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d.docs.live.net/c7b369e9f7404229/Desktop/Dashboard Reports/"/>
    </mc:Choice>
  </mc:AlternateContent>
  <xr:revisionPtr revIDLastSave="4" documentId="13_ncr:1_{23D58E95-A289-4A0C-ABFD-79836610E2A6}" xr6:coauthVersionLast="47" xr6:coauthVersionMax="47" xr10:uidLastSave="{E86D7C58-708F-4AD1-8DFA-C06FF8665E23}"/>
  <bookViews>
    <workbookView xWindow="-98" yWindow="-98" windowWidth="21795" windowHeight="12975" xr2:uid="{00000000-000D-0000-FFFF-FFFF00000000}"/>
  </bookViews>
  <sheets>
    <sheet name="202425 Links" sheetId="4" r:id="rId1"/>
    <sheet name="Descriptors" sheetId="5" r:id="rId2"/>
    <sheet name="Paste_Here" sheetId="3" r:id="rId3"/>
    <sheet name="Dashboard" sheetId="2" r:id="rId4"/>
  </sheets>
  <definedNames>
    <definedName name="copyfrom">#REF!</definedName>
    <definedName name="Nonfluent_Readers">#REF!</definedName>
    <definedName name="OriginalSheet">#REF!</definedName>
    <definedName name="Paste">Paste_Here!$1:$1048576</definedName>
    <definedName name="Paste_Her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 l="1"/>
  <c r="FA5" i="2" a="1"/>
  <c r="FA5" i="2" s="1"/>
  <c r="FA6" i="2" s="1" a="1"/>
  <c r="FA6" i="2" s="1"/>
  <c r="FA7" i="2" l="1" a="1"/>
  <c r="FA7" i="2" s="1"/>
  <c r="FA8" i="2" s="1" a="1"/>
  <c r="FA8" i="2" s="1"/>
  <c r="FB6" i="2"/>
  <c r="FC6" i="2" s="1"/>
  <c r="FB8" i="2" l="1"/>
  <c r="FC8" i="2" s="1"/>
  <c r="FA9" i="2" a="1"/>
  <c r="FA9" i="2" s="1"/>
  <c r="FB9" i="2" s="1"/>
  <c r="FC9" i="2" s="1"/>
  <c r="FB7" i="2"/>
  <c r="FC7" i="2" s="1"/>
  <c r="FA10" i="2" l="1" a="1"/>
  <c r="FA10" i="2" s="1"/>
  <c r="FA11" i="2" s="1" a="1"/>
  <c r="FA11" i="2" s="1"/>
  <c r="FB11" i="2" s="1"/>
  <c r="FC11" i="2" s="1"/>
  <c r="FA12" i="2" l="1" a="1"/>
  <c r="FA12" i="2" s="1"/>
  <c r="FA13" i="2" s="1" a="1"/>
  <c r="FA13" i="2" s="1"/>
  <c r="FB13" i="2" s="1"/>
  <c r="FC13" i="2" s="1"/>
  <c r="FB10" i="2"/>
  <c r="FC10" i="2" s="1"/>
  <c r="FB12" i="2" l="1"/>
  <c r="FC12" i="2" s="1"/>
  <c r="FA14" i="2" a="1"/>
  <c r="FA14" i="2" s="1"/>
  <c r="FA15" i="2" l="1" a="1"/>
  <c r="FA15" i="2" s="1"/>
  <c r="FB15" i="2" s="1"/>
  <c r="FC15" i="2" s="1"/>
  <c r="FB14" i="2"/>
  <c r="FC14" i="2" s="1"/>
  <c r="FA16" i="2" l="1" a="1"/>
  <c r="FA16" i="2" s="1"/>
  <c r="FB16" i="2" s="1"/>
  <c r="FC16" i="2" s="1"/>
  <c r="FA17" i="2" l="1" a="1"/>
  <c r="FA17" i="2" s="1"/>
  <c r="FB17" i="2" s="1"/>
  <c r="FC17" i="2" s="1"/>
  <c r="FA18" i="2" l="1" a="1"/>
  <c r="FA18" i="2" s="1"/>
  <c r="FB18" i="2" s="1"/>
  <c r="FC18" i="2" s="1"/>
  <c r="FA19" i="2" l="1" a="1"/>
  <c r="FA19" i="2" s="1"/>
  <c r="FB19" i="2" s="1"/>
  <c r="FC19" i="2" s="1"/>
  <c r="FA20" i="2" l="1" a="1"/>
  <c r="FA20" i="2" s="1"/>
  <c r="FB20" i="2" s="1"/>
  <c r="FC20" i="2" s="1"/>
  <c r="FA21" i="2" l="1" a="1"/>
  <c r="FA21" i="2" s="1"/>
  <c r="FB21" i="2" s="1"/>
  <c r="FC21" i="2" s="1"/>
  <c r="FA22" i="2" l="1" a="1"/>
  <c r="FA22" i="2" s="1"/>
  <c r="FB22" i="2" s="1"/>
  <c r="FC22" i="2" s="1"/>
  <c r="FA23" i="2" l="1" a="1"/>
  <c r="FA23" i="2" s="1"/>
  <c r="FB23" i="2" s="1"/>
  <c r="FC23" i="2" s="1"/>
  <c r="FA24" i="2" l="1" a="1"/>
  <c r="FA24" i="2" s="1"/>
  <c r="FB24" i="2" s="1"/>
  <c r="FC24" i="2" s="1"/>
  <c r="FA25" i="2" l="1" a="1"/>
  <c r="FA25" i="2" s="1"/>
  <c r="FB25" i="2" s="1"/>
  <c r="FC25" i="2" s="1"/>
  <c r="FA26" i="2" l="1" a="1"/>
  <c r="FA26" i="2" s="1"/>
  <c r="FB26" i="2" s="1"/>
  <c r="FC26" i="2" s="1"/>
  <c r="FA27" i="2" l="1" a="1"/>
  <c r="FA27" i="2" s="1"/>
  <c r="FB27" i="2" s="1"/>
  <c r="FC27" i="2" s="1"/>
  <c r="FA28" i="2" l="1" a="1"/>
  <c r="FA28" i="2" s="1"/>
  <c r="FB28" i="2" s="1"/>
  <c r="FC28" i="2" s="1"/>
  <c r="FA29" i="2" l="1" a="1"/>
  <c r="FA29" i="2" s="1"/>
  <c r="FB29" i="2" s="1"/>
  <c r="FC29" i="2" s="1"/>
  <c r="FA30" i="2" l="1" a="1"/>
  <c r="FA30" i="2" s="1"/>
  <c r="FB30" i="2" s="1"/>
  <c r="FC30" i="2" s="1"/>
  <c r="FA31" i="2" l="1" a="1"/>
  <c r="FA31" i="2" s="1"/>
  <c r="FB31" i="2" s="1"/>
  <c r="FC31" i="2" s="1"/>
  <c r="FA32" i="2" l="1" a="1"/>
  <c r="FA32" i="2" s="1"/>
  <c r="FB32" i="2" s="1"/>
  <c r="FC32" i="2" s="1"/>
  <c r="FA33" i="2" l="1" a="1"/>
  <c r="FA33" i="2" s="1"/>
  <c r="FB33" i="2" s="1"/>
  <c r="FC33" i="2" s="1"/>
  <c r="FA34" i="2" l="1" a="1"/>
  <c r="FA34" i="2" s="1"/>
  <c r="FB34" i="2" s="1"/>
  <c r="FC34" i="2" s="1"/>
  <c r="FA35" i="2" l="1" a="1"/>
  <c r="FA35" i="2" s="1"/>
  <c r="FB35" i="2" s="1"/>
  <c r="FC35" i="2" s="1"/>
  <c r="FA36" i="2" l="1" a="1"/>
  <c r="FA36" i="2" s="1"/>
  <c r="FB36" i="2" s="1"/>
  <c r="FC36" i="2" s="1"/>
  <c r="FA37" i="2" l="1" a="1"/>
  <c r="FA37" i="2" s="1"/>
  <c r="FB37" i="2" s="1"/>
  <c r="FC37" i="2" s="1"/>
  <c r="FA38" i="2" l="1" a="1"/>
  <c r="FA38" i="2" s="1"/>
  <c r="FB38" i="2" s="1"/>
  <c r="FC38" i="2" s="1"/>
  <c r="FA39" i="2" l="1" a="1"/>
  <c r="FA39" i="2" s="1"/>
  <c r="FB39" i="2" s="1"/>
  <c r="FC39" i="2" s="1"/>
  <c r="FA40" i="2" l="1" a="1"/>
  <c r="FA40" i="2" s="1"/>
  <c r="FB40" i="2" s="1"/>
  <c r="FC40" i="2" s="1"/>
  <c r="FA41" i="2" l="1" a="1"/>
  <c r="FA41" i="2" s="1"/>
  <c r="FB41" i="2" s="1"/>
  <c r="FC41" i="2" s="1"/>
  <c r="FA42" i="2" l="1" a="1"/>
  <c r="FA42" i="2" s="1"/>
  <c r="FB42" i="2" s="1"/>
  <c r="FC42" i="2" s="1"/>
  <c r="FA43" i="2" l="1" a="1"/>
  <c r="FA43" i="2" s="1"/>
  <c r="FB43" i="2" s="1"/>
  <c r="FC43" i="2" s="1"/>
  <c r="FA44" i="2" l="1" a="1"/>
  <c r="FA44" i="2" s="1"/>
  <c r="FB44" i="2" s="1"/>
  <c r="FC44" i="2" s="1"/>
  <c r="FA45" i="2" l="1" a="1"/>
  <c r="FA45" i="2" s="1"/>
  <c r="FB45" i="2" s="1"/>
  <c r="FC45" i="2" s="1"/>
  <c r="FA46" i="2" l="1" a="1"/>
  <c r="FA46" i="2" s="1"/>
  <c r="FB46" i="2" s="1"/>
  <c r="FC46" i="2" s="1"/>
  <c r="FA47" i="2" l="1" a="1"/>
  <c r="FA47" i="2" s="1"/>
  <c r="FB47" i="2" s="1"/>
  <c r="FC47" i="2" s="1"/>
  <c r="FA48" i="2" l="1" a="1"/>
  <c r="FA48" i="2" s="1"/>
  <c r="FB48" i="2" s="1"/>
  <c r="FC48" i="2" s="1"/>
  <c r="FA49" i="2" l="1" a="1"/>
  <c r="FA49" i="2" s="1"/>
  <c r="FB49" i="2" s="1"/>
  <c r="FC49" i="2" s="1"/>
  <c r="FA50" i="2" l="1" a="1"/>
  <c r="FA50" i="2" s="1"/>
  <c r="FB50" i="2" s="1"/>
  <c r="FC50" i="2" s="1"/>
  <c r="FA51" i="2" l="1" a="1"/>
  <c r="FA51" i="2" s="1"/>
  <c r="FB51" i="2" s="1"/>
  <c r="FC51" i="2" s="1"/>
  <c r="FA52" i="2" l="1" a="1"/>
  <c r="FA52" i="2" s="1"/>
  <c r="FB52" i="2" s="1"/>
  <c r="FC52" i="2" s="1"/>
  <c r="FA53" i="2" l="1" a="1"/>
  <c r="FA53" i="2" s="1"/>
  <c r="FB53" i="2" s="1"/>
  <c r="FC53" i="2" s="1"/>
  <c r="FA54" i="2" l="1" a="1"/>
  <c r="FA54" i="2" s="1"/>
  <c r="FB54" i="2" s="1"/>
  <c r="FC54" i="2" s="1"/>
  <c r="FA55" i="2" l="1" a="1"/>
  <c r="FA55" i="2" s="1"/>
  <c r="FB55" i="2" s="1"/>
  <c r="FC55" i="2" s="1"/>
  <c r="FA56" i="2" l="1" a="1"/>
  <c r="FA56" i="2" s="1"/>
  <c r="FB56" i="2" s="1"/>
  <c r="FC56" i="2" s="1"/>
  <c r="FA57" i="2" l="1" a="1"/>
  <c r="FA57" i="2" s="1"/>
  <c r="FB57" i="2" s="1"/>
  <c r="FC57" i="2" s="1"/>
  <c r="FA58" i="2" l="1" a="1"/>
  <c r="FA58" i="2" s="1"/>
  <c r="FB58" i="2" s="1"/>
  <c r="FC58" i="2" s="1"/>
  <c r="FA59" i="2" l="1" a="1"/>
  <c r="FA59" i="2" s="1"/>
  <c r="FB59" i="2" s="1"/>
  <c r="FC59" i="2" s="1"/>
  <c r="FA60" i="2" l="1" a="1"/>
  <c r="FA60" i="2" s="1"/>
  <c r="FB60" i="2" s="1"/>
  <c r="FC60" i="2" s="1"/>
  <c r="FA61" i="2" l="1" a="1"/>
  <c r="FA61" i="2" s="1"/>
  <c r="FB61" i="2" s="1"/>
  <c r="FC61" i="2" s="1"/>
  <c r="FA62" i="2" l="1" a="1"/>
  <c r="FA62" i="2" s="1"/>
  <c r="FB62" i="2" s="1"/>
  <c r="FC62" i="2" s="1"/>
  <c r="FA63" i="2" l="1" a="1"/>
  <c r="FA63" i="2" s="1"/>
  <c r="FB63" i="2" s="1"/>
  <c r="FC63" i="2" s="1"/>
  <c r="FA64" i="2" l="1" a="1"/>
  <c r="FA64" i="2" s="1"/>
  <c r="FB64" i="2" s="1"/>
  <c r="FC64" i="2" s="1"/>
  <c r="FA65" i="2" l="1" a="1"/>
  <c r="FA65" i="2" s="1"/>
  <c r="FB65" i="2" s="1"/>
  <c r="FC65" i="2" s="1"/>
  <c r="FA66" i="2" l="1" a="1"/>
  <c r="FA66" i="2" s="1"/>
  <c r="FB66" i="2" s="1"/>
  <c r="FC66" i="2" s="1"/>
  <c r="FA67" i="2" l="1" a="1"/>
  <c r="FA67" i="2" s="1"/>
  <c r="FB67" i="2" s="1"/>
  <c r="FC67" i="2" s="1"/>
  <c r="FA68" i="2" l="1" a="1"/>
  <c r="FA68" i="2" s="1"/>
  <c r="FB68" i="2" s="1"/>
  <c r="FC68" i="2" s="1"/>
  <c r="FA69" i="2" l="1" a="1"/>
  <c r="FA69" i="2" s="1"/>
  <c r="FB69" i="2" s="1"/>
  <c r="FC69" i="2" s="1"/>
  <c r="FA70" i="2" l="1" a="1"/>
  <c r="FA70" i="2" s="1"/>
  <c r="FB70" i="2" s="1"/>
  <c r="FC70" i="2" s="1"/>
  <c r="FA71" i="2" l="1" a="1"/>
  <c r="FA71" i="2" s="1"/>
  <c r="FB71" i="2" s="1"/>
  <c r="FC71" i="2" s="1"/>
  <c r="FA72" i="2" l="1" a="1"/>
  <c r="FA72" i="2" s="1"/>
  <c r="FB72" i="2" s="1"/>
  <c r="FC72" i="2" s="1"/>
  <c r="FA73" i="2" l="1" a="1"/>
  <c r="FA73" i="2" s="1"/>
  <c r="FB73" i="2" s="1"/>
  <c r="FC73" i="2" s="1"/>
  <c r="FA74" i="2" l="1" a="1"/>
  <c r="FA74" i="2" s="1"/>
  <c r="FB74" i="2" s="1"/>
  <c r="FC74" i="2" s="1"/>
  <c r="FA75" i="2" l="1" a="1"/>
  <c r="FA75" i="2" s="1"/>
  <c r="FB75" i="2" s="1"/>
  <c r="FC75" i="2" s="1"/>
  <c r="FA76" i="2" l="1" a="1"/>
  <c r="FA76" i="2" s="1"/>
  <c r="FB76" i="2" s="1"/>
  <c r="FC76" i="2" s="1"/>
  <c r="FA77" i="2" l="1" a="1"/>
  <c r="FA77" i="2" s="1"/>
  <c r="FB77" i="2" s="1"/>
  <c r="FC77" i="2" s="1"/>
  <c r="FA78" i="2" l="1" a="1"/>
  <c r="FA78" i="2" s="1"/>
  <c r="FB78" i="2" s="1"/>
  <c r="FC78" i="2" s="1"/>
  <c r="FA79" i="2" l="1" a="1"/>
  <c r="FA79" i="2" s="1"/>
  <c r="FB79" i="2" s="1"/>
  <c r="FC79" i="2" s="1"/>
  <c r="FA80" i="2" l="1" a="1"/>
  <c r="FA80" i="2" s="1"/>
  <c r="FB80" i="2" s="1"/>
  <c r="FC80" i="2" s="1"/>
  <c r="FA81" i="2" l="1" a="1"/>
  <c r="FA81" i="2" s="1"/>
  <c r="FB81" i="2" s="1"/>
  <c r="FC81" i="2" s="1"/>
  <c r="FA82" i="2" l="1" a="1"/>
  <c r="FA82" i="2" s="1"/>
  <c r="FB82" i="2" s="1"/>
  <c r="FC82" i="2" s="1"/>
  <c r="FA83" i="2" l="1" a="1"/>
  <c r="FA83" i="2" s="1"/>
  <c r="FB83" i="2" s="1"/>
  <c r="FC83" i="2" s="1"/>
  <c r="FA84" i="2" l="1" a="1"/>
  <c r="FA84" i="2" s="1"/>
  <c r="FB84" i="2" s="1"/>
  <c r="FC84" i="2" s="1"/>
  <c r="FA85" i="2" l="1" a="1"/>
  <c r="FA85" i="2" s="1"/>
  <c r="FB85" i="2" s="1"/>
  <c r="FC85" i="2" s="1"/>
  <c r="FA86" i="2" l="1" a="1"/>
  <c r="FA86" i="2" s="1"/>
  <c r="FB86" i="2" s="1"/>
  <c r="FC86" i="2" s="1"/>
  <c r="FA87" i="2" l="1" a="1"/>
  <c r="FA87" i="2" s="1"/>
  <c r="FB87" i="2" s="1"/>
  <c r="FC87" i="2" s="1"/>
  <c r="FA88" i="2" l="1" a="1"/>
  <c r="FA88" i="2" s="1"/>
  <c r="FB88" i="2" s="1"/>
  <c r="FC88" i="2" s="1"/>
  <c r="FA89" i="2" l="1" a="1"/>
  <c r="FA89" i="2" s="1"/>
  <c r="FB89" i="2" s="1"/>
  <c r="FC89" i="2" s="1"/>
  <c r="FA90" i="2" l="1" a="1"/>
  <c r="FA90" i="2" s="1"/>
  <c r="FB90" i="2" s="1"/>
  <c r="FC90" i="2" s="1"/>
  <c r="FA91" i="2" l="1" a="1"/>
  <c r="FA91" i="2" s="1"/>
  <c r="FB91" i="2" s="1"/>
  <c r="FC91" i="2" s="1"/>
  <c r="FA92" i="2" l="1" a="1"/>
  <c r="FA92" i="2" s="1"/>
  <c r="FB92" i="2" s="1"/>
  <c r="FC92" i="2" s="1"/>
  <c r="FA93" i="2" l="1" a="1"/>
  <c r="FA93" i="2" s="1"/>
  <c r="FB93" i="2" s="1"/>
  <c r="FC93" i="2" s="1"/>
  <c r="FA94" i="2" l="1" a="1"/>
  <c r="FA94" i="2" s="1"/>
  <c r="FB94" i="2" s="1"/>
  <c r="FC94" i="2" s="1"/>
  <c r="FA95" i="2" l="1" a="1"/>
  <c r="FA95" i="2" s="1"/>
  <c r="FB95" i="2" s="1"/>
  <c r="FC95" i="2" s="1"/>
  <c r="FA96" i="2" l="1" a="1"/>
  <c r="FA96" i="2" s="1"/>
  <c r="FB96" i="2" s="1"/>
  <c r="FC96" i="2" s="1"/>
  <c r="FA97" i="2" l="1" a="1"/>
  <c r="FA97" i="2" s="1"/>
  <c r="FB97" i="2" s="1"/>
  <c r="FC97" i="2" s="1"/>
  <c r="FA98" i="2" l="1" a="1"/>
  <c r="FA98" i="2" s="1"/>
  <c r="FB98" i="2" s="1"/>
  <c r="FC98" i="2" s="1"/>
  <c r="FA99" i="2" l="1" a="1"/>
  <c r="FA99" i="2" s="1"/>
  <c r="FB99" i="2" s="1"/>
  <c r="FC99" i="2" s="1"/>
  <c r="FA100" i="2" l="1" a="1"/>
  <c r="FA100" i="2" s="1"/>
  <c r="FB100" i="2" s="1"/>
  <c r="FC100" i="2" s="1"/>
  <c r="FA101" i="2" l="1" a="1"/>
  <c r="FA101" i="2" s="1"/>
  <c r="FB101" i="2" s="1"/>
  <c r="FC101" i="2" s="1"/>
  <c r="FA102" i="2" l="1" a="1"/>
  <c r="FA102" i="2" s="1"/>
  <c r="FB102" i="2" s="1"/>
  <c r="FC102" i="2" s="1"/>
  <c r="FA103" i="2" l="1" a="1"/>
  <c r="FA103" i="2" s="1"/>
  <c r="FB103" i="2" s="1"/>
  <c r="FC103" i="2" s="1"/>
  <c r="FA104" i="2" l="1" a="1"/>
  <c r="FA104" i="2" s="1"/>
  <c r="FB104" i="2" s="1"/>
  <c r="FC104" i="2" s="1"/>
  <c r="FA105" i="2" l="1" a="1"/>
  <c r="FA105" i="2" s="1"/>
  <c r="FB105" i="2" s="1"/>
  <c r="FC105" i="2" s="1"/>
  <c r="FA106" i="2" l="1" a="1"/>
  <c r="FA106" i="2" s="1"/>
  <c r="FB106" i="2" s="1"/>
  <c r="FC106" i="2" s="1"/>
  <c r="FA107" i="2" l="1" a="1"/>
  <c r="FA107" i="2" s="1"/>
  <c r="FB107" i="2" s="1"/>
  <c r="FC107" i="2" s="1"/>
  <c r="FA108" i="2" l="1" a="1"/>
  <c r="FA108" i="2" s="1"/>
  <c r="FB108" i="2" s="1"/>
  <c r="FC108" i="2" s="1"/>
  <c r="FA109" i="2" l="1" a="1"/>
  <c r="FA109" i="2" s="1"/>
  <c r="FB109" i="2" s="1"/>
  <c r="FC109" i="2" s="1"/>
  <c r="FA110" i="2" l="1" a="1"/>
  <c r="FA110" i="2" s="1"/>
  <c r="FB110" i="2" s="1"/>
  <c r="FC110" i="2" s="1"/>
  <c r="FA111" i="2" l="1" a="1"/>
  <c r="FA111" i="2" s="1"/>
  <c r="FB111" i="2" s="1"/>
  <c r="FC111" i="2" s="1"/>
  <c r="FA112" i="2" l="1" a="1"/>
  <c r="FA112" i="2" s="1"/>
  <c r="FB112" i="2" s="1"/>
  <c r="FC112" i="2" s="1"/>
  <c r="FA113" i="2" l="1" a="1"/>
  <c r="FA113" i="2" s="1"/>
  <c r="FB113" i="2" s="1"/>
  <c r="FC113" i="2" s="1"/>
  <c r="FA114" i="2" l="1" a="1"/>
  <c r="FA114" i="2" s="1"/>
  <c r="FB114" i="2" s="1"/>
  <c r="FC114" i="2" s="1"/>
  <c r="FA115" i="2" l="1" a="1"/>
  <c r="FA115" i="2" s="1"/>
  <c r="FB115" i="2" s="1"/>
  <c r="FC115" i="2" s="1"/>
  <c r="FA116" i="2" l="1" a="1"/>
  <c r="FA116" i="2" s="1"/>
  <c r="FB116" i="2" s="1"/>
  <c r="FC116" i="2" s="1"/>
  <c r="FA117" i="2" l="1" a="1"/>
  <c r="FA117" i="2" s="1"/>
  <c r="FB117" i="2" s="1"/>
  <c r="FC117" i="2" s="1"/>
  <c r="FA118" i="2" l="1" a="1"/>
  <c r="FA118" i="2" s="1"/>
  <c r="FB118" i="2" s="1"/>
  <c r="FC118" i="2" s="1"/>
  <c r="FA119" i="2" l="1" a="1"/>
  <c r="FA119" i="2" s="1"/>
  <c r="FB119" i="2" s="1"/>
  <c r="FC119" i="2" s="1"/>
  <c r="FA120" i="2" l="1" a="1"/>
  <c r="FA120" i="2" s="1"/>
  <c r="FB120" i="2" s="1"/>
  <c r="FC120" i="2" s="1"/>
  <c r="FA121" i="2" l="1" a="1"/>
  <c r="FA121" i="2" s="1"/>
  <c r="FB121" i="2" s="1"/>
  <c r="FC121" i="2" s="1"/>
  <c r="FA122" i="2" l="1" a="1"/>
  <c r="FA122" i="2" s="1"/>
  <c r="FB122" i="2" s="1"/>
  <c r="FC122" i="2" s="1"/>
  <c r="FA123" i="2" l="1" a="1"/>
  <c r="FA123" i="2" s="1"/>
  <c r="FB123" i="2" s="1"/>
  <c r="FC123" i="2" s="1"/>
  <c r="FA124" i="2" l="1" a="1"/>
  <c r="FA124" i="2" s="1"/>
  <c r="FB124" i="2" s="1"/>
  <c r="FC124" i="2" s="1"/>
  <c r="FA125" i="2" l="1" a="1"/>
  <c r="FA125" i="2" s="1"/>
  <c r="FB125" i="2" s="1"/>
  <c r="FC125" i="2" s="1"/>
  <c r="FA126" i="2" l="1" a="1"/>
  <c r="FA126" i="2" s="1"/>
  <c r="FB126" i="2" s="1"/>
  <c r="FC126" i="2" s="1"/>
  <c r="FA127" i="2" l="1" a="1"/>
  <c r="FA127" i="2" s="1"/>
  <c r="FB127" i="2" s="1"/>
  <c r="FC127" i="2" s="1"/>
  <c r="FA128" i="2" l="1" a="1"/>
  <c r="FA128" i="2" s="1"/>
  <c r="FB128" i="2" s="1"/>
  <c r="FC128" i="2" s="1"/>
  <c r="FA129" i="2" l="1" a="1"/>
  <c r="FA129" i="2" s="1"/>
  <c r="FB129" i="2" s="1"/>
  <c r="FC129" i="2" s="1"/>
  <c r="FA130" i="2" l="1" a="1"/>
  <c r="FA130" i="2" s="1"/>
  <c r="FB130" i="2" s="1"/>
  <c r="FC130" i="2" s="1"/>
  <c r="FA131" i="2" l="1" a="1"/>
  <c r="FA131" i="2" s="1"/>
  <c r="FB131" i="2" s="1"/>
  <c r="FC131" i="2" s="1"/>
  <c r="FA132" i="2" l="1" a="1"/>
  <c r="FA132" i="2" s="1"/>
  <c r="FB132" i="2" s="1"/>
  <c r="FC132" i="2" s="1"/>
  <c r="FA133" i="2" l="1" a="1"/>
  <c r="FA133" i="2" s="1"/>
  <c r="FB133" i="2" s="1"/>
  <c r="FC133" i="2" s="1"/>
  <c r="FA134" i="2" l="1" a="1"/>
  <c r="FA134" i="2" s="1"/>
  <c r="FB134" i="2" s="1"/>
  <c r="FC134" i="2" s="1"/>
  <c r="FA135" i="2" l="1" a="1"/>
  <c r="FA135" i="2" s="1"/>
  <c r="FB135" i="2" s="1"/>
  <c r="FC135" i="2" s="1"/>
  <c r="FA136" i="2" l="1" a="1"/>
  <c r="FA136" i="2" s="1"/>
  <c r="FB136" i="2" s="1"/>
  <c r="FC136" i="2" s="1"/>
  <c r="FA137" i="2" l="1" a="1"/>
  <c r="FA137" i="2" s="1"/>
  <c r="FB137" i="2" s="1"/>
  <c r="FC137" i="2" s="1"/>
  <c r="FA138" i="2" l="1" a="1"/>
  <c r="FA138" i="2" s="1"/>
  <c r="FB138" i="2" s="1"/>
  <c r="FC138" i="2" s="1"/>
  <c r="FA139" i="2" l="1" a="1"/>
  <c r="FA139" i="2" s="1"/>
  <c r="FB139" i="2" s="1"/>
  <c r="FC139" i="2" s="1"/>
  <c r="FA140" i="2" l="1" a="1"/>
  <c r="FA140" i="2" s="1"/>
  <c r="FB140" i="2" s="1"/>
  <c r="FC140" i="2" s="1"/>
  <c r="FA141" i="2" l="1" a="1"/>
  <c r="FA141" i="2" s="1"/>
  <c r="FB141" i="2" s="1"/>
  <c r="FC141" i="2" s="1"/>
  <c r="FA142" i="2" l="1" a="1"/>
  <c r="FA142" i="2" s="1"/>
  <c r="FB142" i="2" s="1"/>
  <c r="FC142" i="2" s="1"/>
  <c r="FA143" i="2" l="1" a="1"/>
  <c r="FA143" i="2" s="1"/>
  <c r="FB143" i="2" s="1"/>
  <c r="FC143" i="2" s="1"/>
  <c r="FA144" i="2" l="1" a="1"/>
  <c r="FA144" i="2" s="1"/>
  <c r="FB144" i="2" s="1"/>
  <c r="FC144" i="2" s="1"/>
  <c r="FA145" i="2" l="1" a="1"/>
  <c r="FA145" i="2" s="1"/>
  <c r="FB145" i="2" s="1"/>
  <c r="FC145" i="2" s="1"/>
  <c r="FA146" i="2" l="1" a="1"/>
  <c r="FA146" i="2" s="1"/>
  <c r="FB146" i="2" s="1"/>
  <c r="FC146" i="2" s="1"/>
  <c r="FA147" i="2" l="1" a="1"/>
  <c r="FA147" i="2" s="1"/>
  <c r="FB147" i="2" s="1"/>
  <c r="FC147" i="2" s="1"/>
  <c r="FA148" i="2" l="1" a="1"/>
  <c r="FA148" i="2" s="1"/>
  <c r="FB148" i="2" s="1"/>
  <c r="FC148" i="2" s="1"/>
  <c r="FA149" i="2" l="1" a="1"/>
  <c r="FA149" i="2" s="1"/>
  <c r="FB149" i="2" s="1"/>
  <c r="FC149" i="2" s="1"/>
  <c r="FA150" i="2" l="1" a="1"/>
  <c r="FA150" i="2" s="1"/>
  <c r="FB150" i="2" s="1"/>
  <c r="FC150" i="2" s="1"/>
  <c r="FA151" i="2" l="1" a="1"/>
  <c r="FA151" i="2" s="1"/>
  <c r="FB151" i="2" s="1"/>
  <c r="FC151" i="2" s="1"/>
  <c r="FA152" i="2" l="1" a="1"/>
  <c r="FA152" i="2" s="1"/>
  <c r="FB152" i="2" s="1"/>
  <c r="FC152" i="2" s="1"/>
  <c r="FA153" i="2" l="1" a="1"/>
  <c r="FA153" i="2" s="1"/>
  <c r="FB153" i="2" s="1"/>
  <c r="FC153" i="2" s="1"/>
  <c r="FA154" i="2" l="1" a="1"/>
  <c r="FA154" i="2" s="1"/>
  <c r="FB154" i="2" s="1"/>
  <c r="FC154" i="2" s="1"/>
  <c r="FA155" i="2" l="1" a="1"/>
  <c r="FA155" i="2" s="1"/>
  <c r="FB155" i="2" s="1"/>
  <c r="FC155" i="2" s="1"/>
  <c r="FA156" i="2" l="1" a="1"/>
  <c r="FA156" i="2" s="1"/>
  <c r="FB156" i="2" s="1"/>
  <c r="FC156" i="2" s="1"/>
  <c r="FA157" i="2" l="1" a="1"/>
  <c r="FA157" i="2" s="1"/>
  <c r="FB157" i="2" s="1"/>
  <c r="FC157" i="2" s="1"/>
  <c r="FA158" i="2" l="1" a="1"/>
  <c r="FA158" i="2" s="1"/>
  <c r="FB158" i="2" s="1"/>
  <c r="FC158" i="2" s="1"/>
  <c r="FA159" i="2" l="1" a="1"/>
  <c r="FA159" i="2" s="1"/>
  <c r="FB159" i="2" s="1"/>
  <c r="FC159" i="2" s="1"/>
  <c r="FA160" i="2" l="1" a="1"/>
  <c r="FA160" i="2" s="1"/>
  <c r="FB160" i="2" s="1"/>
  <c r="FC160" i="2" s="1"/>
  <c r="FA161" i="2" l="1" a="1"/>
  <c r="FA161" i="2" s="1"/>
  <c r="FB161" i="2" s="1"/>
  <c r="FC161" i="2" s="1"/>
  <c r="FA162" i="2" l="1" a="1"/>
  <c r="FA162" i="2" s="1"/>
  <c r="FB162" i="2" s="1"/>
  <c r="FC162" i="2" s="1"/>
  <c r="FA163" i="2" l="1" a="1"/>
  <c r="FA163" i="2" s="1"/>
  <c r="FB163" i="2" s="1"/>
  <c r="FC163" i="2" s="1"/>
  <c r="FA164" i="2" l="1" a="1"/>
  <c r="FA164" i="2" s="1"/>
  <c r="FB164" i="2" s="1"/>
  <c r="FC164" i="2" s="1"/>
  <c r="FA165" i="2" l="1" a="1"/>
  <c r="FA165" i="2" s="1"/>
  <c r="FB165" i="2" s="1"/>
  <c r="FC165" i="2" s="1"/>
  <c r="FA166" i="2" l="1" a="1"/>
  <c r="FA166" i="2" s="1"/>
  <c r="FB166" i="2" s="1"/>
  <c r="FC166" i="2" s="1"/>
  <c r="FA167" i="2" l="1" a="1"/>
  <c r="FA167" i="2" s="1"/>
  <c r="FB167" i="2" s="1"/>
  <c r="FC167" i="2" s="1"/>
  <c r="FA168" i="2" l="1" a="1"/>
  <c r="FA168" i="2" s="1"/>
  <c r="FB168" i="2" s="1"/>
  <c r="FC168" i="2" s="1"/>
  <c r="FA169" i="2" l="1" a="1"/>
  <c r="FA169" i="2" s="1"/>
  <c r="FB169" i="2" s="1"/>
  <c r="FC169" i="2" s="1"/>
  <c r="FA170" i="2" l="1" a="1"/>
  <c r="FA170" i="2" s="1"/>
  <c r="FB170" i="2" s="1"/>
  <c r="FC170" i="2" s="1"/>
  <c r="FA171" i="2" l="1" a="1"/>
  <c r="FA171" i="2" s="1"/>
  <c r="FB171" i="2" s="1"/>
  <c r="FC171" i="2" s="1"/>
  <c r="FA172" i="2" l="1" a="1"/>
  <c r="FA172" i="2" s="1"/>
  <c r="FB172" i="2" s="1"/>
  <c r="FC172" i="2" s="1"/>
  <c r="FA173" i="2" l="1" a="1"/>
  <c r="FA173" i="2" s="1"/>
  <c r="FB173" i="2" s="1"/>
  <c r="FC173" i="2" s="1"/>
  <c r="FA174" i="2" l="1" a="1"/>
  <c r="FA174" i="2" s="1"/>
  <c r="FB174" i="2" s="1"/>
  <c r="FC174" i="2" s="1"/>
  <c r="FA175" i="2" l="1" a="1"/>
  <c r="FA175" i="2" s="1"/>
  <c r="FB175" i="2" s="1"/>
  <c r="FC175" i="2" s="1"/>
  <c r="FA176" i="2" l="1" a="1"/>
  <c r="FA176" i="2" s="1"/>
  <c r="FB176" i="2" s="1"/>
  <c r="FC176" i="2" s="1"/>
  <c r="FA177" i="2" l="1" a="1"/>
  <c r="FA177" i="2" s="1"/>
  <c r="FB177" i="2" s="1"/>
  <c r="FC177" i="2" s="1"/>
  <c r="FA178" i="2" l="1" a="1"/>
  <c r="FA178" i="2" s="1"/>
  <c r="FB178" i="2" s="1"/>
  <c r="FC178" i="2" s="1"/>
  <c r="FA179" i="2" l="1" a="1"/>
  <c r="FA179" i="2" s="1"/>
  <c r="FB179" i="2" s="1"/>
  <c r="FC179" i="2" s="1"/>
  <c r="FA180" i="2" l="1" a="1"/>
  <c r="FA180" i="2" s="1"/>
  <c r="FB180" i="2" s="1"/>
  <c r="FC180" i="2" s="1"/>
  <c r="FA181" i="2" l="1" a="1"/>
  <c r="FA181" i="2" s="1"/>
  <c r="FB181" i="2" s="1"/>
  <c r="FC181" i="2" s="1"/>
  <c r="FA182" i="2" l="1" a="1"/>
  <c r="FA182" i="2" s="1"/>
  <c r="FB182" i="2" s="1"/>
  <c r="FC182" i="2" s="1"/>
  <c r="FA183" i="2" l="1" a="1"/>
  <c r="FA183" i="2" s="1"/>
  <c r="FB183" i="2" s="1"/>
  <c r="FC183" i="2" s="1"/>
  <c r="FA184" i="2" l="1" a="1"/>
  <c r="FA184" i="2" s="1"/>
  <c r="FB184" i="2" s="1"/>
  <c r="FC184" i="2" s="1"/>
  <c r="FA185" i="2" l="1" a="1"/>
  <c r="FA185" i="2" s="1"/>
  <c r="FB185" i="2" s="1"/>
  <c r="FC185" i="2" s="1"/>
  <c r="FA186" i="2" l="1" a="1"/>
  <c r="FA186" i="2" s="1"/>
  <c r="FB186" i="2" s="1"/>
  <c r="FC186" i="2" s="1"/>
  <c r="FA187" i="2" l="1" a="1"/>
  <c r="FA187" i="2" s="1"/>
  <c r="FB187" i="2" s="1"/>
  <c r="FC187" i="2" s="1"/>
  <c r="FA188" i="2" l="1" a="1"/>
  <c r="FA188" i="2" s="1"/>
  <c r="FB188" i="2" s="1"/>
  <c r="FC188" i="2" s="1"/>
  <c r="FA189" i="2" l="1" a="1"/>
  <c r="FA189" i="2" s="1"/>
  <c r="FB189" i="2" s="1"/>
  <c r="FC189" i="2" s="1"/>
  <c r="FA190" i="2" l="1" a="1"/>
  <c r="FA190" i="2" s="1"/>
  <c r="FB190" i="2" s="1"/>
  <c r="FC190" i="2" s="1"/>
  <c r="FA191" i="2" l="1" a="1"/>
  <c r="FA191" i="2" s="1"/>
  <c r="FB191" i="2" s="1"/>
  <c r="FC191" i="2" s="1"/>
  <c r="FA192" i="2" l="1" a="1"/>
  <c r="FA192" i="2" s="1"/>
  <c r="FB192" i="2" s="1"/>
  <c r="FC192" i="2" s="1"/>
  <c r="FA193" i="2" l="1" a="1"/>
  <c r="FA193" i="2" s="1"/>
  <c r="FB193" i="2" s="1"/>
  <c r="FC193" i="2" s="1"/>
  <c r="FA194" i="2" l="1" a="1"/>
  <c r="FA194" i="2" s="1"/>
  <c r="FB194" i="2" s="1"/>
  <c r="FC194" i="2" s="1"/>
  <c r="FA195" i="2" l="1" a="1"/>
  <c r="FA195" i="2" s="1"/>
  <c r="FB195" i="2" s="1"/>
  <c r="FC195" i="2" s="1"/>
  <c r="FA196" i="2" l="1" a="1"/>
  <c r="FA196" i="2" s="1"/>
  <c r="FB196" i="2" s="1"/>
  <c r="FC196" i="2" s="1"/>
  <c r="FA197" i="2" l="1" a="1"/>
  <c r="FA197" i="2" s="1"/>
  <c r="FB197" i="2" s="1"/>
  <c r="FC197" i="2" s="1"/>
  <c r="FA198" i="2" l="1" a="1"/>
  <c r="FA198" i="2" s="1"/>
  <c r="FB198" i="2" s="1"/>
  <c r="FC198" i="2" s="1"/>
  <c r="FA199" i="2" l="1" a="1"/>
  <c r="FA199" i="2" s="1"/>
  <c r="FB199" i="2" s="1"/>
  <c r="FC199" i="2" s="1"/>
  <c r="FA200" i="2" l="1" a="1"/>
  <c r="FA200" i="2" s="1"/>
  <c r="FB200" i="2" s="1"/>
  <c r="FC200" i="2" s="1"/>
  <c r="FA201" i="2" l="1" a="1"/>
  <c r="FA201" i="2" s="1"/>
  <c r="FB201" i="2" s="1"/>
  <c r="FC201" i="2" s="1"/>
  <c r="FA202" i="2" l="1" a="1"/>
  <c r="FA202" i="2" s="1"/>
  <c r="FB202" i="2" s="1"/>
  <c r="FC202" i="2" s="1"/>
  <c r="FA203" i="2" l="1" a="1"/>
  <c r="FA203" i="2" s="1"/>
  <c r="FB203" i="2" s="1"/>
  <c r="FC203" i="2" s="1"/>
  <c r="FA204" i="2" l="1" a="1"/>
  <c r="FA204" i="2" s="1"/>
  <c r="FB204" i="2" s="1"/>
  <c r="FC204" i="2" s="1"/>
  <c r="FA205" i="2" l="1" a="1"/>
  <c r="FA205" i="2" s="1"/>
  <c r="FB205" i="2" s="1"/>
  <c r="FC205" i="2" s="1"/>
  <c r="FA206" i="2" l="1" a="1"/>
  <c r="FA206" i="2" s="1"/>
  <c r="FB206" i="2" s="1"/>
  <c r="FC206" i="2" s="1"/>
  <c r="FA207" i="2" l="1" a="1"/>
  <c r="FA207" i="2" s="1"/>
  <c r="FB207" i="2" s="1"/>
  <c r="FC207" i="2" s="1"/>
  <c r="FA208" i="2" l="1" a="1"/>
  <c r="FA208" i="2" s="1"/>
  <c r="FB208" i="2" s="1"/>
  <c r="FC208" i="2" s="1"/>
  <c r="FA209" i="2" l="1" a="1"/>
  <c r="FA209" i="2" s="1"/>
  <c r="FB209" i="2" s="1"/>
  <c r="FC209" i="2" s="1"/>
  <c r="FA210" i="2" l="1" a="1"/>
  <c r="FA210" i="2" s="1"/>
  <c r="FB210" i="2" s="1"/>
  <c r="FC210" i="2" s="1"/>
  <c r="FA211" i="2" l="1" a="1"/>
  <c r="FA211" i="2" s="1"/>
  <c r="FB211" i="2" s="1"/>
  <c r="FC211" i="2" s="1"/>
  <c r="FA212" i="2" l="1" a="1"/>
  <c r="FA212" i="2" s="1"/>
  <c r="FB212" i="2" s="1"/>
  <c r="FC212" i="2" s="1"/>
  <c r="FA213" i="2" l="1" a="1"/>
  <c r="FA213" i="2" s="1"/>
  <c r="FB213" i="2" s="1"/>
  <c r="FC213" i="2" s="1"/>
  <c r="FA214" i="2" l="1" a="1"/>
  <c r="FA214" i="2" s="1"/>
  <c r="FB214" i="2" s="1"/>
  <c r="FC214" i="2" s="1"/>
  <c r="FA215" i="2" l="1" a="1"/>
  <c r="FA215" i="2" s="1"/>
  <c r="FB215" i="2" s="1"/>
  <c r="FC215" i="2" s="1"/>
  <c r="FA216" i="2" l="1" a="1"/>
  <c r="FA216" i="2" s="1"/>
  <c r="FB216" i="2" s="1"/>
  <c r="FC216" i="2" s="1"/>
  <c r="FA217" i="2" l="1" a="1"/>
  <c r="FA217" i="2" s="1"/>
  <c r="FB217" i="2" s="1"/>
  <c r="FC217" i="2" s="1"/>
  <c r="FA218" i="2" l="1" a="1"/>
  <c r="FA218" i="2" s="1"/>
  <c r="FB218" i="2" s="1"/>
  <c r="FC218" i="2" s="1"/>
  <c r="FA219" i="2" l="1" a="1"/>
  <c r="FA219" i="2" s="1"/>
  <c r="FB219" i="2" s="1"/>
  <c r="FC219" i="2" s="1"/>
  <c r="AH2" i="2"/>
  <c r="AF2" i="2"/>
  <c r="AD2" i="2"/>
  <c r="N2" i="2"/>
  <c r="L2" i="2"/>
  <c r="J2" i="2"/>
  <c r="FA220" i="2" l="1" a="1"/>
  <c r="FA220" i="2" s="1"/>
  <c r="FB220" i="2" s="1"/>
  <c r="FC220" i="2" s="1"/>
  <c r="FK3" i="2"/>
  <c r="FA221" i="2" l="1" a="1"/>
  <c r="FA221" i="2" s="1"/>
  <c r="FB221" i="2" s="1"/>
  <c r="FC221" i="2" s="1"/>
  <c r="FB5" i="2"/>
  <c r="FC5" i="2" s="1"/>
  <c r="FA222" i="2" l="1" a="1"/>
  <c r="FA222" i="2" s="1"/>
  <c r="FB222" i="2" s="1"/>
  <c r="FC222" i="2" s="1"/>
  <c r="FA223" i="2" l="1" a="1"/>
  <c r="FA223" i="2" s="1"/>
  <c r="FB223" i="2" s="1"/>
  <c r="FC223" i="2" s="1"/>
  <c r="FA224" i="2" l="1" a="1"/>
  <c r="FA224" i="2" s="1"/>
  <c r="FB224" i="2" s="1"/>
  <c r="FC224" i="2" s="1"/>
  <c r="FA225" i="2" l="1" a="1"/>
  <c r="FA225" i="2" s="1"/>
  <c r="FB225" i="2" s="1"/>
  <c r="FC225" i="2" s="1"/>
  <c r="FA226" i="2" l="1" a="1"/>
  <c r="FA226" i="2" s="1"/>
  <c r="FB226" i="2" s="1"/>
  <c r="FC226" i="2" s="1"/>
  <c r="FA227" i="2" l="1" a="1"/>
  <c r="FA227" i="2" s="1"/>
  <c r="FB227" i="2" s="1"/>
  <c r="FC227" i="2" s="1"/>
  <c r="FA228" i="2" l="1" a="1"/>
  <c r="FA228" i="2" s="1"/>
  <c r="FB228" i="2" s="1"/>
  <c r="FC228" i="2" s="1"/>
  <c r="FA229" i="2" l="1" a="1"/>
  <c r="FA229" i="2" s="1"/>
  <c r="FB229" i="2" s="1"/>
  <c r="FC229" i="2" s="1"/>
  <c r="FA230" i="2" l="1" a="1"/>
  <c r="FA230" i="2" s="1"/>
  <c r="FB230" i="2" s="1"/>
  <c r="FC230" i="2" s="1"/>
  <c r="FA231" i="2" l="1" a="1"/>
  <c r="FA231" i="2" s="1"/>
  <c r="FB231" i="2" s="1"/>
  <c r="FC231" i="2" s="1"/>
  <c r="FA232" i="2" l="1" a="1"/>
  <c r="FA232" i="2" s="1"/>
  <c r="FB232" i="2" s="1"/>
  <c r="FC232" i="2" s="1"/>
  <c r="FA233" i="2" l="1" a="1"/>
  <c r="FA233" i="2" s="1"/>
  <c r="FB233" i="2" s="1"/>
  <c r="FC233" i="2" s="1"/>
  <c r="FA234" i="2" l="1" a="1"/>
  <c r="FA234" i="2" s="1"/>
  <c r="FB234" i="2" s="1"/>
  <c r="FC234" i="2" s="1"/>
  <c r="FA235" i="2" l="1" a="1"/>
  <c r="FA235" i="2" s="1"/>
  <c r="FB235" i="2" s="1"/>
  <c r="FC235" i="2" s="1"/>
  <c r="FA236" i="2" l="1" a="1"/>
  <c r="FA236" i="2" s="1"/>
  <c r="FB236" i="2" s="1"/>
  <c r="FC236" i="2" s="1"/>
  <c r="FA237" i="2" l="1" a="1"/>
  <c r="FA237" i="2" s="1"/>
  <c r="FB237" i="2" s="1"/>
  <c r="FC237" i="2" s="1"/>
  <c r="FA238" i="2" l="1" a="1"/>
  <c r="FA238" i="2" s="1"/>
  <c r="FB238" i="2" s="1"/>
  <c r="FC238" i="2" s="1"/>
  <c r="FA239" i="2" l="1" a="1"/>
  <c r="FA239" i="2" s="1"/>
  <c r="FB239" i="2" s="1"/>
  <c r="FC239" i="2" s="1"/>
  <c r="FA240" i="2" l="1" a="1"/>
  <c r="FA240" i="2" s="1"/>
  <c r="FB240" i="2" s="1"/>
  <c r="FC240" i="2" s="1"/>
  <c r="FA241" i="2" l="1" a="1"/>
  <c r="FA241" i="2" s="1"/>
  <c r="FB241" i="2" s="1"/>
  <c r="FC241" i="2" s="1"/>
  <c r="FA242" i="2" l="1" a="1"/>
  <c r="FA242" i="2" s="1"/>
  <c r="FB242" i="2" s="1"/>
  <c r="FC242" i="2" s="1"/>
  <c r="FA243" i="2" l="1" a="1"/>
  <c r="FA243" i="2" s="1"/>
  <c r="FB243" i="2" s="1"/>
  <c r="FC243" i="2" s="1"/>
  <c r="FA244" i="2" l="1" a="1"/>
  <c r="FA244" i="2" s="1"/>
  <c r="FB244" i="2" s="1"/>
  <c r="FC244" i="2" s="1"/>
  <c r="FA245" i="2" l="1" a="1"/>
  <c r="FA245" i="2" s="1"/>
  <c r="FB245" i="2" s="1"/>
  <c r="FC245" i="2" s="1"/>
  <c r="FA246" i="2" l="1" a="1"/>
  <c r="FA246" i="2" s="1"/>
  <c r="FB246" i="2" s="1"/>
  <c r="FC246" i="2" s="1"/>
  <c r="FA247" i="2" l="1" a="1"/>
  <c r="FA247" i="2" s="1"/>
  <c r="FB247" i="2" s="1"/>
  <c r="FC247" i="2" s="1"/>
  <c r="FA248" i="2" l="1" a="1"/>
  <c r="FA248" i="2" s="1"/>
  <c r="FB248" i="2" s="1"/>
  <c r="FC248" i="2" s="1"/>
  <c r="FA249" i="2" l="1" a="1"/>
  <c r="FA249" i="2" s="1"/>
  <c r="FB249" i="2" s="1"/>
  <c r="FC249" i="2" s="1"/>
  <c r="FA250" i="2" l="1" a="1"/>
  <c r="FA250" i="2" s="1"/>
  <c r="FB250" i="2" s="1"/>
  <c r="FC250" i="2" s="1"/>
  <c r="FA251" i="2" l="1" a="1"/>
  <c r="FA251" i="2" s="1"/>
  <c r="FB251" i="2" s="1"/>
  <c r="FC251" i="2" s="1"/>
  <c r="FA252" i="2" l="1" a="1"/>
  <c r="FA252" i="2" s="1"/>
  <c r="FB252" i="2" s="1"/>
  <c r="FC252" i="2" s="1"/>
  <c r="FA253" i="2" l="1" a="1"/>
  <c r="FA253" i="2" s="1"/>
  <c r="FB253" i="2" s="1"/>
  <c r="FC253" i="2" s="1"/>
  <c r="FA254" i="2" l="1" a="1"/>
  <c r="FA254" i="2" s="1"/>
  <c r="FB254" i="2" s="1"/>
  <c r="FC254" i="2" s="1"/>
  <c r="FA255" i="2" l="1" a="1"/>
  <c r="FA255" i="2" s="1"/>
  <c r="FB255" i="2" s="1"/>
  <c r="FC255" i="2" s="1"/>
  <c r="FA256" i="2" l="1" a="1"/>
  <c r="FA256" i="2" s="1"/>
  <c r="FB256" i="2" s="1"/>
  <c r="FC256" i="2" s="1"/>
  <c r="FA257" i="2" l="1" a="1"/>
  <c r="FA257" i="2" s="1"/>
  <c r="FB257" i="2" s="1"/>
  <c r="FC257" i="2" s="1"/>
  <c r="FA258" i="2" l="1" a="1"/>
  <c r="FA258" i="2" s="1"/>
  <c r="FB258" i="2" s="1"/>
  <c r="FC258" i="2" s="1"/>
  <c r="FA259" i="2" l="1" a="1"/>
  <c r="FA259" i="2" s="1"/>
  <c r="FB259" i="2" s="1"/>
  <c r="FC259" i="2" s="1"/>
  <c r="FA260" i="2" l="1" a="1"/>
  <c r="FA260" i="2" s="1"/>
  <c r="FB260" i="2" s="1"/>
  <c r="FC260" i="2" s="1"/>
  <c r="FA261" i="2" l="1" a="1"/>
  <c r="FA261" i="2" s="1"/>
  <c r="FB261" i="2" s="1"/>
  <c r="FC261" i="2" s="1"/>
  <c r="FA262" i="2" l="1" a="1"/>
  <c r="FA262" i="2" s="1"/>
  <c r="FB262" i="2" s="1"/>
  <c r="FC262" i="2" s="1"/>
  <c r="FA263" i="2" l="1" a="1"/>
  <c r="FA263" i="2" s="1"/>
  <c r="FB263" i="2" s="1"/>
  <c r="FC263" i="2" s="1"/>
  <c r="FA264" i="2" l="1" a="1"/>
  <c r="FA264" i="2" s="1"/>
  <c r="FB264" i="2" s="1"/>
  <c r="FC264" i="2" s="1"/>
  <c r="FA265" i="2" l="1" a="1"/>
  <c r="FA265" i="2" s="1"/>
  <c r="FB265" i="2" s="1"/>
  <c r="FC265" i="2" s="1"/>
  <c r="FA266" i="2" l="1" a="1"/>
  <c r="FA266" i="2" s="1"/>
  <c r="FB266" i="2" s="1"/>
  <c r="FC266" i="2" s="1"/>
  <c r="FA267" i="2" l="1" a="1"/>
  <c r="FA267" i="2" s="1"/>
  <c r="FB267" i="2" s="1"/>
  <c r="FC267" i="2" s="1"/>
  <c r="FA268" i="2" l="1" a="1"/>
  <c r="FA268" i="2" s="1"/>
  <c r="FB268" i="2" s="1"/>
  <c r="FC268" i="2" s="1"/>
  <c r="FA269" i="2" l="1" a="1"/>
  <c r="FA269" i="2" s="1"/>
  <c r="FB269" i="2" s="1"/>
  <c r="FC269" i="2" s="1"/>
  <c r="FA270" i="2" l="1" a="1"/>
  <c r="FA270" i="2" s="1"/>
  <c r="FB270" i="2" s="1"/>
  <c r="FC270" i="2" s="1"/>
  <c r="FA271" i="2" l="1" a="1"/>
  <c r="FA271" i="2" s="1"/>
  <c r="FB271" i="2" s="1"/>
  <c r="FC271" i="2" s="1"/>
  <c r="FA272" i="2" l="1" a="1"/>
  <c r="FA272" i="2" s="1"/>
  <c r="FB272" i="2" s="1"/>
  <c r="FC272" i="2" s="1"/>
  <c r="FA273" i="2" l="1" a="1"/>
  <c r="FA273" i="2" s="1"/>
  <c r="FB273" i="2" s="1"/>
  <c r="FC273" i="2" s="1"/>
  <c r="FA274" i="2" l="1" a="1"/>
  <c r="FA274" i="2" s="1"/>
  <c r="FB274" i="2" s="1"/>
  <c r="FC274" i="2" s="1"/>
  <c r="FA275" i="2" l="1" a="1"/>
  <c r="FA275" i="2" s="1"/>
  <c r="FB275" i="2" s="1"/>
  <c r="FC275" i="2" s="1"/>
  <c r="FA276" i="2" l="1" a="1"/>
  <c r="FA276" i="2" s="1"/>
  <c r="FB276" i="2" s="1"/>
  <c r="FC276" i="2" s="1"/>
  <c r="FA277" i="2" l="1" a="1"/>
  <c r="FA277" i="2" s="1"/>
  <c r="FB277" i="2" s="1"/>
  <c r="FC277" i="2" s="1"/>
  <c r="FA278" i="2" l="1" a="1"/>
  <c r="FA278" i="2" s="1"/>
  <c r="FB278" i="2" s="1"/>
  <c r="FC278" i="2" s="1"/>
  <c r="FA279" i="2" l="1" a="1"/>
  <c r="FA279" i="2" s="1"/>
  <c r="FB279" i="2" s="1"/>
  <c r="FC279" i="2" s="1"/>
  <c r="FA280" i="2" l="1" a="1"/>
  <c r="FA280" i="2" s="1"/>
  <c r="FB280" i="2" s="1"/>
  <c r="FC280" i="2" s="1"/>
  <c r="FA281" i="2" l="1" a="1"/>
  <c r="FA281" i="2" s="1"/>
  <c r="FB281" i="2" s="1"/>
  <c r="FC281" i="2" s="1"/>
  <c r="FA282" i="2" l="1" a="1"/>
  <c r="FA282" i="2" s="1"/>
  <c r="FB282" i="2" s="1"/>
  <c r="FC282" i="2" s="1"/>
  <c r="FA283" i="2" l="1" a="1"/>
  <c r="FA283" i="2" s="1"/>
  <c r="FB283" i="2" s="1"/>
  <c r="FC283" i="2" s="1"/>
  <c r="FA284" i="2" l="1" a="1"/>
  <c r="FA284" i="2" s="1"/>
  <c r="FB284" i="2" s="1"/>
  <c r="FC284" i="2" s="1"/>
  <c r="FA285" i="2" l="1" a="1"/>
  <c r="FA285" i="2" s="1"/>
  <c r="FB285" i="2" s="1"/>
  <c r="FC285" i="2" s="1"/>
  <c r="FA286" i="2" l="1" a="1"/>
  <c r="FA286" i="2" s="1"/>
  <c r="FB286" i="2" s="1"/>
  <c r="FC286" i="2" s="1"/>
  <c r="FA287" i="2" l="1" a="1"/>
  <c r="FA287" i="2" s="1"/>
  <c r="FB287" i="2" s="1"/>
  <c r="FC287" i="2" s="1"/>
  <c r="FA288" i="2" l="1" a="1"/>
  <c r="FA288" i="2" s="1"/>
  <c r="FB288" i="2" s="1"/>
  <c r="FC288" i="2" s="1"/>
  <c r="FA289" i="2" l="1" a="1"/>
  <c r="FA289" i="2" s="1"/>
  <c r="FB289" i="2" s="1"/>
  <c r="FC289" i="2" s="1"/>
  <c r="FA290" i="2" l="1" a="1"/>
  <c r="FA290" i="2" s="1"/>
  <c r="FB290" i="2" s="1"/>
  <c r="FC290" i="2" s="1"/>
  <c r="FA291" i="2" l="1" a="1"/>
  <c r="FA291" i="2" s="1"/>
  <c r="FB291" i="2" s="1"/>
  <c r="FC291" i="2" s="1"/>
  <c r="FA292" i="2" l="1" a="1"/>
  <c r="FA292" i="2" s="1"/>
  <c r="FB292" i="2" s="1"/>
  <c r="FC292" i="2" s="1"/>
  <c r="FA293" i="2" l="1" a="1"/>
  <c r="FA293" i="2" s="1"/>
  <c r="FB293" i="2" s="1"/>
  <c r="FC293" i="2" s="1"/>
  <c r="FA294" i="2" l="1" a="1"/>
  <c r="FA294" i="2" s="1"/>
  <c r="FB294" i="2" s="1"/>
  <c r="FC294" i="2" s="1"/>
  <c r="FA295" i="2" l="1" a="1"/>
  <c r="FA295" i="2" s="1"/>
  <c r="FB295" i="2" s="1"/>
  <c r="FC295" i="2" s="1"/>
  <c r="FA296" i="2" l="1" a="1"/>
  <c r="FA296" i="2" s="1"/>
  <c r="FB296" i="2" s="1"/>
  <c r="FC296" i="2" s="1"/>
  <c r="FA297" i="2" l="1" a="1"/>
  <c r="FA297" i="2" s="1"/>
  <c r="FB297" i="2" s="1"/>
  <c r="FC297" i="2" s="1"/>
  <c r="FA298" i="2" l="1" a="1"/>
  <c r="FA298" i="2" s="1"/>
  <c r="FB298" i="2" s="1"/>
  <c r="FC298" i="2" s="1"/>
  <c r="FA299" i="2" l="1" a="1"/>
  <c r="FA299" i="2" s="1"/>
  <c r="FB299" i="2" s="1"/>
  <c r="FC299" i="2" s="1"/>
  <c r="FA300" i="2" l="1" a="1"/>
  <c r="FA300" i="2" s="1"/>
  <c r="FB300" i="2" s="1"/>
  <c r="FC300" i="2" s="1"/>
  <c r="FA301" i="2" l="1" a="1"/>
  <c r="FA301" i="2" s="1"/>
  <c r="FB301" i="2" s="1"/>
  <c r="FC301" i="2" s="1"/>
  <c r="FA302" i="2" l="1" a="1"/>
  <c r="FA302" i="2" s="1"/>
  <c r="FB302" i="2" s="1"/>
  <c r="FC302" i="2" s="1"/>
  <c r="FA303" i="2" l="1" a="1"/>
  <c r="FA303" i="2" s="1"/>
  <c r="FB303" i="2" s="1"/>
  <c r="FC303" i="2" s="1"/>
  <c r="FA304" i="2" l="1" a="1"/>
  <c r="FA304" i="2" s="1"/>
  <c r="FB304" i="2" s="1"/>
  <c r="FC304" i="2" s="1"/>
  <c r="FA305" i="2" l="1" a="1"/>
  <c r="FA305" i="2" s="1"/>
  <c r="FB305" i="2" s="1"/>
  <c r="FC305" i="2" s="1"/>
  <c r="FA306" i="2" l="1" a="1"/>
  <c r="FA306" i="2" s="1"/>
  <c r="FB306" i="2" s="1"/>
  <c r="FC306" i="2" s="1"/>
  <c r="FA307" i="2" l="1" a="1"/>
  <c r="FA307" i="2" s="1"/>
  <c r="FB307" i="2" s="1"/>
  <c r="FC307" i="2" s="1"/>
  <c r="FA308" i="2" l="1" a="1"/>
  <c r="FA308" i="2" s="1"/>
  <c r="FB308" i="2" s="1"/>
  <c r="FC308" i="2" s="1"/>
  <c r="FA309" i="2" l="1" a="1"/>
  <c r="FA309" i="2" s="1"/>
  <c r="FB309" i="2" s="1"/>
  <c r="FC309" i="2" s="1"/>
  <c r="FA310" i="2" l="1" a="1"/>
  <c r="FA310" i="2" s="1"/>
  <c r="FB310" i="2" s="1"/>
  <c r="FC310" i="2" s="1"/>
  <c r="FA311" i="2" l="1" a="1"/>
  <c r="FA311" i="2" s="1"/>
  <c r="FB311" i="2" s="1"/>
  <c r="FC311" i="2" s="1"/>
  <c r="FA312" i="2" l="1" a="1"/>
  <c r="FA312" i="2" s="1"/>
  <c r="FB312" i="2" s="1"/>
  <c r="FC312" i="2" s="1"/>
  <c r="FA313" i="2" l="1" a="1"/>
  <c r="FA313" i="2" s="1"/>
  <c r="FB313" i="2" s="1"/>
  <c r="FC313" i="2" s="1"/>
  <c r="FA314" i="2" l="1" a="1"/>
  <c r="FA314" i="2" s="1"/>
  <c r="FB314" i="2" s="1"/>
  <c r="FC314" i="2" s="1"/>
  <c r="FA315" i="2" l="1" a="1"/>
  <c r="FA315" i="2" s="1"/>
  <c r="FB315" i="2" s="1"/>
  <c r="FC315" i="2" s="1"/>
  <c r="FA316" i="2" l="1" a="1"/>
  <c r="FA316" i="2" s="1"/>
  <c r="FB316" i="2" s="1"/>
  <c r="FC316" i="2" s="1"/>
  <c r="FA317" i="2" l="1" a="1"/>
  <c r="FA317" i="2" s="1"/>
  <c r="FB317" i="2" s="1"/>
  <c r="FC317" i="2" s="1"/>
  <c r="FA318" i="2" l="1" a="1"/>
  <c r="FA318" i="2" s="1"/>
  <c r="FB318" i="2" s="1"/>
  <c r="FC318" i="2" s="1"/>
  <c r="FA319" i="2" l="1" a="1"/>
  <c r="FA319" i="2" s="1"/>
  <c r="FB319" i="2" s="1"/>
  <c r="FC319" i="2" s="1"/>
  <c r="FA320" i="2" l="1" a="1"/>
  <c r="FA320" i="2" s="1"/>
  <c r="FB320" i="2" s="1"/>
  <c r="FC320" i="2" s="1"/>
  <c r="FA321" i="2" l="1" a="1"/>
  <c r="FA321" i="2" s="1"/>
  <c r="FB321" i="2" s="1"/>
  <c r="FC321" i="2" s="1"/>
  <c r="FA322" i="2" l="1" a="1"/>
  <c r="FA322" i="2" s="1"/>
  <c r="FB322" i="2" s="1"/>
  <c r="FC322" i="2" s="1"/>
  <c r="FA323" i="2" l="1" a="1"/>
  <c r="FA323" i="2" s="1"/>
  <c r="FB323" i="2" s="1"/>
  <c r="FC323" i="2" s="1"/>
  <c r="FA324" i="2" l="1" a="1"/>
  <c r="FA324" i="2" s="1"/>
  <c r="FB324" i="2" s="1"/>
  <c r="FC324" i="2" s="1"/>
  <c r="FA325" i="2" l="1" a="1"/>
  <c r="FA325" i="2" s="1"/>
  <c r="FB325" i="2" s="1"/>
  <c r="FC325" i="2" s="1"/>
  <c r="FA326" i="2" l="1" a="1"/>
  <c r="FA326" i="2" s="1"/>
  <c r="FB326" i="2" s="1"/>
  <c r="FC326" i="2" s="1"/>
  <c r="FA327" i="2" l="1" a="1"/>
  <c r="FA327" i="2" s="1"/>
  <c r="FB327" i="2" s="1"/>
  <c r="FC327" i="2" s="1"/>
  <c r="FA328" i="2" l="1" a="1"/>
  <c r="FA328" i="2" s="1"/>
  <c r="FB328" i="2" s="1"/>
  <c r="FC328" i="2" s="1"/>
  <c r="FA329" i="2" l="1" a="1"/>
  <c r="FA329" i="2" s="1"/>
  <c r="FB329" i="2" s="1"/>
  <c r="FC329" i="2" s="1"/>
  <c r="FA330" i="2" l="1" a="1"/>
  <c r="FA330" i="2" s="1"/>
  <c r="FB330" i="2" s="1"/>
  <c r="FC330" i="2" s="1"/>
  <c r="FA331" i="2" l="1" a="1"/>
  <c r="FA331" i="2" s="1"/>
  <c r="FB331" i="2" s="1"/>
  <c r="FC331" i="2" s="1"/>
  <c r="FA332" i="2" l="1" a="1"/>
  <c r="FA332" i="2" s="1"/>
  <c r="FB332" i="2" s="1"/>
  <c r="FC332" i="2" s="1"/>
  <c r="FA333" i="2" l="1" a="1"/>
  <c r="FA333" i="2" s="1"/>
  <c r="FB333" i="2" s="1"/>
  <c r="FC333" i="2" s="1"/>
  <c r="FA334" i="2" l="1" a="1"/>
  <c r="FA334" i="2" s="1"/>
  <c r="FB334" i="2" s="1"/>
  <c r="FC334" i="2" s="1"/>
  <c r="FA335" i="2" l="1" a="1"/>
  <c r="FA335" i="2" s="1"/>
  <c r="FB335" i="2" s="1"/>
  <c r="FC335" i="2" s="1"/>
  <c r="FA336" i="2" l="1" a="1"/>
  <c r="FA336" i="2" s="1"/>
  <c r="FB336" i="2" s="1"/>
  <c r="FC336" i="2" s="1"/>
  <c r="FA337" i="2" l="1" a="1"/>
  <c r="FA337" i="2" s="1"/>
  <c r="FB337" i="2" s="1"/>
  <c r="FC337" i="2" s="1"/>
  <c r="FA338" i="2" l="1" a="1"/>
  <c r="FA338" i="2" s="1"/>
  <c r="FB338" i="2" s="1"/>
  <c r="FC338" i="2" s="1"/>
  <c r="FA339" i="2" l="1" a="1"/>
  <c r="FA339" i="2" s="1"/>
  <c r="FB339" i="2" s="1"/>
  <c r="FC339" i="2" s="1"/>
  <c r="FA340" i="2" l="1" a="1"/>
  <c r="FA340" i="2" s="1"/>
  <c r="FB340" i="2" s="1"/>
  <c r="FC340" i="2" s="1"/>
  <c r="FA341" i="2" l="1" a="1"/>
  <c r="FA341" i="2" s="1"/>
  <c r="FB341" i="2" s="1"/>
  <c r="FC341" i="2" s="1"/>
  <c r="FA342" i="2" l="1" a="1"/>
  <c r="FA342" i="2" s="1"/>
  <c r="FB342" i="2" s="1"/>
  <c r="FC342" i="2" s="1"/>
  <c r="FA343" i="2" l="1" a="1"/>
  <c r="FA343" i="2" s="1"/>
  <c r="FB343" i="2" s="1"/>
  <c r="FC343" i="2" s="1"/>
  <c r="FA344" i="2" l="1" a="1"/>
  <c r="FA344" i="2" s="1"/>
  <c r="FB344" i="2" s="1"/>
  <c r="FC344" i="2" s="1"/>
  <c r="FA345" i="2" l="1" a="1"/>
  <c r="FA345" i="2" s="1"/>
  <c r="FB345" i="2" s="1"/>
  <c r="FC345" i="2" s="1"/>
  <c r="FA346" i="2" l="1" a="1"/>
  <c r="FA346" i="2" s="1"/>
  <c r="FB346" i="2" s="1"/>
  <c r="FC346" i="2" s="1"/>
  <c r="FA347" i="2" l="1" a="1"/>
  <c r="FA347" i="2" s="1"/>
  <c r="FB347" i="2" s="1"/>
  <c r="FC347" i="2" s="1"/>
  <c r="FA348" i="2" l="1" a="1"/>
  <c r="FA348" i="2" s="1"/>
  <c r="FB348" i="2" s="1"/>
  <c r="FC348" i="2" s="1"/>
  <c r="FA349" i="2" l="1" a="1"/>
  <c r="FA349" i="2" s="1"/>
  <c r="FB349" i="2" s="1"/>
  <c r="FC349" i="2" s="1"/>
  <c r="FA350" i="2" l="1" a="1"/>
  <c r="FA350" i="2" s="1"/>
  <c r="FB350" i="2" s="1"/>
  <c r="FC350" i="2" s="1"/>
  <c r="FA351" i="2" l="1" a="1"/>
  <c r="FA351" i="2" s="1"/>
  <c r="FB351" i="2" s="1"/>
  <c r="FC351" i="2" s="1"/>
  <c r="FA352" i="2" l="1" a="1"/>
  <c r="FA352" i="2" s="1"/>
  <c r="FB352" i="2" s="1"/>
  <c r="FC352" i="2" s="1"/>
  <c r="FA353" i="2" l="1" a="1"/>
  <c r="FA353" i="2" s="1"/>
  <c r="FB353" i="2" s="1"/>
  <c r="FC353" i="2" s="1"/>
  <c r="FA354" i="2" l="1" a="1"/>
  <c r="FA354" i="2" s="1"/>
  <c r="FB354" i="2" s="1"/>
  <c r="FC354" i="2" s="1"/>
  <c r="FA355" i="2" l="1" a="1"/>
  <c r="FA355" i="2" s="1"/>
  <c r="FB355" i="2" s="1"/>
  <c r="FC355" i="2" s="1"/>
  <c r="FA356" i="2" l="1" a="1"/>
  <c r="FA356" i="2" s="1"/>
  <c r="FB356" i="2" s="1"/>
  <c r="FC356" i="2" s="1"/>
  <c r="FA357" i="2" l="1" a="1"/>
  <c r="FA357" i="2" s="1"/>
  <c r="FB357" i="2" s="1"/>
  <c r="FC357" i="2" s="1"/>
  <c r="FA358" i="2" l="1" a="1"/>
  <c r="FA358" i="2" s="1"/>
  <c r="FB358" i="2" s="1"/>
  <c r="FC358" i="2" s="1"/>
  <c r="FA359" i="2" l="1" a="1"/>
  <c r="FA359" i="2" s="1"/>
  <c r="FB359" i="2" s="1"/>
  <c r="FC359" i="2" s="1"/>
  <c r="FA360" i="2" l="1" a="1"/>
  <c r="FA360" i="2" s="1"/>
  <c r="FB360" i="2" s="1"/>
  <c r="FC360" i="2" s="1"/>
  <c r="FA361" i="2" l="1" a="1"/>
  <c r="FA361" i="2" s="1"/>
  <c r="FB361" i="2" s="1"/>
  <c r="FC361" i="2" s="1"/>
  <c r="FA362" i="2" l="1" a="1"/>
  <c r="FA362" i="2" s="1"/>
  <c r="FB362" i="2" s="1"/>
  <c r="FC362" i="2" s="1"/>
  <c r="FA363" i="2" l="1" a="1"/>
  <c r="FA363" i="2" s="1"/>
  <c r="FB363" i="2" s="1"/>
  <c r="FC363" i="2" s="1"/>
  <c r="FA364" i="2" l="1" a="1"/>
  <c r="FA364" i="2" s="1"/>
  <c r="FB364" i="2" s="1"/>
  <c r="FC364" i="2" s="1"/>
  <c r="FA365" i="2" l="1" a="1"/>
  <c r="FA365" i="2" s="1"/>
  <c r="FB365" i="2" s="1"/>
  <c r="FC365" i="2" s="1"/>
  <c r="FA366" i="2" l="1" a="1"/>
  <c r="FA366" i="2" s="1"/>
  <c r="FB366" i="2" s="1"/>
  <c r="FC366" i="2" s="1"/>
  <c r="FA367" i="2" l="1" a="1"/>
  <c r="FA367" i="2" s="1"/>
  <c r="FB367" i="2" s="1"/>
  <c r="FC367" i="2" s="1"/>
  <c r="FA368" i="2" l="1" a="1"/>
  <c r="FA368" i="2" s="1"/>
  <c r="FB368" i="2" s="1"/>
  <c r="FC368" i="2" s="1"/>
  <c r="FA369" i="2" l="1" a="1"/>
  <c r="FA369" i="2" s="1"/>
  <c r="FB369" i="2" s="1"/>
  <c r="FC369" i="2" s="1"/>
  <c r="FA370" i="2" l="1" a="1"/>
  <c r="FA370" i="2" s="1"/>
  <c r="FB370" i="2" s="1"/>
  <c r="FC370" i="2" s="1"/>
  <c r="FA371" i="2" l="1" a="1"/>
  <c r="FA371" i="2" s="1"/>
  <c r="FB371" i="2" s="1"/>
  <c r="FC371" i="2" s="1"/>
  <c r="FA372" i="2" l="1" a="1"/>
  <c r="FA372" i="2" s="1"/>
  <c r="FB372" i="2" s="1"/>
  <c r="FC372" i="2" s="1"/>
  <c r="FA373" i="2" l="1" a="1"/>
  <c r="FA373" i="2" s="1"/>
  <c r="FB373" i="2" s="1"/>
  <c r="FC373" i="2" s="1"/>
  <c r="FA374" i="2" l="1" a="1"/>
  <c r="FA374" i="2" s="1"/>
  <c r="FB374" i="2" s="1"/>
  <c r="FC374" i="2" s="1"/>
  <c r="FA375" i="2" l="1" a="1"/>
  <c r="FA375" i="2" s="1"/>
  <c r="FB375" i="2" s="1"/>
  <c r="FC375" i="2" s="1"/>
  <c r="FA376" i="2" l="1" a="1"/>
  <c r="FA376" i="2" s="1"/>
  <c r="FB376" i="2" s="1"/>
  <c r="FC376" i="2" s="1"/>
  <c r="FA377" i="2" l="1" a="1"/>
  <c r="FA377" i="2" s="1"/>
  <c r="FB377" i="2" s="1"/>
  <c r="FC377" i="2" s="1"/>
  <c r="FA378" i="2" l="1" a="1"/>
  <c r="FA378" i="2" s="1"/>
  <c r="FB378" i="2" s="1"/>
  <c r="FC378" i="2" s="1"/>
  <c r="FA379" i="2" l="1" a="1"/>
  <c r="FA379" i="2" s="1"/>
  <c r="FB379" i="2" s="1"/>
  <c r="FC379" i="2" s="1"/>
  <c r="FA380" i="2" l="1" a="1"/>
  <c r="FA380" i="2" s="1"/>
  <c r="FB380" i="2" s="1"/>
  <c r="FC380" i="2" s="1"/>
  <c r="FA381" i="2" l="1" a="1"/>
  <c r="FA381" i="2" s="1"/>
  <c r="FB381" i="2" s="1"/>
  <c r="FC381" i="2" s="1"/>
  <c r="FA382" i="2" l="1" a="1"/>
  <c r="FA382" i="2" s="1"/>
  <c r="FB382" i="2" s="1"/>
  <c r="FC382" i="2" s="1"/>
  <c r="FA383" i="2" l="1" a="1"/>
  <c r="FA383" i="2" s="1"/>
  <c r="FB383" i="2" s="1"/>
  <c r="FC383" i="2" s="1"/>
  <c r="FA384" i="2" l="1" a="1"/>
  <c r="FA384" i="2" s="1"/>
  <c r="FB384" i="2" s="1"/>
  <c r="FC384" i="2" s="1"/>
  <c r="FA385" i="2" l="1" a="1"/>
  <c r="FA385" i="2" s="1"/>
  <c r="FB385" i="2" s="1"/>
  <c r="FC385" i="2" s="1"/>
  <c r="FA386" i="2" l="1" a="1"/>
  <c r="FA386" i="2" s="1"/>
  <c r="FB386" i="2" s="1"/>
  <c r="FC386" i="2" s="1"/>
  <c r="FA387" i="2" l="1" a="1"/>
  <c r="FA387" i="2" s="1"/>
  <c r="FB387" i="2" s="1"/>
  <c r="FC387" i="2" s="1"/>
  <c r="FA388" i="2" l="1" a="1"/>
  <c r="FA388" i="2" s="1"/>
  <c r="FB388" i="2" s="1"/>
  <c r="FC388" i="2" s="1"/>
  <c r="FA389" i="2" l="1" a="1"/>
  <c r="FA389" i="2" s="1"/>
  <c r="FB389" i="2" s="1"/>
  <c r="FC389" i="2" s="1"/>
  <c r="FA390" i="2" l="1" a="1"/>
  <c r="FA390" i="2" s="1"/>
  <c r="FB390" i="2" s="1"/>
  <c r="FC390" i="2" s="1"/>
  <c r="FA391" i="2" l="1" a="1"/>
  <c r="FA391" i="2" s="1"/>
  <c r="FB391" i="2" s="1"/>
  <c r="FC391" i="2" s="1"/>
  <c r="FA392" i="2" l="1" a="1"/>
  <c r="FA392" i="2" s="1"/>
  <c r="FB392" i="2" s="1"/>
  <c r="FC392" i="2" s="1"/>
  <c r="FA393" i="2" l="1" a="1"/>
  <c r="FA393" i="2" s="1"/>
  <c r="FB393" i="2" s="1"/>
  <c r="FC393" i="2" s="1"/>
  <c r="FA394" i="2" l="1" a="1"/>
  <c r="FA394" i="2" s="1"/>
  <c r="FB394" i="2" s="1"/>
  <c r="FC394" i="2" s="1"/>
  <c r="FA395" i="2" l="1" a="1"/>
  <c r="FA395" i="2" s="1"/>
  <c r="FB395" i="2" s="1"/>
  <c r="FC395" i="2" s="1"/>
  <c r="FA396" i="2" l="1" a="1"/>
  <c r="FA396" i="2" s="1"/>
  <c r="FB396" i="2" s="1"/>
  <c r="FC396" i="2" s="1"/>
  <c r="FA397" i="2" l="1" a="1"/>
  <c r="FA397" i="2" s="1"/>
  <c r="FB397" i="2" s="1"/>
  <c r="FC397" i="2" s="1"/>
  <c r="FA398" i="2" l="1" a="1"/>
  <c r="FA398" i="2" s="1"/>
  <c r="FB398" i="2" s="1"/>
  <c r="FC398" i="2" s="1"/>
  <c r="FA399" i="2" l="1" a="1"/>
  <c r="FA399" i="2" s="1"/>
  <c r="FB399" i="2" s="1"/>
  <c r="FC399" i="2" s="1"/>
  <c r="FA400" i="2" l="1" a="1"/>
  <c r="FA400" i="2" s="1"/>
  <c r="FB400" i="2" s="1"/>
  <c r="FC400" i="2" s="1"/>
  <c r="FA401" i="2" l="1" a="1"/>
  <c r="FA401" i="2" s="1"/>
  <c r="FB401" i="2" s="1"/>
  <c r="FC401" i="2" s="1"/>
  <c r="FA402" i="2" l="1" a="1"/>
  <c r="FA402" i="2" s="1"/>
  <c r="FB402" i="2" s="1"/>
  <c r="FC402" i="2" s="1"/>
  <c r="FA403" i="2" l="1" a="1"/>
  <c r="FA403" i="2" s="1"/>
  <c r="FB403" i="2" s="1"/>
  <c r="FC403" i="2" s="1"/>
  <c r="FA404" i="2" l="1" a="1"/>
  <c r="FA404" i="2" s="1"/>
  <c r="FB404" i="2" s="1"/>
  <c r="FC404" i="2" s="1"/>
  <c r="FA405" i="2" l="1" a="1"/>
  <c r="FA405" i="2" s="1"/>
  <c r="FB405" i="2" s="1"/>
  <c r="FC405" i="2" s="1"/>
  <c r="FA406" i="2" l="1" a="1"/>
  <c r="FA406" i="2" s="1"/>
  <c r="FB406" i="2" s="1"/>
  <c r="FC406" i="2" s="1"/>
  <c r="FA407" i="2" l="1" a="1"/>
  <c r="FA407" i="2" s="1"/>
  <c r="FB407" i="2" s="1"/>
  <c r="FC407" i="2" s="1"/>
  <c r="FA408" i="2" l="1" a="1"/>
  <c r="FA408" i="2" s="1"/>
  <c r="FB408" i="2" s="1"/>
  <c r="FC408" i="2" s="1"/>
  <c r="FA409" i="2" l="1" a="1"/>
  <c r="FA409" i="2" s="1"/>
  <c r="FB409" i="2" s="1"/>
  <c r="FC409" i="2" s="1"/>
  <c r="FA410" i="2" l="1" a="1"/>
  <c r="FA410" i="2" s="1"/>
  <c r="FB410" i="2" s="1"/>
  <c r="FC410" i="2" s="1"/>
  <c r="FA411" i="2" l="1" a="1"/>
  <c r="FA411" i="2" s="1"/>
  <c r="FB411" i="2" s="1"/>
  <c r="FC411" i="2" s="1"/>
  <c r="FA412" i="2" l="1" a="1"/>
  <c r="FA412" i="2" s="1"/>
  <c r="FB412" i="2" s="1"/>
  <c r="FC412" i="2" s="1"/>
  <c r="FA413" i="2" l="1" a="1"/>
  <c r="FA413" i="2" s="1"/>
  <c r="FB413" i="2" s="1"/>
  <c r="FC413" i="2" s="1"/>
  <c r="FA414" i="2" l="1" a="1"/>
  <c r="FA414" i="2" s="1"/>
  <c r="FB414" i="2" s="1"/>
  <c r="FC414" i="2" s="1"/>
  <c r="FA415" i="2" l="1" a="1"/>
  <c r="FA415" i="2" s="1"/>
  <c r="FB415" i="2" s="1"/>
  <c r="FC415" i="2" s="1"/>
  <c r="FA416" i="2" l="1" a="1"/>
  <c r="FA416" i="2" s="1"/>
  <c r="FB416" i="2" s="1"/>
  <c r="FC416" i="2" s="1"/>
  <c r="FA417" i="2" l="1" a="1"/>
  <c r="FA417" i="2" s="1"/>
  <c r="FB417" i="2" s="1"/>
  <c r="FC417" i="2" s="1"/>
  <c r="FA418" i="2" l="1" a="1"/>
  <c r="FA418" i="2" s="1"/>
  <c r="FB418" i="2" s="1"/>
  <c r="FC418" i="2" s="1"/>
  <c r="FA419" i="2" l="1" a="1"/>
  <c r="FA419" i="2" s="1"/>
  <c r="FB419" i="2" s="1"/>
  <c r="FC419" i="2" s="1"/>
  <c r="FA420" i="2" l="1" a="1"/>
  <c r="FA420" i="2" s="1"/>
  <c r="FB420" i="2" s="1"/>
  <c r="FC420" i="2" s="1"/>
  <c r="FA421" i="2" l="1" a="1"/>
  <c r="FA421" i="2" s="1"/>
  <c r="FB421" i="2" s="1"/>
  <c r="FC421" i="2" s="1"/>
  <c r="FA422" i="2" l="1" a="1"/>
  <c r="FA422" i="2" s="1"/>
  <c r="FB422" i="2" s="1"/>
  <c r="FC422" i="2" s="1"/>
  <c r="FA423" i="2" l="1" a="1"/>
  <c r="FA423" i="2" s="1"/>
  <c r="FB423" i="2" s="1"/>
  <c r="FC423" i="2" s="1"/>
  <c r="FA424" i="2" l="1" a="1"/>
  <c r="FA424" i="2" s="1"/>
  <c r="FB424" i="2" s="1"/>
  <c r="FC424" i="2" s="1"/>
  <c r="FA425" i="2" l="1" a="1"/>
  <c r="FA425" i="2" s="1"/>
  <c r="FB425" i="2" s="1"/>
  <c r="FC425" i="2" s="1"/>
  <c r="FA426" i="2" l="1" a="1"/>
  <c r="FA426" i="2" s="1"/>
  <c r="FB426" i="2" s="1"/>
  <c r="FC426" i="2" s="1"/>
  <c r="FA427" i="2" l="1" a="1"/>
  <c r="FA427" i="2" s="1"/>
  <c r="FB427" i="2" s="1"/>
  <c r="FC427" i="2" s="1"/>
  <c r="FA428" i="2" l="1" a="1"/>
  <c r="FA428" i="2" s="1"/>
  <c r="FB428" i="2" s="1"/>
  <c r="FC428" i="2" s="1"/>
  <c r="FA429" i="2" l="1" a="1"/>
  <c r="FA429" i="2" s="1"/>
  <c r="FB429" i="2" s="1"/>
  <c r="FC429" i="2" s="1"/>
  <c r="FA430" i="2" l="1" a="1"/>
  <c r="FA430" i="2" s="1"/>
  <c r="FB430" i="2" s="1"/>
  <c r="FC430" i="2" s="1"/>
  <c r="FA431" i="2" l="1" a="1"/>
  <c r="FA431" i="2" s="1"/>
  <c r="FB431" i="2" s="1"/>
  <c r="FC431" i="2" s="1"/>
  <c r="FA432" i="2" l="1" a="1"/>
  <c r="FA432" i="2" s="1"/>
  <c r="FB432" i="2" s="1"/>
  <c r="FC432" i="2" s="1"/>
  <c r="FA433" i="2" l="1" a="1"/>
  <c r="FA433" i="2" s="1"/>
  <c r="FB433" i="2" s="1"/>
  <c r="FC433" i="2" s="1"/>
  <c r="FA434" i="2" l="1" a="1"/>
  <c r="FA434" i="2" s="1"/>
  <c r="FB434" i="2" s="1"/>
  <c r="FC434" i="2" s="1"/>
  <c r="FA435" i="2" l="1" a="1"/>
  <c r="FA435" i="2" s="1"/>
  <c r="FB435" i="2" s="1"/>
  <c r="FC435" i="2" s="1"/>
  <c r="FA436" i="2" l="1" a="1"/>
  <c r="FA436" i="2" s="1"/>
  <c r="FB436" i="2" s="1"/>
  <c r="FC436" i="2" s="1"/>
  <c r="FA437" i="2" l="1" a="1"/>
  <c r="FA437" i="2" s="1"/>
  <c r="FB437" i="2" s="1"/>
  <c r="FC437" i="2" s="1"/>
  <c r="FA438" i="2" l="1" a="1"/>
  <c r="FA438" i="2" s="1"/>
  <c r="FB438" i="2" s="1"/>
  <c r="FC438" i="2" s="1"/>
  <c r="FA439" i="2" l="1" a="1"/>
  <c r="FA439" i="2" s="1"/>
  <c r="FB439" i="2" s="1"/>
  <c r="FC439" i="2" s="1"/>
  <c r="FA440" i="2" l="1" a="1"/>
  <c r="FA440" i="2" s="1"/>
  <c r="FB440" i="2" s="1"/>
  <c r="FC440" i="2" s="1"/>
  <c r="FA441" i="2" l="1" a="1"/>
  <c r="FA441" i="2" s="1"/>
  <c r="FB441" i="2" s="1"/>
  <c r="FC441" i="2" s="1"/>
  <c r="FA442" i="2" l="1" a="1"/>
  <c r="FA442" i="2" s="1"/>
  <c r="FB442" i="2" s="1"/>
  <c r="FC442" i="2" s="1"/>
  <c r="FA443" i="2" l="1" a="1"/>
  <c r="FA443" i="2" s="1"/>
  <c r="FB443" i="2" s="1"/>
  <c r="FC443" i="2" s="1"/>
  <c r="FA444" i="2" l="1" a="1"/>
  <c r="FA444" i="2" s="1"/>
  <c r="FB444" i="2" s="1"/>
  <c r="FC444" i="2" s="1"/>
  <c r="FA445" i="2" l="1" a="1"/>
  <c r="FA445" i="2" s="1"/>
  <c r="FB445" i="2" s="1"/>
  <c r="FC445" i="2" s="1"/>
  <c r="FA446" i="2" l="1" a="1"/>
  <c r="FA446" i="2" s="1"/>
  <c r="FB446" i="2" s="1"/>
  <c r="FC446" i="2" s="1"/>
  <c r="FA447" i="2" l="1" a="1"/>
  <c r="FA447" i="2" s="1"/>
  <c r="FB447" i="2" s="1"/>
  <c r="FC447" i="2" s="1"/>
  <c r="FA448" i="2" l="1" a="1"/>
  <c r="FA448" i="2" s="1"/>
  <c r="FB448" i="2" s="1"/>
  <c r="FC448" i="2" s="1"/>
  <c r="FA449" i="2" l="1" a="1"/>
  <c r="FA449" i="2" s="1"/>
  <c r="FB449" i="2" s="1"/>
  <c r="FC449" i="2" s="1"/>
  <c r="FA450" i="2" l="1" a="1"/>
  <c r="FA450" i="2" s="1"/>
  <c r="FB450" i="2" s="1"/>
  <c r="FC450" i="2" s="1"/>
  <c r="FA451" i="2" l="1" a="1"/>
  <c r="FA451" i="2" s="1"/>
  <c r="FB451" i="2" s="1"/>
  <c r="FC451" i="2" s="1"/>
  <c r="FA452" i="2" l="1" a="1"/>
  <c r="FA452" i="2" s="1"/>
  <c r="FB452" i="2" s="1"/>
  <c r="FC452" i="2" s="1"/>
  <c r="FA453" i="2" l="1" a="1"/>
  <c r="FA453" i="2" s="1"/>
  <c r="FB453" i="2" s="1"/>
  <c r="FC453" i="2" s="1"/>
  <c r="FA454" i="2" l="1" a="1"/>
  <c r="FA454" i="2" s="1"/>
  <c r="FB454" i="2" s="1"/>
  <c r="FC454" i="2" s="1"/>
  <c r="FA455" i="2" l="1" a="1"/>
  <c r="FA455" i="2" s="1"/>
  <c r="FB455" i="2" s="1"/>
  <c r="FC455" i="2" s="1"/>
  <c r="FA456" i="2" l="1" a="1"/>
  <c r="FA456" i="2" s="1"/>
  <c r="FB456" i="2" s="1"/>
  <c r="FC456" i="2" s="1"/>
  <c r="FA457" i="2" l="1" a="1"/>
  <c r="FA457" i="2" s="1"/>
  <c r="FB457" i="2" s="1"/>
  <c r="FC457" i="2" s="1"/>
  <c r="FA458" i="2" l="1" a="1"/>
  <c r="FA458" i="2" s="1"/>
  <c r="FB458" i="2" s="1"/>
  <c r="FC458" i="2" s="1"/>
  <c r="FA459" i="2" l="1" a="1"/>
  <c r="FA459" i="2" s="1"/>
  <c r="FB459" i="2" s="1"/>
  <c r="FC459" i="2" s="1"/>
  <c r="FA460" i="2" l="1" a="1"/>
  <c r="FA460" i="2" s="1"/>
  <c r="FB460" i="2" s="1"/>
  <c r="FC460" i="2" s="1"/>
  <c r="FA461" i="2" l="1" a="1"/>
  <c r="FA461" i="2" s="1"/>
  <c r="FB461" i="2" s="1"/>
  <c r="FC461" i="2" s="1"/>
  <c r="FA462" i="2" l="1" a="1"/>
  <c r="FA462" i="2" s="1"/>
  <c r="FB462" i="2" s="1"/>
  <c r="FC462" i="2" s="1"/>
  <c r="FA463" i="2" l="1" a="1"/>
  <c r="FA463" i="2" s="1"/>
  <c r="FB463" i="2" s="1"/>
  <c r="FC463" i="2" s="1"/>
  <c r="FA464" i="2" l="1" a="1"/>
  <c r="FA464" i="2" s="1"/>
  <c r="FB464" i="2" s="1"/>
  <c r="FC464" i="2" s="1"/>
  <c r="FA465" i="2" l="1" a="1"/>
  <c r="FA465" i="2" s="1"/>
  <c r="FB465" i="2" s="1"/>
  <c r="FC465" i="2" s="1"/>
  <c r="FA466" i="2" l="1" a="1"/>
  <c r="FA466" i="2" s="1"/>
  <c r="FB466" i="2" s="1"/>
  <c r="FC466" i="2" s="1"/>
  <c r="FA467" i="2" l="1" a="1"/>
  <c r="FA467" i="2" s="1"/>
  <c r="FB467" i="2" s="1"/>
  <c r="FC467" i="2" s="1"/>
  <c r="FA468" i="2" l="1" a="1"/>
  <c r="FA468" i="2" s="1"/>
  <c r="FB468" i="2" s="1"/>
  <c r="FC468" i="2" s="1"/>
  <c r="FA469" i="2" l="1" a="1"/>
  <c r="FA469" i="2" s="1"/>
  <c r="FB469" i="2" s="1"/>
  <c r="FC469" i="2" s="1"/>
  <c r="FA470" i="2" l="1" a="1"/>
  <c r="FA470" i="2" s="1"/>
  <c r="FB470" i="2" s="1"/>
  <c r="FC470" i="2" s="1"/>
  <c r="FA471" i="2" l="1" a="1"/>
  <c r="FA471" i="2" s="1"/>
  <c r="FB471" i="2" s="1"/>
  <c r="FC471" i="2" s="1"/>
  <c r="FA472" i="2" l="1" a="1"/>
  <c r="FA472" i="2" s="1"/>
  <c r="FB472" i="2" s="1"/>
  <c r="FC472" i="2" s="1"/>
  <c r="FA473" i="2" l="1" a="1"/>
  <c r="FA473" i="2" s="1"/>
  <c r="FB473" i="2" s="1"/>
  <c r="FC473" i="2" s="1"/>
  <c r="FA474" i="2" l="1" a="1"/>
  <c r="FA474" i="2" s="1"/>
  <c r="FB474" i="2" s="1"/>
  <c r="FC474" i="2" s="1"/>
  <c r="FA475" i="2" l="1" a="1"/>
  <c r="FA475" i="2" s="1"/>
  <c r="FB475" i="2" s="1"/>
  <c r="FC475" i="2" s="1"/>
  <c r="FA476" i="2" l="1" a="1"/>
  <c r="FA476" i="2" s="1"/>
  <c r="FB476" i="2" s="1"/>
  <c r="FC476" i="2" s="1"/>
  <c r="FA477" i="2" l="1" a="1"/>
  <c r="FA477" i="2" s="1"/>
  <c r="FB477" i="2" s="1"/>
  <c r="FC477" i="2" s="1"/>
  <c r="FA478" i="2" l="1" a="1"/>
  <c r="FA478" i="2" s="1"/>
  <c r="FB478" i="2" s="1"/>
  <c r="FC478" i="2" s="1"/>
  <c r="FA479" i="2" l="1" a="1"/>
  <c r="FA479" i="2" s="1"/>
  <c r="FB479" i="2" s="1"/>
  <c r="FC479" i="2" s="1"/>
  <c r="FA480" i="2" l="1" a="1"/>
  <c r="FA480" i="2" s="1"/>
  <c r="FB480" i="2" s="1"/>
  <c r="FC480" i="2" s="1"/>
  <c r="FA481" i="2" l="1" a="1"/>
  <c r="FA481" i="2" s="1"/>
  <c r="FB481" i="2" s="1"/>
  <c r="FC481" i="2" s="1"/>
  <c r="FA482" i="2" l="1" a="1"/>
  <c r="FA482" i="2" s="1"/>
  <c r="FB482" i="2" s="1"/>
  <c r="FC482" i="2" s="1"/>
  <c r="FA483" i="2" l="1" a="1"/>
  <c r="FA483" i="2" s="1"/>
  <c r="FB483" i="2" s="1"/>
  <c r="FC483" i="2" s="1"/>
  <c r="FA484" i="2" l="1" a="1"/>
  <c r="FA484" i="2" s="1"/>
  <c r="FB484" i="2" s="1"/>
  <c r="FC484" i="2" s="1"/>
  <c r="FA485" i="2" l="1" a="1"/>
  <c r="FA485" i="2" s="1"/>
  <c r="FB485" i="2" s="1"/>
  <c r="FC485" i="2" s="1"/>
  <c r="FA486" i="2" l="1" a="1"/>
  <c r="FA486" i="2" s="1"/>
  <c r="FB486" i="2" s="1"/>
  <c r="FC486" i="2" s="1"/>
  <c r="FA487" i="2" l="1" a="1"/>
  <c r="FA487" i="2" s="1"/>
  <c r="FB487" i="2" s="1"/>
  <c r="FC487" i="2" s="1"/>
  <c r="FA488" i="2" l="1" a="1"/>
  <c r="FA488" i="2" s="1"/>
  <c r="FB488" i="2" s="1"/>
  <c r="FC488" i="2" s="1"/>
  <c r="FA489" i="2" l="1" a="1"/>
  <c r="FA489" i="2" s="1"/>
  <c r="FB489" i="2" s="1"/>
  <c r="FC489" i="2" s="1"/>
  <c r="FA490" i="2" l="1" a="1"/>
  <c r="FA490" i="2" s="1"/>
  <c r="FB490" i="2" s="1"/>
  <c r="FC490" i="2" s="1"/>
  <c r="FA491" i="2" l="1" a="1"/>
  <c r="FA491" i="2" s="1"/>
  <c r="FB491" i="2" s="1"/>
  <c r="FC491" i="2" s="1"/>
  <c r="FA492" i="2" l="1" a="1"/>
  <c r="FA492" i="2" s="1"/>
  <c r="FB492" i="2" s="1"/>
  <c r="FC492" i="2" s="1"/>
  <c r="FA493" i="2" l="1" a="1"/>
  <c r="FA493" i="2" s="1"/>
  <c r="FB493" i="2" s="1"/>
  <c r="FC493" i="2" s="1"/>
  <c r="FA494" i="2" l="1" a="1"/>
  <c r="FA494" i="2" s="1"/>
  <c r="FB494" i="2" s="1"/>
  <c r="FC494" i="2" s="1"/>
  <c r="FA495" i="2" l="1" a="1"/>
  <c r="FA495" i="2" s="1"/>
  <c r="FB495" i="2" s="1"/>
  <c r="FC495" i="2" s="1"/>
  <c r="FA496" i="2" l="1" a="1"/>
  <c r="FA496" i="2" s="1"/>
  <c r="FB496" i="2" s="1"/>
  <c r="FC496" i="2" s="1"/>
  <c r="FA497" i="2" l="1" a="1"/>
  <c r="FA497" i="2" s="1"/>
  <c r="FB497" i="2" s="1"/>
  <c r="FC497" i="2" s="1"/>
  <c r="FA498" i="2" l="1" a="1"/>
  <c r="FA498" i="2" s="1"/>
  <c r="FB498" i="2" s="1"/>
  <c r="FC498" i="2" s="1"/>
  <c r="FA499" i="2" l="1" a="1"/>
  <c r="FA499" i="2" s="1"/>
  <c r="FB499" i="2" s="1"/>
  <c r="FC499" i="2" s="1"/>
  <c r="FA500" i="2" l="1" a="1"/>
  <c r="FA500" i="2" s="1"/>
  <c r="FB500" i="2" s="1"/>
  <c r="FC500" i="2" s="1"/>
  <c r="FA501" i="2" l="1" a="1"/>
  <c r="FA501" i="2" s="1"/>
  <c r="FB501" i="2" s="1"/>
  <c r="FC501" i="2" s="1"/>
  <c r="FA502" i="2" l="1" a="1"/>
  <c r="FA502" i="2" s="1"/>
  <c r="FB502" i="2" s="1"/>
  <c r="FC502" i="2" s="1"/>
  <c r="FA503" i="2" l="1" a="1"/>
  <c r="FA503" i="2" s="1"/>
  <c r="FB503" i="2" s="1"/>
  <c r="FC503" i="2" s="1"/>
  <c r="FA504" i="2" l="1" a="1"/>
  <c r="FA504" i="2" s="1"/>
  <c r="FB504" i="2" s="1"/>
  <c r="FC504" i="2" s="1"/>
  <c r="FA505" i="2" l="1" a="1"/>
  <c r="FA505" i="2" s="1"/>
  <c r="FB505" i="2" s="1"/>
  <c r="FC505" i="2" s="1"/>
  <c r="FA506" i="2" l="1" a="1"/>
  <c r="FA506" i="2" s="1"/>
  <c r="FB506" i="2" s="1"/>
  <c r="FC506" i="2" s="1"/>
  <c r="FA507" i="2" l="1" a="1"/>
  <c r="FA507" i="2" s="1"/>
  <c r="FB507" i="2" s="1"/>
  <c r="FC507" i="2" s="1"/>
  <c r="FA508" i="2" l="1" a="1"/>
  <c r="FA508" i="2" s="1"/>
  <c r="FB508" i="2" s="1"/>
  <c r="FC508" i="2" s="1"/>
  <c r="FA509" i="2" l="1" a="1"/>
  <c r="FA509" i="2" s="1"/>
  <c r="FB509" i="2" s="1"/>
  <c r="FC509" i="2" s="1"/>
  <c r="FA510" i="2" l="1" a="1"/>
  <c r="FA510" i="2" s="1"/>
  <c r="FB510" i="2" s="1"/>
  <c r="FC510" i="2" s="1"/>
  <c r="FA511" i="2" l="1" a="1"/>
  <c r="FA511" i="2" s="1"/>
  <c r="FB511" i="2" s="1"/>
  <c r="FC511" i="2" s="1"/>
  <c r="FA512" i="2" l="1" a="1"/>
  <c r="FA512" i="2" s="1"/>
  <c r="FB512" i="2" s="1"/>
  <c r="FC512" i="2" s="1"/>
  <c r="FA513" i="2" l="1" a="1"/>
  <c r="FA513" i="2" s="1"/>
  <c r="FB513" i="2" s="1"/>
  <c r="FC513" i="2" s="1"/>
  <c r="FA514" i="2" l="1" a="1"/>
  <c r="FA514" i="2" s="1"/>
  <c r="FB514" i="2" s="1"/>
  <c r="FC514" i="2" s="1"/>
  <c r="FA515" i="2" l="1" a="1"/>
  <c r="FA515" i="2" s="1"/>
  <c r="FB515" i="2" s="1"/>
  <c r="FC515" i="2" s="1"/>
  <c r="FA516" i="2" l="1" a="1"/>
  <c r="FA516" i="2" s="1"/>
  <c r="FB516" i="2" s="1"/>
  <c r="FC516" i="2" s="1"/>
  <c r="FA517" i="2" l="1" a="1"/>
  <c r="FA517" i="2" s="1"/>
  <c r="FB517" i="2" s="1"/>
  <c r="FC517" i="2" s="1"/>
  <c r="FA518" i="2" l="1" a="1"/>
  <c r="FA518" i="2" s="1"/>
  <c r="FB518" i="2" s="1"/>
  <c r="FC518" i="2" s="1"/>
  <c r="FA519" i="2" l="1" a="1"/>
  <c r="FA519" i="2" s="1"/>
  <c r="FB519" i="2" s="1"/>
  <c r="FC519" i="2" s="1"/>
  <c r="FA520" i="2" l="1" a="1"/>
  <c r="FA520" i="2" s="1"/>
  <c r="FB520" i="2" s="1"/>
  <c r="FC520" i="2" s="1"/>
  <c r="FA521" i="2" l="1" a="1"/>
  <c r="FA521" i="2" s="1"/>
  <c r="FB521" i="2" s="1"/>
  <c r="FC521" i="2" s="1"/>
  <c r="FA522" i="2" l="1" a="1"/>
  <c r="FA522" i="2" s="1"/>
  <c r="FB522" i="2" s="1"/>
  <c r="FC522" i="2" s="1"/>
  <c r="FA523" i="2" l="1" a="1"/>
  <c r="FA523" i="2" s="1"/>
  <c r="FB523" i="2" s="1"/>
  <c r="FC523" i="2" s="1"/>
  <c r="FA524" i="2" l="1" a="1"/>
  <c r="FA524" i="2" s="1"/>
  <c r="FB524" i="2" s="1"/>
  <c r="FC524" i="2" s="1"/>
  <c r="FA525" i="2" l="1" a="1"/>
  <c r="FA525" i="2" s="1"/>
  <c r="FB525" i="2" s="1"/>
  <c r="FC525" i="2" s="1"/>
  <c r="FA526" i="2" l="1" a="1"/>
  <c r="FA526" i="2" s="1"/>
  <c r="FB526" i="2" s="1"/>
  <c r="FC526" i="2" s="1"/>
  <c r="FA527" i="2" l="1" a="1"/>
  <c r="FA527" i="2" s="1"/>
  <c r="FB527" i="2" s="1"/>
  <c r="FC527" i="2" s="1"/>
  <c r="FA528" i="2" l="1" a="1"/>
  <c r="FA528" i="2" s="1"/>
  <c r="FB528" i="2" s="1"/>
  <c r="FC528" i="2" s="1"/>
  <c r="FA529" i="2" l="1" a="1"/>
  <c r="FA529" i="2" s="1"/>
  <c r="FB529" i="2" s="1"/>
  <c r="FC529" i="2" s="1"/>
  <c r="FA530" i="2" l="1" a="1"/>
  <c r="FA530" i="2" s="1"/>
  <c r="FB530" i="2" s="1"/>
  <c r="FC530" i="2" s="1"/>
  <c r="FA531" i="2" l="1" a="1"/>
  <c r="FA531" i="2" s="1"/>
  <c r="FB531" i="2" s="1"/>
  <c r="FC531" i="2" s="1"/>
  <c r="FA532" i="2" l="1" a="1"/>
  <c r="FA532" i="2" s="1"/>
  <c r="FB532" i="2" s="1"/>
  <c r="FC532" i="2" s="1"/>
  <c r="FA533" i="2" l="1" a="1"/>
  <c r="FA533" i="2" s="1"/>
  <c r="FB533" i="2" s="1"/>
  <c r="FC533" i="2" s="1"/>
  <c r="FA534" i="2" l="1" a="1"/>
  <c r="FA534" i="2" s="1"/>
  <c r="FB534" i="2" s="1"/>
  <c r="FC534" i="2" s="1"/>
  <c r="FA535" i="2" l="1" a="1"/>
  <c r="FA535" i="2" s="1"/>
  <c r="FB535" i="2" s="1"/>
  <c r="FC535" i="2" s="1"/>
  <c r="FA536" i="2" l="1" a="1"/>
  <c r="FA536" i="2" s="1"/>
  <c r="FB536" i="2" s="1"/>
  <c r="FC536" i="2" s="1"/>
  <c r="FA537" i="2" l="1" a="1"/>
  <c r="FA537" i="2" s="1"/>
  <c r="FB537" i="2" s="1"/>
  <c r="FC537" i="2" s="1"/>
  <c r="FA538" i="2" l="1" a="1"/>
  <c r="FA538" i="2" s="1"/>
  <c r="FB538" i="2" s="1"/>
  <c r="FC538" i="2" s="1"/>
  <c r="FA539" i="2" l="1" a="1"/>
  <c r="FA539" i="2" s="1"/>
  <c r="FB539" i="2" s="1"/>
  <c r="FC539" i="2" s="1"/>
  <c r="FA540" i="2" l="1" a="1"/>
  <c r="FA540" i="2" s="1"/>
  <c r="FB540" i="2" s="1"/>
  <c r="FC540" i="2" s="1"/>
  <c r="FA541" i="2" l="1" a="1"/>
  <c r="FA541" i="2" s="1"/>
  <c r="FB541" i="2" s="1"/>
  <c r="FC541" i="2" s="1"/>
  <c r="FA542" i="2" l="1" a="1"/>
  <c r="FA542" i="2" s="1"/>
  <c r="FB542" i="2" s="1"/>
  <c r="FC542" i="2" s="1"/>
  <c r="FA543" i="2" l="1" a="1"/>
  <c r="FA543" i="2" s="1"/>
  <c r="FB543" i="2" s="1"/>
  <c r="FC543" i="2" s="1"/>
  <c r="FA544" i="2" l="1" a="1"/>
  <c r="FA544" i="2" s="1"/>
  <c r="FB544" i="2" s="1"/>
  <c r="FC544" i="2" s="1"/>
  <c r="FA545" i="2" l="1" a="1"/>
  <c r="FA545" i="2" s="1"/>
  <c r="FB545" i="2" s="1"/>
  <c r="FC545" i="2" s="1"/>
  <c r="FA546" i="2" l="1" a="1"/>
  <c r="FA546" i="2" s="1"/>
  <c r="FB546" i="2" s="1"/>
  <c r="FC546" i="2" s="1"/>
  <c r="FA547" i="2" l="1" a="1"/>
  <c r="FA547" i="2" s="1"/>
  <c r="FB547" i="2" s="1"/>
  <c r="FC547" i="2" s="1"/>
  <c r="FA548" i="2" l="1" a="1"/>
  <c r="FA548" i="2" s="1"/>
  <c r="FB548" i="2" s="1"/>
  <c r="FC548" i="2" s="1"/>
  <c r="FA549" i="2" l="1" a="1"/>
  <c r="FA549" i="2" s="1"/>
  <c r="FB549" i="2" s="1"/>
  <c r="FC549" i="2" s="1"/>
  <c r="FA550" i="2" l="1" a="1"/>
  <c r="FA550" i="2" s="1"/>
  <c r="FB550" i="2" s="1"/>
  <c r="FC550" i="2" s="1"/>
  <c r="FA551" i="2" l="1" a="1"/>
  <c r="FA551" i="2" s="1"/>
  <c r="FB551" i="2" s="1"/>
  <c r="FC551" i="2" s="1"/>
  <c r="FA552" i="2" l="1" a="1"/>
  <c r="FA552" i="2" s="1"/>
  <c r="FB552" i="2" s="1"/>
  <c r="FC552" i="2" s="1"/>
  <c r="FA553" i="2" l="1" a="1"/>
  <c r="FA553" i="2" s="1"/>
  <c r="FB553" i="2" s="1"/>
  <c r="FC553" i="2" s="1"/>
  <c r="FA554" i="2" l="1" a="1"/>
  <c r="FA554" i="2" s="1"/>
  <c r="FB554" i="2" s="1"/>
  <c r="FC554" i="2" s="1"/>
  <c r="FA555" i="2" l="1" a="1"/>
  <c r="FA555" i="2" s="1"/>
  <c r="FB555" i="2" s="1"/>
  <c r="FC555" i="2" s="1"/>
  <c r="FA556" i="2" l="1" a="1"/>
  <c r="FA556" i="2" s="1"/>
  <c r="FB556" i="2" s="1"/>
  <c r="FC556" i="2" s="1"/>
  <c r="FA557" i="2" l="1" a="1"/>
  <c r="FA557" i="2" s="1"/>
  <c r="FB557" i="2" s="1"/>
  <c r="FC557" i="2" s="1"/>
  <c r="FA558" i="2" l="1" a="1"/>
  <c r="FA558" i="2" s="1"/>
  <c r="FB558" i="2" s="1"/>
  <c r="FC558" i="2" s="1"/>
  <c r="FA559" i="2" l="1" a="1"/>
  <c r="FA559" i="2" s="1"/>
  <c r="FB559" i="2" s="1"/>
  <c r="FC559" i="2" s="1"/>
  <c r="FA560" i="2" l="1" a="1"/>
  <c r="FA560" i="2" s="1"/>
  <c r="FB560" i="2" s="1"/>
  <c r="FC560" i="2" s="1"/>
  <c r="FA561" i="2" l="1" a="1"/>
  <c r="FA561" i="2" s="1"/>
  <c r="FB561" i="2" s="1"/>
  <c r="FC561" i="2" s="1"/>
  <c r="FA562" i="2" l="1" a="1"/>
  <c r="FA562" i="2" s="1"/>
  <c r="FB562" i="2" s="1"/>
  <c r="FC562" i="2" s="1"/>
  <c r="FA563" i="2" l="1" a="1"/>
  <c r="FA563" i="2" s="1"/>
  <c r="FB563" i="2" s="1"/>
  <c r="FC563" i="2" s="1"/>
  <c r="FA564" i="2" l="1" a="1"/>
  <c r="FA564" i="2" s="1"/>
  <c r="FB564" i="2" s="1"/>
  <c r="FC564" i="2" s="1"/>
  <c r="FA565" i="2" l="1" a="1"/>
  <c r="FA565" i="2" s="1"/>
  <c r="FB565" i="2" s="1"/>
  <c r="FC565" i="2" s="1"/>
  <c r="FA566" i="2" l="1" a="1"/>
  <c r="FA566" i="2" s="1"/>
  <c r="FB566" i="2" s="1"/>
  <c r="FC566" i="2" s="1"/>
  <c r="FA567" i="2" l="1" a="1"/>
  <c r="FA567" i="2" s="1"/>
  <c r="FB567" i="2" s="1"/>
  <c r="FC567" i="2" s="1"/>
  <c r="FA568" i="2" l="1" a="1"/>
  <c r="FA568" i="2" s="1"/>
  <c r="FB568" i="2" s="1"/>
  <c r="FC568" i="2" s="1"/>
  <c r="FA569" i="2" l="1" a="1"/>
  <c r="FA569" i="2" s="1"/>
  <c r="FB569" i="2" s="1"/>
  <c r="FC569" i="2" s="1"/>
  <c r="FA570" i="2" l="1" a="1"/>
  <c r="FA570" i="2" s="1"/>
  <c r="FB570" i="2" s="1"/>
  <c r="FC570" i="2" s="1"/>
  <c r="FA571" i="2" l="1" a="1"/>
  <c r="FA571" i="2" s="1"/>
  <c r="FB571" i="2" s="1"/>
  <c r="FC571" i="2" s="1"/>
  <c r="FA572" i="2" l="1" a="1"/>
  <c r="FA572" i="2" s="1"/>
  <c r="FB572" i="2" s="1"/>
  <c r="FC572" i="2" s="1"/>
  <c r="FA573" i="2" l="1" a="1"/>
  <c r="FA573" i="2" s="1"/>
  <c r="FB573" i="2" s="1"/>
  <c r="FC573" i="2" s="1"/>
  <c r="FA574" i="2" l="1" a="1"/>
  <c r="FA574" i="2" s="1"/>
  <c r="FB574" i="2" s="1"/>
  <c r="FC574" i="2" s="1"/>
  <c r="FA575" i="2" l="1" a="1"/>
  <c r="FA575" i="2" s="1"/>
  <c r="FB575" i="2" s="1"/>
  <c r="FC575" i="2" s="1"/>
  <c r="FA576" i="2" l="1" a="1"/>
  <c r="FA576" i="2" s="1"/>
  <c r="FB576" i="2" s="1"/>
  <c r="FC576" i="2" s="1"/>
  <c r="FA577" i="2" l="1" a="1"/>
  <c r="FA577" i="2" s="1"/>
  <c r="FB577" i="2" s="1"/>
  <c r="FC577" i="2" s="1"/>
  <c r="FA578" i="2" l="1" a="1"/>
  <c r="FA578" i="2" s="1"/>
  <c r="FB578" i="2" s="1"/>
  <c r="FC578" i="2" s="1"/>
  <c r="FA579" i="2" l="1" a="1"/>
  <c r="FA579" i="2" s="1"/>
  <c r="FB579" i="2" s="1"/>
  <c r="FC579" i="2" s="1"/>
  <c r="FA580" i="2" l="1" a="1"/>
  <c r="FA580" i="2" s="1"/>
  <c r="FB580" i="2" s="1"/>
  <c r="FC580" i="2" s="1"/>
  <c r="FA581" i="2" l="1" a="1"/>
  <c r="FA581" i="2" s="1"/>
  <c r="FB581" i="2" s="1"/>
  <c r="FC581" i="2" s="1"/>
  <c r="FA582" i="2" l="1" a="1"/>
  <c r="FA582" i="2" s="1"/>
  <c r="FB582" i="2" s="1"/>
  <c r="FC582" i="2" s="1"/>
  <c r="FA583" i="2" l="1" a="1"/>
  <c r="FA583" i="2" s="1"/>
  <c r="FB583" i="2" s="1"/>
  <c r="FC583" i="2" s="1"/>
  <c r="FA584" i="2" l="1" a="1"/>
  <c r="FA584" i="2" s="1"/>
  <c r="FB584" i="2" s="1"/>
  <c r="FC584" i="2" s="1"/>
  <c r="FA585" i="2" l="1" a="1"/>
  <c r="FA585" i="2" s="1"/>
  <c r="FB585" i="2" s="1"/>
  <c r="FC585" i="2" s="1"/>
  <c r="FA586" i="2" l="1" a="1"/>
  <c r="FA586" i="2" s="1"/>
  <c r="FB586" i="2" s="1"/>
  <c r="FC586" i="2" s="1"/>
  <c r="FA587" i="2" l="1" a="1"/>
  <c r="FA587" i="2" s="1"/>
  <c r="FB587" i="2" s="1"/>
  <c r="FC587" i="2" s="1"/>
  <c r="FA588" i="2" l="1" a="1"/>
  <c r="FA588" i="2" s="1"/>
  <c r="FB588" i="2" s="1"/>
  <c r="FC588" i="2" s="1"/>
  <c r="FA589" i="2" l="1" a="1"/>
  <c r="FA589" i="2" s="1"/>
  <c r="FB589" i="2" s="1"/>
  <c r="FC589" i="2" s="1"/>
  <c r="FA590" i="2" l="1" a="1"/>
  <c r="FA590" i="2" s="1"/>
  <c r="FB590" i="2" s="1"/>
  <c r="FC590" i="2" s="1"/>
  <c r="FA591" i="2" l="1" a="1"/>
  <c r="FA591" i="2" s="1"/>
  <c r="FB591" i="2" s="1"/>
  <c r="FC591" i="2" s="1"/>
  <c r="FA592" i="2" l="1" a="1"/>
  <c r="FA592" i="2" s="1"/>
  <c r="FB592" i="2" s="1"/>
  <c r="FC592" i="2" s="1"/>
  <c r="FA593" i="2" l="1" a="1"/>
  <c r="FA593" i="2" s="1"/>
  <c r="FB593" i="2" s="1"/>
  <c r="FC593" i="2" s="1"/>
  <c r="FA594" i="2" l="1" a="1"/>
  <c r="FA594" i="2" s="1"/>
  <c r="FB594" i="2" s="1"/>
  <c r="FC594" i="2" s="1"/>
  <c r="FA595" i="2" l="1" a="1"/>
  <c r="FA595" i="2" s="1"/>
  <c r="FB595" i="2" s="1"/>
  <c r="FC595" i="2" s="1"/>
  <c r="FA596" i="2" l="1" a="1"/>
  <c r="FA596" i="2" s="1"/>
  <c r="FB596" i="2" s="1"/>
  <c r="FC596" i="2" s="1"/>
  <c r="FA597" i="2" l="1" a="1"/>
  <c r="FA597" i="2" s="1"/>
  <c r="FB597" i="2" s="1"/>
  <c r="FC597" i="2" s="1"/>
  <c r="FA598" i="2" l="1" a="1"/>
  <c r="FA598" i="2" s="1"/>
  <c r="FB598" i="2" s="1"/>
  <c r="FC598" i="2" s="1"/>
  <c r="FA599" i="2" l="1" a="1"/>
  <c r="FA599" i="2" s="1"/>
  <c r="FB599" i="2" s="1"/>
  <c r="FC599" i="2" s="1"/>
  <c r="FA600" i="2" l="1" a="1"/>
  <c r="FA600" i="2" s="1"/>
  <c r="FB600" i="2" s="1"/>
  <c r="FC600" i="2" s="1"/>
  <c r="FD451" i="2" l="1" a="1"/>
  <c r="FD451" i="2" s="1"/>
  <c r="B451" i="2" s="1"/>
  <c r="FD462" i="2" a="1"/>
  <c r="FD462" i="2" s="1"/>
  <c r="B462" i="2" s="1"/>
  <c r="FD482" i="2" a="1"/>
  <c r="FD482" i="2" s="1"/>
  <c r="B482" i="2" s="1"/>
  <c r="FD418" i="2" a="1"/>
  <c r="FD418" i="2" s="1"/>
  <c r="B418" i="2" s="1"/>
  <c r="FD313" i="2" a="1"/>
  <c r="FD313" i="2" s="1"/>
  <c r="B313" i="2" s="1"/>
  <c r="FD173" i="2" a="1"/>
  <c r="FD173" i="2" s="1"/>
  <c r="B173" i="2" s="1"/>
  <c r="FD171" i="2" a="1"/>
  <c r="FD171" i="2" s="1"/>
  <c r="B171" i="2" s="1"/>
  <c r="FD520" i="2" a="1"/>
  <c r="FD520" i="2" s="1"/>
  <c r="B520" i="2" s="1"/>
  <c r="FD351" i="2" a="1"/>
  <c r="FD351" i="2" s="1"/>
  <c r="B351" i="2" s="1"/>
  <c r="FD350" i="2" a="1"/>
  <c r="FD350" i="2" s="1"/>
  <c r="B350" i="2" s="1"/>
  <c r="FD376" i="2" a="1"/>
  <c r="FD376" i="2" s="1"/>
  <c r="B376" i="2" s="1"/>
  <c r="FD165" i="2" a="1"/>
  <c r="FD165" i="2" s="1"/>
  <c r="B165" i="2" s="1"/>
  <c r="FD266" i="2" a="1"/>
  <c r="FD266" i="2" s="1"/>
  <c r="B266" i="2" s="1"/>
  <c r="FD299" i="2" a="1"/>
  <c r="FD299" i="2" s="1"/>
  <c r="B299" i="2" s="1"/>
  <c r="FD44" i="2" a="1"/>
  <c r="FD44" i="2" s="1"/>
  <c r="B44" i="2" s="1"/>
  <c r="FD328" i="2" a="1"/>
  <c r="FD328" i="2" s="1"/>
  <c r="B328" i="2" s="1"/>
  <c r="FD263" i="2" a="1"/>
  <c r="FD263" i="2" s="1"/>
  <c r="B263" i="2" s="1"/>
  <c r="FD53" i="2" a="1"/>
  <c r="FD53" i="2" s="1"/>
  <c r="B53" i="2" s="1"/>
  <c r="FD401" i="2" a="1"/>
  <c r="FD401" i="2" s="1"/>
  <c r="B401" i="2" s="1"/>
  <c r="FD275" i="2" a="1"/>
  <c r="FD275" i="2" s="1"/>
  <c r="B275" i="2" s="1"/>
  <c r="FD32" i="2" a="1"/>
  <c r="FD32" i="2" s="1"/>
  <c r="B32" i="2" s="1"/>
  <c r="FD394" i="2" a="1"/>
  <c r="FD394" i="2" s="1"/>
  <c r="B394" i="2" s="1"/>
  <c r="FD298" i="2" a="1"/>
  <c r="FD298" i="2" s="1"/>
  <c r="B298" i="2" s="1"/>
  <c r="FD487" i="2" a="1"/>
  <c r="FD487" i="2" s="1"/>
  <c r="B487" i="2" s="1"/>
  <c r="FD599" i="2" a="1"/>
  <c r="FD599" i="2" s="1"/>
  <c r="B599" i="2" s="1"/>
  <c r="FD455" i="2" a="1"/>
  <c r="FD455" i="2" s="1"/>
  <c r="B455" i="2" s="1"/>
  <c r="FD283" i="2" a="1"/>
  <c r="FD283" i="2" s="1"/>
  <c r="B283" i="2" s="1"/>
  <c r="FD77" i="2" a="1"/>
  <c r="FD77" i="2" s="1"/>
  <c r="B77" i="2" s="1"/>
  <c r="FD40" i="2" a="1"/>
  <c r="FD40" i="2" s="1"/>
  <c r="B40" i="2" s="1"/>
  <c r="FD545" i="2" a="1"/>
  <c r="FD545" i="2" s="1"/>
  <c r="B545" i="2" s="1"/>
  <c r="FD273" i="2" a="1"/>
  <c r="FD273" i="2" s="1"/>
  <c r="B273" i="2" s="1"/>
  <c r="FD158" i="2" a="1"/>
  <c r="FD158" i="2" s="1"/>
  <c r="B158" i="2" s="1"/>
  <c r="FD112" i="2" a="1"/>
  <c r="FD112" i="2" s="1"/>
  <c r="B112" i="2" s="1"/>
  <c r="FD31" i="2" a="1"/>
  <c r="FD31" i="2" s="1"/>
  <c r="B31" i="2" s="1"/>
  <c r="FD443" i="2" a="1"/>
  <c r="FD443" i="2" s="1"/>
  <c r="B443" i="2" s="1"/>
  <c r="FD115" i="2" a="1"/>
  <c r="FD115" i="2" s="1"/>
  <c r="B115" i="2" s="1"/>
  <c r="FD407" i="2" a="1"/>
  <c r="FD407" i="2" s="1"/>
  <c r="B407" i="2" s="1"/>
  <c r="FD183" i="2" a="1"/>
  <c r="FD183" i="2" s="1"/>
  <c r="B183" i="2" s="1"/>
  <c r="FD249" i="2" a="1"/>
  <c r="FD249" i="2" s="1"/>
  <c r="B249" i="2" s="1"/>
  <c r="FD119" i="2" a="1"/>
  <c r="FD119" i="2" s="1"/>
  <c r="B119" i="2" s="1"/>
  <c r="FD381" i="2" a="1"/>
  <c r="FD381" i="2" s="1"/>
  <c r="B381" i="2" s="1"/>
  <c r="FD468" i="2" a="1"/>
  <c r="FD468" i="2" s="1"/>
  <c r="B468" i="2" s="1"/>
  <c r="FD436" i="2" a="1"/>
  <c r="FD436" i="2" s="1"/>
  <c r="B436" i="2" s="1"/>
  <c r="FD424" i="2" a="1"/>
  <c r="FD424" i="2" s="1"/>
  <c r="B424" i="2" s="1"/>
  <c r="FD143" i="2" a="1"/>
  <c r="FD143" i="2" s="1"/>
  <c r="B143" i="2" s="1"/>
  <c r="FD368" i="2" a="1"/>
  <c r="FD368" i="2" s="1"/>
  <c r="B368" i="2" s="1"/>
  <c r="FD242" i="2" a="1"/>
  <c r="FD242" i="2" s="1"/>
  <c r="B242" i="2" s="1"/>
  <c r="FD385" i="2" a="1"/>
  <c r="FD385" i="2" s="1"/>
  <c r="B385" i="2" s="1"/>
  <c r="FD344" i="2" a="1"/>
  <c r="FD344" i="2" s="1"/>
  <c r="B344" i="2" s="1"/>
  <c r="FD596" i="2" a="1"/>
  <c r="FD596" i="2" s="1"/>
  <c r="B596" i="2" s="1"/>
  <c r="FD433" i="2" a="1"/>
  <c r="FD433" i="2" s="1"/>
  <c r="B433" i="2" s="1"/>
  <c r="FD180" i="2" a="1"/>
  <c r="FD180" i="2" s="1"/>
  <c r="B180" i="2" s="1"/>
  <c r="FD82" i="2" a="1"/>
  <c r="FD82" i="2" s="1"/>
  <c r="B82" i="2" s="1"/>
  <c r="FD316" i="2" a="1"/>
  <c r="FD316" i="2" s="1"/>
  <c r="B316" i="2" s="1"/>
  <c r="FD59" i="2" a="1"/>
  <c r="FD59" i="2" s="1"/>
  <c r="B59" i="2" s="1"/>
  <c r="FD430" i="2" a="1"/>
  <c r="FD430" i="2" s="1"/>
  <c r="B430" i="2" s="1"/>
  <c r="FD196" i="2" a="1"/>
  <c r="FD196" i="2" s="1"/>
  <c r="B196" i="2" s="1"/>
  <c r="FD215" i="2" a="1"/>
  <c r="FD215" i="2" s="1"/>
  <c r="B215" i="2" s="1"/>
  <c r="FD274" i="2" a="1"/>
  <c r="FD274" i="2" s="1"/>
  <c r="B274" i="2" s="1"/>
  <c r="FD304" i="2" a="1"/>
  <c r="FD304" i="2" s="1"/>
  <c r="B304" i="2" s="1"/>
  <c r="FD408" i="2" a="1"/>
  <c r="FD408" i="2" s="1"/>
  <c r="B408" i="2" s="1"/>
  <c r="FD377" i="2" a="1"/>
  <c r="FD377" i="2" s="1"/>
  <c r="B377" i="2" s="1"/>
  <c r="FD531" i="2" a="1"/>
  <c r="FD531" i="2" s="1"/>
  <c r="B531" i="2" s="1"/>
  <c r="FD398" i="2" a="1"/>
  <c r="FD398" i="2" s="1"/>
  <c r="B398" i="2" s="1"/>
  <c r="FD564" i="2" a="1"/>
  <c r="FD564" i="2" s="1"/>
  <c r="B564" i="2" s="1"/>
  <c r="FD13" i="2" a="1"/>
  <c r="FD13" i="2" s="1"/>
  <c r="B13" i="2" s="1"/>
  <c r="FD562" i="2" a="1"/>
  <c r="FD562" i="2" s="1"/>
  <c r="B562" i="2" s="1"/>
  <c r="FD446" i="2" a="1"/>
  <c r="FD446" i="2" s="1"/>
  <c r="B446" i="2" s="1"/>
  <c r="FD471" i="2" a="1"/>
  <c r="FD471" i="2" s="1"/>
  <c r="B471" i="2" s="1"/>
  <c r="FD464" i="2" a="1"/>
  <c r="FD464" i="2" s="1"/>
  <c r="B464" i="2" s="1"/>
  <c r="FD85" i="2" a="1"/>
  <c r="FD85" i="2" s="1"/>
  <c r="B85" i="2" s="1"/>
  <c r="FD356" i="2" a="1"/>
  <c r="FD356" i="2" s="1"/>
  <c r="B356" i="2" s="1"/>
  <c r="FD291" i="2" a="1"/>
  <c r="FD291" i="2" s="1"/>
  <c r="B291" i="2" s="1"/>
  <c r="FD30" i="2" a="1"/>
  <c r="FD30" i="2" s="1"/>
  <c r="B30" i="2" s="1"/>
  <c r="FD253" i="2" a="1"/>
  <c r="FD253" i="2" s="1"/>
  <c r="B253" i="2" s="1"/>
  <c r="FD600" i="2" a="1"/>
  <c r="FD600" i="2" s="1"/>
  <c r="B600" i="2" s="1"/>
  <c r="FD380" i="2" a="1"/>
  <c r="FD380" i="2" s="1"/>
  <c r="B380" i="2" s="1"/>
  <c r="FD452" i="2" a="1"/>
  <c r="FD452" i="2" s="1"/>
  <c r="B452" i="2" s="1"/>
  <c r="FD234" i="2" a="1"/>
  <c r="FD234" i="2" s="1"/>
  <c r="B234" i="2" s="1"/>
  <c r="FD279" i="2" a="1"/>
  <c r="FD279" i="2" s="1"/>
  <c r="B279" i="2" s="1"/>
  <c r="FD481" i="2" a="1"/>
  <c r="FD481" i="2" s="1"/>
  <c r="B481" i="2" s="1"/>
  <c r="FD152" i="2" a="1"/>
  <c r="FD152" i="2" s="1"/>
  <c r="B152" i="2" s="1"/>
  <c r="FD539" i="2" a="1"/>
  <c r="FD539" i="2" s="1"/>
  <c r="B539" i="2" s="1"/>
  <c r="FD210" i="2" a="1"/>
  <c r="FD210" i="2" s="1"/>
  <c r="B210" i="2" s="1"/>
  <c r="FD133" i="2" a="1"/>
  <c r="FD133" i="2" s="1"/>
  <c r="B133" i="2" s="1"/>
  <c r="FD337" i="2" a="1"/>
  <c r="FD337" i="2" s="1"/>
  <c r="B337" i="2" s="1"/>
  <c r="FD200" i="2" a="1"/>
  <c r="FD200" i="2" s="1"/>
  <c r="B200" i="2" s="1"/>
  <c r="FD127" i="2" a="1"/>
  <c r="FD127" i="2" s="1"/>
  <c r="B127" i="2" s="1"/>
  <c r="FD128" i="2" a="1"/>
  <c r="FD128" i="2" s="1"/>
  <c r="B128" i="2" s="1"/>
  <c r="FD144" i="2" a="1"/>
  <c r="FD144" i="2" s="1"/>
  <c r="B144" i="2" s="1"/>
  <c r="FD296" i="2" a="1"/>
  <c r="FD296" i="2" s="1"/>
  <c r="B296" i="2" s="1"/>
  <c r="FD243" i="2" a="1"/>
  <c r="FD243" i="2" s="1"/>
  <c r="B243" i="2" s="1"/>
  <c r="FD179" i="2" a="1"/>
  <c r="FD179" i="2" s="1"/>
  <c r="B179" i="2" s="1"/>
  <c r="FD122" i="2" a="1"/>
  <c r="FD122" i="2" s="1"/>
  <c r="B122" i="2" s="1"/>
  <c r="FD246" i="2" a="1"/>
  <c r="FD246" i="2" s="1"/>
  <c r="B246" i="2" s="1"/>
  <c r="FD47" i="2" a="1"/>
  <c r="FD47" i="2" s="1"/>
  <c r="B47" i="2" s="1"/>
  <c r="FD473" i="2" a="1"/>
  <c r="FD473" i="2" s="1"/>
  <c r="B473" i="2" s="1"/>
  <c r="FD508" i="2" a="1"/>
  <c r="FD508" i="2" s="1"/>
  <c r="B508" i="2" s="1"/>
  <c r="FD526" i="2" a="1"/>
  <c r="FD526" i="2" s="1"/>
  <c r="B526" i="2" s="1"/>
  <c r="FD339" i="2" a="1"/>
  <c r="FD339" i="2" s="1"/>
  <c r="B339" i="2" s="1"/>
  <c r="FD160" i="2" a="1"/>
  <c r="FD160" i="2" s="1"/>
  <c r="B160" i="2" s="1"/>
  <c r="FD25" i="2" a="1"/>
  <c r="FD25" i="2" s="1"/>
  <c r="B25" i="2" s="1"/>
  <c r="FD224" i="2" a="1"/>
  <c r="FD224" i="2" s="1"/>
  <c r="B224" i="2" s="1"/>
  <c r="FD422" i="2" a="1"/>
  <c r="FD422" i="2" s="1"/>
  <c r="B422" i="2" s="1"/>
  <c r="FD6" i="2" a="1"/>
  <c r="FD6" i="2" s="1"/>
  <c r="B6" i="2" s="1"/>
  <c r="FD51" i="2" a="1"/>
  <c r="FD51" i="2" s="1"/>
  <c r="B51" i="2" s="1"/>
  <c r="FD233" i="2" a="1"/>
  <c r="FD233" i="2" s="1"/>
  <c r="B233" i="2" s="1"/>
  <c r="FD10" i="2" a="1"/>
  <c r="FD10" i="2" s="1"/>
  <c r="B10" i="2" s="1"/>
  <c r="FD254" i="2" a="1"/>
  <c r="FD254" i="2" s="1"/>
  <c r="B254" i="2" s="1"/>
  <c r="FD358" i="2" a="1"/>
  <c r="FD358" i="2" s="1"/>
  <c r="B358" i="2" s="1"/>
  <c r="FD209" i="2" a="1"/>
  <c r="FD209" i="2" s="1"/>
  <c r="B209" i="2" s="1"/>
  <c r="FD426" i="2" a="1"/>
  <c r="FD426" i="2" s="1"/>
  <c r="B426" i="2" s="1"/>
  <c r="FD137" i="2" a="1"/>
  <c r="FD137" i="2" s="1"/>
  <c r="B137" i="2" s="1"/>
  <c r="FD111" i="2" a="1"/>
  <c r="FD111" i="2" s="1"/>
  <c r="B111" i="2" s="1"/>
  <c r="FD276" i="2" a="1"/>
  <c r="FD276" i="2" s="1"/>
  <c r="B276" i="2" s="1"/>
  <c r="FD544" i="2" a="1"/>
  <c r="FD544" i="2" s="1"/>
  <c r="B544" i="2" s="1"/>
  <c r="FD78" i="2" a="1"/>
  <c r="FD78" i="2" s="1"/>
  <c r="B78" i="2" s="1"/>
  <c r="FD334" i="2" a="1"/>
  <c r="FD334" i="2" s="1"/>
  <c r="B334" i="2" s="1"/>
  <c r="FD402" i="2" a="1"/>
  <c r="FD402" i="2" s="1"/>
  <c r="B402" i="2" s="1"/>
  <c r="FD514" i="2" a="1"/>
  <c r="FD514" i="2" s="1"/>
  <c r="B514" i="2" s="1"/>
  <c r="FD486" i="2" a="1"/>
  <c r="FD486" i="2" s="1"/>
  <c r="B486" i="2" s="1"/>
  <c r="FD83" i="2" a="1"/>
  <c r="FD83" i="2" s="1"/>
  <c r="B83" i="2" s="1"/>
  <c r="FD175" i="2" a="1"/>
  <c r="FD175" i="2" s="1"/>
  <c r="B175" i="2" s="1"/>
  <c r="FD329" i="2" a="1"/>
  <c r="FD329" i="2" s="1"/>
  <c r="B329" i="2" s="1"/>
  <c r="FD598" i="2" a="1"/>
  <c r="FD598" i="2" s="1"/>
  <c r="B598" i="2" s="1"/>
  <c r="FD366" i="2" a="1"/>
  <c r="FD366" i="2" s="1"/>
  <c r="B366" i="2" s="1"/>
  <c r="FD438" i="2" a="1"/>
  <c r="FD438" i="2" s="1"/>
  <c r="B438" i="2" s="1"/>
  <c r="FD109" i="2" a="1"/>
  <c r="FD109" i="2" s="1"/>
  <c r="B109" i="2" s="1"/>
  <c r="FD542" i="2" a="1"/>
  <c r="FD542" i="2" s="1"/>
  <c r="B542" i="2" s="1"/>
  <c r="FD582" i="2" a="1"/>
  <c r="FD582" i="2" s="1"/>
  <c r="B582" i="2" s="1"/>
  <c r="FD390" i="2" a="1"/>
  <c r="FD390" i="2" s="1"/>
  <c r="B390" i="2" s="1"/>
  <c r="FD355" i="2" a="1"/>
  <c r="FD355" i="2" s="1"/>
  <c r="B355" i="2" s="1"/>
  <c r="FD518" i="2" a="1"/>
  <c r="FD518" i="2" s="1"/>
  <c r="B518" i="2" s="1"/>
  <c r="FD28" i="2" a="1"/>
  <c r="FD28" i="2" s="1"/>
  <c r="B28" i="2" s="1"/>
  <c r="FD318" i="2" a="1"/>
  <c r="FD318" i="2" s="1"/>
  <c r="B318" i="2" s="1"/>
  <c r="FD502" i="2" a="1"/>
  <c r="FD502" i="2" s="1"/>
  <c r="B502" i="2" s="1"/>
  <c r="FD213" i="2" a="1"/>
  <c r="FD213" i="2" s="1"/>
  <c r="B213" i="2" s="1"/>
  <c r="FD362" i="2" a="1"/>
  <c r="FD362" i="2" s="1"/>
  <c r="B362" i="2" s="1"/>
  <c r="FD449" i="2" a="1"/>
  <c r="FD449" i="2" s="1"/>
  <c r="B449" i="2" s="1"/>
  <c r="FD593" i="2" a="1"/>
  <c r="FD593" i="2" s="1"/>
  <c r="B593" i="2" s="1"/>
  <c r="FD331" i="2" a="1"/>
  <c r="FD331" i="2" s="1"/>
  <c r="B331" i="2" s="1"/>
  <c r="FD185" i="2" a="1"/>
  <c r="FD185" i="2" s="1"/>
  <c r="B185" i="2" s="1"/>
  <c r="FD255" i="2" a="1"/>
  <c r="FD255" i="2" s="1"/>
  <c r="B255" i="2" s="1"/>
  <c r="FD420" i="2" a="1"/>
  <c r="FD420" i="2" s="1"/>
  <c r="B420" i="2" s="1"/>
  <c r="FD76" i="2" a="1"/>
  <c r="FD76" i="2" s="1"/>
  <c r="B76" i="2" s="1"/>
  <c r="FD262" i="2" a="1"/>
  <c r="FD262" i="2" s="1"/>
  <c r="B262" i="2" s="1"/>
  <c r="FD568" i="2" a="1"/>
  <c r="FD568" i="2" s="1"/>
  <c r="B568" i="2" s="1"/>
  <c r="FD11" i="2" a="1"/>
  <c r="FD11" i="2" s="1"/>
  <c r="B11" i="2" s="1"/>
  <c r="FD68" i="2" a="1"/>
  <c r="FD68" i="2" s="1"/>
  <c r="B68" i="2" s="1"/>
  <c r="FD547" i="2" a="1"/>
  <c r="FD547" i="2" s="1"/>
  <c r="B547" i="2" s="1"/>
  <c r="FD489" i="2" a="1"/>
  <c r="FD489" i="2" s="1"/>
  <c r="B489" i="2" s="1"/>
  <c r="FD14" i="2" a="1"/>
  <c r="FD14" i="2" s="1"/>
  <c r="B14" i="2" s="1"/>
  <c r="FD168" i="2" a="1"/>
  <c r="FD168" i="2" s="1"/>
  <c r="B168" i="2" s="1"/>
  <c r="FD551" i="2" a="1"/>
  <c r="FD551" i="2" s="1"/>
  <c r="B551" i="2" s="1"/>
  <c r="FD413" i="2" a="1"/>
  <c r="FD413" i="2" s="1"/>
  <c r="B413" i="2" s="1"/>
  <c r="FD450" i="2" a="1"/>
  <c r="FD450" i="2" s="1"/>
  <c r="B450" i="2" s="1"/>
  <c r="FD461" i="2" a="1"/>
  <c r="FD461" i="2" s="1"/>
  <c r="B461" i="2" s="1"/>
  <c r="FD46" i="2" a="1"/>
  <c r="FD46" i="2" s="1"/>
  <c r="B46" i="2" s="1"/>
  <c r="FD597" i="2" a="1"/>
  <c r="FD597" i="2" s="1"/>
  <c r="B597" i="2" s="1"/>
  <c r="FD538" i="2" a="1"/>
  <c r="FD538" i="2" s="1"/>
  <c r="B538" i="2" s="1"/>
  <c r="FD423" i="2" a="1"/>
  <c r="FD423" i="2" s="1"/>
  <c r="B423" i="2" s="1"/>
  <c r="FD347" i="2" a="1"/>
  <c r="FD347" i="2" s="1"/>
  <c r="B347" i="2" s="1"/>
  <c r="FD588" i="2" a="1"/>
  <c r="FD588" i="2" s="1"/>
  <c r="B588" i="2" s="1"/>
  <c r="FD182" i="2" a="1"/>
  <c r="FD182" i="2" s="1"/>
  <c r="B182" i="2" s="1"/>
  <c r="FD95" i="2" a="1"/>
  <c r="FD95" i="2" s="1"/>
  <c r="B95" i="2" s="1"/>
  <c r="FD365" i="2" a="1"/>
  <c r="FD365" i="2" s="1"/>
  <c r="B365" i="2" s="1"/>
  <c r="FD308" i="2" a="1"/>
  <c r="FD308" i="2" s="1"/>
  <c r="B308" i="2" s="1"/>
  <c r="FD495" i="2" a="1"/>
  <c r="FD495" i="2" s="1"/>
  <c r="B495" i="2" s="1"/>
  <c r="FD459" i="2" a="1"/>
  <c r="FD459" i="2" s="1"/>
  <c r="B459" i="2" s="1"/>
  <c r="FD565" i="2" a="1"/>
  <c r="FD565" i="2" s="1"/>
  <c r="B565" i="2" s="1"/>
  <c r="FD265" i="2" a="1"/>
  <c r="FD265" i="2" s="1"/>
  <c r="B265" i="2" s="1"/>
  <c r="FD7" i="2" a="1"/>
  <c r="FD7" i="2" s="1"/>
  <c r="B7" i="2" s="1"/>
  <c r="FD505" i="2" a="1"/>
  <c r="FD505" i="2" s="1"/>
  <c r="B505" i="2" s="1"/>
  <c r="FD17" i="2" a="1"/>
  <c r="FD17" i="2" s="1"/>
  <c r="B17" i="2" s="1"/>
  <c r="FD359" i="2" a="1"/>
  <c r="FD359" i="2" s="1"/>
  <c r="B359" i="2" s="1"/>
  <c r="FD42" i="2" a="1"/>
  <c r="FD42" i="2" s="1"/>
  <c r="B42" i="2" s="1"/>
  <c r="FD522" i="2" a="1"/>
  <c r="FD522" i="2" s="1"/>
  <c r="B522" i="2" s="1"/>
  <c r="FD537" i="2" a="1"/>
  <c r="FD537" i="2" s="1"/>
  <c r="B537" i="2" s="1"/>
  <c r="FD492" i="2" a="1"/>
  <c r="FD492" i="2" s="1"/>
  <c r="B492" i="2" s="1"/>
  <c r="FD288" i="2" a="1"/>
  <c r="FD288" i="2" s="1"/>
  <c r="B288" i="2" s="1"/>
  <c r="FD159" i="2" a="1"/>
  <c r="FD159" i="2" s="1"/>
  <c r="B159" i="2" s="1"/>
  <c r="FD507" i="2" a="1"/>
  <c r="FD507" i="2" s="1"/>
  <c r="B507" i="2" s="1"/>
  <c r="FD155" i="2" a="1"/>
  <c r="FD155" i="2" s="1"/>
  <c r="B155" i="2" s="1"/>
  <c r="FD226" i="2" a="1"/>
  <c r="FD226" i="2" s="1"/>
  <c r="B226" i="2" s="1"/>
  <c r="FD470" i="2" a="1"/>
  <c r="FD470" i="2" s="1"/>
  <c r="B470" i="2" s="1"/>
  <c r="FD132" i="2" a="1"/>
  <c r="FD132" i="2" s="1"/>
  <c r="B132" i="2" s="1"/>
  <c r="FD103" i="2" a="1"/>
  <c r="FD103" i="2" s="1"/>
  <c r="B103" i="2" s="1"/>
  <c r="FD374" i="2" a="1"/>
  <c r="FD374" i="2" s="1"/>
  <c r="B374" i="2" s="1"/>
  <c r="FD26" i="2" a="1"/>
  <c r="FD26" i="2" s="1"/>
  <c r="B26" i="2" s="1"/>
  <c r="FD131" i="2" a="1"/>
  <c r="FD131" i="2" s="1"/>
  <c r="B131" i="2" s="1"/>
  <c r="FD541" i="2" a="1"/>
  <c r="FD541" i="2" s="1"/>
  <c r="B541" i="2" s="1"/>
  <c r="FD474" i="2" a="1"/>
  <c r="FD474" i="2" s="1"/>
  <c r="B474" i="2" s="1"/>
  <c r="FD87" i="2" a="1"/>
  <c r="FD87" i="2" s="1"/>
  <c r="B87" i="2" s="1"/>
  <c r="FD71" i="2" a="1"/>
  <c r="FD71" i="2" s="1"/>
  <c r="B71" i="2" s="1"/>
  <c r="FD126" i="2" a="1"/>
  <c r="FD126" i="2" s="1"/>
  <c r="B126" i="2" s="1"/>
  <c r="FD444" i="2" a="1"/>
  <c r="FD444" i="2" s="1"/>
  <c r="B444" i="2" s="1"/>
  <c r="FD587" i="2" a="1"/>
  <c r="FD587" i="2" s="1"/>
  <c r="B587" i="2" s="1"/>
  <c r="FD483" i="2" a="1"/>
  <c r="FD483" i="2" s="1"/>
  <c r="B483" i="2" s="1"/>
  <c r="FD89" i="2" a="1"/>
  <c r="FD89" i="2" s="1"/>
  <c r="B89" i="2" s="1"/>
  <c r="FD237" i="2" a="1"/>
  <c r="FD237" i="2" s="1"/>
  <c r="B237" i="2" s="1"/>
  <c r="FD208" i="2" a="1"/>
  <c r="FD208" i="2" s="1"/>
  <c r="B208" i="2" s="1"/>
  <c r="FD66" i="2" a="1"/>
  <c r="FD66" i="2" s="1"/>
  <c r="B66" i="2" s="1"/>
  <c r="FD581" i="2" a="1"/>
  <c r="FD581" i="2" s="1"/>
  <c r="B581" i="2" s="1"/>
  <c r="FD181" i="2" a="1"/>
  <c r="FD181" i="2" s="1"/>
  <c r="B181" i="2" s="1"/>
  <c r="FD317" i="2" a="1"/>
  <c r="FD317" i="2" s="1"/>
  <c r="B317" i="2" s="1"/>
  <c r="FD197" i="2" a="1"/>
  <c r="FD197" i="2" s="1"/>
  <c r="B197" i="2" s="1"/>
  <c r="FD93" i="2" a="1"/>
  <c r="FD93" i="2" s="1"/>
  <c r="B93" i="2" s="1"/>
  <c r="FD525" i="2" a="1"/>
  <c r="FD525" i="2" s="1"/>
  <c r="B525" i="2" s="1"/>
  <c r="FD472" i="2" a="1"/>
  <c r="FD472" i="2" s="1"/>
  <c r="B472" i="2" s="1"/>
  <c r="FD70" i="2" a="1"/>
  <c r="FD70" i="2" s="1"/>
  <c r="B70" i="2" s="1"/>
  <c r="FD375" i="2" a="1"/>
  <c r="FD375" i="2" s="1"/>
  <c r="B375" i="2" s="1"/>
  <c r="FD535" i="2" a="1"/>
  <c r="FD535" i="2" s="1"/>
  <c r="B535" i="2" s="1"/>
  <c r="FD441" i="2" a="1"/>
  <c r="FD441" i="2" s="1"/>
  <c r="B441" i="2" s="1"/>
  <c r="FD147" i="2" a="1"/>
  <c r="FD147" i="2" s="1"/>
  <c r="B147" i="2" s="1"/>
  <c r="FD574" i="2" a="1"/>
  <c r="FD574" i="2" s="1"/>
  <c r="B574" i="2" s="1"/>
  <c r="FD548" i="2" a="1"/>
  <c r="FD548" i="2" s="1"/>
  <c r="B548" i="2" s="1"/>
  <c r="FD540" i="2" a="1"/>
  <c r="FD540" i="2" s="1"/>
  <c r="B540" i="2" s="1"/>
  <c r="FD135" i="2" a="1"/>
  <c r="FD135" i="2" s="1"/>
  <c r="B135" i="2" s="1"/>
  <c r="FD434" i="2" a="1"/>
  <c r="FD434" i="2" s="1"/>
  <c r="B434" i="2" s="1"/>
  <c r="FD584" i="2" a="1"/>
  <c r="FD584" i="2" s="1"/>
  <c r="B584" i="2" s="1"/>
  <c r="FD496" i="2" a="1"/>
  <c r="FD496" i="2" s="1"/>
  <c r="B496" i="2" s="1"/>
  <c r="FD445" i="2" a="1"/>
  <c r="FD445" i="2" s="1"/>
  <c r="B445" i="2" s="1"/>
  <c r="FD323" i="2" a="1"/>
  <c r="FD323" i="2" s="1"/>
  <c r="B323" i="2" s="1"/>
  <c r="FD414" i="2" a="1"/>
  <c r="FD414" i="2" s="1"/>
  <c r="B414" i="2" s="1"/>
  <c r="FD138" i="2" a="1"/>
  <c r="FD138" i="2" s="1"/>
  <c r="B138" i="2" s="1"/>
  <c r="FD428" i="2" a="1"/>
  <c r="FD428" i="2" s="1"/>
  <c r="B428" i="2" s="1"/>
  <c r="FD516" i="2" a="1"/>
  <c r="FD516" i="2" s="1"/>
  <c r="B516" i="2" s="1"/>
  <c r="FD18" i="2" a="1"/>
  <c r="FD18" i="2" s="1"/>
  <c r="B18" i="2" s="1"/>
  <c r="FD194" i="2" a="1"/>
  <c r="FD194" i="2" s="1"/>
  <c r="B194" i="2" s="1"/>
  <c r="FD324" i="2" a="1"/>
  <c r="FD324" i="2" s="1"/>
  <c r="B324" i="2" s="1"/>
  <c r="FD252" i="2" a="1"/>
  <c r="FD252" i="2" s="1"/>
  <c r="B252" i="2" s="1"/>
  <c r="FD440" i="2" a="1"/>
  <c r="FD440" i="2" s="1"/>
  <c r="B440" i="2" s="1"/>
  <c r="FD303" i="2" a="1"/>
  <c r="FD303" i="2" s="1"/>
  <c r="B303" i="2" s="1"/>
  <c r="FD278" i="2" a="1"/>
  <c r="FD278" i="2" s="1"/>
  <c r="B278" i="2" s="1"/>
  <c r="FD245" i="2" a="1"/>
  <c r="FD245" i="2" s="1"/>
  <c r="B245" i="2" s="1"/>
  <c r="FD382" i="2" a="1"/>
  <c r="FD382" i="2" s="1"/>
  <c r="B382" i="2" s="1"/>
  <c r="FD432" i="2" a="1"/>
  <c r="FD432" i="2" s="1"/>
  <c r="B432" i="2" s="1"/>
  <c r="FD214" i="2" a="1"/>
  <c r="FD214" i="2" s="1"/>
  <c r="B214" i="2" s="1"/>
  <c r="FD555" i="2" a="1"/>
  <c r="FD555" i="2" s="1"/>
  <c r="B555" i="2" s="1"/>
  <c r="FD286" i="2" a="1"/>
  <c r="FD286" i="2" s="1"/>
  <c r="B286" i="2" s="1"/>
  <c r="FD585" i="2" a="1"/>
  <c r="FD585" i="2" s="1"/>
  <c r="B585" i="2" s="1"/>
  <c r="FD369" i="2" a="1"/>
  <c r="FD369" i="2" s="1"/>
  <c r="B369" i="2" s="1"/>
  <c r="FD148" i="2" a="1"/>
  <c r="FD148" i="2" s="1"/>
  <c r="B148" i="2" s="1"/>
  <c r="FD110" i="2" a="1"/>
  <c r="FD110" i="2" s="1"/>
  <c r="B110" i="2" s="1"/>
  <c r="FD342" i="2" a="1"/>
  <c r="FD342" i="2" s="1"/>
  <c r="B342" i="2" s="1"/>
  <c r="FD20" i="2" a="1"/>
  <c r="FD20" i="2" s="1"/>
  <c r="B20" i="2" s="1"/>
  <c r="FD591" i="2" a="1"/>
  <c r="FD591" i="2" s="1"/>
  <c r="B591" i="2" s="1"/>
  <c r="FD60" i="2" a="1"/>
  <c r="FD60" i="2" s="1"/>
  <c r="B60" i="2" s="1"/>
  <c r="FD268" i="2" a="1"/>
  <c r="FD268" i="2" s="1"/>
  <c r="B268" i="2" s="1"/>
  <c r="FD145" i="2" a="1"/>
  <c r="FD145" i="2" s="1"/>
  <c r="B145" i="2" s="1"/>
  <c r="FD550" i="2" a="1"/>
  <c r="FD550" i="2" s="1"/>
  <c r="B550" i="2" s="1"/>
  <c r="FD533" i="2" a="1"/>
  <c r="FD533" i="2" s="1"/>
  <c r="B533" i="2" s="1"/>
  <c r="FD55" i="2" a="1"/>
  <c r="FD55" i="2" s="1"/>
  <c r="B55" i="2" s="1"/>
  <c r="FD392" i="2" a="1"/>
  <c r="FD392" i="2" s="1"/>
  <c r="B392" i="2" s="1"/>
  <c r="FD238" i="2" a="1"/>
  <c r="FD238" i="2" s="1"/>
  <c r="B238" i="2" s="1"/>
  <c r="FD566" i="2" a="1"/>
  <c r="FD566" i="2" s="1"/>
  <c r="B566" i="2" s="1"/>
  <c r="FD218" i="2" a="1"/>
  <c r="FD218" i="2" s="1"/>
  <c r="B218" i="2" s="1"/>
  <c r="FD477" i="2" a="1"/>
  <c r="FD477" i="2" s="1"/>
  <c r="B477" i="2" s="1"/>
  <c r="FD348" i="2" a="1"/>
  <c r="FD348" i="2" s="1"/>
  <c r="B348" i="2" s="1"/>
  <c r="FD498" i="2" a="1"/>
  <c r="FD498" i="2" s="1"/>
  <c r="B498" i="2" s="1"/>
  <c r="FD79" i="2" a="1"/>
  <c r="FD79" i="2" s="1"/>
  <c r="B79" i="2" s="1"/>
  <c r="FD357" i="2" a="1"/>
  <c r="FD357" i="2" s="1"/>
  <c r="B357" i="2" s="1"/>
  <c r="FD230" i="2" a="1"/>
  <c r="FD230" i="2" s="1"/>
  <c r="B230" i="2" s="1"/>
  <c r="FD563" i="2" a="1"/>
  <c r="FD563" i="2" s="1"/>
  <c r="B563" i="2" s="1"/>
  <c r="FD169" i="2" a="1"/>
  <c r="FD169" i="2" s="1"/>
  <c r="B169" i="2" s="1"/>
  <c r="FD431" i="2" a="1"/>
  <c r="FD431" i="2" s="1"/>
  <c r="B431" i="2" s="1"/>
  <c r="FD590" i="2" a="1"/>
  <c r="FD590" i="2" s="1"/>
  <c r="B590" i="2" s="1"/>
  <c r="FD586" i="2" a="1"/>
  <c r="FD586" i="2" s="1"/>
  <c r="B586" i="2" s="1"/>
  <c r="FD425" i="2" a="1"/>
  <c r="FD425" i="2" s="1"/>
  <c r="B425" i="2" s="1"/>
  <c r="FD325" i="2" a="1"/>
  <c r="FD325" i="2" s="1"/>
  <c r="B325" i="2" s="1"/>
  <c r="FD346" i="2" a="1"/>
  <c r="FD346" i="2" s="1"/>
  <c r="B346" i="2" s="1"/>
  <c r="FD490" i="2" a="1"/>
  <c r="FD490" i="2" s="1"/>
  <c r="B490" i="2" s="1"/>
  <c r="FD560" i="2" a="1"/>
  <c r="FD560" i="2" s="1"/>
  <c r="B560" i="2" s="1"/>
  <c r="FD81" i="2" a="1"/>
  <c r="FD81" i="2" s="1"/>
  <c r="B81" i="2" s="1"/>
  <c r="FD458" i="2" a="1"/>
  <c r="FD458" i="2" s="1"/>
  <c r="B458" i="2" s="1"/>
  <c r="FD8" i="2" a="1"/>
  <c r="FD8" i="2" s="1"/>
  <c r="B8" i="2" s="1"/>
  <c r="FD399" i="2" a="1"/>
  <c r="FD399" i="2" s="1"/>
  <c r="B399" i="2" s="1"/>
  <c r="FD282" i="2" a="1"/>
  <c r="FD282" i="2" s="1"/>
  <c r="B282" i="2" s="1"/>
  <c r="FD500" i="2" a="1"/>
  <c r="FD500" i="2" s="1"/>
  <c r="B500" i="2" s="1"/>
  <c r="FD62" i="2" a="1"/>
  <c r="FD62" i="2" s="1"/>
  <c r="B62" i="2" s="1"/>
  <c r="FD267" i="2" a="1"/>
  <c r="FD267" i="2" s="1"/>
  <c r="B267" i="2" s="1"/>
  <c r="FD140" i="2" a="1"/>
  <c r="FD140" i="2" s="1"/>
  <c r="B140" i="2" s="1"/>
  <c r="FD9" i="2" a="1"/>
  <c r="FD9" i="2" s="1"/>
  <c r="B9" i="2" s="1"/>
  <c r="FD219" i="2" a="1"/>
  <c r="FD219" i="2" s="1"/>
  <c r="B219" i="2" s="1"/>
  <c r="FD88" i="2" a="1"/>
  <c r="FD88" i="2" s="1"/>
  <c r="B88" i="2" s="1"/>
  <c r="FD306" i="2" a="1"/>
  <c r="FD306" i="2" s="1"/>
  <c r="B306" i="2" s="1"/>
  <c r="FD561" i="2" a="1"/>
  <c r="FD561" i="2" s="1"/>
  <c r="B561" i="2" s="1"/>
  <c r="FD393" i="2" a="1"/>
  <c r="FD393" i="2" s="1"/>
  <c r="B393" i="2" s="1"/>
  <c r="FD301" i="2" a="1"/>
  <c r="FD301" i="2" s="1"/>
  <c r="B301" i="2" s="1"/>
  <c r="FD167" i="2" a="1"/>
  <c r="FD167" i="2" s="1"/>
  <c r="B167" i="2" s="1"/>
  <c r="FD437" i="2" a="1"/>
  <c r="FD437" i="2" s="1"/>
  <c r="B437" i="2" s="1"/>
  <c r="FD227" i="2" a="1"/>
  <c r="FD227" i="2" s="1"/>
  <c r="B227" i="2" s="1"/>
  <c r="FD367" i="2" a="1"/>
  <c r="FD367" i="2" s="1"/>
  <c r="B367" i="2" s="1"/>
  <c r="FD271" i="2" a="1"/>
  <c r="FD271" i="2" s="1"/>
  <c r="B271" i="2" s="1"/>
  <c r="FD269" i="2" a="1"/>
  <c r="FD269" i="2" s="1"/>
  <c r="B269" i="2" s="1"/>
  <c r="FD290" i="2" a="1"/>
  <c r="FD290" i="2" s="1"/>
  <c r="B290" i="2" s="1"/>
  <c r="FD387" i="2" a="1"/>
  <c r="FD387" i="2" s="1"/>
  <c r="B387" i="2" s="1"/>
  <c r="FD270" i="2" a="1"/>
  <c r="FD270" i="2" s="1"/>
  <c r="B270" i="2" s="1"/>
  <c r="FD417" i="2" a="1"/>
  <c r="FD417" i="2" s="1"/>
  <c r="B417" i="2" s="1"/>
  <c r="FD460" i="2" a="1"/>
  <c r="FD460" i="2" s="1"/>
  <c r="B460" i="2" s="1"/>
  <c r="FD302" i="2" a="1"/>
  <c r="FD302" i="2" s="1"/>
  <c r="B302" i="2" s="1"/>
  <c r="FD333" i="2" a="1"/>
  <c r="FD333" i="2" s="1"/>
  <c r="B333" i="2" s="1"/>
  <c r="FD277" i="2" a="1"/>
  <c r="FD277" i="2" s="1"/>
  <c r="B277" i="2" s="1"/>
  <c r="FD37" i="2" a="1"/>
  <c r="FD37" i="2" s="1"/>
  <c r="B37" i="2" s="1"/>
  <c r="FD172" i="2" a="1"/>
  <c r="FD172" i="2" s="1"/>
  <c r="B172" i="2" s="1"/>
  <c r="FD120" i="2" a="1"/>
  <c r="FD120" i="2" s="1"/>
  <c r="B120" i="2" s="1"/>
  <c r="FD293" i="2" a="1"/>
  <c r="FD293" i="2" s="1"/>
  <c r="B293" i="2" s="1"/>
  <c r="FD106" i="2" a="1"/>
  <c r="FD106" i="2" s="1"/>
  <c r="B106" i="2" s="1"/>
  <c r="FD130" i="2" a="1"/>
  <c r="FD130" i="2" s="1"/>
  <c r="B130" i="2" s="1"/>
  <c r="FD204" i="2" a="1"/>
  <c r="FD204" i="2" s="1"/>
  <c r="B204" i="2" s="1"/>
  <c r="FD161" i="2" a="1"/>
  <c r="FD161" i="2" s="1"/>
  <c r="B161" i="2" s="1"/>
  <c r="FD320" i="2" a="1"/>
  <c r="FD320" i="2" s="1"/>
  <c r="B320" i="2" s="1"/>
  <c r="FD141" i="2" a="1"/>
  <c r="FD141" i="2" s="1"/>
  <c r="B141" i="2" s="1"/>
  <c r="FD150" i="2" a="1"/>
  <c r="FD150" i="2" s="1"/>
  <c r="B150" i="2" s="1"/>
  <c r="FD322" i="2" a="1"/>
  <c r="FD322" i="2" s="1"/>
  <c r="B322" i="2" s="1"/>
  <c r="FD330" i="2" a="1"/>
  <c r="FD330" i="2" s="1"/>
  <c r="B330" i="2" s="1"/>
  <c r="FD56" i="2" a="1"/>
  <c r="FD56" i="2" s="1"/>
  <c r="B56" i="2" s="1"/>
  <c r="FD412" i="2" a="1"/>
  <c r="FD412" i="2" s="1"/>
  <c r="B412" i="2" s="1"/>
  <c r="FD107" i="2" a="1"/>
  <c r="FD107" i="2" s="1"/>
  <c r="B107" i="2" s="1"/>
  <c r="FD264" i="2" a="1"/>
  <c r="FD264" i="2" s="1"/>
  <c r="B264" i="2" s="1"/>
  <c r="FD300" i="2" a="1"/>
  <c r="FD300" i="2" s="1"/>
  <c r="B300" i="2" s="1"/>
  <c r="FD465" i="2" a="1"/>
  <c r="FD465" i="2" s="1"/>
  <c r="B465" i="2" s="1"/>
  <c r="FD235" i="2" a="1"/>
  <c r="FD235" i="2" s="1"/>
  <c r="B235" i="2" s="1"/>
  <c r="FD389" i="2" a="1"/>
  <c r="FD389" i="2" s="1"/>
  <c r="B389" i="2" s="1"/>
  <c r="FD557" i="2" a="1"/>
  <c r="FD557" i="2" s="1"/>
  <c r="B557" i="2" s="1"/>
  <c r="FD191" i="2" a="1"/>
  <c r="FD191" i="2" s="1"/>
  <c r="B191" i="2" s="1"/>
  <c r="FD256" i="2" a="1"/>
  <c r="FD256" i="2" s="1"/>
  <c r="B256" i="2" s="1"/>
  <c r="FD416" i="2" a="1"/>
  <c r="FD416" i="2" s="1"/>
  <c r="B416" i="2" s="1"/>
  <c r="FD15" i="2" a="1"/>
  <c r="FD15" i="2" s="1"/>
  <c r="B15" i="2" s="1"/>
  <c r="FD352" i="2" a="1"/>
  <c r="FD352" i="2" s="1"/>
  <c r="B352" i="2" s="1"/>
  <c r="FD207" i="2" a="1"/>
  <c r="FD207" i="2" s="1"/>
  <c r="B207" i="2" s="1"/>
  <c r="FD228" i="2" a="1"/>
  <c r="FD228" i="2" s="1"/>
  <c r="B228" i="2" s="1"/>
  <c r="FD570" i="2" a="1"/>
  <c r="FD570" i="2" s="1"/>
  <c r="B570" i="2" s="1"/>
  <c r="FD96" i="2" a="1"/>
  <c r="FD96" i="2" s="1"/>
  <c r="B96" i="2" s="1"/>
  <c r="FD315" i="2" a="1"/>
  <c r="FD315" i="2" s="1"/>
  <c r="B315" i="2" s="1"/>
  <c r="FD336" i="2" a="1"/>
  <c r="FD336" i="2" s="1"/>
  <c r="B336" i="2" s="1"/>
  <c r="FD125" i="2" a="1"/>
  <c r="FD125" i="2" s="1"/>
  <c r="B125" i="2" s="1"/>
  <c r="FD231" i="2" a="1"/>
  <c r="FD231" i="2" s="1"/>
  <c r="B231" i="2" s="1"/>
  <c r="FD491" i="2" a="1"/>
  <c r="FD491" i="2" s="1"/>
  <c r="B491" i="2" s="1"/>
  <c r="FD553" i="2" a="1"/>
  <c r="FD553" i="2" s="1"/>
  <c r="B553" i="2" s="1"/>
  <c r="FD49" i="2" a="1"/>
  <c r="FD49" i="2" s="1"/>
  <c r="B49" i="2" s="1"/>
  <c r="FD45" i="2" a="1"/>
  <c r="FD45" i="2" s="1"/>
  <c r="B45" i="2" s="1"/>
  <c r="FD12" i="2" a="1"/>
  <c r="FD12" i="2" s="1"/>
  <c r="B12" i="2" s="1"/>
  <c r="FD91" i="2" a="1"/>
  <c r="FD91" i="2" s="1"/>
  <c r="B91" i="2" s="1"/>
  <c r="FD383" i="2" a="1"/>
  <c r="FD383" i="2" s="1"/>
  <c r="B383" i="2" s="1"/>
  <c r="FD576" i="2" a="1"/>
  <c r="FD576" i="2" s="1"/>
  <c r="B576" i="2" s="1"/>
  <c r="FD187" i="2" a="1"/>
  <c r="FD187" i="2" s="1"/>
  <c r="B187" i="2" s="1"/>
  <c r="FD410" i="2" a="1"/>
  <c r="FD410" i="2" s="1"/>
  <c r="B410" i="2" s="1"/>
  <c r="FD129" i="2" a="1"/>
  <c r="FD129" i="2" s="1"/>
  <c r="B129" i="2" s="1"/>
  <c r="FD92" i="2" a="1"/>
  <c r="FD92" i="2" s="1"/>
  <c r="B92" i="2" s="1"/>
  <c r="FD364" i="2" a="1"/>
  <c r="FD364" i="2" s="1"/>
  <c r="B364" i="2" s="1"/>
  <c r="FD571" i="2" a="1"/>
  <c r="FD571" i="2" s="1"/>
  <c r="B571" i="2" s="1"/>
  <c r="FD184" i="2" a="1"/>
  <c r="FD184" i="2" s="1"/>
  <c r="B184" i="2" s="1"/>
  <c r="FD241" i="2" a="1"/>
  <c r="FD241" i="2" s="1"/>
  <c r="B241" i="2" s="1"/>
  <c r="FD211" i="2" a="1"/>
  <c r="FD211" i="2" s="1"/>
  <c r="B211" i="2" s="1"/>
  <c r="FD203" i="2" a="1"/>
  <c r="FD203" i="2" s="1"/>
  <c r="B203" i="2" s="1"/>
  <c r="FD341" i="2" a="1"/>
  <c r="FD341" i="2" s="1"/>
  <c r="B341" i="2" s="1"/>
  <c r="FD34" i="2" a="1"/>
  <c r="FD34" i="2" s="1"/>
  <c r="B34" i="2" s="1"/>
  <c r="FD448" i="2" a="1"/>
  <c r="FD448" i="2" s="1"/>
  <c r="B448" i="2" s="1"/>
  <c r="FD176" i="2" a="1"/>
  <c r="FD176" i="2" s="1"/>
  <c r="B176" i="2" s="1"/>
  <c r="FD338" i="2" a="1"/>
  <c r="FD338" i="2" s="1"/>
  <c r="B338" i="2" s="1"/>
  <c r="FD38" i="2" a="1"/>
  <c r="FD38" i="2" s="1"/>
  <c r="B38" i="2" s="1"/>
  <c r="FD156" i="2" a="1"/>
  <c r="FD156" i="2" s="1"/>
  <c r="B156" i="2" s="1"/>
  <c r="FD327" i="2" a="1"/>
  <c r="FD327" i="2" s="1"/>
  <c r="B327" i="2" s="1"/>
  <c r="FD512" i="2" a="1"/>
  <c r="FD512" i="2" s="1"/>
  <c r="B512" i="2" s="1"/>
  <c r="FD427" i="2" a="1"/>
  <c r="FD427" i="2" s="1"/>
  <c r="B427" i="2" s="1"/>
  <c r="FD378" i="2" a="1"/>
  <c r="FD378" i="2" s="1"/>
  <c r="B378" i="2" s="1"/>
  <c r="FD202" i="2" a="1"/>
  <c r="FD202" i="2" s="1"/>
  <c r="B202" i="2" s="1"/>
  <c r="FD195" i="2" a="1"/>
  <c r="FD195" i="2" s="1"/>
  <c r="B195" i="2" s="1"/>
  <c r="FD69" i="2" a="1"/>
  <c r="FD69" i="2" s="1"/>
  <c r="B69" i="2" s="1"/>
  <c r="FD90" i="2" a="1"/>
  <c r="FD90" i="2" s="1"/>
  <c r="B90" i="2" s="1"/>
  <c r="FD297" i="2" a="1"/>
  <c r="FD297" i="2" s="1"/>
  <c r="B297" i="2" s="1"/>
  <c r="FD295" i="2" a="1"/>
  <c r="FD295" i="2" s="1"/>
  <c r="B295" i="2" s="1"/>
  <c r="FD311" i="2" a="1"/>
  <c r="FD311" i="2" s="1"/>
  <c r="B311" i="2" s="1"/>
  <c r="FD421" i="2" a="1"/>
  <c r="FD421" i="2" s="1"/>
  <c r="B421" i="2" s="1"/>
  <c r="FD220" i="2" a="1"/>
  <c r="FD220" i="2" s="1"/>
  <c r="B220" i="2" s="1"/>
  <c r="FD363" i="2" a="1"/>
  <c r="FD363" i="2" s="1"/>
  <c r="B363" i="2" s="1"/>
  <c r="FD41" i="2" a="1"/>
  <c r="FD41" i="2" s="1"/>
  <c r="B41" i="2" s="1"/>
  <c r="FD29" i="2" a="1"/>
  <c r="FD29" i="2" s="1"/>
  <c r="B29" i="2" s="1"/>
  <c r="FD72" i="2" a="1"/>
  <c r="FD72" i="2" s="1"/>
  <c r="B72" i="2" s="1"/>
  <c r="FD456" i="2" a="1"/>
  <c r="FD456" i="2" s="1"/>
  <c r="B456" i="2" s="1"/>
  <c r="FD442" i="2" a="1"/>
  <c r="FD442" i="2" s="1"/>
  <c r="B442" i="2" s="1"/>
  <c r="FD307" i="2" a="1"/>
  <c r="FD307" i="2" s="1"/>
  <c r="B307" i="2" s="1"/>
  <c r="FD509" i="2" a="1"/>
  <c r="FD509" i="2" s="1"/>
  <c r="B509" i="2" s="1"/>
  <c r="FD515" i="2" a="1"/>
  <c r="FD515" i="2" s="1"/>
  <c r="B515" i="2" s="1"/>
  <c r="FD524" i="2" a="1"/>
  <c r="FD524" i="2" s="1"/>
  <c r="B524" i="2" s="1"/>
  <c r="FD335" i="2" a="1"/>
  <c r="FD335" i="2" s="1"/>
  <c r="B335" i="2" s="1"/>
  <c r="FD501" i="2" a="1"/>
  <c r="FD501" i="2" s="1"/>
  <c r="B501" i="2" s="1"/>
  <c r="FD429" i="2" a="1"/>
  <c r="FD429" i="2" s="1"/>
  <c r="B429" i="2" s="1"/>
  <c r="FD221" i="2" a="1"/>
  <c r="FD221" i="2" s="1"/>
  <c r="B221" i="2" s="1"/>
  <c r="FD285" i="2" a="1"/>
  <c r="FD285" i="2" s="1"/>
  <c r="B285" i="2" s="1"/>
  <c r="FD236" i="2" a="1"/>
  <c r="FD236" i="2" s="1"/>
  <c r="B236" i="2" s="1"/>
  <c r="FD193" i="2" a="1"/>
  <c r="FD193" i="2" s="1"/>
  <c r="B193" i="2" s="1"/>
  <c r="FD386" i="2" a="1"/>
  <c r="FD386" i="2" s="1"/>
  <c r="B386" i="2" s="1"/>
  <c r="FD343" i="2" a="1"/>
  <c r="FD343" i="2" s="1"/>
  <c r="B343" i="2" s="1"/>
  <c r="FD244" i="2" a="1"/>
  <c r="FD244" i="2" s="1"/>
  <c r="B244" i="2" s="1"/>
  <c r="FD384" i="2" a="1"/>
  <c r="FD384" i="2" s="1"/>
  <c r="B384" i="2" s="1"/>
  <c r="FD536" i="2" a="1"/>
  <c r="FD536" i="2" s="1"/>
  <c r="B536" i="2" s="1"/>
  <c r="FD261" i="2" a="1"/>
  <c r="FD261" i="2" s="1"/>
  <c r="B261" i="2" s="1"/>
  <c r="FD108" i="2" a="1"/>
  <c r="FD108" i="2" s="1"/>
  <c r="B108" i="2" s="1"/>
  <c r="FD569" i="2" a="1"/>
  <c r="FD569" i="2" s="1"/>
  <c r="B569" i="2" s="1"/>
  <c r="FD229" i="2" a="1"/>
  <c r="FD229" i="2" s="1"/>
  <c r="B229" i="2" s="1"/>
  <c r="FD280" i="2" a="1"/>
  <c r="FD280" i="2" s="1"/>
  <c r="B280" i="2" s="1"/>
  <c r="FD305" i="2" a="1"/>
  <c r="FD305" i="2" s="1"/>
  <c r="B305" i="2" s="1"/>
  <c r="FD479" i="2" a="1"/>
  <c r="FD479" i="2" s="1"/>
  <c r="B479" i="2" s="1"/>
  <c r="FD205" i="2" a="1"/>
  <c r="FD205" i="2" s="1"/>
  <c r="B205" i="2" s="1"/>
  <c r="FD529" i="2" a="1"/>
  <c r="FD529" i="2" s="1"/>
  <c r="B529" i="2" s="1"/>
  <c r="FD177" i="2" a="1"/>
  <c r="FD177" i="2" s="1"/>
  <c r="B177" i="2" s="1"/>
  <c r="FD287" i="2" a="1"/>
  <c r="FD287" i="2" s="1"/>
  <c r="B287" i="2" s="1"/>
  <c r="FD58" i="2" a="1"/>
  <c r="FD58" i="2" s="1"/>
  <c r="B58" i="2" s="1"/>
  <c r="FD478" i="2" a="1"/>
  <c r="FD478" i="2" s="1"/>
  <c r="B478" i="2" s="1"/>
  <c r="FD559" i="2" a="1"/>
  <c r="FD559" i="2" s="1"/>
  <c r="B559" i="2" s="1"/>
  <c r="FD439" i="2" a="1"/>
  <c r="FD439" i="2" s="1"/>
  <c r="B439" i="2" s="1"/>
  <c r="FD174" i="2" a="1"/>
  <c r="FD174" i="2" s="1"/>
  <c r="B174" i="2" s="1"/>
  <c r="FD379" i="2" a="1"/>
  <c r="FD379" i="2" s="1"/>
  <c r="B379" i="2" s="1"/>
  <c r="FD67" i="2" a="1"/>
  <c r="FD67" i="2" s="1"/>
  <c r="B67" i="2" s="1"/>
  <c r="FD43" i="2" a="1"/>
  <c r="FD43" i="2" s="1"/>
  <c r="B43" i="2" s="1"/>
  <c r="FD397" i="2" a="1"/>
  <c r="FD397" i="2" s="1"/>
  <c r="B397" i="2" s="1"/>
  <c r="FD247" i="2" a="1"/>
  <c r="FD247" i="2" s="1"/>
  <c r="B247" i="2" s="1"/>
  <c r="FD552" i="2" a="1"/>
  <c r="FD552" i="2" s="1"/>
  <c r="B552" i="2" s="1"/>
  <c r="FD312" i="2" a="1"/>
  <c r="FD312" i="2" s="1"/>
  <c r="B312" i="2" s="1"/>
  <c r="FD476" i="2" a="1"/>
  <c r="FD476" i="2" s="1"/>
  <c r="B476" i="2" s="1"/>
  <c r="FD457" i="2" a="1"/>
  <c r="FD457" i="2" s="1"/>
  <c r="B457" i="2" s="1"/>
  <c r="FD409" i="2" a="1"/>
  <c r="FD409" i="2" s="1"/>
  <c r="B409" i="2" s="1"/>
  <c r="FD453" i="2" a="1"/>
  <c r="FD453" i="2" s="1"/>
  <c r="B453" i="2" s="1"/>
  <c r="FD284" i="2" a="1"/>
  <c r="FD284" i="2" s="1"/>
  <c r="B284" i="2" s="1"/>
  <c r="FD260" i="2" a="1"/>
  <c r="FD260" i="2" s="1"/>
  <c r="B260" i="2" s="1"/>
  <c r="FD118" i="2" a="1"/>
  <c r="FD118" i="2" s="1"/>
  <c r="B118" i="2" s="1"/>
  <c r="FD572" i="2" a="1"/>
  <c r="FD572" i="2" s="1"/>
  <c r="B572" i="2" s="1"/>
  <c r="FD396" i="2" a="1"/>
  <c r="FD396" i="2" s="1"/>
  <c r="B396" i="2" s="1"/>
  <c r="FD370" i="2" a="1"/>
  <c r="FD370" i="2" s="1"/>
  <c r="B370" i="2" s="1"/>
  <c r="FD463" i="2" a="1"/>
  <c r="FD463" i="2" s="1"/>
  <c r="B463" i="2" s="1"/>
  <c r="FD104" i="2" a="1"/>
  <c r="FD104" i="2" s="1"/>
  <c r="B104" i="2" s="1"/>
  <c r="FD201" i="2" a="1"/>
  <c r="FD201" i="2" s="1"/>
  <c r="B201" i="2" s="1"/>
  <c r="FD528" i="2" a="1"/>
  <c r="FD528" i="2" s="1"/>
  <c r="B528" i="2" s="1"/>
  <c r="FD292" i="2" a="1"/>
  <c r="FD292" i="2" s="1"/>
  <c r="B292" i="2" s="1"/>
  <c r="FD419" i="2" a="1"/>
  <c r="FD419" i="2" s="1"/>
  <c r="B419" i="2" s="1"/>
  <c r="FD353" i="2" a="1"/>
  <c r="FD353" i="2" s="1"/>
  <c r="B353" i="2" s="1"/>
  <c r="FD510" i="2" a="1"/>
  <c r="FD510" i="2" s="1"/>
  <c r="B510" i="2" s="1"/>
  <c r="FD212" i="2" a="1"/>
  <c r="FD212" i="2" s="1"/>
  <c r="B212" i="2" s="1"/>
  <c r="FD154" i="2" a="1"/>
  <c r="FD154" i="2" s="1"/>
  <c r="B154" i="2" s="1"/>
  <c r="FD206" i="2" a="1"/>
  <c r="FD206" i="2" s="1"/>
  <c r="B206" i="2" s="1"/>
  <c r="FD162" i="2" a="1"/>
  <c r="FD162" i="2" s="1"/>
  <c r="B162" i="2" s="1"/>
  <c r="FD113" i="2" a="1"/>
  <c r="FD113" i="2" s="1"/>
  <c r="B113" i="2" s="1"/>
  <c r="FD186" i="2" a="1"/>
  <c r="FD186" i="2" s="1"/>
  <c r="B186" i="2" s="1"/>
  <c r="FD577" i="2" a="1"/>
  <c r="FD577" i="2" s="1"/>
  <c r="B577" i="2" s="1"/>
  <c r="FD493" i="2" a="1"/>
  <c r="FD493" i="2" s="1"/>
  <c r="B493" i="2" s="1"/>
  <c r="FD146" i="2" a="1"/>
  <c r="FD146" i="2" s="1"/>
  <c r="B146" i="2" s="1"/>
  <c r="FD105" i="2" a="1"/>
  <c r="FD105" i="2" s="1"/>
  <c r="B105" i="2" s="1"/>
  <c r="FD21" i="2" a="1"/>
  <c r="FD21" i="2" s="1"/>
  <c r="B21" i="2" s="1"/>
  <c r="FD190" i="2" a="1"/>
  <c r="FD190" i="2" s="1"/>
  <c r="B190" i="2" s="1"/>
  <c r="FD527" i="2" a="1"/>
  <c r="FD527" i="2" s="1"/>
  <c r="B527" i="2" s="1"/>
  <c r="FD240" i="2" a="1"/>
  <c r="FD240" i="2" s="1"/>
  <c r="B240" i="2" s="1"/>
  <c r="FD289" i="2" a="1"/>
  <c r="FD289" i="2" s="1"/>
  <c r="B289" i="2" s="1"/>
  <c r="FD511" i="2" a="1"/>
  <c r="FD511" i="2" s="1"/>
  <c r="B511" i="2" s="1"/>
  <c r="FD151" i="2" a="1"/>
  <c r="FD151" i="2" s="1"/>
  <c r="B151" i="2" s="1"/>
  <c r="FD84" i="2" a="1"/>
  <c r="FD84" i="2" s="1"/>
  <c r="B84" i="2" s="1"/>
  <c r="FD65" i="2" a="1"/>
  <c r="FD65" i="2" s="1"/>
  <c r="B65" i="2" s="1"/>
  <c r="FD124" i="2" a="1"/>
  <c r="FD124" i="2" s="1"/>
  <c r="B124" i="2" s="1"/>
  <c r="FD371" i="2" a="1"/>
  <c r="FD371" i="2" s="1"/>
  <c r="B371" i="2" s="1"/>
  <c r="FD134" i="2" a="1"/>
  <c r="FD134" i="2" s="1"/>
  <c r="B134" i="2" s="1"/>
  <c r="FD64" i="2" a="1"/>
  <c r="FD64" i="2" s="1"/>
  <c r="B64" i="2" s="1"/>
  <c r="FD519" i="2" a="1"/>
  <c r="FD519" i="2" s="1"/>
  <c r="B519" i="2" s="1"/>
  <c r="FD475" i="2" a="1"/>
  <c r="FD475" i="2" s="1"/>
  <c r="B475" i="2" s="1"/>
  <c r="FD239" i="2" a="1"/>
  <c r="FD239" i="2" s="1"/>
  <c r="B239" i="2" s="1"/>
  <c r="FD86" i="2" a="1"/>
  <c r="FD86" i="2" s="1"/>
  <c r="B86" i="2" s="1"/>
  <c r="FD80" i="2" a="1"/>
  <c r="FD80" i="2" s="1"/>
  <c r="B80" i="2" s="1"/>
  <c r="FD388" i="2" a="1"/>
  <c r="FD388" i="2" s="1"/>
  <c r="B388" i="2" s="1"/>
  <c r="FD99" i="2" a="1"/>
  <c r="FD99" i="2" s="1"/>
  <c r="B99" i="2" s="1"/>
  <c r="FD400" i="2" a="1"/>
  <c r="FD400" i="2" s="1"/>
  <c r="B400" i="2" s="1"/>
  <c r="FD97" i="2" a="1"/>
  <c r="FD97" i="2" s="1"/>
  <c r="B97" i="2" s="1"/>
  <c r="FD123" i="2" a="1"/>
  <c r="FD123" i="2" s="1"/>
  <c r="B123" i="2" s="1"/>
  <c r="FD345" i="2" a="1"/>
  <c r="FD345" i="2" s="1"/>
  <c r="B345" i="2" s="1"/>
  <c r="FD121" i="2" a="1"/>
  <c r="FD121" i="2" s="1"/>
  <c r="B121" i="2" s="1"/>
  <c r="FD467" i="2" a="1"/>
  <c r="FD467" i="2" s="1"/>
  <c r="B467" i="2" s="1"/>
  <c r="FD506" i="2" a="1"/>
  <c r="FD506" i="2" s="1"/>
  <c r="B506" i="2" s="1"/>
  <c r="FD404" i="2" a="1"/>
  <c r="FD404" i="2" s="1"/>
  <c r="B404" i="2" s="1"/>
  <c r="FD100" i="2" a="1"/>
  <c r="FD100" i="2" s="1"/>
  <c r="B100" i="2" s="1"/>
  <c r="FD321" i="2" a="1"/>
  <c r="FD321" i="2" s="1"/>
  <c r="B321" i="2" s="1"/>
  <c r="FD250" i="2" a="1"/>
  <c r="FD250" i="2" s="1"/>
  <c r="B250" i="2" s="1"/>
  <c r="FD170" i="2" a="1"/>
  <c r="FD170" i="2" s="1"/>
  <c r="B170" i="2" s="1"/>
  <c r="FD16" i="2" a="1"/>
  <c r="FD16" i="2" s="1"/>
  <c r="B16" i="2" s="1"/>
  <c r="FD157" i="2" a="1"/>
  <c r="FD157" i="2" s="1"/>
  <c r="B157" i="2" s="1"/>
  <c r="FD75" i="2" a="1"/>
  <c r="FD75" i="2" s="1"/>
  <c r="B75" i="2" s="1"/>
  <c r="FD543" i="2" a="1"/>
  <c r="FD543" i="2" s="1"/>
  <c r="B543" i="2" s="1"/>
  <c r="FD98" i="2" a="1"/>
  <c r="FD98" i="2" s="1"/>
  <c r="B98" i="2" s="1"/>
  <c r="FD248" i="2" a="1"/>
  <c r="FD248" i="2" s="1"/>
  <c r="B248" i="2" s="1"/>
  <c r="FD166" i="2" a="1"/>
  <c r="FD166" i="2" s="1"/>
  <c r="B166" i="2" s="1"/>
  <c r="FD517" i="2" a="1"/>
  <c r="FD517" i="2" s="1"/>
  <c r="B517" i="2" s="1"/>
  <c r="FD435" i="2" a="1"/>
  <c r="FD435" i="2" s="1"/>
  <c r="B435" i="2" s="1"/>
  <c r="FD232" i="2" a="1"/>
  <c r="FD232" i="2" s="1"/>
  <c r="B232" i="2" s="1"/>
  <c r="FD189" i="2" a="1"/>
  <c r="FD189" i="2" s="1"/>
  <c r="B189" i="2" s="1"/>
  <c r="FD74" i="2" a="1"/>
  <c r="FD74" i="2" s="1"/>
  <c r="B74" i="2" s="1"/>
  <c r="FD102" i="2" a="1"/>
  <c r="FD102" i="2" s="1"/>
  <c r="B102" i="2" s="1"/>
  <c r="FD33" i="2" a="1"/>
  <c r="FD33" i="2" s="1"/>
  <c r="B33" i="2" s="1"/>
  <c r="FD488" i="2" a="1"/>
  <c r="FD488" i="2" s="1"/>
  <c r="B488" i="2" s="1"/>
  <c r="FD532" i="2" a="1"/>
  <c r="FD532" i="2" s="1"/>
  <c r="B532" i="2" s="1"/>
  <c r="FD314" i="2" a="1"/>
  <c r="FD314" i="2" s="1"/>
  <c r="B314" i="2" s="1"/>
  <c r="FD575" i="2" a="1"/>
  <c r="FD575" i="2" s="1"/>
  <c r="B575" i="2" s="1"/>
  <c r="FD188" i="2" a="1"/>
  <c r="FD188" i="2" s="1"/>
  <c r="B188" i="2" s="1"/>
  <c r="FD360" i="2" a="1"/>
  <c r="FD360" i="2" s="1"/>
  <c r="B360" i="2" s="1"/>
  <c r="FD504" i="2" a="1"/>
  <c r="FD504" i="2" s="1"/>
  <c r="B504" i="2" s="1"/>
  <c r="FD225" i="2" a="1"/>
  <c r="FD225" i="2" s="1"/>
  <c r="B225" i="2" s="1"/>
  <c r="FD223" i="2" a="1"/>
  <c r="FD223" i="2" s="1"/>
  <c r="B223" i="2" s="1"/>
  <c r="FD530" i="2" a="1"/>
  <c r="FD530" i="2" s="1"/>
  <c r="B530" i="2" s="1"/>
  <c r="FD567" i="2" a="1"/>
  <c r="FD567" i="2" s="1"/>
  <c r="B567" i="2" s="1"/>
  <c r="FD192" i="2" a="1"/>
  <c r="FD192" i="2" s="1"/>
  <c r="B192" i="2" s="1"/>
  <c r="FD22" i="2" a="1"/>
  <c r="FD22" i="2" s="1"/>
  <c r="B22" i="2" s="1"/>
  <c r="FD27" i="2" a="1"/>
  <c r="FD27" i="2" s="1"/>
  <c r="B27" i="2" s="1"/>
  <c r="FD19" i="2" a="1"/>
  <c r="FD19" i="2" s="1"/>
  <c r="B19" i="2" s="1"/>
  <c r="FD50" i="2" a="1"/>
  <c r="FD50" i="2" s="1"/>
  <c r="B50" i="2" s="1"/>
  <c r="FD178" i="2" a="1"/>
  <c r="FD178" i="2" s="1"/>
  <c r="B178" i="2" s="1"/>
  <c r="FD63" i="2" a="1"/>
  <c r="FD63" i="2" s="1"/>
  <c r="B63" i="2" s="1"/>
  <c r="FD447" i="2" a="1"/>
  <c r="FD447" i="2" s="1"/>
  <c r="B447" i="2" s="1"/>
  <c r="FD503" i="2" a="1"/>
  <c r="FD503" i="2" s="1"/>
  <c r="B503" i="2" s="1"/>
  <c r="FD578" i="2" a="1"/>
  <c r="FD578" i="2" s="1"/>
  <c r="B578" i="2" s="1"/>
  <c r="FD592" i="2" a="1"/>
  <c r="FD592" i="2" s="1"/>
  <c r="B592" i="2" s="1"/>
  <c r="FD580" i="2" a="1"/>
  <c r="FD580" i="2" s="1"/>
  <c r="B580" i="2" s="1"/>
  <c r="FD523" i="2" a="1"/>
  <c r="FD523" i="2" s="1"/>
  <c r="B523" i="2" s="1"/>
  <c r="FD340" i="2" a="1"/>
  <c r="FD340" i="2" s="1"/>
  <c r="B340" i="2" s="1"/>
  <c r="FD153" i="2" a="1"/>
  <c r="FD153" i="2" s="1"/>
  <c r="B153" i="2" s="1"/>
  <c r="FD198" i="2" a="1"/>
  <c r="FD198" i="2" s="1"/>
  <c r="B198" i="2" s="1"/>
  <c r="FD281" i="2" a="1"/>
  <c r="FD281" i="2" s="1"/>
  <c r="B281" i="2" s="1"/>
  <c r="FD595" i="2" a="1"/>
  <c r="FD595" i="2" s="1"/>
  <c r="B595" i="2" s="1"/>
  <c r="FD469" i="2" a="1"/>
  <c r="FD469" i="2" s="1"/>
  <c r="B469" i="2" s="1"/>
  <c r="FD521" i="2" a="1"/>
  <c r="FD521" i="2" s="1"/>
  <c r="B521" i="2" s="1"/>
  <c r="FD5" i="2" a="1"/>
  <c r="FD5" i="2" s="1"/>
  <c r="B5" i="2" s="1"/>
  <c r="FD309" i="2" a="1"/>
  <c r="FD309" i="2" s="1"/>
  <c r="B309" i="2" s="1"/>
  <c r="FD594" i="2" a="1"/>
  <c r="FD594" i="2" s="1"/>
  <c r="B594" i="2" s="1"/>
  <c r="FD583" i="2" a="1"/>
  <c r="FD583" i="2" s="1"/>
  <c r="B583" i="2" s="1"/>
  <c r="FD101" i="2" a="1"/>
  <c r="FD101" i="2" s="1"/>
  <c r="B101" i="2" s="1"/>
  <c r="FD354" i="2" a="1"/>
  <c r="FD354" i="2" s="1"/>
  <c r="B354" i="2" s="1"/>
  <c r="FD589" i="2" a="1"/>
  <c r="FD589" i="2" s="1"/>
  <c r="B589" i="2" s="1"/>
  <c r="FD373" i="2" a="1"/>
  <c r="FD373" i="2" s="1"/>
  <c r="B373" i="2" s="1"/>
  <c r="FD39" i="2" a="1"/>
  <c r="FD39" i="2" s="1"/>
  <c r="B39" i="2" s="1"/>
  <c r="FD272" i="2" a="1"/>
  <c r="FD272" i="2" s="1"/>
  <c r="B272" i="2" s="1"/>
  <c r="FD94" i="2" a="1"/>
  <c r="FD94" i="2" s="1"/>
  <c r="B94" i="2" s="1"/>
  <c r="FD48" i="2" a="1"/>
  <c r="FD48" i="2" s="1"/>
  <c r="B48" i="2" s="1"/>
  <c r="FD136" i="2" a="1"/>
  <c r="FD136" i="2" s="1"/>
  <c r="B136" i="2" s="1"/>
  <c r="FD406" i="2" a="1"/>
  <c r="FD406" i="2" s="1"/>
  <c r="B406" i="2" s="1"/>
  <c r="FD54" i="2" a="1"/>
  <c r="FD54" i="2" s="1"/>
  <c r="B54" i="2" s="1"/>
  <c r="FD558" i="2" a="1"/>
  <c r="FD558" i="2" s="1"/>
  <c r="B558" i="2" s="1"/>
  <c r="FD403" i="2" a="1"/>
  <c r="FD403" i="2" s="1"/>
  <c r="B403" i="2" s="1"/>
  <c r="FD142" i="2" a="1"/>
  <c r="FD142" i="2" s="1"/>
  <c r="B142" i="2" s="1"/>
  <c r="FD466" i="2" a="1"/>
  <c r="FD466" i="2" s="1"/>
  <c r="B466" i="2" s="1"/>
  <c r="FD546" i="2" a="1"/>
  <c r="FD546" i="2" s="1"/>
  <c r="B546" i="2" s="1"/>
  <c r="FD480" i="2" a="1"/>
  <c r="FD480" i="2" s="1"/>
  <c r="B480" i="2" s="1"/>
  <c r="FD361" i="2" a="1"/>
  <c r="FD361" i="2" s="1"/>
  <c r="B361" i="2" s="1"/>
  <c r="FD259" i="2" a="1"/>
  <c r="FD259" i="2" s="1"/>
  <c r="B259" i="2" s="1"/>
  <c r="FD549" i="2" a="1"/>
  <c r="FD549" i="2" s="1"/>
  <c r="B549" i="2" s="1"/>
  <c r="FD579" i="2" a="1"/>
  <c r="FD579" i="2" s="1"/>
  <c r="B579" i="2" s="1"/>
  <c r="FD294" i="2" a="1"/>
  <c r="FD294" i="2" s="1"/>
  <c r="B294" i="2" s="1"/>
  <c r="FD349" i="2" a="1"/>
  <c r="FD349" i="2" s="1"/>
  <c r="B349" i="2" s="1"/>
  <c r="FD36" i="2" a="1"/>
  <c r="FD36" i="2" s="1"/>
  <c r="B36" i="2" s="1"/>
  <c r="FD497" i="2" a="1"/>
  <c r="FD497" i="2" s="1"/>
  <c r="B497" i="2" s="1"/>
  <c r="FD61" i="2" a="1"/>
  <c r="FD61" i="2" s="1"/>
  <c r="B61" i="2" s="1"/>
  <c r="FD35" i="2" a="1"/>
  <c r="FD35" i="2" s="1"/>
  <c r="B35" i="2" s="1"/>
  <c r="FD164" i="2" a="1"/>
  <c r="FD164" i="2" s="1"/>
  <c r="B164" i="2" s="1"/>
  <c r="FD23" i="2" a="1"/>
  <c r="FD23" i="2" s="1"/>
  <c r="B23" i="2" s="1"/>
  <c r="FD415" i="2" a="1"/>
  <c r="FD415" i="2" s="1"/>
  <c r="B415" i="2" s="1"/>
  <c r="FD149" i="2" a="1"/>
  <c r="FD149" i="2" s="1"/>
  <c r="B149" i="2" s="1"/>
  <c r="FD513" i="2" a="1"/>
  <c r="FD513" i="2" s="1"/>
  <c r="B513" i="2" s="1"/>
  <c r="FD114" i="2" a="1"/>
  <c r="FD114" i="2" s="1"/>
  <c r="B114" i="2" s="1"/>
  <c r="FD217" i="2" a="1"/>
  <c r="FD217" i="2" s="1"/>
  <c r="B217" i="2" s="1"/>
  <c r="FD332" i="2" a="1"/>
  <c r="FD332" i="2" s="1"/>
  <c r="B332" i="2" s="1"/>
  <c r="FD372" i="2" a="1"/>
  <c r="FD372" i="2" s="1"/>
  <c r="B372" i="2" s="1"/>
  <c r="FD222" i="2" a="1"/>
  <c r="FD222" i="2" s="1"/>
  <c r="B222" i="2" s="1"/>
  <c r="FD52" i="2" a="1"/>
  <c r="FD52" i="2" s="1"/>
  <c r="B52" i="2" s="1"/>
  <c r="FD116" i="2" a="1"/>
  <c r="FD116" i="2" s="1"/>
  <c r="B116" i="2" s="1"/>
  <c r="FD163" i="2" a="1"/>
  <c r="FD163" i="2" s="1"/>
  <c r="B163" i="2" s="1"/>
  <c r="FD251" i="2" a="1"/>
  <c r="FD251" i="2" s="1"/>
  <c r="B251" i="2" s="1"/>
  <c r="FD391" i="2" a="1"/>
  <c r="FD391" i="2" s="1"/>
  <c r="B391" i="2" s="1"/>
  <c r="FD216" i="2" a="1"/>
  <c r="FD216" i="2" s="1"/>
  <c r="B216" i="2" s="1"/>
  <c r="FD258" i="2" a="1"/>
  <c r="FD258" i="2" s="1"/>
  <c r="B258" i="2" s="1"/>
  <c r="FD139" i="2" a="1"/>
  <c r="FD139" i="2" s="1"/>
  <c r="B139" i="2" s="1"/>
  <c r="FD499" i="2" a="1"/>
  <c r="FD499" i="2" s="1"/>
  <c r="B499" i="2" s="1"/>
  <c r="FD57" i="2" a="1"/>
  <c r="FD57" i="2" s="1"/>
  <c r="B57" i="2" s="1"/>
  <c r="FD454" i="2" a="1"/>
  <c r="FD454" i="2" s="1"/>
  <c r="B454" i="2" s="1"/>
  <c r="FD405" i="2" a="1"/>
  <c r="FD405" i="2" s="1"/>
  <c r="B405" i="2" s="1"/>
  <c r="FD117" i="2" a="1"/>
  <c r="FD117" i="2" s="1"/>
  <c r="B117" i="2" s="1"/>
  <c r="FD319" i="2" a="1"/>
  <c r="FD319" i="2" s="1"/>
  <c r="B319" i="2" s="1"/>
  <c r="FD494" i="2" a="1"/>
  <c r="FD494" i="2" s="1"/>
  <c r="B494" i="2" s="1"/>
  <c r="FD573" i="2" a="1"/>
  <c r="FD573" i="2" s="1"/>
  <c r="B573" i="2" s="1"/>
  <c r="FD326" i="2" a="1"/>
  <c r="FD326" i="2" s="1"/>
  <c r="B326" i="2" s="1"/>
  <c r="FD556" i="2" a="1"/>
  <c r="FD556" i="2" s="1"/>
  <c r="B556" i="2" s="1"/>
  <c r="FD24" i="2" a="1"/>
  <c r="FD24" i="2" s="1"/>
  <c r="B24" i="2" s="1"/>
  <c r="FD395" i="2" a="1"/>
  <c r="FD395" i="2" s="1"/>
  <c r="B395" i="2" s="1"/>
  <c r="FD534" i="2" a="1"/>
  <c r="FD534" i="2" s="1"/>
  <c r="B534" i="2" s="1"/>
  <c r="FD199" i="2" a="1"/>
  <c r="FD199" i="2" s="1"/>
  <c r="B199" i="2" s="1"/>
  <c r="FD485" i="2" a="1"/>
  <c r="FD485" i="2" s="1"/>
  <c r="B485" i="2" s="1"/>
  <c r="FD554" i="2" a="1"/>
  <c r="FD554" i="2" s="1"/>
  <c r="B554" i="2" s="1"/>
  <c r="FD257" i="2" a="1"/>
  <c r="FD257" i="2" s="1"/>
  <c r="B257" i="2" s="1"/>
  <c r="FD310" i="2" a="1"/>
  <c r="FD310" i="2" s="1"/>
  <c r="B310" i="2" s="1"/>
  <c r="FD484" i="2" a="1"/>
  <c r="FD484" i="2" s="1"/>
  <c r="B484" i="2" s="1"/>
  <c r="FD411" i="2" a="1"/>
  <c r="FD411" i="2" s="1"/>
  <c r="B411" i="2" s="1"/>
  <c r="FD73" i="2" a="1"/>
  <c r="FD73" i="2" s="1"/>
  <c r="B73" i="2" s="1"/>
  <c r="BG76" i="2" a="1"/>
  <c r="BG87" i="2" a="1"/>
  <c r="BG125" i="2" a="1"/>
  <c r="BG104" i="2" a="1"/>
  <c r="BG84" i="2" a="1"/>
  <c r="BG30" i="2" a="1"/>
  <c r="BG83" i="2" a="1"/>
  <c r="BG71" i="2" a="1"/>
  <c r="BG135" i="2" a="1"/>
  <c r="BG38" i="2" a="1"/>
  <c r="BG58" i="2" a="1"/>
  <c r="BG65" i="2" a="1"/>
  <c r="BG16" i="2" a="1"/>
  <c r="BG36" i="2" a="1"/>
  <c r="BG126" i="2" a="1"/>
  <c r="BG124" i="2" a="1"/>
  <c r="BG101" i="2" a="1"/>
  <c r="BG77" i="2" a="1"/>
  <c r="BG11" i="2" a="1"/>
  <c r="BG7" i="2" a="1"/>
  <c r="BG110" i="2" a="1"/>
  <c r="BG75" i="2" a="1"/>
  <c r="BG22" i="2" a="1"/>
  <c r="BG61" i="2" a="1"/>
  <c r="BG117" i="2" a="1"/>
  <c r="BG40" i="2" a="1"/>
  <c r="BG82" i="2" a="1"/>
  <c r="BG68" i="2" a="1"/>
  <c r="BG56" i="2" a="1"/>
  <c r="BG49" i="2" a="1"/>
  <c r="BG134" i="2" a="1"/>
  <c r="BG27" i="2" a="1"/>
  <c r="BG35" i="2" a="1"/>
  <c r="BG25" i="2" a="1"/>
  <c r="BG17" i="2" a="1"/>
  <c r="BG20" i="2" a="1"/>
  <c r="BG45" i="2" a="1"/>
  <c r="BG98" i="2" a="1"/>
  <c r="BG19" i="2" a="1"/>
  <c r="BG59" i="2" a="1"/>
  <c r="BG89" i="2" a="1"/>
  <c r="BG107" i="2" a="1"/>
  <c r="BG12" i="2" a="1"/>
  <c r="BG50" i="2" a="1"/>
  <c r="BG39" i="2" a="1"/>
  <c r="BG23" i="2" a="1"/>
  <c r="BG109" i="2" a="1"/>
  <c r="BG14" i="2" a="1"/>
  <c r="BG42" i="2" a="1"/>
  <c r="BG60" i="2" a="1"/>
  <c r="BG91" i="2" a="1"/>
  <c r="BG67" i="2" a="1"/>
  <c r="BG112" i="2" a="1"/>
  <c r="BG6" i="2" a="1"/>
  <c r="BG138" i="2" a="1"/>
  <c r="BG43" i="2" a="1"/>
  <c r="BG94" i="2" a="1"/>
  <c r="BG24" i="2" a="1"/>
  <c r="BG31" i="2" a="1"/>
  <c r="BG51" i="2" a="1"/>
  <c r="BG66" i="2" a="1"/>
  <c r="BG81" i="2" a="1"/>
  <c r="BG69" i="2" a="1"/>
  <c r="BG86" i="2" a="1"/>
  <c r="BG48" i="2" a="1"/>
  <c r="BG90" i="2" a="1"/>
  <c r="BG80" i="2" a="1"/>
  <c r="BG136" i="2" a="1"/>
  <c r="BG114" i="2" a="1"/>
  <c r="BG115" i="2" a="1"/>
  <c r="BG10" i="2" a="1"/>
  <c r="BG18" i="2" a="1"/>
  <c r="BG8" i="2" a="1"/>
  <c r="BG113" i="2" a="1"/>
  <c r="BG133" i="2" a="1"/>
  <c r="BG55" i="2" a="1"/>
  <c r="BG129" i="2" a="1"/>
  <c r="BG99" i="2" a="1"/>
  <c r="BG74" i="2" a="1"/>
  <c r="BG54" i="2" a="1"/>
  <c r="BG28" i="2" a="1"/>
  <c r="BG46" i="2" a="1"/>
  <c r="BG92" i="2" a="1"/>
  <c r="BG102" i="2" a="1"/>
  <c r="BG44" i="2" a="1"/>
  <c r="BG93" i="2" a="1"/>
  <c r="BG97" i="2" a="1"/>
  <c r="BG33" i="2" a="1"/>
  <c r="BG119" i="2" a="1"/>
  <c r="BG62" i="2" a="1"/>
  <c r="BG37" i="2" a="1"/>
  <c r="BG108" i="2" a="1"/>
  <c r="BG123" i="2" a="1"/>
  <c r="BG52" i="2" a="1"/>
  <c r="BG128" i="2" a="1"/>
  <c r="BG137" i="2" a="1"/>
  <c r="BG15" i="2" a="1"/>
  <c r="BG105" i="2" a="1"/>
  <c r="BG116" i="2" a="1"/>
  <c r="BG53" i="2" a="1"/>
  <c r="BG13" i="2" a="1"/>
  <c r="BG111" i="2" a="1"/>
  <c r="BG132" i="2" a="1"/>
  <c r="BG70" i="2" a="1"/>
  <c r="BG120" i="2" a="1"/>
  <c r="BG41" i="2" a="1"/>
  <c r="BG21" i="2" a="1"/>
  <c r="BG121" i="2" a="1"/>
  <c r="BG103" i="2" a="1"/>
  <c r="BG9" i="2" a="1"/>
  <c r="BG29" i="2" a="1"/>
  <c r="BG106" i="2" a="1"/>
  <c r="BG72" i="2" a="1"/>
  <c r="BG118" i="2" a="1"/>
  <c r="BG73" i="2" a="1"/>
  <c r="BG32" i="2" a="1"/>
  <c r="BG78" i="2" a="1"/>
  <c r="BG95" i="2" a="1"/>
  <c r="BG26" i="2" a="1"/>
  <c r="BG79" i="2" a="1"/>
  <c r="BG88" i="2" a="1"/>
  <c r="BG130" i="2" a="1"/>
  <c r="BG122" i="2" a="1"/>
  <c r="BG131" i="2" a="1"/>
  <c r="BG96" i="2" a="1"/>
  <c r="BG34" i="2" a="1"/>
  <c r="BG100" i="2" a="1"/>
  <c r="BG57" i="2" a="1"/>
  <c r="BG85" i="2" a="1"/>
  <c r="BG5" i="2" a="1"/>
  <c r="BG47" i="2" a="1"/>
  <c r="AJ598" i="2" a="1"/>
  <c r="AJ205" i="2" a="1"/>
  <c r="AJ282" i="2" a="1"/>
  <c r="AJ288" i="2" a="1"/>
  <c r="AJ310" i="2" a="1"/>
  <c r="AJ558" i="2" a="1"/>
  <c r="AJ486" i="2" a="1"/>
  <c r="AJ368" i="2" a="1"/>
  <c r="AJ563" i="2" a="1"/>
  <c r="AJ482" i="2" a="1"/>
  <c r="AJ222" i="2" a="1"/>
  <c r="AJ181" i="2" a="1"/>
  <c r="AJ184" i="2" a="1"/>
  <c r="AJ589" i="2" a="1"/>
  <c r="AJ593" i="2" a="1"/>
  <c r="AJ64" i="2" a="1"/>
  <c r="AJ163" i="2" a="1"/>
  <c r="AJ425" i="2" a="1"/>
  <c r="AJ44" i="2" a="1"/>
  <c r="AJ48" i="2" a="1"/>
  <c r="AJ584" i="2" a="1"/>
  <c r="AJ262" i="2" a="1"/>
  <c r="AJ557" i="2" a="1"/>
  <c r="AJ125" i="2" a="1"/>
  <c r="AJ271" i="2" a="1"/>
  <c r="AJ229" i="2" a="1"/>
  <c r="AJ527" i="2" a="1"/>
  <c r="AJ525" i="2" a="1"/>
  <c r="AJ76" i="2" a="1"/>
  <c r="AJ508" i="2" a="1"/>
  <c r="AJ32" i="2" a="1"/>
  <c r="AJ252" i="2" a="1"/>
  <c r="AJ389" i="2" a="1"/>
  <c r="AJ438" i="2" a="1"/>
  <c r="AJ153" i="2" a="1"/>
  <c r="AJ27" i="2" a="1"/>
  <c r="AJ170" i="2" a="1"/>
  <c r="AJ33" i="2" a="1"/>
  <c r="AJ384" i="2" a="1"/>
  <c r="AJ117" i="2" a="1"/>
  <c r="AJ160" i="2" a="1"/>
  <c r="AJ562" i="2" a="1"/>
  <c r="AJ57" i="2" a="1"/>
  <c r="AJ214" i="2" a="1"/>
  <c r="AJ494" i="2" a="1"/>
  <c r="AJ375" i="2" a="1"/>
  <c r="AJ66" i="2" a="1"/>
  <c r="AJ28" i="2" a="1"/>
  <c r="AJ203" i="2" a="1"/>
  <c r="AJ363" i="2" a="1"/>
  <c r="AJ512" i="2" a="1"/>
  <c r="AJ575" i="2" a="1"/>
  <c r="AJ169" i="2" a="1"/>
  <c r="AJ410" i="2" a="1"/>
  <c r="AJ312" i="2" a="1"/>
  <c r="AJ139" i="2" a="1"/>
  <c r="AJ441" i="2" a="1"/>
  <c r="AJ394" i="2" a="1"/>
  <c r="AJ211" i="2" a="1"/>
  <c r="AJ85" i="2" a="1"/>
  <c r="AJ513" i="2" a="1"/>
  <c r="AJ475" i="2" a="1"/>
  <c r="AJ535" i="2" a="1"/>
  <c r="AJ532" i="2" a="1"/>
  <c r="AJ22" i="2" a="1"/>
  <c r="AJ266" i="2" a="1"/>
  <c r="AJ267" i="2" a="1"/>
  <c r="AJ470" i="2" a="1"/>
  <c r="AJ239" i="2" a="1"/>
  <c r="AJ547" i="2" a="1"/>
  <c r="AJ230" i="2" a="1"/>
  <c r="AJ545" i="2" a="1"/>
  <c r="AJ62" i="2" a="1"/>
  <c r="AJ35" i="2" a="1"/>
  <c r="AJ504" i="2" a="1"/>
  <c r="AJ168" i="2" a="1"/>
  <c r="AJ570" i="2" a="1"/>
  <c r="AJ536" i="2" a="1"/>
  <c r="AJ402" i="2" a="1"/>
  <c r="AJ457" i="2" a="1"/>
  <c r="AJ188" i="2" a="1"/>
  <c r="AJ61" i="2" a="1"/>
  <c r="AJ138" i="2" a="1"/>
  <c r="AJ518" i="2" a="1"/>
  <c r="AJ264" i="2" a="1"/>
  <c r="AJ463" i="2" a="1"/>
  <c r="AJ423" i="2" a="1"/>
  <c r="AJ56" i="2" a="1"/>
  <c r="AJ502" i="2" a="1"/>
  <c r="AJ81" i="2" a="1"/>
  <c r="AJ454" i="2" a="1"/>
  <c r="AJ8" i="2" a="1"/>
  <c r="AJ77" i="2" a="1"/>
  <c r="AJ460" i="2" a="1"/>
  <c r="AJ437" i="2" a="1"/>
  <c r="AJ215" i="2" a="1"/>
  <c r="AJ510" i="2" a="1"/>
  <c r="AJ228" i="2" a="1"/>
  <c r="AJ17" i="2" a="1"/>
  <c r="AJ420" i="2" a="1"/>
  <c r="AJ592" i="2" a="1"/>
  <c r="AJ78" i="2" a="1"/>
  <c r="AJ580" i="2" a="1"/>
  <c r="AJ51" i="2" a="1"/>
  <c r="AJ442" i="2" a="1"/>
  <c r="AJ360" i="2" a="1"/>
  <c r="AJ347" i="2" a="1"/>
  <c r="AJ135" i="2" a="1"/>
  <c r="AJ197" i="2" a="1"/>
  <c r="AJ183" i="2" a="1"/>
  <c r="AJ565" i="2" a="1"/>
  <c r="AJ18" i="2" a="1"/>
  <c r="AJ499" i="2" a="1"/>
  <c r="AJ89" i="2" a="1"/>
  <c r="AJ403" i="2" a="1"/>
  <c r="AJ427" i="2" a="1"/>
  <c r="AJ158" i="2" a="1"/>
  <c r="AJ145" i="2" a="1"/>
  <c r="AJ400" i="2" a="1"/>
  <c r="AJ352" i="2" a="1"/>
  <c r="AJ280" i="2" a="1"/>
  <c r="AJ47" i="2" a="1"/>
  <c r="AJ275" i="2" a="1"/>
  <c r="AJ150" i="2" a="1"/>
  <c r="AJ74" i="2" a="1"/>
  <c r="AJ68" i="2" a="1"/>
  <c r="AJ38" i="2" a="1"/>
  <c r="AJ180" i="2" a="1"/>
  <c r="AJ324" i="2" a="1"/>
  <c r="AJ201" i="2" a="1"/>
  <c r="AJ70" i="2" a="1"/>
  <c r="AJ268" i="2" a="1"/>
  <c r="AJ179" i="2" a="1"/>
  <c r="AJ171" i="2" a="1"/>
  <c r="AJ241" i="2" a="1"/>
  <c r="AJ290" i="2" a="1"/>
  <c r="AJ336" i="2" a="1"/>
  <c r="AJ327" i="2" a="1"/>
  <c r="AJ391" i="2" a="1"/>
  <c r="AJ323" i="2" a="1"/>
  <c r="AJ582" i="2" a="1"/>
  <c r="AJ148" i="2" a="1"/>
  <c r="AJ114" i="2" a="1"/>
  <c r="AJ365" i="2" a="1"/>
  <c r="AJ284" i="2" a="1"/>
  <c r="AJ216" i="2" a="1"/>
  <c r="AJ485" i="2" a="1"/>
  <c r="AJ577" i="2" a="1"/>
  <c r="AJ12" i="2" a="1"/>
  <c r="AJ328" i="2" a="1"/>
  <c r="AJ551" i="2" a="1"/>
  <c r="AJ490" i="2" a="1"/>
  <c r="AJ495" i="2" a="1"/>
  <c r="AJ465" i="2" a="1"/>
  <c r="AJ311" i="2" a="1"/>
  <c r="AJ83" i="2" a="1"/>
  <c r="AJ234" i="2" a="1"/>
  <c r="AJ583" i="2" a="1"/>
  <c r="AJ82" i="2" a="1"/>
  <c r="AJ418" i="2" a="1"/>
  <c r="AJ542" i="2" a="1"/>
  <c r="AJ467" i="2" a="1"/>
  <c r="AJ458" i="2" a="1"/>
  <c r="AJ52" i="2" a="1"/>
  <c r="AJ407" i="2" a="1"/>
  <c r="AJ300" i="2" a="1"/>
  <c r="AJ235" i="2" a="1"/>
  <c r="AJ198" i="2" a="1"/>
  <c r="AJ5" i="2" a="1"/>
  <c r="AJ556" i="2" a="1"/>
  <c r="AJ187" i="2" a="1"/>
  <c r="AJ317" i="2" a="1"/>
  <c r="AJ127" i="2" a="1"/>
  <c r="AJ177" i="2" a="1"/>
  <c r="AJ71" i="2" a="1"/>
  <c r="AJ330" i="2" a="1"/>
  <c r="AJ301" i="2" a="1"/>
  <c r="AJ345" i="2" a="1"/>
  <c r="AJ528" i="2" a="1"/>
  <c r="AJ397" i="2" a="1"/>
  <c r="AJ359" i="2" a="1"/>
  <c r="AJ325" i="2" a="1"/>
  <c r="AJ574" i="2" a="1"/>
  <c r="AJ200" i="2" a="1"/>
  <c r="AJ579" i="2" a="1"/>
  <c r="AJ45" i="2" a="1"/>
  <c r="AJ448" i="2" a="1"/>
  <c r="AJ350" i="2" a="1"/>
  <c r="AJ314" i="2" a="1"/>
  <c r="AJ346" i="2" a="1"/>
  <c r="AJ67" i="2" a="1"/>
  <c r="AJ174" i="2" a="1"/>
  <c r="AJ192" i="2" a="1"/>
  <c r="AJ209" i="2" a="1"/>
  <c r="AJ176" i="2" a="1"/>
  <c r="AJ379" i="2" a="1"/>
  <c r="AJ295" i="2" a="1"/>
  <c r="AJ294" i="2" a="1"/>
  <c r="AJ516" i="2" a="1"/>
  <c r="AJ99" i="2" a="1"/>
  <c r="AJ380" i="2" a="1"/>
  <c r="AJ100" i="2" a="1"/>
  <c r="AJ134" i="2" a="1"/>
  <c r="AJ487" i="2" a="1"/>
  <c r="AJ107" i="2" a="1"/>
  <c r="AJ421" i="2" a="1"/>
  <c r="AJ452" i="2" a="1"/>
  <c r="AJ396" i="2" a="1"/>
  <c r="AJ132" i="2" a="1"/>
  <c r="AJ552" i="2" a="1"/>
  <c r="AJ341" i="2" a="1"/>
  <c r="AJ597" i="2" a="1"/>
  <c r="AJ240" i="2" a="1"/>
  <c r="AJ309" i="2" a="1"/>
  <c r="AJ461" i="2" a="1"/>
  <c r="AJ191" i="2" a="1"/>
  <c r="AJ335" i="2" a="1"/>
  <c r="AJ381" i="2" a="1"/>
  <c r="AJ548" i="2" a="1"/>
  <c r="AJ338" i="2" a="1"/>
  <c r="AJ189" i="2" a="1"/>
  <c r="AJ468" i="2" a="1"/>
  <c r="AJ503" i="2" a="1"/>
  <c r="AJ411" i="2" a="1"/>
  <c r="AJ133" i="2" a="1"/>
  <c r="AJ247" i="2" a="1"/>
  <c r="AJ455" i="2" a="1"/>
  <c r="AJ151" i="2" a="1"/>
  <c r="AJ13" i="2" a="1"/>
  <c r="AJ73" i="2" a="1"/>
  <c r="AJ167" i="2" a="1"/>
  <c r="AJ146" i="2" a="1"/>
  <c r="AJ154" i="2" a="1"/>
  <c r="AJ538" i="2" a="1"/>
  <c r="AJ296" i="2" a="1"/>
  <c r="AJ286" i="2" a="1"/>
  <c r="AJ387" i="2" a="1"/>
  <c r="AJ11" i="2" a="1"/>
  <c r="AJ79" i="2" a="1"/>
  <c r="AJ413" i="2" a="1"/>
  <c r="AJ505" i="2" a="1"/>
  <c r="AJ254" i="2" a="1"/>
  <c r="AJ534" i="2" a="1"/>
  <c r="AJ406" i="2" a="1"/>
  <c r="AJ219" i="2" a="1"/>
  <c r="AJ334" i="2" a="1"/>
  <c r="AJ489" i="2" a="1"/>
  <c r="AJ129" i="2" a="1"/>
  <c r="AJ587" i="2" a="1"/>
  <c r="AJ478" i="2" a="1"/>
  <c r="AJ541" i="2" a="1"/>
  <c r="AJ87" i="2" a="1"/>
  <c r="AJ354" i="2" a="1"/>
  <c r="AJ31" i="2" a="1"/>
  <c r="AJ279" i="2" a="1"/>
  <c r="AJ185" i="2" a="1"/>
  <c r="AJ269" i="2" a="1"/>
  <c r="AJ194" i="2" a="1"/>
  <c r="AJ128" i="2" a="1"/>
  <c r="AJ540" i="2" a="1"/>
  <c r="AJ14" i="2" a="1"/>
  <c r="AJ36" i="2" a="1"/>
  <c r="AJ274" i="2" a="1"/>
  <c r="AJ531" i="2" a="1"/>
  <c r="AJ326" i="2" a="1"/>
  <c r="AJ509" i="2" a="1"/>
  <c r="AJ398" i="2" a="1"/>
  <c r="AJ34" i="2" a="1"/>
  <c r="AJ519" i="2" a="1"/>
  <c r="AJ416" i="2" a="1"/>
  <c r="AJ123" i="2" a="1"/>
  <c r="AJ21" i="2" a="1"/>
  <c r="AJ412" i="2" a="1"/>
  <c r="AJ242" i="2" a="1"/>
  <c r="AJ75" i="2" a="1"/>
  <c r="AJ343" i="2" a="1"/>
  <c r="AJ207" i="2" a="1"/>
  <c r="AJ212" i="2" a="1"/>
  <c r="AJ362" i="2" a="1"/>
  <c r="AJ94" i="2" a="1"/>
  <c r="AJ299" i="2" a="1"/>
  <c r="AJ560" i="2" a="1"/>
  <c r="AJ303" i="2" a="1"/>
  <c r="AJ370" i="2" a="1"/>
  <c r="AJ251" i="2" a="1"/>
  <c r="AJ273" i="2" a="1"/>
  <c r="AJ483" i="2" a="1"/>
  <c r="AJ298" i="2" a="1"/>
  <c r="AJ249" i="2" a="1"/>
  <c r="AJ313" i="2" a="1"/>
  <c r="AJ90" i="2" a="1"/>
  <c r="AJ29" i="2" a="1"/>
  <c r="AJ101" i="2" a="1"/>
  <c r="AJ220" i="2" a="1"/>
  <c r="AJ561" i="2" a="1"/>
  <c r="AJ476" i="2" a="1"/>
  <c r="AJ594" i="2" a="1"/>
  <c r="AJ166" i="2" a="1"/>
  <c r="AJ7" i="2" a="1"/>
  <c r="AJ206" i="2" a="1"/>
  <c r="AJ19" i="2" a="1"/>
  <c r="AJ337" i="2" a="1"/>
  <c r="AJ91" i="2" a="1"/>
  <c r="AJ246" i="2" a="1"/>
  <c r="AJ243" i="2" a="1"/>
  <c r="AJ566" i="2" a="1"/>
  <c r="AJ50" i="2" a="1"/>
  <c r="AJ408" i="2" a="1"/>
  <c r="AJ493" i="2" a="1"/>
  <c r="AJ374" i="2" a="1"/>
  <c r="AJ526" i="2" a="1"/>
  <c r="AJ173" i="2" a="1"/>
  <c r="AJ506" i="2" a="1"/>
  <c r="AJ450" i="2" a="1"/>
  <c r="AJ302" i="2" a="1"/>
  <c r="AJ20" i="2" a="1"/>
  <c r="AJ555" i="2" a="1"/>
  <c r="AJ65" i="2" a="1"/>
  <c r="AJ224" i="2" a="1"/>
  <c r="AJ576" i="2" a="1"/>
  <c r="AJ261" i="2" a="1"/>
  <c r="AJ204" i="2" a="1"/>
  <c r="AJ80" i="2" a="1"/>
  <c r="AJ459" i="2" a="1"/>
  <c r="AJ530" i="2" a="1"/>
  <c r="AJ524" i="2" a="1"/>
  <c r="AJ221" i="2" a="1"/>
  <c r="AJ186" i="2" a="1"/>
  <c r="AJ59" i="2" a="1"/>
  <c r="AJ217" i="2" a="1"/>
  <c r="AJ390" i="2" a="1"/>
  <c r="AJ554" i="2" a="1"/>
  <c r="AJ131" i="2" a="1"/>
  <c r="AJ385" i="2" a="1"/>
  <c r="AJ291" i="2" a="1"/>
  <c r="AJ96" i="2" a="1"/>
  <c r="AJ225" i="2" a="1"/>
  <c r="AJ371" i="2" a="1"/>
  <c r="AJ289" i="2" a="1"/>
  <c r="AJ332" i="2" a="1"/>
  <c r="AJ596" i="2" a="1"/>
  <c r="AJ417" i="2" a="1"/>
  <c r="AJ103" i="2" a="1"/>
  <c r="AJ257" i="2" a="1"/>
  <c r="AJ152" i="2" a="1"/>
  <c r="AJ480" i="2" a="1"/>
  <c r="AJ272" i="2" a="1"/>
  <c r="AJ586" i="2" a="1"/>
  <c r="AJ297" i="2" a="1"/>
  <c r="AJ424" i="2" a="1"/>
  <c r="AJ481" i="2" a="1"/>
  <c r="AJ23" i="2" a="1"/>
  <c r="AJ544" i="2" a="1"/>
  <c r="AJ318" i="2" a="1"/>
  <c r="AJ507" i="2" a="1"/>
  <c r="AJ431" i="2" a="1"/>
  <c r="AJ175" i="2" a="1"/>
  <c r="AJ433" i="2" a="1"/>
  <c r="AJ434" i="2" a="1"/>
  <c r="AJ479" i="2" a="1"/>
  <c r="AJ446" i="2" a="1"/>
  <c r="AJ178" i="2" a="1"/>
  <c r="AJ15" i="2" a="1"/>
  <c r="AJ430" i="2" a="1"/>
  <c r="AJ600" i="2" a="1"/>
  <c r="AJ549" i="2" a="1"/>
  <c r="AJ401" i="2" a="1"/>
  <c r="AJ449" i="2" a="1"/>
  <c r="AJ426" i="2" a="1"/>
  <c r="AJ333" i="2" a="1"/>
  <c r="AJ533" i="2" a="1"/>
  <c r="AJ118" i="2" a="1"/>
  <c r="AJ156" i="2" a="1"/>
  <c r="AJ54" i="2" a="1"/>
  <c r="AJ244" i="2" a="1"/>
  <c r="AJ58" i="2" a="1"/>
  <c r="AJ227" i="2" a="1"/>
  <c r="AJ259" i="2" a="1"/>
  <c r="AJ351" i="2" a="1"/>
  <c r="AJ422" i="2" a="1"/>
  <c r="AJ112" i="2" a="1"/>
  <c r="AJ30" i="2" a="1"/>
  <c r="AJ39" i="2" a="1"/>
  <c r="AJ386" i="2" a="1"/>
  <c r="AJ210" i="2" a="1"/>
  <c r="AJ550" i="2" a="1"/>
  <c r="AJ42" i="2" a="1"/>
  <c r="AJ250" i="2" a="1"/>
  <c r="AJ517" i="2" a="1"/>
  <c r="AJ405" i="2" a="1"/>
  <c r="AJ349" i="2" a="1"/>
  <c r="AJ376" i="2" a="1"/>
  <c r="AJ193" i="2" a="1"/>
  <c r="AJ111" i="2" a="1"/>
  <c r="AJ69" i="2" a="1"/>
  <c r="AJ140" i="2" a="1"/>
  <c r="AJ110" i="2" a="1"/>
  <c r="AJ428" i="2" a="1"/>
  <c r="AJ232" i="2" a="1"/>
  <c r="AJ213" i="2" a="1"/>
  <c r="AJ511" i="2" a="1"/>
  <c r="AJ10" i="2" a="1"/>
  <c r="AJ182" i="2" a="1"/>
  <c r="AJ469" i="2" a="1"/>
  <c r="AJ63" i="2" a="1"/>
  <c r="AJ106" i="2" a="1"/>
  <c r="AJ440" i="2" a="1"/>
  <c r="AJ137" i="2" a="1"/>
  <c r="AJ464" i="2" a="1"/>
  <c r="AJ477" i="2" a="1"/>
  <c r="AJ321" i="2" a="1"/>
  <c r="AJ226" i="2" a="1"/>
  <c r="AJ364" i="2" a="1"/>
  <c r="AJ492" i="2" a="1"/>
  <c r="AJ429" i="2" a="1"/>
  <c r="AJ260" i="2" a="1"/>
  <c r="AJ116" i="2" a="1"/>
  <c r="AJ223" i="2" a="1"/>
  <c r="AJ581" i="2" a="1"/>
  <c r="AJ571" i="2" a="1"/>
  <c r="AJ121" i="2" a="1"/>
  <c r="AJ159" i="2" a="1"/>
  <c r="AJ253" i="2" a="1"/>
  <c r="AJ369" i="2" a="1"/>
  <c r="AJ520" i="2" a="1"/>
  <c r="AJ157" i="2" a="1"/>
  <c r="AJ130" i="2" a="1"/>
  <c r="AJ572" i="2" a="1"/>
  <c r="AJ49" i="2" a="1"/>
  <c r="AJ307" i="2" a="1"/>
  <c r="AJ270" i="2" a="1"/>
  <c r="AJ202" i="2" a="1"/>
  <c r="AJ419" i="2" a="1"/>
  <c r="AJ245" i="2" a="1"/>
  <c r="AJ149" i="2" a="1"/>
  <c r="AJ304" i="2" a="1"/>
  <c r="AJ218" i="2" a="1"/>
  <c r="AJ37" i="2" a="1"/>
  <c r="AJ161" i="2" a="1"/>
  <c r="AJ238" i="2" a="1"/>
  <c r="AJ113" i="2" a="1"/>
  <c r="AJ585" i="2" a="1"/>
  <c r="AJ355" i="2" a="1"/>
  <c r="AJ147" i="2" a="1"/>
  <c r="AJ142" i="2" a="1"/>
  <c r="AJ9" i="2" a="1"/>
  <c r="AJ474" i="2" a="1"/>
  <c r="AJ276" i="2" a="1"/>
  <c r="AJ322" i="2" a="1"/>
  <c r="AJ43" i="2" a="1"/>
  <c r="AJ353" i="2" a="1"/>
  <c r="AJ199" i="2" a="1"/>
  <c r="AJ136" i="2" a="1"/>
  <c r="AJ122" i="2" a="1"/>
  <c r="AJ208" i="2" a="1"/>
  <c r="AJ308" i="2" a="1"/>
  <c r="AJ141" i="2" a="1"/>
  <c r="AJ366" i="2" a="1"/>
  <c r="AJ265" i="2" a="1"/>
  <c r="AJ501" i="2" a="1"/>
  <c r="AJ473" i="2" a="1"/>
  <c r="AJ383" i="2" a="1"/>
  <c r="AJ55" i="2" a="1"/>
  <c r="AJ539" i="2" a="1"/>
  <c r="AJ357" i="2" a="1"/>
  <c r="AJ342" i="2" a="1"/>
  <c r="AJ409" i="2" a="1"/>
  <c r="AJ281" i="2" a="1"/>
  <c r="AJ60" i="2" a="1"/>
  <c r="AJ466" i="2" a="1"/>
  <c r="AJ109" i="2" a="1"/>
  <c r="AJ108" i="2" a="1"/>
  <c r="AJ573" i="2" a="1"/>
  <c r="AJ372" i="2" a="1"/>
  <c r="AJ522" i="2" a="1"/>
  <c r="AJ292" i="2" a="1"/>
  <c r="AJ415" i="2" a="1"/>
  <c r="AJ435" i="2" a="1"/>
  <c r="AJ248" i="2" a="1"/>
  <c r="AJ471" i="2" a="1"/>
  <c r="AJ306" i="2" a="1"/>
  <c r="AJ392" i="2" a="1"/>
  <c r="AJ319" i="2" a="1"/>
  <c r="AJ500" i="2" a="1"/>
  <c r="AJ144" i="2" a="1"/>
  <c r="AJ92" i="2" a="1"/>
  <c r="AJ340" i="2" a="1"/>
  <c r="AJ233" i="2" a="1"/>
  <c r="AJ285" i="2" a="1"/>
  <c r="AJ344" i="2" a="1"/>
  <c r="AJ305" i="2" a="1"/>
  <c r="AJ164" i="2" a="1"/>
  <c r="AJ263" i="2" a="1"/>
  <c r="AJ155" i="2" a="1"/>
  <c r="AJ331" i="2" a="1"/>
  <c r="AJ190" i="2" a="1"/>
  <c r="AJ515" i="2" a="1"/>
  <c r="AJ443" i="2" a="1"/>
  <c r="AJ456" i="2" a="1"/>
  <c r="AJ591" i="2" a="1"/>
  <c r="AJ521" i="2" a="1"/>
  <c r="AJ553" i="2" a="1"/>
  <c r="AJ120" i="2" a="1"/>
  <c r="AJ16" i="2" a="1"/>
  <c r="AJ444" i="2" a="1"/>
  <c r="AJ451" i="2" a="1"/>
  <c r="AJ339" i="2" a="1"/>
  <c r="AJ104" i="2" a="1"/>
  <c r="AJ567" i="2" a="1"/>
  <c r="AJ546" i="2" a="1"/>
  <c r="AJ367" i="2" a="1"/>
  <c r="AJ488" i="2" a="1"/>
  <c r="AJ124" i="2" a="1"/>
  <c r="AJ447" i="2" a="1"/>
  <c r="AJ93" i="2" a="1"/>
  <c r="AJ543" i="2" a="1"/>
  <c r="AJ287" i="2" a="1"/>
  <c r="AJ348" i="2" a="1"/>
  <c r="AJ41" i="2" a="1"/>
  <c r="AJ98" i="2" a="1"/>
  <c r="AJ88" i="2" a="1"/>
  <c r="AJ115" i="2" a="1"/>
  <c r="AJ119" i="2" a="1"/>
  <c r="AJ255" i="2" a="1"/>
  <c r="AJ231" i="2" a="1"/>
  <c r="AJ236" i="2" a="1"/>
  <c r="AJ195" i="2" a="1"/>
  <c r="AJ86" i="2" a="1"/>
  <c r="AJ414" i="2" a="1"/>
  <c r="AJ26" i="2" a="1"/>
  <c r="AJ358" i="2" a="1"/>
  <c r="AJ568" i="2" a="1"/>
  <c r="AJ439" i="2" a="1"/>
  <c r="AJ404" i="2" a="1"/>
  <c r="AJ97" i="2" a="1"/>
  <c r="AJ237" i="2" a="1"/>
  <c r="AJ537" i="2" a="1"/>
  <c r="AJ491" i="2" a="1"/>
  <c r="AJ595" i="2" a="1"/>
  <c r="AJ6" i="2" a="1"/>
  <c r="AJ283" i="2" a="1"/>
  <c r="AJ453" i="2" a="1"/>
  <c r="AJ277" i="2" a="1"/>
  <c r="AJ484" i="2" a="1"/>
  <c r="AJ196" i="2" a="1"/>
  <c r="AJ588" i="2" a="1"/>
  <c r="AJ329" i="2" a="1"/>
  <c r="AJ278" i="2" a="1"/>
  <c r="AJ356" i="2" a="1"/>
  <c r="AJ462" i="2" a="1"/>
  <c r="AJ40" i="2" a="1"/>
  <c r="AJ293" i="2" a="1"/>
  <c r="AJ373" i="2" a="1"/>
  <c r="AJ569" i="2" a="1"/>
  <c r="AJ361" i="2" a="1"/>
  <c r="AJ382" i="2" a="1"/>
  <c r="AJ25" i="2" a="1"/>
  <c r="AJ514" i="2" a="1"/>
  <c r="AJ599" i="2" a="1"/>
  <c r="AJ378" i="2" a="1"/>
  <c r="AJ105" i="2" a="1"/>
  <c r="AJ436" i="2" a="1"/>
  <c r="AJ46" i="2" a="1"/>
  <c r="AJ102" i="2" a="1"/>
  <c r="AJ472" i="2" a="1"/>
  <c r="AJ24" i="2" a="1"/>
  <c r="AJ162" i="2" a="1"/>
  <c r="AJ564" i="2" a="1"/>
  <c r="AJ316" i="2" a="1"/>
  <c r="AJ523" i="2" a="1"/>
  <c r="AJ432" i="2" a="1"/>
  <c r="AJ445" i="2" a="1"/>
  <c r="AJ84" i="2" a="1"/>
  <c r="AJ529" i="2" a="1"/>
  <c r="AJ393" i="2" a="1"/>
  <c r="AJ72" i="2" a="1"/>
  <c r="AJ95" i="2" a="1"/>
  <c r="AJ578" i="2" a="1"/>
  <c r="AJ165" i="2" a="1"/>
  <c r="AJ320" i="2" a="1"/>
  <c r="AJ53" i="2" a="1"/>
  <c r="AJ377" i="2" a="1"/>
  <c r="AJ172" i="2" a="1"/>
  <c r="AJ315" i="2" a="1"/>
  <c r="AJ498" i="2" a="1"/>
  <c r="AJ256" i="2" a="1"/>
  <c r="AJ258" i="2" a="1"/>
  <c r="AJ126" i="2" a="1"/>
  <c r="AJ496" i="2" a="1"/>
  <c r="AJ143" i="2" a="1"/>
  <c r="AJ559" i="2" a="1"/>
  <c r="AJ497" i="2" a="1"/>
  <c r="AJ399" i="2" a="1"/>
  <c r="AJ590" i="2" a="1"/>
  <c r="AJ395" i="2" a="1"/>
  <c r="AJ388" i="2" a="1"/>
  <c r="AJ454" i="2" l="1"/>
  <c r="AJ499" i="2"/>
  <c r="AJ294" i="2"/>
  <c r="AJ309" i="2"/>
  <c r="AJ223" i="2"/>
  <c r="AJ250" i="2"/>
  <c r="AJ151" i="2"/>
  <c r="AJ463" i="2"/>
  <c r="AJ177" i="2"/>
  <c r="AJ509" i="2"/>
  <c r="AJ176" i="2"/>
  <c r="AJ336" i="2"/>
  <c r="AJ320" i="2"/>
  <c r="AJ393" i="2"/>
  <c r="AJ563" i="2"/>
  <c r="AJ286" i="2"/>
  <c r="AJ548" i="2"/>
  <c r="AJ474" i="2"/>
  <c r="AJ495" i="2"/>
  <c r="AJ420" i="2"/>
  <c r="AJ514" i="2"/>
  <c r="AJ47" i="2"/>
  <c r="BG47" i="2"/>
  <c r="AJ356" i="2"/>
  <c r="AJ385" i="2"/>
  <c r="AJ487" i="2"/>
  <c r="AJ554" i="2"/>
  <c r="AJ139" i="2"/>
  <c r="AJ579" i="2"/>
  <c r="BG5" i="2"/>
  <c r="AJ5" i="2"/>
  <c r="AJ225" i="2"/>
  <c r="AJ321" i="2"/>
  <c r="AJ511" i="2"/>
  <c r="AJ370" i="2"/>
  <c r="AJ529" i="2"/>
  <c r="AJ307" i="2"/>
  <c r="AJ448" i="2"/>
  <c r="AJ315" i="2"/>
  <c r="AJ161" i="2"/>
  <c r="AJ561" i="2"/>
  <c r="AJ230" i="2"/>
  <c r="AJ555" i="2"/>
  <c r="AJ574" i="2"/>
  <c r="AJ541" i="2"/>
  <c r="AJ308" i="2"/>
  <c r="AJ255" i="2"/>
  <c r="AJ402" i="2"/>
  <c r="AJ246" i="2"/>
  <c r="AJ85" i="2"/>
  <c r="BG85" i="2"/>
  <c r="AJ242" i="2"/>
  <c r="AJ298" i="2"/>
  <c r="AJ57" i="2"/>
  <c r="BG57" i="2"/>
  <c r="AJ258" i="2"/>
  <c r="AJ549" i="2"/>
  <c r="AJ521" i="2"/>
  <c r="AJ504" i="2"/>
  <c r="AJ100" i="2"/>
  <c r="BG100" i="2"/>
  <c r="AJ289" i="2"/>
  <c r="AJ396" i="2"/>
  <c r="AJ205" i="2"/>
  <c r="AJ442" i="2"/>
  <c r="AJ34" i="2"/>
  <c r="BG34" i="2"/>
  <c r="AJ96" i="2"/>
  <c r="BG96" i="2"/>
  <c r="AJ204" i="2"/>
  <c r="AJ306" i="2"/>
  <c r="AJ357" i="2"/>
  <c r="AJ214" i="2"/>
  <c r="AJ147" i="2"/>
  <c r="AJ131" i="2"/>
  <c r="BG131" i="2"/>
  <c r="AJ365" i="2"/>
  <c r="AJ185" i="2"/>
  <c r="AJ334" i="2"/>
  <c r="AJ122" i="2"/>
  <c r="BG122" i="2"/>
  <c r="AJ464" i="2"/>
  <c r="AJ368" i="2"/>
  <c r="AJ394" i="2"/>
  <c r="AJ405" i="2"/>
  <c r="AJ216" i="2"/>
  <c r="AJ259" i="2"/>
  <c r="AJ469" i="2"/>
  <c r="AJ360" i="2"/>
  <c r="AJ404" i="2"/>
  <c r="AJ240" i="2"/>
  <c r="AJ572" i="2"/>
  <c r="AJ479" i="2"/>
  <c r="AJ456" i="2"/>
  <c r="AJ341" i="2"/>
  <c r="AJ570" i="2"/>
  <c r="AJ130" i="2"/>
  <c r="BG130" i="2"/>
  <c r="AJ88" i="2"/>
  <c r="BG88" i="2"/>
  <c r="AJ79" i="2"/>
  <c r="BG79" i="2"/>
  <c r="AJ432" i="2"/>
  <c r="AJ441" i="2"/>
  <c r="AJ26" i="2"/>
  <c r="BG26" i="2"/>
  <c r="AJ95" i="2"/>
  <c r="BG95" i="2"/>
  <c r="AJ331" i="2"/>
  <c r="AJ78" i="2"/>
  <c r="BG78" i="2"/>
  <c r="AJ179" i="2"/>
  <c r="AJ471" i="2"/>
  <c r="AJ143" i="2"/>
  <c r="AJ32" i="2"/>
  <c r="BG32" i="2"/>
  <c r="AJ73" i="2"/>
  <c r="BG73" i="2"/>
  <c r="AJ391" i="2"/>
  <c r="AJ361" i="2"/>
  <c r="AJ595" i="2"/>
  <c r="AJ188" i="2"/>
  <c r="AJ506" i="2"/>
  <c r="AJ527" i="2"/>
  <c r="AJ118" i="2"/>
  <c r="BG118" i="2"/>
  <c r="AJ305" i="2"/>
  <c r="AJ72" i="2"/>
  <c r="BG72" i="2"/>
  <c r="AJ203" i="2"/>
  <c r="AJ228" i="2"/>
  <c r="AJ106" i="2"/>
  <c r="BG106" i="2"/>
  <c r="AJ219" i="2"/>
  <c r="AJ498" i="2"/>
  <c r="AJ382" i="2"/>
  <c r="AJ535" i="2"/>
  <c r="AJ374" i="2"/>
  <c r="AJ182" i="2"/>
  <c r="AJ593" i="2"/>
  <c r="AJ544" i="2"/>
  <c r="AJ243" i="2"/>
  <c r="AJ446" i="2"/>
  <c r="AJ424" i="2"/>
  <c r="AJ275" i="2"/>
  <c r="AJ251" i="2"/>
  <c r="AJ480" i="2"/>
  <c r="AJ281" i="2"/>
  <c r="AJ575" i="2"/>
  <c r="AJ467" i="2"/>
  <c r="AJ190" i="2"/>
  <c r="AJ260" i="2"/>
  <c r="AJ280" i="2"/>
  <c r="AJ29" i="2"/>
  <c r="BG29" i="2"/>
  <c r="AJ211" i="2"/>
  <c r="AJ207" i="2"/>
  <c r="AJ293" i="2"/>
  <c r="AJ9" i="2"/>
  <c r="BG9" i="2"/>
  <c r="AJ348" i="2"/>
  <c r="AJ245" i="2"/>
  <c r="AJ375" i="2"/>
  <c r="AJ103" i="2"/>
  <c r="BG103" i="2"/>
  <c r="AJ588" i="2"/>
  <c r="AJ449" i="2"/>
  <c r="AJ276" i="2"/>
  <c r="AJ296" i="2"/>
  <c r="AJ562" i="2"/>
  <c r="AJ436" i="2"/>
  <c r="AJ401" i="2"/>
  <c r="AJ484" i="2"/>
  <c r="AJ163" i="2"/>
  <c r="AJ546" i="2"/>
  <c r="AJ198" i="2"/>
  <c r="AJ314" i="2"/>
  <c r="AJ121" i="2"/>
  <c r="BG121" i="2"/>
  <c r="AJ21" i="2"/>
  <c r="BG21" i="2"/>
  <c r="AJ284" i="2"/>
  <c r="AJ229" i="2"/>
  <c r="AJ41" i="2"/>
  <c r="BG41" i="2"/>
  <c r="AJ241" i="2"/>
  <c r="AJ352" i="2"/>
  <c r="AJ120" i="2"/>
  <c r="BG120" i="2"/>
  <c r="AJ140" i="2"/>
  <c r="AJ477" i="2"/>
  <c r="AJ278" i="2"/>
  <c r="AJ70" i="2"/>
  <c r="BG70" i="2"/>
  <c r="AJ132" i="2"/>
  <c r="BG132" i="2"/>
  <c r="AJ347" i="2"/>
  <c r="AJ362" i="2"/>
  <c r="AJ111" i="2"/>
  <c r="BG111" i="2"/>
  <c r="AJ144" i="2"/>
  <c r="AJ13" i="2"/>
  <c r="BG13" i="2"/>
  <c r="AJ468" i="2"/>
  <c r="AJ53" i="2"/>
  <c r="BG53" i="2"/>
  <c r="AJ116" i="2"/>
  <c r="BG116" i="2"/>
  <c r="AJ466" i="2"/>
  <c r="AJ153" i="2"/>
  <c r="AJ532" i="2"/>
  <c r="AJ345" i="2"/>
  <c r="AJ105" i="2"/>
  <c r="BG105" i="2"/>
  <c r="AJ453" i="2"/>
  <c r="AJ569" i="2"/>
  <c r="AJ363" i="2"/>
  <c r="AJ184" i="2"/>
  <c r="AJ15" i="2"/>
  <c r="BG15" i="2"/>
  <c r="AJ172" i="2"/>
  <c r="AJ267" i="2"/>
  <c r="AJ218" i="2"/>
  <c r="AJ303" i="2"/>
  <c r="AJ472" i="2"/>
  <c r="AJ470" i="2"/>
  <c r="AJ423" i="2"/>
  <c r="AJ213" i="2"/>
  <c r="AJ137" i="2"/>
  <c r="BG137" i="2"/>
  <c r="AJ128" i="2"/>
  <c r="BG128" i="2"/>
  <c r="AJ564" i="2"/>
  <c r="AJ381" i="2"/>
  <c r="AJ263" i="2"/>
  <c r="AJ52" i="2"/>
  <c r="BG52" i="2"/>
  <c r="AJ142" i="2"/>
  <c r="AJ340" i="2"/>
  <c r="AJ488" i="2"/>
  <c r="AJ123" i="2"/>
  <c r="BG123" i="2"/>
  <c r="AJ146" i="2"/>
  <c r="AJ409" i="2"/>
  <c r="AJ108" i="2"/>
  <c r="BG108" i="2"/>
  <c r="AJ220" i="2"/>
  <c r="AJ571" i="2"/>
  <c r="AJ416" i="2"/>
  <c r="AJ37" i="2"/>
  <c r="BG37" i="2"/>
  <c r="AJ62" i="2"/>
  <c r="BG62" i="2"/>
  <c r="AJ566" i="2"/>
  <c r="AJ440" i="2"/>
  <c r="AJ525" i="2"/>
  <c r="AJ226" i="2"/>
  <c r="AJ538" i="2"/>
  <c r="AJ502" i="2"/>
  <c r="AJ426" i="2"/>
  <c r="AJ127" i="2"/>
  <c r="AJ398" i="2"/>
  <c r="AJ119" i="2"/>
  <c r="BG119" i="2"/>
  <c r="AJ328" i="2"/>
  <c r="AJ222" i="2"/>
  <c r="AJ403" i="2"/>
  <c r="AJ523" i="2"/>
  <c r="AJ33" i="2"/>
  <c r="BG33" i="2"/>
  <c r="AJ97" i="2"/>
  <c r="BG97" i="2"/>
  <c r="AJ493" i="2"/>
  <c r="AJ457" i="2"/>
  <c r="AJ261" i="2"/>
  <c r="AJ421" i="2"/>
  <c r="AJ364" i="2"/>
  <c r="AJ256" i="2"/>
  <c r="AJ277" i="2"/>
  <c r="AJ500" i="2"/>
  <c r="AJ238" i="2"/>
  <c r="AJ252" i="2"/>
  <c r="AJ93" i="2"/>
  <c r="BG93" i="2"/>
  <c r="AJ155" i="2"/>
  <c r="AJ597" i="2"/>
  <c r="AJ318" i="2"/>
  <c r="AJ209" i="2"/>
  <c r="AJ200" i="2"/>
  <c r="AJ531" i="2"/>
  <c r="AJ249" i="2"/>
  <c r="AJ44" i="2"/>
  <c r="BG44" i="2"/>
  <c r="AJ485" i="2"/>
  <c r="AJ372" i="2"/>
  <c r="AJ558" i="2"/>
  <c r="AJ580" i="2"/>
  <c r="AJ102" i="2"/>
  <c r="BG102" i="2"/>
  <c r="AJ400" i="2"/>
  <c r="AJ577" i="2"/>
  <c r="AJ476" i="2"/>
  <c r="AJ536" i="2"/>
  <c r="AJ311" i="2"/>
  <c r="AJ92" i="2"/>
  <c r="BG92" i="2"/>
  <c r="AJ191" i="2"/>
  <c r="AJ333" i="2"/>
  <c r="AJ282" i="2"/>
  <c r="AJ392" i="2"/>
  <c r="AJ324" i="2"/>
  <c r="AJ197" i="2"/>
  <c r="AJ507" i="2"/>
  <c r="AJ46" i="2"/>
  <c r="BG46" i="2"/>
  <c r="AJ28" i="2"/>
  <c r="BG28" i="2"/>
  <c r="AJ358" i="2"/>
  <c r="AJ337" i="2"/>
  <c r="AJ377" i="2"/>
  <c r="AJ183" i="2"/>
  <c r="AJ299" i="2"/>
  <c r="AJ199" i="2"/>
  <c r="AJ332" i="2"/>
  <c r="AJ54" i="2"/>
  <c r="BG54" i="2"/>
  <c r="AJ592" i="2"/>
  <c r="AJ74" i="2"/>
  <c r="BG74" i="2"/>
  <c r="AJ99" i="2"/>
  <c r="BG99" i="2"/>
  <c r="AJ186" i="2"/>
  <c r="AJ312" i="2"/>
  <c r="AJ384" i="2"/>
  <c r="AJ295" i="2"/>
  <c r="AJ129" i="2"/>
  <c r="BG129" i="2"/>
  <c r="AJ557" i="2"/>
  <c r="AJ302" i="2"/>
  <c r="AJ399" i="2"/>
  <c r="AJ55" i="2"/>
  <c r="BG55" i="2"/>
  <c r="AJ194" i="2"/>
  <c r="AJ317" i="2"/>
  <c r="AJ159" i="2"/>
  <c r="AJ461" i="2"/>
  <c r="AJ518" i="2"/>
  <c r="AJ254" i="2"/>
  <c r="AJ133" i="2"/>
  <c r="BG133" i="2"/>
  <c r="AJ408" i="2"/>
  <c r="AJ407" i="2"/>
  <c r="AJ266" i="2"/>
  <c r="AJ534" i="2"/>
  <c r="AJ217" i="2"/>
  <c r="AJ406" i="2"/>
  <c r="AJ578" i="2"/>
  <c r="AJ189" i="2"/>
  <c r="AJ388" i="2"/>
  <c r="AJ113" i="2"/>
  <c r="BG113" i="2"/>
  <c r="AJ552" i="2"/>
  <c r="AJ244" i="2"/>
  <c r="AJ297" i="2"/>
  <c r="AJ410" i="2"/>
  <c r="AJ389" i="2"/>
  <c r="AJ460" i="2"/>
  <c r="AJ8" i="2"/>
  <c r="BG8" i="2"/>
  <c r="AJ533" i="2"/>
  <c r="AJ18" i="2"/>
  <c r="BG18" i="2"/>
  <c r="AJ181" i="2"/>
  <c r="AJ288" i="2"/>
  <c r="AJ450" i="2"/>
  <c r="AJ355" i="2"/>
  <c r="AJ10" i="2"/>
  <c r="BG10" i="2"/>
  <c r="AJ210" i="2"/>
  <c r="AJ304" i="2"/>
  <c r="AJ115" i="2"/>
  <c r="BG115" i="2"/>
  <c r="AJ165" i="2"/>
  <c r="AJ395" i="2"/>
  <c r="AJ114" i="2"/>
  <c r="BG114" i="2"/>
  <c r="AJ136" i="2"/>
  <c r="BG136" i="2"/>
  <c r="AJ503" i="2"/>
  <c r="AJ232" i="2"/>
  <c r="AJ80" i="2"/>
  <c r="BG80" i="2"/>
  <c r="AJ162" i="2"/>
  <c r="AJ247" i="2"/>
  <c r="AJ343" i="2"/>
  <c r="AJ90" i="2"/>
  <c r="BG90" i="2"/>
  <c r="AJ187" i="2"/>
  <c r="AJ235" i="2"/>
  <c r="AJ417" i="2"/>
  <c r="AJ458" i="2"/>
  <c r="AJ550" i="2"/>
  <c r="AJ516" i="2"/>
  <c r="AJ581" i="2"/>
  <c r="AJ492" i="2"/>
  <c r="AJ413" i="2"/>
  <c r="AJ390" i="2"/>
  <c r="AJ233" i="2"/>
  <c r="AJ539" i="2"/>
  <c r="AJ274" i="2"/>
  <c r="AJ443" i="2"/>
  <c r="AJ376" i="2"/>
  <c r="AJ310" i="2"/>
  <c r="AJ513" i="2"/>
  <c r="AJ48" i="2"/>
  <c r="BG48" i="2"/>
  <c r="AJ447" i="2"/>
  <c r="AJ435" i="2"/>
  <c r="AJ86" i="2"/>
  <c r="BG86" i="2"/>
  <c r="AJ206" i="2"/>
  <c r="AJ397" i="2"/>
  <c r="AJ386" i="2"/>
  <c r="AJ69" i="2"/>
  <c r="BG69" i="2"/>
  <c r="AJ576" i="2"/>
  <c r="AJ465" i="2"/>
  <c r="AJ270" i="2"/>
  <c r="AJ81" i="2"/>
  <c r="BG81" i="2"/>
  <c r="AJ145" i="2"/>
  <c r="AJ428" i="2"/>
  <c r="AJ66" i="2"/>
  <c r="BG66" i="2"/>
  <c r="AJ537" i="2"/>
  <c r="AJ551" i="2"/>
  <c r="AJ582" i="2"/>
  <c r="AJ51" i="2"/>
  <c r="BG51" i="2"/>
  <c r="AJ152" i="2"/>
  <c r="AJ215" i="2"/>
  <c r="AJ31" i="2"/>
  <c r="BG31" i="2"/>
  <c r="AJ350" i="2"/>
  <c r="AJ24" i="2"/>
  <c r="BG24" i="2"/>
  <c r="AJ149" i="2"/>
  <c r="AJ94" i="2"/>
  <c r="BG94" i="2"/>
  <c r="AJ63" i="2"/>
  <c r="AJ517" i="2"/>
  <c r="AJ239" i="2"/>
  <c r="AJ154" i="2"/>
  <c r="AJ43" i="2"/>
  <c r="BG43" i="2"/>
  <c r="AJ193" i="2"/>
  <c r="AJ195" i="2"/>
  <c r="AJ383" i="2"/>
  <c r="AJ300" i="2"/>
  <c r="AJ387" i="2"/>
  <c r="AJ560" i="2"/>
  <c r="AJ268" i="2"/>
  <c r="AJ138" i="2"/>
  <c r="BG138" i="2"/>
  <c r="AJ208" i="2"/>
  <c r="AJ522" i="2"/>
  <c r="AJ168" i="2"/>
  <c r="AJ542" i="2"/>
  <c r="AJ6" i="2"/>
  <c r="BG6" i="2"/>
  <c r="AJ481" i="2"/>
  <c r="AJ196" i="2"/>
  <c r="AJ112" i="2"/>
  <c r="BG112" i="2"/>
  <c r="AJ351" i="2"/>
  <c r="AJ326" i="2"/>
  <c r="AJ415" i="2"/>
  <c r="AJ272" i="2"/>
  <c r="AJ178" i="2"/>
  <c r="AJ166" i="2"/>
  <c r="AJ475" i="2"/>
  <c r="AJ212" i="2"/>
  <c r="AJ67" i="2"/>
  <c r="BG67" i="2"/>
  <c r="AJ236" i="2"/>
  <c r="AJ202" i="2"/>
  <c r="AJ91" i="2"/>
  <c r="BG91" i="2"/>
  <c r="AJ264" i="2"/>
  <c r="AJ290" i="2"/>
  <c r="AJ490" i="2"/>
  <c r="AJ60" i="2"/>
  <c r="BG60" i="2"/>
  <c r="AJ414" i="2"/>
  <c r="AJ237" i="2"/>
  <c r="AJ42" i="2"/>
  <c r="BG42" i="2"/>
  <c r="AJ14" i="2"/>
  <c r="BG14" i="2"/>
  <c r="AJ109" i="2"/>
  <c r="BG109" i="2"/>
  <c r="AJ422" i="2"/>
  <c r="AJ279" i="2"/>
  <c r="AJ430" i="2"/>
  <c r="AJ158" i="2"/>
  <c r="AJ520" i="2"/>
  <c r="AJ573" i="2"/>
  <c r="AJ23" i="2"/>
  <c r="BG23" i="2"/>
  <c r="AJ39" i="2"/>
  <c r="BG39" i="2"/>
  <c r="AJ50" i="2"/>
  <c r="BG50" i="2"/>
  <c r="AJ248" i="2"/>
  <c r="AJ519" i="2"/>
  <c r="AJ510" i="2"/>
  <c r="AJ379" i="2"/>
  <c r="AJ285" i="2"/>
  <c r="AJ378" i="2"/>
  <c r="AJ12" i="2"/>
  <c r="BG12" i="2"/>
  <c r="AJ107" i="2"/>
  <c r="BG107" i="2"/>
  <c r="AJ269" i="2"/>
  <c r="AJ346" i="2"/>
  <c r="AJ591" i="2"/>
  <c r="AJ323" i="2"/>
  <c r="AJ89" i="2"/>
  <c r="BG89" i="2"/>
  <c r="AJ359" i="2"/>
  <c r="AJ489" i="2"/>
  <c r="AJ438" i="2"/>
  <c r="AJ224" i="2"/>
  <c r="AJ234" i="2"/>
  <c r="AJ59" i="2"/>
  <c r="BG59" i="2"/>
  <c r="AJ273" i="2"/>
  <c r="AJ171" i="2"/>
  <c r="AJ494" i="2"/>
  <c r="AJ164" i="2"/>
  <c r="AJ373" i="2"/>
  <c r="AJ19" i="2"/>
  <c r="BG19" i="2"/>
  <c r="AJ98" i="2"/>
  <c r="BG98" i="2"/>
  <c r="AJ64" i="2"/>
  <c r="AJ353" i="2"/>
  <c r="AJ174" i="2"/>
  <c r="AJ221" i="2"/>
  <c r="AJ427" i="2"/>
  <c r="AJ45" i="2"/>
  <c r="BG45" i="2"/>
  <c r="AJ412" i="2"/>
  <c r="AJ271" i="2"/>
  <c r="AJ325" i="2"/>
  <c r="AJ20" i="2"/>
  <c r="BG20" i="2"/>
  <c r="AJ445" i="2"/>
  <c r="AJ483" i="2"/>
  <c r="AJ17" i="2"/>
  <c r="BG17" i="2"/>
  <c r="AJ547" i="2"/>
  <c r="AJ366" i="2"/>
  <c r="AJ25" i="2"/>
  <c r="BG25" i="2"/>
  <c r="AJ452" i="2"/>
  <c r="AJ316" i="2"/>
  <c r="AJ545" i="2"/>
  <c r="AJ173" i="2"/>
  <c r="AJ319" i="2"/>
  <c r="AJ35" i="2"/>
  <c r="BG35" i="2"/>
  <c r="AJ589" i="2"/>
  <c r="AJ27" i="2"/>
  <c r="BG27" i="2"/>
  <c r="AJ543" i="2"/>
  <c r="AJ134" i="2"/>
  <c r="BG134" i="2"/>
  <c r="AJ419" i="2"/>
  <c r="AJ439" i="2"/>
  <c r="AJ429" i="2"/>
  <c r="AJ512" i="2"/>
  <c r="AJ49" i="2"/>
  <c r="BG49" i="2"/>
  <c r="AJ56" i="2"/>
  <c r="BG56" i="2"/>
  <c r="AJ367" i="2"/>
  <c r="AJ425" i="2"/>
  <c r="AJ342" i="2"/>
  <c r="AJ496" i="2"/>
  <c r="AJ587" i="2"/>
  <c r="AJ505" i="2"/>
  <c r="AJ68" i="2"/>
  <c r="BG68" i="2"/>
  <c r="AJ598" i="2"/>
  <c r="AJ160" i="2"/>
  <c r="AJ380" i="2"/>
  <c r="AJ82" i="2"/>
  <c r="BG82" i="2"/>
  <c r="AJ40" i="2"/>
  <c r="BG40" i="2"/>
  <c r="AJ313" i="2"/>
  <c r="AJ117" i="2"/>
  <c r="BG117" i="2"/>
  <c r="AJ61" i="2"/>
  <c r="BG61" i="2"/>
  <c r="AJ354" i="2"/>
  <c r="AJ22" i="2"/>
  <c r="BG22" i="2"/>
  <c r="AJ75" i="2"/>
  <c r="BG75" i="2"/>
  <c r="AJ371" i="2"/>
  <c r="AJ292" i="2"/>
  <c r="AJ559" i="2"/>
  <c r="AJ501" i="2"/>
  <c r="AJ327" i="2"/>
  <c r="AJ553" i="2"/>
  <c r="AJ330" i="2"/>
  <c r="AJ227" i="2"/>
  <c r="AJ586" i="2"/>
  <c r="AJ110" i="2"/>
  <c r="BG110" i="2"/>
  <c r="AJ584" i="2"/>
  <c r="AJ444" i="2"/>
  <c r="AJ7" i="2"/>
  <c r="BG7" i="2"/>
  <c r="AJ11" i="2"/>
  <c r="BG11" i="2"/>
  <c r="AJ329" i="2"/>
  <c r="AJ339" i="2"/>
  <c r="AJ600" i="2"/>
  <c r="AJ180" i="2"/>
  <c r="AJ77" i="2"/>
  <c r="BG77" i="2"/>
  <c r="AJ418" i="2"/>
  <c r="AJ556" i="2"/>
  <c r="AJ497" i="2"/>
  <c r="AJ101" i="2"/>
  <c r="BG101" i="2"/>
  <c r="AJ192" i="2"/>
  <c r="AJ157" i="2"/>
  <c r="AJ124" i="2"/>
  <c r="BG124" i="2"/>
  <c r="AJ528" i="2"/>
  <c r="AJ478" i="2"/>
  <c r="AJ335" i="2"/>
  <c r="AJ156" i="2"/>
  <c r="AJ491" i="2"/>
  <c r="AJ322" i="2"/>
  <c r="AJ437" i="2"/>
  <c r="AJ590" i="2"/>
  <c r="AJ148" i="2"/>
  <c r="AJ434" i="2"/>
  <c r="AJ126" i="2"/>
  <c r="BG126" i="2"/>
  <c r="AJ265" i="2"/>
  <c r="AJ568" i="2"/>
  <c r="AJ175" i="2"/>
  <c r="AJ526" i="2"/>
  <c r="AJ253" i="2"/>
  <c r="AJ433" i="2"/>
  <c r="AJ283" i="2"/>
  <c r="AJ482" i="2"/>
  <c r="AJ411" i="2"/>
  <c r="AJ36" i="2"/>
  <c r="BG36" i="2"/>
  <c r="AJ583" i="2"/>
  <c r="AJ567" i="2"/>
  <c r="AJ16" i="2"/>
  <c r="BG16" i="2"/>
  <c r="AJ65" i="2"/>
  <c r="BG65" i="2"/>
  <c r="AJ201" i="2"/>
  <c r="AJ58" i="2"/>
  <c r="BG58" i="2"/>
  <c r="AJ524" i="2"/>
  <c r="AJ38" i="2"/>
  <c r="BG38" i="2"/>
  <c r="AJ231" i="2"/>
  <c r="AJ150" i="2"/>
  <c r="AJ167" i="2"/>
  <c r="AJ431" i="2"/>
  <c r="AJ369" i="2"/>
  <c r="AJ135" i="2"/>
  <c r="BG135" i="2"/>
  <c r="AJ71" i="2"/>
  <c r="BG71" i="2"/>
  <c r="AJ565" i="2"/>
  <c r="AJ262" i="2"/>
  <c r="AJ83" i="2"/>
  <c r="BG83" i="2"/>
  <c r="AJ508" i="2"/>
  <c r="AJ30" i="2"/>
  <c r="BG30" i="2"/>
  <c r="AJ596" i="2"/>
  <c r="AJ455" i="2"/>
  <c r="AJ462" i="2"/>
  <c r="AJ257" i="2"/>
  <c r="AJ349" i="2"/>
  <c r="AJ594" i="2"/>
  <c r="AJ530" i="2"/>
  <c r="AJ170" i="2"/>
  <c r="AJ84" i="2"/>
  <c r="BG84" i="2"/>
  <c r="AJ104" i="2"/>
  <c r="BG104" i="2"/>
  <c r="AJ287" i="2"/>
  <c r="AJ515" i="2"/>
  <c r="AJ338" i="2"/>
  <c r="AJ125" i="2"/>
  <c r="BG125" i="2"/>
  <c r="AJ141" i="2"/>
  <c r="AJ301" i="2"/>
  <c r="AJ169" i="2"/>
  <c r="AJ585" i="2"/>
  <c r="AJ540" i="2"/>
  <c r="AJ87" i="2"/>
  <c r="BG87" i="2"/>
  <c r="AJ459" i="2"/>
  <c r="AJ76" i="2"/>
  <c r="BG76" i="2"/>
  <c r="AJ486" i="2"/>
  <c r="AJ473" i="2"/>
  <c r="AJ291" i="2"/>
  <c r="AJ344" i="2"/>
  <c r="AJ599" i="2"/>
  <c r="AJ451" i="2"/>
  <c r="FK454" i="2"/>
  <c r="FM454" i="2"/>
  <c r="FO454" i="2"/>
  <c r="ED454" i="2"/>
  <c r="EH454" i="2"/>
  <c r="EL454" i="2"/>
  <c r="BK454" i="2"/>
  <c r="BM454" i="2"/>
  <c r="BO454" i="2"/>
  <c r="BQ454" i="2"/>
  <c r="BS454" i="2"/>
  <c r="BE454" i="2"/>
  <c r="AO454" i="2"/>
  <c r="AQ454" i="2"/>
  <c r="AS454" i="2"/>
  <c r="AU454" i="2"/>
  <c r="AW454" i="2"/>
  <c r="BA454" i="2"/>
  <c r="BC454" i="2"/>
  <c r="DV454" i="2"/>
  <c r="BG454" i="2" a="1"/>
  <c r="BG454" i="2" s="1"/>
  <c r="EF454" i="2"/>
  <c r="D454" i="2"/>
  <c r="EJ454" i="2"/>
  <c r="F454" i="2"/>
  <c r="FF454" i="2"/>
  <c r="H454" i="2"/>
  <c r="FH454" i="2"/>
  <c r="P454" i="2"/>
  <c r="DX454" i="2"/>
  <c r="Z454" i="2"/>
  <c r="DZ454" i="2"/>
  <c r="AB454" i="2"/>
  <c r="EB454" i="2"/>
  <c r="AL454" i="2"/>
  <c r="FK499" i="2"/>
  <c r="FM499" i="2"/>
  <c r="FO499" i="2"/>
  <c r="BE499" i="2"/>
  <c r="FF499" i="2"/>
  <c r="BG499" i="2" a="1"/>
  <c r="BG499" i="2" s="1"/>
  <c r="FH499" i="2"/>
  <c r="AB499" i="2"/>
  <c r="DV499" i="2"/>
  <c r="AL499" i="2"/>
  <c r="DX499" i="2"/>
  <c r="P499" i="2"/>
  <c r="DZ499" i="2"/>
  <c r="Z499" i="2"/>
  <c r="EB499" i="2"/>
  <c r="H499" i="2"/>
  <c r="ED499" i="2"/>
  <c r="F499" i="2"/>
  <c r="EF499" i="2"/>
  <c r="D499" i="2"/>
  <c r="EH499" i="2"/>
  <c r="EJ499" i="2"/>
  <c r="EL499" i="2"/>
  <c r="BK499" i="2"/>
  <c r="BM499" i="2"/>
  <c r="BO499" i="2"/>
  <c r="BQ499" i="2"/>
  <c r="BS499" i="2"/>
  <c r="AO499" i="2"/>
  <c r="AQ499" i="2"/>
  <c r="AS499" i="2"/>
  <c r="AU499" i="2"/>
  <c r="AW499" i="2"/>
  <c r="BA499" i="2"/>
  <c r="BC499" i="2"/>
  <c r="FK294" i="2"/>
  <c r="FM294" i="2"/>
  <c r="FO294" i="2"/>
  <c r="AS294" i="2"/>
  <c r="AU294" i="2"/>
  <c r="AW294" i="2"/>
  <c r="BA294" i="2"/>
  <c r="BC294" i="2"/>
  <c r="BE294" i="2"/>
  <c r="P294" i="2"/>
  <c r="BG294" i="2" a="1"/>
  <c r="BG294" i="2" s="1"/>
  <c r="EB294" i="2"/>
  <c r="AO294" i="2"/>
  <c r="ED294" i="2"/>
  <c r="D294" i="2"/>
  <c r="EF294" i="2"/>
  <c r="F294" i="2"/>
  <c r="EH294" i="2"/>
  <c r="H294" i="2"/>
  <c r="EJ294" i="2"/>
  <c r="Z294" i="2"/>
  <c r="EL294" i="2"/>
  <c r="AB294" i="2"/>
  <c r="FF294" i="2"/>
  <c r="AL294" i="2"/>
  <c r="FH294" i="2"/>
  <c r="DV294" i="2"/>
  <c r="DZ294" i="2"/>
  <c r="DX294" i="2"/>
  <c r="BS294" i="2"/>
  <c r="BK294" i="2"/>
  <c r="BM294" i="2"/>
  <c r="BO294" i="2"/>
  <c r="BQ294" i="2"/>
  <c r="AQ294" i="2"/>
  <c r="FK309" i="2"/>
  <c r="FM309" i="2"/>
  <c r="FO309" i="2"/>
  <c r="EJ309" i="2"/>
  <c r="EL309" i="2"/>
  <c r="BM309" i="2"/>
  <c r="BK309" i="2"/>
  <c r="BO309" i="2"/>
  <c r="BQ309" i="2"/>
  <c r="BS309" i="2"/>
  <c r="AU309" i="2"/>
  <c r="AW309" i="2"/>
  <c r="BA309" i="2"/>
  <c r="AO309" i="2"/>
  <c r="AQ309" i="2"/>
  <c r="AS309" i="2"/>
  <c r="BC309" i="2"/>
  <c r="F309" i="2"/>
  <c r="BE309" i="2"/>
  <c r="FF309" i="2"/>
  <c r="BG309" i="2" a="1"/>
  <c r="BG309" i="2" s="1"/>
  <c r="FH309" i="2"/>
  <c r="D309" i="2"/>
  <c r="DV309" i="2"/>
  <c r="Z309" i="2"/>
  <c r="DX309" i="2"/>
  <c r="AL309" i="2"/>
  <c r="DZ309" i="2"/>
  <c r="P309" i="2"/>
  <c r="EB309" i="2"/>
  <c r="AB309" i="2"/>
  <c r="ED309" i="2"/>
  <c r="H309" i="2"/>
  <c r="EF309" i="2"/>
  <c r="EH309" i="2"/>
  <c r="FM223" i="2"/>
  <c r="FO223" i="2"/>
  <c r="FK223" i="2"/>
  <c r="FH223" i="2"/>
  <c r="P223" i="2"/>
  <c r="DV223" i="2"/>
  <c r="AL223" i="2"/>
  <c r="DZ223" i="2"/>
  <c r="AB223" i="2"/>
  <c r="EB223" i="2"/>
  <c r="D223" i="2"/>
  <c r="ED223" i="2"/>
  <c r="H223" i="2"/>
  <c r="EF223" i="2"/>
  <c r="F223" i="2"/>
  <c r="EH223" i="2"/>
  <c r="EJ223" i="2"/>
  <c r="EL223" i="2"/>
  <c r="DX223" i="2"/>
  <c r="BM223" i="2"/>
  <c r="BK223" i="2"/>
  <c r="BO223" i="2"/>
  <c r="BQ223" i="2"/>
  <c r="BS223" i="2"/>
  <c r="AU223" i="2"/>
  <c r="AW223" i="2"/>
  <c r="BA223" i="2"/>
  <c r="BC223" i="2"/>
  <c r="BG223" i="2" a="1"/>
  <c r="BG223" i="2" s="1"/>
  <c r="AO223" i="2"/>
  <c r="AQ223" i="2"/>
  <c r="Z223" i="2"/>
  <c r="AS223" i="2"/>
  <c r="FF223" i="2"/>
  <c r="BE223" i="2"/>
  <c r="FM250" i="2"/>
  <c r="FO250" i="2"/>
  <c r="FK250" i="2"/>
  <c r="BC250" i="2"/>
  <c r="BK250" i="2"/>
  <c r="BQ250" i="2"/>
  <c r="BA250" i="2"/>
  <c r="BE250" i="2"/>
  <c r="BG250" i="2" a="1"/>
  <c r="BG250" i="2" s="1"/>
  <c r="F250" i="2"/>
  <c r="AU250" i="2"/>
  <c r="FF250" i="2"/>
  <c r="AW250" i="2"/>
  <c r="FH250" i="2"/>
  <c r="H250" i="2"/>
  <c r="DV250" i="2"/>
  <c r="P250" i="2"/>
  <c r="DX250" i="2"/>
  <c r="D250" i="2"/>
  <c r="DZ250" i="2"/>
  <c r="Z250" i="2"/>
  <c r="EB250" i="2"/>
  <c r="AB250" i="2"/>
  <c r="ED250" i="2"/>
  <c r="AL250" i="2"/>
  <c r="EF250" i="2"/>
  <c r="EH250" i="2"/>
  <c r="EJ250" i="2"/>
  <c r="EL250" i="2"/>
  <c r="BO250" i="2"/>
  <c r="BM250" i="2"/>
  <c r="BS250" i="2"/>
  <c r="AO250" i="2"/>
  <c r="AQ250" i="2"/>
  <c r="AS250" i="2"/>
  <c r="FK151" i="2"/>
  <c r="FM151" i="2"/>
  <c r="FO151" i="2"/>
  <c r="EB151" i="2"/>
  <c r="ED151" i="2"/>
  <c r="BQ151" i="2"/>
  <c r="BO151" i="2"/>
  <c r="BS151" i="2"/>
  <c r="BK151" i="2"/>
  <c r="BM151" i="2"/>
  <c r="BC151" i="2"/>
  <c r="BE151" i="2"/>
  <c r="BG151" i="2" a="1"/>
  <c r="BG151" i="2" s="1"/>
  <c r="AO151" i="2"/>
  <c r="AQ151" i="2"/>
  <c r="AS151" i="2"/>
  <c r="AU151" i="2"/>
  <c r="F151" i="2"/>
  <c r="AW151" i="2"/>
  <c r="EF151" i="2"/>
  <c r="BA151" i="2"/>
  <c r="EH151" i="2"/>
  <c r="P151" i="2"/>
  <c r="EJ151" i="2"/>
  <c r="Z151" i="2"/>
  <c r="EL151" i="2"/>
  <c r="AB151" i="2"/>
  <c r="FF151" i="2"/>
  <c r="AL151" i="2"/>
  <c r="FH151" i="2"/>
  <c r="D151" i="2"/>
  <c r="DV151" i="2"/>
  <c r="H151" i="2"/>
  <c r="DX151" i="2"/>
  <c r="DZ151" i="2"/>
  <c r="FK463" i="2"/>
  <c r="FM463" i="2"/>
  <c r="FO463" i="2"/>
  <c r="DX463" i="2"/>
  <c r="D463" i="2"/>
  <c r="DZ463" i="2"/>
  <c r="F463" i="2"/>
  <c r="EB463" i="2"/>
  <c r="H463" i="2"/>
  <c r="ED463" i="2"/>
  <c r="Z463" i="2"/>
  <c r="EF463" i="2"/>
  <c r="AB463" i="2"/>
  <c r="EH463" i="2"/>
  <c r="AL463" i="2"/>
  <c r="EJ463" i="2"/>
  <c r="EL463" i="2"/>
  <c r="FF463" i="2"/>
  <c r="FH463" i="2"/>
  <c r="BK463" i="2"/>
  <c r="BO463" i="2"/>
  <c r="BQ463" i="2"/>
  <c r="BS463" i="2"/>
  <c r="BM463" i="2"/>
  <c r="AS463" i="2"/>
  <c r="AU463" i="2"/>
  <c r="AW463" i="2"/>
  <c r="BA463" i="2"/>
  <c r="BC463" i="2"/>
  <c r="AO463" i="2"/>
  <c r="AQ463" i="2"/>
  <c r="P463" i="2"/>
  <c r="BE463" i="2"/>
  <c r="DV463" i="2"/>
  <c r="BG463" i="2" a="1"/>
  <c r="BG463" i="2" s="1"/>
  <c r="FK177" i="2"/>
  <c r="FM177" i="2"/>
  <c r="BG177" i="2" a="1"/>
  <c r="BG177" i="2" s="1"/>
  <c r="AB177" i="2"/>
  <c r="AW177" i="2"/>
  <c r="EF177" i="2"/>
  <c r="BC177" i="2"/>
  <c r="EJ177" i="2"/>
  <c r="D177" i="2"/>
  <c r="EL177" i="2"/>
  <c r="F177" i="2"/>
  <c r="DV177" i="2"/>
  <c r="H177" i="2"/>
  <c r="FO177" i="2"/>
  <c r="DX177" i="2"/>
  <c r="P177" i="2"/>
  <c r="DZ177" i="2"/>
  <c r="Z177" i="2"/>
  <c r="EB177" i="2"/>
  <c r="AL177" i="2"/>
  <c r="ED177" i="2"/>
  <c r="EH177" i="2"/>
  <c r="FF177" i="2"/>
  <c r="FH177" i="2"/>
  <c r="BS177" i="2"/>
  <c r="BK177" i="2"/>
  <c r="BM177" i="2"/>
  <c r="BQ177" i="2"/>
  <c r="AO177" i="2"/>
  <c r="AQ177" i="2"/>
  <c r="AU177" i="2"/>
  <c r="BA177" i="2"/>
  <c r="BE177" i="2"/>
  <c r="BO177" i="2"/>
  <c r="AS177" i="2"/>
  <c r="FK509" i="2"/>
  <c r="FM509" i="2"/>
  <c r="FO509" i="2"/>
  <c r="DV509" i="2"/>
  <c r="H509" i="2"/>
  <c r="DX509" i="2"/>
  <c r="P509" i="2"/>
  <c r="DZ509" i="2"/>
  <c r="Z509" i="2"/>
  <c r="EB509" i="2"/>
  <c r="AB509" i="2"/>
  <c r="ED509" i="2"/>
  <c r="AL509" i="2"/>
  <c r="EF509" i="2"/>
  <c r="EH509" i="2"/>
  <c r="EL509" i="2"/>
  <c r="EJ509" i="2"/>
  <c r="BK509" i="2"/>
  <c r="BM509" i="2"/>
  <c r="BO509" i="2"/>
  <c r="BQ509" i="2"/>
  <c r="BS509" i="2"/>
  <c r="AO509" i="2"/>
  <c r="AQ509" i="2"/>
  <c r="AS509" i="2"/>
  <c r="AU509" i="2"/>
  <c r="AW509" i="2"/>
  <c r="BA509" i="2"/>
  <c r="BC509" i="2"/>
  <c r="F509" i="2"/>
  <c r="BE509" i="2"/>
  <c r="FF509" i="2"/>
  <c r="BG509" i="2" a="1"/>
  <c r="BG509" i="2" s="1"/>
  <c r="FH509" i="2"/>
  <c r="D509" i="2"/>
  <c r="FK176" i="2"/>
  <c r="FM176" i="2"/>
  <c r="FO176" i="2"/>
  <c r="AS176" i="2"/>
  <c r="AU176" i="2"/>
  <c r="AW176" i="2"/>
  <c r="BA176" i="2"/>
  <c r="BC176" i="2"/>
  <c r="H176" i="2"/>
  <c r="BE176" i="2"/>
  <c r="FF176" i="2"/>
  <c r="BG176" i="2" a="1"/>
  <c r="BG176" i="2" s="1"/>
  <c r="DV176" i="2"/>
  <c r="D176" i="2"/>
  <c r="DX176" i="2"/>
  <c r="F176" i="2"/>
  <c r="EB176" i="2"/>
  <c r="AB176" i="2"/>
  <c r="EH176" i="2"/>
  <c r="Z176" i="2"/>
  <c r="EJ176" i="2"/>
  <c r="P176" i="2"/>
  <c r="ED176" i="2"/>
  <c r="AL176" i="2"/>
  <c r="EF176" i="2"/>
  <c r="EL176" i="2"/>
  <c r="FH176" i="2"/>
  <c r="DZ176" i="2"/>
  <c r="BM176" i="2"/>
  <c r="BQ176" i="2"/>
  <c r="BS176" i="2"/>
  <c r="BK176" i="2"/>
  <c r="BO176" i="2"/>
  <c r="AO176" i="2"/>
  <c r="AQ176" i="2"/>
  <c r="FK336" i="2"/>
  <c r="FM336" i="2"/>
  <c r="FO336" i="2"/>
  <c r="BM336" i="2"/>
  <c r="BO336" i="2"/>
  <c r="BS336" i="2"/>
  <c r="BK336" i="2"/>
  <c r="BQ336" i="2"/>
  <c r="AO336" i="2"/>
  <c r="AQ336" i="2"/>
  <c r="AS336" i="2"/>
  <c r="AU336" i="2"/>
  <c r="AW336" i="2"/>
  <c r="BA336" i="2"/>
  <c r="BC336" i="2"/>
  <c r="BE336" i="2"/>
  <c r="FF336" i="2"/>
  <c r="BG336" i="2" a="1"/>
  <c r="BG336" i="2" s="1"/>
  <c r="DV336" i="2"/>
  <c r="D336" i="2"/>
  <c r="DX336" i="2"/>
  <c r="F336" i="2"/>
  <c r="EB336" i="2"/>
  <c r="H336" i="2"/>
  <c r="EF336" i="2"/>
  <c r="P336" i="2"/>
  <c r="EJ336" i="2"/>
  <c r="Z336" i="2"/>
  <c r="EL336" i="2"/>
  <c r="AB336" i="2"/>
  <c r="DZ336" i="2"/>
  <c r="AL336" i="2"/>
  <c r="ED336" i="2"/>
  <c r="EH336" i="2"/>
  <c r="FH336" i="2"/>
  <c r="FO320" i="2"/>
  <c r="FK320" i="2"/>
  <c r="FM320" i="2"/>
  <c r="EB320" i="2"/>
  <c r="P320" i="2"/>
  <c r="EF320" i="2"/>
  <c r="Z320" i="2"/>
  <c r="EH320" i="2"/>
  <c r="D320" i="2"/>
  <c r="EJ320" i="2"/>
  <c r="AB320" i="2"/>
  <c r="EL320" i="2"/>
  <c r="AL320" i="2"/>
  <c r="FF320" i="2"/>
  <c r="FH320" i="2"/>
  <c r="ED320" i="2"/>
  <c r="BK320" i="2"/>
  <c r="BQ320" i="2"/>
  <c r="BS320" i="2"/>
  <c r="BM320" i="2"/>
  <c r="BO320" i="2"/>
  <c r="AO320" i="2"/>
  <c r="AQ320" i="2"/>
  <c r="AS320" i="2"/>
  <c r="AU320" i="2"/>
  <c r="AW320" i="2"/>
  <c r="BA320" i="2"/>
  <c r="BC320" i="2"/>
  <c r="BE320" i="2"/>
  <c r="DV320" i="2"/>
  <c r="BG320" i="2" a="1"/>
  <c r="BG320" i="2" s="1"/>
  <c r="DX320" i="2"/>
  <c r="F320" i="2"/>
  <c r="DZ320" i="2"/>
  <c r="H320" i="2"/>
  <c r="FO393" i="2"/>
  <c r="FK393" i="2"/>
  <c r="FM393" i="2"/>
  <c r="BE393" i="2"/>
  <c r="BG393" i="2" a="1"/>
  <c r="BG393" i="2" s="1"/>
  <c r="AO393" i="2"/>
  <c r="AQ393" i="2"/>
  <c r="AS393" i="2"/>
  <c r="Z393" i="2"/>
  <c r="AU393" i="2"/>
  <c r="DV393" i="2"/>
  <c r="AW393" i="2"/>
  <c r="DX393" i="2"/>
  <c r="D393" i="2"/>
  <c r="DZ393" i="2"/>
  <c r="F393" i="2"/>
  <c r="ED393" i="2"/>
  <c r="H393" i="2"/>
  <c r="EF393" i="2"/>
  <c r="AB393" i="2"/>
  <c r="EH393" i="2"/>
  <c r="AL393" i="2"/>
  <c r="EJ393" i="2"/>
  <c r="P393" i="2"/>
  <c r="EL393" i="2"/>
  <c r="FF393" i="2"/>
  <c r="FH393" i="2"/>
  <c r="EB393" i="2"/>
  <c r="BS393" i="2"/>
  <c r="BK393" i="2"/>
  <c r="BM393" i="2"/>
  <c r="BO393" i="2"/>
  <c r="BQ393" i="2"/>
  <c r="BA393" i="2"/>
  <c r="BC393" i="2"/>
  <c r="FK563" i="2"/>
  <c r="FO563" i="2"/>
  <c r="FM563" i="2"/>
  <c r="EL563" i="2"/>
  <c r="BQ563" i="2"/>
  <c r="BK563" i="2"/>
  <c r="BM563" i="2"/>
  <c r="BO563" i="2"/>
  <c r="BS563" i="2"/>
  <c r="AO563" i="2"/>
  <c r="AQ563" i="2"/>
  <c r="AS563" i="2"/>
  <c r="AU563" i="2"/>
  <c r="AW563" i="2"/>
  <c r="BA563" i="2"/>
  <c r="BC563" i="2"/>
  <c r="D563" i="2"/>
  <c r="BE563" i="2"/>
  <c r="FF563" i="2"/>
  <c r="BG563" i="2" a="1"/>
  <c r="BG563" i="2" s="1"/>
  <c r="FH563" i="2"/>
  <c r="Z563" i="2"/>
  <c r="DV563" i="2"/>
  <c r="P563" i="2"/>
  <c r="DX563" i="2"/>
  <c r="H563" i="2"/>
  <c r="DZ563" i="2"/>
  <c r="AB563" i="2"/>
  <c r="EB563" i="2"/>
  <c r="F563" i="2"/>
  <c r="ED563" i="2"/>
  <c r="AL563" i="2"/>
  <c r="EF563" i="2"/>
  <c r="EH563" i="2"/>
  <c r="EJ563" i="2"/>
  <c r="FO286" i="2"/>
  <c r="FK286" i="2"/>
  <c r="FM286" i="2"/>
  <c r="EL286" i="2"/>
  <c r="Z286" i="2"/>
  <c r="FF286" i="2"/>
  <c r="F286" i="2"/>
  <c r="FH286" i="2"/>
  <c r="H286" i="2"/>
  <c r="DV286" i="2"/>
  <c r="P286" i="2"/>
  <c r="DX286" i="2"/>
  <c r="AL286" i="2"/>
  <c r="DZ286" i="2"/>
  <c r="EF286" i="2"/>
  <c r="EB286" i="2"/>
  <c r="BM286" i="2"/>
  <c r="BS286" i="2"/>
  <c r="BK286" i="2"/>
  <c r="BO286" i="2"/>
  <c r="BQ286" i="2"/>
  <c r="AO286" i="2"/>
  <c r="AQ286" i="2"/>
  <c r="AS286" i="2"/>
  <c r="AU286" i="2"/>
  <c r="AW286" i="2"/>
  <c r="BA286" i="2"/>
  <c r="BC286" i="2"/>
  <c r="BE286" i="2"/>
  <c r="ED286" i="2"/>
  <c r="BG286" i="2" a="1"/>
  <c r="BG286" i="2" s="1"/>
  <c r="EH286" i="2"/>
  <c r="D286" i="2"/>
  <c r="EJ286" i="2"/>
  <c r="AB286" i="2"/>
  <c r="FO548" i="2"/>
  <c r="FK548" i="2"/>
  <c r="FM548" i="2"/>
  <c r="AU548" i="2"/>
  <c r="AW548" i="2"/>
  <c r="BA548" i="2"/>
  <c r="BC548" i="2"/>
  <c r="BE548" i="2"/>
  <c r="P548" i="2"/>
  <c r="BG548" i="2" a="1"/>
  <c r="BG548" i="2" s="1"/>
  <c r="EH548" i="2"/>
  <c r="AO548" i="2"/>
  <c r="EJ548" i="2"/>
  <c r="Z548" i="2"/>
  <c r="EL548" i="2"/>
  <c r="AL548" i="2"/>
  <c r="FF548" i="2"/>
  <c r="F548" i="2"/>
  <c r="FH548" i="2"/>
  <c r="AB548" i="2"/>
  <c r="DV548" i="2"/>
  <c r="D548" i="2"/>
  <c r="DX548" i="2"/>
  <c r="H548" i="2"/>
  <c r="DZ548" i="2"/>
  <c r="EB548" i="2"/>
  <c r="ED548" i="2"/>
  <c r="EF548" i="2"/>
  <c r="BK548" i="2"/>
  <c r="BM548" i="2"/>
  <c r="BQ548" i="2"/>
  <c r="BO548" i="2"/>
  <c r="BS548" i="2"/>
  <c r="AQ548" i="2"/>
  <c r="AS548" i="2"/>
  <c r="FK474" i="2"/>
  <c r="FM474" i="2"/>
  <c r="FO474" i="2"/>
  <c r="BM474" i="2"/>
  <c r="BS474" i="2"/>
  <c r="BK474" i="2"/>
  <c r="BO474" i="2"/>
  <c r="BQ474" i="2"/>
  <c r="AQ474" i="2"/>
  <c r="AS474" i="2"/>
  <c r="AU474" i="2"/>
  <c r="AO474" i="2"/>
  <c r="AW474" i="2"/>
  <c r="BA474" i="2"/>
  <c r="BC474" i="2"/>
  <c r="BE474" i="2"/>
  <c r="ED474" i="2"/>
  <c r="BG474" i="2" a="1"/>
  <c r="BG474" i="2" s="1"/>
  <c r="EF474" i="2"/>
  <c r="D474" i="2"/>
  <c r="EH474" i="2"/>
  <c r="F474" i="2"/>
  <c r="EJ474" i="2"/>
  <c r="H474" i="2"/>
  <c r="EL474" i="2"/>
  <c r="P474" i="2"/>
  <c r="FF474" i="2"/>
  <c r="Z474" i="2"/>
  <c r="FH474" i="2"/>
  <c r="AL474" i="2"/>
  <c r="DV474" i="2"/>
  <c r="AB474" i="2"/>
  <c r="DX474" i="2"/>
  <c r="DZ474" i="2"/>
  <c r="EB474" i="2"/>
  <c r="FK495" i="2"/>
  <c r="FM495" i="2"/>
  <c r="FO495" i="2"/>
  <c r="FF495" i="2"/>
  <c r="D495" i="2"/>
  <c r="FH495" i="2"/>
  <c r="F495" i="2"/>
  <c r="DV495" i="2"/>
  <c r="P495" i="2"/>
  <c r="DX495" i="2"/>
  <c r="AL495" i="2"/>
  <c r="DZ495" i="2"/>
  <c r="H495" i="2"/>
  <c r="EB495" i="2"/>
  <c r="ED495" i="2"/>
  <c r="EF495" i="2"/>
  <c r="EH495" i="2"/>
  <c r="BK495" i="2"/>
  <c r="BM495" i="2"/>
  <c r="BO495" i="2"/>
  <c r="BQ495" i="2"/>
  <c r="BS495" i="2"/>
  <c r="AU495" i="2"/>
  <c r="AW495" i="2"/>
  <c r="BA495" i="2"/>
  <c r="AO495" i="2"/>
  <c r="AQ495" i="2"/>
  <c r="AS495" i="2"/>
  <c r="BC495" i="2"/>
  <c r="AB495" i="2"/>
  <c r="BE495" i="2"/>
  <c r="EJ495" i="2"/>
  <c r="BG495" i="2" a="1"/>
  <c r="BG495" i="2" s="1"/>
  <c r="EL495" i="2"/>
  <c r="Z495" i="2"/>
  <c r="FK420" i="2"/>
  <c r="FM420" i="2"/>
  <c r="FO420" i="2"/>
  <c r="AU420" i="2"/>
  <c r="AW420" i="2"/>
  <c r="BA420" i="2"/>
  <c r="BC420" i="2"/>
  <c r="BE420" i="2"/>
  <c r="F420" i="2"/>
  <c r="BG420" i="2" a="1"/>
  <c r="BG420" i="2" s="1"/>
  <c r="DX420" i="2"/>
  <c r="AO420" i="2"/>
  <c r="DZ420" i="2"/>
  <c r="D420" i="2"/>
  <c r="EF420" i="2"/>
  <c r="P420" i="2"/>
  <c r="EJ420" i="2"/>
  <c r="Z420" i="2"/>
  <c r="FF420" i="2"/>
  <c r="AB420" i="2"/>
  <c r="EL420" i="2"/>
  <c r="AL420" i="2"/>
  <c r="FH420" i="2"/>
  <c r="H420" i="2"/>
  <c r="DV420" i="2"/>
  <c r="EB420" i="2"/>
  <c r="ED420" i="2"/>
  <c r="EH420" i="2"/>
  <c r="BK420" i="2"/>
  <c r="BQ420" i="2"/>
  <c r="BS420" i="2"/>
  <c r="BM420" i="2"/>
  <c r="BO420" i="2"/>
  <c r="AQ420" i="2"/>
  <c r="AS420" i="2"/>
  <c r="FM514" i="2"/>
  <c r="FK514" i="2"/>
  <c r="FO514" i="2"/>
  <c r="BK514" i="2"/>
  <c r="BM514" i="2"/>
  <c r="BO514" i="2"/>
  <c r="BQ514" i="2"/>
  <c r="BS514" i="2"/>
  <c r="AO514" i="2"/>
  <c r="AQ514" i="2"/>
  <c r="AS514" i="2"/>
  <c r="AU514" i="2"/>
  <c r="AW514" i="2"/>
  <c r="BA514" i="2"/>
  <c r="BC514" i="2"/>
  <c r="BE514" i="2"/>
  <c r="DV514" i="2"/>
  <c r="BG514" i="2" a="1"/>
  <c r="BG514" i="2" s="1"/>
  <c r="DX514" i="2"/>
  <c r="D514" i="2"/>
  <c r="DZ514" i="2"/>
  <c r="F514" i="2"/>
  <c r="EB514" i="2"/>
  <c r="H514" i="2"/>
  <c r="ED514" i="2"/>
  <c r="P514" i="2"/>
  <c r="EF514" i="2"/>
  <c r="Z514" i="2"/>
  <c r="EH514" i="2"/>
  <c r="AB514" i="2"/>
  <c r="EJ514" i="2"/>
  <c r="AL514" i="2"/>
  <c r="EL514" i="2"/>
  <c r="FF514" i="2"/>
  <c r="FH514" i="2"/>
  <c r="FK47" i="2"/>
  <c r="FM47" i="2"/>
  <c r="FO47" i="2"/>
  <c r="EB47" i="2"/>
  <c r="P47" i="2"/>
  <c r="ED47" i="2"/>
  <c r="Z47" i="2"/>
  <c r="EF47" i="2"/>
  <c r="AB47" i="2"/>
  <c r="EH47" i="2"/>
  <c r="AL47" i="2"/>
  <c r="EJ47" i="2"/>
  <c r="EL47" i="2"/>
  <c r="FF47" i="2"/>
  <c r="FH47" i="2"/>
  <c r="DV47" i="2"/>
  <c r="BM47" i="2"/>
  <c r="BO47" i="2"/>
  <c r="BK47" i="2"/>
  <c r="BS47" i="2"/>
  <c r="AS47" i="2"/>
  <c r="AU47" i="2"/>
  <c r="BQ47" i="2"/>
  <c r="AO47" i="2"/>
  <c r="AQ47" i="2"/>
  <c r="AW47" i="2"/>
  <c r="BA47" i="2"/>
  <c r="BC47" i="2"/>
  <c r="F47" i="2"/>
  <c r="BE47" i="2"/>
  <c r="DX47" i="2"/>
  <c r="D47" i="2"/>
  <c r="DZ47" i="2"/>
  <c r="H47" i="2"/>
  <c r="FK356" i="2"/>
  <c r="FM356" i="2"/>
  <c r="FO356" i="2"/>
  <c r="AQ356" i="2"/>
  <c r="AS356" i="2"/>
  <c r="BA356" i="2"/>
  <c r="BC356" i="2"/>
  <c r="F356" i="2"/>
  <c r="BE356" i="2"/>
  <c r="EL356" i="2"/>
  <c r="BG356" i="2" a="1"/>
  <c r="BG356" i="2" s="1"/>
  <c r="FF356" i="2"/>
  <c r="AL356" i="2"/>
  <c r="EB356" i="2"/>
  <c r="H356" i="2"/>
  <c r="ED356" i="2"/>
  <c r="P356" i="2"/>
  <c r="EF356" i="2"/>
  <c r="AB356" i="2"/>
  <c r="DV356" i="2"/>
  <c r="Z356" i="2"/>
  <c r="DX356" i="2"/>
  <c r="D356" i="2"/>
  <c r="DZ356" i="2"/>
  <c r="EH356" i="2"/>
  <c r="EJ356" i="2"/>
  <c r="FH356" i="2"/>
  <c r="BM356" i="2"/>
  <c r="BO356" i="2"/>
  <c r="BK356" i="2"/>
  <c r="BS356" i="2"/>
  <c r="AU356" i="2"/>
  <c r="AW356" i="2"/>
  <c r="BQ356" i="2"/>
  <c r="AO356" i="2"/>
  <c r="FK385" i="2"/>
  <c r="FM385" i="2"/>
  <c r="FO385" i="2"/>
  <c r="DX385" i="2"/>
  <c r="ED385" i="2"/>
  <c r="EH385" i="2"/>
  <c r="BK385" i="2"/>
  <c r="BO385" i="2"/>
  <c r="EF385" i="2"/>
  <c r="EJ385" i="2"/>
  <c r="EL385" i="2"/>
  <c r="EB385" i="2"/>
  <c r="BM385" i="2"/>
  <c r="BQ385" i="2"/>
  <c r="BS385" i="2"/>
  <c r="BA385" i="2"/>
  <c r="BC385" i="2"/>
  <c r="BE385" i="2"/>
  <c r="BG385" i="2" a="1"/>
  <c r="BG385" i="2" s="1"/>
  <c r="AO385" i="2"/>
  <c r="AQ385" i="2"/>
  <c r="AS385" i="2"/>
  <c r="AU385" i="2"/>
  <c r="AW385" i="2"/>
  <c r="Z385" i="2"/>
  <c r="D385" i="2"/>
  <c r="AL385" i="2"/>
  <c r="P385" i="2"/>
  <c r="F385" i="2"/>
  <c r="FF385" i="2"/>
  <c r="H385" i="2"/>
  <c r="FH385" i="2"/>
  <c r="AB385" i="2"/>
  <c r="DV385" i="2"/>
  <c r="DZ385" i="2"/>
  <c r="FK487" i="2"/>
  <c r="FM487" i="2"/>
  <c r="FO487" i="2"/>
  <c r="DX487" i="2"/>
  <c r="Z487" i="2"/>
  <c r="DZ487" i="2"/>
  <c r="AL487" i="2"/>
  <c r="EB487" i="2"/>
  <c r="F487" i="2"/>
  <c r="ED487" i="2"/>
  <c r="AB487" i="2"/>
  <c r="EF487" i="2"/>
  <c r="P487" i="2"/>
  <c r="EH487" i="2"/>
  <c r="D487" i="2"/>
  <c r="EJ487" i="2"/>
  <c r="EL487" i="2"/>
  <c r="FF487" i="2"/>
  <c r="FH487" i="2"/>
  <c r="BK487" i="2"/>
  <c r="BO487" i="2"/>
  <c r="BQ487" i="2"/>
  <c r="BS487" i="2"/>
  <c r="BM487" i="2"/>
  <c r="AU487" i="2"/>
  <c r="AW487" i="2"/>
  <c r="BA487" i="2"/>
  <c r="AO487" i="2"/>
  <c r="AQ487" i="2"/>
  <c r="AS487" i="2"/>
  <c r="BC487" i="2"/>
  <c r="H487" i="2"/>
  <c r="BE487" i="2"/>
  <c r="DV487" i="2"/>
  <c r="BG487" i="2" a="1"/>
  <c r="BG487" i="2" s="1"/>
  <c r="FM554" i="2"/>
  <c r="FK554" i="2"/>
  <c r="FO554" i="2"/>
  <c r="DX554" i="2"/>
  <c r="AL554" i="2"/>
  <c r="H554" i="2"/>
  <c r="AB554" i="2"/>
  <c r="DZ554" i="2"/>
  <c r="F554" i="2"/>
  <c r="BS554" i="2"/>
  <c r="EB554" i="2"/>
  <c r="D554" i="2"/>
  <c r="EF554" i="2"/>
  <c r="ED554" i="2"/>
  <c r="FF554" i="2"/>
  <c r="AW554" i="2"/>
  <c r="EH554" i="2"/>
  <c r="Z554" i="2"/>
  <c r="EJ554" i="2"/>
  <c r="BK554" i="2"/>
  <c r="EL554" i="2"/>
  <c r="FH554" i="2"/>
  <c r="BM554" i="2"/>
  <c r="BO554" i="2"/>
  <c r="BQ554" i="2"/>
  <c r="AO554" i="2"/>
  <c r="AQ554" i="2"/>
  <c r="AS554" i="2"/>
  <c r="AU554" i="2"/>
  <c r="BA554" i="2"/>
  <c r="BC554" i="2"/>
  <c r="P554" i="2"/>
  <c r="BE554" i="2"/>
  <c r="DV554" i="2"/>
  <c r="BG554" i="2" a="1"/>
  <c r="BG554" i="2" s="1"/>
  <c r="FK139" i="2"/>
  <c r="FM139" i="2"/>
  <c r="FO139" i="2"/>
  <c r="DZ139" i="2"/>
  <c r="H139" i="2"/>
  <c r="EH139" i="2"/>
  <c r="EL139" i="2"/>
  <c r="BM139" i="2"/>
  <c r="EB139" i="2"/>
  <c r="AL139" i="2"/>
  <c r="P139" i="2"/>
  <c r="ED139" i="2"/>
  <c r="Z139" i="2"/>
  <c r="EF139" i="2"/>
  <c r="EJ139" i="2"/>
  <c r="F139" i="2"/>
  <c r="BQ139" i="2"/>
  <c r="AB139" i="2"/>
  <c r="BC139" i="2"/>
  <c r="FH139" i="2"/>
  <c r="FF139" i="2"/>
  <c r="BO139" i="2"/>
  <c r="DV139" i="2"/>
  <c r="BG139" i="2" a="1"/>
  <c r="BG139" i="2" s="1"/>
  <c r="BS139" i="2"/>
  <c r="BK139" i="2"/>
  <c r="AQ139" i="2"/>
  <c r="AO139" i="2"/>
  <c r="DX139" i="2"/>
  <c r="AS139" i="2"/>
  <c r="AU139" i="2"/>
  <c r="BA139" i="2"/>
  <c r="D139" i="2"/>
  <c r="AW139" i="2"/>
  <c r="BE139" i="2"/>
  <c r="AQ579" i="2"/>
  <c r="AS579" i="2"/>
  <c r="AU579" i="2"/>
  <c r="AW579" i="2"/>
  <c r="BA579" i="2"/>
  <c r="BE579" i="2"/>
  <c r="EL579" i="2"/>
  <c r="FH579" i="2"/>
  <c r="H579" i="2"/>
  <c r="DV579" i="2"/>
  <c r="D579" i="2"/>
  <c r="DX579" i="2"/>
  <c r="AL579" i="2"/>
  <c r="ED579" i="2"/>
  <c r="F579" i="2"/>
  <c r="FM579" i="2"/>
  <c r="FO579" i="2"/>
  <c r="FK579" i="2"/>
  <c r="EJ579" i="2"/>
  <c r="FF579" i="2"/>
  <c r="DZ579" i="2"/>
  <c r="EF579" i="2"/>
  <c r="EB579" i="2"/>
  <c r="EH579" i="2"/>
  <c r="BM579" i="2"/>
  <c r="BK579" i="2"/>
  <c r="BO579" i="2"/>
  <c r="BQ579" i="2"/>
  <c r="BS579" i="2"/>
  <c r="AO579" i="2"/>
  <c r="BC579" i="2"/>
  <c r="BG579" i="2" a="1"/>
  <c r="BG579" i="2" s="1"/>
  <c r="P579" i="2"/>
  <c r="AB579" i="2"/>
  <c r="Z579" i="2"/>
  <c r="EL5" i="2"/>
  <c r="FO5" i="2"/>
  <c r="AB5" i="2"/>
  <c r="BQ5" i="2"/>
  <c r="FK5" i="2"/>
  <c r="BO5" i="2"/>
  <c r="AQ5" i="2"/>
  <c r="AO5" i="2"/>
  <c r="DZ5" i="2"/>
  <c r="BM5" i="2"/>
  <c r="EB5" i="2"/>
  <c r="AS5" i="2"/>
  <c r="BC5" i="2"/>
  <c r="BE5" i="2"/>
  <c r="P5" i="2"/>
  <c r="AU5" i="2"/>
  <c r="EJ5" i="2"/>
  <c r="DV5" i="2"/>
  <c r="DX5" i="2"/>
  <c r="AW5" i="2"/>
  <c r="BS5" i="2"/>
  <c r="BK5" i="2"/>
  <c r="Z5" i="2"/>
  <c r="ED5" i="2"/>
  <c r="AL5" i="2"/>
  <c r="H5" i="2"/>
  <c r="EF5" i="2"/>
  <c r="D5" i="2"/>
  <c r="F5" i="2"/>
  <c r="FF5" i="2"/>
  <c r="EH5" i="2"/>
  <c r="FH5" i="2"/>
  <c r="FM5" i="2"/>
  <c r="B2" i="2" a="1"/>
  <c r="B2" i="2" s="1"/>
  <c r="BA5" i="2"/>
  <c r="DZ225" i="2"/>
  <c r="P225" i="2"/>
  <c r="DX225" i="2"/>
  <c r="EB225" i="2"/>
  <c r="ED225" i="2"/>
  <c r="FF225" i="2"/>
  <c r="BS225" i="2"/>
  <c r="BO225" i="2"/>
  <c r="BM225" i="2"/>
  <c r="FK225" i="2"/>
  <c r="BK225" i="2"/>
  <c r="FM225" i="2"/>
  <c r="BQ225" i="2"/>
  <c r="FO225" i="2"/>
  <c r="BA225" i="2"/>
  <c r="BC225" i="2"/>
  <c r="BE225" i="2"/>
  <c r="BG225" i="2" a="1"/>
  <c r="BG225" i="2" s="1"/>
  <c r="AO225" i="2"/>
  <c r="AQ225" i="2"/>
  <c r="AS225" i="2"/>
  <c r="EF225" i="2"/>
  <c r="AW225" i="2"/>
  <c r="EH225" i="2"/>
  <c r="F225" i="2"/>
  <c r="EJ225" i="2"/>
  <c r="AB225" i="2"/>
  <c r="EL225" i="2"/>
  <c r="Z225" i="2"/>
  <c r="FH225" i="2"/>
  <c r="AL225" i="2"/>
  <c r="H225" i="2"/>
  <c r="DV225" i="2"/>
  <c r="AU225" i="2"/>
  <c r="D225" i="2"/>
  <c r="FK321" i="2"/>
  <c r="AW321" i="2"/>
  <c r="FM321" i="2"/>
  <c r="F321" i="2"/>
  <c r="BA321" i="2"/>
  <c r="FO321" i="2"/>
  <c r="EB321" i="2"/>
  <c r="BC321" i="2"/>
  <c r="ED321" i="2"/>
  <c r="D321" i="2"/>
  <c r="EF321" i="2"/>
  <c r="P321" i="2"/>
  <c r="EH321" i="2"/>
  <c r="AB321" i="2"/>
  <c r="EJ321" i="2"/>
  <c r="H321" i="2"/>
  <c r="EL321" i="2"/>
  <c r="AL321" i="2"/>
  <c r="FF321" i="2"/>
  <c r="Z321" i="2"/>
  <c r="FH321" i="2"/>
  <c r="DV321" i="2"/>
  <c r="DZ321" i="2"/>
  <c r="DX321" i="2"/>
  <c r="BS321" i="2"/>
  <c r="BO321" i="2"/>
  <c r="BQ321" i="2"/>
  <c r="BK321" i="2"/>
  <c r="BE321" i="2"/>
  <c r="BG321" i="2" a="1"/>
  <c r="BG321" i="2" s="1"/>
  <c r="AQ321" i="2"/>
  <c r="BM321" i="2"/>
  <c r="AO321" i="2"/>
  <c r="AS321" i="2"/>
  <c r="AU321" i="2"/>
  <c r="FO511" i="2"/>
  <c r="FK511" i="2"/>
  <c r="BS511" i="2"/>
  <c r="BM511" i="2"/>
  <c r="AS511" i="2"/>
  <c r="AW511" i="2"/>
  <c r="AO511" i="2"/>
  <c r="AQ511" i="2"/>
  <c r="AU511" i="2"/>
  <c r="BA511" i="2"/>
  <c r="BC511" i="2"/>
  <c r="Z511" i="2"/>
  <c r="BE511" i="2"/>
  <c r="DV511" i="2"/>
  <c r="BG511" i="2" a="1"/>
  <c r="BG511" i="2" s="1"/>
  <c r="DX511" i="2"/>
  <c r="D511" i="2"/>
  <c r="DZ511" i="2"/>
  <c r="H511" i="2"/>
  <c r="EB511" i="2"/>
  <c r="P511" i="2"/>
  <c r="ED511" i="2"/>
  <c r="AL511" i="2"/>
  <c r="EF511" i="2"/>
  <c r="AB511" i="2"/>
  <c r="EH511" i="2"/>
  <c r="F511" i="2"/>
  <c r="FM511" i="2"/>
  <c r="EL511" i="2"/>
  <c r="FF511" i="2"/>
  <c r="BK511" i="2"/>
  <c r="EJ511" i="2"/>
  <c r="FH511" i="2"/>
  <c r="BO511" i="2"/>
  <c r="BQ511" i="2"/>
  <c r="FK370" i="2"/>
  <c r="FM370" i="2"/>
  <c r="FO370" i="2"/>
  <c r="AU370" i="2"/>
  <c r="AW370" i="2"/>
  <c r="BA370" i="2"/>
  <c r="BC370" i="2"/>
  <c r="BE370" i="2"/>
  <c r="EF370" i="2"/>
  <c r="BG370" i="2" a="1"/>
  <c r="BG370" i="2" s="1"/>
  <c r="FF370" i="2"/>
  <c r="D370" i="2"/>
  <c r="FH370" i="2"/>
  <c r="F370" i="2"/>
  <c r="DV370" i="2"/>
  <c r="AL370" i="2"/>
  <c r="DX370" i="2"/>
  <c r="AB370" i="2"/>
  <c r="DZ370" i="2"/>
  <c r="Z370" i="2"/>
  <c r="EB370" i="2"/>
  <c r="P370" i="2"/>
  <c r="ED370" i="2"/>
  <c r="H370" i="2"/>
  <c r="EH370" i="2"/>
  <c r="EJ370" i="2"/>
  <c r="EL370" i="2"/>
  <c r="BO370" i="2"/>
  <c r="BQ370" i="2"/>
  <c r="BM370" i="2"/>
  <c r="BK370" i="2"/>
  <c r="BS370" i="2"/>
  <c r="AO370" i="2"/>
  <c r="AQ370" i="2"/>
  <c r="AS370" i="2"/>
  <c r="FK529" i="2"/>
  <c r="FM529" i="2"/>
  <c r="FO529" i="2"/>
  <c r="BK529" i="2"/>
  <c r="BM529" i="2"/>
  <c r="BO529" i="2"/>
  <c r="BQ529" i="2"/>
  <c r="BS529" i="2"/>
  <c r="BA529" i="2"/>
  <c r="BC529" i="2"/>
  <c r="BE529" i="2"/>
  <c r="BG529" i="2" a="1"/>
  <c r="BG529" i="2" s="1"/>
  <c r="AO529" i="2"/>
  <c r="AQ529" i="2"/>
  <c r="AS529" i="2"/>
  <c r="AU529" i="2"/>
  <c r="EF529" i="2"/>
  <c r="AW529" i="2"/>
  <c r="EH529" i="2"/>
  <c r="D529" i="2"/>
  <c r="EL529" i="2"/>
  <c r="H529" i="2"/>
  <c r="FF529" i="2"/>
  <c r="Z529" i="2"/>
  <c r="DX529" i="2"/>
  <c r="AB529" i="2"/>
  <c r="DZ529" i="2"/>
  <c r="AL529" i="2"/>
  <c r="DV529" i="2"/>
  <c r="F529" i="2"/>
  <c r="EB529" i="2"/>
  <c r="P529" i="2"/>
  <c r="ED529" i="2"/>
  <c r="EJ529" i="2"/>
  <c r="FH529" i="2"/>
  <c r="FK307" i="2"/>
  <c r="FM307" i="2"/>
  <c r="FO307" i="2"/>
  <c r="ED307" i="2"/>
  <c r="AB307" i="2"/>
  <c r="EF307" i="2"/>
  <c r="F307" i="2"/>
  <c r="EH307" i="2"/>
  <c r="H307" i="2"/>
  <c r="EJ307" i="2"/>
  <c r="Z307" i="2"/>
  <c r="EL307" i="2"/>
  <c r="FF307" i="2"/>
  <c r="FH307" i="2"/>
  <c r="DV307" i="2"/>
  <c r="BO307" i="2"/>
  <c r="BQ307" i="2"/>
  <c r="BS307" i="2"/>
  <c r="BK307" i="2"/>
  <c r="BM307" i="2"/>
  <c r="AO307" i="2"/>
  <c r="AQ307" i="2"/>
  <c r="AS307" i="2"/>
  <c r="AU307" i="2"/>
  <c r="BA307" i="2"/>
  <c r="BC307" i="2"/>
  <c r="BE307" i="2"/>
  <c r="AL307" i="2"/>
  <c r="BG307" i="2" a="1"/>
  <c r="BG307" i="2" s="1"/>
  <c r="DX307" i="2"/>
  <c r="AW307" i="2"/>
  <c r="DZ307" i="2"/>
  <c r="D307" i="2"/>
  <c r="EB307" i="2"/>
  <c r="P307" i="2"/>
  <c r="FK448" i="2"/>
  <c r="FM448" i="2"/>
  <c r="FO448" i="2"/>
  <c r="BE448" i="2"/>
  <c r="BG448" i="2" a="1"/>
  <c r="BG448" i="2" s="1"/>
  <c r="AO448" i="2"/>
  <c r="AQ448" i="2"/>
  <c r="EH448" i="2"/>
  <c r="AS448" i="2"/>
  <c r="FF448" i="2"/>
  <c r="D448" i="2"/>
  <c r="DV448" i="2"/>
  <c r="F448" i="2"/>
  <c r="DX448" i="2"/>
  <c r="H448" i="2"/>
  <c r="DZ448" i="2"/>
  <c r="P448" i="2"/>
  <c r="EB448" i="2"/>
  <c r="Z448" i="2"/>
  <c r="ED448" i="2"/>
  <c r="AB448" i="2"/>
  <c r="EF448" i="2"/>
  <c r="AL448" i="2"/>
  <c r="EJ448" i="2"/>
  <c r="EL448" i="2"/>
  <c r="FH448" i="2"/>
  <c r="BO448" i="2"/>
  <c r="BQ448" i="2"/>
  <c r="BM448" i="2"/>
  <c r="BK448" i="2"/>
  <c r="BS448" i="2"/>
  <c r="AU448" i="2"/>
  <c r="AW448" i="2"/>
  <c r="BA448" i="2"/>
  <c r="BC448" i="2"/>
  <c r="FK315" i="2"/>
  <c r="FM315" i="2"/>
  <c r="FO315" i="2"/>
  <c r="BM315" i="2"/>
  <c r="BS315" i="2"/>
  <c r="BO315" i="2"/>
  <c r="BQ315" i="2"/>
  <c r="AS315" i="2"/>
  <c r="AU315" i="2"/>
  <c r="AW315" i="2"/>
  <c r="BA315" i="2"/>
  <c r="BC315" i="2"/>
  <c r="BE315" i="2"/>
  <c r="BG315" i="2" a="1"/>
  <c r="BG315" i="2" s="1"/>
  <c r="AO315" i="2"/>
  <c r="FF315" i="2"/>
  <c r="AQ315" i="2"/>
  <c r="FH315" i="2"/>
  <c r="D315" i="2"/>
  <c r="DV315" i="2"/>
  <c r="F315" i="2"/>
  <c r="DX315" i="2"/>
  <c r="H315" i="2"/>
  <c r="DZ315" i="2"/>
  <c r="P315" i="2"/>
  <c r="ED315" i="2"/>
  <c r="Z315" i="2"/>
  <c r="EF315" i="2"/>
  <c r="AB315" i="2"/>
  <c r="EH315" i="2"/>
  <c r="AL315" i="2"/>
  <c r="EL315" i="2"/>
  <c r="EB315" i="2"/>
  <c r="EJ315" i="2"/>
  <c r="BK315" i="2"/>
  <c r="FK161" i="2"/>
  <c r="FM161" i="2"/>
  <c r="FO161" i="2"/>
  <c r="EJ161" i="2"/>
  <c r="AB161" i="2"/>
  <c r="EL161" i="2"/>
  <c r="D161" i="2"/>
  <c r="FF161" i="2"/>
  <c r="F161" i="2"/>
  <c r="FH161" i="2"/>
  <c r="AL161" i="2"/>
  <c r="DV161" i="2"/>
  <c r="DX161" i="2"/>
  <c r="DZ161" i="2"/>
  <c r="BM161" i="2"/>
  <c r="BK161" i="2"/>
  <c r="BQ161" i="2"/>
  <c r="BO161" i="2"/>
  <c r="BS161" i="2"/>
  <c r="AO161" i="2"/>
  <c r="AQ161" i="2"/>
  <c r="AS161" i="2"/>
  <c r="AU161" i="2"/>
  <c r="AW161" i="2"/>
  <c r="BA161" i="2"/>
  <c r="BC161" i="2"/>
  <c r="BE161" i="2"/>
  <c r="EB161" i="2"/>
  <c r="BG161" i="2" a="1"/>
  <c r="BG161" i="2" s="1"/>
  <c r="ED161" i="2"/>
  <c r="H161" i="2"/>
  <c r="EF161" i="2"/>
  <c r="P161" i="2"/>
  <c r="EH161" i="2"/>
  <c r="Z161" i="2"/>
  <c r="FK561" i="2"/>
  <c r="FM561" i="2"/>
  <c r="FO561" i="2"/>
  <c r="BE561" i="2"/>
  <c r="BG561" i="2" a="1"/>
  <c r="BG561" i="2" s="1"/>
  <c r="AO561" i="2"/>
  <c r="AQ561" i="2"/>
  <c r="AB561" i="2"/>
  <c r="AS561" i="2"/>
  <c r="DX561" i="2"/>
  <c r="AU561" i="2"/>
  <c r="DZ561" i="2"/>
  <c r="AL561" i="2"/>
  <c r="EB561" i="2"/>
  <c r="D561" i="2"/>
  <c r="ED561" i="2"/>
  <c r="Z561" i="2"/>
  <c r="EF561" i="2"/>
  <c r="F561" i="2"/>
  <c r="EH561" i="2"/>
  <c r="P561" i="2"/>
  <c r="EJ561" i="2"/>
  <c r="H561" i="2"/>
  <c r="EL561" i="2"/>
  <c r="FF561" i="2"/>
  <c r="FH561" i="2"/>
  <c r="DV561" i="2"/>
  <c r="BK561" i="2"/>
  <c r="BM561" i="2"/>
  <c r="BQ561" i="2"/>
  <c r="BS561" i="2"/>
  <c r="BO561" i="2"/>
  <c r="AW561" i="2"/>
  <c r="BA561" i="2"/>
  <c r="BC561" i="2"/>
  <c r="FO230" i="2"/>
  <c r="FK230" i="2"/>
  <c r="FM230" i="2"/>
  <c r="BO230" i="2"/>
  <c r="BS230" i="2"/>
  <c r="BK230" i="2"/>
  <c r="BM230" i="2"/>
  <c r="AO230" i="2"/>
  <c r="BG230" i="2" a="1"/>
  <c r="BG230" i="2" s="1"/>
  <c r="AQ230" i="2"/>
  <c r="AS230" i="2"/>
  <c r="AU230" i="2"/>
  <c r="AW230" i="2"/>
  <c r="BA230" i="2"/>
  <c r="BC230" i="2"/>
  <c r="FH230" i="2"/>
  <c r="BE230" i="2"/>
  <c r="DV230" i="2"/>
  <c r="H230" i="2"/>
  <c r="DX230" i="2"/>
  <c r="Z230" i="2"/>
  <c r="EB230" i="2"/>
  <c r="AB230" i="2"/>
  <c r="ED230" i="2"/>
  <c r="D230" i="2"/>
  <c r="EF230" i="2"/>
  <c r="F230" i="2"/>
  <c r="EH230" i="2"/>
  <c r="P230" i="2"/>
  <c r="EJ230" i="2"/>
  <c r="AL230" i="2"/>
  <c r="EL230" i="2"/>
  <c r="DZ230" i="2"/>
  <c r="FF230" i="2"/>
  <c r="BQ230" i="2"/>
  <c r="FM555" i="2"/>
  <c r="FO555" i="2"/>
  <c r="FK555" i="2"/>
  <c r="FH555" i="2"/>
  <c r="H555" i="2"/>
  <c r="DV555" i="2"/>
  <c r="D555" i="2"/>
  <c r="DX555" i="2"/>
  <c r="F555" i="2"/>
  <c r="DZ555" i="2"/>
  <c r="P555" i="2"/>
  <c r="EB555" i="2"/>
  <c r="ED555" i="2"/>
  <c r="EF555" i="2"/>
  <c r="EH555" i="2"/>
  <c r="BK555" i="2"/>
  <c r="BO555" i="2"/>
  <c r="BQ555" i="2"/>
  <c r="BS555" i="2"/>
  <c r="BM555" i="2"/>
  <c r="AO555" i="2"/>
  <c r="AQ555" i="2"/>
  <c r="AS555" i="2"/>
  <c r="AU555" i="2"/>
  <c r="AW555" i="2"/>
  <c r="BA555" i="2"/>
  <c r="BC555" i="2"/>
  <c r="AB555" i="2"/>
  <c r="BE555" i="2"/>
  <c r="EJ555" i="2"/>
  <c r="BG555" i="2" a="1"/>
  <c r="BG555" i="2" s="1"/>
  <c r="EL555" i="2"/>
  <c r="Z555" i="2"/>
  <c r="FF555" i="2"/>
  <c r="AL555" i="2"/>
  <c r="FK574" i="2"/>
  <c r="FM574" i="2"/>
  <c r="FO574" i="2"/>
  <c r="AQ574" i="2"/>
  <c r="AS574" i="2"/>
  <c r="AU574" i="2"/>
  <c r="AW574" i="2"/>
  <c r="F574" i="2"/>
  <c r="BA574" i="2"/>
  <c r="DV574" i="2"/>
  <c r="BC574" i="2"/>
  <c r="DX574" i="2"/>
  <c r="AL574" i="2"/>
  <c r="DZ574" i="2"/>
  <c r="P574" i="2"/>
  <c r="EB574" i="2"/>
  <c r="Z574" i="2"/>
  <c r="ED574" i="2"/>
  <c r="D574" i="2"/>
  <c r="EF574" i="2"/>
  <c r="AB574" i="2"/>
  <c r="EH574" i="2"/>
  <c r="H574" i="2"/>
  <c r="EJ574" i="2"/>
  <c r="EL574" i="2"/>
  <c r="FF574" i="2"/>
  <c r="FH574" i="2"/>
  <c r="BO574" i="2"/>
  <c r="BK574" i="2"/>
  <c r="BM574" i="2"/>
  <c r="BQ574" i="2"/>
  <c r="BS574" i="2"/>
  <c r="BE574" i="2"/>
  <c r="BG574" i="2" a="1"/>
  <c r="BG574" i="2" s="1"/>
  <c r="AO574" i="2"/>
  <c r="FK541" i="2"/>
  <c r="FO541" i="2"/>
  <c r="FM541" i="2"/>
  <c r="BK541" i="2"/>
  <c r="BM541" i="2"/>
  <c r="BO541" i="2"/>
  <c r="BQ541" i="2"/>
  <c r="BS541" i="2"/>
  <c r="AO541" i="2"/>
  <c r="AQ541" i="2"/>
  <c r="AS541" i="2"/>
  <c r="AU541" i="2"/>
  <c r="AW541" i="2"/>
  <c r="BA541" i="2"/>
  <c r="BC541" i="2"/>
  <c r="F541" i="2"/>
  <c r="BE541" i="2"/>
  <c r="EH541" i="2"/>
  <c r="BG541" i="2" a="1"/>
  <c r="BG541" i="2" s="1"/>
  <c r="DV541" i="2"/>
  <c r="AB541" i="2"/>
  <c r="DX541" i="2"/>
  <c r="AL541" i="2"/>
  <c r="DZ541" i="2"/>
  <c r="P541" i="2"/>
  <c r="EB541" i="2"/>
  <c r="H541" i="2"/>
  <c r="ED541" i="2"/>
  <c r="D541" i="2"/>
  <c r="EF541" i="2"/>
  <c r="Z541" i="2"/>
  <c r="EJ541" i="2"/>
  <c r="EL541" i="2"/>
  <c r="FF541" i="2"/>
  <c r="FH541" i="2"/>
  <c r="FK308" i="2"/>
  <c r="FM308" i="2"/>
  <c r="FO308" i="2"/>
  <c r="DZ308" i="2"/>
  <c r="P308" i="2"/>
  <c r="EB308" i="2"/>
  <c r="Z308" i="2"/>
  <c r="ED308" i="2"/>
  <c r="AB308" i="2"/>
  <c r="EF308" i="2"/>
  <c r="AL308" i="2"/>
  <c r="EJ308" i="2"/>
  <c r="EH308" i="2"/>
  <c r="FH308" i="2"/>
  <c r="BK308" i="2"/>
  <c r="BM308" i="2"/>
  <c r="BO308" i="2"/>
  <c r="BQ308" i="2"/>
  <c r="BS308" i="2"/>
  <c r="AW308" i="2"/>
  <c r="BA308" i="2"/>
  <c r="AO308" i="2"/>
  <c r="AQ308" i="2"/>
  <c r="AS308" i="2"/>
  <c r="AU308" i="2"/>
  <c r="BC308" i="2"/>
  <c r="BE308" i="2"/>
  <c r="EL308" i="2"/>
  <c r="BG308" i="2" a="1"/>
  <c r="BG308" i="2" s="1"/>
  <c r="FF308" i="2"/>
  <c r="D308" i="2"/>
  <c r="DV308" i="2"/>
  <c r="F308" i="2"/>
  <c r="DX308" i="2"/>
  <c r="H308" i="2"/>
  <c r="FK255" i="2"/>
  <c r="FM255" i="2"/>
  <c r="FO255" i="2"/>
  <c r="AO255" i="2"/>
  <c r="AQ255" i="2"/>
  <c r="BA255" i="2"/>
  <c r="BC255" i="2"/>
  <c r="DV255" i="2"/>
  <c r="BE255" i="2"/>
  <c r="DX255" i="2"/>
  <c r="D255" i="2"/>
  <c r="DZ255" i="2"/>
  <c r="H255" i="2"/>
  <c r="EB255" i="2"/>
  <c r="P255" i="2"/>
  <c r="ED255" i="2"/>
  <c r="AL255" i="2"/>
  <c r="EF255" i="2"/>
  <c r="AB255" i="2"/>
  <c r="EL255" i="2"/>
  <c r="F255" i="2"/>
  <c r="FF255" i="2"/>
  <c r="Z255" i="2"/>
  <c r="EH255" i="2"/>
  <c r="EJ255" i="2"/>
  <c r="FH255" i="2"/>
  <c r="BS255" i="2"/>
  <c r="BO255" i="2"/>
  <c r="BQ255" i="2"/>
  <c r="BK255" i="2"/>
  <c r="BM255" i="2"/>
  <c r="AS255" i="2"/>
  <c r="AU255" i="2"/>
  <c r="AW255" i="2"/>
  <c r="BG255" i="2" a="1"/>
  <c r="BG255" i="2" s="1"/>
  <c r="FK402" i="2"/>
  <c r="FM402" i="2"/>
  <c r="FO402" i="2"/>
  <c r="BK402" i="2"/>
  <c r="BM402" i="2"/>
  <c r="BQ402" i="2"/>
  <c r="BS402" i="2"/>
  <c r="BO402" i="2"/>
  <c r="AO402" i="2"/>
  <c r="AQ402" i="2"/>
  <c r="AS402" i="2"/>
  <c r="AU402" i="2"/>
  <c r="AW402" i="2"/>
  <c r="BA402" i="2"/>
  <c r="BC402" i="2"/>
  <c r="H402" i="2"/>
  <c r="BG402" i="2" a="1"/>
  <c r="BG402" i="2" s="1"/>
  <c r="FF402" i="2"/>
  <c r="BE402" i="2"/>
  <c r="FH402" i="2"/>
  <c r="F402" i="2"/>
  <c r="DV402" i="2"/>
  <c r="AB402" i="2"/>
  <c r="DX402" i="2"/>
  <c r="Z402" i="2"/>
  <c r="EB402" i="2"/>
  <c r="AL402" i="2"/>
  <c r="ED402" i="2"/>
  <c r="D402" i="2"/>
  <c r="EF402" i="2"/>
  <c r="P402" i="2"/>
  <c r="EH402" i="2"/>
  <c r="EJ402" i="2"/>
  <c r="EL402" i="2"/>
  <c r="DZ402" i="2"/>
  <c r="FK246" i="2"/>
  <c r="FM246" i="2"/>
  <c r="FO246" i="2"/>
  <c r="DX246" i="2"/>
  <c r="H246" i="2"/>
  <c r="DZ246" i="2"/>
  <c r="P246" i="2"/>
  <c r="EF246" i="2"/>
  <c r="Z246" i="2"/>
  <c r="EB246" i="2"/>
  <c r="AB246" i="2"/>
  <c r="ED246" i="2"/>
  <c r="EH246" i="2"/>
  <c r="EJ246" i="2"/>
  <c r="BO246" i="2"/>
  <c r="BS246" i="2"/>
  <c r="BK246" i="2"/>
  <c r="BM246" i="2"/>
  <c r="BQ246" i="2"/>
  <c r="AO246" i="2"/>
  <c r="BC246" i="2"/>
  <c r="BE246" i="2"/>
  <c r="BG246" i="2" a="1"/>
  <c r="BG246" i="2" s="1"/>
  <c r="AQ246" i="2"/>
  <c r="AS246" i="2"/>
  <c r="AW246" i="2"/>
  <c r="AU246" i="2"/>
  <c r="EL246" i="2"/>
  <c r="BA246" i="2"/>
  <c r="FF246" i="2"/>
  <c r="AL246" i="2"/>
  <c r="FH246" i="2"/>
  <c r="D246" i="2"/>
  <c r="DV246" i="2"/>
  <c r="F246" i="2"/>
  <c r="FK85" i="2"/>
  <c r="FM85" i="2"/>
  <c r="FO85" i="2"/>
  <c r="AO85" i="2"/>
  <c r="AQ85" i="2"/>
  <c r="AS85" i="2"/>
  <c r="AU85" i="2"/>
  <c r="D85" i="2"/>
  <c r="AW85" i="2"/>
  <c r="DX85" i="2"/>
  <c r="H85" i="2"/>
  <c r="ED85" i="2"/>
  <c r="AL85" i="2"/>
  <c r="EH85" i="2"/>
  <c r="F85" i="2"/>
  <c r="EJ85" i="2"/>
  <c r="P85" i="2"/>
  <c r="EL85" i="2"/>
  <c r="AB85" i="2"/>
  <c r="FF85" i="2"/>
  <c r="Z85" i="2"/>
  <c r="FH85" i="2"/>
  <c r="DV85" i="2"/>
  <c r="DZ85" i="2"/>
  <c r="EB85" i="2"/>
  <c r="EF85" i="2"/>
  <c r="BM85" i="2"/>
  <c r="BK85" i="2"/>
  <c r="BQ85" i="2"/>
  <c r="BO85" i="2"/>
  <c r="BS85" i="2"/>
  <c r="BA85" i="2"/>
  <c r="BC85" i="2"/>
  <c r="BE85" i="2"/>
  <c r="FK242" i="2"/>
  <c r="FM242" i="2"/>
  <c r="FO242" i="2"/>
  <c r="BM242" i="2"/>
  <c r="BQ242" i="2"/>
  <c r="BS242" i="2"/>
  <c r="BO242" i="2"/>
  <c r="AO242" i="2"/>
  <c r="AQ242" i="2"/>
  <c r="AS242" i="2"/>
  <c r="BA242" i="2"/>
  <c r="BC242" i="2"/>
  <c r="BE242" i="2"/>
  <c r="BG242" i="2" a="1"/>
  <c r="BG242" i="2" s="1"/>
  <c r="AU242" i="2"/>
  <c r="ED242" i="2"/>
  <c r="AW242" i="2"/>
  <c r="EF242" i="2"/>
  <c r="AL242" i="2"/>
  <c r="EH242" i="2"/>
  <c r="D242" i="2"/>
  <c r="EJ242" i="2"/>
  <c r="F242" i="2"/>
  <c r="EL242" i="2"/>
  <c r="Z242" i="2"/>
  <c r="FF242" i="2"/>
  <c r="AB242" i="2"/>
  <c r="FH242" i="2"/>
  <c r="H242" i="2"/>
  <c r="DX242" i="2"/>
  <c r="P242" i="2"/>
  <c r="DV242" i="2"/>
  <c r="DZ242" i="2"/>
  <c r="EB242" i="2"/>
  <c r="BK242" i="2"/>
  <c r="FK298" i="2"/>
  <c r="FM298" i="2"/>
  <c r="FO298" i="2"/>
  <c r="DX298" i="2"/>
  <c r="Z298" i="2"/>
  <c r="DZ298" i="2"/>
  <c r="F298" i="2"/>
  <c r="EB298" i="2"/>
  <c r="P298" i="2"/>
  <c r="ED298" i="2"/>
  <c r="AB298" i="2"/>
  <c r="EF298" i="2"/>
  <c r="EH298" i="2"/>
  <c r="EJ298" i="2"/>
  <c r="EL298" i="2"/>
  <c r="BQ298" i="2"/>
  <c r="BS298" i="2"/>
  <c r="BM298" i="2"/>
  <c r="BO298" i="2"/>
  <c r="BK298" i="2"/>
  <c r="BC298" i="2"/>
  <c r="BE298" i="2"/>
  <c r="BG298" i="2" a="1"/>
  <c r="BG298" i="2" s="1"/>
  <c r="AO298" i="2"/>
  <c r="AQ298" i="2"/>
  <c r="AS298" i="2"/>
  <c r="AU298" i="2"/>
  <c r="H298" i="2"/>
  <c r="BA298" i="2"/>
  <c r="FF298" i="2"/>
  <c r="AW298" i="2"/>
  <c r="FH298" i="2"/>
  <c r="D298" i="2"/>
  <c r="DV298" i="2"/>
  <c r="AL298" i="2"/>
  <c r="FK57" i="2"/>
  <c r="FM57" i="2"/>
  <c r="FO57" i="2"/>
  <c r="BO57" i="2"/>
  <c r="AS57" i="2"/>
  <c r="AU57" i="2"/>
  <c r="AW57" i="2"/>
  <c r="BQ57" i="2"/>
  <c r="AO57" i="2"/>
  <c r="AQ57" i="2"/>
  <c r="BA57" i="2"/>
  <c r="BC57" i="2"/>
  <c r="F57" i="2"/>
  <c r="BE57" i="2"/>
  <c r="DV57" i="2"/>
  <c r="D57" i="2"/>
  <c r="DX57" i="2"/>
  <c r="H57" i="2"/>
  <c r="DZ57" i="2"/>
  <c r="Z57" i="2"/>
  <c r="EB57" i="2"/>
  <c r="AL57" i="2"/>
  <c r="ED57" i="2"/>
  <c r="P57" i="2"/>
  <c r="EF57" i="2"/>
  <c r="AB57" i="2"/>
  <c r="EH57" i="2"/>
  <c r="EL57" i="2"/>
  <c r="FF57" i="2"/>
  <c r="FH57" i="2"/>
  <c r="EJ57" i="2"/>
  <c r="BS57" i="2"/>
  <c r="BK57" i="2"/>
  <c r="BM57" i="2"/>
  <c r="FK258" i="2"/>
  <c r="FM258" i="2"/>
  <c r="FO258" i="2"/>
  <c r="BA258" i="2"/>
  <c r="BG258" i="2" a="1"/>
  <c r="BG258" i="2" s="1"/>
  <c r="AS258" i="2"/>
  <c r="AU258" i="2"/>
  <c r="AW258" i="2"/>
  <c r="BC258" i="2"/>
  <c r="DV258" i="2"/>
  <c r="BE258" i="2"/>
  <c r="DX258" i="2"/>
  <c r="Z258" i="2"/>
  <c r="DZ258" i="2"/>
  <c r="AB258" i="2"/>
  <c r="EF258" i="2"/>
  <c r="AL258" i="2"/>
  <c r="EL258" i="2"/>
  <c r="D258" i="2"/>
  <c r="EB258" i="2"/>
  <c r="F258" i="2"/>
  <c r="ED258" i="2"/>
  <c r="H258" i="2"/>
  <c r="EH258" i="2"/>
  <c r="P258" i="2"/>
  <c r="EJ258" i="2"/>
  <c r="FF258" i="2"/>
  <c r="FH258" i="2"/>
  <c r="BM258" i="2"/>
  <c r="BQ258" i="2"/>
  <c r="BS258" i="2"/>
  <c r="BK258" i="2"/>
  <c r="BO258" i="2"/>
  <c r="AO258" i="2"/>
  <c r="AQ258" i="2"/>
  <c r="FM549" i="2"/>
  <c r="FK549" i="2"/>
  <c r="FO549" i="2"/>
  <c r="EJ549" i="2"/>
  <c r="EL549" i="2"/>
  <c r="BM549" i="2"/>
  <c r="BQ549" i="2"/>
  <c r="BS549" i="2"/>
  <c r="BK549" i="2"/>
  <c r="BO549" i="2"/>
  <c r="AO549" i="2"/>
  <c r="AQ549" i="2"/>
  <c r="AS549" i="2"/>
  <c r="AU549" i="2"/>
  <c r="AW549" i="2"/>
  <c r="BA549" i="2"/>
  <c r="BC549" i="2"/>
  <c r="AB549" i="2"/>
  <c r="BE549" i="2"/>
  <c r="FF549" i="2"/>
  <c r="BG549" i="2" a="1"/>
  <c r="BG549" i="2" s="1"/>
  <c r="FH549" i="2"/>
  <c r="Z549" i="2"/>
  <c r="DV549" i="2"/>
  <c r="AL549" i="2"/>
  <c r="DX549" i="2"/>
  <c r="D549" i="2"/>
  <c r="DZ549" i="2"/>
  <c r="F549" i="2"/>
  <c r="EB549" i="2"/>
  <c r="H549" i="2"/>
  <c r="ED549" i="2"/>
  <c r="P549" i="2"/>
  <c r="EF549" i="2"/>
  <c r="EH549" i="2"/>
  <c r="FK521" i="2"/>
  <c r="FM521" i="2"/>
  <c r="FO521" i="2"/>
  <c r="DX521" i="2"/>
  <c r="D521" i="2"/>
  <c r="DZ521" i="2"/>
  <c r="H521" i="2"/>
  <c r="EB521" i="2"/>
  <c r="P521" i="2"/>
  <c r="ED521" i="2"/>
  <c r="Z521" i="2"/>
  <c r="EF521" i="2"/>
  <c r="AB521" i="2"/>
  <c r="EJ521" i="2"/>
  <c r="AL521" i="2"/>
  <c r="EL521" i="2"/>
  <c r="FF521" i="2"/>
  <c r="FH521" i="2"/>
  <c r="EH521" i="2"/>
  <c r="BK521" i="2"/>
  <c r="BM521" i="2"/>
  <c r="BO521" i="2"/>
  <c r="BQ521" i="2"/>
  <c r="BS521" i="2"/>
  <c r="BA521" i="2"/>
  <c r="BC521" i="2"/>
  <c r="BE521" i="2"/>
  <c r="BG521" i="2" a="1"/>
  <c r="BG521" i="2" s="1"/>
  <c r="AO521" i="2"/>
  <c r="AQ521" i="2"/>
  <c r="AS521" i="2"/>
  <c r="F521" i="2"/>
  <c r="AU521" i="2"/>
  <c r="DV521" i="2"/>
  <c r="AW521" i="2"/>
  <c r="FO504" i="2"/>
  <c r="FK504" i="2"/>
  <c r="FM504" i="2"/>
  <c r="BA504" i="2"/>
  <c r="BC504" i="2"/>
  <c r="BE504" i="2"/>
  <c r="BG504" i="2" a="1"/>
  <c r="BG504" i="2" s="1"/>
  <c r="AO504" i="2"/>
  <c r="AQ504" i="2"/>
  <c r="DV504" i="2"/>
  <c r="AS504" i="2"/>
  <c r="DX504" i="2"/>
  <c r="P504" i="2"/>
  <c r="DZ504" i="2"/>
  <c r="Z504" i="2"/>
  <c r="EB504" i="2"/>
  <c r="AB504" i="2"/>
  <c r="ED504" i="2"/>
  <c r="AL504" i="2"/>
  <c r="EF504" i="2"/>
  <c r="D504" i="2"/>
  <c r="EH504" i="2"/>
  <c r="F504" i="2"/>
  <c r="EJ504" i="2"/>
  <c r="H504" i="2"/>
  <c r="EL504" i="2"/>
  <c r="FF504" i="2"/>
  <c r="FH504" i="2"/>
  <c r="BK504" i="2"/>
  <c r="BM504" i="2"/>
  <c r="BQ504" i="2"/>
  <c r="BO504" i="2"/>
  <c r="BS504" i="2"/>
  <c r="AU504" i="2"/>
  <c r="AW504" i="2"/>
  <c r="FO100" i="2"/>
  <c r="FK100" i="2"/>
  <c r="FM100" i="2"/>
  <c r="EL100" i="2"/>
  <c r="BK100" i="2"/>
  <c r="BO100" i="2"/>
  <c r="BQ100" i="2"/>
  <c r="BM100" i="2"/>
  <c r="BS100" i="2"/>
  <c r="AO100" i="2"/>
  <c r="AQ100" i="2"/>
  <c r="AS100" i="2"/>
  <c r="AU100" i="2"/>
  <c r="AW100" i="2"/>
  <c r="BA100" i="2"/>
  <c r="BC100" i="2"/>
  <c r="BE100" i="2"/>
  <c r="FF100" i="2"/>
  <c r="D100" i="2"/>
  <c r="FH100" i="2"/>
  <c r="F100" i="2"/>
  <c r="DV100" i="2"/>
  <c r="P100" i="2"/>
  <c r="DX100" i="2"/>
  <c r="H100" i="2"/>
  <c r="DZ100" i="2"/>
  <c r="Z100" i="2"/>
  <c r="EB100" i="2"/>
  <c r="AB100" i="2"/>
  <c r="ED100" i="2"/>
  <c r="AL100" i="2"/>
  <c r="EF100" i="2"/>
  <c r="EH100" i="2"/>
  <c r="EJ100" i="2"/>
  <c r="FK289" i="2"/>
  <c r="FM289" i="2"/>
  <c r="FO289" i="2"/>
  <c r="FF289" i="2"/>
  <c r="Z289" i="2"/>
  <c r="FH289" i="2"/>
  <c r="AL289" i="2"/>
  <c r="DV289" i="2"/>
  <c r="H289" i="2"/>
  <c r="DZ289" i="2"/>
  <c r="AB289" i="2"/>
  <c r="EB289" i="2"/>
  <c r="F289" i="2"/>
  <c r="ED289" i="2"/>
  <c r="EF289" i="2"/>
  <c r="EJ289" i="2"/>
  <c r="EL289" i="2"/>
  <c r="BQ289" i="2"/>
  <c r="BM289" i="2"/>
  <c r="BS289" i="2"/>
  <c r="BK289" i="2"/>
  <c r="BO289" i="2"/>
  <c r="BE289" i="2"/>
  <c r="BG289" i="2" a="1"/>
  <c r="BG289" i="2" s="1"/>
  <c r="AO289" i="2"/>
  <c r="AQ289" i="2"/>
  <c r="AS289" i="2"/>
  <c r="AU289" i="2"/>
  <c r="AW289" i="2"/>
  <c r="D289" i="2"/>
  <c r="BA289" i="2"/>
  <c r="DX289" i="2"/>
  <c r="BC289" i="2"/>
  <c r="EH289" i="2"/>
  <c r="P289" i="2"/>
  <c r="FK396" i="2"/>
  <c r="FM396" i="2"/>
  <c r="FO396" i="2"/>
  <c r="BA396" i="2"/>
  <c r="BC396" i="2"/>
  <c r="BE396" i="2"/>
  <c r="BG396" i="2" a="1"/>
  <c r="BG396" i="2" s="1"/>
  <c r="P396" i="2"/>
  <c r="AO396" i="2"/>
  <c r="DX396" i="2"/>
  <c r="AQ396" i="2"/>
  <c r="DZ396" i="2"/>
  <c r="Z396" i="2"/>
  <c r="EB396" i="2"/>
  <c r="AB396" i="2"/>
  <c r="ED396" i="2"/>
  <c r="AL396" i="2"/>
  <c r="EF396" i="2"/>
  <c r="D396" i="2"/>
  <c r="EH396" i="2"/>
  <c r="F396" i="2"/>
  <c r="EJ396" i="2"/>
  <c r="H396" i="2"/>
  <c r="FF396" i="2"/>
  <c r="DV396" i="2"/>
  <c r="EL396" i="2"/>
  <c r="FH396" i="2"/>
  <c r="BO396" i="2"/>
  <c r="BQ396" i="2"/>
  <c r="BM396" i="2"/>
  <c r="BS396" i="2"/>
  <c r="BK396" i="2"/>
  <c r="AS396" i="2"/>
  <c r="AU396" i="2"/>
  <c r="AW396" i="2"/>
  <c r="FK205" i="2"/>
  <c r="FM205" i="2"/>
  <c r="FO205" i="2"/>
  <c r="BK205" i="2"/>
  <c r="BO205" i="2"/>
  <c r="BM205" i="2"/>
  <c r="BQ205" i="2"/>
  <c r="BS205" i="2"/>
  <c r="AO205" i="2"/>
  <c r="AQ205" i="2"/>
  <c r="AS205" i="2"/>
  <c r="AW205" i="2"/>
  <c r="BA205" i="2"/>
  <c r="BC205" i="2"/>
  <c r="BE205" i="2"/>
  <c r="F205" i="2"/>
  <c r="BG205" i="2" a="1"/>
  <c r="BG205" i="2" s="1"/>
  <c r="DV205" i="2"/>
  <c r="AU205" i="2"/>
  <c r="DX205" i="2"/>
  <c r="P205" i="2"/>
  <c r="DZ205" i="2"/>
  <c r="Z205" i="2"/>
  <c r="FF205" i="2"/>
  <c r="AB205" i="2"/>
  <c r="EB205" i="2"/>
  <c r="AL205" i="2"/>
  <c r="ED205" i="2"/>
  <c r="D205" i="2"/>
  <c r="EF205" i="2"/>
  <c r="H205" i="2"/>
  <c r="EH205" i="2"/>
  <c r="EJ205" i="2"/>
  <c r="EL205" i="2"/>
  <c r="FH205" i="2"/>
  <c r="FM442" i="2"/>
  <c r="FK442" i="2"/>
  <c r="FO442" i="2"/>
  <c r="EL442" i="2"/>
  <c r="FH442" i="2"/>
  <c r="BK442" i="2"/>
  <c r="BQ442" i="2"/>
  <c r="BM442" i="2"/>
  <c r="BO442" i="2"/>
  <c r="BS442" i="2"/>
  <c r="AO442" i="2"/>
  <c r="AQ442" i="2"/>
  <c r="AS442" i="2"/>
  <c r="AU442" i="2"/>
  <c r="AW442" i="2"/>
  <c r="BA442" i="2"/>
  <c r="BC442" i="2"/>
  <c r="F442" i="2"/>
  <c r="BE442" i="2"/>
  <c r="EF442" i="2"/>
  <c r="BG442" i="2" a="1"/>
  <c r="BG442" i="2" s="1"/>
  <c r="FF442" i="2"/>
  <c r="AB442" i="2"/>
  <c r="DX442" i="2"/>
  <c r="P442" i="2"/>
  <c r="DV442" i="2"/>
  <c r="AL442" i="2"/>
  <c r="DZ442" i="2"/>
  <c r="D442" i="2"/>
  <c r="EB442" i="2"/>
  <c r="H442" i="2"/>
  <c r="ED442" i="2"/>
  <c r="Z442" i="2"/>
  <c r="EH442" i="2"/>
  <c r="EJ442" i="2"/>
  <c r="FO34" i="2"/>
  <c r="FK34" i="2"/>
  <c r="FM34" i="2"/>
  <c r="EH34" i="2"/>
  <c r="H34" i="2"/>
  <c r="EJ34" i="2"/>
  <c r="AB34" i="2"/>
  <c r="EL34" i="2"/>
  <c r="F34" i="2"/>
  <c r="FF34" i="2"/>
  <c r="P34" i="2"/>
  <c r="FH34" i="2"/>
  <c r="Z34" i="2"/>
  <c r="DV34" i="2"/>
  <c r="DX34" i="2"/>
  <c r="DZ34" i="2"/>
  <c r="EB34" i="2"/>
  <c r="EF34" i="2"/>
  <c r="BS34" i="2"/>
  <c r="BK34" i="2"/>
  <c r="BM34" i="2"/>
  <c r="BO34" i="2"/>
  <c r="BQ34" i="2"/>
  <c r="AO34" i="2"/>
  <c r="AQ34" i="2"/>
  <c r="AS34" i="2"/>
  <c r="AU34" i="2"/>
  <c r="AW34" i="2"/>
  <c r="BA34" i="2"/>
  <c r="BC34" i="2"/>
  <c r="AL34" i="2"/>
  <c r="BE34" i="2"/>
  <c r="ED34" i="2"/>
  <c r="D34" i="2"/>
  <c r="FK96" i="2"/>
  <c r="FM96" i="2"/>
  <c r="FO96" i="2"/>
  <c r="AW96" i="2"/>
  <c r="BA96" i="2"/>
  <c r="BC96" i="2"/>
  <c r="BE96" i="2"/>
  <c r="AO96" i="2"/>
  <c r="EH96" i="2"/>
  <c r="H96" i="2"/>
  <c r="DV96" i="2"/>
  <c r="AB96" i="2"/>
  <c r="DX96" i="2"/>
  <c r="D96" i="2"/>
  <c r="DZ96" i="2"/>
  <c r="F96" i="2"/>
  <c r="EF96" i="2"/>
  <c r="P96" i="2"/>
  <c r="EB96" i="2"/>
  <c r="Z96" i="2"/>
  <c r="ED96" i="2"/>
  <c r="AL96" i="2"/>
  <c r="EJ96" i="2"/>
  <c r="EL96" i="2"/>
  <c r="FF96" i="2"/>
  <c r="FH96" i="2"/>
  <c r="BM96" i="2"/>
  <c r="BS96" i="2"/>
  <c r="BK96" i="2"/>
  <c r="BO96" i="2"/>
  <c r="BQ96" i="2"/>
  <c r="AQ96" i="2"/>
  <c r="AS96" i="2"/>
  <c r="AU96" i="2"/>
  <c r="FK204" i="2"/>
  <c r="FM204" i="2"/>
  <c r="FO204" i="2"/>
  <c r="BO204" i="2"/>
  <c r="BQ204" i="2"/>
  <c r="BS204" i="2"/>
  <c r="BK204" i="2"/>
  <c r="BG204" i="2" a="1"/>
  <c r="BG204" i="2" s="1"/>
  <c r="AU204" i="2"/>
  <c r="AO204" i="2"/>
  <c r="AQ204" i="2"/>
  <c r="AS204" i="2"/>
  <c r="AW204" i="2"/>
  <c r="BA204" i="2"/>
  <c r="BC204" i="2"/>
  <c r="EF204" i="2"/>
  <c r="BE204" i="2"/>
  <c r="EB204" i="2"/>
  <c r="F204" i="2"/>
  <c r="EH204" i="2"/>
  <c r="H204" i="2"/>
  <c r="EJ204" i="2"/>
  <c r="P204" i="2"/>
  <c r="EL204" i="2"/>
  <c r="Z204" i="2"/>
  <c r="FF204" i="2"/>
  <c r="AB204" i="2"/>
  <c r="DV204" i="2"/>
  <c r="AL204" i="2"/>
  <c r="DX204" i="2"/>
  <c r="D204" i="2"/>
  <c r="DZ204" i="2"/>
  <c r="ED204" i="2"/>
  <c r="FH204" i="2"/>
  <c r="BM204" i="2"/>
  <c r="FO306" i="2"/>
  <c r="FK306" i="2"/>
  <c r="FM306" i="2"/>
  <c r="ED306" i="2"/>
  <c r="H306" i="2"/>
  <c r="EF306" i="2"/>
  <c r="Z306" i="2"/>
  <c r="EH306" i="2"/>
  <c r="AB306" i="2"/>
  <c r="EJ306" i="2"/>
  <c r="AL306" i="2"/>
  <c r="EL306" i="2"/>
  <c r="FF306" i="2"/>
  <c r="DZ306" i="2"/>
  <c r="FH306" i="2"/>
  <c r="BK306" i="2"/>
  <c r="BM306" i="2"/>
  <c r="BO306" i="2"/>
  <c r="BS306" i="2"/>
  <c r="BQ306" i="2"/>
  <c r="BC306" i="2"/>
  <c r="BE306" i="2"/>
  <c r="BG306" i="2" a="1"/>
  <c r="BG306" i="2" s="1"/>
  <c r="AO306" i="2"/>
  <c r="AQ306" i="2"/>
  <c r="AS306" i="2"/>
  <c r="AU306" i="2"/>
  <c r="P306" i="2"/>
  <c r="AW306" i="2"/>
  <c r="DV306" i="2"/>
  <c r="BA306" i="2"/>
  <c r="DX306" i="2"/>
  <c r="D306" i="2"/>
  <c r="EB306" i="2"/>
  <c r="F306" i="2"/>
  <c r="FK357" i="2"/>
  <c r="FM357" i="2"/>
  <c r="FO357" i="2"/>
  <c r="AW357" i="2"/>
  <c r="BA357" i="2"/>
  <c r="BC357" i="2"/>
  <c r="BE357" i="2"/>
  <c r="AB357" i="2"/>
  <c r="BG357" i="2" a="1"/>
  <c r="BG357" i="2" s="1"/>
  <c r="FF357" i="2"/>
  <c r="AU357" i="2"/>
  <c r="DV357" i="2"/>
  <c r="D357" i="2"/>
  <c r="DX357" i="2"/>
  <c r="F357" i="2"/>
  <c r="DZ357" i="2"/>
  <c r="Z357" i="2"/>
  <c r="EB357" i="2"/>
  <c r="H357" i="2"/>
  <c r="ED357" i="2"/>
  <c r="P357" i="2"/>
  <c r="EF357" i="2"/>
  <c r="AL357" i="2"/>
  <c r="EH357" i="2"/>
  <c r="EJ357" i="2"/>
  <c r="EL357" i="2"/>
  <c r="FH357" i="2"/>
  <c r="BM357" i="2"/>
  <c r="BK357" i="2"/>
  <c r="BO357" i="2"/>
  <c r="BS357" i="2"/>
  <c r="BQ357" i="2"/>
  <c r="AO357" i="2"/>
  <c r="AQ357" i="2"/>
  <c r="AS357" i="2"/>
  <c r="FK214" i="2"/>
  <c r="FM214" i="2"/>
  <c r="FO214" i="2"/>
  <c r="BQ214" i="2"/>
  <c r="BM214" i="2"/>
  <c r="BO214" i="2"/>
  <c r="BS214" i="2"/>
  <c r="BK214" i="2"/>
  <c r="AO214" i="2"/>
  <c r="AQ214" i="2"/>
  <c r="AS214" i="2"/>
  <c r="AU214" i="2"/>
  <c r="AW214" i="2"/>
  <c r="BA214" i="2"/>
  <c r="BC214" i="2"/>
  <c r="F214" i="2"/>
  <c r="BE214" i="2"/>
  <c r="FF214" i="2"/>
  <c r="BG214" i="2" a="1"/>
  <c r="BG214" i="2" s="1"/>
  <c r="DV214" i="2"/>
  <c r="AB214" i="2"/>
  <c r="DX214" i="2"/>
  <c r="D214" i="2"/>
  <c r="DZ214" i="2"/>
  <c r="P214" i="2"/>
  <c r="EB214" i="2"/>
  <c r="H214" i="2"/>
  <c r="ED214" i="2"/>
  <c r="AL214" i="2"/>
  <c r="EF214" i="2"/>
  <c r="Z214" i="2"/>
  <c r="EH214" i="2"/>
  <c r="EJ214" i="2"/>
  <c r="EL214" i="2"/>
  <c r="FH214" i="2"/>
  <c r="FK147" i="2"/>
  <c r="FM147" i="2"/>
  <c r="FO147" i="2"/>
  <c r="ED147" i="2"/>
  <c r="D147" i="2"/>
  <c r="EF147" i="2"/>
  <c r="F147" i="2"/>
  <c r="EH147" i="2"/>
  <c r="P147" i="2"/>
  <c r="EJ147" i="2"/>
  <c r="Z147" i="2"/>
  <c r="EL147" i="2"/>
  <c r="FF147" i="2"/>
  <c r="FH147" i="2"/>
  <c r="DV147" i="2"/>
  <c r="BQ147" i="2"/>
  <c r="BM147" i="2"/>
  <c r="BS147" i="2"/>
  <c r="BK147" i="2"/>
  <c r="AO147" i="2"/>
  <c r="AQ147" i="2"/>
  <c r="AS147" i="2"/>
  <c r="AU147" i="2"/>
  <c r="BO147" i="2"/>
  <c r="AW147" i="2"/>
  <c r="BA147" i="2"/>
  <c r="BC147" i="2"/>
  <c r="H147" i="2"/>
  <c r="BE147" i="2"/>
  <c r="DX147" i="2"/>
  <c r="BG147" i="2" a="1"/>
  <c r="BG147" i="2" s="1"/>
  <c r="DZ147" i="2"/>
  <c r="AL147" i="2"/>
  <c r="EB147" i="2"/>
  <c r="AB147" i="2"/>
  <c r="FK131" i="2"/>
  <c r="FM131" i="2"/>
  <c r="FO131" i="2"/>
  <c r="AU131" i="2"/>
  <c r="AW131" i="2"/>
  <c r="BA131" i="2"/>
  <c r="BC131" i="2"/>
  <c r="D131" i="2"/>
  <c r="BE131" i="2"/>
  <c r="EL131" i="2"/>
  <c r="P131" i="2"/>
  <c r="FF131" i="2"/>
  <c r="Z131" i="2"/>
  <c r="FH131" i="2"/>
  <c r="AB131" i="2"/>
  <c r="DV131" i="2"/>
  <c r="AL131" i="2"/>
  <c r="DX131" i="2"/>
  <c r="F131" i="2"/>
  <c r="DZ131" i="2"/>
  <c r="H131" i="2"/>
  <c r="EB131" i="2"/>
  <c r="ED131" i="2"/>
  <c r="EF131" i="2"/>
  <c r="EH131" i="2"/>
  <c r="EJ131" i="2"/>
  <c r="BM131" i="2"/>
  <c r="BQ131" i="2"/>
  <c r="BK131" i="2"/>
  <c r="BO131" i="2"/>
  <c r="BS131" i="2"/>
  <c r="AO131" i="2"/>
  <c r="AQ131" i="2"/>
  <c r="AS131" i="2"/>
  <c r="FK365" i="2"/>
  <c r="FM365" i="2"/>
  <c r="FO365" i="2"/>
  <c r="BM365" i="2"/>
  <c r="BO365" i="2"/>
  <c r="BQ365" i="2"/>
  <c r="BS365" i="2"/>
  <c r="AO365" i="2"/>
  <c r="AQ365" i="2"/>
  <c r="AS365" i="2"/>
  <c r="AU365" i="2"/>
  <c r="AW365" i="2"/>
  <c r="BC365" i="2"/>
  <c r="BE365" i="2"/>
  <c r="D365" i="2"/>
  <c r="BG365" i="2" a="1"/>
  <c r="BG365" i="2" s="1"/>
  <c r="EH365" i="2"/>
  <c r="BA365" i="2"/>
  <c r="EL365" i="2"/>
  <c r="P365" i="2"/>
  <c r="EF365" i="2"/>
  <c r="Z365" i="2"/>
  <c r="EJ365" i="2"/>
  <c r="F365" i="2"/>
  <c r="FF365" i="2"/>
  <c r="H365" i="2"/>
  <c r="FH365" i="2"/>
  <c r="AB365" i="2"/>
  <c r="DV365" i="2"/>
  <c r="AL365" i="2"/>
  <c r="DX365" i="2"/>
  <c r="DZ365" i="2"/>
  <c r="EB365" i="2"/>
  <c r="ED365" i="2"/>
  <c r="BK365" i="2"/>
  <c r="FK185" i="2"/>
  <c r="FM185" i="2"/>
  <c r="FO185" i="2"/>
  <c r="FF185" i="2"/>
  <c r="H185" i="2"/>
  <c r="FH185" i="2"/>
  <c r="P185" i="2"/>
  <c r="DV185" i="2"/>
  <c r="AB185" i="2"/>
  <c r="DX185" i="2"/>
  <c r="DZ185" i="2"/>
  <c r="EJ185" i="2"/>
  <c r="EL185" i="2"/>
  <c r="BQ185" i="2"/>
  <c r="BS185" i="2"/>
  <c r="BK185" i="2"/>
  <c r="BM185" i="2"/>
  <c r="BO185" i="2"/>
  <c r="AO185" i="2"/>
  <c r="AQ185" i="2"/>
  <c r="AS185" i="2"/>
  <c r="AU185" i="2"/>
  <c r="BA185" i="2"/>
  <c r="BE185" i="2"/>
  <c r="BG185" i="2" a="1"/>
  <c r="BG185" i="2" s="1"/>
  <c r="F185" i="2"/>
  <c r="AW185" i="2"/>
  <c r="EB185" i="2"/>
  <c r="BC185" i="2"/>
  <c r="ED185" i="2"/>
  <c r="Z185" i="2"/>
  <c r="EF185" i="2"/>
  <c r="AL185" i="2"/>
  <c r="EH185" i="2"/>
  <c r="D185" i="2"/>
  <c r="FK334" i="2"/>
  <c r="FM334" i="2"/>
  <c r="FO334" i="2"/>
  <c r="BA334" i="2"/>
  <c r="BC334" i="2"/>
  <c r="BE334" i="2"/>
  <c r="F334" i="2"/>
  <c r="BG334" i="2" a="1"/>
  <c r="BG334" i="2" s="1"/>
  <c r="DV334" i="2"/>
  <c r="AQ334" i="2"/>
  <c r="DX334" i="2"/>
  <c r="D334" i="2"/>
  <c r="DZ334" i="2"/>
  <c r="H334" i="2"/>
  <c r="EF334" i="2"/>
  <c r="Z334" i="2"/>
  <c r="EJ334" i="2"/>
  <c r="AL334" i="2"/>
  <c r="EL334" i="2"/>
  <c r="P334" i="2"/>
  <c r="FF334" i="2"/>
  <c r="AB334" i="2"/>
  <c r="EB334" i="2"/>
  <c r="ED334" i="2"/>
  <c r="EH334" i="2"/>
  <c r="FH334" i="2"/>
  <c r="BK334" i="2"/>
  <c r="BM334" i="2"/>
  <c r="BO334" i="2"/>
  <c r="BQ334" i="2"/>
  <c r="BS334" i="2"/>
  <c r="AO334" i="2"/>
  <c r="AS334" i="2"/>
  <c r="AU334" i="2"/>
  <c r="AW334" i="2"/>
  <c r="FK122" i="2"/>
  <c r="FM122" i="2"/>
  <c r="FO122" i="2"/>
  <c r="BS122" i="2"/>
  <c r="BM122" i="2"/>
  <c r="BQ122" i="2"/>
  <c r="BO122" i="2"/>
  <c r="AO122" i="2"/>
  <c r="AQ122" i="2"/>
  <c r="AU122" i="2"/>
  <c r="AW122" i="2"/>
  <c r="BA122" i="2"/>
  <c r="BC122" i="2"/>
  <c r="BE122" i="2"/>
  <c r="P122" i="2"/>
  <c r="AS122" i="2"/>
  <c r="DZ122" i="2"/>
  <c r="D122" i="2"/>
  <c r="FF122" i="2"/>
  <c r="F122" i="2"/>
  <c r="FH122" i="2"/>
  <c r="H122" i="2"/>
  <c r="DV122" i="2"/>
  <c r="Z122" i="2"/>
  <c r="DX122" i="2"/>
  <c r="AB122" i="2"/>
  <c r="EB122" i="2"/>
  <c r="AL122" i="2"/>
  <c r="ED122" i="2"/>
  <c r="EF122" i="2"/>
  <c r="EH122" i="2"/>
  <c r="EJ122" i="2"/>
  <c r="EL122" i="2"/>
  <c r="BK122" i="2"/>
  <c r="FK464" i="2"/>
  <c r="FM464" i="2"/>
  <c r="FO464" i="2"/>
  <c r="EL464" i="2"/>
  <c r="P464" i="2"/>
  <c r="FF464" i="2"/>
  <c r="AB464" i="2"/>
  <c r="FH464" i="2"/>
  <c r="DV464" i="2"/>
  <c r="DX464" i="2"/>
  <c r="BK464" i="2"/>
  <c r="BM464" i="2"/>
  <c r="BQ464" i="2"/>
  <c r="BO464" i="2"/>
  <c r="BS464" i="2"/>
  <c r="AO464" i="2"/>
  <c r="AQ464" i="2"/>
  <c r="AS464" i="2"/>
  <c r="AU464" i="2"/>
  <c r="AW464" i="2"/>
  <c r="BA464" i="2"/>
  <c r="BC464" i="2"/>
  <c r="BE464" i="2"/>
  <c r="EF464" i="2"/>
  <c r="BG464" i="2" a="1"/>
  <c r="BG464" i="2" s="1"/>
  <c r="DZ464" i="2"/>
  <c r="D464" i="2"/>
  <c r="EB464" i="2"/>
  <c r="F464" i="2"/>
  <c r="ED464" i="2"/>
  <c r="H464" i="2"/>
  <c r="EH464" i="2"/>
  <c r="Z464" i="2"/>
  <c r="EJ464" i="2"/>
  <c r="AL464" i="2"/>
  <c r="FM368" i="2"/>
  <c r="FO368" i="2"/>
  <c r="FK368" i="2"/>
  <c r="BS368" i="2"/>
  <c r="BK368" i="2"/>
  <c r="BM368" i="2"/>
  <c r="BO368" i="2"/>
  <c r="AO368" i="2"/>
  <c r="AQ368" i="2"/>
  <c r="AU368" i="2"/>
  <c r="AW368" i="2"/>
  <c r="BC368" i="2"/>
  <c r="P368" i="2"/>
  <c r="EB368" i="2"/>
  <c r="BE368" i="2"/>
  <c r="EF368" i="2"/>
  <c r="Z368" i="2"/>
  <c r="EH368" i="2"/>
  <c r="AL368" i="2"/>
  <c r="EL368" i="2"/>
  <c r="D368" i="2"/>
  <c r="FF368" i="2"/>
  <c r="F368" i="2"/>
  <c r="DV368" i="2"/>
  <c r="H368" i="2"/>
  <c r="DX368" i="2"/>
  <c r="AB368" i="2"/>
  <c r="DZ368" i="2"/>
  <c r="ED368" i="2"/>
  <c r="EJ368" i="2"/>
  <c r="FH368" i="2"/>
  <c r="BQ368" i="2"/>
  <c r="BA368" i="2"/>
  <c r="BG368" i="2" a="1"/>
  <c r="BG368" i="2" s="1"/>
  <c r="AS368" i="2"/>
  <c r="FM394" i="2"/>
  <c r="FO394" i="2"/>
  <c r="FK394" i="2"/>
  <c r="EJ394" i="2"/>
  <c r="Z394" i="2"/>
  <c r="EL394" i="2"/>
  <c r="F394" i="2"/>
  <c r="FF394" i="2"/>
  <c r="P394" i="2"/>
  <c r="FH394" i="2"/>
  <c r="DV394" i="2"/>
  <c r="DX394" i="2"/>
  <c r="DZ394" i="2"/>
  <c r="BS394" i="2"/>
  <c r="BQ394" i="2"/>
  <c r="AO394" i="2"/>
  <c r="AQ394" i="2"/>
  <c r="AS394" i="2"/>
  <c r="AU394" i="2"/>
  <c r="AW394" i="2"/>
  <c r="BA394" i="2"/>
  <c r="BC394" i="2"/>
  <c r="D394" i="2"/>
  <c r="BE394" i="2"/>
  <c r="ED394" i="2"/>
  <c r="H394" i="2"/>
  <c r="EB394" i="2"/>
  <c r="EF394" i="2"/>
  <c r="EH394" i="2"/>
  <c r="BK394" i="2"/>
  <c r="BM394" i="2"/>
  <c r="BO394" i="2"/>
  <c r="BG394" i="2" a="1"/>
  <c r="BG394" i="2" s="1"/>
  <c r="AB394" i="2"/>
  <c r="AL394" i="2"/>
  <c r="FM405" i="2"/>
  <c r="FK405" i="2"/>
  <c r="FO405" i="2"/>
  <c r="Z405" i="2"/>
  <c r="BG405" i="2" a="1"/>
  <c r="BG405" i="2" s="1"/>
  <c r="EL405" i="2"/>
  <c r="AW405" i="2"/>
  <c r="FH405" i="2"/>
  <c r="D405" i="2"/>
  <c r="DV405" i="2"/>
  <c r="P405" i="2"/>
  <c r="DX405" i="2"/>
  <c r="AB405" i="2"/>
  <c r="DZ405" i="2"/>
  <c r="H405" i="2"/>
  <c r="EB405" i="2"/>
  <c r="AL405" i="2"/>
  <c r="ED405" i="2"/>
  <c r="F405" i="2"/>
  <c r="EF405" i="2"/>
  <c r="EH405" i="2"/>
  <c r="EJ405" i="2"/>
  <c r="FF405" i="2"/>
  <c r="BM405" i="2"/>
  <c r="BK405" i="2"/>
  <c r="BO405" i="2"/>
  <c r="BQ405" i="2"/>
  <c r="BS405" i="2"/>
  <c r="AO405" i="2"/>
  <c r="AQ405" i="2"/>
  <c r="AS405" i="2"/>
  <c r="AU405" i="2"/>
  <c r="BA405" i="2"/>
  <c r="BC405" i="2"/>
  <c r="BE405" i="2"/>
  <c r="FK216" i="2"/>
  <c r="FM216" i="2"/>
  <c r="FO216" i="2"/>
  <c r="AW216" i="2"/>
  <c r="BA216" i="2"/>
  <c r="BC216" i="2"/>
  <c r="BE216" i="2"/>
  <c r="FF216" i="2"/>
  <c r="BG216" i="2" a="1"/>
  <c r="BG216" i="2" s="1"/>
  <c r="FH216" i="2"/>
  <c r="D216" i="2"/>
  <c r="DX216" i="2"/>
  <c r="F216" i="2"/>
  <c r="DZ216" i="2"/>
  <c r="H216" i="2"/>
  <c r="EB216" i="2"/>
  <c r="P216" i="2"/>
  <c r="ED216" i="2"/>
  <c r="Z216" i="2"/>
  <c r="EF216" i="2"/>
  <c r="AB216" i="2"/>
  <c r="EH216" i="2"/>
  <c r="AL216" i="2"/>
  <c r="EJ216" i="2"/>
  <c r="EL216" i="2"/>
  <c r="DV216" i="2"/>
  <c r="BM216" i="2"/>
  <c r="BK216" i="2"/>
  <c r="BS216" i="2"/>
  <c r="BO216" i="2"/>
  <c r="BQ216" i="2"/>
  <c r="AO216" i="2"/>
  <c r="AQ216" i="2"/>
  <c r="AS216" i="2"/>
  <c r="AU216" i="2"/>
  <c r="FO259" i="2"/>
  <c r="FK259" i="2"/>
  <c r="FM259" i="2"/>
  <c r="BO259" i="2"/>
  <c r="BK259" i="2"/>
  <c r="BM259" i="2"/>
  <c r="BS259" i="2"/>
  <c r="BQ259" i="2"/>
  <c r="AO259" i="2"/>
  <c r="AQ259" i="2"/>
  <c r="AS259" i="2"/>
  <c r="AU259" i="2"/>
  <c r="AW259" i="2"/>
  <c r="BA259" i="2"/>
  <c r="BC259" i="2"/>
  <c r="F259" i="2"/>
  <c r="BE259" i="2"/>
  <c r="EB259" i="2"/>
  <c r="BG259" i="2" a="1"/>
  <c r="BG259" i="2" s="1"/>
  <c r="ED259" i="2"/>
  <c r="D259" i="2"/>
  <c r="EF259" i="2"/>
  <c r="H259" i="2"/>
  <c r="EJ259" i="2"/>
  <c r="P259" i="2"/>
  <c r="EL259" i="2"/>
  <c r="Z259" i="2"/>
  <c r="FF259" i="2"/>
  <c r="AB259" i="2"/>
  <c r="DV259" i="2"/>
  <c r="AL259" i="2"/>
  <c r="DX259" i="2"/>
  <c r="DZ259" i="2"/>
  <c r="EH259" i="2"/>
  <c r="FH259" i="2"/>
  <c r="FO469" i="2"/>
  <c r="FM469" i="2"/>
  <c r="FK469" i="2"/>
  <c r="EB469" i="2"/>
  <c r="P469" i="2"/>
  <c r="ED469" i="2"/>
  <c r="H469" i="2"/>
  <c r="EF469" i="2"/>
  <c r="AB469" i="2"/>
  <c r="EH469" i="2"/>
  <c r="AL469" i="2"/>
  <c r="EJ469" i="2"/>
  <c r="EL469" i="2"/>
  <c r="FF469" i="2"/>
  <c r="FH469" i="2"/>
  <c r="BK469" i="2"/>
  <c r="BO469" i="2"/>
  <c r="BM469" i="2"/>
  <c r="BS469" i="2"/>
  <c r="BQ469" i="2"/>
  <c r="AO469" i="2"/>
  <c r="AW469" i="2"/>
  <c r="BA469" i="2"/>
  <c r="BC469" i="2"/>
  <c r="BE469" i="2"/>
  <c r="BG469" i="2" a="1"/>
  <c r="BG469" i="2" s="1"/>
  <c r="AQ469" i="2"/>
  <c r="D469" i="2"/>
  <c r="AS469" i="2"/>
  <c r="DV469" i="2"/>
  <c r="AU469" i="2"/>
  <c r="DX469" i="2"/>
  <c r="Z469" i="2"/>
  <c r="DZ469" i="2"/>
  <c r="F469" i="2"/>
  <c r="FM360" i="2"/>
  <c r="FK360" i="2"/>
  <c r="FO360" i="2"/>
  <c r="BA360" i="2"/>
  <c r="BC360" i="2"/>
  <c r="BE360" i="2"/>
  <c r="BG360" i="2" a="1"/>
  <c r="BG360" i="2" s="1"/>
  <c r="DV360" i="2"/>
  <c r="AS360" i="2"/>
  <c r="EJ360" i="2"/>
  <c r="D360" i="2"/>
  <c r="EL360" i="2"/>
  <c r="F360" i="2"/>
  <c r="DX360" i="2"/>
  <c r="H360" i="2"/>
  <c r="DZ360" i="2"/>
  <c r="P360" i="2"/>
  <c r="EB360" i="2"/>
  <c r="Z360" i="2"/>
  <c r="ED360" i="2"/>
  <c r="AB360" i="2"/>
  <c r="EF360" i="2"/>
  <c r="AL360" i="2"/>
  <c r="EH360" i="2"/>
  <c r="FF360" i="2"/>
  <c r="FH360" i="2"/>
  <c r="BM360" i="2"/>
  <c r="BO360" i="2"/>
  <c r="BQ360" i="2"/>
  <c r="BS360" i="2"/>
  <c r="BK360" i="2"/>
  <c r="AO360" i="2"/>
  <c r="AQ360" i="2"/>
  <c r="AU360" i="2"/>
  <c r="AW360" i="2"/>
  <c r="FK404" i="2"/>
  <c r="FM404" i="2"/>
  <c r="FO404" i="2"/>
  <c r="BM404" i="2"/>
  <c r="BS404" i="2"/>
  <c r="BK404" i="2"/>
  <c r="BO404" i="2"/>
  <c r="BQ404" i="2"/>
  <c r="AQ404" i="2"/>
  <c r="AS404" i="2"/>
  <c r="AU404" i="2"/>
  <c r="AW404" i="2"/>
  <c r="BA404" i="2"/>
  <c r="BC404" i="2"/>
  <c r="BE404" i="2"/>
  <c r="P404" i="2"/>
  <c r="BG404" i="2" a="1"/>
  <c r="BG404" i="2" s="1"/>
  <c r="DX404" i="2"/>
  <c r="AO404" i="2"/>
  <c r="DZ404" i="2"/>
  <c r="D404" i="2"/>
  <c r="EB404" i="2"/>
  <c r="F404" i="2"/>
  <c r="ED404" i="2"/>
  <c r="AB404" i="2"/>
  <c r="EF404" i="2"/>
  <c r="AL404" i="2"/>
  <c r="EH404" i="2"/>
  <c r="H404" i="2"/>
  <c r="EJ404" i="2"/>
  <c r="Z404" i="2"/>
  <c r="FF404" i="2"/>
  <c r="DV404" i="2"/>
  <c r="EL404" i="2"/>
  <c r="FH404" i="2"/>
  <c r="FO240" i="2"/>
  <c r="FK240" i="2"/>
  <c r="FM240" i="2"/>
  <c r="EB240" i="2"/>
  <c r="P240" i="2"/>
  <c r="ED240" i="2"/>
  <c r="Z240" i="2"/>
  <c r="EF240" i="2"/>
  <c r="AB240" i="2"/>
  <c r="EH240" i="2"/>
  <c r="AL240" i="2"/>
  <c r="EJ240" i="2"/>
  <c r="EL240" i="2"/>
  <c r="DV240" i="2"/>
  <c r="BM240" i="2"/>
  <c r="BO240" i="2"/>
  <c r="BQ240" i="2"/>
  <c r="BK240" i="2"/>
  <c r="BS240" i="2"/>
  <c r="AO240" i="2"/>
  <c r="AQ240" i="2"/>
  <c r="AS240" i="2"/>
  <c r="AU240" i="2"/>
  <c r="AW240" i="2"/>
  <c r="BA240" i="2"/>
  <c r="BC240" i="2"/>
  <c r="BE240" i="2"/>
  <c r="FF240" i="2"/>
  <c r="BG240" i="2" a="1"/>
  <c r="BG240" i="2" s="1"/>
  <c r="FH240" i="2"/>
  <c r="D240" i="2"/>
  <c r="DX240" i="2"/>
  <c r="F240" i="2"/>
  <c r="DZ240" i="2"/>
  <c r="H240" i="2"/>
  <c r="FO572" i="2"/>
  <c r="FM572" i="2"/>
  <c r="FK572" i="2"/>
  <c r="BA572" i="2"/>
  <c r="BE572" i="2"/>
  <c r="EB572" i="2"/>
  <c r="ED572" i="2"/>
  <c r="EF572" i="2"/>
  <c r="D572" i="2"/>
  <c r="F572" i="2"/>
  <c r="Z572" i="2"/>
  <c r="P572" i="2"/>
  <c r="AB572" i="2"/>
  <c r="EH572" i="2"/>
  <c r="AL572" i="2"/>
  <c r="EJ572" i="2"/>
  <c r="H572" i="2"/>
  <c r="EL572" i="2"/>
  <c r="FF572" i="2"/>
  <c r="FH572" i="2"/>
  <c r="DV572" i="2"/>
  <c r="DX572" i="2"/>
  <c r="DZ572" i="2"/>
  <c r="BK572" i="2"/>
  <c r="BM572" i="2"/>
  <c r="BO572" i="2"/>
  <c r="BQ572" i="2"/>
  <c r="BS572" i="2"/>
  <c r="AQ572" i="2"/>
  <c r="AS572" i="2"/>
  <c r="AU572" i="2"/>
  <c r="AW572" i="2"/>
  <c r="BC572" i="2"/>
  <c r="BG572" i="2" a="1"/>
  <c r="BG572" i="2" s="1"/>
  <c r="AO572" i="2"/>
  <c r="FM479" i="2"/>
  <c r="FK479" i="2"/>
  <c r="FO479" i="2"/>
  <c r="BA479" i="2"/>
  <c r="BC479" i="2"/>
  <c r="AO479" i="2"/>
  <c r="AQ479" i="2"/>
  <c r="AS479" i="2"/>
  <c r="AU479" i="2"/>
  <c r="P479" i="2"/>
  <c r="BE479" i="2"/>
  <c r="FF479" i="2"/>
  <c r="BG479" i="2" a="1"/>
  <c r="BG479" i="2" s="1"/>
  <c r="FH479" i="2"/>
  <c r="D479" i="2"/>
  <c r="DV479" i="2"/>
  <c r="Z479" i="2"/>
  <c r="DX479" i="2"/>
  <c r="F479" i="2"/>
  <c r="DZ479" i="2"/>
  <c r="H479" i="2"/>
  <c r="EB479" i="2"/>
  <c r="AB479" i="2"/>
  <c r="ED479" i="2"/>
  <c r="AL479" i="2"/>
  <c r="EF479" i="2"/>
  <c r="EH479" i="2"/>
  <c r="EJ479" i="2"/>
  <c r="EL479" i="2"/>
  <c r="BK479" i="2"/>
  <c r="BQ479" i="2"/>
  <c r="BS479" i="2"/>
  <c r="BM479" i="2"/>
  <c r="BO479" i="2"/>
  <c r="AW479" i="2"/>
  <c r="FM456" i="2"/>
  <c r="FO456" i="2"/>
  <c r="FK456" i="2"/>
  <c r="BS456" i="2"/>
  <c r="AO456" i="2"/>
  <c r="AQ456" i="2"/>
  <c r="AS456" i="2"/>
  <c r="AU456" i="2"/>
  <c r="AW456" i="2"/>
  <c r="BA456" i="2"/>
  <c r="BC456" i="2"/>
  <c r="H456" i="2"/>
  <c r="BE456" i="2"/>
  <c r="EH456" i="2"/>
  <c r="BG456" i="2" a="1"/>
  <c r="BG456" i="2" s="1"/>
  <c r="EJ456" i="2"/>
  <c r="D456" i="2"/>
  <c r="EL456" i="2"/>
  <c r="F456" i="2"/>
  <c r="FF456" i="2"/>
  <c r="P456" i="2"/>
  <c r="FH456" i="2"/>
  <c r="Z456" i="2"/>
  <c r="DV456" i="2"/>
  <c r="AB456" i="2"/>
  <c r="DX456" i="2"/>
  <c r="AL456" i="2"/>
  <c r="DZ456" i="2"/>
  <c r="EB456" i="2"/>
  <c r="ED456" i="2"/>
  <c r="EF456" i="2"/>
  <c r="BK456" i="2"/>
  <c r="BM456" i="2"/>
  <c r="BO456" i="2"/>
  <c r="BQ456" i="2"/>
  <c r="FM341" i="2"/>
  <c r="FK341" i="2"/>
  <c r="FO341" i="2"/>
  <c r="EF341" i="2"/>
  <c r="EJ341" i="2"/>
  <c r="FF341" i="2"/>
  <c r="FH341" i="2"/>
  <c r="BK341" i="2"/>
  <c r="BM341" i="2"/>
  <c r="BO341" i="2"/>
  <c r="BQ341" i="2"/>
  <c r="BS341" i="2"/>
  <c r="AW341" i="2"/>
  <c r="BA341" i="2"/>
  <c r="BC341" i="2"/>
  <c r="BE341" i="2"/>
  <c r="BG341" i="2" a="1"/>
  <c r="BG341" i="2" s="1"/>
  <c r="AO341" i="2"/>
  <c r="AQ341" i="2"/>
  <c r="H341" i="2"/>
  <c r="AS341" i="2"/>
  <c r="DX341" i="2"/>
  <c r="AU341" i="2"/>
  <c r="DZ341" i="2"/>
  <c r="D341" i="2"/>
  <c r="EH341" i="2"/>
  <c r="AL341" i="2"/>
  <c r="EL341" i="2"/>
  <c r="F341" i="2"/>
  <c r="DV341" i="2"/>
  <c r="P341" i="2"/>
  <c r="EB341" i="2"/>
  <c r="Z341" i="2"/>
  <c r="ED341" i="2"/>
  <c r="AB341" i="2"/>
  <c r="FO570" i="2"/>
  <c r="FK570" i="2"/>
  <c r="FM570" i="2"/>
  <c r="FH570" i="2"/>
  <c r="BG570" i="2" a="1"/>
  <c r="BG570" i="2" s="1"/>
  <c r="DV570" i="2"/>
  <c r="AB570" i="2"/>
  <c r="DX570" i="2"/>
  <c r="D570" i="2"/>
  <c r="DZ570" i="2"/>
  <c r="AL570" i="2"/>
  <c r="EB570" i="2"/>
  <c r="Z570" i="2"/>
  <c r="ED570" i="2"/>
  <c r="F570" i="2"/>
  <c r="EF570" i="2"/>
  <c r="H570" i="2"/>
  <c r="EH570" i="2"/>
  <c r="P570" i="2"/>
  <c r="EJ570" i="2"/>
  <c r="EL570" i="2"/>
  <c r="FF570" i="2"/>
  <c r="BS570" i="2"/>
  <c r="BK570" i="2"/>
  <c r="BM570" i="2"/>
  <c r="BO570" i="2"/>
  <c r="BQ570" i="2"/>
  <c r="AO570" i="2"/>
  <c r="AQ570" i="2"/>
  <c r="AS570" i="2"/>
  <c r="AU570" i="2"/>
  <c r="AW570" i="2"/>
  <c r="BA570" i="2"/>
  <c r="BC570" i="2"/>
  <c r="BE570" i="2"/>
  <c r="FO130" i="2"/>
  <c r="FK130" i="2"/>
  <c r="FM130" i="2"/>
  <c r="BE130" i="2"/>
  <c r="BO130" i="2"/>
  <c r="AO130" i="2"/>
  <c r="AQ130" i="2"/>
  <c r="AS130" i="2"/>
  <c r="AU130" i="2"/>
  <c r="AW130" i="2"/>
  <c r="BA130" i="2"/>
  <c r="D130" i="2"/>
  <c r="BC130" i="2"/>
  <c r="DX130" i="2"/>
  <c r="F130" i="2"/>
  <c r="DZ130" i="2"/>
  <c r="H130" i="2"/>
  <c r="EB130" i="2"/>
  <c r="AB130" i="2"/>
  <c r="ED130" i="2"/>
  <c r="Z130" i="2"/>
  <c r="EF130" i="2"/>
  <c r="P130" i="2"/>
  <c r="EH130" i="2"/>
  <c r="AL130" i="2"/>
  <c r="EJ130" i="2"/>
  <c r="EL130" i="2"/>
  <c r="FF130" i="2"/>
  <c r="FH130" i="2"/>
  <c r="DV130" i="2"/>
  <c r="BK130" i="2"/>
  <c r="BM130" i="2"/>
  <c r="BQ130" i="2"/>
  <c r="BS130" i="2"/>
  <c r="FK88" i="2"/>
  <c r="FM88" i="2"/>
  <c r="FO88" i="2"/>
  <c r="EJ88" i="2"/>
  <c r="EL88" i="2"/>
  <c r="BK88" i="2"/>
  <c r="BO88" i="2"/>
  <c r="BQ88" i="2"/>
  <c r="BM88" i="2"/>
  <c r="BS88" i="2"/>
  <c r="AO88" i="2"/>
  <c r="AQ88" i="2"/>
  <c r="AS88" i="2"/>
  <c r="AU88" i="2"/>
  <c r="AW88" i="2"/>
  <c r="BA88" i="2"/>
  <c r="BC88" i="2"/>
  <c r="BE88" i="2"/>
  <c r="DX88" i="2"/>
  <c r="D88" i="2"/>
  <c r="EB88" i="2"/>
  <c r="H88" i="2"/>
  <c r="ED88" i="2"/>
  <c r="F88" i="2"/>
  <c r="EF88" i="2"/>
  <c r="P88" i="2"/>
  <c r="FF88" i="2"/>
  <c r="Z88" i="2"/>
  <c r="FH88" i="2"/>
  <c r="AB88" i="2"/>
  <c r="DV88" i="2"/>
  <c r="AL88" i="2"/>
  <c r="DZ88" i="2"/>
  <c r="EH88" i="2"/>
  <c r="FK79" i="2"/>
  <c r="FM79" i="2"/>
  <c r="FO79" i="2"/>
  <c r="FF79" i="2"/>
  <c r="P79" i="2"/>
  <c r="FH79" i="2"/>
  <c r="H79" i="2"/>
  <c r="DV79" i="2"/>
  <c r="Z79" i="2"/>
  <c r="DX79" i="2"/>
  <c r="AB79" i="2"/>
  <c r="DZ79" i="2"/>
  <c r="AL79" i="2"/>
  <c r="EB79" i="2"/>
  <c r="ED79" i="2"/>
  <c r="EF79" i="2"/>
  <c r="EH79" i="2"/>
  <c r="EL79" i="2"/>
  <c r="BQ79" i="2"/>
  <c r="BK79" i="2"/>
  <c r="BO79" i="2"/>
  <c r="BM79" i="2"/>
  <c r="BS79" i="2"/>
  <c r="AO79" i="2"/>
  <c r="AQ79" i="2"/>
  <c r="AS79" i="2"/>
  <c r="AU79" i="2"/>
  <c r="AW79" i="2"/>
  <c r="BA79" i="2"/>
  <c r="BC79" i="2"/>
  <c r="F79" i="2"/>
  <c r="BE79" i="2"/>
  <c r="EJ79" i="2"/>
  <c r="D79" i="2"/>
  <c r="FK432" i="2"/>
  <c r="FM432" i="2"/>
  <c r="FO432" i="2"/>
  <c r="AO432" i="2"/>
  <c r="AU432" i="2"/>
  <c r="AW432" i="2"/>
  <c r="BA432" i="2"/>
  <c r="BC432" i="2"/>
  <c r="D432" i="2"/>
  <c r="BE432" i="2"/>
  <c r="EJ432" i="2"/>
  <c r="BG432" i="2" a="1"/>
  <c r="BG432" i="2" s="1"/>
  <c r="EB432" i="2"/>
  <c r="F432" i="2"/>
  <c r="EL432" i="2"/>
  <c r="Z432" i="2"/>
  <c r="FF432" i="2"/>
  <c r="AL432" i="2"/>
  <c r="FH432" i="2"/>
  <c r="H432" i="2"/>
  <c r="DV432" i="2"/>
  <c r="P432" i="2"/>
  <c r="DX432" i="2"/>
  <c r="AB432" i="2"/>
  <c r="DZ432" i="2"/>
  <c r="ED432" i="2"/>
  <c r="EF432" i="2"/>
  <c r="EH432" i="2"/>
  <c r="BO432" i="2"/>
  <c r="BS432" i="2"/>
  <c r="BK432" i="2"/>
  <c r="BM432" i="2"/>
  <c r="BQ432" i="2"/>
  <c r="AQ432" i="2"/>
  <c r="AS432" i="2"/>
  <c r="FK441" i="2"/>
  <c r="FM441" i="2"/>
  <c r="FO441" i="2"/>
  <c r="ED441" i="2"/>
  <c r="BM441" i="2"/>
  <c r="BO441" i="2"/>
  <c r="BQ441" i="2"/>
  <c r="BS441" i="2"/>
  <c r="BK441" i="2"/>
  <c r="AU441" i="2"/>
  <c r="AW441" i="2"/>
  <c r="BA441" i="2"/>
  <c r="BC441" i="2"/>
  <c r="AO441" i="2"/>
  <c r="AQ441" i="2"/>
  <c r="AS441" i="2"/>
  <c r="P441" i="2"/>
  <c r="BE441" i="2"/>
  <c r="DZ441" i="2"/>
  <c r="BG441" i="2" a="1"/>
  <c r="BG441" i="2" s="1"/>
  <c r="EF441" i="2"/>
  <c r="H441" i="2"/>
  <c r="EL441" i="2"/>
  <c r="Z441" i="2"/>
  <c r="EH441" i="2"/>
  <c r="D441" i="2"/>
  <c r="EJ441" i="2"/>
  <c r="F441" i="2"/>
  <c r="FF441" i="2"/>
  <c r="AB441" i="2"/>
  <c r="FH441" i="2"/>
  <c r="AL441" i="2"/>
  <c r="DV441" i="2"/>
  <c r="DX441" i="2"/>
  <c r="EB441" i="2"/>
  <c r="FK26" i="2"/>
  <c r="FM26" i="2"/>
  <c r="FO26" i="2"/>
  <c r="DZ26" i="2"/>
  <c r="Z26" i="2"/>
  <c r="EB26" i="2"/>
  <c r="AB26" i="2"/>
  <c r="ED26" i="2"/>
  <c r="AL26" i="2"/>
  <c r="EF26" i="2"/>
  <c r="P26" i="2"/>
  <c r="EH26" i="2"/>
  <c r="EJ26" i="2"/>
  <c r="EL26" i="2"/>
  <c r="FF26" i="2"/>
  <c r="FH26" i="2"/>
  <c r="BK26" i="2"/>
  <c r="BS26" i="2"/>
  <c r="BO26" i="2"/>
  <c r="BQ26" i="2"/>
  <c r="BM26" i="2"/>
  <c r="AQ26" i="2"/>
  <c r="AS26" i="2"/>
  <c r="AU26" i="2"/>
  <c r="AO26" i="2"/>
  <c r="AW26" i="2"/>
  <c r="BA26" i="2"/>
  <c r="BC26" i="2"/>
  <c r="F26" i="2"/>
  <c r="BE26" i="2"/>
  <c r="DV26" i="2"/>
  <c r="D26" i="2"/>
  <c r="DX26" i="2"/>
  <c r="H26" i="2"/>
  <c r="FK95" i="2"/>
  <c r="FM95" i="2"/>
  <c r="FO95" i="2"/>
  <c r="AU95" i="2"/>
  <c r="AW95" i="2"/>
  <c r="BA95" i="2"/>
  <c r="BC95" i="2"/>
  <c r="F95" i="2"/>
  <c r="BE95" i="2"/>
  <c r="DZ95" i="2"/>
  <c r="H95" i="2"/>
  <c r="ED95" i="2"/>
  <c r="P95" i="2"/>
  <c r="EF95" i="2"/>
  <c r="Z95" i="2"/>
  <c r="EH95" i="2"/>
  <c r="AL95" i="2"/>
  <c r="FF95" i="2"/>
  <c r="D95" i="2"/>
  <c r="FH95" i="2"/>
  <c r="AB95" i="2"/>
  <c r="DV95" i="2"/>
  <c r="DX95" i="2"/>
  <c r="EB95" i="2"/>
  <c r="EJ95" i="2"/>
  <c r="EL95" i="2"/>
  <c r="BS95" i="2"/>
  <c r="BM95" i="2"/>
  <c r="BO95" i="2"/>
  <c r="BQ95" i="2"/>
  <c r="AO95" i="2"/>
  <c r="AQ95" i="2"/>
  <c r="BK95" i="2"/>
  <c r="AS95" i="2"/>
  <c r="FK331" i="2"/>
  <c r="FM331" i="2"/>
  <c r="FO331" i="2"/>
  <c r="BM331" i="2"/>
  <c r="BQ331" i="2"/>
  <c r="BS331" i="2"/>
  <c r="BK331" i="2"/>
  <c r="AO331" i="2"/>
  <c r="AQ331" i="2"/>
  <c r="AU331" i="2"/>
  <c r="AW331" i="2"/>
  <c r="BA331" i="2"/>
  <c r="BC331" i="2"/>
  <c r="BE331" i="2"/>
  <c r="AL331" i="2"/>
  <c r="BG331" i="2" a="1"/>
  <c r="BG331" i="2" s="1"/>
  <c r="DX331" i="2"/>
  <c r="AS331" i="2"/>
  <c r="DZ331" i="2"/>
  <c r="H331" i="2"/>
  <c r="EB331" i="2"/>
  <c r="P331" i="2"/>
  <c r="ED331" i="2"/>
  <c r="Z331" i="2"/>
  <c r="EF331" i="2"/>
  <c r="F331" i="2"/>
  <c r="EL331" i="2"/>
  <c r="D331" i="2"/>
  <c r="FH331" i="2"/>
  <c r="AB331" i="2"/>
  <c r="DV331" i="2"/>
  <c r="EH331" i="2"/>
  <c r="EJ331" i="2"/>
  <c r="FF331" i="2"/>
  <c r="BO331" i="2"/>
  <c r="FK78" i="2"/>
  <c r="FM78" i="2"/>
  <c r="FO78" i="2"/>
  <c r="EJ78" i="2"/>
  <c r="AB78" i="2"/>
  <c r="EL78" i="2"/>
  <c r="AL78" i="2"/>
  <c r="FF78" i="2"/>
  <c r="FH78" i="2"/>
  <c r="DX78" i="2"/>
  <c r="ED78" i="2"/>
  <c r="BO78" i="2"/>
  <c r="BS78" i="2"/>
  <c r="BQ78" i="2"/>
  <c r="BK78" i="2"/>
  <c r="AQ78" i="2"/>
  <c r="AS78" i="2"/>
  <c r="BM78" i="2"/>
  <c r="BA78" i="2"/>
  <c r="BC78" i="2"/>
  <c r="BE78" i="2"/>
  <c r="AO78" i="2"/>
  <c r="AU78" i="2"/>
  <c r="AW78" i="2"/>
  <c r="DV78" i="2"/>
  <c r="D78" i="2"/>
  <c r="DZ78" i="2"/>
  <c r="F78" i="2"/>
  <c r="EB78" i="2"/>
  <c r="P78" i="2"/>
  <c r="EF78" i="2"/>
  <c r="Z78" i="2"/>
  <c r="EH78" i="2"/>
  <c r="H78" i="2"/>
  <c r="FK179" i="2"/>
  <c r="FM179" i="2"/>
  <c r="FO179" i="2"/>
  <c r="BA179" i="2"/>
  <c r="BC179" i="2"/>
  <c r="F179" i="2"/>
  <c r="BE179" i="2"/>
  <c r="DV179" i="2"/>
  <c r="BG179" i="2" a="1"/>
  <c r="BG179" i="2" s="1"/>
  <c r="EB179" i="2"/>
  <c r="D179" i="2"/>
  <c r="ED179" i="2"/>
  <c r="AL179" i="2"/>
  <c r="DX179" i="2"/>
  <c r="AB179" i="2"/>
  <c r="DZ179" i="2"/>
  <c r="Z179" i="2"/>
  <c r="EF179" i="2"/>
  <c r="H179" i="2"/>
  <c r="EH179" i="2"/>
  <c r="P179" i="2"/>
  <c r="EJ179" i="2"/>
  <c r="EL179" i="2"/>
  <c r="FF179" i="2"/>
  <c r="FH179" i="2"/>
  <c r="BM179" i="2"/>
  <c r="BQ179" i="2"/>
  <c r="BK179" i="2"/>
  <c r="BO179" i="2"/>
  <c r="BS179" i="2"/>
  <c r="AO179" i="2"/>
  <c r="AQ179" i="2"/>
  <c r="AS179" i="2"/>
  <c r="AU179" i="2"/>
  <c r="AW179" i="2"/>
  <c r="FK471" i="2"/>
  <c r="FM471" i="2"/>
  <c r="FO471" i="2"/>
  <c r="BS471" i="2"/>
  <c r="BK471" i="2"/>
  <c r="BM471" i="2"/>
  <c r="AW471" i="2"/>
  <c r="BA471" i="2"/>
  <c r="BC471" i="2"/>
  <c r="AO471" i="2"/>
  <c r="AQ471" i="2"/>
  <c r="AS471" i="2"/>
  <c r="AU471" i="2"/>
  <c r="AB471" i="2"/>
  <c r="BE471" i="2"/>
  <c r="EJ471" i="2"/>
  <c r="BG471" i="2" a="1"/>
  <c r="BG471" i="2" s="1"/>
  <c r="EL471" i="2"/>
  <c r="H471" i="2"/>
  <c r="FF471" i="2"/>
  <c r="P471" i="2"/>
  <c r="FH471" i="2"/>
  <c r="AL471" i="2"/>
  <c r="DV471" i="2"/>
  <c r="Z471" i="2"/>
  <c r="DX471" i="2"/>
  <c r="D471" i="2"/>
  <c r="DZ471" i="2"/>
  <c r="F471" i="2"/>
  <c r="EB471" i="2"/>
  <c r="ED471" i="2"/>
  <c r="EF471" i="2"/>
  <c r="EH471" i="2"/>
  <c r="BO471" i="2"/>
  <c r="BQ471" i="2"/>
  <c r="FK143" i="2"/>
  <c r="FM143" i="2"/>
  <c r="FO143" i="2"/>
  <c r="AS143" i="2"/>
  <c r="AU143" i="2"/>
  <c r="D143" i="2"/>
  <c r="AW143" i="2"/>
  <c r="DV143" i="2"/>
  <c r="BA143" i="2"/>
  <c r="DX143" i="2"/>
  <c r="H143" i="2"/>
  <c r="DZ143" i="2"/>
  <c r="P143" i="2"/>
  <c r="EB143" i="2"/>
  <c r="Z143" i="2"/>
  <c r="ED143" i="2"/>
  <c r="AB143" i="2"/>
  <c r="EF143" i="2"/>
  <c r="AL143" i="2"/>
  <c r="EH143" i="2"/>
  <c r="F143" i="2"/>
  <c r="EJ143" i="2"/>
  <c r="EL143" i="2"/>
  <c r="FF143" i="2"/>
  <c r="FH143" i="2"/>
  <c r="BK143" i="2"/>
  <c r="BQ143" i="2"/>
  <c r="BS143" i="2"/>
  <c r="BM143" i="2"/>
  <c r="BO143" i="2"/>
  <c r="BC143" i="2"/>
  <c r="BE143" i="2"/>
  <c r="BG143" i="2" a="1"/>
  <c r="BG143" i="2" s="1"/>
  <c r="AO143" i="2"/>
  <c r="AQ143" i="2"/>
  <c r="FO32" i="2"/>
  <c r="FK32" i="2"/>
  <c r="FM32" i="2"/>
  <c r="BQ32" i="2"/>
  <c r="BS32" i="2"/>
  <c r="BM32" i="2"/>
  <c r="AS32" i="2"/>
  <c r="AU32" i="2"/>
  <c r="AO32" i="2"/>
  <c r="AQ32" i="2"/>
  <c r="AW32" i="2"/>
  <c r="BA32" i="2"/>
  <c r="BC32" i="2"/>
  <c r="P32" i="2"/>
  <c r="BE32" i="2"/>
  <c r="FH32" i="2"/>
  <c r="F32" i="2"/>
  <c r="DX32" i="2"/>
  <c r="H32" i="2"/>
  <c r="DZ32" i="2"/>
  <c r="AL32" i="2"/>
  <c r="EB32" i="2"/>
  <c r="D32" i="2"/>
  <c r="ED32" i="2"/>
  <c r="AB32" i="2"/>
  <c r="EF32" i="2"/>
  <c r="Z32" i="2"/>
  <c r="EH32" i="2"/>
  <c r="EJ32" i="2"/>
  <c r="EL32" i="2"/>
  <c r="DV32" i="2"/>
  <c r="FF32" i="2"/>
  <c r="BO32" i="2"/>
  <c r="BK32" i="2"/>
  <c r="FK73" i="2"/>
  <c r="FM73" i="2"/>
  <c r="FO73" i="2"/>
  <c r="EJ73" i="2"/>
  <c r="BM73" i="2"/>
  <c r="EL73" i="2"/>
  <c r="ED73" i="2"/>
  <c r="BQ73" i="2"/>
  <c r="BO73" i="2"/>
  <c r="BK73" i="2"/>
  <c r="BS73" i="2"/>
  <c r="F73" i="2"/>
  <c r="AW73" i="2"/>
  <c r="Z73" i="2"/>
  <c r="AO73" i="2"/>
  <c r="AQ73" i="2"/>
  <c r="EF73" i="2"/>
  <c r="AS73" i="2"/>
  <c r="AU73" i="2"/>
  <c r="BA73" i="2"/>
  <c r="FH73" i="2"/>
  <c r="BC73" i="2"/>
  <c r="FF73" i="2"/>
  <c r="D73" i="2"/>
  <c r="BE73" i="2"/>
  <c r="H73" i="2"/>
  <c r="EB73" i="2"/>
  <c r="DV73" i="2"/>
  <c r="P73" i="2"/>
  <c r="AL73" i="2"/>
  <c r="DX73" i="2"/>
  <c r="AB73" i="2"/>
  <c r="DZ73" i="2"/>
  <c r="EH73" i="2"/>
  <c r="FO391" i="2"/>
  <c r="FM391" i="2"/>
  <c r="FK391" i="2"/>
  <c r="AW391" i="2"/>
  <c r="BA391" i="2"/>
  <c r="BC391" i="2"/>
  <c r="D391" i="2"/>
  <c r="BE391" i="2"/>
  <c r="EH391" i="2"/>
  <c r="BG391" i="2" a="1"/>
  <c r="BG391" i="2" s="1"/>
  <c r="EJ391" i="2"/>
  <c r="P391" i="2"/>
  <c r="EL391" i="2"/>
  <c r="F391" i="2"/>
  <c r="FF391" i="2"/>
  <c r="AB391" i="2"/>
  <c r="DV391" i="2"/>
  <c r="H391" i="2"/>
  <c r="EB391" i="2"/>
  <c r="ED391" i="2"/>
  <c r="EF391" i="2"/>
  <c r="BK391" i="2"/>
  <c r="BM391" i="2"/>
  <c r="BO391" i="2"/>
  <c r="BQ391" i="2"/>
  <c r="BS391" i="2"/>
  <c r="AQ391" i="2"/>
  <c r="FH391" i="2"/>
  <c r="DX391" i="2"/>
  <c r="DZ391" i="2"/>
  <c r="AO391" i="2"/>
  <c r="AS391" i="2"/>
  <c r="AU391" i="2"/>
  <c r="AL391" i="2"/>
  <c r="Z391" i="2"/>
  <c r="FK361" i="2"/>
  <c r="FM361" i="2"/>
  <c r="FO361" i="2"/>
  <c r="BQ361" i="2"/>
  <c r="BK361" i="2"/>
  <c r="BM361" i="2"/>
  <c r="BS361" i="2"/>
  <c r="BA361" i="2"/>
  <c r="BC361" i="2"/>
  <c r="BE361" i="2"/>
  <c r="BG361" i="2" a="1"/>
  <c r="BG361" i="2" s="1"/>
  <c r="AQ361" i="2"/>
  <c r="DZ361" i="2"/>
  <c r="AW361" i="2"/>
  <c r="ED361" i="2"/>
  <c r="P361" i="2"/>
  <c r="EF361" i="2"/>
  <c r="AL361" i="2"/>
  <c r="EJ361" i="2"/>
  <c r="H361" i="2"/>
  <c r="FF361" i="2"/>
  <c r="AB361" i="2"/>
  <c r="FH361" i="2"/>
  <c r="F361" i="2"/>
  <c r="DV361" i="2"/>
  <c r="Z361" i="2"/>
  <c r="DX361" i="2"/>
  <c r="EH361" i="2"/>
  <c r="BO361" i="2"/>
  <c r="AO361" i="2"/>
  <c r="AS361" i="2"/>
  <c r="AU361" i="2"/>
  <c r="D361" i="2"/>
  <c r="EB361" i="2"/>
  <c r="EL361" i="2"/>
  <c r="FO595" i="2"/>
  <c r="FK595" i="2"/>
  <c r="FM595" i="2"/>
  <c r="DV595" i="2"/>
  <c r="H595" i="2"/>
  <c r="DZ595" i="2"/>
  <c r="AB595" i="2"/>
  <c r="EB595" i="2"/>
  <c r="F595" i="2"/>
  <c r="EF595" i="2"/>
  <c r="FF595" i="2"/>
  <c r="FH595" i="2"/>
  <c r="BK595" i="2"/>
  <c r="ED595" i="2"/>
  <c r="BO595" i="2"/>
  <c r="AO595" i="2"/>
  <c r="AQ595" i="2"/>
  <c r="AS595" i="2"/>
  <c r="AU595" i="2"/>
  <c r="AW595" i="2"/>
  <c r="BC595" i="2"/>
  <c r="D595" i="2"/>
  <c r="BE595" i="2"/>
  <c r="EL595" i="2"/>
  <c r="AL595" i="2"/>
  <c r="DX595" i="2"/>
  <c r="EH595" i="2"/>
  <c r="EJ595" i="2"/>
  <c r="BM595" i="2"/>
  <c r="BQ595" i="2"/>
  <c r="BS595" i="2"/>
  <c r="BA595" i="2"/>
  <c r="BG595" i="2" a="1"/>
  <c r="BG595" i="2" s="1"/>
  <c r="Z595" i="2"/>
  <c r="P595" i="2"/>
  <c r="FM188" i="2"/>
  <c r="FO188" i="2"/>
  <c r="FK188" i="2"/>
  <c r="BC188" i="2"/>
  <c r="AQ188" i="2"/>
  <c r="AU188" i="2"/>
  <c r="AL188" i="2"/>
  <c r="BE188" i="2"/>
  <c r="DV188" i="2"/>
  <c r="DX188" i="2"/>
  <c r="D188" i="2"/>
  <c r="DZ188" i="2"/>
  <c r="EB188" i="2"/>
  <c r="Z188" i="2"/>
  <c r="ED188" i="2"/>
  <c r="EJ188" i="2"/>
  <c r="EL188" i="2"/>
  <c r="FH188" i="2"/>
  <c r="BQ188" i="2"/>
  <c r="BA188" i="2"/>
  <c r="BG188" i="2" a="1"/>
  <c r="BG188" i="2" s="1"/>
  <c r="F188" i="2"/>
  <c r="P188" i="2"/>
  <c r="H188" i="2"/>
  <c r="AB188" i="2"/>
  <c r="FF188" i="2"/>
  <c r="EF188" i="2"/>
  <c r="EH188" i="2"/>
  <c r="BS188" i="2"/>
  <c r="BK188" i="2"/>
  <c r="BM188" i="2"/>
  <c r="BO188" i="2"/>
  <c r="AO188" i="2"/>
  <c r="AS188" i="2"/>
  <c r="AW188" i="2"/>
  <c r="FK506" i="2"/>
  <c r="FM506" i="2"/>
  <c r="FO506" i="2"/>
  <c r="BM506" i="2"/>
  <c r="BQ506" i="2"/>
  <c r="BS506" i="2"/>
  <c r="FF506" i="2"/>
  <c r="BG506" i="2" a="1"/>
  <c r="BG506" i="2" s="1"/>
  <c r="FH506" i="2"/>
  <c r="D506" i="2"/>
  <c r="DV506" i="2"/>
  <c r="F506" i="2"/>
  <c r="ED506" i="2"/>
  <c r="H506" i="2"/>
  <c r="Z506" i="2"/>
  <c r="AB506" i="2"/>
  <c r="AL506" i="2"/>
  <c r="P506" i="2"/>
  <c r="DX506" i="2"/>
  <c r="DZ506" i="2"/>
  <c r="EB506" i="2"/>
  <c r="EF506" i="2"/>
  <c r="EH506" i="2"/>
  <c r="EJ506" i="2"/>
  <c r="EL506" i="2"/>
  <c r="BK506" i="2"/>
  <c r="BO506" i="2"/>
  <c r="AQ506" i="2"/>
  <c r="AO506" i="2"/>
  <c r="AS506" i="2"/>
  <c r="AU506" i="2"/>
  <c r="AW506" i="2"/>
  <c r="BA506" i="2"/>
  <c r="BC506" i="2"/>
  <c r="BE506" i="2"/>
  <c r="FM527" i="2"/>
  <c r="FK527" i="2"/>
  <c r="FO527" i="2"/>
  <c r="ED527" i="2"/>
  <c r="H527" i="2"/>
  <c r="EF527" i="2"/>
  <c r="Z527" i="2"/>
  <c r="EL527" i="2"/>
  <c r="AB527" i="2"/>
  <c r="AO527" i="2"/>
  <c r="AQ527" i="2"/>
  <c r="AS527" i="2"/>
  <c r="AL527" i="2"/>
  <c r="D527" i="2"/>
  <c r="F527" i="2"/>
  <c r="P527" i="2"/>
  <c r="FF527" i="2"/>
  <c r="FH527" i="2"/>
  <c r="DX527" i="2"/>
  <c r="DZ527" i="2"/>
  <c r="DV527" i="2"/>
  <c r="EB527" i="2"/>
  <c r="EH527" i="2"/>
  <c r="EJ527" i="2"/>
  <c r="BK527" i="2"/>
  <c r="BM527" i="2"/>
  <c r="BO527" i="2"/>
  <c r="BQ527" i="2"/>
  <c r="BS527" i="2"/>
  <c r="AU527" i="2"/>
  <c r="AW527" i="2"/>
  <c r="BA527" i="2"/>
  <c r="BC527" i="2"/>
  <c r="BE527" i="2"/>
  <c r="BG527" i="2" a="1"/>
  <c r="BG527" i="2" s="1"/>
  <c r="FM118" i="2"/>
  <c r="FO118" i="2"/>
  <c r="FK118" i="2"/>
  <c r="EB118" i="2"/>
  <c r="ED118" i="2"/>
  <c r="EF118" i="2"/>
  <c r="EH118" i="2"/>
  <c r="EJ118" i="2"/>
  <c r="BK118" i="2"/>
  <c r="BS118" i="2"/>
  <c r="BM118" i="2"/>
  <c r="BQ118" i="2"/>
  <c r="BE118" i="2"/>
  <c r="BO118" i="2"/>
  <c r="AO118" i="2"/>
  <c r="AQ118" i="2"/>
  <c r="AS118" i="2"/>
  <c r="AU118" i="2"/>
  <c r="AW118" i="2"/>
  <c r="BA118" i="2"/>
  <c r="D118" i="2"/>
  <c r="BC118" i="2"/>
  <c r="EL118" i="2"/>
  <c r="AB118" i="2"/>
  <c r="FF118" i="2"/>
  <c r="AL118" i="2"/>
  <c r="FH118" i="2"/>
  <c r="F118" i="2"/>
  <c r="DV118" i="2"/>
  <c r="Z118" i="2"/>
  <c r="DX118" i="2"/>
  <c r="H118" i="2"/>
  <c r="DZ118" i="2"/>
  <c r="P118" i="2"/>
  <c r="FM305" i="2"/>
  <c r="FO305" i="2"/>
  <c r="FK305" i="2"/>
  <c r="Z305" i="2"/>
  <c r="AU305" i="2"/>
  <c r="FF305" i="2"/>
  <c r="AW305" i="2"/>
  <c r="FH305" i="2"/>
  <c r="D305" i="2"/>
  <c r="DV305" i="2"/>
  <c r="H305" i="2"/>
  <c r="DX305" i="2"/>
  <c r="AB305" i="2"/>
  <c r="DZ305" i="2"/>
  <c r="AL305" i="2"/>
  <c r="EB305" i="2"/>
  <c r="F305" i="2"/>
  <c r="ED305" i="2"/>
  <c r="P305" i="2"/>
  <c r="EF305" i="2"/>
  <c r="EH305" i="2"/>
  <c r="EJ305" i="2"/>
  <c r="EL305" i="2"/>
  <c r="BS305" i="2"/>
  <c r="BK305" i="2"/>
  <c r="BM305" i="2"/>
  <c r="BO305" i="2"/>
  <c r="BQ305" i="2"/>
  <c r="BE305" i="2"/>
  <c r="BG305" i="2" a="1"/>
  <c r="BG305" i="2" s="1"/>
  <c r="BA305" i="2"/>
  <c r="BC305" i="2"/>
  <c r="AO305" i="2"/>
  <c r="AQ305" i="2"/>
  <c r="AS305" i="2"/>
  <c r="FO72" i="2"/>
  <c r="FK72" i="2"/>
  <c r="FM72" i="2"/>
  <c r="EH72" i="2"/>
  <c r="H72" i="2"/>
  <c r="EL72" i="2"/>
  <c r="D72" i="2"/>
  <c r="FF72" i="2"/>
  <c r="F72" i="2"/>
  <c r="DV72" i="2"/>
  <c r="P72" i="2"/>
  <c r="DX72" i="2"/>
  <c r="Z72" i="2"/>
  <c r="DZ72" i="2"/>
  <c r="AB72" i="2"/>
  <c r="EB72" i="2"/>
  <c r="AL72" i="2"/>
  <c r="ED72" i="2"/>
  <c r="EF72" i="2"/>
  <c r="EJ72" i="2"/>
  <c r="FH72" i="2"/>
  <c r="BM72" i="2"/>
  <c r="BQ72" i="2"/>
  <c r="BS72" i="2"/>
  <c r="BK72" i="2"/>
  <c r="BO72" i="2"/>
  <c r="AQ72" i="2"/>
  <c r="AS72" i="2"/>
  <c r="AO72" i="2"/>
  <c r="AU72" i="2"/>
  <c r="AW72" i="2"/>
  <c r="BA72" i="2"/>
  <c r="BC72" i="2"/>
  <c r="BE72" i="2"/>
  <c r="FO203" i="2"/>
  <c r="FM203" i="2"/>
  <c r="FK203" i="2"/>
  <c r="AO203" i="2"/>
  <c r="AQ203" i="2"/>
  <c r="AS203" i="2"/>
  <c r="AU203" i="2"/>
  <c r="AW203" i="2"/>
  <c r="BA203" i="2"/>
  <c r="BC203" i="2"/>
  <c r="F203" i="2"/>
  <c r="BE203" i="2"/>
  <c r="DV203" i="2"/>
  <c r="BG203" i="2" a="1"/>
  <c r="BG203" i="2" s="1"/>
  <c r="DX203" i="2"/>
  <c r="D203" i="2"/>
  <c r="DZ203" i="2"/>
  <c r="H203" i="2"/>
  <c r="EB203" i="2"/>
  <c r="P203" i="2"/>
  <c r="EF203" i="2"/>
  <c r="Z203" i="2"/>
  <c r="EH203" i="2"/>
  <c r="AB203" i="2"/>
  <c r="EJ203" i="2"/>
  <c r="AL203" i="2"/>
  <c r="EL203" i="2"/>
  <c r="FF203" i="2"/>
  <c r="FH203" i="2"/>
  <c r="ED203" i="2"/>
  <c r="BM203" i="2"/>
  <c r="BQ203" i="2"/>
  <c r="BS203" i="2"/>
  <c r="BK203" i="2"/>
  <c r="BO203" i="2"/>
  <c r="FO228" i="2"/>
  <c r="FK228" i="2"/>
  <c r="FM228" i="2"/>
  <c r="DV228" i="2"/>
  <c r="DX228" i="2"/>
  <c r="BQ228" i="2"/>
  <c r="BK228" i="2"/>
  <c r="BM228" i="2"/>
  <c r="BO228" i="2"/>
  <c r="BS228" i="2"/>
  <c r="BC228" i="2"/>
  <c r="BE228" i="2"/>
  <c r="BG228" i="2" a="1"/>
  <c r="BG228" i="2" s="1"/>
  <c r="AO228" i="2"/>
  <c r="AQ228" i="2"/>
  <c r="AS228" i="2"/>
  <c r="AU228" i="2"/>
  <c r="AW228" i="2"/>
  <c r="DZ228" i="2"/>
  <c r="BA228" i="2"/>
  <c r="EB228" i="2"/>
  <c r="D228" i="2"/>
  <c r="ED228" i="2"/>
  <c r="F228" i="2"/>
  <c r="EF228" i="2"/>
  <c r="H228" i="2"/>
  <c r="EH228" i="2"/>
  <c r="P228" i="2"/>
  <c r="EJ228" i="2"/>
  <c r="Z228" i="2"/>
  <c r="EL228" i="2"/>
  <c r="AB228" i="2"/>
  <c r="FF228" i="2"/>
  <c r="AL228" i="2"/>
  <c r="FH228" i="2"/>
  <c r="FO106" i="2"/>
  <c r="FK106" i="2"/>
  <c r="FM106" i="2"/>
  <c r="EJ106" i="2"/>
  <c r="Z106" i="2"/>
  <c r="DV106" i="2"/>
  <c r="H106" i="2"/>
  <c r="EB106" i="2"/>
  <c r="P106" i="2"/>
  <c r="FF106" i="2"/>
  <c r="AB106" i="2"/>
  <c r="FH106" i="2"/>
  <c r="AL106" i="2"/>
  <c r="DX106" i="2"/>
  <c r="D106" i="2"/>
  <c r="DZ106" i="2"/>
  <c r="ED106" i="2"/>
  <c r="EF106" i="2"/>
  <c r="EH106" i="2"/>
  <c r="EL106" i="2"/>
  <c r="BK106" i="2"/>
  <c r="BM106" i="2"/>
  <c r="BO106" i="2"/>
  <c r="BQ106" i="2"/>
  <c r="BS106" i="2"/>
  <c r="AO106" i="2"/>
  <c r="AS106" i="2"/>
  <c r="AU106" i="2"/>
  <c r="AW106" i="2"/>
  <c r="BA106" i="2"/>
  <c r="BC106" i="2"/>
  <c r="F106" i="2"/>
  <c r="BE106" i="2"/>
  <c r="AQ106" i="2"/>
  <c r="FO219" i="2"/>
  <c r="FK219" i="2"/>
  <c r="FM219" i="2"/>
  <c r="AS219" i="2"/>
  <c r="AU219" i="2"/>
  <c r="AW219" i="2"/>
  <c r="BA219" i="2"/>
  <c r="BC219" i="2"/>
  <c r="BE219" i="2"/>
  <c r="FF219" i="2"/>
  <c r="BG219" i="2" a="1"/>
  <c r="BG219" i="2" s="1"/>
  <c r="FH219" i="2"/>
  <c r="P219" i="2"/>
  <c r="DV219" i="2"/>
  <c r="Z219" i="2"/>
  <c r="DX219" i="2"/>
  <c r="AL219" i="2"/>
  <c r="DZ219" i="2"/>
  <c r="D219" i="2"/>
  <c r="EB219" i="2"/>
  <c r="H219" i="2"/>
  <c r="ED219" i="2"/>
  <c r="AB219" i="2"/>
  <c r="EF219" i="2"/>
  <c r="EH219" i="2"/>
  <c r="EL219" i="2"/>
  <c r="EJ219" i="2"/>
  <c r="BO219" i="2"/>
  <c r="BQ219" i="2"/>
  <c r="BS219" i="2"/>
  <c r="BM219" i="2"/>
  <c r="AO219" i="2"/>
  <c r="AQ219" i="2"/>
  <c r="BK219" i="2"/>
  <c r="F219" i="2"/>
  <c r="FO498" i="2"/>
  <c r="FK498" i="2"/>
  <c r="FM498" i="2"/>
  <c r="EB498" i="2"/>
  <c r="BS498" i="2"/>
  <c r="BQ498" i="2"/>
  <c r="BK498" i="2"/>
  <c r="BM498" i="2"/>
  <c r="BO498" i="2"/>
  <c r="AO498" i="2"/>
  <c r="AQ498" i="2"/>
  <c r="AS498" i="2"/>
  <c r="AU498" i="2"/>
  <c r="AW498" i="2"/>
  <c r="BA498" i="2"/>
  <c r="BC498" i="2"/>
  <c r="ED498" i="2"/>
  <c r="BG498" i="2" a="1"/>
  <c r="BG498" i="2" s="1"/>
  <c r="EF498" i="2"/>
  <c r="D498" i="2"/>
  <c r="EH498" i="2"/>
  <c r="F498" i="2"/>
  <c r="EL498" i="2"/>
  <c r="P498" i="2"/>
  <c r="FF498" i="2"/>
  <c r="Z498" i="2"/>
  <c r="FH498" i="2"/>
  <c r="AB498" i="2"/>
  <c r="DV498" i="2"/>
  <c r="AL498" i="2"/>
  <c r="DX498" i="2"/>
  <c r="DZ498" i="2"/>
  <c r="EJ498" i="2"/>
  <c r="BE498" i="2"/>
  <c r="H498" i="2"/>
  <c r="FO382" i="2"/>
  <c r="FK382" i="2"/>
  <c r="FM382" i="2"/>
  <c r="DV382" i="2"/>
  <c r="F382" i="2"/>
  <c r="DX382" i="2"/>
  <c r="Z382" i="2"/>
  <c r="DZ382" i="2"/>
  <c r="AB382" i="2"/>
  <c r="EB382" i="2"/>
  <c r="AL382" i="2"/>
  <c r="ED382" i="2"/>
  <c r="H382" i="2"/>
  <c r="EF382" i="2"/>
  <c r="P382" i="2"/>
  <c r="EJ382" i="2"/>
  <c r="EL382" i="2"/>
  <c r="EH382" i="2"/>
  <c r="BO382" i="2"/>
  <c r="BQ382" i="2"/>
  <c r="BK382" i="2"/>
  <c r="BS382" i="2"/>
  <c r="BG382" i="2" a="1"/>
  <c r="BG382" i="2" s="1"/>
  <c r="AO382" i="2"/>
  <c r="AS382" i="2"/>
  <c r="AW382" i="2"/>
  <c r="AQ382" i="2"/>
  <c r="BA382" i="2"/>
  <c r="BC382" i="2"/>
  <c r="FF382" i="2"/>
  <c r="BE382" i="2"/>
  <c r="FH382" i="2"/>
  <c r="D382" i="2"/>
  <c r="BM382" i="2"/>
  <c r="AU382" i="2"/>
  <c r="FO535" i="2"/>
  <c r="FK535" i="2"/>
  <c r="FM535" i="2"/>
  <c r="AQ535" i="2"/>
  <c r="AS535" i="2"/>
  <c r="AU535" i="2"/>
  <c r="AW535" i="2"/>
  <c r="BC535" i="2"/>
  <c r="H535" i="2"/>
  <c r="DZ535" i="2"/>
  <c r="BG535" i="2" a="1"/>
  <c r="BG535" i="2" s="1"/>
  <c r="ED535" i="2"/>
  <c r="EJ535" i="2"/>
  <c r="EL535" i="2"/>
  <c r="FF535" i="2"/>
  <c r="F535" i="2"/>
  <c r="DV535" i="2"/>
  <c r="DX535" i="2"/>
  <c r="BK535" i="2"/>
  <c r="BQ535" i="2"/>
  <c r="EF535" i="2"/>
  <c r="FH535" i="2"/>
  <c r="EB535" i="2"/>
  <c r="EH535" i="2"/>
  <c r="BO535" i="2"/>
  <c r="BS535" i="2"/>
  <c r="BM535" i="2"/>
  <c r="AO535" i="2"/>
  <c r="BA535" i="2"/>
  <c r="BE535" i="2"/>
  <c r="D535" i="2"/>
  <c r="P535" i="2"/>
  <c r="AL535" i="2"/>
  <c r="Z535" i="2"/>
  <c r="AB535" i="2"/>
  <c r="FK374" i="2"/>
  <c r="FM374" i="2"/>
  <c r="FO374" i="2"/>
  <c r="FH374" i="2"/>
  <c r="DX374" i="2"/>
  <c r="BQ374" i="2"/>
  <c r="BK374" i="2"/>
  <c r="BO374" i="2"/>
  <c r="BG374" i="2" a="1"/>
  <c r="BG374" i="2" s="1"/>
  <c r="AQ374" i="2"/>
  <c r="D374" i="2"/>
  <c r="BC374" i="2"/>
  <c r="DV374" i="2"/>
  <c r="BE374" i="2"/>
  <c r="ED374" i="2"/>
  <c r="AB374" i="2"/>
  <c r="DZ374" i="2"/>
  <c r="EB374" i="2"/>
  <c r="EF374" i="2"/>
  <c r="EH374" i="2"/>
  <c r="EJ374" i="2"/>
  <c r="EL374" i="2"/>
  <c r="FF374" i="2"/>
  <c r="BM374" i="2"/>
  <c r="BS374" i="2"/>
  <c r="AO374" i="2"/>
  <c r="AS374" i="2"/>
  <c r="AU374" i="2"/>
  <c r="AW374" i="2"/>
  <c r="BA374" i="2"/>
  <c r="Z374" i="2"/>
  <c r="F374" i="2"/>
  <c r="H374" i="2"/>
  <c r="P374" i="2"/>
  <c r="AL374" i="2"/>
  <c r="FK182" i="2"/>
  <c r="FM182" i="2"/>
  <c r="FO182" i="2"/>
  <c r="EJ182" i="2"/>
  <c r="F182" i="2"/>
  <c r="EL182" i="2"/>
  <c r="H182" i="2"/>
  <c r="DV182" i="2"/>
  <c r="Z182" i="2"/>
  <c r="DX182" i="2"/>
  <c r="AB182" i="2"/>
  <c r="EB182" i="2"/>
  <c r="D182" i="2"/>
  <c r="EF182" i="2"/>
  <c r="BM182" i="2"/>
  <c r="BS182" i="2"/>
  <c r="AO182" i="2"/>
  <c r="AU182" i="2"/>
  <c r="FH182" i="2"/>
  <c r="BQ182" i="2"/>
  <c r="BK182" i="2"/>
  <c r="BO182" i="2"/>
  <c r="AQ182" i="2"/>
  <c r="AS182" i="2"/>
  <c r="AW182" i="2"/>
  <c r="BA182" i="2"/>
  <c r="BC182" i="2"/>
  <c r="BG182" i="2" a="1"/>
  <c r="BG182" i="2" s="1"/>
  <c r="BE182" i="2"/>
  <c r="AL182" i="2"/>
  <c r="P182" i="2"/>
  <c r="EH182" i="2"/>
  <c r="DZ182" i="2"/>
  <c r="ED182" i="2"/>
  <c r="FF182" i="2"/>
  <c r="FK593" i="2"/>
  <c r="FM593" i="2"/>
  <c r="FO593" i="2"/>
  <c r="BA593" i="2"/>
  <c r="BC593" i="2"/>
  <c r="BE593" i="2"/>
  <c r="BG593" i="2" a="1"/>
  <c r="BG593" i="2" s="1"/>
  <c r="AQ593" i="2"/>
  <c r="DV593" i="2"/>
  <c r="AU593" i="2"/>
  <c r="EL593" i="2"/>
  <c r="H593" i="2"/>
  <c r="FH593" i="2"/>
  <c r="EB593" i="2"/>
  <c r="BK593" i="2"/>
  <c r="AW593" i="2"/>
  <c r="AO593" i="2"/>
  <c r="AS593" i="2"/>
  <c r="D593" i="2"/>
  <c r="P593" i="2"/>
  <c r="AL593" i="2"/>
  <c r="Z593" i="2"/>
  <c r="AB593" i="2"/>
  <c r="F593" i="2"/>
  <c r="DZ593" i="2"/>
  <c r="ED593" i="2"/>
  <c r="EF593" i="2"/>
  <c r="EH593" i="2"/>
  <c r="FF593" i="2"/>
  <c r="EJ593" i="2"/>
  <c r="DX593" i="2"/>
  <c r="BM593" i="2"/>
  <c r="BO593" i="2"/>
  <c r="BQ593" i="2"/>
  <c r="BS593" i="2"/>
  <c r="FK544" i="2"/>
  <c r="FM544" i="2"/>
  <c r="FO544" i="2"/>
  <c r="FF544" i="2"/>
  <c r="FH544" i="2"/>
  <c r="BO544" i="2"/>
  <c r="BA544" i="2"/>
  <c r="F544" i="2"/>
  <c r="BE544" i="2"/>
  <c r="DV544" i="2"/>
  <c r="EB544" i="2"/>
  <c r="BC544" i="2"/>
  <c r="BG544" i="2" a="1"/>
  <c r="BG544" i="2" s="1"/>
  <c r="D544" i="2"/>
  <c r="P544" i="2"/>
  <c r="Z544" i="2"/>
  <c r="AB544" i="2"/>
  <c r="H544" i="2"/>
  <c r="AL544" i="2"/>
  <c r="DX544" i="2"/>
  <c r="DZ544" i="2"/>
  <c r="ED544" i="2"/>
  <c r="EF544" i="2"/>
  <c r="EH544" i="2"/>
  <c r="EJ544" i="2"/>
  <c r="EL544" i="2"/>
  <c r="BQ544" i="2"/>
  <c r="BK544" i="2"/>
  <c r="BM544" i="2"/>
  <c r="BS544" i="2"/>
  <c r="AO544" i="2"/>
  <c r="AQ544" i="2"/>
  <c r="AS544" i="2"/>
  <c r="AU544" i="2"/>
  <c r="AW544" i="2"/>
  <c r="FK243" i="2"/>
  <c r="FM243" i="2"/>
  <c r="FO243" i="2"/>
  <c r="DV243" i="2"/>
  <c r="F243" i="2"/>
  <c r="DX243" i="2"/>
  <c r="H243" i="2"/>
  <c r="DZ243" i="2"/>
  <c r="P243" i="2"/>
  <c r="BS243" i="2"/>
  <c r="AO243" i="2"/>
  <c r="BA243" i="2"/>
  <c r="BC243" i="2"/>
  <c r="BE243" i="2"/>
  <c r="BG243" i="2" a="1"/>
  <c r="BG243" i="2" s="1"/>
  <c r="D243" i="2"/>
  <c r="AB243" i="2"/>
  <c r="Z243" i="2"/>
  <c r="AL243" i="2"/>
  <c r="FF243" i="2"/>
  <c r="FH243" i="2"/>
  <c r="EB243" i="2"/>
  <c r="ED243" i="2"/>
  <c r="EF243" i="2"/>
  <c r="EL243" i="2"/>
  <c r="EJ243" i="2"/>
  <c r="EH243" i="2"/>
  <c r="BK243" i="2"/>
  <c r="BM243" i="2"/>
  <c r="BQ243" i="2"/>
  <c r="BO243" i="2"/>
  <c r="AQ243" i="2"/>
  <c r="AS243" i="2"/>
  <c r="AU243" i="2"/>
  <c r="AW243" i="2"/>
  <c r="FK446" i="2"/>
  <c r="FM446" i="2"/>
  <c r="FO446" i="2"/>
  <c r="BE446" i="2"/>
  <c r="BG446" i="2" a="1"/>
  <c r="BG446" i="2" s="1"/>
  <c r="AO446" i="2"/>
  <c r="EB446" i="2"/>
  <c r="AB446" i="2"/>
  <c r="EH446" i="2"/>
  <c r="AQ446" i="2"/>
  <c r="AS446" i="2"/>
  <c r="AU446" i="2"/>
  <c r="AW446" i="2"/>
  <c r="BA446" i="2"/>
  <c r="D446" i="2"/>
  <c r="F446" i="2"/>
  <c r="Z446" i="2"/>
  <c r="H446" i="2"/>
  <c r="AL446" i="2"/>
  <c r="FH446" i="2"/>
  <c r="P446" i="2"/>
  <c r="DX446" i="2"/>
  <c r="EF446" i="2"/>
  <c r="DV446" i="2"/>
  <c r="DZ446" i="2"/>
  <c r="ED446" i="2"/>
  <c r="EJ446" i="2"/>
  <c r="EL446" i="2"/>
  <c r="FF446" i="2"/>
  <c r="BK446" i="2"/>
  <c r="BM446" i="2"/>
  <c r="BO446" i="2"/>
  <c r="BQ446" i="2"/>
  <c r="BS446" i="2"/>
  <c r="BC446" i="2"/>
  <c r="FO424" i="2"/>
  <c r="FK424" i="2"/>
  <c r="FM424" i="2"/>
  <c r="FF424" i="2"/>
  <c r="AB424" i="2"/>
  <c r="FH424" i="2"/>
  <c r="AL424" i="2"/>
  <c r="DV424" i="2"/>
  <c r="ED424" i="2"/>
  <c r="EJ424" i="2"/>
  <c r="EL424" i="2"/>
  <c r="BO424" i="2"/>
  <c r="BK424" i="2"/>
  <c r="BM424" i="2"/>
  <c r="BQ424" i="2"/>
  <c r="BS424" i="2"/>
  <c r="AQ424" i="2"/>
  <c r="AS424" i="2"/>
  <c r="BC424" i="2"/>
  <c r="AO424" i="2"/>
  <c r="AU424" i="2"/>
  <c r="AW424" i="2"/>
  <c r="BA424" i="2"/>
  <c r="P424" i="2"/>
  <c r="BE424" i="2"/>
  <c r="DX424" i="2"/>
  <c r="BG424" i="2" a="1"/>
  <c r="BG424" i="2" s="1"/>
  <c r="DZ424" i="2"/>
  <c r="D424" i="2"/>
  <c r="EB424" i="2"/>
  <c r="F424" i="2"/>
  <c r="EF424" i="2"/>
  <c r="H424" i="2"/>
  <c r="EH424" i="2"/>
  <c r="Z424" i="2"/>
  <c r="FO275" i="2"/>
  <c r="FK275" i="2"/>
  <c r="FM275" i="2"/>
  <c r="AQ275" i="2"/>
  <c r="AU275" i="2"/>
  <c r="F275" i="2"/>
  <c r="AS275" i="2"/>
  <c r="ED275" i="2"/>
  <c r="AW275" i="2"/>
  <c r="EJ275" i="2"/>
  <c r="D275" i="2"/>
  <c r="DV275" i="2"/>
  <c r="H275" i="2"/>
  <c r="DX275" i="2"/>
  <c r="P275" i="2"/>
  <c r="DZ275" i="2"/>
  <c r="Z275" i="2"/>
  <c r="EB275" i="2"/>
  <c r="AB275" i="2"/>
  <c r="EF275" i="2"/>
  <c r="AL275" i="2"/>
  <c r="EH275" i="2"/>
  <c r="EL275" i="2"/>
  <c r="FF275" i="2"/>
  <c r="FH275" i="2"/>
  <c r="BQ275" i="2"/>
  <c r="BK275" i="2"/>
  <c r="BO275" i="2"/>
  <c r="BS275" i="2"/>
  <c r="BM275" i="2"/>
  <c r="AO275" i="2"/>
  <c r="BA275" i="2"/>
  <c r="BC275" i="2"/>
  <c r="BE275" i="2"/>
  <c r="BG275" i="2" a="1"/>
  <c r="BG275" i="2" s="1"/>
  <c r="FK251" i="2"/>
  <c r="FM251" i="2"/>
  <c r="FO251" i="2"/>
  <c r="EB251" i="2"/>
  <c r="P251" i="2"/>
  <c r="EF251" i="2"/>
  <c r="EH251" i="2"/>
  <c r="FF251" i="2"/>
  <c r="FH251" i="2"/>
  <c r="BM251" i="2"/>
  <c r="BQ251" i="2"/>
  <c r="BO251" i="2"/>
  <c r="BS251" i="2"/>
  <c r="BK251" i="2"/>
  <c r="AO251" i="2"/>
  <c r="AQ251" i="2"/>
  <c r="AS251" i="2"/>
  <c r="AU251" i="2"/>
  <c r="AW251" i="2"/>
  <c r="BA251" i="2"/>
  <c r="BC251" i="2"/>
  <c r="D251" i="2"/>
  <c r="BE251" i="2"/>
  <c r="DV251" i="2"/>
  <c r="BG251" i="2" a="1"/>
  <c r="BG251" i="2" s="1"/>
  <c r="DX251" i="2"/>
  <c r="F251" i="2"/>
  <c r="DZ251" i="2"/>
  <c r="AL251" i="2"/>
  <c r="ED251" i="2"/>
  <c r="H251" i="2"/>
  <c r="EJ251" i="2"/>
  <c r="Z251" i="2"/>
  <c r="EL251" i="2"/>
  <c r="AB251" i="2"/>
  <c r="FK480" i="2"/>
  <c r="FM480" i="2"/>
  <c r="FO480" i="2"/>
  <c r="BC480" i="2"/>
  <c r="H480" i="2"/>
  <c r="BE480" i="2"/>
  <c r="DV480" i="2"/>
  <c r="BG480" i="2" a="1"/>
  <c r="BG480" i="2" s="1"/>
  <c r="DX480" i="2"/>
  <c r="P480" i="2"/>
  <c r="DZ480" i="2"/>
  <c r="Z480" i="2"/>
  <c r="EB480" i="2"/>
  <c r="AB480" i="2"/>
  <c r="ED480" i="2"/>
  <c r="AL480" i="2"/>
  <c r="EF480" i="2"/>
  <c r="D480" i="2"/>
  <c r="EH480" i="2"/>
  <c r="F480" i="2"/>
  <c r="EJ480" i="2"/>
  <c r="EL480" i="2"/>
  <c r="FF480" i="2"/>
  <c r="FH480" i="2"/>
  <c r="BK480" i="2"/>
  <c r="BO480" i="2"/>
  <c r="BQ480" i="2"/>
  <c r="BM480" i="2"/>
  <c r="BS480" i="2"/>
  <c r="AO480" i="2"/>
  <c r="AQ480" i="2"/>
  <c r="AS480" i="2"/>
  <c r="AU480" i="2"/>
  <c r="AW480" i="2"/>
  <c r="BA480" i="2"/>
  <c r="FK281" i="2"/>
  <c r="FM281" i="2"/>
  <c r="FO281" i="2"/>
  <c r="BQ281" i="2"/>
  <c r="BE281" i="2"/>
  <c r="BG281" i="2" a="1"/>
  <c r="BG281" i="2" s="1"/>
  <c r="AO281" i="2"/>
  <c r="AQ281" i="2"/>
  <c r="AS281" i="2"/>
  <c r="AU281" i="2"/>
  <c r="AW281" i="2"/>
  <c r="BC281" i="2"/>
  <c r="DX281" i="2"/>
  <c r="BA281" i="2"/>
  <c r="EF281" i="2"/>
  <c r="D281" i="2"/>
  <c r="EH281" i="2"/>
  <c r="F281" i="2"/>
  <c r="EJ281" i="2"/>
  <c r="H281" i="2"/>
  <c r="EL281" i="2"/>
  <c r="P281" i="2"/>
  <c r="FF281" i="2"/>
  <c r="Z281" i="2"/>
  <c r="FH281" i="2"/>
  <c r="AB281" i="2"/>
  <c r="DV281" i="2"/>
  <c r="AL281" i="2"/>
  <c r="DZ281" i="2"/>
  <c r="ED281" i="2"/>
  <c r="EB281" i="2"/>
  <c r="BO281" i="2"/>
  <c r="BS281" i="2"/>
  <c r="BK281" i="2"/>
  <c r="BM281" i="2"/>
  <c r="FK575" i="2"/>
  <c r="FM575" i="2"/>
  <c r="FO575" i="2"/>
  <c r="DV575" i="2"/>
  <c r="Z575" i="2"/>
  <c r="DX575" i="2"/>
  <c r="DZ575" i="2"/>
  <c r="EH575" i="2"/>
  <c r="BQ575" i="2"/>
  <c r="BS575" i="2"/>
  <c r="BK575" i="2"/>
  <c r="BM575" i="2"/>
  <c r="BO575" i="2"/>
  <c r="AO575" i="2"/>
  <c r="AQ575" i="2"/>
  <c r="AS575" i="2"/>
  <c r="AU575" i="2"/>
  <c r="AW575" i="2"/>
  <c r="BA575" i="2"/>
  <c r="BC575" i="2"/>
  <c r="BE575" i="2"/>
  <c r="EB575" i="2"/>
  <c r="BG575" i="2" a="1"/>
  <c r="BG575" i="2" s="1"/>
  <c r="ED575" i="2"/>
  <c r="AL575" i="2"/>
  <c r="EF575" i="2"/>
  <c r="D575" i="2"/>
  <c r="EJ575" i="2"/>
  <c r="F575" i="2"/>
  <c r="EL575" i="2"/>
  <c r="H575" i="2"/>
  <c r="FF575" i="2"/>
  <c r="AB575" i="2"/>
  <c r="FH575" i="2"/>
  <c r="P575" i="2"/>
  <c r="FM467" i="2"/>
  <c r="FO467" i="2"/>
  <c r="FK467" i="2"/>
  <c r="BC467" i="2"/>
  <c r="P467" i="2"/>
  <c r="BE467" i="2"/>
  <c r="DZ467" i="2"/>
  <c r="BG467" i="2" a="1"/>
  <c r="BG467" i="2" s="1"/>
  <c r="DX467" i="2"/>
  <c r="D467" i="2"/>
  <c r="EB467" i="2"/>
  <c r="F467" i="2"/>
  <c r="ED467" i="2"/>
  <c r="H467" i="2"/>
  <c r="EF467" i="2"/>
  <c r="Z467" i="2"/>
  <c r="EH467" i="2"/>
  <c r="AB467" i="2"/>
  <c r="EJ467" i="2"/>
  <c r="AL467" i="2"/>
  <c r="EL467" i="2"/>
  <c r="FF467" i="2"/>
  <c r="FH467" i="2"/>
  <c r="DV467" i="2"/>
  <c r="BQ467" i="2"/>
  <c r="BS467" i="2"/>
  <c r="BK467" i="2"/>
  <c r="BO467" i="2"/>
  <c r="BM467" i="2"/>
  <c r="AO467" i="2"/>
  <c r="AQ467" i="2"/>
  <c r="AS467" i="2"/>
  <c r="AU467" i="2"/>
  <c r="AW467" i="2"/>
  <c r="BA467" i="2"/>
  <c r="FM190" i="2"/>
  <c r="FO190" i="2"/>
  <c r="FK190" i="2"/>
  <c r="BQ190" i="2"/>
  <c r="BS190" i="2"/>
  <c r="AO190" i="2"/>
  <c r="AQ190" i="2"/>
  <c r="AS190" i="2"/>
  <c r="AU190" i="2"/>
  <c r="AW190" i="2"/>
  <c r="BA190" i="2"/>
  <c r="BC190" i="2"/>
  <c r="H190" i="2"/>
  <c r="BG190" i="2" a="1"/>
  <c r="BG190" i="2" s="1"/>
  <c r="FF190" i="2"/>
  <c r="BE190" i="2"/>
  <c r="FH190" i="2"/>
  <c r="AL190" i="2"/>
  <c r="DZ190" i="2"/>
  <c r="D190" i="2"/>
  <c r="EB190" i="2"/>
  <c r="F190" i="2"/>
  <c r="EF190" i="2"/>
  <c r="AB190" i="2"/>
  <c r="EL190" i="2"/>
  <c r="Z190" i="2"/>
  <c r="DX190" i="2"/>
  <c r="P190" i="2"/>
  <c r="ED190" i="2"/>
  <c r="EH190" i="2"/>
  <c r="EJ190" i="2"/>
  <c r="DV190" i="2"/>
  <c r="BM190" i="2"/>
  <c r="BK190" i="2"/>
  <c r="BO190" i="2"/>
  <c r="FK260" i="2"/>
  <c r="FM260" i="2"/>
  <c r="FO260" i="2"/>
  <c r="BM260" i="2"/>
  <c r="BA260" i="2"/>
  <c r="BC260" i="2"/>
  <c r="BE260" i="2"/>
  <c r="AO260" i="2"/>
  <c r="AQ260" i="2"/>
  <c r="AS260" i="2"/>
  <c r="AU260" i="2"/>
  <c r="D260" i="2"/>
  <c r="AW260" i="2"/>
  <c r="FF260" i="2"/>
  <c r="BG260" i="2" a="1"/>
  <c r="BG260" i="2" s="1"/>
  <c r="DV260" i="2"/>
  <c r="F260" i="2"/>
  <c r="DX260" i="2"/>
  <c r="Z260" i="2"/>
  <c r="DZ260" i="2"/>
  <c r="AL260" i="2"/>
  <c r="ED260" i="2"/>
  <c r="P260" i="2"/>
  <c r="FH260" i="2"/>
  <c r="H260" i="2"/>
  <c r="EB260" i="2"/>
  <c r="AB260" i="2"/>
  <c r="EF260" i="2"/>
  <c r="EH260" i="2"/>
  <c r="EL260" i="2"/>
  <c r="EJ260" i="2"/>
  <c r="BK260" i="2"/>
  <c r="BO260" i="2"/>
  <c r="BQ260" i="2"/>
  <c r="BS260" i="2"/>
  <c r="FK280" i="2"/>
  <c r="FM280" i="2"/>
  <c r="FO280" i="2"/>
  <c r="EJ280" i="2"/>
  <c r="EL280" i="2"/>
  <c r="FH280" i="2"/>
  <c r="BO280" i="2"/>
  <c r="BK280" i="2"/>
  <c r="BM280" i="2"/>
  <c r="BQ280" i="2"/>
  <c r="BS280" i="2"/>
  <c r="AO280" i="2"/>
  <c r="AQ280" i="2"/>
  <c r="AS280" i="2"/>
  <c r="AU280" i="2"/>
  <c r="AW280" i="2"/>
  <c r="BA280" i="2"/>
  <c r="BC280" i="2"/>
  <c r="BE280" i="2"/>
  <c r="FF280" i="2"/>
  <c r="BG280" i="2" a="1"/>
  <c r="BG280" i="2" s="1"/>
  <c r="DV280" i="2"/>
  <c r="D280" i="2"/>
  <c r="DX280" i="2"/>
  <c r="F280" i="2"/>
  <c r="DZ280" i="2"/>
  <c r="H280" i="2"/>
  <c r="EB280" i="2"/>
  <c r="P280" i="2"/>
  <c r="ED280" i="2"/>
  <c r="Z280" i="2"/>
  <c r="EF280" i="2"/>
  <c r="AB280" i="2"/>
  <c r="EH280" i="2"/>
  <c r="AL280" i="2"/>
  <c r="FK29" i="2"/>
  <c r="FM29" i="2"/>
  <c r="FO29" i="2"/>
  <c r="AU29" i="2"/>
  <c r="BE29" i="2"/>
  <c r="AO29" i="2"/>
  <c r="AQ29" i="2"/>
  <c r="AW29" i="2"/>
  <c r="BA29" i="2"/>
  <c r="P29" i="2"/>
  <c r="BC29" i="2"/>
  <c r="DV29" i="2"/>
  <c r="H29" i="2"/>
  <c r="DX29" i="2"/>
  <c r="Z29" i="2"/>
  <c r="DZ29" i="2"/>
  <c r="AB29" i="2"/>
  <c r="ED29" i="2"/>
  <c r="AL29" i="2"/>
  <c r="EF29" i="2"/>
  <c r="F29" i="2"/>
  <c r="EH29" i="2"/>
  <c r="D29" i="2"/>
  <c r="EJ29" i="2"/>
  <c r="EL29" i="2"/>
  <c r="FF29" i="2"/>
  <c r="FH29" i="2"/>
  <c r="EB29" i="2"/>
  <c r="BK29" i="2"/>
  <c r="BM29" i="2"/>
  <c r="BQ29" i="2"/>
  <c r="BS29" i="2"/>
  <c r="BO29" i="2"/>
  <c r="AS29" i="2"/>
  <c r="FK211" i="2"/>
  <c r="FM211" i="2"/>
  <c r="FO211" i="2"/>
  <c r="EL211" i="2"/>
  <c r="BO211" i="2"/>
  <c r="BM211" i="2"/>
  <c r="BQ211" i="2"/>
  <c r="BS211" i="2"/>
  <c r="BK211" i="2"/>
  <c r="AO211" i="2"/>
  <c r="AQ211" i="2"/>
  <c r="AS211" i="2"/>
  <c r="AU211" i="2"/>
  <c r="AW211" i="2"/>
  <c r="BA211" i="2"/>
  <c r="BC211" i="2"/>
  <c r="D211" i="2"/>
  <c r="BE211" i="2"/>
  <c r="DV211" i="2"/>
  <c r="BG211" i="2" a="1"/>
  <c r="BG211" i="2" s="1"/>
  <c r="DX211" i="2"/>
  <c r="H211" i="2"/>
  <c r="DZ211" i="2"/>
  <c r="P211" i="2"/>
  <c r="EB211" i="2"/>
  <c r="AB211" i="2"/>
  <c r="ED211" i="2"/>
  <c r="AL211" i="2"/>
  <c r="EF211" i="2"/>
  <c r="F211" i="2"/>
  <c r="EH211" i="2"/>
  <c r="Z211" i="2"/>
  <c r="EJ211" i="2"/>
  <c r="FF211" i="2"/>
  <c r="FH211" i="2"/>
  <c r="FK207" i="2"/>
  <c r="FM207" i="2"/>
  <c r="FO207" i="2"/>
  <c r="FH207" i="2"/>
  <c r="H207" i="2"/>
  <c r="DV207" i="2"/>
  <c r="P207" i="2"/>
  <c r="DX207" i="2"/>
  <c r="AL207" i="2"/>
  <c r="EB207" i="2"/>
  <c r="Z207" i="2"/>
  <c r="ED207" i="2"/>
  <c r="AB207" i="2"/>
  <c r="EF207" i="2"/>
  <c r="EH207" i="2"/>
  <c r="EJ207" i="2"/>
  <c r="EL207" i="2"/>
  <c r="BO207" i="2"/>
  <c r="BQ207" i="2"/>
  <c r="BK207" i="2"/>
  <c r="BM207" i="2"/>
  <c r="BS207" i="2"/>
  <c r="BA207" i="2"/>
  <c r="BC207" i="2"/>
  <c r="BE207" i="2"/>
  <c r="BG207" i="2" a="1"/>
  <c r="BG207" i="2" s="1"/>
  <c r="AO207" i="2"/>
  <c r="AQ207" i="2"/>
  <c r="AS207" i="2"/>
  <c r="D207" i="2"/>
  <c r="AU207" i="2"/>
  <c r="FF207" i="2"/>
  <c r="AW207" i="2"/>
  <c r="DZ207" i="2"/>
  <c r="F207" i="2"/>
  <c r="FO293" i="2"/>
  <c r="FK293" i="2"/>
  <c r="FM293" i="2"/>
  <c r="BA293" i="2"/>
  <c r="AO293" i="2"/>
  <c r="AQ293" i="2"/>
  <c r="AS293" i="2"/>
  <c r="BC293" i="2"/>
  <c r="AL293" i="2"/>
  <c r="BE293" i="2"/>
  <c r="EF293" i="2"/>
  <c r="BG293" i="2" a="1"/>
  <c r="BG293" i="2" s="1"/>
  <c r="DV293" i="2"/>
  <c r="AB293" i="2"/>
  <c r="DX293" i="2"/>
  <c r="D293" i="2"/>
  <c r="DZ293" i="2"/>
  <c r="F293" i="2"/>
  <c r="ED293" i="2"/>
  <c r="H293" i="2"/>
  <c r="EH293" i="2"/>
  <c r="P293" i="2"/>
  <c r="EJ293" i="2"/>
  <c r="Z293" i="2"/>
  <c r="EL293" i="2"/>
  <c r="FF293" i="2"/>
  <c r="FH293" i="2"/>
  <c r="EB293" i="2"/>
  <c r="BK293" i="2"/>
  <c r="BO293" i="2"/>
  <c r="BQ293" i="2"/>
  <c r="BM293" i="2"/>
  <c r="BS293" i="2"/>
  <c r="AU293" i="2"/>
  <c r="AW293" i="2"/>
  <c r="FO9" i="2"/>
  <c r="FK9" i="2"/>
  <c r="FM9" i="2"/>
  <c r="FH9" i="2"/>
  <c r="BS9" i="2"/>
  <c r="BK9" i="2"/>
  <c r="BO9" i="2"/>
  <c r="BQ9" i="2"/>
  <c r="AO9" i="2"/>
  <c r="BM9" i="2"/>
  <c r="AS9" i="2"/>
  <c r="AU9" i="2"/>
  <c r="AW9" i="2"/>
  <c r="BC9" i="2"/>
  <c r="BE9" i="2"/>
  <c r="AQ9" i="2"/>
  <c r="D9" i="2"/>
  <c r="BA9" i="2"/>
  <c r="DV9" i="2"/>
  <c r="AL9" i="2"/>
  <c r="DX9" i="2"/>
  <c r="F9" i="2"/>
  <c r="DZ9" i="2"/>
  <c r="AB9" i="2"/>
  <c r="EB9" i="2"/>
  <c r="Z9" i="2"/>
  <c r="ED9" i="2"/>
  <c r="P9" i="2"/>
  <c r="EF9" i="2"/>
  <c r="H9" i="2"/>
  <c r="EH9" i="2"/>
  <c r="EJ9" i="2"/>
  <c r="EL9" i="2"/>
  <c r="FF9" i="2"/>
  <c r="FO348" i="2"/>
  <c r="FK348" i="2"/>
  <c r="FM348" i="2"/>
  <c r="DX348" i="2"/>
  <c r="P348" i="2"/>
  <c r="EB348" i="2"/>
  <c r="Z348" i="2"/>
  <c r="ED348" i="2"/>
  <c r="AB348" i="2"/>
  <c r="EF348" i="2"/>
  <c r="AL348" i="2"/>
  <c r="EH348" i="2"/>
  <c r="EL348" i="2"/>
  <c r="FH348" i="2"/>
  <c r="BK348" i="2"/>
  <c r="BM348" i="2"/>
  <c r="BO348" i="2"/>
  <c r="BQ348" i="2"/>
  <c r="BS348" i="2"/>
  <c r="AU348" i="2"/>
  <c r="AW348" i="2"/>
  <c r="AO348" i="2"/>
  <c r="AQ348" i="2"/>
  <c r="AS348" i="2"/>
  <c r="BA348" i="2"/>
  <c r="BE348" i="2"/>
  <c r="BG348" i="2" a="1"/>
  <c r="BG348" i="2" s="1"/>
  <c r="DV348" i="2"/>
  <c r="BC348" i="2"/>
  <c r="DZ348" i="2"/>
  <c r="D348" i="2"/>
  <c r="EJ348" i="2"/>
  <c r="F348" i="2"/>
  <c r="FF348" i="2"/>
  <c r="H348" i="2"/>
  <c r="FO245" i="2"/>
  <c r="FK245" i="2"/>
  <c r="FM245" i="2"/>
  <c r="BA245" i="2"/>
  <c r="BC245" i="2"/>
  <c r="BE245" i="2"/>
  <c r="BG245" i="2" a="1"/>
  <c r="BG245" i="2" s="1"/>
  <c r="H245" i="2"/>
  <c r="AO245" i="2"/>
  <c r="DX245" i="2"/>
  <c r="AQ245" i="2"/>
  <c r="DZ245" i="2"/>
  <c r="D245" i="2"/>
  <c r="EB245" i="2"/>
  <c r="F245" i="2"/>
  <c r="ED245" i="2"/>
  <c r="P245" i="2"/>
  <c r="EF245" i="2"/>
  <c r="Z245" i="2"/>
  <c r="EH245" i="2"/>
  <c r="AB245" i="2"/>
  <c r="EJ245" i="2"/>
  <c r="AL245" i="2"/>
  <c r="EL245" i="2"/>
  <c r="FF245" i="2"/>
  <c r="FH245" i="2"/>
  <c r="DV245" i="2"/>
  <c r="BK245" i="2"/>
  <c r="BS245" i="2"/>
  <c r="BM245" i="2"/>
  <c r="BO245" i="2"/>
  <c r="BQ245" i="2"/>
  <c r="AS245" i="2"/>
  <c r="AU245" i="2"/>
  <c r="AW245" i="2"/>
  <c r="FK375" i="2"/>
  <c r="FM375" i="2"/>
  <c r="FO375" i="2"/>
  <c r="BQ375" i="2"/>
  <c r="BM375" i="2"/>
  <c r="BO375" i="2"/>
  <c r="BS375" i="2"/>
  <c r="AO375" i="2"/>
  <c r="AQ375" i="2"/>
  <c r="AS375" i="2"/>
  <c r="AU375" i="2"/>
  <c r="AW375" i="2"/>
  <c r="BA375" i="2"/>
  <c r="BC375" i="2"/>
  <c r="BE375" i="2"/>
  <c r="EJ375" i="2"/>
  <c r="BG375" i="2" a="1"/>
  <c r="BG375" i="2" s="1"/>
  <c r="FF375" i="2"/>
  <c r="P375" i="2"/>
  <c r="FH375" i="2"/>
  <c r="H375" i="2"/>
  <c r="DV375" i="2"/>
  <c r="AL375" i="2"/>
  <c r="DX375" i="2"/>
  <c r="F375" i="2"/>
  <c r="DZ375" i="2"/>
  <c r="Z375" i="2"/>
  <c r="EB375" i="2"/>
  <c r="AB375" i="2"/>
  <c r="ED375" i="2"/>
  <c r="D375" i="2"/>
  <c r="EF375" i="2"/>
  <c r="EH375" i="2"/>
  <c r="EL375" i="2"/>
  <c r="BK375" i="2"/>
  <c r="FK103" i="2"/>
  <c r="FM103" i="2"/>
  <c r="FO103" i="2"/>
  <c r="EB103" i="2"/>
  <c r="Z103" i="2"/>
  <c r="EH103" i="2"/>
  <c r="AB103" i="2"/>
  <c r="ED103" i="2"/>
  <c r="AL103" i="2"/>
  <c r="EF103" i="2"/>
  <c r="EJ103" i="2"/>
  <c r="EL103" i="2"/>
  <c r="FF103" i="2"/>
  <c r="FH103" i="2"/>
  <c r="BQ103" i="2"/>
  <c r="BK103" i="2"/>
  <c r="BM103" i="2"/>
  <c r="BS103" i="2"/>
  <c r="BO103" i="2"/>
  <c r="AO103" i="2"/>
  <c r="AQ103" i="2"/>
  <c r="AS103" i="2"/>
  <c r="AU103" i="2"/>
  <c r="AW103" i="2"/>
  <c r="BA103" i="2"/>
  <c r="BC103" i="2"/>
  <c r="F103" i="2"/>
  <c r="BE103" i="2"/>
  <c r="DV103" i="2"/>
  <c r="D103" i="2"/>
  <c r="DX103" i="2"/>
  <c r="H103" i="2"/>
  <c r="DZ103" i="2"/>
  <c r="P103" i="2"/>
  <c r="FK588" i="2"/>
  <c r="FO588" i="2"/>
  <c r="FM588" i="2"/>
  <c r="BC588" i="2"/>
  <c r="BE588" i="2"/>
  <c r="BG588" i="2" a="1"/>
  <c r="BG588" i="2" s="1"/>
  <c r="DV588" i="2"/>
  <c r="AO588" i="2"/>
  <c r="DZ588" i="2"/>
  <c r="F588" i="2"/>
  <c r="EF588" i="2"/>
  <c r="P588" i="2"/>
  <c r="EH588" i="2"/>
  <c r="D588" i="2"/>
  <c r="EJ588" i="2"/>
  <c r="H588" i="2"/>
  <c r="EL588" i="2"/>
  <c r="AB588" i="2"/>
  <c r="FF588" i="2"/>
  <c r="Z588" i="2"/>
  <c r="FH588" i="2"/>
  <c r="AL588" i="2"/>
  <c r="DX588" i="2"/>
  <c r="EB588" i="2"/>
  <c r="ED588" i="2"/>
  <c r="BK588" i="2"/>
  <c r="BM588" i="2"/>
  <c r="BO588" i="2"/>
  <c r="BQ588" i="2"/>
  <c r="BS588" i="2"/>
  <c r="AQ588" i="2"/>
  <c r="AS588" i="2"/>
  <c r="AU588" i="2"/>
  <c r="AW588" i="2"/>
  <c r="BA588" i="2"/>
  <c r="FK449" i="2"/>
  <c r="FM449" i="2"/>
  <c r="FO449" i="2"/>
  <c r="BO449" i="2"/>
  <c r="BQ449" i="2"/>
  <c r="BS449" i="2"/>
  <c r="AU449" i="2"/>
  <c r="BA449" i="2"/>
  <c r="BC449" i="2"/>
  <c r="AO449" i="2"/>
  <c r="AQ449" i="2"/>
  <c r="AS449" i="2"/>
  <c r="AW449" i="2"/>
  <c r="BE449" i="2"/>
  <c r="DZ449" i="2"/>
  <c r="BG449" i="2" a="1"/>
  <c r="BG449" i="2" s="1"/>
  <c r="FF449" i="2"/>
  <c r="D449" i="2"/>
  <c r="FH449" i="2"/>
  <c r="F449" i="2"/>
  <c r="DV449" i="2"/>
  <c r="H449" i="2"/>
  <c r="DX449" i="2"/>
  <c r="P449" i="2"/>
  <c r="EB449" i="2"/>
  <c r="Z449" i="2"/>
  <c r="ED449" i="2"/>
  <c r="AB449" i="2"/>
  <c r="EF449" i="2"/>
  <c r="AL449" i="2"/>
  <c r="EH449" i="2"/>
  <c r="EJ449" i="2"/>
  <c r="EL449" i="2"/>
  <c r="BK449" i="2"/>
  <c r="BM449" i="2"/>
  <c r="FK276" i="2"/>
  <c r="FM276" i="2"/>
  <c r="FO276" i="2"/>
  <c r="EF276" i="2"/>
  <c r="Z276" i="2"/>
  <c r="EJ276" i="2"/>
  <c r="AB276" i="2"/>
  <c r="EL276" i="2"/>
  <c r="AL276" i="2"/>
  <c r="FF276" i="2"/>
  <c r="FH276" i="2"/>
  <c r="DV276" i="2"/>
  <c r="BS276" i="2"/>
  <c r="BM276" i="2"/>
  <c r="BO276" i="2"/>
  <c r="BQ276" i="2"/>
  <c r="BK276" i="2"/>
  <c r="BA276" i="2"/>
  <c r="BC276" i="2"/>
  <c r="AO276" i="2"/>
  <c r="AQ276" i="2"/>
  <c r="AS276" i="2"/>
  <c r="AU276" i="2"/>
  <c r="AW276" i="2"/>
  <c r="BE276" i="2"/>
  <c r="DZ276" i="2"/>
  <c r="BG276" i="2" a="1"/>
  <c r="BG276" i="2" s="1"/>
  <c r="EH276" i="2"/>
  <c r="D276" i="2"/>
  <c r="DX276" i="2"/>
  <c r="F276" i="2"/>
  <c r="EB276" i="2"/>
  <c r="H276" i="2"/>
  <c r="ED276" i="2"/>
  <c r="P276" i="2"/>
  <c r="FK296" i="2"/>
  <c r="FM296" i="2"/>
  <c r="FO296" i="2"/>
  <c r="AW296" i="2"/>
  <c r="BA296" i="2"/>
  <c r="BC296" i="2"/>
  <c r="D296" i="2"/>
  <c r="BE296" i="2"/>
  <c r="DZ296" i="2"/>
  <c r="BG296" i="2" a="1"/>
  <c r="BG296" i="2" s="1"/>
  <c r="DV296" i="2"/>
  <c r="F296" i="2"/>
  <c r="DX296" i="2"/>
  <c r="AB296" i="2"/>
  <c r="ED296" i="2"/>
  <c r="H296" i="2"/>
  <c r="EF296" i="2"/>
  <c r="AL296" i="2"/>
  <c r="EH296" i="2"/>
  <c r="P296" i="2"/>
  <c r="EJ296" i="2"/>
  <c r="Z296" i="2"/>
  <c r="EL296" i="2"/>
  <c r="FF296" i="2"/>
  <c r="FH296" i="2"/>
  <c r="EB296" i="2"/>
  <c r="BK296" i="2"/>
  <c r="BO296" i="2"/>
  <c r="BS296" i="2"/>
  <c r="BM296" i="2"/>
  <c r="AO296" i="2"/>
  <c r="AQ296" i="2"/>
  <c r="AS296" i="2"/>
  <c r="BQ296" i="2"/>
  <c r="AU296" i="2"/>
  <c r="FM562" i="2"/>
  <c r="FK562" i="2"/>
  <c r="FO562" i="2"/>
  <c r="BM562" i="2"/>
  <c r="BO562" i="2"/>
  <c r="BQ562" i="2"/>
  <c r="BS562" i="2"/>
  <c r="AO562" i="2"/>
  <c r="AQ562" i="2"/>
  <c r="AS562" i="2"/>
  <c r="AU562" i="2"/>
  <c r="AW562" i="2"/>
  <c r="BA562" i="2"/>
  <c r="BC562" i="2"/>
  <c r="D562" i="2"/>
  <c r="BE562" i="2"/>
  <c r="EL562" i="2"/>
  <c r="BG562" i="2" a="1"/>
  <c r="BG562" i="2" s="1"/>
  <c r="FF562" i="2"/>
  <c r="Z562" i="2"/>
  <c r="FH562" i="2"/>
  <c r="AB562" i="2"/>
  <c r="DV562" i="2"/>
  <c r="AL562" i="2"/>
  <c r="DX562" i="2"/>
  <c r="P562" i="2"/>
  <c r="DZ562" i="2"/>
  <c r="H562" i="2"/>
  <c r="EB562" i="2"/>
  <c r="F562" i="2"/>
  <c r="ED562" i="2"/>
  <c r="EF562" i="2"/>
  <c r="EH562" i="2"/>
  <c r="EJ562" i="2"/>
  <c r="BK562" i="2"/>
  <c r="FK436" i="2"/>
  <c r="FM436" i="2"/>
  <c r="FO436" i="2"/>
  <c r="FH436" i="2"/>
  <c r="BM436" i="2"/>
  <c r="BO436" i="2"/>
  <c r="BC436" i="2"/>
  <c r="FF436" i="2"/>
  <c r="BG436" i="2" a="1"/>
  <c r="BG436" i="2" s="1"/>
  <c r="AS436" i="2"/>
  <c r="AU436" i="2"/>
  <c r="AW436" i="2"/>
  <c r="BA436" i="2"/>
  <c r="BE436" i="2"/>
  <c r="D436" i="2"/>
  <c r="F436" i="2"/>
  <c r="H436" i="2"/>
  <c r="P436" i="2"/>
  <c r="Z436" i="2"/>
  <c r="DX436" i="2"/>
  <c r="AB436" i="2"/>
  <c r="DZ436" i="2"/>
  <c r="AL436" i="2"/>
  <c r="EB436" i="2"/>
  <c r="EJ436" i="2"/>
  <c r="DV436" i="2"/>
  <c r="ED436" i="2"/>
  <c r="EF436" i="2"/>
  <c r="EH436" i="2"/>
  <c r="EL436" i="2"/>
  <c r="BQ436" i="2"/>
  <c r="BS436" i="2"/>
  <c r="BK436" i="2"/>
  <c r="AO436" i="2"/>
  <c r="AQ436" i="2"/>
  <c r="FK401" i="2"/>
  <c r="FM401" i="2"/>
  <c r="FO401" i="2"/>
  <c r="EF401" i="2"/>
  <c r="EH401" i="2"/>
  <c r="EJ401" i="2"/>
  <c r="BS401" i="2"/>
  <c r="BQ401" i="2"/>
  <c r="AW401" i="2"/>
  <c r="BA401" i="2"/>
  <c r="BC401" i="2"/>
  <c r="BE401" i="2"/>
  <c r="BG401" i="2" a="1"/>
  <c r="BG401" i="2" s="1"/>
  <c r="AO401" i="2"/>
  <c r="AQ401" i="2"/>
  <c r="AS401" i="2"/>
  <c r="AU401" i="2"/>
  <c r="D401" i="2"/>
  <c r="F401" i="2"/>
  <c r="AL401" i="2"/>
  <c r="H401" i="2"/>
  <c r="ED401" i="2"/>
  <c r="P401" i="2"/>
  <c r="EL401" i="2"/>
  <c r="AB401" i="2"/>
  <c r="FF401" i="2"/>
  <c r="Z401" i="2"/>
  <c r="FH401" i="2"/>
  <c r="DV401" i="2"/>
  <c r="DX401" i="2"/>
  <c r="DZ401" i="2"/>
  <c r="EB401" i="2"/>
  <c r="BK401" i="2"/>
  <c r="BO401" i="2"/>
  <c r="BM401" i="2"/>
  <c r="FK484" i="2"/>
  <c r="FM484" i="2"/>
  <c r="FO484" i="2"/>
  <c r="EB484" i="2"/>
  <c r="Z484" i="2"/>
  <c r="EH484" i="2"/>
  <c r="EJ484" i="2"/>
  <c r="ED484" i="2"/>
  <c r="AB484" i="2"/>
  <c r="FF484" i="2"/>
  <c r="AS484" i="2"/>
  <c r="EF484" i="2"/>
  <c r="H484" i="2"/>
  <c r="P484" i="2"/>
  <c r="AL484" i="2"/>
  <c r="DV484" i="2"/>
  <c r="BE484" i="2"/>
  <c r="AU484" i="2"/>
  <c r="EL484" i="2"/>
  <c r="F484" i="2"/>
  <c r="FH484" i="2"/>
  <c r="BQ484" i="2"/>
  <c r="DX484" i="2"/>
  <c r="BO484" i="2"/>
  <c r="BS484" i="2"/>
  <c r="AQ484" i="2"/>
  <c r="BK484" i="2"/>
  <c r="BM484" i="2"/>
  <c r="AW484" i="2"/>
  <c r="BG484" i="2" a="1"/>
  <c r="BG484" i="2" s="1"/>
  <c r="AO484" i="2"/>
  <c r="D484" i="2"/>
  <c r="BA484" i="2"/>
  <c r="DZ484" i="2"/>
  <c r="BC484" i="2"/>
  <c r="FO163" i="2"/>
  <c r="FK163" i="2"/>
  <c r="FM163" i="2"/>
  <c r="BM163" i="2"/>
  <c r="BS163" i="2"/>
  <c r="BQ163" i="2"/>
  <c r="AO163" i="2"/>
  <c r="AQ163" i="2"/>
  <c r="AS163" i="2"/>
  <c r="AU163" i="2"/>
  <c r="AW163" i="2"/>
  <c r="BA163" i="2"/>
  <c r="BC163" i="2"/>
  <c r="H163" i="2"/>
  <c r="BE163" i="2"/>
  <c r="DZ163" i="2"/>
  <c r="BG163" i="2" a="1"/>
  <c r="BG163" i="2" s="1"/>
  <c r="EB163" i="2"/>
  <c r="AB163" i="2"/>
  <c r="ED163" i="2"/>
  <c r="Z163" i="2"/>
  <c r="EF163" i="2"/>
  <c r="P163" i="2"/>
  <c r="EH163" i="2"/>
  <c r="F163" i="2"/>
  <c r="EL163" i="2"/>
  <c r="AL163" i="2"/>
  <c r="DV163" i="2"/>
  <c r="D163" i="2"/>
  <c r="DX163" i="2"/>
  <c r="EJ163" i="2"/>
  <c r="FF163" i="2"/>
  <c r="FH163" i="2"/>
  <c r="BO163" i="2"/>
  <c r="BK163" i="2"/>
  <c r="FO546" i="2"/>
  <c r="FM546" i="2"/>
  <c r="FK546" i="2"/>
  <c r="ED546" i="2"/>
  <c r="AL546" i="2"/>
  <c r="EF546" i="2"/>
  <c r="D546" i="2"/>
  <c r="EH546" i="2"/>
  <c r="EJ546" i="2"/>
  <c r="EL546" i="2"/>
  <c r="BK546" i="2"/>
  <c r="BM546" i="2"/>
  <c r="BO546" i="2"/>
  <c r="BQ546" i="2"/>
  <c r="BS546" i="2"/>
  <c r="AO546" i="2"/>
  <c r="AQ546" i="2"/>
  <c r="AS546" i="2"/>
  <c r="AU546" i="2"/>
  <c r="AW546" i="2"/>
  <c r="BA546" i="2"/>
  <c r="BC546" i="2"/>
  <c r="BE546" i="2"/>
  <c r="DV546" i="2"/>
  <c r="BG546" i="2" a="1"/>
  <c r="BG546" i="2" s="1"/>
  <c r="FF546" i="2"/>
  <c r="H546" i="2"/>
  <c r="FH546" i="2"/>
  <c r="P546" i="2"/>
  <c r="DX546" i="2"/>
  <c r="F546" i="2"/>
  <c r="DZ546" i="2"/>
  <c r="Z546" i="2"/>
  <c r="EB546" i="2"/>
  <c r="AB546" i="2"/>
  <c r="FK198" i="2"/>
  <c r="FM198" i="2"/>
  <c r="FO198" i="2"/>
  <c r="BC198" i="2"/>
  <c r="BE198" i="2"/>
  <c r="DV198" i="2"/>
  <c r="BG198" i="2" a="1"/>
  <c r="BG198" i="2" s="1"/>
  <c r="DX198" i="2"/>
  <c r="D198" i="2"/>
  <c r="FF198" i="2"/>
  <c r="F198" i="2"/>
  <c r="FH198" i="2"/>
  <c r="H198" i="2"/>
  <c r="DZ198" i="2"/>
  <c r="P198" i="2"/>
  <c r="EB198" i="2"/>
  <c r="Z198" i="2"/>
  <c r="ED198" i="2"/>
  <c r="AB198" i="2"/>
  <c r="EF198" i="2"/>
  <c r="AL198" i="2"/>
  <c r="EH198" i="2"/>
  <c r="EJ198" i="2"/>
  <c r="EL198" i="2"/>
  <c r="BO198" i="2"/>
  <c r="BS198" i="2"/>
  <c r="BK198" i="2"/>
  <c r="BQ198" i="2"/>
  <c r="BM198" i="2"/>
  <c r="AO198" i="2"/>
  <c r="AQ198" i="2"/>
  <c r="AS198" i="2"/>
  <c r="AU198" i="2"/>
  <c r="AW198" i="2"/>
  <c r="BA198" i="2"/>
  <c r="FK314" i="2"/>
  <c r="FM314" i="2"/>
  <c r="FO314" i="2"/>
  <c r="BQ314" i="2"/>
  <c r="BM314" i="2"/>
  <c r="BS314" i="2"/>
  <c r="AO314" i="2"/>
  <c r="AQ314" i="2"/>
  <c r="AS314" i="2"/>
  <c r="AU314" i="2"/>
  <c r="AW314" i="2"/>
  <c r="BA314" i="2"/>
  <c r="BC314" i="2"/>
  <c r="F314" i="2"/>
  <c r="BE314" i="2"/>
  <c r="DZ314" i="2"/>
  <c r="BG314" i="2" a="1"/>
  <c r="BG314" i="2" s="1"/>
  <c r="EB314" i="2"/>
  <c r="D314" i="2"/>
  <c r="ED314" i="2"/>
  <c r="H314" i="2"/>
  <c r="EF314" i="2"/>
  <c r="AL314" i="2"/>
  <c r="EH314" i="2"/>
  <c r="AB314" i="2"/>
  <c r="EJ314" i="2"/>
  <c r="P314" i="2"/>
  <c r="EL314" i="2"/>
  <c r="Z314" i="2"/>
  <c r="FF314" i="2"/>
  <c r="FH314" i="2"/>
  <c r="DX314" i="2"/>
  <c r="DV314" i="2"/>
  <c r="BK314" i="2"/>
  <c r="BO314" i="2"/>
  <c r="FO121" i="2"/>
  <c r="FK121" i="2"/>
  <c r="FM121" i="2"/>
  <c r="EB121" i="2"/>
  <c r="Z121" i="2"/>
  <c r="ED121" i="2"/>
  <c r="EJ121" i="2"/>
  <c r="EL121" i="2"/>
  <c r="FF121" i="2"/>
  <c r="FH121" i="2"/>
  <c r="BQ121" i="2"/>
  <c r="BK121" i="2"/>
  <c r="BM121" i="2"/>
  <c r="BS121" i="2"/>
  <c r="BO121" i="2"/>
  <c r="AO121" i="2"/>
  <c r="AQ121" i="2"/>
  <c r="AS121" i="2"/>
  <c r="AU121" i="2"/>
  <c r="AW121" i="2"/>
  <c r="BA121" i="2"/>
  <c r="BC121" i="2"/>
  <c r="F121" i="2"/>
  <c r="BE121" i="2"/>
  <c r="EF121" i="2"/>
  <c r="D121" i="2"/>
  <c r="EH121" i="2"/>
  <c r="H121" i="2"/>
  <c r="DV121" i="2"/>
  <c r="AB121" i="2"/>
  <c r="DX121" i="2"/>
  <c r="P121" i="2"/>
  <c r="DZ121" i="2"/>
  <c r="AL121" i="2"/>
  <c r="FK21" i="2"/>
  <c r="FM21" i="2"/>
  <c r="FO21" i="2"/>
  <c r="BE21" i="2"/>
  <c r="F21" i="2"/>
  <c r="AQ21" i="2"/>
  <c r="FF21" i="2"/>
  <c r="H21" i="2"/>
  <c r="FH21" i="2"/>
  <c r="AL21" i="2"/>
  <c r="DV21" i="2"/>
  <c r="D21" i="2"/>
  <c r="DX21" i="2"/>
  <c r="AB21" i="2"/>
  <c r="DZ21" i="2"/>
  <c r="Z21" i="2"/>
  <c r="EB21" i="2"/>
  <c r="P21" i="2"/>
  <c r="ED21" i="2"/>
  <c r="EF21" i="2"/>
  <c r="EH21" i="2"/>
  <c r="EJ21" i="2"/>
  <c r="EL21" i="2"/>
  <c r="BM21" i="2"/>
  <c r="BK21" i="2"/>
  <c r="BO21" i="2"/>
  <c r="BQ21" i="2"/>
  <c r="AO21" i="2"/>
  <c r="AS21" i="2"/>
  <c r="AU21" i="2"/>
  <c r="AW21" i="2"/>
  <c r="BC21" i="2"/>
  <c r="BS21" i="2"/>
  <c r="BA21" i="2"/>
  <c r="FK284" i="2"/>
  <c r="FM284" i="2"/>
  <c r="FO284" i="2"/>
  <c r="EJ284" i="2"/>
  <c r="EL284" i="2"/>
  <c r="BO284" i="2"/>
  <c r="BS284" i="2"/>
  <c r="BK284" i="2"/>
  <c r="BM284" i="2"/>
  <c r="BQ284" i="2"/>
  <c r="AW284" i="2"/>
  <c r="BA284" i="2"/>
  <c r="AO284" i="2"/>
  <c r="AQ284" i="2"/>
  <c r="AS284" i="2"/>
  <c r="AU284" i="2"/>
  <c r="BC284" i="2"/>
  <c r="F284" i="2"/>
  <c r="BE284" i="2"/>
  <c r="DZ284" i="2"/>
  <c r="BG284" i="2" a="1"/>
  <c r="BG284" i="2" s="1"/>
  <c r="FF284" i="2"/>
  <c r="Z284" i="2"/>
  <c r="FH284" i="2"/>
  <c r="P284" i="2"/>
  <c r="DV284" i="2"/>
  <c r="D284" i="2"/>
  <c r="DX284" i="2"/>
  <c r="H284" i="2"/>
  <c r="EB284" i="2"/>
  <c r="AB284" i="2"/>
  <c r="ED284" i="2"/>
  <c r="AL284" i="2"/>
  <c r="EF284" i="2"/>
  <c r="EH284" i="2"/>
  <c r="FO229" i="2"/>
  <c r="FK229" i="2"/>
  <c r="FM229" i="2"/>
  <c r="DV229" i="2"/>
  <c r="H229" i="2"/>
  <c r="DX229" i="2"/>
  <c r="AB229" i="2"/>
  <c r="DZ229" i="2"/>
  <c r="Z229" i="2"/>
  <c r="EB229" i="2"/>
  <c r="AL229" i="2"/>
  <c r="ED229" i="2"/>
  <c r="F229" i="2"/>
  <c r="EH229" i="2"/>
  <c r="P229" i="2"/>
  <c r="EF229" i="2"/>
  <c r="EJ229" i="2"/>
  <c r="EL229" i="2"/>
  <c r="BO229" i="2"/>
  <c r="BQ229" i="2"/>
  <c r="BK229" i="2"/>
  <c r="BS229" i="2"/>
  <c r="BM229" i="2"/>
  <c r="AO229" i="2"/>
  <c r="AS229" i="2"/>
  <c r="AU229" i="2"/>
  <c r="AW229" i="2"/>
  <c r="BA229" i="2"/>
  <c r="BC229" i="2"/>
  <c r="BE229" i="2"/>
  <c r="BG229" i="2" a="1"/>
  <c r="BG229" i="2" s="1"/>
  <c r="FF229" i="2"/>
  <c r="AQ229" i="2"/>
  <c r="FH229" i="2"/>
  <c r="D229" i="2"/>
  <c r="FK41" i="2"/>
  <c r="FM41" i="2"/>
  <c r="FO41" i="2"/>
  <c r="F41" i="2"/>
  <c r="AO41" i="2"/>
  <c r="EF41" i="2"/>
  <c r="H41" i="2"/>
  <c r="EJ41" i="2"/>
  <c r="Z41" i="2"/>
  <c r="EL41" i="2"/>
  <c r="AL41" i="2"/>
  <c r="FH41" i="2"/>
  <c r="D41" i="2"/>
  <c r="DV41" i="2"/>
  <c r="P41" i="2"/>
  <c r="DX41" i="2"/>
  <c r="AB41" i="2"/>
  <c r="DZ41" i="2"/>
  <c r="EB41" i="2"/>
  <c r="ED41" i="2"/>
  <c r="EH41" i="2"/>
  <c r="FF41" i="2"/>
  <c r="BM41" i="2"/>
  <c r="BK41" i="2"/>
  <c r="BO41" i="2"/>
  <c r="BQ41" i="2"/>
  <c r="BS41" i="2"/>
  <c r="AS41" i="2"/>
  <c r="AU41" i="2"/>
  <c r="AQ41" i="2"/>
  <c r="AW41" i="2"/>
  <c r="BA41" i="2"/>
  <c r="BC41" i="2"/>
  <c r="BE41" i="2"/>
  <c r="FK241" i="2"/>
  <c r="FM241" i="2"/>
  <c r="FO241" i="2"/>
  <c r="BC241" i="2"/>
  <c r="BE241" i="2"/>
  <c r="BG241" i="2" a="1"/>
  <c r="BG241" i="2" s="1"/>
  <c r="AO241" i="2"/>
  <c r="AQ241" i="2"/>
  <c r="AU241" i="2"/>
  <c r="AS241" i="2"/>
  <c r="DV241" i="2"/>
  <c r="AW241" i="2"/>
  <c r="DX241" i="2"/>
  <c r="P241" i="2"/>
  <c r="DZ241" i="2"/>
  <c r="Z241" i="2"/>
  <c r="EB241" i="2"/>
  <c r="AB241" i="2"/>
  <c r="ED241" i="2"/>
  <c r="AL241" i="2"/>
  <c r="EF241" i="2"/>
  <c r="H241" i="2"/>
  <c r="EH241" i="2"/>
  <c r="D241" i="2"/>
  <c r="EL241" i="2"/>
  <c r="F241" i="2"/>
  <c r="FF241" i="2"/>
  <c r="EJ241" i="2"/>
  <c r="FH241" i="2"/>
  <c r="BQ241" i="2"/>
  <c r="BM241" i="2"/>
  <c r="BS241" i="2"/>
  <c r="BK241" i="2"/>
  <c r="BO241" i="2"/>
  <c r="BA241" i="2"/>
  <c r="FK352" i="2"/>
  <c r="FM352" i="2"/>
  <c r="FO352" i="2"/>
  <c r="DZ352" i="2"/>
  <c r="EB352" i="2"/>
  <c r="BO352" i="2"/>
  <c r="BK352" i="2"/>
  <c r="BM352" i="2"/>
  <c r="BS352" i="2"/>
  <c r="BQ352" i="2"/>
  <c r="BG352" i="2" a="1"/>
  <c r="BG352" i="2" s="1"/>
  <c r="AO352" i="2"/>
  <c r="AQ352" i="2"/>
  <c r="AS352" i="2"/>
  <c r="AU352" i="2"/>
  <c r="AW352" i="2"/>
  <c r="BA352" i="2"/>
  <c r="BC352" i="2"/>
  <c r="ED352" i="2"/>
  <c r="BE352" i="2"/>
  <c r="EH352" i="2"/>
  <c r="D352" i="2"/>
  <c r="FF352" i="2"/>
  <c r="F352" i="2"/>
  <c r="FH352" i="2"/>
  <c r="H352" i="2"/>
  <c r="DV352" i="2"/>
  <c r="P352" i="2"/>
  <c r="DX352" i="2"/>
  <c r="Z352" i="2"/>
  <c r="EF352" i="2"/>
  <c r="AB352" i="2"/>
  <c r="EJ352" i="2"/>
  <c r="AL352" i="2"/>
  <c r="EL352" i="2"/>
  <c r="FK120" i="2"/>
  <c r="FM120" i="2"/>
  <c r="FO120" i="2"/>
  <c r="EF120" i="2"/>
  <c r="Z120" i="2"/>
  <c r="FF120" i="2"/>
  <c r="AL120" i="2"/>
  <c r="FH120" i="2"/>
  <c r="D120" i="2"/>
  <c r="DV120" i="2"/>
  <c r="H120" i="2"/>
  <c r="DX120" i="2"/>
  <c r="P120" i="2"/>
  <c r="EB120" i="2"/>
  <c r="AB120" i="2"/>
  <c r="ED120" i="2"/>
  <c r="EH120" i="2"/>
  <c r="EJ120" i="2"/>
  <c r="EL120" i="2"/>
  <c r="BM120" i="2"/>
  <c r="BK120" i="2"/>
  <c r="BO120" i="2"/>
  <c r="BQ120" i="2"/>
  <c r="BS120" i="2"/>
  <c r="AO120" i="2"/>
  <c r="AQ120" i="2"/>
  <c r="AS120" i="2"/>
  <c r="AU120" i="2"/>
  <c r="AW120" i="2"/>
  <c r="BA120" i="2"/>
  <c r="BC120" i="2"/>
  <c r="BE120" i="2"/>
  <c r="DZ120" i="2"/>
  <c r="F120" i="2"/>
  <c r="FK140" i="2"/>
  <c r="FM140" i="2"/>
  <c r="FO140" i="2"/>
  <c r="AQ140" i="2"/>
  <c r="AS140" i="2"/>
  <c r="AU140" i="2"/>
  <c r="AW140" i="2"/>
  <c r="BA140" i="2"/>
  <c r="BC140" i="2"/>
  <c r="P140" i="2"/>
  <c r="BE140" i="2"/>
  <c r="DV140" i="2"/>
  <c r="BG140" i="2" a="1"/>
  <c r="BG140" i="2" s="1"/>
  <c r="DX140" i="2"/>
  <c r="D140" i="2"/>
  <c r="DZ140" i="2"/>
  <c r="F140" i="2"/>
  <c r="EB140" i="2"/>
  <c r="H140" i="2"/>
  <c r="ED140" i="2"/>
  <c r="Z140" i="2"/>
  <c r="EF140" i="2"/>
  <c r="AB140" i="2"/>
  <c r="EH140" i="2"/>
  <c r="AL140" i="2"/>
  <c r="EJ140" i="2"/>
  <c r="EL140" i="2"/>
  <c r="FF140" i="2"/>
  <c r="FH140" i="2"/>
  <c r="BS140" i="2"/>
  <c r="BK140" i="2"/>
  <c r="BM140" i="2"/>
  <c r="BO140" i="2"/>
  <c r="BQ140" i="2"/>
  <c r="AO140" i="2"/>
  <c r="FK477" i="2"/>
  <c r="FM477" i="2"/>
  <c r="FO477" i="2"/>
  <c r="FH477" i="2"/>
  <c r="DV477" i="2"/>
  <c r="BM477" i="2"/>
  <c r="BO477" i="2"/>
  <c r="BS477" i="2"/>
  <c r="BK477" i="2"/>
  <c r="BQ477" i="2"/>
  <c r="AO477" i="2"/>
  <c r="AQ477" i="2"/>
  <c r="AS477" i="2"/>
  <c r="AU477" i="2"/>
  <c r="AW477" i="2"/>
  <c r="BA477" i="2"/>
  <c r="BC477" i="2"/>
  <c r="AB477" i="2"/>
  <c r="BE477" i="2"/>
  <c r="DX477" i="2"/>
  <c r="BG477" i="2" a="1"/>
  <c r="BG477" i="2" s="1"/>
  <c r="DZ477" i="2"/>
  <c r="D477" i="2"/>
  <c r="EB477" i="2"/>
  <c r="F477" i="2"/>
  <c r="ED477" i="2"/>
  <c r="H477" i="2"/>
  <c r="EF477" i="2"/>
  <c r="P477" i="2"/>
  <c r="EH477" i="2"/>
  <c r="Z477" i="2"/>
  <c r="EJ477" i="2"/>
  <c r="AL477" i="2"/>
  <c r="EL477" i="2"/>
  <c r="FF477" i="2"/>
  <c r="FK278" i="2"/>
  <c r="FM278" i="2"/>
  <c r="FO278" i="2"/>
  <c r="ED278" i="2"/>
  <c r="D278" i="2"/>
  <c r="EL278" i="2"/>
  <c r="H278" i="2"/>
  <c r="DV278" i="2"/>
  <c r="P278" i="2"/>
  <c r="DZ278" i="2"/>
  <c r="F278" i="2"/>
  <c r="EB278" i="2"/>
  <c r="Z278" i="2"/>
  <c r="EF278" i="2"/>
  <c r="AB278" i="2"/>
  <c r="EH278" i="2"/>
  <c r="EJ278" i="2"/>
  <c r="FF278" i="2"/>
  <c r="FH278" i="2"/>
  <c r="BQ278" i="2"/>
  <c r="BK278" i="2"/>
  <c r="BS278" i="2"/>
  <c r="BM278" i="2"/>
  <c r="BO278" i="2"/>
  <c r="BC278" i="2"/>
  <c r="BE278" i="2"/>
  <c r="BG278" i="2" a="1"/>
  <c r="BG278" i="2" s="1"/>
  <c r="AO278" i="2"/>
  <c r="AQ278" i="2"/>
  <c r="AS278" i="2"/>
  <c r="AW278" i="2"/>
  <c r="AL278" i="2"/>
  <c r="AU278" i="2"/>
  <c r="DX278" i="2"/>
  <c r="BA278" i="2"/>
  <c r="FK70" i="2"/>
  <c r="FM70" i="2"/>
  <c r="FO70" i="2"/>
  <c r="AQ70" i="2"/>
  <c r="AS70" i="2"/>
  <c r="AU70" i="2"/>
  <c r="AW70" i="2"/>
  <c r="BA70" i="2"/>
  <c r="BC70" i="2"/>
  <c r="D70" i="2"/>
  <c r="BE70" i="2"/>
  <c r="FH70" i="2"/>
  <c r="H70" i="2"/>
  <c r="DV70" i="2"/>
  <c r="Z70" i="2"/>
  <c r="DX70" i="2"/>
  <c r="AB70" i="2"/>
  <c r="EB70" i="2"/>
  <c r="P70" i="2"/>
  <c r="ED70" i="2"/>
  <c r="AL70" i="2"/>
  <c r="EF70" i="2"/>
  <c r="F70" i="2"/>
  <c r="EH70" i="2"/>
  <c r="EJ70" i="2"/>
  <c r="EL70" i="2"/>
  <c r="FF70" i="2"/>
  <c r="DZ70" i="2"/>
  <c r="BK70" i="2"/>
  <c r="BS70" i="2"/>
  <c r="BO70" i="2"/>
  <c r="BQ70" i="2"/>
  <c r="BM70" i="2"/>
  <c r="AO70" i="2"/>
  <c r="FK132" i="2"/>
  <c r="FM132" i="2"/>
  <c r="FO132" i="2"/>
  <c r="BO132" i="2"/>
  <c r="BM132" i="2"/>
  <c r="BQ132" i="2"/>
  <c r="BK132" i="2"/>
  <c r="BS132" i="2"/>
  <c r="AO132" i="2"/>
  <c r="AQ132" i="2"/>
  <c r="AS132" i="2"/>
  <c r="AU132" i="2"/>
  <c r="AW132" i="2"/>
  <c r="BA132" i="2"/>
  <c r="BC132" i="2"/>
  <c r="BE132" i="2"/>
  <c r="FF132" i="2"/>
  <c r="H132" i="2"/>
  <c r="FH132" i="2"/>
  <c r="P132" i="2"/>
  <c r="DV132" i="2"/>
  <c r="Z132" i="2"/>
  <c r="DX132" i="2"/>
  <c r="AB132" i="2"/>
  <c r="DZ132" i="2"/>
  <c r="AL132" i="2"/>
  <c r="EB132" i="2"/>
  <c r="D132" i="2"/>
  <c r="ED132" i="2"/>
  <c r="F132" i="2"/>
  <c r="EF132" i="2"/>
  <c r="EH132" i="2"/>
  <c r="EJ132" i="2"/>
  <c r="EL132" i="2"/>
  <c r="FK347" i="2"/>
  <c r="FM347" i="2"/>
  <c r="FO347" i="2"/>
  <c r="ED347" i="2"/>
  <c r="P347" i="2"/>
  <c r="EF347" i="2"/>
  <c r="Z347" i="2"/>
  <c r="EL347" i="2"/>
  <c r="AB347" i="2"/>
  <c r="DX347" i="2"/>
  <c r="AL347" i="2"/>
  <c r="EH347" i="2"/>
  <c r="EJ347" i="2"/>
  <c r="FF347" i="2"/>
  <c r="FH347" i="2"/>
  <c r="BQ347" i="2"/>
  <c r="BS347" i="2"/>
  <c r="BK347" i="2"/>
  <c r="BM347" i="2"/>
  <c r="BO347" i="2"/>
  <c r="AQ347" i="2"/>
  <c r="AS347" i="2"/>
  <c r="AU347" i="2"/>
  <c r="AW347" i="2"/>
  <c r="BA347" i="2"/>
  <c r="BC347" i="2"/>
  <c r="BE347" i="2"/>
  <c r="F347" i="2"/>
  <c r="BG347" i="2" a="1"/>
  <c r="BG347" i="2" s="1"/>
  <c r="DV347" i="2"/>
  <c r="AO347" i="2"/>
  <c r="DZ347" i="2"/>
  <c r="D347" i="2"/>
  <c r="EB347" i="2"/>
  <c r="H347" i="2"/>
  <c r="FK362" i="2"/>
  <c r="FM362" i="2"/>
  <c r="FO362" i="2"/>
  <c r="AU362" i="2"/>
  <c r="AW362" i="2"/>
  <c r="BA362" i="2"/>
  <c r="BC362" i="2"/>
  <c r="P362" i="2"/>
  <c r="BE362" i="2"/>
  <c r="DZ362" i="2"/>
  <c r="BG362" i="2" a="1"/>
  <c r="BG362" i="2" s="1"/>
  <c r="DV362" i="2"/>
  <c r="D362" i="2"/>
  <c r="DX362" i="2"/>
  <c r="H362" i="2"/>
  <c r="EB362" i="2"/>
  <c r="Z362" i="2"/>
  <c r="ED362" i="2"/>
  <c r="AL362" i="2"/>
  <c r="EF362" i="2"/>
  <c r="AB362" i="2"/>
  <c r="EH362" i="2"/>
  <c r="F362" i="2"/>
  <c r="EJ362" i="2"/>
  <c r="EL362" i="2"/>
  <c r="FF362" i="2"/>
  <c r="FH362" i="2"/>
  <c r="BK362" i="2"/>
  <c r="BO362" i="2"/>
  <c r="BS362" i="2"/>
  <c r="BM362" i="2"/>
  <c r="BQ362" i="2"/>
  <c r="AO362" i="2"/>
  <c r="AQ362" i="2"/>
  <c r="AS362" i="2"/>
  <c r="FK111" i="2"/>
  <c r="FM111" i="2"/>
  <c r="FO111" i="2"/>
  <c r="BM111" i="2"/>
  <c r="BO111" i="2"/>
  <c r="BQ111" i="2"/>
  <c r="BS111" i="2"/>
  <c r="BK111" i="2"/>
  <c r="AO111" i="2"/>
  <c r="AQ111" i="2"/>
  <c r="AS111" i="2"/>
  <c r="AU111" i="2"/>
  <c r="AW111" i="2"/>
  <c r="BA111" i="2"/>
  <c r="BC111" i="2"/>
  <c r="AB111" i="2"/>
  <c r="BE111" i="2"/>
  <c r="EF111" i="2"/>
  <c r="AL111" i="2"/>
  <c r="EJ111" i="2"/>
  <c r="D111" i="2"/>
  <c r="EL111" i="2"/>
  <c r="H111" i="2"/>
  <c r="DV111" i="2"/>
  <c r="P111" i="2"/>
  <c r="DX111" i="2"/>
  <c r="Z111" i="2"/>
  <c r="DZ111" i="2"/>
  <c r="F111" i="2"/>
  <c r="EB111" i="2"/>
  <c r="ED111" i="2"/>
  <c r="EH111" i="2"/>
  <c r="FF111" i="2"/>
  <c r="FH111" i="2"/>
  <c r="FK144" i="2"/>
  <c r="FM144" i="2"/>
  <c r="FO144" i="2"/>
  <c r="FF144" i="2"/>
  <c r="Z144" i="2"/>
  <c r="FH144" i="2"/>
  <c r="AB144" i="2"/>
  <c r="DV144" i="2"/>
  <c r="AL144" i="2"/>
  <c r="EB144" i="2"/>
  <c r="DX144" i="2"/>
  <c r="DZ144" i="2"/>
  <c r="BM144" i="2"/>
  <c r="BO144" i="2"/>
  <c r="BK144" i="2"/>
  <c r="BQ144" i="2"/>
  <c r="BS144" i="2"/>
  <c r="AO144" i="2"/>
  <c r="AQ144" i="2"/>
  <c r="AS144" i="2"/>
  <c r="AU144" i="2"/>
  <c r="AW144" i="2"/>
  <c r="BA144" i="2"/>
  <c r="BC144" i="2"/>
  <c r="BE144" i="2"/>
  <c r="ED144" i="2"/>
  <c r="BG144" i="2" a="1"/>
  <c r="BG144" i="2" s="1"/>
  <c r="EF144" i="2"/>
  <c r="D144" i="2"/>
  <c r="EH144" i="2"/>
  <c r="F144" i="2"/>
  <c r="EJ144" i="2"/>
  <c r="H144" i="2"/>
  <c r="EL144" i="2"/>
  <c r="P144" i="2"/>
  <c r="FK13" i="2"/>
  <c r="FM13" i="2"/>
  <c r="FO13" i="2"/>
  <c r="AW13" i="2"/>
  <c r="BA13" i="2"/>
  <c r="BC13" i="2"/>
  <c r="F13" i="2"/>
  <c r="BE13" i="2"/>
  <c r="DX13" i="2"/>
  <c r="D13" i="2"/>
  <c r="DZ13" i="2"/>
  <c r="AL13" i="2"/>
  <c r="EB13" i="2"/>
  <c r="H13" i="2"/>
  <c r="ED13" i="2"/>
  <c r="Z13" i="2"/>
  <c r="EF13" i="2"/>
  <c r="P13" i="2"/>
  <c r="EH13" i="2"/>
  <c r="AB13" i="2"/>
  <c r="EJ13" i="2"/>
  <c r="EL13" i="2"/>
  <c r="FF13" i="2"/>
  <c r="FH13" i="2"/>
  <c r="DV13" i="2"/>
  <c r="BM13" i="2"/>
  <c r="BS13" i="2"/>
  <c r="BK13" i="2"/>
  <c r="BO13" i="2"/>
  <c r="BQ13" i="2"/>
  <c r="AO13" i="2"/>
  <c r="AQ13" i="2"/>
  <c r="AS13" i="2"/>
  <c r="AU13" i="2"/>
  <c r="FK468" i="2"/>
  <c r="FM468" i="2"/>
  <c r="FO468" i="2"/>
  <c r="DZ468" i="2"/>
  <c r="Z468" i="2"/>
  <c r="EB468" i="2"/>
  <c r="AB468" i="2"/>
  <c r="ED468" i="2"/>
  <c r="AL468" i="2"/>
  <c r="EF468" i="2"/>
  <c r="EH468" i="2"/>
  <c r="EJ468" i="2"/>
  <c r="EL468" i="2"/>
  <c r="BM468" i="2"/>
  <c r="BO468" i="2"/>
  <c r="BQ468" i="2"/>
  <c r="BS468" i="2"/>
  <c r="BK468" i="2"/>
  <c r="AQ468" i="2"/>
  <c r="BE468" i="2"/>
  <c r="BG468" i="2" a="1"/>
  <c r="BG468" i="2" s="1"/>
  <c r="AO468" i="2"/>
  <c r="AS468" i="2"/>
  <c r="AU468" i="2"/>
  <c r="AW468" i="2"/>
  <c r="H468" i="2"/>
  <c r="BA468" i="2"/>
  <c r="FF468" i="2"/>
  <c r="BC468" i="2"/>
  <c r="FH468" i="2"/>
  <c r="D468" i="2"/>
  <c r="DV468" i="2"/>
  <c r="F468" i="2"/>
  <c r="DX468" i="2"/>
  <c r="P468" i="2"/>
  <c r="FK53" i="2"/>
  <c r="FM53" i="2"/>
  <c r="FO53" i="2"/>
  <c r="AW53" i="2"/>
  <c r="BA53" i="2"/>
  <c r="BC53" i="2"/>
  <c r="F53" i="2"/>
  <c r="BE53" i="2"/>
  <c r="DV53" i="2"/>
  <c r="D53" i="2"/>
  <c r="DX53" i="2"/>
  <c r="H53" i="2"/>
  <c r="DZ53" i="2"/>
  <c r="Z53" i="2"/>
  <c r="ED53" i="2"/>
  <c r="AL53" i="2"/>
  <c r="EF53" i="2"/>
  <c r="AB53" i="2"/>
  <c r="EH53" i="2"/>
  <c r="P53" i="2"/>
  <c r="EJ53" i="2"/>
  <c r="EL53" i="2"/>
  <c r="FF53" i="2"/>
  <c r="FH53" i="2"/>
  <c r="EB53" i="2"/>
  <c r="BK53" i="2"/>
  <c r="BM53" i="2"/>
  <c r="BO53" i="2"/>
  <c r="AS53" i="2"/>
  <c r="AU53" i="2"/>
  <c r="BQ53" i="2"/>
  <c r="BS53" i="2"/>
  <c r="AO53" i="2"/>
  <c r="AQ53" i="2"/>
  <c r="FK116" i="2"/>
  <c r="FM116" i="2"/>
  <c r="FO116" i="2"/>
  <c r="ED116" i="2"/>
  <c r="EH116" i="2"/>
  <c r="EJ116" i="2"/>
  <c r="FF116" i="2"/>
  <c r="BS116" i="2"/>
  <c r="BQ116" i="2"/>
  <c r="BK116" i="2"/>
  <c r="AO116" i="2"/>
  <c r="AQ116" i="2"/>
  <c r="BM116" i="2"/>
  <c r="BO116" i="2"/>
  <c r="AS116" i="2"/>
  <c r="AU116" i="2"/>
  <c r="AW116" i="2"/>
  <c r="BA116" i="2"/>
  <c r="BC116" i="2"/>
  <c r="P116" i="2"/>
  <c r="BE116" i="2"/>
  <c r="EF116" i="2"/>
  <c r="D116" i="2"/>
  <c r="EL116" i="2"/>
  <c r="F116" i="2"/>
  <c r="DX116" i="2"/>
  <c r="AB116" i="2"/>
  <c r="FH116" i="2"/>
  <c r="Z116" i="2"/>
  <c r="DV116" i="2"/>
  <c r="H116" i="2"/>
  <c r="DZ116" i="2"/>
  <c r="AL116" i="2"/>
  <c r="EB116" i="2"/>
  <c r="FK466" i="2"/>
  <c r="FM466" i="2"/>
  <c r="FO466" i="2"/>
  <c r="DX466" i="2"/>
  <c r="AB466" i="2"/>
  <c r="DZ466" i="2"/>
  <c r="AL466" i="2"/>
  <c r="EB466" i="2"/>
  <c r="D466" i="2"/>
  <c r="ED466" i="2"/>
  <c r="H466" i="2"/>
  <c r="EF466" i="2"/>
  <c r="F466" i="2"/>
  <c r="EH466" i="2"/>
  <c r="P466" i="2"/>
  <c r="EJ466" i="2"/>
  <c r="Z466" i="2"/>
  <c r="EL466" i="2"/>
  <c r="FF466" i="2"/>
  <c r="FH466" i="2"/>
  <c r="BQ466" i="2"/>
  <c r="BK466" i="2"/>
  <c r="BM466" i="2"/>
  <c r="BO466" i="2"/>
  <c r="BS466" i="2"/>
  <c r="AQ466" i="2"/>
  <c r="AS466" i="2"/>
  <c r="AU466" i="2"/>
  <c r="AO466" i="2"/>
  <c r="AW466" i="2"/>
  <c r="BA466" i="2"/>
  <c r="BC466" i="2"/>
  <c r="BE466" i="2"/>
  <c r="DV466" i="2"/>
  <c r="BG466" i="2" a="1"/>
  <c r="BG466" i="2" s="1"/>
  <c r="FO153" i="2"/>
  <c r="FK153" i="2"/>
  <c r="FM153" i="2"/>
  <c r="AO153" i="2"/>
  <c r="AQ153" i="2"/>
  <c r="AS153" i="2"/>
  <c r="AU153" i="2"/>
  <c r="AW153" i="2"/>
  <c r="BA153" i="2"/>
  <c r="BC153" i="2"/>
  <c r="D153" i="2"/>
  <c r="BE153" i="2"/>
  <c r="DV153" i="2"/>
  <c r="BG153" i="2" a="1"/>
  <c r="BG153" i="2" s="1"/>
  <c r="DX153" i="2"/>
  <c r="F153" i="2"/>
  <c r="DZ153" i="2"/>
  <c r="P153" i="2"/>
  <c r="ED153" i="2"/>
  <c r="H153" i="2"/>
  <c r="EF153" i="2"/>
  <c r="AB153" i="2"/>
  <c r="EH153" i="2"/>
  <c r="Z153" i="2"/>
  <c r="EJ153" i="2"/>
  <c r="AL153" i="2"/>
  <c r="EL153" i="2"/>
  <c r="FF153" i="2"/>
  <c r="EB153" i="2"/>
  <c r="FH153" i="2"/>
  <c r="BS153" i="2"/>
  <c r="BM153" i="2"/>
  <c r="BQ153" i="2"/>
  <c r="BK153" i="2"/>
  <c r="BO153" i="2"/>
  <c r="FM532" i="2"/>
  <c r="FO532" i="2"/>
  <c r="FK532" i="2"/>
  <c r="ED532" i="2"/>
  <c r="EH532" i="2"/>
  <c r="FH532" i="2"/>
  <c r="BM532" i="2"/>
  <c r="BO532" i="2"/>
  <c r="BQ532" i="2"/>
  <c r="BS532" i="2"/>
  <c r="BK532" i="2"/>
  <c r="AS532" i="2"/>
  <c r="AU532" i="2"/>
  <c r="AW532" i="2"/>
  <c r="BA532" i="2"/>
  <c r="BC532" i="2"/>
  <c r="BE532" i="2"/>
  <c r="BG532" i="2" a="1"/>
  <c r="BG532" i="2" s="1"/>
  <c r="F532" i="2"/>
  <c r="AO532" i="2"/>
  <c r="DZ532" i="2"/>
  <c r="AQ532" i="2"/>
  <c r="EF532" i="2"/>
  <c r="H532" i="2"/>
  <c r="EJ532" i="2"/>
  <c r="P532" i="2"/>
  <c r="EL532" i="2"/>
  <c r="AB532" i="2"/>
  <c r="FF532" i="2"/>
  <c r="AL532" i="2"/>
  <c r="DV532" i="2"/>
  <c r="D532" i="2"/>
  <c r="DX532" i="2"/>
  <c r="Z532" i="2"/>
  <c r="EB532" i="2"/>
  <c r="FK345" i="2"/>
  <c r="FM345" i="2"/>
  <c r="FO345" i="2"/>
  <c r="EB345" i="2"/>
  <c r="BA345" i="2"/>
  <c r="EF345" i="2"/>
  <c r="AB345" i="2"/>
  <c r="FF345" i="2"/>
  <c r="H345" i="2"/>
  <c r="DV345" i="2"/>
  <c r="P345" i="2"/>
  <c r="DZ345" i="2"/>
  <c r="Z345" i="2"/>
  <c r="DX345" i="2"/>
  <c r="AL345" i="2"/>
  <c r="ED345" i="2"/>
  <c r="F345" i="2"/>
  <c r="EH345" i="2"/>
  <c r="EJ345" i="2"/>
  <c r="EL345" i="2"/>
  <c r="FH345" i="2"/>
  <c r="BS345" i="2"/>
  <c r="BQ345" i="2"/>
  <c r="BK345" i="2"/>
  <c r="BM345" i="2"/>
  <c r="BO345" i="2"/>
  <c r="BC345" i="2"/>
  <c r="BE345" i="2"/>
  <c r="AO345" i="2"/>
  <c r="AQ345" i="2"/>
  <c r="AS345" i="2"/>
  <c r="AU345" i="2"/>
  <c r="AW345" i="2"/>
  <c r="D345" i="2"/>
  <c r="BG345" i="2" a="1"/>
  <c r="BG345" i="2" s="1"/>
  <c r="FK105" i="2"/>
  <c r="FM105" i="2"/>
  <c r="FO105" i="2"/>
  <c r="BE105" i="2"/>
  <c r="AO105" i="2"/>
  <c r="AQ105" i="2"/>
  <c r="AS105" i="2"/>
  <c r="AU105" i="2"/>
  <c r="AW105" i="2"/>
  <c r="BA105" i="2"/>
  <c r="D105" i="2"/>
  <c r="BC105" i="2"/>
  <c r="DV105" i="2"/>
  <c r="F105" i="2"/>
  <c r="DZ105" i="2"/>
  <c r="AL105" i="2"/>
  <c r="EB105" i="2"/>
  <c r="H105" i="2"/>
  <c r="FF105" i="2"/>
  <c r="P105" i="2"/>
  <c r="DX105" i="2"/>
  <c r="AB105" i="2"/>
  <c r="ED105" i="2"/>
  <c r="Z105" i="2"/>
  <c r="EF105" i="2"/>
  <c r="EH105" i="2"/>
  <c r="EJ105" i="2"/>
  <c r="EL105" i="2"/>
  <c r="FH105" i="2"/>
  <c r="BS105" i="2"/>
  <c r="BM105" i="2"/>
  <c r="BO105" i="2"/>
  <c r="BQ105" i="2"/>
  <c r="BK105" i="2"/>
  <c r="FO453" i="2"/>
  <c r="FK453" i="2"/>
  <c r="FM453" i="2"/>
  <c r="BQ453" i="2"/>
  <c r="AO453" i="2"/>
  <c r="AQ453" i="2"/>
  <c r="AS453" i="2"/>
  <c r="AU453" i="2"/>
  <c r="AW453" i="2"/>
  <c r="BA453" i="2"/>
  <c r="BC453" i="2"/>
  <c r="AL453" i="2"/>
  <c r="BE453" i="2"/>
  <c r="DV453" i="2"/>
  <c r="BG453" i="2" a="1"/>
  <c r="BG453" i="2" s="1"/>
  <c r="DZ453" i="2"/>
  <c r="D453" i="2"/>
  <c r="DX453" i="2"/>
  <c r="F453" i="2"/>
  <c r="EB453" i="2"/>
  <c r="H453" i="2"/>
  <c r="ED453" i="2"/>
  <c r="P453" i="2"/>
  <c r="EF453" i="2"/>
  <c r="Z453" i="2"/>
  <c r="EH453" i="2"/>
  <c r="AB453" i="2"/>
  <c r="EJ453" i="2"/>
  <c r="EL453" i="2"/>
  <c r="FF453" i="2"/>
  <c r="FH453" i="2"/>
  <c r="BM453" i="2"/>
  <c r="BO453" i="2"/>
  <c r="BS453" i="2"/>
  <c r="BK453" i="2"/>
  <c r="FK569" i="2"/>
  <c r="FM569" i="2"/>
  <c r="FO569" i="2"/>
  <c r="EH569" i="2"/>
  <c r="EJ569" i="2"/>
  <c r="EL569" i="2"/>
  <c r="BK569" i="2"/>
  <c r="BM569" i="2"/>
  <c r="BQ569" i="2"/>
  <c r="BO569" i="2"/>
  <c r="BS569" i="2"/>
  <c r="AW569" i="2"/>
  <c r="BA569" i="2"/>
  <c r="BC569" i="2"/>
  <c r="BE569" i="2"/>
  <c r="BG569" i="2" a="1"/>
  <c r="BG569" i="2" s="1"/>
  <c r="AO569" i="2"/>
  <c r="AQ569" i="2"/>
  <c r="AS569" i="2"/>
  <c r="FF569" i="2"/>
  <c r="AU569" i="2"/>
  <c r="FH569" i="2"/>
  <c r="AB569" i="2"/>
  <c r="DV569" i="2"/>
  <c r="P569" i="2"/>
  <c r="DX569" i="2"/>
  <c r="H569" i="2"/>
  <c r="DZ569" i="2"/>
  <c r="F569" i="2"/>
  <c r="EB569" i="2"/>
  <c r="Z569" i="2"/>
  <c r="ED569" i="2"/>
  <c r="D569" i="2"/>
  <c r="EF569" i="2"/>
  <c r="AL569" i="2"/>
  <c r="FK363" i="2"/>
  <c r="FM363" i="2"/>
  <c r="FO363" i="2"/>
  <c r="EB363" i="2"/>
  <c r="EH363" i="2"/>
  <c r="EJ363" i="2"/>
  <c r="BO363" i="2"/>
  <c r="BQ363" i="2"/>
  <c r="BS363" i="2"/>
  <c r="BM363" i="2"/>
  <c r="BK363" i="2"/>
  <c r="AO363" i="2"/>
  <c r="AQ363" i="2"/>
  <c r="AW363" i="2"/>
  <c r="BA363" i="2"/>
  <c r="BC363" i="2"/>
  <c r="Z363" i="2"/>
  <c r="BE363" i="2"/>
  <c r="FH363" i="2"/>
  <c r="BG363" i="2" a="1"/>
  <c r="BG363" i="2" s="1"/>
  <c r="ED363" i="2"/>
  <c r="P363" i="2"/>
  <c r="EF363" i="2"/>
  <c r="AL363" i="2"/>
  <c r="EL363" i="2"/>
  <c r="H363" i="2"/>
  <c r="FF363" i="2"/>
  <c r="DV363" i="2"/>
  <c r="D363" i="2"/>
  <c r="DX363" i="2"/>
  <c r="DZ363" i="2"/>
  <c r="AS363" i="2"/>
  <c r="AU363" i="2"/>
  <c r="AB363" i="2"/>
  <c r="F363" i="2"/>
  <c r="FK184" i="2"/>
  <c r="FM184" i="2"/>
  <c r="FO184" i="2"/>
  <c r="EL184" i="2"/>
  <c r="AQ184" i="2"/>
  <c r="FF184" i="2"/>
  <c r="F184" i="2"/>
  <c r="DV184" i="2"/>
  <c r="AL184" i="2"/>
  <c r="DX184" i="2"/>
  <c r="H184" i="2"/>
  <c r="DZ184" i="2"/>
  <c r="P184" i="2"/>
  <c r="EB184" i="2"/>
  <c r="Z184" i="2"/>
  <c r="ED184" i="2"/>
  <c r="AB184" i="2"/>
  <c r="EF184" i="2"/>
  <c r="EJ184" i="2"/>
  <c r="BO184" i="2"/>
  <c r="BS184" i="2"/>
  <c r="BQ184" i="2"/>
  <c r="BM184" i="2"/>
  <c r="AO184" i="2"/>
  <c r="AU184" i="2"/>
  <c r="AW184" i="2"/>
  <c r="BC184" i="2"/>
  <c r="D184" i="2"/>
  <c r="EH184" i="2"/>
  <c r="FH184" i="2"/>
  <c r="BK184" i="2"/>
  <c r="AS184" i="2"/>
  <c r="BA184" i="2"/>
  <c r="BE184" i="2"/>
  <c r="BG184" i="2" a="1"/>
  <c r="BG184" i="2" s="1"/>
  <c r="FK15" i="2"/>
  <c r="FM15" i="2"/>
  <c r="FO15" i="2"/>
  <c r="AU15" i="2"/>
  <c r="AW15" i="2"/>
  <c r="BO15" i="2"/>
  <c r="BQ15" i="2"/>
  <c r="AQ15" i="2"/>
  <c r="AB15" i="2"/>
  <c r="BE15" i="2"/>
  <c r="DZ15" i="2"/>
  <c r="Z15" i="2"/>
  <c r="EB15" i="2"/>
  <c r="AL15" i="2"/>
  <c r="ED15" i="2"/>
  <c r="EF15" i="2"/>
  <c r="EL15" i="2"/>
  <c r="BC15" i="2"/>
  <c r="BA15" i="2"/>
  <c r="D15" i="2"/>
  <c r="F15" i="2"/>
  <c r="H15" i="2"/>
  <c r="P15" i="2"/>
  <c r="FF15" i="2"/>
  <c r="FH15" i="2"/>
  <c r="DV15" i="2"/>
  <c r="DX15" i="2"/>
  <c r="EH15" i="2"/>
  <c r="EJ15" i="2"/>
  <c r="BK15" i="2"/>
  <c r="BM15" i="2"/>
  <c r="BS15" i="2"/>
  <c r="AO15" i="2"/>
  <c r="AS15" i="2"/>
  <c r="FK172" i="2"/>
  <c r="FM172" i="2"/>
  <c r="FO172" i="2"/>
  <c r="FF172" i="2"/>
  <c r="FH172" i="2"/>
  <c r="BM172" i="2"/>
  <c r="BO172" i="2"/>
  <c r="BS172" i="2"/>
  <c r="AO172" i="2"/>
  <c r="BC172" i="2"/>
  <c r="AU172" i="2"/>
  <c r="D172" i="2"/>
  <c r="BE172" i="2"/>
  <c r="EL172" i="2"/>
  <c r="BG172" i="2" a="1"/>
  <c r="BG172" i="2" s="1"/>
  <c r="DV172" i="2"/>
  <c r="AL172" i="2"/>
  <c r="DZ172" i="2"/>
  <c r="EB172" i="2"/>
  <c r="DX172" i="2"/>
  <c r="ED172" i="2"/>
  <c r="EF172" i="2"/>
  <c r="EH172" i="2"/>
  <c r="EJ172" i="2"/>
  <c r="BQ172" i="2"/>
  <c r="BK172" i="2"/>
  <c r="AQ172" i="2"/>
  <c r="AS172" i="2"/>
  <c r="AW172" i="2"/>
  <c r="BA172" i="2"/>
  <c r="F172" i="2"/>
  <c r="Z172" i="2"/>
  <c r="H172" i="2"/>
  <c r="P172" i="2"/>
  <c r="AB172" i="2"/>
  <c r="FK267" i="2"/>
  <c r="FM267" i="2"/>
  <c r="FO267" i="2"/>
  <c r="DZ267" i="2"/>
  <c r="F267" i="2"/>
  <c r="EB267" i="2"/>
  <c r="P267" i="2"/>
  <c r="EF267" i="2"/>
  <c r="H267" i="2"/>
  <c r="DV267" i="2"/>
  <c r="Z267" i="2"/>
  <c r="EH267" i="2"/>
  <c r="AL267" i="2"/>
  <c r="EL267" i="2"/>
  <c r="BQ267" i="2"/>
  <c r="BS267" i="2"/>
  <c r="AO267" i="2"/>
  <c r="AQ267" i="2"/>
  <c r="AW267" i="2"/>
  <c r="FF267" i="2"/>
  <c r="DX267" i="2"/>
  <c r="ED267" i="2"/>
  <c r="EJ267" i="2"/>
  <c r="FH267" i="2"/>
  <c r="BM267" i="2"/>
  <c r="BO267" i="2"/>
  <c r="BK267" i="2"/>
  <c r="AS267" i="2"/>
  <c r="AU267" i="2"/>
  <c r="BA267" i="2"/>
  <c r="BC267" i="2"/>
  <c r="BE267" i="2"/>
  <c r="BG267" i="2" a="1"/>
  <c r="BG267" i="2" s="1"/>
  <c r="D267" i="2"/>
  <c r="AB267" i="2"/>
  <c r="FK218" i="2"/>
  <c r="FM218" i="2"/>
  <c r="FO218" i="2"/>
  <c r="AS218" i="2"/>
  <c r="AU218" i="2"/>
  <c r="AW218" i="2"/>
  <c r="BC218" i="2"/>
  <c r="BG218" i="2" a="1"/>
  <c r="BG218" i="2" s="1"/>
  <c r="DZ218" i="2"/>
  <c r="BA218" i="2"/>
  <c r="EL218" i="2"/>
  <c r="AB218" i="2"/>
  <c r="FF218" i="2"/>
  <c r="AL218" i="2"/>
  <c r="FH218" i="2"/>
  <c r="DX218" i="2"/>
  <c r="BK218" i="2"/>
  <c r="BS218" i="2"/>
  <c r="BO218" i="2"/>
  <c r="BM218" i="2"/>
  <c r="AQ218" i="2"/>
  <c r="BE218" i="2"/>
  <c r="AO218" i="2"/>
  <c r="D218" i="2"/>
  <c r="F218" i="2"/>
  <c r="H218" i="2"/>
  <c r="Z218" i="2"/>
  <c r="P218" i="2"/>
  <c r="ED218" i="2"/>
  <c r="EF218" i="2"/>
  <c r="EH218" i="2"/>
  <c r="EJ218" i="2"/>
  <c r="DV218" i="2"/>
  <c r="EB218" i="2"/>
  <c r="BQ218" i="2"/>
  <c r="FK303" i="2"/>
  <c r="FM303" i="2"/>
  <c r="FO303" i="2"/>
  <c r="EF303" i="2"/>
  <c r="BS303" i="2"/>
  <c r="BM303" i="2"/>
  <c r="BQ303" i="2"/>
  <c r="BO303" i="2"/>
  <c r="AS303" i="2"/>
  <c r="BC303" i="2"/>
  <c r="BE303" i="2"/>
  <c r="DV303" i="2"/>
  <c r="BG303" i="2" a="1"/>
  <c r="BG303" i="2" s="1"/>
  <c r="DX303" i="2"/>
  <c r="Z303" i="2"/>
  <c r="ED303" i="2"/>
  <c r="F303" i="2"/>
  <c r="H303" i="2"/>
  <c r="P303" i="2"/>
  <c r="AB303" i="2"/>
  <c r="AL303" i="2"/>
  <c r="DZ303" i="2"/>
  <c r="EB303" i="2"/>
  <c r="EH303" i="2"/>
  <c r="EJ303" i="2"/>
  <c r="EL303" i="2"/>
  <c r="FF303" i="2"/>
  <c r="FH303" i="2"/>
  <c r="BK303" i="2"/>
  <c r="AQ303" i="2"/>
  <c r="AO303" i="2"/>
  <c r="AU303" i="2"/>
  <c r="AW303" i="2"/>
  <c r="BA303" i="2"/>
  <c r="D303" i="2"/>
  <c r="FO472" i="2"/>
  <c r="FK472" i="2"/>
  <c r="FM472" i="2"/>
  <c r="FH472" i="2"/>
  <c r="P472" i="2"/>
  <c r="DV472" i="2"/>
  <c r="Z472" i="2"/>
  <c r="DX472" i="2"/>
  <c r="AL472" i="2"/>
  <c r="DZ472" i="2"/>
  <c r="F472" i="2"/>
  <c r="ED472" i="2"/>
  <c r="AB472" i="2"/>
  <c r="EH472" i="2"/>
  <c r="BM472" i="2"/>
  <c r="BK472" i="2"/>
  <c r="BS472" i="2"/>
  <c r="BA472" i="2"/>
  <c r="BG472" i="2" a="1"/>
  <c r="BG472" i="2" s="1"/>
  <c r="D472" i="2"/>
  <c r="FF472" i="2"/>
  <c r="EB472" i="2"/>
  <c r="EF472" i="2"/>
  <c r="EJ472" i="2"/>
  <c r="EL472" i="2"/>
  <c r="BO472" i="2"/>
  <c r="BQ472" i="2"/>
  <c r="BC472" i="2"/>
  <c r="BE472" i="2"/>
  <c r="AO472" i="2"/>
  <c r="AQ472" i="2"/>
  <c r="AS472" i="2"/>
  <c r="AU472" i="2"/>
  <c r="AW472" i="2"/>
  <c r="H472" i="2"/>
  <c r="FK470" i="2"/>
  <c r="FM470" i="2"/>
  <c r="FO470" i="2"/>
  <c r="AQ470" i="2"/>
  <c r="AS470" i="2"/>
  <c r="AU470" i="2"/>
  <c r="AW470" i="2"/>
  <c r="BC470" i="2"/>
  <c r="DX470" i="2"/>
  <c r="D470" i="2"/>
  <c r="EH470" i="2"/>
  <c r="H470" i="2"/>
  <c r="EJ470" i="2"/>
  <c r="P470" i="2"/>
  <c r="EL470" i="2"/>
  <c r="FF470" i="2"/>
  <c r="BM470" i="2"/>
  <c r="EF470" i="2"/>
  <c r="FH470" i="2"/>
  <c r="BK470" i="2"/>
  <c r="BO470" i="2"/>
  <c r="BQ470" i="2"/>
  <c r="BS470" i="2"/>
  <c r="BE470" i="2"/>
  <c r="AO470" i="2"/>
  <c r="BA470" i="2"/>
  <c r="BG470" i="2" a="1"/>
  <c r="BG470" i="2" s="1"/>
  <c r="Z470" i="2"/>
  <c r="AL470" i="2"/>
  <c r="F470" i="2"/>
  <c r="AB470" i="2"/>
  <c r="DV470" i="2"/>
  <c r="DZ470" i="2"/>
  <c r="EB470" i="2"/>
  <c r="ED470" i="2"/>
  <c r="FK423" i="2"/>
  <c r="FM423" i="2"/>
  <c r="FO423" i="2"/>
  <c r="EB423" i="2"/>
  <c r="EF423" i="2"/>
  <c r="BO423" i="2"/>
  <c r="BA423" i="2"/>
  <c r="BC423" i="2"/>
  <c r="H423" i="2"/>
  <c r="BE423" i="2"/>
  <c r="BM423" i="2"/>
  <c r="BS423" i="2"/>
  <c r="BQ423" i="2"/>
  <c r="AO423" i="2"/>
  <c r="AQ423" i="2"/>
  <c r="AS423" i="2"/>
  <c r="AU423" i="2"/>
  <c r="AW423" i="2"/>
  <c r="BG423" i="2" a="1"/>
  <c r="BG423" i="2" s="1"/>
  <c r="Z423" i="2"/>
  <c r="AB423" i="2"/>
  <c r="AL423" i="2"/>
  <c r="D423" i="2"/>
  <c r="F423" i="2"/>
  <c r="FF423" i="2"/>
  <c r="P423" i="2"/>
  <c r="FH423" i="2"/>
  <c r="DZ423" i="2"/>
  <c r="ED423" i="2"/>
  <c r="EH423" i="2"/>
  <c r="EJ423" i="2"/>
  <c r="EL423" i="2"/>
  <c r="DV423" i="2"/>
  <c r="DX423" i="2"/>
  <c r="BK423" i="2"/>
  <c r="FK213" i="2"/>
  <c r="FM213" i="2"/>
  <c r="FO213" i="2"/>
  <c r="FH213" i="2"/>
  <c r="AL213" i="2"/>
  <c r="DX213" i="2"/>
  <c r="D213" i="2"/>
  <c r="DZ213" i="2"/>
  <c r="F213" i="2"/>
  <c r="BO213" i="2"/>
  <c r="BQ213" i="2"/>
  <c r="BS213" i="2"/>
  <c r="BM213" i="2"/>
  <c r="BK213" i="2"/>
  <c r="AO213" i="2"/>
  <c r="AQ213" i="2"/>
  <c r="AU213" i="2"/>
  <c r="AW213" i="2"/>
  <c r="BA213" i="2"/>
  <c r="BC213" i="2"/>
  <c r="BE213" i="2"/>
  <c r="BG213" i="2" a="1"/>
  <c r="BG213" i="2" s="1"/>
  <c r="AS213" i="2"/>
  <c r="H213" i="2"/>
  <c r="P213" i="2"/>
  <c r="Z213" i="2"/>
  <c r="AB213" i="2"/>
  <c r="EL213" i="2"/>
  <c r="EB213" i="2"/>
  <c r="ED213" i="2"/>
  <c r="EF213" i="2"/>
  <c r="EH213" i="2"/>
  <c r="EJ213" i="2"/>
  <c r="DV213" i="2"/>
  <c r="FF213" i="2"/>
  <c r="FK137" i="2"/>
  <c r="FM137" i="2"/>
  <c r="FO137" i="2"/>
  <c r="AQ137" i="2"/>
  <c r="AS137" i="2"/>
  <c r="AU137" i="2"/>
  <c r="EJ137" i="2"/>
  <c r="AL137" i="2"/>
  <c r="EL137" i="2"/>
  <c r="FF137" i="2"/>
  <c r="BK137" i="2"/>
  <c r="BQ137" i="2"/>
  <c r="AO137" i="2"/>
  <c r="BO137" i="2"/>
  <c r="BS137" i="2"/>
  <c r="AW137" i="2"/>
  <c r="BA137" i="2"/>
  <c r="BC137" i="2"/>
  <c r="BE137" i="2"/>
  <c r="D137" i="2"/>
  <c r="F137" i="2"/>
  <c r="P137" i="2"/>
  <c r="Z137" i="2"/>
  <c r="AB137" i="2"/>
  <c r="H137" i="2"/>
  <c r="DZ137" i="2"/>
  <c r="EB137" i="2"/>
  <c r="ED137" i="2"/>
  <c r="EF137" i="2"/>
  <c r="EH137" i="2"/>
  <c r="FH137" i="2"/>
  <c r="DV137" i="2"/>
  <c r="DX137" i="2"/>
  <c r="BM137" i="2"/>
  <c r="FK128" i="2"/>
  <c r="FM128" i="2"/>
  <c r="FO128" i="2"/>
  <c r="EL128" i="2"/>
  <c r="BO128" i="2"/>
  <c r="BK128" i="2"/>
  <c r="AW128" i="2"/>
  <c r="P128" i="2"/>
  <c r="BA128" i="2"/>
  <c r="FF128" i="2"/>
  <c r="Z128" i="2"/>
  <c r="BQ128" i="2"/>
  <c r="AO128" i="2"/>
  <c r="BM128" i="2"/>
  <c r="BC128" i="2"/>
  <c r="BE128" i="2"/>
  <c r="AQ128" i="2"/>
  <c r="AS128" i="2"/>
  <c r="AU128" i="2"/>
  <c r="D128" i="2"/>
  <c r="F128" i="2"/>
  <c r="H128" i="2"/>
  <c r="AB128" i="2"/>
  <c r="AL128" i="2"/>
  <c r="FH128" i="2"/>
  <c r="DV128" i="2"/>
  <c r="DX128" i="2"/>
  <c r="DZ128" i="2"/>
  <c r="EB128" i="2"/>
  <c r="ED128" i="2"/>
  <c r="EF128" i="2"/>
  <c r="EH128" i="2"/>
  <c r="EJ128" i="2"/>
  <c r="BS128" i="2"/>
  <c r="FO564" i="2"/>
  <c r="FK564" i="2"/>
  <c r="FM564" i="2"/>
  <c r="ED564" i="2"/>
  <c r="Z564" i="2"/>
  <c r="EF564" i="2"/>
  <c r="AB564" i="2"/>
  <c r="EH564" i="2"/>
  <c r="AL564" i="2"/>
  <c r="AQ564" i="2"/>
  <c r="AS564" i="2"/>
  <c r="AU564" i="2"/>
  <c r="BM564" i="2"/>
  <c r="BS564" i="2"/>
  <c r="AW564" i="2"/>
  <c r="BA564" i="2"/>
  <c r="BC564" i="2"/>
  <c r="BE564" i="2"/>
  <c r="BG564" i="2" a="1"/>
  <c r="BG564" i="2" s="1"/>
  <c r="AO564" i="2"/>
  <c r="F564" i="2"/>
  <c r="H564" i="2"/>
  <c r="P564" i="2"/>
  <c r="D564" i="2"/>
  <c r="DV564" i="2"/>
  <c r="DX564" i="2"/>
  <c r="DZ564" i="2"/>
  <c r="EB564" i="2"/>
  <c r="EJ564" i="2"/>
  <c r="EL564" i="2"/>
  <c r="FF564" i="2"/>
  <c r="FH564" i="2"/>
  <c r="BO564" i="2"/>
  <c r="BK564" i="2"/>
  <c r="BQ564" i="2"/>
  <c r="FM381" i="2"/>
  <c r="FK381" i="2"/>
  <c r="FO381" i="2"/>
  <c r="BO381" i="2"/>
  <c r="BQ381" i="2"/>
  <c r="BS381" i="2"/>
  <c r="AO381" i="2"/>
  <c r="AQ381" i="2"/>
  <c r="AS381" i="2"/>
  <c r="AU381" i="2"/>
  <c r="AW381" i="2"/>
  <c r="BC381" i="2"/>
  <c r="BE381" i="2"/>
  <c r="P381" i="2"/>
  <c r="BG381" i="2" a="1"/>
  <c r="BG381" i="2" s="1"/>
  <c r="EL381" i="2"/>
  <c r="BA381" i="2"/>
  <c r="FH381" i="2"/>
  <c r="H381" i="2"/>
  <c r="DV381" i="2"/>
  <c r="AB381" i="2"/>
  <c r="DX381" i="2"/>
  <c r="F381" i="2"/>
  <c r="DZ381" i="2"/>
  <c r="Z381" i="2"/>
  <c r="EB381" i="2"/>
  <c r="AL381" i="2"/>
  <c r="ED381" i="2"/>
  <c r="D381" i="2"/>
  <c r="EF381" i="2"/>
  <c r="EH381" i="2"/>
  <c r="EJ381" i="2"/>
  <c r="FF381" i="2"/>
  <c r="BM381" i="2"/>
  <c r="BK381" i="2"/>
  <c r="FK263" i="2"/>
  <c r="FM263" i="2"/>
  <c r="FO263" i="2"/>
  <c r="EF263" i="2"/>
  <c r="D263" i="2"/>
  <c r="EH263" i="2"/>
  <c r="Z263" i="2"/>
  <c r="FF263" i="2"/>
  <c r="DV263" i="2"/>
  <c r="EB263" i="2"/>
  <c r="DZ263" i="2"/>
  <c r="BO263" i="2"/>
  <c r="BS263" i="2"/>
  <c r="BK263" i="2"/>
  <c r="BM263" i="2"/>
  <c r="BQ263" i="2"/>
  <c r="AS263" i="2"/>
  <c r="AU263" i="2"/>
  <c r="AW263" i="2"/>
  <c r="BG263" i="2" a="1"/>
  <c r="BG263" i="2" s="1"/>
  <c r="AO263" i="2"/>
  <c r="AQ263" i="2"/>
  <c r="BA263" i="2"/>
  <c r="F263" i="2"/>
  <c r="BC263" i="2"/>
  <c r="EJ263" i="2"/>
  <c r="BE263" i="2"/>
  <c r="EL263" i="2"/>
  <c r="H263" i="2"/>
  <c r="FH263" i="2"/>
  <c r="P263" i="2"/>
  <c r="DX263" i="2"/>
  <c r="AB263" i="2"/>
  <c r="ED263" i="2"/>
  <c r="AL263" i="2"/>
  <c r="FK52" i="2"/>
  <c r="FM52" i="2"/>
  <c r="FO52" i="2"/>
  <c r="BS52" i="2"/>
  <c r="BQ52" i="2"/>
  <c r="BA52" i="2"/>
  <c r="BC52" i="2"/>
  <c r="BE52" i="2"/>
  <c r="AO52" i="2"/>
  <c r="AQ52" i="2"/>
  <c r="AS52" i="2"/>
  <c r="AU52" i="2"/>
  <c r="AW52" i="2"/>
  <c r="FF52" i="2"/>
  <c r="D52" i="2"/>
  <c r="FH52" i="2"/>
  <c r="H52" i="2"/>
  <c r="DV52" i="2"/>
  <c r="F52" i="2"/>
  <c r="DX52" i="2"/>
  <c r="P52" i="2"/>
  <c r="DZ52" i="2"/>
  <c r="Z52" i="2"/>
  <c r="EB52" i="2"/>
  <c r="AB52" i="2"/>
  <c r="ED52" i="2"/>
  <c r="AL52" i="2"/>
  <c r="EF52" i="2"/>
  <c r="EH52" i="2"/>
  <c r="EJ52" i="2"/>
  <c r="EL52" i="2"/>
  <c r="BK52" i="2"/>
  <c r="BM52" i="2"/>
  <c r="BO52" i="2"/>
  <c r="FK142" i="2"/>
  <c r="FM142" i="2"/>
  <c r="FO142" i="2"/>
  <c r="ED142" i="2"/>
  <c r="P142" i="2"/>
  <c r="EF142" i="2"/>
  <c r="EH142" i="2"/>
  <c r="EJ142" i="2"/>
  <c r="EL142" i="2"/>
  <c r="BK142" i="2"/>
  <c r="BS142" i="2"/>
  <c r="BM142" i="2"/>
  <c r="BO142" i="2"/>
  <c r="BQ142" i="2"/>
  <c r="AO142" i="2"/>
  <c r="AQ142" i="2"/>
  <c r="AS142" i="2"/>
  <c r="AU142" i="2"/>
  <c r="AW142" i="2"/>
  <c r="BA142" i="2"/>
  <c r="BC142" i="2"/>
  <c r="D142" i="2"/>
  <c r="BE142" i="2"/>
  <c r="FF142" i="2"/>
  <c r="BG142" i="2" a="1"/>
  <c r="BG142" i="2" s="1"/>
  <c r="FH142" i="2"/>
  <c r="Z142" i="2"/>
  <c r="DV142" i="2"/>
  <c r="AB142" i="2"/>
  <c r="DX142" i="2"/>
  <c r="AL142" i="2"/>
  <c r="DZ142" i="2"/>
  <c r="F142" i="2"/>
  <c r="EB142" i="2"/>
  <c r="H142" i="2"/>
  <c r="FK340" i="2"/>
  <c r="FM340" i="2"/>
  <c r="FO340" i="2"/>
  <c r="BE340" i="2"/>
  <c r="FH340" i="2"/>
  <c r="BG340" i="2" a="1"/>
  <c r="BG340" i="2" s="1"/>
  <c r="DX340" i="2"/>
  <c r="D340" i="2"/>
  <c r="DZ340" i="2"/>
  <c r="F340" i="2"/>
  <c r="EB340" i="2"/>
  <c r="H340" i="2"/>
  <c r="ED340" i="2"/>
  <c r="P340" i="2"/>
  <c r="EF340" i="2"/>
  <c r="Z340" i="2"/>
  <c r="EJ340" i="2"/>
  <c r="AB340" i="2"/>
  <c r="FF340" i="2"/>
  <c r="AL340" i="2"/>
  <c r="DV340" i="2"/>
  <c r="EH340" i="2"/>
  <c r="EL340" i="2"/>
  <c r="BO340" i="2"/>
  <c r="BQ340" i="2"/>
  <c r="BM340" i="2"/>
  <c r="BS340" i="2"/>
  <c r="BK340" i="2"/>
  <c r="AW340" i="2"/>
  <c r="BA340" i="2"/>
  <c r="AO340" i="2"/>
  <c r="AQ340" i="2"/>
  <c r="AS340" i="2"/>
  <c r="AU340" i="2"/>
  <c r="BC340" i="2"/>
  <c r="FK488" i="2"/>
  <c r="FM488" i="2"/>
  <c r="FO488" i="2"/>
  <c r="BO488" i="2"/>
  <c r="BS488" i="2"/>
  <c r="AW488" i="2"/>
  <c r="BA488" i="2"/>
  <c r="BC488" i="2"/>
  <c r="BE488" i="2"/>
  <c r="BG488" i="2" a="1"/>
  <c r="BG488" i="2" s="1"/>
  <c r="AO488" i="2"/>
  <c r="AQ488" i="2"/>
  <c r="D488" i="2"/>
  <c r="AS488" i="2"/>
  <c r="EH488" i="2"/>
  <c r="AU488" i="2"/>
  <c r="EJ488" i="2"/>
  <c r="AB488" i="2"/>
  <c r="EL488" i="2"/>
  <c r="F488" i="2"/>
  <c r="FF488" i="2"/>
  <c r="P488" i="2"/>
  <c r="FH488" i="2"/>
  <c r="H488" i="2"/>
  <c r="DV488" i="2"/>
  <c r="Z488" i="2"/>
  <c r="DX488" i="2"/>
  <c r="AL488" i="2"/>
  <c r="DZ488" i="2"/>
  <c r="EB488" i="2"/>
  <c r="ED488" i="2"/>
  <c r="EF488" i="2"/>
  <c r="BK488" i="2"/>
  <c r="BM488" i="2"/>
  <c r="BQ488" i="2"/>
  <c r="FO123" i="2"/>
  <c r="FK123" i="2"/>
  <c r="FM123" i="2"/>
  <c r="EH123" i="2"/>
  <c r="EJ123" i="2"/>
  <c r="EL123" i="2"/>
  <c r="FF123" i="2"/>
  <c r="FH123" i="2"/>
  <c r="BQ123" i="2"/>
  <c r="BK123" i="2"/>
  <c r="BO123" i="2"/>
  <c r="BS123" i="2"/>
  <c r="BM123" i="2"/>
  <c r="AO123" i="2"/>
  <c r="AQ123" i="2"/>
  <c r="AS123" i="2"/>
  <c r="AU123" i="2"/>
  <c r="AW123" i="2"/>
  <c r="BA123" i="2"/>
  <c r="BC123" i="2"/>
  <c r="AB123" i="2"/>
  <c r="BE123" i="2"/>
  <c r="DZ123" i="2"/>
  <c r="P123" i="2"/>
  <c r="DV123" i="2"/>
  <c r="D123" i="2"/>
  <c r="DX123" i="2"/>
  <c r="F123" i="2"/>
  <c r="EB123" i="2"/>
  <c r="H123" i="2"/>
  <c r="ED123" i="2"/>
  <c r="Z123" i="2"/>
  <c r="EF123" i="2"/>
  <c r="AL123" i="2"/>
  <c r="FO146" i="2"/>
  <c r="FK146" i="2"/>
  <c r="FM146" i="2"/>
  <c r="P146" i="2"/>
  <c r="AQ146" i="2"/>
  <c r="DV146" i="2"/>
  <c r="AS146" i="2"/>
  <c r="DX146" i="2"/>
  <c r="F146" i="2"/>
  <c r="DZ146" i="2"/>
  <c r="H146" i="2"/>
  <c r="EB146" i="2"/>
  <c r="Z146" i="2"/>
  <c r="ED146" i="2"/>
  <c r="AB146" i="2"/>
  <c r="EF146" i="2"/>
  <c r="AL146" i="2"/>
  <c r="EH146" i="2"/>
  <c r="D146" i="2"/>
  <c r="EJ146" i="2"/>
  <c r="EL146" i="2"/>
  <c r="FF146" i="2"/>
  <c r="FH146" i="2"/>
  <c r="BK146" i="2"/>
  <c r="BS146" i="2"/>
  <c r="BM146" i="2"/>
  <c r="BO146" i="2"/>
  <c r="AU146" i="2"/>
  <c r="AW146" i="2"/>
  <c r="BA146" i="2"/>
  <c r="BC146" i="2"/>
  <c r="BE146" i="2"/>
  <c r="BG146" i="2" a="1"/>
  <c r="BG146" i="2" s="1"/>
  <c r="BQ146" i="2"/>
  <c r="AO146" i="2"/>
  <c r="FK409" i="2"/>
  <c r="FM409" i="2"/>
  <c r="FO409" i="2"/>
  <c r="FF409" i="2"/>
  <c r="AU409" i="2"/>
  <c r="FH409" i="2"/>
  <c r="F409" i="2"/>
  <c r="DV409" i="2"/>
  <c r="P409" i="2"/>
  <c r="DX409" i="2"/>
  <c r="Z409" i="2"/>
  <c r="DZ409" i="2"/>
  <c r="AL409" i="2"/>
  <c r="ED409" i="2"/>
  <c r="D409" i="2"/>
  <c r="EF409" i="2"/>
  <c r="H409" i="2"/>
  <c r="EH409" i="2"/>
  <c r="AB409" i="2"/>
  <c r="EJ409" i="2"/>
  <c r="EL409" i="2"/>
  <c r="EB409" i="2"/>
  <c r="BK409" i="2"/>
  <c r="BO409" i="2"/>
  <c r="BM409" i="2"/>
  <c r="BQ409" i="2"/>
  <c r="BS409" i="2"/>
  <c r="AW409" i="2"/>
  <c r="BA409" i="2"/>
  <c r="BC409" i="2"/>
  <c r="BE409" i="2"/>
  <c r="BG409" i="2" a="1"/>
  <c r="BG409" i="2" s="1"/>
  <c r="AO409" i="2"/>
  <c r="AQ409" i="2"/>
  <c r="AS409" i="2"/>
  <c r="FK108" i="2"/>
  <c r="FM108" i="2"/>
  <c r="FO108" i="2"/>
  <c r="AO108" i="2"/>
  <c r="AQ108" i="2"/>
  <c r="AS108" i="2"/>
  <c r="AU108" i="2"/>
  <c r="AW108" i="2"/>
  <c r="BA108" i="2"/>
  <c r="BC108" i="2"/>
  <c r="BE108" i="2"/>
  <c r="DV108" i="2"/>
  <c r="AL108" i="2"/>
  <c r="EL108" i="2"/>
  <c r="H108" i="2"/>
  <c r="FH108" i="2"/>
  <c r="P108" i="2"/>
  <c r="DX108" i="2"/>
  <c r="Z108" i="2"/>
  <c r="DZ108" i="2"/>
  <c r="AB108" i="2"/>
  <c r="EB108" i="2"/>
  <c r="D108" i="2"/>
  <c r="ED108" i="2"/>
  <c r="F108" i="2"/>
  <c r="EF108" i="2"/>
  <c r="EH108" i="2"/>
  <c r="EJ108" i="2"/>
  <c r="FF108" i="2"/>
  <c r="BO108" i="2"/>
  <c r="BK108" i="2"/>
  <c r="BM108" i="2"/>
  <c r="BS108" i="2"/>
  <c r="BQ108" i="2"/>
  <c r="FK220" i="2"/>
  <c r="FM220" i="2"/>
  <c r="FO220" i="2"/>
  <c r="BE220" i="2"/>
  <c r="BG220" i="2" a="1"/>
  <c r="BG220" i="2" s="1"/>
  <c r="AU220" i="2"/>
  <c r="AW220" i="2"/>
  <c r="BA220" i="2"/>
  <c r="BC220" i="2"/>
  <c r="AO220" i="2"/>
  <c r="F220" i="2"/>
  <c r="AQ220" i="2"/>
  <c r="DV220" i="2"/>
  <c r="AS220" i="2"/>
  <c r="DX220" i="2"/>
  <c r="D220" i="2"/>
  <c r="DZ220" i="2"/>
  <c r="AL220" i="2"/>
  <c r="EB220" i="2"/>
  <c r="Z220" i="2"/>
  <c r="EF220" i="2"/>
  <c r="P220" i="2"/>
  <c r="EH220" i="2"/>
  <c r="AB220" i="2"/>
  <c r="EJ220" i="2"/>
  <c r="H220" i="2"/>
  <c r="EL220" i="2"/>
  <c r="FF220" i="2"/>
  <c r="ED220" i="2"/>
  <c r="FH220" i="2"/>
  <c r="BK220" i="2"/>
  <c r="BO220" i="2"/>
  <c r="BQ220" i="2"/>
  <c r="BS220" i="2"/>
  <c r="BM220" i="2"/>
  <c r="FM571" i="2"/>
  <c r="FK571" i="2"/>
  <c r="FO571" i="2"/>
  <c r="EL571" i="2"/>
  <c r="FF571" i="2"/>
  <c r="FH571" i="2"/>
  <c r="BK571" i="2"/>
  <c r="BM571" i="2"/>
  <c r="BO571" i="2"/>
  <c r="BQ571" i="2"/>
  <c r="BS571" i="2"/>
  <c r="AO571" i="2"/>
  <c r="AQ571" i="2"/>
  <c r="AS571" i="2"/>
  <c r="AU571" i="2"/>
  <c r="AW571" i="2"/>
  <c r="BA571" i="2"/>
  <c r="BC571" i="2"/>
  <c r="F571" i="2"/>
  <c r="BE571" i="2"/>
  <c r="DV571" i="2"/>
  <c r="BG571" i="2" a="1"/>
  <c r="BG571" i="2" s="1"/>
  <c r="DX571" i="2"/>
  <c r="D571" i="2"/>
  <c r="DZ571" i="2"/>
  <c r="Z571" i="2"/>
  <c r="EB571" i="2"/>
  <c r="AL571" i="2"/>
  <c r="ED571" i="2"/>
  <c r="AB571" i="2"/>
  <c r="EF571" i="2"/>
  <c r="P571" i="2"/>
  <c r="EH571" i="2"/>
  <c r="H571" i="2"/>
  <c r="EJ571" i="2"/>
  <c r="FK416" i="2"/>
  <c r="FM416" i="2"/>
  <c r="FO416" i="2"/>
  <c r="FF416" i="2"/>
  <c r="BG416" i="2" a="1"/>
  <c r="BG416" i="2" s="1"/>
  <c r="DX416" i="2"/>
  <c r="AL416" i="2"/>
  <c r="DZ416" i="2"/>
  <c r="D416" i="2"/>
  <c r="EB416" i="2"/>
  <c r="F416" i="2"/>
  <c r="EF416" i="2"/>
  <c r="AB416" i="2"/>
  <c r="EH416" i="2"/>
  <c r="Z416" i="2"/>
  <c r="EJ416" i="2"/>
  <c r="H416" i="2"/>
  <c r="EL416" i="2"/>
  <c r="FH416" i="2"/>
  <c r="DV416" i="2"/>
  <c r="ED416" i="2"/>
  <c r="BK416" i="2"/>
  <c r="BM416" i="2"/>
  <c r="BS416" i="2"/>
  <c r="BO416" i="2"/>
  <c r="BQ416" i="2"/>
  <c r="AO416" i="2"/>
  <c r="AS416" i="2"/>
  <c r="AU416" i="2"/>
  <c r="BA416" i="2"/>
  <c r="BE416" i="2"/>
  <c r="AQ416" i="2"/>
  <c r="AW416" i="2"/>
  <c r="P416" i="2"/>
  <c r="BC416" i="2"/>
  <c r="FK37" i="2"/>
  <c r="FM37" i="2"/>
  <c r="FO37" i="2"/>
  <c r="BA37" i="2"/>
  <c r="BC37" i="2"/>
  <c r="BE37" i="2"/>
  <c r="AO37" i="2"/>
  <c r="AQ37" i="2"/>
  <c r="AS37" i="2"/>
  <c r="AU37" i="2"/>
  <c r="DX37" i="2"/>
  <c r="D37" i="2"/>
  <c r="EB37" i="2"/>
  <c r="F37" i="2"/>
  <c r="ED37" i="2"/>
  <c r="H37" i="2"/>
  <c r="EF37" i="2"/>
  <c r="P37" i="2"/>
  <c r="EH37" i="2"/>
  <c r="Z37" i="2"/>
  <c r="EJ37" i="2"/>
  <c r="AB37" i="2"/>
  <c r="EL37" i="2"/>
  <c r="AL37" i="2"/>
  <c r="FF37" i="2"/>
  <c r="FH37" i="2"/>
  <c r="DV37" i="2"/>
  <c r="DZ37" i="2"/>
  <c r="BM37" i="2"/>
  <c r="BK37" i="2"/>
  <c r="BQ37" i="2"/>
  <c r="BO37" i="2"/>
  <c r="BS37" i="2"/>
  <c r="AW37" i="2"/>
  <c r="FK62" i="2"/>
  <c r="FM62" i="2"/>
  <c r="FO62" i="2"/>
  <c r="EH62" i="2"/>
  <c r="EJ62" i="2"/>
  <c r="BQ62" i="2"/>
  <c r="BM62" i="2"/>
  <c r="BS62" i="2"/>
  <c r="BK62" i="2"/>
  <c r="BO62" i="2"/>
  <c r="AS62" i="2"/>
  <c r="AU62" i="2"/>
  <c r="AO62" i="2"/>
  <c r="AQ62" i="2"/>
  <c r="AW62" i="2"/>
  <c r="BA62" i="2"/>
  <c r="BC62" i="2"/>
  <c r="F62" i="2"/>
  <c r="BE62" i="2"/>
  <c r="EL62" i="2"/>
  <c r="D62" i="2"/>
  <c r="FF62" i="2"/>
  <c r="H62" i="2"/>
  <c r="FH62" i="2"/>
  <c r="Z62" i="2"/>
  <c r="DV62" i="2"/>
  <c r="AB62" i="2"/>
  <c r="DX62" i="2"/>
  <c r="AL62" i="2"/>
  <c r="DZ62" i="2"/>
  <c r="P62" i="2"/>
  <c r="EB62" i="2"/>
  <c r="ED62" i="2"/>
  <c r="EF62" i="2"/>
  <c r="FK566" i="2"/>
  <c r="FM566" i="2"/>
  <c r="FO566" i="2"/>
  <c r="DV566" i="2"/>
  <c r="D566" i="2"/>
  <c r="DX566" i="2"/>
  <c r="AB566" i="2"/>
  <c r="DZ566" i="2"/>
  <c r="AL566" i="2"/>
  <c r="EB566" i="2"/>
  <c r="Z566" i="2"/>
  <c r="ED566" i="2"/>
  <c r="F566" i="2"/>
  <c r="EF566" i="2"/>
  <c r="EH566" i="2"/>
  <c r="EJ566" i="2"/>
  <c r="EL566" i="2"/>
  <c r="BK566" i="2"/>
  <c r="BM566" i="2"/>
  <c r="BO566" i="2"/>
  <c r="BS566" i="2"/>
  <c r="BQ566" i="2"/>
  <c r="BE566" i="2"/>
  <c r="BG566" i="2" a="1"/>
  <c r="BG566" i="2" s="1"/>
  <c r="AO566" i="2"/>
  <c r="AQ566" i="2"/>
  <c r="AS566" i="2"/>
  <c r="AU566" i="2"/>
  <c r="AW566" i="2"/>
  <c r="P566" i="2"/>
  <c r="BA566" i="2"/>
  <c r="FF566" i="2"/>
  <c r="BC566" i="2"/>
  <c r="FH566" i="2"/>
  <c r="H566" i="2"/>
  <c r="FO440" i="2"/>
  <c r="FK440" i="2"/>
  <c r="FM440" i="2"/>
  <c r="AU440" i="2"/>
  <c r="AW440" i="2"/>
  <c r="BA440" i="2"/>
  <c r="BC440" i="2"/>
  <c r="BE440" i="2"/>
  <c r="FF440" i="2"/>
  <c r="BG440" i="2" a="1"/>
  <c r="BG440" i="2" s="1"/>
  <c r="DX440" i="2"/>
  <c r="P440" i="2"/>
  <c r="EB440" i="2"/>
  <c r="F440" i="2"/>
  <c r="EF440" i="2"/>
  <c r="AB440" i="2"/>
  <c r="EJ440" i="2"/>
  <c r="Z440" i="2"/>
  <c r="DV440" i="2"/>
  <c r="D440" i="2"/>
  <c r="DZ440" i="2"/>
  <c r="AL440" i="2"/>
  <c r="ED440" i="2"/>
  <c r="H440" i="2"/>
  <c r="EH440" i="2"/>
  <c r="EL440" i="2"/>
  <c r="FH440" i="2"/>
  <c r="BK440" i="2"/>
  <c r="BM440" i="2"/>
  <c r="BQ440" i="2"/>
  <c r="BO440" i="2"/>
  <c r="BS440" i="2"/>
  <c r="AS440" i="2"/>
  <c r="AO440" i="2"/>
  <c r="AQ440" i="2"/>
  <c r="FO525" i="2"/>
  <c r="FM525" i="2"/>
  <c r="FK525" i="2"/>
  <c r="FH525" i="2"/>
  <c r="BM525" i="2"/>
  <c r="BO525" i="2"/>
  <c r="BS525" i="2"/>
  <c r="BK525" i="2"/>
  <c r="BQ525" i="2"/>
  <c r="AO525" i="2"/>
  <c r="AQ525" i="2"/>
  <c r="AS525" i="2"/>
  <c r="AU525" i="2"/>
  <c r="AW525" i="2"/>
  <c r="BA525" i="2"/>
  <c r="BC525" i="2"/>
  <c r="AB525" i="2"/>
  <c r="BE525" i="2"/>
  <c r="DX525" i="2"/>
  <c r="BG525" i="2" a="1"/>
  <c r="BG525" i="2" s="1"/>
  <c r="DZ525" i="2"/>
  <c r="D525" i="2"/>
  <c r="ED525" i="2"/>
  <c r="F525" i="2"/>
  <c r="EF525" i="2"/>
  <c r="H525" i="2"/>
  <c r="EH525" i="2"/>
  <c r="P525" i="2"/>
  <c r="EJ525" i="2"/>
  <c r="AL525" i="2"/>
  <c r="EL525" i="2"/>
  <c r="Z525" i="2"/>
  <c r="FF525" i="2"/>
  <c r="DV525" i="2"/>
  <c r="EB525" i="2"/>
  <c r="FK226" i="2"/>
  <c r="FM226" i="2"/>
  <c r="FO226" i="2"/>
  <c r="DV226" i="2"/>
  <c r="Z226" i="2"/>
  <c r="DX226" i="2"/>
  <c r="F226" i="2"/>
  <c r="DZ226" i="2"/>
  <c r="AL226" i="2"/>
  <c r="EB226" i="2"/>
  <c r="AB226" i="2"/>
  <c r="ED226" i="2"/>
  <c r="D226" i="2"/>
  <c r="EF226" i="2"/>
  <c r="EH226" i="2"/>
  <c r="EJ226" i="2"/>
  <c r="EL226" i="2"/>
  <c r="BK226" i="2"/>
  <c r="BM226" i="2"/>
  <c r="BO226" i="2"/>
  <c r="BQ226" i="2"/>
  <c r="BS226" i="2"/>
  <c r="AO226" i="2"/>
  <c r="AQ226" i="2"/>
  <c r="AS226" i="2"/>
  <c r="AU226" i="2"/>
  <c r="BA226" i="2"/>
  <c r="BC226" i="2"/>
  <c r="BE226" i="2"/>
  <c r="H226" i="2"/>
  <c r="BG226" i="2" a="1"/>
  <c r="BG226" i="2" s="1"/>
  <c r="FF226" i="2"/>
  <c r="AW226" i="2"/>
  <c r="FH226" i="2"/>
  <c r="P226" i="2"/>
  <c r="FK538" i="2"/>
  <c r="FM538" i="2"/>
  <c r="FO538" i="2"/>
  <c r="AU538" i="2"/>
  <c r="AW538" i="2"/>
  <c r="BA538" i="2"/>
  <c r="BC538" i="2"/>
  <c r="BE538" i="2"/>
  <c r="DX538" i="2"/>
  <c r="BG538" i="2" a="1"/>
  <c r="BG538" i="2" s="1"/>
  <c r="DZ538" i="2"/>
  <c r="D538" i="2"/>
  <c r="FH538" i="2"/>
  <c r="F538" i="2"/>
  <c r="FF538" i="2"/>
  <c r="H538" i="2"/>
  <c r="DV538" i="2"/>
  <c r="P538" i="2"/>
  <c r="EB538" i="2"/>
  <c r="Z538" i="2"/>
  <c r="ED538" i="2"/>
  <c r="AB538" i="2"/>
  <c r="EF538" i="2"/>
  <c r="AL538" i="2"/>
  <c r="EH538" i="2"/>
  <c r="EJ538" i="2"/>
  <c r="EL538" i="2"/>
  <c r="BK538" i="2"/>
  <c r="BM538" i="2"/>
  <c r="BO538" i="2"/>
  <c r="BQ538" i="2"/>
  <c r="BS538" i="2"/>
  <c r="AO538" i="2"/>
  <c r="AQ538" i="2"/>
  <c r="AS538" i="2"/>
  <c r="FK502" i="2"/>
  <c r="FM502" i="2"/>
  <c r="FO502" i="2"/>
  <c r="BK502" i="2"/>
  <c r="BM502" i="2"/>
  <c r="BO502" i="2"/>
  <c r="BQ502" i="2"/>
  <c r="BS502" i="2"/>
  <c r="BC502" i="2"/>
  <c r="AO502" i="2"/>
  <c r="AQ502" i="2"/>
  <c r="AS502" i="2"/>
  <c r="AU502" i="2"/>
  <c r="AW502" i="2"/>
  <c r="BA502" i="2"/>
  <c r="BE502" i="2"/>
  <c r="EL502" i="2"/>
  <c r="BG502" i="2" a="1"/>
  <c r="BG502" i="2" s="1"/>
  <c r="FF502" i="2"/>
  <c r="D502" i="2"/>
  <c r="FH502" i="2"/>
  <c r="F502" i="2"/>
  <c r="DV502" i="2"/>
  <c r="H502" i="2"/>
  <c r="DX502" i="2"/>
  <c r="P502" i="2"/>
  <c r="DZ502" i="2"/>
  <c r="Z502" i="2"/>
  <c r="EB502" i="2"/>
  <c r="AB502" i="2"/>
  <c r="ED502" i="2"/>
  <c r="AL502" i="2"/>
  <c r="EF502" i="2"/>
  <c r="EH502" i="2"/>
  <c r="EJ502" i="2"/>
  <c r="FK426" i="2"/>
  <c r="FM426" i="2"/>
  <c r="FO426" i="2"/>
  <c r="EB426" i="2"/>
  <c r="H426" i="2"/>
  <c r="ED426" i="2"/>
  <c r="Z426" i="2"/>
  <c r="EF426" i="2"/>
  <c r="AL426" i="2"/>
  <c r="EH426" i="2"/>
  <c r="AB426" i="2"/>
  <c r="DV426" i="2"/>
  <c r="P426" i="2"/>
  <c r="DZ426" i="2"/>
  <c r="EJ426" i="2"/>
  <c r="EL426" i="2"/>
  <c r="FH426" i="2"/>
  <c r="BK426" i="2"/>
  <c r="BM426" i="2"/>
  <c r="BO426" i="2"/>
  <c r="BQ426" i="2"/>
  <c r="BS426" i="2"/>
  <c r="AO426" i="2"/>
  <c r="AQ426" i="2"/>
  <c r="AS426" i="2"/>
  <c r="AU426" i="2"/>
  <c r="AW426" i="2"/>
  <c r="BE426" i="2"/>
  <c r="BG426" i="2" a="1"/>
  <c r="BG426" i="2" s="1"/>
  <c r="D426" i="2"/>
  <c r="BA426" i="2"/>
  <c r="FF426" i="2"/>
  <c r="BC426" i="2"/>
  <c r="DX426" i="2"/>
  <c r="F426" i="2"/>
  <c r="FK127" i="2"/>
  <c r="FM127" i="2"/>
  <c r="FO127" i="2"/>
  <c r="AQ127" i="2"/>
  <c r="AS127" i="2"/>
  <c r="AU127" i="2"/>
  <c r="AW127" i="2"/>
  <c r="BA127" i="2"/>
  <c r="F127" i="2"/>
  <c r="BC127" i="2"/>
  <c r="ED127" i="2"/>
  <c r="BE127" i="2"/>
  <c r="EF127" i="2"/>
  <c r="H127" i="2"/>
  <c r="EH127" i="2"/>
  <c r="P127" i="2"/>
  <c r="EJ127" i="2"/>
  <c r="Z127" i="2"/>
  <c r="EL127" i="2"/>
  <c r="AB127" i="2"/>
  <c r="FF127" i="2"/>
  <c r="AL127" i="2"/>
  <c r="FH127" i="2"/>
  <c r="D127" i="2"/>
  <c r="DV127" i="2"/>
  <c r="DX127" i="2"/>
  <c r="DZ127" i="2"/>
  <c r="EB127" i="2"/>
  <c r="BQ127" i="2"/>
  <c r="BM127" i="2"/>
  <c r="BO127" i="2"/>
  <c r="BS127" i="2"/>
  <c r="BG127" i="2" a="1"/>
  <c r="BG127" i="2" s="1"/>
  <c r="BK127" i="2"/>
  <c r="AO127" i="2"/>
  <c r="FK398" i="2"/>
  <c r="FM398" i="2"/>
  <c r="FO398" i="2"/>
  <c r="EH398" i="2"/>
  <c r="BQ398" i="2"/>
  <c r="BK398" i="2"/>
  <c r="BO398" i="2"/>
  <c r="BM398" i="2"/>
  <c r="BS398" i="2"/>
  <c r="BE398" i="2"/>
  <c r="BG398" i="2" a="1"/>
  <c r="BG398" i="2" s="1"/>
  <c r="AQ398" i="2"/>
  <c r="AS398" i="2"/>
  <c r="AU398" i="2"/>
  <c r="AO398" i="2"/>
  <c r="AW398" i="2"/>
  <c r="H398" i="2"/>
  <c r="BA398" i="2"/>
  <c r="EJ398" i="2"/>
  <c r="BC398" i="2"/>
  <c r="EL398" i="2"/>
  <c r="F398" i="2"/>
  <c r="FF398" i="2"/>
  <c r="Z398" i="2"/>
  <c r="FH398" i="2"/>
  <c r="AB398" i="2"/>
  <c r="DV398" i="2"/>
  <c r="D398" i="2"/>
  <c r="DX398" i="2"/>
  <c r="AL398" i="2"/>
  <c r="DZ398" i="2"/>
  <c r="P398" i="2"/>
  <c r="EB398" i="2"/>
  <c r="ED398" i="2"/>
  <c r="EF398" i="2"/>
  <c r="FK119" i="2"/>
  <c r="FM119" i="2"/>
  <c r="FO119" i="2"/>
  <c r="AW119" i="2"/>
  <c r="BA119" i="2"/>
  <c r="BC119" i="2"/>
  <c r="ED119" i="2"/>
  <c r="EJ119" i="2"/>
  <c r="BM119" i="2"/>
  <c r="BS119" i="2"/>
  <c r="AO119" i="2"/>
  <c r="AQ119" i="2"/>
  <c r="AS119" i="2"/>
  <c r="AU119" i="2"/>
  <c r="BE119" i="2"/>
  <c r="BK119" i="2"/>
  <c r="D119" i="2"/>
  <c r="P119" i="2"/>
  <c r="AB119" i="2"/>
  <c r="F119" i="2"/>
  <c r="H119" i="2"/>
  <c r="Z119" i="2"/>
  <c r="DZ119" i="2"/>
  <c r="AL119" i="2"/>
  <c r="EF119" i="2"/>
  <c r="FF119" i="2"/>
  <c r="FH119" i="2"/>
  <c r="DV119" i="2"/>
  <c r="DX119" i="2"/>
  <c r="EB119" i="2"/>
  <c r="EH119" i="2"/>
  <c r="EL119" i="2"/>
  <c r="BO119" i="2"/>
  <c r="BQ119" i="2"/>
  <c r="FM328" i="2"/>
  <c r="FK328" i="2"/>
  <c r="FO328" i="2"/>
  <c r="BM328" i="2"/>
  <c r="BQ328" i="2"/>
  <c r="BS328" i="2"/>
  <c r="EF328" i="2"/>
  <c r="D328" i="2"/>
  <c r="EJ328" i="2"/>
  <c r="BK328" i="2"/>
  <c r="AO328" i="2"/>
  <c r="AQ328" i="2"/>
  <c r="AS328" i="2"/>
  <c r="AW328" i="2"/>
  <c r="BA328" i="2"/>
  <c r="BC328" i="2"/>
  <c r="BE328" i="2"/>
  <c r="BG328" i="2" a="1"/>
  <c r="BG328" i="2" s="1"/>
  <c r="AU328" i="2"/>
  <c r="F328" i="2"/>
  <c r="H328" i="2"/>
  <c r="P328" i="2"/>
  <c r="Z328" i="2"/>
  <c r="ED328" i="2"/>
  <c r="AB328" i="2"/>
  <c r="EH328" i="2"/>
  <c r="AL328" i="2"/>
  <c r="EL328" i="2"/>
  <c r="FF328" i="2"/>
  <c r="FH328" i="2"/>
  <c r="DV328" i="2"/>
  <c r="DX328" i="2"/>
  <c r="EB328" i="2"/>
  <c r="DZ328" i="2"/>
  <c r="BO328" i="2"/>
  <c r="FK222" i="2"/>
  <c r="FM222" i="2"/>
  <c r="FO222" i="2"/>
  <c r="BC222" i="2"/>
  <c r="BE222" i="2"/>
  <c r="EL222" i="2"/>
  <c r="BG222" i="2" a="1"/>
  <c r="BG222" i="2" s="1"/>
  <c r="FF222" i="2"/>
  <c r="D222" i="2"/>
  <c r="FH222" i="2"/>
  <c r="F222" i="2"/>
  <c r="DV222" i="2"/>
  <c r="H222" i="2"/>
  <c r="DX222" i="2"/>
  <c r="P222" i="2"/>
  <c r="DZ222" i="2"/>
  <c r="Z222" i="2"/>
  <c r="EB222" i="2"/>
  <c r="AB222" i="2"/>
  <c r="EF222" i="2"/>
  <c r="AL222" i="2"/>
  <c r="ED222" i="2"/>
  <c r="EH222" i="2"/>
  <c r="EJ222" i="2"/>
  <c r="BO222" i="2"/>
  <c r="BS222" i="2"/>
  <c r="BQ222" i="2"/>
  <c r="BK222" i="2"/>
  <c r="BM222" i="2"/>
  <c r="AO222" i="2"/>
  <c r="AQ222" i="2"/>
  <c r="AS222" i="2"/>
  <c r="AU222" i="2"/>
  <c r="AW222" i="2"/>
  <c r="BA222" i="2"/>
  <c r="FK403" i="2"/>
  <c r="FM403" i="2"/>
  <c r="FO403" i="2"/>
  <c r="BK403" i="2"/>
  <c r="BQ403" i="2"/>
  <c r="BS403" i="2"/>
  <c r="AO403" i="2"/>
  <c r="AQ403" i="2"/>
  <c r="AS403" i="2"/>
  <c r="AW403" i="2"/>
  <c r="BA403" i="2"/>
  <c r="BC403" i="2"/>
  <c r="AU403" i="2"/>
  <c r="D403" i="2"/>
  <c r="BE403" i="2"/>
  <c r="DV403" i="2"/>
  <c r="BG403" i="2" a="1"/>
  <c r="BG403" i="2" s="1"/>
  <c r="DZ403" i="2"/>
  <c r="F403" i="2"/>
  <c r="EB403" i="2"/>
  <c r="H403" i="2"/>
  <c r="ED403" i="2"/>
  <c r="Z403" i="2"/>
  <c r="EF403" i="2"/>
  <c r="AB403" i="2"/>
  <c r="EH403" i="2"/>
  <c r="AL403" i="2"/>
  <c r="EJ403" i="2"/>
  <c r="P403" i="2"/>
  <c r="EL403" i="2"/>
  <c r="FF403" i="2"/>
  <c r="FH403" i="2"/>
  <c r="DX403" i="2"/>
  <c r="BO403" i="2"/>
  <c r="BM403" i="2"/>
  <c r="FO523" i="2"/>
  <c r="FK523" i="2"/>
  <c r="FM523" i="2"/>
  <c r="ED523" i="2"/>
  <c r="AB523" i="2"/>
  <c r="EF523" i="2"/>
  <c r="H523" i="2"/>
  <c r="EH523" i="2"/>
  <c r="EJ523" i="2"/>
  <c r="EL523" i="2"/>
  <c r="EB523" i="2"/>
  <c r="BK523" i="2"/>
  <c r="BM523" i="2"/>
  <c r="BO523" i="2"/>
  <c r="BQ523" i="2"/>
  <c r="BS523" i="2"/>
  <c r="AO523" i="2"/>
  <c r="AQ523" i="2"/>
  <c r="AS523" i="2"/>
  <c r="AU523" i="2"/>
  <c r="AW523" i="2"/>
  <c r="BA523" i="2"/>
  <c r="BC523" i="2"/>
  <c r="D523" i="2"/>
  <c r="BE523" i="2"/>
  <c r="FF523" i="2"/>
  <c r="BG523" i="2" a="1"/>
  <c r="BG523" i="2" s="1"/>
  <c r="FH523" i="2"/>
  <c r="AL523" i="2"/>
  <c r="DV523" i="2"/>
  <c r="Z523" i="2"/>
  <c r="DX523" i="2"/>
  <c r="P523" i="2"/>
  <c r="DZ523" i="2"/>
  <c r="F523" i="2"/>
  <c r="FK33" i="2"/>
  <c r="FM33" i="2"/>
  <c r="FO33" i="2"/>
  <c r="AQ33" i="2"/>
  <c r="BA33" i="2"/>
  <c r="F33" i="2"/>
  <c r="BC33" i="2"/>
  <c r="DV33" i="2"/>
  <c r="D33" i="2"/>
  <c r="DX33" i="2"/>
  <c r="H33" i="2"/>
  <c r="DZ33" i="2"/>
  <c r="Z33" i="2"/>
  <c r="EB33" i="2"/>
  <c r="AL33" i="2"/>
  <c r="ED33" i="2"/>
  <c r="AB33" i="2"/>
  <c r="EF33" i="2"/>
  <c r="P33" i="2"/>
  <c r="EH33" i="2"/>
  <c r="EL33" i="2"/>
  <c r="FF33" i="2"/>
  <c r="FH33" i="2"/>
  <c r="EJ33" i="2"/>
  <c r="BS33" i="2"/>
  <c r="BK33" i="2"/>
  <c r="BM33" i="2"/>
  <c r="BO33" i="2"/>
  <c r="BQ33" i="2"/>
  <c r="AS33" i="2"/>
  <c r="AU33" i="2"/>
  <c r="AW33" i="2"/>
  <c r="BE33" i="2"/>
  <c r="AO33" i="2"/>
  <c r="FK97" i="2"/>
  <c r="FM97" i="2"/>
  <c r="FO97" i="2"/>
  <c r="BS97" i="2"/>
  <c r="BM97" i="2"/>
  <c r="AO97" i="2"/>
  <c r="AQ97" i="2"/>
  <c r="AS97" i="2"/>
  <c r="AU97" i="2"/>
  <c r="AW97" i="2"/>
  <c r="BA97" i="2"/>
  <c r="BC97" i="2"/>
  <c r="D97" i="2"/>
  <c r="BE97" i="2"/>
  <c r="FH97" i="2"/>
  <c r="AL97" i="2"/>
  <c r="DZ97" i="2"/>
  <c r="F97" i="2"/>
  <c r="EB97" i="2"/>
  <c r="P97" i="2"/>
  <c r="ED97" i="2"/>
  <c r="Z97" i="2"/>
  <c r="EF97" i="2"/>
  <c r="AB97" i="2"/>
  <c r="EH97" i="2"/>
  <c r="H97" i="2"/>
  <c r="EJ97" i="2"/>
  <c r="EL97" i="2"/>
  <c r="DV97" i="2"/>
  <c r="DX97" i="2"/>
  <c r="FF97" i="2"/>
  <c r="BQ97" i="2"/>
  <c r="BK97" i="2"/>
  <c r="BO97" i="2"/>
  <c r="FK493" i="2"/>
  <c r="FM493" i="2"/>
  <c r="FO493" i="2"/>
  <c r="EJ493" i="2"/>
  <c r="EL493" i="2"/>
  <c r="FF493" i="2"/>
  <c r="FH493" i="2"/>
  <c r="BK493" i="2"/>
  <c r="BM493" i="2"/>
  <c r="BO493" i="2"/>
  <c r="BQ493" i="2"/>
  <c r="BS493" i="2"/>
  <c r="AO493" i="2"/>
  <c r="AQ493" i="2"/>
  <c r="AS493" i="2"/>
  <c r="AU493" i="2"/>
  <c r="AW493" i="2"/>
  <c r="BA493" i="2"/>
  <c r="BC493" i="2"/>
  <c r="D493" i="2"/>
  <c r="BE493" i="2"/>
  <c r="DV493" i="2"/>
  <c r="BG493" i="2" a="1"/>
  <c r="BG493" i="2" s="1"/>
  <c r="DX493" i="2"/>
  <c r="H493" i="2"/>
  <c r="DZ493" i="2"/>
  <c r="AL493" i="2"/>
  <c r="EB493" i="2"/>
  <c r="F493" i="2"/>
  <c r="ED493" i="2"/>
  <c r="P493" i="2"/>
  <c r="EF493" i="2"/>
  <c r="AB493" i="2"/>
  <c r="EH493" i="2"/>
  <c r="Z493" i="2"/>
  <c r="FK457" i="2"/>
  <c r="FM457" i="2"/>
  <c r="FO457" i="2"/>
  <c r="EJ457" i="2"/>
  <c r="EL457" i="2"/>
  <c r="FF457" i="2"/>
  <c r="BK457" i="2"/>
  <c r="BO457" i="2"/>
  <c r="BS457" i="2"/>
  <c r="BM457" i="2"/>
  <c r="BQ457" i="2"/>
  <c r="AW457" i="2"/>
  <c r="BG457" i="2" a="1"/>
  <c r="BG457" i="2" s="1"/>
  <c r="AO457" i="2"/>
  <c r="AQ457" i="2"/>
  <c r="AS457" i="2"/>
  <c r="AU457" i="2"/>
  <c r="BA457" i="2"/>
  <c r="D457" i="2"/>
  <c r="BC457" i="2"/>
  <c r="DZ457" i="2"/>
  <c r="BE457" i="2"/>
  <c r="ED457" i="2"/>
  <c r="H457" i="2"/>
  <c r="FH457" i="2"/>
  <c r="AB457" i="2"/>
  <c r="DV457" i="2"/>
  <c r="P457" i="2"/>
  <c r="DX457" i="2"/>
  <c r="Z457" i="2"/>
  <c r="EB457" i="2"/>
  <c r="AL457" i="2"/>
  <c r="EF457" i="2"/>
  <c r="F457" i="2"/>
  <c r="EH457" i="2"/>
  <c r="FK261" i="2"/>
  <c r="FM261" i="2"/>
  <c r="FO261" i="2"/>
  <c r="EF261" i="2"/>
  <c r="H261" i="2"/>
  <c r="EJ261" i="2"/>
  <c r="AL261" i="2"/>
  <c r="EL261" i="2"/>
  <c r="Z261" i="2"/>
  <c r="DV261" i="2"/>
  <c r="D261" i="2"/>
  <c r="DX261" i="2"/>
  <c r="F261" i="2"/>
  <c r="EB261" i="2"/>
  <c r="P261" i="2"/>
  <c r="ED261" i="2"/>
  <c r="AB261" i="2"/>
  <c r="EH261" i="2"/>
  <c r="FF261" i="2"/>
  <c r="FH261" i="2"/>
  <c r="BM261" i="2"/>
  <c r="BK261" i="2"/>
  <c r="BO261" i="2"/>
  <c r="BQ261" i="2"/>
  <c r="BS261" i="2"/>
  <c r="AS261" i="2"/>
  <c r="BA261" i="2"/>
  <c r="BC261" i="2"/>
  <c r="BE261" i="2"/>
  <c r="AO261" i="2"/>
  <c r="AQ261" i="2"/>
  <c r="AW261" i="2"/>
  <c r="AU261" i="2"/>
  <c r="DZ261" i="2"/>
  <c r="BG261" i="2" a="1"/>
  <c r="BG261" i="2" s="1"/>
  <c r="FK421" i="2"/>
  <c r="FM421" i="2"/>
  <c r="FO421" i="2"/>
  <c r="AU421" i="2"/>
  <c r="DX421" i="2"/>
  <c r="BC421" i="2"/>
  <c r="DZ421" i="2"/>
  <c r="F421" i="2"/>
  <c r="ED421" i="2"/>
  <c r="H421" i="2"/>
  <c r="EF421" i="2"/>
  <c r="D421" i="2"/>
  <c r="EH421" i="2"/>
  <c r="P421" i="2"/>
  <c r="EL421" i="2"/>
  <c r="Z421" i="2"/>
  <c r="FH421" i="2"/>
  <c r="AB421" i="2"/>
  <c r="DV421" i="2"/>
  <c r="AL421" i="2"/>
  <c r="EB421" i="2"/>
  <c r="EJ421" i="2"/>
  <c r="FF421" i="2"/>
  <c r="BK421" i="2"/>
  <c r="BM421" i="2"/>
  <c r="BO421" i="2"/>
  <c r="BQ421" i="2"/>
  <c r="BS421" i="2"/>
  <c r="AO421" i="2"/>
  <c r="AQ421" i="2"/>
  <c r="AS421" i="2"/>
  <c r="AW421" i="2"/>
  <c r="BA421" i="2"/>
  <c r="BE421" i="2"/>
  <c r="BG421" i="2" a="1"/>
  <c r="BG421" i="2" s="1"/>
  <c r="FK364" i="2"/>
  <c r="FM364" i="2"/>
  <c r="FO364" i="2"/>
  <c r="BO364" i="2"/>
  <c r="AS364" i="2"/>
  <c r="AU364" i="2"/>
  <c r="AW364" i="2"/>
  <c r="BA364" i="2"/>
  <c r="BC364" i="2"/>
  <c r="BE364" i="2"/>
  <c r="BG364" i="2" a="1"/>
  <c r="BG364" i="2" s="1"/>
  <c r="AO364" i="2"/>
  <c r="DX364" i="2"/>
  <c r="AQ364" i="2"/>
  <c r="DZ364" i="2"/>
  <c r="AL364" i="2"/>
  <c r="ED364" i="2"/>
  <c r="H364" i="2"/>
  <c r="DV364" i="2"/>
  <c r="D364" i="2"/>
  <c r="EB364" i="2"/>
  <c r="F364" i="2"/>
  <c r="EF364" i="2"/>
  <c r="P364" i="2"/>
  <c r="EH364" i="2"/>
  <c r="Z364" i="2"/>
  <c r="EJ364" i="2"/>
  <c r="AB364" i="2"/>
  <c r="EL364" i="2"/>
  <c r="FF364" i="2"/>
  <c r="FH364" i="2"/>
  <c r="BK364" i="2"/>
  <c r="BM364" i="2"/>
  <c r="BQ364" i="2"/>
  <c r="BS364" i="2"/>
  <c r="FK256" i="2"/>
  <c r="FM256" i="2"/>
  <c r="FO256" i="2"/>
  <c r="EB256" i="2"/>
  <c r="Z256" i="2"/>
  <c r="ED256" i="2"/>
  <c r="EF256" i="2"/>
  <c r="FH256" i="2"/>
  <c r="BO256" i="2"/>
  <c r="BS256" i="2"/>
  <c r="BK256" i="2"/>
  <c r="BM256" i="2"/>
  <c r="BQ256" i="2"/>
  <c r="AS256" i="2"/>
  <c r="AU256" i="2"/>
  <c r="AW256" i="2"/>
  <c r="AO256" i="2"/>
  <c r="AQ256" i="2"/>
  <c r="BA256" i="2"/>
  <c r="BC256" i="2"/>
  <c r="BE256" i="2"/>
  <c r="EH256" i="2"/>
  <c r="BG256" i="2" a="1"/>
  <c r="BG256" i="2" s="1"/>
  <c r="EJ256" i="2"/>
  <c r="D256" i="2"/>
  <c r="EL256" i="2"/>
  <c r="AL256" i="2"/>
  <c r="FF256" i="2"/>
  <c r="P256" i="2"/>
  <c r="DV256" i="2"/>
  <c r="AB256" i="2"/>
  <c r="DX256" i="2"/>
  <c r="F256" i="2"/>
  <c r="DZ256" i="2"/>
  <c r="H256" i="2"/>
  <c r="FK277" i="2"/>
  <c r="FM277" i="2"/>
  <c r="FO277" i="2"/>
  <c r="BC277" i="2"/>
  <c r="F277" i="2"/>
  <c r="BE277" i="2"/>
  <c r="DX277" i="2"/>
  <c r="BG277" i="2" a="1"/>
  <c r="BG277" i="2" s="1"/>
  <c r="FF277" i="2"/>
  <c r="H277" i="2"/>
  <c r="FH277" i="2"/>
  <c r="P277" i="2"/>
  <c r="DV277" i="2"/>
  <c r="D277" i="2"/>
  <c r="DZ277" i="2"/>
  <c r="Z277" i="2"/>
  <c r="EB277" i="2"/>
  <c r="AB277" i="2"/>
  <c r="ED277" i="2"/>
  <c r="AL277" i="2"/>
  <c r="EF277" i="2"/>
  <c r="EH277" i="2"/>
  <c r="EJ277" i="2"/>
  <c r="EL277" i="2"/>
  <c r="BQ277" i="2"/>
  <c r="BS277" i="2"/>
  <c r="BK277" i="2"/>
  <c r="BM277" i="2"/>
  <c r="BO277" i="2"/>
  <c r="AU277" i="2"/>
  <c r="AW277" i="2"/>
  <c r="BA277" i="2"/>
  <c r="AO277" i="2"/>
  <c r="AQ277" i="2"/>
  <c r="AS277" i="2"/>
  <c r="FK500" i="2"/>
  <c r="FM500" i="2"/>
  <c r="FO500" i="2"/>
  <c r="BQ500" i="2"/>
  <c r="BS500" i="2"/>
  <c r="AO500" i="2"/>
  <c r="BC500" i="2"/>
  <c r="BE500" i="2"/>
  <c r="BG500" i="2" a="1"/>
  <c r="BG500" i="2" s="1"/>
  <c r="AQ500" i="2"/>
  <c r="AS500" i="2"/>
  <c r="AU500" i="2"/>
  <c r="H500" i="2"/>
  <c r="AW500" i="2"/>
  <c r="DV500" i="2"/>
  <c r="BA500" i="2"/>
  <c r="DX500" i="2"/>
  <c r="D500" i="2"/>
  <c r="DZ500" i="2"/>
  <c r="F500" i="2"/>
  <c r="EB500" i="2"/>
  <c r="AL500" i="2"/>
  <c r="ED500" i="2"/>
  <c r="P500" i="2"/>
  <c r="EF500" i="2"/>
  <c r="AB500" i="2"/>
  <c r="EH500" i="2"/>
  <c r="Z500" i="2"/>
  <c r="EJ500" i="2"/>
  <c r="EL500" i="2"/>
  <c r="FF500" i="2"/>
  <c r="FH500" i="2"/>
  <c r="BK500" i="2"/>
  <c r="BM500" i="2"/>
  <c r="BO500" i="2"/>
  <c r="FO238" i="2"/>
  <c r="FK238" i="2"/>
  <c r="FM238" i="2"/>
  <c r="EJ238" i="2"/>
  <c r="AB238" i="2"/>
  <c r="EL238" i="2"/>
  <c r="FF238" i="2"/>
  <c r="FH238" i="2"/>
  <c r="BK238" i="2"/>
  <c r="BO238" i="2"/>
  <c r="BM238" i="2"/>
  <c r="BQ238" i="2"/>
  <c r="BS238" i="2"/>
  <c r="AO238" i="2"/>
  <c r="AQ238" i="2"/>
  <c r="AS238" i="2"/>
  <c r="AU238" i="2"/>
  <c r="AW238" i="2"/>
  <c r="BA238" i="2"/>
  <c r="BC238" i="2"/>
  <c r="BE238" i="2"/>
  <c r="DV238" i="2"/>
  <c r="BG238" i="2" a="1"/>
  <c r="BG238" i="2" s="1"/>
  <c r="DX238" i="2"/>
  <c r="D238" i="2"/>
  <c r="DZ238" i="2"/>
  <c r="F238" i="2"/>
  <c r="EB238" i="2"/>
  <c r="H238" i="2"/>
  <c r="ED238" i="2"/>
  <c r="Z238" i="2"/>
  <c r="EF238" i="2"/>
  <c r="AL238" i="2"/>
  <c r="EH238" i="2"/>
  <c r="P238" i="2"/>
  <c r="FM252" i="2"/>
  <c r="FO252" i="2"/>
  <c r="FK252" i="2"/>
  <c r="AW252" i="2"/>
  <c r="DZ252" i="2"/>
  <c r="BA252" i="2"/>
  <c r="EB252" i="2"/>
  <c r="D252" i="2"/>
  <c r="ED252" i="2"/>
  <c r="F252" i="2"/>
  <c r="EF252" i="2"/>
  <c r="H252" i="2"/>
  <c r="EH252" i="2"/>
  <c r="P252" i="2"/>
  <c r="EJ252" i="2"/>
  <c r="Z252" i="2"/>
  <c r="EL252" i="2"/>
  <c r="AB252" i="2"/>
  <c r="FF252" i="2"/>
  <c r="AL252" i="2"/>
  <c r="FH252" i="2"/>
  <c r="DV252" i="2"/>
  <c r="DX252" i="2"/>
  <c r="BK252" i="2"/>
  <c r="BO252" i="2"/>
  <c r="BQ252" i="2"/>
  <c r="BS252" i="2"/>
  <c r="BM252" i="2"/>
  <c r="BC252" i="2"/>
  <c r="BE252" i="2"/>
  <c r="BG252" i="2" a="1"/>
  <c r="BG252" i="2" s="1"/>
  <c r="AO252" i="2"/>
  <c r="AQ252" i="2"/>
  <c r="AS252" i="2"/>
  <c r="AU252" i="2"/>
  <c r="FM93" i="2"/>
  <c r="FK93" i="2"/>
  <c r="FO93" i="2"/>
  <c r="BQ93" i="2"/>
  <c r="BS93" i="2"/>
  <c r="AS93" i="2"/>
  <c r="AO93" i="2"/>
  <c r="AQ93" i="2"/>
  <c r="AU93" i="2"/>
  <c r="AW93" i="2"/>
  <c r="BA93" i="2"/>
  <c r="BC93" i="2"/>
  <c r="D93" i="2"/>
  <c r="BE93" i="2"/>
  <c r="FF93" i="2"/>
  <c r="Z93" i="2"/>
  <c r="FH93" i="2"/>
  <c r="AL93" i="2"/>
  <c r="DV93" i="2"/>
  <c r="AB93" i="2"/>
  <c r="DX93" i="2"/>
  <c r="P93" i="2"/>
  <c r="DZ93" i="2"/>
  <c r="H93" i="2"/>
  <c r="EB93" i="2"/>
  <c r="F93" i="2"/>
  <c r="ED93" i="2"/>
  <c r="EF93" i="2"/>
  <c r="EL93" i="2"/>
  <c r="EH93" i="2"/>
  <c r="EJ93" i="2"/>
  <c r="BM93" i="2"/>
  <c r="BK93" i="2"/>
  <c r="BO93" i="2"/>
  <c r="FO155" i="2"/>
  <c r="FK155" i="2"/>
  <c r="FM155" i="2"/>
  <c r="EF155" i="2"/>
  <c r="EH155" i="2"/>
  <c r="EJ155" i="2"/>
  <c r="EL155" i="2"/>
  <c r="BM155" i="2"/>
  <c r="BQ155" i="2"/>
  <c r="BK155" i="2"/>
  <c r="BO155" i="2"/>
  <c r="BS155" i="2"/>
  <c r="AO155" i="2"/>
  <c r="AQ155" i="2"/>
  <c r="AS155" i="2"/>
  <c r="AU155" i="2"/>
  <c r="AW155" i="2"/>
  <c r="BA155" i="2"/>
  <c r="BC155" i="2"/>
  <c r="H155" i="2"/>
  <c r="BE155" i="2"/>
  <c r="FF155" i="2"/>
  <c r="BG155" i="2" a="1"/>
  <c r="BG155" i="2" s="1"/>
  <c r="FH155" i="2"/>
  <c r="AB155" i="2"/>
  <c r="DV155" i="2"/>
  <c r="AL155" i="2"/>
  <c r="DX155" i="2"/>
  <c r="D155" i="2"/>
  <c r="DZ155" i="2"/>
  <c r="F155" i="2"/>
  <c r="EB155" i="2"/>
  <c r="P155" i="2"/>
  <c r="ED155" i="2"/>
  <c r="Z155" i="2"/>
  <c r="FM597" i="2"/>
  <c r="FK597" i="2"/>
  <c r="FO597" i="2"/>
  <c r="D597" i="2"/>
  <c r="BE597" i="2"/>
  <c r="FF597" i="2"/>
  <c r="BG597" i="2" a="1"/>
  <c r="BG597" i="2" s="1"/>
  <c r="DV597" i="2"/>
  <c r="AL597" i="2"/>
  <c r="ED597" i="2"/>
  <c r="P597" i="2"/>
  <c r="EL597" i="2"/>
  <c r="Z597" i="2"/>
  <c r="EH597" i="2"/>
  <c r="AB597" i="2"/>
  <c r="EJ597" i="2"/>
  <c r="H597" i="2"/>
  <c r="FH597" i="2"/>
  <c r="F597" i="2"/>
  <c r="DX597" i="2"/>
  <c r="DZ597" i="2"/>
  <c r="EB597" i="2"/>
  <c r="EF597" i="2"/>
  <c r="BK597" i="2"/>
  <c r="BO597" i="2"/>
  <c r="BQ597" i="2"/>
  <c r="BS597" i="2"/>
  <c r="BM597" i="2"/>
  <c r="AO597" i="2"/>
  <c r="AQ597" i="2"/>
  <c r="AS597" i="2"/>
  <c r="AU597" i="2"/>
  <c r="AW597" i="2"/>
  <c r="BA597" i="2"/>
  <c r="BC597" i="2"/>
  <c r="FK318" i="2"/>
  <c r="FM318" i="2"/>
  <c r="FO318" i="2"/>
  <c r="BK318" i="2"/>
  <c r="AQ318" i="2"/>
  <c r="AS318" i="2"/>
  <c r="AU318" i="2"/>
  <c r="AW318" i="2"/>
  <c r="BA318" i="2"/>
  <c r="BC318" i="2"/>
  <c r="BE318" i="2"/>
  <c r="P318" i="2"/>
  <c r="BG318" i="2" a="1"/>
  <c r="BG318" i="2" s="1"/>
  <c r="EH318" i="2"/>
  <c r="AO318" i="2"/>
  <c r="EJ318" i="2"/>
  <c r="D318" i="2"/>
  <c r="EL318" i="2"/>
  <c r="H318" i="2"/>
  <c r="FF318" i="2"/>
  <c r="Z318" i="2"/>
  <c r="FH318" i="2"/>
  <c r="AB318" i="2"/>
  <c r="DX318" i="2"/>
  <c r="AL318" i="2"/>
  <c r="DZ318" i="2"/>
  <c r="F318" i="2"/>
  <c r="EB318" i="2"/>
  <c r="EF318" i="2"/>
  <c r="DV318" i="2"/>
  <c r="ED318" i="2"/>
  <c r="BS318" i="2"/>
  <c r="BM318" i="2"/>
  <c r="BO318" i="2"/>
  <c r="BQ318" i="2"/>
  <c r="FK209" i="2"/>
  <c r="FM209" i="2"/>
  <c r="FO209" i="2"/>
  <c r="DV209" i="2"/>
  <c r="DX209" i="2"/>
  <c r="EB209" i="2"/>
  <c r="FH209" i="2"/>
  <c r="BM209" i="2"/>
  <c r="BQ209" i="2"/>
  <c r="BS209" i="2"/>
  <c r="BK209" i="2"/>
  <c r="BO209" i="2"/>
  <c r="AO209" i="2"/>
  <c r="AQ209" i="2"/>
  <c r="BC209" i="2"/>
  <c r="AU209" i="2"/>
  <c r="AW209" i="2"/>
  <c r="BA209" i="2"/>
  <c r="BE209" i="2"/>
  <c r="H209" i="2"/>
  <c r="BG209" i="2" a="1"/>
  <c r="BG209" i="2" s="1"/>
  <c r="ED209" i="2"/>
  <c r="AS209" i="2"/>
  <c r="EF209" i="2"/>
  <c r="F209" i="2"/>
  <c r="DZ209" i="2"/>
  <c r="P209" i="2"/>
  <c r="EH209" i="2"/>
  <c r="Z209" i="2"/>
  <c r="EJ209" i="2"/>
  <c r="AB209" i="2"/>
  <c r="EL209" i="2"/>
  <c r="AL209" i="2"/>
  <c r="FF209" i="2"/>
  <c r="D209" i="2"/>
  <c r="FK200" i="2"/>
  <c r="FM200" i="2"/>
  <c r="FO200" i="2"/>
  <c r="P200" i="2"/>
  <c r="BQ200" i="2"/>
  <c r="FF200" i="2"/>
  <c r="AO200" i="2"/>
  <c r="DX200" i="2"/>
  <c r="D200" i="2"/>
  <c r="FH200" i="2"/>
  <c r="F200" i="2"/>
  <c r="DV200" i="2"/>
  <c r="H200" i="2"/>
  <c r="DZ200" i="2"/>
  <c r="Z200" i="2"/>
  <c r="EB200" i="2"/>
  <c r="AB200" i="2"/>
  <c r="ED200" i="2"/>
  <c r="AL200" i="2"/>
  <c r="EF200" i="2"/>
  <c r="EH200" i="2"/>
  <c r="EJ200" i="2"/>
  <c r="EL200" i="2"/>
  <c r="BO200" i="2"/>
  <c r="BS200" i="2"/>
  <c r="BK200" i="2"/>
  <c r="BM200" i="2"/>
  <c r="AQ200" i="2"/>
  <c r="AS200" i="2"/>
  <c r="AU200" i="2"/>
  <c r="AW200" i="2"/>
  <c r="BA200" i="2"/>
  <c r="BC200" i="2"/>
  <c r="BE200" i="2"/>
  <c r="BG200" i="2" a="1"/>
  <c r="BG200" i="2" s="1"/>
  <c r="FK531" i="2"/>
  <c r="FO531" i="2"/>
  <c r="FM531" i="2"/>
  <c r="BS531" i="2"/>
  <c r="AO531" i="2"/>
  <c r="AQ531" i="2"/>
  <c r="AS531" i="2"/>
  <c r="AU531" i="2"/>
  <c r="AW531" i="2"/>
  <c r="BA531" i="2"/>
  <c r="BC531" i="2"/>
  <c r="AB531" i="2"/>
  <c r="BE531" i="2"/>
  <c r="DV531" i="2"/>
  <c r="BG531" i="2" a="1"/>
  <c r="BG531" i="2" s="1"/>
  <c r="DX531" i="2"/>
  <c r="Z531" i="2"/>
  <c r="DZ531" i="2"/>
  <c r="AL531" i="2"/>
  <c r="EF531" i="2"/>
  <c r="P531" i="2"/>
  <c r="EL531" i="2"/>
  <c r="H531" i="2"/>
  <c r="FF531" i="2"/>
  <c r="F531" i="2"/>
  <c r="EB531" i="2"/>
  <c r="D531" i="2"/>
  <c r="EH531" i="2"/>
  <c r="EJ531" i="2"/>
  <c r="BK531" i="2"/>
  <c r="BM531" i="2"/>
  <c r="BQ531" i="2"/>
  <c r="ED531" i="2"/>
  <c r="FH531" i="2"/>
  <c r="BO531" i="2"/>
  <c r="FK249" i="2"/>
  <c r="FM249" i="2"/>
  <c r="FO249" i="2"/>
  <c r="EJ249" i="2"/>
  <c r="F249" i="2"/>
  <c r="EL249" i="2"/>
  <c r="H249" i="2"/>
  <c r="DZ249" i="2"/>
  <c r="P249" i="2"/>
  <c r="FH249" i="2"/>
  <c r="Z249" i="2"/>
  <c r="DV249" i="2"/>
  <c r="AL249" i="2"/>
  <c r="DX249" i="2"/>
  <c r="EB249" i="2"/>
  <c r="FF249" i="2"/>
  <c r="ED249" i="2"/>
  <c r="BS249" i="2"/>
  <c r="BK249" i="2"/>
  <c r="BQ249" i="2"/>
  <c r="BM249" i="2"/>
  <c r="BO249" i="2"/>
  <c r="AO249" i="2"/>
  <c r="AQ249" i="2"/>
  <c r="AS249" i="2"/>
  <c r="AU249" i="2"/>
  <c r="AW249" i="2"/>
  <c r="BA249" i="2"/>
  <c r="BC249" i="2"/>
  <c r="AB249" i="2"/>
  <c r="BE249" i="2"/>
  <c r="EF249" i="2"/>
  <c r="BG249" i="2" a="1"/>
  <c r="BG249" i="2" s="1"/>
  <c r="EH249" i="2"/>
  <c r="D249" i="2"/>
  <c r="FM44" i="2"/>
  <c r="FO44" i="2"/>
  <c r="FK44" i="2"/>
  <c r="AO44" i="2"/>
  <c r="AQ44" i="2"/>
  <c r="AW44" i="2"/>
  <c r="BA44" i="2"/>
  <c r="BC44" i="2"/>
  <c r="P44" i="2"/>
  <c r="BE44" i="2"/>
  <c r="DZ44" i="2"/>
  <c r="D44" i="2"/>
  <c r="ED44" i="2"/>
  <c r="H44" i="2"/>
  <c r="EF44" i="2"/>
  <c r="F44" i="2"/>
  <c r="EH44" i="2"/>
  <c r="AL44" i="2"/>
  <c r="EJ44" i="2"/>
  <c r="AB44" i="2"/>
  <c r="EL44" i="2"/>
  <c r="Z44" i="2"/>
  <c r="FF44" i="2"/>
  <c r="FH44" i="2"/>
  <c r="DV44" i="2"/>
  <c r="DX44" i="2"/>
  <c r="EB44" i="2"/>
  <c r="BS44" i="2"/>
  <c r="BK44" i="2"/>
  <c r="BO44" i="2"/>
  <c r="BQ44" i="2"/>
  <c r="BM44" i="2"/>
  <c r="AS44" i="2"/>
  <c r="AU44" i="2"/>
  <c r="FK485" i="2"/>
  <c r="FM485" i="2"/>
  <c r="FO485" i="2"/>
  <c r="EL485" i="2"/>
  <c r="BA485" i="2"/>
  <c r="BK485" i="2"/>
  <c r="BM485" i="2"/>
  <c r="BO485" i="2"/>
  <c r="BG485" i="2" a="1"/>
  <c r="BG485" i="2" s="1"/>
  <c r="BQ485" i="2"/>
  <c r="BE485" i="2"/>
  <c r="BS485" i="2"/>
  <c r="AO485" i="2"/>
  <c r="AW485" i="2"/>
  <c r="BC485" i="2"/>
  <c r="AQ485" i="2"/>
  <c r="H485" i="2"/>
  <c r="AS485" i="2"/>
  <c r="FF485" i="2"/>
  <c r="AU485" i="2"/>
  <c r="FH485" i="2"/>
  <c r="D485" i="2"/>
  <c r="DV485" i="2"/>
  <c r="DX485" i="2"/>
  <c r="AB485" i="2"/>
  <c r="DZ485" i="2"/>
  <c r="AL485" i="2"/>
  <c r="EB485" i="2"/>
  <c r="P485" i="2"/>
  <c r="ED485" i="2"/>
  <c r="F485" i="2"/>
  <c r="EF485" i="2"/>
  <c r="Z485" i="2"/>
  <c r="EH485" i="2"/>
  <c r="EJ485" i="2"/>
  <c r="FM372" i="2"/>
  <c r="FK372" i="2"/>
  <c r="FO372" i="2"/>
  <c r="ED372" i="2"/>
  <c r="EF372" i="2"/>
  <c r="EH372" i="2"/>
  <c r="BK372" i="2"/>
  <c r="BM372" i="2"/>
  <c r="BO372" i="2"/>
  <c r="BS372" i="2"/>
  <c r="BQ372" i="2"/>
  <c r="AS372" i="2"/>
  <c r="AU372" i="2"/>
  <c r="AW372" i="2"/>
  <c r="BA372" i="2"/>
  <c r="BC372" i="2"/>
  <c r="BE372" i="2"/>
  <c r="BG372" i="2" a="1"/>
  <c r="BG372" i="2" s="1"/>
  <c r="AO372" i="2"/>
  <c r="EJ372" i="2"/>
  <c r="AQ372" i="2"/>
  <c r="EL372" i="2"/>
  <c r="D372" i="2"/>
  <c r="FF372" i="2"/>
  <c r="F372" i="2"/>
  <c r="FH372" i="2"/>
  <c r="H372" i="2"/>
  <c r="DV372" i="2"/>
  <c r="P372" i="2"/>
  <c r="DX372" i="2"/>
  <c r="Z372" i="2"/>
  <c r="DZ372" i="2"/>
  <c r="AB372" i="2"/>
  <c r="EB372" i="2"/>
  <c r="AL372" i="2"/>
  <c r="FM558" i="2"/>
  <c r="FK558" i="2"/>
  <c r="FO558" i="2"/>
  <c r="ED558" i="2"/>
  <c r="BC558" i="2"/>
  <c r="EF558" i="2"/>
  <c r="D558" i="2"/>
  <c r="EH558" i="2"/>
  <c r="F558" i="2"/>
  <c r="EJ558" i="2"/>
  <c r="H558" i="2"/>
  <c r="EL558" i="2"/>
  <c r="P558" i="2"/>
  <c r="FF558" i="2"/>
  <c r="Z558" i="2"/>
  <c r="FH558" i="2"/>
  <c r="AB558" i="2"/>
  <c r="DV558" i="2"/>
  <c r="AL558" i="2"/>
  <c r="DX558" i="2"/>
  <c r="DZ558" i="2"/>
  <c r="EB558" i="2"/>
  <c r="BS558" i="2"/>
  <c r="BK558" i="2"/>
  <c r="BM558" i="2"/>
  <c r="BO558" i="2"/>
  <c r="BQ558" i="2"/>
  <c r="BE558" i="2"/>
  <c r="BG558" i="2" a="1"/>
  <c r="BG558" i="2" s="1"/>
  <c r="AO558" i="2"/>
  <c r="AQ558" i="2"/>
  <c r="AS558" i="2"/>
  <c r="AU558" i="2"/>
  <c r="AW558" i="2"/>
  <c r="BA558" i="2"/>
  <c r="FK580" i="2"/>
  <c r="FM580" i="2"/>
  <c r="FO580" i="2"/>
  <c r="AQ580" i="2"/>
  <c r="AS580" i="2"/>
  <c r="AU580" i="2"/>
  <c r="AW580" i="2"/>
  <c r="BA580" i="2"/>
  <c r="BC580" i="2"/>
  <c r="BE580" i="2"/>
  <c r="BG580" i="2" a="1"/>
  <c r="BG580" i="2" s="1"/>
  <c r="FF580" i="2"/>
  <c r="AO580" i="2"/>
  <c r="FH580" i="2"/>
  <c r="AL580" i="2"/>
  <c r="DV580" i="2"/>
  <c r="AB580" i="2"/>
  <c r="DX580" i="2"/>
  <c r="F580" i="2"/>
  <c r="DZ580" i="2"/>
  <c r="P580" i="2"/>
  <c r="ED580" i="2"/>
  <c r="D580" i="2"/>
  <c r="EF580" i="2"/>
  <c r="H580" i="2"/>
  <c r="EH580" i="2"/>
  <c r="Z580" i="2"/>
  <c r="EJ580" i="2"/>
  <c r="EL580" i="2"/>
  <c r="EB580" i="2"/>
  <c r="BO580" i="2"/>
  <c r="BQ580" i="2"/>
  <c r="BS580" i="2"/>
  <c r="BK580" i="2"/>
  <c r="BM580" i="2"/>
  <c r="FO102" i="2"/>
  <c r="FK102" i="2"/>
  <c r="FM102" i="2"/>
  <c r="ED102" i="2"/>
  <c r="EJ102" i="2"/>
  <c r="EL102" i="2"/>
  <c r="BO102" i="2"/>
  <c r="BS102" i="2"/>
  <c r="BK102" i="2"/>
  <c r="BM102" i="2"/>
  <c r="BQ102" i="2"/>
  <c r="BA102" i="2"/>
  <c r="BC102" i="2"/>
  <c r="BE102" i="2"/>
  <c r="AO102" i="2"/>
  <c r="AQ102" i="2"/>
  <c r="AS102" i="2"/>
  <c r="AU102" i="2"/>
  <c r="AW102" i="2"/>
  <c r="EB102" i="2"/>
  <c r="F102" i="2"/>
  <c r="EF102" i="2"/>
  <c r="Z102" i="2"/>
  <c r="EH102" i="2"/>
  <c r="AB102" i="2"/>
  <c r="FF102" i="2"/>
  <c r="AL102" i="2"/>
  <c r="FH102" i="2"/>
  <c r="D102" i="2"/>
  <c r="DV102" i="2"/>
  <c r="H102" i="2"/>
  <c r="DX102" i="2"/>
  <c r="P102" i="2"/>
  <c r="DZ102" i="2"/>
  <c r="FO400" i="2"/>
  <c r="FK400" i="2"/>
  <c r="FM400" i="2"/>
  <c r="DX400" i="2"/>
  <c r="D400" i="2"/>
  <c r="DZ400" i="2"/>
  <c r="F400" i="2"/>
  <c r="EB400" i="2"/>
  <c r="H400" i="2"/>
  <c r="EF400" i="2"/>
  <c r="P400" i="2"/>
  <c r="EH400" i="2"/>
  <c r="Z400" i="2"/>
  <c r="EJ400" i="2"/>
  <c r="AB400" i="2"/>
  <c r="EL400" i="2"/>
  <c r="AL400" i="2"/>
  <c r="FF400" i="2"/>
  <c r="FH400" i="2"/>
  <c r="ED400" i="2"/>
  <c r="BO400" i="2"/>
  <c r="BM400" i="2"/>
  <c r="BK400" i="2"/>
  <c r="BQ400" i="2"/>
  <c r="BS400" i="2"/>
  <c r="AO400" i="2"/>
  <c r="AS400" i="2"/>
  <c r="AU400" i="2"/>
  <c r="AW400" i="2"/>
  <c r="BA400" i="2"/>
  <c r="BE400" i="2"/>
  <c r="BG400" i="2" a="1"/>
  <c r="BG400" i="2" s="1"/>
  <c r="AQ400" i="2"/>
  <c r="DV400" i="2"/>
  <c r="BC400" i="2"/>
  <c r="FK577" i="2"/>
  <c r="FM577" i="2"/>
  <c r="FO577" i="2"/>
  <c r="AW577" i="2"/>
  <c r="BA577" i="2"/>
  <c r="BC577" i="2"/>
  <c r="BE577" i="2"/>
  <c r="BG577" i="2" a="1"/>
  <c r="BG577" i="2" s="1"/>
  <c r="AO577" i="2"/>
  <c r="AQ577" i="2"/>
  <c r="H577" i="2"/>
  <c r="AS577" i="2"/>
  <c r="DV577" i="2"/>
  <c r="AU577" i="2"/>
  <c r="DX577" i="2"/>
  <c r="F577" i="2"/>
  <c r="DZ577" i="2"/>
  <c r="P577" i="2"/>
  <c r="EB577" i="2"/>
  <c r="Z577" i="2"/>
  <c r="ED577" i="2"/>
  <c r="AL577" i="2"/>
  <c r="EF577" i="2"/>
  <c r="D577" i="2"/>
  <c r="EH577" i="2"/>
  <c r="AB577" i="2"/>
  <c r="EJ577" i="2"/>
  <c r="EL577" i="2"/>
  <c r="FF577" i="2"/>
  <c r="FH577" i="2"/>
  <c r="BK577" i="2"/>
  <c r="BM577" i="2"/>
  <c r="BO577" i="2"/>
  <c r="BQ577" i="2"/>
  <c r="BS577" i="2"/>
  <c r="FK476" i="2"/>
  <c r="FM476" i="2"/>
  <c r="FO476" i="2"/>
  <c r="BQ476" i="2"/>
  <c r="BS476" i="2"/>
  <c r="AQ476" i="2"/>
  <c r="BE476" i="2"/>
  <c r="BG476" i="2" a="1"/>
  <c r="BG476" i="2" s="1"/>
  <c r="AO476" i="2"/>
  <c r="AS476" i="2"/>
  <c r="AU476" i="2"/>
  <c r="AW476" i="2"/>
  <c r="D476" i="2"/>
  <c r="BA476" i="2"/>
  <c r="DV476" i="2"/>
  <c r="BC476" i="2"/>
  <c r="DX476" i="2"/>
  <c r="F476" i="2"/>
  <c r="DZ476" i="2"/>
  <c r="Z476" i="2"/>
  <c r="EB476" i="2"/>
  <c r="H476" i="2"/>
  <c r="ED476" i="2"/>
  <c r="AL476" i="2"/>
  <c r="EF476" i="2"/>
  <c r="P476" i="2"/>
  <c r="EH476" i="2"/>
  <c r="AB476" i="2"/>
  <c r="EJ476" i="2"/>
  <c r="EL476" i="2"/>
  <c r="FF476" i="2"/>
  <c r="FH476" i="2"/>
  <c r="BK476" i="2"/>
  <c r="BM476" i="2"/>
  <c r="BO476" i="2"/>
  <c r="FK536" i="2"/>
  <c r="FM536" i="2"/>
  <c r="FO536" i="2"/>
  <c r="EH536" i="2"/>
  <c r="F536" i="2"/>
  <c r="EJ536" i="2"/>
  <c r="EL536" i="2"/>
  <c r="FF536" i="2"/>
  <c r="FH536" i="2"/>
  <c r="BK536" i="2"/>
  <c r="BM536" i="2"/>
  <c r="BO536" i="2"/>
  <c r="BQ536" i="2"/>
  <c r="BS536" i="2"/>
  <c r="AO536" i="2"/>
  <c r="AQ536" i="2"/>
  <c r="AS536" i="2"/>
  <c r="AU536" i="2"/>
  <c r="AW536" i="2"/>
  <c r="BA536" i="2"/>
  <c r="BC536" i="2"/>
  <c r="P536" i="2"/>
  <c r="BE536" i="2"/>
  <c r="DZ536" i="2"/>
  <c r="BG536" i="2" a="1"/>
  <c r="BG536" i="2" s="1"/>
  <c r="DV536" i="2"/>
  <c r="AB536" i="2"/>
  <c r="DX536" i="2"/>
  <c r="AL536" i="2"/>
  <c r="EB536" i="2"/>
  <c r="D536" i="2"/>
  <c r="ED536" i="2"/>
  <c r="H536" i="2"/>
  <c r="EF536" i="2"/>
  <c r="Z536" i="2"/>
  <c r="FO311" i="2"/>
  <c r="FK311" i="2"/>
  <c r="FM311" i="2"/>
  <c r="EF311" i="2"/>
  <c r="BG311" i="2" a="1"/>
  <c r="BG311" i="2" s="1"/>
  <c r="EH311" i="2"/>
  <c r="D311" i="2"/>
  <c r="EJ311" i="2"/>
  <c r="H311" i="2"/>
  <c r="DX311" i="2"/>
  <c r="FF311" i="2"/>
  <c r="FH311" i="2"/>
  <c r="DV311" i="2"/>
  <c r="DZ311" i="2"/>
  <c r="ED311" i="2"/>
  <c r="EB311" i="2"/>
  <c r="BK311" i="2"/>
  <c r="BM311" i="2"/>
  <c r="BO311" i="2"/>
  <c r="BS311" i="2"/>
  <c r="BQ311" i="2"/>
  <c r="AQ311" i="2"/>
  <c r="AS311" i="2"/>
  <c r="AO311" i="2"/>
  <c r="AU311" i="2"/>
  <c r="AW311" i="2"/>
  <c r="BA311" i="2"/>
  <c r="BC311" i="2"/>
  <c r="BE311" i="2"/>
  <c r="P311" i="2"/>
  <c r="Z311" i="2"/>
  <c r="AB311" i="2"/>
  <c r="F311" i="2"/>
  <c r="AL311" i="2"/>
  <c r="EL311" i="2"/>
  <c r="FK92" i="2"/>
  <c r="FM92" i="2"/>
  <c r="FO92" i="2"/>
  <c r="AQ92" i="2"/>
  <c r="BC92" i="2"/>
  <c r="BE92" i="2"/>
  <c r="EF92" i="2"/>
  <c r="P92" i="2"/>
  <c r="EJ92" i="2"/>
  <c r="AB92" i="2"/>
  <c r="EL92" i="2"/>
  <c r="F92" i="2"/>
  <c r="FF92" i="2"/>
  <c r="FH92" i="2"/>
  <c r="DX92" i="2"/>
  <c r="EB92" i="2"/>
  <c r="ED92" i="2"/>
  <c r="EH92" i="2"/>
  <c r="DV92" i="2"/>
  <c r="BS92" i="2"/>
  <c r="BO92" i="2"/>
  <c r="BK92" i="2"/>
  <c r="BM92" i="2"/>
  <c r="BQ92" i="2"/>
  <c r="AO92" i="2"/>
  <c r="AS92" i="2"/>
  <c r="AU92" i="2"/>
  <c r="AW92" i="2"/>
  <c r="BA92" i="2"/>
  <c r="D92" i="2"/>
  <c r="H92" i="2"/>
  <c r="Z92" i="2"/>
  <c r="DZ92" i="2"/>
  <c r="AL92" i="2"/>
  <c r="FK191" i="2"/>
  <c r="FM191" i="2"/>
  <c r="FO191" i="2"/>
  <c r="EJ191" i="2"/>
  <c r="EL191" i="2"/>
  <c r="BK191" i="2"/>
  <c r="AW191" i="2"/>
  <c r="BA191" i="2"/>
  <c r="D191" i="2"/>
  <c r="H191" i="2"/>
  <c r="F191" i="2"/>
  <c r="DV191" i="2"/>
  <c r="P191" i="2"/>
  <c r="FF191" i="2"/>
  <c r="Z191" i="2"/>
  <c r="FH191" i="2"/>
  <c r="AB191" i="2"/>
  <c r="DX191" i="2"/>
  <c r="AL191" i="2"/>
  <c r="DZ191" i="2"/>
  <c r="EB191" i="2"/>
  <c r="ED191" i="2"/>
  <c r="EF191" i="2"/>
  <c r="EH191" i="2"/>
  <c r="BM191" i="2"/>
  <c r="BQ191" i="2"/>
  <c r="BS191" i="2"/>
  <c r="BO191" i="2"/>
  <c r="BC191" i="2"/>
  <c r="BE191" i="2"/>
  <c r="BG191" i="2" a="1"/>
  <c r="BG191" i="2" s="1"/>
  <c r="AQ191" i="2"/>
  <c r="AS191" i="2"/>
  <c r="AU191" i="2"/>
  <c r="AO191" i="2"/>
  <c r="FK333" i="2"/>
  <c r="FM333" i="2"/>
  <c r="FO333" i="2"/>
  <c r="FH333" i="2"/>
  <c r="F333" i="2"/>
  <c r="DV333" i="2"/>
  <c r="H333" i="2"/>
  <c r="DX333" i="2"/>
  <c r="P333" i="2"/>
  <c r="AS333" i="2"/>
  <c r="AU333" i="2"/>
  <c r="AW333" i="2"/>
  <c r="BA333" i="2"/>
  <c r="BC333" i="2"/>
  <c r="BE333" i="2"/>
  <c r="BG333" i="2" a="1"/>
  <c r="BG333" i="2" s="1"/>
  <c r="Z333" i="2"/>
  <c r="AB333" i="2"/>
  <c r="AL333" i="2"/>
  <c r="FF333" i="2"/>
  <c r="D333" i="2"/>
  <c r="DZ333" i="2"/>
  <c r="EB333" i="2"/>
  <c r="ED333" i="2"/>
  <c r="EH333" i="2"/>
  <c r="EL333" i="2"/>
  <c r="EF333" i="2"/>
  <c r="EJ333" i="2"/>
  <c r="BM333" i="2"/>
  <c r="BO333" i="2"/>
  <c r="BK333" i="2"/>
  <c r="BQ333" i="2"/>
  <c r="BS333" i="2"/>
  <c r="AO333" i="2"/>
  <c r="AQ333" i="2"/>
  <c r="FO282" i="2"/>
  <c r="FK282" i="2"/>
  <c r="FM282" i="2"/>
  <c r="BE282" i="2"/>
  <c r="BG282" i="2" a="1"/>
  <c r="BG282" i="2" s="1"/>
  <c r="AQ282" i="2"/>
  <c r="BQ282" i="2"/>
  <c r="BO282" i="2"/>
  <c r="BM282" i="2"/>
  <c r="BC282" i="2"/>
  <c r="AS282" i="2"/>
  <c r="AU282" i="2"/>
  <c r="AW282" i="2"/>
  <c r="BA282" i="2"/>
  <c r="AO282" i="2"/>
  <c r="H282" i="2"/>
  <c r="P282" i="2"/>
  <c r="Z282" i="2"/>
  <c r="DV282" i="2"/>
  <c r="AB282" i="2"/>
  <c r="EF282" i="2"/>
  <c r="D282" i="2"/>
  <c r="EL282" i="2"/>
  <c r="F282" i="2"/>
  <c r="DX282" i="2"/>
  <c r="AL282" i="2"/>
  <c r="DZ282" i="2"/>
  <c r="EB282" i="2"/>
  <c r="ED282" i="2"/>
  <c r="EH282" i="2"/>
  <c r="EJ282" i="2"/>
  <c r="FH282" i="2"/>
  <c r="FF282" i="2"/>
  <c r="BS282" i="2"/>
  <c r="BK282" i="2"/>
  <c r="FK392" i="2"/>
  <c r="FM392" i="2"/>
  <c r="FO392" i="2"/>
  <c r="EL392" i="2"/>
  <c r="ED392" i="2"/>
  <c r="BS392" i="2"/>
  <c r="EJ392" i="2"/>
  <c r="BM392" i="2"/>
  <c r="BK392" i="2"/>
  <c r="BO392" i="2"/>
  <c r="BQ392" i="2"/>
  <c r="AO392" i="2"/>
  <c r="AQ392" i="2"/>
  <c r="AU392" i="2"/>
  <c r="AW392" i="2"/>
  <c r="BA392" i="2"/>
  <c r="BC392" i="2"/>
  <c r="BG392" i="2" a="1"/>
  <c r="BG392" i="2" s="1"/>
  <c r="AS392" i="2"/>
  <c r="BE392" i="2"/>
  <c r="AL392" i="2"/>
  <c r="AB392" i="2"/>
  <c r="P392" i="2"/>
  <c r="FF392" i="2"/>
  <c r="Z392" i="2"/>
  <c r="FH392" i="2"/>
  <c r="H392" i="2"/>
  <c r="DV392" i="2"/>
  <c r="D392" i="2"/>
  <c r="DX392" i="2"/>
  <c r="F392" i="2"/>
  <c r="DZ392" i="2"/>
  <c r="EB392" i="2"/>
  <c r="EF392" i="2"/>
  <c r="EH392" i="2"/>
  <c r="FK324" i="2"/>
  <c r="FM324" i="2"/>
  <c r="FO324" i="2"/>
  <c r="ED324" i="2"/>
  <c r="AL324" i="2"/>
  <c r="EF324" i="2"/>
  <c r="D324" i="2"/>
  <c r="EJ324" i="2"/>
  <c r="F324" i="2"/>
  <c r="FF324" i="2"/>
  <c r="H324" i="2"/>
  <c r="FH324" i="2"/>
  <c r="EH324" i="2"/>
  <c r="EL324" i="2"/>
  <c r="BS324" i="2"/>
  <c r="BK324" i="2"/>
  <c r="BM324" i="2"/>
  <c r="BQ324" i="2"/>
  <c r="BO324" i="2"/>
  <c r="AW324" i="2"/>
  <c r="BA324" i="2"/>
  <c r="AO324" i="2"/>
  <c r="AQ324" i="2"/>
  <c r="AS324" i="2"/>
  <c r="AU324" i="2"/>
  <c r="BC324" i="2"/>
  <c r="BE324" i="2"/>
  <c r="DV324" i="2"/>
  <c r="BG324" i="2" a="1"/>
  <c r="BG324" i="2" s="1"/>
  <c r="DX324" i="2"/>
  <c r="P324" i="2"/>
  <c r="DZ324" i="2"/>
  <c r="Z324" i="2"/>
  <c r="EB324" i="2"/>
  <c r="AB324" i="2"/>
  <c r="FK197" i="2"/>
  <c r="FM197" i="2"/>
  <c r="FO197" i="2"/>
  <c r="BA197" i="2"/>
  <c r="BC197" i="2"/>
  <c r="BE197" i="2"/>
  <c r="BG197" i="2" a="1"/>
  <c r="BG197" i="2" s="1"/>
  <c r="FF197" i="2"/>
  <c r="AW197" i="2"/>
  <c r="FH197" i="2"/>
  <c r="D197" i="2"/>
  <c r="ED197" i="2"/>
  <c r="F197" i="2"/>
  <c r="EH197" i="2"/>
  <c r="AL197" i="2"/>
  <c r="DV197" i="2"/>
  <c r="H197" i="2"/>
  <c r="DX197" i="2"/>
  <c r="P197" i="2"/>
  <c r="DZ197" i="2"/>
  <c r="Z197" i="2"/>
  <c r="EB197" i="2"/>
  <c r="AB197" i="2"/>
  <c r="EF197" i="2"/>
  <c r="EJ197" i="2"/>
  <c r="EL197" i="2"/>
  <c r="BK197" i="2"/>
  <c r="BQ197" i="2"/>
  <c r="BS197" i="2"/>
  <c r="BM197" i="2"/>
  <c r="BO197" i="2"/>
  <c r="AO197" i="2"/>
  <c r="AQ197" i="2"/>
  <c r="AS197" i="2"/>
  <c r="AU197" i="2"/>
  <c r="FO507" i="2"/>
  <c r="FK507" i="2"/>
  <c r="FM507" i="2"/>
  <c r="BK507" i="2"/>
  <c r="BM507" i="2"/>
  <c r="BO507" i="2"/>
  <c r="BQ507" i="2"/>
  <c r="BS507" i="2"/>
  <c r="BG507" i="2" a="1"/>
  <c r="BG507" i="2" s="1"/>
  <c r="AS507" i="2"/>
  <c r="AU507" i="2"/>
  <c r="AW507" i="2"/>
  <c r="BA507" i="2"/>
  <c r="BC507" i="2"/>
  <c r="BE507" i="2"/>
  <c r="AB507" i="2"/>
  <c r="AO507" i="2"/>
  <c r="DV507" i="2"/>
  <c r="AQ507" i="2"/>
  <c r="DX507" i="2"/>
  <c r="D507" i="2"/>
  <c r="DZ507" i="2"/>
  <c r="F507" i="2"/>
  <c r="EB507" i="2"/>
  <c r="P507" i="2"/>
  <c r="ED507" i="2"/>
  <c r="Z507" i="2"/>
  <c r="EF507" i="2"/>
  <c r="AL507" i="2"/>
  <c r="EH507" i="2"/>
  <c r="H507" i="2"/>
  <c r="EJ507" i="2"/>
  <c r="EL507" i="2"/>
  <c r="FF507" i="2"/>
  <c r="FH507" i="2"/>
  <c r="FK46" i="2"/>
  <c r="FM46" i="2"/>
  <c r="FO46" i="2"/>
  <c r="EB46" i="2"/>
  <c r="AB46" i="2"/>
  <c r="ED46" i="2"/>
  <c r="P46" i="2"/>
  <c r="EF46" i="2"/>
  <c r="F46" i="2"/>
  <c r="EH46" i="2"/>
  <c r="EJ46" i="2"/>
  <c r="EL46" i="2"/>
  <c r="FF46" i="2"/>
  <c r="DZ46" i="2"/>
  <c r="BK46" i="2"/>
  <c r="BS46" i="2"/>
  <c r="BM46" i="2"/>
  <c r="BO46" i="2"/>
  <c r="BQ46" i="2"/>
  <c r="AO46" i="2"/>
  <c r="AQ46" i="2"/>
  <c r="AS46" i="2"/>
  <c r="AU46" i="2"/>
  <c r="AW46" i="2"/>
  <c r="BA46" i="2"/>
  <c r="BC46" i="2"/>
  <c r="AL46" i="2"/>
  <c r="BE46" i="2"/>
  <c r="FH46" i="2"/>
  <c r="D46" i="2"/>
  <c r="DV46" i="2"/>
  <c r="H46" i="2"/>
  <c r="DX46" i="2"/>
  <c r="Z46" i="2"/>
  <c r="FK28" i="2"/>
  <c r="FM28" i="2"/>
  <c r="FO28" i="2"/>
  <c r="BA28" i="2"/>
  <c r="BC28" i="2"/>
  <c r="BE28" i="2"/>
  <c r="FF28" i="2"/>
  <c r="D28" i="2"/>
  <c r="FH28" i="2"/>
  <c r="F28" i="2"/>
  <c r="DV28" i="2"/>
  <c r="H28" i="2"/>
  <c r="DX28" i="2"/>
  <c r="P28" i="2"/>
  <c r="DZ28" i="2"/>
  <c r="Z28" i="2"/>
  <c r="EB28" i="2"/>
  <c r="AB28" i="2"/>
  <c r="ED28" i="2"/>
  <c r="AL28" i="2"/>
  <c r="EF28" i="2"/>
  <c r="EH28" i="2"/>
  <c r="EJ28" i="2"/>
  <c r="EL28" i="2"/>
  <c r="BS28" i="2"/>
  <c r="BO28" i="2"/>
  <c r="BQ28" i="2"/>
  <c r="BM28" i="2"/>
  <c r="BK28" i="2"/>
  <c r="AO28" i="2"/>
  <c r="AQ28" i="2"/>
  <c r="AS28" i="2"/>
  <c r="AU28" i="2"/>
  <c r="AW28" i="2"/>
  <c r="FK358" i="2"/>
  <c r="FM358" i="2"/>
  <c r="FO358" i="2"/>
  <c r="BQ358" i="2"/>
  <c r="BK358" i="2"/>
  <c r="BS358" i="2"/>
  <c r="BC358" i="2"/>
  <c r="BE358" i="2"/>
  <c r="BG358" i="2" a="1"/>
  <c r="BG358" i="2" s="1"/>
  <c r="AO358" i="2"/>
  <c r="AQ358" i="2"/>
  <c r="AS358" i="2"/>
  <c r="AU358" i="2"/>
  <c r="AB358" i="2"/>
  <c r="AW358" i="2"/>
  <c r="EF358" i="2"/>
  <c r="BA358" i="2"/>
  <c r="EJ358" i="2"/>
  <c r="D358" i="2"/>
  <c r="EL358" i="2"/>
  <c r="Z358" i="2"/>
  <c r="DV358" i="2"/>
  <c r="AL358" i="2"/>
  <c r="DX358" i="2"/>
  <c r="F358" i="2"/>
  <c r="DZ358" i="2"/>
  <c r="H358" i="2"/>
  <c r="EB358" i="2"/>
  <c r="P358" i="2"/>
  <c r="ED358" i="2"/>
  <c r="EH358" i="2"/>
  <c r="FF358" i="2"/>
  <c r="FH358" i="2"/>
  <c r="BM358" i="2"/>
  <c r="BO358" i="2"/>
  <c r="FK337" i="2"/>
  <c r="FM337" i="2"/>
  <c r="FO337" i="2"/>
  <c r="EL337" i="2"/>
  <c r="Z337" i="2"/>
  <c r="FF337" i="2"/>
  <c r="AL337" i="2"/>
  <c r="FH337" i="2"/>
  <c r="DV337" i="2"/>
  <c r="DX337" i="2"/>
  <c r="EB337" i="2"/>
  <c r="BM337" i="2"/>
  <c r="BO337" i="2"/>
  <c r="BQ337" i="2"/>
  <c r="BK337" i="2"/>
  <c r="BS337" i="2"/>
  <c r="BE337" i="2"/>
  <c r="BG337" i="2" a="1"/>
  <c r="BG337" i="2" s="1"/>
  <c r="AQ337" i="2"/>
  <c r="AS337" i="2"/>
  <c r="AU337" i="2"/>
  <c r="AW337" i="2"/>
  <c r="BA337" i="2"/>
  <c r="F337" i="2"/>
  <c r="BC337" i="2"/>
  <c r="DZ337" i="2"/>
  <c r="AO337" i="2"/>
  <c r="ED337" i="2"/>
  <c r="D337" i="2"/>
  <c r="EF337" i="2"/>
  <c r="H337" i="2"/>
  <c r="EH337" i="2"/>
  <c r="P337" i="2"/>
  <c r="EJ337" i="2"/>
  <c r="AB337" i="2"/>
  <c r="FK377" i="2"/>
  <c r="FM377" i="2"/>
  <c r="FO377" i="2"/>
  <c r="AQ377" i="2"/>
  <c r="AS377" i="2"/>
  <c r="AL377" i="2"/>
  <c r="AU377" i="2"/>
  <c r="ED377" i="2"/>
  <c r="AW377" i="2"/>
  <c r="EF377" i="2"/>
  <c r="H377" i="2"/>
  <c r="EH377" i="2"/>
  <c r="Z377" i="2"/>
  <c r="EJ377" i="2"/>
  <c r="D377" i="2"/>
  <c r="EL377" i="2"/>
  <c r="P377" i="2"/>
  <c r="FF377" i="2"/>
  <c r="F377" i="2"/>
  <c r="FH377" i="2"/>
  <c r="AB377" i="2"/>
  <c r="DV377" i="2"/>
  <c r="DX377" i="2"/>
  <c r="DZ377" i="2"/>
  <c r="EB377" i="2"/>
  <c r="BM377" i="2"/>
  <c r="BO377" i="2"/>
  <c r="BK377" i="2"/>
  <c r="BS377" i="2"/>
  <c r="BQ377" i="2"/>
  <c r="BA377" i="2"/>
  <c r="BC377" i="2"/>
  <c r="BE377" i="2"/>
  <c r="BG377" i="2" a="1"/>
  <c r="BG377" i="2" s="1"/>
  <c r="AO377" i="2"/>
  <c r="FO183" i="2"/>
  <c r="FK183" i="2"/>
  <c r="FM183" i="2"/>
  <c r="EH183" i="2"/>
  <c r="DV183" i="2"/>
  <c r="EB183" i="2"/>
  <c r="EF183" i="2"/>
  <c r="BO183" i="2"/>
  <c r="BS183" i="2"/>
  <c r="BK183" i="2"/>
  <c r="BM183" i="2"/>
  <c r="BQ183" i="2"/>
  <c r="BC183" i="2"/>
  <c r="BE183" i="2"/>
  <c r="BG183" i="2" a="1"/>
  <c r="BG183" i="2" s="1"/>
  <c r="AQ183" i="2"/>
  <c r="AS183" i="2"/>
  <c r="AU183" i="2"/>
  <c r="AO183" i="2"/>
  <c r="FF183" i="2"/>
  <c r="BA183" i="2"/>
  <c r="FH183" i="2"/>
  <c r="AL183" i="2"/>
  <c r="DZ183" i="2"/>
  <c r="F183" i="2"/>
  <c r="EJ183" i="2"/>
  <c r="Z183" i="2"/>
  <c r="EL183" i="2"/>
  <c r="H183" i="2"/>
  <c r="D183" i="2"/>
  <c r="DX183" i="2"/>
  <c r="ED183" i="2"/>
  <c r="AW183" i="2"/>
  <c r="AB183" i="2"/>
  <c r="P183" i="2"/>
  <c r="FO299" i="2"/>
  <c r="FK299" i="2"/>
  <c r="FM299" i="2"/>
  <c r="F299" i="2"/>
  <c r="BG299" i="2" a="1"/>
  <c r="BG299" i="2" s="1"/>
  <c r="DV299" i="2"/>
  <c r="AO299" i="2"/>
  <c r="DZ299" i="2"/>
  <c r="D299" i="2"/>
  <c r="EB299" i="2"/>
  <c r="H299" i="2"/>
  <c r="ED299" i="2"/>
  <c r="P299" i="2"/>
  <c r="EF299" i="2"/>
  <c r="Z299" i="2"/>
  <c r="EH299" i="2"/>
  <c r="AB299" i="2"/>
  <c r="EJ299" i="2"/>
  <c r="AL299" i="2"/>
  <c r="EL299" i="2"/>
  <c r="FH299" i="2"/>
  <c r="DX299" i="2"/>
  <c r="FF299" i="2"/>
  <c r="BO299" i="2"/>
  <c r="AQ299" i="2"/>
  <c r="AS299" i="2"/>
  <c r="AW299" i="2"/>
  <c r="BC299" i="2"/>
  <c r="BE299" i="2"/>
  <c r="BQ299" i="2"/>
  <c r="BK299" i="2"/>
  <c r="BM299" i="2"/>
  <c r="BS299" i="2"/>
  <c r="AU299" i="2"/>
  <c r="BA299" i="2"/>
  <c r="FK199" i="2"/>
  <c r="FM199" i="2"/>
  <c r="FO199" i="2"/>
  <c r="BC199" i="2"/>
  <c r="AS199" i="2"/>
  <c r="BE199" i="2"/>
  <c r="AO199" i="2"/>
  <c r="H199" i="2"/>
  <c r="BG199" i="2" a="1"/>
  <c r="BG199" i="2" s="1"/>
  <c r="AB199" i="2"/>
  <c r="AQ199" i="2"/>
  <c r="EL199" i="2"/>
  <c r="D199" i="2"/>
  <c r="AU199" i="2"/>
  <c r="EF199" i="2"/>
  <c r="AW199" i="2"/>
  <c r="EH199" i="2"/>
  <c r="EJ199" i="2"/>
  <c r="Z199" i="2"/>
  <c r="DV199" i="2"/>
  <c r="P199" i="2"/>
  <c r="DX199" i="2"/>
  <c r="F199" i="2"/>
  <c r="FF199" i="2"/>
  <c r="DZ199" i="2"/>
  <c r="AL199" i="2"/>
  <c r="EB199" i="2"/>
  <c r="ED199" i="2"/>
  <c r="FH199" i="2"/>
  <c r="BK199" i="2"/>
  <c r="BM199" i="2"/>
  <c r="BO199" i="2"/>
  <c r="BQ199" i="2"/>
  <c r="BS199" i="2"/>
  <c r="BA199" i="2"/>
  <c r="FM332" i="2"/>
  <c r="FO332" i="2"/>
  <c r="FK332" i="2"/>
  <c r="BM332" i="2"/>
  <c r="BO332" i="2"/>
  <c r="BQ332" i="2"/>
  <c r="BS332" i="2"/>
  <c r="AW332" i="2"/>
  <c r="BA332" i="2"/>
  <c r="BE332" i="2"/>
  <c r="BG332" i="2" a="1"/>
  <c r="BG332" i="2" s="1"/>
  <c r="AO332" i="2"/>
  <c r="AQ332" i="2"/>
  <c r="AS332" i="2"/>
  <c r="AU332" i="2"/>
  <c r="EL332" i="2"/>
  <c r="BC332" i="2"/>
  <c r="FF332" i="2"/>
  <c r="D332" i="2"/>
  <c r="DX332" i="2"/>
  <c r="F332" i="2"/>
  <c r="EB332" i="2"/>
  <c r="H332" i="2"/>
  <c r="ED332" i="2"/>
  <c r="P332" i="2"/>
  <c r="EF332" i="2"/>
  <c r="Z332" i="2"/>
  <c r="EJ332" i="2"/>
  <c r="AB332" i="2"/>
  <c r="DZ332" i="2"/>
  <c r="AL332" i="2"/>
  <c r="EH332" i="2"/>
  <c r="FH332" i="2"/>
  <c r="DV332" i="2"/>
  <c r="BK332" i="2"/>
  <c r="FO54" i="2"/>
  <c r="FM54" i="2"/>
  <c r="FK54" i="2"/>
  <c r="EF54" i="2"/>
  <c r="Z54" i="2"/>
  <c r="EH54" i="2"/>
  <c r="AB54" i="2"/>
  <c r="EJ54" i="2"/>
  <c r="AL54" i="2"/>
  <c r="EL54" i="2"/>
  <c r="FF54" i="2"/>
  <c r="FH54" i="2"/>
  <c r="DX54" i="2"/>
  <c r="BO54" i="2"/>
  <c r="BS54" i="2"/>
  <c r="BM54" i="2"/>
  <c r="BQ54" i="2"/>
  <c r="BK54" i="2"/>
  <c r="AS54" i="2"/>
  <c r="AU54" i="2"/>
  <c r="AW54" i="2"/>
  <c r="AO54" i="2"/>
  <c r="AQ54" i="2"/>
  <c r="BA54" i="2"/>
  <c r="BC54" i="2"/>
  <c r="BE54" i="2"/>
  <c r="DV54" i="2"/>
  <c r="D54" i="2"/>
  <c r="DZ54" i="2"/>
  <c r="F54" i="2"/>
  <c r="EB54" i="2"/>
  <c r="H54" i="2"/>
  <c r="ED54" i="2"/>
  <c r="P54" i="2"/>
  <c r="FO592" i="2"/>
  <c r="FM592" i="2"/>
  <c r="FK592" i="2"/>
  <c r="BA592" i="2"/>
  <c r="BC592" i="2"/>
  <c r="BE592" i="2"/>
  <c r="DZ592" i="2"/>
  <c r="BG592" i="2" a="1"/>
  <c r="BG592" i="2" s="1"/>
  <c r="ED592" i="2"/>
  <c r="H592" i="2"/>
  <c r="EH592" i="2"/>
  <c r="P592" i="2"/>
  <c r="DV592" i="2"/>
  <c r="Z592" i="2"/>
  <c r="DX592" i="2"/>
  <c r="AB592" i="2"/>
  <c r="EJ592" i="2"/>
  <c r="AL592" i="2"/>
  <c r="EL592" i="2"/>
  <c r="F592" i="2"/>
  <c r="FF592" i="2"/>
  <c r="D592" i="2"/>
  <c r="EB592" i="2"/>
  <c r="EF592" i="2"/>
  <c r="FH592" i="2"/>
  <c r="BK592" i="2"/>
  <c r="BM592" i="2"/>
  <c r="BQ592" i="2"/>
  <c r="BS592" i="2"/>
  <c r="BO592" i="2"/>
  <c r="AO592" i="2"/>
  <c r="AQ592" i="2"/>
  <c r="AS592" i="2"/>
  <c r="AU592" i="2"/>
  <c r="AW592" i="2"/>
  <c r="FO74" i="2"/>
  <c r="FK74" i="2"/>
  <c r="FM74" i="2"/>
  <c r="BS74" i="2"/>
  <c r="BO74" i="2"/>
  <c r="AO74" i="2"/>
  <c r="AQ74" i="2"/>
  <c r="BM74" i="2"/>
  <c r="BQ74" i="2"/>
  <c r="BE74" i="2"/>
  <c r="AS74" i="2"/>
  <c r="AU74" i="2"/>
  <c r="AW74" i="2"/>
  <c r="BA74" i="2"/>
  <c r="D74" i="2"/>
  <c r="BC74" i="2"/>
  <c r="DX74" i="2"/>
  <c r="AL74" i="2"/>
  <c r="DZ74" i="2"/>
  <c r="P74" i="2"/>
  <c r="EB74" i="2"/>
  <c r="F74" i="2"/>
  <c r="ED74" i="2"/>
  <c r="AB74" i="2"/>
  <c r="EF74" i="2"/>
  <c r="Z74" i="2"/>
  <c r="EJ74" i="2"/>
  <c r="H74" i="2"/>
  <c r="EL74" i="2"/>
  <c r="FF74" i="2"/>
  <c r="FH74" i="2"/>
  <c r="DV74" i="2"/>
  <c r="EH74" i="2"/>
  <c r="BK74" i="2"/>
  <c r="FK99" i="2"/>
  <c r="FM99" i="2"/>
  <c r="FO99" i="2"/>
  <c r="EB99" i="2"/>
  <c r="AL99" i="2"/>
  <c r="ED99" i="2"/>
  <c r="EF99" i="2"/>
  <c r="EJ99" i="2"/>
  <c r="FF99" i="2"/>
  <c r="FH99" i="2"/>
  <c r="BQ99" i="2"/>
  <c r="BM99" i="2"/>
  <c r="BO99" i="2"/>
  <c r="BS99" i="2"/>
  <c r="BK99" i="2"/>
  <c r="AU99" i="2"/>
  <c r="AW99" i="2"/>
  <c r="BA99" i="2"/>
  <c r="BC99" i="2"/>
  <c r="BE99" i="2"/>
  <c r="AO99" i="2"/>
  <c r="AQ99" i="2"/>
  <c r="AB99" i="2"/>
  <c r="AS99" i="2"/>
  <c r="EH99" i="2"/>
  <c r="D99" i="2"/>
  <c r="EL99" i="2"/>
  <c r="F99" i="2"/>
  <c r="DZ99" i="2"/>
  <c r="H99" i="2"/>
  <c r="DV99" i="2"/>
  <c r="P99" i="2"/>
  <c r="DX99" i="2"/>
  <c r="Z99" i="2"/>
  <c r="FK186" i="2"/>
  <c r="FM186" i="2"/>
  <c r="FO186" i="2"/>
  <c r="AS186" i="2"/>
  <c r="DX186" i="2"/>
  <c r="BE186" i="2"/>
  <c r="ED186" i="2"/>
  <c r="D186" i="2"/>
  <c r="EF186" i="2"/>
  <c r="F186" i="2"/>
  <c r="DV186" i="2"/>
  <c r="H186" i="2"/>
  <c r="DZ186" i="2"/>
  <c r="P186" i="2"/>
  <c r="EB186" i="2"/>
  <c r="Z186" i="2"/>
  <c r="EH186" i="2"/>
  <c r="AB186" i="2"/>
  <c r="EJ186" i="2"/>
  <c r="AL186" i="2"/>
  <c r="EL186" i="2"/>
  <c r="FF186" i="2"/>
  <c r="FH186" i="2"/>
  <c r="BM186" i="2"/>
  <c r="BK186" i="2"/>
  <c r="BO186" i="2"/>
  <c r="BQ186" i="2"/>
  <c r="BS186" i="2"/>
  <c r="AU186" i="2"/>
  <c r="AW186" i="2"/>
  <c r="BA186" i="2"/>
  <c r="BC186" i="2"/>
  <c r="BG186" i="2" a="1"/>
  <c r="BG186" i="2" s="1"/>
  <c r="AO186" i="2"/>
  <c r="AQ186" i="2"/>
  <c r="FO312" i="2"/>
  <c r="FK312" i="2"/>
  <c r="FM312" i="2"/>
  <c r="AU312" i="2"/>
  <c r="AW312" i="2"/>
  <c r="BA312" i="2"/>
  <c r="BC312" i="2"/>
  <c r="BE312" i="2"/>
  <c r="BG312" i="2" a="1"/>
  <c r="BG312" i="2" s="1"/>
  <c r="AO312" i="2"/>
  <c r="FF312" i="2"/>
  <c r="AQ312" i="2"/>
  <c r="DV312" i="2"/>
  <c r="F312" i="2"/>
  <c r="EJ312" i="2"/>
  <c r="EH312" i="2"/>
  <c r="BM312" i="2"/>
  <c r="FH312" i="2"/>
  <c r="DX312" i="2"/>
  <c r="DZ312" i="2"/>
  <c r="EB312" i="2"/>
  <c r="ED312" i="2"/>
  <c r="EF312" i="2"/>
  <c r="EL312" i="2"/>
  <c r="BK312" i="2"/>
  <c r="BO312" i="2"/>
  <c r="BQ312" i="2"/>
  <c r="BS312" i="2"/>
  <c r="AS312" i="2"/>
  <c r="D312" i="2"/>
  <c r="H312" i="2"/>
  <c r="P312" i="2"/>
  <c r="Z312" i="2"/>
  <c r="AB312" i="2"/>
  <c r="AL312" i="2"/>
  <c r="FO384" i="2"/>
  <c r="FK384" i="2"/>
  <c r="FM384" i="2"/>
  <c r="DZ384" i="2"/>
  <c r="EB384" i="2"/>
  <c r="ED384" i="2"/>
  <c r="BM384" i="2"/>
  <c r="BQ384" i="2"/>
  <c r="BK384" i="2"/>
  <c r="AL384" i="2"/>
  <c r="EJ384" i="2"/>
  <c r="EL384" i="2"/>
  <c r="FF384" i="2"/>
  <c r="FH384" i="2"/>
  <c r="DV384" i="2"/>
  <c r="DX384" i="2"/>
  <c r="BO384" i="2"/>
  <c r="BS384" i="2"/>
  <c r="AO384" i="2"/>
  <c r="AQ384" i="2"/>
  <c r="AU384" i="2"/>
  <c r="AW384" i="2"/>
  <c r="BA384" i="2"/>
  <c r="BC384" i="2"/>
  <c r="BG384" i="2" a="1"/>
  <c r="BG384" i="2" s="1"/>
  <c r="AS384" i="2"/>
  <c r="BE384" i="2"/>
  <c r="P384" i="2"/>
  <c r="D384" i="2"/>
  <c r="F384" i="2"/>
  <c r="H384" i="2"/>
  <c r="Z384" i="2"/>
  <c r="AB384" i="2"/>
  <c r="EF384" i="2"/>
  <c r="EH384" i="2"/>
  <c r="FO295" i="2"/>
  <c r="FK295" i="2"/>
  <c r="FM295" i="2"/>
  <c r="EJ295" i="2"/>
  <c r="EL295" i="2"/>
  <c r="BO295" i="2"/>
  <c r="BQ295" i="2"/>
  <c r="BS295" i="2"/>
  <c r="BK295" i="2"/>
  <c r="BM295" i="2"/>
  <c r="AQ295" i="2"/>
  <c r="AS295" i="2"/>
  <c r="BA295" i="2"/>
  <c r="BC295" i="2"/>
  <c r="BE295" i="2"/>
  <c r="BG295" i="2" a="1"/>
  <c r="BG295" i="2" s="1"/>
  <c r="AU295" i="2"/>
  <c r="AW295" i="2"/>
  <c r="FF295" i="2"/>
  <c r="AO295" i="2"/>
  <c r="FH295" i="2"/>
  <c r="H295" i="2"/>
  <c r="DV295" i="2"/>
  <c r="P295" i="2"/>
  <c r="DX295" i="2"/>
  <c r="Z295" i="2"/>
  <c r="DZ295" i="2"/>
  <c r="AL295" i="2"/>
  <c r="EB295" i="2"/>
  <c r="F295" i="2"/>
  <c r="ED295" i="2"/>
  <c r="D295" i="2"/>
  <c r="EF295" i="2"/>
  <c r="AB295" i="2"/>
  <c r="EH295" i="2"/>
  <c r="FO129" i="2"/>
  <c r="FK129" i="2"/>
  <c r="FM129" i="2"/>
  <c r="DV129" i="2"/>
  <c r="AB129" i="2"/>
  <c r="DX129" i="2"/>
  <c r="D129" i="2"/>
  <c r="DZ129" i="2"/>
  <c r="F129" i="2"/>
  <c r="EB129" i="2"/>
  <c r="P129" i="2"/>
  <c r="ED129" i="2"/>
  <c r="Z129" i="2"/>
  <c r="EF129" i="2"/>
  <c r="AL129" i="2"/>
  <c r="EH129" i="2"/>
  <c r="EJ129" i="2"/>
  <c r="EL129" i="2"/>
  <c r="FF129" i="2"/>
  <c r="FH129" i="2"/>
  <c r="BS129" i="2"/>
  <c r="BK129" i="2"/>
  <c r="BO129" i="2"/>
  <c r="BQ129" i="2"/>
  <c r="BM129" i="2"/>
  <c r="AO129" i="2"/>
  <c r="AQ129" i="2"/>
  <c r="AS129" i="2"/>
  <c r="AU129" i="2"/>
  <c r="AW129" i="2"/>
  <c r="BA129" i="2"/>
  <c r="BC129" i="2"/>
  <c r="H129" i="2"/>
  <c r="BE129" i="2"/>
  <c r="FO557" i="2"/>
  <c r="FM557" i="2"/>
  <c r="FK557" i="2"/>
  <c r="AQ557" i="2"/>
  <c r="AS557" i="2"/>
  <c r="AU557" i="2"/>
  <c r="AW557" i="2"/>
  <c r="BA557" i="2"/>
  <c r="BC557" i="2"/>
  <c r="AL557" i="2"/>
  <c r="BE557" i="2"/>
  <c r="DV557" i="2"/>
  <c r="BG557" i="2" a="1"/>
  <c r="BG557" i="2" s="1"/>
  <c r="DX557" i="2"/>
  <c r="P557" i="2"/>
  <c r="DZ557" i="2"/>
  <c r="D557" i="2"/>
  <c r="EB557" i="2"/>
  <c r="F557" i="2"/>
  <c r="ED557" i="2"/>
  <c r="H557" i="2"/>
  <c r="EF557" i="2"/>
  <c r="Z557" i="2"/>
  <c r="EH557" i="2"/>
  <c r="AB557" i="2"/>
  <c r="EJ557" i="2"/>
  <c r="EL557" i="2"/>
  <c r="FF557" i="2"/>
  <c r="FH557" i="2"/>
  <c r="BK557" i="2"/>
  <c r="BM557" i="2"/>
  <c r="BO557" i="2"/>
  <c r="BQ557" i="2"/>
  <c r="BS557" i="2"/>
  <c r="AO557" i="2"/>
  <c r="FO302" i="2"/>
  <c r="FK302" i="2"/>
  <c r="FM302" i="2"/>
  <c r="EJ302" i="2"/>
  <c r="EL302" i="2"/>
  <c r="BQ302" i="2"/>
  <c r="BK302" i="2"/>
  <c r="BS302" i="2"/>
  <c r="BM302" i="2"/>
  <c r="BO302" i="2"/>
  <c r="AU302" i="2"/>
  <c r="AW302" i="2"/>
  <c r="BA302" i="2"/>
  <c r="BC302" i="2"/>
  <c r="BE302" i="2"/>
  <c r="BG302" i="2" a="1"/>
  <c r="BG302" i="2" s="1"/>
  <c r="AO302" i="2"/>
  <c r="F302" i="2"/>
  <c r="AQ302" i="2"/>
  <c r="FF302" i="2"/>
  <c r="AS302" i="2"/>
  <c r="FH302" i="2"/>
  <c r="AL302" i="2"/>
  <c r="DV302" i="2"/>
  <c r="Z302" i="2"/>
  <c r="DX302" i="2"/>
  <c r="P302" i="2"/>
  <c r="DZ302" i="2"/>
  <c r="D302" i="2"/>
  <c r="EB302" i="2"/>
  <c r="H302" i="2"/>
  <c r="ED302" i="2"/>
  <c r="AB302" i="2"/>
  <c r="EF302" i="2"/>
  <c r="EH302" i="2"/>
  <c r="FK399" i="2"/>
  <c r="FM399" i="2"/>
  <c r="FO399" i="2"/>
  <c r="FH399" i="2"/>
  <c r="D399" i="2"/>
  <c r="DV399" i="2"/>
  <c r="F399" i="2"/>
  <c r="DX399" i="2"/>
  <c r="P399" i="2"/>
  <c r="DZ399" i="2"/>
  <c r="AL399" i="2"/>
  <c r="EB399" i="2"/>
  <c r="Z399" i="2"/>
  <c r="ED399" i="2"/>
  <c r="AB399" i="2"/>
  <c r="EH399" i="2"/>
  <c r="EJ399" i="2"/>
  <c r="EL399" i="2"/>
  <c r="EF399" i="2"/>
  <c r="BM399" i="2"/>
  <c r="BO399" i="2"/>
  <c r="BQ399" i="2"/>
  <c r="BS399" i="2"/>
  <c r="BK399" i="2"/>
  <c r="AO399" i="2"/>
  <c r="AQ399" i="2"/>
  <c r="AS399" i="2"/>
  <c r="AU399" i="2"/>
  <c r="AW399" i="2"/>
  <c r="BA399" i="2"/>
  <c r="BC399" i="2"/>
  <c r="H399" i="2"/>
  <c r="BE399" i="2"/>
  <c r="FF399" i="2"/>
  <c r="BG399" i="2" a="1"/>
  <c r="BG399" i="2" s="1"/>
  <c r="FK55" i="2"/>
  <c r="FM55" i="2"/>
  <c r="FO55" i="2"/>
  <c r="AQ55" i="2"/>
  <c r="AS55" i="2"/>
  <c r="AU55" i="2"/>
  <c r="AW55" i="2"/>
  <c r="BA55" i="2"/>
  <c r="BC55" i="2"/>
  <c r="F55" i="2"/>
  <c r="BE55" i="2"/>
  <c r="EJ55" i="2"/>
  <c r="D55" i="2"/>
  <c r="FF55" i="2"/>
  <c r="H55" i="2"/>
  <c r="FH55" i="2"/>
  <c r="P55" i="2"/>
  <c r="DV55" i="2"/>
  <c r="Z55" i="2"/>
  <c r="DX55" i="2"/>
  <c r="AL55" i="2"/>
  <c r="DZ55" i="2"/>
  <c r="AB55" i="2"/>
  <c r="EB55" i="2"/>
  <c r="ED55" i="2"/>
  <c r="EF55" i="2"/>
  <c r="EH55" i="2"/>
  <c r="EL55" i="2"/>
  <c r="BQ55" i="2"/>
  <c r="BM55" i="2"/>
  <c r="BK55" i="2"/>
  <c r="BO55" i="2"/>
  <c r="BS55" i="2"/>
  <c r="AO55" i="2"/>
  <c r="FK194" i="2"/>
  <c r="FM194" i="2"/>
  <c r="FO194" i="2"/>
  <c r="EL194" i="2"/>
  <c r="BK194" i="2"/>
  <c r="BO194" i="2"/>
  <c r="BQ194" i="2"/>
  <c r="BM194" i="2"/>
  <c r="BS194" i="2"/>
  <c r="AU194" i="2"/>
  <c r="AW194" i="2"/>
  <c r="BA194" i="2"/>
  <c r="BC194" i="2"/>
  <c r="BG194" i="2" a="1"/>
  <c r="BG194" i="2" s="1"/>
  <c r="AO194" i="2"/>
  <c r="AQ194" i="2"/>
  <c r="D194" i="2"/>
  <c r="AS194" i="2"/>
  <c r="EH194" i="2"/>
  <c r="BE194" i="2"/>
  <c r="EJ194" i="2"/>
  <c r="F194" i="2"/>
  <c r="FF194" i="2"/>
  <c r="Z194" i="2"/>
  <c r="FH194" i="2"/>
  <c r="H194" i="2"/>
  <c r="DV194" i="2"/>
  <c r="P194" i="2"/>
  <c r="DX194" i="2"/>
  <c r="AL194" i="2"/>
  <c r="DZ194" i="2"/>
  <c r="AB194" i="2"/>
  <c r="EB194" i="2"/>
  <c r="ED194" i="2"/>
  <c r="EF194" i="2"/>
  <c r="FK317" i="2"/>
  <c r="FM317" i="2"/>
  <c r="FO317" i="2"/>
  <c r="DZ317" i="2"/>
  <c r="D317" i="2"/>
  <c r="EB317" i="2"/>
  <c r="H317" i="2"/>
  <c r="ED317" i="2"/>
  <c r="P317" i="2"/>
  <c r="EF317" i="2"/>
  <c r="Z317" i="2"/>
  <c r="EH317" i="2"/>
  <c r="AB317" i="2"/>
  <c r="EL317" i="2"/>
  <c r="FF317" i="2"/>
  <c r="FH317" i="2"/>
  <c r="EJ317" i="2"/>
  <c r="BK317" i="2"/>
  <c r="BQ317" i="2"/>
  <c r="BS317" i="2"/>
  <c r="BO317" i="2"/>
  <c r="BM317" i="2"/>
  <c r="AO317" i="2"/>
  <c r="AQ317" i="2"/>
  <c r="AS317" i="2"/>
  <c r="AU317" i="2"/>
  <c r="AW317" i="2"/>
  <c r="BA317" i="2"/>
  <c r="BC317" i="2"/>
  <c r="F317" i="2"/>
  <c r="BE317" i="2"/>
  <c r="DV317" i="2"/>
  <c r="BG317" i="2" a="1"/>
  <c r="BG317" i="2" s="1"/>
  <c r="DX317" i="2"/>
  <c r="AL317" i="2"/>
  <c r="FK159" i="2"/>
  <c r="FM159" i="2"/>
  <c r="FO159" i="2"/>
  <c r="BG159" i="2" a="1"/>
  <c r="BG159" i="2" s="1"/>
  <c r="AO159" i="2"/>
  <c r="AQ159" i="2"/>
  <c r="AS159" i="2"/>
  <c r="AU159" i="2"/>
  <c r="AB159" i="2"/>
  <c r="AW159" i="2"/>
  <c r="FF159" i="2"/>
  <c r="BA159" i="2"/>
  <c r="FH159" i="2"/>
  <c r="P159" i="2"/>
  <c r="DV159" i="2"/>
  <c r="Z159" i="2"/>
  <c r="DX159" i="2"/>
  <c r="AL159" i="2"/>
  <c r="DZ159" i="2"/>
  <c r="D159" i="2"/>
  <c r="ED159" i="2"/>
  <c r="F159" i="2"/>
  <c r="EF159" i="2"/>
  <c r="H159" i="2"/>
  <c r="EJ159" i="2"/>
  <c r="EL159" i="2"/>
  <c r="EB159" i="2"/>
  <c r="EH159" i="2"/>
  <c r="BK159" i="2"/>
  <c r="BO159" i="2"/>
  <c r="BQ159" i="2"/>
  <c r="BS159" i="2"/>
  <c r="BM159" i="2"/>
  <c r="BC159" i="2"/>
  <c r="BE159" i="2"/>
  <c r="FM461" i="2"/>
  <c r="FK461" i="2"/>
  <c r="FO461" i="2"/>
  <c r="DV461" i="2"/>
  <c r="BK461" i="2"/>
  <c r="BM461" i="2"/>
  <c r="BS461" i="2"/>
  <c r="BO461" i="2"/>
  <c r="BQ461" i="2"/>
  <c r="AO461" i="2"/>
  <c r="AQ461" i="2"/>
  <c r="AS461" i="2"/>
  <c r="AU461" i="2"/>
  <c r="AW461" i="2"/>
  <c r="BA461" i="2"/>
  <c r="BC461" i="2"/>
  <c r="H461" i="2"/>
  <c r="BE461" i="2"/>
  <c r="DX461" i="2"/>
  <c r="BG461" i="2" a="1"/>
  <c r="BG461" i="2" s="1"/>
  <c r="EL461" i="2"/>
  <c r="Z461" i="2"/>
  <c r="DZ461" i="2"/>
  <c r="AL461" i="2"/>
  <c r="EB461" i="2"/>
  <c r="P461" i="2"/>
  <c r="ED461" i="2"/>
  <c r="AB461" i="2"/>
  <c r="EF461" i="2"/>
  <c r="D461" i="2"/>
  <c r="EH461" i="2"/>
  <c r="F461" i="2"/>
  <c r="EJ461" i="2"/>
  <c r="FF461" i="2"/>
  <c r="FH461" i="2"/>
  <c r="FK518" i="2"/>
  <c r="FM518" i="2"/>
  <c r="FO518" i="2"/>
  <c r="DZ518" i="2"/>
  <c r="F518" i="2"/>
  <c r="EB518" i="2"/>
  <c r="H518" i="2"/>
  <c r="ED518" i="2"/>
  <c r="Z518" i="2"/>
  <c r="EF518" i="2"/>
  <c r="AB518" i="2"/>
  <c r="EH518" i="2"/>
  <c r="AL518" i="2"/>
  <c r="EJ518" i="2"/>
  <c r="EL518" i="2"/>
  <c r="FF518" i="2"/>
  <c r="FH518" i="2"/>
  <c r="BK518" i="2"/>
  <c r="BM518" i="2"/>
  <c r="BO518" i="2"/>
  <c r="BS518" i="2"/>
  <c r="BQ518" i="2"/>
  <c r="BG518" i="2" a="1"/>
  <c r="BG518" i="2" s="1"/>
  <c r="AO518" i="2"/>
  <c r="AQ518" i="2"/>
  <c r="AS518" i="2"/>
  <c r="AU518" i="2"/>
  <c r="AW518" i="2"/>
  <c r="BA518" i="2"/>
  <c r="P518" i="2"/>
  <c r="BC518" i="2"/>
  <c r="DV518" i="2"/>
  <c r="BE518" i="2"/>
  <c r="DX518" i="2"/>
  <c r="D518" i="2"/>
  <c r="FK254" i="2"/>
  <c r="FM254" i="2"/>
  <c r="FO254" i="2"/>
  <c r="BA254" i="2"/>
  <c r="BC254" i="2"/>
  <c r="BE254" i="2"/>
  <c r="BG254" i="2" a="1"/>
  <c r="BG254" i="2" s="1"/>
  <c r="AQ254" i="2"/>
  <c r="P254" i="2"/>
  <c r="AO254" i="2"/>
  <c r="FH254" i="2"/>
  <c r="AS254" i="2"/>
  <c r="DX254" i="2"/>
  <c r="D254" i="2"/>
  <c r="ED254" i="2"/>
  <c r="F254" i="2"/>
  <c r="EF254" i="2"/>
  <c r="H254" i="2"/>
  <c r="EH254" i="2"/>
  <c r="Z254" i="2"/>
  <c r="EJ254" i="2"/>
  <c r="AB254" i="2"/>
  <c r="EL254" i="2"/>
  <c r="AL254" i="2"/>
  <c r="EB254" i="2"/>
  <c r="FF254" i="2"/>
  <c r="DZ254" i="2"/>
  <c r="DV254" i="2"/>
  <c r="BQ254" i="2"/>
  <c r="BK254" i="2"/>
  <c r="BM254" i="2"/>
  <c r="BS254" i="2"/>
  <c r="BO254" i="2"/>
  <c r="AU254" i="2"/>
  <c r="AW254" i="2"/>
  <c r="FK133" i="2"/>
  <c r="FM133" i="2"/>
  <c r="FO133" i="2"/>
  <c r="FH133" i="2"/>
  <c r="BM133" i="2"/>
  <c r="BO133" i="2"/>
  <c r="BQ133" i="2"/>
  <c r="BS133" i="2"/>
  <c r="BK133" i="2"/>
  <c r="AO133" i="2"/>
  <c r="AQ133" i="2"/>
  <c r="AS133" i="2"/>
  <c r="AU133" i="2"/>
  <c r="AW133" i="2"/>
  <c r="BA133" i="2"/>
  <c r="BC133" i="2"/>
  <c r="F133" i="2"/>
  <c r="BE133" i="2"/>
  <c r="DV133" i="2"/>
  <c r="AL133" i="2"/>
  <c r="DX133" i="2"/>
  <c r="P133" i="2"/>
  <c r="DZ133" i="2"/>
  <c r="Z133" i="2"/>
  <c r="EB133" i="2"/>
  <c r="AB133" i="2"/>
  <c r="ED133" i="2"/>
  <c r="H133" i="2"/>
  <c r="EF133" i="2"/>
  <c r="D133" i="2"/>
  <c r="EH133" i="2"/>
  <c r="EJ133" i="2"/>
  <c r="EL133" i="2"/>
  <c r="FF133" i="2"/>
  <c r="FK408" i="2"/>
  <c r="FM408" i="2"/>
  <c r="FO408" i="2"/>
  <c r="EL408" i="2"/>
  <c r="AB408" i="2"/>
  <c r="FF408" i="2"/>
  <c r="AL408" i="2"/>
  <c r="DV408" i="2"/>
  <c r="D408" i="2"/>
  <c r="DX408" i="2"/>
  <c r="F408" i="2"/>
  <c r="DZ408" i="2"/>
  <c r="EB408" i="2"/>
  <c r="ED408" i="2"/>
  <c r="FH408" i="2"/>
  <c r="BO408" i="2"/>
  <c r="BK408" i="2"/>
  <c r="BM408" i="2"/>
  <c r="BQ408" i="2"/>
  <c r="BS408" i="2"/>
  <c r="AO408" i="2"/>
  <c r="AS408" i="2"/>
  <c r="AU408" i="2"/>
  <c r="BA408" i="2"/>
  <c r="BE408" i="2"/>
  <c r="AQ408" i="2"/>
  <c r="AW408" i="2"/>
  <c r="P408" i="2"/>
  <c r="BC408" i="2"/>
  <c r="EF408" i="2"/>
  <c r="BG408" i="2" a="1"/>
  <c r="BG408" i="2" s="1"/>
  <c r="EH408" i="2"/>
  <c r="H408" i="2"/>
  <c r="EJ408" i="2"/>
  <c r="Z408" i="2"/>
  <c r="FK407" i="2"/>
  <c r="FM407" i="2"/>
  <c r="FO407" i="2"/>
  <c r="BM407" i="2"/>
  <c r="BK407" i="2"/>
  <c r="BS407" i="2"/>
  <c r="AO407" i="2"/>
  <c r="AQ407" i="2"/>
  <c r="AS407" i="2"/>
  <c r="AU407" i="2"/>
  <c r="AW407" i="2"/>
  <c r="BA407" i="2"/>
  <c r="BC407" i="2"/>
  <c r="P407" i="2"/>
  <c r="BE407" i="2"/>
  <c r="DV407" i="2"/>
  <c r="BG407" i="2" a="1"/>
  <c r="BG407" i="2" s="1"/>
  <c r="DX407" i="2"/>
  <c r="D407" i="2"/>
  <c r="DZ407" i="2"/>
  <c r="H407" i="2"/>
  <c r="EB407" i="2"/>
  <c r="Z407" i="2"/>
  <c r="ED407" i="2"/>
  <c r="AB407" i="2"/>
  <c r="EH407" i="2"/>
  <c r="F407" i="2"/>
  <c r="EJ407" i="2"/>
  <c r="AL407" i="2"/>
  <c r="EL407" i="2"/>
  <c r="FF407" i="2"/>
  <c r="FH407" i="2"/>
  <c r="EF407" i="2"/>
  <c r="BO407" i="2"/>
  <c r="BQ407" i="2"/>
  <c r="FO266" i="2"/>
  <c r="FK266" i="2"/>
  <c r="FM266" i="2"/>
  <c r="DX266" i="2"/>
  <c r="P266" i="2"/>
  <c r="DZ266" i="2"/>
  <c r="D266" i="2"/>
  <c r="EB266" i="2"/>
  <c r="EH266" i="2"/>
  <c r="EJ266" i="2"/>
  <c r="FF266" i="2"/>
  <c r="BK266" i="2"/>
  <c r="BO266" i="2"/>
  <c r="BM266" i="2"/>
  <c r="BS266" i="2"/>
  <c r="BQ266" i="2"/>
  <c r="AO266" i="2"/>
  <c r="BE266" i="2"/>
  <c r="BG266" i="2" a="1"/>
  <c r="BG266" i="2" s="1"/>
  <c r="AQ266" i="2"/>
  <c r="AS266" i="2"/>
  <c r="AU266" i="2"/>
  <c r="AW266" i="2"/>
  <c r="Z266" i="2"/>
  <c r="BA266" i="2"/>
  <c r="ED266" i="2"/>
  <c r="BC266" i="2"/>
  <c r="EF266" i="2"/>
  <c r="AL266" i="2"/>
  <c r="EL266" i="2"/>
  <c r="F266" i="2"/>
  <c r="FH266" i="2"/>
  <c r="H266" i="2"/>
  <c r="DV266" i="2"/>
  <c r="AB266" i="2"/>
  <c r="FK534" i="2"/>
  <c r="FM534" i="2"/>
  <c r="FO534" i="2"/>
  <c r="DV534" i="2"/>
  <c r="F534" i="2"/>
  <c r="ED534" i="2"/>
  <c r="AB534" i="2"/>
  <c r="DX534" i="2"/>
  <c r="H534" i="2"/>
  <c r="EB534" i="2"/>
  <c r="P534" i="2"/>
  <c r="EH534" i="2"/>
  <c r="Z534" i="2"/>
  <c r="FH534" i="2"/>
  <c r="EJ534" i="2"/>
  <c r="AL534" i="2"/>
  <c r="EL534" i="2"/>
  <c r="FF534" i="2"/>
  <c r="BS534" i="2"/>
  <c r="BK534" i="2"/>
  <c r="BM534" i="2"/>
  <c r="BO534" i="2"/>
  <c r="BQ534" i="2"/>
  <c r="BG534" i="2" a="1"/>
  <c r="BG534" i="2" s="1"/>
  <c r="AO534" i="2"/>
  <c r="AQ534" i="2"/>
  <c r="AS534" i="2"/>
  <c r="AU534" i="2"/>
  <c r="AW534" i="2"/>
  <c r="BA534" i="2"/>
  <c r="BC534" i="2"/>
  <c r="DZ534" i="2"/>
  <c r="BE534" i="2"/>
  <c r="EF534" i="2"/>
  <c r="D534" i="2"/>
  <c r="FO217" i="2"/>
  <c r="FK217" i="2"/>
  <c r="FM217" i="2"/>
  <c r="BS217" i="2"/>
  <c r="AO217" i="2"/>
  <c r="AQ217" i="2"/>
  <c r="AS217" i="2"/>
  <c r="AU217" i="2"/>
  <c r="AW217" i="2"/>
  <c r="BA217" i="2"/>
  <c r="BC217" i="2"/>
  <c r="F217" i="2"/>
  <c r="BE217" i="2"/>
  <c r="DV217" i="2"/>
  <c r="BG217" i="2" a="1"/>
  <c r="BG217" i="2" s="1"/>
  <c r="DX217" i="2"/>
  <c r="D217" i="2"/>
  <c r="DZ217" i="2"/>
  <c r="AB217" i="2"/>
  <c r="EH217" i="2"/>
  <c r="P217" i="2"/>
  <c r="FF217" i="2"/>
  <c r="FH217" i="2"/>
  <c r="BQ217" i="2"/>
  <c r="BM217" i="2"/>
  <c r="BK217" i="2"/>
  <c r="Z217" i="2"/>
  <c r="EB217" i="2"/>
  <c r="ED217" i="2"/>
  <c r="EF217" i="2"/>
  <c r="EL217" i="2"/>
  <c r="EJ217" i="2"/>
  <c r="BO217" i="2"/>
  <c r="AL217" i="2"/>
  <c r="H217" i="2"/>
  <c r="FK406" i="2"/>
  <c r="FM406" i="2"/>
  <c r="FO406" i="2"/>
  <c r="EF406" i="2"/>
  <c r="EJ406" i="2"/>
  <c r="EL406" i="2"/>
  <c r="EH406" i="2"/>
  <c r="BO406" i="2"/>
  <c r="BS406" i="2"/>
  <c r="BK406" i="2"/>
  <c r="BM406" i="2"/>
  <c r="BE406" i="2"/>
  <c r="AW406" i="2"/>
  <c r="FF406" i="2"/>
  <c r="BC406" i="2"/>
  <c r="FH406" i="2"/>
  <c r="D406" i="2"/>
  <c r="DX406" i="2"/>
  <c r="EB406" i="2"/>
  <c r="ED406" i="2"/>
  <c r="F406" i="2"/>
  <c r="DV406" i="2"/>
  <c r="DZ406" i="2"/>
  <c r="BQ406" i="2"/>
  <c r="BG406" i="2" a="1"/>
  <c r="BG406" i="2" s="1"/>
  <c r="AQ406" i="2"/>
  <c r="AO406" i="2"/>
  <c r="AS406" i="2"/>
  <c r="AU406" i="2"/>
  <c r="BA406" i="2"/>
  <c r="P406" i="2"/>
  <c r="Z406" i="2"/>
  <c r="AB406" i="2"/>
  <c r="H406" i="2"/>
  <c r="AL406" i="2"/>
  <c r="FO578" i="2"/>
  <c r="FM578" i="2"/>
  <c r="FK578" i="2"/>
  <c r="H578" i="2"/>
  <c r="BE578" i="2"/>
  <c r="DV578" i="2"/>
  <c r="BG578" i="2" a="1"/>
  <c r="BG578" i="2" s="1"/>
  <c r="DX578" i="2"/>
  <c r="AL578" i="2"/>
  <c r="DZ578" i="2"/>
  <c r="Z578" i="2"/>
  <c r="ED578" i="2"/>
  <c r="D578" i="2"/>
  <c r="EF578" i="2"/>
  <c r="AB578" i="2"/>
  <c r="EH578" i="2"/>
  <c r="F578" i="2"/>
  <c r="EJ578" i="2"/>
  <c r="P578" i="2"/>
  <c r="FF578" i="2"/>
  <c r="BQ578" i="2"/>
  <c r="AO578" i="2"/>
  <c r="AQ578" i="2"/>
  <c r="AU578" i="2"/>
  <c r="AW578" i="2"/>
  <c r="BA578" i="2"/>
  <c r="BC578" i="2"/>
  <c r="EL578" i="2"/>
  <c r="FH578" i="2"/>
  <c r="EB578" i="2"/>
  <c r="BK578" i="2"/>
  <c r="BM578" i="2"/>
  <c r="BO578" i="2"/>
  <c r="BS578" i="2"/>
  <c r="AS578" i="2"/>
  <c r="FO189" i="2"/>
  <c r="FK189" i="2"/>
  <c r="FM189" i="2"/>
  <c r="AO189" i="2"/>
  <c r="AQ189" i="2"/>
  <c r="AS189" i="2"/>
  <c r="AU189" i="2"/>
  <c r="BA189" i="2"/>
  <c r="BC189" i="2"/>
  <c r="BE189" i="2"/>
  <c r="BG189" i="2" a="1"/>
  <c r="BG189" i="2" s="1"/>
  <c r="EL189" i="2"/>
  <c r="H189" i="2"/>
  <c r="EF189" i="2"/>
  <c r="F189" i="2"/>
  <c r="FF189" i="2"/>
  <c r="FH189" i="2"/>
  <c r="EJ189" i="2"/>
  <c r="DX189" i="2"/>
  <c r="DZ189" i="2"/>
  <c r="DV189" i="2"/>
  <c r="EB189" i="2"/>
  <c r="ED189" i="2"/>
  <c r="EH189" i="2"/>
  <c r="BM189" i="2"/>
  <c r="BQ189" i="2"/>
  <c r="BS189" i="2"/>
  <c r="BK189" i="2"/>
  <c r="BO189" i="2"/>
  <c r="AW189" i="2"/>
  <c r="AL189" i="2"/>
  <c r="D189" i="2"/>
  <c r="P189" i="2"/>
  <c r="AB189" i="2"/>
  <c r="Z189" i="2"/>
  <c r="FO388" i="2"/>
  <c r="FK388" i="2"/>
  <c r="FM388" i="2"/>
  <c r="DV388" i="2"/>
  <c r="EL388" i="2"/>
  <c r="FH388" i="2"/>
  <c r="BO388" i="2"/>
  <c r="BS388" i="2"/>
  <c r="BK388" i="2"/>
  <c r="BM388" i="2"/>
  <c r="BQ388" i="2"/>
  <c r="AU388" i="2"/>
  <c r="AO388" i="2"/>
  <c r="DX388" i="2"/>
  <c r="D388" i="2"/>
  <c r="DZ388" i="2"/>
  <c r="F388" i="2"/>
  <c r="ED388" i="2"/>
  <c r="EF388" i="2"/>
  <c r="EH388" i="2"/>
  <c r="EJ388" i="2"/>
  <c r="AS388" i="2"/>
  <c r="AW388" i="2"/>
  <c r="BA388" i="2"/>
  <c r="BC388" i="2"/>
  <c r="BE388" i="2"/>
  <c r="BG388" i="2" a="1"/>
  <c r="BG388" i="2" s="1"/>
  <c r="AQ388" i="2"/>
  <c r="H388" i="2"/>
  <c r="P388" i="2"/>
  <c r="Z388" i="2"/>
  <c r="AB388" i="2"/>
  <c r="AL388" i="2"/>
  <c r="FF388" i="2"/>
  <c r="EB388" i="2"/>
  <c r="FO113" i="2"/>
  <c r="FK113" i="2"/>
  <c r="FM113" i="2"/>
  <c r="D113" i="2"/>
  <c r="BE113" i="2"/>
  <c r="EL113" i="2"/>
  <c r="AB113" i="2"/>
  <c r="DX113" i="2"/>
  <c r="AL113" i="2"/>
  <c r="ED113" i="2"/>
  <c r="P113" i="2"/>
  <c r="DZ113" i="2"/>
  <c r="Z113" i="2"/>
  <c r="EB113" i="2"/>
  <c r="H113" i="2"/>
  <c r="EF113" i="2"/>
  <c r="F113" i="2"/>
  <c r="EH113" i="2"/>
  <c r="FF113" i="2"/>
  <c r="AQ113" i="2"/>
  <c r="BQ113" i="2"/>
  <c r="BS113" i="2"/>
  <c r="AU113" i="2"/>
  <c r="AW113" i="2"/>
  <c r="BA113" i="2"/>
  <c r="BC113" i="2"/>
  <c r="EJ113" i="2"/>
  <c r="FH113" i="2"/>
  <c r="DV113" i="2"/>
  <c r="BM113" i="2"/>
  <c r="BO113" i="2"/>
  <c r="AO113" i="2"/>
  <c r="BK113" i="2"/>
  <c r="AS113" i="2"/>
  <c r="FO552" i="2"/>
  <c r="FK552" i="2"/>
  <c r="FM552" i="2"/>
  <c r="FH552" i="2"/>
  <c r="D552" i="2"/>
  <c r="DV552" i="2"/>
  <c r="F552" i="2"/>
  <c r="DX552" i="2"/>
  <c r="H552" i="2"/>
  <c r="DZ552" i="2"/>
  <c r="P552" i="2"/>
  <c r="EB552" i="2"/>
  <c r="Z552" i="2"/>
  <c r="ED552" i="2"/>
  <c r="AB552" i="2"/>
  <c r="EF552" i="2"/>
  <c r="AL552" i="2"/>
  <c r="EH552" i="2"/>
  <c r="EJ552" i="2"/>
  <c r="EL552" i="2"/>
  <c r="BK552" i="2"/>
  <c r="BM552" i="2"/>
  <c r="BO552" i="2"/>
  <c r="BQ552" i="2"/>
  <c r="BS552" i="2"/>
  <c r="AO552" i="2"/>
  <c r="AQ552" i="2"/>
  <c r="AS552" i="2"/>
  <c r="AU552" i="2"/>
  <c r="AW552" i="2"/>
  <c r="BA552" i="2"/>
  <c r="BC552" i="2"/>
  <c r="BE552" i="2"/>
  <c r="FF552" i="2"/>
  <c r="BG552" i="2" a="1"/>
  <c r="BG552" i="2" s="1"/>
  <c r="FO244" i="2"/>
  <c r="FK244" i="2"/>
  <c r="FM244" i="2"/>
  <c r="BE244" i="2"/>
  <c r="BG244" i="2" a="1"/>
  <c r="BG244" i="2" s="1"/>
  <c r="AO244" i="2"/>
  <c r="AQ244" i="2"/>
  <c r="AS244" i="2"/>
  <c r="AU244" i="2"/>
  <c r="AW244" i="2"/>
  <c r="DV244" i="2"/>
  <c r="BA244" i="2"/>
  <c r="DX244" i="2"/>
  <c r="D244" i="2"/>
  <c r="DZ244" i="2"/>
  <c r="F244" i="2"/>
  <c r="EB244" i="2"/>
  <c r="AL244" i="2"/>
  <c r="EF244" i="2"/>
  <c r="H244" i="2"/>
  <c r="EH244" i="2"/>
  <c r="P244" i="2"/>
  <c r="EJ244" i="2"/>
  <c r="Z244" i="2"/>
  <c r="EL244" i="2"/>
  <c r="AB244" i="2"/>
  <c r="FF244" i="2"/>
  <c r="ED244" i="2"/>
  <c r="FH244" i="2"/>
  <c r="BS244" i="2"/>
  <c r="BM244" i="2"/>
  <c r="BO244" i="2"/>
  <c r="BQ244" i="2"/>
  <c r="BK244" i="2"/>
  <c r="BC244" i="2"/>
  <c r="FO297" i="2"/>
  <c r="FK297" i="2"/>
  <c r="FM297" i="2"/>
  <c r="BM297" i="2"/>
  <c r="BE297" i="2"/>
  <c r="BG297" i="2" a="1"/>
  <c r="BG297" i="2" s="1"/>
  <c r="BK297" i="2"/>
  <c r="AO297" i="2"/>
  <c r="AQ297" i="2"/>
  <c r="AU297" i="2"/>
  <c r="AW297" i="2"/>
  <c r="BA297" i="2"/>
  <c r="AB297" i="2"/>
  <c r="BC297" i="2"/>
  <c r="DZ297" i="2"/>
  <c r="AS297" i="2"/>
  <c r="EB297" i="2"/>
  <c r="D297" i="2"/>
  <c r="ED297" i="2"/>
  <c r="F297" i="2"/>
  <c r="EF297" i="2"/>
  <c r="H297" i="2"/>
  <c r="EH297" i="2"/>
  <c r="P297" i="2"/>
  <c r="EJ297" i="2"/>
  <c r="Z297" i="2"/>
  <c r="EL297" i="2"/>
  <c r="AL297" i="2"/>
  <c r="FF297" i="2"/>
  <c r="FH297" i="2"/>
  <c r="DX297" i="2"/>
  <c r="DV297" i="2"/>
  <c r="BS297" i="2"/>
  <c r="BO297" i="2"/>
  <c r="BQ297" i="2"/>
  <c r="FO410" i="2"/>
  <c r="FK410" i="2"/>
  <c r="FM410" i="2"/>
  <c r="FF410" i="2"/>
  <c r="H410" i="2"/>
  <c r="DZ410" i="2"/>
  <c r="EH410" i="2"/>
  <c r="FH410" i="2"/>
  <c r="BK410" i="2"/>
  <c r="BM410" i="2"/>
  <c r="BO410" i="2"/>
  <c r="BQ410" i="2"/>
  <c r="BS410" i="2"/>
  <c r="AO410" i="2"/>
  <c r="AQ410" i="2"/>
  <c r="AS410" i="2"/>
  <c r="AU410" i="2"/>
  <c r="AW410" i="2"/>
  <c r="BA410" i="2"/>
  <c r="BC410" i="2"/>
  <c r="BG410" i="2" a="1"/>
  <c r="BG410" i="2" s="1"/>
  <c r="DV410" i="2"/>
  <c r="BE410" i="2"/>
  <c r="DX410" i="2"/>
  <c r="D410" i="2"/>
  <c r="EB410" i="2"/>
  <c r="P410" i="2"/>
  <c r="ED410" i="2"/>
  <c r="EF410" i="2"/>
  <c r="Z410" i="2"/>
  <c r="EJ410" i="2"/>
  <c r="EL410" i="2"/>
  <c r="AL410" i="2"/>
  <c r="F410" i="2"/>
  <c r="AB410" i="2"/>
  <c r="FM389" i="2"/>
  <c r="FK389" i="2"/>
  <c r="FO389" i="2"/>
  <c r="BE389" i="2"/>
  <c r="AL389" i="2"/>
  <c r="BG389" i="2" a="1"/>
  <c r="BG389" i="2" s="1"/>
  <c r="FH389" i="2"/>
  <c r="BA389" i="2"/>
  <c r="DV389" i="2"/>
  <c r="F389" i="2"/>
  <c r="DX389" i="2"/>
  <c r="P389" i="2"/>
  <c r="DZ389" i="2"/>
  <c r="Z389" i="2"/>
  <c r="EB389" i="2"/>
  <c r="AB389" i="2"/>
  <c r="ED389" i="2"/>
  <c r="D389" i="2"/>
  <c r="EF389" i="2"/>
  <c r="H389" i="2"/>
  <c r="EH389" i="2"/>
  <c r="EL389" i="2"/>
  <c r="EJ389" i="2"/>
  <c r="FF389" i="2"/>
  <c r="BK389" i="2"/>
  <c r="BQ389" i="2"/>
  <c r="BS389" i="2"/>
  <c r="BO389" i="2"/>
  <c r="BM389" i="2"/>
  <c r="AO389" i="2"/>
  <c r="AQ389" i="2"/>
  <c r="AU389" i="2"/>
  <c r="BC389" i="2"/>
  <c r="AS389" i="2"/>
  <c r="AW389" i="2"/>
  <c r="FK460" i="2"/>
  <c r="FM460" i="2"/>
  <c r="FO460" i="2"/>
  <c r="BK460" i="2"/>
  <c r="BM460" i="2"/>
  <c r="AQ460" i="2"/>
  <c r="BA460" i="2"/>
  <c r="BC460" i="2"/>
  <c r="BE460" i="2"/>
  <c r="BG460" i="2" a="1"/>
  <c r="BG460" i="2" s="1"/>
  <c r="AO460" i="2"/>
  <c r="AS460" i="2"/>
  <c r="D460" i="2"/>
  <c r="AU460" i="2"/>
  <c r="DX460" i="2"/>
  <c r="AW460" i="2"/>
  <c r="DV460" i="2"/>
  <c r="P460" i="2"/>
  <c r="DZ460" i="2"/>
  <c r="F460" i="2"/>
  <c r="EB460" i="2"/>
  <c r="AL460" i="2"/>
  <c r="ED460" i="2"/>
  <c r="H460" i="2"/>
  <c r="EF460" i="2"/>
  <c r="EH460" i="2"/>
  <c r="Z460" i="2"/>
  <c r="EJ460" i="2"/>
  <c r="EL460" i="2"/>
  <c r="FF460" i="2"/>
  <c r="BO460" i="2"/>
  <c r="BS460" i="2"/>
  <c r="FH460" i="2"/>
  <c r="BQ460" i="2"/>
  <c r="AB460" i="2"/>
  <c r="FK8" i="2"/>
  <c r="FM8" i="2"/>
  <c r="FO8" i="2"/>
  <c r="ED8" i="2"/>
  <c r="EF8" i="2"/>
  <c r="EH8" i="2"/>
  <c r="EJ8" i="2"/>
  <c r="EL8" i="2"/>
  <c r="BO8" i="2"/>
  <c r="BM8" i="2"/>
  <c r="BQ8" i="2"/>
  <c r="BS8" i="2"/>
  <c r="BK8" i="2"/>
  <c r="AQ8" i="2"/>
  <c r="AS8" i="2"/>
  <c r="AU8" i="2"/>
  <c r="AW8" i="2"/>
  <c r="AO8" i="2"/>
  <c r="BC8" i="2"/>
  <c r="FH8" i="2"/>
  <c r="H8" i="2"/>
  <c r="DX8" i="2"/>
  <c r="D8" i="2"/>
  <c r="EB8" i="2"/>
  <c r="AL8" i="2"/>
  <c r="P8" i="2"/>
  <c r="FF8" i="2"/>
  <c r="DV8" i="2"/>
  <c r="DZ8" i="2"/>
  <c r="BA8" i="2"/>
  <c r="BE8" i="2"/>
  <c r="F8" i="2"/>
  <c r="AB8" i="2"/>
  <c r="Z8" i="2"/>
  <c r="FM533" i="2"/>
  <c r="FK533" i="2"/>
  <c r="FO533" i="2"/>
  <c r="F533" i="2"/>
  <c r="BE533" i="2"/>
  <c r="FF533" i="2"/>
  <c r="BG533" i="2" a="1"/>
  <c r="BG533" i="2" s="1"/>
  <c r="DZ533" i="2"/>
  <c r="Z533" i="2"/>
  <c r="EF533" i="2"/>
  <c r="D533" i="2"/>
  <c r="EH533" i="2"/>
  <c r="H533" i="2"/>
  <c r="EJ533" i="2"/>
  <c r="P533" i="2"/>
  <c r="EL533" i="2"/>
  <c r="AB533" i="2"/>
  <c r="FH533" i="2"/>
  <c r="AL533" i="2"/>
  <c r="DV533" i="2"/>
  <c r="DX533" i="2"/>
  <c r="EB533" i="2"/>
  <c r="ED533" i="2"/>
  <c r="BK533" i="2"/>
  <c r="BO533" i="2"/>
  <c r="BS533" i="2"/>
  <c r="AS533" i="2"/>
  <c r="AW533" i="2"/>
  <c r="BC533" i="2"/>
  <c r="BM533" i="2"/>
  <c r="BQ533" i="2"/>
  <c r="AO533" i="2"/>
  <c r="AQ533" i="2"/>
  <c r="AU533" i="2"/>
  <c r="BA533" i="2"/>
  <c r="FM18" i="2"/>
  <c r="FO18" i="2"/>
  <c r="FK18" i="2"/>
  <c r="BQ18" i="2"/>
  <c r="AO18" i="2"/>
  <c r="AS18" i="2"/>
  <c r="AU18" i="2"/>
  <c r="AW18" i="2"/>
  <c r="BC18" i="2"/>
  <c r="AQ18" i="2"/>
  <c r="BA18" i="2"/>
  <c r="P18" i="2"/>
  <c r="BE18" i="2"/>
  <c r="FF18" i="2"/>
  <c r="D18" i="2"/>
  <c r="FH18" i="2"/>
  <c r="F18" i="2"/>
  <c r="DV18" i="2"/>
  <c r="H18" i="2"/>
  <c r="DX18" i="2"/>
  <c r="EB18" i="2"/>
  <c r="AL18" i="2"/>
  <c r="EF18" i="2"/>
  <c r="BM18" i="2"/>
  <c r="BS18" i="2"/>
  <c r="ED18" i="2"/>
  <c r="EH18" i="2"/>
  <c r="EJ18" i="2"/>
  <c r="EL18" i="2"/>
  <c r="BK18" i="2"/>
  <c r="BO18" i="2"/>
  <c r="Z18" i="2"/>
  <c r="AB18" i="2"/>
  <c r="DZ18" i="2"/>
  <c r="FK181" i="2"/>
  <c r="FM181" i="2"/>
  <c r="FO181" i="2"/>
  <c r="EL181" i="2"/>
  <c r="FF181" i="2"/>
  <c r="FH181" i="2"/>
  <c r="BQ181" i="2"/>
  <c r="BK181" i="2"/>
  <c r="BM181" i="2"/>
  <c r="BO181" i="2"/>
  <c r="BS181" i="2"/>
  <c r="AO181" i="2"/>
  <c r="AQ181" i="2"/>
  <c r="AS181" i="2"/>
  <c r="AU181" i="2"/>
  <c r="AB181" i="2"/>
  <c r="F181" i="2"/>
  <c r="Z181" i="2"/>
  <c r="AL181" i="2"/>
  <c r="D181" i="2"/>
  <c r="DV181" i="2"/>
  <c r="DX181" i="2"/>
  <c r="DZ181" i="2"/>
  <c r="EB181" i="2"/>
  <c r="ED181" i="2"/>
  <c r="EF181" i="2"/>
  <c r="EH181" i="2"/>
  <c r="EJ181" i="2"/>
  <c r="AW181" i="2"/>
  <c r="BA181" i="2"/>
  <c r="BC181" i="2"/>
  <c r="BE181" i="2"/>
  <c r="BG181" i="2" a="1"/>
  <c r="BG181" i="2" s="1"/>
  <c r="H181" i="2"/>
  <c r="P181" i="2"/>
  <c r="FK288" i="2"/>
  <c r="FM288" i="2"/>
  <c r="FO288" i="2"/>
  <c r="DV288" i="2"/>
  <c r="AL288" i="2"/>
  <c r="DX288" i="2"/>
  <c r="D288" i="2"/>
  <c r="EB288" i="2"/>
  <c r="F288" i="2"/>
  <c r="ED288" i="2"/>
  <c r="H288" i="2"/>
  <c r="EF288" i="2"/>
  <c r="P288" i="2"/>
  <c r="EH288" i="2"/>
  <c r="Z288" i="2"/>
  <c r="EJ288" i="2"/>
  <c r="AB288" i="2"/>
  <c r="EL288" i="2"/>
  <c r="FF288" i="2"/>
  <c r="FH288" i="2"/>
  <c r="BM288" i="2"/>
  <c r="BK288" i="2"/>
  <c r="DZ288" i="2"/>
  <c r="BO288" i="2"/>
  <c r="BS288" i="2"/>
  <c r="BQ288" i="2"/>
  <c r="AO288" i="2"/>
  <c r="AQ288" i="2"/>
  <c r="AS288" i="2"/>
  <c r="BG288" i="2" a="1"/>
  <c r="BG288" i="2" s="1"/>
  <c r="AU288" i="2"/>
  <c r="AW288" i="2"/>
  <c r="BC288" i="2"/>
  <c r="BA288" i="2"/>
  <c r="BE288" i="2"/>
  <c r="FK450" i="2"/>
  <c r="FM450" i="2"/>
  <c r="FO450" i="2"/>
  <c r="AO450" i="2"/>
  <c r="AQ450" i="2"/>
  <c r="AS450" i="2"/>
  <c r="AU450" i="2"/>
  <c r="AW450" i="2"/>
  <c r="BA450" i="2"/>
  <c r="BC450" i="2"/>
  <c r="F450" i="2"/>
  <c r="BE450" i="2"/>
  <c r="DX450" i="2"/>
  <c r="BG450" i="2" a="1"/>
  <c r="BG450" i="2" s="1"/>
  <c r="EB450" i="2"/>
  <c r="AB450" i="2"/>
  <c r="EF450" i="2"/>
  <c r="AL450" i="2"/>
  <c r="DV450" i="2"/>
  <c r="Z450" i="2"/>
  <c r="BM450" i="2"/>
  <c r="BS450" i="2"/>
  <c r="BK450" i="2"/>
  <c r="BO450" i="2"/>
  <c r="BQ450" i="2"/>
  <c r="P450" i="2"/>
  <c r="D450" i="2"/>
  <c r="H450" i="2"/>
  <c r="DZ450" i="2"/>
  <c r="ED450" i="2"/>
  <c r="EH450" i="2"/>
  <c r="EJ450" i="2"/>
  <c r="EL450" i="2"/>
  <c r="FF450" i="2"/>
  <c r="FH450" i="2"/>
  <c r="FK355" i="2"/>
  <c r="FM355" i="2"/>
  <c r="FO355" i="2"/>
  <c r="EJ355" i="2"/>
  <c r="FF355" i="2"/>
  <c r="FH355" i="2"/>
  <c r="BO355" i="2"/>
  <c r="BQ355" i="2"/>
  <c r="BK355" i="2"/>
  <c r="BM355" i="2"/>
  <c r="BS355" i="2"/>
  <c r="BE355" i="2"/>
  <c r="BG355" i="2" a="1"/>
  <c r="BG355" i="2" s="1"/>
  <c r="AO355" i="2"/>
  <c r="AQ355" i="2"/>
  <c r="F355" i="2"/>
  <c r="AB355" i="2"/>
  <c r="H355" i="2"/>
  <c r="AL355" i="2"/>
  <c r="D355" i="2"/>
  <c r="DX355" i="2"/>
  <c r="EL355" i="2"/>
  <c r="DV355" i="2"/>
  <c r="DZ355" i="2"/>
  <c r="EB355" i="2"/>
  <c r="ED355" i="2"/>
  <c r="EF355" i="2"/>
  <c r="EH355" i="2"/>
  <c r="AS355" i="2"/>
  <c r="AU355" i="2"/>
  <c r="AW355" i="2"/>
  <c r="BA355" i="2"/>
  <c r="BC355" i="2"/>
  <c r="P355" i="2"/>
  <c r="Z355" i="2"/>
  <c r="FK10" i="2"/>
  <c r="FM10" i="2"/>
  <c r="FO10" i="2"/>
  <c r="ED10" i="2"/>
  <c r="AB10" i="2"/>
  <c r="EF10" i="2"/>
  <c r="F10" i="2"/>
  <c r="EH10" i="2"/>
  <c r="D10" i="2"/>
  <c r="EJ10" i="2"/>
  <c r="Z10" i="2"/>
  <c r="EL10" i="2"/>
  <c r="P10" i="2"/>
  <c r="FF10" i="2"/>
  <c r="H10" i="2"/>
  <c r="FH10" i="2"/>
  <c r="DV10" i="2"/>
  <c r="DX10" i="2"/>
  <c r="DZ10" i="2"/>
  <c r="EB10" i="2"/>
  <c r="BQ10" i="2"/>
  <c r="AL10" i="2"/>
  <c r="BS10" i="2"/>
  <c r="BK10" i="2"/>
  <c r="BM10" i="2"/>
  <c r="BO10" i="2"/>
  <c r="AO10" i="2"/>
  <c r="AQ10" i="2"/>
  <c r="AS10" i="2"/>
  <c r="AU10" i="2"/>
  <c r="AW10" i="2"/>
  <c r="BA10" i="2"/>
  <c r="BC10" i="2"/>
  <c r="BE10" i="2"/>
  <c r="FK210" i="2"/>
  <c r="FM210" i="2"/>
  <c r="FO210" i="2"/>
  <c r="AU210" i="2"/>
  <c r="AW210" i="2"/>
  <c r="BC210" i="2"/>
  <c r="BE210" i="2"/>
  <c r="BG210" i="2" a="1"/>
  <c r="BG210" i="2" s="1"/>
  <c r="AO210" i="2"/>
  <c r="FF210" i="2"/>
  <c r="BA210" i="2"/>
  <c r="FH210" i="2"/>
  <c r="D210" i="2"/>
  <c r="DV210" i="2"/>
  <c r="DX210" i="2"/>
  <c r="H210" i="2"/>
  <c r="DZ210" i="2"/>
  <c r="EB210" i="2"/>
  <c r="BQ210" i="2"/>
  <c r="BS210" i="2"/>
  <c r="BO210" i="2"/>
  <c r="AQ210" i="2"/>
  <c r="AS210" i="2"/>
  <c r="F210" i="2"/>
  <c r="P210" i="2"/>
  <c r="Z210" i="2"/>
  <c r="AB210" i="2"/>
  <c r="AL210" i="2"/>
  <c r="ED210" i="2"/>
  <c r="EF210" i="2"/>
  <c r="EH210" i="2"/>
  <c r="EJ210" i="2"/>
  <c r="EL210" i="2"/>
  <c r="BK210" i="2"/>
  <c r="BM210" i="2"/>
  <c r="FK304" i="2"/>
  <c r="FM304" i="2"/>
  <c r="FO304" i="2"/>
  <c r="DZ304" i="2"/>
  <c r="BO304" i="2"/>
  <c r="BK304" i="2"/>
  <c r="BM304" i="2"/>
  <c r="BQ304" i="2"/>
  <c r="BS304" i="2"/>
  <c r="AO304" i="2"/>
  <c r="AQ304" i="2"/>
  <c r="AU304" i="2"/>
  <c r="BE304" i="2"/>
  <c r="BG304" i="2" a="1"/>
  <c r="BG304" i="2" s="1"/>
  <c r="AB304" i="2"/>
  <c r="AL304" i="2"/>
  <c r="D304" i="2"/>
  <c r="F304" i="2"/>
  <c r="H304" i="2"/>
  <c r="P304" i="2"/>
  <c r="Z304" i="2"/>
  <c r="ED304" i="2"/>
  <c r="EF304" i="2"/>
  <c r="EH304" i="2"/>
  <c r="EJ304" i="2"/>
  <c r="EL304" i="2"/>
  <c r="FF304" i="2"/>
  <c r="FH304" i="2"/>
  <c r="DV304" i="2"/>
  <c r="DX304" i="2"/>
  <c r="EB304" i="2"/>
  <c r="AS304" i="2"/>
  <c r="AW304" i="2"/>
  <c r="BA304" i="2"/>
  <c r="BC304" i="2"/>
  <c r="FO115" i="2"/>
  <c r="FK115" i="2"/>
  <c r="FM115" i="2"/>
  <c r="AO115" i="2"/>
  <c r="AQ115" i="2"/>
  <c r="AS115" i="2"/>
  <c r="AU115" i="2"/>
  <c r="F115" i="2"/>
  <c r="AW115" i="2"/>
  <c r="DX115" i="2"/>
  <c r="P115" i="2"/>
  <c r="FF115" i="2"/>
  <c r="Z115" i="2"/>
  <c r="DZ115" i="2"/>
  <c r="AB115" i="2"/>
  <c r="EB115" i="2"/>
  <c r="AL115" i="2"/>
  <c r="ED115" i="2"/>
  <c r="H115" i="2"/>
  <c r="EF115" i="2"/>
  <c r="D115" i="2"/>
  <c r="EH115" i="2"/>
  <c r="EJ115" i="2"/>
  <c r="EL115" i="2"/>
  <c r="FH115" i="2"/>
  <c r="DV115" i="2"/>
  <c r="BO115" i="2"/>
  <c r="BK115" i="2"/>
  <c r="BM115" i="2"/>
  <c r="BS115" i="2"/>
  <c r="BQ115" i="2"/>
  <c r="BA115" i="2"/>
  <c r="BC115" i="2"/>
  <c r="BE115" i="2"/>
  <c r="FK165" i="2"/>
  <c r="FM165" i="2"/>
  <c r="FO165" i="2"/>
  <c r="BQ165" i="2"/>
  <c r="BS165" i="2"/>
  <c r="BK165" i="2"/>
  <c r="AO165" i="2"/>
  <c r="AQ165" i="2"/>
  <c r="AS165" i="2"/>
  <c r="AU165" i="2"/>
  <c r="AW165" i="2"/>
  <c r="BA165" i="2"/>
  <c r="BC165" i="2"/>
  <c r="BE165" i="2"/>
  <c r="EJ165" i="2"/>
  <c r="BG165" i="2" a="1"/>
  <c r="BG165" i="2" s="1"/>
  <c r="EL165" i="2"/>
  <c r="H165" i="2"/>
  <c r="DX165" i="2"/>
  <c r="AL165" i="2"/>
  <c r="DZ165" i="2"/>
  <c r="AB165" i="2"/>
  <c r="DV165" i="2"/>
  <c r="D165" i="2"/>
  <c r="EB165" i="2"/>
  <c r="F165" i="2"/>
  <c r="ED165" i="2"/>
  <c r="P165" i="2"/>
  <c r="EF165" i="2"/>
  <c r="Z165" i="2"/>
  <c r="EH165" i="2"/>
  <c r="FF165" i="2"/>
  <c r="FH165" i="2"/>
  <c r="BM165" i="2"/>
  <c r="BO165" i="2"/>
  <c r="FK395" i="2"/>
  <c r="FM395" i="2"/>
  <c r="FO395" i="2"/>
  <c r="EL395" i="2"/>
  <c r="DX395" i="2"/>
  <c r="BQ395" i="2"/>
  <c r="BK395" i="2"/>
  <c r="BM395" i="2"/>
  <c r="BS395" i="2"/>
  <c r="AQ395" i="2"/>
  <c r="BO395" i="2"/>
  <c r="AO395" i="2"/>
  <c r="AS395" i="2"/>
  <c r="AU395" i="2"/>
  <c r="BA395" i="2"/>
  <c r="BC395" i="2"/>
  <c r="BE395" i="2"/>
  <c r="H395" i="2"/>
  <c r="D395" i="2"/>
  <c r="AW395" i="2"/>
  <c r="FF395" i="2"/>
  <c r="BG395" i="2" a="1"/>
  <c r="BG395" i="2" s="1"/>
  <c r="FH395" i="2"/>
  <c r="DV395" i="2"/>
  <c r="Z395" i="2"/>
  <c r="DZ395" i="2"/>
  <c r="AB395" i="2"/>
  <c r="EB395" i="2"/>
  <c r="F395" i="2"/>
  <c r="ED395" i="2"/>
  <c r="AL395" i="2"/>
  <c r="EF395" i="2"/>
  <c r="P395" i="2"/>
  <c r="EH395" i="2"/>
  <c r="EJ395" i="2"/>
  <c r="FK114" i="2"/>
  <c r="FM114" i="2"/>
  <c r="FO114" i="2"/>
  <c r="BC114" i="2"/>
  <c r="BE114" i="2"/>
  <c r="FF114" i="2"/>
  <c r="F114" i="2"/>
  <c r="DZ114" i="2"/>
  <c r="AB114" i="2"/>
  <c r="ED114" i="2"/>
  <c r="P114" i="2"/>
  <c r="EF114" i="2"/>
  <c r="Z114" i="2"/>
  <c r="EL114" i="2"/>
  <c r="AL114" i="2"/>
  <c r="DV114" i="2"/>
  <c r="D114" i="2"/>
  <c r="DX114" i="2"/>
  <c r="H114" i="2"/>
  <c r="EB114" i="2"/>
  <c r="EH114" i="2"/>
  <c r="EJ114" i="2"/>
  <c r="FH114" i="2"/>
  <c r="BK114" i="2"/>
  <c r="BM114" i="2"/>
  <c r="BO114" i="2"/>
  <c r="BQ114" i="2"/>
  <c r="BS114" i="2"/>
  <c r="AO114" i="2"/>
  <c r="AQ114" i="2"/>
  <c r="AS114" i="2"/>
  <c r="AU114" i="2"/>
  <c r="AW114" i="2"/>
  <c r="BA114" i="2"/>
  <c r="FK136" i="2"/>
  <c r="FM136" i="2"/>
  <c r="FO136" i="2"/>
  <c r="BQ136" i="2"/>
  <c r="BS136" i="2"/>
  <c r="AO136" i="2"/>
  <c r="AQ136" i="2"/>
  <c r="AS136" i="2"/>
  <c r="AU136" i="2"/>
  <c r="AW136" i="2"/>
  <c r="BA136" i="2"/>
  <c r="BC136" i="2"/>
  <c r="D136" i="2"/>
  <c r="BE136" i="2"/>
  <c r="DV136" i="2"/>
  <c r="F136" i="2"/>
  <c r="DX136" i="2"/>
  <c r="H136" i="2"/>
  <c r="DZ136" i="2"/>
  <c r="P136" i="2"/>
  <c r="EB136" i="2"/>
  <c r="AL136" i="2"/>
  <c r="ED136" i="2"/>
  <c r="AB136" i="2"/>
  <c r="EF136" i="2"/>
  <c r="Z136" i="2"/>
  <c r="EH136" i="2"/>
  <c r="EJ136" i="2"/>
  <c r="EL136" i="2"/>
  <c r="FF136" i="2"/>
  <c r="FH136" i="2"/>
  <c r="BK136" i="2"/>
  <c r="BO136" i="2"/>
  <c r="BM136" i="2"/>
  <c r="FK503" i="2"/>
  <c r="FM503" i="2"/>
  <c r="FO503" i="2"/>
  <c r="EF503" i="2"/>
  <c r="EH503" i="2"/>
  <c r="EJ503" i="2"/>
  <c r="EL503" i="2"/>
  <c r="BQ503" i="2"/>
  <c r="BK503" i="2"/>
  <c r="BM503" i="2"/>
  <c r="BO503" i="2"/>
  <c r="BS503" i="2"/>
  <c r="AU503" i="2"/>
  <c r="BA503" i="2"/>
  <c r="AO503" i="2"/>
  <c r="AQ503" i="2"/>
  <c r="AS503" i="2"/>
  <c r="AW503" i="2"/>
  <c r="BC503" i="2"/>
  <c r="P503" i="2"/>
  <c r="BE503" i="2"/>
  <c r="FF503" i="2"/>
  <c r="BG503" i="2" a="1"/>
  <c r="BG503" i="2" s="1"/>
  <c r="FH503" i="2"/>
  <c r="D503" i="2"/>
  <c r="DV503" i="2"/>
  <c r="F503" i="2"/>
  <c r="DX503" i="2"/>
  <c r="AB503" i="2"/>
  <c r="DZ503" i="2"/>
  <c r="H503" i="2"/>
  <c r="EB503" i="2"/>
  <c r="Z503" i="2"/>
  <c r="ED503" i="2"/>
  <c r="AL503" i="2"/>
  <c r="FK232" i="2"/>
  <c r="FM232" i="2"/>
  <c r="FO232" i="2"/>
  <c r="EH232" i="2"/>
  <c r="BG232" i="2" a="1"/>
  <c r="BG232" i="2" s="1"/>
  <c r="EJ232" i="2"/>
  <c r="F232" i="2"/>
  <c r="EL232" i="2"/>
  <c r="H232" i="2"/>
  <c r="FF232" i="2"/>
  <c r="Z232" i="2"/>
  <c r="DV232" i="2"/>
  <c r="AB232" i="2"/>
  <c r="DX232" i="2"/>
  <c r="AL232" i="2"/>
  <c r="EB232" i="2"/>
  <c r="D232" i="2"/>
  <c r="DZ232" i="2"/>
  <c r="P232" i="2"/>
  <c r="ED232" i="2"/>
  <c r="EF232" i="2"/>
  <c r="FH232" i="2"/>
  <c r="BK232" i="2"/>
  <c r="BO232" i="2"/>
  <c r="BM232" i="2"/>
  <c r="BQ232" i="2"/>
  <c r="BS232" i="2"/>
  <c r="AO232" i="2"/>
  <c r="AQ232" i="2"/>
  <c r="AS232" i="2"/>
  <c r="AU232" i="2"/>
  <c r="AW232" i="2"/>
  <c r="BA232" i="2"/>
  <c r="BC232" i="2"/>
  <c r="BE232" i="2"/>
  <c r="FO80" i="2"/>
  <c r="FK80" i="2"/>
  <c r="FM80" i="2"/>
  <c r="AO80" i="2"/>
  <c r="AQ80" i="2"/>
  <c r="AS80" i="2"/>
  <c r="AU80" i="2"/>
  <c r="AW80" i="2"/>
  <c r="BA80" i="2"/>
  <c r="BC80" i="2"/>
  <c r="BE80" i="2"/>
  <c r="FH80" i="2"/>
  <c r="D80" i="2"/>
  <c r="DX80" i="2"/>
  <c r="F80" i="2"/>
  <c r="DZ80" i="2"/>
  <c r="H80" i="2"/>
  <c r="EB80" i="2"/>
  <c r="Z80" i="2"/>
  <c r="ED80" i="2"/>
  <c r="P80" i="2"/>
  <c r="EF80" i="2"/>
  <c r="AB80" i="2"/>
  <c r="EH80" i="2"/>
  <c r="AL80" i="2"/>
  <c r="EJ80" i="2"/>
  <c r="EL80" i="2"/>
  <c r="DV80" i="2"/>
  <c r="FF80" i="2"/>
  <c r="BO80" i="2"/>
  <c r="BQ80" i="2"/>
  <c r="BM80" i="2"/>
  <c r="BS80" i="2"/>
  <c r="BK80" i="2"/>
  <c r="FO162" i="2"/>
  <c r="FK162" i="2"/>
  <c r="FM162" i="2"/>
  <c r="EL162" i="2"/>
  <c r="FH162" i="2"/>
  <c r="BM162" i="2"/>
  <c r="BO162" i="2"/>
  <c r="BQ162" i="2"/>
  <c r="BS162" i="2"/>
  <c r="BK162" i="2"/>
  <c r="AU162" i="2"/>
  <c r="AW162" i="2"/>
  <c r="BA162" i="2"/>
  <c r="BC162" i="2"/>
  <c r="BE162" i="2"/>
  <c r="BG162" i="2" a="1"/>
  <c r="BG162" i="2" s="1"/>
  <c r="AO162" i="2"/>
  <c r="AQ162" i="2"/>
  <c r="FF162" i="2"/>
  <c r="AS162" i="2"/>
  <c r="DX162" i="2"/>
  <c r="D162" i="2"/>
  <c r="DZ162" i="2"/>
  <c r="F162" i="2"/>
  <c r="ED162" i="2"/>
  <c r="H162" i="2"/>
  <c r="EF162" i="2"/>
  <c r="P162" i="2"/>
  <c r="DV162" i="2"/>
  <c r="Z162" i="2"/>
  <c r="EB162" i="2"/>
  <c r="AB162" i="2"/>
  <c r="EH162" i="2"/>
  <c r="AL162" i="2"/>
  <c r="EJ162" i="2"/>
  <c r="FK247" i="2"/>
  <c r="FM247" i="2"/>
  <c r="FO247" i="2"/>
  <c r="EH247" i="2"/>
  <c r="AB247" i="2"/>
  <c r="EJ247" i="2"/>
  <c r="EL247" i="2"/>
  <c r="DX247" i="2"/>
  <c r="BQ247" i="2"/>
  <c r="BM247" i="2"/>
  <c r="BO247" i="2"/>
  <c r="BS247" i="2"/>
  <c r="BK247" i="2"/>
  <c r="AU247" i="2"/>
  <c r="AW247" i="2"/>
  <c r="BA247" i="2"/>
  <c r="BG247" i="2" a="1"/>
  <c r="BG247" i="2" s="1"/>
  <c r="AO247" i="2"/>
  <c r="AQ247" i="2"/>
  <c r="AS247" i="2"/>
  <c r="BC247" i="2"/>
  <c r="FF247" i="2"/>
  <c r="BE247" i="2"/>
  <c r="FH247" i="2"/>
  <c r="F247" i="2"/>
  <c r="DV247" i="2"/>
  <c r="Z247" i="2"/>
  <c r="DZ247" i="2"/>
  <c r="AL247" i="2"/>
  <c r="EB247" i="2"/>
  <c r="D247" i="2"/>
  <c r="ED247" i="2"/>
  <c r="H247" i="2"/>
  <c r="EF247" i="2"/>
  <c r="P247" i="2"/>
  <c r="FK343" i="2"/>
  <c r="FM343" i="2"/>
  <c r="FO343" i="2"/>
  <c r="BC343" i="2"/>
  <c r="P343" i="2"/>
  <c r="BE343" i="2"/>
  <c r="FF343" i="2"/>
  <c r="BG343" i="2" a="1"/>
  <c r="BG343" i="2" s="1"/>
  <c r="DV343" i="2"/>
  <c r="D343" i="2"/>
  <c r="DX343" i="2"/>
  <c r="Z343" i="2"/>
  <c r="DZ343" i="2"/>
  <c r="AL343" i="2"/>
  <c r="ED343" i="2"/>
  <c r="F343" i="2"/>
  <c r="EL343" i="2"/>
  <c r="H343" i="2"/>
  <c r="EB343" i="2"/>
  <c r="AB343" i="2"/>
  <c r="EF343" i="2"/>
  <c r="EH343" i="2"/>
  <c r="EJ343" i="2"/>
  <c r="FH343" i="2"/>
  <c r="BK343" i="2"/>
  <c r="BO343" i="2"/>
  <c r="BS343" i="2"/>
  <c r="BM343" i="2"/>
  <c r="BQ343" i="2"/>
  <c r="AO343" i="2"/>
  <c r="AQ343" i="2"/>
  <c r="AS343" i="2"/>
  <c r="AU343" i="2"/>
  <c r="AW343" i="2"/>
  <c r="BA343" i="2"/>
  <c r="FK90" i="2"/>
  <c r="FM90" i="2"/>
  <c r="FO90" i="2"/>
  <c r="AU90" i="2"/>
  <c r="AW90" i="2"/>
  <c r="DX90" i="2"/>
  <c r="D90" i="2"/>
  <c r="DZ90" i="2"/>
  <c r="F90" i="2"/>
  <c r="EB90" i="2"/>
  <c r="H90" i="2"/>
  <c r="ED90" i="2"/>
  <c r="AL90" i="2"/>
  <c r="EF90" i="2"/>
  <c r="EH90" i="2"/>
  <c r="EJ90" i="2"/>
  <c r="EL90" i="2"/>
  <c r="DV90" i="2"/>
  <c r="FH90" i="2"/>
  <c r="BK90" i="2"/>
  <c r="BS90" i="2"/>
  <c r="BM90" i="2"/>
  <c r="BO90" i="2"/>
  <c r="BQ90" i="2"/>
  <c r="AS90" i="2"/>
  <c r="AO90" i="2"/>
  <c r="AQ90" i="2"/>
  <c r="BA90" i="2"/>
  <c r="BC90" i="2"/>
  <c r="BE90" i="2"/>
  <c r="P90" i="2"/>
  <c r="Z90" i="2"/>
  <c r="FF90" i="2"/>
  <c r="AB90" i="2"/>
  <c r="FK187" i="2"/>
  <c r="FM187" i="2"/>
  <c r="FO187" i="2"/>
  <c r="AU187" i="2"/>
  <c r="AW187" i="2"/>
  <c r="BA187" i="2"/>
  <c r="BC187" i="2"/>
  <c r="F187" i="2"/>
  <c r="BE187" i="2"/>
  <c r="EF187" i="2"/>
  <c r="BG187" i="2" a="1"/>
  <c r="BG187" i="2" s="1"/>
  <c r="EH187" i="2"/>
  <c r="P187" i="2"/>
  <c r="EL187" i="2"/>
  <c r="Z187" i="2"/>
  <c r="FF187" i="2"/>
  <c r="AB187" i="2"/>
  <c r="FH187" i="2"/>
  <c r="AL187" i="2"/>
  <c r="DV187" i="2"/>
  <c r="H187" i="2"/>
  <c r="DX187" i="2"/>
  <c r="D187" i="2"/>
  <c r="DZ187" i="2"/>
  <c r="EB187" i="2"/>
  <c r="ED187" i="2"/>
  <c r="EJ187" i="2"/>
  <c r="BO187" i="2"/>
  <c r="BK187" i="2"/>
  <c r="BQ187" i="2"/>
  <c r="BS187" i="2"/>
  <c r="BM187" i="2"/>
  <c r="AO187" i="2"/>
  <c r="AQ187" i="2"/>
  <c r="AS187" i="2"/>
  <c r="FK235" i="2"/>
  <c r="FM235" i="2"/>
  <c r="FO235" i="2"/>
  <c r="BO235" i="2"/>
  <c r="BK235" i="2"/>
  <c r="BM235" i="2"/>
  <c r="BS235" i="2"/>
  <c r="BQ235" i="2"/>
  <c r="AO235" i="2"/>
  <c r="AQ235" i="2"/>
  <c r="AS235" i="2"/>
  <c r="AU235" i="2"/>
  <c r="AW235" i="2"/>
  <c r="BA235" i="2"/>
  <c r="BC235" i="2"/>
  <c r="F235" i="2"/>
  <c r="BE235" i="2"/>
  <c r="EB235" i="2"/>
  <c r="BG235" i="2" a="1"/>
  <c r="BG235" i="2" s="1"/>
  <c r="ED235" i="2"/>
  <c r="D235" i="2"/>
  <c r="EF235" i="2"/>
  <c r="H235" i="2"/>
  <c r="EH235" i="2"/>
  <c r="P235" i="2"/>
  <c r="EJ235" i="2"/>
  <c r="Z235" i="2"/>
  <c r="EL235" i="2"/>
  <c r="AB235" i="2"/>
  <c r="FF235" i="2"/>
  <c r="AL235" i="2"/>
  <c r="FH235" i="2"/>
  <c r="DV235" i="2"/>
  <c r="DZ235" i="2"/>
  <c r="DX235" i="2"/>
  <c r="FK417" i="2"/>
  <c r="FM417" i="2"/>
  <c r="FO417" i="2"/>
  <c r="ED417" i="2"/>
  <c r="D417" i="2"/>
  <c r="EF417" i="2"/>
  <c r="P417" i="2"/>
  <c r="EL417" i="2"/>
  <c r="AB417" i="2"/>
  <c r="FF417" i="2"/>
  <c r="F417" i="2"/>
  <c r="EB417" i="2"/>
  <c r="EH417" i="2"/>
  <c r="EJ417" i="2"/>
  <c r="FH417" i="2"/>
  <c r="BS417" i="2"/>
  <c r="BM417" i="2"/>
  <c r="BQ417" i="2"/>
  <c r="BK417" i="2"/>
  <c r="BO417" i="2"/>
  <c r="AW417" i="2"/>
  <c r="BA417" i="2"/>
  <c r="BC417" i="2"/>
  <c r="BE417" i="2"/>
  <c r="BG417" i="2" a="1"/>
  <c r="BG417" i="2" s="1"/>
  <c r="AO417" i="2"/>
  <c r="AQ417" i="2"/>
  <c r="Z417" i="2"/>
  <c r="AS417" i="2"/>
  <c r="DV417" i="2"/>
  <c r="AU417" i="2"/>
  <c r="DX417" i="2"/>
  <c r="H417" i="2"/>
  <c r="DZ417" i="2"/>
  <c r="AL417" i="2"/>
  <c r="FK458" i="2"/>
  <c r="FM458" i="2"/>
  <c r="FO458" i="2"/>
  <c r="AU458" i="2"/>
  <c r="AW458" i="2"/>
  <c r="BA458" i="2"/>
  <c r="BC458" i="2"/>
  <c r="D458" i="2"/>
  <c r="BE458" i="2"/>
  <c r="ED458" i="2"/>
  <c r="BG458" i="2" a="1"/>
  <c r="BG458" i="2" s="1"/>
  <c r="DV458" i="2"/>
  <c r="F458" i="2"/>
  <c r="DX458" i="2"/>
  <c r="H458" i="2"/>
  <c r="DZ458" i="2"/>
  <c r="P458" i="2"/>
  <c r="EB458" i="2"/>
  <c r="AL458" i="2"/>
  <c r="EF458" i="2"/>
  <c r="Z458" i="2"/>
  <c r="EH458" i="2"/>
  <c r="AB458" i="2"/>
  <c r="EJ458" i="2"/>
  <c r="EL458" i="2"/>
  <c r="FF458" i="2"/>
  <c r="FH458" i="2"/>
  <c r="BK458" i="2"/>
  <c r="BM458" i="2"/>
  <c r="BQ458" i="2"/>
  <c r="BS458" i="2"/>
  <c r="BO458" i="2"/>
  <c r="AO458" i="2"/>
  <c r="AQ458" i="2"/>
  <c r="AS458" i="2"/>
  <c r="FK550" i="2"/>
  <c r="FM550" i="2"/>
  <c r="FO550" i="2"/>
  <c r="BM550" i="2"/>
  <c r="BO550" i="2"/>
  <c r="BQ550" i="2"/>
  <c r="BS550" i="2"/>
  <c r="BE550" i="2"/>
  <c r="BG550" i="2" a="1"/>
  <c r="BG550" i="2" s="1"/>
  <c r="AO550" i="2"/>
  <c r="AQ550" i="2"/>
  <c r="AS550" i="2"/>
  <c r="AU550" i="2"/>
  <c r="AW550" i="2"/>
  <c r="BA550" i="2"/>
  <c r="DV550" i="2"/>
  <c r="BC550" i="2"/>
  <c r="DX550" i="2"/>
  <c r="AB550" i="2"/>
  <c r="DZ550" i="2"/>
  <c r="D550" i="2"/>
  <c r="EB550" i="2"/>
  <c r="F550" i="2"/>
  <c r="ED550" i="2"/>
  <c r="H550" i="2"/>
  <c r="EF550" i="2"/>
  <c r="P550" i="2"/>
  <c r="EH550" i="2"/>
  <c r="Z550" i="2"/>
  <c r="EJ550" i="2"/>
  <c r="AL550" i="2"/>
  <c r="EL550" i="2"/>
  <c r="FF550" i="2"/>
  <c r="FH550" i="2"/>
  <c r="BK550" i="2"/>
  <c r="FK516" i="2"/>
  <c r="FM516" i="2"/>
  <c r="FO516" i="2"/>
  <c r="DZ516" i="2"/>
  <c r="P516" i="2"/>
  <c r="EB516" i="2"/>
  <c r="Z516" i="2"/>
  <c r="ED516" i="2"/>
  <c r="AB516" i="2"/>
  <c r="EF516" i="2"/>
  <c r="AL516" i="2"/>
  <c r="EH516" i="2"/>
  <c r="EJ516" i="2"/>
  <c r="EL516" i="2"/>
  <c r="BM516" i="2"/>
  <c r="BO516" i="2"/>
  <c r="BQ516" i="2"/>
  <c r="BS516" i="2"/>
  <c r="BK516" i="2"/>
  <c r="AS516" i="2"/>
  <c r="AU516" i="2"/>
  <c r="AW516" i="2"/>
  <c r="BA516" i="2"/>
  <c r="BC516" i="2"/>
  <c r="BE516" i="2"/>
  <c r="BG516" i="2" a="1"/>
  <c r="BG516" i="2" s="1"/>
  <c r="AO516" i="2"/>
  <c r="FF516" i="2"/>
  <c r="AQ516" i="2"/>
  <c r="FH516" i="2"/>
  <c r="D516" i="2"/>
  <c r="DV516" i="2"/>
  <c r="F516" i="2"/>
  <c r="DX516" i="2"/>
  <c r="H516" i="2"/>
  <c r="FM581" i="2"/>
  <c r="FO581" i="2"/>
  <c r="FK581" i="2"/>
  <c r="AU581" i="2"/>
  <c r="AW581" i="2"/>
  <c r="BA581" i="2"/>
  <c r="BC581" i="2"/>
  <c r="F581" i="2"/>
  <c r="BE581" i="2"/>
  <c r="DX581" i="2"/>
  <c r="BG581" i="2" a="1"/>
  <c r="BG581" i="2" s="1"/>
  <c r="DZ581" i="2"/>
  <c r="D581" i="2"/>
  <c r="ED581" i="2"/>
  <c r="P581" i="2"/>
  <c r="EF581" i="2"/>
  <c r="Z581" i="2"/>
  <c r="EH581" i="2"/>
  <c r="H581" i="2"/>
  <c r="EJ581" i="2"/>
  <c r="AL581" i="2"/>
  <c r="EL581" i="2"/>
  <c r="AB581" i="2"/>
  <c r="FF581" i="2"/>
  <c r="FH581" i="2"/>
  <c r="DV581" i="2"/>
  <c r="EB581" i="2"/>
  <c r="BK581" i="2"/>
  <c r="BQ581" i="2"/>
  <c r="BS581" i="2"/>
  <c r="BM581" i="2"/>
  <c r="BO581" i="2"/>
  <c r="AO581" i="2"/>
  <c r="AQ581" i="2"/>
  <c r="AS581" i="2"/>
  <c r="FK492" i="2"/>
  <c r="FM492" i="2"/>
  <c r="FO492" i="2"/>
  <c r="BO492" i="2"/>
  <c r="BQ492" i="2"/>
  <c r="BS492" i="2"/>
  <c r="BK492" i="2"/>
  <c r="AO492" i="2"/>
  <c r="BC492" i="2"/>
  <c r="BE492" i="2"/>
  <c r="BG492" i="2" a="1"/>
  <c r="BG492" i="2" s="1"/>
  <c r="AQ492" i="2"/>
  <c r="AS492" i="2"/>
  <c r="AU492" i="2"/>
  <c r="AW492" i="2"/>
  <c r="FF492" i="2"/>
  <c r="BA492" i="2"/>
  <c r="FH492" i="2"/>
  <c r="D492" i="2"/>
  <c r="DV492" i="2"/>
  <c r="F492" i="2"/>
  <c r="DX492" i="2"/>
  <c r="H492" i="2"/>
  <c r="DZ492" i="2"/>
  <c r="P492" i="2"/>
  <c r="EB492" i="2"/>
  <c r="Z492" i="2"/>
  <c r="ED492" i="2"/>
  <c r="AB492" i="2"/>
  <c r="EF492" i="2"/>
  <c r="AL492" i="2"/>
  <c r="EH492" i="2"/>
  <c r="EJ492" i="2"/>
  <c r="EL492" i="2"/>
  <c r="BM492" i="2"/>
  <c r="FK413" i="2"/>
  <c r="FM413" i="2"/>
  <c r="FO413" i="2"/>
  <c r="ED413" i="2"/>
  <c r="H413" i="2"/>
  <c r="EF413" i="2"/>
  <c r="P413" i="2"/>
  <c r="EH413" i="2"/>
  <c r="Z413" i="2"/>
  <c r="EL413" i="2"/>
  <c r="AB413" i="2"/>
  <c r="EB413" i="2"/>
  <c r="EJ413" i="2"/>
  <c r="FF413" i="2"/>
  <c r="FH413" i="2"/>
  <c r="BO413" i="2"/>
  <c r="BM413" i="2"/>
  <c r="BQ413" i="2"/>
  <c r="BS413" i="2"/>
  <c r="BK413" i="2"/>
  <c r="AO413" i="2"/>
  <c r="AQ413" i="2"/>
  <c r="AS413" i="2"/>
  <c r="AU413" i="2"/>
  <c r="BA413" i="2"/>
  <c r="BC413" i="2"/>
  <c r="BG413" i="2" a="1"/>
  <c r="BG413" i="2" s="1"/>
  <c r="AL413" i="2"/>
  <c r="AW413" i="2"/>
  <c r="DV413" i="2"/>
  <c r="BE413" i="2"/>
  <c r="DX413" i="2"/>
  <c r="D413" i="2"/>
  <c r="DZ413" i="2"/>
  <c r="F413" i="2"/>
  <c r="FK390" i="2"/>
  <c r="FM390" i="2"/>
  <c r="FO390" i="2"/>
  <c r="AU390" i="2"/>
  <c r="AW390" i="2"/>
  <c r="AQ390" i="2"/>
  <c r="BA390" i="2"/>
  <c r="D390" i="2"/>
  <c r="BC390" i="2"/>
  <c r="DV390" i="2"/>
  <c r="BE390" i="2"/>
  <c r="DX390" i="2"/>
  <c r="Z390" i="2"/>
  <c r="DZ390" i="2"/>
  <c r="AB390" i="2"/>
  <c r="EB390" i="2"/>
  <c r="AL390" i="2"/>
  <c r="ED390" i="2"/>
  <c r="F390" i="2"/>
  <c r="EF390" i="2"/>
  <c r="H390" i="2"/>
  <c r="EJ390" i="2"/>
  <c r="P390" i="2"/>
  <c r="EL390" i="2"/>
  <c r="FF390" i="2"/>
  <c r="FH390" i="2"/>
  <c r="EH390" i="2"/>
  <c r="BS390" i="2"/>
  <c r="BK390" i="2"/>
  <c r="BM390" i="2"/>
  <c r="BO390" i="2"/>
  <c r="BQ390" i="2"/>
  <c r="BG390" i="2" a="1"/>
  <c r="BG390" i="2" s="1"/>
  <c r="AO390" i="2"/>
  <c r="AS390" i="2"/>
  <c r="FK233" i="2"/>
  <c r="FM233" i="2"/>
  <c r="FO233" i="2"/>
  <c r="BO233" i="2"/>
  <c r="BS233" i="2"/>
  <c r="BK233" i="2"/>
  <c r="BM233" i="2"/>
  <c r="BQ233" i="2"/>
  <c r="AO233" i="2"/>
  <c r="AQ233" i="2"/>
  <c r="AS233" i="2"/>
  <c r="AU233" i="2"/>
  <c r="AW233" i="2"/>
  <c r="BA233" i="2"/>
  <c r="BC233" i="2"/>
  <c r="D233" i="2"/>
  <c r="BE233" i="2"/>
  <c r="FF233" i="2"/>
  <c r="BG233" i="2" a="1"/>
  <c r="BG233" i="2" s="1"/>
  <c r="FH233" i="2"/>
  <c r="F233" i="2"/>
  <c r="DV233" i="2"/>
  <c r="P233" i="2"/>
  <c r="DX233" i="2"/>
  <c r="AL233" i="2"/>
  <c r="DZ233" i="2"/>
  <c r="H233" i="2"/>
  <c r="EB233" i="2"/>
  <c r="Z233" i="2"/>
  <c r="ED233" i="2"/>
  <c r="AB233" i="2"/>
  <c r="EF233" i="2"/>
  <c r="EH233" i="2"/>
  <c r="EJ233" i="2"/>
  <c r="EL233" i="2"/>
  <c r="FO539" i="2"/>
  <c r="FK539" i="2"/>
  <c r="FM539" i="2"/>
  <c r="DX539" i="2"/>
  <c r="Z539" i="2"/>
  <c r="DZ539" i="2"/>
  <c r="H539" i="2"/>
  <c r="EB539" i="2"/>
  <c r="AB539" i="2"/>
  <c r="ED539" i="2"/>
  <c r="AL539" i="2"/>
  <c r="EF539" i="2"/>
  <c r="EH539" i="2"/>
  <c r="EJ539" i="2"/>
  <c r="FF539" i="2"/>
  <c r="BQ539" i="2"/>
  <c r="BS539" i="2"/>
  <c r="BK539" i="2"/>
  <c r="BM539" i="2"/>
  <c r="BO539" i="2"/>
  <c r="AO539" i="2"/>
  <c r="AQ539" i="2"/>
  <c r="AS539" i="2"/>
  <c r="AU539" i="2"/>
  <c r="AW539" i="2"/>
  <c r="BA539" i="2"/>
  <c r="BC539" i="2"/>
  <c r="P539" i="2"/>
  <c r="BE539" i="2"/>
  <c r="EL539" i="2"/>
  <c r="BG539" i="2" a="1"/>
  <c r="BG539" i="2" s="1"/>
  <c r="FH539" i="2"/>
  <c r="D539" i="2"/>
  <c r="DV539" i="2"/>
  <c r="F539" i="2"/>
  <c r="FK274" i="2"/>
  <c r="FM274" i="2"/>
  <c r="FO274" i="2"/>
  <c r="AQ274" i="2"/>
  <c r="AS274" i="2"/>
  <c r="AU274" i="2"/>
  <c r="AW274" i="2"/>
  <c r="F274" i="2"/>
  <c r="BA274" i="2"/>
  <c r="FH274" i="2"/>
  <c r="BC274" i="2"/>
  <c r="DV274" i="2"/>
  <c r="AL274" i="2"/>
  <c r="DZ274" i="2"/>
  <c r="H274" i="2"/>
  <c r="ED274" i="2"/>
  <c r="Z274" i="2"/>
  <c r="EF274" i="2"/>
  <c r="D274" i="2"/>
  <c r="EH274" i="2"/>
  <c r="P274" i="2"/>
  <c r="EJ274" i="2"/>
  <c r="AB274" i="2"/>
  <c r="EL274" i="2"/>
  <c r="FF274" i="2"/>
  <c r="EB274" i="2"/>
  <c r="DX274" i="2"/>
  <c r="BK274" i="2"/>
  <c r="BO274" i="2"/>
  <c r="BQ274" i="2"/>
  <c r="BS274" i="2"/>
  <c r="AO274" i="2"/>
  <c r="BE274" i="2"/>
  <c r="BG274" i="2" a="1"/>
  <c r="BG274" i="2" s="1"/>
  <c r="BM274" i="2"/>
  <c r="FK443" i="2"/>
  <c r="FM443" i="2"/>
  <c r="FO443" i="2"/>
  <c r="DV443" i="2"/>
  <c r="D443" i="2"/>
  <c r="DZ443" i="2"/>
  <c r="F443" i="2"/>
  <c r="ED443" i="2"/>
  <c r="AL443" i="2"/>
  <c r="EL443" i="2"/>
  <c r="H443" i="2"/>
  <c r="FF443" i="2"/>
  <c r="DX443" i="2"/>
  <c r="Z443" i="2"/>
  <c r="EB443" i="2"/>
  <c r="EF443" i="2"/>
  <c r="AU443" i="2"/>
  <c r="AW443" i="2"/>
  <c r="BA443" i="2"/>
  <c r="P443" i="2"/>
  <c r="AB443" i="2"/>
  <c r="FH443" i="2"/>
  <c r="EH443" i="2"/>
  <c r="EJ443" i="2"/>
  <c r="BQ443" i="2"/>
  <c r="BS443" i="2"/>
  <c r="BK443" i="2"/>
  <c r="BO443" i="2"/>
  <c r="BM443" i="2"/>
  <c r="BC443" i="2"/>
  <c r="BE443" i="2"/>
  <c r="BG443" i="2" a="1"/>
  <c r="BG443" i="2" s="1"/>
  <c r="AO443" i="2"/>
  <c r="AQ443" i="2"/>
  <c r="AS443" i="2"/>
  <c r="FK376" i="2"/>
  <c r="FM376" i="2"/>
  <c r="FO376" i="2"/>
  <c r="AU376" i="2"/>
  <c r="AW376" i="2"/>
  <c r="BC376" i="2"/>
  <c r="AS376" i="2"/>
  <c r="DX376" i="2"/>
  <c r="AB376" i="2"/>
  <c r="AL376" i="2"/>
  <c r="D376" i="2"/>
  <c r="F376" i="2"/>
  <c r="H376" i="2"/>
  <c r="DV376" i="2"/>
  <c r="P376" i="2"/>
  <c r="DZ376" i="2"/>
  <c r="Z376" i="2"/>
  <c r="ED376" i="2"/>
  <c r="EF376" i="2"/>
  <c r="EH376" i="2"/>
  <c r="EJ376" i="2"/>
  <c r="EL376" i="2"/>
  <c r="FF376" i="2"/>
  <c r="FH376" i="2"/>
  <c r="EB376" i="2"/>
  <c r="BO376" i="2"/>
  <c r="BS376" i="2"/>
  <c r="BK376" i="2"/>
  <c r="BQ376" i="2"/>
  <c r="BM376" i="2"/>
  <c r="AO376" i="2"/>
  <c r="AQ376" i="2"/>
  <c r="BA376" i="2"/>
  <c r="BG376" i="2" a="1"/>
  <c r="BG376" i="2" s="1"/>
  <c r="BE376" i="2"/>
  <c r="FK310" i="2"/>
  <c r="FM310" i="2"/>
  <c r="FO310" i="2"/>
  <c r="EH310" i="2"/>
  <c r="BM310" i="2"/>
  <c r="FH310" i="2"/>
  <c r="BK310" i="2"/>
  <c r="BQ310" i="2"/>
  <c r="BS310" i="2"/>
  <c r="AQ310" i="2"/>
  <c r="AU310" i="2"/>
  <c r="EJ310" i="2"/>
  <c r="AW310" i="2"/>
  <c r="BO310" i="2"/>
  <c r="DX310" i="2"/>
  <c r="ED310" i="2"/>
  <c r="AO310" i="2"/>
  <c r="AS310" i="2"/>
  <c r="Z310" i="2"/>
  <c r="BA310" i="2"/>
  <c r="BC310" i="2"/>
  <c r="AB310" i="2"/>
  <c r="BE310" i="2"/>
  <c r="H310" i="2"/>
  <c r="F310" i="2"/>
  <c r="BG310" i="2" a="1"/>
  <c r="BG310" i="2" s="1"/>
  <c r="DV310" i="2"/>
  <c r="DZ310" i="2"/>
  <c r="AL310" i="2"/>
  <c r="EB310" i="2"/>
  <c r="D310" i="2"/>
  <c r="EF310" i="2"/>
  <c r="P310" i="2"/>
  <c r="EL310" i="2"/>
  <c r="FF310" i="2"/>
  <c r="FK513" i="2"/>
  <c r="FM513" i="2"/>
  <c r="FO513" i="2"/>
  <c r="DZ513" i="2"/>
  <c r="P513" i="2"/>
  <c r="EB513" i="2"/>
  <c r="Z513" i="2"/>
  <c r="ED513" i="2"/>
  <c r="AL513" i="2"/>
  <c r="EF513" i="2"/>
  <c r="EH513" i="2"/>
  <c r="EJ513" i="2"/>
  <c r="EL513" i="2"/>
  <c r="BM513" i="2"/>
  <c r="BO513" i="2"/>
  <c r="BQ513" i="2"/>
  <c r="BS513" i="2"/>
  <c r="BK513" i="2"/>
  <c r="AS513" i="2"/>
  <c r="BG513" i="2" a="1"/>
  <c r="BG513" i="2" s="1"/>
  <c r="AU513" i="2"/>
  <c r="AW513" i="2"/>
  <c r="BA513" i="2"/>
  <c r="BC513" i="2"/>
  <c r="BE513" i="2"/>
  <c r="AB513" i="2"/>
  <c r="AO513" i="2"/>
  <c r="FF513" i="2"/>
  <c r="AQ513" i="2"/>
  <c r="FH513" i="2"/>
  <c r="D513" i="2"/>
  <c r="DV513" i="2"/>
  <c r="F513" i="2"/>
  <c r="DX513" i="2"/>
  <c r="H513" i="2"/>
  <c r="FK48" i="2"/>
  <c r="FM48" i="2"/>
  <c r="FO48" i="2"/>
  <c r="BA48" i="2"/>
  <c r="BC48" i="2"/>
  <c r="BE48" i="2"/>
  <c r="EH48" i="2"/>
  <c r="D48" i="2"/>
  <c r="EL48" i="2"/>
  <c r="F48" i="2"/>
  <c r="FF48" i="2"/>
  <c r="H48" i="2"/>
  <c r="DV48" i="2"/>
  <c r="Z48" i="2"/>
  <c r="DX48" i="2"/>
  <c r="P48" i="2"/>
  <c r="DZ48" i="2"/>
  <c r="AB48" i="2"/>
  <c r="EB48" i="2"/>
  <c r="AL48" i="2"/>
  <c r="ED48" i="2"/>
  <c r="EF48" i="2"/>
  <c r="EJ48" i="2"/>
  <c r="FH48" i="2"/>
  <c r="BM48" i="2"/>
  <c r="BO48" i="2"/>
  <c r="BQ48" i="2"/>
  <c r="BS48" i="2"/>
  <c r="AS48" i="2"/>
  <c r="AU48" i="2"/>
  <c r="AW48" i="2"/>
  <c r="BK48" i="2"/>
  <c r="AO48" i="2"/>
  <c r="AQ48" i="2"/>
  <c r="FK447" i="2"/>
  <c r="FM447" i="2"/>
  <c r="FO447" i="2"/>
  <c r="BK447" i="2"/>
  <c r="BM447" i="2"/>
  <c r="BQ447" i="2"/>
  <c r="AO447" i="2"/>
  <c r="AU447" i="2"/>
  <c r="AW447" i="2"/>
  <c r="BA447" i="2"/>
  <c r="BC447" i="2"/>
  <c r="BE447" i="2"/>
  <c r="AQ447" i="2"/>
  <c r="H447" i="2"/>
  <c r="AS447" i="2"/>
  <c r="DZ447" i="2"/>
  <c r="BG447" i="2" a="1"/>
  <c r="BG447" i="2" s="1"/>
  <c r="ED447" i="2"/>
  <c r="F447" i="2"/>
  <c r="EH447" i="2"/>
  <c r="P447" i="2"/>
  <c r="EL447" i="2"/>
  <c r="AB447" i="2"/>
  <c r="FF447" i="2"/>
  <c r="AL447" i="2"/>
  <c r="FH447" i="2"/>
  <c r="D447" i="2"/>
  <c r="DV447" i="2"/>
  <c r="Z447" i="2"/>
  <c r="DX447" i="2"/>
  <c r="EB447" i="2"/>
  <c r="EF447" i="2"/>
  <c r="EJ447" i="2"/>
  <c r="BO447" i="2"/>
  <c r="BS447" i="2"/>
  <c r="FK435" i="2"/>
  <c r="FM435" i="2"/>
  <c r="FO435" i="2"/>
  <c r="EB435" i="2"/>
  <c r="P435" i="2"/>
  <c r="EF435" i="2"/>
  <c r="AB435" i="2"/>
  <c r="EH435" i="2"/>
  <c r="EJ435" i="2"/>
  <c r="FF435" i="2"/>
  <c r="BK435" i="2"/>
  <c r="BM435" i="2"/>
  <c r="BQ435" i="2"/>
  <c r="BO435" i="2"/>
  <c r="BS435" i="2"/>
  <c r="AO435" i="2"/>
  <c r="AQ435" i="2"/>
  <c r="AS435" i="2"/>
  <c r="AU435" i="2"/>
  <c r="AW435" i="2"/>
  <c r="BA435" i="2"/>
  <c r="BC435" i="2"/>
  <c r="BE435" i="2"/>
  <c r="ED435" i="2"/>
  <c r="BG435" i="2" a="1"/>
  <c r="BG435" i="2" s="1"/>
  <c r="EL435" i="2"/>
  <c r="D435" i="2"/>
  <c r="FH435" i="2"/>
  <c r="F435" i="2"/>
  <c r="DV435" i="2"/>
  <c r="H435" i="2"/>
  <c r="DX435" i="2"/>
  <c r="AL435" i="2"/>
  <c r="DZ435" i="2"/>
  <c r="Z435" i="2"/>
  <c r="FK86" i="2"/>
  <c r="FM86" i="2"/>
  <c r="FO86" i="2"/>
  <c r="BC86" i="2"/>
  <c r="BE86" i="2"/>
  <c r="EL86" i="2"/>
  <c r="AB86" i="2"/>
  <c r="FF86" i="2"/>
  <c r="D86" i="2"/>
  <c r="DV86" i="2"/>
  <c r="H86" i="2"/>
  <c r="DX86" i="2"/>
  <c r="Z86" i="2"/>
  <c r="DZ86" i="2"/>
  <c r="F86" i="2"/>
  <c r="EB86" i="2"/>
  <c r="P86" i="2"/>
  <c r="ED86" i="2"/>
  <c r="AL86" i="2"/>
  <c r="EF86" i="2"/>
  <c r="EJ86" i="2"/>
  <c r="EH86" i="2"/>
  <c r="FH86" i="2"/>
  <c r="BQ86" i="2"/>
  <c r="BO86" i="2"/>
  <c r="BK86" i="2"/>
  <c r="BM86" i="2"/>
  <c r="BS86" i="2"/>
  <c r="AO86" i="2"/>
  <c r="AQ86" i="2"/>
  <c r="AS86" i="2"/>
  <c r="AU86" i="2"/>
  <c r="AW86" i="2"/>
  <c r="BA86" i="2"/>
  <c r="FK206" i="2"/>
  <c r="FM206" i="2"/>
  <c r="FO206" i="2"/>
  <c r="BS206" i="2"/>
  <c r="AO206" i="2"/>
  <c r="AQ206" i="2"/>
  <c r="AS206" i="2"/>
  <c r="AU206" i="2"/>
  <c r="AW206" i="2"/>
  <c r="BA206" i="2"/>
  <c r="BC206" i="2"/>
  <c r="BE206" i="2"/>
  <c r="EJ206" i="2"/>
  <c r="BG206" i="2" a="1"/>
  <c r="BG206" i="2" s="1"/>
  <c r="EL206" i="2"/>
  <c r="D206" i="2"/>
  <c r="DV206" i="2"/>
  <c r="F206" i="2"/>
  <c r="DX206" i="2"/>
  <c r="Z206" i="2"/>
  <c r="DZ206" i="2"/>
  <c r="AL206" i="2"/>
  <c r="EB206" i="2"/>
  <c r="H206" i="2"/>
  <c r="ED206" i="2"/>
  <c r="AB206" i="2"/>
  <c r="EF206" i="2"/>
  <c r="P206" i="2"/>
  <c r="EH206" i="2"/>
  <c r="FF206" i="2"/>
  <c r="FH206" i="2"/>
  <c r="BQ206" i="2"/>
  <c r="BO206" i="2"/>
  <c r="BK206" i="2"/>
  <c r="BM206" i="2"/>
  <c r="FK397" i="2"/>
  <c r="FM397" i="2"/>
  <c r="FO397" i="2"/>
  <c r="BK397" i="2"/>
  <c r="BM397" i="2"/>
  <c r="BO397" i="2"/>
  <c r="BQ397" i="2"/>
  <c r="BS397" i="2"/>
  <c r="AO397" i="2"/>
  <c r="AQ397" i="2"/>
  <c r="AS397" i="2"/>
  <c r="AU397" i="2"/>
  <c r="BA397" i="2"/>
  <c r="BC397" i="2"/>
  <c r="BE397" i="2"/>
  <c r="BG397" i="2" a="1"/>
  <c r="BG397" i="2" s="1"/>
  <c r="AW397" i="2"/>
  <c r="P397" i="2"/>
  <c r="DV397" i="2"/>
  <c r="Z397" i="2"/>
  <c r="DX397" i="2"/>
  <c r="AL397" i="2"/>
  <c r="DZ397" i="2"/>
  <c r="AB397" i="2"/>
  <c r="EB397" i="2"/>
  <c r="D397" i="2"/>
  <c r="ED397" i="2"/>
  <c r="H397" i="2"/>
  <c r="EF397" i="2"/>
  <c r="F397" i="2"/>
  <c r="EH397" i="2"/>
  <c r="EL397" i="2"/>
  <c r="FH397" i="2"/>
  <c r="EJ397" i="2"/>
  <c r="FF397" i="2"/>
  <c r="FO386" i="2"/>
  <c r="FK386" i="2"/>
  <c r="FM386" i="2"/>
  <c r="EB386" i="2"/>
  <c r="AB386" i="2"/>
  <c r="ED386" i="2"/>
  <c r="AL386" i="2"/>
  <c r="EJ386" i="2"/>
  <c r="EL386" i="2"/>
  <c r="FF386" i="2"/>
  <c r="FH386" i="2"/>
  <c r="DZ386" i="2"/>
  <c r="BK386" i="2"/>
  <c r="BM386" i="2"/>
  <c r="BS386" i="2"/>
  <c r="BO386" i="2"/>
  <c r="BQ386" i="2"/>
  <c r="AO386" i="2"/>
  <c r="AQ386" i="2"/>
  <c r="AS386" i="2"/>
  <c r="AU386" i="2"/>
  <c r="AW386" i="2"/>
  <c r="BA386" i="2"/>
  <c r="BC386" i="2"/>
  <c r="BE386" i="2"/>
  <c r="BG386" i="2" a="1"/>
  <c r="BG386" i="2" s="1"/>
  <c r="H386" i="2"/>
  <c r="P386" i="2"/>
  <c r="DV386" i="2"/>
  <c r="D386" i="2"/>
  <c r="DX386" i="2"/>
  <c r="F386" i="2"/>
  <c r="EF386" i="2"/>
  <c r="Z386" i="2"/>
  <c r="EH386" i="2"/>
  <c r="FK69" i="2"/>
  <c r="FM69" i="2"/>
  <c r="FO69" i="2"/>
  <c r="ED69" i="2"/>
  <c r="AL69" i="2"/>
  <c r="EF69" i="2"/>
  <c r="EH69" i="2"/>
  <c r="EJ69" i="2"/>
  <c r="EL69" i="2"/>
  <c r="BM69" i="2"/>
  <c r="BK69" i="2"/>
  <c r="BO69" i="2"/>
  <c r="BQ69" i="2"/>
  <c r="BS69" i="2"/>
  <c r="AO69" i="2"/>
  <c r="AQ69" i="2"/>
  <c r="AS69" i="2"/>
  <c r="AU69" i="2"/>
  <c r="AW69" i="2"/>
  <c r="BA69" i="2"/>
  <c r="BC69" i="2"/>
  <c r="BE69" i="2"/>
  <c r="FF69" i="2"/>
  <c r="D69" i="2"/>
  <c r="FH69" i="2"/>
  <c r="F69" i="2"/>
  <c r="DV69" i="2"/>
  <c r="P69" i="2"/>
  <c r="DX69" i="2"/>
  <c r="AB69" i="2"/>
  <c r="DZ69" i="2"/>
  <c r="H69" i="2"/>
  <c r="EB69" i="2"/>
  <c r="Z69" i="2"/>
  <c r="FM576" i="2"/>
  <c r="FO576" i="2"/>
  <c r="FK576" i="2"/>
  <c r="BE576" i="2"/>
  <c r="FF576" i="2"/>
  <c r="BG576" i="2" a="1"/>
  <c r="BG576" i="2" s="1"/>
  <c r="FH576" i="2"/>
  <c r="F576" i="2"/>
  <c r="DV576" i="2"/>
  <c r="H576" i="2"/>
  <c r="DX576" i="2"/>
  <c r="D576" i="2"/>
  <c r="DZ576" i="2"/>
  <c r="P576" i="2"/>
  <c r="EB576" i="2"/>
  <c r="Z576" i="2"/>
  <c r="ED576" i="2"/>
  <c r="AB576" i="2"/>
  <c r="EF576" i="2"/>
  <c r="AL576" i="2"/>
  <c r="EJ576" i="2"/>
  <c r="EL576" i="2"/>
  <c r="EH576" i="2"/>
  <c r="BK576" i="2"/>
  <c r="BM576" i="2"/>
  <c r="BS576" i="2"/>
  <c r="BO576" i="2"/>
  <c r="BQ576" i="2"/>
  <c r="AO576" i="2"/>
  <c r="AQ576" i="2"/>
  <c r="AS576" i="2"/>
  <c r="AU576" i="2"/>
  <c r="AW576" i="2"/>
  <c r="BA576" i="2"/>
  <c r="BC576" i="2"/>
  <c r="FK465" i="2"/>
  <c r="FM465" i="2"/>
  <c r="FO465" i="2"/>
  <c r="BS465" i="2"/>
  <c r="BK465" i="2"/>
  <c r="AW465" i="2"/>
  <c r="AO465" i="2"/>
  <c r="AQ465" i="2"/>
  <c r="AS465" i="2"/>
  <c r="AU465" i="2"/>
  <c r="BA465" i="2"/>
  <c r="BC465" i="2"/>
  <c r="AL465" i="2"/>
  <c r="BE465" i="2"/>
  <c r="FF465" i="2"/>
  <c r="BG465" i="2" a="1"/>
  <c r="BG465" i="2" s="1"/>
  <c r="FH465" i="2"/>
  <c r="D465" i="2"/>
  <c r="DV465" i="2"/>
  <c r="F465" i="2"/>
  <c r="DX465" i="2"/>
  <c r="H465" i="2"/>
  <c r="DZ465" i="2"/>
  <c r="P465" i="2"/>
  <c r="EB465" i="2"/>
  <c r="Z465" i="2"/>
  <c r="ED465" i="2"/>
  <c r="AB465" i="2"/>
  <c r="EF465" i="2"/>
  <c r="EH465" i="2"/>
  <c r="EJ465" i="2"/>
  <c r="EL465" i="2"/>
  <c r="BM465" i="2"/>
  <c r="BO465" i="2"/>
  <c r="BQ465" i="2"/>
  <c r="FK270" i="2"/>
  <c r="FM270" i="2"/>
  <c r="FO270" i="2"/>
  <c r="FF270" i="2"/>
  <c r="AL270" i="2"/>
  <c r="FH270" i="2"/>
  <c r="DX270" i="2"/>
  <c r="ED270" i="2"/>
  <c r="EB270" i="2"/>
  <c r="BS270" i="2"/>
  <c r="BK270" i="2"/>
  <c r="BO270" i="2"/>
  <c r="BM270" i="2"/>
  <c r="BQ270" i="2"/>
  <c r="AO270" i="2"/>
  <c r="AQ270" i="2"/>
  <c r="AS270" i="2"/>
  <c r="AU270" i="2"/>
  <c r="AW270" i="2"/>
  <c r="BA270" i="2"/>
  <c r="BC270" i="2"/>
  <c r="P270" i="2"/>
  <c r="BE270" i="2"/>
  <c r="EL270" i="2"/>
  <c r="BG270" i="2" a="1"/>
  <c r="BG270" i="2" s="1"/>
  <c r="DV270" i="2"/>
  <c r="D270" i="2"/>
  <c r="DZ270" i="2"/>
  <c r="F270" i="2"/>
  <c r="EF270" i="2"/>
  <c r="H270" i="2"/>
  <c r="EH270" i="2"/>
  <c r="Z270" i="2"/>
  <c r="EJ270" i="2"/>
  <c r="AB270" i="2"/>
  <c r="FK81" i="2"/>
  <c r="FM81" i="2"/>
  <c r="FO81" i="2"/>
  <c r="BC81" i="2"/>
  <c r="F81" i="2"/>
  <c r="BE81" i="2"/>
  <c r="DV81" i="2"/>
  <c r="D81" i="2"/>
  <c r="DZ81" i="2"/>
  <c r="H81" i="2"/>
  <c r="EB81" i="2"/>
  <c r="AL81" i="2"/>
  <c r="ED81" i="2"/>
  <c r="Z81" i="2"/>
  <c r="EF81" i="2"/>
  <c r="P81" i="2"/>
  <c r="EH81" i="2"/>
  <c r="AB81" i="2"/>
  <c r="EL81" i="2"/>
  <c r="FF81" i="2"/>
  <c r="FH81" i="2"/>
  <c r="DX81" i="2"/>
  <c r="EJ81" i="2"/>
  <c r="BS81" i="2"/>
  <c r="BK81" i="2"/>
  <c r="BM81" i="2"/>
  <c r="BO81" i="2"/>
  <c r="BQ81" i="2"/>
  <c r="AQ81" i="2"/>
  <c r="AS81" i="2"/>
  <c r="AO81" i="2"/>
  <c r="AU81" i="2"/>
  <c r="AW81" i="2"/>
  <c r="BA81" i="2"/>
  <c r="FK145" i="2"/>
  <c r="FM145" i="2"/>
  <c r="FO145" i="2"/>
  <c r="BS145" i="2"/>
  <c r="AO145" i="2"/>
  <c r="AQ145" i="2"/>
  <c r="AS145" i="2"/>
  <c r="AU145" i="2"/>
  <c r="AW145" i="2"/>
  <c r="BA145" i="2"/>
  <c r="BC145" i="2"/>
  <c r="P145" i="2"/>
  <c r="BE145" i="2"/>
  <c r="FF145" i="2"/>
  <c r="BG145" i="2" a="1"/>
  <c r="BG145" i="2" s="1"/>
  <c r="FH145" i="2"/>
  <c r="H145" i="2"/>
  <c r="DV145" i="2"/>
  <c r="Z145" i="2"/>
  <c r="DX145" i="2"/>
  <c r="AB145" i="2"/>
  <c r="DZ145" i="2"/>
  <c r="F145" i="2"/>
  <c r="EB145" i="2"/>
  <c r="AL145" i="2"/>
  <c r="ED145" i="2"/>
  <c r="D145" i="2"/>
  <c r="EF145" i="2"/>
  <c r="EH145" i="2"/>
  <c r="EJ145" i="2"/>
  <c r="EL145" i="2"/>
  <c r="BQ145" i="2"/>
  <c r="BM145" i="2"/>
  <c r="BO145" i="2"/>
  <c r="BK145" i="2"/>
  <c r="FK428" i="2"/>
  <c r="FM428" i="2"/>
  <c r="FO428" i="2"/>
  <c r="ED428" i="2"/>
  <c r="EH428" i="2"/>
  <c r="EL428" i="2"/>
  <c r="FH428" i="2"/>
  <c r="BO428" i="2"/>
  <c r="BM428" i="2"/>
  <c r="BQ428" i="2"/>
  <c r="BK428" i="2"/>
  <c r="BS428" i="2"/>
  <c r="AO428" i="2"/>
  <c r="AQ428" i="2"/>
  <c r="AS428" i="2"/>
  <c r="AU428" i="2"/>
  <c r="AW428" i="2"/>
  <c r="BA428" i="2"/>
  <c r="BC428" i="2"/>
  <c r="Z428" i="2"/>
  <c r="BE428" i="2"/>
  <c r="DZ428" i="2"/>
  <c r="BG428" i="2" a="1"/>
  <c r="BG428" i="2" s="1"/>
  <c r="EB428" i="2"/>
  <c r="D428" i="2"/>
  <c r="EF428" i="2"/>
  <c r="F428" i="2"/>
  <c r="EJ428" i="2"/>
  <c r="H428" i="2"/>
  <c r="FF428" i="2"/>
  <c r="P428" i="2"/>
  <c r="DV428" i="2"/>
  <c r="AB428" i="2"/>
  <c r="DX428" i="2"/>
  <c r="AL428" i="2"/>
  <c r="FK66" i="2"/>
  <c r="FM66" i="2"/>
  <c r="FO66" i="2"/>
  <c r="FF66" i="2"/>
  <c r="D66" i="2"/>
  <c r="DV66" i="2"/>
  <c r="F66" i="2"/>
  <c r="DX66" i="2"/>
  <c r="H66" i="2"/>
  <c r="DZ66" i="2"/>
  <c r="P66" i="2"/>
  <c r="EB66" i="2"/>
  <c r="Z66" i="2"/>
  <c r="ED66" i="2"/>
  <c r="AB66" i="2"/>
  <c r="EF66" i="2"/>
  <c r="AL66" i="2"/>
  <c r="EH66" i="2"/>
  <c r="EJ66" i="2"/>
  <c r="EL66" i="2"/>
  <c r="FH66" i="2"/>
  <c r="BK66" i="2"/>
  <c r="BQ66" i="2"/>
  <c r="BS66" i="2"/>
  <c r="BM66" i="2"/>
  <c r="BO66" i="2"/>
  <c r="AO66" i="2"/>
  <c r="AQ66" i="2"/>
  <c r="AS66" i="2"/>
  <c r="AU66" i="2"/>
  <c r="AW66" i="2"/>
  <c r="BA66" i="2"/>
  <c r="BC66" i="2"/>
  <c r="BE66" i="2"/>
  <c r="FK537" i="2"/>
  <c r="FM537" i="2"/>
  <c r="FO537" i="2"/>
  <c r="BA537" i="2"/>
  <c r="BC537" i="2"/>
  <c r="BE537" i="2"/>
  <c r="BG537" i="2" a="1"/>
  <c r="BG537" i="2" s="1"/>
  <c r="AO537" i="2"/>
  <c r="AQ537" i="2"/>
  <c r="AS537" i="2"/>
  <c r="AB537" i="2"/>
  <c r="AU537" i="2"/>
  <c r="DZ537" i="2"/>
  <c r="AW537" i="2"/>
  <c r="ED537" i="2"/>
  <c r="P537" i="2"/>
  <c r="EF537" i="2"/>
  <c r="D537" i="2"/>
  <c r="EH537" i="2"/>
  <c r="F537" i="2"/>
  <c r="EJ537" i="2"/>
  <c r="H537" i="2"/>
  <c r="EL537" i="2"/>
  <c r="Z537" i="2"/>
  <c r="FF537" i="2"/>
  <c r="AL537" i="2"/>
  <c r="FH537" i="2"/>
  <c r="DV537" i="2"/>
  <c r="DX537" i="2"/>
  <c r="EB537" i="2"/>
  <c r="BM537" i="2"/>
  <c r="BK537" i="2"/>
  <c r="BO537" i="2"/>
  <c r="BQ537" i="2"/>
  <c r="BS537" i="2"/>
  <c r="FK551" i="2"/>
  <c r="FM551" i="2"/>
  <c r="FO551" i="2"/>
  <c r="DV551" i="2"/>
  <c r="DX551" i="2"/>
  <c r="DZ551" i="2"/>
  <c r="BK551" i="2"/>
  <c r="BM551" i="2"/>
  <c r="BO551" i="2"/>
  <c r="BQ551" i="2"/>
  <c r="BS551" i="2"/>
  <c r="AO551" i="2"/>
  <c r="AQ551" i="2"/>
  <c r="AS551" i="2"/>
  <c r="AU551" i="2"/>
  <c r="AW551" i="2"/>
  <c r="BA551" i="2"/>
  <c r="BC551" i="2"/>
  <c r="P551" i="2"/>
  <c r="BE551" i="2"/>
  <c r="EB551" i="2"/>
  <c r="BG551" i="2" a="1"/>
  <c r="BG551" i="2" s="1"/>
  <c r="ED551" i="2"/>
  <c r="H551" i="2"/>
  <c r="EF551" i="2"/>
  <c r="D551" i="2"/>
  <c r="EH551" i="2"/>
  <c r="AB551" i="2"/>
  <c r="EJ551" i="2"/>
  <c r="F551" i="2"/>
  <c r="EL551" i="2"/>
  <c r="Z551" i="2"/>
  <c r="FF551" i="2"/>
  <c r="AL551" i="2"/>
  <c r="FH551" i="2"/>
  <c r="FK582" i="2"/>
  <c r="FM582" i="2"/>
  <c r="FO582" i="2"/>
  <c r="ED582" i="2"/>
  <c r="BC582" i="2"/>
  <c r="EF582" i="2"/>
  <c r="AB582" i="2"/>
  <c r="EH582" i="2"/>
  <c r="Z582" i="2"/>
  <c r="EL582" i="2"/>
  <c r="H582" i="2"/>
  <c r="FF582" i="2"/>
  <c r="F582" i="2"/>
  <c r="DX582" i="2"/>
  <c r="P582" i="2"/>
  <c r="DZ582" i="2"/>
  <c r="AL582" i="2"/>
  <c r="DV582" i="2"/>
  <c r="EB582" i="2"/>
  <c r="EJ582" i="2"/>
  <c r="FH582" i="2"/>
  <c r="BK582" i="2"/>
  <c r="BM582" i="2"/>
  <c r="BO582" i="2"/>
  <c r="BQ582" i="2"/>
  <c r="BS582" i="2"/>
  <c r="BE582" i="2"/>
  <c r="BG582" i="2" a="1"/>
  <c r="BG582" i="2" s="1"/>
  <c r="AO582" i="2"/>
  <c r="AQ582" i="2"/>
  <c r="AS582" i="2"/>
  <c r="AU582" i="2"/>
  <c r="AW582" i="2"/>
  <c r="D582" i="2"/>
  <c r="BA582" i="2"/>
  <c r="FK51" i="2"/>
  <c r="FM51" i="2"/>
  <c r="FO51" i="2"/>
  <c r="AS51" i="2"/>
  <c r="AU51" i="2"/>
  <c r="AW51" i="2"/>
  <c r="AO51" i="2"/>
  <c r="AQ51" i="2"/>
  <c r="BA51" i="2"/>
  <c r="BC51" i="2"/>
  <c r="AB51" i="2"/>
  <c r="BE51" i="2"/>
  <c r="EB51" i="2"/>
  <c r="D51" i="2"/>
  <c r="EF51" i="2"/>
  <c r="F51" i="2"/>
  <c r="EH51" i="2"/>
  <c r="H51" i="2"/>
  <c r="EJ51" i="2"/>
  <c r="P51" i="2"/>
  <c r="EL51" i="2"/>
  <c r="Z51" i="2"/>
  <c r="FF51" i="2"/>
  <c r="AL51" i="2"/>
  <c r="FH51" i="2"/>
  <c r="DV51" i="2"/>
  <c r="DX51" i="2"/>
  <c r="DZ51" i="2"/>
  <c r="ED51" i="2"/>
  <c r="BQ51" i="2"/>
  <c r="BK51" i="2"/>
  <c r="BM51" i="2"/>
  <c r="BO51" i="2"/>
  <c r="BS51" i="2"/>
  <c r="FK152" i="2"/>
  <c r="FM152" i="2"/>
  <c r="FO152" i="2"/>
  <c r="EJ152" i="2"/>
  <c r="EL152" i="2"/>
  <c r="BO152" i="2"/>
  <c r="BM152" i="2"/>
  <c r="BK152" i="2"/>
  <c r="BQ152" i="2"/>
  <c r="BS152" i="2"/>
  <c r="AO152" i="2"/>
  <c r="AQ152" i="2"/>
  <c r="AS152" i="2"/>
  <c r="AU152" i="2"/>
  <c r="AW152" i="2"/>
  <c r="BA152" i="2"/>
  <c r="BC152" i="2"/>
  <c r="D152" i="2"/>
  <c r="BE152" i="2"/>
  <c r="FF152" i="2"/>
  <c r="BG152" i="2" a="1"/>
  <c r="BG152" i="2" s="1"/>
  <c r="FH152" i="2"/>
  <c r="AB152" i="2"/>
  <c r="DV152" i="2"/>
  <c r="H152" i="2"/>
  <c r="DX152" i="2"/>
  <c r="AL152" i="2"/>
  <c r="DZ152" i="2"/>
  <c r="Z152" i="2"/>
  <c r="EB152" i="2"/>
  <c r="P152" i="2"/>
  <c r="ED152" i="2"/>
  <c r="F152" i="2"/>
  <c r="EF152" i="2"/>
  <c r="EH152" i="2"/>
  <c r="FK215" i="2"/>
  <c r="FM215" i="2"/>
  <c r="FO215" i="2"/>
  <c r="EJ215" i="2"/>
  <c r="F215" i="2"/>
  <c r="EL215" i="2"/>
  <c r="AL215" i="2"/>
  <c r="FF215" i="2"/>
  <c r="H215" i="2"/>
  <c r="FH215" i="2"/>
  <c r="P215" i="2"/>
  <c r="DV215" i="2"/>
  <c r="Z215" i="2"/>
  <c r="DX215" i="2"/>
  <c r="AB215" i="2"/>
  <c r="DZ215" i="2"/>
  <c r="ED215" i="2"/>
  <c r="EB215" i="2"/>
  <c r="EH215" i="2"/>
  <c r="BK215" i="2"/>
  <c r="BM215" i="2"/>
  <c r="BO215" i="2"/>
  <c r="BQ215" i="2"/>
  <c r="BS215" i="2"/>
  <c r="AW215" i="2"/>
  <c r="BA215" i="2"/>
  <c r="BC215" i="2"/>
  <c r="BE215" i="2"/>
  <c r="AO215" i="2"/>
  <c r="AQ215" i="2"/>
  <c r="AS215" i="2"/>
  <c r="D215" i="2"/>
  <c r="AU215" i="2"/>
  <c r="EF215" i="2"/>
  <c r="BG215" i="2" a="1"/>
  <c r="BG215" i="2" s="1"/>
  <c r="FK31" i="2"/>
  <c r="FM31" i="2"/>
  <c r="FO31" i="2"/>
  <c r="BQ31" i="2"/>
  <c r="BK31" i="2"/>
  <c r="BM31" i="2"/>
  <c r="BO31" i="2"/>
  <c r="BS31" i="2"/>
  <c r="AO31" i="2"/>
  <c r="AQ31" i="2"/>
  <c r="AS31" i="2"/>
  <c r="AU31" i="2"/>
  <c r="AW31" i="2"/>
  <c r="BA31" i="2"/>
  <c r="BC31" i="2"/>
  <c r="F31" i="2"/>
  <c r="BE31" i="2"/>
  <c r="EJ31" i="2"/>
  <c r="D31" i="2"/>
  <c r="FF31" i="2"/>
  <c r="H31" i="2"/>
  <c r="FH31" i="2"/>
  <c r="P31" i="2"/>
  <c r="DV31" i="2"/>
  <c r="Z31" i="2"/>
  <c r="DX31" i="2"/>
  <c r="AB31" i="2"/>
  <c r="DZ31" i="2"/>
  <c r="AL31" i="2"/>
  <c r="EB31" i="2"/>
  <c r="ED31" i="2"/>
  <c r="EF31" i="2"/>
  <c r="EH31" i="2"/>
  <c r="EL31" i="2"/>
  <c r="FK350" i="2"/>
  <c r="FM350" i="2"/>
  <c r="FO350" i="2"/>
  <c r="EF350" i="2"/>
  <c r="Z350" i="2"/>
  <c r="EB350" i="2"/>
  <c r="H350" i="2"/>
  <c r="ED350" i="2"/>
  <c r="AB350" i="2"/>
  <c r="EH350" i="2"/>
  <c r="EJ350" i="2"/>
  <c r="EL350" i="2"/>
  <c r="FF350" i="2"/>
  <c r="BQ350" i="2"/>
  <c r="BM350" i="2"/>
  <c r="BO350" i="2"/>
  <c r="BK350" i="2"/>
  <c r="BS350" i="2"/>
  <c r="AO350" i="2"/>
  <c r="AQ350" i="2"/>
  <c r="AS350" i="2"/>
  <c r="AU350" i="2"/>
  <c r="AW350" i="2"/>
  <c r="BA350" i="2"/>
  <c r="BC350" i="2"/>
  <c r="D350" i="2"/>
  <c r="BE350" i="2"/>
  <c r="FH350" i="2"/>
  <c r="BG350" i="2" a="1"/>
  <c r="BG350" i="2" s="1"/>
  <c r="DV350" i="2"/>
  <c r="F350" i="2"/>
  <c r="DX350" i="2"/>
  <c r="AL350" i="2"/>
  <c r="DZ350" i="2"/>
  <c r="P350" i="2"/>
  <c r="FK24" i="2"/>
  <c r="FM24" i="2"/>
  <c r="FO24" i="2"/>
  <c r="AS24" i="2"/>
  <c r="AU24" i="2"/>
  <c r="AQ24" i="2"/>
  <c r="AW24" i="2"/>
  <c r="BC24" i="2"/>
  <c r="EL24" i="2"/>
  <c r="BA24" i="2"/>
  <c r="BE24" i="2"/>
  <c r="F24" i="2"/>
  <c r="EH24" i="2"/>
  <c r="D24" i="2"/>
  <c r="FF24" i="2"/>
  <c r="H24" i="2"/>
  <c r="FH24" i="2"/>
  <c r="P24" i="2"/>
  <c r="DV24" i="2"/>
  <c r="Z24" i="2"/>
  <c r="DX24" i="2"/>
  <c r="AB24" i="2"/>
  <c r="DZ24" i="2"/>
  <c r="AL24" i="2"/>
  <c r="EB24" i="2"/>
  <c r="EF24" i="2"/>
  <c r="ED24" i="2"/>
  <c r="EJ24" i="2"/>
  <c r="BM24" i="2"/>
  <c r="BK24" i="2"/>
  <c r="BO24" i="2"/>
  <c r="BS24" i="2"/>
  <c r="BQ24" i="2"/>
  <c r="AO24" i="2"/>
  <c r="FK149" i="2"/>
  <c r="FM149" i="2"/>
  <c r="FO149" i="2"/>
  <c r="EJ149" i="2"/>
  <c r="EL149" i="2"/>
  <c r="AU149" i="2"/>
  <c r="AW149" i="2"/>
  <c r="BA149" i="2"/>
  <c r="BC149" i="2"/>
  <c r="BE149" i="2"/>
  <c r="BG149" i="2" a="1"/>
  <c r="BG149" i="2" s="1"/>
  <c r="P149" i="2"/>
  <c r="AL149" i="2"/>
  <c r="FF149" i="2"/>
  <c r="D149" i="2"/>
  <c r="FH149" i="2"/>
  <c r="F149" i="2"/>
  <c r="DV149" i="2"/>
  <c r="H149" i="2"/>
  <c r="DX149" i="2"/>
  <c r="Z149" i="2"/>
  <c r="DZ149" i="2"/>
  <c r="AB149" i="2"/>
  <c r="EB149" i="2"/>
  <c r="ED149" i="2"/>
  <c r="EF149" i="2"/>
  <c r="EH149" i="2"/>
  <c r="BK149" i="2"/>
  <c r="BM149" i="2"/>
  <c r="BQ149" i="2"/>
  <c r="BS149" i="2"/>
  <c r="BO149" i="2"/>
  <c r="AO149" i="2"/>
  <c r="AQ149" i="2"/>
  <c r="AS149" i="2"/>
  <c r="FK94" i="2"/>
  <c r="FM94" i="2"/>
  <c r="FO94" i="2"/>
  <c r="EF94" i="2"/>
  <c r="H94" i="2"/>
  <c r="EH94" i="2"/>
  <c r="Z94" i="2"/>
  <c r="BO94" i="2"/>
  <c r="BM94" i="2"/>
  <c r="BQ94" i="2"/>
  <c r="AO94" i="2"/>
  <c r="AQ94" i="2"/>
  <c r="AS94" i="2"/>
  <c r="AU94" i="2"/>
  <c r="AW94" i="2"/>
  <c r="BA94" i="2"/>
  <c r="BC94" i="2"/>
  <c r="BE94" i="2"/>
  <c r="D94" i="2"/>
  <c r="F94" i="2"/>
  <c r="AB94" i="2"/>
  <c r="FH94" i="2"/>
  <c r="AL94" i="2"/>
  <c r="EJ94" i="2"/>
  <c r="P94" i="2"/>
  <c r="EL94" i="2"/>
  <c r="FF94" i="2"/>
  <c r="DV94" i="2"/>
  <c r="DX94" i="2"/>
  <c r="DZ94" i="2"/>
  <c r="EB94" i="2"/>
  <c r="ED94" i="2"/>
  <c r="BK94" i="2"/>
  <c r="BS94" i="2"/>
  <c r="FK63" i="2"/>
  <c r="FM63" i="2"/>
  <c r="FO63" i="2"/>
  <c r="AW63" i="2"/>
  <c r="AO63" i="2"/>
  <c r="EL63" i="2"/>
  <c r="DX63" i="2"/>
  <c r="FH63" i="2"/>
  <c r="BK63" i="2"/>
  <c r="BM63" i="2"/>
  <c r="BO63" i="2"/>
  <c r="BS63" i="2"/>
  <c r="BQ63" i="2"/>
  <c r="AS63" i="2"/>
  <c r="AU63" i="2"/>
  <c r="AQ63" i="2"/>
  <c r="BA63" i="2"/>
  <c r="BC63" i="2"/>
  <c r="BE63" i="2"/>
  <c r="BG63" i="2" a="1"/>
  <c r="BG63" i="2" s="1"/>
  <c r="AB63" i="2"/>
  <c r="D63" i="2"/>
  <c r="FF63" i="2"/>
  <c r="F63" i="2"/>
  <c r="DV63" i="2"/>
  <c r="H63" i="2"/>
  <c r="DZ63" i="2"/>
  <c r="Z63" i="2"/>
  <c r="EB63" i="2"/>
  <c r="P63" i="2"/>
  <c r="ED63" i="2"/>
  <c r="AL63" i="2"/>
  <c r="EF63" i="2"/>
  <c r="EH63" i="2"/>
  <c r="EJ63" i="2"/>
  <c r="FM517" i="2"/>
  <c r="FO517" i="2"/>
  <c r="FK517" i="2"/>
  <c r="BK517" i="2"/>
  <c r="BM517" i="2"/>
  <c r="EB517" i="2"/>
  <c r="AL517" i="2"/>
  <c r="ED517" i="2"/>
  <c r="F517" i="2"/>
  <c r="EF517" i="2"/>
  <c r="P517" i="2"/>
  <c r="EH517" i="2"/>
  <c r="EJ517" i="2"/>
  <c r="EL517" i="2"/>
  <c r="FH517" i="2"/>
  <c r="FF517" i="2"/>
  <c r="BO517" i="2"/>
  <c r="BQ517" i="2"/>
  <c r="BS517" i="2"/>
  <c r="AO517" i="2"/>
  <c r="AQ517" i="2"/>
  <c r="AS517" i="2"/>
  <c r="AU517" i="2"/>
  <c r="AW517" i="2"/>
  <c r="BA517" i="2"/>
  <c r="BC517" i="2"/>
  <c r="BE517" i="2"/>
  <c r="BG517" i="2" a="1"/>
  <c r="BG517" i="2" s="1"/>
  <c r="D517" i="2"/>
  <c r="DV517" i="2"/>
  <c r="H517" i="2"/>
  <c r="DX517" i="2"/>
  <c r="Z517" i="2"/>
  <c r="DZ517" i="2"/>
  <c r="AB517" i="2"/>
  <c r="FK239" i="2"/>
  <c r="FM239" i="2"/>
  <c r="FO239" i="2"/>
  <c r="FF239" i="2"/>
  <c r="H239" i="2"/>
  <c r="FH239" i="2"/>
  <c r="P239" i="2"/>
  <c r="AQ239" i="2"/>
  <c r="AS239" i="2"/>
  <c r="BE239" i="2"/>
  <c r="F239" i="2"/>
  <c r="D239" i="2"/>
  <c r="EJ239" i="2"/>
  <c r="Z239" i="2"/>
  <c r="EL239" i="2"/>
  <c r="AB239" i="2"/>
  <c r="DV239" i="2"/>
  <c r="AL239" i="2"/>
  <c r="DX239" i="2"/>
  <c r="DZ239" i="2"/>
  <c r="ED239" i="2"/>
  <c r="EB239" i="2"/>
  <c r="EF239" i="2"/>
  <c r="EH239" i="2"/>
  <c r="BO239" i="2"/>
  <c r="BK239" i="2"/>
  <c r="BM239" i="2"/>
  <c r="BQ239" i="2"/>
  <c r="BS239" i="2"/>
  <c r="AU239" i="2"/>
  <c r="AW239" i="2"/>
  <c r="BA239" i="2"/>
  <c r="BC239" i="2"/>
  <c r="BG239" i="2" a="1"/>
  <c r="BG239" i="2" s="1"/>
  <c r="AO239" i="2"/>
  <c r="FK154" i="2"/>
  <c r="FM154" i="2"/>
  <c r="FO154" i="2"/>
  <c r="BC154" i="2"/>
  <c r="BE154" i="2"/>
  <c r="AW154" i="2"/>
  <c r="BA154" i="2"/>
  <c r="BG154" i="2" a="1"/>
  <c r="BG154" i="2" s="1"/>
  <c r="AO154" i="2"/>
  <c r="AQ154" i="2"/>
  <c r="AS154" i="2"/>
  <c r="AB154" i="2"/>
  <c r="DZ154" i="2"/>
  <c r="F154" i="2"/>
  <c r="EB154" i="2"/>
  <c r="H154" i="2"/>
  <c r="ED154" i="2"/>
  <c r="Z154" i="2"/>
  <c r="EF154" i="2"/>
  <c r="P154" i="2"/>
  <c r="EH154" i="2"/>
  <c r="AL154" i="2"/>
  <c r="EJ154" i="2"/>
  <c r="D154" i="2"/>
  <c r="EL154" i="2"/>
  <c r="FF154" i="2"/>
  <c r="FH154" i="2"/>
  <c r="DV154" i="2"/>
  <c r="DX154" i="2"/>
  <c r="BK154" i="2"/>
  <c r="BM154" i="2"/>
  <c r="BO154" i="2"/>
  <c r="BQ154" i="2"/>
  <c r="BS154" i="2"/>
  <c r="AU154" i="2"/>
  <c r="FO43" i="2"/>
  <c r="FK43" i="2"/>
  <c r="FM43" i="2"/>
  <c r="AW43" i="2"/>
  <c r="BA43" i="2"/>
  <c r="BC43" i="2"/>
  <c r="F43" i="2"/>
  <c r="BE43" i="2"/>
  <c r="DV43" i="2"/>
  <c r="D43" i="2"/>
  <c r="DX43" i="2"/>
  <c r="H43" i="2"/>
  <c r="DZ43" i="2"/>
  <c r="P43" i="2"/>
  <c r="EB43" i="2"/>
  <c r="Z43" i="2"/>
  <c r="ED43" i="2"/>
  <c r="AB43" i="2"/>
  <c r="EH43" i="2"/>
  <c r="AL43" i="2"/>
  <c r="EJ43" i="2"/>
  <c r="EL43" i="2"/>
  <c r="FF43" i="2"/>
  <c r="FH43" i="2"/>
  <c r="EF43" i="2"/>
  <c r="BO43" i="2"/>
  <c r="BK43" i="2"/>
  <c r="BS43" i="2"/>
  <c r="BM43" i="2"/>
  <c r="BQ43" i="2"/>
  <c r="AO43" i="2"/>
  <c r="AQ43" i="2"/>
  <c r="AS43" i="2"/>
  <c r="AU43" i="2"/>
  <c r="FK193" i="2"/>
  <c r="FM193" i="2"/>
  <c r="FO193" i="2"/>
  <c r="BM193" i="2"/>
  <c r="BO193" i="2"/>
  <c r="BS193" i="2"/>
  <c r="AO193" i="2"/>
  <c r="AQ193" i="2"/>
  <c r="AS193" i="2"/>
  <c r="AU193" i="2"/>
  <c r="BA193" i="2"/>
  <c r="BE193" i="2"/>
  <c r="BG193" i="2" a="1"/>
  <c r="BG193" i="2" s="1"/>
  <c r="D193" i="2"/>
  <c r="AW193" i="2"/>
  <c r="DV193" i="2"/>
  <c r="BC193" i="2"/>
  <c r="DZ193" i="2"/>
  <c r="AL193" i="2"/>
  <c r="EF193" i="2"/>
  <c r="P193" i="2"/>
  <c r="EH193" i="2"/>
  <c r="AB193" i="2"/>
  <c r="DX193" i="2"/>
  <c r="H193" i="2"/>
  <c r="EB193" i="2"/>
  <c r="F193" i="2"/>
  <c r="ED193" i="2"/>
  <c r="Z193" i="2"/>
  <c r="EJ193" i="2"/>
  <c r="EL193" i="2"/>
  <c r="FF193" i="2"/>
  <c r="FH193" i="2"/>
  <c r="BQ193" i="2"/>
  <c r="BK193" i="2"/>
  <c r="FM195" i="2"/>
  <c r="FO195" i="2"/>
  <c r="FK195" i="2"/>
  <c r="BO195" i="2"/>
  <c r="BS195" i="2"/>
  <c r="AO195" i="2"/>
  <c r="AQ195" i="2"/>
  <c r="AS195" i="2"/>
  <c r="AU195" i="2"/>
  <c r="AW195" i="2"/>
  <c r="BA195" i="2"/>
  <c r="BC195" i="2"/>
  <c r="AB195" i="2"/>
  <c r="BE195" i="2"/>
  <c r="DX195" i="2"/>
  <c r="BG195" i="2" a="1"/>
  <c r="BG195" i="2" s="1"/>
  <c r="DZ195" i="2"/>
  <c r="P195" i="2"/>
  <c r="EB195" i="2"/>
  <c r="Z195" i="2"/>
  <c r="ED195" i="2"/>
  <c r="AL195" i="2"/>
  <c r="FH195" i="2"/>
  <c r="D195" i="2"/>
  <c r="DV195" i="2"/>
  <c r="F195" i="2"/>
  <c r="EF195" i="2"/>
  <c r="H195" i="2"/>
  <c r="EH195" i="2"/>
  <c r="EJ195" i="2"/>
  <c r="EL195" i="2"/>
  <c r="FF195" i="2"/>
  <c r="BQ195" i="2"/>
  <c r="BK195" i="2"/>
  <c r="BM195" i="2"/>
  <c r="FK383" i="2"/>
  <c r="FM383" i="2"/>
  <c r="FO383" i="2"/>
  <c r="EJ383" i="2"/>
  <c r="AL383" i="2"/>
  <c r="EL383" i="2"/>
  <c r="FF383" i="2"/>
  <c r="FH383" i="2"/>
  <c r="EF383" i="2"/>
  <c r="BO383" i="2"/>
  <c r="BQ383" i="2"/>
  <c r="BM383" i="2"/>
  <c r="BK383" i="2"/>
  <c r="BS383" i="2"/>
  <c r="AO383" i="2"/>
  <c r="AQ383" i="2"/>
  <c r="AS383" i="2"/>
  <c r="AU383" i="2"/>
  <c r="AW383" i="2"/>
  <c r="BA383" i="2"/>
  <c r="BC383" i="2"/>
  <c r="D383" i="2"/>
  <c r="BE383" i="2"/>
  <c r="DV383" i="2"/>
  <c r="BG383" i="2" a="1"/>
  <c r="BG383" i="2" s="1"/>
  <c r="DX383" i="2"/>
  <c r="P383" i="2"/>
  <c r="DZ383" i="2"/>
  <c r="AB383" i="2"/>
  <c r="EB383" i="2"/>
  <c r="F383" i="2"/>
  <c r="ED383" i="2"/>
  <c r="H383" i="2"/>
  <c r="EH383" i="2"/>
  <c r="Z383" i="2"/>
  <c r="FK300" i="2"/>
  <c r="FM300" i="2"/>
  <c r="FO300" i="2"/>
  <c r="BG300" i="2" a="1"/>
  <c r="BG300" i="2" s="1"/>
  <c r="DV300" i="2"/>
  <c r="BC300" i="2"/>
  <c r="DX300" i="2"/>
  <c r="D300" i="2"/>
  <c r="DZ300" i="2"/>
  <c r="F300" i="2"/>
  <c r="EB300" i="2"/>
  <c r="H300" i="2"/>
  <c r="ED300" i="2"/>
  <c r="P300" i="2"/>
  <c r="EF300" i="2"/>
  <c r="Z300" i="2"/>
  <c r="EH300" i="2"/>
  <c r="AB300" i="2"/>
  <c r="EJ300" i="2"/>
  <c r="AL300" i="2"/>
  <c r="FF300" i="2"/>
  <c r="FH300" i="2"/>
  <c r="EL300" i="2"/>
  <c r="BQ300" i="2"/>
  <c r="BS300" i="2"/>
  <c r="BK300" i="2"/>
  <c r="BM300" i="2"/>
  <c r="BO300" i="2"/>
  <c r="AW300" i="2"/>
  <c r="BA300" i="2"/>
  <c r="AO300" i="2"/>
  <c r="AQ300" i="2"/>
  <c r="AS300" i="2"/>
  <c r="AU300" i="2"/>
  <c r="BE300" i="2"/>
  <c r="FK387" i="2"/>
  <c r="FM387" i="2"/>
  <c r="FO387" i="2"/>
  <c r="BO387" i="2"/>
  <c r="BS387" i="2"/>
  <c r="AO387" i="2"/>
  <c r="AQ387" i="2"/>
  <c r="AS387" i="2"/>
  <c r="AU387" i="2"/>
  <c r="BA387" i="2"/>
  <c r="BC387" i="2"/>
  <c r="BE387" i="2"/>
  <c r="P387" i="2"/>
  <c r="AW387" i="2"/>
  <c r="DZ387" i="2"/>
  <c r="BG387" i="2" a="1"/>
  <c r="BG387" i="2" s="1"/>
  <c r="EB387" i="2"/>
  <c r="D387" i="2"/>
  <c r="ED387" i="2"/>
  <c r="F387" i="2"/>
  <c r="EF387" i="2"/>
  <c r="H387" i="2"/>
  <c r="EH387" i="2"/>
  <c r="AL387" i="2"/>
  <c r="EJ387" i="2"/>
  <c r="Z387" i="2"/>
  <c r="EL387" i="2"/>
  <c r="AB387" i="2"/>
  <c r="FF387" i="2"/>
  <c r="FH387" i="2"/>
  <c r="DV387" i="2"/>
  <c r="BQ387" i="2"/>
  <c r="BM387" i="2"/>
  <c r="DX387" i="2"/>
  <c r="BK387" i="2"/>
  <c r="FK560" i="2"/>
  <c r="FM560" i="2"/>
  <c r="FO560" i="2"/>
  <c r="EH560" i="2"/>
  <c r="Z560" i="2"/>
  <c r="EJ560" i="2"/>
  <c r="EL560" i="2"/>
  <c r="FF560" i="2"/>
  <c r="FH560" i="2"/>
  <c r="BQ560" i="2"/>
  <c r="BS560" i="2"/>
  <c r="BK560" i="2"/>
  <c r="BM560" i="2"/>
  <c r="BO560" i="2"/>
  <c r="AO560" i="2"/>
  <c r="AQ560" i="2"/>
  <c r="AS560" i="2"/>
  <c r="AU560" i="2"/>
  <c r="AW560" i="2"/>
  <c r="BA560" i="2"/>
  <c r="BC560" i="2"/>
  <c r="P560" i="2"/>
  <c r="BE560" i="2"/>
  <c r="DV560" i="2"/>
  <c r="BG560" i="2" a="1"/>
  <c r="BG560" i="2" s="1"/>
  <c r="DX560" i="2"/>
  <c r="D560" i="2"/>
  <c r="EB560" i="2"/>
  <c r="H560" i="2"/>
  <c r="EF560" i="2"/>
  <c r="AB560" i="2"/>
  <c r="DZ560" i="2"/>
  <c r="ED560" i="2"/>
  <c r="F560" i="2"/>
  <c r="AL560" i="2"/>
  <c r="FM268" i="2"/>
  <c r="FO268" i="2"/>
  <c r="FK268" i="2"/>
  <c r="AS268" i="2"/>
  <c r="EB268" i="2"/>
  <c r="AW268" i="2"/>
  <c r="EH268" i="2"/>
  <c r="P268" i="2"/>
  <c r="EL268" i="2"/>
  <c r="Z268" i="2"/>
  <c r="DX268" i="2"/>
  <c r="AB268" i="2"/>
  <c r="DZ268" i="2"/>
  <c r="AL268" i="2"/>
  <c r="ED268" i="2"/>
  <c r="D268" i="2"/>
  <c r="EF268" i="2"/>
  <c r="F268" i="2"/>
  <c r="EJ268" i="2"/>
  <c r="H268" i="2"/>
  <c r="FF268" i="2"/>
  <c r="FH268" i="2"/>
  <c r="DV268" i="2"/>
  <c r="BQ268" i="2"/>
  <c r="BK268" i="2"/>
  <c r="BM268" i="2"/>
  <c r="BO268" i="2"/>
  <c r="BS268" i="2"/>
  <c r="BA268" i="2"/>
  <c r="BC268" i="2"/>
  <c r="BE268" i="2"/>
  <c r="AO268" i="2"/>
  <c r="AU268" i="2"/>
  <c r="BG268" i="2" a="1"/>
  <c r="BG268" i="2" s="1"/>
  <c r="AQ268" i="2"/>
  <c r="FK138" i="2"/>
  <c r="FM138" i="2"/>
  <c r="FO138" i="2"/>
  <c r="BM138" i="2"/>
  <c r="AS138" i="2"/>
  <c r="AU138" i="2"/>
  <c r="AW138" i="2"/>
  <c r="BA138" i="2"/>
  <c r="BC138" i="2"/>
  <c r="BE138" i="2"/>
  <c r="AO138" i="2"/>
  <c r="AQ138" i="2"/>
  <c r="FF138" i="2"/>
  <c r="F138" i="2"/>
  <c r="FH138" i="2"/>
  <c r="H138" i="2"/>
  <c r="DV138" i="2"/>
  <c r="P138" i="2"/>
  <c r="DX138" i="2"/>
  <c r="Z138" i="2"/>
  <c r="DZ138" i="2"/>
  <c r="AB138" i="2"/>
  <c r="EB138" i="2"/>
  <c r="AL138" i="2"/>
  <c r="ED138" i="2"/>
  <c r="D138" i="2"/>
  <c r="EF138" i="2"/>
  <c r="EH138" i="2"/>
  <c r="EJ138" i="2"/>
  <c r="EL138" i="2"/>
  <c r="BO138" i="2"/>
  <c r="BS138" i="2"/>
  <c r="BK138" i="2"/>
  <c r="BQ138" i="2"/>
  <c r="FK208" i="2"/>
  <c r="FM208" i="2"/>
  <c r="FO208" i="2"/>
  <c r="EL208" i="2"/>
  <c r="FF208" i="2"/>
  <c r="FH208" i="2"/>
  <c r="EH208" i="2"/>
  <c r="BK208" i="2"/>
  <c r="BO208" i="2"/>
  <c r="BQ208" i="2"/>
  <c r="BM208" i="2"/>
  <c r="BS208" i="2"/>
  <c r="AQ208" i="2"/>
  <c r="AS208" i="2"/>
  <c r="AU208" i="2"/>
  <c r="AW208" i="2"/>
  <c r="BA208" i="2"/>
  <c r="BC208" i="2"/>
  <c r="BE208" i="2"/>
  <c r="H208" i="2"/>
  <c r="BG208" i="2" a="1"/>
  <c r="BG208" i="2" s="1"/>
  <c r="DV208" i="2"/>
  <c r="AO208" i="2"/>
  <c r="DX208" i="2"/>
  <c r="Z208" i="2"/>
  <c r="DZ208" i="2"/>
  <c r="D208" i="2"/>
  <c r="ED208" i="2"/>
  <c r="AB208" i="2"/>
  <c r="EJ208" i="2"/>
  <c r="F208" i="2"/>
  <c r="EB208" i="2"/>
  <c r="EF208" i="2"/>
  <c r="AL208" i="2"/>
  <c r="P208" i="2"/>
  <c r="FM522" i="2"/>
  <c r="FK522" i="2"/>
  <c r="FO522" i="2"/>
  <c r="ED522" i="2"/>
  <c r="BG522" i="2" a="1"/>
  <c r="BG522" i="2" s="1"/>
  <c r="EF522" i="2"/>
  <c r="Z522" i="2"/>
  <c r="EJ522" i="2"/>
  <c r="AB522" i="2"/>
  <c r="EL522" i="2"/>
  <c r="AL522" i="2"/>
  <c r="FF522" i="2"/>
  <c r="D522" i="2"/>
  <c r="DV522" i="2"/>
  <c r="F522" i="2"/>
  <c r="DX522" i="2"/>
  <c r="H522" i="2"/>
  <c r="DZ522" i="2"/>
  <c r="P522" i="2"/>
  <c r="EB522" i="2"/>
  <c r="EH522" i="2"/>
  <c r="FH522" i="2"/>
  <c r="BK522" i="2"/>
  <c r="BM522" i="2"/>
  <c r="BO522" i="2"/>
  <c r="BQ522" i="2"/>
  <c r="BS522" i="2"/>
  <c r="AO522" i="2"/>
  <c r="AQ522" i="2"/>
  <c r="AS522" i="2"/>
  <c r="AU522" i="2"/>
  <c r="BA522" i="2"/>
  <c r="BE522" i="2"/>
  <c r="AW522" i="2"/>
  <c r="BC522" i="2"/>
  <c r="FK168" i="2"/>
  <c r="FM168" i="2"/>
  <c r="FO168" i="2"/>
  <c r="AO168" i="2"/>
  <c r="AQ168" i="2"/>
  <c r="AS168" i="2"/>
  <c r="AU168" i="2"/>
  <c r="AW168" i="2"/>
  <c r="BA168" i="2"/>
  <c r="BC168" i="2"/>
  <c r="BE168" i="2"/>
  <c r="ED168" i="2"/>
  <c r="BG168" i="2" a="1"/>
  <c r="BG168" i="2" s="1"/>
  <c r="EF168" i="2"/>
  <c r="D168" i="2"/>
  <c r="EH168" i="2"/>
  <c r="F168" i="2"/>
  <c r="EJ168" i="2"/>
  <c r="H168" i="2"/>
  <c r="EL168" i="2"/>
  <c r="P168" i="2"/>
  <c r="FF168" i="2"/>
  <c r="Z168" i="2"/>
  <c r="FH168" i="2"/>
  <c r="AB168" i="2"/>
  <c r="DV168" i="2"/>
  <c r="AL168" i="2"/>
  <c r="DX168" i="2"/>
  <c r="DZ168" i="2"/>
  <c r="EB168" i="2"/>
  <c r="BM168" i="2"/>
  <c r="BK168" i="2"/>
  <c r="BQ168" i="2"/>
  <c r="BS168" i="2"/>
  <c r="BO168" i="2"/>
  <c r="FK542" i="2"/>
  <c r="FM542" i="2"/>
  <c r="FO542" i="2"/>
  <c r="FH542" i="2"/>
  <c r="DV542" i="2"/>
  <c r="DX542" i="2"/>
  <c r="DZ542" i="2"/>
  <c r="BK542" i="2"/>
  <c r="BM542" i="2"/>
  <c r="BO542" i="2"/>
  <c r="BQ542" i="2"/>
  <c r="BS542" i="2"/>
  <c r="BE542" i="2"/>
  <c r="BG542" i="2" a="1"/>
  <c r="BG542" i="2" s="1"/>
  <c r="AO542" i="2"/>
  <c r="AQ542" i="2"/>
  <c r="AS542" i="2"/>
  <c r="AU542" i="2"/>
  <c r="P542" i="2"/>
  <c r="BA542" i="2"/>
  <c r="EF542" i="2"/>
  <c r="EB542" i="2"/>
  <c r="ED542" i="2"/>
  <c r="F542" i="2"/>
  <c r="EJ542" i="2"/>
  <c r="Z542" i="2"/>
  <c r="FF542" i="2"/>
  <c r="AL542" i="2"/>
  <c r="H542" i="2"/>
  <c r="AB542" i="2"/>
  <c r="EH542" i="2"/>
  <c r="EL542" i="2"/>
  <c r="AW542" i="2"/>
  <c r="BC542" i="2"/>
  <c r="D542" i="2"/>
  <c r="FK6" i="2"/>
  <c r="FM6" i="2"/>
  <c r="FO6" i="2"/>
  <c r="D6" i="2"/>
  <c r="BA6" i="2"/>
  <c r="DV6" i="2"/>
  <c r="AB6" i="2"/>
  <c r="DX6" i="2"/>
  <c r="H6" i="2"/>
  <c r="DZ6" i="2"/>
  <c r="F6" i="2"/>
  <c r="EB6" i="2"/>
  <c r="AL6" i="2"/>
  <c r="ED6" i="2"/>
  <c r="Z6" i="2"/>
  <c r="EF6" i="2"/>
  <c r="P6" i="2"/>
  <c r="EH6" i="2"/>
  <c r="EJ6" i="2"/>
  <c r="EL6" i="2"/>
  <c r="FF6" i="2"/>
  <c r="FH6" i="2"/>
  <c r="BO6" i="2"/>
  <c r="BS6" i="2"/>
  <c r="BK6" i="2"/>
  <c r="BM6" i="2"/>
  <c r="AU6" i="2"/>
  <c r="BC6" i="2"/>
  <c r="AQ6" i="2"/>
  <c r="BQ6" i="2"/>
  <c r="AO6" i="2"/>
  <c r="AS6" i="2"/>
  <c r="AW6" i="2"/>
  <c r="BE6" i="2"/>
  <c r="FK481" i="2"/>
  <c r="FM481" i="2"/>
  <c r="FO481" i="2"/>
  <c r="AW481" i="2"/>
  <c r="AO481" i="2"/>
  <c r="AQ481" i="2"/>
  <c r="AS481" i="2"/>
  <c r="AU481" i="2"/>
  <c r="BA481" i="2"/>
  <c r="BC481" i="2"/>
  <c r="Z481" i="2"/>
  <c r="BE481" i="2"/>
  <c r="EF481" i="2"/>
  <c r="BG481" i="2" a="1"/>
  <c r="BG481" i="2" s="1"/>
  <c r="EH481" i="2"/>
  <c r="D481" i="2"/>
  <c r="EJ481" i="2"/>
  <c r="H481" i="2"/>
  <c r="EL481" i="2"/>
  <c r="AB481" i="2"/>
  <c r="FF481" i="2"/>
  <c r="F481" i="2"/>
  <c r="FH481" i="2"/>
  <c r="P481" i="2"/>
  <c r="DV481" i="2"/>
  <c r="AL481" i="2"/>
  <c r="DZ481" i="2"/>
  <c r="BS481" i="2"/>
  <c r="BO481" i="2"/>
  <c r="BK481" i="2"/>
  <c r="DX481" i="2"/>
  <c r="EB481" i="2"/>
  <c r="ED481" i="2"/>
  <c r="BM481" i="2"/>
  <c r="BQ481" i="2"/>
  <c r="FK196" i="2"/>
  <c r="FM196" i="2"/>
  <c r="FO196" i="2"/>
  <c r="EH196" i="2"/>
  <c r="EJ196" i="2"/>
  <c r="BO196" i="2"/>
  <c r="BQ196" i="2"/>
  <c r="BK196" i="2"/>
  <c r="BS196" i="2"/>
  <c r="BM196" i="2"/>
  <c r="AO196" i="2"/>
  <c r="AS196" i="2"/>
  <c r="AW196" i="2"/>
  <c r="BA196" i="2"/>
  <c r="BC196" i="2"/>
  <c r="DZ196" i="2"/>
  <c r="F196" i="2"/>
  <c r="DV196" i="2"/>
  <c r="AL196" i="2"/>
  <c r="EB196" i="2"/>
  <c r="H196" i="2"/>
  <c r="EF196" i="2"/>
  <c r="P196" i="2"/>
  <c r="EL196" i="2"/>
  <c r="FF196" i="2"/>
  <c r="FH196" i="2"/>
  <c r="DX196" i="2"/>
  <c r="ED196" i="2"/>
  <c r="AQ196" i="2"/>
  <c r="AU196" i="2"/>
  <c r="BE196" i="2"/>
  <c r="BG196" i="2" a="1"/>
  <c r="BG196" i="2" s="1"/>
  <c r="Z196" i="2"/>
  <c r="AB196" i="2"/>
  <c r="D196" i="2"/>
  <c r="FM112" i="2"/>
  <c r="FO112" i="2"/>
  <c r="FK112" i="2"/>
  <c r="BA112" i="2"/>
  <c r="BC112" i="2"/>
  <c r="BE112" i="2"/>
  <c r="AO112" i="2"/>
  <c r="AS112" i="2"/>
  <c r="AQ112" i="2"/>
  <c r="DX112" i="2"/>
  <c r="D112" i="2"/>
  <c r="ED112" i="2"/>
  <c r="F112" i="2"/>
  <c r="FF112" i="2"/>
  <c r="H112" i="2"/>
  <c r="DV112" i="2"/>
  <c r="P112" i="2"/>
  <c r="DZ112" i="2"/>
  <c r="Z112" i="2"/>
  <c r="EB112" i="2"/>
  <c r="AB112" i="2"/>
  <c r="EF112" i="2"/>
  <c r="AL112" i="2"/>
  <c r="EH112" i="2"/>
  <c r="EJ112" i="2"/>
  <c r="EL112" i="2"/>
  <c r="FH112" i="2"/>
  <c r="BK112" i="2"/>
  <c r="BO112" i="2"/>
  <c r="BM112" i="2"/>
  <c r="BQ112" i="2"/>
  <c r="BS112" i="2"/>
  <c r="AU112" i="2"/>
  <c r="AW112" i="2"/>
  <c r="FK351" i="2"/>
  <c r="FM351" i="2"/>
  <c r="FO351" i="2"/>
  <c r="BK351" i="2"/>
  <c r="BM351" i="2"/>
  <c r="BO351" i="2"/>
  <c r="BQ351" i="2"/>
  <c r="BS351" i="2"/>
  <c r="AO351" i="2"/>
  <c r="AQ351" i="2"/>
  <c r="AS351" i="2"/>
  <c r="AU351" i="2"/>
  <c r="AW351" i="2"/>
  <c r="BC351" i="2"/>
  <c r="BE351" i="2"/>
  <c r="BG351" i="2" a="1"/>
  <c r="BG351" i="2" s="1"/>
  <c r="ED351" i="2"/>
  <c r="BA351" i="2"/>
  <c r="EH351" i="2"/>
  <c r="D351" i="2"/>
  <c r="EJ351" i="2"/>
  <c r="F351" i="2"/>
  <c r="EL351" i="2"/>
  <c r="H351" i="2"/>
  <c r="FH351" i="2"/>
  <c r="P351" i="2"/>
  <c r="DV351" i="2"/>
  <c r="Z351" i="2"/>
  <c r="DX351" i="2"/>
  <c r="AB351" i="2"/>
  <c r="DZ351" i="2"/>
  <c r="AL351" i="2"/>
  <c r="EB351" i="2"/>
  <c r="EF351" i="2"/>
  <c r="FF351" i="2"/>
  <c r="FO326" i="2"/>
  <c r="FK326" i="2"/>
  <c r="FM326" i="2"/>
  <c r="EJ326" i="2"/>
  <c r="ED326" i="2"/>
  <c r="EL326" i="2"/>
  <c r="BQ326" i="2"/>
  <c r="BS326" i="2"/>
  <c r="BM326" i="2"/>
  <c r="BE326" i="2"/>
  <c r="BK326" i="2"/>
  <c r="BO326" i="2"/>
  <c r="BG326" i="2" a="1"/>
  <c r="BG326" i="2" s="1"/>
  <c r="AO326" i="2"/>
  <c r="AQ326" i="2"/>
  <c r="AS326" i="2"/>
  <c r="AU326" i="2"/>
  <c r="AW326" i="2"/>
  <c r="P326" i="2"/>
  <c r="BA326" i="2"/>
  <c r="FF326" i="2"/>
  <c r="BC326" i="2"/>
  <c r="FH326" i="2"/>
  <c r="D326" i="2"/>
  <c r="DV326" i="2"/>
  <c r="F326" i="2"/>
  <c r="DX326" i="2"/>
  <c r="H326" i="2"/>
  <c r="DZ326" i="2"/>
  <c r="Z326" i="2"/>
  <c r="EB326" i="2"/>
  <c r="AB326" i="2"/>
  <c r="EF326" i="2"/>
  <c r="AL326" i="2"/>
  <c r="EH326" i="2"/>
  <c r="FK415" i="2"/>
  <c r="FM415" i="2"/>
  <c r="FO415" i="2"/>
  <c r="AW415" i="2"/>
  <c r="BA415" i="2"/>
  <c r="BC415" i="2"/>
  <c r="D415" i="2"/>
  <c r="BE415" i="2"/>
  <c r="EJ415" i="2"/>
  <c r="BG415" i="2" a="1"/>
  <c r="BG415" i="2" s="1"/>
  <c r="EL415" i="2"/>
  <c r="H415" i="2"/>
  <c r="FF415" i="2"/>
  <c r="Z415" i="2"/>
  <c r="DV415" i="2"/>
  <c r="AB415" i="2"/>
  <c r="DX415" i="2"/>
  <c r="AL415" i="2"/>
  <c r="DZ415" i="2"/>
  <c r="P415" i="2"/>
  <c r="ED415" i="2"/>
  <c r="F415" i="2"/>
  <c r="EB415" i="2"/>
  <c r="EF415" i="2"/>
  <c r="EH415" i="2"/>
  <c r="FH415" i="2"/>
  <c r="BO415" i="2"/>
  <c r="BQ415" i="2"/>
  <c r="BS415" i="2"/>
  <c r="BK415" i="2"/>
  <c r="BM415" i="2"/>
  <c r="AO415" i="2"/>
  <c r="AQ415" i="2"/>
  <c r="AS415" i="2"/>
  <c r="AU415" i="2"/>
  <c r="FK272" i="2"/>
  <c r="FM272" i="2"/>
  <c r="FO272" i="2"/>
  <c r="BK272" i="2"/>
  <c r="BM272" i="2"/>
  <c r="BS272" i="2"/>
  <c r="AQ272" i="2"/>
  <c r="AS272" i="2"/>
  <c r="AU272" i="2"/>
  <c r="AO272" i="2"/>
  <c r="AW272" i="2"/>
  <c r="BA272" i="2"/>
  <c r="BC272" i="2"/>
  <c r="BE272" i="2"/>
  <c r="DZ272" i="2"/>
  <c r="BG272" i="2" a="1"/>
  <c r="BG272" i="2" s="1"/>
  <c r="EJ272" i="2"/>
  <c r="D272" i="2"/>
  <c r="EF272" i="2"/>
  <c r="F272" i="2"/>
  <c r="EH272" i="2"/>
  <c r="H272" i="2"/>
  <c r="EL272" i="2"/>
  <c r="P272" i="2"/>
  <c r="FF272" i="2"/>
  <c r="Z272" i="2"/>
  <c r="FH272" i="2"/>
  <c r="AB272" i="2"/>
  <c r="DV272" i="2"/>
  <c r="AL272" i="2"/>
  <c r="DX272" i="2"/>
  <c r="ED272" i="2"/>
  <c r="EB272" i="2"/>
  <c r="BO272" i="2"/>
  <c r="BQ272" i="2"/>
  <c r="FK178" i="2"/>
  <c r="FM178" i="2"/>
  <c r="FO178" i="2"/>
  <c r="FF178" i="2"/>
  <c r="P178" i="2"/>
  <c r="FH178" i="2"/>
  <c r="D178" i="2"/>
  <c r="DV178" i="2"/>
  <c r="H178" i="2"/>
  <c r="DX178" i="2"/>
  <c r="EH178" i="2"/>
  <c r="EJ178" i="2"/>
  <c r="EL178" i="2"/>
  <c r="BK178" i="2"/>
  <c r="BM178" i="2"/>
  <c r="BO178" i="2"/>
  <c r="BQ178" i="2"/>
  <c r="BS178" i="2"/>
  <c r="AU178" i="2"/>
  <c r="AW178" i="2"/>
  <c r="BA178" i="2"/>
  <c r="BC178" i="2"/>
  <c r="BE178" i="2"/>
  <c r="BG178" i="2" a="1"/>
  <c r="BG178" i="2" s="1"/>
  <c r="AO178" i="2"/>
  <c r="F178" i="2"/>
  <c r="AQ178" i="2"/>
  <c r="DZ178" i="2"/>
  <c r="AS178" i="2"/>
  <c r="EB178" i="2"/>
  <c r="Z178" i="2"/>
  <c r="ED178" i="2"/>
  <c r="AL178" i="2"/>
  <c r="EF178" i="2"/>
  <c r="AB178" i="2"/>
  <c r="FK166" i="2"/>
  <c r="FM166" i="2"/>
  <c r="FO166" i="2"/>
  <c r="AW166" i="2"/>
  <c r="BA166" i="2"/>
  <c r="BC166" i="2"/>
  <c r="D166" i="2"/>
  <c r="BE166" i="2"/>
  <c r="FF166" i="2"/>
  <c r="BG166" i="2" a="1"/>
  <c r="BG166" i="2" s="1"/>
  <c r="FH166" i="2"/>
  <c r="H166" i="2"/>
  <c r="DV166" i="2"/>
  <c r="AL166" i="2"/>
  <c r="DX166" i="2"/>
  <c r="P166" i="2"/>
  <c r="DZ166" i="2"/>
  <c r="Z166" i="2"/>
  <c r="EB166" i="2"/>
  <c r="F166" i="2"/>
  <c r="EF166" i="2"/>
  <c r="AB166" i="2"/>
  <c r="EL166" i="2"/>
  <c r="ED166" i="2"/>
  <c r="EH166" i="2"/>
  <c r="EJ166" i="2"/>
  <c r="BK166" i="2"/>
  <c r="BM166" i="2"/>
  <c r="BQ166" i="2"/>
  <c r="BO166" i="2"/>
  <c r="BS166" i="2"/>
  <c r="AO166" i="2"/>
  <c r="AQ166" i="2"/>
  <c r="AS166" i="2"/>
  <c r="AU166" i="2"/>
  <c r="FK475" i="2"/>
  <c r="FM475" i="2"/>
  <c r="FO475" i="2"/>
  <c r="BO475" i="2"/>
  <c r="BQ475" i="2"/>
  <c r="BS475" i="2"/>
  <c r="BC475" i="2"/>
  <c r="BE475" i="2"/>
  <c r="BG475" i="2" a="1"/>
  <c r="BG475" i="2" s="1"/>
  <c r="AO475" i="2"/>
  <c r="AQ475" i="2"/>
  <c r="AS475" i="2"/>
  <c r="AU475" i="2"/>
  <c r="AW475" i="2"/>
  <c r="FF475" i="2"/>
  <c r="BA475" i="2"/>
  <c r="FH475" i="2"/>
  <c r="AL475" i="2"/>
  <c r="DV475" i="2"/>
  <c r="H475" i="2"/>
  <c r="DX475" i="2"/>
  <c r="P475" i="2"/>
  <c r="DZ475" i="2"/>
  <c r="D475" i="2"/>
  <c r="EB475" i="2"/>
  <c r="F475" i="2"/>
  <c r="ED475" i="2"/>
  <c r="Z475" i="2"/>
  <c r="EF475" i="2"/>
  <c r="AB475" i="2"/>
  <c r="EH475" i="2"/>
  <c r="EJ475" i="2"/>
  <c r="EL475" i="2"/>
  <c r="BK475" i="2"/>
  <c r="BM475" i="2"/>
  <c r="FK212" i="2"/>
  <c r="FM212" i="2"/>
  <c r="FO212" i="2"/>
  <c r="FF212" i="2"/>
  <c r="F212" i="2"/>
  <c r="FH212" i="2"/>
  <c r="Z212" i="2"/>
  <c r="DV212" i="2"/>
  <c r="AB212" i="2"/>
  <c r="ED212" i="2"/>
  <c r="EB212" i="2"/>
  <c r="EH212" i="2"/>
  <c r="BS212" i="2"/>
  <c r="BK212" i="2"/>
  <c r="BM212" i="2"/>
  <c r="BO212" i="2"/>
  <c r="BQ212" i="2"/>
  <c r="BE212" i="2"/>
  <c r="BG212" i="2" a="1"/>
  <c r="BG212" i="2" s="1"/>
  <c r="AS212" i="2"/>
  <c r="AO212" i="2"/>
  <c r="AQ212" i="2"/>
  <c r="AU212" i="2"/>
  <c r="AW212" i="2"/>
  <c r="BA212" i="2"/>
  <c r="DX212" i="2"/>
  <c r="BC212" i="2"/>
  <c r="DZ212" i="2"/>
  <c r="H212" i="2"/>
  <c r="EF212" i="2"/>
  <c r="AL212" i="2"/>
  <c r="EJ212" i="2"/>
  <c r="D212" i="2"/>
  <c r="EL212" i="2"/>
  <c r="P212" i="2"/>
  <c r="FM67" i="2"/>
  <c r="FO67" i="2"/>
  <c r="FK67" i="2"/>
  <c r="EH67" i="2"/>
  <c r="AL67" i="2"/>
  <c r="EJ67" i="2"/>
  <c r="EL67" i="2"/>
  <c r="FF67" i="2"/>
  <c r="FH67" i="2"/>
  <c r="EF67" i="2"/>
  <c r="BO67" i="2"/>
  <c r="BM67" i="2"/>
  <c r="BS67" i="2"/>
  <c r="BK67" i="2"/>
  <c r="BQ67" i="2"/>
  <c r="AW67" i="2"/>
  <c r="BA67" i="2"/>
  <c r="BC67" i="2"/>
  <c r="BE67" i="2"/>
  <c r="AO67" i="2"/>
  <c r="AQ67" i="2"/>
  <c r="AS67" i="2"/>
  <c r="F67" i="2"/>
  <c r="AU67" i="2"/>
  <c r="DV67" i="2"/>
  <c r="Z67" i="2"/>
  <c r="DX67" i="2"/>
  <c r="D67" i="2"/>
  <c r="DZ67" i="2"/>
  <c r="H67" i="2"/>
  <c r="EB67" i="2"/>
  <c r="P67" i="2"/>
  <c r="ED67" i="2"/>
  <c r="AB67" i="2"/>
  <c r="FM236" i="2"/>
  <c r="FO236" i="2"/>
  <c r="FK236" i="2"/>
  <c r="BA236" i="2"/>
  <c r="P236" i="2"/>
  <c r="AO236" i="2"/>
  <c r="FF236" i="2"/>
  <c r="AQ236" i="2"/>
  <c r="FH236" i="2"/>
  <c r="D236" i="2"/>
  <c r="DV236" i="2"/>
  <c r="F236" i="2"/>
  <c r="DX236" i="2"/>
  <c r="H236" i="2"/>
  <c r="DZ236" i="2"/>
  <c r="Z236" i="2"/>
  <c r="EB236" i="2"/>
  <c r="AB236" i="2"/>
  <c r="ED236" i="2"/>
  <c r="AL236" i="2"/>
  <c r="EF236" i="2"/>
  <c r="EJ236" i="2"/>
  <c r="EH236" i="2"/>
  <c r="EL236" i="2"/>
  <c r="BS236" i="2"/>
  <c r="BO236" i="2"/>
  <c r="BK236" i="2"/>
  <c r="BM236" i="2"/>
  <c r="BQ236" i="2"/>
  <c r="BC236" i="2"/>
  <c r="BE236" i="2"/>
  <c r="BG236" i="2" a="1"/>
  <c r="BG236" i="2" s="1"/>
  <c r="AS236" i="2"/>
  <c r="AU236" i="2"/>
  <c r="AW236" i="2"/>
  <c r="FK202" i="2"/>
  <c r="FM202" i="2"/>
  <c r="FO202" i="2"/>
  <c r="BA202" i="2"/>
  <c r="BE202" i="2"/>
  <c r="BG202" i="2" a="1"/>
  <c r="BG202" i="2" s="1"/>
  <c r="EF202" i="2"/>
  <c r="H202" i="2"/>
  <c r="EL202" i="2"/>
  <c r="P202" i="2"/>
  <c r="FH202" i="2"/>
  <c r="Z202" i="2"/>
  <c r="ED202" i="2"/>
  <c r="FF202" i="2"/>
  <c r="DV202" i="2"/>
  <c r="DX202" i="2"/>
  <c r="EH202" i="2"/>
  <c r="EJ202" i="2"/>
  <c r="BK202" i="2"/>
  <c r="BM202" i="2"/>
  <c r="BO202" i="2"/>
  <c r="BS202" i="2"/>
  <c r="BQ202" i="2"/>
  <c r="AS202" i="2"/>
  <c r="AU202" i="2"/>
  <c r="AW202" i="2"/>
  <c r="AO202" i="2"/>
  <c r="AQ202" i="2"/>
  <c r="BC202" i="2"/>
  <c r="D202" i="2"/>
  <c r="F202" i="2"/>
  <c r="AL202" i="2"/>
  <c r="AB202" i="2"/>
  <c r="DZ202" i="2"/>
  <c r="EB202" i="2"/>
  <c r="FM91" i="2"/>
  <c r="FO91" i="2"/>
  <c r="FK91" i="2"/>
  <c r="FH91" i="2"/>
  <c r="BO91" i="2"/>
  <c r="BK91" i="2"/>
  <c r="AS91" i="2"/>
  <c r="AW91" i="2"/>
  <c r="BA91" i="2"/>
  <c r="DZ91" i="2"/>
  <c r="EH91" i="2"/>
  <c r="EL91" i="2"/>
  <c r="FF91" i="2"/>
  <c r="EB91" i="2"/>
  <c r="ED91" i="2"/>
  <c r="EF91" i="2"/>
  <c r="EJ91" i="2"/>
  <c r="BQ91" i="2"/>
  <c r="BM91" i="2"/>
  <c r="BS91" i="2"/>
  <c r="AO91" i="2"/>
  <c r="AQ91" i="2"/>
  <c r="AU91" i="2"/>
  <c r="BC91" i="2"/>
  <c r="BE91" i="2"/>
  <c r="Z91" i="2"/>
  <c r="D91" i="2"/>
  <c r="H91" i="2"/>
  <c r="P91" i="2"/>
  <c r="AB91" i="2"/>
  <c r="F91" i="2"/>
  <c r="AL91" i="2"/>
  <c r="DV91" i="2"/>
  <c r="DX91" i="2"/>
  <c r="FM264" i="2"/>
  <c r="FO264" i="2"/>
  <c r="FK264" i="2"/>
  <c r="EH264" i="2"/>
  <c r="P264" i="2"/>
  <c r="EL264" i="2"/>
  <c r="Z264" i="2"/>
  <c r="DV264" i="2"/>
  <c r="AB264" i="2"/>
  <c r="BK264" i="2"/>
  <c r="BQ264" i="2"/>
  <c r="BS264" i="2"/>
  <c r="ED264" i="2"/>
  <c r="EF264" i="2"/>
  <c r="DX264" i="2"/>
  <c r="EB264" i="2"/>
  <c r="EJ264" i="2"/>
  <c r="FH264" i="2"/>
  <c r="BM264" i="2"/>
  <c r="BO264" i="2"/>
  <c r="AS264" i="2"/>
  <c r="AU264" i="2"/>
  <c r="AW264" i="2"/>
  <c r="AO264" i="2"/>
  <c r="AQ264" i="2"/>
  <c r="BA264" i="2"/>
  <c r="BC264" i="2"/>
  <c r="BE264" i="2"/>
  <c r="BG264" i="2" a="1"/>
  <c r="BG264" i="2" s="1"/>
  <c r="D264" i="2"/>
  <c r="F264" i="2"/>
  <c r="H264" i="2"/>
  <c r="AL264" i="2"/>
  <c r="FF264" i="2"/>
  <c r="DZ264" i="2"/>
  <c r="FK290" i="2"/>
  <c r="FM290" i="2"/>
  <c r="FO290" i="2"/>
  <c r="AO290" i="2"/>
  <c r="AQ290" i="2"/>
  <c r="AS290" i="2"/>
  <c r="EB290" i="2"/>
  <c r="H290" i="2"/>
  <c r="EF290" i="2"/>
  <c r="AB290" i="2"/>
  <c r="EH290" i="2"/>
  <c r="AL290" i="2"/>
  <c r="DX290" i="2"/>
  <c r="ED290" i="2"/>
  <c r="EJ290" i="2"/>
  <c r="FF290" i="2"/>
  <c r="FH290" i="2"/>
  <c r="DZ290" i="2"/>
  <c r="BK290" i="2"/>
  <c r="BM290" i="2"/>
  <c r="BO290" i="2"/>
  <c r="BQ290" i="2"/>
  <c r="BS290" i="2"/>
  <c r="BC290" i="2"/>
  <c r="BE290" i="2"/>
  <c r="BG290" i="2" a="1"/>
  <c r="BG290" i="2" s="1"/>
  <c r="AU290" i="2"/>
  <c r="BA290" i="2"/>
  <c r="AW290" i="2"/>
  <c r="D290" i="2"/>
  <c r="F290" i="2"/>
  <c r="Z290" i="2"/>
  <c r="P290" i="2"/>
  <c r="EL290" i="2"/>
  <c r="DV290" i="2"/>
  <c r="FK490" i="2"/>
  <c r="FM490" i="2"/>
  <c r="FO490" i="2"/>
  <c r="BS490" i="2"/>
  <c r="BK490" i="2"/>
  <c r="BM490" i="2"/>
  <c r="AW490" i="2"/>
  <c r="BC490" i="2"/>
  <c r="BE490" i="2"/>
  <c r="ED490" i="2"/>
  <c r="EF490" i="2"/>
  <c r="EH490" i="2"/>
  <c r="EJ490" i="2"/>
  <c r="EL490" i="2"/>
  <c r="FF490" i="2"/>
  <c r="FH490" i="2"/>
  <c r="BQ490" i="2"/>
  <c r="BO490" i="2"/>
  <c r="AO490" i="2"/>
  <c r="AQ490" i="2"/>
  <c r="AS490" i="2"/>
  <c r="AU490" i="2"/>
  <c r="BA490" i="2"/>
  <c r="BG490" i="2" a="1"/>
  <c r="BG490" i="2" s="1"/>
  <c r="D490" i="2"/>
  <c r="P490" i="2"/>
  <c r="AL490" i="2"/>
  <c r="F490" i="2"/>
  <c r="H490" i="2"/>
  <c r="DV490" i="2"/>
  <c r="Z490" i="2"/>
  <c r="DX490" i="2"/>
  <c r="AB490" i="2"/>
  <c r="DZ490" i="2"/>
  <c r="EB490" i="2"/>
  <c r="FK60" i="2"/>
  <c r="FM60" i="2"/>
  <c r="FO60" i="2"/>
  <c r="EF60" i="2"/>
  <c r="F60" i="2"/>
  <c r="EH60" i="2"/>
  <c r="H60" i="2"/>
  <c r="EJ60" i="2"/>
  <c r="P60" i="2"/>
  <c r="BQ60" i="2"/>
  <c r="BK60" i="2"/>
  <c r="BM60" i="2"/>
  <c r="DZ60" i="2"/>
  <c r="EB60" i="2"/>
  <c r="EL60" i="2"/>
  <c r="FF60" i="2"/>
  <c r="FH60" i="2"/>
  <c r="ED60" i="2"/>
  <c r="BO60" i="2"/>
  <c r="BS60" i="2"/>
  <c r="AS60" i="2"/>
  <c r="AU60" i="2"/>
  <c r="AW60" i="2"/>
  <c r="AQ60" i="2"/>
  <c r="BA60" i="2"/>
  <c r="BC60" i="2"/>
  <c r="BE60" i="2"/>
  <c r="AO60" i="2"/>
  <c r="Z60" i="2"/>
  <c r="AB60" i="2"/>
  <c r="AL60" i="2"/>
  <c r="D60" i="2"/>
  <c r="DV60" i="2"/>
  <c r="DX60" i="2"/>
  <c r="FO414" i="2"/>
  <c r="FK414" i="2"/>
  <c r="FM414" i="2"/>
  <c r="AU414" i="2"/>
  <c r="AW414" i="2"/>
  <c r="BA414" i="2"/>
  <c r="EF414" i="2"/>
  <c r="D414" i="2"/>
  <c r="EL414" i="2"/>
  <c r="AB414" i="2"/>
  <c r="FF414" i="2"/>
  <c r="ED414" i="2"/>
  <c r="EJ414" i="2"/>
  <c r="FH414" i="2"/>
  <c r="EH414" i="2"/>
  <c r="BS414" i="2"/>
  <c r="BK414" i="2"/>
  <c r="BM414" i="2"/>
  <c r="BQ414" i="2"/>
  <c r="BO414" i="2"/>
  <c r="BE414" i="2"/>
  <c r="BG414" i="2" a="1"/>
  <c r="BG414" i="2" s="1"/>
  <c r="AQ414" i="2"/>
  <c r="AO414" i="2"/>
  <c r="AS414" i="2"/>
  <c r="BC414" i="2"/>
  <c r="F414" i="2"/>
  <c r="AL414" i="2"/>
  <c r="P414" i="2"/>
  <c r="Z414" i="2"/>
  <c r="H414" i="2"/>
  <c r="DV414" i="2"/>
  <c r="DX414" i="2"/>
  <c r="DZ414" i="2"/>
  <c r="EB414" i="2"/>
  <c r="FK237" i="2"/>
  <c r="FM237" i="2"/>
  <c r="FO237" i="2"/>
  <c r="BK237" i="2"/>
  <c r="BO237" i="2"/>
  <c r="BQ237" i="2"/>
  <c r="BE237" i="2"/>
  <c r="H237" i="2"/>
  <c r="EF237" i="2"/>
  <c r="EH237" i="2"/>
  <c r="EJ237" i="2"/>
  <c r="EL237" i="2"/>
  <c r="EB237" i="2"/>
  <c r="FF237" i="2"/>
  <c r="FH237" i="2"/>
  <c r="BM237" i="2"/>
  <c r="BS237" i="2"/>
  <c r="AO237" i="2"/>
  <c r="AS237" i="2"/>
  <c r="AU237" i="2"/>
  <c r="AW237" i="2"/>
  <c r="BA237" i="2"/>
  <c r="BC237" i="2"/>
  <c r="BG237" i="2" a="1"/>
  <c r="BG237" i="2" s="1"/>
  <c r="AQ237" i="2"/>
  <c r="P237" i="2"/>
  <c r="AB237" i="2"/>
  <c r="F237" i="2"/>
  <c r="DV237" i="2"/>
  <c r="Z237" i="2"/>
  <c r="DX237" i="2"/>
  <c r="D237" i="2"/>
  <c r="DZ237" i="2"/>
  <c r="AL237" i="2"/>
  <c r="ED237" i="2"/>
  <c r="FK42" i="2"/>
  <c r="FM42" i="2"/>
  <c r="FO42" i="2"/>
  <c r="ED42" i="2"/>
  <c r="AL42" i="2"/>
  <c r="EF42" i="2"/>
  <c r="FH42" i="2"/>
  <c r="P42" i="2"/>
  <c r="DV42" i="2"/>
  <c r="Z42" i="2"/>
  <c r="DX42" i="2"/>
  <c r="AB42" i="2"/>
  <c r="DZ42" i="2"/>
  <c r="EB42" i="2"/>
  <c r="EH42" i="2"/>
  <c r="EJ42" i="2"/>
  <c r="EL42" i="2"/>
  <c r="BK42" i="2"/>
  <c r="BO42" i="2"/>
  <c r="BQ42" i="2"/>
  <c r="BS42" i="2"/>
  <c r="BM42" i="2"/>
  <c r="AS42" i="2"/>
  <c r="AU42" i="2"/>
  <c r="AW42" i="2"/>
  <c r="AO42" i="2"/>
  <c r="AQ42" i="2"/>
  <c r="BA42" i="2"/>
  <c r="BC42" i="2"/>
  <c r="BE42" i="2"/>
  <c r="D42" i="2"/>
  <c r="F42" i="2"/>
  <c r="FF42" i="2"/>
  <c r="H42" i="2"/>
  <c r="FK14" i="2"/>
  <c r="FM14" i="2"/>
  <c r="FO14" i="2"/>
  <c r="BE14" i="2"/>
  <c r="EL14" i="2"/>
  <c r="D14" i="2"/>
  <c r="BC14" i="2"/>
  <c r="F14" i="2"/>
  <c r="H14" i="2"/>
  <c r="FF14" i="2"/>
  <c r="P14" i="2"/>
  <c r="FH14" i="2"/>
  <c r="Z14" i="2"/>
  <c r="DV14" i="2"/>
  <c r="AB14" i="2"/>
  <c r="DX14" i="2"/>
  <c r="AL14" i="2"/>
  <c r="DZ14" i="2"/>
  <c r="EB14" i="2"/>
  <c r="ED14" i="2"/>
  <c r="EF14" i="2"/>
  <c r="EH14" i="2"/>
  <c r="EJ14" i="2"/>
  <c r="BQ14" i="2"/>
  <c r="BM14" i="2"/>
  <c r="BO14" i="2"/>
  <c r="BS14" i="2"/>
  <c r="BK14" i="2"/>
  <c r="AQ14" i="2"/>
  <c r="AS14" i="2"/>
  <c r="AU14" i="2"/>
  <c r="AO14" i="2"/>
  <c r="AW14" i="2"/>
  <c r="BA14" i="2"/>
  <c r="FK109" i="2"/>
  <c r="FM109" i="2"/>
  <c r="FO109" i="2"/>
  <c r="AQ109" i="2"/>
  <c r="AS109" i="2"/>
  <c r="AW109" i="2"/>
  <c r="BA109" i="2"/>
  <c r="BC109" i="2"/>
  <c r="BE109" i="2"/>
  <c r="AO109" i="2"/>
  <c r="H109" i="2"/>
  <c r="Z109" i="2"/>
  <c r="ED109" i="2"/>
  <c r="P109" i="2"/>
  <c r="EJ109" i="2"/>
  <c r="F109" i="2"/>
  <c r="FF109" i="2"/>
  <c r="AB109" i="2"/>
  <c r="DV109" i="2"/>
  <c r="D109" i="2"/>
  <c r="DX109" i="2"/>
  <c r="AL109" i="2"/>
  <c r="DZ109" i="2"/>
  <c r="EB109" i="2"/>
  <c r="EF109" i="2"/>
  <c r="EH109" i="2"/>
  <c r="EL109" i="2"/>
  <c r="FH109" i="2"/>
  <c r="BM109" i="2"/>
  <c r="BK109" i="2"/>
  <c r="BO109" i="2"/>
  <c r="BS109" i="2"/>
  <c r="BQ109" i="2"/>
  <c r="AU109" i="2"/>
  <c r="FK422" i="2"/>
  <c r="FM422" i="2"/>
  <c r="FO422" i="2"/>
  <c r="EH422" i="2"/>
  <c r="EJ422" i="2"/>
  <c r="BM422" i="2"/>
  <c r="BQ422" i="2"/>
  <c r="BC422" i="2"/>
  <c r="BE422" i="2"/>
  <c r="BG422" i="2" a="1"/>
  <c r="BG422" i="2" s="1"/>
  <c r="AO422" i="2"/>
  <c r="AQ422" i="2"/>
  <c r="AS422" i="2"/>
  <c r="AU422" i="2"/>
  <c r="AW422" i="2"/>
  <c r="BA422" i="2"/>
  <c r="D422" i="2"/>
  <c r="EL422" i="2"/>
  <c r="F422" i="2"/>
  <c r="FF422" i="2"/>
  <c r="H422" i="2"/>
  <c r="FH422" i="2"/>
  <c r="P422" i="2"/>
  <c r="DV422" i="2"/>
  <c r="Z422" i="2"/>
  <c r="DX422" i="2"/>
  <c r="AB422" i="2"/>
  <c r="DZ422" i="2"/>
  <c r="AL422" i="2"/>
  <c r="EF422" i="2"/>
  <c r="EB422" i="2"/>
  <c r="ED422" i="2"/>
  <c r="BK422" i="2"/>
  <c r="BO422" i="2"/>
  <c r="BS422" i="2"/>
  <c r="FK279" i="2"/>
  <c r="FM279" i="2"/>
  <c r="FO279" i="2"/>
  <c r="EL279" i="2"/>
  <c r="F279" i="2"/>
  <c r="FF279" i="2"/>
  <c r="H279" i="2"/>
  <c r="EF279" i="2"/>
  <c r="EH279" i="2"/>
  <c r="EJ279" i="2"/>
  <c r="BM279" i="2"/>
  <c r="BQ279" i="2"/>
  <c r="BS279" i="2"/>
  <c r="BK279" i="2"/>
  <c r="BO279" i="2"/>
  <c r="AQ279" i="2"/>
  <c r="AS279" i="2"/>
  <c r="AO279" i="2"/>
  <c r="AU279" i="2"/>
  <c r="AW279" i="2"/>
  <c r="BA279" i="2"/>
  <c r="BC279" i="2"/>
  <c r="BE279" i="2"/>
  <c r="BG279" i="2" a="1"/>
  <c r="BG279" i="2" s="1"/>
  <c r="P279" i="2"/>
  <c r="EB279" i="2"/>
  <c r="Z279" i="2"/>
  <c r="FH279" i="2"/>
  <c r="AB279" i="2"/>
  <c r="DV279" i="2"/>
  <c r="AL279" i="2"/>
  <c r="DX279" i="2"/>
  <c r="D279" i="2"/>
  <c r="DZ279" i="2"/>
  <c r="ED279" i="2"/>
  <c r="FK430" i="2"/>
  <c r="FM430" i="2"/>
  <c r="FO430" i="2"/>
  <c r="BC430" i="2"/>
  <c r="BE430" i="2"/>
  <c r="EB430" i="2"/>
  <c r="F430" i="2"/>
  <c r="EF430" i="2"/>
  <c r="H430" i="2"/>
  <c r="EJ430" i="2"/>
  <c r="P430" i="2"/>
  <c r="EL430" i="2"/>
  <c r="Z430" i="2"/>
  <c r="DX430" i="2"/>
  <c r="DZ430" i="2"/>
  <c r="ED430" i="2"/>
  <c r="EH430" i="2"/>
  <c r="FF430" i="2"/>
  <c r="FH430" i="2"/>
  <c r="BK430" i="2"/>
  <c r="BO430" i="2"/>
  <c r="BM430" i="2"/>
  <c r="BQ430" i="2"/>
  <c r="BS430" i="2"/>
  <c r="BG430" i="2" a="1"/>
  <c r="BG430" i="2" s="1"/>
  <c r="AO430" i="2"/>
  <c r="AQ430" i="2"/>
  <c r="AS430" i="2"/>
  <c r="AU430" i="2"/>
  <c r="AW430" i="2"/>
  <c r="BA430" i="2"/>
  <c r="D430" i="2"/>
  <c r="AL430" i="2"/>
  <c r="DV430" i="2"/>
  <c r="AB430" i="2"/>
  <c r="FK158" i="2"/>
  <c r="FM158" i="2"/>
  <c r="FO158" i="2"/>
  <c r="EH158" i="2"/>
  <c r="BG158" i="2" a="1"/>
  <c r="BG158" i="2" s="1"/>
  <c r="EJ158" i="2"/>
  <c r="D158" i="2"/>
  <c r="EL158" i="2"/>
  <c r="F158" i="2"/>
  <c r="FF158" i="2"/>
  <c r="H158" i="2"/>
  <c r="FH158" i="2"/>
  <c r="Z158" i="2"/>
  <c r="DV158" i="2"/>
  <c r="AB158" i="2"/>
  <c r="DX158" i="2"/>
  <c r="AL158" i="2"/>
  <c r="DZ158" i="2"/>
  <c r="EB158" i="2"/>
  <c r="ED158" i="2"/>
  <c r="EF158" i="2"/>
  <c r="BQ158" i="2"/>
  <c r="AO158" i="2"/>
  <c r="AU158" i="2"/>
  <c r="BA158" i="2"/>
  <c r="P158" i="2"/>
  <c r="BK158" i="2"/>
  <c r="BM158" i="2"/>
  <c r="BS158" i="2"/>
  <c r="BO158" i="2"/>
  <c r="AQ158" i="2"/>
  <c r="AS158" i="2"/>
  <c r="AW158" i="2"/>
  <c r="BC158" i="2"/>
  <c r="BE158" i="2"/>
  <c r="FO520" i="2"/>
  <c r="FK520" i="2"/>
  <c r="FM520" i="2"/>
  <c r="AO520" i="2"/>
  <c r="AQ520" i="2"/>
  <c r="AS520" i="2"/>
  <c r="AU520" i="2"/>
  <c r="AW520" i="2"/>
  <c r="BA520" i="2"/>
  <c r="BC520" i="2"/>
  <c r="F520" i="2"/>
  <c r="BE520" i="2"/>
  <c r="FF520" i="2"/>
  <c r="BG520" i="2" a="1"/>
  <c r="BG520" i="2" s="1"/>
  <c r="DV520" i="2"/>
  <c r="D520" i="2"/>
  <c r="DX520" i="2"/>
  <c r="H520" i="2"/>
  <c r="DZ520" i="2"/>
  <c r="P520" i="2"/>
  <c r="EL520" i="2"/>
  <c r="BO520" i="2"/>
  <c r="BK520" i="2"/>
  <c r="EB520" i="2"/>
  <c r="ED520" i="2"/>
  <c r="EF520" i="2"/>
  <c r="EJ520" i="2"/>
  <c r="EH520" i="2"/>
  <c r="FH520" i="2"/>
  <c r="BQ520" i="2"/>
  <c r="BM520" i="2"/>
  <c r="BS520" i="2"/>
  <c r="Z520" i="2"/>
  <c r="AB520" i="2"/>
  <c r="AL520" i="2"/>
  <c r="FK573" i="2"/>
  <c r="FM573" i="2"/>
  <c r="FO573" i="2"/>
  <c r="AO573" i="2"/>
  <c r="AQ573" i="2"/>
  <c r="FF573" i="2"/>
  <c r="AS573" i="2"/>
  <c r="AU573" i="2"/>
  <c r="AW573" i="2"/>
  <c r="BA573" i="2"/>
  <c r="BC573" i="2"/>
  <c r="AB573" i="2"/>
  <c r="BE573" i="2"/>
  <c r="BG573" i="2" a="1"/>
  <c r="BG573" i="2" s="1"/>
  <c r="DV573" i="2"/>
  <c r="D573" i="2"/>
  <c r="DX573" i="2"/>
  <c r="F573" i="2"/>
  <c r="DZ573" i="2"/>
  <c r="Z573" i="2"/>
  <c r="EB573" i="2"/>
  <c r="P573" i="2"/>
  <c r="ED573" i="2"/>
  <c r="H573" i="2"/>
  <c r="EF573" i="2"/>
  <c r="AL573" i="2"/>
  <c r="EH573" i="2"/>
  <c r="EJ573" i="2"/>
  <c r="EL573" i="2"/>
  <c r="FH573" i="2"/>
  <c r="BK573" i="2"/>
  <c r="BM573" i="2"/>
  <c r="BO573" i="2"/>
  <c r="BQ573" i="2"/>
  <c r="BS573" i="2"/>
  <c r="FK23" i="2"/>
  <c r="FM23" i="2"/>
  <c r="FO23" i="2"/>
  <c r="EB23" i="2"/>
  <c r="P23" i="2"/>
  <c r="ED23" i="2"/>
  <c r="Z23" i="2"/>
  <c r="EF23" i="2"/>
  <c r="AB23" i="2"/>
  <c r="EH23" i="2"/>
  <c r="AL23" i="2"/>
  <c r="EJ23" i="2"/>
  <c r="EL23" i="2"/>
  <c r="FF23" i="2"/>
  <c r="FH23" i="2"/>
  <c r="DV23" i="2"/>
  <c r="BK23" i="2"/>
  <c r="BM23" i="2"/>
  <c r="BO23" i="2"/>
  <c r="BQ23" i="2"/>
  <c r="BS23" i="2"/>
  <c r="AQ23" i="2"/>
  <c r="AS23" i="2"/>
  <c r="AU23" i="2"/>
  <c r="AO23" i="2"/>
  <c r="AW23" i="2"/>
  <c r="BA23" i="2"/>
  <c r="BC23" i="2"/>
  <c r="F23" i="2"/>
  <c r="BE23" i="2"/>
  <c r="DX23" i="2"/>
  <c r="D23" i="2"/>
  <c r="DZ23" i="2"/>
  <c r="H23" i="2"/>
  <c r="FK39" i="2"/>
  <c r="FM39" i="2"/>
  <c r="FO39" i="2"/>
  <c r="AO39" i="2"/>
  <c r="AQ39" i="2"/>
  <c r="BA39" i="2"/>
  <c r="BC39" i="2"/>
  <c r="AB39" i="2"/>
  <c r="BE39" i="2"/>
  <c r="FF39" i="2"/>
  <c r="D39" i="2"/>
  <c r="DV39" i="2"/>
  <c r="F39" i="2"/>
  <c r="DZ39" i="2"/>
  <c r="H39" i="2"/>
  <c r="EB39" i="2"/>
  <c r="P39" i="2"/>
  <c r="ED39" i="2"/>
  <c r="Z39" i="2"/>
  <c r="EF39" i="2"/>
  <c r="AL39" i="2"/>
  <c r="EH39" i="2"/>
  <c r="EJ39" i="2"/>
  <c r="EL39" i="2"/>
  <c r="DX39" i="2"/>
  <c r="FH39" i="2"/>
  <c r="BK39" i="2"/>
  <c r="BM39" i="2"/>
  <c r="BO39" i="2"/>
  <c r="BQ39" i="2"/>
  <c r="BS39" i="2"/>
  <c r="AS39" i="2"/>
  <c r="AU39" i="2"/>
  <c r="AW39" i="2"/>
  <c r="FK50" i="2"/>
  <c r="FM50" i="2"/>
  <c r="FO50" i="2"/>
  <c r="BS50" i="2"/>
  <c r="BM50" i="2"/>
  <c r="BQ50" i="2"/>
  <c r="BO50" i="2"/>
  <c r="AS50" i="2"/>
  <c r="AU50" i="2"/>
  <c r="AO50" i="2"/>
  <c r="AQ50" i="2"/>
  <c r="AW50" i="2"/>
  <c r="BA50" i="2"/>
  <c r="BC50" i="2"/>
  <c r="F50" i="2"/>
  <c r="BE50" i="2"/>
  <c r="DV50" i="2"/>
  <c r="D50" i="2"/>
  <c r="DX50" i="2"/>
  <c r="H50" i="2"/>
  <c r="DZ50" i="2"/>
  <c r="Z50" i="2"/>
  <c r="EB50" i="2"/>
  <c r="AB50" i="2"/>
  <c r="ED50" i="2"/>
  <c r="AL50" i="2"/>
  <c r="EF50" i="2"/>
  <c r="P50" i="2"/>
  <c r="EJ50" i="2"/>
  <c r="EL50" i="2"/>
  <c r="FF50" i="2"/>
  <c r="FH50" i="2"/>
  <c r="EH50" i="2"/>
  <c r="BK50" i="2"/>
  <c r="FK248" i="2"/>
  <c r="FM248" i="2"/>
  <c r="FO248" i="2"/>
  <c r="EF248" i="2"/>
  <c r="P248" i="2"/>
  <c r="EH248" i="2"/>
  <c r="AL248" i="2"/>
  <c r="EJ248" i="2"/>
  <c r="FF248" i="2"/>
  <c r="FH248" i="2"/>
  <c r="EL248" i="2"/>
  <c r="BK248" i="2"/>
  <c r="BM248" i="2"/>
  <c r="BO248" i="2"/>
  <c r="BQ248" i="2"/>
  <c r="BS248" i="2"/>
  <c r="AO248" i="2"/>
  <c r="AU248" i="2"/>
  <c r="AW248" i="2"/>
  <c r="BA248" i="2"/>
  <c r="AQ248" i="2"/>
  <c r="AS248" i="2"/>
  <c r="BC248" i="2"/>
  <c r="F248" i="2"/>
  <c r="BE248" i="2"/>
  <c r="DV248" i="2"/>
  <c r="BG248" i="2" a="1"/>
  <c r="BG248" i="2" s="1"/>
  <c r="DX248" i="2"/>
  <c r="D248" i="2"/>
  <c r="DZ248" i="2"/>
  <c r="AB248" i="2"/>
  <c r="EB248" i="2"/>
  <c r="H248" i="2"/>
  <c r="ED248" i="2"/>
  <c r="Z248" i="2"/>
  <c r="FK519" i="2"/>
  <c r="FM519" i="2"/>
  <c r="FO519" i="2"/>
  <c r="BA519" i="2"/>
  <c r="BC519" i="2"/>
  <c r="AB519" i="2"/>
  <c r="BE519" i="2"/>
  <c r="EJ519" i="2"/>
  <c r="BG519" i="2" a="1"/>
  <c r="BG519" i="2" s="1"/>
  <c r="EL519" i="2"/>
  <c r="H519" i="2"/>
  <c r="FF519" i="2"/>
  <c r="AL519" i="2"/>
  <c r="DV519" i="2"/>
  <c r="Z519" i="2"/>
  <c r="DX519" i="2"/>
  <c r="F519" i="2"/>
  <c r="DZ519" i="2"/>
  <c r="D519" i="2"/>
  <c r="EB519" i="2"/>
  <c r="P519" i="2"/>
  <c r="ED519" i="2"/>
  <c r="EH519" i="2"/>
  <c r="EF519" i="2"/>
  <c r="FH519" i="2"/>
  <c r="BQ519" i="2"/>
  <c r="BS519" i="2"/>
  <c r="BM519" i="2"/>
  <c r="BO519" i="2"/>
  <c r="BK519" i="2"/>
  <c r="AO519" i="2"/>
  <c r="AQ519" i="2"/>
  <c r="AS519" i="2"/>
  <c r="AU519" i="2"/>
  <c r="AW519" i="2"/>
  <c r="FO510" i="2"/>
  <c r="FK510" i="2"/>
  <c r="FM510" i="2"/>
  <c r="BO510" i="2"/>
  <c r="BQ510" i="2"/>
  <c r="BA510" i="2"/>
  <c r="AS510" i="2"/>
  <c r="AU510" i="2"/>
  <c r="AW510" i="2"/>
  <c r="BC510" i="2"/>
  <c r="BE510" i="2"/>
  <c r="BG510" i="2" a="1"/>
  <c r="BG510" i="2" s="1"/>
  <c r="AO510" i="2"/>
  <c r="FH510" i="2"/>
  <c r="AQ510" i="2"/>
  <c r="DV510" i="2"/>
  <c r="D510" i="2"/>
  <c r="DX510" i="2"/>
  <c r="H510" i="2"/>
  <c r="DZ510" i="2"/>
  <c r="F510" i="2"/>
  <c r="EB510" i="2"/>
  <c r="P510" i="2"/>
  <c r="ED510" i="2"/>
  <c r="Z510" i="2"/>
  <c r="EF510" i="2"/>
  <c r="AB510" i="2"/>
  <c r="EH510" i="2"/>
  <c r="AL510" i="2"/>
  <c r="EJ510" i="2"/>
  <c r="EL510" i="2"/>
  <c r="FF510" i="2"/>
  <c r="BS510" i="2"/>
  <c r="BK510" i="2"/>
  <c r="BM510" i="2"/>
  <c r="FK379" i="2"/>
  <c r="FM379" i="2"/>
  <c r="FO379" i="2"/>
  <c r="BO379" i="2"/>
  <c r="BK379" i="2"/>
  <c r="BM379" i="2"/>
  <c r="AO379" i="2"/>
  <c r="AU379" i="2"/>
  <c r="BC379" i="2"/>
  <c r="BE379" i="2"/>
  <c r="EB379" i="2"/>
  <c r="ED379" i="2"/>
  <c r="EF379" i="2"/>
  <c r="EH379" i="2"/>
  <c r="EJ379" i="2"/>
  <c r="EL379" i="2"/>
  <c r="FF379" i="2"/>
  <c r="FH379" i="2"/>
  <c r="DX379" i="2"/>
  <c r="BQ379" i="2"/>
  <c r="BS379" i="2"/>
  <c r="AQ379" i="2"/>
  <c r="AS379" i="2"/>
  <c r="BA379" i="2"/>
  <c r="AW379" i="2"/>
  <c r="BG379" i="2" a="1"/>
  <c r="BG379" i="2" s="1"/>
  <c r="D379" i="2"/>
  <c r="F379" i="2"/>
  <c r="H379" i="2"/>
  <c r="P379" i="2"/>
  <c r="Z379" i="2"/>
  <c r="AB379" i="2"/>
  <c r="DV379" i="2"/>
  <c r="AL379" i="2"/>
  <c r="DZ379" i="2"/>
  <c r="FK285" i="2"/>
  <c r="FM285" i="2"/>
  <c r="FO285" i="2"/>
  <c r="DV285" i="2"/>
  <c r="F285" i="2"/>
  <c r="DX285" i="2"/>
  <c r="AL285" i="2"/>
  <c r="EB285" i="2"/>
  <c r="AB285" i="2"/>
  <c r="FH285" i="2"/>
  <c r="BK285" i="2"/>
  <c r="BO285" i="2"/>
  <c r="DZ285" i="2"/>
  <c r="EF285" i="2"/>
  <c r="ED285" i="2"/>
  <c r="EH285" i="2"/>
  <c r="EJ285" i="2"/>
  <c r="EL285" i="2"/>
  <c r="FF285" i="2"/>
  <c r="BM285" i="2"/>
  <c r="BQ285" i="2"/>
  <c r="BS285" i="2"/>
  <c r="AU285" i="2"/>
  <c r="AW285" i="2"/>
  <c r="BA285" i="2"/>
  <c r="BC285" i="2"/>
  <c r="BE285" i="2"/>
  <c r="BG285" i="2" a="1"/>
  <c r="BG285" i="2" s="1"/>
  <c r="AQ285" i="2"/>
  <c r="AO285" i="2"/>
  <c r="AS285" i="2"/>
  <c r="D285" i="2"/>
  <c r="H285" i="2"/>
  <c r="Z285" i="2"/>
  <c r="P285" i="2"/>
  <c r="FK378" i="2"/>
  <c r="FM378" i="2"/>
  <c r="FO378" i="2"/>
  <c r="BQ378" i="2"/>
  <c r="BS378" i="2"/>
  <c r="AO378" i="2"/>
  <c r="AQ378" i="2"/>
  <c r="AS378" i="2"/>
  <c r="AU378" i="2"/>
  <c r="AW378" i="2"/>
  <c r="BA378" i="2"/>
  <c r="BC378" i="2"/>
  <c r="D378" i="2"/>
  <c r="BE378" i="2"/>
  <c r="FF378" i="2"/>
  <c r="BG378" i="2" a="1"/>
  <c r="BG378" i="2" s="1"/>
  <c r="FH378" i="2"/>
  <c r="F378" i="2"/>
  <c r="DV378" i="2"/>
  <c r="H378" i="2"/>
  <c r="DX378" i="2"/>
  <c r="Z378" i="2"/>
  <c r="DZ378" i="2"/>
  <c r="AB378" i="2"/>
  <c r="EB378" i="2"/>
  <c r="AL378" i="2"/>
  <c r="ED378" i="2"/>
  <c r="P378" i="2"/>
  <c r="EF378" i="2"/>
  <c r="EH378" i="2"/>
  <c r="EJ378" i="2"/>
  <c r="EL378" i="2"/>
  <c r="BK378" i="2"/>
  <c r="BM378" i="2"/>
  <c r="BO378" i="2"/>
  <c r="FK12" i="2"/>
  <c r="FM12" i="2"/>
  <c r="FO12" i="2"/>
  <c r="EH12" i="2"/>
  <c r="EJ12" i="2"/>
  <c r="EL12" i="2"/>
  <c r="FF12" i="2"/>
  <c r="FH12" i="2"/>
  <c r="BO12" i="2"/>
  <c r="BK12" i="2"/>
  <c r="BM12" i="2"/>
  <c r="BS12" i="2"/>
  <c r="AO12" i="2"/>
  <c r="AS12" i="2"/>
  <c r="AU12" i="2"/>
  <c r="BQ12" i="2"/>
  <c r="AW12" i="2"/>
  <c r="BC12" i="2"/>
  <c r="BA12" i="2"/>
  <c r="BE12" i="2"/>
  <c r="D12" i="2"/>
  <c r="AQ12" i="2"/>
  <c r="DV12" i="2"/>
  <c r="F12" i="2"/>
  <c r="DX12" i="2"/>
  <c r="H12" i="2"/>
  <c r="DZ12" i="2"/>
  <c r="P12" i="2"/>
  <c r="EB12" i="2"/>
  <c r="Z12" i="2"/>
  <c r="ED12" i="2"/>
  <c r="AB12" i="2"/>
  <c r="EF12" i="2"/>
  <c r="AL12" i="2"/>
  <c r="FK107" i="2"/>
  <c r="FM107" i="2"/>
  <c r="FO107" i="2"/>
  <c r="F107" i="2"/>
  <c r="BE107" i="2"/>
  <c r="DX107" i="2"/>
  <c r="D107" i="2"/>
  <c r="DZ107" i="2"/>
  <c r="H107" i="2"/>
  <c r="EB107" i="2"/>
  <c r="P107" i="2"/>
  <c r="ED107" i="2"/>
  <c r="Z107" i="2"/>
  <c r="EF107" i="2"/>
  <c r="AB107" i="2"/>
  <c r="EJ107" i="2"/>
  <c r="AL107" i="2"/>
  <c r="DV107" i="2"/>
  <c r="EH107" i="2"/>
  <c r="EL107" i="2"/>
  <c r="FF107" i="2"/>
  <c r="FH107" i="2"/>
  <c r="BM107" i="2"/>
  <c r="BQ107" i="2"/>
  <c r="BO107" i="2"/>
  <c r="AO107" i="2"/>
  <c r="AQ107" i="2"/>
  <c r="BK107" i="2"/>
  <c r="BS107" i="2"/>
  <c r="AS107" i="2"/>
  <c r="AU107" i="2"/>
  <c r="AW107" i="2"/>
  <c r="BA107" i="2"/>
  <c r="BC107" i="2"/>
  <c r="FM269" i="2"/>
  <c r="FO269" i="2"/>
  <c r="FK269" i="2"/>
  <c r="AW269" i="2"/>
  <c r="BA269" i="2"/>
  <c r="BC269" i="2"/>
  <c r="AO269" i="2"/>
  <c r="AQ269" i="2"/>
  <c r="AS269" i="2"/>
  <c r="AU269" i="2"/>
  <c r="D269" i="2"/>
  <c r="BE269" i="2"/>
  <c r="DX269" i="2"/>
  <c r="BG269" i="2" a="1"/>
  <c r="BG269" i="2" s="1"/>
  <c r="DZ269" i="2"/>
  <c r="H269" i="2"/>
  <c r="EF269" i="2"/>
  <c r="Z269" i="2"/>
  <c r="FF269" i="2"/>
  <c r="AB269" i="2"/>
  <c r="DV269" i="2"/>
  <c r="AL269" i="2"/>
  <c r="EB269" i="2"/>
  <c r="F269" i="2"/>
  <c r="ED269" i="2"/>
  <c r="P269" i="2"/>
  <c r="EH269" i="2"/>
  <c r="EJ269" i="2"/>
  <c r="EL269" i="2"/>
  <c r="FH269" i="2"/>
  <c r="BK269" i="2"/>
  <c r="BM269" i="2"/>
  <c r="BO269" i="2"/>
  <c r="BQ269" i="2"/>
  <c r="BS269" i="2"/>
  <c r="FM346" i="2"/>
  <c r="FO346" i="2"/>
  <c r="FK346" i="2"/>
  <c r="ED346" i="2"/>
  <c r="EL346" i="2"/>
  <c r="FF346" i="2"/>
  <c r="BK346" i="2"/>
  <c r="BO346" i="2"/>
  <c r="BM346" i="2"/>
  <c r="BQ346" i="2"/>
  <c r="BS346" i="2"/>
  <c r="AO346" i="2"/>
  <c r="AQ346" i="2"/>
  <c r="AS346" i="2"/>
  <c r="AU346" i="2"/>
  <c r="AW346" i="2"/>
  <c r="BA346" i="2"/>
  <c r="BC346" i="2"/>
  <c r="D346" i="2"/>
  <c r="BE346" i="2"/>
  <c r="DX346" i="2"/>
  <c r="BG346" i="2" a="1"/>
  <c r="BG346" i="2" s="1"/>
  <c r="EF346" i="2"/>
  <c r="H346" i="2"/>
  <c r="EH346" i="2"/>
  <c r="Z346" i="2"/>
  <c r="EJ346" i="2"/>
  <c r="P346" i="2"/>
  <c r="FH346" i="2"/>
  <c r="AB346" i="2"/>
  <c r="DV346" i="2"/>
  <c r="F346" i="2"/>
  <c r="DZ346" i="2"/>
  <c r="AL346" i="2"/>
  <c r="EB346" i="2"/>
  <c r="FO591" i="2"/>
  <c r="FM591" i="2"/>
  <c r="FK591" i="2"/>
  <c r="ED591" i="2"/>
  <c r="P591" i="2"/>
  <c r="EF591" i="2"/>
  <c r="AB591" i="2"/>
  <c r="EH591" i="2"/>
  <c r="D591" i="2"/>
  <c r="EJ591" i="2"/>
  <c r="H591" i="2"/>
  <c r="EL591" i="2"/>
  <c r="AL591" i="2"/>
  <c r="FF591" i="2"/>
  <c r="F591" i="2"/>
  <c r="FH591" i="2"/>
  <c r="Z591" i="2"/>
  <c r="DV591" i="2"/>
  <c r="DX591" i="2"/>
  <c r="EB591" i="2"/>
  <c r="BO591" i="2"/>
  <c r="BS591" i="2"/>
  <c r="BK591" i="2"/>
  <c r="BM591" i="2"/>
  <c r="BQ591" i="2"/>
  <c r="AO591" i="2"/>
  <c r="AQ591" i="2"/>
  <c r="AS591" i="2"/>
  <c r="AU591" i="2"/>
  <c r="AW591" i="2"/>
  <c r="BA591" i="2"/>
  <c r="BC591" i="2"/>
  <c r="BE591" i="2"/>
  <c r="DZ591" i="2"/>
  <c r="BG591" i="2" a="1"/>
  <c r="BG591" i="2" s="1"/>
  <c r="FO323" i="2"/>
  <c r="FK323" i="2"/>
  <c r="FM323" i="2"/>
  <c r="BG323" i="2" a="1"/>
  <c r="BG323" i="2" s="1"/>
  <c r="AO323" i="2"/>
  <c r="AQ323" i="2"/>
  <c r="AS323" i="2"/>
  <c r="AU323" i="2"/>
  <c r="AW323" i="2"/>
  <c r="BA323" i="2"/>
  <c r="D323" i="2"/>
  <c r="BC323" i="2"/>
  <c r="DV323" i="2"/>
  <c r="BE323" i="2"/>
  <c r="DZ323" i="2"/>
  <c r="AB323" i="2"/>
  <c r="EB323" i="2"/>
  <c r="F323" i="2"/>
  <c r="ED323" i="2"/>
  <c r="H323" i="2"/>
  <c r="EF323" i="2"/>
  <c r="Z323" i="2"/>
  <c r="EH323" i="2"/>
  <c r="P323" i="2"/>
  <c r="EL323" i="2"/>
  <c r="AL323" i="2"/>
  <c r="FH323" i="2"/>
  <c r="DX323" i="2"/>
  <c r="EJ323" i="2"/>
  <c r="FF323" i="2"/>
  <c r="BQ323" i="2"/>
  <c r="BM323" i="2"/>
  <c r="BS323" i="2"/>
  <c r="BK323" i="2"/>
  <c r="BO323" i="2"/>
  <c r="FO89" i="2"/>
  <c r="FK89" i="2"/>
  <c r="FM89" i="2"/>
  <c r="EH89" i="2"/>
  <c r="EJ89" i="2"/>
  <c r="FF89" i="2"/>
  <c r="BM89" i="2"/>
  <c r="BS89" i="2"/>
  <c r="BK89" i="2"/>
  <c r="BQ89" i="2"/>
  <c r="AO89" i="2"/>
  <c r="AQ89" i="2"/>
  <c r="AU89" i="2"/>
  <c r="AW89" i="2"/>
  <c r="BA89" i="2"/>
  <c r="BC89" i="2"/>
  <c r="BE89" i="2"/>
  <c r="BO89" i="2"/>
  <c r="P89" i="2"/>
  <c r="AS89" i="2"/>
  <c r="EF89" i="2"/>
  <c r="F89" i="2"/>
  <c r="EL89" i="2"/>
  <c r="H89" i="2"/>
  <c r="FH89" i="2"/>
  <c r="Z89" i="2"/>
  <c r="DV89" i="2"/>
  <c r="AL89" i="2"/>
  <c r="DX89" i="2"/>
  <c r="D89" i="2"/>
  <c r="DZ89" i="2"/>
  <c r="AB89" i="2"/>
  <c r="ED89" i="2"/>
  <c r="EB89" i="2"/>
  <c r="FK359" i="2"/>
  <c r="FM359" i="2"/>
  <c r="FO359" i="2"/>
  <c r="FF359" i="2"/>
  <c r="Z359" i="2"/>
  <c r="DV359" i="2"/>
  <c r="AB359" i="2"/>
  <c r="DX359" i="2"/>
  <c r="F359" i="2"/>
  <c r="DZ359" i="2"/>
  <c r="D359" i="2"/>
  <c r="EJ359" i="2"/>
  <c r="AL359" i="2"/>
  <c r="EL359" i="2"/>
  <c r="H359" i="2"/>
  <c r="FH359" i="2"/>
  <c r="EB359" i="2"/>
  <c r="ED359" i="2"/>
  <c r="EH359" i="2"/>
  <c r="BK359" i="2"/>
  <c r="BM359" i="2"/>
  <c r="BQ359" i="2"/>
  <c r="BO359" i="2"/>
  <c r="BS359" i="2"/>
  <c r="AO359" i="2"/>
  <c r="AQ359" i="2"/>
  <c r="AS359" i="2"/>
  <c r="AU359" i="2"/>
  <c r="AW359" i="2"/>
  <c r="BA359" i="2"/>
  <c r="BC359" i="2"/>
  <c r="P359" i="2"/>
  <c r="BE359" i="2"/>
  <c r="EF359" i="2"/>
  <c r="BG359" i="2" a="1"/>
  <c r="BG359" i="2" s="1"/>
  <c r="FK489" i="2"/>
  <c r="FM489" i="2"/>
  <c r="FO489" i="2"/>
  <c r="AO489" i="2"/>
  <c r="AQ489" i="2"/>
  <c r="AS489" i="2"/>
  <c r="AW489" i="2"/>
  <c r="BA489" i="2"/>
  <c r="BC489" i="2"/>
  <c r="AB489" i="2"/>
  <c r="BE489" i="2"/>
  <c r="FF489" i="2"/>
  <c r="BG489" i="2" a="1"/>
  <c r="BG489" i="2" s="1"/>
  <c r="FH489" i="2"/>
  <c r="D489" i="2"/>
  <c r="DV489" i="2"/>
  <c r="F489" i="2"/>
  <c r="DX489" i="2"/>
  <c r="H489" i="2"/>
  <c r="DZ489" i="2"/>
  <c r="P489" i="2"/>
  <c r="EB489" i="2"/>
  <c r="Z489" i="2"/>
  <c r="ED489" i="2"/>
  <c r="AL489" i="2"/>
  <c r="EF489" i="2"/>
  <c r="EH489" i="2"/>
  <c r="EJ489" i="2"/>
  <c r="EL489" i="2"/>
  <c r="BM489" i="2"/>
  <c r="BO489" i="2"/>
  <c r="BQ489" i="2"/>
  <c r="BS489" i="2"/>
  <c r="BK489" i="2"/>
  <c r="AU489" i="2"/>
  <c r="FK438" i="2"/>
  <c r="FM438" i="2"/>
  <c r="FO438" i="2"/>
  <c r="EJ438" i="2"/>
  <c r="FH438" i="2"/>
  <c r="BS438" i="2"/>
  <c r="BQ438" i="2"/>
  <c r="BK438" i="2"/>
  <c r="BO438" i="2"/>
  <c r="BM438" i="2"/>
  <c r="BC438" i="2"/>
  <c r="BE438" i="2"/>
  <c r="BG438" i="2" a="1"/>
  <c r="BG438" i="2" s="1"/>
  <c r="AO438" i="2"/>
  <c r="AQ438" i="2"/>
  <c r="AS438" i="2"/>
  <c r="AU438" i="2"/>
  <c r="D438" i="2"/>
  <c r="AW438" i="2"/>
  <c r="DX438" i="2"/>
  <c r="BA438" i="2"/>
  <c r="EF438" i="2"/>
  <c r="P438" i="2"/>
  <c r="EL438" i="2"/>
  <c r="AL438" i="2"/>
  <c r="FF438" i="2"/>
  <c r="H438" i="2"/>
  <c r="DV438" i="2"/>
  <c r="F438" i="2"/>
  <c r="DZ438" i="2"/>
  <c r="Z438" i="2"/>
  <c r="EB438" i="2"/>
  <c r="AB438" i="2"/>
  <c r="ED438" i="2"/>
  <c r="EH438" i="2"/>
  <c r="FK224" i="2"/>
  <c r="FM224" i="2"/>
  <c r="FO224" i="2"/>
  <c r="DX224" i="2"/>
  <c r="AB224" i="2"/>
  <c r="DZ224" i="2"/>
  <c r="F224" i="2"/>
  <c r="EB224" i="2"/>
  <c r="Z224" i="2"/>
  <c r="ED224" i="2"/>
  <c r="P224" i="2"/>
  <c r="EF224" i="2"/>
  <c r="H224" i="2"/>
  <c r="EH224" i="2"/>
  <c r="AL224" i="2"/>
  <c r="EJ224" i="2"/>
  <c r="FF224" i="2"/>
  <c r="FH224" i="2"/>
  <c r="EL224" i="2"/>
  <c r="BK224" i="2"/>
  <c r="BM224" i="2"/>
  <c r="BS224" i="2"/>
  <c r="BO224" i="2"/>
  <c r="BQ224" i="2"/>
  <c r="AO224" i="2"/>
  <c r="AQ224" i="2"/>
  <c r="AS224" i="2"/>
  <c r="AU224" i="2"/>
  <c r="AW224" i="2"/>
  <c r="BA224" i="2"/>
  <c r="BC224" i="2"/>
  <c r="D224" i="2"/>
  <c r="BE224" i="2"/>
  <c r="DV224" i="2"/>
  <c r="BG224" i="2" a="1"/>
  <c r="BG224" i="2" s="1"/>
  <c r="FK234" i="2"/>
  <c r="FM234" i="2"/>
  <c r="FO234" i="2"/>
  <c r="AS234" i="2"/>
  <c r="AU234" i="2"/>
  <c r="BA234" i="2"/>
  <c r="BC234" i="2"/>
  <c r="BE234" i="2"/>
  <c r="BG234" i="2" a="1"/>
  <c r="BG234" i="2" s="1"/>
  <c r="DV234" i="2"/>
  <c r="AW234" i="2"/>
  <c r="DX234" i="2"/>
  <c r="Z234" i="2"/>
  <c r="DZ234" i="2"/>
  <c r="AB234" i="2"/>
  <c r="EB234" i="2"/>
  <c r="AL234" i="2"/>
  <c r="ED234" i="2"/>
  <c r="D234" i="2"/>
  <c r="EF234" i="2"/>
  <c r="F234" i="2"/>
  <c r="EJ234" i="2"/>
  <c r="H234" i="2"/>
  <c r="EL234" i="2"/>
  <c r="P234" i="2"/>
  <c r="FF234" i="2"/>
  <c r="EH234" i="2"/>
  <c r="FH234" i="2"/>
  <c r="BS234" i="2"/>
  <c r="BK234" i="2"/>
  <c r="BQ234" i="2"/>
  <c r="BO234" i="2"/>
  <c r="BM234" i="2"/>
  <c r="AO234" i="2"/>
  <c r="AQ234" i="2"/>
  <c r="FK59" i="2"/>
  <c r="FM59" i="2"/>
  <c r="FO59" i="2"/>
  <c r="EJ59" i="2"/>
  <c r="EL59" i="2"/>
  <c r="BM59" i="2"/>
  <c r="BQ59" i="2"/>
  <c r="BK59" i="2"/>
  <c r="BO59" i="2"/>
  <c r="BS59" i="2"/>
  <c r="AS59" i="2"/>
  <c r="AU59" i="2"/>
  <c r="AO59" i="2"/>
  <c r="AQ59" i="2"/>
  <c r="AW59" i="2"/>
  <c r="BA59" i="2"/>
  <c r="BC59" i="2"/>
  <c r="F59" i="2"/>
  <c r="BE59" i="2"/>
  <c r="FF59" i="2"/>
  <c r="D59" i="2"/>
  <c r="FH59" i="2"/>
  <c r="H59" i="2"/>
  <c r="DV59" i="2"/>
  <c r="P59" i="2"/>
  <c r="DX59" i="2"/>
  <c r="Z59" i="2"/>
  <c r="DZ59" i="2"/>
  <c r="AL59" i="2"/>
  <c r="EB59" i="2"/>
  <c r="AB59" i="2"/>
  <c r="ED59" i="2"/>
  <c r="EF59" i="2"/>
  <c r="EH59" i="2"/>
  <c r="FK273" i="2"/>
  <c r="FM273" i="2"/>
  <c r="FO273" i="2"/>
  <c r="AS273" i="2"/>
  <c r="AU273" i="2"/>
  <c r="AW273" i="2"/>
  <c r="BA273" i="2"/>
  <c r="AB273" i="2"/>
  <c r="BC273" i="2"/>
  <c r="EF273" i="2"/>
  <c r="BE273" i="2"/>
  <c r="DV273" i="2"/>
  <c r="F273" i="2"/>
  <c r="DX273" i="2"/>
  <c r="AL273" i="2"/>
  <c r="DZ273" i="2"/>
  <c r="H273" i="2"/>
  <c r="EB273" i="2"/>
  <c r="P273" i="2"/>
  <c r="ED273" i="2"/>
  <c r="Z273" i="2"/>
  <c r="EH273" i="2"/>
  <c r="D273" i="2"/>
  <c r="EJ273" i="2"/>
  <c r="EL273" i="2"/>
  <c r="FF273" i="2"/>
  <c r="FH273" i="2"/>
  <c r="BS273" i="2"/>
  <c r="BM273" i="2"/>
  <c r="BQ273" i="2"/>
  <c r="BK273" i="2"/>
  <c r="BG273" i="2" a="1"/>
  <c r="BG273" i="2" s="1"/>
  <c r="BO273" i="2"/>
  <c r="AO273" i="2"/>
  <c r="AQ273" i="2"/>
  <c r="FO171" i="2"/>
  <c r="FK171" i="2"/>
  <c r="FM171" i="2"/>
  <c r="BM171" i="2"/>
  <c r="BO171" i="2"/>
  <c r="BQ171" i="2"/>
  <c r="BS171" i="2"/>
  <c r="BK171" i="2"/>
  <c r="AO171" i="2"/>
  <c r="AQ171" i="2"/>
  <c r="AS171" i="2"/>
  <c r="AU171" i="2"/>
  <c r="AW171" i="2"/>
  <c r="BA171" i="2"/>
  <c r="BC171" i="2"/>
  <c r="P171" i="2"/>
  <c r="BE171" i="2"/>
  <c r="DX171" i="2"/>
  <c r="BG171" i="2" a="1"/>
  <c r="BG171" i="2" s="1"/>
  <c r="DZ171" i="2"/>
  <c r="D171" i="2"/>
  <c r="EB171" i="2"/>
  <c r="F171" i="2"/>
  <c r="ED171" i="2"/>
  <c r="H171" i="2"/>
  <c r="EF171" i="2"/>
  <c r="AB171" i="2"/>
  <c r="FH171" i="2"/>
  <c r="AL171" i="2"/>
  <c r="DV171" i="2"/>
  <c r="Z171" i="2"/>
  <c r="EH171" i="2"/>
  <c r="EJ171" i="2"/>
  <c r="EL171" i="2"/>
  <c r="FF171" i="2"/>
  <c r="FO494" i="2"/>
  <c r="FK494" i="2"/>
  <c r="FM494" i="2"/>
  <c r="DV494" i="2"/>
  <c r="BA494" i="2"/>
  <c r="EL494" i="2"/>
  <c r="DX494" i="2"/>
  <c r="Z494" i="2"/>
  <c r="DZ494" i="2"/>
  <c r="D494" i="2"/>
  <c r="EB494" i="2"/>
  <c r="F494" i="2"/>
  <c r="ED494" i="2"/>
  <c r="AB494" i="2"/>
  <c r="EF494" i="2"/>
  <c r="H494" i="2"/>
  <c r="EH494" i="2"/>
  <c r="AL494" i="2"/>
  <c r="EJ494" i="2"/>
  <c r="FF494" i="2"/>
  <c r="FH494" i="2"/>
  <c r="BK494" i="2"/>
  <c r="BM494" i="2"/>
  <c r="BO494" i="2"/>
  <c r="BQ494" i="2"/>
  <c r="BS494" i="2"/>
  <c r="BC494" i="2"/>
  <c r="BE494" i="2"/>
  <c r="BG494" i="2" a="1"/>
  <c r="BG494" i="2" s="1"/>
  <c r="AO494" i="2"/>
  <c r="AQ494" i="2"/>
  <c r="AS494" i="2"/>
  <c r="AU494" i="2"/>
  <c r="P494" i="2"/>
  <c r="AW494" i="2"/>
  <c r="FO164" i="2"/>
  <c r="FK164" i="2"/>
  <c r="FM164" i="2"/>
  <c r="FH164" i="2"/>
  <c r="EH164" i="2"/>
  <c r="EJ164" i="2"/>
  <c r="BS164" i="2"/>
  <c r="BQ164" i="2"/>
  <c r="BK164" i="2"/>
  <c r="BM164" i="2"/>
  <c r="BO164" i="2"/>
  <c r="AO164" i="2"/>
  <c r="AQ164" i="2"/>
  <c r="AS164" i="2"/>
  <c r="AU164" i="2"/>
  <c r="DV164" i="2"/>
  <c r="BG164" i="2" a="1"/>
  <c r="BG164" i="2" s="1"/>
  <c r="EB164" i="2"/>
  <c r="H164" i="2"/>
  <c r="EF164" i="2"/>
  <c r="AB164" i="2"/>
  <c r="DX164" i="2"/>
  <c r="DZ164" i="2"/>
  <c r="ED164" i="2"/>
  <c r="FF164" i="2"/>
  <c r="EL164" i="2"/>
  <c r="AW164" i="2"/>
  <c r="BA164" i="2"/>
  <c r="BC164" i="2"/>
  <c r="BE164" i="2"/>
  <c r="AL164" i="2"/>
  <c r="F164" i="2"/>
  <c r="Z164" i="2"/>
  <c r="D164" i="2"/>
  <c r="P164" i="2"/>
  <c r="FO373" i="2"/>
  <c r="FK373" i="2"/>
  <c r="FM373" i="2"/>
  <c r="DZ373" i="2"/>
  <c r="BA373" i="2"/>
  <c r="DX373" i="2"/>
  <c r="D373" i="2"/>
  <c r="EB373" i="2"/>
  <c r="H373" i="2"/>
  <c r="ED373" i="2"/>
  <c r="P373" i="2"/>
  <c r="EF373" i="2"/>
  <c r="AB373" i="2"/>
  <c r="EH373" i="2"/>
  <c r="AL373" i="2"/>
  <c r="EJ373" i="2"/>
  <c r="Z373" i="2"/>
  <c r="EL373" i="2"/>
  <c r="FF373" i="2"/>
  <c r="FH373" i="2"/>
  <c r="DV373" i="2"/>
  <c r="BS373" i="2"/>
  <c r="AO373" i="2"/>
  <c r="AU373" i="2"/>
  <c r="BC373" i="2"/>
  <c r="F373" i="2"/>
  <c r="BO373" i="2"/>
  <c r="BQ373" i="2"/>
  <c r="BK373" i="2"/>
  <c r="BM373" i="2"/>
  <c r="AQ373" i="2"/>
  <c r="AS373" i="2"/>
  <c r="AW373" i="2"/>
  <c r="BE373" i="2"/>
  <c r="BG373" i="2" a="1"/>
  <c r="BG373" i="2" s="1"/>
  <c r="FK19" i="2"/>
  <c r="FM19" i="2"/>
  <c r="FO19" i="2"/>
  <c r="AO19" i="2"/>
  <c r="AQ19" i="2"/>
  <c r="AS19" i="2"/>
  <c r="AU19" i="2"/>
  <c r="AW19" i="2"/>
  <c r="BA19" i="2"/>
  <c r="BC19" i="2"/>
  <c r="F19" i="2"/>
  <c r="BE19" i="2"/>
  <c r="DV19" i="2"/>
  <c r="D19" i="2"/>
  <c r="DX19" i="2"/>
  <c r="P19" i="2"/>
  <c r="DZ19" i="2"/>
  <c r="Z19" i="2"/>
  <c r="EB19" i="2"/>
  <c r="AB19" i="2"/>
  <c r="EL19" i="2"/>
  <c r="BO19" i="2"/>
  <c r="BM19" i="2"/>
  <c r="EF19" i="2"/>
  <c r="EH19" i="2"/>
  <c r="EJ19" i="2"/>
  <c r="FF19" i="2"/>
  <c r="FH19" i="2"/>
  <c r="BS19" i="2"/>
  <c r="BQ19" i="2"/>
  <c r="BK19" i="2"/>
  <c r="AL19" i="2"/>
  <c r="H19" i="2"/>
  <c r="ED19" i="2"/>
  <c r="FO98" i="2"/>
  <c r="FK98" i="2"/>
  <c r="FM98" i="2"/>
  <c r="EL98" i="2"/>
  <c r="BK98" i="2"/>
  <c r="BS98" i="2"/>
  <c r="BQ98" i="2"/>
  <c r="BO98" i="2"/>
  <c r="AO98" i="2"/>
  <c r="AQ98" i="2"/>
  <c r="BM98" i="2"/>
  <c r="AS98" i="2"/>
  <c r="AU98" i="2"/>
  <c r="AW98" i="2"/>
  <c r="BA98" i="2"/>
  <c r="FF98" i="2"/>
  <c r="P98" i="2"/>
  <c r="EB98" i="2"/>
  <c r="Z98" i="2"/>
  <c r="EF98" i="2"/>
  <c r="DX98" i="2"/>
  <c r="DZ98" i="2"/>
  <c r="FH98" i="2"/>
  <c r="DV98" i="2"/>
  <c r="ED98" i="2"/>
  <c r="EH98" i="2"/>
  <c r="EJ98" i="2"/>
  <c r="BC98" i="2"/>
  <c r="BE98" i="2"/>
  <c r="D98" i="2"/>
  <c r="H98" i="2"/>
  <c r="F98" i="2"/>
  <c r="AL98" i="2"/>
  <c r="AB98" i="2"/>
  <c r="FO64" i="2"/>
  <c r="FK64" i="2"/>
  <c r="FM64" i="2"/>
  <c r="EB64" i="2"/>
  <c r="AB64" i="2"/>
  <c r="ED64" i="2"/>
  <c r="AL64" i="2"/>
  <c r="EF64" i="2"/>
  <c r="D64" i="2"/>
  <c r="EH64" i="2"/>
  <c r="F64" i="2"/>
  <c r="EJ64" i="2"/>
  <c r="H64" i="2"/>
  <c r="FF64" i="2"/>
  <c r="FH64" i="2"/>
  <c r="EL64" i="2"/>
  <c r="BK64" i="2"/>
  <c r="BO64" i="2"/>
  <c r="BS64" i="2"/>
  <c r="BM64" i="2"/>
  <c r="AU64" i="2"/>
  <c r="BC64" i="2"/>
  <c r="DV64" i="2"/>
  <c r="BG64" i="2" a="1"/>
  <c r="BG64" i="2" s="1"/>
  <c r="DX64" i="2"/>
  <c r="DZ64" i="2"/>
  <c r="BQ64" i="2"/>
  <c r="AO64" i="2"/>
  <c r="AQ64" i="2"/>
  <c r="AS64" i="2"/>
  <c r="AW64" i="2"/>
  <c r="BA64" i="2"/>
  <c r="BE64" i="2"/>
  <c r="P64" i="2"/>
  <c r="Z64" i="2"/>
  <c r="FK353" i="2"/>
  <c r="FM353" i="2"/>
  <c r="FO353" i="2"/>
  <c r="AO353" i="2"/>
  <c r="AQ353" i="2"/>
  <c r="AS353" i="2"/>
  <c r="AU353" i="2"/>
  <c r="AW353" i="2"/>
  <c r="D353" i="2"/>
  <c r="BA353" i="2"/>
  <c r="DZ353" i="2"/>
  <c r="BG353" i="2" a="1"/>
  <c r="BG353" i="2" s="1"/>
  <c r="EH353" i="2"/>
  <c r="H353" i="2"/>
  <c r="EJ353" i="2"/>
  <c r="P353" i="2"/>
  <c r="EL353" i="2"/>
  <c r="DV353" i="2"/>
  <c r="AL353" i="2"/>
  <c r="DX353" i="2"/>
  <c r="Z353" i="2"/>
  <c r="FH353" i="2"/>
  <c r="BO353" i="2"/>
  <c r="BC353" i="2"/>
  <c r="EB353" i="2"/>
  <c r="ED353" i="2"/>
  <c r="EF353" i="2"/>
  <c r="FF353" i="2"/>
  <c r="BK353" i="2"/>
  <c r="BM353" i="2"/>
  <c r="BQ353" i="2"/>
  <c r="BE353" i="2"/>
  <c r="BS353" i="2"/>
  <c r="AB353" i="2"/>
  <c r="F353" i="2"/>
  <c r="FK174" i="2"/>
  <c r="FM174" i="2"/>
  <c r="FO174" i="2"/>
  <c r="EF174" i="2"/>
  <c r="AL174" i="2"/>
  <c r="EH174" i="2"/>
  <c r="EJ174" i="2"/>
  <c r="FF174" i="2"/>
  <c r="BO174" i="2"/>
  <c r="BS174" i="2"/>
  <c r="BQ174" i="2"/>
  <c r="BK174" i="2"/>
  <c r="AO174" i="2"/>
  <c r="AQ174" i="2"/>
  <c r="BM174" i="2"/>
  <c r="AS174" i="2"/>
  <c r="AU174" i="2"/>
  <c r="AW174" i="2"/>
  <c r="BA174" i="2"/>
  <c r="BC174" i="2"/>
  <c r="BG174" i="2" a="1"/>
  <c r="BG174" i="2" s="1"/>
  <c r="DV174" i="2"/>
  <c r="BE174" i="2"/>
  <c r="DX174" i="2"/>
  <c r="D174" i="2"/>
  <c r="DZ174" i="2"/>
  <c r="F174" i="2"/>
  <c r="EL174" i="2"/>
  <c r="H174" i="2"/>
  <c r="FH174" i="2"/>
  <c r="P174" i="2"/>
  <c r="EB174" i="2"/>
  <c r="Z174" i="2"/>
  <c r="ED174" i="2"/>
  <c r="AB174" i="2"/>
  <c r="FK221" i="2"/>
  <c r="FM221" i="2"/>
  <c r="FO221" i="2"/>
  <c r="BE221" i="2"/>
  <c r="F221" i="2"/>
  <c r="BG221" i="2" a="1"/>
  <c r="BG221" i="2" s="1"/>
  <c r="DX221" i="2"/>
  <c r="AS221" i="2"/>
  <c r="DZ221" i="2"/>
  <c r="Z221" i="2"/>
  <c r="EB221" i="2"/>
  <c r="AB221" i="2"/>
  <c r="ED221" i="2"/>
  <c r="AL221" i="2"/>
  <c r="EF221" i="2"/>
  <c r="H221" i="2"/>
  <c r="EH221" i="2"/>
  <c r="P221" i="2"/>
  <c r="EJ221" i="2"/>
  <c r="D221" i="2"/>
  <c r="EL221" i="2"/>
  <c r="FF221" i="2"/>
  <c r="FH221" i="2"/>
  <c r="DV221" i="2"/>
  <c r="BK221" i="2"/>
  <c r="BM221" i="2"/>
  <c r="BO221" i="2"/>
  <c r="BS221" i="2"/>
  <c r="BQ221" i="2"/>
  <c r="AO221" i="2"/>
  <c r="AQ221" i="2"/>
  <c r="AU221" i="2"/>
  <c r="AW221" i="2"/>
  <c r="BA221" i="2"/>
  <c r="BC221" i="2"/>
  <c r="FK427" i="2"/>
  <c r="FM427" i="2"/>
  <c r="FO427" i="2"/>
  <c r="AS427" i="2"/>
  <c r="AU427" i="2"/>
  <c r="D427" i="2"/>
  <c r="AW427" i="2"/>
  <c r="DV427" i="2"/>
  <c r="BA427" i="2"/>
  <c r="DZ427" i="2"/>
  <c r="AB427" i="2"/>
  <c r="EB427" i="2"/>
  <c r="AL427" i="2"/>
  <c r="EH427" i="2"/>
  <c r="F427" i="2"/>
  <c r="EL427" i="2"/>
  <c r="H427" i="2"/>
  <c r="FH427" i="2"/>
  <c r="P427" i="2"/>
  <c r="ED427" i="2"/>
  <c r="Z427" i="2"/>
  <c r="EF427" i="2"/>
  <c r="EJ427" i="2"/>
  <c r="FF427" i="2"/>
  <c r="DX427" i="2"/>
  <c r="BM427" i="2"/>
  <c r="BQ427" i="2"/>
  <c r="BK427" i="2"/>
  <c r="BO427" i="2"/>
  <c r="BS427" i="2"/>
  <c r="BC427" i="2"/>
  <c r="BE427" i="2"/>
  <c r="BG427" i="2" a="1"/>
  <c r="BG427" i="2" s="1"/>
  <c r="AO427" i="2"/>
  <c r="AQ427" i="2"/>
  <c r="FK45" i="2"/>
  <c r="FM45" i="2"/>
  <c r="FO45" i="2"/>
  <c r="BO45" i="2"/>
  <c r="BQ45" i="2"/>
  <c r="BS45" i="2"/>
  <c r="AS45" i="2"/>
  <c r="AU45" i="2"/>
  <c r="AW45" i="2"/>
  <c r="AO45" i="2"/>
  <c r="AQ45" i="2"/>
  <c r="BA45" i="2"/>
  <c r="BC45" i="2"/>
  <c r="F45" i="2"/>
  <c r="BE45" i="2"/>
  <c r="FF45" i="2"/>
  <c r="D45" i="2"/>
  <c r="FH45" i="2"/>
  <c r="H45" i="2"/>
  <c r="DV45" i="2"/>
  <c r="Z45" i="2"/>
  <c r="DX45" i="2"/>
  <c r="AL45" i="2"/>
  <c r="DZ45" i="2"/>
  <c r="P45" i="2"/>
  <c r="EB45" i="2"/>
  <c r="AB45" i="2"/>
  <c r="ED45" i="2"/>
  <c r="EF45" i="2"/>
  <c r="EH45" i="2"/>
  <c r="EJ45" i="2"/>
  <c r="EL45" i="2"/>
  <c r="BM45" i="2"/>
  <c r="BK45" i="2"/>
  <c r="FK412" i="2"/>
  <c r="FM412" i="2"/>
  <c r="FO412" i="2"/>
  <c r="DV412" i="2"/>
  <c r="AL412" i="2"/>
  <c r="EH412" i="2"/>
  <c r="EL412" i="2"/>
  <c r="FH412" i="2"/>
  <c r="BQ412" i="2"/>
  <c r="BS412" i="2"/>
  <c r="BK412" i="2"/>
  <c r="BO412" i="2"/>
  <c r="BM412" i="2"/>
  <c r="AQ412" i="2"/>
  <c r="AS412" i="2"/>
  <c r="AU412" i="2"/>
  <c r="AW412" i="2"/>
  <c r="BA412" i="2"/>
  <c r="BC412" i="2"/>
  <c r="BE412" i="2"/>
  <c r="BG412" i="2" a="1"/>
  <c r="BG412" i="2" s="1"/>
  <c r="FF412" i="2"/>
  <c r="AO412" i="2"/>
  <c r="DX412" i="2"/>
  <c r="D412" i="2"/>
  <c r="DZ412" i="2"/>
  <c r="F412" i="2"/>
  <c r="EB412" i="2"/>
  <c r="H412" i="2"/>
  <c r="ED412" i="2"/>
  <c r="P412" i="2"/>
  <c r="EF412" i="2"/>
  <c r="Z412" i="2"/>
  <c r="EJ412" i="2"/>
  <c r="AB412" i="2"/>
  <c r="FK271" i="2"/>
  <c r="FM271" i="2"/>
  <c r="FO271" i="2"/>
  <c r="BE271" i="2"/>
  <c r="D271" i="2"/>
  <c r="BC271" i="2"/>
  <c r="FF271" i="2"/>
  <c r="BG271" i="2" a="1"/>
  <c r="BG271" i="2" s="1"/>
  <c r="DV271" i="2"/>
  <c r="F271" i="2"/>
  <c r="EB271" i="2"/>
  <c r="P271" i="2"/>
  <c r="EF271" i="2"/>
  <c r="AL271" i="2"/>
  <c r="EJ271" i="2"/>
  <c r="H271" i="2"/>
  <c r="DX271" i="2"/>
  <c r="Z271" i="2"/>
  <c r="DZ271" i="2"/>
  <c r="AB271" i="2"/>
  <c r="ED271" i="2"/>
  <c r="EH271" i="2"/>
  <c r="EL271" i="2"/>
  <c r="FH271" i="2"/>
  <c r="BQ271" i="2"/>
  <c r="BM271" i="2"/>
  <c r="BO271" i="2"/>
  <c r="BS271" i="2"/>
  <c r="BK271" i="2"/>
  <c r="AS271" i="2"/>
  <c r="AU271" i="2"/>
  <c r="AO271" i="2"/>
  <c r="AQ271" i="2"/>
  <c r="AW271" i="2"/>
  <c r="BA271" i="2"/>
  <c r="FO325" i="2"/>
  <c r="FK325" i="2"/>
  <c r="FM325" i="2"/>
  <c r="BQ325" i="2"/>
  <c r="BS325" i="2"/>
  <c r="AO325" i="2"/>
  <c r="AQ325" i="2"/>
  <c r="AS325" i="2"/>
  <c r="AU325" i="2"/>
  <c r="BA325" i="2"/>
  <c r="BC325" i="2"/>
  <c r="BE325" i="2"/>
  <c r="D325" i="2"/>
  <c r="BG325" i="2" a="1"/>
  <c r="BG325" i="2" s="1"/>
  <c r="EJ325" i="2"/>
  <c r="AW325" i="2"/>
  <c r="EL325" i="2"/>
  <c r="AB325" i="2"/>
  <c r="FH325" i="2"/>
  <c r="F325" i="2"/>
  <c r="DV325" i="2"/>
  <c r="Z325" i="2"/>
  <c r="DZ325" i="2"/>
  <c r="P325" i="2"/>
  <c r="EB325" i="2"/>
  <c r="AL325" i="2"/>
  <c r="ED325" i="2"/>
  <c r="H325" i="2"/>
  <c r="EH325" i="2"/>
  <c r="DX325" i="2"/>
  <c r="EF325" i="2"/>
  <c r="FF325" i="2"/>
  <c r="BK325" i="2"/>
  <c r="BM325" i="2"/>
  <c r="BO325" i="2"/>
  <c r="FK20" i="2"/>
  <c r="FM20" i="2"/>
  <c r="FO20" i="2"/>
  <c r="FF20" i="2"/>
  <c r="FH20" i="2"/>
  <c r="DV20" i="2"/>
  <c r="DX20" i="2"/>
  <c r="EB20" i="2"/>
  <c r="BS20" i="2"/>
  <c r="BM20" i="2"/>
  <c r="BO20" i="2"/>
  <c r="BQ20" i="2"/>
  <c r="BK20" i="2"/>
  <c r="AQ20" i="2"/>
  <c r="AS20" i="2"/>
  <c r="AU20" i="2"/>
  <c r="AO20" i="2"/>
  <c r="AW20" i="2"/>
  <c r="BA20" i="2"/>
  <c r="BC20" i="2"/>
  <c r="P20" i="2"/>
  <c r="BE20" i="2"/>
  <c r="DZ20" i="2"/>
  <c r="F20" i="2"/>
  <c r="ED20" i="2"/>
  <c r="H20" i="2"/>
  <c r="EF20" i="2"/>
  <c r="Z20" i="2"/>
  <c r="EH20" i="2"/>
  <c r="AL20" i="2"/>
  <c r="EJ20" i="2"/>
  <c r="D20" i="2"/>
  <c r="EL20" i="2"/>
  <c r="AB20" i="2"/>
  <c r="FM445" i="2"/>
  <c r="FO445" i="2"/>
  <c r="FK445" i="2"/>
  <c r="DZ445" i="2"/>
  <c r="BG445" i="2" a="1"/>
  <c r="BG445" i="2" s="1"/>
  <c r="EH445" i="2"/>
  <c r="D445" i="2"/>
  <c r="FH445" i="2"/>
  <c r="F445" i="2"/>
  <c r="FF445" i="2"/>
  <c r="Z445" i="2"/>
  <c r="DV445" i="2"/>
  <c r="AB445" i="2"/>
  <c r="DX445" i="2"/>
  <c r="AL445" i="2"/>
  <c r="EB445" i="2"/>
  <c r="P445" i="2"/>
  <c r="ED445" i="2"/>
  <c r="H445" i="2"/>
  <c r="EF445" i="2"/>
  <c r="EJ445" i="2"/>
  <c r="EL445" i="2"/>
  <c r="BK445" i="2"/>
  <c r="BO445" i="2"/>
  <c r="BM445" i="2"/>
  <c r="BQ445" i="2"/>
  <c r="BS445" i="2"/>
  <c r="AO445" i="2"/>
  <c r="AQ445" i="2"/>
  <c r="AS445" i="2"/>
  <c r="AU445" i="2"/>
  <c r="AW445" i="2"/>
  <c r="BA445" i="2"/>
  <c r="BC445" i="2"/>
  <c r="BE445" i="2"/>
  <c r="FK483" i="2"/>
  <c r="FM483" i="2"/>
  <c r="FO483" i="2"/>
  <c r="BQ483" i="2"/>
  <c r="AO483" i="2"/>
  <c r="AQ483" i="2"/>
  <c r="AS483" i="2"/>
  <c r="AU483" i="2"/>
  <c r="AW483" i="2"/>
  <c r="BA483" i="2"/>
  <c r="BC483" i="2"/>
  <c r="AB483" i="2"/>
  <c r="BE483" i="2"/>
  <c r="DV483" i="2"/>
  <c r="BG483" i="2" a="1"/>
  <c r="BG483" i="2" s="1"/>
  <c r="DX483" i="2"/>
  <c r="D483" i="2"/>
  <c r="DZ483" i="2"/>
  <c r="P483" i="2"/>
  <c r="EB483" i="2"/>
  <c r="Z483" i="2"/>
  <c r="ED483" i="2"/>
  <c r="AL483" i="2"/>
  <c r="EF483" i="2"/>
  <c r="F483" i="2"/>
  <c r="EH483" i="2"/>
  <c r="H483" i="2"/>
  <c r="EJ483" i="2"/>
  <c r="EL483" i="2"/>
  <c r="FF483" i="2"/>
  <c r="FH483" i="2"/>
  <c r="BK483" i="2"/>
  <c r="BM483" i="2"/>
  <c r="BO483" i="2"/>
  <c r="BS483" i="2"/>
  <c r="FK17" i="2"/>
  <c r="FM17" i="2"/>
  <c r="FO17" i="2"/>
  <c r="DX17" i="2"/>
  <c r="DZ17" i="2"/>
  <c r="EB17" i="2"/>
  <c r="ED17" i="2"/>
  <c r="BM17" i="2"/>
  <c r="BK17" i="2"/>
  <c r="BS17" i="2"/>
  <c r="BQ17" i="2"/>
  <c r="AQ17" i="2"/>
  <c r="AS17" i="2"/>
  <c r="AU17" i="2"/>
  <c r="BO17" i="2"/>
  <c r="AO17" i="2"/>
  <c r="AW17" i="2"/>
  <c r="BA17" i="2"/>
  <c r="BC17" i="2"/>
  <c r="P17" i="2"/>
  <c r="BE17" i="2"/>
  <c r="EF17" i="2"/>
  <c r="D17" i="2"/>
  <c r="EH17" i="2"/>
  <c r="F17" i="2"/>
  <c r="EJ17" i="2"/>
  <c r="H17" i="2"/>
  <c r="EL17" i="2"/>
  <c r="Z17" i="2"/>
  <c r="FF17" i="2"/>
  <c r="AB17" i="2"/>
  <c r="FH17" i="2"/>
  <c r="AL17" i="2"/>
  <c r="DV17" i="2"/>
  <c r="FO547" i="2"/>
  <c r="FK547" i="2"/>
  <c r="FM547" i="2"/>
  <c r="EJ547" i="2"/>
  <c r="BG547" i="2" a="1"/>
  <c r="BG547" i="2" s="1"/>
  <c r="DV547" i="2"/>
  <c r="AB547" i="2"/>
  <c r="DX547" i="2"/>
  <c r="AL547" i="2"/>
  <c r="DZ547" i="2"/>
  <c r="P547" i="2"/>
  <c r="EB547" i="2"/>
  <c r="D547" i="2"/>
  <c r="ED547" i="2"/>
  <c r="H547" i="2"/>
  <c r="EF547" i="2"/>
  <c r="Z547" i="2"/>
  <c r="EH547" i="2"/>
  <c r="EL547" i="2"/>
  <c r="FF547" i="2"/>
  <c r="FH547" i="2"/>
  <c r="BK547" i="2"/>
  <c r="BM547" i="2"/>
  <c r="BO547" i="2"/>
  <c r="BQ547" i="2"/>
  <c r="BS547" i="2"/>
  <c r="AO547" i="2"/>
  <c r="AQ547" i="2"/>
  <c r="AS547" i="2"/>
  <c r="AU547" i="2"/>
  <c r="AW547" i="2"/>
  <c r="BA547" i="2"/>
  <c r="BC547" i="2"/>
  <c r="F547" i="2"/>
  <c r="BE547" i="2"/>
  <c r="FK366" i="2"/>
  <c r="FM366" i="2"/>
  <c r="FO366" i="2"/>
  <c r="BG366" i="2" a="1"/>
  <c r="BG366" i="2" s="1"/>
  <c r="AO366" i="2"/>
  <c r="AS366" i="2"/>
  <c r="AU366" i="2"/>
  <c r="AW366" i="2"/>
  <c r="BE366" i="2"/>
  <c r="AQ366" i="2"/>
  <c r="D366" i="2"/>
  <c r="BA366" i="2"/>
  <c r="FF366" i="2"/>
  <c r="BC366" i="2"/>
  <c r="FH366" i="2"/>
  <c r="AL366" i="2"/>
  <c r="DX366" i="2"/>
  <c r="AB366" i="2"/>
  <c r="DZ366" i="2"/>
  <c r="Z366" i="2"/>
  <c r="DV366" i="2"/>
  <c r="F366" i="2"/>
  <c r="EB366" i="2"/>
  <c r="P366" i="2"/>
  <c r="ED366" i="2"/>
  <c r="H366" i="2"/>
  <c r="EF366" i="2"/>
  <c r="EH366" i="2"/>
  <c r="EJ366" i="2"/>
  <c r="EL366" i="2"/>
  <c r="BS366" i="2"/>
  <c r="BQ366" i="2"/>
  <c r="BK366" i="2"/>
  <c r="BM366" i="2"/>
  <c r="BO366" i="2"/>
  <c r="FK25" i="2"/>
  <c r="FM25" i="2"/>
  <c r="FO25" i="2"/>
  <c r="EH25" i="2"/>
  <c r="EJ25" i="2"/>
  <c r="EL25" i="2"/>
  <c r="BQ25" i="2"/>
  <c r="BS25" i="2"/>
  <c r="BK25" i="2"/>
  <c r="BM25" i="2"/>
  <c r="BO25" i="2"/>
  <c r="BC25" i="2"/>
  <c r="BE25" i="2"/>
  <c r="AO25" i="2"/>
  <c r="AQ25" i="2"/>
  <c r="AS25" i="2"/>
  <c r="AU25" i="2"/>
  <c r="BA25" i="2"/>
  <c r="F25" i="2"/>
  <c r="AW25" i="2"/>
  <c r="FF25" i="2"/>
  <c r="AL25" i="2"/>
  <c r="FH25" i="2"/>
  <c r="D25" i="2"/>
  <c r="DV25" i="2"/>
  <c r="P25" i="2"/>
  <c r="DX25" i="2"/>
  <c r="H25" i="2"/>
  <c r="DZ25" i="2"/>
  <c r="AB25" i="2"/>
  <c r="EB25" i="2"/>
  <c r="Z25" i="2"/>
  <c r="ED25" i="2"/>
  <c r="EF25" i="2"/>
  <c r="FK452" i="2"/>
  <c r="FM452" i="2"/>
  <c r="FO452" i="2"/>
  <c r="DV452" i="2"/>
  <c r="H452" i="2"/>
  <c r="DX452" i="2"/>
  <c r="Z452" i="2"/>
  <c r="DZ452" i="2"/>
  <c r="AL452" i="2"/>
  <c r="EB452" i="2"/>
  <c r="F452" i="2"/>
  <c r="ED452" i="2"/>
  <c r="P452" i="2"/>
  <c r="EF452" i="2"/>
  <c r="AB452" i="2"/>
  <c r="EH452" i="2"/>
  <c r="EJ452" i="2"/>
  <c r="EL452" i="2"/>
  <c r="FH452" i="2"/>
  <c r="BM452" i="2"/>
  <c r="BQ452" i="2"/>
  <c r="BK452" i="2"/>
  <c r="BO452" i="2"/>
  <c r="BS452" i="2"/>
  <c r="AQ452" i="2"/>
  <c r="BA452" i="2"/>
  <c r="BC452" i="2"/>
  <c r="BE452" i="2"/>
  <c r="BG452" i="2" a="1"/>
  <c r="BG452" i="2" s="1"/>
  <c r="AO452" i="2"/>
  <c r="AS452" i="2"/>
  <c r="D452" i="2"/>
  <c r="AU452" i="2"/>
  <c r="FF452" i="2"/>
  <c r="AW452" i="2"/>
  <c r="FK316" i="2"/>
  <c r="FM316" i="2"/>
  <c r="FO316" i="2"/>
  <c r="AO316" i="2"/>
  <c r="AQ316" i="2"/>
  <c r="AS316" i="2"/>
  <c r="AU316" i="2"/>
  <c r="BC316" i="2"/>
  <c r="BG316" i="2" a="1"/>
  <c r="BG316" i="2" s="1"/>
  <c r="FH316" i="2"/>
  <c r="BE316" i="2"/>
  <c r="DX316" i="2"/>
  <c r="D316" i="2"/>
  <c r="DZ316" i="2"/>
  <c r="F316" i="2"/>
  <c r="EB316" i="2"/>
  <c r="H316" i="2"/>
  <c r="ED316" i="2"/>
  <c r="P316" i="2"/>
  <c r="EF316" i="2"/>
  <c r="Z316" i="2"/>
  <c r="EH316" i="2"/>
  <c r="AB316" i="2"/>
  <c r="EJ316" i="2"/>
  <c r="AL316" i="2"/>
  <c r="EL316" i="2"/>
  <c r="FF316" i="2"/>
  <c r="DV316" i="2"/>
  <c r="BM316" i="2"/>
  <c r="BO316" i="2"/>
  <c r="BQ316" i="2"/>
  <c r="BS316" i="2"/>
  <c r="BK316" i="2"/>
  <c r="AW316" i="2"/>
  <c r="BA316" i="2"/>
  <c r="FK545" i="2"/>
  <c r="FM545" i="2"/>
  <c r="FO545" i="2"/>
  <c r="EJ545" i="2"/>
  <c r="F545" i="2"/>
  <c r="EL545" i="2"/>
  <c r="H545" i="2"/>
  <c r="FF545" i="2"/>
  <c r="P545" i="2"/>
  <c r="FH545" i="2"/>
  <c r="Z545" i="2"/>
  <c r="DV545" i="2"/>
  <c r="AL545" i="2"/>
  <c r="DX545" i="2"/>
  <c r="EB545" i="2"/>
  <c r="ED545" i="2"/>
  <c r="EF545" i="2"/>
  <c r="BM545" i="2"/>
  <c r="BO545" i="2"/>
  <c r="BQ545" i="2"/>
  <c r="BS545" i="2"/>
  <c r="BK545" i="2"/>
  <c r="AW545" i="2"/>
  <c r="BA545" i="2"/>
  <c r="BC545" i="2"/>
  <c r="BE545" i="2"/>
  <c r="BG545" i="2" a="1"/>
  <c r="BG545" i="2" s="1"/>
  <c r="AO545" i="2"/>
  <c r="AQ545" i="2"/>
  <c r="AB545" i="2"/>
  <c r="AS545" i="2"/>
  <c r="DZ545" i="2"/>
  <c r="AU545" i="2"/>
  <c r="EH545" i="2"/>
  <c r="D545" i="2"/>
  <c r="FK173" i="2"/>
  <c r="FM173" i="2"/>
  <c r="FO173" i="2"/>
  <c r="AS173" i="2"/>
  <c r="AU173" i="2"/>
  <c r="AW173" i="2"/>
  <c r="BA173" i="2"/>
  <c r="BC173" i="2"/>
  <c r="H173" i="2"/>
  <c r="BE173" i="2"/>
  <c r="FF173" i="2"/>
  <c r="BG173" i="2" a="1"/>
  <c r="BG173" i="2" s="1"/>
  <c r="FH173" i="2"/>
  <c r="D173" i="2"/>
  <c r="DX173" i="2"/>
  <c r="F173" i="2"/>
  <c r="DZ173" i="2"/>
  <c r="P173" i="2"/>
  <c r="EB173" i="2"/>
  <c r="Z173" i="2"/>
  <c r="ED173" i="2"/>
  <c r="AB173" i="2"/>
  <c r="EH173" i="2"/>
  <c r="AL173" i="2"/>
  <c r="EL173" i="2"/>
  <c r="DV173" i="2"/>
  <c r="EF173" i="2"/>
  <c r="EJ173" i="2"/>
  <c r="BK173" i="2"/>
  <c r="BQ173" i="2"/>
  <c r="BM173" i="2"/>
  <c r="BO173" i="2"/>
  <c r="BS173" i="2"/>
  <c r="AO173" i="2"/>
  <c r="AQ173" i="2"/>
  <c r="FO319" i="2"/>
  <c r="FM319" i="2"/>
  <c r="FK319" i="2"/>
  <c r="EJ319" i="2"/>
  <c r="EB319" i="2"/>
  <c r="BQ319" i="2"/>
  <c r="AS319" i="2"/>
  <c r="BS319" i="2"/>
  <c r="BK319" i="2"/>
  <c r="BM319" i="2"/>
  <c r="BO319" i="2"/>
  <c r="AQ319" i="2"/>
  <c r="AO319" i="2"/>
  <c r="AU319" i="2"/>
  <c r="AW319" i="2"/>
  <c r="BA319" i="2"/>
  <c r="BE319" i="2"/>
  <c r="BG319" i="2" a="1"/>
  <c r="BG319" i="2" s="1"/>
  <c r="FF319" i="2"/>
  <c r="BC319" i="2"/>
  <c r="FH319" i="2"/>
  <c r="AL319" i="2"/>
  <c r="DV319" i="2"/>
  <c r="D319" i="2"/>
  <c r="DX319" i="2"/>
  <c r="H319" i="2"/>
  <c r="DZ319" i="2"/>
  <c r="AB319" i="2"/>
  <c r="ED319" i="2"/>
  <c r="F319" i="2"/>
  <c r="EF319" i="2"/>
  <c r="P319" i="2"/>
  <c r="EH319" i="2"/>
  <c r="Z319" i="2"/>
  <c r="EL319" i="2"/>
  <c r="FO35" i="2"/>
  <c r="FK35" i="2"/>
  <c r="FM35" i="2"/>
  <c r="DX35" i="2"/>
  <c r="Z35" i="2"/>
  <c r="DZ35" i="2"/>
  <c r="AB35" i="2"/>
  <c r="EB35" i="2"/>
  <c r="AL35" i="2"/>
  <c r="ED35" i="2"/>
  <c r="EF35" i="2"/>
  <c r="EH35" i="2"/>
  <c r="EJ35" i="2"/>
  <c r="EL35" i="2"/>
  <c r="BM35" i="2"/>
  <c r="BQ35" i="2"/>
  <c r="BK35" i="2"/>
  <c r="BO35" i="2"/>
  <c r="AS35" i="2"/>
  <c r="AU35" i="2"/>
  <c r="BS35" i="2"/>
  <c r="AO35" i="2"/>
  <c r="AQ35" i="2"/>
  <c r="AW35" i="2"/>
  <c r="BA35" i="2"/>
  <c r="BC35" i="2"/>
  <c r="F35" i="2"/>
  <c r="BE35" i="2"/>
  <c r="FF35" i="2"/>
  <c r="D35" i="2"/>
  <c r="FH35" i="2"/>
  <c r="H35" i="2"/>
  <c r="DV35" i="2"/>
  <c r="P35" i="2"/>
  <c r="FK589" i="2"/>
  <c r="FM589" i="2"/>
  <c r="FO589" i="2"/>
  <c r="AW589" i="2"/>
  <c r="BA589" i="2"/>
  <c r="BC589" i="2"/>
  <c r="H589" i="2"/>
  <c r="BE589" i="2"/>
  <c r="EF589" i="2"/>
  <c r="BG589" i="2" a="1"/>
  <c r="BG589" i="2" s="1"/>
  <c r="EJ589" i="2"/>
  <c r="F589" i="2"/>
  <c r="FF589" i="2"/>
  <c r="AB589" i="2"/>
  <c r="FH589" i="2"/>
  <c r="Z589" i="2"/>
  <c r="DV589" i="2"/>
  <c r="P589" i="2"/>
  <c r="DZ589" i="2"/>
  <c r="AL589" i="2"/>
  <c r="DX589" i="2"/>
  <c r="D589" i="2"/>
  <c r="EH589" i="2"/>
  <c r="EL589" i="2"/>
  <c r="EB589" i="2"/>
  <c r="ED589" i="2"/>
  <c r="BK589" i="2"/>
  <c r="BM589" i="2"/>
  <c r="BO589" i="2"/>
  <c r="BQ589" i="2"/>
  <c r="BS589" i="2"/>
  <c r="AO589" i="2"/>
  <c r="AQ589" i="2"/>
  <c r="AS589" i="2"/>
  <c r="AU589" i="2"/>
  <c r="FO27" i="2"/>
  <c r="FK27" i="2"/>
  <c r="FM27" i="2"/>
  <c r="BK27" i="2"/>
  <c r="BM27" i="2"/>
  <c r="BS27" i="2"/>
  <c r="AO27" i="2"/>
  <c r="AS27" i="2"/>
  <c r="AU27" i="2"/>
  <c r="AW27" i="2"/>
  <c r="BO27" i="2"/>
  <c r="AQ27" i="2"/>
  <c r="BA27" i="2"/>
  <c r="BC27" i="2"/>
  <c r="AB27" i="2"/>
  <c r="BE27" i="2"/>
  <c r="EB27" i="2"/>
  <c r="D27" i="2"/>
  <c r="EF27" i="2"/>
  <c r="F27" i="2"/>
  <c r="EH27" i="2"/>
  <c r="H27" i="2"/>
  <c r="EJ27" i="2"/>
  <c r="P27" i="2"/>
  <c r="EL27" i="2"/>
  <c r="Z27" i="2"/>
  <c r="FF27" i="2"/>
  <c r="AL27" i="2"/>
  <c r="FH27" i="2"/>
  <c r="DV27" i="2"/>
  <c r="DX27" i="2"/>
  <c r="DZ27" i="2"/>
  <c r="ED27" i="2"/>
  <c r="BQ27" i="2"/>
  <c r="FM543" i="2"/>
  <c r="FO543" i="2"/>
  <c r="FK543" i="2"/>
  <c r="DZ543" i="2"/>
  <c r="H543" i="2"/>
  <c r="ED543" i="2"/>
  <c r="AL543" i="2"/>
  <c r="EF543" i="2"/>
  <c r="EH543" i="2"/>
  <c r="EJ543" i="2"/>
  <c r="EL543" i="2"/>
  <c r="BS543" i="2"/>
  <c r="BK543" i="2"/>
  <c r="BM543" i="2"/>
  <c r="BO543" i="2"/>
  <c r="BQ543" i="2"/>
  <c r="AO543" i="2"/>
  <c r="AQ543" i="2"/>
  <c r="AS543" i="2"/>
  <c r="AU543" i="2"/>
  <c r="AW543" i="2"/>
  <c r="BA543" i="2"/>
  <c r="BC543" i="2"/>
  <c r="AB543" i="2"/>
  <c r="BE543" i="2"/>
  <c r="EB543" i="2"/>
  <c r="BG543" i="2" a="1"/>
  <c r="BG543" i="2" s="1"/>
  <c r="FF543" i="2"/>
  <c r="D543" i="2"/>
  <c r="FH543" i="2"/>
  <c r="F543" i="2"/>
  <c r="DV543" i="2"/>
  <c r="P543" i="2"/>
  <c r="DX543" i="2"/>
  <c r="Z543" i="2"/>
  <c r="FK134" i="2"/>
  <c r="FM134" i="2"/>
  <c r="FO134" i="2"/>
  <c r="BC134" i="2"/>
  <c r="BE134" i="2"/>
  <c r="EF134" i="2"/>
  <c r="D134" i="2"/>
  <c r="EH134" i="2"/>
  <c r="Z134" i="2"/>
  <c r="EJ134" i="2"/>
  <c r="P134" i="2"/>
  <c r="EL134" i="2"/>
  <c r="H134" i="2"/>
  <c r="FF134" i="2"/>
  <c r="AB134" i="2"/>
  <c r="FH134" i="2"/>
  <c r="F134" i="2"/>
  <c r="DV134" i="2"/>
  <c r="AL134" i="2"/>
  <c r="DX134" i="2"/>
  <c r="DZ134" i="2"/>
  <c r="EB134" i="2"/>
  <c r="ED134" i="2"/>
  <c r="BQ134" i="2"/>
  <c r="BK134" i="2"/>
  <c r="BM134" i="2"/>
  <c r="BO134" i="2"/>
  <c r="BS134" i="2"/>
  <c r="AO134" i="2"/>
  <c r="AQ134" i="2"/>
  <c r="AS134" i="2"/>
  <c r="AU134" i="2"/>
  <c r="AW134" i="2"/>
  <c r="BA134" i="2"/>
  <c r="FK419" i="2"/>
  <c r="FM419" i="2"/>
  <c r="FO419" i="2"/>
  <c r="BO419" i="2"/>
  <c r="BS419" i="2"/>
  <c r="AO419" i="2"/>
  <c r="AS419" i="2"/>
  <c r="AW419" i="2"/>
  <c r="AQ419" i="2"/>
  <c r="AU419" i="2"/>
  <c r="BA419" i="2"/>
  <c r="BC419" i="2"/>
  <c r="AL419" i="2"/>
  <c r="BE419" i="2"/>
  <c r="FF419" i="2"/>
  <c r="BG419" i="2" a="1"/>
  <c r="BG419" i="2" s="1"/>
  <c r="FH419" i="2"/>
  <c r="D419" i="2"/>
  <c r="DV419" i="2"/>
  <c r="P419" i="2"/>
  <c r="DZ419" i="2"/>
  <c r="Z419" i="2"/>
  <c r="EB419" i="2"/>
  <c r="AB419" i="2"/>
  <c r="ED419" i="2"/>
  <c r="H419" i="2"/>
  <c r="EF419" i="2"/>
  <c r="F419" i="2"/>
  <c r="EL419" i="2"/>
  <c r="DX419" i="2"/>
  <c r="EH419" i="2"/>
  <c r="EJ419" i="2"/>
  <c r="BQ419" i="2"/>
  <c r="BK419" i="2"/>
  <c r="BM419" i="2"/>
  <c r="FK439" i="2"/>
  <c r="FM439" i="2"/>
  <c r="FO439" i="2"/>
  <c r="BQ439" i="2"/>
  <c r="BS439" i="2"/>
  <c r="BM439" i="2"/>
  <c r="AO439" i="2"/>
  <c r="AQ439" i="2"/>
  <c r="AU439" i="2"/>
  <c r="AW439" i="2"/>
  <c r="BA439" i="2"/>
  <c r="BC439" i="2"/>
  <c r="BE439" i="2"/>
  <c r="H439" i="2"/>
  <c r="BG439" i="2" a="1"/>
  <c r="BG439" i="2" s="1"/>
  <c r="EL439" i="2"/>
  <c r="AS439" i="2"/>
  <c r="FF439" i="2"/>
  <c r="P439" i="2"/>
  <c r="DV439" i="2"/>
  <c r="AB439" i="2"/>
  <c r="ED439" i="2"/>
  <c r="D439" i="2"/>
  <c r="EF439" i="2"/>
  <c r="F439" i="2"/>
  <c r="EH439" i="2"/>
  <c r="Z439" i="2"/>
  <c r="EJ439" i="2"/>
  <c r="AL439" i="2"/>
  <c r="FH439" i="2"/>
  <c r="DX439" i="2"/>
  <c r="DZ439" i="2"/>
  <c r="EB439" i="2"/>
  <c r="BK439" i="2"/>
  <c r="BO439" i="2"/>
  <c r="FM429" i="2"/>
  <c r="FO429" i="2"/>
  <c r="FK429" i="2"/>
  <c r="ED429" i="2"/>
  <c r="AB429" i="2"/>
  <c r="EF429" i="2"/>
  <c r="AL429" i="2"/>
  <c r="EJ429" i="2"/>
  <c r="EL429" i="2"/>
  <c r="FF429" i="2"/>
  <c r="FH429" i="2"/>
  <c r="BM429" i="2"/>
  <c r="BK429" i="2"/>
  <c r="BO429" i="2"/>
  <c r="BQ429" i="2"/>
  <c r="BS429" i="2"/>
  <c r="AO429" i="2"/>
  <c r="AQ429" i="2"/>
  <c r="AW429" i="2"/>
  <c r="BA429" i="2"/>
  <c r="AS429" i="2"/>
  <c r="AU429" i="2"/>
  <c r="BC429" i="2"/>
  <c r="Z429" i="2"/>
  <c r="BE429" i="2"/>
  <c r="DV429" i="2"/>
  <c r="BG429" i="2" a="1"/>
  <c r="BG429" i="2" s="1"/>
  <c r="DX429" i="2"/>
  <c r="D429" i="2"/>
  <c r="DZ429" i="2"/>
  <c r="F429" i="2"/>
  <c r="EH429" i="2"/>
  <c r="H429" i="2"/>
  <c r="EB429" i="2"/>
  <c r="P429" i="2"/>
  <c r="FK512" i="2"/>
  <c r="FM512" i="2"/>
  <c r="FO512" i="2"/>
  <c r="FH512" i="2"/>
  <c r="AB512" i="2"/>
  <c r="DV512" i="2"/>
  <c r="F512" i="2"/>
  <c r="DX512" i="2"/>
  <c r="Z512" i="2"/>
  <c r="DZ512" i="2"/>
  <c r="EB512" i="2"/>
  <c r="EF512" i="2"/>
  <c r="ED512" i="2"/>
  <c r="BK512" i="2"/>
  <c r="BM512" i="2"/>
  <c r="BO512" i="2"/>
  <c r="BQ512" i="2"/>
  <c r="BS512" i="2"/>
  <c r="AO512" i="2"/>
  <c r="AQ512" i="2"/>
  <c r="AS512" i="2"/>
  <c r="AU512" i="2"/>
  <c r="AW512" i="2"/>
  <c r="BA512" i="2"/>
  <c r="BC512" i="2"/>
  <c r="D512" i="2"/>
  <c r="BE512" i="2"/>
  <c r="EH512" i="2"/>
  <c r="BG512" i="2" a="1"/>
  <c r="BG512" i="2" s="1"/>
  <c r="EJ512" i="2"/>
  <c r="H512" i="2"/>
  <c r="EL512" i="2"/>
  <c r="AL512" i="2"/>
  <c r="FF512" i="2"/>
  <c r="P512" i="2"/>
  <c r="FK49" i="2"/>
  <c r="FM49" i="2"/>
  <c r="FO49" i="2"/>
  <c r="BA49" i="2"/>
  <c r="BC49" i="2"/>
  <c r="BE49" i="2"/>
  <c r="FF49" i="2"/>
  <c r="D49" i="2"/>
  <c r="FH49" i="2"/>
  <c r="AB49" i="2"/>
  <c r="DV49" i="2"/>
  <c r="Z49" i="2"/>
  <c r="DX49" i="2"/>
  <c r="F49" i="2"/>
  <c r="DZ49" i="2"/>
  <c r="H49" i="2"/>
  <c r="EB49" i="2"/>
  <c r="P49" i="2"/>
  <c r="ED49" i="2"/>
  <c r="AL49" i="2"/>
  <c r="EF49" i="2"/>
  <c r="EH49" i="2"/>
  <c r="EJ49" i="2"/>
  <c r="EL49" i="2"/>
  <c r="BQ49" i="2"/>
  <c r="BK49" i="2"/>
  <c r="BM49" i="2"/>
  <c r="BO49" i="2"/>
  <c r="BS49" i="2"/>
  <c r="AO49" i="2"/>
  <c r="AQ49" i="2"/>
  <c r="AS49" i="2"/>
  <c r="AU49" i="2"/>
  <c r="AW49" i="2"/>
  <c r="FO56" i="2"/>
  <c r="FK56" i="2"/>
  <c r="FM56" i="2"/>
  <c r="BS56" i="2"/>
  <c r="BK56" i="2"/>
  <c r="AS56" i="2"/>
  <c r="AU56" i="2"/>
  <c r="BQ56" i="2"/>
  <c r="AW56" i="2"/>
  <c r="BA56" i="2"/>
  <c r="BC56" i="2"/>
  <c r="BE56" i="2"/>
  <c r="AO56" i="2"/>
  <c r="P56" i="2"/>
  <c r="AQ56" i="2"/>
  <c r="FH56" i="2"/>
  <c r="AL56" i="2"/>
  <c r="DX56" i="2"/>
  <c r="D56" i="2"/>
  <c r="DZ56" i="2"/>
  <c r="F56" i="2"/>
  <c r="EB56" i="2"/>
  <c r="H56" i="2"/>
  <c r="ED56" i="2"/>
  <c r="Z56" i="2"/>
  <c r="EF56" i="2"/>
  <c r="AB56" i="2"/>
  <c r="EH56" i="2"/>
  <c r="EJ56" i="2"/>
  <c r="EL56" i="2"/>
  <c r="DV56" i="2"/>
  <c r="FF56" i="2"/>
  <c r="BO56" i="2"/>
  <c r="BM56" i="2"/>
  <c r="FO367" i="2"/>
  <c r="FK367" i="2"/>
  <c r="FM367" i="2"/>
  <c r="FH367" i="2"/>
  <c r="AL367" i="2"/>
  <c r="DV367" i="2"/>
  <c r="DZ367" i="2"/>
  <c r="EB367" i="2"/>
  <c r="ED367" i="2"/>
  <c r="BK367" i="2"/>
  <c r="BM367" i="2"/>
  <c r="BO367" i="2"/>
  <c r="BQ367" i="2"/>
  <c r="BS367" i="2"/>
  <c r="AO367" i="2"/>
  <c r="AQ367" i="2"/>
  <c r="AS367" i="2"/>
  <c r="AU367" i="2"/>
  <c r="AW367" i="2"/>
  <c r="BA367" i="2"/>
  <c r="BC367" i="2"/>
  <c r="D367" i="2"/>
  <c r="BE367" i="2"/>
  <c r="DX367" i="2"/>
  <c r="BG367" i="2" a="1"/>
  <c r="BG367" i="2" s="1"/>
  <c r="EL367" i="2"/>
  <c r="F367" i="2"/>
  <c r="EF367" i="2"/>
  <c r="H367" i="2"/>
  <c r="EH367" i="2"/>
  <c r="P367" i="2"/>
  <c r="EJ367" i="2"/>
  <c r="Z367" i="2"/>
  <c r="FF367" i="2"/>
  <c r="AB367" i="2"/>
  <c r="FK425" i="2"/>
  <c r="FM425" i="2"/>
  <c r="FO425" i="2"/>
  <c r="AO425" i="2"/>
  <c r="D425" i="2"/>
  <c r="AQ425" i="2"/>
  <c r="EF425" i="2"/>
  <c r="AS425" i="2"/>
  <c r="EH425" i="2"/>
  <c r="H425" i="2"/>
  <c r="EL425" i="2"/>
  <c r="AB425" i="2"/>
  <c r="FH425" i="2"/>
  <c r="AL425" i="2"/>
  <c r="DZ425" i="2"/>
  <c r="P425" i="2"/>
  <c r="DV425" i="2"/>
  <c r="Z425" i="2"/>
  <c r="DX425" i="2"/>
  <c r="F425" i="2"/>
  <c r="EB425" i="2"/>
  <c r="ED425" i="2"/>
  <c r="EJ425" i="2"/>
  <c r="FF425" i="2"/>
  <c r="BM425" i="2"/>
  <c r="BS425" i="2"/>
  <c r="BK425" i="2"/>
  <c r="BO425" i="2"/>
  <c r="BQ425" i="2"/>
  <c r="AU425" i="2"/>
  <c r="AW425" i="2"/>
  <c r="BA425" i="2"/>
  <c r="BC425" i="2"/>
  <c r="BE425" i="2"/>
  <c r="BG425" i="2" a="1"/>
  <c r="BG425" i="2" s="1"/>
  <c r="FK342" i="2"/>
  <c r="FM342" i="2"/>
  <c r="FO342" i="2"/>
  <c r="BM342" i="2"/>
  <c r="BK342" i="2"/>
  <c r="AO342" i="2"/>
  <c r="AQ342" i="2"/>
  <c r="AS342" i="2"/>
  <c r="AU342" i="2"/>
  <c r="AW342" i="2"/>
  <c r="BA342" i="2"/>
  <c r="BE342" i="2"/>
  <c r="D342" i="2"/>
  <c r="BG342" i="2" a="1"/>
  <c r="BG342" i="2" s="1"/>
  <c r="EH342" i="2"/>
  <c r="BC342" i="2"/>
  <c r="EL342" i="2"/>
  <c r="H342" i="2"/>
  <c r="FF342" i="2"/>
  <c r="Z342" i="2"/>
  <c r="FH342" i="2"/>
  <c r="AL342" i="2"/>
  <c r="DX342" i="2"/>
  <c r="F342" i="2"/>
  <c r="DZ342" i="2"/>
  <c r="AB342" i="2"/>
  <c r="EB342" i="2"/>
  <c r="P342" i="2"/>
  <c r="EF342" i="2"/>
  <c r="DV342" i="2"/>
  <c r="ED342" i="2"/>
  <c r="EJ342" i="2"/>
  <c r="BS342" i="2"/>
  <c r="BO342" i="2"/>
  <c r="BQ342" i="2"/>
  <c r="FK496" i="2"/>
  <c r="FM496" i="2"/>
  <c r="FO496" i="2"/>
  <c r="ED496" i="2"/>
  <c r="Z496" i="2"/>
  <c r="EF496" i="2"/>
  <c r="EH496" i="2"/>
  <c r="EJ496" i="2"/>
  <c r="EL496" i="2"/>
  <c r="BO496" i="2"/>
  <c r="BQ496" i="2"/>
  <c r="BK496" i="2"/>
  <c r="BS496" i="2"/>
  <c r="BM496" i="2"/>
  <c r="AO496" i="2"/>
  <c r="AQ496" i="2"/>
  <c r="AS496" i="2"/>
  <c r="AU496" i="2"/>
  <c r="AW496" i="2"/>
  <c r="BA496" i="2"/>
  <c r="BC496" i="2"/>
  <c r="F496" i="2"/>
  <c r="BE496" i="2"/>
  <c r="FF496" i="2"/>
  <c r="BG496" i="2" a="1"/>
  <c r="BG496" i="2" s="1"/>
  <c r="FH496" i="2"/>
  <c r="P496" i="2"/>
  <c r="DV496" i="2"/>
  <c r="AL496" i="2"/>
  <c r="DX496" i="2"/>
  <c r="H496" i="2"/>
  <c r="DZ496" i="2"/>
  <c r="D496" i="2"/>
  <c r="EB496" i="2"/>
  <c r="AB496" i="2"/>
  <c r="FO587" i="2"/>
  <c r="FK587" i="2"/>
  <c r="FM587" i="2"/>
  <c r="BE587" i="2"/>
  <c r="FF587" i="2"/>
  <c r="BG587" i="2" a="1"/>
  <c r="BG587" i="2" s="1"/>
  <c r="DV587" i="2"/>
  <c r="D587" i="2"/>
  <c r="DX587" i="2"/>
  <c r="F587" i="2"/>
  <c r="DZ587" i="2"/>
  <c r="P587" i="2"/>
  <c r="EF587" i="2"/>
  <c r="H587" i="2"/>
  <c r="EH587" i="2"/>
  <c r="Z587" i="2"/>
  <c r="EL587" i="2"/>
  <c r="AL587" i="2"/>
  <c r="EB587" i="2"/>
  <c r="AB587" i="2"/>
  <c r="ED587" i="2"/>
  <c r="EJ587" i="2"/>
  <c r="FH587" i="2"/>
  <c r="BK587" i="2"/>
  <c r="BM587" i="2"/>
  <c r="BO587" i="2"/>
  <c r="BQ587" i="2"/>
  <c r="BS587" i="2"/>
  <c r="AO587" i="2"/>
  <c r="AQ587" i="2"/>
  <c r="AS587" i="2"/>
  <c r="AU587" i="2"/>
  <c r="AW587" i="2"/>
  <c r="BA587" i="2"/>
  <c r="BC587" i="2"/>
  <c r="FK505" i="2"/>
  <c r="FM505" i="2"/>
  <c r="FO505" i="2"/>
  <c r="BK505" i="2"/>
  <c r="BM505" i="2"/>
  <c r="AS505" i="2"/>
  <c r="BG505" i="2" a="1"/>
  <c r="BG505" i="2" s="1"/>
  <c r="AO505" i="2"/>
  <c r="AQ505" i="2"/>
  <c r="AU505" i="2"/>
  <c r="AW505" i="2"/>
  <c r="BA505" i="2"/>
  <c r="AL505" i="2"/>
  <c r="BC505" i="2"/>
  <c r="EF505" i="2"/>
  <c r="BE505" i="2"/>
  <c r="EH505" i="2"/>
  <c r="D505" i="2"/>
  <c r="EJ505" i="2"/>
  <c r="H505" i="2"/>
  <c r="EL505" i="2"/>
  <c r="Z505" i="2"/>
  <c r="FF505" i="2"/>
  <c r="AB505" i="2"/>
  <c r="FH505" i="2"/>
  <c r="F505" i="2"/>
  <c r="DV505" i="2"/>
  <c r="P505" i="2"/>
  <c r="DX505" i="2"/>
  <c r="DZ505" i="2"/>
  <c r="ED505" i="2"/>
  <c r="EB505" i="2"/>
  <c r="BO505" i="2"/>
  <c r="BQ505" i="2"/>
  <c r="BS505" i="2"/>
  <c r="FK68" i="2"/>
  <c r="FM68" i="2"/>
  <c r="FO68" i="2"/>
  <c r="FH68" i="2"/>
  <c r="DV68" i="2"/>
  <c r="DX68" i="2"/>
  <c r="EB68" i="2"/>
  <c r="EH68" i="2"/>
  <c r="BS68" i="2"/>
  <c r="BM68" i="2"/>
  <c r="BQ68" i="2"/>
  <c r="BO68" i="2"/>
  <c r="AO68" i="2"/>
  <c r="AQ68" i="2"/>
  <c r="BK68" i="2"/>
  <c r="AS68" i="2"/>
  <c r="AU68" i="2"/>
  <c r="AW68" i="2"/>
  <c r="BA68" i="2"/>
  <c r="BC68" i="2"/>
  <c r="P68" i="2"/>
  <c r="BE68" i="2"/>
  <c r="DZ68" i="2"/>
  <c r="H68" i="2"/>
  <c r="ED68" i="2"/>
  <c r="Z68" i="2"/>
  <c r="EF68" i="2"/>
  <c r="AL68" i="2"/>
  <c r="EJ68" i="2"/>
  <c r="D68" i="2"/>
  <c r="EL68" i="2"/>
  <c r="F68" i="2"/>
  <c r="FF68" i="2"/>
  <c r="AB68" i="2"/>
  <c r="FK598" i="2"/>
  <c r="FO598" i="2"/>
  <c r="FM598" i="2"/>
  <c r="P598" i="2"/>
  <c r="BA598" i="2"/>
  <c r="EF598" i="2"/>
  <c r="BC598" i="2"/>
  <c r="EJ598" i="2"/>
  <c r="AB598" i="2"/>
  <c r="FF598" i="2"/>
  <c r="AL598" i="2"/>
  <c r="DV598" i="2"/>
  <c r="H598" i="2"/>
  <c r="DX598" i="2"/>
  <c r="D598" i="2"/>
  <c r="DZ598" i="2"/>
  <c r="F598" i="2"/>
  <c r="EB598" i="2"/>
  <c r="Z598" i="2"/>
  <c r="ED598" i="2"/>
  <c r="FH598" i="2"/>
  <c r="EH598" i="2"/>
  <c r="EL598" i="2"/>
  <c r="BK598" i="2"/>
  <c r="BM598" i="2"/>
  <c r="BO598" i="2"/>
  <c r="BQ598" i="2"/>
  <c r="BS598" i="2"/>
  <c r="BE598" i="2"/>
  <c r="BG598" i="2" a="1"/>
  <c r="BG598" i="2" s="1"/>
  <c r="AO598" i="2"/>
  <c r="AQ598" i="2"/>
  <c r="AS598" i="2"/>
  <c r="AU598" i="2"/>
  <c r="AW598" i="2"/>
  <c r="FK160" i="2"/>
  <c r="FM160" i="2"/>
  <c r="FO160" i="2"/>
  <c r="BS160" i="2"/>
  <c r="AO160" i="2"/>
  <c r="AQ160" i="2"/>
  <c r="AS160" i="2"/>
  <c r="AU160" i="2"/>
  <c r="AW160" i="2"/>
  <c r="BA160" i="2"/>
  <c r="BC160" i="2"/>
  <c r="D160" i="2"/>
  <c r="BE160" i="2"/>
  <c r="DV160" i="2"/>
  <c r="BG160" i="2" a="1"/>
  <c r="BG160" i="2" s="1"/>
  <c r="DX160" i="2"/>
  <c r="F160" i="2"/>
  <c r="DZ160" i="2"/>
  <c r="Z160" i="2"/>
  <c r="EF160" i="2"/>
  <c r="AB160" i="2"/>
  <c r="EH160" i="2"/>
  <c r="AL160" i="2"/>
  <c r="EJ160" i="2"/>
  <c r="P160" i="2"/>
  <c r="EL160" i="2"/>
  <c r="H160" i="2"/>
  <c r="FF160" i="2"/>
  <c r="FH160" i="2"/>
  <c r="EB160" i="2"/>
  <c r="ED160" i="2"/>
  <c r="BK160" i="2"/>
  <c r="BO160" i="2"/>
  <c r="BM160" i="2"/>
  <c r="BQ160" i="2"/>
  <c r="FK380" i="2"/>
  <c r="FM380" i="2"/>
  <c r="FO380" i="2"/>
  <c r="FF380" i="2"/>
  <c r="DV380" i="2"/>
  <c r="EL380" i="2"/>
  <c r="FH380" i="2"/>
  <c r="BO380" i="2"/>
  <c r="BQ380" i="2"/>
  <c r="BS380" i="2"/>
  <c r="BK380" i="2"/>
  <c r="BM380" i="2"/>
  <c r="AS380" i="2"/>
  <c r="AU380" i="2"/>
  <c r="AW380" i="2"/>
  <c r="BA380" i="2"/>
  <c r="BC380" i="2"/>
  <c r="BE380" i="2"/>
  <c r="BG380" i="2" a="1"/>
  <c r="BG380" i="2" s="1"/>
  <c r="AL380" i="2"/>
  <c r="AO380" i="2"/>
  <c r="DX380" i="2"/>
  <c r="AQ380" i="2"/>
  <c r="DZ380" i="2"/>
  <c r="D380" i="2"/>
  <c r="EB380" i="2"/>
  <c r="F380" i="2"/>
  <c r="ED380" i="2"/>
  <c r="AB380" i="2"/>
  <c r="EF380" i="2"/>
  <c r="H380" i="2"/>
  <c r="EH380" i="2"/>
  <c r="P380" i="2"/>
  <c r="EJ380" i="2"/>
  <c r="Z380" i="2"/>
  <c r="FK82" i="2"/>
  <c r="FM82" i="2"/>
  <c r="FO82" i="2"/>
  <c r="F82" i="2"/>
  <c r="AO82" i="2"/>
  <c r="ED82" i="2"/>
  <c r="D82" i="2"/>
  <c r="EH82" i="2"/>
  <c r="H82" i="2"/>
  <c r="EJ82" i="2"/>
  <c r="P82" i="2"/>
  <c r="FF82" i="2"/>
  <c r="AB82" i="2"/>
  <c r="DV82" i="2"/>
  <c r="Z82" i="2"/>
  <c r="DX82" i="2"/>
  <c r="AL82" i="2"/>
  <c r="DZ82" i="2"/>
  <c r="EB82" i="2"/>
  <c r="FH82" i="2"/>
  <c r="EF82" i="2"/>
  <c r="EL82" i="2"/>
  <c r="BM82" i="2"/>
  <c r="BO82" i="2"/>
  <c r="BQ82" i="2"/>
  <c r="BS82" i="2"/>
  <c r="BK82" i="2"/>
  <c r="AQ82" i="2"/>
  <c r="AS82" i="2"/>
  <c r="AU82" i="2"/>
  <c r="AW82" i="2"/>
  <c r="BA82" i="2"/>
  <c r="BC82" i="2"/>
  <c r="BE82" i="2"/>
  <c r="FK40" i="2"/>
  <c r="FM40" i="2"/>
  <c r="FO40" i="2"/>
  <c r="EL40" i="2"/>
  <c r="BK40" i="2"/>
  <c r="BO40" i="2"/>
  <c r="BM40" i="2"/>
  <c r="BQ40" i="2"/>
  <c r="BS40" i="2"/>
  <c r="AO40" i="2"/>
  <c r="AQ40" i="2"/>
  <c r="AS40" i="2"/>
  <c r="AU40" i="2"/>
  <c r="AW40" i="2"/>
  <c r="BA40" i="2"/>
  <c r="BC40" i="2"/>
  <c r="BE40" i="2"/>
  <c r="DV40" i="2"/>
  <c r="D40" i="2"/>
  <c r="DX40" i="2"/>
  <c r="F40" i="2"/>
  <c r="DZ40" i="2"/>
  <c r="H40" i="2"/>
  <c r="EB40" i="2"/>
  <c r="P40" i="2"/>
  <c r="ED40" i="2"/>
  <c r="Z40" i="2"/>
  <c r="EF40" i="2"/>
  <c r="AL40" i="2"/>
  <c r="EH40" i="2"/>
  <c r="AB40" i="2"/>
  <c r="EJ40" i="2"/>
  <c r="FF40" i="2"/>
  <c r="FH40" i="2"/>
  <c r="FO313" i="2"/>
  <c r="FK313" i="2"/>
  <c r="FM313" i="2"/>
  <c r="DZ313" i="2"/>
  <c r="P313" i="2"/>
  <c r="ED313" i="2"/>
  <c r="AL313" i="2"/>
  <c r="EF313" i="2"/>
  <c r="D313" i="2"/>
  <c r="EH313" i="2"/>
  <c r="AB313" i="2"/>
  <c r="EJ313" i="2"/>
  <c r="Z313" i="2"/>
  <c r="EL313" i="2"/>
  <c r="FF313" i="2"/>
  <c r="FH313" i="2"/>
  <c r="EB313" i="2"/>
  <c r="BM313" i="2"/>
  <c r="BS313" i="2"/>
  <c r="BK313" i="2"/>
  <c r="BO313" i="2"/>
  <c r="BE313" i="2"/>
  <c r="BG313" i="2" a="1"/>
  <c r="BG313" i="2" s="1"/>
  <c r="BQ313" i="2"/>
  <c r="AO313" i="2"/>
  <c r="AQ313" i="2"/>
  <c r="AS313" i="2"/>
  <c r="AU313" i="2"/>
  <c r="AW313" i="2"/>
  <c r="H313" i="2"/>
  <c r="BA313" i="2"/>
  <c r="DV313" i="2"/>
  <c r="BC313" i="2"/>
  <c r="DX313" i="2"/>
  <c r="F313" i="2"/>
  <c r="FM117" i="2"/>
  <c r="FO117" i="2"/>
  <c r="FK117" i="2"/>
  <c r="BK117" i="2"/>
  <c r="AO117" i="2"/>
  <c r="AQ117" i="2"/>
  <c r="AS117" i="2"/>
  <c r="AU117" i="2"/>
  <c r="AW117" i="2"/>
  <c r="BA117" i="2"/>
  <c r="BC117" i="2"/>
  <c r="D117" i="2"/>
  <c r="BE117" i="2"/>
  <c r="FF117" i="2"/>
  <c r="F117" i="2"/>
  <c r="DX117" i="2"/>
  <c r="H117" i="2"/>
  <c r="DZ117" i="2"/>
  <c r="P117" i="2"/>
  <c r="EF117" i="2"/>
  <c r="Z117" i="2"/>
  <c r="EL117" i="2"/>
  <c r="AL117" i="2"/>
  <c r="DV117" i="2"/>
  <c r="AB117" i="2"/>
  <c r="EB117" i="2"/>
  <c r="ED117" i="2"/>
  <c r="EH117" i="2"/>
  <c r="EJ117" i="2"/>
  <c r="FH117" i="2"/>
  <c r="BM117" i="2"/>
  <c r="BO117" i="2"/>
  <c r="BQ117" i="2"/>
  <c r="BS117" i="2"/>
  <c r="FO61" i="2"/>
  <c r="FK61" i="2"/>
  <c r="FM61" i="2"/>
  <c r="DZ61" i="2"/>
  <c r="BM61" i="2"/>
  <c r="BO61" i="2"/>
  <c r="BK61" i="2"/>
  <c r="BQ61" i="2"/>
  <c r="BS61" i="2"/>
  <c r="AO61" i="2"/>
  <c r="AQ61" i="2"/>
  <c r="AS61" i="2"/>
  <c r="AU61" i="2"/>
  <c r="AW61" i="2"/>
  <c r="BA61" i="2"/>
  <c r="BC61" i="2"/>
  <c r="H61" i="2"/>
  <c r="BE61" i="2"/>
  <c r="DX61" i="2"/>
  <c r="D61" i="2"/>
  <c r="EB61" i="2"/>
  <c r="Z61" i="2"/>
  <c r="ED61" i="2"/>
  <c r="AL61" i="2"/>
  <c r="EF61" i="2"/>
  <c r="F61" i="2"/>
  <c r="EH61" i="2"/>
  <c r="P61" i="2"/>
  <c r="EJ61" i="2"/>
  <c r="AB61" i="2"/>
  <c r="EL61" i="2"/>
  <c r="FF61" i="2"/>
  <c r="FH61" i="2"/>
  <c r="DV61" i="2"/>
  <c r="FK354" i="2"/>
  <c r="FM354" i="2"/>
  <c r="FO354" i="2"/>
  <c r="EH354" i="2"/>
  <c r="AB354" i="2"/>
  <c r="FF354" i="2"/>
  <c r="AL354" i="2"/>
  <c r="FH354" i="2"/>
  <c r="P354" i="2"/>
  <c r="DV354" i="2"/>
  <c r="F354" i="2"/>
  <c r="DZ354" i="2"/>
  <c r="EJ354" i="2"/>
  <c r="EL354" i="2"/>
  <c r="BK354" i="2"/>
  <c r="BM354" i="2"/>
  <c r="BO354" i="2"/>
  <c r="BQ354" i="2"/>
  <c r="BS354" i="2"/>
  <c r="AO354" i="2"/>
  <c r="AQ354" i="2"/>
  <c r="AS354" i="2"/>
  <c r="AU354" i="2"/>
  <c r="BA354" i="2"/>
  <c r="BC354" i="2"/>
  <c r="BE354" i="2"/>
  <c r="BG354" i="2" a="1"/>
  <c r="BG354" i="2" s="1"/>
  <c r="DX354" i="2"/>
  <c r="AW354" i="2"/>
  <c r="EB354" i="2"/>
  <c r="D354" i="2"/>
  <c r="ED354" i="2"/>
  <c r="H354" i="2"/>
  <c r="EF354" i="2"/>
  <c r="Z354" i="2"/>
  <c r="FK22" i="2"/>
  <c r="FM22" i="2"/>
  <c r="FO22" i="2"/>
  <c r="AU22" i="2"/>
  <c r="AW22" i="2"/>
  <c r="BA22" i="2"/>
  <c r="BC22" i="2"/>
  <c r="AL22" i="2"/>
  <c r="BE22" i="2"/>
  <c r="FH22" i="2"/>
  <c r="D22" i="2"/>
  <c r="DV22" i="2"/>
  <c r="H22" i="2"/>
  <c r="DX22" i="2"/>
  <c r="AB22" i="2"/>
  <c r="DZ22" i="2"/>
  <c r="Z22" i="2"/>
  <c r="EB22" i="2"/>
  <c r="P22" i="2"/>
  <c r="ED22" i="2"/>
  <c r="F22" i="2"/>
  <c r="EF22" i="2"/>
  <c r="EH22" i="2"/>
  <c r="EJ22" i="2"/>
  <c r="EL22" i="2"/>
  <c r="FF22" i="2"/>
  <c r="BK22" i="2"/>
  <c r="BS22" i="2"/>
  <c r="BM22" i="2"/>
  <c r="BO22" i="2"/>
  <c r="BQ22" i="2"/>
  <c r="AO22" i="2"/>
  <c r="AQ22" i="2"/>
  <c r="AS22" i="2"/>
  <c r="FK75" i="2"/>
  <c r="FM75" i="2"/>
  <c r="FO75" i="2"/>
  <c r="BK75" i="2"/>
  <c r="BM75" i="2"/>
  <c r="BO75" i="2"/>
  <c r="BS75" i="2"/>
  <c r="AQ75" i="2"/>
  <c r="AS75" i="2"/>
  <c r="AO75" i="2"/>
  <c r="AU75" i="2"/>
  <c r="AW75" i="2"/>
  <c r="BA75" i="2"/>
  <c r="BC75" i="2"/>
  <c r="AB75" i="2"/>
  <c r="BE75" i="2"/>
  <c r="EB75" i="2"/>
  <c r="D75" i="2"/>
  <c r="EF75" i="2"/>
  <c r="F75" i="2"/>
  <c r="EH75" i="2"/>
  <c r="H75" i="2"/>
  <c r="EL75" i="2"/>
  <c r="P75" i="2"/>
  <c r="FF75" i="2"/>
  <c r="Z75" i="2"/>
  <c r="FH75" i="2"/>
  <c r="AL75" i="2"/>
  <c r="DV75" i="2"/>
  <c r="DX75" i="2"/>
  <c r="DZ75" i="2"/>
  <c r="ED75" i="2"/>
  <c r="EJ75" i="2"/>
  <c r="BQ75" i="2"/>
  <c r="FK371" i="2"/>
  <c r="FM371" i="2"/>
  <c r="FO371" i="2"/>
  <c r="ED371" i="2"/>
  <c r="AB371" i="2"/>
  <c r="EJ371" i="2"/>
  <c r="AL371" i="2"/>
  <c r="EL371" i="2"/>
  <c r="FF371" i="2"/>
  <c r="FH371" i="2"/>
  <c r="EH371" i="2"/>
  <c r="BQ371" i="2"/>
  <c r="BK371" i="2"/>
  <c r="BM371" i="2"/>
  <c r="BO371" i="2"/>
  <c r="BS371" i="2"/>
  <c r="AO371" i="2"/>
  <c r="AQ371" i="2"/>
  <c r="AS371" i="2"/>
  <c r="AU371" i="2"/>
  <c r="BA371" i="2"/>
  <c r="BC371" i="2"/>
  <c r="BE371" i="2"/>
  <c r="D371" i="2"/>
  <c r="AW371" i="2"/>
  <c r="DZ371" i="2"/>
  <c r="BG371" i="2" a="1"/>
  <c r="BG371" i="2" s="1"/>
  <c r="EB371" i="2"/>
  <c r="F371" i="2"/>
  <c r="EF371" i="2"/>
  <c r="H371" i="2"/>
  <c r="DV371" i="2"/>
  <c r="P371" i="2"/>
  <c r="DX371" i="2"/>
  <c r="Z371" i="2"/>
  <c r="FK292" i="2"/>
  <c r="FM292" i="2"/>
  <c r="FO292" i="2"/>
  <c r="BE292" i="2"/>
  <c r="BG292" i="2" a="1"/>
  <c r="BG292" i="2" s="1"/>
  <c r="EB292" i="2"/>
  <c r="AO292" i="2"/>
  <c r="FF292" i="2"/>
  <c r="D292" i="2"/>
  <c r="FH292" i="2"/>
  <c r="F292" i="2"/>
  <c r="DV292" i="2"/>
  <c r="H292" i="2"/>
  <c r="DX292" i="2"/>
  <c r="P292" i="2"/>
  <c r="DZ292" i="2"/>
  <c r="Z292" i="2"/>
  <c r="ED292" i="2"/>
  <c r="AB292" i="2"/>
  <c r="EF292" i="2"/>
  <c r="AL292" i="2"/>
  <c r="EH292" i="2"/>
  <c r="EJ292" i="2"/>
  <c r="EL292" i="2"/>
  <c r="BK292" i="2"/>
  <c r="BM292" i="2"/>
  <c r="BO292" i="2"/>
  <c r="BS292" i="2"/>
  <c r="BQ292" i="2"/>
  <c r="AW292" i="2"/>
  <c r="BA292" i="2"/>
  <c r="AQ292" i="2"/>
  <c r="AS292" i="2"/>
  <c r="AU292" i="2"/>
  <c r="BC292" i="2"/>
  <c r="FK559" i="2"/>
  <c r="FM559" i="2"/>
  <c r="FO559" i="2"/>
  <c r="AW559" i="2"/>
  <c r="BA559" i="2"/>
  <c r="BC559" i="2"/>
  <c r="F559" i="2"/>
  <c r="BE559" i="2"/>
  <c r="FF559" i="2"/>
  <c r="BG559" i="2" a="1"/>
  <c r="BG559" i="2" s="1"/>
  <c r="FH559" i="2"/>
  <c r="H559" i="2"/>
  <c r="DV559" i="2"/>
  <c r="Z559" i="2"/>
  <c r="DX559" i="2"/>
  <c r="D559" i="2"/>
  <c r="DZ559" i="2"/>
  <c r="P559" i="2"/>
  <c r="EB559" i="2"/>
  <c r="AL559" i="2"/>
  <c r="ED559" i="2"/>
  <c r="AB559" i="2"/>
  <c r="EF559" i="2"/>
  <c r="EH559" i="2"/>
  <c r="EJ559" i="2"/>
  <c r="EL559" i="2"/>
  <c r="BQ559" i="2"/>
  <c r="BK559" i="2"/>
  <c r="BM559" i="2"/>
  <c r="BS559" i="2"/>
  <c r="BO559" i="2"/>
  <c r="AO559" i="2"/>
  <c r="AQ559" i="2"/>
  <c r="AS559" i="2"/>
  <c r="AU559" i="2"/>
  <c r="FK501" i="2"/>
  <c r="FM501" i="2"/>
  <c r="FO501" i="2"/>
  <c r="BO501" i="2"/>
  <c r="BS501" i="2"/>
  <c r="BK501" i="2"/>
  <c r="BQ501" i="2"/>
  <c r="AU501" i="2"/>
  <c r="AW501" i="2"/>
  <c r="BA501" i="2"/>
  <c r="BC501" i="2"/>
  <c r="BE501" i="2"/>
  <c r="BG501" i="2" a="1"/>
  <c r="BG501" i="2" s="1"/>
  <c r="AO501" i="2"/>
  <c r="AB501" i="2"/>
  <c r="AQ501" i="2"/>
  <c r="DX501" i="2"/>
  <c r="AS501" i="2"/>
  <c r="DZ501" i="2"/>
  <c r="F501" i="2"/>
  <c r="EB501" i="2"/>
  <c r="H501" i="2"/>
  <c r="ED501" i="2"/>
  <c r="P501" i="2"/>
  <c r="EF501" i="2"/>
  <c r="Z501" i="2"/>
  <c r="EH501" i="2"/>
  <c r="AL501" i="2"/>
  <c r="EJ501" i="2"/>
  <c r="D501" i="2"/>
  <c r="EL501" i="2"/>
  <c r="FF501" i="2"/>
  <c r="FH501" i="2"/>
  <c r="DV501" i="2"/>
  <c r="BM501" i="2"/>
  <c r="FO327" i="2"/>
  <c r="FK327" i="2"/>
  <c r="FM327" i="2"/>
  <c r="BM327" i="2"/>
  <c r="BQ327" i="2"/>
  <c r="BS327" i="2"/>
  <c r="BO327" i="2"/>
  <c r="AQ327" i="2"/>
  <c r="AS327" i="2"/>
  <c r="AO327" i="2"/>
  <c r="AU327" i="2"/>
  <c r="AW327" i="2"/>
  <c r="BA327" i="2"/>
  <c r="BC327" i="2"/>
  <c r="AL327" i="2"/>
  <c r="BE327" i="2"/>
  <c r="ED327" i="2"/>
  <c r="AB327" i="2"/>
  <c r="EL327" i="2"/>
  <c r="H327" i="2"/>
  <c r="EB327" i="2"/>
  <c r="FF327" i="2"/>
  <c r="BK327" i="2"/>
  <c r="P327" i="2"/>
  <c r="Z327" i="2"/>
  <c r="DV327" i="2"/>
  <c r="DX327" i="2"/>
  <c r="DZ327" i="2"/>
  <c r="EH327" i="2"/>
  <c r="EJ327" i="2"/>
  <c r="FH327" i="2"/>
  <c r="EF327" i="2"/>
  <c r="BG327" i="2" a="1"/>
  <c r="BG327" i="2" s="1"/>
  <c r="D327" i="2"/>
  <c r="F327" i="2"/>
  <c r="FO553" i="2"/>
  <c r="FK553" i="2"/>
  <c r="FM553" i="2"/>
  <c r="ED553" i="2"/>
  <c r="Z553" i="2"/>
  <c r="EF553" i="2"/>
  <c r="AL553" i="2"/>
  <c r="EH553" i="2"/>
  <c r="P553" i="2"/>
  <c r="EJ553" i="2"/>
  <c r="EL553" i="2"/>
  <c r="FF553" i="2"/>
  <c r="FH553" i="2"/>
  <c r="BK553" i="2"/>
  <c r="BM553" i="2"/>
  <c r="BO553" i="2"/>
  <c r="BQ553" i="2"/>
  <c r="BS553" i="2"/>
  <c r="BE553" i="2"/>
  <c r="AQ553" i="2"/>
  <c r="DV553" i="2"/>
  <c r="AU553" i="2"/>
  <c r="DZ553" i="2"/>
  <c r="D553" i="2"/>
  <c r="EB553" i="2"/>
  <c r="F553" i="2"/>
  <c r="DX553" i="2"/>
  <c r="AW553" i="2"/>
  <c r="BA553" i="2"/>
  <c r="BC553" i="2"/>
  <c r="BG553" i="2" a="1"/>
  <c r="BG553" i="2" s="1"/>
  <c r="AO553" i="2"/>
  <c r="AS553" i="2"/>
  <c r="AB553" i="2"/>
  <c r="H553" i="2"/>
  <c r="FM330" i="2"/>
  <c r="FK330" i="2"/>
  <c r="FO330" i="2"/>
  <c r="AW330" i="2"/>
  <c r="BA330" i="2"/>
  <c r="BC330" i="2"/>
  <c r="P330" i="2"/>
  <c r="BE330" i="2"/>
  <c r="DX330" i="2"/>
  <c r="BG330" i="2" a="1"/>
  <c r="BG330" i="2" s="1"/>
  <c r="EB330" i="2"/>
  <c r="D330" i="2"/>
  <c r="ED330" i="2"/>
  <c r="F330" i="2"/>
  <c r="EF330" i="2"/>
  <c r="H330" i="2"/>
  <c r="EJ330" i="2"/>
  <c r="AB330" i="2"/>
  <c r="BK330" i="2"/>
  <c r="BS330" i="2"/>
  <c r="AU330" i="2"/>
  <c r="Z330" i="2"/>
  <c r="AL330" i="2"/>
  <c r="EH330" i="2"/>
  <c r="FF330" i="2"/>
  <c r="DV330" i="2"/>
  <c r="DZ330" i="2"/>
  <c r="EL330" i="2"/>
  <c r="FH330" i="2"/>
  <c r="BM330" i="2"/>
  <c r="BQ330" i="2"/>
  <c r="BO330" i="2"/>
  <c r="AO330" i="2"/>
  <c r="AQ330" i="2"/>
  <c r="AS330" i="2"/>
  <c r="FO227" i="2"/>
  <c r="FK227" i="2"/>
  <c r="FM227" i="2"/>
  <c r="BQ227" i="2"/>
  <c r="BK227" i="2"/>
  <c r="BO227" i="2"/>
  <c r="BS227" i="2"/>
  <c r="AO227" i="2"/>
  <c r="AQ227" i="2"/>
  <c r="AS227" i="2"/>
  <c r="AU227" i="2"/>
  <c r="BA227" i="2"/>
  <c r="EB227" i="2"/>
  <c r="P227" i="2"/>
  <c r="EJ227" i="2"/>
  <c r="AL227" i="2"/>
  <c r="H227" i="2"/>
  <c r="DV227" i="2"/>
  <c r="DX227" i="2"/>
  <c r="DZ227" i="2"/>
  <c r="ED227" i="2"/>
  <c r="EH227" i="2"/>
  <c r="EL227" i="2"/>
  <c r="FH227" i="2"/>
  <c r="EF227" i="2"/>
  <c r="FF227" i="2"/>
  <c r="BM227" i="2"/>
  <c r="AW227" i="2"/>
  <c r="BC227" i="2"/>
  <c r="BE227" i="2"/>
  <c r="BG227" i="2" a="1"/>
  <c r="BG227" i="2" s="1"/>
  <c r="D227" i="2"/>
  <c r="F227" i="2"/>
  <c r="Z227" i="2"/>
  <c r="AB227" i="2"/>
  <c r="FO586" i="2"/>
  <c r="FK586" i="2"/>
  <c r="FM586" i="2"/>
  <c r="DZ586" i="2"/>
  <c r="F586" i="2"/>
  <c r="EB586" i="2"/>
  <c r="H586" i="2"/>
  <c r="EF586" i="2"/>
  <c r="D586" i="2"/>
  <c r="DV586" i="2"/>
  <c r="ED586" i="2"/>
  <c r="EH586" i="2"/>
  <c r="EJ586" i="2"/>
  <c r="BO586" i="2"/>
  <c r="BS586" i="2"/>
  <c r="AU586" i="2"/>
  <c r="BC586" i="2"/>
  <c r="FF586" i="2"/>
  <c r="FH586" i="2"/>
  <c r="DX586" i="2"/>
  <c r="BQ586" i="2"/>
  <c r="BK586" i="2"/>
  <c r="BM586" i="2"/>
  <c r="AO586" i="2"/>
  <c r="AQ586" i="2"/>
  <c r="AS586" i="2"/>
  <c r="AW586" i="2"/>
  <c r="BA586" i="2"/>
  <c r="BE586" i="2"/>
  <c r="BG586" i="2" a="1"/>
  <c r="BG586" i="2" s="1"/>
  <c r="AL586" i="2"/>
  <c r="AB586" i="2"/>
  <c r="Z586" i="2"/>
  <c r="P586" i="2"/>
  <c r="EL586" i="2"/>
  <c r="FK110" i="2"/>
  <c r="FM110" i="2"/>
  <c r="FO110" i="2"/>
  <c r="BA110" i="2"/>
  <c r="BC110" i="2"/>
  <c r="BE110" i="2"/>
  <c r="DV110" i="2"/>
  <c r="Z110" i="2"/>
  <c r="DX110" i="2"/>
  <c r="D110" i="2"/>
  <c r="DZ110" i="2"/>
  <c r="H110" i="2"/>
  <c r="ED110" i="2"/>
  <c r="AB110" i="2"/>
  <c r="EJ110" i="2"/>
  <c r="AL110" i="2"/>
  <c r="EF110" i="2"/>
  <c r="P110" i="2"/>
  <c r="BS110" i="2"/>
  <c r="AO110" i="2"/>
  <c r="AQ110" i="2"/>
  <c r="BM110" i="2"/>
  <c r="AS110" i="2"/>
  <c r="AU110" i="2"/>
  <c r="AW110" i="2"/>
  <c r="F110" i="2"/>
  <c r="EB110" i="2"/>
  <c r="EH110" i="2"/>
  <c r="EL110" i="2"/>
  <c r="FF110" i="2"/>
  <c r="FH110" i="2"/>
  <c r="BQ110" i="2"/>
  <c r="BK110" i="2"/>
  <c r="BO110" i="2"/>
  <c r="FK584" i="2"/>
  <c r="FO584" i="2"/>
  <c r="FM584" i="2"/>
  <c r="BS584" i="2"/>
  <c r="BK584" i="2"/>
  <c r="BM584" i="2"/>
  <c r="AO584" i="2"/>
  <c r="AQ584" i="2"/>
  <c r="AS584" i="2"/>
  <c r="AU584" i="2"/>
  <c r="AW584" i="2"/>
  <c r="BC584" i="2"/>
  <c r="EF584" i="2"/>
  <c r="F584" i="2"/>
  <c r="EJ584" i="2"/>
  <c r="P584" i="2"/>
  <c r="H584" i="2"/>
  <c r="AB584" i="2"/>
  <c r="DX584" i="2"/>
  <c r="DZ584" i="2"/>
  <c r="EB584" i="2"/>
  <c r="ED584" i="2"/>
  <c r="EL584" i="2"/>
  <c r="FF584" i="2"/>
  <c r="FH584" i="2"/>
  <c r="DV584" i="2"/>
  <c r="EH584" i="2"/>
  <c r="BO584" i="2"/>
  <c r="BQ584" i="2"/>
  <c r="BA584" i="2"/>
  <c r="BE584" i="2"/>
  <c r="BG584" i="2" a="1"/>
  <c r="BG584" i="2" s="1"/>
  <c r="Z584" i="2"/>
  <c r="D584" i="2"/>
  <c r="AL584" i="2"/>
  <c r="FK444" i="2"/>
  <c r="FM444" i="2"/>
  <c r="FO444" i="2"/>
  <c r="DX444" i="2"/>
  <c r="P444" i="2"/>
  <c r="EB444" i="2"/>
  <c r="AL444" i="2"/>
  <c r="ED444" i="2"/>
  <c r="EH444" i="2"/>
  <c r="EL444" i="2"/>
  <c r="FH444" i="2"/>
  <c r="BM444" i="2"/>
  <c r="BO444" i="2"/>
  <c r="BS444" i="2"/>
  <c r="BC444" i="2"/>
  <c r="Z444" i="2"/>
  <c r="AW444" i="2"/>
  <c r="DZ444" i="2"/>
  <c r="EF444" i="2"/>
  <c r="EJ444" i="2"/>
  <c r="FF444" i="2"/>
  <c r="DV444" i="2"/>
  <c r="BQ444" i="2"/>
  <c r="BK444" i="2"/>
  <c r="AO444" i="2"/>
  <c r="AQ444" i="2"/>
  <c r="AS444" i="2"/>
  <c r="AU444" i="2"/>
  <c r="BE444" i="2"/>
  <c r="BG444" i="2" a="1"/>
  <c r="BG444" i="2" s="1"/>
  <c r="BA444" i="2"/>
  <c r="D444" i="2"/>
  <c r="H444" i="2"/>
  <c r="AB444" i="2"/>
  <c r="F444" i="2"/>
  <c r="FK7" i="2"/>
  <c r="FM7" i="2"/>
  <c r="FO7" i="2"/>
  <c r="AO7" i="2"/>
  <c r="AQ7" i="2"/>
  <c r="D7" i="2"/>
  <c r="AS7" i="2"/>
  <c r="EJ7" i="2"/>
  <c r="Z7" i="2"/>
  <c r="EL7" i="2"/>
  <c r="AB7" i="2"/>
  <c r="FF7" i="2"/>
  <c r="AL7" i="2"/>
  <c r="FH7" i="2"/>
  <c r="P7" i="2"/>
  <c r="DV7" i="2"/>
  <c r="F7" i="2"/>
  <c r="DZ7" i="2"/>
  <c r="BS7" i="2"/>
  <c r="BK7" i="2"/>
  <c r="EH7" i="2"/>
  <c r="BQ7" i="2"/>
  <c r="BO7" i="2"/>
  <c r="BM7" i="2"/>
  <c r="AU7" i="2"/>
  <c r="AW7" i="2"/>
  <c r="BA7" i="2"/>
  <c r="BC7" i="2"/>
  <c r="BE7" i="2"/>
  <c r="H7" i="2"/>
  <c r="DX7" i="2"/>
  <c r="EB7" i="2"/>
  <c r="ED7" i="2"/>
  <c r="EF7" i="2"/>
  <c r="FK11" i="2"/>
  <c r="FM11" i="2"/>
  <c r="FO11" i="2"/>
  <c r="AQ11" i="2"/>
  <c r="AS11" i="2"/>
  <c r="AU11" i="2"/>
  <c r="AW11" i="2"/>
  <c r="BK11" i="2"/>
  <c r="BS11" i="2"/>
  <c r="AO11" i="2"/>
  <c r="BA11" i="2"/>
  <c r="F11" i="2"/>
  <c r="BE11" i="2"/>
  <c r="BC11" i="2"/>
  <c r="D11" i="2"/>
  <c r="P11" i="2"/>
  <c r="Z11" i="2"/>
  <c r="AL11" i="2"/>
  <c r="AB11" i="2"/>
  <c r="H11" i="2"/>
  <c r="FF11" i="2"/>
  <c r="FH11" i="2"/>
  <c r="DV11" i="2"/>
  <c r="DX11" i="2"/>
  <c r="DZ11" i="2"/>
  <c r="EB11" i="2"/>
  <c r="ED11" i="2"/>
  <c r="EF11" i="2"/>
  <c r="EH11" i="2"/>
  <c r="EJ11" i="2"/>
  <c r="EL11" i="2"/>
  <c r="BM11" i="2"/>
  <c r="BQ11" i="2"/>
  <c r="BO11" i="2"/>
  <c r="FK329" i="2"/>
  <c r="FM329" i="2"/>
  <c r="FO329" i="2"/>
  <c r="DX329" i="2"/>
  <c r="EB329" i="2"/>
  <c r="EF329" i="2"/>
  <c r="FH329" i="2"/>
  <c r="BM329" i="2"/>
  <c r="BQ329" i="2"/>
  <c r="BK329" i="2"/>
  <c r="BO329" i="2"/>
  <c r="BE329" i="2"/>
  <c r="D329" i="2"/>
  <c r="F329" i="2"/>
  <c r="H329" i="2"/>
  <c r="P329" i="2"/>
  <c r="Z329" i="2"/>
  <c r="AB329" i="2"/>
  <c r="AL329" i="2"/>
  <c r="FF329" i="2"/>
  <c r="DV329" i="2"/>
  <c r="DZ329" i="2"/>
  <c r="ED329" i="2"/>
  <c r="EH329" i="2"/>
  <c r="EJ329" i="2"/>
  <c r="EL329" i="2"/>
  <c r="BS329" i="2"/>
  <c r="BG329" i="2" a="1"/>
  <c r="BG329" i="2" s="1"/>
  <c r="BC329" i="2"/>
  <c r="AO329" i="2"/>
  <c r="AQ329" i="2"/>
  <c r="AS329" i="2"/>
  <c r="AU329" i="2"/>
  <c r="AW329" i="2"/>
  <c r="BA329" i="2"/>
  <c r="FK339" i="2"/>
  <c r="FM339" i="2"/>
  <c r="FO339" i="2"/>
  <c r="FH339" i="2"/>
  <c r="BG339" i="2" a="1"/>
  <c r="BG339" i="2" s="1"/>
  <c r="DV339" i="2"/>
  <c r="H339" i="2"/>
  <c r="DZ339" i="2"/>
  <c r="D339" i="2"/>
  <c r="ED339" i="2"/>
  <c r="F339" i="2"/>
  <c r="EH339" i="2"/>
  <c r="Z339" i="2"/>
  <c r="DX339" i="2"/>
  <c r="AL339" i="2"/>
  <c r="P339" i="2"/>
  <c r="AB339" i="2"/>
  <c r="EF339" i="2"/>
  <c r="EL339" i="2"/>
  <c r="EB339" i="2"/>
  <c r="EJ339" i="2"/>
  <c r="FF339" i="2"/>
  <c r="BK339" i="2"/>
  <c r="BM339" i="2"/>
  <c r="BQ339" i="2"/>
  <c r="BO339" i="2"/>
  <c r="BS339" i="2"/>
  <c r="AO339" i="2"/>
  <c r="AQ339" i="2"/>
  <c r="AS339" i="2"/>
  <c r="AU339" i="2"/>
  <c r="AW339" i="2"/>
  <c r="BA339" i="2"/>
  <c r="BC339" i="2"/>
  <c r="BE339" i="2"/>
  <c r="FK600" i="2"/>
  <c r="FM600" i="2"/>
  <c r="FO600" i="2"/>
  <c r="AO600" i="2"/>
  <c r="AQ600" i="2"/>
  <c r="AS600" i="2"/>
  <c r="AU600" i="2"/>
  <c r="BA600" i="2"/>
  <c r="BE600" i="2"/>
  <c r="H600" i="2"/>
  <c r="Z600" i="2"/>
  <c r="DX600" i="2"/>
  <c r="AB600" i="2"/>
  <c r="EF600" i="2"/>
  <c r="P600" i="2"/>
  <c r="FH600" i="2"/>
  <c r="DV600" i="2"/>
  <c r="DZ600" i="2"/>
  <c r="EB600" i="2"/>
  <c r="ED600" i="2"/>
  <c r="EH600" i="2"/>
  <c r="EJ600" i="2"/>
  <c r="EL600" i="2"/>
  <c r="BK600" i="2"/>
  <c r="BM600" i="2"/>
  <c r="FF600" i="2"/>
  <c r="BO600" i="2"/>
  <c r="BQ600" i="2"/>
  <c r="BS600" i="2"/>
  <c r="AW600" i="2"/>
  <c r="BC600" i="2"/>
  <c r="BG600" i="2" a="1"/>
  <c r="BG600" i="2" s="1"/>
  <c r="AL600" i="2"/>
  <c r="D600" i="2"/>
  <c r="F600" i="2"/>
  <c r="FK180" i="2"/>
  <c r="FM180" i="2"/>
  <c r="FO180" i="2"/>
  <c r="EH180" i="2"/>
  <c r="EL180" i="2"/>
  <c r="FF180" i="2"/>
  <c r="BM180" i="2"/>
  <c r="BS180" i="2"/>
  <c r="BK180" i="2"/>
  <c r="H180" i="2"/>
  <c r="P180" i="2"/>
  <c r="Z180" i="2"/>
  <c r="AB180" i="2"/>
  <c r="FH180" i="2"/>
  <c r="AL180" i="2"/>
  <c r="DZ180" i="2"/>
  <c r="D180" i="2"/>
  <c r="ED180" i="2"/>
  <c r="EF180" i="2"/>
  <c r="EJ180" i="2"/>
  <c r="DV180" i="2"/>
  <c r="DX180" i="2"/>
  <c r="EB180" i="2"/>
  <c r="BO180" i="2"/>
  <c r="BQ180" i="2"/>
  <c r="AO180" i="2"/>
  <c r="AS180" i="2"/>
  <c r="AW180" i="2"/>
  <c r="BA180" i="2"/>
  <c r="BC180" i="2"/>
  <c r="AQ180" i="2"/>
  <c r="AU180" i="2"/>
  <c r="BE180" i="2"/>
  <c r="BG180" i="2" a="1"/>
  <c r="BG180" i="2" s="1"/>
  <c r="F180" i="2"/>
  <c r="FO77" i="2"/>
  <c r="FK77" i="2"/>
  <c r="FM77" i="2"/>
  <c r="BM77" i="2"/>
  <c r="BS77" i="2"/>
  <c r="AS77" i="2"/>
  <c r="AU77" i="2"/>
  <c r="AW77" i="2"/>
  <c r="BA77" i="2"/>
  <c r="BC77" i="2"/>
  <c r="P77" i="2"/>
  <c r="BE77" i="2"/>
  <c r="DV77" i="2"/>
  <c r="H77" i="2"/>
  <c r="DX77" i="2"/>
  <c r="Z77" i="2"/>
  <c r="DZ77" i="2"/>
  <c r="AB77" i="2"/>
  <c r="ED77" i="2"/>
  <c r="AL77" i="2"/>
  <c r="EF77" i="2"/>
  <c r="F77" i="2"/>
  <c r="EH77" i="2"/>
  <c r="D77" i="2"/>
  <c r="EJ77" i="2"/>
  <c r="EL77" i="2"/>
  <c r="FF77" i="2"/>
  <c r="FH77" i="2"/>
  <c r="EB77" i="2"/>
  <c r="BK77" i="2"/>
  <c r="BO77" i="2"/>
  <c r="BQ77" i="2"/>
  <c r="AO77" i="2"/>
  <c r="AQ77" i="2"/>
  <c r="FK418" i="2"/>
  <c r="FM418" i="2"/>
  <c r="FO418" i="2"/>
  <c r="EH418" i="2"/>
  <c r="FH418" i="2"/>
  <c r="BO418" i="2"/>
  <c r="BK418" i="2"/>
  <c r="BQ418" i="2"/>
  <c r="BS418" i="2"/>
  <c r="BM418" i="2"/>
  <c r="AO418" i="2"/>
  <c r="AQ418" i="2"/>
  <c r="AS418" i="2"/>
  <c r="AU418" i="2"/>
  <c r="AW418" i="2"/>
  <c r="BA418" i="2"/>
  <c r="BC418" i="2"/>
  <c r="Z418" i="2"/>
  <c r="BG418" i="2" a="1"/>
  <c r="BG418" i="2" s="1"/>
  <c r="ED418" i="2"/>
  <c r="BE418" i="2"/>
  <c r="EF418" i="2"/>
  <c r="F418" i="2"/>
  <c r="EJ418" i="2"/>
  <c r="H418" i="2"/>
  <c r="EL418" i="2"/>
  <c r="AL418" i="2"/>
  <c r="FF418" i="2"/>
  <c r="D418" i="2"/>
  <c r="DX418" i="2"/>
  <c r="P418" i="2"/>
  <c r="DV418" i="2"/>
  <c r="AB418" i="2"/>
  <c r="DZ418" i="2"/>
  <c r="EB418" i="2"/>
  <c r="FK556" i="2"/>
  <c r="FM556" i="2"/>
  <c r="FO556" i="2"/>
  <c r="FF556" i="2"/>
  <c r="AO556" i="2"/>
  <c r="FH556" i="2"/>
  <c r="Z556" i="2"/>
  <c r="DV556" i="2"/>
  <c r="H556" i="2"/>
  <c r="DX556" i="2"/>
  <c r="AB556" i="2"/>
  <c r="EH556" i="2"/>
  <c r="DZ556" i="2"/>
  <c r="AL556" i="2"/>
  <c r="EB556" i="2"/>
  <c r="D556" i="2"/>
  <c r="ED556" i="2"/>
  <c r="P556" i="2"/>
  <c r="EF556" i="2"/>
  <c r="EJ556" i="2"/>
  <c r="EL556" i="2"/>
  <c r="BK556" i="2"/>
  <c r="BO556" i="2"/>
  <c r="BQ556" i="2"/>
  <c r="BS556" i="2"/>
  <c r="BM556" i="2"/>
  <c r="AQ556" i="2"/>
  <c r="AS556" i="2"/>
  <c r="AU556" i="2"/>
  <c r="AW556" i="2"/>
  <c r="BA556" i="2"/>
  <c r="BC556" i="2"/>
  <c r="BE556" i="2"/>
  <c r="F556" i="2"/>
  <c r="BG556" i="2" a="1"/>
  <c r="BG556" i="2" s="1"/>
  <c r="FK497" i="2"/>
  <c r="FM497" i="2"/>
  <c r="FO497" i="2"/>
  <c r="AO497" i="2"/>
  <c r="AQ497" i="2"/>
  <c r="AS497" i="2"/>
  <c r="AW497" i="2"/>
  <c r="BA497" i="2"/>
  <c r="F497" i="2"/>
  <c r="BC497" i="2"/>
  <c r="DV497" i="2"/>
  <c r="BE497" i="2"/>
  <c r="DX497" i="2"/>
  <c r="D497" i="2"/>
  <c r="DZ497" i="2"/>
  <c r="H497" i="2"/>
  <c r="EB497" i="2"/>
  <c r="Z497" i="2"/>
  <c r="ED497" i="2"/>
  <c r="AB497" i="2"/>
  <c r="EF497" i="2"/>
  <c r="AL497" i="2"/>
  <c r="EH497" i="2"/>
  <c r="P497" i="2"/>
  <c r="EJ497" i="2"/>
  <c r="EL497" i="2"/>
  <c r="FF497" i="2"/>
  <c r="FH497" i="2"/>
  <c r="BK497" i="2"/>
  <c r="BM497" i="2"/>
  <c r="BO497" i="2"/>
  <c r="BQ497" i="2"/>
  <c r="BS497" i="2"/>
  <c r="AU497" i="2"/>
  <c r="BG497" i="2" a="1"/>
  <c r="BG497" i="2" s="1"/>
  <c r="FK101" i="2"/>
  <c r="FM101" i="2"/>
  <c r="FO101" i="2"/>
  <c r="BK101" i="2"/>
  <c r="BS101" i="2"/>
  <c r="BM101" i="2"/>
  <c r="BO101" i="2"/>
  <c r="BQ101" i="2"/>
  <c r="AO101" i="2"/>
  <c r="AQ101" i="2"/>
  <c r="AS101" i="2"/>
  <c r="AU101" i="2"/>
  <c r="AW101" i="2"/>
  <c r="BA101" i="2"/>
  <c r="BC101" i="2"/>
  <c r="BE101" i="2"/>
  <c r="EJ101" i="2"/>
  <c r="P101" i="2"/>
  <c r="EL101" i="2"/>
  <c r="D101" i="2"/>
  <c r="FH101" i="2"/>
  <c r="F101" i="2"/>
  <c r="EF101" i="2"/>
  <c r="H101" i="2"/>
  <c r="EH101" i="2"/>
  <c r="Z101" i="2"/>
  <c r="FF101" i="2"/>
  <c r="AB101" i="2"/>
  <c r="DV101" i="2"/>
  <c r="AL101" i="2"/>
  <c r="DX101" i="2"/>
  <c r="DZ101" i="2"/>
  <c r="EB101" i="2"/>
  <c r="ED101" i="2"/>
  <c r="FK192" i="2"/>
  <c r="FM192" i="2"/>
  <c r="FO192" i="2"/>
  <c r="FH192" i="2"/>
  <c r="P192" i="2"/>
  <c r="FF192" i="2"/>
  <c r="Z192" i="2"/>
  <c r="DV192" i="2"/>
  <c r="AB192" i="2"/>
  <c r="DX192" i="2"/>
  <c r="AL192" i="2"/>
  <c r="DZ192" i="2"/>
  <c r="EB192" i="2"/>
  <c r="EL192" i="2"/>
  <c r="BM192" i="2"/>
  <c r="BQ192" i="2"/>
  <c r="BO192" i="2"/>
  <c r="BK192" i="2"/>
  <c r="BS192" i="2"/>
  <c r="AO192" i="2"/>
  <c r="AS192" i="2"/>
  <c r="AU192" i="2"/>
  <c r="AW192" i="2"/>
  <c r="BA192" i="2"/>
  <c r="BC192" i="2"/>
  <c r="BE192" i="2"/>
  <c r="BG192" i="2" a="1"/>
  <c r="BG192" i="2" s="1"/>
  <c r="ED192" i="2"/>
  <c r="AQ192" i="2"/>
  <c r="EF192" i="2"/>
  <c r="D192" i="2"/>
  <c r="EH192" i="2"/>
  <c r="F192" i="2"/>
  <c r="EJ192" i="2"/>
  <c r="H192" i="2"/>
  <c r="FK157" i="2"/>
  <c r="FM157" i="2"/>
  <c r="FO157" i="2"/>
  <c r="AU157" i="2"/>
  <c r="AW157" i="2"/>
  <c r="BA157" i="2"/>
  <c r="BC157" i="2"/>
  <c r="D157" i="2"/>
  <c r="BE157" i="2"/>
  <c r="DV157" i="2"/>
  <c r="BG157" i="2" a="1"/>
  <c r="BG157" i="2" s="1"/>
  <c r="DX157" i="2"/>
  <c r="H157" i="2"/>
  <c r="DZ157" i="2"/>
  <c r="AB157" i="2"/>
  <c r="EB157" i="2"/>
  <c r="AL157" i="2"/>
  <c r="ED157" i="2"/>
  <c r="F157" i="2"/>
  <c r="EF157" i="2"/>
  <c r="P157" i="2"/>
  <c r="EH157" i="2"/>
  <c r="Z157" i="2"/>
  <c r="EL157" i="2"/>
  <c r="FF157" i="2"/>
  <c r="EJ157" i="2"/>
  <c r="FH157" i="2"/>
  <c r="BO157" i="2"/>
  <c r="BQ157" i="2"/>
  <c r="BS157" i="2"/>
  <c r="BM157" i="2"/>
  <c r="BK157" i="2"/>
  <c r="AO157" i="2"/>
  <c r="AQ157" i="2"/>
  <c r="AS157" i="2"/>
  <c r="FK124" i="2"/>
  <c r="FM124" i="2"/>
  <c r="FO124" i="2"/>
  <c r="BK124" i="2"/>
  <c r="BM124" i="2"/>
  <c r="BQ124" i="2"/>
  <c r="BS124" i="2"/>
  <c r="BO124" i="2"/>
  <c r="AO124" i="2"/>
  <c r="AQ124" i="2"/>
  <c r="AS124" i="2"/>
  <c r="AU124" i="2"/>
  <c r="AW124" i="2"/>
  <c r="BA124" i="2"/>
  <c r="BC124" i="2"/>
  <c r="D124" i="2"/>
  <c r="BE124" i="2"/>
  <c r="FH124" i="2"/>
  <c r="F124" i="2"/>
  <c r="DZ124" i="2"/>
  <c r="AL124" i="2"/>
  <c r="ED124" i="2"/>
  <c r="Z124" i="2"/>
  <c r="EF124" i="2"/>
  <c r="H124" i="2"/>
  <c r="EH124" i="2"/>
  <c r="P124" i="2"/>
  <c r="EJ124" i="2"/>
  <c r="AB124" i="2"/>
  <c r="EL124" i="2"/>
  <c r="FF124" i="2"/>
  <c r="DV124" i="2"/>
  <c r="DX124" i="2"/>
  <c r="EB124" i="2"/>
  <c r="FK528" i="2"/>
  <c r="FM528" i="2"/>
  <c r="FO528" i="2"/>
  <c r="EL528" i="2"/>
  <c r="AB528" i="2"/>
  <c r="FF528" i="2"/>
  <c r="P528" i="2"/>
  <c r="DV528" i="2"/>
  <c r="AL528" i="2"/>
  <c r="EH528" i="2"/>
  <c r="EJ528" i="2"/>
  <c r="FH528" i="2"/>
  <c r="BK528" i="2"/>
  <c r="BM528" i="2"/>
  <c r="BO528" i="2"/>
  <c r="BQ528" i="2"/>
  <c r="BS528" i="2"/>
  <c r="AO528" i="2"/>
  <c r="AQ528" i="2"/>
  <c r="AS528" i="2"/>
  <c r="AU528" i="2"/>
  <c r="AW528" i="2"/>
  <c r="BA528" i="2"/>
  <c r="BC528" i="2"/>
  <c r="BE528" i="2"/>
  <c r="DX528" i="2"/>
  <c r="BG528" i="2" a="1"/>
  <c r="BG528" i="2" s="1"/>
  <c r="DZ528" i="2"/>
  <c r="D528" i="2"/>
  <c r="EB528" i="2"/>
  <c r="F528" i="2"/>
  <c r="ED528" i="2"/>
  <c r="H528" i="2"/>
  <c r="EF528" i="2"/>
  <c r="Z528" i="2"/>
  <c r="FK478" i="2"/>
  <c r="FM478" i="2"/>
  <c r="FO478" i="2"/>
  <c r="DZ478" i="2"/>
  <c r="Z478" i="2"/>
  <c r="EB478" i="2"/>
  <c r="AB478" i="2"/>
  <c r="ED478" i="2"/>
  <c r="AL478" i="2"/>
  <c r="EF478" i="2"/>
  <c r="EH478" i="2"/>
  <c r="EJ478" i="2"/>
  <c r="BK478" i="2"/>
  <c r="BM478" i="2"/>
  <c r="BO478" i="2"/>
  <c r="BQ478" i="2"/>
  <c r="BS478" i="2"/>
  <c r="BE478" i="2"/>
  <c r="AS478" i="2"/>
  <c r="BA478" i="2"/>
  <c r="FF478" i="2"/>
  <c r="D478" i="2"/>
  <c r="DV478" i="2"/>
  <c r="H478" i="2"/>
  <c r="DX478" i="2"/>
  <c r="P478" i="2"/>
  <c r="BG478" i="2" a="1"/>
  <c r="BG478" i="2" s="1"/>
  <c r="AO478" i="2"/>
  <c r="AQ478" i="2"/>
  <c r="AU478" i="2"/>
  <c r="AW478" i="2"/>
  <c r="BC478" i="2"/>
  <c r="F478" i="2"/>
  <c r="EL478" i="2"/>
  <c r="FH478" i="2"/>
  <c r="FK335" i="2"/>
  <c r="FM335" i="2"/>
  <c r="FO335" i="2"/>
  <c r="BG335" i="2" a="1"/>
  <c r="BG335" i="2" s="1"/>
  <c r="AO335" i="2"/>
  <c r="AU335" i="2"/>
  <c r="F335" i="2"/>
  <c r="AW335" i="2"/>
  <c r="EF335" i="2"/>
  <c r="BA335" i="2"/>
  <c r="EH335" i="2"/>
  <c r="P335" i="2"/>
  <c r="EJ335" i="2"/>
  <c r="Z335" i="2"/>
  <c r="EL335" i="2"/>
  <c r="AB335" i="2"/>
  <c r="FF335" i="2"/>
  <c r="AL335" i="2"/>
  <c r="FH335" i="2"/>
  <c r="D335" i="2"/>
  <c r="DV335" i="2"/>
  <c r="H335" i="2"/>
  <c r="DX335" i="2"/>
  <c r="BM335" i="2"/>
  <c r="BK335" i="2"/>
  <c r="AQ335" i="2"/>
  <c r="BC335" i="2"/>
  <c r="BE335" i="2"/>
  <c r="DZ335" i="2"/>
  <c r="ED335" i="2"/>
  <c r="EB335" i="2"/>
  <c r="BO335" i="2"/>
  <c r="BS335" i="2"/>
  <c r="BQ335" i="2"/>
  <c r="AS335" i="2"/>
  <c r="FK156" i="2"/>
  <c r="FM156" i="2"/>
  <c r="FO156" i="2"/>
  <c r="AU156" i="2"/>
  <c r="AW156" i="2"/>
  <c r="BA156" i="2"/>
  <c r="EL156" i="2"/>
  <c r="DV156" i="2"/>
  <c r="EH156" i="2"/>
  <c r="FF156" i="2"/>
  <c r="BO156" i="2"/>
  <c r="BQ156" i="2"/>
  <c r="BK156" i="2"/>
  <c r="BS156" i="2"/>
  <c r="BM156" i="2"/>
  <c r="AO156" i="2"/>
  <c r="AQ156" i="2"/>
  <c r="AS156" i="2"/>
  <c r="BC156" i="2"/>
  <c r="BE156" i="2"/>
  <c r="BG156" i="2" a="1"/>
  <c r="BG156" i="2" s="1"/>
  <c r="D156" i="2"/>
  <c r="F156" i="2"/>
  <c r="FH156" i="2"/>
  <c r="H156" i="2"/>
  <c r="DX156" i="2"/>
  <c r="P156" i="2"/>
  <c r="DZ156" i="2"/>
  <c r="Z156" i="2"/>
  <c r="EB156" i="2"/>
  <c r="AB156" i="2"/>
  <c r="ED156" i="2"/>
  <c r="AL156" i="2"/>
  <c r="EF156" i="2"/>
  <c r="EJ156" i="2"/>
  <c r="FM491" i="2"/>
  <c r="FO491" i="2"/>
  <c r="FK491" i="2"/>
  <c r="DZ491" i="2"/>
  <c r="BQ491" i="2"/>
  <c r="BS491" i="2"/>
  <c r="ED491" i="2"/>
  <c r="AB491" i="2"/>
  <c r="EF491" i="2"/>
  <c r="AL491" i="2"/>
  <c r="EH491" i="2"/>
  <c r="D491" i="2"/>
  <c r="EJ491" i="2"/>
  <c r="EL491" i="2"/>
  <c r="FF491" i="2"/>
  <c r="FH491" i="2"/>
  <c r="DV491" i="2"/>
  <c r="DX491" i="2"/>
  <c r="BK491" i="2"/>
  <c r="BM491" i="2"/>
  <c r="BO491" i="2"/>
  <c r="BA491" i="2"/>
  <c r="BC491" i="2"/>
  <c r="BE491" i="2"/>
  <c r="BG491" i="2" a="1"/>
  <c r="BG491" i="2" s="1"/>
  <c r="AO491" i="2"/>
  <c r="AQ491" i="2"/>
  <c r="AS491" i="2"/>
  <c r="AU491" i="2"/>
  <c r="AW491" i="2"/>
  <c r="F491" i="2"/>
  <c r="P491" i="2"/>
  <c r="H491" i="2"/>
  <c r="EB491" i="2"/>
  <c r="Z491" i="2"/>
  <c r="FM322" i="2"/>
  <c r="FO322" i="2"/>
  <c r="FK322" i="2"/>
  <c r="DZ322" i="2"/>
  <c r="F322" i="2"/>
  <c r="EB322" i="2"/>
  <c r="H322" i="2"/>
  <c r="EF322" i="2"/>
  <c r="P322" i="2"/>
  <c r="BG322" i="2" a="1"/>
  <c r="BG322" i="2" s="1"/>
  <c r="BA322" i="2"/>
  <c r="AL322" i="2"/>
  <c r="D322" i="2"/>
  <c r="Z322" i="2"/>
  <c r="FF322" i="2"/>
  <c r="AB322" i="2"/>
  <c r="DX322" i="2"/>
  <c r="EH322" i="2"/>
  <c r="EJ322" i="2"/>
  <c r="DV322" i="2"/>
  <c r="ED322" i="2"/>
  <c r="EL322" i="2"/>
  <c r="FH322" i="2"/>
  <c r="BK322" i="2"/>
  <c r="BM322" i="2"/>
  <c r="BS322" i="2"/>
  <c r="BO322" i="2"/>
  <c r="BQ322" i="2"/>
  <c r="AO322" i="2"/>
  <c r="AQ322" i="2"/>
  <c r="AS322" i="2"/>
  <c r="AU322" i="2"/>
  <c r="AW322" i="2"/>
  <c r="BC322" i="2"/>
  <c r="BE322" i="2"/>
  <c r="FM437" i="2"/>
  <c r="FK437" i="2"/>
  <c r="FO437" i="2"/>
  <c r="AW437" i="2"/>
  <c r="BA437" i="2"/>
  <c r="AS437" i="2"/>
  <c r="AU437" i="2"/>
  <c r="BC437" i="2"/>
  <c r="BE437" i="2"/>
  <c r="BG437" i="2" a="1"/>
  <c r="BG437" i="2" s="1"/>
  <c r="F437" i="2"/>
  <c r="H437" i="2"/>
  <c r="AL437" i="2"/>
  <c r="DX437" i="2"/>
  <c r="P437" i="2"/>
  <c r="ED437" i="2"/>
  <c r="D437" i="2"/>
  <c r="EH437" i="2"/>
  <c r="Z437" i="2"/>
  <c r="EL437" i="2"/>
  <c r="AB437" i="2"/>
  <c r="DV437" i="2"/>
  <c r="DZ437" i="2"/>
  <c r="EB437" i="2"/>
  <c r="EF437" i="2"/>
  <c r="EJ437" i="2"/>
  <c r="FF437" i="2"/>
  <c r="FH437" i="2"/>
  <c r="BK437" i="2"/>
  <c r="BQ437" i="2"/>
  <c r="BM437" i="2"/>
  <c r="BO437" i="2"/>
  <c r="BS437" i="2"/>
  <c r="AO437" i="2"/>
  <c r="AQ437" i="2"/>
  <c r="FM590" i="2"/>
  <c r="FK590" i="2"/>
  <c r="FO590" i="2"/>
  <c r="EL590" i="2"/>
  <c r="BK590" i="2"/>
  <c r="BM590" i="2"/>
  <c r="BE590" i="2"/>
  <c r="BG590" i="2" a="1"/>
  <c r="BG590" i="2" s="1"/>
  <c r="AO590" i="2"/>
  <c r="AQ590" i="2"/>
  <c r="AS590" i="2"/>
  <c r="AU590" i="2"/>
  <c r="AW590" i="2"/>
  <c r="BA590" i="2"/>
  <c r="BC590" i="2"/>
  <c r="AL590" i="2"/>
  <c r="H590" i="2"/>
  <c r="D590" i="2"/>
  <c r="FH590" i="2"/>
  <c r="Z590" i="2"/>
  <c r="DZ590" i="2"/>
  <c r="AB590" i="2"/>
  <c r="EB590" i="2"/>
  <c r="F590" i="2"/>
  <c r="EF590" i="2"/>
  <c r="P590" i="2"/>
  <c r="EH590" i="2"/>
  <c r="EJ590" i="2"/>
  <c r="FF590" i="2"/>
  <c r="DV590" i="2"/>
  <c r="DX590" i="2"/>
  <c r="ED590" i="2"/>
  <c r="BO590" i="2"/>
  <c r="BQ590" i="2"/>
  <c r="BS590" i="2"/>
  <c r="FM148" i="2"/>
  <c r="FK148" i="2"/>
  <c r="FO148" i="2"/>
  <c r="EF148" i="2"/>
  <c r="EH148" i="2"/>
  <c r="EJ148" i="2"/>
  <c r="BK148" i="2"/>
  <c r="BM148" i="2"/>
  <c r="BO148" i="2"/>
  <c r="BS148" i="2"/>
  <c r="BQ148" i="2"/>
  <c r="AO148" i="2"/>
  <c r="AQ148" i="2"/>
  <c r="AS148" i="2"/>
  <c r="AU148" i="2"/>
  <c r="AW148" i="2"/>
  <c r="BA148" i="2"/>
  <c r="BC148" i="2"/>
  <c r="F148" i="2"/>
  <c r="BG148" i="2" a="1"/>
  <c r="BG148" i="2" s="1"/>
  <c r="EL148" i="2"/>
  <c r="BE148" i="2"/>
  <c r="FF148" i="2"/>
  <c r="D148" i="2"/>
  <c r="FH148" i="2"/>
  <c r="AB148" i="2"/>
  <c r="DV148" i="2"/>
  <c r="AL148" i="2"/>
  <c r="DX148" i="2"/>
  <c r="P148" i="2"/>
  <c r="DZ148" i="2"/>
  <c r="Z148" i="2"/>
  <c r="EB148" i="2"/>
  <c r="H148" i="2"/>
  <c r="ED148" i="2"/>
  <c r="FM434" i="2"/>
  <c r="FK434" i="2"/>
  <c r="FO434" i="2"/>
  <c r="DX434" i="2"/>
  <c r="BC434" i="2"/>
  <c r="ED434" i="2"/>
  <c r="AB434" i="2"/>
  <c r="EJ434" i="2"/>
  <c r="H434" i="2"/>
  <c r="FF434" i="2"/>
  <c r="F434" i="2"/>
  <c r="FH434" i="2"/>
  <c r="P434" i="2"/>
  <c r="DV434" i="2"/>
  <c r="Z434" i="2"/>
  <c r="DZ434" i="2"/>
  <c r="AL434" i="2"/>
  <c r="EB434" i="2"/>
  <c r="EF434" i="2"/>
  <c r="EH434" i="2"/>
  <c r="EL434" i="2"/>
  <c r="BK434" i="2"/>
  <c r="BO434" i="2"/>
  <c r="BQ434" i="2"/>
  <c r="BS434" i="2"/>
  <c r="BM434" i="2"/>
  <c r="AO434" i="2"/>
  <c r="AQ434" i="2"/>
  <c r="AS434" i="2"/>
  <c r="AU434" i="2"/>
  <c r="AW434" i="2"/>
  <c r="BE434" i="2"/>
  <c r="BG434" i="2" a="1"/>
  <c r="BG434" i="2" s="1"/>
  <c r="D434" i="2"/>
  <c r="BA434" i="2"/>
  <c r="FK126" i="2"/>
  <c r="FM126" i="2"/>
  <c r="FO126" i="2"/>
  <c r="AQ126" i="2"/>
  <c r="AS126" i="2"/>
  <c r="AU126" i="2"/>
  <c r="AW126" i="2"/>
  <c r="BA126" i="2"/>
  <c r="BC126" i="2"/>
  <c r="BE126" i="2"/>
  <c r="DV126" i="2"/>
  <c r="Z126" i="2"/>
  <c r="DX126" i="2"/>
  <c r="AB126" i="2"/>
  <c r="DZ126" i="2"/>
  <c r="AL126" i="2"/>
  <c r="EB126" i="2"/>
  <c r="D126" i="2"/>
  <c r="ED126" i="2"/>
  <c r="F126" i="2"/>
  <c r="EF126" i="2"/>
  <c r="H126" i="2"/>
  <c r="EH126" i="2"/>
  <c r="P126" i="2"/>
  <c r="EJ126" i="2"/>
  <c r="EL126" i="2"/>
  <c r="FF126" i="2"/>
  <c r="FH126" i="2"/>
  <c r="BO126" i="2"/>
  <c r="BS126" i="2"/>
  <c r="BK126" i="2"/>
  <c r="BQ126" i="2"/>
  <c r="BM126" i="2"/>
  <c r="AO126" i="2"/>
  <c r="FK265" i="2"/>
  <c r="FM265" i="2"/>
  <c r="FO265" i="2"/>
  <c r="EL265" i="2"/>
  <c r="BK265" i="2"/>
  <c r="BQ265" i="2"/>
  <c r="BM265" i="2"/>
  <c r="BO265" i="2"/>
  <c r="BS265" i="2"/>
  <c r="BG265" i="2" a="1"/>
  <c r="BG265" i="2" s="1"/>
  <c r="AU265" i="2"/>
  <c r="AW265" i="2"/>
  <c r="BA265" i="2"/>
  <c r="BC265" i="2"/>
  <c r="BE265" i="2"/>
  <c r="AQ265" i="2"/>
  <c r="AO265" i="2"/>
  <c r="DX265" i="2"/>
  <c r="AS265" i="2"/>
  <c r="DZ265" i="2"/>
  <c r="P265" i="2"/>
  <c r="EH265" i="2"/>
  <c r="AL265" i="2"/>
  <c r="FF265" i="2"/>
  <c r="H265" i="2"/>
  <c r="FH265" i="2"/>
  <c r="AB265" i="2"/>
  <c r="DV265" i="2"/>
  <c r="Z265" i="2"/>
  <c r="EB265" i="2"/>
  <c r="D265" i="2"/>
  <c r="ED265" i="2"/>
  <c r="F265" i="2"/>
  <c r="EF265" i="2"/>
  <c r="EJ265" i="2"/>
  <c r="FK568" i="2"/>
  <c r="FM568" i="2"/>
  <c r="FO568" i="2"/>
  <c r="EB568" i="2"/>
  <c r="Z568" i="2"/>
  <c r="ED568" i="2"/>
  <c r="AB568" i="2"/>
  <c r="EF568" i="2"/>
  <c r="AL568" i="2"/>
  <c r="EH568" i="2"/>
  <c r="P568" i="2"/>
  <c r="EJ568" i="2"/>
  <c r="H568" i="2"/>
  <c r="EL568" i="2"/>
  <c r="F568" i="2"/>
  <c r="FF568" i="2"/>
  <c r="FH568" i="2"/>
  <c r="DV568" i="2"/>
  <c r="DX568" i="2"/>
  <c r="BO568" i="2"/>
  <c r="BK568" i="2"/>
  <c r="BM568" i="2"/>
  <c r="BQ568" i="2"/>
  <c r="BS568" i="2"/>
  <c r="AO568" i="2"/>
  <c r="AQ568" i="2"/>
  <c r="AS568" i="2"/>
  <c r="AU568" i="2"/>
  <c r="AW568" i="2"/>
  <c r="BA568" i="2"/>
  <c r="BC568" i="2"/>
  <c r="D568" i="2"/>
  <c r="BE568" i="2"/>
  <c r="DZ568" i="2"/>
  <c r="BG568" i="2" a="1"/>
  <c r="BG568" i="2" s="1"/>
  <c r="FK175" i="2"/>
  <c r="FM175" i="2"/>
  <c r="FO175" i="2"/>
  <c r="BQ175" i="2"/>
  <c r="AQ175" i="2"/>
  <c r="AS175" i="2"/>
  <c r="AU175" i="2"/>
  <c r="BA175" i="2"/>
  <c r="AO175" i="2"/>
  <c r="EF175" i="2"/>
  <c r="AW175" i="2"/>
  <c r="EH175" i="2"/>
  <c r="D175" i="2"/>
  <c r="EJ175" i="2"/>
  <c r="H175" i="2"/>
  <c r="EL175" i="2"/>
  <c r="P175" i="2"/>
  <c r="FF175" i="2"/>
  <c r="AB175" i="2"/>
  <c r="DV175" i="2"/>
  <c r="AL175" i="2"/>
  <c r="DX175" i="2"/>
  <c r="F175" i="2"/>
  <c r="DZ175" i="2"/>
  <c r="Z175" i="2"/>
  <c r="EB175" i="2"/>
  <c r="ED175" i="2"/>
  <c r="FH175" i="2"/>
  <c r="BK175" i="2"/>
  <c r="BO175" i="2"/>
  <c r="BM175" i="2"/>
  <c r="BS175" i="2"/>
  <c r="BC175" i="2"/>
  <c r="BE175" i="2"/>
  <c r="BG175" i="2" a="1"/>
  <c r="BG175" i="2" s="1"/>
  <c r="FK526" i="2"/>
  <c r="FM526" i="2"/>
  <c r="FO526" i="2"/>
  <c r="FH526" i="2"/>
  <c r="BK526" i="2"/>
  <c r="BM526" i="2"/>
  <c r="BO526" i="2"/>
  <c r="BQ526" i="2"/>
  <c r="BS526" i="2"/>
  <c r="BG526" i="2" a="1"/>
  <c r="BG526" i="2" s="1"/>
  <c r="AO526" i="2"/>
  <c r="AQ526" i="2"/>
  <c r="AS526" i="2"/>
  <c r="AU526" i="2"/>
  <c r="AW526" i="2"/>
  <c r="BA526" i="2"/>
  <c r="BC526" i="2"/>
  <c r="EL526" i="2"/>
  <c r="BE526" i="2"/>
  <c r="FF526" i="2"/>
  <c r="D526" i="2"/>
  <c r="DX526" i="2"/>
  <c r="F526" i="2"/>
  <c r="DZ526" i="2"/>
  <c r="H526" i="2"/>
  <c r="ED526" i="2"/>
  <c r="P526" i="2"/>
  <c r="EF526" i="2"/>
  <c r="Z526" i="2"/>
  <c r="DV526" i="2"/>
  <c r="AB526" i="2"/>
  <c r="EB526" i="2"/>
  <c r="AL526" i="2"/>
  <c r="EH526" i="2"/>
  <c r="EJ526" i="2"/>
  <c r="FK253" i="2"/>
  <c r="FM253" i="2"/>
  <c r="FO253" i="2"/>
  <c r="DV253" i="2"/>
  <c r="F253" i="2"/>
  <c r="DX253" i="2"/>
  <c r="AL253" i="2"/>
  <c r="DZ253" i="2"/>
  <c r="H253" i="2"/>
  <c r="EB253" i="2"/>
  <c r="P253" i="2"/>
  <c r="ED253" i="2"/>
  <c r="Z253" i="2"/>
  <c r="EF253" i="2"/>
  <c r="AB253" i="2"/>
  <c r="EH253" i="2"/>
  <c r="EJ253" i="2"/>
  <c r="EL253" i="2"/>
  <c r="FH253" i="2"/>
  <c r="BK253" i="2"/>
  <c r="BO253" i="2"/>
  <c r="BQ253" i="2"/>
  <c r="BS253" i="2"/>
  <c r="BM253" i="2"/>
  <c r="AS253" i="2"/>
  <c r="BA253" i="2"/>
  <c r="BC253" i="2"/>
  <c r="BE253" i="2"/>
  <c r="AO253" i="2"/>
  <c r="AQ253" i="2"/>
  <c r="AU253" i="2"/>
  <c r="D253" i="2"/>
  <c r="AW253" i="2"/>
  <c r="FF253" i="2"/>
  <c r="BG253" i="2" a="1"/>
  <c r="BG253" i="2" s="1"/>
  <c r="FK433" i="2"/>
  <c r="FM433" i="2"/>
  <c r="FO433" i="2"/>
  <c r="AW433" i="2"/>
  <c r="BA433" i="2"/>
  <c r="BC433" i="2"/>
  <c r="BE433" i="2"/>
  <c r="BG433" i="2" a="1"/>
  <c r="BG433" i="2" s="1"/>
  <c r="AS433" i="2"/>
  <c r="H433" i="2"/>
  <c r="AO433" i="2"/>
  <c r="DV433" i="2"/>
  <c r="AQ433" i="2"/>
  <c r="DZ433" i="2"/>
  <c r="AL433" i="2"/>
  <c r="ED433" i="2"/>
  <c r="D433" i="2"/>
  <c r="EF433" i="2"/>
  <c r="Z433" i="2"/>
  <c r="EH433" i="2"/>
  <c r="AB433" i="2"/>
  <c r="DX433" i="2"/>
  <c r="F433" i="2"/>
  <c r="EB433" i="2"/>
  <c r="P433" i="2"/>
  <c r="EJ433" i="2"/>
  <c r="EL433" i="2"/>
  <c r="FF433" i="2"/>
  <c r="FH433" i="2"/>
  <c r="BO433" i="2"/>
  <c r="BQ433" i="2"/>
  <c r="BS433" i="2"/>
  <c r="BM433" i="2"/>
  <c r="BK433" i="2"/>
  <c r="AU433" i="2"/>
  <c r="FK283" i="2"/>
  <c r="FM283" i="2"/>
  <c r="FO283" i="2"/>
  <c r="F283" i="2"/>
  <c r="BE283" i="2"/>
  <c r="EJ283" i="2"/>
  <c r="BG283" i="2" a="1"/>
  <c r="BG283" i="2" s="1"/>
  <c r="FF283" i="2"/>
  <c r="D283" i="2"/>
  <c r="AW283" i="2"/>
  <c r="BA283" i="2"/>
  <c r="BC283" i="2"/>
  <c r="H283" i="2"/>
  <c r="P283" i="2"/>
  <c r="Z283" i="2"/>
  <c r="DV283" i="2"/>
  <c r="AL283" i="2"/>
  <c r="DX283" i="2"/>
  <c r="AB283" i="2"/>
  <c r="DZ283" i="2"/>
  <c r="EB283" i="2"/>
  <c r="ED283" i="2"/>
  <c r="EF283" i="2"/>
  <c r="EH283" i="2"/>
  <c r="EL283" i="2"/>
  <c r="FH283" i="2"/>
  <c r="BO283" i="2"/>
  <c r="BK283" i="2"/>
  <c r="BM283" i="2"/>
  <c r="BS283" i="2"/>
  <c r="BQ283" i="2"/>
  <c r="AO283" i="2"/>
  <c r="AQ283" i="2"/>
  <c r="AS283" i="2"/>
  <c r="AU283" i="2"/>
  <c r="FM482" i="2"/>
  <c r="FO482" i="2"/>
  <c r="FK482" i="2"/>
  <c r="BO482" i="2"/>
  <c r="AQ482" i="2"/>
  <c r="AS482" i="2"/>
  <c r="AU482" i="2"/>
  <c r="AO482" i="2"/>
  <c r="AW482" i="2"/>
  <c r="BA482" i="2"/>
  <c r="BC482" i="2"/>
  <c r="BE482" i="2"/>
  <c r="BG482" i="2" a="1"/>
  <c r="BG482" i="2" s="1"/>
  <c r="Z482" i="2"/>
  <c r="D482" i="2"/>
  <c r="F482" i="2"/>
  <c r="FF482" i="2"/>
  <c r="AL482" i="2"/>
  <c r="FH482" i="2"/>
  <c r="AB482" i="2"/>
  <c r="DV482" i="2"/>
  <c r="H482" i="2"/>
  <c r="DX482" i="2"/>
  <c r="P482" i="2"/>
  <c r="DZ482" i="2"/>
  <c r="EB482" i="2"/>
  <c r="ED482" i="2"/>
  <c r="EF482" i="2"/>
  <c r="EH482" i="2"/>
  <c r="EJ482" i="2"/>
  <c r="EL482" i="2"/>
  <c r="BK482" i="2"/>
  <c r="BM482" i="2"/>
  <c r="BQ482" i="2"/>
  <c r="BS482" i="2"/>
  <c r="FK411" i="2"/>
  <c r="FM411" i="2"/>
  <c r="FO411" i="2"/>
  <c r="AW411" i="2"/>
  <c r="BO411" i="2"/>
  <c r="BS411" i="2"/>
  <c r="AQ411" i="2"/>
  <c r="BA411" i="2"/>
  <c r="EH411" i="2"/>
  <c r="EJ411" i="2"/>
  <c r="AU411" i="2"/>
  <c r="BG411" i="2" a="1"/>
  <c r="BG411" i="2" s="1"/>
  <c r="AL411" i="2"/>
  <c r="AB411" i="2"/>
  <c r="BM411" i="2"/>
  <c r="BC411" i="2"/>
  <c r="ED411" i="2"/>
  <c r="BE411" i="2"/>
  <c r="F411" i="2"/>
  <c r="DZ411" i="2"/>
  <c r="AO411" i="2"/>
  <c r="EB411" i="2"/>
  <c r="D411" i="2"/>
  <c r="EF411" i="2"/>
  <c r="H411" i="2"/>
  <c r="EL411" i="2"/>
  <c r="Z411" i="2"/>
  <c r="FF411" i="2"/>
  <c r="P411" i="2"/>
  <c r="FH411" i="2"/>
  <c r="DV411" i="2"/>
  <c r="DX411" i="2"/>
  <c r="BK411" i="2"/>
  <c r="BQ411" i="2"/>
  <c r="AS411" i="2"/>
  <c r="FK36" i="2"/>
  <c r="FM36" i="2"/>
  <c r="FO36" i="2"/>
  <c r="DZ36" i="2"/>
  <c r="H36" i="2"/>
  <c r="EB36" i="2"/>
  <c r="P36" i="2"/>
  <c r="EF36" i="2"/>
  <c r="AB36" i="2"/>
  <c r="EH36" i="2"/>
  <c r="Z36" i="2"/>
  <c r="EJ36" i="2"/>
  <c r="AL36" i="2"/>
  <c r="EL36" i="2"/>
  <c r="FF36" i="2"/>
  <c r="FH36" i="2"/>
  <c r="ED36" i="2"/>
  <c r="BO36" i="2"/>
  <c r="BM36" i="2"/>
  <c r="BQ36" i="2"/>
  <c r="BS36" i="2"/>
  <c r="BK36" i="2"/>
  <c r="AS36" i="2"/>
  <c r="AU36" i="2"/>
  <c r="AW36" i="2"/>
  <c r="AQ36" i="2"/>
  <c r="BA36" i="2"/>
  <c r="BC36" i="2"/>
  <c r="BE36" i="2"/>
  <c r="DV36" i="2"/>
  <c r="D36" i="2"/>
  <c r="DX36" i="2"/>
  <c r="F36" i="2"/>
  <c r="AO36" i="2"/>
  <c r="FK583" i="2"/>
  <c r="FM583" i="2"/>
  <c r="FO583" i="2"/>
  <c r="AS583" i="2"/>
  <c r="AU583" i="2"/>
  <c r="AW583" i="2"/>
  <c r="BA583" i="2"/>
  <c r="BC583" i="2"/>
  <c r="D583" i="2"/>
  <c r="BE583" i="2"/>
  <c r="FF583" i="2"/>
  <c r="BG583" i="2" a="1"/>
  <c r="BG583" i="2" s="1"/>
  <c r="DX583" i="2"/>
  <c r="P583" i="2"/>
  <c r="DZ583" i="2"/>
  <c r="Z583" i="2"/>
  <c r="ED583" i="2"/>
  <c r="H583" i="2"/>
  <c r="EF583" i="2"/>
  <c r="AL583" i="2"/>
  <c r="EH583" i="2"/>
  <c r="AB583" i="2"/>
  <c r="EL583" i="2"/>
  <c r="F583" i="2"/>
  <c r="EB583" i="2"/>
  <c r="EJ583" i="2"/>
  <c r="FH583" i="2"/>
  <c r="DV583" i="2"/>
  <c r="BM583" i="2"/>
  <c r="BO583" i="2"/>
  <c r="BQ583" i="2"/>
  <c r="BS583" i="2"/>
  <c r="AO583" i="2"/>
  <c r="AQ583" i="2"/>
  <c r="BK583" i="2"/>
  <c r="FM567" i="2"/>
  <c r="FO567" i="2"/>
  <c r="FK567" i="2"/>
  <c r="FH567" i="2"/>
  <c r="BK567" i="2"/>
  <c r="BM567" i="2"/>
  <c r="BO567" i="2"/>
  <c r="BQ567" i="2"/>
  <c r="BS567" i="2"/>
  <c r="AO567" i="2"/>
  <c r="AQ567" i="2"/>
  <c r="AS567" i="2"/>
  <c r="AU567" i="2"/>
  <c r="AW567" i="2"/>
  <c r="BA567" i="2"/>
  <c r="BC567" i="2"/>
  <c r="AB567" i="2"/>
  <c r="BE567" i="2"/>
  <c r="DV567" i="2"/>
  <c r="BG567" i="2" a="1"/>
  <c r="BG567" i="2" s="1"/>
  <c r="DX567" i="2"/>
  <c r="F567" i="2"/>
  <c r="DZ567" i="2"/>
  <c r="D567" i="2"/>
  <c r="ED567" i="2"/>
  <c r="Z567" i="2"/>
  <c r="EF567" i="2"/>
  <c r="P567" i="2"/>
  <c r="EH567" i="2"/>
  <c r="H567" i="2"/>
  <c r="EJ567" i="2"/>
  <c r="EL567" i="2"/>
  <c r="FF567" i="2"/>
  <c r="EB567" i="2"/>
  <c r="AL567" i="2"/>
  <c r="FK16" i="2"/>
  <c r="FM16" i="2"/>
  <c r="FO16" i="2"/>
  <c r="EB16" i="2"/>
  <c r="P16" i="2"/>
  <c r="ED16" i="2"/>
  <c r="Z16" i="2"/>
  <c r="EF16" i="2"/>
  <c r="AB16" i="2"/>
  <c r="EH16" i="2"/>
  <c r="AL16" i="2"/>
  <c r="EJ16" i="2"/>
  <c r="EL16" i="2"/>
  <c r="FF16" i="2"/>
  <c r="FH16" i="2"/>
  <c r="BK16" i="2"/>
  <c r="BO16" i="2"/>
  <c r="BS16" i="2"/>
  <c r="BQ16" i="2"/>
  <c r="BM16" i="2"/>
  <c r="BC16" i="2"/>
  <c r="BE16" i="2"/>
  <c r="AO16" i="2"/>
  <c r="AQ16" i="2"/>
  <c r="AU16" i="2"/>
  <c r="AW16" i="2"/>
  <c r="BA16" i="2"/>
  <c r="DV16" i="2"/>
  <c r="D16" i="2"/>
  <c r="DX16" i="2"/>
  <c r="F16" i="2"/>
  <c r="DZ16" i="2"/>
  <c r="H16" i="2"/>
  <c r="AS16" i="2"/>
  <c r="FK65" i="2"/>
  <c r="FM65" i="2"/>
  <c r="FO65" i="2"/>
  <c r="AU65" i="2"/>
  <c r="AW65" i="2"/>
  <c r="BA65" i="2"/>
  <c r="BC65" i="2"/>
  <c r="D65" i="2"/>
  <c r="BE65" i="2"/>
  <c r="EF65" i="2"/>
  <c r="AL65" i="2"/>
  <c r="EJ65" i="2"/>
  <c r="Z65" i="2"/>
  <c r="EL65" i="2"/>
  <c r="P65" i="2"/>
  <c r="FH65" i="2"/>
  <c r="H65" i="2"/>
  <c r="DV65" i="2"/>
  <c r="AB65" i="2"/>
  <c r="DX65" i="2"/>
  <c r="F65" i="2"/>
  <c r="DZ65" i="2"/>
  <c r="FF65" i="2"/>
  <c r="BM65" i="2"/>
  <c r="BQ65" i="2"/>
  <c r="BK65" i="2"/>
  <c r="BS65" i="2"/>
  <c r="AO65" i="2"/>
  <c r="AQ65" i="2"/>
  <c r="AS65" i="2"/>
  <c r="EB65" i="2"/>
  <c r="ED65" i="2"/>
  <c r="EH65" i="2"/>
  <c r="BO65" i="2"/>
  <c r="FK201" i="2"/>
  <c r="FM201" i="2"/>
  <c r="FO201" i="2"/>
  <c r="BK201" i="2"/>
  <c r="BQ201" i="2"/>
  <c r="BO201" i="2"/>
  <c r="AO201" i="2"/>
  <c r="BM201" i="2"/>
  <c r="AQ201" i="2"/>
  <c r="AS201" i="2"/>
  <c r="BC201" i="2"/>
  <c r="BA201" i="2"/>
  <c r="BE201" i="2"/>
  <c r="BG201" i="2" a="1"/>
  <c r="BG201" i="2" s="1"/>
  <c r="D201" i="2"/>
  <c r="AU201" i="2"/>
  <c r="DZ201" i="2"/>
  <c r="AB201" i="2"/>
  <c r="EF201" i="2"/>
  <c r="F201" i="2"/>
  <c r="EJ201" i="2"/>
  <c r="FH201" i="2"/>
  <c r="BS201" i="2"/>
  <c r="EL201" i="2"/>
  <c r="DV201" i="2"/>
  <c r="DX201" i="2"/>
  <c r="EB201" i="2"/>
  <c r="ED201" i="2"/>
  <c r="EH201" i="2"/>
  <c r="FF201" i="2"/>
  <c r="AW201" i="2"/>
  <c r="H201" i="2"/>
  <c r="AL201" i="2"/>
  <c r="P201" i="2"/>
  <c r="Z201" i="2"/>
  <c r="FM58" i="2"/>
  <c r="FO58" i="2"/>
  <c r="FK58" i="2"/>
  <c r="EB58" i="2"/>
  <c r="EF58" i="2"/>
  <c r="BK58" i="2"/>
  <c r="BQ58" i="2"/>
  <c r="AO58" i="2"/>
  <c r="AQ58" i="2"/>
  <c r="AS58" i="2"/>
  <c r="AU58" i="2"/>
  <c r="AW58" i="2"/>
  <c r="BA58" i="2"/>
  <c r="BC58" i="2"/>
  <c r="BE58" i="2"/>
  <c r="D58" i="2"/>
  <c r="H58" i="2"/>
  <c r="F58" i="2"/>
  <c r="Z58" i="2"/>
  <c r="ED58" i="2"/>
  <c r="AB58" i="2"/>
  <c r="EH58" i="2"/>
  <c r="AL58" i="2"/>
  <c r="EJ58" i="2"/>
  <c r="P58" i="2"/>
  <c r="EL58" i="2"/>
  <c r="FF58" i="2"/>
  <c r="FH58" i="2"/>
  <c r="DV58" i="2"/>
  <c r="DX58" i="2"/>
  <c r="DZ58" i="2"/>
  <c r="BO58" i="2"/>
  <c r="BS58" i="2"/>
  <c r="BM58" i="2"/>
  <c r="FM524" i="2"/>
  <c r="FO524" i="2"/>
  <c r="FK524" i="2"/>
  <c r="DZ524" i="2"/>
  <c r="AB524" i="2"/>
  <c r="ED524" i="2"/>
  <c r="AL524" i="2"/>
  <c r="EF524" i="2"/>
  <c r="Z524" i="2"/>
  <c r="BK524" i="2"/>
  <c r="BM524" i="2"/>
  <c r="BQ524" i="2"/>
  <c r="BO524" i="2"/>
  <c r="BS524" i="2"/>
  <c r="AS524" i="2"/>
  <c r="AU524" i="2"/>
  <c r="AW524" i="2"/>
  <c r="BA524" i="2"/>
  <c r="BC524" i="2"/>
  <c r="BE524" i="2"/>
  <c r="BG524" i="2" a="1"/>
  <c r="BG524" i="2" s="1"/>
  <c r="AO524" i="2"/>
  <c r="AQ524" i="2"/>
  <c r="F524" i="2"/>
  <c r="D524" i="2"/>
  <c r="H524" i="2"/>
  <c r="DV524" i="2"/>
  <c r="P524" i="2"/>
  <c r="DX524" i="2"/>
  <c r="EJ524" i="2"/>
  <c r="EL524" i="2"/>
  <c r="FF524" i="2"/>
  <c r="EB524" i="2"/>
  <c r="EH524" i="2"/>
  <c r="FH524" i="2"/>
  <c r="FK38" i="2"/>
  <c r="FM38" i="2"/>
  <c r="FO38" i="2"/>
  <c r="FF38" i="2"/>
  <c r="H38" i="2"/>
  <c r="FH38" i="2"/>
  <c r="Z38" i="2"/>
  <c r="DV38" i="2"/>
  <c r="AB38" i="2"/>
  <c r="DX38" i="2"/>
  <c r="AL38" i="2"/>
  <c r="DZ38" i="2"/>
  <c r="P38" i="2"/>
  <c r="EB38" i="2"/>
  <c r="ED38" i="2"/>
  <c r="EF38" i="2"/>
  <c r="EH38" i="2"/>
  <c r="EJ38" i="2"/>
  <c r="BQ38" i="2"/>
  <c r="BK38" i="2"/>
  <c r="BO38" i="2"/>
  <c r="BS38" i="2"/>
  <c r="BM38" i="2"/>
  <c r="AS38" i="2"/>
  <c r="AU38" i="2"/>
  <c r="AO38" i="2"/>
  <c r="AQ38" i="2"/>
  <c r="AW38" i="2"/>
  <c r="BA38" i="2"/>
  <c r="BC38" i="2"/>
  <c r="F38" i="2"/>
  <c r="BE38" i="2"/>
  <c r="EL38" i="2"/>
  <c r="D38" i="2"/>
  <c r="FK231" i="2"/>
  <c r="FM231" i="2"/>
  <c r="FO231" i="2"/>
  <c r="BA231" i="2"/>
  <c r="BC231" i="2"/>
  <c r="BG231" i="2" a="1"/>
  <c r="BG231" i="2" s="1"/>
  <c r="AO231" i="2"/>
  <c r="AQ231" i="2"/>
  <c r="AB231" i="2"/>
  <c r="AS231" i="2"/>
  <c r="DV231" i="2"/>
  <c r="BE231" i="2"/>
  <c r="DX231" i="2"/>
  <c r="D231" i="2"/>
  <c r="DZ231" i="2"/>
  <c r="F231" i="2"/>
  <c r="EB231" i="2"/>
  <c r="H231" i="2"/>
  <c r="ED231" i="2"/>
  <c r="P231" i="2"/>
  <c r="EF231" i="2"/>
  <c r="Z231" i="2"/>
  <c r="EH231" i="2"/>
  <c r="AL231" i="2"/>
  <c r="EJ231" i="2"/>
  <c r="EL231" i="2"/>
  <c r="FF231" i="2"/>
  <c r="FH231" i="2"/>
  <c r="BK231" i="2"/>
  <c r="BO231" i="2"/>
  <c r="BQ231" i="2"/>
  <c r="BS231" i="2"/>
  <c r="BM231" i="2"/>
  <c r="AU231" i="2"/>
  <c r="AW231" i="2"/>
  <c r="FO150" i="2"/>
  <c r="FK150" i="2"/>
  <c r="FM150" i="2"/>
  <c r="BO150" i="2"/>
  <c r="BS150" i="2"/>
  <c r="BM150" i="2"/>
  <c r="BK150" i="2"/>
  <c r="BQ150" i="2"/>
  <c r="AO150" i="2"/>
  <c r="AQ150" i="2"/>
  <c r="AS150" i="2"/>
  <c r="AU150" i="2"/>
  <c r="AW150" i="2"/>
  <c r="BA150" i="2"/>
  <c r="BC150" i="2"/>
  <c r="BE150" i="2"/>
  <c r="DV150" i="2"/>
  <c r="BG150" i="2" a="1"/>
  <c r="BG150" i="2" s="1"/>
  <c r="DX150" i="2"/>
  <c r="D150" i="2"/>
  <c r="DZ150" i="2"/>
  <c r="F150" i="2"/>
  <c r="EB150" i="2"/>
  <c r="H150" i="2"/>
  <c r="ED150" i="2"/>
  <c r="P150" i="2"/>
  <c r="EF150" i="2"/>
  <c r="Z150" i="2"/>
  <c r="EH150" i="2"/>
  <c r="AB150" i="2"/>
  <c r="EJ150" i="2"/>
  <c r="AL150" i="2"/>
  <c r="EL150" i="2"/>
  <c r="FF150" i="2"/>
  <c r="FH150" i="2"/>
  <c r="FM167" i="2"/>
  <c r="FO167" i="2"/>
  <c r="FK167" i="2"/>
  <c r="DZ167" i="2"/>
  <c r="AL167" i="2"/>
  <c r="EJ167" i="2"/>
  <c r="AB167" i="2"/>
  <c r="EL167" i="2"/>
  <c r="F167" i="2"/>
  <c r="FF167" i="2"/>
  <c r="H167" i="2"/>
  <c r="FH167" i="2"/>
  <c r="Z167" i="2"/>
  <c r="EB167" i="2"/>
  <c r="ED167" i="2"/>
  <c r="EF167" i="2"/>
  <c r="EH167" i="2"/>
  <c r="BS167" i="2"/>
  <c r="BM167" i="2"/>
  <c r="BO167" i="2"/>
  <c r="BK167" i="2"/>
  <c r="BQ167" i="2"/>
  <c r="BC167" i="2"/>
  <c r="BE167" i="2"/>
  <c r="BG167" i="2" a="1"/>
  <c r="BG167" i="2" s="1"/>
  <c r="AO167" i="2"/>
  <c r="AQ167" i="2"/>
  <c r="AS167" i="2"/>
  <c r="AU167" i="2"/>
  <c r="P167" i="2"/>
  <c r="AW167" i="2"/>
  <c r="DV167" i="2"/>
  <c r="BA167" i="2"/>
  <c r="DX167" i="2"/>
  <c r="D167" i="2"/>
  <c r="FM431" i="2"/>
  <c r="FO431" i="2"/>
  <c r="FK431" i="2"/>
  <c r="AS431" i="2"/>
  <c r="AU431" i="2"/>
  <c r="AW431" i="2"/>
  <c r="BA431" i="2"/>
  <c r="BC431" i="2"/>
  <c r="F431" i="2"/>
  <c r="BE431" i="2"/>
  <c r="DV431" i="2"/>
  <c r="BG431" i="2" a="1"/>
  <c r="BG431" i="2" s="1"/>
  <c r="DZ431" i="2"/>
  <c r="Z431" i="2"/>
  <c r="ED431" i="2"/>
  <c r="AL431" i="2"/>
  <c r="EJ431" i="2"/>
  <c r="D431" i="2"/>
  <c r="FF431" i="2"/>
  <c r="P431" i="2"/>
  <c r="FH431" i="2"/>
  <c r="H431" i="2"/>
  <c r="DX431" i="2"/>
  <c r="AB431" i="2"/>
  <c r="EB431" i="2"/>
  <c r="EF431" i="2"/>
  <c r="EH431" i="2"/>
  <c r="EL431" i="2"/>
  <c r="BK431" i="2"/>
  <c r="BM431" i="2"/>
  <c r="BO431" i="2"/>
  <c r="BQ431" i="2"/>
  <c r="BS431" i="2"/>
  <c r="AO431" i="2"/>
  <c r="AQ431" i="2"/>
  <c r="FM369" i="2"/>
  <c r="FO369" i="2"/>
  <c r="FK369" i="2"/>
  <c r="BS369" i="2"/>
  <c r="BK369" i="2"/>
  <c r="BM369" i="2"/>
  <c r="BQ369" i="2"/>
  <c r="BO369" i="2"/>
  <c r="BA369" i="2"/>
  <c r="BC369" i="2"/>
  <c r="BE369" i="2"/>
  <c r="BG369" i="2" a="1"/>
  <c r="BG369" i="2" s="1"/>
  <c r="AO369" i="2"/>
  <c r="AQ369" i="2"/>
  <c r="AS369" i="2"/>
  <c r="AU369" i="2"/>
  <c r="FF369" i="2"/>
  <c r="AW369" i="2"/>
  <c r="DZ369" i="2"/>
  <c r="D369" i="2"/>
  <c r="EB369" i="2"/>
  <c r="F369" i="2"/>
  <c r="ED369" i="2"/>
  <c r="P369" i="2"/>
  <c r="EF369" i="2"/>
  <c r="Z369" i="2"/>
  <c r="EH369" i="2"/>
  <c r="AL369" i="2"/>
  <c r="EJ369" i="2"/>
  <c r="AB369" i="2"/>
  <c r="EL369" i="2"/>
  <c r="H369" i="2"/>
  <c r="FH369" i="2"/>
  <c r="DV369" i="2"/>
  <c r="DX369" i="2"/>
  <c r="FM135" i="2"/>
  <c r="FO135" i="2"/>
  <c r="FK135" i="2"/>
  <c r="DV135" i="2"/>
  <c r="P135" i="2"/>
  <c r="DX135" i="2"/>
  <c r="AB135" i="2"/>
  <c r="DZ135" i="2"/>
  <c r="Z135" i="2"/>
  <c r="EB135" i="2"/>
  <c r="AL135" i="2"/>
  <c r="ED135" i="2"/>
  <c r="EF135" i="2"/>
  <c r="EH135" i="2"/>
  <c r="EJ135" i="2"/>
  <c r="EL135" i="2"/>
  <c r="BK135" i="2"/>
  <c r="BO135" i="2"/>
  <c r="BQ135" i="2"/>
  <c r="BS135" i="2"/>
  <c r="BM135" i="2"/>
  <c r="AQ135" i="2"/>
  <c r="AS135" i="2"/>
  <c r="AU135" i="2"/>
  <c r="AW135" i="2"/>
  <c r="BA135" i="2"/>
  <c r="BC135" i="2"/>
  <c r="BE135" i="2"/>
  <c r="F135" i="2"/>
  <c r="AO135" i="2"/>
  <c r="FF135" i="2"/>
  <c r="D135" i="2"/>
  <c r="FH135" i="2"/>
  <c r="H135" i="2"/>
  <c r="FK71" i="2"/>
  <c r="FM71" i="2"/>
  <c r="FO71" i="2"/>
  <c r="AW71" i="2"/>
  <c r="BA71" i="2"/>
  <c r="BC71" i="2"/>
  <c r="BE71" i="2"/>
  <c r="F71" i="2"/>
  <c r="AS71" i="2"/>
  <c r="DX71" i="2"/>
  <c r="D71" i="2"/>
  <c r="DZ71" i="2"/>
  <c r="H71" i="2"/>
  <c r="ED71" i="2"/>
  <c r="P71" i="2"/>
  <c r="EF71" i="2"/>
  <c r="AL71" i="2"/>
  <c r="EH71" i="2"/>
  <c r="Z71" i="2"/>
  <c r="EJ71" i="2"/>
  <c r="AB71" i="2"/>
  <c r="EL71" i="2"/>
  <c r="FF71" i="2"/>
  <c r="FH71" i="2"/>
  <c r="DV71" i="2"/>
  <c r="EB71" i="2"/>
  <c r="BO71" i="2"/>
  <c r="BQ71" i="2"/>
  <c r="BM71" i="2"/>
  <c r="BS71" i="2"/>
  <c r="AO71" i="2"/>
  <c r="AQ71" i="2"/>
  <c r="BK71" i="2"/>
  <c r="AU71" i="2"/>
  <c r="FM565" i="2"/>
  <c r="FK565" i="2"/>
  <c r="FO565" i="2"/>
  <c r="BK565" i="2"/>
  <c r="BM565" i="2"/>
  <c r="BO565" i="2"/>
  <c r="BQ565" i="2"/>
  <c r="AO565" i="2"/>
  <c r="AQ565" i="2"/>
  <c r="AS565" i="2"/>
  <c r="AU565" i="2"/>
  <c r="AW565" i="2"/>
  <c r="BA565" i="2"/>
  <c r="BC565" i="2"/>
  <c r="F565" i="2"/>
  <c r="BE565" i="2"/>
  <c r="EF565" i="2"/>
  <c r="BG565" i="2" a="1"/>
  <c r="BG565" i="2" s="1"/>
  <c r="EH565" i="2"/>
  <c r="AL565" i="2"/>
  <c r="EJ565" i="2"/>
  <c r="D565" i="2"/>
  <c r="EL565" i="2"/>
  <c r="AB565" i="2"/>
  <c r="FF565" i="2"/>
  <c r="Z565" i="2"/>
  <c r="FH565" i="2"/>
  <c r="P565" i="2"/>
  <c r="DV565" i="2"/>
  <c r="H565" i="2"/>
  <c r="DX565" i="2"/>
  <c r="DZ565" i="2"/>
  <c r="EB565" i="2"/>
  <c r="ED565" i="2"/>
  <c r="BS565" i="2"/>
  <c r="FK262" i="2"/>
  <c r="FM262" i="2"/>
  <c r="FO262" i="2"/>
  <c r="EF262" i="2"/>
  <c r="P262" i="2"/>
  <c r="FF262" i="2"/>
  <c r="Z262" i="2"/>
  <c r="FH262" i="2"/>
  <c r="AB262" i="2"/>
  <c r="EB262" i="2"/>
  <c r="EH262" i="2"/>
  <c r="EJ262" i="2"/>
  <c r="EL262" i="2"/>
  <c r="BK262" i="2"/>
  <c r="BM262" i="2"/>
  <c r="BO262" i="2"/>
  <c r="BQ262" i="2"/>
  <c r="BS262" i="2"/>
  <c r="AO262" i="2"/>
  <c r="AQ262" i="2"/>
  <c r="AS262" i="2"/>
  <c r="AU262" i="2"/>
  <c r="AW262" i="2"/>
  <c r="BA262" i="2"/>
  <c r="BC262" i="2"/>
  <c r="AL262" i="2"/>
  <c r="BE262" i="2"/>
  <c r="DV262" i="2"/>
  <c r="BG262" i="2" a="1"/>
  <c r="BG262" i="2" s="1"/>
  <c r="DX262" i="2"/>
  <c r="D262" i="2"/>
  <c r="DZ262" i="2"/>
  <c r="F262" i="2"/>
  <c r="ED262" i="2"/>
  <c r="H262" i="2"/>
  <c r="FK83" i="2"/>
  <c r="FM83" i="2"/>
  <c r="FO83" i="2"/>
  <c r="AW83" i="2"/>
  <c r="BA83" i="2"/>
  <c r="BC83" i="2"/>
  <c r="F83" i="2"/>
  <c r="BE83" i="2"/>
  <c r="FH83" i="2"/>
  <c r="D83" i="2"/>
  <c r="DV83" i="2"/>
  <c r="Z83" i="2"/>
  <c r="DX83" i="2"/>
  <c r="AB83" i="2"/>
  <c r="DZ83" i="2"/>
  <c r="H83" i="2"/>
  <c r="EB83" i="2"/>
  <c r="P83" i="2"/>
  <c r="ED83" i="2"/>
  <c r="AL83" i="2"/>
  <c r="EF83" i="2"/>
  <c r="EH83" i="2"/>
  <c r="EJ83" i="2"/>
  <c r="EL83" i="2"/>
  <c r="FF83" i="2"/>
  <c r="BM83" i="2"/>
  <c r="BQ83" i="2"/>
  <c r="BS83" i="2"/>
  <c r="BK83" i="2"/>
  <c r="AO83" i="2"/>
  <c r="AQ83" i="2"/>
  <c r="BO83" i="2"/>
  <c r="AS83" i="2"/>
  <c r="AU83" i="2"/>
  <c r="FK508" i="2"/>
  <c r="FM508" i="2"/>
  <c r="FO508" i="2"/>
  <c r="BM508" i="2"/>
  <c r="BQ508" i="2"/>
  <c r="BS508" i="2"/>
  <c r="BA508" i="2"/>
  <c r="BE508" i="2"/>
  <c r="AO508" i="2"/>
  <c r="AQ508" i="2"/>
  <c r="AS508" i="2"/>
  <c r="AU508" i="2"/>
  <c r="AW508" i="2"/>
  <c r="F508" i="2"/>
  <c r="BC508" i="2"/>
  <c r="DZ508" i="2"/>
  <c r="BG508" i="2" a="1"/>
  <c r="BG508" i="2" s="1"/>
  <c r="EB508" i="2"/>
  <c r="H508" i="2"/>
  <c r="ED508" i="2"/>
  <c r="P508" i="2"/>
  <c r="EF508" i="2"/>
  <c r="Z508" i="2"/>
  <c r="EH508" i="2"/>
  <c r="AB508" i="2"/>
  <c r="EJ508" i="2"/>
  <c r="D508" i="2"/>
  <c r="EL508" i="2"/>
  <c r="AL508" i="2"/>
  <c r="FF508" i="2"/>
  <c r="FH508" i="2"/>
  <c r="DX508" i="2"/>
  <c r="DV508" i="2"/>
  <c r="BO508" i="2"/>
  <c r="BK508" i="2"/>
  <c r="FK30" i="2"/>
  <c r="FM30" i="2"/>
  <c r="FO30" i="2"/>
  <c r="EJ30" i="2"/>
  <c r="AL30" i="2"/>
  <c r="EL30" i="2"/>
  <c r="FF30" i="2"/>
  <c r="FH30" i="2"/>
  <c r="DX30" i="2"/>
  <c r="BO30" i="2"/>
  <c r="BS30" i="2"/>
  <c r="BK30" i="2"/>
  <c r="BM30" i="2"/>
  <c r="BQ30" i="2"/>
  <c r="AS30" i="2"/>
  <c r="AU30" i="2"/>
  <c r="AW30" i="2"/>
  <c r="AO30" i="2"/>
  <c r="AQ30" i="2"/>
  <c r="BA30" i="2"/>
  <c r="BC30" i="2"/>
  <c r="BE30" i="2"/>
  <c r="DV30" i="2"/>
  <c r="D30" i="2"/>
  <c r="DZ30" i="2"/>
  <c r="F30" i="2"/>
  <c r="EB30" i="2"/>
  <c r="H30" i="2"/>
  <c r="ED30" i="2"/>
  <c r="P30" i="2"/>
  <c r="EF30" i="2"/>
  <c r="Z30" i="2"/>
  <c r="EH30" i="2"/>
  <c r="AB30" i="2"/>
  <c r="FK596" i="2"/>
  <c r="FM596" i="2"/>
  <c r="FO596" i="2"/>
  <c r="BE596" i="2"/>
  <c r="AB596" i="2"/>
  <c r="BG596" i="2" a="1"/>
  <c r="BG596" i="2" s="1"/>
  <c r="EH596" i="2"/>
  <c r="AO596" i="2"/>
  <c r="EL596" i="2"/>
  <c r="P596" i="2"/>
  <c r="FF596" i="2"/>
  <c r="D596" i="2"/>
  <c r="DX596" i="2"/>
  <c r="AL596" i="2"/>
  <c r="DV596" i="2"/>
  <c r="F596" i="2"/>
  <c r="DZ596" i="2"/>
  <c r="Z596" i="2"/>
  <c r="EB596" i="2"/>
  <c r="H596" i="2"/>
  <c r="ED596" i="2"/>
  <c r="EF596" i="2"/>
  <c r="EJ596" i="2"/>
  <c r="FH596" i="2"/>
  <c r="BM596" i="2"/>
  <c r="BQ596" i="2"/>
  <c r="BS596" i="2"/>
  <c r="BK596" i="2"/>
  <c r="BO596" i="2"/>
  <c r="AQ596" i="2"/>
  <c r="AS596" i="2"/>
  <c r="AU596" i="2"/>
  <c r="AW596" i="2"/>
  <c r="BA596" i="2"/>
  <c r="BC596" i="2"/>
  <c r="FK455" i="2"/>
  <c r="FM455" i="2"/>
  <c r="FO455" i="2"/>
  <c r="FF455" i="2"/>
  <c r="FH455" i="2"/>
  <c r="BK455" i="2"/>
  <c r="BQ455" i="2"/>
  <c r="BS455" i="2"/>
  <c r="BM455" i="2"/>
  <c r="BO455" i="2"/>
  <c r="AS455" i="2"/>
  <c r="AU455" i="2"/>
  <c r="AW455" i="2"/>
  <c r="BA455" i="2"/>
  <c r="BC455" i="2"/>
  <c r="BG455" i="2" a="1"/>
  <c r="BG455" i="2" s="1"/>
  <c r="AO455" i="2"/>
  <c r="P455" i="2"/>
  <c r="AQ455" i="2"/>
  <c r="EJ455" i="2"/>
  <c r="BE455" i="2"/>
  <c r="DV455" i="2"/>
  <c r="AL455" i="2"/>
  <c r="DX455" i="2"/>
  <c r="D455" i="2"/>
  <c r="DZ455" i="2"/>
  <c r="H455" i="2"/>
  <c r="EB455" i="2"/>
  <c r="F455" i="2"/>
  <c r="ED455" i="2"/>
  <c r="Z455" i="2"/>
  <c r="EF455" i="2"/>
  <c r="AB455" i="2"/>
  <c r="EH455" i="2"/>
  <c r="EL455" i="2"/>
  <c r="FK462" i="2"/>
  <c r="FM462" i="2"/>
  <c r="FO462" i="2"/>
  <c r="FH462" i="2"/>
  <c r="Z462" i="2"/>
  <c r="DV462" i="2"/>
  <c r="AB462" i="2"/>
  <c r="DX462" i="2"/>
  <c r="AL462" i="2"/>
  <c r="DZ462" i="2"/>
  <c r="D462" i="2"/>
  <c r="EB462" i="2"/>
  <c r="F462" i="2"/>
  <c r="ED462" i="2"/>
  <c r="H462" i="2"/>
  <c r="EF462" i="2"/>
  <c r="EH462" i="2"/>
  <c r="EJ462" i="2"/>
  <c r="BS462" i="2"/>
  <c r="BM462" i="2"/>
  <c r="BQ462" i="2"/>
  <c r="BK462" i="2"/>
  <c r="BO462" i="2"/>
  <c r="BE462" i="2"/>
  <c r="BA462" i="2"/>
  <c r="BC462" i="2"/>
  <c r="BG462" i="2" a="1"/>
  <c r="BG462" i="2" s="1"/>
  <c r="AO462" i="2"/>
  <c r="AQ462" i="2"/>
  <c r="AS462" i="2"/>
  <c r="AU462" i="2"/>
  <c r="EL462" i="2"/>
  <c r="AW462" i="2"/>
  <c r="FF462" i="2"/>
  <c r="P462" i="2"/>
  <c r="FK257" i="2"/>
  <c r="FM257" i="2"/>
  <c r="FO257" i="2"/>
  <c r="BE257" i="2"/>
  <c r="EB257" i="2"/>
  <c r="Z257" i="2"/>
  <c r="AO257" i="2"/>
  <c r="AS257" i="2"/>
  <c r="P257" i="2"/>
  <c r="AQ257" i="2"/>
  <c r="AU257" i="2"/>
  <c r="D257" i="2"/>
  <c r="BA257" i="2"/>
  <c r="BC257" i="2"/>
  <c r="DX257" i="2"/>
  <c r="F257" i="2"/>
  <c r="FF257" i="2"/>
  <c r="AW257" i="2"/>
  <c r="BQ257" i="2"/>
  <c r="DZ257" i="2"/>
  <c r="AB257" i="2"/>
  <c r="ED257" i="2"/>
  <c r="EF257" i="2"/>
  <c r="AL257" i="2"/>
  <c r="EJ257" i="2"/>
  <c r="H257" i="2"/>
  <c r="DV257" i="2"/>
  <c r="BO257" i="2"/>
  <c r="FH257" i="2"/>
  <c r="EH257" i="2"/>
  <c r="EL257" i="2"/>
  <c r="BK257" i="2"/>
  <c r="BM257" i="2"/>
  <c r="BS257" i="2"/>
  <c r="BG257" i="2" a="1"/>
  <c r="BG257" i="2" s="1"/>
  <c r="FM349" i="2"/>
  <c r="FO349" i="2"/>
  <c r="FK349" i="2"/>
  <c r="EF349" i="2"/>
  <c r="EH349" i="2"/>
  <c r="EL349" i="2"/>
  <c r="BO349" i="2"/>
  <c r="BS349" i="2"/>
  <c r="AO349" i="2"/>
  <c r="AQ349" i="2"/>
  <c r="AS349" i="2"/>
  <c r="AU349" i="2"/>
  <c r="AW349" i="2"/>
  <c r="BA349" i="2"/>
  <c r="BC349" i="2"/>
  <c r="BE349" i="2"/>
  <c r="BG349" i="2" a="1"/>
  <c r="BG349" i="2" s="1"/>
  <c r="F349" i="2"/>
  <c r="H349" i="2"/>
  <c r="EJ349" i="2"/>
  <c r="P349" i="2"/>
  <c r="FH349" i="2"/>
  <c r="AL349" i="2"/>
  <c r="DZ349" i="2"/>
  <c r="AB349" i="2"/>
  <c r="EB349" i="2"/>
  <c r="D349" i="2"/>
  <c r="ED349" i="2"/>
  <c r="Z349" i="2"/>
  <c r="FF349" i="2"/>
  <c r="DV349" i="2"/>
  <c r="DX349" i="2"/>
  <c r="BM349" i="2"/>
  <c r="BQ349" i="2"/>
  <c r="BK349" i="2"/>
  <c r="FK594" i="2"/>
  <c r="FM594" i="2"/>
  <c r="FO594" i="2"/>
  <c r="D594" i="2"/>
  <c r="BE594" i="2"/>
  <c r="FH594" i="2"/>
  <c r="BG594" i="2" a="1"/>
  <c r="BG594" i="2" s="1"/>
  <c r="DX594" i="2"/>
  <c r="P594" i="2"/>
  <c r="EH594" i="2"/>
  <c r="EL594" i="2"/>
  <c r="FF594" i="2"/>
  <c r="BS594" i="2"/>
  <c r="BM594" i="2"/>
  <c r="BO594" i="2"/>
  <c r="BQ594" i="2"/>
  <c r="BK594" i="2"/>
  <c r="AO594" i="2"/>
  <c r="AQ594" i="2"/>
  <c r="AS594" i="2"/>
  <c r="AU594" i="2"/>
  <c r="AW594" i="2"/>
  <c r="BA594" i="2"/>
  <c r="BC594" i="2"/>
  <c r="AB594" i="2"/>
  <c r="H594" i="2"/>
  <c r="Z594" i="2"/>
  <c r="DZ594" i="2"/>
  <c r="F594" i="2"/>
  <c r="EB594" i="2"/>
  <c r="AL594" i="2"/>
  <c r="EJ594" i="2"/>
  <c r="DV594" i="2"/>
  <c r="ED594" i="2"/>
  <c r="EF594" i="2"/>
  <c r="FK530" i="2"/>
  <c r="FM530" i="2"/>
  <c r="FO530" i="2"/>
  <c r="BO530" i="2"/>
  <c r="AO530" i="2"/>
  <c r="AQ530" i="2"/>
  <c r="EF530" i="2"/>
  <c r="AL530" i="2"/>
  <c r="EL530" i="2"/>
  <c r="FH530" i="2"/>
  <c r="DV530" i="2"/>
  <c r="EB530" i="2"/>
  <c r="ED530" i="2"/>
  <c r="EH530" i="2"/>
  <c r="EJ530" i="2"/>
  <c r="BK530" i="2"/>
  <c r="BM530" i="2"/>
  <c r="BQ530" i="2"/>
  <c r="BS530" i="2"/>
  <c r="AS530" i="2"/>
  <c r="AU530" i="2"/>
  <c r="AW530" i="2"/>
  <c r="BA530" i="2"/>
  <c r="BC530" i="2"/>
  <c r="BE530" i="2"/>
  <c r="BG530" i="2" a="1"/>
  <c r="BG530" i="2" s="1"/>
  <c r="D530" i="2"/>
  <c r="P530" i="2"/>
  <c r="F530" i="2"/>
  <c r="FF530" i="2"/>
  <c r="H530" i="2"/>
  <c r="DX530" i="2"/>
  <c r="Z530" i="2"/>
  <c r="DZ530" i="2"/>
  <c r="AB530" i="2"/>
  <c r="FK170" i="2"/>
  <c r="FM170" i="2"/>
  <c r="FO170" i="2"/>
  <c r="DZ170" i="2"/>
  <c r="EB170" i="2"/>
  <c r="EL170" i="2"/>
  <c r="F170" i="2"/>
  <c r="ED170" i="2"/>
  <c r="Z170" i="2"/>
  <c r="EF170" i="2"/>
  <c r="AL170" i="2"/>
  <c r="EH170" i="2"/>
  <c r="P170" i="2"/>
  <c r="EJ170" i="2"/>
  <c r="H170" i="2"/>
  <c r="FF170" i="2"/>
  <c r="AB170" i="2"/>
  <c r="FH170" i="2"/>
  <c r="DV170" i="2"/>
  <c r="DX170" i="2"/>
  <c r="BK170" i="2"/>
  <c r="BS170" i="2"/>
  <c r="BQ170" i="2"/>
  <c r="BO170" i="2"/>
  <c r="BM170" i="2"/>
  <c r="AU170" i="2"/>
  <c r="AW170" i="2"/>
  <c r="BA170" i="2"/>
  <c r="BC170" i="2"/>
  <c r="BE170" i="2"/>
  <c r="BG170" i="2" a="1"/>
  <c r="BG170" i="2" s="1"/>
  <c r="AO170" i="2"/>
  <c r="AQ170" i="2"/>
  <c r="AS170" i="2"/>
  <c r="D170" i="2"/>
  <c r="FK84" i="2"/>
  <c r="FM84" i="2"/>
  <c r="FO84" i="2"/>
  <c r="DV84" i="2"/>
  <c r="D84" i="2"/>
  <c r="DX84" i="2"/>
  <c r="F84" i="2"/>
  <c r="DZ84" i="2"/>
  <c r="H84" i="2"/>
  <c r="BA84" i="2"/>
  <c r="BC84" i="2"/>
  <c r="BE84" i="2"/>
  <c r="P84" i="2"/>
  <c r="Z84" i="2"/>
  <c r="AB84" i="2"/>
  <c r="EF84" i="2"/>
  <c r="AL84" i="2"/>
  <c r="EJ84" i="2"/>
  <c r="EL84" i="2"/>
  <c r="FF84" i="2"/>
  <c r="EB84" i="2"/>
  <c r="ED84" i="2"/>
  <c r="EH84" i="2"/>
  <c r="FH84" i="2"/>
  <c r="BO84" i="2"/>
  <c r="BS84" i="2"/>
  <c r="BK84" i="2"/>
  <c r="AQ84" i="2"/>
  <c r="AS84" i="2"/>
  <c r="BM84" i="2"/>
  <c r="BQ84" i="2"/>
  <c r="AO84" i="2"/>
  <c r="AU84" i="2"/>
  <c r="AW84" i="2"/>
  <c r="FK104" i="2"/>
  <c r="FM104" i="2"/>
  <c r="FO104" i="2"/>
  <c r="BK104" i="2"/>
  <c r="BM104" i="2"/>
  <c r="AS104" i="2"/>
  <c r="AU104" i="2"/>
  <c r="AW104" i="2"/>
  <c r="BA104" i="2"/>
  <c r="BC104" i="2"/>
  <c r="BE104" i="2"/>
  <c r="F104" i="2"/>
  <c r="H104" i="2"/>
  <c r="D104" i="2"/>
  <c r="Z104" i="2"/>
  <c r="ED104" i="2"/>
  <c r="P104" i="2"/>
  <c r="EF104" i="2"/>
  <c r="AB104" i="2"/>
  <c r="EH104" i="2"/>
  <c r="AL104" i="2"/>
  <c r="EJ104" i="2"/>
  <c r="EL104" i="2"/>
  <c r="DV104" i="2"/>
  <c r="DX104" i="2"/>
  <c r="DZ104" i="2"/>
  <c r="EB104" i="2"/>
  <c r="FF104" i="2"/>
  <c r="FH104" i="2"/>
  <c r="BO104" i="2"/>
  <c r="BS104" i="2"/>
  <c r="BQ104" i="2"/>
  <c r="AO104" i="2"/>
  <c r="AQ104" i="2"/>
  <c r="FO287" i="2"/>
  <c r="FK287" i="2"/>
  <c r="FM287" i="2"/>
  <c r="AS287" i="2"/>
  <c r="AO287" i="2"/>
  <c r="AU287" i="2"/>
  <c r="AW287" i="2"/>
  <c r="BA287" i="2"/>
  <c r="BC287" i="2"/>
  <c r="D287" i="2"/>
  <c r="BE287" i="2"/>
  <c r="FH287" i="2"/>
  <c r="BG287" i="2" a="1"/>
  <c r="BG287" i="2" s="1"/>
  <c r="DV287" i="2"/>
  <c r="F287" i="2"/>
  <c r="DX287" i="2"/>
  <c r="H287" i="2"/>
  <c r="DZ287" i="2"/>
  <c r="Z287" i="2"/>
  <c r="EB287" i="2"/>
  <c r="AL287" i="2"/>
  <c r="ED287" i="2"/>
  <c r="AB287" i="2"/>
  <c r="EF287" i="2"/>
  <c r="P287" i="2"/>
  <c r="EH287" i="2"/>
  <c r="EJ287" i="2"/>
  <c r="EL287" i="2"/>
  <c r="FF287" i="2"/>
  <c r="BK287" i="2"/>
  <c r="BM287" i="2"/>
  <c r="BO287" i="2"/>
  <c r="BQ287" i="2"/>
  <c r="BS287" i="2"/>
  <c r="AQ287" i="2"/>
  <c r="FO515" i="2"/>
  <c r="FK515" i="2"/>
  <c r="FM515" i="2"/>
  <c r="DZ515" i="2"/>
  <c r="DX515" i="2"/>
  <c r="BQ515" i="2"/>
  <c r="BS515" i="2"/>
  <c r="BK515" i="2"/>
  <c r="BM515" i="2"/>
  <c r="BO515" i="2"/>
  <c r="BG515" i="2" a="1"/>
  <c r="BG515" i="2" s="1"/>
  <c r="AO515" i="2"/>
  <c r="AQ515" i="2"/>
  <c r="AS515" i="2"/>
  <c r="AU515" i="2"/>
  <c r="AW515" i="2"/>
  <c r="BA515" i="2"/>
  <c r="P515" i="2"/>
  <c r="BC515" i="2"/>
  <c r="EB515" i="2"/>
  <c r="BE515" i="2"/>
  <c r="ED515" i="2"/>
  <c r="AL515" i="2"/>
  <c r="EF515" i="2"/>
  <c r="D515" i="2"/>
  <c r="EH515" i="2"/>
  <c r="F515" i="2"/>
  <c r="EJ515" i="2"/>
  <c r="H515" i="2"/>
  <c r="EL515" i="2"/>
  <c r="Z515" i="2"/>
  <c r="FF515" i="2"/>
  <c r="AB515" i="2"/>
  <c r="FH515" i="2"/>
  <c r="DV515" i="2"/>
  <c r="EB338" i="2"/>
  <c r="AB338" i="2"/>
  <c r="EH338" i="2"/>
  <c r="EJ338" i="2"/>
  <c r="FK338" i="2"/>
  <c r="EL338" i="2"/>
  <c r="FM338" i="2"/>
  <c r="FH338" i="2"/>
  <c r="FO338" i="2"/>
  <c r="BK338" i="2"/>
  <c r="BO338" i="2"/>
  <c r="BQ338" i="2"/>
  <c r="BS338" i="2"/>
  <c r="BM338" i="2"/>
  <c r="BA338" i="2"/>
  <c r="BC338" i="2"/>
  <c r="BE338" i="2"/>
  <c r="BG338" i="2" a="1"/>
  <c r="BG338" i="2" s="1"/>
  <c r="AO338" i="2"/>
  <c r="AQ338" i="2"/>
  <c r="AS338" i="2"/>
  <c r="DZ338" i="2"/>
  <c r="AW338" i="2"/>
  <c r="ED338" i="2"/>
  <c r="F338" i="2"/>
  <c r="FF338" i="2"/>
  <c r="D338" i="2"/>
  <c r="H338" i="2"/>
  <c r="EF338" i="2"/>
  <c r="DX338" i="2"/>
  <c r="DV338" i="2"/>
  <c r="AU338" i="2"/>
  <c r="P338" i="2"/>
  <c r="AL338" i="2"/>
  <c r="Z338" i="2"/>
  <c r="FO125" i="2"/>
  <c r="AU125" i="2"/>
  <c r="D125" i="2"/>
  <c r="AW125" i="2"/>
  <c r="FF125" i="2"/>
  <c r="AB125" i="2"/>
  <c r="FH125" i="2"/>
  <c r="F125" i="2"/>
  <c r="DV125" i="2"/>
  <c r="H125" i="2"/>
  <c r="DX125" i="2"/>
  <c r="P125" i="2"/>
  <c r="DZ125" i="2"/>
  <c r="Z125" i="2"/>
  <c r="EB125" i="2"/>
  <c r="AL125" i="2"/>
  <c r="ED125" i="2"/>
  <c r="EF125" i="2"/>
  <c r="EH125" i="2"/>
  <c r="EJ125" i="2"/>
  <c r="EL125" i="2"/>
  <c r="BM125" i="2"/>
  <c r="AQ125" i="2"/>
  <c r="BS125" i="2"/>
  <c r="BC125" i="2"/>
  <c r="FK125" i="2"/>
  <c r="FM125" i="2"/>
  <c r="BK125" i="2"/>
  <c r="BO125" i="2"/>
  <c r="BQ125" i="2"/>
  <c r="AO125" i="2"/>
  <c r="BA125" i="2"/>
  <c r="BE125" i="2"/>
  <c r="AS125" i="2"/>
  <c r="BO141" i="2"/>
  <c r="AO141" i="2"/>
  <c r="AQ141" i="2"/>
  <c r="AS141" i="2"/>
  <c r="AU141" i="2"/>
  <c r="AW141" i="2"/>
  <c r="BA141" i="2"/>
  <c r="BC141" i="2"/>
  <c r="AB141" i="2"/>
  <c r="BE141" i="2"/>
  <c r="EJ141" i="2"/>
  <c r="BG141" i="2" a="1"/>
  <c r="BG141" i="2" s="1"/>
  <c r="EL141" i="2"/>
  <c r="D141" i="2"/>
  <c r="FF141" i="2"/>
  <c r="F141" i="2"/>
  <c r="FH141" i="2"/>
  <c r="H141" i="2"/>
  <c r="DX141" i="2"/>
  <c r="Z141" i="2"/>
  <c r="EF141" i="2"/>
  <c r="FK141" i="2"/>
  <c r="EH141" i="2"/>
  <c r="FM141" i="2"/>
  <c r="FO141" i="2"/>
  <c r="BK141" i="2"/>
  <c r="ED141" i="2"/>
  <c r="BM141" i="2"/>
  <c r="BQ141" i="2"/>
  <c r="BS141" i="2"/>
  <c r="P141" i="2"/>
  <c r="AL141" i="2"/>
  <c r="DV141" i="2"/>
  <c r="DZ141" i="2"/>
  <c r="EB141" i="2"/>
  <c r="ED301" i="2"/>
  <c r="EH301" i="2"/>
  <c r="EF301" i="2"/>
  <c r="FF301" i="2"/>
  <c r="BK301" i="2"/>
  <c r="BM301" i="2"/>
  <c r="BO301" i="2"/>
  <c r="FK301" i="2"/>
  <c r="BQ301" i="2"/>
  <c r="FM301" i="2"/>
  <c r="BS301" i="2"/>
  <c r="FO301" i="2"/>
  <c r="AU301" i="2"/>
  <c r="AW301" i="2"/>
  <c r="BA301" i="2"/>
  <c r="AO301" i="2"/>
  <c r="AS301" i="2"/>
  <c r="EL301" i="2"/>
  <c r="F301" i="2"/>
  <c r="FH301" i="2"/>
  <c r="AL301" i="2"/>
  <c r="DX301" i="2"/>
  <c r="Z301" i="2"/>
  <c r="D301" i="2"/>
  <c r="EJ301" i="2"/>
  <c r="DV301" i="2"/>
  <c r="DZ301" i="2"/>
  <c r="EB301" i="2"/>
  <c r="AQ301" i="2"/>
  <c r="BC301" i="2"/>
  <c r="BE301" i="2"/>
  <c r="BG301" i="2" a="1"/>
  <c r="BG301" i="2" s="1"/>
  <c r="AB301" i="2"/>
  <c r="P301" i="2"/>
  <c r="H301" i="2"/>
  <c r="F169" i="2"/>
  <c r="BG169" i="2" a="1"/>
  <c r="BG169" i="2" s="1"/>
  <c r="FF169" i="2"/>
  <c r="BC169" i="2"/>
  <c r="DV169" i="2"/>
  <c r="P169" i="2"/>
  <c r="DZ169" i="2"/>
  <c r="Z169" i="2"/>
  <c r="EF169" i="2"/>
  <c r="AB169" i="2"/>
  <c r="EH169" i="2"/>
  <c r="AL169" i="2"/>
  <c r="DX169" i="2"/>
  <c r="D169" i="2"/>
  <c r="EB169" i="2"/>
  <c r="H169" i="2"/>
  <c r="ED169" i="2"/>
  <c r="EJ169" i="2"/>
  <c r="EL169" i="2"/>
  <c r="FH169" i="2"/>
  <c r="BQ169" i="2"/>
  <c r="FK169" i="2"/>
  <c r="FM169" i="2"/>
  <c r="BO169" i="2"/>
  <c r="FO169" i="2"/>
  <c r="AQ169" i="2"/>
  <c r="AS169" i="2"/>
  <c r="AW169" i="2"/>
  <c r="BE169" i="2"/>
  <c r="BK169" i="2"/>
  <c r="BM169" i="2"/>
  <c r="BS169" i="2"/>
  <c r="AO169" i="2"/>
  <c r="AU169" i="2"/>
  <c r="BA169" i="2"/>
  <c r="BK585" i="2"/>
  <c r="AW585" i="2"/>
  <c r="BA585" i="2"/>
  <c r="BC585" i="2"/>
  <c r="BE585" i="2"/>
  <c r="AO585" i="2"/>
  <c r="D585" i="2"/>
  <c r="AS585" i="2"/>
  <c r="DX585" i="2"/>
  <c r="DZ585" i="2"/>
  <c r="AL585" i="2"/>
  <c r="EB585" i="2"/>
  <c r="Z585" i="2"/>
  <c r="EF585" i="2"/>
  <c r="P585" i="2"/>
  <c r="FF585" i="2"/>
  <c r="F585" i="2"/>
  <c r="EH585" i="2"/>
  <c r="EJ585" i="2"/>
  <c r="FK585" i="2"/>
  <c r="FM585" i="2"/>
  <c r="FO585" i="2"/>
  <c r="EL585" i="2"/>
  <c r="FH585" i="2"/>
  <c r="DV585" i="2"/>
  <c r="ED585" i="2"/>
  <c r="BM585" i="2"/>
  <c r="BO585" i="2"/>
  <c r="BQ585" i="2"/>
  <c r="BS585" i="2"/>
  <c r="BG585" i="2" a="1"/>
  <c r="BG585" i="2" s="1"/>
  <c r="AQ585" i="2"/>
  <c r="AU585" i="2"/>
  <c r="AB585" i="2"/>
  <c r="H585" i="2"/>
  <c r="FM540" i="2"/>
  <c r="EF540" i="2"/>
  <c r="FO540" i="2"/>
  <c r="EJ540" i="2"/>
  <c r="FK540" i="2"/>
  <c r="EL540" i="2"/>
  <c r="BM540" i="2"/>
  <c r="BO540" i="2"/>
  <c r="BK540" i="2"/>
  <c r="AS540" i="2"/>
  <c r="AW540" i="2"/>
  <c r="BA540" i="2"/>
  <c r="BC540" i="2"/>
  <c r="BG540" i="2" a="1"/>
  <c r="BG540" i="2" s="1"/>
  <c r="AU540" i="2"/>
  <c r="BE540" i="2"/>
  <c r="AO540" i="2"/>
  <c r="AQ540" i="2"/>
  <c r="AB540" i="2"/>
  <c r="AL540" i="2"/>
  <c r="D540" i="2"/>
  <c r="F540" i="2"/>
  <c r="H540" i="2"/>
  <c r="P540" i="2"/>
  <c r="Z540" i="2"/>
  <c r="FF540" i="2"/>
  <c r="EH540" i="2"/>
  <c r="FH540" i="2"/>
  <c r="DV540" i="2"/>
  <c r="DX540" i="2"/>
  <c r="DZ540" i="2"/>
  <c r="EB540" i="2"/>
  <c r="ED540" i="2"/>
  <c r="BQ540" i="2"/>
  <c r="BS540" i="2"/>
  <c r="AB87" i="2"/>
  <c r="BE87" i="2"/>
  <c r="FF87" i="2"/>
  <c r="D87" i="2"/>
  <c r="DZ87" i="2"/>
  <c r="H87" i="2"/>
  <c r="ED87" i="2"/>
  <c r="P87" i="2"/>
  <c r="EF87" i="2"/>
  <c r="F87" i="2"/>
  <c r="EJ87" i="2"/>
  <c r="AL87" i="2"/>
  <c r="DV87" i="2"/>
  <c r="EB87" i="2"/>
  <c r="FH87" i="2"/>
  <c r="BK87" i="2"/>
  <c r="BO87" i="2"/>
  <c r="FK87" i="2"/>
  <c r="FM87" i="2"/>
  <c r="FO87" i="2"/>
  <c r="Z87" i="2"/>
  <c r="EH87" i="2"/>
  <c r="EL87" i="2"/>
  <c r="DX87" i="2"/>
  <c r="BM87" i="2"/>
  <c r="BQ87" i="2"/>
  <c r="AQ87" i="2"/>
  <c r="AS87" i="2"/>
  <c r="BS87" i="2"/>
  <c r="AO87" i="2"/>
  <c r="AU87" i="2"/>
  <c r="AW87" i="2"/>
  <c r="BA87" i="2"/>
  <c r="BC87" i="2"/>
  <c r="FK459" i="2"/>
  <c r="FM459" i="2"/>
  <c r="BS459" i="2"/>
  <c r="BQ459" i="2"/>
  <c r="AS459" i="2"/>
  <c r="AU459" i="2"/>
  <c r="AW459" i="2"/>
  <c r="BA459" i="2"/>
  <c r="BC459" i="2"/>
  <c r="BE459" i="2"/>
  <c r="BG459" i="2" a="1"/>
  <c r="BG459" i="2" s="1"/>
  <c r="AB459" i="2"/>
  <c r="AO459" i="2"/>
  <c r="FF459" i="2"/>
  <c r="AQ459" i="2"/>
  <c r="FH459" i="2"/>
  <c r="D459" i="2"/>
  <c r="FO459" i="2"/>
  <c r="DV459" i="2"/>
  <c r="P459" i="2"/>
  <c r="DX459" i="2"/>
  <c r="Z459" i="2"/>
  <c r="DZ459" i="2"/>
  <c r="F459" i="2"/>
  <c r="EB459" i="2"/>
  <c r="AL459" i="2"/>
  <c r="ED459" i="2"/>
  <c r="H459" i="2"/>
  <c r="EH459" i="2"/>
  <c r="EJ459" i="2"/>
  <c r="BK459" i="2"/>
  <c r="EF459" i="2"/>
  <c r="EL459" i="2"/>
  <c r="BM459" i="2"/>
  <c r="BO459" i="2"/>
  <c r="FK76" i="2"/>
  <c r="FM76" i="2"/>
  <c r="FO76" i="2"/>
  <c r="EJ76" i="2"/>
  <c r="EL76" i="2"/>
  <c r="BK76" i="2"/>
  <c r="BM76" i="2"/>
  <c r="BO76" i="2"/>
  <c r="BS76" i="2"/>
  <c r="AU76" i="2"/>
  <c r="AW76" i="2"/>
  <c r="BA76" i="2"/>
  <c r="BE76" i="2"/>
  <c r="ED76" i="2"/>
  <c r="EF76" i="2"/>
  <c r="EH76" i="2"/>
  <c r="BQ76" i="2"/>
  <c r="AO76" i="2"/>
  <c r="AQ76" i="2"/>
  <c r="AS76" i="2"/>
  <c r="BC76" i="2"/>
  <c r="D76" i="2"/>
  <c r="F76" i="2"/>
  <c r="H76" i="2"/>
  <c r="P76" i="2"/>
  <c r="Z76" i="2"/>
  <c r="AB76" i="2"/>
  <c r="AL76" i="2"/>
  <c r="FF76" i="2"/>
  <c r="FH76" i="2"/>
  <c r="DV76" i="2"/>
  <c r="DX76" i="2"/>
  <c r="DZ76" i="2"/>
  <c r="EB76" i="2"/>
  <c r="EB486" i="2"/>
  <c r="D486" i="2"/>
  <c r="EF486" i="2"/>
  <c r="H486" i="2"/>
  <c r="EJ486" i="2"/>
  <c r="BK486" i="2"/>
  <c r="BO486" i="2"/>
  <c r="FK486" i="2"/>
  <c r="FM486" i="2"/>
  <c r="FO486" i="2"/>
  <c r="BM486" i="2"/>
  <c r="BQ486" i="2"/>
  <c r="BC486" i="2"/>
  <c r="AO486" i="2"/>
  <c r="AQ486" i="2"/>
  <c r="AS486" i="2"/>
  <c r="AU486" i="2"/>
  <c r="AW486" i="2"/>
  <c r="BA486" i="2"/>
  <c r="BE486" i="2"/>
  <c r="BG486" i="2" a="1"/>
  <c r="BG486" i="2" s="1"/>
  <c r="Z486" i="2"/>
  <c r="AB486" i="2"/>
  <c r="AL486" i="2"/>
  <c r="F486" i="2"/>
  <c r="FH486" i="2"/>
  <c r="P486" i="2"/>
  <c r="DV486" i="2"/>
  <c r="DX486" i="2"/>
  <c r="DZ486" i="2"/>
  <c r="ED486" i="2"/>
  <c r="EH486" i="2"/>
  <c r="EL486" i="2"/>
  <c r="FF486" i="2"/>
  <c r="BS486" i="2"/>
  <c r="FM473" i="2"/>
  <c r="FO473" i="2"/>
  <c r="AS473" i="2"/>
  <c r="BA473" i="2"/>
  <c r="H473" i="2"/>
  <c r="BE473" i="2"/>
  <c r="EB473" i="2"/>
  <c r="F473" i="2"/>
  <c r="EF473" i="2"/>
  <c r="Z473" i="2"/>
  <c r="FK473" i="2"/>
  <c r="FH473" i="2"/>
  <c r="BK473" i="2"/>
  <c r="BM473" i="2"/>
  <c r="BO473" i="2"/>
  <c r="BQ473" i="2"/>
  <c r="BS473" i="2"/>
  <c r="AW473" i="2"/>
  <c r="AO473" i="2"/>
  <c r="AQ473" i="2"/>
  <c r="AU473" i="2"/>
  <c r="BC473" i="2"/>
  <c r="BG473" i="2" a="1"/>
  <c r="BG473" i="2" s="1"/>
  <c r="P473" i="2"/>
  <c r="D473" i="2"/>
  <c r="AB473" i="2"/>
  <c r="AL473" i="2"/>
  <c r="DV473" i="2"/>
  <c r="DX473" i="2"/>
  <c r="DZ473" i="2"/>
  <c r="ED473" i="2"/>
  <c r="EH473" i="2"/>
  <c r="EJ473" i="2"/>
  <c r="EL473" i="2"/>
  <c r="FF473" i="2"/>
  <c r="FK291" i="2"/>
  <c r="FM291" i="2"/>
  <c r="FO291" i="2"/>
  <c r="BK291" i="2"/>
  <c r="BQ291" i="2"/>
  <c r="BO291" i="2"/>
  <c r="AU291" i="2"/>
  <c r="BA291" i="2"/>
  <c r="FH291" i="2"/>
  <c r="DV291" i="2"/>
  <c r="DZ291" i="2"/>
  <c r="DX291" i="2"/>
  <c r="BM291" i="2"/>
  <c r="BS291" i="2"/>
  <c r="AO291" i="2"/>
  <c r="AQ291" i="2"/>
  <c r="AS291" i="2"/>
  <c r="AW291" i="2"/>
  <c r="BC291" i="2"/>
  <c r="BG291" i="2" a="1"/>
  <c r="BG291" i="2" s="1"/>
  <c r="BE291" i="2"/>
  <c r="F291" i="2"/>
  <c r="Z291" i="2"/>
  <c r="P291" i="2"/>
  <c r="D291" i="2"/>
  <c r="H291" i="2"/>
  <c r="FF291" i="2"/>
  <c r="AL291" i="2"/>
  <c r="EB291" i="2"/>
  <c r="AB291" i="2"/>
  <c r="ED291" i="2"/>
  <c r="EF291" i="2"/>
  <c r="EH291" i="2"/>
  <c r="EJ291" i="2"/>
  <c r="EL291" i="2"/>
  <c r="FK344" i="2"/>
  <c r="FM344" i="2"/>
  <c r="FO344" i="2"/>
  <c r="DX344" i="2"/>
  <c r="D344" i="2"/>
  <c r="DZ344" i="2"/>
  <c r="ED344" i="2"/>
  <c r="DV344" i="2"/>
  <c r="BK344" i="2"/>
  <c r="BM344" i="2"/>
  <c r="BQ344" i="2"/>
  <c r="BS344" i="2"/>
  <c r="BO344" i="2"/>
  <c r="AS344" i="2"/>
  <c r="AU344" i="2"/>
  <c r="AW344" i="2"/>
  <c r="BA344" i="2"/>
  <c r="BC344" i="2"/>
  <c r="BE344" i="2"/>
  <c r="BG344" i="2" a="1"/>
  <c r="BG344" i="2" s="1"/>
  <c r="AO344" i="2"/>
  <c r="EF344" i="2"/>
  <c r="F344" i="2"/>
  <c r="EH344" i="2"/>
  <c r="H344" i="2"/>
  <c r="EL344" i="2"/>
  <c r="Z344" i="2"/>
  <c r="EB344" i="2"/>
  <c r="EJ344" i="2"/>
  <c r="FF344" i="2"/>
  <c r="FH344" i="2"/>
  <c r="AQ344" i="2"/>
  <c r="P344" i="2"/>
  <c r="AB344" i="2"/>
  <c r="AL344" i="2"/>
  <c r="FO599" i="2"/>
  <c r="FM599" i="2"/>
  <c r="FK599" i="2"/>
  <c r="BO599" i="2"/>
  <c r="AO599" i="2"/>
  <c r="AQ599" i="2"/>
  <c r="AS599" i="2"/>
  <c r="AU599" i="2"/>
  <c r="AW599" i="2"/>
  <c r="BA599" i="2"/>
  <c r="BC599" i="2"/>
  <c r="BE599" i="2"/>
  <c r="EF599" i="2"/>
  <c r="BG599" i="2" a="1"/>
  <c r="BG599" i="2" s="1"/>
  <c r="EB599" i="2"/>
  <c r="P599" i="2"/>
  <c r="ED599" i="2"/>
  <c r="D599" i="2"/>
  <c r="EJ599" i="2"/>
  <c r="F599" i="2"/>
  <c r="FF599" i="2"/>
  <c r="Z599" i="2"/>
  <c r="FH599" i="2"/>
  <c r="AB599" i="2"/>
  <c r="DV599" i="2"/>
  <c r="AL599" i="2"/>
  <c r="DX599" i="2"/>
  <c r="H599" i="2"/>
  <c r="DZ599" i="2"/>
  <c r="EL599" i="2"/>
  <c r="BQ599" i="2"/>
  <c r="BS599" i="2"/>
  <c r="EH599" i="2"/>
  <c r="BK599" i="2"/>
  <c r="BM599" i="2"/>
  <c r="FK451" i="2"/>
  <c r="FM451" i="2"/>
  <c r="FO451" i="2"/>
  <c r="FH451" i="2"/>
  <c r="AB451" i="2"/>
  <c r="DV451" i="2"/>
  <c r="DX451" i="2"/>
  <c r="DZ451" i="2"/>
  <c r="ED451" i="2"/>
  <c r="BK451" i="2"/>
  <c r="BM451" i="2"/>
  <c r="BO451" i="2"/>
  <c r="BQ451" i="2"/>
  <c r="BS451" i="2"/>
  <c r="BG451" i="2" a="1"/>
  <c r="BG451" i="2" s="1"/>
  <c r="BE451" i="2"/>
  <c r="AO451" i="2"/>
  <c r="AQ451" i="2"/>
  <c r="AS451" i="2"/>
  <c r="AU451" i="2"/>
  <c r="AW451" i="2"/>
  <c r="D451" i="2"/>
  <c r="BA451" i="2"/>
  <c r="EB451" i="2"/>
  <c r="BC451" i="2"/>
  <c r="EL451" i="2"/>
  <c r="P451" i="2"/>
  <c r="EF451" i="2"/>
  <c r="AL451" i="2"/>
  <c r="EH451" i="2"/>
  <c r="H451" i="2"/>
  <c r="EJ451" i="2"/>
  <c r="F451" i="2"/>
  <c r="FF451" i="2"/>
  <c r="Z451" i="2"/>
  <c r="DX2" i="2" l="1"/>
  <c r="EJ2" i="2"/>
  <c r="P2" i="2"/>
  <c r="BC2" i="2" a="1"/>
  <c r="BC2" i="2" s="1"/>
  <c r="BA2" i="2" s="1"/>
  <c r="EB2" i="2"/>
  <c r="BO2" i="2" a="1"/>
  <c r="BO2" i="2" s="1"/>
  <c r="BM2" i="2" s="1"/>
  <c r="FM2" i="2" a="1"/>
  <c r="FM2" i="2" s="1"/>
  <c r="DZ2" i="2"/>
  <c r="AQ2" i="2"/>
  <c r="F2" i="2"/>
  <c r="D2" i="2"/>
  <c r="BS2" i="2" a="1"/>
  <c r="BS2" i="2" s="1"/>
  <c r="BQ2" i="2" s="1"/>
  <c r="EF2" i="2"/>
  <c r="H2" i="2"/>
  <c r="FO2" i="2" a="1"/>
  <c r="FO2" i="2" s="1"/>
  <c r="ED2" i="2"/>
  <c r="AB2" i="2" a="1"/>
  <c r="AB2" i="2" s="1"/>
  <c r="Z2"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K1" authorId="0" shapeId="0" xr:uid="{53FE537E-3DAE-49EA-A8E0-7BC8AAA44F4E}">
      <text>
        <r>
          <rPr>
            <sz val="11"/>
            <color indexed="8"/>
            <rFont val="Calibri"/>
            <family val="2"/>
            <scheme val="minor"/>
          </rPr>
          <t>Category</t>
        </r>
      </text>
    </comment>
    <comment ref="L1" authorId="0" shapeId="0" xr:uid="{44D2B216-E6D4-4508-BE45-FEE50737E190}">
      <text>
        <r>
          <rPr>
            <sz val="11"/>
            <color indexed="8"/>
            <rFont val="Calibri"/>
            <family val="2"/>
            <scheme val="minor"/>
          </rPr>
          <t>Category</t>
        </r>
      </text>
    </comment>
    <comment ref="M1" authorId="0" shapeId="0" xr:uid="{C98D6377-A8E7-42CD-9D91-22F778C838AD}">
      <text>
        <r>
          <rPr>
            <sz val="11"/>
            <color indexed="8"/>
            <rFont val="Calibri"/>
            <family val="2"/>
            <scheme val="minor"/>
          </rPr>
          <t>Category</t>
        </r>
      </text>
    </comment>
    <comment ref="N1" authorId="0" shapeId="0" xr:uid="{BAA23F42-70D0-48B7-BF78-FA7659E0D23E}">
      <text>
        <r>
          <rPr>
            <sz val="11"/>
            <color indexed="8"/>
            <rFont val="Calibri"/>
            <family val="2"/>
            <scheme val="minor"/>
          </rPr>
          <t>Evidence of EarlyReading Proficiency</t>
        </r>
      </text>
    </comment>
    <comment ref="O1" authorId="0" shapeId="0" xr:uid="{7161BD46-A0BF-4B1B-A686-AA959CC098B5}">
      <text>
        <r>
          <rPr>
            <sz val="11"/>
            <color indexed="8"/>
            <rFont val="Calibri"/>
            <family val="2"/>
            <scheme val="minor"/>
          </rPr>
          <t>Evidence of EarlyReading Proficiency</t>
        </r>
      </text>
    </comment>
    <comment ref="P1" authorId="0" shapeId="0" xr:uid="{64C2EC60-0B87-4E59-8075-76B25DFA0AF1}">
      <text>
        <r>
          <rPr>
            <sz val="11"/>
            <color indexed="8"/>
            <rFont val="Calibri"/>
            <family val="2"/>
            <scheme val="minor"/>
          </rPr>
          <t>Early Reading English Percentile_EOY</t>
        </r>
      </text>
    </comment>
    <comment ref="Q1" authorId="0" shapeId="0" xr:uid="{83E7A520-81ED-4C94-A5C6-1FF255A35B84}">
      <text>
        <r>
          <rPr>
            <sz val="11"/>
            <color indexed="8"/>
            <rFont val="Calibri"/>
            <family val="2"/>
            <scheme val="minor"/>
          </rPr>
          <t>Early Reading English Risk Level_EOY</t>
        </r>
      </text>
    </comment>
    <comment ref="R1" authorId="0" shapeId="0" xr:uid="{AADF3FD8-6160-4A1A-BA27-79AFB131D232}">
      <text>
        <r>
          <rPr>
            <sz val="11"/>
            <color indexed="8"/>
            <rFont val="Calibri"/>
            <family val="2"/>
            <scheme val="minor"/>
          </rPr>
          <t>Early Reading English Percentile Growth BOY to EOY</t>
        </r>
      </text>
    </comment>
    <comment ref="S1" authorId="0" shapeId="0" xr:uid="{AEDA5E75-E1E6-4481-9682-7C4833623075}">
      <text>
        <r>
          <rPr>
            <sz val="11"/>
            <color indexed="8"/>
            <rFont val="Calibri"/>
            <family val="2"/>
            <scheme val="minor"/>
          </rPr>
          <t>CBMR-English Percentile_BOY</t>
        </r>
      </text>
    </comment>
    <comment ref="T1" authorId="0" shapeId="0" xr:uid="{8C145AC1-92CC-4741-94A1-52FB34A354F4}">
      <text>
        <r>
          <rPr>
            <sz val="11"/>
            <color indexed="8"/>
            <rFont val="Calibri"/>
            <family val="2"/>
            <scheme val="minor"/>
          </rPr>
          <t>CBMR-English Risk Level_BOY</t>
        </r>
      </text>
    </comment>
    <comment ref="U1" authorId="0" shapeId="0" xr:uid="{5CCAE210-5CED-49C9-B079-2692217296DB}">
      <text>
        <r>
          <rPr>
            <sz val="11"/>
            <color indexed="8"/>
            <rFont val="Calibri"/>
            <family val="2"/>
            <scheme val="minor"/>
          </rPr>
          <t>Early Math Percentile_EOY</t>
        </r>
      </text>
    </comment>
    <comment ref="V1" authorId="0" shapeId="0" xr:uid="{63F5A0B7-FD73-4282-B9AA-D9EA56653524}">
      <text>
        <r>
          <rPr>
            <sz val="11"/>
            <color indexed="8"/>
            <rFont val="Calibri"/>
            <family val="2"/>
            <scheme val="minor"/>
          </rPr>
          <t>Early Math Risk Level_EOY</t>
        </r>
      </text>
    </comment>
    <comment ref="W1" authorId="0" shapeId="0" xr:uid="{45CA5A75-7BB8-4A62-93B6-5658D0596426}">
      <text>
        <r>
          <rPr>
            <sz val="11"/>
            <color indexed="8"/>
            <rFont val="Calibri"/>
            <family val="2"/>
            <scheme val="minor"/>
          </rPr>
          <t>Early Math Growth Percentile BOY to EOY</t>
        </r>
      </text>
    </comment>
    <comment ref="X1" authorId="0" shapeId="0" xr:uid="{E46125A1-54B1-4B90-A937-8407E95CAB4D}">
      <text>
        <r>
          <rPr>
            <sz val="11"/>
            <color indexed="8"/>
            <rFont val="Calibri"/>
            <family val="2"/>
            <scheme val="minor"/>
          </rPr>
          <t>Evidence of EarlyMath Proficiency</t>
        </r>
      </text>
    </comment>
    <comment ref="Y1" authorId="0" shapeId="0" xr:uid="{D9E2EACD-C186-4EC4-8AA4-78742AF37664}">
      <text>
        <r>
          <rPr>
            <sz val="11"/>
            <color indexed="8"/>
            <rFont val="Calibri"/>
            <family val="2"/>
            <scheme val="minor"/>
          </rPr>
          <t>Evidence of EarlyMath Proficiency</t>
        </r>
      </text>
    </comment>
    <comment ref="Z1" authorId="0" shapeId="0" xr:uid="{1B2A6B7E-B694-4E64-A992-16C87EF06407}">
      <text>
        <r>
          <rPr>
            <sz val="11"/>
            <color indexed="8"/>
            <rFont val="Calibri"/>
            <family val="2"/>
            <scheme val="minor"/>
          </rPr>
          <t>aReading Percentile_BOY</t>
        </r>
      </text>
    </comment>
    <comment ref="AA1" authorId="0" shapeId="0" xr:uid="{B53B6209-E1DF-4417-B060-52ACE88FCBBB}">
      <text>
        <r>
          <rPr>
            <sz val="11"/>
            <color indexed="8"/>
            <rFont val="Calibri"/>
            <family val="2"/>
            <scheme val="minor"/>
          </rPr>
          <t>aReading Risk Level_BOY</t>
        </r>
      </text>
    </comment>
    <comment ref="AB1" authorId="0" shapeId="0" xr:uid="{8057E7AC-F748-443B-84AC-1175CBEFA4DF}">
      <text>
        <r>
          <rPr>
            <sz val="11"/>
            <color indexed="8"/>
            <rFont val="Calibri"/>
            <family val="2"/>
            <scheme val="minor"/>
          </rPr>
          <t>aReading Lexile_BOY</t>
        </r>
      </text>
    </comment>
    <comment ref="AC1" authorId="0" shapeId="0" xr:uid="{7CD71DE8-D6AA-42C8-8826-86BDCAB647B6}">
      <text>
        <r>
          <rPr>
            <sz val="11"/>
            <color indexed="8"/>
            <rFont val="Calibri"/>
            <family val="2"/>
            <scheme val="minor"/>
          </rPr>
          <t>aMath Percentile_BOY</t>
        </r>
      </text>
    </comment>
    <comment ref="AD1" authorId="0" shapeId="0" xr:uid="{7F1148EB-245D-4D61-BFBC-4FD08512A15A}">
      <text>
        <r>
          <rPr>
            <sz val="11"/>
            <color indexed="8"/>
            <rFont val="Calibri"/>
            <family val="2"/>
            <scheme val="minor"/>
          </rPr>
          <t>aMath Risk Level_BOY</t>
        </r>
      </text>
    </comment>
    <comment ref="AE1" authorId="0" shapeId="0" xr:uid="{05F82391-4FF2-4A85-8D59-B516E28F09D9}">
      <text>
        <r>
          <rPr>
            <sz val="11"/>
            <color indexed="8"/>
            <rFont val="Calibri"/>
            <family val="2"/>
            <scheme val="minor"/>
          </rPr>
          <t>aMath Quanatile_BOY</t>
        </r>
      </text>
    </comment>
    <comment ref="AF1" authorId="0" shapeId="0" xr:uid="{420D7B8C-F747-4DFE-8794-8539864B3908}">
      <text>
        <r>
          <rPr>
            <sz val="11"/>
            <color indexed="8"/>
            <rFont val="Calibri"/>
            <family val="2"/>
            <scheme val="minor"/>
          </rPr>
          <t>CBMR-English Accuracy Score_BOY</t>
        </r>
      </text>
    </comment>
    <comment ref="AI1" authorId="0" shapeId="0" xr:uid="{DB2A3775-CDA8-45A0-AE06-D40E32685C44}">
      <text>
        <r>
          <rPr>
            <sz val="11"/>
            <color indexed="8"/>
            <rFont val="Calibri"/>
            <family val="2"/>
            <scheme val="minor"/>
          </rPr>
          <t>Automaticity GOM Percentile_BOY</t>
        </r>
      </text>
    </comment>
    <comment ref="AJ1" authorId="0" shapeId="0" xr:uid="{1B6B321C-31BA-453C-82E3-D42CE651BB2E}">
      <text>
        <r>
          <rPr>
            <sz val="11"/>
            <color indexed="8"/>
            <rFont val="Calibri"/>
            <family val="2"/>
            <scheme val="minor"/>
          </rPr>
          <t>Automaticity GOM Risk Level_BOY</t>
        </r>
      </text>
    </comment>
    <comment ref="AK1" authorId="0" shapeId="0" xr:uid="{73EADC77-92FB-4324-B733-2861B3DE7DB0}">
      <text>
        <r>
          <rPr>
            <sz val="11"/>
            <color indexed="8"/>
            <rFont val="Calibri"/>
            <family val="2"/>
            <scheme val="minor"/>
          </rPr>
          <t>Automaticity GOM Accuracy_BOY</t>
        </r>
      </text>
    </comment>
    <comment ref="AQ1" authorId="0" shapeId="0" xr:uid="{A593BBCE-CF5F-4ABB-81F8-9D850E69E89F}">
      <text>
        <r>
          <rPr>
            <sz val="11"/>
            <color indexed="8"/>
            <rFont val="Calibri"/>
            <family val="2"/>
            <scheme val="minor"/>
          </rPr>
          <t>CBMR-English Accuracy Score_BOY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<sst xmlns="http://schemas.openxmlformats.org/spreadsheetml/2006/main" count="100" uniqueCount="92">
  <si>
    <t>Nonfluent
Readers</t>
  </si>
  <si>
    <t>SPED</t>
  </si>
  <si>
    <t>Low
SES</t>
  </si>
  <si>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</si>
  <si>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</si>
  <si>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</si>
  <si>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</si>
  <si>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t xml:space="preserve">4. What interventions for fluency are available?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</si>
  <si>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</si>
  <si>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</si>
  <si>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</si>
  <si>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</si>
  <si>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1. Are your nonfluent readers strategically clustered by teacher?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</si>
  <si>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</si>
  <si>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</si>
  <si>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</si>
  <si>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</si>
  <si>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</si>
  <si>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3. What supports can be provided in class for these students? </t>
  </si>
  <si>
    <t>BHN</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</si>
  <si>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</si>
  <si>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</si>
  <si>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EL
W,
T1,T2</t>
  </si>
  <si>
    <t>VALUE-ADDED GROWTH</t>
  </si>
  <si>
    <t>SUBGROUPS</t>
  </si>
  <si>
    <t xml:space="preserve">                   Creating This Report </t>
  </si>
  <si>
    <t>.</t>
  </si>
  <si>
    <t xml:space="preserve">To print any report, highlight the cells you wish to print and select print selection. </t>
  </si>
  <si>
    <t xml:space="preserve">2. Do you have teachers who have historically had students show growth in CBMR? What strategies do these teachers utilize? How can we model these strategies for other teachers?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</si>
  <si>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</si>
  <si>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</si>
  <si>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</si>
  <si>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Algebra I
Projected
Level</t>
  </si>
  <si>
    <t>Geometry
Projected
Level</t>
  </si>
  <si>
    <t>Algebra II
Projected
Level</t>
  </si>
  <si>
    <t>EL
L
(Active)</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</si>
  <si>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</si>
  <si>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</si>
  <si>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</si>
  <si>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</si>
  <si>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</si>
  <si>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</si>
  <si>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</si>
  <si>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</si>
  <si>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Algebra I
Fence
Sitters</t>
  </si>
  <si>
    <t>Geometry
Fence
Sitters</t>
  </si>
  <si>
    <t>Algebra II
Fence
Sitters</t>
  </si>
  <si>
    <t xml:space="preserve">1. How are we monitoring these students throughout the year? </t>
  </si>
  <si>
    <t>2. Have you identified the reason for the students decline?</t>
  </si>
  <si>
    <t xml:space="preserve">3. What actions are being taken to support the student? </t>
  </si>
  <si>
    <t>2. Have your identified the reason for the students who increased?</t>
  </si>
  <si>
    <t>Nonfluent
Numeracy</t>
  </si>
  <si>
    <t>Mathematics (Prior Year)</t>
  </si>
  <si>
    <t>Mathematics (Current Year)</t>
  </si>
  <si>
    <t>Participation</t>
  </si>
  <si>
    <t>2nd Grade</t>
  </si>
  <si>
    <t>BOY
Quantile</t>
  </si>
  <si>
    <t>aReading</t>
  </si>
  <si>
    <t>aMath</t>
  </si>
  <si>
    <t>7. Paste this content starting in the A1 cell of the Paste_Here tab of this document (control + V).</t>
  </si>
  <si>
    <t xml:space="preserve">     English Language Arts (Prior Year)</t>
  </si>
  <si>
    <t>Lexile Chart</t>
  </si>
  <si>
    <t>Quantile Chart</t>
  </si>
  <si>
    <t xml:space="preserve">                             2nd Grade BOY Screener Report for 2024-2025</t>
  </si>
  <si>
    <t>Enrolled
RTI
Math</t>
  </si>
  <si>
    <t>English Language Arts (Current Year)</t>
  </si>
  <si>
    <t>Enrolled
RTI
Reading-
Dyslexia</t>
  </si>
  <si>
    <t>5+
Days
Absent
Prior
Year</t>
  </si>
  <si>
    <t>Incidents
in
Prior
Year</t>
  </si>
  <si>
    <t>Number
of
Current
Days
Absent</t>
  </si>
  <si>
    <t>Number
of
Current
Incidents</t>
  </si>
  <si>
    <t>Early
Reading
Percentile
Spring (EOY)
Prior
Year</t>
  </si>
  <si>
    <t>Early
Reading
Risk Level
Spring (EOY)
Prior
Year</t>
  </si>
  <si>
    <t>Early
Reading
Growth
BOY to EOY
Prior
Year</t>
  </si>
  <si>
    <t>CBMR
Percentile
Fall (BOY)
Current
Year</t>
  </si>
  <si>
    <t>CBMR
Risk Level
Fall (BOY)
Current
Year</t>
  </si>
  <si>
    <t>BOY
Lexile
Current
Year</t>
  </si>
  <si>
    <t>CBMR
Accuracy
Fall (BOY)
Current
Year</t>
  </si>
  <si>
    <t>Early
Math
Percentile
Spring (EOY)
Prior
Year</t>
  </si>
  <si>
    <t>Early
Math
Risk Level
Spring (EOY)
Prior
Year</t>
  </si>
  <si>
    <t>Early
Math
Growth
BOY to EOY
Prior
Year</t>
  </si>
  <si>
    <t>Automaticity
Percentile
Fall (BOY)
Current
Year</t>
  </si>
  <si>
    <t>Automaticity
Risk Level
Fall (BOY)
Current
Year</t>
  </si>
  <si>
    <t>Automaticity
Accuracy
Fall (BOY)
Current
Year</t>
  </si>
  <si>
    <t>aReading
Percentile
Fall (BOY)
Current
Year</t>
  </si>
  <si>
    <t>aReading
Risk Level
Fall (BOY)
Current
Year</t>
  </si>
  <si>
    <t>aMath
Percentile
Fall (BOY)
Current
Year</t>
  </si>
  <si>
    <t>aMath
Risk Level
Fall (BOY)
Current
Year</t>
  </si>
  <si>
    <t>https://unify.performancematters.com/core/report/bbcard/bbcard.jsp?idp=tn_clark_mont_cl&amp;report=3VYJLc</t>
  </si>
  <si>
    <t>Last Edited on 9/21/2024</t>
  </si>
  <si>
    <t>This link will open 29 numbered columns of data in Performance Matters.</t>
  </si>
  <si>
    <t>A1
Paste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</si>
</sst>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indexed="8"/>
      <name val="Calibri"/>
      <family val="2"/>
      <scheme val="minor"/>
    </font>
    <font>
      <sz val="11"/>
      <color theme="1"/>
      <name val="Calibri"/>
      <family val="2"/>
      <scheme val="minor"/>
    </font>
    <font>
      <sz val="10"/>
      <name val="FreeSans"/>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sz val="10"/>
      <color indexed="9"/>
      <name val="FreeSans"/>
    </font>
    <font>
      <b/>
      <u/>
      <sz val="12"/>
      <color theme="10"/>
      <name val="Arial"/>
      <family val="2"/>
    </font>
    <font>
      <b/>
      <sz val="11"/>
      <color indexed="8"/>
      <name val="Arial"/>
      <family val="2"/>
    </font>
    <font>
      <b/>
      <sz val="9"/>
      <color theme="1"/>
      <name val="Arial"/>
      <family val="2"/>
    </font>
    <font>
      <sz val="9"/>
      <color theme="1"/>
      <name val="Arial"/>
      <family val="2"/>
    </font>
    <font>
      <sz val="9"/>
      <color theme="0"/>
      <name val="Arial"/>
      <family val="2"/>
    </font>
    <font>
      <b/>
      <sz val="15"/>
      <color indexed="8"/>
      <name val="Arial"/>
      <family val="2"/>
    </font>
    <font>
      <b/>
      <sz val="9"/>
      <name val="Arial"/>
      <family val="2"/>
    </font>
    <font>
      <b/>
      <sz val="12"/>
      <name val="Arial"/>
      <family val="2"/>
    </font>
    <font>
      <b/>
      <sz val="30"/>
      <name val="Arial"/>
      <family val="2"/>
    </font>
  </fonts>
  <fills count="6">
    <fill>
      <patternFill patternType="none"/>
    </fill>
    <fill>
      <patternFill patternType="gray125"/>
    </fill>
    <fill>
      <patternFill patternType="solid">
        <fgColor theme="9" tint="-0.249977111117893"/>
        <bgColor indexed="64"/>
      </patternFill>
    </fill>
    <fill>
      <patternFill patternType="gray0625">
        <bgColor theme="8" tint="0.39994506668294322"/>
      </patternFill>
    </fill>
    <fill>
      <patternFill patternType="solid">
        <fgColor theme="2" tint="-9.9978637043366805E-2"/>
        <bgColor indexed="64"/>
      </patternFill>
    </fill>
    <fill>
      <patternFill patternType="solid">
        <fgColor rgb="FFBBBCBC"/>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s>
  <cellStyleXfs count="3">
    <xf numFmtId="0" fontId="0" fillId="0" borderId="0"/>
    <xf numFmtId="0" fontId="1" fillId="0" borderId="0"/>
    <xf numFmtId="0" fontId="7" fillId="0" borderId="0" applyNumberFormat="0" applyFill="0" applyBorder="0" applyAlignment="0" applyProtection="0"/>
  </cellStyleXfs>
  <cellXfs count="106">
    <xf numFmtId="0" fontId="0" fillId="0" borderId="0" xfId="0"/>
    <xf numFmtId="0" fontId="5" fillId="0" borderId="1" xfId="0" applyFont="1" applyBorder="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11" xfId="0" applyFont="1" applyBorder="1" applyAlignment="1">
      <alignment horizontal="left" vertical="center" wrapText="1"/>
    </xf>
    <xf numFmtId="0" fontId="11" fillId="0" borderId="12" xfId="0" applyFont="1" applyBorder="1" applyAlignment="1">
      <alignment horizontal="left" vertical="center" wrapText="1"/>
    </xf>
    <xf numFmtId="0" fontId="14" fillId="0" borderId="12" xfId="0" applyFont="1" applyBorder="1" applyAlignment="1">
      <alignment horizontal="left" vertical="center" wrapText="1"/>
    </xf>
    <xf numFmtId="0" fontId="11" fillId="0" borderId="13" xfId="0" applyFont="1" applyBorder="1" applyAlignment="1">
      <alignment horizontal="left" vertical="center" wrapText="1"/>
    </xf>
    <xf numFmtId="0" fontId="14" fillId="0" borderId="11" xfId="0" applyFont="1" applyBorder="1" applyAlignment="1">
      <alignment horizontal="left" vertical="center" wrapText="1"/>
    </xf>
    <xf numFmtId="0" fontId="8" fillId="3" borderId="4" xfId="0" applyFont="1" applyFill="1" applyBorder="1"/>
    <xf numFmtId="0" fontId="8" fillId="0" borderId="3" xfId="0" applyFont="1" applyBorder="1"/>
    <xf numFmtId="0" fontId="9" fillId="0" borderId="4" xfId="1" applyFont="1" applyBorder="1" applyAlignment="1">
      <alignment horizontal="center" vertical="center"/>
    </xf>
    <xf numFmtId="0" fontId="8" fillId="0" borderId="5" xfId="0" applyFont="1" applyBorder="1"/>
    <xf numFmtId="0" fontId="8" fillId="0" borderId="6" xfId="0" applyFont="1" applyBorder="1"/>
    <xf numFmtId="0" fontId="8" fillId="0" borderId="7" xfId="0" applyFont="1" applyBorder="1"/>
    <xf numFmtId="0" fontId="8" fillId="0" borderId="8" xfId="0" applyFont="1" applyBorder="1"/>
    <xf numFmtId="0" fontId="8" fillId="0" borderId="9" xfId="0" applyFont="1" applyBorder="1" applyAlignment="1">
      <alignment horizontal="right"/>
    </xf>
    <xf numFmtId="0" fontId="11" fillId="0" borderId="14" xfId="0" applyFont="1" applyBorder="1" applyAlignment="1">
      <alignment horizontal="left" vertical="center" wrapText="1"/>
    </xf>
    <xf numFmtId="0" fontId="8" fillId="3" borderId="3" xfId="0" applyFont="1" applyFill="1" applyBorder="1"/>
    <xf numFmtId="0" fontId="8" fillId="0" borderId="0" xfId="0" applyFont="1"/>
    <xf numFmtId="0" fontId="8" fillId="3" borderId="5" xfId="0" applyFont="1" applyFill="1" applyBorder="1"/>
    <xf numFmtId="0" fontId="8" fillId="3" borderId="7" xfId="0" applyFont="1" applyFill="1" applyBorder="1"/>
    <xf numFmtId="0" fontId="8" fillId="0" borderId="0" xfId="0" applyFont="1" applyAlignment="1">
      <alignment horizontal="center" vertical="center"/>
    </xf>
    <xf numFmtId="0" fontId="10" fillId="0" borderId="0" xfId="0" applyFont="1" applyAlignment="1">
      <alignment horizontal="left"/>
    </xf>
    <xf numFmtId="0" fontId="8" fillId="3" borderId="6" xfId="0" applyFont="1" applyFill="1" applyBorder="1"/>
    <xf numFmtId="0" fontId="8" fillId="3" borderId="8" xfId="0" applyFont="1" applyFill="1" applyBorder="1"/>
    <xf numFmtId="0" fontId="8" fillId="3" borderId="9" xfId="0" applyFont="1" applyFill="1" applyBorder="1"/>
    <xf numFmtId="0" fontId="8" fillId="3" borderId="10" xfId="0" applyFont="1" applyFill="1" applyBorder="1"/>
    <xf numFmtId="0" fontId="8" fillId="0" borderId="4" xfId="0" applyFont="1" applyBorder="1"/>
    <xf numFmtId="0" fontId="16" fillId="0" borderId="9" xfId="2" applyFont="1" applyBorder="1" applyAlignment="1" applyProtection="1">
      <alignment horizontal="left"/>
    </xf>
    <xf numFmtId="0" fontId="8" fillId="0" borderId="10" xfId="0" applyFont="1" applyBorder="1"/>
    <xf numFmtId="0" fontId="3" fillId="0" borderId="1" xfId="0" applyFont="1" applyBorder="1" applyAlignment="1">
      <alignment horizontal="center" vertical="center" wrapText="1"/>
    </xf>
    <xf numFmtId="0" fontId="5" fillId="0" borderId="15" xfId="0" applyFont="1" applyBorder="1" applyAlignment="1">
      <alignment horizontal="center" vertical="center" wrapText="1"/>
    </xf>
    <xf numFmtId="0" fontId="8" fillId="3" borderId="8" xfId="0" applyFont="1" applyFill="1" applyBorder="1" applyAlignment="1">
      <alignment horizontal="center" vertical="center"/>
    </xf>
    <xf numFmtId="0" fontId="8" fillId="3" borderId="10" xfId="0" applyFont="1" applyFill="1" applyBorder="1" applyAlignment="1">
      <alignment horizontal="center" vertical="center"/>
    </xf>
    <xf numFmtId="0" fontId="11" fillId="3" borderId="6" xfId="0" applyFont="1" applyFill="1" applyBorder="1"/>
    <xf numFmtId="0" fontId="11" fillId="3" borderId="7" xfId="0" applyFont="1" applyFill="1" applyBorder="1"/>
    <xf numFmtId="0" fontId="11" fillId="0" borderId="0" xfId="0" applyFont="1"/>
    <xf numFmtId="0" fontId="11" fillId="3" borderId="6" xfId="0" applyFont="1" applyFill="1" applyBorder="1" applyAlignment="1">
      <alignment horizontal="center" vertical="center"/>
    </xf>
    <xf numFmtId="0" fontId="11" fillId="3" borderId="7" xfId="0" applyFont="1" applyFill="1" applyBorder="1" applyAlignment="1">
      <alignment horizontal="center" vertical="center"/>
    </xf>
    <xf numFmtId="0" fontId="11" fillId="0" borderId="0" xfId="0" applyFont="1" applyAlignment="1">
      <alignment horizontal="center" vertical="center"/>
    </xf>
    <xf numFmtId="0" fontId="8" fillId="3" borderId="3" xfId="0" applyFont="1" applyFill="1" applyBorder="1" applyAlignment="1">
      <alignment horizontal="center" vertical="center"/>
    </xf>
    <xf numFmtId="0" fontId="8" fillId="3" borderId="5" xfId="0" applyFont="1" applyFill="1" applyBorder="1" applyAlignment="1">
      <alignment horizontal="center" vertical="center"/>
    </xf>
    <xf numFmtId="0" fontId="17" fillId="3" borderId="7" xfId="0" applyFont="1" applyFill="1" applyBorder="1"/>
    <xf numFmtId="0" fontId="3" fillId="2" borderId="0" xfId="0" applyFont="1" applyFill="1" applyAlignment="1">
      <alignment horizontal="center" vertical="center"/>
    </xf>
    <xf numFmtId="0" fontId="5" fillId="2" borderId="0" xfId="0" applyFont="1" applyFill="1" applyAlignment="1">
      <alignment horizontal="center" vertical="center" wrapText="1"/>
    </xf>
    <xf numFmtId="0" fontId="5" fillId="2" borderId="0" xfId="0" applyFont="1" applyFill="1" applyAlignment="1">
      <alignment horizontal="center" vertical="center"/>
    </xf>
    <xf numFmtId="0" fontId="5" fillId="0" borderId="0" xfId="0" applyFont="1" applyAlignment="1">
      <alignment horizontal="center" vertical="center"/>
    </xf>
    <xf numFmtId="0" fontId="4" fillId="2" borderId="0" xfId="0" applyFont="1" applyFill="1" applyAlignment="1">
      <alignment horizontal="center" vertical="center"/>
    </xf>
    <xf numFmtId="0" fontId="4" fillId="2" borderId="1" xfId="0" applyFont="1" applyFill="1" applyBorder="1" applyAlignment="1">
      <alignment horizontal="center" vertical="center"/>
    </xf>
    <xf numFmtId="0" fontId="5" fillId="0" borderId="15" xfId="0" applyFont="1" applyBorder="1" applyAlignment="1">
      <alignment horizontal="center" vertical="center"/>
    </xf>
    <xf numFmtId="0" fontId="5" fillId="4" borderId="17" xfId="0" applyFont="1" applyFill="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8" fillId="0" borderId="5" xfId="0" applyFont="1" applyBorder="1" applyAlignment="1">
      <alignment horizontal="center" vertical="center"/>
    </xf>
    <xf numFmtId="0" fontId="5" fillId="0" borderId="1" xfId="0" applyFont="1" applyBorder="1" applyAlignment="1">
      <alignment horizontal="center" vertical="center"/>
    </xf>
    <xf numFmtId="0" fontId="5" fillId="4" borderId="16" xfId="0" applyFont="1" applyFill="1" applyBorder="1" applyAlignment="1">
      <alignment horizontal="center" vertical="center"/>
    </xf>
    <xf numFmtId="0" fontId="5" fillId="4" borderId="18" xfId="0" applyFont="1" applyFill="1" applyBorder="1" applyAlignment="1">
      <alignment horizontal="center" vertical="center"/>
    </xf>
    <xf numFmtId="0" fontId="5" fillId="0" borderId="0" xfId="0" applyFont="1" applyAlignment="1">
      <alignment horizontal="center" vertical="center" wrapText="1"/>
    </xf>
    <xf numFmtId="0" fontId="11" fillId="0" borderId="4" xfId="0" applyFont="1" applyBorder="1" applyAlignment="1">
      <alignment horizontal="center" vertical="center"/>
    </xf>
    <xf numFmtId="0" fontId="12" fillId="0" borderId="5" xfId="2" applyFont="1" applyBorder="1" applyAlignment="1" applyProtection="1">
      <alignment horizontal="center" vertical="center"/>
    </xf>
    <xf numFmtId="0" fontId="12" fillId="0" borderId="8" xfId="2" applyFont="1" applyFill="1" applyBorder="1" applyAlignment="1" applyProtection="1">
      <alignment horizontal="center" vertical="center"/>
    </xf>
    <xf numFmtId="0" fontId="12" fillId="0" borderId="9" xfId="2" applyFont="1" applyFill="1" applyBorder="1" applyAlignment="1" applyProtection="1">
      <alignment horizontal="center" vertical="center"/>
    </xf>
    <xf numFmtId="0" fontId="7" fillId="0" borderId="9" xfId="2" applyFill="1" applyBorder="1" applyProtection="1"/>
    <xf numFmtId="0" fontId="0" fillId="0" borderId="10" xfId="0" applyBorder="1"/>
    <xf numFmtId="0" fontId="19" fillId="0" borderId="0" xfId="2" applyFont="1" applyFill="1" applyBorder="1" applyAlignment="1" applyProtection="1">
      <alignment horizontal="center"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20" fillId="0" borderId="0" xfId="0" applyFont="1"/>
    <xf numFmtId="0" fontId="8" fillId="0" borderId="0" xfId="0" applyFont="1" applyAlignment="1">
      <alignment horizontal="left"/>
    </xf>
    <xf numFmtId="0" fontId="11" fillId="0" borderId="0" xfId="0" applyFont="1" applyAlignment="1">
      <alignment horizontal="left"/>
    </xf>
    <xf numFmtId="0" fontId="8" fillId="0" borderId="0" xfId="0" applyFont="1" applyAlignment="1">
      <alignment horizontal="left" vertical="center"/>
    </xf>
    <xf numFmtId="0" fontId="21" fillId="4" borderId="16" xfId="0" applyFont="1" applyFill="1" applyBorder="1" applyAlignment="1">
      <alignment horizontal="center" vertical="center"/>
    </xf>
    <xf numFmtId="1" fontId="3" fillId="2" borderId="0" xfId="0" applyNumberFormat="1" applyFont="1" applyFill="1" applyAlignment="1">
      <alignment horizontal="center" vertical="center"/>
    </xf>
    <xf numFmtId="1" fontId="3" fillId="0" borderId="2" xfId="0" applyNumberFormat="1" applyFont="1" applyBorder="1" applyAlignment="1">
      <alignment horizontal="center" vertical="center"/>
    </xf>
    <xf numFmtId="1" fontId="5" fillId="4" borderId="17" xfId="0" applyNumberFormat="1" applyFont="1" applyFill="1" applyBorder="1" applyAlignment="1">
      <alignment horizontal="center" vertical="center"/>
    </xf>
    <xf numFmtId="1" fontId="5" fillId="0" borderId="15" xfId="0" applyNumberFormat="1" applyFont="1" applyBorder="1" applyAlignment="1">
      <alignment horizontal="center" vertical="center" wrapText="1"/>
    </xf>
    <xf numFmtId="1" fontId="3" fillId="0" borderId="1" xfId="0" applyNumberFormat="1" applyFont="1" applyBorder="1" applyAlignment="1">
      <alignment horizontal="center" vertical="center"/>
    </xf>
    <xf numFmtId="1" fontId="3" fillId="0" borderId="0" xfId="0" applyNumberFormat="1" applyFont="1" applyAlignment="1">
      <alignment horizontal="center" vertical="center"/>
    </xf>
    <xf numFmtId="0" fontId="23" fillId="0" borderId="2" xfId="0" applyFont="1" applyBorder="1" applyAlignment="1">
      <alignment horizontal="center" vertical="center"/>
    </xf>
    <xf numFmtId="10" fontId="22" fillId="0" borderId="2" xfId="0" applyNumberFormat="1" applyFont="1" applyBorder="1" applyAlignment="1">
      <alignment horizontal="center" vertical="center"/>
    </xf>
    <xf numFmtId="0" fontId="19" fillId="0" borderId="6" xfId="2" applyFont="1" applyFill="1" applyBorder="1" applyAlignment="1" applyProtection="1">
      <alignment horizontal="center" vertical="center"/>
    </xf>
    <xf numFmtId="0" fontId="19" fillId="0" borderId="7" xfId="2" applyFont="1" applyFill="1" applyBorder="1" applyAlignment="1" applyProtection="1">
      <alignment horizontal="center" vertical="center"/>
    </xf>
    <xf numFmtId="0" fontId="11" fillId="0" borderId="6" xfId="0" applyFont="1" applyBorder="1" applyAlignment="1">
      <alignment horizontal="left" vertical="center"/>
    </xf>
    <xf numFmtId="0" fontId="2" fillId="0" borderId="0" xfId="0" applyFont="1" applyAlignment="1">
      <alignment horizontal="left"/>
    </xf>
    <xf numFmtId="0" fontId="0" fillId="0" borderId="0" xfId="0" applyAlignment="1">
      <alignment horizontal="left"/>
    </xf>
    <xf numFmtId="0" fontId="0" fillId="0" borderId="0" xfId="0" applyAlignment="1">
      <alignment horizontal="center"/>
    </xf>
    <xf numFmtId="0" fontId="2" fillId="0" borderId="0" xfId="0" applyFont="1" applyAlignment="1">
      <alignment horizontal="center"/>
    </xf>
    <xf numFmtId="0" fontId="18" fillId="0" borderId="0" xfId="0" applyFont="1" applyAlignment="1">
      <alignment horizontal="center"/>
    </xf>
    <xf numFmtId="1" fontId="18" fillId="0" borderId="0" xfId="0" applyNumberFormat="1" applyFont="1" applyAlignment="1">
      <alignment horizontal="center"/>
    </xf>
    <xf numFmtId="0" fontId="24" fillId="0" borderId="0" xfId="0" applyFont="1" applyAlignment="1">
      <alignment horizontal="left" vertical="center" wrapText="1"/>
    </xf>
    <xf numFmtId="0" fontId="7" fillId="0" borderId="0" xfId="2" applyBorder="1" applyProtection="1"/>
    <xf numFmtId="0" fontId="3" fillId="0" borderId="0" xfId="0" applyFont="1" applyAlignment="1">
      <alignment horizontal="center" vertical="center" wrapText="1"/>
    </xf>
    <xf numFmtId="0" fontId="7" fillId="0" borderId="0" xfId="2" applyBorder="1" applyAlignment="1" applyProtection="1">
      <alignment horizontal="left" vertical="center"/>
    </xf>
    <xf numFmtId="0" fontId="19" fillId="0" borderId="0" xfId="2" applyFont="1" applyBorder="1" applyAlignment="1" applyProtection="1">
      <alignment horizontal="center" vertical="center"/>
    </xf>
    <xf numFmtId="0" fontId="25" fillId="5" borderId="0" xfId="0" applyFont="1" applyFill="1" applyAlignment="1">
      <alignment horizontal="center" vertical="center"/>
    </xf>
    <xf numFmtId="0" fontId="14" fillId="0" borderId="3" xfId="0" applyFont="1" applyBorder="1" applyAlignment="1">
      <alignment horizontal="left" vertical="center"/>
    </xf>
    <xf numFmtId="0" fontId="26" fillId="0" borderId="0" xfId="0" applyFont="1" applyAlignment="1">
      <alignment horizontal="center" vertical="center" wrapText="1"/>
    </xf>
    <xf numFmtId="0" fontId="27" fillId="0" borderId="0" xfId="0" applyFont="1" applyAlignment="1">
      <alignment horizontal="center" vertical="center" wrapText="1"/>
    </xf>
  </cellXfs>
  <cellStyles count="3">
    <cellStyle name="Hyperlink" xfId="2" builtinId="8"/>
    <cellStyle name="Normal" xfId="0" builtinId="0"/>
    <cellStyle name="Normal 2" xfId="1" xr:uid="{94CC705A-CB2A-4869-BFF5-5FB004114275}"/>
  </cellStyles>
  <dxfs count="154">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109247</xdr:rowOff>
    </xdr:from>
    <xdr:to>
      <xdr:col>1</xdr:col>
      <xdr:colOff>769</xdr:colOff>
      <xdr:row>47</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0</xdr:colOff>
      <xdr:row>49</xdr:row>
      <xdr:rowOff>218495</xdr:rowOff>
    </xdr:from>
    <xdr:to>
      <xdr:col>0</xdr:col>
      <xdr:colOff>6889409</xdr:colOff>
      <xdr:row>68</xdr:row>
      <xdr:rowOff>174634</xdr:rowOff>
    </xdr:to>
    <xdr:pic>
      <xdr:nvPicPr>
        <xdr:cNvPr id="3" name="Picture 2" descr="Lexile to Grade chart, typical reader | Lexile, Lexile level, Teaching  reading comprehension">
          <a:extLst>
            <a:ext uri="{FF2B5EF4-FFF2-40B4-BE49-F238E27FC236}">
              <a16:creationId xmlns:a16="http://schemas.microsoft.com/office/drawing/2014/main" id="{64779613-65FA-4D65-A588-D0056251CED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0" y="14270430"/>
          <a:ext cx="6889409" cy="3759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22473</xdr:rowOff>
    </xdr:from>
    <xdr:to>
      <xdr:col>0</xdr:col>
      <xdr:colOff>6848441</xdr:colOff>
      <xdr:row>83</xdr:row>
      <xdr:rowOff>195687</xdr:rowOff>
    </xdr:to>
    <xdr:pic>
      <xdr:nvPicPr>
        <xdr:cNvPr id="4" name="Picture 3" descr="Using Excel to identify the performance level of a score within a -  Microsoft Community">
          <a:extLst>
            <a:ext uri="{FF2B5EF4-FFF2-40B4-BE49-F238E27FC236}">
              <a16:creationId xmlns:a16="http://schemas.microsoft.com/office/drawing/2014/main" id="{13C8C6E5-48EE-4C4A-8A35-E23E1F64BF65}"/>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0" y="18512581"/>
          <a:ext cx="6848441" cy="2549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777315</xdr:colOff>
      <xdr:row>3</xdr:row>
      <xdr:rowOff>144235</xdr:rowOff>
    </xdr:from>
    <xdr:to>
      <xdr:col>1</xdr:col>
      <xdr:colOff>1517202</xdr:colOff>
      <xdr:row>3</xdr:row>
      <xdr:rowOff>769209</xdr:rowOff>
    </xdr:to>
    <xdr:pic>
      <xdr:nvPicPr>
        <xdr:cNvPr id="2" name="Picture 1">
          <a:extLst>
            <a:ext uri="{FF2B5EF4-FFF2-40B4-BE49-F238E27FC236}">
              <a16:creationId xmlns:a16="http://schemas.microsoft.com/office/drawing/2014/main" id="{984DE66F-C523-EFFC-C77B-77AE8DE3C6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360" y="654503"/>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40</xdr:col>
      <xdr:colOff>816429</xdr:colOff>
      <xdr:row>3</xdr:row>
      <xdr:rowOff>76540</xdr:rowOff>
    </xdr:from>
    <xdr:to>
      <xdr:col>40</xdr:col>
      <xdr:colOff>1556316</xdr:colOff>
      <xdr:row>3</xdr:row>
      <xdr:rowOff>701514</xdr:rowOff>
    </xdr:to>
    <xdr:pic>
      <xdr:nvPicPr>
        <xdr:cNvPr id="5" name="Picture 4">
          <a:extLst>
            <a:ext uri="{FF2B5EF4-FFF2-40B4-BE49-F238E27FC236}">
              <a16:creationId xmlns:a16="http://schemas.microsoft.com/office/drawing/2014/main" id="{C534F38C-13EB-40A8-95A2-0F4526E79C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1518" y="442232"/>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875960</xdr:colOff>
      <xdr:row>3</xdr:row>
      <xdr:rowOff>110559</xdr:rowOff>
    </xdr:from>
    <xdr:to>
      <xdr:col>62</xdr:col>
      <xdr:colOff>1615847</xdr:colOff>
      <xdr:row>3</xdr:row>
      <xdr:rowOff>735533</xdr:rowOff>
    </xdr:to>
    <xdr:pic>
      <xdr:nvPicPr>
        <xdr:cNvPr id="6" name="Picture 5">
          <a:extLst>
            <a:ext uri="{FF2B5EF4-FFF2-40B4-BE49-F238E27FC236}">
              <a16:creationId xmlns:a16="http://schemas.microsoft.com/office/drawing/2014/main" id="{A0103EF5-034B-4C8E-827B-A5B9A29679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55581" y="476251"/>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125</xdr:col>
      <xdr:colOff>629331</xdr:colOff>
      <xdr:row>3</xdr:row>
      <xdr:rowOff>144576</xdr:rowOff>
    </xdr:from>
    <xdr:to>
      <xdr:col>125</xdr:col>
      <xdr:colOff>1369218</xdr:colOff>
      <xdr:row>3</xdr:row>
      <xdr:rowOff>769550</xdr:rowOff>
    </xdr:to>
    <xdr:pic>
      <xdr:nvPicPr>
        <xdr:cNvPr id="7" name="Picture 6">
          <a:extLst>
            <a:ext uri="{FF2B5EF4-FFF2-40B4-BE49-F238E27FC236}">
              <a16:creationId xmlns:a16="http://schemas.microsoft.com/office/drawing/2014/main" id="{6623498C-FC61-4FCF-8B2D-3255F59E6F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33952" y="510268"/>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166</xdr:col>
      <xdr:colOff>629331</xdr:colOff>
      <xdr:row>3</xdr:row>
      <xdr:rowOff>144576</xdr:rowOff>
    </xdr:from>
    <xdr:ext cx="739887" cy="624974"/>
    <xdr:pic>
      <xdr:nvPicPr>
        <xdr:cNvPr id="3" name="Picture 2">
          <a:extLst>
            <a:ext uri="{FF2B5EF4-FFF2-40B4-BE49-F238E27FC236}">
              <a16:creationId xmlns:a16="http://schemas.microsoft.com/office/drawing/2014/main" id="{001FCD05-D0D3-4885-A032-8A0AD63BFB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42456" y="586808"/>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3VYJLc"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4"/>
  <sheetViews>
    <sheetView tabSelected="1" zoomScaleNormal="100" workbookViewId="0">
      <selection activeCell="B2" sqref="B2"/>
    </sheetView>
  </sheetViews>
  <sheetFormatPr defaultColWidth="9.1328125" defaultRowHeight="13.5"/>
  <cols>
    <col min="1" max="1" width="1" style="22" customWidth="1"/>
    <col min="2" max="5" width="30.59765625" style="22" customWidth="1"/>
    <col min="6" max="6" width="1" style="22" customWidth="1"/>
    <col min="7" max="8" width="9.1328125" style="22"/>
    <col min="9" max="9" width="9.1328125" style="76"/>
    <col min="10" max="16384" width="9.1328125" style="22"/>
  </cols>
  <sheetData>
    <row r="2" spans="1:9" ht="22.9" thickBot="1">
      <c r="B2" s="26" t="s">
        <v>63</v>
      </c>
    </row>
    <row r="3" spans="1:9" ht="5.25" customHeight="1" thickBot="1">
      <c r="A3" s="21"/>
      <c r="B3" s="12"/>
      <c r="C3" s="12"/>
      <c r="D3" s="12"/>
      <c r="E3" s="12"/>
      <c r="F3" s="23"/>
    </row>
    <row r="4" spans="1:9" ht="15">
      <c r="A4" s="27"/>
      <c r="B4" s="103" t="s">
        <v>90</v>
      </c>
      <c r="C4" s="62"/>
      <c r="D4" s="62"/>
      <c r="E4" s="63"/>
      <c r="F4" s="24"/>
      <c r="H4" s="75"/>
    </row>
    <row r="5" spans="1:9" s="40" customFormat="1" ht="15.4">
      <c r="A5" s="38"/>
      <c r="B5" s="88"/>
      <c r="C5" s="101" t="s">
        <v>55</v>
      </c>
      <c r="D5" s="68"/>
      <c r="E5" s="89"/>
      <c r="F5" s="39"/>
      <c r="H5" s="98"/>
      <c r="I5" s="77"/>
    </row>
    <row r="6" spans="1:9" s="43" customFormat="1" ht="15.4" thickBot="1">
      <c r="A6" s="41"/>
      <c r="B6" s="64"/>
      <c r="C6" s="65"/>
      <c r="D6" s="66"/>
      <c r="E6" s="67"/>
      <c r="F6" s="42"/>
      <c r="I6" s="5"/>
    </row>
    <row r="7" spans="1:9" ht="5.25" customHeight="1" thickBot="1">
      <c r="A7" s="28"/>
      <c r="B7" s="29"/>
      <c r="C7" s="29"/>
      <c r="D7" s="29"/>
      <c r="E7" s="29"/>
      <c r="F7" s="30"/>
    </row>
    <row r="8" spans="1:9" ht="14.25">
      <c r="D8" s="98"/>
      <c r="E8" s="98"/>
    </row>
    <row r="9" spans="1:9" ht="13.9" thickBot="1"/>
    <row r="10" spans="1:9" ht="5.25" customHeight="1" thickBot="1">
      <c r="A10" s="21"/>
      <c r="B10" s="12"/>
      <c r="C10" s="12"/>
      <c r="D10" s="12"/>
      <c r="E10" s="12"/>
      <c r="F10" s="23"/>
    </row>
    <row r="11" spans="1:9" ht="18.75">
      <c r="A11" s="27"/>
      <c r="B11" s="13"/>
      <c r="C11" s="14" t="s">
        <v>25</v>
      </c>
      <c r="D11" s="31"/>
      <c r="E11" s="15"/>
      <c r="F11" s="24"/>
    </row>
    <row r="12" spans="1:9">
      <c r="A12" s="27"/>
      <c r="B12" s="16" t="s">
        <v>38</v>
      </c>
      <c r="E12" s="17"/>
      <c r="F12" s="24"/>
    </row>
    <row r="13" spans="1:9">
      <c r="A13" s="27"/>
      <c r="B13" s="16" t="s">
        <v>36</v>
      </c>
      <c r="E13" s="17"/>
      <c r="F13" s="24"/>
    </row>
    <row r="14" spans="1:9">
      <c r="A14" s="27"/>
      <c r="B14" s="16" t="s">
        <v>39</v>
      </c>
      <c r="E14" s="17"/>
      <c r="F14" s="24"/>
    </row>
    <row r="15" spans="1:9">
      <c r="A15" s="27"/>
      <c r="B15" s="16" t="s">
        <v>40</v>
      </c>
      <c r="E15" s="17"/>
      <c r="F15" s="24"/>
    </row>
    <row r="16" spans="1:9">
      <c r="A16" s="27"/>
      <c r="B16" s="16" t="s">
        <v>41</v>
      </c>
      <c r="E16" s="17"/>
      <c r="F16" s="24"/>
    </row>
    <row r="17" spans="1:9">
      <c r="A17" s="27"/>
      <c r="B17" s="16" t="s">
        <v>42</v>
      </c>
      <c r="E17" s="17"/>
      <c r="F17" s="24"/>
    </row>
    <row r="18" spans="1:9">
      <c r="A18" s="27"/>
      <c r="B18" s="16" t="s">
        <v>59</v>
      </c>
      <c r="E18" s="17"/>
      <c r="F18" s="24"/>
    </row>
    <row r="19" spans="1:9">
      <c r="A19" s="27"/>
      <c r="B19" s="16" t="s">
        <v>37</v>
      </c>
      <c r="E19" s="17"/>
      <c r="F19" s="24"/>
    </row>
    <row r="20" spans="1:9">
      <c r="A20" s="27"/>
      <c r="B20" s="16" t="s">
        <v>43</v>
      </c>
      <c r="E20" s="17"/>
      <c r="F20" s="24"/>
    </row>
    <row r="21" spans="1:9" ht="13.9" thickBot="1">
      <c r="A21" s="27"/>
      <c r="B21" s="18"/>
      <c r="C21" s="19" t="s">
        <v>4</v>
      </c>
      <c r="D21" s="32" t="s">
        <v>3</v>
      </c>
      <c r="E21" s="33"/>
      <c r="F21" s="24"/>
    </row>
    <row r="22" spans="1:9" ht="5.25" customHeight="1" thickBot="1">
      <c r="A22" s="36"/>
      <c r="B22" s="29"/>
      <c r="C22" s="29"/>
      <c r="D22" s="29"/>
      <c r="E22" s="29"/>
      <c r="F22" s="37"/>
    </row>
    <row r="23" spans="1:9">
      <c r="A23" s="25"/>
      <c r="B23" s="22" t="s">
        <v>27</v>
      </c>
      <c r="F23" s="25"/>
    </row>
    <row r="24" spans="1:9" ht="13.9" thickBot="1">
      <c r="A24" s="25"/>
      <c r="F24" s="25"/>
    </row>
    <row r="25" spans="1:9" ht="5.25" customHeight="1" thickBot="1">
      <c r="A25" s="44"/>
      <c r="B25" s="12"/>
      <c r="C25" s="12"/>
      <c r="D25" s="12"/>
      <c r="E25" s="12"/>
      <c r="F25" s="45"/>
    </row>
    <row r="26" spans="1:9" s="25" customFormat="1" ht="15">
      <c r="A26" s="27"/>
      <c r="B26" s="55"/>
      <c r="C26" s="56"/>
      <c r="D26" s="56"/>
      <c r="E26" s="57"/>
      <c r="F26" s="24"/>
      <c r="I26" s="78"/>
    </row>
    <row r="27" spans="1:9" s="25" customFormat="1" ht="15">
      <c r="A27" s="27"/>
      <c r="B27" s="70" t="s">
        <v>55</v>
      </c>
      <c r="C27" s="69"/>
      <c r="D27" s="69"/>
      <c r="E27" s="71"/>
      <c r="F27" s="24"/>
      <c r="I27" s="78"/>
    </row>
    <row r="28" spans="1:9" ht="15">
      <c r="A28" s="27"/>
      <c r="B28" s="90" t="s">
        <v>88</v>
      </c>
      <c r="F28" s="46" t="s">
        <v>26</v>
      </c>
    </row>
    <row r="29" spans="1:9" s="25" customFormat="1" ht="15.4" thickBot="1">
      <c r="A29" s="27"/>
      <c r="B29" s="72"/>
      <c r="C29" s="73"/>
      <c r="D29" s="73"/>
      <c r="E29" s="74"/>
      <c r="F29" s="24"/>
      <c r="I29" s="78"/>
    </row>
    <row r="30" spans="1:9" ht="5.25" customHeight="1" thickBot="1">
      <c r="A30" s="36"/>
      <c r="B30" s="29"/>
      <c r="C30" s="29"/>
      <c r="D30" s="29"/>
      <c r="E30" s="29"/>
      <c r="F30" s="37"/>
    </row>
    <row r="33" spans="2:2" ht="14.25">
      <c r="B33" s="100"/>
    </row>
    <row r="34" spans="2:2" ht="14.25">
      <c r="B34" s="98"/>
    </row>
  </sheetData>
  <sheetProtection algorithmName="SHA-512" hashValue="U+BUxAfQXOj0zJLuUUgRncNqyIVU1RyMHEtH5i/N0J5Cs0kZR1NPjLtCI7MJg27E9vJ5VWVPJPrhPPie0mMwsQ==" saltValue="lQ5tcSFTuZzpuLSkf4g2EQ==" spinCount="100000" sheet="1" objects="1" scenarios="1"/>
  <hyperlinks>
    <hyperlink ref="D21" r:id="rId1" xr:uid="{CC0C675E-8D51-43BF-BF2A-EADBC2CBC28B}"/>
    <hyperlink ref="C5" r:id="rId2" xr:uid="{4BC87622-08EC-4467-BEE6-0322B73B436B}"/>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71"/>
  <sheetViews>
    <sheetView view="pageLayout" zoomScaleNormal="93" workbookViewId="0">
      <selection activeCell="B3" sqref="B3"/>
    </sheetView>
  </sheetViews>
  <sheetFormatPr defaultColWidth="9.1328125" defaultRowHeight="15"/>
  <cols>
    <col min="1" max="1" width="99.265625" style="6" customWidth="1"/>
    <col min="2" max="94" width="25.59765625" style="5" customWidth="1"/>
    <col min="95" max="16384" width="9.1328125" style="5"/>
  </cols>
  <sheetData>
    <row r="1" spans="1:1" ht="30">
      <c r="A1" s="7" t="s">
        <v>8</v>
      </c>
    </row>
    <row r="2" spans="1:1" ht="30">
      <c r="A2" s="8" t="s">
        <v>5</v>
      </c>
    </row>
    <row r="3" spans="1:1" ht="45">
      <c r="A3" s="8" t="s">
        <v>6</v>
      </c>
    </row>
    <row r="4" spans="1:1" ht="30">
      <c r="A4" s="8" t="s">
        <v>14</v>
      </c>
    </row>
    <row r="5" spans="1:1">
      <c r="A5" s="9" t="s">
        <v>31</v>
      </c>
    </row>
    <row r="6" spans="1:1">
      <c r="A6" s="8" t="s">
        <v>12</v>
      </c>
    </row>
    <row r="7" spans="1:1" ht="30">
      <c r="A7" s="8" t="s">
        <v>28</v>
      </c>
    </row>
    <row r="8" spans="1:1">
      <c r="A8" s="8" t="s">
        <v>18</v>
      </c>
    </row>
    <row r="9" spans="1:1">
      <c r="A9" s="8" t="s">
        <v>7</v>
      </c>
    </row>
    <row r="10" spans="1:1" ht="15.4" thickBot="1">
      <c r="A10" s="10" t="s">
        <v>13</v>
      </c>
    </row>
    <row r="11" spans="1:1" ht="30">
      <c r="A11" s="11" t="s">
        <v>9</v>
      </c>
    </row>
    <row r="12" spans="1:1" ht="45">
      <c r="A12" s="8" t="s">
        <v>10</v>
      </c>
    </row>
    <row r="13" spans="1:1">
      <c r="A13" s="8" t="s">
        <v>11</v>
      </c>
    </row>
    <row r="14" spans="1:1" ht="45">
      <c r="A14" s="20" t="s">
        <v>20</v>
      </c>
    </row>
    <row r="15" spans="1:1">
      <c r="A15" s="9" t="s">
        <v>31</v>
      </c>
    </row>
    <row r="16" spans="1:1">
      <c r="A16" s="8" t="s">
        <v>47</v>
      </c>
    </row>
    <row r="17" spans="1:1">
      <c r="A17" s="8" t="s">
        <v>48</v>
      </c>
    </row>
    <row r="18" spans="1:1" ht="15.4" thickBot="1">
      <c r="A18" s="10" t="s">
        <v>49</v>
      </c>
    </row>
    <row r="19" spans="1:1" ht="30">
      <c r="A19" s="11" t="s">
        <v>15</v>
      </c>
    </row>
    <row r="20" spans="1:1" ht="30">
      <c r="A20" s="8" t="s">
        <v>16</v>
      </c>
    </row>
    <row r="21" spans="1:1" ht="30">
      <c r="A21" s="8" t="s">
        <v>17</v>
      </c>
    </row>
    <row r="22" spans="1:1" ht="45">
      <c r="A22" s="20" t="s">
        <v>21</v>
      </c>
    </row>
    <row r="23" spans="1:1">
      <c r="A23" s="9" t="s">
        <v>31</v>
      </c>
    </row>
    <row r="24" spans="1:1">
      <c r="A24" s="8" t="s">
        <v>47</v>
      </c>
    </row>
    <row r="25" spans="1:1">
      <c r="A25" s="8" t="s">
        <v>50</v>
      </c>
    </row>
    <row r="26" spans="1:1" ht="15.4" thickBot="1">
      <c r="A26" s="8" t="s">
        <v>49</v>
      </c>
    </row>
    <row r="27" spans="1:1">
      <c r="A27" s="11" t="s">
        <v>30</v>
      </c>
    </row>
    <row r="28" spans="1:1" ht="90.4" thickBot="1">
      <c r="A28" s="10" t="s">
        <v>29</v>
      </c>
    </row>
    <row r="50" spans="1:1" ht="18.75">
      <c r="A50" s="97" t="s">
        <v>61</v>
      </c>
    </row>
    <row r="71" spans="1:1" ht="18.75">
      <c r="A71" s="97" t="s">
        <v>62</v>
      </c>
    </row>
  </sheetData>
  <sheetProtection algorithmName="SHA-512" hashValue="gYr+OicHKUYfA9iWDMqBsBteINzwNaCqHlT0VM9LXeuM7u7yx1xxTr7RwLWCZTaVM8l9uh9FelQjknCHi9YSBQ==" saltValue="KTv0FnlfaqMFw6MFjQ1KTw=="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AQ3070"/>
  <sheetViews>
    <sheetView zoomScaleNormal="100" workbookViewId="0"/>
  </sheetViews>
  <sheetFormatPr defaultColWidth="8.73046875" defaultRowHeight="14.25"/>
  <cols>
    <col min="1" max="1" width="30.73046875" bestFit="1" customWidth="1"/>
    <col min="2" max="2" width="16.73046875" bestFit="1" customWidth="1"/>
    <col min="3" max="3" width="33" bestFit="1" customWidth="1"/>
    <col min="4" max="4" width="14.3984375" bestFit="1" customWidth="1"/>
    <col min="5" max="5" width="22.73046875" bestFit="1" customWidth="1"/>
    <col min="6" max="6" width="4.3984375" bestFit="1" customWidth="1"/>
    <col min="7" max="7" width="25.265625" bestFit="1" customWidth="1"/>
    <col min="8" max="8" width="18.3984375" bestFit="1" customWidth="1"/>
    <col min="9" max="9" width="5.73046875" bestFit="1" customWidth="1"/>
    <col min="10" max="10" width="22.73046875" bestFit="1" customWidth="1"/>
    <col min="35" max="35" width="36.86328125" customWidth="1"/>
    <col min="40" max="40" width="29.3984375" customWidth="1"/>
  </cols>
  <sheetData>
    <row r="1" spans="1:43" ht="144" customHeight="1">
      <c r="A1" s="105" t="s">
        <v>91</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91"/>
    </row>
    <row r="2" spans="1:43">
      <c r="A2" s="92"/>
      <c r="B2" s="92"/>
      <c r="C2" s="93"/>
      <c r="D2" s="93"/>
      <c r="E2" s="92"/>
      <c r="F2" s="92"/>
      <c r="G2" s="92"/>
      <c r="H2" s="92"/>
      <c r="I2" s="92"/>
      <c r="J2" s="92"/>
      <c r="K2" s="94"/>
      <c r="L2" s="94"/>
      <c r="M2" s="94"/>
      <c r="N2" s="94"/>
      <c r="O2" s="94"/>
      <c r="P2" s="95"/>
      <c r="Q2" s="94"/>
      <c r="R2" s="94"/>
      <c r="S2" s="94"/>
      <c r="T2" s="94"/>
      <c r="U2" s="94"/>
      <c r="V2" s="94"/>
      <c r="W2" s="94"/>
      <c r="X2" s="94"/>
      <c r="Y2" s="94"/>
      <c r="Z2" s="94"/>
      <c r="AA2" s="94"/>
      <c r="AB2" s="94"/>
      <c r="AC2" s="94"/>
      <c r="AD2" s="94"/>
      <c r="AE2" s="94"/>
      <c r="AF2" s="94"/>
      <c r="AH2" s="95"/>
      <c r="AI2" s="94"/>
      <c r="AJ2" s="94"/>
      <c r="AK2" s="94"/>
      <c r="AQ2" s="94"/>
    </row>
    <row r="3" spans="1:43">
      <c r="A3" s="92"/>
      <c r="B3" s="92"/>
      <c r="C3" s="93"/>
      <c r="D3" s="93"/>
      <c r="E3" s="92"/>
      <c r="F3" s="92"/>
      <c r="G3" s="92"/>
      <c r="H3" s="92"/>
      <c r="I3" s="92"/>
      <c r="J3" s="92"/>
      <c r="K3" s="94"/>
      <c r="L3" s="94"/>
      <c r="M3" s="94"/>
      <c r="N3" s="94"/>
      <c r="O3" s="94"/>
      <c r="S3" s="94"/>
      <c r="T3" s="94"/>
      <c r="X3" s="94"/>
      <c r="Y3" s="94"/>
      <c r="Z3" s="94"/>
      <c r="AA3" s="94"/>
      <c r="AB3" s="94"/>
      <c r="AC3" s="94"/>
      <c r="AD3" s="94"/>
      <c r="AE3" s="94"/>
      <c r="AF3" s="94"/>
      <c r="AH3" s="95"/>
      <c r="AI3" s="94"/>
      <c r="AJ3" s="94"/>
      <c r="AK3" s="94"/>
      <c r="AQ3" s="94"/>
    </row>
    <row r="4" spans="1:43">
      <c r="A4" s="92"/>
      <c r="B4" s="92"/>
      <c r="C4" s="93"/>
      <c r="D4" s="93"/>
      <c r="E4" s="92"/>
      <c r="F4" s="92"/>
      <c r="G4" s="92"/>
      <c r="H4" s="92"/>
      <c r="I4" s="92"/>
      <c r="J4" s="92"/>
      <c r="K4" s="94"/>
      <c r="L4" s="94"/>
      <c r="M4" s="94"/>
      <c r="N4" s="94"/>
      <c r="O4" s="94"/>
      <c r="P4" s="94"/>
      <c r="Q4" s="94"/>
      <c r="R4" s="94"/>
      <c r="S4" s="94"/>
      <c r="T4" s="94"/>
      <c r="U4" s="94"/>
      <c r="V4" s="94"/>
      <c r="W4" s="94"/>
      <c r="X4" s="94"/>
      <c r="Y4" s="94"/>
      <c r="Z4" s="94"/>
      <c r="AA4" s="94"/>
      <c r="AB4" s="94"/>
      <c r="AC4" s="94"/>
      <c r="AD4" s="94"/>
      <c r="AE4" s="94"/>
      <c r="AF4" s="94"/>
      <c r="AH4" s="95"/>
      <c r="AI4" s="94"/>
      <c r="AJ4" s="94"/>
      <c r="AK4" s="94"/>
      <c r="AM4" s="95"/>
      <c r="AN4" s="95"/>
      <c r="AP4" s="95"/>
      <c r="AQ4" s="94"/>
    </row>
    <row r="5" spans="1:43">
      <c r="A5" s="92"/>
      <c r="B5" s="92"/>
      <c r="C5" s="93"/>
      <c r="D5" s="93"/>
      <c r="E5" s="92"/>
      <c r="F5" s="92"/>
      <c r="G5" s="92"/>
      <c r="H5" s="92"/>
      <c r="I5" s="92"/>
      <c r="J5" s="92"/>
      <c r="K5" s="94"/>
      <c r="L5" s="94"/>
      <c r="M5" s="94"/>
      <c r="O5" s="94"/>
      <c r="P5" s="95"/>
      <c r="Q5" s="94"/>
      <c r="R5" s="94"/>
      <c r="S5" s="94"/>
      <c r="T5" s="94"/>
      <c r="U5" s="94"/>
      <c r="V5" s="94"/>
      <c r="W5" s="94"/>
      <c r="Y5" s="94"/>
      <c r="Z5" s="94"/>
      <c r="AA5" s="94"/>
      <c r="AB5" s="94"/>
      <c r="AC5" s="94"/>
      <c r="AD5" s="94"/>
      <c r="AE5" s="94"/>
      <c r="AF5" s="94"/>
      <c r="AG5" s="96"/>
      <c r="AI5" s="94"/>
      <c r="AJ5" s="94"/>
      <c r="AK5" s="94"/>
      <c r="AL5" s="95"/>
      <c r="AO5" s="95"/>
      <c r="AQ5" s="94"/>
    </row>
    <row r="6" spans="1:43">
      <c r="A6" s="92"/>
      <c r="B6" s="92"/>
      <c r="C6" s="93"/>
      <c r="D6" s="93"/>
      <c r="E6" s="92"/>
      <c r="F6" s="92"/>
      <c r="G6" s="92"/>
      <c r="H6" s="92"/>
      <c r="I6" s="92"/>
      <c r="J6" s="92"/>
      <c r="K6" s="94"/>
      <c r="L6" s="94"/>
      <c r="M6" s="94"/>
      <c r="N6" s="94"/>
      <c r="O6" s="94"/>
      <c r="P6" s="94"/>
      <c r="Q6" s="94"/>
      <c r="R6" s="94"/>
      <c r="S6" s="94"/>
      <c r="T6" s="94"/>
      <c r="U6" s="94"/>
      <c r="V6" s="94"/>
      <c r="W6" s="94"/>
      <c r="X6" s="94"/>
      <c r="Y6" s="94"/>
      <c r="Z6" s="94"/>
      <c r="AA6" s="94"/>
      <c r="AB6" s="94"/>
      <c r="AC6" s="94"/>
      <c r="AD6" s="94"/>
      <c r="AE6" s="94"/>
      <c r="AF6" s="94"/>
      <c r="AG6" s="96"/>
      <c r="AH6" s="95"/>
      <c r="AI6" s="94"/>
      <c r="AJ6" s="94"/>
      <c r="AK6" s="94"/>
      <c r="AQ6" s="94"/>
    </row>
    <row r="7" spans="1:43">
      <c r="A7" s="92"/>
      <c r="B7" s="92"/>
      <c r="C7" s="93"/>
      <c r="D7" s="93"/>
      <c r="E7" s="92"/>
      <c r="F7" s="92"/>
      <c r="G7" s="92"/>
      <c r="H7" s="92"/>
      <c r="I7" s="92"/>
      <c r="J7" s="92"/>
      <c r="K7" s="94"/>
      <c r="L7" s="94"/>
      <c r="M7" s="94"/>
      <c r="N7" s="94"/>
      <c r="O7" s="94"/>
      <c r="P7" s="95"/>
      <c r="Q7" s="94"/>
      <c r="R7" s="94"/>
      <c r="S7" s="94"/>
      <c r="T7" s="94"/>
      <c r="U7" s="95"/>
      <c r="V7" s="94"/>
      <c r="W7" s="94"/>
      <c r="X7" s="94"/>
      <c r="Y7" s="94"/>
      <c r="Z7" s="94"/>
      <c r="AA7" s="94"/>
      <c r="AB7" s="94"/>
      <c r="AC7" s="94"/>
      <c r="AD7" s="94"/>
      <c r="AE7" s="94"/>
      <c r="AF7" s="94"/>
      <c r="AG7" s="96"/>
      <c r="AI7" s="94"/>
      <c r="AJ7" s="94"/>
      <c r="AK7" s="94"/>
      <c r="AQ7" s="94"/>
    </row>
    <row r="8" spans="1:43">
      <c r="A8" s="92"/>
      <c r="B8" s="92"/>
      <c r="C8" s="93"/>
      <c r="D8" s="93"/>
      <c r="E8" s="92"/>
      <c r="F8" s="92"/>
      <c r="G8" s="92"/>
      <c r="H8" s="92"/>
      <c r="I8" s="92"/>
      <c r="J8" s="92"/>
      <c r="K8" s="94"/>
      <c r="L8" s="94"/>
      <c r="M8" s="94"/>
      <c r="O8" s="94"/>
      <c r="P8" s="94"/>
      <c r="Q8" s="94"/>
      <c r="R8" s="94"/>
      <c r="S8" s="94"/>
      <c r="T8" s="94"/>
      <c r="U8" s="94"/>
      <c r="V8" s="94"/>
      <c r="W8" s="94"/>
      <c r="Y8" s="94"/>
      <c r="Z8" s="94"/>
      <c r="AA8" s="94"/>
      <c r="AB8" s="94"/>
      <c r="AC8" s="94"/>
      <c r="AD8" s="94"/>
      <c r="AE8" s="94"/>
      <c r="AF8" s="94"/>
      <c r="AI8" s="94"/>
      <c r="AJ8" s="94"/>
      <c r="AK8" s="94"/>
      <c r="AQ8" s="94"/>
    </row>
    <row r="9" spans="1:43">
      <c r="A9" s="92"/>
      <c r="B9" s="92"/>
      <c r="C9" s="93"/>
      <c r="D9" s="93"/>
      <c r="E9" s="92"/>
      <c r="F9" s="92"/>
      <c r="G9" s="92"/>
      <c r="H9" s="92"/>
      <c r="I9" s="92"/>
      <c r="J9" s="92"/>
      <c r="K9" s="94"/>
      <c r="L9" s="94"/>
      <c r="M9" s="94"/>
      <c r="N9" s="94"/>
      <c r="O9" s="94"/>
      <c r="P9" s="94"/>
      <c r="Q9" s="94"/>
      <c r="R9" s="94"/>
      <c r="S9" s="94"/>
      <c r="T9" s="94"/>
      <c r="U9" s="94"/>
      <c r="V9" s="94"/>
      <c r="W9" s="94"/>
      <c r="X9" s="94"/>
      <c r="Y9" s="94"/>
      <c r="Z9" s="94"/>
      <c r="AA9" s="94"/>
      <c r="AB9" s="94"/>
      <c r="AC9" s="94"/>
      <c r="AD9" s="94"/>
      <c r="AE9" s="94"/>
      <c r="AF9" s="94"/>
      <c r="AG9" s="96"/>
      <c r="AH9" s="95"/>
      <c r="AI9" s="94"/>
      <c r="AJ9" s="94"/>
      <c r="AK9" s="94"/>
      <c r="AQ9" s="94"/>
    </row>
    <row r="10" spans="1:43">
      <c r="A10" s="92"/>
      <c r="B10" s="92"/>
      <c r="C10" s="93"/>
      <c r="D10" s="93"/>
      <c r="E10" s="92"/>
      <c r="F10" s="92"/>
      <c r="G10" s="92"/>
      <c r="H10" s="92"/>
      <c r="I10" s="92"/>
      <c r="J10" s="92"/>
      <c r="K10" s="94"/>
      <c r="L10" s="94"/>
      <c r="M10" s="94"/>
      <c r="N10" s="94"/>
      <c r="O10" s="94"/>
      <c r="P10" s="94"/>
      <c r="Q10" s="94"/>
      <c r="R10" s="94"/>
      <c r="S10" s="94"/>
      <c r="T10" s="94"/>
      <c r="U10" s="94"/>
      <c r="V10" s="94"/>
      <c r="W10" s="94"/>
      <c r="X10" s="94"/>
      <c r="Y10" s="94"/>
      <c r="Z10" s="94"/>
      <c r="AA10" s="94"/>
      <c r="AB10" s="94"/>
      <c r="AC10" s="94"/>
      <c r="AD10" s="94"/>
      <c r="AE10" s="94"/>
      <c r="AF10" s="94"/>
      <c r="AI10" s="94"/>
      <c r="AJ10" s="94"/>
      <c r="AK10" s="94"/>
      <c r="AQ10" s="94"/>
    </row>
    <row r="11" spans="1:43">
      <c r="A11" s="92"/>
      <c r="B11" s="92"/>
      <c r="C11" s="93"/>
      <c r="D11" s="93"/>
      <c r="E11" s="92"/>
      <c r="F11" s="92"/>
      <c r="G11" s="92"/>
      <c r="H11" s="92"/>
      <c r="I11" s="92"/>
      <c r="J11" s="92"/>
      <c r="K11" s="94"/>
      <c r="L11" s="94"/>
      <c r="M11" s="94"/>
      <c r="N11" s="94"/>
      <c r="O11" s="94"/>
      <c r="P11" s="95"/>
      <c r="Q11" s="94"/>
      <c r="R11" s="94"/>
      <c r="S11" s="94"/>
      <c r="T11" s="94"/>
      <c r="U11" s="94"/>
      <c r="V11" s="94"/>
      <c r="W11" s="94"/>
      <c r="X11" s="94"/>
      <c r="Y11" s="94"/>
      <c r="Z11" s="94"/>
      <c r="AA11" s="94"/>
      <c r="AB11" s="94"/>
      <c r="AC11" s="94"/>
      <c r="AD11" s="94"/>
      <c r="AE11" s="94"/>
      <c r="AF11" s="94"/>
      <c r="AG11" s="96"/>
      <c r="AH11" s="95"/>
      <c r="AI11" s="94"/>
      <c r="AJ11" s="94"/>
      <c r="AK11" s="94"/>
      <c r="AL11" s="95"/>
      <c r="AO11" s="95"/>
      <c r="AQ11" s="94"/>
    </row>
    <row r="12" spans="1:43">
      <c r="A12" s="92"/>
      <c r="B12" s="92"/>
      <c r="C12" s="93"/>
      <c r="D12" s="93"/>
      <c r="E12" s="92"/>
      <c r="F12" s="92"/>
      <c r="G12" s="92"/>
      <c r="H12" s="92"/>
      <c r="I12" s="92"/>
      <c r="J12" s="92"/>
      <c r="K12" s="94"/>
      <c r="L12" s="94"/>
      <c r="M12" s="94"/>
      <c r="O12" s="94"/>
      <c r="P12" s="94"/>
      <c r="Q12" s="94"/>
      <c r="R12" s="94"/>
      <c r="S12" s="94"/>
      <c r="T12" s="94"/>
      <c r="U12" s="94"/>
      <c r="V12" s="94"/>
      <c r="W12" s="94"/>
      <c r="Y12" s="94"/>
      <c r="Z12" s="94"/>
      <c r="AA12" s="94"/>
      <c r="AB12" s="94"/>
      <c r="AC12" s="94"/>
      <c r="AD12" s="94"/>
      <c r="AE12" s="94"/>
      <c r="AF12" s="94"/>
      <c r="AG12" s="96"/>
      <c r="AH12" s="95"/>
      <c r="AI12" s="94"/>
      <c r="AJ12" s="94"/>
      <c r="AK12" s="94"/>
      <c r="AQ12" s="94"/>
    </row>
    <row r="13" spans="1:43">
      <c r="A13" s="92"/>
      <c r="B13" s="92"/>
      <c r="C13" s="93"/>
      <c r="D13" s="93"/>
      <c r="E13" s="92"/>
      <c r="F13" s="92"/>
      <c r="G13" s="92"/>
      <c r="H13" s="92"/>
      <c r="I13" s="92"/>
      <c r="J13" s="92"/>
      <c r="K13" s="94"/>
      <c r="L13" s="94"/>
      <c r="M13" s="94"/>
      <c r="N13" s="94"/>
      <c r="O13" s="94"/>
      <c r="P13" s="95"/>
      <c r="Q13" s="94"/>
      <c r="R13" s="94"/>
      <c r="S13" s="94"/>
      <c r="T13" s="94"/>
      <c r="U13" s="94"/>
      <c r="V13" s="94"/>
      <c r="W13" s="94"/>
      <c r="X13" s="94"/>
      <c r="Y13" s="94"/>
      <c r="Z13" s="94"/>
      <c r="AA13" s="94"/>
      <c r="AB13" s="94"/>
      <c r="AC13" s="94"/>
      <c r="AD13" s="94"/>
      <c r="AE13" s="94"/>
      <c r="AF13" s="94"/>
      <c r="AH13" s="95"/>
      <c r="AI13" s="94"/>
      <c r="AJ13" s="94"/>
      <c r="AK13" s="94"/>
      <c r="AQ13" s="94"/>
    </row>
    <row r="14" spans="1:43">
      <c r="A14" s="92"/>
      <c r="B14" s="92"/>
      <c r="C14" s="93"/>
      <c r="D14" s="93"/>
      <c r="E14" s="92"/>
      <c r="F14" s="92"/>
      <c r="G14" s="92"/>
      <c r="H14" s="92"/>
      <c r="I14" s="92"/>
      <c r="J14" s="92"/>
      <c r="K14" s="94"/>
      <c r="L14" s="94"/>
      <c r="M14" s="94"/>
      <c r="N14" s="94"/>
      <c r="O14" s="94"/>
      <c r="P14" s="94"/>
      <c r="Q14" s="94"/>
      <c r="R14" s="94"/>
      <c r="S14" s="94"/>
      <c r="T14" s="94"/>
      <c r="U14" s="94"/>
      <c r="V14" s="94"/>
      <c r="W14" s="94"/>
      <c r="X14" s="94"/>
      <c r="Y14" s="94"/>
      <c r="Z14" s="94"/>
      <c r="AA14" s="94"/>
      <c r="AB14" s="94"/>
      <c r="AC14" s="94"/>
      <c r="AD14" s="94"/>
      <c r="AE14" s="94"/>
      <c r="AF14" s="94"/>
      <c r="AH14" s="95"/>
      <c r="AI14" s="94"/>
      <c r="AJ14" s="94"/>
      <c r="AK14" s="94"/>
      <c r="AQ14" s="94"/>
    </row>
    <row r="15" spans="1:43">
      <c r="A15" s="92"/>
      <c r="B15" s="92"/>
      <c r="C15" s="93"/>
      <c r="D15" s="93"/>
      <c r="E15" s="92"/>
      <c r="F15" s="92"/>
      <c r="G15" s="92"/>
      <c r="H15" s="92"/>
      <c r="I15" s="92"/>
      <c r="J15" s="92"/>
      <c r="K15" s="94"/>
      <c r="L15" s="94"/>
      <c r="M15" s="94"/>
      <c r="N15" s="94"/>
      <c r="O15" s="94"/>
      <c r="P15" s="94"/>
      <c r="Q15" s="94"/>
      <c r="R15" s="94"/>
      <c r="S15" s="94"/>
      <c r="T15" s="94"/>
      <c r="U15" s="94"/>
      <c r="V15" s="94"/>
      <c r="W15" s="94"/>
      <c r="X15" s="94"/>
      <c r="Y15" s="94"/>
      <c r="Z15" s="94"/>
      <c r="AA15" s="94"/>
      <c r="AB15" s="94"/>
      <c r="AC15" s="94"/>
      <c r="AD15" s="94"/>
      <c r="AE15" s="94"/>
      <c r="AF15" s="94"/>
      <c r="AG15" s="96"/>
      <c r="AH15" s="95"/>
      <c r="AI15" s="94"/>
      <c r="AJ15" s="94"/>
      <c r="AK15" s="94"/>
      <c r="AQ15" s="94"/>
    </row>
    <row r="16" spans="1:43">
      <c r="A16" s="92"/>
      <c r="B16" s="92"/>
      <c r="C16" s="93"/>
      <c r="D16" s="93"/>
      <c r="E16" s="92"/>
      <c r="F16" s="92"/>
      <c r="G16" s="92"/>
      <c r="H16" s="92"/>
      <c r="I16" s="92"/>
      <c r="J16" s="92"/>
      <c r="K16" s="94"/>
      <c r="L16" s="94"/>
      <c r="M16" s="94"/>
      <c r="N16" s="94"/>
      <c r="O16" s="94"/>
      <c r="S16" s="94"/>
      <c r="T16" s="94"/>
      <c r="X16" s="94"/>
      <c r="Y16" s="94"/>
      <c r="Z16" s="94"/>
      <c r="AA16" s="94"/>
      <c r="AB16" s="94"/>
      <c r="AC16" s="94"/>
      <c r="AD16" s="94"/>
      <c r="AE16" s="94"/>
      <c r="AF16" s="94"/>
      <c r="AH16" s="95"/>
      <c r="AI16" s="94"/>
      <c r="AJ16" s="94"/>
      <c r="AK16" s="94"/>
      <c r="AQ16" s="94"/>
    </row>
    <row r="17" spans="1:43">
      <c r="A17" s="92"/>
      <c r="B17" s="92"/>
      <c r="C17" s="93"/>
      <c r="D17" s="93"/>
      <c r="E17" s="92"/>
      <c r="F17" s="92"/>
      <c r="G17" s="92"/>
      <c r="H17" s="92"/>
      <c r="I17" s="92"/>
      <c r="J17" s="92"/>
      <c r="K17" s="94"/>
      <c r="L17" s="94"/>
      <c r="M17" s="94"/>
      <c r="N17" s="94"/>
      <c r="O17" s="94"/>
      <c r="P17" s="94"/>
      <c r="Q17" s="94"/>
      <c r="R17" s="94"/>
      <c r="S17" s="94"/>
      <c r="T17" s="94"/>
      <c r="U17" s="94"/>
      <c r="V17" s="94"/>
      <c r="W17" s="94"/>
      <c r="X17" s="94"/>
      <c r="Y17" s="94"/>
      <c r="Z17" s="94"/>
      <c r="AA17" s="94"/>
      <c r="AB17" s="94"/>
      <c r="AC17" s="94"/>
      <c r="AD17" s="94"/>
      <c r="AE17" s="94"/>
      <c r="AF17" s="94"/>
      <c r="AG17" s="96"/>
      <c r="AI17" s="94"/>
      <c r="AJ17" s="94"/>
      <c r="AK17" s="94"/>
      <c r="AQ17" s="94"/>
    </row>
    <row r="18" spans="1:43">
      <c r="A18" s="92"/>
      <c r="B18" s="92"/>
      <c r="C18" s="93"/>
      <c r="D18" s="93"/>
      <c r="E18" s="92"/>
      <c r="F18" s="92"/>
      <c r="G18" s="92"/>
      <c r="H18" s="92"/>
      <c r="I18" s="92"/>
      <c r="J18" s="92"/>
      <c r="K18" s="94"/>
      <c r="L18" s="94"/>
      <c r="M18" s="94"/>
      <c r="N18" s="94"/>
      <c r="O18" s="94"/>
      <c r="P18" s="95"/>
      <c r="Q18" s="94"/>
      <c r="R18" s="94"/>
      <c r="S18" s="94"/>
      <c r="T18" s="94"/>
      <c r="U18" s="94"/>
      <c r="V18" s="94"/>
      <c r="W18" s="94"/>
      <c r="X18" s="94"/>
      <c r="Y18" s="94"/>
      <c r="Z18" s="94"/>
      <c r="AA18" s="94"/>
      <c r="AB18" s="94"/>
      <c r="AC18" s="94"/>
      <c r="AD18" s="94"/>
      <c r="AE18" s="94"/>
      <c r="AF18" s="94"/>
      <c r="AG18" s="96"/>
      <c r="AH18" s="95"/>
      <c r="AI18" s="94"/>
      <c r="AJ18" s="94"/>
      <c r="AK18" s="94"/>
      <c r="AQ18" s="94"/>
    </row>
    <row r="19" spans="1:43">
      <c r="A19" s="92"/>
      <c r="B19" s="92"/>
      <c r="C19" s="93"/>
      <c r="D19" s="93"/>
      <c r="E19" s="92"/>
      <c r="F19" s="92"/>
      <c r="G19" s="92"/>
      <c r="H19" s="92"/>
      <c r="I19" s="92"/>
      <c r="J19" s="92"/>
      <c r="K19" s="94"/>
      <c r="L19" s="94"/>
      <c r="M19" s="94"/>
      <c r="N19" s="94"/>
      <c r="O19" s="94"/>
      <c r="P19" s="95"/>
      <c r="Q19" s="94"/>
      <c r="R19" s="94"/>
      <c r="S19" s="94"/>
      <c r="T19" s="94"/>
      <c r="U19" s="94"/>
      <c r="V19" s="94"/>
      <c r="W19" s="94"/>
      <c r="X19" s="94"/>
      <c r="Y19" s="94"/>
      <c r="Z19" s="94"/>
      <c r="AA19" s="94"/>
      <c r="AB19" s="94"/>
      <c r="AC19" s="94"/>
      <c r="AD19" s="94"/>
      <c r="AE19" s="94"/>
      <c r="AF19" s="94"/>
      <c r="AG19" s="96"/>
      <c r="AH19" s="95"/>
      <c r="AI19" s="94"/>
      <c r="AJ19" s="94"/>
      <c r="AK19" s="94"/>
      <c r="AL19" s="95"/>
      <c r="AM19" s="95"/>
      <c r="AN19" s="95"/>
      <c r="AO19" s="95"/>
      <c r="AP19" s="95"/>
      <c r="AQ19" s="94"/>
    </row>
    <row r="20" spans="1:43">
      <c r="A20" s="92"/>
      <c r="B20" s="92"/>
      <c r="C20" s="93"/>
      <c r="D20" s="93"/>
      <c r="E20" s="92"/>
      <c r="F20" s="92"/>
      <c r="G20" s="92"/>
      <c r="H20" s="92"/>
      <c r="I20" s="92"/>
      <c r="J20" s="92"/>
      <c r="K20" s="94"/>
      <c r="L20" s="94"/>
      <c r="M20" s="94"/>
      <c r="O20" s="94"/>
      <c r="P20" s="94"/>
      <c r="Q20" s="94"/>
      <c r="R20" s="94"/>
      <c r="S20" s="94"/>
      <c r="T20" s="94"/>
      <c r="U20" s="94"/>
      <c r="V20" s="94"/>
      <c r="W20" s="94"/>
      <c r="Y20" s="94"/>
      <c r="AC20" s="94"/>
      <c r="AD20" s="94"/>
      <c r="AE20" s="94"/>
      <c r="AF20" s="94"/>
      <c r="AH20" s="95"/>
      <c r="AI20" s="94"/>
      <c r="AJ20" s="94"/>
      <c r="AK20" s="94"/>
      <c r="AQ20" s="94"/>
    </row>
    <row r="21" spans="1:43">
      <c r="A21" s="92"/>
      <c r="B21" s="92"/>
      <c r="C21" s="93"/>
      <c r="D21" s="93"/>
      <c r="E21" s="92"/>
      <c r="F21" s="92"/>
      <c r="G21" s="92"/>
      <c r="H21" s="92"/>
      <c r="I21" s="92"/>
      <c r="J21" s="92"/>
      <c r="K21" s="94"/>
      <c r="L21" s="94"/>
      <c r="M21" s="94"/>
      <c r="N21" s="94"/>
      <c r="O21" s="94"/>
      <c r="P21" s="95"/>
      <c r="Q21" s="94"/>
      <c r="R21" s="94"/>
      <c r="S21" s="94"/>
      <c r="T21" s="94"/>
      <c r="U21" s="95"/>
      <c r="V21" s="94"/>
      <c r="W21" s="94"/>
      <c r="X21" s="94"/>
      <c r="Y21" s="94"/>
      <c r="Z21" s="94"/>
      <c r="AA21" s="94"/>
      <c r="AB21" s="94"/>
      <c r="AC21" s="94"/>
      <c r="AD21" s="94"/>
      <c r="AE21" s="94"/>
      <c r="AF21" s="94"/>
      <c r="AG21" s="96"/>
      <c r="AI21" s="94"/>
      <c r="AJ21" s="94"/>
      <c r="AK21" s="94"/>
      <c r="AL21" s="95"/>
      <c r="AO21" s="95"/>
      <c r="AQ21" s="94"/>
    </row>
    <row r="22" spans="1:43">
      <c r="A22" s="92"/>
      <c r="B22" s="92"/>
      <c r="C22" s="93"/>
      <c r="D22" s="93"/>
      <c r="E22" s="92"/>
      <c r="F22" s="92"/>
      <c r="G22" s="92"/>
      <c r="H22" s="92"/>
      <c r="I22" s="92"/>
      <c r="J22" s="92"/>
      <c r="K22" s="94"/>
      <c r="L22" s="94"/>
      <c r="M22" s="94"/>
      <c r="N22" s="94"/>
      <c r="O22" s="94"/>
      <c r="P22" s="94"/>
      <c r="Q22" s="94"/>
      <c r="R22" s="94"/>
      <c r="S22" s="94"/>
      <c r="T22" s="94"/>
      <c r="U22" s="94"/>
      <c r="V22" s="94"/>
      <c r="W22" s="94"/>
      <c r="X22" s="94"/>
      <c r="Y22" s="94"/>
      <c r="Z22" s="94"/>
      <c r="AA22" s="94"/>
      <c r="AB22" s="94"/>
      <c r="AC22" s="94"/>
      <c r="AD22" s="94"/>
      <c r="AE22" s="94"/>
      <c r="AF22" s="94"/>
      <c r="AG22" s="96"/>
      <c r="AI22" s="94"/>
      <c r="AJ22" s="94"/>
      <c r="AK22" s="94"/>
      <c r="AQ22" s="94"/>
    </row>
    <row r="23" spans="1:43">
      <c r="A23" s="92"/>
      <c r="B23" s="92"/>
      <c r="C23" s="93"/>
      <c r="D23" s="93"/>
      <c r="E23" s="92"/>
      <c r="F23" s="92"/>
      <c r="G23" s="92"/>
      <c r="H23" s="92"/>
      <c r="I23" s="92"/>
      <c r="J23" s="92"/>
      <c r="K23" s="94"/>
      <c r="L23" s="94"/>
      <c r="M23" s="94"/>
      <c r="N23" s="94"/>
      <c r="O23" s="94"/>
      <c r="P23" s="95"/>
      <c r="Q23" s="94"/>
      <c r="R23" s="94"/>
      <c r="S23" s="94"/>
      <c r="T23" s="94"/>
      <c r="U23" s="94"/>
      <c r="V23" s="94"/>
      <c r="W23" s="94"/>
      <c r="X23" s="94"/>
      <c r="Y23" s="94"/>
      <c r="Z23" s="94"/>
      <c r="AA23" s="94"/>
      <c r="AB23" s="94"/>
      <c r="AC23" s="94"/>
      <c r="AD23" s="94"/>
      <c r="AE23" s="94"/>
      <c r="AF23" s="94"/>
      <c r="AG23" s="96"/>
      <c r="AH23" s="95"/>
      <c r="AI23" s="94"/>
      <c r="AJ23" s="94"/>
      <c r="AK23" s="94"/>
      <c r="AQ23" s="94"/>
    </row>
    <row r="24" spans="1:43">
      <c r="A24" s="92"/>
      <c r="B24" s="92"/>
      <c r="C24" s="93"/>
      <c r="D24" s="93"/>
      <c r="E24" s="92"/>
      <c r="F24" s="92"/>
      <c r="G24" s="92"/>
      <c r="H24" s="92"/>
      <c r="I24" s="92"/>
      <c r="J24" s="92"/>
      <c r="K24" s="94"/>
      <c r="L24" s="94"/>
      <c r="M24" s="94"/>
      <c r="N24" s="94"/>
      <c r="O24" s="94"/>
      <c r="P24" s="94"/>
      <c r="Q24" s="94"/>
      <c r="R24" s="94"/>
      <c r="S24" s="94"/>
      <c r="T24" s="94"/>
      <c r="U24" s="94"/>
      <c r="V24" s="94"/>
      <c r="W24" s="94"/>
      <c r="X24" s="94"/>
      <c r="Y24" s="94"/>
      <c r="Z24" s="94"/>
      <c r="AA24" s="94"/>
      <c r="AB24" s="94"/>
      <c r="AC24" s="94"/>
      <c r="AD24" s="94"/>
      <c r="AE24" s="94"/>
      <c r="AF24" s="94"/>
      <c r="AG24" s="96"/>
      <c r="AH24" s="95"/>
      <c r="AI24" s="94"/>
      <c r="AJ24" s="94"/>
      <c r="AK24" s="94"/>
      <c r="AQ24" s="94"/>
    </row>
    <row r="25" spans="1:43">
      <c r="A25" s="92"/>
      <c r="B25" s="92"/>
      <c r="C25" s="93"/>
      <c r="D25" s="93"/>
      <c r="E25" s="92"/>
      <c r="F25" s="92"/>
      <c r="G25" s="92"/>
      <c r="H25" s="92"/>
      <c r="I25" s="92"/>
      <c r="J25" s="92"/>
      <c r="K25" s="94"/>
      <c r="L25" s="94"/>
      <c r="M25" s="94"/>
      <c r="N25" s="94"/>
      <c r="O25" s="94"/>
      <c r="P25" s="95"/>
      <c r="Q25" s="94"/>
      <c r="R25" s="94"/>
      <c r="S25" s="94"/>
      <c r="T25" s="94"/>
      <c r="U25" s="94"/>
      <c r="V25" s="94"/>
      <c r="W25" s="94"/>
      <c r="X25" s="94"/>
      <c r="Y25" s="94"/>
      <c r="Z25" s="94"/>
      <c r="AA25" s="94"/>
      <c r="AB25" s="94"/>
      <c r="AC25" s="94"/>
      <c r="AD25" s="94"/>
      <c r="AE25" s="94"/>
      <c r="AF25" s="94"/>
      <c r="AH25" s="95"/>
      <c r="AI25" s="94"/>
      <c r="AJ25" s="94"/>
      <c r="AK25" s="94"/>
      <c r="AQ25" s="94"/>
    </row>
    <row r="26" spans="1:43">
      <c r="A26" s="92"/>
      <c r="B26" s="92"/>
      <c r="C26" s="93"/>
      <c r="D26" s="93"/>
      <c r="E26" s="92"/>
      <c r="F26" s="92"/>
      <c r="G26" s="92"/>
      <c r="H26" s="92"/>
      <c r="I26" s="92"/>
      <c r="J26" s="92"/>
      <c r="K26" s="94"/>
      <c r="L26" s="94"/>
      <c r="M26" s="94"/>
      <c r="O26" s="94"/>
      <c r="P26" s="94"/>
      <c r="Q26" s="94"/>
      <c r="R26" s="94"/>
      <c r="S26" s="94"/>
      <c r="T26" s="94"/>
      <c r="U26" s="94"/>
      <c r="V26" s="94"/>
      <c r="W26" s="94"/>
      <c r="Y26" s="94"/>
      <c r="Z26" s="94"/>
      <c r="AA26" s="94"/>
      <c r="AB26" s="94"/>
      <c r="AC26" s="94"/>
      <c r="AD26" s="94"/>
      <c r="AE26" s="94"/>
      <c r="AF26" s="94"/>
      <c r="AH26" s="95"/>
      <c r="AI26" s="94"/>
      <c r="AJ26" s="94"/>
      <c r="AK26" s="94"/>
      <c r="AL26" s="95"/>
      <c r="AO26" s="95"/>
      <c r="AQ26" s="94"/>
    </row>
    <row r="27" spans="1:43">
      <c r="A27" s="92"/>
      <c r="B27" s="92"/>
      <c r="C27" s="93"/>
      <c r="D27" s="93"/>
      <c r="E27" s="92"/>
      <c r="F27" s="92"/>
      <c r="G27" s="92"/>
      <c r="H27" s="92"/>
      <c r="I27" s="92"/>
      <c r="J27" s="92"/>
      <c r="K27" s="94"/>
      <c r="L27" s="94"/>
      <c r="M27" s="94"/>
      <c r="N27" s="94"/>
      <c r="O27" s="94"/>
      <c r="P27" s="94"/>
      <c r="Q27" s="94"/>
      <c r="R27" s="94"/>
      <c r="S27" s="94"/>
      <c r="T27" s="94"/>
      <c r="U27" s="94"/>
      <c r="V27" s="94"/>
      <c r="W27" s="94"/>
      <c r="X27" s="94"/>
      <c r="Y27" s="94"/>
      <c r="Z27" s="94"/>
      <c r="AA27" s="94"/>
      <c r="AB27" s="94"/>
      <c r="AC27" s="94"/>
      <c r="AD27" s="94"/>
      <c r="AE27" s="94"/>
      <c r="AF27" s="94"/>
      <c r="AG27" s="96"/>
      <c r="AI27" s="94"/>
      <c r="AJ27" s="94"/>
      <c r="AK27" s="94"/>
      <c r="AQ27" s="94"/>
    </row>
    <row r="28" spans="1:43">
      <c r="A28" s="92"/>
      <c r="B28" s="92"/>
      <c r="C28" s="93"/>
      <c r="D28" s="93"/>
      <c r="E28" s="92"/>
      <c r="F28" s="92"/>
      <c r="G28" s="92"/>
      <c r="H28" s="92"/>
      <c r="I28" s="92"/>
      <c r="J28" s="92"/>
      <c r="K28" s="94"/>
      <c r="L28" s="94"/>
      <c r="M28" s="94"/>
      <c r="N28" s="94"/>
      <c r="O28" s="94"/>
      <c r="P28" s="94"/>
      <c r="Q28" s="94"/>
      <c r="R28" s="94"/>
      <c r="S28" s="94"/>
      <c r="T28" s="94"/>
      <c r="U28" s="94"/>
      <c r="V28" s="94"/>
      <c r="W28" s="94"/>
      <c r="X28" s="94"/>
      <c r="Y28" s="94"/>
      <c r="Z28" s="94"/>
      <c r="AA28" s="94"/>
      <c r="AB28" s="94"/>
      <c r="AC28" s="94"/>
      <c r="AD28" s="94"/>
      <c r="AE28" s="94"/>
      <c r="AF28" s="94"/>
      <c r="AH28" s="95"/>
      <c r="AI28" s="94"/>
      <c r="AJ28" s="94"/>
      <c r="AK28" s="94"/>
      <c r="AQ28" s="94"/>
    </row>
    <row r="29" spans="1:43">
      <c r="A29" s="92"/>
      <c r="B29" s="92"/>
      <c r="C29" s="93"/>
      <c r="D29" s="93"/>
      <c r="E29" s="92"/>
      <c r="F29" s="92"/>
      <c r="G29" s="92"/>
      <c r="H29" s="92"/>
      <c r="I29" s="92"/>
      <c r="J29" s="92"/>
      <c r="K29" s="94"/>
      <c r="L29" s="94"/>
      <c r="M29" s="94"/>
      <c r="N29" s="94"/>
      <c r="O29" s="94"/>
      <c r="P29" s="95"/>
      <c r="Q29" s="94"/>
      <c r="R29" s="94"/>
      <c r="S29" s="94"/>
      <c r="T29" s="94"/>
      <c r="U29" s="94"/>
      <c r="V29" s="94"/>
      <c r="W29" s="94"/>
      <c r="X29" s="94"/>
      <c r="Y29" s="94"/>
      <c r="Z29" s="94"/>
      <c r="AA29" s="94"/>
      <c r="AB29" s="94"/>
      <c r="AC29" s="94"/>
      <c r="AD29" s="94"/>
      <c r="AE29" s="94"/>
      <c r="AF29" s="94"/>
      <c r="AG29" s="96"/>
      <c r="AH29" s="95"/>
      <c r="AI29" s="94"/>
      <c r="AJ29" s="94"/>
      <c r="AK29" s="94"/>
      <c r="AQ29" s="94"/>
    </row>
    <row r="30" spans="1:43">
      <c r="A30" s="92"/>
      <c r="B30" s="92"/>
      <c r="C30" s="93"/>
      <c r="D30" s="93"/>
      <c r="E30" s="92"/>
      <c r="F30" s="92"/>
      <c r="G30" s="92"/>
      <c r="H30" s="92"/>
      <c r="I30" s="92"/>
      <c r="J30" s="92"/>
      <c r="K30" s="94"/>
      <c r="L30" s="94"/>
      <c r="M30" s="94"/>
      <c r="N30" s="94"/>
      <c r="O30" s="94"/>
      <c r="P30" s="95"/>
      <c r="Q30" s="94"/>
      <c r="R30" s="94"/>
      <c r="S30" s="94"/>
      <c r="T30" s="94"/>
      <c r="U30" s="94"/>
      <c r="V30" s="94"/>
      <c r="W30" s="94"/>
      <c r="X30" s="94"/>
      <c r="Y30" s="94"/>
      <c r="Z30" s="94"/>
      <c r="AA30" s="94"/>
      <c r="AB30" s="94"/>
      <c r="AC30" s="94"/>
      <c r="AD30" s="94"/>
      <c r="AE30" s="94"/>
      <c r="AF30" s="94"/>
      <c r="AG30" s="96"/>
      <c r="AH30" s="95"/>
      <c r="AI30" s="94"/>
      <c r="AJ30" s="94"/>
      <c r="AK30" s="94"/>
      <c r="AQ30" s="94"/>
    </row>
    <row r="31" spans="1:43">
      <c r="A31" s="92"/>
      <c r="B31" s="92"/>
      <c r="C31" s="93"/>
      <c r="D31" s="93"/>
      <c r="E31" s="92"/>
      <c r="F31" s="92"/>
      <c r="G31" s="92"/>
      <c r="H31" s="92"/>
      <c r="I31" s="92"/>
      <c r="J31" s="92"/>
      <c r="K31" s="94"/>
      <c r="L31" s="94"/>
      <c r="M31" s="94"/>
      <c r="N31" s="94"/>
      <c r="O31" s="94"/>
      <c r="P31" s="94"/>
      <c r="Q31" s="94"/>
      <c r="R31" s="94"/>
      <c r="S31" s="94"/>
      <c r="T31" s="94"/>
      <c r="U31" s="94"/>
      <c r="V31" s="94"/>
      <c r="W31" s="94"/>
      <c r="X31" s="94"/>
      <c r="Y31" s="94"/>
      <c r="Z31" s="94"/>
      <c r="AA31" s="94"/>
      <c r="AB31" s="94"/>
      <c r="AC31" s="94"/>
      <c r="AD31" s="94"/>
      <c r="AE31" s="94"/>
      <c r="AF31" s="94"/>
      <c r="AG31" s="96"/>
      <c r="AH31" s="95"/>
      <c r="AI31" s="94"/>
      <c r="AJ31" s="94"/>
      <c r="AK31" s="94"/>
      <c r="AQ31" s="94"/>
    </row>
    <row r="32" spans="1:43">
      <c r="A32" s="92"/>
      <c r="B32" s="92"/>
      <c r="C32" s="93"/>
      <c r="D32" s="93"/>
      <c r="E32" s="92"/>
      <c r="F32" s="92"/>
      <c r="G32" s="92"/>
      <c r="H32" s="92"/>
      <c r="I32" s="92"/>
      <c r="J32" s="92"/>
      <c r="K32" s="94"/>
      <c r="L32" s="94"/>
      <c r="M32" s="94"/>
      <c r="N32" s="94"/>
      <c r="O32" s="94"/>
      <c r="P32" s="95"/>
      <c r="Q32" s="94"/>
      <c r="R32" s="94"/>
      <c r="S32" s="94"/>
      <c r="T32" s="94"/>
      <c r="U32" s="94"/>
      <c r="V32" s="94"/>
      <c r="W32" s="94"/>
      <c r="X32" s="94"/>
      <c r="Y32" s="94"/>
      <c r="Z32" s="94"/>
      <c r="AA32" s="94"/>
      <c r="AB32" s="94"/>
      <c r="AC32" s="94"/>
      <c r="AD32" s="94"/>
      <c r="AE32" s="94"/>
      <c r="AF32" s="94"/>
      <c r="AG32" s="96"/>
      <c r="AI32" s="94"/>
      <c r="AJ32" s="94"/>
      <c r="AK32" s="94"/>
      <c r="AQ32" s="94"/>
    </row>
    <row r="33" spans="1:43">
      <c r="A33" s="92"/>
      <c r="B33" s="92"/>
      <c r="C33" s="93"/>
      <c r="D33" s="93"/>
      <c r="E33" s="92"/>
      <c r="F33" s="92"/>
      <c r="G33" s="92"/>
      <c r="H33" s="92"/>
      <c r="I33" s="92"/>
      <c r="J33" s="92"/>
      <c r="K33" s="94"/>
      <c r="L33" s="94"/>
      <c r="M33" s="94"/>
      <c r="N33" s="94"/>
      <c r="O33" s="94"/>
      <c r="P33" s="94"/>
      <c r="Q33" s="94"/>
      <c r="R33" s="94"/>
      <c r="S33" s="94"/>
      <c r="T33" s="94"/>
      <c r="U33" s="94"/>
      <c r="V33" s="94"/>
      <c r="W33" s="94"/>
      <c r="X33" s="94"/>
      <c r="Y33" s="94"/>
      <c r="Z33" s="94"/>
      <c r="AA33" s="94"/>
      <c r="AB33" s="94"/>
      <c r="AC33" s="94"/>
      <c r="AD33" s="94"/>
      <c r="AE33" s="94"/>
      <c r="AF33" s="94"/>
      <c r="AG33" s="96"/>
      <c r="AH33" s="95"/>
      <c r="AI33" s="94"/>
      <c r="AJ33" s="94"/>
      <c r="AK33" s="94"/>
      <c r="AQ33" s="94"/>
    </row>
    <row r="34" spans="1:43">
      <c r="A34" s="92"/>
      <c r="B34" s="92"/>
      <c r="C34" s="93"/>
      <c r="D34" s="93"/>
      <c r="E34" s="92"/>
      <c r="F34" s="92"/>
      <c r="G34" s="92"/>
      <c r="H34" s="92"/>
      <c r="I34" s="92"/>
      <c r="J34" s="92"/>
      <c r="K34" s="94"/>
      <c r="L34" s="94"/>
      <c r="M34" s="94"/>
      <c r="N34" s="94"/>
      <c r="O34" s="94"/>
      <c r="P34" s="95"/>
      <c r="Q34" s="94"/>
      <c r="R34" s="94"/>
      <c r="S34" s="94"/>
      <c r="T34" s="94"/>
      <c r="U34" s="94"/>
      <c r="V34" s="94"/>
      <c r="W34" s="94"/>
      <c r="X34" s="94"/>
      <c r="Y34" s="94"/>
      <c r="Z34" s="94"/>
      <c r="AA34" s="94"/>
      <c r="AB34" s="94"/>
      <c r="AC34" s="94"/>
      <c r="AD34" s="94"/>
      <c r="AE34" s="94"/>
      <c r="AF34" s="94"/>
      <c r="AI34" s="94"/>
      <c r="AJ34" s="94"/>
      <c r="AK34" s="94"/>
      <c r="AQ34" s="94"/>
    </row>
    <row r="35" spans="1:43">
      <c r="A35" s="92"/>
      <c r="B35" s="92"/>
      <c r="C35" s="93"/>
      <c r="D35" s="93"/>
      <c r="E35" s="92"/>
      <c r="F35" s="92"/>
      <c r="G35" s="92"/>
      <c r="H35" s="92"/>
      <c r="I35" s="92"/>
      <c r="J35" s="92"/>
      <c r="K35" s="94"/>
      <c r="L35" s="94"/>
      <c r="M35" s="94"/>
      <c r="O35" s="94"/>
      <c r="P35" s="94"/>
      <c r="Q35" s="94"/>
      <c r="R35" s="94"/>
      <c r="S35" s="94"/>
      <c r="T35" s="94"/>
      <c r="U35" s="94"/>
      <c r="V35" s="94"/>
      <c r="W35" s="94"/>
      <c r="Y35" s="94"/>
      <c r="Z35" s="94"/>
      <c r="AA35" s="94"/>
      <c r="AB35" s="94"/>
      <c r="AC35" s="94"/>
      <c r="AD35" s="94"/>
      <c r="AE35" s="94"/>
      <c r="AF35" s="94"/>
      <c r="AI35" s="94"/>
      <c r="AJ35" s="94"/>
      <c r="AK35" s="94"/>
      <c r="AQ35" s="94"/>
    </row>
    <row r="36" spans="1:43">
      <c r="A36" s="92"/>
      <c r="B36" s="92"/>
      <c r="C36" s="93"/>
      <c r="D36" s="93"/>
      <c r="E36" s="92"/>
      <c r="F36" s="92"/>
      <c r="G36" s="92"/>
      <c r="H36" s="92"/>
      <c r="I36" s="92"/>
      <c r="J36" s="92"/>
      <c r="K36" s="94"/>
      <c r="L36" s="94"/>
      <c r="M36" s="94"/>
      <c r="O36" s="94"/>
      <c r="P36" s="94"/>
      <c r="Q36" s="94"/>
      <c r="S36" s="94"/>
      <c r="T36" s="94"/>
      <c r="U36" s="94"/>
      <c r="V36" s="94"/>
      <c r="Y36" s="94"/>
      <c r="Z36" s="94"/>
      <c r="AA36" s="94"/>
      <c r="AB36" s="94"/>
      <c r="AC36" s="94"/>
      <c r="AD36" s="94"/>
      <c r="AE36" s="94"/>
      <c r="AF36" s="94"/>
      <c r="AG36" s="96"/>
      <c r="AH36" s="95"/>
      <c r="AI36" s="94"/>
      <c r="AJ36" s="94"/>
      <c r="AK36" s="94"/>
      <c r="AQ36" s="94"/>
    </row>
    <row r="37" spans="1:43">
      <c r="A37" s="92"/>
      <c r="B37" s="92"/>
      <c r="C37" s="93"/>
      <c r="D37" s="93"/>
      <c r="E37" s="92"/>
      <c r="F37" s="92"/>
      <c r="G37" s="92"/>
      <c r="H37" s="92"/>
      <c r="I37" s="92"/>
      <c r="J37" s="92"/>
      <c r="K37" s="94"/>
      <c r="L37" s="94"/>
      <c r="M37" s="94"/>
      <c r="N37" s="94"/>
      <c r="O37" s="94"/>
      <c r="P37" s="94"/>
      <c r="Q37" s="94"/>
      <c r="R37" s="94"/>
      <c r="S37" s="94"/>
      <c r="T37" s="94"/>
      <c r="U37" s="94"/>
      <c r="V37" s="94"/>
      <c r="W37" s="94"/>
      <c r="X37" s="94"/>
      <c r="Y37" s="94"/>
      <c r="Z37" s="94"/>
      <c r="AA37" s="94"/>
      <c r="AB37" s="94"/>
      <c r="AC37" s="94"/>
      <c r="AD37" s="94"/>
      <c r="AE37" s="94"/>
      <c r="AF37" s="94"/>
      <c r="AG37" s="96"/>
      <c r="AH37" s="95"/>
      <c r="AI37" s="94"/>
      <c r="AJ37" s="94"/>
      <c r="AK37" s="94"/>
      <c r="AQ37" s="94"/>
    </row>
    <row r="38" spans="1:43">
      <c r="A38" s="92"/>
      <c r="B38" s="92"/>
      <c r="C38" s="93"/>
      <c r="D38" s="93"/>
      <c r="E38" s="92"/>
      <c r="F38" s="92"/>
      <c r="G38" s="92"/>
      <c r="H38" s="92"/>
      <c r="I38" s="92"/>
      <c r="J38" s="92"/>
      <c r="K38" s="94"/>
      <c r="L38" s="94"/>
      <c r="M38" s="94"/>
      <c r="N38" s="94"/>
      <c r="O38" s="94"/>
      <c r="P38" s="94"/>
      <c r="Q38" s="94"/>
      <c r="R38" s="94"/>
      <c r="S38" s="94"/>
      <c r="T38" s="94"/>
      <c r="U38" s="94"/>
      <c r="V38" s="94"/>
      <c r="W38" s="94"/>
      <c r="X38" s="94"/>
      <c r="Y38" s="94"/>
      <c r="Z38" s="94"/>
      <c r="AA38" s="94"/>
      <c r="AB38" s="94"/>
      <c r="AC38" s="94"/>
      <c r="AD38" s="94"/>
      <c r="AE38" s="94"/>
      <c r="AF38" s="94"/>
      <c r="AG38" s="96"/>
      <c r="AH38" s="95"/>
      <c r="AI38" s="94"/>
      <c r="AJ38" s="94"/>
      <c r="AK38" s="94"/>
      <c r="AL38" s="95"/>
      <c r="AO38" s="95"/>
      <c r="AQ38" s="94"/>
    </row>
    <row r="39" spans="1:43">
      <c r="A39" s="92"/>
      <c r="B39" s="92"/>
      <c r="C39" s="93"/>
      <c r="D39" s="93"/>
      <c r="E39" s="92"/>
      <c r="F39" s="92"/>
      <c r="G39" s="92"/>
      <c r="H39" s="92"/>
      <c r="I39" s="92"/>
      <c r="J39" s="92"/>
      <c r="K39" s="94"/>
      <c r="L39" s="94"/>
      <c r="M39" s="94"/>
      <c r="N39" s="94"/>
      <c r="O39" s="94"/>
      <c r="P39" s="95"/>
      <c r="Q39" s="94"/>
      <c r="R39" s="94"/>
      <c r="S39" s="94"/>
      <c r="T39" s="94"/>
      <c r="U39" s="94"/>
      <c r="V39" s="94"/>
      <c r="W39" s="94"/>
      <c r="X39" s="94"/>
      <c r="Y39" s="94"/>
      <c r="Z39" s="94"/>
      <c r="AA39" s="94"/>
      <c r="AB39" s="94"/>
      <c r="AC39" s="94"/>
      <c r="AD39" s="94"/>
      <c r="AE39" s="94"/>
      <c r="AF39" s="94"/>
      <c r="AG39" s="96"/>
      <c r="AI39" s="94"/>
      <c r="AJ39" s="94"/>
      <c r="AK39" s="94"/>
      <c r="AQ39" s="94"/>
    </row>
    <row r="40" spans="1:43">
      <c r="A40" s="92"/>
      <c r="B40" s="92"/>
      <c r="C40" s="93"/>
      <c r="D40" s="93"/>
      <c r="E40" s="92"/>
      <c r="F40" s="92"/>
      <c r="G40" s="92"/>
      <c r="H40" s="92"/>
      <c r="I40" s="92"/>
      <c r="J40" s="92"/>
      <c r="K40" s="94"/>
      <c r="L40" s="94"/>
      <c r="M40" s="94"/>
      <c r="N40" s="94"/>
      <c r="O40" s="94"/>
      <c r="P40" s="94"/>
      <c r="Q40" s="94"/>
      <c r="R40" s="94"/>
      <c r="S40" s="94"/>
      <c r="T40" s="94"/>
      <c r="U40" s="94"/>
      <c r="V40" s="94"/>
      <c r="W40" s="94"/>
      <c r="X40" s="94"/>
      <c r="Y40" s="94"/>
      <c r="Z40" s="94"/>
      <c r="AA40" s="94"/>
      <c r="AB40" s="94"/>
      <c r="AC40" s="94"/>
      <c r="AD40" s="94"/>
      <c r="AE40" s="94"/>
      <c r="AF40" s="94"/>
      <c r="AG40" s="96"/>
      <c r="AH40" s="95"/>
      <c r="AI40" s="94"/>
      <c r="AJ40" s="94"/>
      <c r="AK40" s="94"/>
      <c r="AQ40" s="94"/>
    </row>
    <row r="41" spans="1:43">
      <c r="A41" s="92"/>
      <c r="B41" s="92"/>
      <c r="C41" s="93"/>
      <c r="D41" s="93"/>
      <c r="E41" s="92"/>
      <c r="F41" s="92"/>
      <c r="G41" s="92"/>
      <c r="H41" s="92"/>
      <c r="I41" s="92"/>
      <c r="J41" s="92"/>
      <c r="K41" s="94"/>
      <c r="L41" s="94"/>
      <c r="M41" s="94"/>
      <c r="N41" s="94"/>
      <c r="O41" s="94"/>
      <c r="P41" s="94"/>
      <c r="Q41" s="94"/>
      <c r="R41" s="94"/>
      <c r="S41" s="94"/>
      <c r="T41" s="94"/>
      <c r="U41" s="94"/>
      <c r="V41" s="94"/>
      <c r="W41" s="94"/>
      <c r="X41" s="94"/>
      <c r="Y41" s="94"/>
      <c r="Z41" s="94"/>
      <c r="AA41" s="94"/>
      <c r="AB41" s="94"/>
      <c r="AC41" s="94"/>
      <c r="AD41" s="94"/>
      <c r="AE41" s="94"/>
      <c r="AF41" s="94"/>
      <c r="AG41" s="96"/>
      <c r="AI41" s="94"/>
      <c r="AJ41" s="94"/>
      <c r="AK41" s="94"/>
      <c r="AQ41" s="94"/>
    </row>
    <row r="42" spans="1:43">
      <c r="A42" s="92"/>
      <c r="B42" s="92"/>
      <c r="C42" s="93"/>
      <c r="D42" s="93"/>
      <c r="E42" s="92"/>
      <c r="F42" s="92"/>
      <c r="G42" s="92"/>
      <c r="H42" s="92"/>
      <c r="I42" s="92"/>
      <c r="J42" s="92"/>
      <c r="K42" s="94"/>
      <c r="L42" s="94"/>
      <c r="M42" s="94"/>
      <c r="S42" s="94"/>
      <c r="T42" s="94"/>
      <c r="Z42" s="94"/>
      <c r="AA42" s="94"/>
      <c r="AB42" s="94"/>
      <c r="AC42" s="94"/>
      <c r="AD42" s="94"/>
      <c r="AE42" s="94"/>
      <c r="AF42" s="94"/>
      <c r="AH42" s="95"/>
      <c r="AI42" s="94"/>
      <c r="AJ42" s="94"/>
      <c r="AK42" s="94"/>
      <c r="AQ42" s="94"/>
    </row>
    <row r="43" spans="1:43">
      <c r="A43" s="92"/>
      <c r="B43" s="92"/>
      <c r="C43" s="93"/>
      <c r="D43" s="93"/>
      <c r="E43" s="92"/>
      <c r="F43" s="92"/>
      <c r="G43" s="92"/>
      <c r="H43" s="92"/>
      <c r="I43" s="92"/>
      <c r="J43" s="92"/>
      <c r="K43" s="94"/>
      <c r="L43" s="94"/>
      <c r="M43" s="94"/>
      <c r="N43" s="94"/>
      <c r="O43" s="94"/>
      <c r="P43" s="94"/>
      <c r="Q43" s="94"/>
      <c r="R43" s="94"/>
      <c r="S43" s="94"/>
      <c r="T43" s="94"/>
      <c r="U43" s="94"/>
      <c r="V43" s="94"/>
      <c r="W43" s="94"/>
      <c r="X43" s="94"/>
      <c r="Y43" s="94"/>
      <c r="Z43" s="94"/>
      <c r="AA43" s="94"/>
      <c r="AB43" s="94"/>
      <c r="AC43" s="94"/>
      <c r="AD43" s="94"/>
      <c r="AE43" s="94"/>
      <c r="AF43" s="94"/>
      <c r="AG43" s="96"/>
      <c r="AI43" s="94"/>
      <c r="AJ43" s="94"/>
      <c r="AK43" s="94"/>
      <c r="AQ43" s="94"/>
    </row>
    <row r="44" spans="1:43">
      <c r="A44" s="92"/>
      <c r="B44" s="92"/>
      <c r="C44" s="93"/>
      <c r="D44" s="93"/>
      <c r="E44" s="92"/>
      <c r="F44" s="92"/>
      <c r="G44" s="92"/>
      <c r="H44" s="92"/>
      <c r="I44" s="92"/>
      <c r="J44" s="92"/>
      <c r="K44" s="94"/>
      <c r="L44" s="94"/>
      <c r="M44" s="94"/>
      <c r="N44" s="94"/>
      <c r="O44" s="94"/>
      <c r="P44" s="94"/>
      <c r="Q44" s="94"/>
      <c r="R44" s="94"/>
      <c r="S44" s="94"/>
      <c r="T44" s="94"/>
      <c r="U44" s="94"/>
      <c r="V44" s="94"/>
      <c r="W44" s="94"/>
      <c r="X44" s="94"/>
      <c r="Y44" s="94"/>
      <c r="Z44" s="94"/>
      <c r="AA44" s="94"/>
      <c r="AB44" s="94"/>
      <c r="AC44" s="94"/>
      <c r="AD44" s="94"/>
      <c r="AE44" s="94"/>
      <c r="AF44" s="94"/>
      <c r="AG44" s="96"/>
      <c r="AI44" s="94"/>
      <c r="AJ44" s="94"/>
      <c r="AK44" s="94"/>
      <c r="AL44" s="95"/>
      <c r="AO44" s="95"/>
      <c r="AQ44" s="94"/>
    </row>
    <row r="45" spans="1:43">
      <c r="A45" s="92"/>
      <c r="B45" s="92"/>
      <c r="C45" s="93"/>
      <c r="D45" s="93"/>
      <c r="E45" s="92"/>
      <c r="F45" s="92"/>
      <c r="G45" s="92"/>
      <c r="H45" s="92"/>
      <c r="I45" s="92"/>
      <c r="J45" s="92"/>
      <c r="K45" s="94"/>
      <c r="L45" s="94"/>
      <c r="M45" s="94"/>
      <c r="N45" s="94"/>
      <c r="O45" s="94"/>
      <c r="P45" s="95"/>
      <c r="Q45" s="94"/>
      <c r="R45" s="94"/>
      <c r="S45" s="94"/>
      <c r="T45" s="94"/>
      <c r="U45" s="95"/>
      <c r="V45" s="94"/>
      <c r="W45" s="94"/>
      <c r="X45" s="94"/>
      <c r="Y45" s="94"/>
      <c r="Z45" s="94"/>
      <c r="AA45" s="94"/>
      <c r="AB45" s="94"/>
      <c r="AC45" s="94"/>
      <c r="AD45" s="94"/>
      <c r="AE45" s="94"/>
      <c r="AF45" s="94"/>
      <c r="AG45" s="96"/>
      <c r="AH45" s="95"/>
      <c r="AI45" s="94"/>
      <c r="AJ45" s="94"/>
      <c r="AK45" s="94"/>
      <c r="AQ45" s="94"/>
    </row>
    <row r="46" spans="1:43">
      <c r="A46" s="92"/>
      <c r="B46" s="92"/>
      <c r="C46" s="93"/>
      <c r="D46" s="93"/>
      <c r="E46" s="92"/>
      <c r="F46" s="92"/>
      <c r="G46" s="92"/>
      <c r="H46" s="92"/>
      <c r="I46" s="92"/>
      <c r="J46" s="92"/>
      <c r="K46" s="94"/>
      <c r="L46" s="94"/>
      <c r="M46" s="94"/>
      <c r="N46" s="94"/>
      <c r="O46" s="94"/>
      <c r="P46" s="95"/>
      <c r="Q46" s="94"/>
      <c r="R46" s="94"/>
      <c r="S46" s="94"/>
      <c r="T46" s="94"/>
      <c r="U46" s="94"/>
      <c r="V46" s="94"/>
      <c r="W46" s="94"/>
      <c r="X46" s="94"/>
      <c r="Y46" s="94"/>
      <c r="Z46" s="94"/>
      <c r="AA46" s="94"/>
      <c r="AB46" s="94"/>
      <c r="AC46" s="94"/>
      <c r="AD46" s="94"/>
      <c r="AE46" s="94"/>
      <c r="AF46" s="94"/>
      <c r="AG46" s="96"/>
      <c r="AH46" s="95"/>
      <c r="AI46" s="94"/>
      <c r="AJ46" s="94"/>
      <c r="AK46" s="94"/>
      <c r="AQ46" s="94"/>
    </row>
    <row r="47" spans="1:43">
      <c r="A47" s="92"/>
      <c r="B47" s="92"/>
      <c r="C47" s="93"/>
      <c r="D47" s="93"/>
      <c r="E47" s="92"/>
      <c r="F47" s="92"/>
      <c r="G47" s="92"/>
      <c r="H47" s="92"/>
      <c r="I47" s="92"/>
      <c r="J47" s="92"/>
      <c r="K47" s="94"/>
      <c r="L47" s="94"/>
      <c r="M47" s="94"/>
      <c r="N47" s="94"/>
      <c r="O47" s="94"/>
      <c r="P47" s="95"/>
      <c r="Q47" s="94"/>
      <c r="R47" s="94"/>
      <c r="S47" s="94"/>
      <c r="T47" s="94"/>
      <c r="U47" s="94"/>
      <c r="V47" s="94"/>
      <c r="W47" s="94"/>
      <c r="X47" s="94"/>
      <c r="Y47" s="94"/>
      <c r="Z47" s="94"/>
      <c r="AA47" s="94"/>
      <c r="AB47" s="94"/>
      <c r="AC47" s="94"/>
      <c r="AD47" s="94"/>
      <c r="AE47" s="94"/>
      <c r="AF47" s="94"/>
      <c r="AG47" s="96"/>
      <c r="AH47" s="95"/>
      <c r="AI47" s="94"/>
      <c r="AJ47" s="94"/>
      <c r="AK47" s="94"/>
      <c r="AQ47" s="94"/>
    </row>
    <row r="48" spans="1:43">
      <c r="A48" s="92"/>
      <c r="B48" s="92"/>
      <c r="C48" s="93"/>
      <c r="D48" s="93"/>
      <c r="E48" s="92"/>
      <c r="F48" s="92"/>
      <c r="G48" s="92"/>
      <c r="H48" s="92"/>
      <c r="I48" s="92"/>
      <c r="J48" s="92"/>
      <c r="K48" s="94"/>
      <c r="L48" s="94"/>
      <c r="M48" s="94"/>
      <c r="N48" s="94"/>
      <c r="O48" s="94"/>
      <c r="P48" s="95"/>
      <c r="Q48" s="94"/>
      <c r="R48" s="94"/>
      <c r="S48" s="94"/>
      <c r="T48" s="94"/>
      <c r="U48" s="94"/>
      <c r="V48" s="94"/>
      <c r="W48" s="94"/>
      <c r="X48" s="94"/>
      <c r="Y48" s="94"/>
      <c r="Z48" s="94"/>
      <c r="AA48" s="94"/>
      <c r="AB48" s="94"/>
      <c r="AC48" s="94"/>
      <c r="AD48" s="94"/>
      <c r="AE48" s="94"/>
      <c r="AF48" s="94"/>
      <c r="AG48" s="96"/>
      <c r="AH48" s="95"/>
      <c r="AI48" s="94"/>
      <c r="AJ48" s="94"/>
      <c r="AK48" s="94"/>
      <c r="AL48" s="95"/>
      <c r="AO48" s="95"/>
      <c r="AQ48" s="94"/>
    </row>
    <row r="49" spans="1:43">
      <c r="A49" s="92"/>
      <c r="B49" s="92"/>
      <c r="C49" s="93"/>
      <c r="D49" s="93"/>
      <c r="E49" s="92"/>
      <c r="F49" s="92"/>
      <c r="G49" s="92"/>
      <c r="H49" s="92"/>
      <c r="I49" s="92"/>
      <c r="J49" s="92"/>
      <c r="K49" s="94"/>
      <c r="L49" s="94"/>
      <c r="M49" s="94"/>
      <c r="O49" s="94"/>
      <c r="P49" s="95"/>
      <c r="Q49" s="94"/>
      <c r="S49" s="94"/>
      <c r="T49" s="94"/>
      <c r="U49" s="94"/>
      <c r="V49" s="94"/>
      <c r="Y49" s="94"/>
      <c r="Z49" s="94"/>
      <c r="AA49" s="94"/>
      <c r="AB49" s="94"/>
      <c r="AC49" s="94"/>
      <c r="AD49" s="94"/>
      <c r="AE49" s="94"/>
      <c r="AF49" s="94"/>
      <c r="AH49" s="95"/>
      <c r="AI49" s="94"/>
      <c r="AJ49" s="94"/>
      <c r="AK49" s="94"/>
      <c r="AQ49" s="94"/>
    </row>
    <row r="50" spans="1:43">
      <c r="A50" s="92"/>
      <c r="B50" s="92"/>
      <c r="C50" s="93"/>
      <c r="D50" s="93"/>
      <c r="E50" s="92"/>
      <c r="F50" s="92"/>
      <c r="G50" s="92"/>
      <c r="H50" s="92"/>
      <c r="I50" s="92"/>
      <c r="J50" s="92"/>
      <c r="K50" s="94"/>
      <c r="L50" s="94"/>
      <c r="M50" s="94"/>
      <c r="O50" s="94"/>
      <c r="P50" s="95"/>
      <c r="Q50" s="94"/>
      <c r="S50" s="94"/>
      <c r="T50" s="94"/>
      <c r="U50" s="94"/>
      <c r="V50" s="94"/>
      <c r="Y50" s="94"/>
      <c r="Z50" s="94"/>
      <c r="AA50" s="94"/>
      <c r="AB50" s="94"/>
      <c r="AC50" s="94"/>
      <c r="AD50" s="94"/>
      <c r="AE50" s="94"/>
      <c r="AF50" s="94"/>
      <c r="AH50" s="95"/>
      <c r="AI50" s="94"/>
      <c r="AJ50" s="94"/>
      <c r="AK50" s="94"/>
      <c r="AQ50" s="94"/>
    </row>
    <row r="51" spans="1:43">
      <c r="A51" s="92"/>
      <c r="B51" s="92"/>
      <c r="C51" s="93"/>
      <c r="D51" s="93"/>
      <c r="E51" s="92"/>
      <c r="F51" s="92"/>
      <c r="G51" s="92"/>
      <c r="H51" s="92"/>
      <c r="I51" s="92"/>
      <c r="J51" s="92"/>
      <c r="K51" s="94"/>
      <c r="L51" s="94"/>
      <c r="M51" s="94"/>
      <c r="N51" s="94"/>
      <c r="O51" s="94"/>
      <c r="P51" s="94"/>
      <c r="Q51" s="94"/>
      <c r="R51" s="94"/>
      <c r="S51" s="94"/>
      <c r="T51" s="94"/>
      <c r="U51" s="94"/>
      <c r="V51" s="94"/>
      <c r="W51" s="94"/>
      <c r="X51" s="94"/>
      <c r="Y51" s="94"/>
      <c r="Z51" s="94"/>
      <c r="AA51" s="94"/>
      <c r="AB51" s="94"/>
      <c r="AC51" s="94"/>
      <c r="AD51" s="94"/>
      <c r="AE51" s="94"/>
      <c r="AF51" s="94"/>
      <c r="AG51" s="96"/>
      <c r="AI51" s="94"/>
      <c r="AJ51" s="94"/>
      <c r="AK51" s="94"/>
      <c r="AQ51" s="94"/>
    </row>
    <row r="52" spans="1:43">
      <c r="A52" s="92"/>
      <c r="B52" s="92"/>
      <c r="C52" s="93"/>
      <c r="D52" s="93"/>
      <c r="E52" s="92"/>
      <c r="F52" s="92"/>
      <c r="G52" s="92"/>
      <c r="H52" s="92"/>
      <c r="I52" s="92"/>
      <c r="J52" s="92"/>
      <c r="K52" s="94"/>
      <c r="L52" s="94"/>
      <c r="M52" s="94"/>
      <c r="N52" s="94"/>
      <c r="O52" s="94"/>
      <c r="P52" s="95"/>
      <c r="Q52" s="94"/>
      <c r="R52" s="94"/>
      <c r="S52" s="94"/>
      <c r="T52" s="94"/>
      <c r="U52" s="94"/>
      <c r="V52" s="94"/>
      <c r="W52" s="94"/>
      <c r="X52" s="94"/>
      <c r="Y52" s="94"/>
      <c r="Z52" s="94"/>
      <c r="AA52" s="94"/>
      <c r="AB52" s="94"/>
      <c r="AC52" s="94"/>
      <c r="AD52" s="94"/>
      <c r="AE52" s="94"/>
      <c r="AF52" s="94"/>
      <c r="AG52" s="96"/>
      <c r="AH52" s="95"/>
      <c r="AI52" s="94"/>
      <c r="AJ52" s="94"/>
      <c r="AK52" s="94"/>
      <c r="AQ52" s="94"/>
    </row>
    <row r="53" spans="1:43">
      <c r="A53" s="92"/>
      <c r="B53" s="92"/>
      <c r="C53" s="93"/>
      <c r="D53" s="93"/>
      <c r="E53" s="92"/>
      <c r="F53" s="92"/>
      <c r="G53" s="92"/>
      <c r="H53" s="92"/>
      <c r="I53" s="92"/>
      <c r="J53" s="92"/>
      <c r="K53" s="94"/>
      <c r="L53" s="94"/>
      <c r="M53" s="94"/>
      <c r="N53" s="94"/>
      <c r="O53" s="94"/>
      <c r="P53" s="94"/>
      <c r="Q53" s="94"/>
      <c r="R53" s="94"/>
      <c r="S53" s="94"/>
      <c r="T53" s="94"/>
      <c r="U53" s="94"/>
      <c r="V53" s="94"/>
      <c r="W53" s="94"/>
      <c r="X53" s="94"/>
      <c r="Y53" s="94"/>
      <c r="Z53" s="94"/>
      <c r="AA53" s="94"/>
      <c r="AB53" s="94"/>
      <c r="AC53" s="94"/>
      <c r="AD53" s="94"/>
      <c r="AE53" s="94"/>
      <c r="AF53" s="94"/>
      <c r="AG53" s="96"/>
      <c r="AH53" s="95"/>
      <c r="AI53" s="94"/>
      <c r="AJ53" s="94"/>
      <c r="AK53" s="94"/>
      <c r="AQ53" s="94"/>
    </row>
    <row r="54" spans="1:43">
      <c r="A54" s="92"/>
      <c r="B54" s="92"/>
      <c r="C54" s="93"/>
      <c r="D54" s="93"/>
      <c r="E54" s="92"/>
      <c r="F54" s="92"/>
      <c r="G54" s="92"/>
      <c r="H54" s="92"/>
      <c r="I54" s="92"/>
      <c r="J54" s="92"/>
      <c r="K54" s="94"/>
      <c r="L54" s="94"/>
      <c r="M54" s="94"/>
      <c r="N54" s="94"/>
      <c r="O54" s="94"/>
      <c r="P54" s="95"/>
      <c r="Q54" s="94"/>
      <c r="R54" s="94"/>
      <c r="S54" s="94"/>
      <c r="T54" s="94"/>
      <c r="U54" s="95"/>
      <c r="V54" s="94"/>
      <c r="W54" s="94"/>
      <c r="X54" s="94"/>
      <c r="Y54" s="94"/>
      <c r="Z54" s="94"/>
      <c r="AA54" s="94"/>
      <c r="AB54" s="94"/>
      <c r="AC54" s="94"/>
      <c r="AD54" s="94"/>
      <c r="AE54" s="94"/>
      <c r="AF54" s="94"/>
      <c r="AG54" s="96"/>
      <c r="AH54" s="95"/>
      <c r="AI54" s="94"/>
      <c r="AJ54" s="94"/>
      <c r="AK54" s="94"/>
      <c r="AM54" s="95"/>
      <c r="AN54" s="95"/>
      <c r="AP54" s="95"/>
      <c r="AQ54" s="94"/>
    </row>
    <row r="55" spans="1:43">
      <c r="A55" s="92"/>
      <c r="B55" s="92"/>
      <c r="C55" s="93"/>
      <c r="D55" s="93"/>
      <c r="E55" s="92"/>
      <c r="F55" s="92"/>
      <c r="G55" s="92"/>
      <c r="H55" s="92"/>
      <c r="I55" s="92"/>
      <c r="J55" s="92"/>
      <c r="K55" s="94"/>
      <c r="L55" s="94"/>
      <c r="M55" s="94"/>
      <c r="N55" s="94"/>
      <c r="O55" s="94"/>
      <c r="P55" s="94"/>
      <c r="Q55" s="94"/>
      <c r="R55" s="94"/>
      <c r="S55" s="94"/>
      <c r="T55" s="94"/>
      <c r="U55" s="94"/>
      <c r="V55" s="94"/>
      <c r="W55" s="94"/>
      <c r="X55" s="94"/>
      <c r="Y55" s="94"/>
      <c r="Z55" s="94"/>
      <c r="AA55" s="94"/>
      <c r="AB55" s="94"/>
      <c r="AC55" s="94"/>
      <c r="AD55" s="94"/>
      <c r="AE55" s="94"/>
      <c r="AF55" s="94"/>
      <c r="AG55" s="96"/>
      <c r="AH55" s="95"/>
      <c r="AI55" s="94"/>
      <c r="AJ55" s="94"/>
      <c r="AK55" s="94"/>
      <c r="AQ55" s="94"/>
    </row>
    <row r="56" spans="1:43">
      <c r="A56" s="92"/>
      <c r="B56" s="92"/>
      <c r="C56" s="93"/>
      <c r="D56" s="93"/>
      <c r="E56" s="92"/>
      <c r="F56" s="92"/>
      <c r="G56" s="92"/>
      <c r="H56" s="92"/>
      <c r="I56" s="92"/>
      <c r="J56" s="92"/>
      <c r="K56" s="94"/>
      <c r="L56" s="94"/>
      <c r="M56" s="94"/>
      <c r="N56" s="94"/>
      <c r="O56" s="94"/>
      <c r="P56" s="95"/>
      <c r="Q56" s="94"/>
      <c r="R56" s="94"/>
      <c r="S56" s="94"/>
      <c r="T56" s="94"/>
      <c r="U56" s="94"/>
      <c r="V56" s="94"/>
      <c r="W56" s="94"/>
      <c r="X56" s="94"/>
      <c r="Y56" s="94"/>
      <c r="Z56" s="94"/>
      <c r="AA56" s="94"/>
      <c r="AB56" s="94"/>
      <c r="AC56" s="94"/>
      <c r="AD56" s="94"/>
      <c r="AE56" s="94"/>
      <c r="AF56" s="94"/>
      <c r="AG56" s="96"/>
      <c r="AH56" s="95"/>
      <c r="AI56" s="94"/>
      <c r="AJ56" s="94"/>
      <c r="AK56" s="94"/>
      <c r="AL56" s="95"/>
      <c r="AO56" s="95"/>
      <c r="AQ56" s="94"/>
    </row>
    <row r="57" spans="1:43">
      <c r="A57" s="92"/>
      <c r="B57" s="92"/>
      <c r="C57" s="93"/>
      <c r="D57" s="93"/>
      <c r="E57" s="92"/>
      <c r="F57" s="92"/>
      <c r="G57" s="92"/>
      <c r="H57" s="92"/>
      <c r="I57" s="92"/>
      <c r="J57" s="92"/>
      <c r="K57" s="94"/>
      <c r="L57" s="94"/>
      <c r="M57" s="94"/>
      <c r="N57" s="94"/>
      <c r="O57" s="94"/>
      <c r="P57" s="94"/>
      <c r="Q57" s="94"/>
      <c r="R57" s="94"/>
      <c r="S57" s="94"/>
      <c r="T57" s="94"/>
      <c r="U57" s="94"/>
      <c r="V57" s="94"/>
      <c r="W57" s="94"/>
      <c r="X57" s="94"/>
      <c r="Y57" s="94"/>
      <c r="Z57" s="94"/>
      <c r="AA57" s="94"/>
      <c r="AB57" s="94"/>
      <c r="AC57" s="94"/>
      <c r="AD57" s="94"/>
      <c r="AE57" s="94"/>
      <c r="AF57" s="94"/>
      <c r="AG57" s="96"/>
      <c r="AI57" s="94"/>
      <c r="AJ57" s="94"/>
      <c r="AK57" s="94"/>
      <c r="AQ57" s="94"/>
    </row>
    <row r="58" spans="1:43">
      <c r="A58" s="92"/>
      <c r="B58" s="92"/>
      <c r="C58" s="93"/>
      <c r="D58" s="93"/>
      <c r="E58" s="92"/>
      <c r="F58" s="92"/>
      <c r="G58" s="92"/>
      <c r="H58" s="92"/>
      <c r="I58" s="92"/>
      <c r="J58" s="92"/>
      <c r="K58" s="94"/>
      <c r="L58" s="94"/>
      <c r="M58" s="94"/>
      <c r="N58" s="94"/>
      <c r="O58" s="94"/>
      <c r="P58" s="95"/>
      <c r="Q58" s="94"/>
      <c r="R58" s="94"/>
      <c r="S58" s="94"/>
      <c r="T58" s="94"/>
      <c r="U58" s="94"/>
      <c r="V58" s="94"/>
      <c r="W58" s="94"/>
      <c r="X58" s="94"/>
      <c r="Y58" s="94"/>
      <c r="Z58" s="94"/>
      <c r="AA58" s="94"/>
      <c r="AB58" s="94"/>
      <c r="AC58" s="94"/>
      <c r="AD58" s="94"/>
      <c r="AE58" s="94"/>
      <c r="AF58" s="94"/>
      <c r="AG58" s="96"/>
      <c r="AH58" s="95"/>
      <c r="AI58" s="94"/>
      <c r="AJ58" s="94"/>
      <c r="AK58" s="94"/>
      <c r="AQ58" s="94"/>
    </row>
    <row r="59" spans="1:43">
      <c r="A59" s="92"/>
      <c r="B59" s="92"/>
      <c r="C59" s="93"/>
      <c r="D59" s="93"/>
      <c r="E59" s="92"/>
      <c r="F59" s="92"/>
      <c r="G59" s="92"/>
      <c r="H59" s="92"/>
      <c r="I59" s="92"/>
      <c r="J59" s="92"/>
      <c r="K59" s="94"/>
      <c r="L59" s="94"/>
      <c r="M59" s="94"/>
      <c r="N59" s="94"/>
      <c r="O59" s="94"/>
      <c r="P59" s="94"/>
      <c r="Q59" s="94"/>
      <c r="R59" s="94"/>
      <c r="S59" s="94"/>
      <c r="T59" s="94"/>
      <c r="U59" s="94"/>
      <c r="V59" s="94"/>
      <c r="W59" s="94"/>
      <c r="X59" s="94"/>
      <c r="Y59" s="94"/>
      <c r="Z59" s="94"/>
      <c r="AA59" s="94"/>
      <c r="AB59" s="94"/>
      <c r="AC59" s="94"/>
      <c r="AD59" s="94"/>
      <c r="AE59" s="94"/>
      <c r="AF59" s="94"/>
      <c r="AG59" s="96"/>
      <c r="AH59" s="95"/>
      <c r="AI59" s="94"/>
      <c r="AJ59" s="94"/>
      <c r="AK59" s="94"/>
      <c r="AQ59" s="94"/>
    </row>
    <row r="60" spans="1:43">
      <c r="A60" s="92"/>
      <c r="B60" s="92"/>
      <c r="C60" s="93"/>
      <c r="D60" s="93"/>
      <c r="E60" s="92"/>
      <c r="F60" s="92"/>
      <c r="G60" s="92"/>
      <c r="H60" s="92"/>
      <c r="I60" s="92"/>
      <c r="J60" s="92"/>
      <c r="K60" s="94"/>
      <c r="L60" s="94"/>
      <c r="M60" s="94"/>
      <c r="N60" s="94"/>
      <c r="O60" s="94"/>
      <c r="P60" s="95"/>
      <c r="Q60" s="94"/>
      <c r="R60" s="94"/>
      <c r="S60" s="94"/>
      <c r="T60" s="94"/>
      <c r="U60" s="94"/>
      <c r="V60" s="94"/>
      <c r="W60" s="94"/>
      <c r="X60" s="94"/>
      <c r="Y60" s="94"/>
      <c r="Z60" s="94"/>
      <c r="AA60" s="94"/>
      <c r="AB60" s="94"/>
      <c r="AC60" s="94"/>
      <c r="AD60" s="94"/>
      <c r="AF60" s="94"/>
      <c r="AG60" s="96"/>
      <c r="AH60" s="95"/>
      <c r="AI60" s="94"/>
      <c r="AJ60" s="94"/>
      <c r="AK60" s="94"/>
      <c r="AM60" s="95"/>
      <c r="AN60" s="95"/>
      <c r="AP60" s="95"/>
      <c r="AQ60" s="94"/>
    </row>
    <row r="61" spans="1:43">
      <c r="A61" s="92"/>
      <c r="B61" s="92"/>
      <c r="C61" s="93"/>
      <c r="D61" s="93"/>
      <c r="E61" s="92"/>
      <c r="F61" s="92"/>
      <c r="G61" s="92"/>
      <c r="H61" s="92"/>
      <c r="I61" s="92"/>
      <c r="J61" s="92"/>
      <c r="K61" s="94"/>
      <c r="L61" s="94"/>
      <c r="M61" s="94"/>
      <c r="N61" s="94"/>
      <c r="O61" s="94"/>
      <c r="P61" s="94"/>
      <c r="Q61" s="94"/>
      <c r="R61" s="94"/>
      <c r="S61" s="94"/>
      <c r="T61" s="94"/>
      <c r="U61" s="94"/>
      <c r="V61" s="94"/>
      <c r="W61" s="94"/>
      <c r="X61" s="94"/>
      <c r="Y61" s="94"/>
      <c r="Z61" s="94"/>
      <c r="AA61" s="94"/>
      <c r="AB61" s="94"/>
      <c r="AC61" s="94"/>
      <c r="AD61" s="94"/>
      <c r="AF61" s="94"/>
      <c r="AG61" s="96"/>
      <c r="AH61" s="95"/>
      <c r="AI61" s="94"/>
      <c r="AJ61" s="94"/>
      <c r="AK61" s="94"/>
      <c r="AQ61" s="94"/>
    </row>
    <row r="62" spans="1:43">
      <c r="A62" s="92"/>
      <c r="B62" s="92"/>
      <c r="C62" s="93"/>
      <c r="D62" s="93"/>
      <c r="E62" s="92"/>
      <c r="F62" s="92"/>
      <c r="G62" s="92"/>
      <c r="H62" s="92"/>
      <c r="I62" s="92"/>
      <c r="J62" s="92"/>
      <c r="K62" s="94"/>
      <c r="L62" s="94"/>
      <c r="M62" s="94"/>
      <c r="N62" s="94"/>
      <c r="O62" s="94"/>
      <c r="P62" s="94"/>
      <c r="Q62" s="94"/>
      <c r="R62" s="94"/>
      <c r="S62" s="94"/>
      <c r="T62" s="94"/>
      <c r="U62" s="94"/>
      <c r="V62" s="94"/>
      <c r="W62" s="94"/>
      <c r="X62" s="94"/>
      <c r="Y62" s="94"/>
      <c r="Z62" s="94"/>
      <c r="AA62" s="94"/>
      <c r="AB62" s="94"/>
      <c r="AC62" s="94"/>
      <c r="AD62" s="94"/>
      <c r="AE62" s="94"/>
      <c r="AF62" s="94"/>
      <c r="AG62" s="96"/>
      <c r="AI62" s="94"/>
      <c r="AJ62" s="94"/>
      <c r="AK62" s="94"/>
      <c r="AQ62" s="94"/>
    </row>
    <row r="63" spans="1:43">
      <c r="A63" s="92"/>
      <c r="B63" s="92"/>
      <c r="C63" s="93"/>
      <c r="D63" s="93"/>
      <c r="E63" s="92"/>
      <c r="F63" s="92"/>
      <c r="G63" s="92"/>
      <c r="H63" s="92"/>
      <c r="I63" s="92"/>
      <c r="J63" s="92"/>
      <c r="K63" s="94"/>
      <c r="L63" s="94"/>
      <c r="M63" s="94"/>
      <c r="N63" s="94"/>
      <c r="O63" s="94"/>
      <c r="P63" s="95"/>
      <c r="Q63" s="94"/>
      <c r="R63" s="94"/>
      <c r="S63" s="94"/>
      <c r="T63" s="94"/>
      <c r="U63" s="94"/>
      <c r="V63" s="94"/>
      <c r="W63" s="94"/>
      <c r="X63" s="94"/>
      <c r="Y63" s="94"/>
      <c r="Z63" s="94"/>
      <c r="AA63" s="94"/>
      <c r="AB63" s="94"/>
      <c r="AC63" s="94"/>
      <c r="AD63" s="94"/>
      <c r="AE63" s="94"/>
      <c r="AF63" s="94"/>
      <c r="AG63" s="96"/>
      <c r="AI63" s="94"/>
      <c r="AJ63" s="94"/>
      <c r="AK63" s="94"/>
      <c r="AL63" s="95"/>
      <c r="AO63" s="95"/>
      <c r="AQ63" s="94"/>
    </row>
    <row r="64" spans="1:43">
      <c r="A64" s="92"/>
      <c r="B64" s="92"/>
      <c r="C64" s="93"/>
      <c r="D64" s="93"/>
      <c r="E64" s="92"/>
      <c r="F64" s="92"/>
      <c r="G64" s="92"/>
      <c r="H64" s="92"/>
      <c r="I64" s="92"/>
      <c r="J64" s="92"/>
      <c r="K64" s="94"/>
      <c r="L64" s="94"/>
      <c r="M64" s="94"/>
      <c r="N64" s="94"/>
      <c r="O64" s="94"/>
      <c r="P64" s="95"/>
      <c r="Q64" s="94"/>
      <c r="R64" s="94"/>
      <c r="S64" s="94"/>
      <c r="T64" s="94"/>
      <c r="U64" s="94"/>
      <c r="V64" s="94"/>
      <c r="W64" s="94"/>
      <c r="X64" s="94"/>
      <c r="Y64" s="94"/>
      <c r="Z64" s="94"/>
      <c r="AA64" s="94"/>
      <c r="AB64" s="94"/>
      <c r="AC64" s="94"/>
      <c r="AD64" s="94"/>
      <c r="AE64" s="94"/>
      <c r="AF64" s="94"/>
      <c r="AG64" s="96"/>
      <c r="AH64" s="95"/>
      <c r="AI64" s="94"/>
      <c r="AJ64" s="94"/>
      <c r="AK64" s="94"/>
      <c r="AQ64" s="94"/>
    </row>
    <row r="65" spans="1:43">
      <c r="A65" s="92"/>
      <c r="B65" s="92"/>
      <c r="C65" s="93"/>
      <c r="D65" s="93"/>
      <c r="E65" s="92"/>
      <c r="F65" s="92"/>
      <c r="G65" s="92"/>
      <c r="H65" s="92"/>
      <c r="I65" s="92"/>
      <c r="J65" s="92"/>
      <c r="K65" s="94"/>
      <c r="L65" s="94"/>
      <c r="M65" s="94"/>
      <c r="N65" s="94"/>
      <c r="O65" s="94"/>
      <c r="P65" s="94"/>
      <c r="Q65" s="94"/>
      <c r="R65" s="94"/>
      <c r="S65" s="94"/>
      <c r="T65" s="94"/>
      <c r="U65" s="94"/>
      <c r="V65" s="94"/>
      <c r="W65" s="94"/>
      <c r="X65" s="94"/>
      <c r="Y65" s="94"/>
      <c r="Z65" s="94"/>
      <c r="AA65" s="94"/>
      <c r="AB65" s="94"/>
      <c r="AC65" s="94"/>
      <c r="AD65" s="94"/>
      <c r="AE65" s="94"/>
      <c r="AF65" s="94"/>
      <c r="AG65" s="96"/>
      <c r="AH65" s="95"/>
      <c r="AI65" s="94"/>
      <c r="AJ65" s="94"/>
      <c r="AK65" s="94"/>
      <c r="AQ65" s="94"/>
    </row>
    <row r="66" spans="1:43">
      <c r="A66" s="92"/>
      <c r="B66" s="92"/>
      <c r="C66" s="93"/>
      <c r="D66" s="93"/>
      <c r="E66" s="92"/>
      <c r="F66" s="92"/>
      <c r="G66" s="92"/>
      <c r="H66" s="92"/>
      <c r="I66" s="92"/>
      <c r="J66" s="92"/>
      <c r="K66" s="94"/>
      <c r="L66" s="94"/>
      <c r="M66" s="94"/>
      <c r="N66" s="94"/>
      <c r="O66" s="94"/>
      <c r="P66" s="95"/>
      <c r="Q66" s="94"/>
      <c r="R66" s="94"/>
      <c r="S66" s="94"/>
      <c r="T66" s="94"/>
      <c r="U66" s="94"/>
      <c r="V66" s="94"/>
      <c r="W66" s="94"/>
      <c r="X66" s="94"/>
      <c r="Y66" s="94"/>
      <c r="Z66" s="94"/>
      <c r="AA66" s="94"/>
      <c r="AB66" s="94"/>
      <c r="AC66" s="94"/>
      <c r="AD66" s="94"/>
      <c r="AE66" s="94"/>
      <c r="AF66" s="94"/>
      <c r="AI66" s="94"/>
      <c r="AJ66" s="94"/>
      <c r="AK66" s="94"/>
      <c r="AQ66" s="94"/>
    </row>
    <row r="67" spans="1:43">
      <c r="A67" s="92"/>
      <c r="B67" s="92"/>
      <c r="C67" s="93"/>
      <c r="D67" s="93"/>
      <c r="E67" s="92"/>
      <c r="F67" s="92"/>
      <c r="G67" s="92"/>
      <c r="H67" s="92"/>
      <c r="I67" s="92"/>
      <c r="J67" s="92"/>
      <c r="K67" s="94"/>
      <c r="L67" s="94"/>
      <c r="M67" s="94"/>
      <c r="N67" s="94"/>
      <c r="O67" s="94"/>
      <c r="P67" s="94"/>
      <c r="Q67" s="94"/>
      <c r="R67" s="94"/>
      <c r="S67" s="94"/>
      <c r="T67" s="94"/>
      <c r="U67" s="94"/>
      <c r="V67" s="94"/>
      <c r="W67" s="94"/>
      <c r="X67" s="94"/>
      <c r="Y67" s="94"/>
      <c r="Z67" s="94"/>
      <c r="AA67" s="94"/>
      <c r="AB67" s="94"/>
      <c r="AC67" s="94"/>
      <c r="AD67" s="94"/>
      <c r="AE67" s="94"/>
      <c r="AF67" s="94"/>
      <c r="AI67" s="94"/>
      <c r="AJ67" s="94"/>
      <c r="AK67" s="94"/>
      <c r="AQ67" s="94"/>
    </row>
    <row r="68" spans="1:43">
      <c r="A68" s="92"/>
      <c r="B68" s="92"/>
      <c r="C68" s="93"/>
      <c r="D68" s="93"/>
      <c r="E68" s="92"/>
      <c r="F68" s="92"/>
      <c r="G68" s="92"/>
      <c r="H68" s="92"/>
      <c r="I68" s="92"/>
      <c r="J68" s="92"/>
      <c r="K68" s="94"/>
      <c r="L68" s="94"/>
      <c r="M68" s="94"/>
      <c r="N68" s="94"/>
      <c r="O68" s="94"/>
      <c r="P68" s="94"/>
      <c r="Q68" s="94"/>
      <c r="R68" s="94"/>
      <c r="S68" s="94"/>
      <c r="T68" s="94"/>
      <c r="U68" s="94"/>
      <c r="V68" s="94"/>
      <c r="W68" s="94"/>
      <c r="X68" s="94"/>
      <c r="Y68" s="94"/>
      <c r="Z68" s="94"/>
      <c r="AA68" s="94"/>
      <c r="AB68" s="94"/>
      <c r="AC68" s="94"/>
      <c r="AD68" s="94"/>
      <c r="AE68" s="94"/>
      <c r="AF68" s="94"/>
      <c r="AI68" s="94"/>
      <c r="AJ68" s="94"/>
      <c r="AK68" s="94"/>
      <c r="AQ68" s="94"/>
    </row>
    <row r="69" spans="1:43">
      <c r="A69" s="92"/>
      <c r="B69" s="92"/>
      <c r="C69" s="93"/>
      <c r="D69" s="93"/>
      <c r="E69" s="92"/>
      <c r="F69" s="92"/>
      <c r="G69" s="92"/>
      <c r="H69" s="92"/>
      <c r="I69" s="92"/>
      <c r="J69" s="92"/>
      <c r="K69" s="94"/>
      <c r="L69" s="94"/>
      <c r="M69" s="94"/>
      <c r="N69" s="94"/>
      <c r="O69" s="94"/>
      <c r="P69" s="95"/>
      <c r="Q69" s="94"/>
      <c r="R69" s="94"/>
      <c r="S69" s="94"/>
      <c r="T69" s="94"/>
      <c r="U69" s="95"/>
      <c r="V69" s="94"/>
      <c r="W69" s="94"/>
      <c r="X69" s="94"/>
      <c r="Y69" s="94"/>
      <c r="Z69" s="94"/>
      <c r="AA69" s="94"/>
      <c r="AB69" s="94"/>
      <c r="AC69" s="94"/>
      <c r="AD69" s="94"/>
      <c r="AE69" s="94"/>
      <c r="AF69" s="94"/>
      <c r="AG69" s="96"/>
      <c r="AH69" s="95"/>
      <c r="AI69" s="94"/>
      <c r="AJ69" s="94"/>
      <c r="AK69" s="94"/>
      <c r="AQ69" s="94"/>
    </row>
    <row r="70" spans="1:43">
      <c r="A70" s="92"/>
      <c r="B70" s="92"/>
      <c r="C70" s="93"/>
      <c r="D70" s="93"/>
      <c r="E70" s="92"/>
      <c r="F70" s="92"/>
      <c r="G70" s="92"/>
      <c r="H70" s="92"/>
      <c r="I70" s="92"/>
      <c r="J70" s="92"/>
      <c r="K70" s="94"/>
      <c r="L70" s="94"/>
      <c r="M70" s="94"/>
      <c r="S70" s="94"/>
      <c r="T70" s="94"/>
      <c r="Z70" s="94"/>
      <c r="AA70" s="94"/>
      <c r="AB70" s="94"/>
      <c r="AC70" s="94"/>
      <c r="AD70" s="94"/>
      <c r="AE70" s="94"/>
      <c r="AF70" s="94"/>
      <c r="AH70" s="95"/>
      <c r="AI70" s="94"/>
      <c r="AJ70" s="94"/>
      <c r="AK70" s="94"/>
      <c r="AQ70" s="94"/>
    </row>
    <row r="71" spans="1:43">
      <c r="A71" s="92"/>
      <c r="B71" s="92"/>
      <c r="C71" s="93"/>
      <c r="D71" s="93"/>
      <c r="E71" s="92"/>
      <c r="F71" s="92"/>
      <c r="G71" s="92"/>
      <c r="H71" s="92"/>
      <c r="I71" s="92"/>
      <c r="J71" s="92"/>
      <c r="K71" s="94"/>
      <c r="L71" s="94"/>
      <c r="M71" s="94"/>
      <c r="N71" s="94"/>
      <c r="O71" s="94"/>
      <c r="P71" s="94"/>
      <c r="Q71" s="94"/>
      <c r="R71" s="94"/>
      <c r="S71" s="94"/>
      <c r="T71" s="94"/>
      <c r="U71" s="94"/>
      <c r="V71" s="94"/>
      <c r="W71" s="94"/>
      <c r="X71" s="94"/>
      <c r="Y71" s="94"/>
      <c r="Z71" s="94"/>
      <c r="AA71" s="94"/>
      <c r="AB71" s="94"/>
      <c r="AC71" s="94"/>
      <c r="AD71" s="94"/>
      <c r="AE71" s="94"/>
      <c r="AF71" s="94"/>
      <c r="AG71" s="96"/>
      <c r="AI71" s="94"/>
      <c r="AJ71" s="94"/>
      <c r="AK71" s="94"/>
      <c r="AQ71" s="94"/>
    </row>
    <row r="72" spans="1:43">
      <c r="A72" s="92"/>
      <c r="B72" s="92"/>
      <c r="C72" s="93"/>
      <c r="D72" s="93"/>
      <c r="E72" s="92"/>
      <c r="F72" s="92"/>
      <c r="G72" s="92"/>
      <c r="H72" s="92"/>
      <c r="I72" s="92"/>
      <c r="J72" s="92"/>
      <c r="K72" s="94"/>
      <c r="L72" s="94"/>
      <c r="M72" s="94"/>
      <c r="N72" s="94"/>
      <c r="O72" s="94"/>
      <c r="P72" s="94"/>
      <c r="Q72" s="94"/>
      <c r="R72" s="94"/>
      <c r="S72" s="94"/>
      <c r="T72" s="94"/>
      <c r="U72" s="94"/>
      <c r="V72" s="94"/>
      <c r="W72" s="94"/>
      <c r="X72" s="94"/>
      <c r="Y72" s="94"/>
      <c r="Z72" s="94"/>
      <c r="AA72" s="94"/>
      <c r="AB72" s="94"/>
      <c r="AC72" s="94"/>
      <c r="AD72" s="94"/>
      <c r="AE72" s="94"/>
      <c r="AF72" s="94"/>
      <c r="AG72" s="96"/>
      <c r="AH72" s="95"/>
      <c r="AI72" s="94"/>
      <c r="AJ72" s="94"/>
      <c r="AK72" s="94"/>
      <c r="AQ72" s="94"/>
    </row>
    <row r="73" spans="1:43">
      <c r="A73" s="92"/>
      <c r="B73" s="92"/>
      <c r="C73" s="93"/>
      <c r="D73" s="93"/>
      <c r="E73" s="92"/>
      <c r="F73" s="92"/>
      <c r="G73" s="92"/>
      <c r="H73" s="92"/>
      <c r="I73" s="92"/>
      <c r="J73" s="92"/>
      <c r="K73" s="94"/>
      <c r="L73" s="94"/>
      <c r="M73" s="94"/>
      <c r="N73" s="94"/>
      <c r="O73" s="94"/>
      <c r="P73" s="95"/>
      <c r="Q73" s="94"/>
      <c r="R73" s="94"/>
      <c r="S73" s="94"/>
      <c r="T73" s="94"/>
      <c r="U73" s="94"/>
      <c r="V73" s="94"/>
      <c r="W73" s="94"/>
      <c r="X73" s="94"/>
      <c r="Y73" s="94"/>
      <c r="Z73" s="94"/>
      <c r="AA73" s="94"/>
      <c r="AB73" s="94"/>
      <c r="AC73" s="94"/>
      <c r="AD73" s="94"/>
      <c r="AE73" s="94"/>
      <c r="AF73" s="94"/>
      <c r="AG73" s="96"/>
      <c r="AI73" s="94"/>
      <c r="AJ73" s="94"/>
      <c r="AK73" s="94"/>
      <c r="AQ73" s="94"/>
    </row>
    <row r="74" spans="1:43">
      <c r="A74" s="92"/>
      <c r="B74" s="92"/>
      <c r="C74" s="93"/>
      <c r="D74" s="93"/>
      <c r="E74" s="92"/>
      <c r="F74" s="92"/>
      <c r="G74" s="92"/>
      <c r="H74" s="92"/>
      <c r="I74" s="92"/>
      <c r="J74" s="92"/>
      <c r="K74" s="94"/>
      <c r="L74" s="94"/>
      <c r="M74" s="94"/>
      <c r="N74" s="94"/>
      <c r="O74" s="94"/>
      <c r="P74" s="95"/>
      <c r="Q74" s="94"/>
      <c r="R74" s="94"/>
      <c r="S74" s="94"/>
      <c r="T74" s="94"/>
      <c r="U74" s="94"/>
      <c r="V74" s="94"/>
      <c r="W74" s="94"/>
      <c r="X74" s="94"/>
      <c r="Y74" s="94"/>
      <c r="Z74" s="94"/>
      <c r="AA74" s="94"/>
      <c r="AB74" s="94"/>
      <c r="AC74" s="94"/>
      <c r="AD74" s="94"/>
      <c r="AE74" s="94"/>
      <c r="AF74" s="94"/>
      <c r="AG74" s="96"/>
      <c r="AH74" s="95"/>
      <c r="AI74" s="94"/>
      <c r="AJ74" s="94"/>
      <c r="AK74" s="94"/>
      <c r="AQ74" s="94"/>
    </row>
    <row r="75" spans="1:43">
      <c r="A75" s="92"/>
      <c r="B75" s="92"/>
      <c r="C75" s="93"/>
      <c r="D75" s="93"/>
      <c r="E75" s="92"/>
      <c r="F75" s="92"/>
      <c r="G75" s="92"/>
      <c r="H75" s="92"/>
      <c r="I75" s="92"/>
      <c r="J75" s="92"/>
      <c r="K75" s="94"/>
      <c r="L75" s="94"/>
      <c r="M75" s="94"/>
      <c r="N75" s="94"/>
      <c r="O75" s="94"/>
      <c r="P75" s="95"/>
      <c r="Q75" s="94"/>
      <c r="R75" s="94"/>
      <c r="S75" s="94"/>
      <c r="T75" s="94"/>
      <c r="U75" s="95"/>
      <c r="V75" s="94"/>
      <c r="W75" s="94"/>
      <c r="X75" s="94"/>
      <c r="Y75" s="94"/>
      <c r="Z75" s="94"/>
      <c r="AA75" s="94"/>
      <c r="AB75" s="94"/>
      <c r="AC75" s="94"/>
      <c r="AD75" s="94"/>
      <c r="AE75" s="94"/>
      <c r="AF75" s="94"/>
      <c r="AH75" s="95"/>
      <c r="AI75" s="94"/>
      <c r="AJ75" s="94"/>
      <c r="AK75" s="94"/>
      <c r="AQ75" s="94"/>
    </row>
    <row r="76" spans="1:43">
      <c r="A76" s="92"/>
      <c r="B76" s="92"/>
      <c r="C76" s="93"/>
      <c r="D76" s="93"/>
      <c r="E76" s="92"/>
      <c r="F76" s="92"/>
      <c r="G76" s="92"/>
      <c r="H76" s="92"/>
      <c r="I76" s="92"/>
      <c r="J76" s="92"/>
      <c r="K76" s="94"/>
      <c r="L76" s="94"/>
      <c r="M76" s="94"/>
      <c r="N76" s="94"/>
      <c r="O76" s="94"/>
      <c r="P76" s="94"/>
      <c r="Q76" s="94"/>
      <c r="R76" s="94"/>
      <c r="S76" s="94"/>
      <c r="T76" s="94"/>
      <c r="U76" s="94"/>
      <c r="V76" s="94"/>
      <c r="W76" s="94"/>
      <c r="X76" s="94"/>
      <c r="Y76" s="94"/>
      <c r="Z76" s="94"/>
      <c r="AA76" s="94"/>
      <c r="AB76" s="94"/>
      <c r="AC76" s="94"/>
      <c r="AD76" s="94"/>
      <c r="AE76" s="94"/>
      <c r="AF76" s="94"/>
      <c r="AG76" s="96"/>
      <c r="AH76" s="95"/>
      <c r="AI76" s="94"/>
      <c r="AJ76" s="94"/>
      <c r="AK76" s="94"/>
      <c r="AQ76" s="94"/>
    </row>
    <row r="77" spans="1:43">
      <c r="A77" s="92"/>
      <c r="B77" s="92"/>
      <c r="C77" s="93"/>
      <c r="D77" s="93"/>
      <c r="E77" s="92"/>
      <c r="F77" s="92"/>
      <c r="G77" s="92"/>
      <c r="H77" s="92"/>
      <c r="I77" s="92"/>
      <c r="J77" s="92"/>
      <c r="K77" s="94"/>
      <c r="L77" s="94"/>
      <c r="M77" s="94"/>
      <c r="N77" s="94"/>
      <c r="O77" s="94"/>
      <c r="P77" s="95"/>
      <c r="Q77" s="94"/>
      <c r="R77" s="94"/>
      <c r="S77" s="94"/>
      <c r="T77" s="94"/>
      <c r="U77" s="94"/>
      <c r="V77" s="94"/>
      <c r="W77" s="94"/>
      <c r="X77" s="94"/>
      <c r="Y77" s="94"/>
      <c r="Z77" s="94"/>
      <c r="AA77" s="94"/>
      <c r="AB77" s="94"/>
      <c r="AC77" s="94"/>
      <c r="AD77" s="94"/>
      <c r="AE77" s="94"/>
      <c r="AF77" s="94"/>
      <c r="AI77" s="94"/>
      <c r="AJ77" s="94"/>
      <c r="AK77" s="94"/>
      <c r="AQ77" s="94"/>
    </row>
    <row r="78" spans="1:43">
      <c r="A78" s="92"/>
      <c r="B78" s="92"/>
      <c r="C78" s="93"/>
      <c r="D78" s="93"/>
      <c r="E78" s="92"/>
      <c r="F78" s="92"/>
      <c r="G78" s="92"/>
      <c r="H78" s="92"/>
      <c r="I78" s="92"/>
      <c r="J78" s="92"/>
      <c r="K78" s="94"/>
      <c r="L78" s="94"/>
      <c r="M78" s="94"/>
      <c r="S78" s="94"/>
      <c r="T78" s="94"/>
      <c r="Z78" s="94"/>
      <c r="AA78" s="94"/>
      <c r="AB78" s="94"/>
      <c r="AC78" s="94"/>
      <c r="AD78" s="94"/>
      <c r="AE78" s="94"/>
      <c r="AF78" s="94"/>
      <c r="AH78" s="95"/>
      <c r="AI78" s="94"/>
      <c r="AJ78" s="94"/>
      <c r="AK78" s="94"/>
      <c r="AQ78" s="94"/>
    </row>
    <row r="79" spans="1:43">
      <c r="A79" s="92"/>
      <c r="B79" s="92"/>
      <c r="C79" s="93"/>
      <c r="D79" s="93"/>
      <c r="E79" s="92"/>
      <c r="F79" s="92"/>
      <c r="G79" s="92"/>
      <c r="H79" s="92"/>
      <c r="I79" s="92"/>
      <c r="J79" s="92"/>
      <c r="K79" s="94"/>
      <c r="L79" s="94"/>
      <c r="M79" s="94"/>
      <c r="N79" s="94"/>
      <c r="O79" s="94"/>
      <c r="P79" s="94"/>
      <c r="Q79" s="94"/>
      <c r="R79" s="94"/>
      <c r="S79" s="94"/>
      <c r="T79" s="94"/>
      <c r="U79" s="94"/>
      <c r="V79" s="94"/>
      <c r="W79" s="94"/>
      <c r="X79" s="94"/>
      <c r="Y79" s="94"/>
      <c r="Z79" s="94"/>
      <c r="AA79" s="94"/>
      <c r="AB79" s="94"/>
      <c r="AC79" s="94"/>
      <c r="AD79" s="94"/>
      <c r="AE79" s="94"/>
      <c r="AF79" s="94"/>
      <c r="AI79" s="94"/>
      <c r="AJ79" s="94"/>
      <c r="AK79" s="94"/>
      <c r="AQ79" s="94"/>
    </row>
    <row r="80" spans="1:43">
      <c r="A80" s="92"/>
      <c r="B80" s="92"/>
      <c r="C80" s="93"/>
      <c r="D80" s="93"/>
      <c r="E80" s="92"/>
      <c r="F80" s="92"/>
      <c r="G80" s="92"/>
      <c r="H80" s="92"/>
      <c r="I80" s="92"/>
      <c r="J80" s="92"/>
      <c r="K80" s="94"/>
      <c r="L80" s="94"/>
      <c r="M80" s="94"/>
      <c r="N80" s="94"/>
      <c r="O80" s="94"/>
      <c r="P80" s="94"/>
      <c r="Q80" s="94"/>
      <c r="R80" s="94"/>
      <c r="S80" s="94"/>
      <c r="T80" s="94"/>
      <c r="U80" s="95"/>
      <c r="V80" s="94"/>
      <c r="W80" s="94"/>
      <c r="X80" s="94"/>
      <c r="Y80" s="94"/>
      <c r="Z80" s="94"/>
      <c r="AA80" s="94"/>
      <c r="AB80" s="94"/>
      <c r="AC80" s="94"/>
      <c r="AD80" s="94"/>
      <c r="AE80" s="94"/>
      <c r="AF80" s="94"/>
      <c r="AG80" s="96"/>
      <c r="AI80" s="94"/>
      <c r="AJ80" s="94"/>
      <c r="AK80" s="94"/>
      <c r="AQ80" s="94"/>
    </row>
    <row r="81" spans="1:43">
      <c r="A81" s="92"/>
      <c r="B81" s="92"/>
      <c r="C81" s="93"/>
      <c r="D81" s="93"/>
      <c r="E81" s="92"/>
      <c r="F81" s="92"/>
      <c r="G81" s="92"/>
      <c r="H81" s="92"/>
      <c r="I81" s="92"/>
      <c r="J81" s="92"/>
      <c r="K81" s="94"/>
      <c r="L81" s="94"/>
      <c r="M81" s="94"/>
      <c r="N81" s="94"/>
      <c r="O81" s="94"/>
      <c r="P81" s="95"/>
      <c r="Q81" s="94"/>
      <c r="R81" s="94"/>
      <c r="S81" s="94"/>
      <c r="T81" s="94"/>
      <c r="U81" s="94"/>
      <c r="V81" s="94"/>
      <c r="W81" s="94"/>
      <c r="X81" s="94"/>
      <c r="Y81" s="94"/>
      <c r="Z81" s="94"/>
      <c r="AA81" s="94"/>
      <c r="AB81" s="94"/>
      <c r="AC81" s="94"/>
      <c r="AD81" s="94"/>
      <c r="AE81" s="94"/>
      <c r="AF81" s="94"/>
      <c r="AG81" s="96"/>
      <c r="AI81" s="94"/>
      <c r="AJ81" s="94"/>
      <c r="AK81" s="94"/>
      <c r="AQ81" s="94"/>
    </row>
    <row r="82" spans="1:43">
      <c r="A82" s="92"/>
      <c r="B82" s="92"/>
      <c r="C82" s="93"/>
      <c r="D82" s="93"/>
      <c r="E82" s="92"/>
      <c r="F82" s="92"/>
      <c r="G82" s="92"/>
      <c r="H82" s="92"/>
      <c r="I82" s="92"/>
      <c r="J82" s="92"/>
      <c r="K82" s="94"/>
      <c r="L82" s="94"/>
      <c r="M82" s="94"/>
      <c r="N82" s="94"/>
      <c r="O82" s="94"/>
      <c r="P82" s="94"/>
      <c r="Q82" s="94"/>
      <c r="R82" s="94"/>
      <c r="S82" s="94"/>
      <c r="T82" s="94"/>
      <c r="U82" s="94"/>
      <c r="V82" s="94"/>
      <c r="W82" s="94"/>
      <c r="X82" s="94"/>
      <c r="Y82" s="94"/>
      <c r="Z82" s="94"/>
      <c r="AA82" s="94"/>
      <c r="AB82" s="94"/>
      <c r="AC82" s="94"/>
      <c r="AD82" s="94"/>
      <c r="AE82" s="94"/>
      <c r="AF82" s="94"/>
      <c r="AG82" s="96"/>
      <c r="AH82" s="95"/>
      <c r="AI82" s="94"/>
      <c r="AJ82" s="94"/>
      <c r="AK82" s="94"/>
      <c r="AL82" s="95"/>
      <c r="AO82" s="95"/>
    </row>
    <row r="83" spans="1:43">
      <c r="A83" s="92"/>
      <c r="B83" s="92"/>
      <c r="C83" s="93"/>
      <c r="D83" s="93"/>
      <c r="E83" s="92"/>
      <c r="F83" s="92"/>
      <c r="G83" s="92"/>
      <c r="H83" s="92"/>
      <c r="I83" s="92"/>
      <c r="J83" s="92"/>
      <c r="K83" s="94"/>
      <c r="L83" s="94"/>
      <c r="M83" s="94"/>
      <c r="N83" s="94"/>
      <c r="O83" s="94"/>
      <c r="P83" s="94"/>
      <c r="Q83" s="94"/>
      <c r="R83" s="94"/>
      <c r="S83" s="94"/>
      <c r="T83" s="94"/>
      <c r="U83" s="94"/>
      <c r="V83" s="94"/>
      <c r="W83" s="94"/>
      <c r="X83" s="94"/>
      <c r="Y83" s="94"/>
      <c r="Z83" s="94"/>
      <c r="AA83" s="94"/>
      <c r="AB83" s="94"/>
      <c r="AC83" s="94"/>
      <c r="AD83" s="94"/>
      <c r="AE83" s="94"/>
      <c r="AF83" s="94"/>
      <c r="AG83" s="96"/>
      <c r="AH83" s="95"/>
      <c r="AI83" s="94"/>
      <c r="AJ83" s="94"/>
      <c r="AK83" s="94"/>
      <c r="AQ83" s="94"/>
    </row>
    <row r="84" spans="1:43">
      <c r="A84" s="92"/>
      <c r="B84" s="92"/>
      <c r="C84" s="93"/>
      <c r="D84" s="93"/>
      <c r="E84" s="92"/>
      <c r="F84" s="92"/>
      <c r="G84" s="92"/>
      <c r="H84" s="92"/>
      <c r="I84" s="92"/>
      <c r="J84" s="92"/>
      <c r="K84" s="94"/>
      <c r="L84" s="94"/>
      <c r="M84" s="94"/>
      <c r="N84" s="94"/>
      <c r="O84" s="94"/>
      <c r="P84" s="95"/>
      <c r="Q84" s="94"/>
      <c r="R84" s="94"/>
      <c r="S84" s="94"/>
      <c r="T84" s="94"/>
      <c r="U84" s="94"/>
      <c r="V84" s="94"/>
      <c r="W84" s="94"/>
      <c r="X84" s="94"/>
      <c r="Y84" s="94"/>
      <c r="Z84" s="94"/>
      <c r="AA84" s="94"/>
      <c r="AB84" s="94"/>
      <c r="AC84" s="94"/>
      <c r="AD84" s="94"/>
      <c r="AE84" s="94"/>
      <c r="AF84" s="94"/>
      <c r="AG84" s="96"/>
      <c r="AH84" s="95"/>
      <c r="AI84" s="94"/>
      <c r="AJ84" s="94"/>
      <c r="AK84" s="94"/>
      <c r="AQ84" s="94"/>
    </row>
    <row r="85" spans="1:43">
      <c r="A85" s="92"/>
      <c r="B85" s="92"/>
      <c r="C85" s="93"/>
      <c r="D85" s="93"/>
      <c r="E85" s="92"/>
      <c r="F85" s="92"/>
      <c r="G85" s="92"/>
      <c r="H85" s="92"/>
      <c r="I85" s="92"/>
      <c r="J85" s="92"/>
      <c r="K85" s="94"/>
      <c r="L85" s="94"/>
      <c r="M85" s="94"/>
      <c r="N85" s="94"/>
      <c r="O85" s="94"/>
      <c r="P85" s="95"/>
      <c r="Q85" s="94"/>
      <c r="R85" s="94"/>
      <c r="S85" s="94"/>
      <c r="T85" s="94"/>
      <c r="U85" s="94"/>
      <c r="V85" s="94"/>
      <c r="W85" s="94"/>
      <c r="X85" s="94"/>
      <c r="Y85" s="94"/>
      <c r="Z85" s="94"/>
      <c r="AA85" s="94"/>
      <c r="AB85" s="94"/>
      <c r="AC85" s="94"/>
      <c r="AD85" s="94"/>
      <c r="AE85" s="94"/>
      <c r="AF85" s="94"/>
      <c r="AG85" s="96"/>
      <c r="AI85" s="94"/>
      <c r="AJ85" s="94"/>
      <c r="AK85" s="94"/>
      <c r="AL85" s="95"/>
      <c r="AO85" s="95"/>
      <c r="AQ85" s="94"/>
    </row>
    <row r="86" spans="1:43">
      <c r="A86" s="92"/>
      <c r="B86" s="92"/>
      <c r="C86" s="93"/>
      <c r="D86" s="93"/>
      <c r="E86" s="92"/>
      <c r="F86" s="92"/>
      <c r="G86" s="92"/>
      <c r="H86" s="92"/>
      <c r="I86" s="92"/>
      <c r="J86" s="92"/>
      <c r="K86" s="94"/>
      <c r="L86" s="94"/>
      <c r="M86" s="94"/>
      <c r="N86" s="94"/>
      <c r="O86" s="94"/>
      <c r="P86" s="94"/>
      <c r="Q86" s="94"/>
      <c r="R86" s="94"/>
      <c r="S86" s="94"/>
      <c r="T86" s="94"/>
      <c r="U86" s="94"/>
      <c r="V86" s="94"/>
      <c r="W86" s="94"/>
      <c r="X86" s="94"/>
      <c r="Y86" s="94"/>
      <c r="Z86" s="94"/>
      <c r="AA86" s="94"/>
      <c r="AB86" s="94"/>
      <c r="AC86" s="94"/>
      <c r="AD86" s="94"/>
      <c r="AE86" s="94"/>
      <c r="AF86" s="94"/>
      <c r="AI86" s="94"/>
      <c r="AJ86" s="94"/>
      <c r="AK86" s="94"/>
      <c r="AL86" s="95"/>
      <c r="AO86" s="95"/>
      <c r="AQ86" s="94"/>
    </row>
    <row r="87" spans="1:43">
      <c r="A87" s="92"/>
      <c r="B87" s="92"/>
      <c r="C87" s="93"/>
      <c r="D87" s="93"/>
      <c r="E87" s="92"/>
      <c r="F87" s="92"/>
      <c r="G87" s="92"/>
      <c r="H87" s="92"/>
      <c r="I87" s="92"/>
      <c r="J87" s="92"/>
      <c r="K87" s="94"/>
      <c r="L87" s="94"/>
      <c r="M87" s="94"/>
      <c r="N87" s="94"/>
      <c r="O87" s="94"/>
      <c r="P87" s="94"/>
      <c r="Q87" s="94"/>
      <c r="R87" s="94"/>
      <c r="S87" s="94"/>
      <c r="T87" s="94"/>
      <c r="U87" s="94"/>
      <c r="V87" s="94"/>
      <c r="W87" s="94"/>
      <c r="X87" s="94"/>
      <c r="Y87" s="94"/>
      <c r="Z87" s="94"/>
      <c r="AA87" s="94"/>
      <c r="AB87" s="94"/>
      <c r="AC87" s="94"/>
      <c r="AD87" s="94"/>
      <c r="AE87" s="94"/>
      <c r="AF87" s="94"/>
      <c r="AI87" s="94"/>
      <c r="AJ87" s="94"/>
      <c r="AK87" s="94"/>
      <c r="AQ87" s="94"/>
    </row>
    <row r="88" spans="1:43">
      <c r="A88" s="92"/>
      <c r="B88" s="92"/>
      <c r="C88" s="93"/>
      <c r="D88" s="93"/>
      <c r="E88" s="92"/>
      <c r="F88" s="92"/>
      <c r="G88" s="92"/>
      <c r="H88" s="92"/>
      <c r="I88" s="92"/>
      <c r="J88" s="92"/>
      <c r="K88" s="94"/>
      <c r="L88" s="94"/>
      <c r="M88" s="94"/>
      <c r="N88" s="94"/>
      <c r="O88" s="94"/>
      <c r="P88" s="95"/>
      <c r="Q88" s="94"/>
      <c r="R88" s="94"/>
      <c r="S88" s="94"/>
      <c r="T88" s="94"/>
      <c r="U88" s="94"/>
      <c r="V88" s="94"/>
      <c r="W88" s="94"/>
      <c r="X88" s="94"/>
      <c r="Y88" s="94"/>
      <c r="Z88" s="94"/>
      <c r="AA88" s="94"/>
      <c r="AB88" s="94"/>
      <c r="AC88" s="94"/>
      <c r="AD88" s="94"/>
      <c r="AE88" s="94"/>
      <c r="AF88" s="94"/>
      <c r="AG88" s="96"/>
      <c r="AH88" s="95"/>
      <c r="AI88" s="94"/>
      <c r="AJ88" s="94"/>
      <c r="AK88" s="94"/>
      <c r="AL88" s="95"/>
      <c r="AM88" s="95"/>
      <c r="AN88" s="95"/>
      <c r="AO88" s="95"/>
      <c r="AP88" s="95"/>
      <c r="AQ88" s="94"/>
    </row>
    <row r="89" spans="1:43">
      <c r="A89" s="92"/>
      <c r="B89" s="92"/>
      <c r="C89" s="93"/>
      <c r="D89" s="93"/>
      <c r="E89" s="92"/>
      <c r="F89" s="92"/>
      <c r="G89" s="92"/>
      <c r="H89" s="92"/>
      <c r="I89" s="92"/>
      <c r="J89" s="92"/>
      <c r="K89" s="94"/>
      <c r="L89" s="94"/>
      <c r="M89" s="94"/>
      <c r="N89" s="94"/>
      <c r="O89" s="94"/>
      <c r="P89" s="95"/>
      <c r="Q89" s="94"/>
      <c r="R89" s="94"/>
      <c r="S89" s="94"/>
      <c r="T89" s="94"/>
      <c r="U89" s="94"/>
      <c r="V89" s="94"/>
      <c r="W89" s="94"/>
      <c r="X89" s="94"/>
      <c r="Y89" s="94"/>
      <c r="Z89" s="94"/>
      <c r="AA89" s="94"/>
      <c r="AB89" s="94"/>
      <c r="AC89" s="94"/>
      <c r="AD89" s="94"/>
      <c r="AE89" s="94"/>
      <c r="AF89" s="94"/>
      <c r="AG89" s="96"/>
      <c r="AH89" s="95"/>
      <c r="AI89" s="94"/>
      <c r="AJ89" s="94"/>
      <c r="AK89" s="94"/>
      <c r="AQ89" s="94"/>
    </row>
    <row r="90" spans="1:43">
      <c r="A90" s="92"/>
      <c r="B90" s="92"/>
      <c r="C90" s="93"/>
      <c r="D90" s="93"/>
      <c r="E90" s="92"/>
      <c r="F90" s="92"/>
      <c r="G90" s="92"/>
      <c r="H90" s="92"/>
      <c r="I90" s="92"/>
      <c r="J90" s="92"/>
      <c r="K90" s="94"/>
      <c r="L90" s="94"/>
      <c r="M90" s="94"/>
      <c r="N90" s="94"/>
      <c r="O90" s="94"/>
      <c r="P90" s="95"/>
      <c r="Q90" s="94"/>
      <c r="R90" s="94"/>
      <c r="S90" s="94"/>
      <c r="T90" s="94"/>
      <c r="U90" s="94"/>
      <c r="V90" s="94"/>
      <c r="W90" s="94"/>
      <c r="X90" s="94"/>
      <c r="Y90" s="94"/>
      <c r="Z90" s="94"/>
      <c r="AA90" s="94"/>
      <c r="AB90" s="94"/>
      <c r="AC90" s="94"/>
      <c r="AD90" s="94"/>
      <c r="AE90" s="94"/>
      <c r="AF90" s="94"/>
      <c r="AG90" s="96"/>
      <c r="AH90" s="95"/>
      <c r="AI90" s="94"/>
      <c r="AJ90" s="94"/>
      <c r="AK90" s="94"/>
      <c r="AQ90" s="94"/>
    </row>
    <row r="91" spans="1:43">
      <c r="A91" s="92"/>
      <c r="B91" s="92"/>
      <c r="C91" s="93"/>
      <c r="D91" s="93"/>
      <c r="E91" s="92"/>
      <c r="F91" s="92"/>
      <c r="G91" s="92"/>
      <c r="H91" s="92"/>
      <c r="I91" s="92"/>
      <c r="J91" s="92"/>
      <c r="K91" s="94"/>
      <c r="L91" s="94"/>
      <c r="M91" s="94"/>
      <c r="N91" s="94"/>
      <c r="O91" s="94"/>
      <c r="P91" s="95"/>
      <c r="Q91" s="94"/>
      <c r="R91" s="94"/>
      <c r="S91" s="94"/>
      <c r="T91" s="94"/>
      <c r="U91" s="94"/>
      <c r="V91" s="94"/>
      <c r="W91" s="94"/>
      <c r="X91" s="94"/>
      <c r="Y91" s="94"/>
      <c r="Z91" s="94"/>
      <c r="AA91" s="94"/>
      <c r="AB91" s="94"/>
      <c r="AC91" s="94"/>
      <c r="AD91" s="94"/>
      <c r="AE91" s="94"/>
      <c r="AF91" s="94"/>
      <c r="AG91" s="96"/>
      <c r="AH91" s="95"/>
      <c r="AI91" s="94"/>
      <c r="AJ91" s="94"/>
      <c r="AK91" s="94"/>
      <c r="AQ91" s="94"/>
    </row>
    <row r="92" spans="1:43">
      <c r="A92" s="92"/>
      <c r="B92" s="92"/>
      <c r="C92" s="93"/>
      <c r="D92" s="93"/>
      <c r="E92" s="92"/>
      <c r="F92" s="92"/>
      <c r="G92" s="92"/>
      <c r="H92" s="92"/>
      <c r="I92" s="92"/>
      <c r="J92" s="92"/>
      <c r="K92" s="94"/>
      <c r="L92" s="94"/>
      <c r="M92" s="94"/>
      <c r="N92" s="94"/>
      <c r="O92" s="94"/>
      <c r="S92" s="94"/>
      <c r="T92" s="94"/>
      <c r="X92" s="94"/>
      <c r="Y92" s="94"/>
      <c r="Z92" s="94"/>
      <c r="AA92" s="94"/>
      <c r="AB92" s="94"/>
      <c r="AC92" s="94"/>
      <c r="AD92" s="94"/>
      <c r="AE92" s="94"/>
      <c r="AF92" s="94"/>
      <c r="AH92" s="95"/>
      <c r="AM92" s="95"/>
      <c r="AN92" s="95"/>
      <c r="AP92" s="95"/>
      <c r="AQ92" s="94"/>
    </row>
    <row r="93" spans="1:43">
      <c r="A93" s="92"/>
      <c r="B93" s="92"/>
      <c r="C93" s="93"/>
      <c r="D93" s="93"/>
      <c r="E93" s="92"/>
      <c r="F93" s="92"/>
      <c r="G93" s="92"/>
      <c r="H93" s="92"/>
      <c r="I93" s="92"/>
      <c r="J93" s="92"/>
      <c r="K93" s="94"/>
      <c r="L93" s="94"/>
      <c r="M93" s="94"/>
      <c r="N93" s="94"/>
      <c r="O93" s="94"/>
      <c r="P93" s="94"/>
      <c r="Q93" s="94"/>
      <c r="R93" s="94"/>
      <c r="S93" s="94"/>
      <c r="T93" s="94"/>
      <c r="U93" s="94"/>
      <c r="V93" s="94"/>
      <c r="W93" s="94"/>
      <c r="X93" s="94"/>
      <c r="Y93" s="94"/>
      <c r="Z93" s="94"/>
      <c r="AA93" s="94"/>
      <c r="AB93" s="94"/>
      <c r="AC93" s="94"/>
      <c r="AD93" s="94"/>
      <c r="AE93" s="94"/>
      <c r="AF93" s="94"/>
      <c r="AH93" s="95"/>
      <c r="AI93" s="94"/>
      <c r="AJ93" s="94"/>
      <c r="AK93" s="94"/>
      <c r="AL93" s="95"/>
      <c r="AM93" s="95"/>
      <c r="AN93" s="95"/>
      <c r="AO93" s="95"/>
      <c r="AP93" s="95"/>
      <c r="AQ93" s="94"/>
    </row>
    <row r="94" spans="1:43">
      <c r="A94" s="92"/>
      <c r="B94" s="92"/>
      <c r="C94" s="93"/>
      <c r="D94" s="93"/>
      <c r="E94" s="92"/>
      <c r="F94" s="92"/>
      <c r="G94" s="92"/>
      <c r="H94" s="92"/>
      <c r="I94" s="92"/>
      <c r="J94" s="92"/>
      <c r="K94" s="94"/>
      <c r="L94" s="94"/>
      <c r="M94" s="94"/>
      <c r="N94" s="94"/>
      <c r="O94" s="94"/>
      <c r="P94" s="94"/>
      <c r="Q94" s="94"/>
      <c r="R94" s="94"/>
      <c r="S94" s="94"/>
      <c r="T94" s="94"/>
      <c r="U94" s="95"/>
      <c r="V94" s="94"/>
      <c r="W94" s="94"/>
      <c r="X94" s="94"/>
      <c r="Y94" s="94"/>
      <c r="Z94" s="94"/>
      <c r="AA94" s="94"/>
      <c r="AB94" s="94"/>
      <c r="AC94" s="94"/>
      <c r="AD94" s="94"/>
      <c r="AE94" s="94"/>
      <c r="AF94" s="94"/>
      <c r="AG94" s="96"/>
      <c r="AH94" s="95"/>
      <c r="AI94" s="94"/>
      <c r="AJ94" s="94"/>
      <c r="AK94" s="94"/>
      <c r="AL94" s="95"/>
      <c r="AO94" s="95"/>
      <c r="AQ94" s="94"/>
    </row>
    <row r="95" spans="1:43">
      <c r="A95" s="92"/>
      <c r="B95" s="92"/>
      <c r="C95" s="93"/>
      <c r="D95" s="93"/>
      <c r="E95" s="92"/>
      <c r="F95" s="92"/>
      <c r="G95" s="92"/>
      <c r="H95" s="92"/>
      <c r="I95" s="92"/>
      <c r="J95" s="92"/>
      <c r="K95" s="94"/>
      <c r="L95" s="94"/>
      <c r="M95" s="94"/>
      <c r="N95" s="94"/>
      <c r="O95" s="94"/>
      <c r="P95" s="95"/>
      <c r="Q95" s="94"/>
      <c r="R95" s="94"/>
      <c r="S95" s="94"/>
      <c r="T95" s="94"/>
      <c r="U95" s="95"/>
      <c r="V95" s="94"/>
      <c r="W95" s="94"/>
      <c r="X95" s="94"/>
      <c r="Y95" s="94"/>
      <c r="Z95" s="94"/>
      <c r="AA95" s="94"/>
      <c r="AB95" s="94"/>
      <c r="AC95" s="94"/>
      <c r="AD95" s="94"/>
      <c r="AE95" s="94"/>
      <c r="AF95" s="94"/>
      <c r="AG95" s="96"/>
      <c r="AI95" s="94"/>
      <c r="AJ95" s="94"/>
      <c r="AK95" s="94"/>
      <c r="AQ95" s="94"/>
    </row>
    <row r="96" spans="1:43">
      <c r="A96" s="92"/>
      <c r="B96" s="92"/>
      <c r="C96" s="93"/>
      <c r="D96" s="93"/>
      <c r="E96" s="92"/>
      <c r="F96" s="92"/>
      <c r="G96" s="92"/>
      <c r="H96" s="92"/>
      <c r="I96" s="92"/>
      <c r="J96" s="92"/>
      <c r="K96" s="94"/>
      <c r="L96" s="94"/>
      <c r="M96" s="94"/>
      <c r="N96" s="94"/>
      <c r="O96" s="94"/>
      <c r="P96" s="94"/>
      <c r="Q96" s="94"/>
      <c r="R96" s="94"/>
      <c r="S96" s="94"/>
      <c r="T96" s="94"/>
      <c r="U96" s="94"/>
      <c r="V96" s="94"/>
      <c r="W96" s="94"/>
      <c r="X96" s="94"/>
      <c r="Y96" s="94"/>
      <c r="Z96" s="94"/>
      <c r="AA96" s="94"/>
      <c r="AB96" s="94"/>
      <c r="AC96" s="94"/>
      <c r="AD96" s="94"/>
      <c r="AE96" s="94"/>
      <c r="AF96" s="94"/>
      <c r="AI96" s="94"/>
      <c r="AJ96" s="94"/>
      <c r="AK96" s="94"/>
      <c r="AQ96" s="94"/>
    </row>
    <row r="97" spans="1:43">
      <c r="A97" s="92"/>
      <c r="B97" s="92"/>
      <c r="C97" s="93"/>
      <c r="D97" s="93"/>
      <c r="E97" s="92"/>
      <c r="F97" s="92"/>
      <c r="G97" s="92"/>
      <c r="H97" s="92"/>
      <c r="I97" s="92"/>
      <c r="J97" s="92"/>
      <c r="K97" s="94"/>
      <c r="L97" s="94"/>
      <c r="M97" s="94"/>
      <c r="O97" s="94"/>
      <c r="P97" s="95"/>
      <c r="Q97" s="94"/>
      <c r="R97" s="94"/>
      <c r="S97" s="94"/>
      <c r="T97" s="94"/>
      <c r="U97" s="94"/>
      <c r="V97" s="94"/>
      <c r="W97" s="94"/>
      <c r="Y97" s="94"/>
      <c r="Z97" s="94"/>
      <c r="AA97" s="94"/>
      <c r="AB97" s="94"/>
      <c r="AC97" s="94"/>
      <c r="AD97" s="94"/>
      <c r="AE97" s="94"/>
      <c r="AF97" s="94"/>
      <c r="AG97" s="96"/>
      <c r="AI97" s="94"/>
      <c r="AJ97" s="94"/>
      <c r="AK97" s="94"/>
      <c r="AQ97" s="94"/>
    </row>
    <row r="98" spans="1:43">
      <c r="A98" s="92"/>
      <c r="B98" s="92"/>
      <c r="C98" s="93"/>
      <c r="D98" s="93"/>
      <c r="E98" s="92"/>
      <c r="F98" s="92"/>
      <c r="G98" s="92"/>
      <c r="H98" s="92"/>
      <c r="I98" s="92"/>
      <c r="J98" s="92"/>
      <c r="K98" s="94"/>
      <c r="L98" s="94"/>
      <c r="M98" s="94"/>
      <c r="N98" s="94"/>
      <c r="O98" s="94"/>
      <c r="P98" s="95"/>
      <c r="Q98" s="94"/>
      <c r="R98" s="94"/>
      <c r="S98" s="94"/>
      <c r="T98" s="94"/>
      <c r="U98" s="94"/>
      <c r="V98" s="94"/>
      <c r="W98" s="94"/>
      <c r="X98" s="94"/>
      <c r="Y98" s="94"/>
      <c r="Z98" s="94"/>
      <c r="AA98" s="94"/>
      <c r="AB98" s="94"/>
      <c r="AC98" s="94"/>
      <c r="AD98" s="94"/>
      <c r="AE98" s="94"/>
      <c r="AF98" s="94"/>
      <c r="AG98" s="96"/>
      <c r="AH98" s="95"/>
      <c r="AI98" s="94"/>
      <c r="AJ98" s="94"/>
      <c r="AK98" s="94"/>
      <c r="AQ98" s="94"/>
    </row>
    <row r="99" spans="1:43">
      <c r="A99" s="92"/>
      <c r="B99" s="92"/>
      <c r="C99" s="93"/>
      <c r="D99" s="93"/>
      <c r="E99" s="92"/>
      <c r="F99" s="92"/>
      <c r="G99" s="92"/>
      <c r="H99" s="92"/>
      <c r="I99" s="92"/>
      <c r="J99" s="92"/>
      <c r="K99" s="94"/>
      <c r="L99" s="94"/>
      <c r="M99" s="94"/>
      <c r="O99" s="94"/>
      <c r="P99" s="95"/>
      <c r="Q99" s="94"/>
      <c r="S99" s="94"/>
      <c r="T99" s="94"/>
      <c r="U99" s="94"/>
      <c r="V99" s="94"/>
      <c r="Y99" s="94"/>
      <c r="Z99" s="94"/>
      <c r="AA99" s="94"/>
      <c r="AB99" s="94"/>
      <c r="AC99" s="94"/>
      <c r="AD99" s="94"/>
      <c r="AE99" s="94"/>
      <c r="AF99" s="94"/>
      <c r="AI99" s="94"/>
      <c r="AJ99" s="94"/>
      <c r="AK99" s="94"/>
      <c r="AQ99" s="94"/>
    </row>
    <row r="100" spans="1:43">
      <c r="A100" s="92"/>
      <c r="B100" s="92"/>
      <c r="C100" s="93"/>
      <c r="D100" s="93"/>
      <c r="E100" s="92"/>
      <c r="F100" s="92"/>
      <c r="G100" s="92"/>
      <c r="H100" s="92"/>
      <c r="I100" s="92"/>
      <c r="J100" s="92"/>
      <c r="K100" s="94"/>
      <c r="L100" s="94"/>
      <c r="M100" s="94"/>
      <c r="N100" s="94"/>
      <c r="O100" s="94"/>
      <c r="P100" s="95"/>
      <c r="Q100" s="94"/>
      <c r="R100" s="94"/>
      <c r="S100" s="94"/>
      <c r="T100" s="94"/>
      <c r="U100" s="94"/>
      <c r="V100" s="94"/>
      <c r="W100" s="94"/>
      <c r="X100" s="94"/>
      <c r="Y100" s="94"/>
      <c r="Z100" s="94"/>
      <c r="AA100" s="94"/>
      <c r="AB100" s="94"/>
      <c r="AC100" s="94"/>
      <c r="AD100" s="94"/>
      <c r="AE100" s="94"/>
      <c r="AF100" s="94"/>
      <c r="AG100" s="96"/>
      <c r="AH100" s="95"/>
      <c r="AI100" s="94"/>
      <c r="AJ100" s="94"/>
      <c r="AK100" s="94"/>
      <c r="AQ100" s="94"/>
    </row>
    <row r="101" spans="1:43">
      <c r="A101" s="92"/>
      <c r="B101" s="92"/>
      <c r="C101" s="93"/>
      <c r="D101" s="93"/>
      <c r="E101" s="92"/>
      <c r="F101" s="92"/>
      <c r="G101" s="92"/>
      <c r="H101" s="92"/>
      <c r="I101" s="92"/>
      <c r="J101" s="92"/>
      <c r="K101" s="94"/>
      <c r="L101" s="94"/>
      <c r="M101" s="94"/>
      <c r="O101" s="94"/>
      <c r="P101" s="95"/>
      <c r="Q101" s="94"/>
      <c r="R101" s="94"/>
      <c r="S101" s="94"/>
      <c r="T101" s="94"/>
      <c r="U101" s="94"/>
      <c r="V101" s="94"/>
      <c r="W101" s="94"/>
      <c r="Y101" s="94"/>
      <c r="Z101" s="94"/>
      <c r="AA101" s="94"/>
      <c r="AB101" s="94"/>
      <c r="AC101" s="94"/>
      <c r="AD101" s="94"/>
      <c r="AE101" s="94"/>
      <c r="AF101" s="94"/>
      <c r="AG101" s="96"/>
      <c r="AI101" s="94"/>
      <c r="AJ101" s="94"/>
      <c r="AK101" s="94"/>
      <c r="AL101" s="95"/>
      <c r="AM101" s="95"/>
      <c r="AN101" s="95"/>
      <c r="AO101" s="95"/>
      <c r="AP101" s="95"/>
      <c r="AQ101" s="94"/>
    </row>
    <row r="102" spans="1:43">
      <c r="A102" s="92"/>
      <c r="B102" s="92"/>
      <c r="C102" s="93"/>
      <c r="D102" s="93"/>
      <c r="E102" s="92"/>
      <c r="F102" s="92"/>
      <c r="G102" s="92"/>
      <c r="H102" s="92"/>
      <c r="I102" s="92"/>
      <c r="J102" s="92"/>
      <c r="K102" s="94"/>
      <c r="L102" s="94"/>
      <c r="M102" s="94"/>
      <c r="N102" s="94"/>
      <c r="O102" s="94"/>
      <c r="P102" s="95"/>
      <c r="Q102" s="94"/>
      <c r="R102" s="94"/>
      <c r="S102" s="94"/>
      <c r="T102" s="94"/>
      <c r="U102" s="94"/>
      <c r="V102" s="94"/>
      <c r="W102" s="94"/>
      <c r="X102" s="94"/>
      <c r="Y102" s="94"/>
      <c r="Z102" s="94"/>
      <c r="AA102" s="94"/>
      <c r="AB102" s="94"/>
      <c r="AC102" s="94"/>
      <c r="AD102" s="94"/>
      <c r="AE102" s="94"/>
      <c r="AF102" s="94"/>
      <c r="AG102" s="96"/>
      <c r="AH102" s="95"/>
      <c r="AI102" s="94"/>
      <c r="AJ102" s="94"/>
      <c r="AK102" s="94"/>
      <c r="AQ102" s="94"/>
    </row>
    <row r="103" spans="1:43">
      <c r="A103" s="92"/>
      <c r="B103" s="92"/>
      <c r="C103" s="93"/>
      <c r="D103" s="93"/>
      <c r="E103" s="92"/>
      <c r="F103" s="92"/>
      <c r="G103" s="92"/>
      <c r="H103" s="92"/>
      <c r="I103" s="92"/>
      <c r="J103" s="92"/>
      <c r="K103" s="94"/>
      <c r="L103" s="94"/>
      <c r="M103" s="94"/>
      <c r="O103" s="94"/>
      <c r="P103" s="95"/>
      <c r="Q103" s="94"/>
      <c r="S103" s="94"/>
      <c r="T103" s="94"/>
      <c r="U103" s="94"/>
      <c r="V103" s="94"/>
      <c r="Y103" s="94"/>
      <c r="Z103" s="94"/>
      <c r="AA103" s="94"/>
      <c r="AB103" s="94"/>
      <c r="AC103" s="94"/>
      <c r="AD103" s="94"/>
      <c r="AE103" s="94"/>
      <c r="AF103" s="94"/>
      <c r="AH103" s="95"/>
      <c r="AQ103" s="94"/>
    </row>
    <row r="104" spans="1:43">
      <c r="A104" s="92"/>
      <c r="B104" s="92"/>
      <c r="C104" s="93"/>
      <c r="D104" s="93"/>
      <c r="E104" s="92"/>
      <c r="F104" s="92"/>
      <c r="G104" s="92"/>
      <c r="H104" s="92"/>
      <c r="I104" s="92"/>
      <c r="J104" s="92"/>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6"/>
      <c r="AI104" s="94"/>
      <c r="AJ104" s="94"/>
      <c r="AK104" s="94"/>
      <c r="AQ104" s="94"/>
    </row>
    <row r="105" spans="1:43">
      <c r="A105" s="92"/>
      <c r="B105" s="92"/>
      <c r="C105" s="93"/>
      <c r="D105" s="93"/>
      <c r="E105" s="92"/>
      <c r="F105" s="92"/>
      <c r="G105" s="92"/>
      <c r="H105" s="92"/>
      <c r="I105" s="92"/>
      <c r="J105" s="92"/>
      <c r="K105" s="94"/>
      <c r="L105" s="94"/>
      <c r="M105" s="94"/>
      <c r="N105" s="94"/>
      <c r="S105" s="94"/>
      <c r="T105" s="94"/>
      <c r="X105" s="94"/>
      <c r="Z105" s="94"/>
      <c r="AA105" s="94"/>
      <c r="AB105" s="94"/>
      <c r="AC105" s="94"/>
      <c r="AD105" s="94"/>
      <c r="AE105" s="94"/>
      <c r="AF105" s="94"/>
      <c r="AH105" s="95"/>
      <c r="AI105" s="94"/>
      <c r="AJ105" s="94"/>
      <c r="AK105" s="94"/>
      <c r="AQ105" s="94"/>
    </row>
    <row r="106" spans="1:43">
      <c r="A106" s="92"/>
      <c r="B106" s="92"/>
      <c r="C106" s="93"/>
      <c r="D106" s="93"/>
      <c r="E106" s="92"/>
      <c r="F106" s="92"/>
      <c r="G106" s="92"/>
      <c r="H106" s="92"/>
      <c r="I106" s="92"/>
      <c r="J106" s="92"/>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6"/>
      <c r="AH106" s="95"/>
      <c r="AI106" s="94"/>
      <c r="AJ106" s="94"/>
      <c r="AK106" s="94"/>
      <c r="AM106" s="95"/>
      <c r="AN106" s="95"/>
      <c r="AP106" s="95"/>
      <c r="AQ106" s="94"/>
    </row>
    <row r="107" spans="1:43">
      <c r="A107" s="92"/>
      <c r="B107" s="92"/>
      <c r="C107" s="93"/>
      <c r="D107" s="93"/>
      <c r="E107" s="92"/>
      <c r="F107" s="92"/>
      <c r="G107" s="92"/>
      <c r="H107" s="92"/>
      <c r="I107" s="92"/>
      <c r="J107" s="92"/>
      <c r="K107" s="94"/>
      <c r="L107" s="94"/>
      <c r="M107" s="94"/>
      <c r="O107" s="94"/>
      <c r="P107" s="95"/>
      <c r="Q107" s="94"/>
      <c r="S107" s="94"/>
      <c r="T107" s="94"/>
      <c r="U107" s="94"/>
      <c r="V107" s="94"/>
      <c r="Y107" s="94"/>
      <c r="Z107" s="94"/>
      <c r="AA107" s="94"/>
      <c r="AB107" s="94"/>
      <c r="AC107" s="94"/>
      <c r="AD107" s="94"/>
      <c r="AE107" s="94"/>
      <c r="AF107" s="94"/>
      <c r="AH107" s="95"/>
      <c r="AI107" s="94"/>
      <c r="AJ107" s="94"/>
      <c r="AK107" s="94"/>
      <c r="AQ107" s="94"/>
    </row>
    <row r="108" spans="1:43">
      <c r="A108" s="92"/>
      <c r="B108" s="92"/>
      <c r="C108" s="93"/>
      <c r="D108" s="93"/>
      <c r="E108" s="92"/>
      <c r="F108" s="92"/>
      <c r="G108" s="92"/>
      <c r="H108" s="92"/>
      <c r="I108" s="92"/>
      <c r="J108" s="92"/>
      <c r="K108" s="94"/>
      <c r="L108" s="94"/>
      <c r="M108" s="94"/>
      <c r="N108" s="94"/>
      <c r="O108" s="94"/>
      <c r="P108" s="94"/>
      <c r="Q108" s="94"/>
      <c r="R108" s="94"/>
      <c r="S108" s="94"/>
      <c r="T108" s="94"/>
      <c r="U108" s="94"/>
      <c r="V108" s="94"/>
      <c r="W108" s="94"/>
      <c r="X108" s="94"/>
      <c r="Y108" s="94"/>
      <c r="Z108" s="94"/>
      <c r="AA108" s="94"/>
      <c r="AB108" s="94"/>
      <c r="AC108" s="94"/>
      <c r="AD108" s="94"/>
      <c r="AE108" s="94"/>
      <c r="AF108" s="94"/>
      <c r="AH108" s="95"/>
      <c r="AI108" s="94"/>
      <c r="AJ108" s="94"/>
      <c r="AK108" s="94"/>
      <c r="AQ108" s="94"/>
    </row>
    <row r="109" spans="1:43">
      <c r="A109" s="92"/>
      <c r="B109" s="92"/>
      <c r="C109" s="93"/>
      <c r="D109" s="93"/>
      <c r="E109" s="92"/>
      <c r="F109" s="92"/>
      <c r="G109" s="92"/>
      <c r="H109" s="92"/>
      <c r="I109" s="92"/>
      <c r="J109" s="92"/>
      <c r="K109" s="94"/>
      <c r="L109" s="94"/>
      <c r="M109" s="94"/>
      <c r="N109" s="94"/>
      <c r="O109" s="94"/>
      <c r="P109" s="95"/>
      <c r="Q109" s="94"/>
      <c r="R109" s="94"/>
      <c r="S109" s="94"/>
      <c r="T109" s="94"/>
      <c r="U109" s="94"/>
      <c r="V109" s="94"/>
      <c r="W109" s="94"/>
      <c r="X109" s="94"/>
      <c r="Y109" s="94"/>
      <c r="Z109" s="94"/>
      <c r="AA109" s="94"/>
      <c r="AB109" s="94"/>
      <c r="AC109" s="94"/>
      <c r="AD109" s="94"/>
      <c r="AE109" s="94"/>
      <c r="AF109" s="94"/>
      <c r="AG109" s="96"/>
      <c r="AI109" s="94"/>
      <c r="AJ109" s="94"/>
      <c r="AK109" s="94"/>
      <c r="AM109" s="95"/>
      <c r="AN109" s="95"/>
      <c r="AP109" s="95"/>
      <c r="AQ109" s="94"/>
    </row>
    <row r="110" spans="1:43">
      <c r="A110" s="92"/>
      <c r="B110" s="92"/>
      <c r="C110" s="93"/>
      <c r="D110" s="93"/>
      <c r="E110" s="92"/>
      <c r="F110" s="92"/>
      <c r="G110" s="92"/>
      <c r="H110" s="92"/>
      <c r="I110" s="92"/>
      <c r="J110" s="92"/>
      <c r="K110" s="94"/>
      <c r="L110" s="94"/>
      <c r="M110" s="94"/>
      <c r="N110" s="94"/>
      <c r="O110" s="94"/>
      <c r="P110" s="95"/>
      <c r="Q110" s="94"/>
      <c r="R110" s="94"/>
      <c r="S110" s="94"/>
      <c r="T110" s="94"/>
      <c r="U110" s="94"/>
      <c r="V110" s="94"/>
      <c r="W110" s="94"/>
      <c r="X110" s="94"/>
      <c r="Y110" s="94"/>
      <c r="Z110" s="94"/>
      <c r="AA110" s="94"/>
      <c r="AB110" s="94"/>
      <c r="AC110" s="94"/>
      <c r="AD110" s="94"/>
      <c r="AE110" s="94"/>
      <c r="AF110" s="94"/>
      <c r="AG110" s="96"/>
      <c r="AI110" s="94"/>
      <c r="AJ110" s="94"/>
      <c r="AK110" s="94"/>
      <c r="AQ110" s="94"/>
    </row>
    <row r="111" spans="1:43">
      <c r="A111" s="92"/>
      <c r="B111" s="92"/>
      <c r="C111" s="93"/>
      <c r="D111" s="93"/>
      <c r="E111" s="92"/>
      <c r="F111" s="92"/>
      <c r="G111" s="92"/>
      <c r="H111" s="92"/>
      <c r="I111" s="92"/>
      <c r="J111" s="92"/>
      <c r="K111" s="94"/>
      <c r="L111" s="94"/>
      <c r="M111" s="94"/>
      <c r="N111" s="94"/>
      <c r="O111" s="94"/>
      <c r="P111" s="95"/>
      <c r="Q111" s="94"/>
      <c r="R111" s="94"/>
      <c r="S111" s="94"/>
      <c r="T111" s="94"/>
      <c r="U111" s="95"/>
      <c r="V111" s="94"/>
      <c r="W111" s="94"/>
      <c r="X111" s="94"/>
      <c r="Y111" s="94"/>
      <c r="Z111" s="94"/>
      <c r="AA111" s="94"/>
      <c r="AB111" s="94"/>
      <c r="AC111" s="94"/>
      <c r="AD111" s="94"/>
      <c r="AE111" s="94"/>
      <c r="AF111" s="94"/>
      <c r="AG111" s="96"/>
      <c r="AH111" s="95"/>
      <c r="AI111" s="94"/>
      <c r="AJ111" s="94"/>
      <c r="AK111" s="94"/>
      <c r="AQ111" s="94"/>
    </row>
    <row r="112" spans="1:43">
      <c r="A112" s="92"/>
      <c r="B112" s="92"/>
      <c r="C112" s="93"/>
      <c r="D112" s="93"/>
      <c r="E112" s="92"/>
      <c r="F112" s="92"/>
      <c r="G112" s="92"/>
      <c r="H112" s="92"/>
      <c r="I112" s="92"/>
      <c r="J112" s="92"/>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6"/>
      <c r="AI112" s="94"/>
      <c r="AJ112" s="94"/>
      <c r="AK112" s="94"/>
      <c r="AQ112" s="94"/>
    </row>
    <row r="113" spans="1:43">
      <c r="A113" s="92"/>
      <c r="B113" s="92"/>
      <c r="C113" s="93"/>
      <c r="D113" s="93"/>
      <c r="E113" s="92"/>
      <c r="F113" s="92"/>
      <c r="G113" s="92"/>
      <c r="H113" s="92"/>
      <c r="I113" s="92"/>
      <c r="J113" s="92"/>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6"/>
      <c r="AH113" s="95"/>
      <c r="AI113" s="94"/>
      <c r="AJ113" s="94"/>
      <c r="AK113" s="94"/>
      <c r="AL113" s="95"/>
      <c r="AO113" s="95"/>
      <c r="AQ113" s="94"/>
    </row>
    <row r="114" spans="1:43">
      <c r="A114" s="92"/>
      <c r="B114" s="92"/>
      <c r="C114" s="93"/>
      <c r="D114" s="93"/>
      <c r="E114" s="92"/>
      <c r="F114" s="92"/>
      <c r="G114" s="92"/>
      <c r="H114" s="92"/>
      <c r="I114" s="92"/>
      <c r="J114" s="92"/>
      <c r="K114" s="94"/>
      <c r="L114" s="94"/>
      <c r="M114" s="94"/>
      <c r="N114" s="94"/>
      <c r="O114" s="94"/>
      <c r="P114" s="95"/>
      <c r="Q114" s="94"/>
      <c r="R114" s="94"/>
      <c r="S114" s="94"/>
      <c r="T114" s="94"/>
      <c r="U114" s="94"/>
      <c r="V114" s="94"/>
      <c r="W114" s="94"/>
      <c r="X114" s="94"/>
      <c r="Y114" s="94"/>
      <c r="Z114" s="94"/>
      <c r="AA114" s="94"/>
      <c r="AB114" s="94"/>
      <c r="AC114" s="94"/>
      <c r="AD114" s="94"/>
      <c r="AE114" s="94"/>
      <c r="AF114" s="94"/>
      <c r="AG114" s="96"/>
      <c r="AI114" s="94"/>
      <c r="AJ114" s="94"/>
      <c r="AK114" s="94"/>
      <c r="AQ114" s="94"/>
    </row>
    <row r="115" spans="1:43">
      <c r="A115" s="92"/>
      <c r="B115" s="92"/>
      <c r="C115" s="93"/>
      <c r="D115" s="93"/>
      <c r="E115" s="92"/>
      <c r="F115" s="92"/>
      <c r="G115" s="92"/>
      <c r="H115" s="92"/>
      <c r="I115" s="92"/>
      <c r="J115" s="92"/>
      <c r="K115" s="94"/>
      <c r="L115" s="94"/>
      <c r="M115" s="94"/>
      <c r="N115" s="94"/>
      <c r="O115" s="94"/>
      <c r="P115" s="95"/>
      <c r="Q115" s="94"/>
      <c r="R115" s="94"/>
      <c r="S115" s="94"/>
      <c r="T115" s="94"/>
      <c r="U115" s="94"/>
      <c r="V115" s="94"/>
      <c r="W115" s="94"/>
      <c r="X115" s="94"/>
      <c r="Y115" s="94"/>
      <c r="Z115" s="94"/>
      <c r="AA115" s="94"/>
      <c r="AB115" s="94"/>
      <c r="AC115" s="94"/>
      <c r="AD115" s="94"/>
      <c r="AE115" s="94"/>
      <c r="AF115" s="94"/>
      <c r="AG115" s="96"/>
      <c r="AH115" s="95"/>
      <c r="AI115" s="94"/>
      <c r="AJ115" s="94"/>
      <c r="AK115" s="94"/>
      <c r="AL115" s="95"/>
      <c r="AO115" s="95"/>
      <c r="AQ115" s="94"/>
    </row>
    <row r="116" spans="1:43">
      <c r="A116" s="92"/>
      <c r="B116" s="92"/>
      <c r="C116" s="93"/>
      <c r="D116" s="93"/>
      <c r="E116" s="92"/>
      <c r="F116" s="92"/>
      <c r="G116" s="92"/>
      <c r="H116" s="92"/>
      <c r="I116" s="92"/>
      <c r="J116" s="92"/>
      <c r="K116" s="94"/>
      <c r="L116" s="94"/>
      <c r="M116" s="94"/>
      <c r="O116" s="94"/>
      <c r="P116" s="95"/>
      <c r="Q116" s="94"/>
      <c r="R116" s="94"/>
      <c r="S116" s="94"/>
      <c r="T116" s="94"/>
      <c r="U116" s="94"/>
      <c r="V116" s="94"/>
      <c r="W116" s="94"/>
      <c r="Y116" s="94"/>
      <c r="Z116" s="94"/>
      <c r="AA116" s="94"/>
      <c r="AB116" s="94"/>
      <c r="AC116" s="94"/>
      <c r="AD116" s="94"/>
      <c r="AE116" s="94"/>
      <c r="AF116" s="94"/>
      <c r="AG116" s="96"/>
      <c r="AI116" s="94"/>
      <c r="AJ116" s="94"/>
      <c r="AK116" s="94"/>
      <c r="AQ116" s="94"/>
    </row>
    <row r="117" spans="1:43">
      <c r="A117" s="92"/>
      <c r="B117" s="92"/>
      <c r="C117" s="93"/>
      <c r="D117" s="93"/>
      <c r="E117" s="92"/>
      <c r="F117" s="92"/>
      <c r="G117" s="92"/>
      <c r="H117" s="92"/>
      <c r="I117" s="92"/>
      <c r="J117" s="92"/>
      <c r="K117" s="94"/>
      <c r="L117" s="94"/>
      <c r="M117" s="94"/>
      <c r="N117" s="94"/>
      <c r="O117" s="94"/>
      <c r="P117" s="95"/>
      <c r="Q117" s="94"/>
      <c r="R117" s="94"/>
      <c r="S117" s="94"/>
      <c r="T117" s="94"/>
      <c r="U117" s="94"/>
      <c r="V117" s="94"/>
      <c r="W117" s="94"/>
      <c r="X117" s="94"/>
      <c r="Y117" s="94"/>
      <c r="Z117" s="94"/>
      <c r="AA117" s="94"/>
      <c r="AB117" s="94"/>
      <c r="AC117" s="94"/>
      <c r="AD117" s="94"/>
      <c r="AE117" s="94"/>
      <c r="AF117" s="94"/>
      <c r="AG117" s="96"/>
      <c r="AH117" s="95"/>
      <c r="AI117" s="94"/>
      <c r="AJ117" s="94"/>
      <c r="AK117" s="94"/>
      <c r="AQ117" s="94"/>
    </row>
    <row r="118" spans="1:43">
      <c r="A118" s="92"/>
      <c r="B118" s="92"/>
      <c r="C118" s="93"/>
      <c r="D118" s="93"/>
      <c r="E118" s="92"/>
      <c r="F118" s="92"/>
      <c r="G118" s="92"/>
      <c r="H118" s="92"/>
      <c r="I118" s="92"/>
      <c r="J118" s="92"/>
      <c r="K118" s="94"/>
      <c r="L118" s="94"/>
      <c r="M118" s="94"/>
      <c r="N118" s="94"/>
      <c r="O118" s="94"/>
      <c r="P118" s="94"/>
      <c r="Q118" s="94"/>
      <c r="R118" s="94"/>
      <c r="S118" s="94"/>
      <c r="T118" s="94"/>
      <c r="U118" s="94"/>
      <c r="V118" s="94"/>
      <c r="W118" s="94"/>
      <c r="X118" s="94"/>
      <c r="Y118" s="94"/>
      <c r="Z118" s="94"/>
      <c r="AA118" s="94"/>
      <c r="AB118" s="94"/>
      <c r="AC118" s="94"/>
      <c r="AD118" s="94"/>
      <c r="AE118" s="94"/>
      <c r="AF118" s="94"/>
      <c r="AI118" s="94"/>
      <c r="AJ118" s="94"/>
      <c r="AK118" s="94"/>
      <c r="AQ118" s="94"/>
    </row>
    <row r="119" spans="1:43">
      <c r="A119" s="92"/>
      <c r="B119" s="92"/>
      <c r="C119" s="93"/>
      <c r="D119" s="93"/>
      <c r="E119" s="92"/>
      <c r="F119" s="92"/>
      <c r="G119" s="92"/>
      <c r="H119" s="92"/>
      <c r="I119" s="92"/>
      <c r="J119" s="92"/>
      <c r="K119" s="94"/>
      <c r="L119" s="94"/>
      <c r="M119" s="94"/>
      <c r="S119" s="94"/>
      <c r="T119" s="94"/>
      <c r="Z119" s="94"/>
      <c r="AA119" s="94"/>
      <c r="AB119" s="94"/>
      <c r="AC119" s="94"/>
      <c r="AD119" s="94"/>
      <c r="AE119" s="94"/>
      <c r="AF119" s="94"/>
      <c r="AI119" s="94"/>
      <c r="AJ119" s="94"/>
      <c r="AK119" s="94"/>
      <c r="AQ119" s="94"/>
    </row>
    <row r="120" spans="1:43">
      <c r="A120" s="92"/>
      <c r="B120" s="92"/>
      <c r="C120" s="93"/>
      <c r="D120" s="93"/>
      <c r="E120" s="92"/>
      <c r="F120" s="92"/>
      <c r="G120" s="92"/>
      <c r="H120" s="92"/>
      <c r="I120" s="92"/>
      <c r="J120" s="92"/>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6"/>
      <c r="AI120" s="94"/>
      <c r="AJ120" s="94"/>
      <c r="AK120" s="94"/>
      <c r="AQ120" s="94"/>
    </row>
    <row r="121" spans="1:43">
      <c r="A121" s="92"/>
      <c r="B121" s="92"/>
      <c r="C121" s="93"/>
      <c r="D121" s="93"/>
      <c r="E121" s="92"/>
      <c r="F121" s="92"/>
      <c r="G121" s="92"/>
      <c r="H121" s="92"/>
      <c r="I121" s="92"/>
      <c r="J121" s="92"/>
      <c r="K121" s="94"/>
      <c r="L121" s="94"/>
      <c r="M121" s="94"/>
      <c r="O121" s="94"/>
      <c r="P121" s="94"/>
      <c r="Q121" s="94"/>
      <c r="S121" s="94"/>
      <c r="T121" s="94"/>
      <c r="U121" s="94"/>
      <c r="V121" s="94"/>
      <c r="Y121" s="94"/>
      <c r="Z121" s="94"/>
      <c r="AA121" s="94"/>
      <c r="AB121" s="94"/>
      <c r="AC121" s="94"/>
      <c r="AD121" s="94"/>
      <c r="AE121" s="94"/>
      <c r="AF121" s="94"/>
      <c r="AH121" s="95"/>
      <c r="AI121" s="94"/>
      <c r="AJ121" s="94"/>
      <c r="AK121" s="94"/>
      <c r="AM121" s="95"/>
      <c r="AN121" s="95"/>
      <c r="AP121" s="95"/>
      <c r="AQ121" s="94"/>
    </row>
    <row r="122" spans="1:43">
      <c r="A122" s="92"/>
      <c r="B122" s="92"/>
      <c r="C122" s="93"/>
      <c r="D122" s="93"/>
      <c r="E122" s="92"/>
      <c r="F122" s="92"/>
      <c r="G122" s="92"/>
      <c r="H122" s="92"/>
      <c r="I122" s="92"/>
      <c r="J122" s="92"/>
      <c r="K122" s="94"/>
      <c r="L122" s="94"/>
      <c r="M122" s="94"/>
      <c r="S122" s="94"/>
      <c r="T122" s="94"/>
      <c r="Z122" s="94"/>
      <c r="AA122" s="94"/>
      <c r="AB122" s="94"/>
      <c r="AC122" s="94"/>
      <c r="AD122" s="94"/>
      <c r="AE122" s="94"/>
      <c r="AF122" s="94"/>
      <c r="AH122" s="95"/>
      <c r="AI122" s="94"/>
      <c r="AJ122" s="94"/>
      <c r="AK122" s="94"/>
      <c r="AQ122" s="94"/>
    </row>
    <row r="123" spans="1:43">
      <c r="A123" s="92"/>
      <c r="B123" s="92"/>
      <c r="C123" s="93"/>
      <c r="D123" s="93"/>
      <c r="E123" s="92"/>
      <c r="F123" s="92"/>
      <c r="G123" s="92"/>
      <c r="H123" s="92"/>
      <c r="I123" s="92"/>
      <c r="J123" s="92"/>
      <c r="K123" s="94"/>
      <c r="L123" s="94"/>
      <c r="M123" s="94"/>
      <c r="N123" s="94"/>
      <c r="O123" s="94"/>
      <c r="P123" s="94"/>
      <c r="Q123" s="94"/>
      <c r="R123" s="94"/>
      <c r="S123" s="94"/>
      <c r="T123" s="94"/>
      <c r="U123" s="94"/>
      <c r="V123" s="94"/>
      <c r="W123" s="94"/>
      <c r="X123" s="94"/>
      <c r="Y123" s="94"/>
      <c r="Z123" s="94"/>
      <c r="AA123" s="94"/>
      <c r="AB123" s="94"/>
      <c r="AC123" s="94"/>
      <c r="AD123" s="94"/>
      <c r="AE123" s="94"/>
      <c r="AF123" s="94"/>
      <c r="AI123" s="94"/>
      <c r="AJ123" s="94"/>
      <c r="AK123" s="94"/>
      <c r="AQ123" s="94"/>
    </row>
    <row r="124" spans="1:43">
      <c r="A124" s="92"/>
      <c r="B124" s="92"/>
      <c r="C124" s="93"/>
      <c r="D124" s="93"/>
      <c r="E124" s="92"/>
      <c r="F124" s="92"/>
      <c r="G124" s="92"/>
      <c r="H124" s="92"/>
      <c r="I124" s="92"/>
      <c r="J124" s="92"/>
      <c r="K124" s="94"/>
      <c r="L124" s="94"/>
      <c r="M124" s="94"/>
      <c r="O124" s="94"/>
      <c r="P124" s="94"/>
      <c r="Q124" s="94"/>
      <c r="R124" s="94"/>
      <c r="S124" s="94"/>
      <c r="T124" s="94"/>
      <c r="U124" s="94"/>
      <c r="V124" s="94"/>
      <c r="W124" s="94"/>
      <c r="Y124" s="94"/>
      <c r="Z124" s="94"/>
      <c r="AA124" s="94"/>
      <c r="AB124" s="94"/>
      <c r="AC124" s="94"/>
      <c r="AD124" s="94"/>
      <c r="AF124" s="94"/>
      <c r="AG124" s="96"/>
      <c r="AH124" s="95"/>
      <c r="AI124" s="94"/>
      <c r="AJ124" s="94"/>
      <c r="AK124" s="94"/>
      <c r="AQ124" s="94"/>
    </row>
    <row r="125" spans="1:43">
      <c r="A125" s="92"/>
      <c r="B125" s="92"/>
      <c r="C125" s="93"/>
      <c r="D125" s="93"/>
      <c r="E125" s="92"/>
      <c r="F125" s="92"/>
      <c r="G125" s="92"/>
      <c r="H125" s="92"/>
      <c r="I125" s="92"/>
      <c r="J125" s="92"/>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6"/>
      <c r="AH125" s="95"/>
      <c r="AI125" s="94"/>
      <c r="AJ125" s="94"/>
      <c r="AK125" s="94"/>
      <c r="AQ125" s="94"/>
    </row>
    <row r="126" spans="1:43">
      <c r="A126" s="92"/>
      <c r="B126" s="92"/>
      <c r="C126" s="93"/>
      <c r="D126" s="93"/>
      <c r="E126" s="92"/>
      <c r="F126" s="92"/>
      <c r="G126" s="92"/>
      <c r="H126" s="92"/>
      <c r="I126" s="92"/>
      <c r="J126" s="92"/>
      <c r="K126" s="94"/>
      <c r="L126" s="94"/>
      <c r="M126" s="94"/>
      <c r="N126" s="94"/>
      <c r="O126" s="94"/>
      <c r="P126" s="95"/>
      <c r="Q126" s="94"/>
      <c r="R126" s="94"/>
      <c r="S126" s="94"/>
      <c r="T126" s="94"/>
      <c r="U126" s="95"/>
      <c r="V126" s="94"/>
      <c r="W126" s="94"/>
      <c r="X126" s="94"/>
      <c r="Y126" s="94"/>
      <c r="Z126" s="94"/>
      <c r="AA126" s="94"/>
      <c r="AB126" s="94"/>
      <c r="AC126" s="94"/>
      <c r="AD126" s="94"/>
      <c r="AE126" s="94"/>
      <c r="AF126" s="94"/>
      <c r="AG126" s="96"/>
      <c r="AI126" s="94"/>
      <c r="AJ126" s="94"/>
      <c r="AK126" s="94"/>
      <c r="AQ126" s="94"/>
    </row>
    <row r="127" spans="1:43">
      <c r="A127" s="92"/>
      <c r="B127" s="92"/>
      <c r="C127" s="93"/>
      <c r="D127" s="93"/>
      <c r="E127" s="92"/>
      <c r="F127" s="92"/>
      <c r="G127" s="92"/>
      <c r="H127" s="92"/>
      <c r="I127" s="92"/>
      <c r="J127" s="92"/>
      <c r="K127" s="94"/>
      <c r="L127" s="94"/>
      <c r="M127" s="94"/>
      <c r="N127" s="94"/>
      <c r="O127" s="94"/>
      <c r="P127" s="95"/>
      <c r="Q127" s="94"/>
      <c r="R127" s="94"/>
      <c r="S127" s="94"/>
      <c r="T127" s="94"/>
      <c r="U127" s="94"/>
      <c r="V127" s="94"/>
      <c r="W127" s="94"/>
      <c r="X127" s="94"/>
      <c r="Y127" s="94"/>
      <c r="Z127" s="94"/>
      <c r="AA127" s="94"/>
      <c r="AB127" s="94"/>
      <c r="AC127" s="94"/>
      <c r="AD127" s="94"/>
      <c r="AE127" s="94"/>
      <c r="AF127" s="94"/>
      <c r="AG127" s="96"/>
      <c r="AH127" s="95"/>
      <c r="AI127" s="94"/>
      <c r="AJ127" s="94"/>
      <c r="AK127" s="94"/>
      <c r="AL127" s="95"/>
      <c r="AO127" s="95"/>
      <c r="AQ127" s="94"/>
    </row>
    <row r="128" spans="1:43">
      <c r="A128" s="92"/>
      <c r="B128" s="92"/>
      <c r="C128" s="93"/>
      <c r="D128" s="93"/>
      <c r="E128" s="92"/>
      <c r="F128" s="92"/>
      <c r="G128" s="92"/>
      <c r="H128" s="92"/>
      <c r="I128" s="92"/>
      <c r="J128" s="92"/>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6"/>
      <c r="AI128" s="94"/>
      <c r="AJ128" s="94"/>
      <c r="AK128" s="94"/>
      <c r="AQ128" s="94"/>
    </row>
    <row r="129" spans="1:43">
      <c r="A129" s="92"/>
      <c r="B129" s="92"/>
      <c r="C129" s="93"/>
      <c r="D129" s="93"/>
      <c r="E129" s="92"/>
      <c r="F129" s="92"/>
      <c r="G129" s="92"/>
      <c r="H129" s="92"/>
      <c r="I129" s="92"/>
      <c r="J129" s="92"/>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6"/>
      <c r="AH129" s="95"/>
      <c r="AI129" s="94"/>
      <c r="AJ129" s="94"/>
      <c r="AK129" s="94"/>
      <c r="AQ129" s="94"/>
    </row>
    <row r="130" spans="1:43">
      <c r="A130" s="92"/>
      <c r="B130" s="92"/>
      <c r="C130" s="93"/>
      <c r="D130" s="93"/>
      <c r="E130" s="92"/>
      <c r="F130" s="92"/>
      <c r="G130" s="92"/>
      <c r="H130" s="92"/>
      <c r="I130" s="92"/>
      <c r="J130" s="92"/>
      <c r="K130" s="94"/>
      <c r="L130" s="94"/>
      <c r="M130" s="94"/>
      <c r="N130" s="94"/>
      <c r="O130" s="94"/>
      <c r="P130" s="95"/>
      <c r="Q130" s="94"/>
      <c r="R130" s="94"/>
      <c r="S130" s="94"/>
      <c r="T130" s="94"/>
      <c r="U130" s="94"/>
      <c r="V130" s="94"/>
      <c r="W130" s="94"/>
      <c r="X130" s="94"/>
      <c r="Y130" s="94"/>
      <c r="Z130" s="94"/>
      <c r="AA130" s="94"/>
      <c r="AB130" s="94"/>
      <c r="AC130" s="94"/>
      <c r="AD130" s="94"/>
      <c r="AE130" s="94"/>
      <c r="AF130" s="94"/>
      <c r="AI130" s="94"/>
      <c r="AJ130" s="94"/>
      <c r="AK130" s="94"/>
      <c r="AQ130" s="94"/>
    </row>
    <row r="131" spans="1:43">
      <c r="A131" s="92"/>
      <c r="B131" s="92"/>
      <c r="C131" s="93"/>
      <c r="D131" s="93"/>
      <c r="E131" s="92"/>
      <c r="F131" s="92"/>
      <c r="G131" s="92"/>
      <c r="H131" s="92"/>
      <c r="I131" s="92"/>
      <c r="J131" s="92"/>
      <c r="K131" s="94"/>
      <c r="L131" s="94"/>
      <c r="M131" s="94"/>
      <c r="N131" s="94"/>
      <c r="O131" s="94"/>
      <c r="P131" s="94"/>
      <c r="Q131" s="94"/>
      <c r="R131" s="94"/>
      <c r="S131" s="94"/>
      <c r="T131" s="94"/>
      <c r="U131" s="94"/>
      <c r="V131" s="94"/>
      <c r="W131" s="94"/>
      <c r="X131" s="94"/>
      <c r="Y131" s="94"/>
      <c r="Z131" s="94"/>
      <c r="AA131" s="94"/>
      <c r="AB131" s="94"/>
      <c r="AC131" s="94"/>
      <c r="AD131" s="94"/>
      <c r="AE131" s="94"/>
      <c r="AF131" s="94"/>
      <c r="AI131" s="94"/>
      <c r="AJ131" s="94"/>
      <c r="AK131" s="94"/>
      <c r="AQ131" s="94"/>
    </row>
    <row r="132" spans="1:43">
      <c r="A132" s="92"/>
      <c r="B132" s="92"/>
      <c r="C132" s="93"/>
      <c r="D132" s="93"/>
      <c r="E132" s="92"/>
      <c r="F132" s="92"/>
      <c r="G132" s="92"/>
      <c r="H132" s="92"/>
      <c r="I132" s="92"/>
      <c r="J132" s="92"/>
      <c r="K132" s="94"/>
      <c r="L132" s="94"/>
      <c r="M132" s="94"/>
      <c r="N132" s="94"/>
      <c r="O132" s="94"/>
      <c r="P132" s="95"/>
      <c r="Q132" s="94"/>
      <c r="R132" s="94"/>
      <c r="S132" s="94"/>
      <c r="T132" s="94"/>
      <c r="U132" s="94"/>
      <c r="V132" s="94"/>
      <c r="W132" s="94"/>
      <c r="X132" s="94"/>
      <c r="Y132" s="94"/>
      <c r="Z132" s="94"/>
      <c r="AA132" s="94"/>
      <c r="AB132" s="94"/>
      <c r="AC132" s="94"/>
      <c r="AD132" s="94"/>
      <c r="AE132" s="94"/>
      <c r="AF132" s="94"/>
      <c r="AG132" s="96"/>
      <c r="AH132" s="95"/>
      <c r="AI132" s="94"/>
      <c r="AJ132" s="94"/>
      <c r="AK132" s="94"/>
      <c r="AQ132" s="94"/>
    </row>
    <row r="133" spans="1:43">
      <c r="A133" s="92"/>
      <c r="B133" s="92"/>
      <c r="C133" s="93"/>
      <c r="D133" s="93"/>
      <c r="E133" s="92"/>
      <c r="F133" s="92"/>
      <c r="G133" s="92"/>
      <c r="H133" s="92"/>
      <c r="I133" s="92"/>
      <c r="J133" s="92"/>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6"/>
      <c r="AI133" s="94"/>
      <c r="AJ133" s="94"/>
      <c r="AK133" s="94"/>
      <c r="AL133" s="95"/>
      <c r="AM133" s="95"/>
      <c r="AN133" s="95"/>
      <c r="AO133" s="95"/>
      <c r="AP133" s="95"/>
      <c r="AQ133" s="94"/>
    </row>
    <row r="134" spans="1:43">
      <c r="A134" s="92"/>
      <c r="B134" s="92"/>
      <c r="C134" s="93"/>
      <c r="D134" s="93"/>
      <c r="E134" s="92"/>
      <c r="F134" s="92"/>
      <c r="G134" s="92"/>
      <c r="H134" s="92"/>
      <c r="I134" s="92"/>
      <c r="J134" s="92"/>
      <c r="K134" s="94"/>
      <c r="L134" s="94"/>
      <c r="M134" s="94"/>
      <c r="N134" s="94"/>
      <c r="O134" s="94"/>
      <c r="P134" s="95"/>
      <c r="Q134" s="94"/>
      <c r="R134" s="94"/>
      <c r="S134" s="94"/>
      <c r="T134" s="94"/>
      <c r="U134" s="94"/>
      <c r="V134" s="94"/>
      <c r="W134" s="94"/>
      <c r="X134" s="94"/>
      <c r="Y134" s="94"/>
      <c r="Z134" s="94"/>
      <c r="AA134" s="94"/>
      <c r="AB134" s="94"/>
      <c r="AC134" s="94"/>
      <c r="AD134" s="94"/>
      <c r="AE134" s="94"/>
      <c r="AF134" s="94"/>
      <c r="AG134" s="96"/>
      <c r="AI134" s="94"/>
      <c r="AJ134" s="94"/>
      <c r="AK134" s="94"/>
      <c r="AQ134" s="94"/>
    </row>
    <row r="135" spans="1:43">
      <c r="A135" s="92"/>
      <c r="B135" s="92"/>
      <c r="C135" s="93"/>
      <c r="D135" s="93"/>
      <c r="E135" s="92"/>
      <c r="F135" s="92"/>
      <c r="G135" s="92"/>
      <c r="H135" s="92"/>
      <c r="I135" s="92"/>
      <c r="J135" s="92"/>
      <c r="K135" s="94"/>
      <c r="L135" s="94"/>
      <c r="M135" s="94"/>
      <c r="N135" s="94"/>
      <c r="O135" s="94"/>
      <c r="P135" s="95"/>
      <c r="Q135" s="94"/>
      <c r="R135" s="94"/>
      <c r="S135" s="94"/>
      <c r="T135" s="94"/>
      <c r="U135" s="94"/>
      <c r="V135" s="94"/>
      <c r="W135" s="94"/>
      <c r="X135" s="94"/>
      <c r="Y135" s="94"/>
      <c r="Z135" s="94"/>
      <c r="AA135" s="94"/>
      <c r="AB135" s="94"/>
      <c r="AC135" s="94"/>
      <c r="AD135" s="94"/>
      <c r="AE135" s="94"/>
      <c r="AF135" s="94"/>
      <c r="AG135" s="96"/>
      <c r="AH135" s="95"/>
      <c r="AI135" s="94"/>
      <c r="AJ135" s="94"/>
      <c r="AK135" s="94"/>
      <c r="AQ135" s="94"/>
    </row>
    <row r="136" spans="1:43">
      <c r="A136" s="92"/>
      <c r="B136" s="92"/>
      <c r="C136" s="93"/>
      <c r="D136" s="93"/>
      <c r="E136" s="92"/>
      <c r="F136" s="92"/>
      <c r="G136" s="92"/>
      <c r="H136" s="92"/>
      <c r="I136" s="92"/>
      <c r="J136" s="92"/>
      <c r="K136" s="94"/>
      <c r="L136" s="94"/>
      <c r="M136" s="94"/>
      <c r="P136" s="94"/>
      <c r="Q136" s="94"/>
      <c r="R136" s="94"/>
      <c r="S136" s="94"/>
      <c r="T136" s="94"/>
      <c r="U136" s="94"/>
      <c r="V136" s="94"/>
      <c r="W136" s="94"/>
      <c r="X136" s="94"/>
      <c r="Y136" s="94"/>
      <c r="Z136" s="94"/>
      <c r="AD136" s="96"/>
      <c r="AH136" s="94"/>
      <c r="AK136" s="94"/>
      <c r="AL136" s="94"/>
      <c r="AM136" s="94"/>
      <c r="AN136" s="94"/>
      <c r="AO136" s="94"/>
      <c r="AP136" s="94"/>
      <c r="AQ136" s="94"/>
    </row>
    <row r="137" spans="1:43">
      <c r="A137" s="92"/>
      <c r="B137" s="92"/>
      <c r="C137" s="93"/>
      <c r="D137" s="93"/>
      <c r="E137" s="92"/>
      <c r="F137" s="92"/>
      <c r="G137" s="92"/>
      <c r="H137" s="92"/>
      <c r="I137" s="92"/>
      <c r="J137" s="92"/>
      <c r="K137" s="94"/>
      <c r="L137" s="94"/>
      <c r="M137" s="94"/>
    </row>
    <row r="138" spans="1:43">
      <c r="A138" s="92"/>
      <c r="B138" s="92"/>
      <c r="C138" s="93"/>
      <c r="D138" s="93"/>
      <c r="E138" s="92"/>
      <c r="F138" s="92"/>
      <c r="G138" s="92"/>
      <c r="H138" s="92"/>
      <c r="I138" s="92"/>
      <c r="J138" s="92"/>
      <c r="K138" s="94"/>
      <c r="L138" s="94"/>
      <c r="M138" s="94"/>
      <c r="O138" s="94"/>
      <c r="P138" s="94"/>
      <c r="Q138" s="95"/>
      <c r="R138" s="94"/>
      <c r="S138" s="94"/>
      <c r="T138" s="94"/>
      <c r="U138" s="94"/>
      <c r="V138" s="94"/>
      <c r="W138" s="94"/>
      <c r="X138" s="94"/>
      <c r="Y138" s="94"/>
      <c r="Z138" s="94"/>
      <c r="AD138" s="96"/>
      <c r="AG138" s="94"/>
      <c r="AH138" s="94"/>
      <c r="AK138" s="94"/>
      <c r="AL138" s="94"/>
      <c r="AM138" s="94"/>
      <c r="AN138" s="94"/>
      <c r="AO138" s="94"/>
      <c r="AP138" s="94"/>
      <c r="AQ138" s="94"/>
    </row>
    <row r="139" spans="1:43">
      <c r="A139" s="92"/>
      <c r="B139" s="92"/>
      <c r="C139" s="93"/>
      <c r="D139" s="93"/>
      <c r="E139" s="92"/>
      <c r="F139" s="92"/>
      <c r="G139" s="92"/>
      <c r="H139" s="92"/>
      <c r="I139" s="92"/>
      <c r="J139" s="92"/>
      <c r="K139" s="94"/>
      <c r="L139" s="94"/>
      <c r="M139" s="94"/>
      <c r="N139" s="94"/>
      <c r="O139" s="94"/>
      <c r="P139" s="94"/>
      <c r="Q139" s="94"/>
      <c r="R139" s="94"/>
      <c r="S139" s="94"/>
      <c r="T139" s="94"/>
      <c r="U139" s="94"/>
      <c r="V139" s="94"/>
      <c r="W139" s="94"/>
      <c r="X139" s="94"/>
      <c r="AD139" s="96"/>
      <c r="AF139" s="94"/>
      <c r="AG139" s="94"/>
      <c r="AH139" s="94"/>
      <c r="AI139" s="95"/>
      <c r="AK139" s="94"/>
      <c r="AL139" s="94"/>
      <c r="AM139" s="94"/>
      <c r="AN139" s="94"/>
      <c r="AO139" s="94"/>
      <c r="AP139" s="94"/>
      <c r="AQ139" s="94"/>
    </row>
    <row r="140" spans="1:43">
      <c r="A140" s="92"/>
      <c r="B140" s="92"/>
      <c r="C140" s="93"/>
      <c r="D140" s="93"/>
      <c r="E140" s="92"/>
      <c r="F140" s="92"/>
      <c r="G140" s="92"/>
      <c r="H140" s="92"/>
      <c r="I140" s="92"/>
      <c r="J140" s="92"/>
      <c r="K140" s="94"/>
      <c r="L140" s="94"/>
      <c r="M140" s="94"/>
      <c r="N140" s="94"/>
      <c r="O140" s="94"/>
      <c r="P140" s="94"/>
      <c r="Q140" s="94"/>
      <c r="R140" s="94"/>
      <c r="S140" s="94"/>
      <c r="T140" s="94"/>
      <c r="U140" s="94"/>
      <c r="V140" s="94"/>
      <c r="W140" s="94"/>
      <c r="X140" s="94"/>
      <c r="Y140" s="94"/>
      <c r="Z140" s="94"/>
      <c r="AD140" s="96"/>
      <c r="AE140" s="95"/>
      <c r="AF140" s="94"/>
      <c r="AG140" s="94"/>
      <c r="AH140" s="94"/>
      <c r="AI140" s="95"/>
      <c r="AJ140" s="95"/>
      <c r="AK140" s="94"/>
      <c r="AL140" s="94"/>
      <c r="AM140" s="94"/>
      <c r="AN140" s="94"/>
      <c r="AO140" s="94"/>
      <c r="AP140" s="94"/>
      <c r="AQ140" s="94"/>
    </row>
    <row r="141" spans="1:43">
      <c r="A141" s="92"/>
      <c r="B141" s="92"/>
      <c r="C141" s="93"/>
      <c r="D141" s="93"/>
      <c r="E141" s="92"/>
      <c r="F141" s="92"/>
      <c r="G141" s="92"/>
      <c r="H141" s="92"/>
      <c r="I141" s="92"/>
      <c r="J141" s="92"/>
      <c r="K141" s="94"/>
      <c r="L141" s="94"/>
      <c r="M141" s="94"/>
      <c r="T141" s="94"/>
      <c r="U141" s="94"/>
      <c r="Y141" s="94"/>
      <c r="Z141" s="94"/>
      <c r="AK141" s="94"/>
      <c r="AL141" s="94"/>
      <c r="AM141" s="94"/>
      <c r="AN141" s="94"/>
      <c r="AO141" s="94"/>
      <c r="AP141" s="94"/>
      <c r="AQ141" s="94"/>
    </row>
    <row r="142" spans="1:43">
      <c r="A142" s="92"/>
      <c r="B142" s="92"/>
      <c r="C142" s="93"/>
      <c r="D142" s="93"/>
      <c r="E142" s="92"/>
      <c r="F142" s="92"/>
      <c r="G142" s="92"/>
      <c r="H142" s="92"/>
      <c r="I142" s="92"/>
      <c r="J142" s="92"/>
      <c r="K142" s="94"/>
      <c r="L142" s="94"/>
      <c r="M142" s="94"/>
      <c r="P142" s="94"/>
      <c r="Q142" s="95"/>
      <c r="R142" s="94"/>
      <c r="S142" s="94"/>
      <c r="T142" s="94"/>
      <c r="U142" s="94"/>
      <c r="V142" s="94"/>
      <c r="W142" s="94"/>
      <c r="X142" s="94"/>
      <c r="Y142" s="94"/>
      <c r="Z142" s="94"/>
      <c r="AD142" s="96"/>
      <c r="AH142" s="94"/>
      <c r="AK142" s="94"/>
      <c r="AL142" s="94"/>
      <c r="AM142" s="94"/>
      <c r="AN142" s="94"/>
      <c r="AO142" s="94"/>
      <c r="AP142" s="94"/>
      <c r="AQ142" s="94"/>
    </row>
    <row r="143" spans="1:43">
      <c r="A143" s="92"/>
      <c r="B143" s="92"/>
      <c r="C143" s="93"/>
      <c r="D143" s="93"/>
      <c r="E143" s="92"/>
      <c r="F143" s="92"/>
      <c r="G143" s="92"/>
      <c r="H143" s="92"/>
      <c r="I143" s="92"/>
      <c r="J143" s="92"/>
      <c r="K143" s="94"/>
      <c r="L143" s="94"/>
      <c r="M143" s="94"/>
      <c r="O143" s="94"/>
      <c r="P143" s="94"/>
      <c r="Q143" s="95"/>
      <c r="R143" s="94"/>
      <c r="S143" s="94"/>
      <c r="T143" s="94"/>
      <c r="U143" s="94"/>
      <c r="V143" s="94"/>
      <c r="W143" s="94"/>
      <c r="X143" s="94"/>
      <c r="Y143" s="94"/>
      <c r="Z143" s="94"/>
      <c r="AD143" s="96"/>
      <c r="AG143" s="94"/>
      <c r="AH143" s="94"/>
      <c r="AI143" s="95"/>
      <c r="AK143" s="94"/>
      <c r="AL143" s="94"/>
      <c r="AM143" s="94"/>
      <c r="AN143" s="94"/>
      <c r="AO143" s="94"/>
      <c r="AP143" s="94"/>
      <c r="AQ143" s="94"/>
    </row>
    <row r="144" spans="1:43">
      <c r="A144" s="92"/>
      <c r="B144" s="92"/>
      <c r="C144" s="93"/>
      <c r="D144" s="93"/>
      <c r="E144" s="92"/>
      <c r="F144" s="92"/>
      <c r="G144" s="92"/>
      <c r="H144" s="92"/>
      <c r="I144" s="92"/>
      <c r="J144" s="92"/>
      <c r="K144" s="94"/>
      <c r="L144" s="94"/>
      <c r="M144" s="94"/>
      <c r="O144" s="94"/>
      <c r="P144" s="94"/>
      <c r="Q144" s="94"/>
      <c r="R144" s="94"/>
      <c r="S144" s="94"/>
      <c r="T144" s="94"/>
      <c r="U144" s="94"/>
      <c r="V144" s="94"/>
      <c r="W144" s="94"/>
      <c r="X144" s="94"/>
      <c r="Y144" s="94"/>
      <c r="Z144" s="94"/>
      <c r="AG144" s="94"/>
      <c r="AH144" s="94"/>
      <c r="AK144" s="94"/>
      <c r="AL144" s="94"/>
      <c r="AM144" s="94"/>
      <c r="AN144" s="94"/>
      <c r="AO144" s="94"/>
      <c r="AP144" s="94"/>
      <c r="AQ144" s="94"/>
    </row>
    <row r="145" spans="1:43">
      <c r="A145" s="92"/>
      <c r="B145" s="92"/>
      <c r="C145" s="93"/>
      <c r="D145" s="93"/>
      <c r="E145" s="92"/>
      <c r="F145" s="92"/>
      <c r="G145" s="92"/>
      <c r="H145" s="92"/>
      <c r="I145" s="92"/>
      <c r="J145" s="92"/>
      <c r="K145" s="94"/>
      <c r="L145" s="94"/>
      <c r="M145" s="94"/>
      <c r="O145" s="94"/>
      <c r="P145" s="94"/>
      <c r="Q145" s="95"/>
      <c r="R145" s="94"/>
      <c r="S145" s="94"/>
      <c r="T145" s="94"/>
      <c r="U145" s="94"/>
      <c r="V145" s="94"/>
      <c r="W145" s="94"/>
      <c r="X145" s="94"/>
      <c r="Y145" s="94"/>
      <c r="Z145" s="94"/>
      <c r="AG145" s="94"/>
      <c r="AH145" s="94"/>
      <c r="AK145" s="94"/>
      <c r="AL145" s="94"/>
      <c r="AM145" s="94"/>
      <c r="AN145" s="94"/>
      <c r="AO145" s="94"/>
      <c r="AP145" s="94"/>
      <c r="AQ145" s="94"/>
    </row>
    <row r="146" spans="1:43">
      <c r="A146" s="92"/>
      <c r="B146" s="92"/>
      <c r="C146" s="93"/>
      <c r="D146" s="93"/>
      <c r="E146" s="92"/>
      <c r="F146" s="92"/>
      <c r="G146" s="92"/>
      <c r="H146" s="92"/>
      <c r="I146" s="92"/>
      <c r="J146" s="92"/>
      <c r="K146" s="94"/>
      <c r="L146" s="94"/>
      <c r="M146" s="94"/>
      <c r="P146" s="94"/>
      <c r="Q146" s="94"/>
      <c r="R146" s="94"/>
      <c r="S146" s="94"/>
      <c r="T146" s="94"/>
      <c r="U146" s="94"/>
      <c r="V146" s="94"/>
      <c r="W146" s="94"/>
      <c r="X146" s="94"/>
      <c r="Y146" s="94"/>
      <c r="Z146" s="94"/>
      <c r="AD146" s="96"/>
      <c r="AH146" s="94"/>
      <c r="AI146" s="95"/>
      <c r="AK146" s="94"/>
      <c r="AL146" s="94"/>
      <c r="AM146" s="94"/>
      <c r="AN146" s="94"/>
      <c r="AO146" s="94"/>
      <c r="AP146" s="94"/>
      <c r="AQ146" s="94"/>
    </row>
    <row r="147" spans="1:43">
      <c r="A147" s="92"/>
      <c r="B147" s="92"/>
      <c r="C147" s="93"/>
      <c r="D147" s="93"/>
      <c r="E147" s="92"/>
      <c r="F147" s="92"/>
      <c r="G147" s="92"/>
      <c r="H147" s="92"/>
      <c r="I147" s="92"/>
      <c r="J147" s="92"/>
      <c r="K147" s="94"/>
      <c r="L147" s="94"/>
      <c r="M147" s="94"/>
      <c r="O147" s="94"/>
      <c r="P147" s="94"/>
      <c r="Q147" s="94"/>
      <c r="R147" s="94"/>
      <c r="S147" s="94"/>
      <c r="T147" s="94"/>
      <c r="U147" s="94"/>
      <c r="V147" s="94"/>
      <c r="W147" s="94"/>
      <c r="X147" s="94"/>
      <c r="Y147" s="94"/>
      <c r="Z147" s="94"/>
      <c r="AD147" s="96"/>
      <c r="AG147" s="94"/>
      <c r="AH147" s="94"/>
      <c r="AK147" s="94"/>
      <c r="AL147" s="94"/>
      <c r="AM147" s="94"/>
      <c r="AN147" s="94"/>
      <c r="AO147" s="94"/>
      <c r="AP147" s="94"/>
      <c r="AQ147" s="94"/>
    </row>
    <row r="148" spans="1:43">
      <c r="A148" s="92"/>
      <c r="B148" s="92"/>
      <c r="C148" s="93"/>
      <c r="D148" s="93"/>
      <c r="E148" s="92"/>
      <c r="F148" s="92"/>
      <c r="G148" s="92"/>
      <c r="H148" s="92"/>
      <c r="I148" s="92"/>
      <c r="J148" s="92"/>
      <c r="K148" s="94"/>
      <c r="L148" s="94"/>
      <c r="M148" s="94"/>
      <c r="O148" s="94"/>
      <c r="P148" s="94"/>
      <c r="Q148" s="95"/>
      <c r="R148" s="94"/>
      <c r="S148" s="94"/>
      <c r="T148" s="94"/>
      <c r="U148" s="94"/>
      <c r="V148" s="94"/>
      <c r="W148" s="94"/>
      <c r="X148" s="94"/>
      <c r="Y148" s="94"/>
      <c r="Z148" s="94"/>
      <c r="AD148" s="96"/>
      <c r="AE148" s="95"/>
      <c r="AG148" s="94"/>
      <c r="AH148" s="94"/>
      <c r="AI148" s="95"/>
      <c r="AK148" s="94"/>
      <c r="AL148" s="94"/>
      <c r="AM148" s="94"/>
      <c r="AN148" s="94"/>
      <c r="AO148" s="94"/>
      <c r="AP148" s="94"/>
      <c r="AQ148" s="94"/>
    </row>
    <row r="149" spans="1:43">
      <c r="A149" s="92"/>
      <c r="B149" s="92"/>
      <c r="C149" s="93"/>
      <c r="D149" s="93"/>
      <c r="E149" s="92"/>
      <c r="F149" s="92"/>
      <c r="G149" s="92"/>
      <c r="H149" s="92"/>
      <c r="I149" s="92"/>
      <c r="J149" s="92"/>
      <c r="K149" s="94"/>
      <c r="L149" s="94"/>
      <c r="M149" s="94"/>
      <c r="N149" s="94"/>
      <c r="O149" s="94"/>
      <c r="P149" s="94"/>
      <c r="Q149" s="94"/>
      <c r="R149" s="94"/>
      <c r="S149" s="94"/>
      <c r="T149" s="94"/>
      <c r="U149" s="94"/>
      <c r="V149" s="94"/>
      <c r="W149" s="94"/>
      <c r="X149" s="94"/>
      <c r="Y149" s="94"/>
      <c r="Z149" s="94"/>
      <c r="AD149" s="96"/>
      <c r="AF149" s="94"/>
      <c r="AG149" s="94"/>
      <c r="AH149" s="94"/>
      <c r="AI149" s="95"/>
      <c r="AK149" s="94"/>
      <c r="AL149" s="94"/>
      <c r="AM149" s="94"/>
      <c r="AN149" s="94"/>
      <c r="AO149" s="94"/>
      <c r="AP149" s="94"/>
      <c r="AQ149" s="94"/>
    </row>
    <row r="150" spans="1:43">
      <c r="A150" s="92"/>
      <c r="B150" s="92"/>
      <c r="C150" s="93"/>
      <c r="D150" s="93"/>
      <c r="E150" s="92"/>
      <c r="F150" s="92"/>
      <c r="G150" s="92"/>
      <c r="H150" s="92"/>
      <c r="I150" s="92"/>
      <c r="J150" s="92"/>
      <c r="K150" s="94"/>
      <c r="L150" s="94"/>
      <c r="M150" s="94"/>
      <c r="O150" s="94"/>
      <c r="P150" s="94"/>
      <c r="Q150" s="95"/>
      <c r="R150" s="94"/>
      <c r="S150" s="94"/>
      <c r="T150" s="94"/>
      <c r="U150" s="94"/>
      <c r="V150" s="95"/>
      <c r="W150" s="94"/>
      <c r="X150" s="94"/>
      <c r="Y150" s="94"/>
      <c r="Z150" s="94"/>
      <c r="AD150" s="96"/>
      <c r="AG150" s="94"/>
      <c r="AH150" s="94"/>
      <c r="AQ150" s="94"/>
    </row>
    <row r="151" spans="1:43">
      <c r="A151" s="92"/>
      <c r="B151" s="92"/>
      <c r="C151" s="93"/>
      <c r="D151" s="93"/>
      <c r="E151" s="92"/>
      <c r="F151" s="92"/>
      <c r="G151" s="92"/>
      <c r="H151" s="92"/>
      <c r="I151" s="92"/>
      <c r="J151" s="92"/>
      <c r="K151" s="94"/>
      <c r="L151" s="94"/>
      <c r="M151" s="94"/>
      <c r="O151" s="94"/>
      <c r="P151" s="94"/>
      <c r="Q151" s="94"/>
      <c r="R151" s="94"/>
      <c r="S151" s="94"/>
      <c r="T151" s="94"/>
      <c r="U151" s="94"/>
      <c r="V151" s="94"/>
      <c r="W151" s="94"/>
      <c r="X151" s="94"/>
      <c r="Y151" s="94"/>
      <c r="Z151" s="94"/>
      <c r="AG151" s="94"/>
      <c r="AH151" s="94"/>
      <c r="AI151" s="95"/>
      <c r="AK151" s="94"/>
      <c r="AL151" s="94"/>
      <c r="AM151" s="94"/>
      <c r="AN151" s="94"/>
      <c r="AO151" s="94"/>
      <c r="AP151" s="94"/>
      <c r="AQ151" s="94"/>
    </row>
    <row r="152" spans="1:43">
      <c r="A152" s="92"/>
      <c r="B152" s="92"/>
      <c r="C152" s="93"/>
      <c r="D152" s="93"/>
      <c r="E152" s="92"/>
      <c r="F152" s="92"/>
      <c r="G152" s="92"/>
      <c r="H152" s="92"/>
      <c r="I152" s="92"/>
      <c r="J152" s="92"/>
      <c r="K152" s="94"/>
      <c r="L152" s="94"/>
      <c r="M152" s="94"/>
      <c r="O152" s="94"/>
      <c r="P152" s="94"/>
      <c r="Q152" s="95"/>
      <c r="R152" s="94"/>
      <c r="S152" s="94"/>
      <c r="T152" s="94"/>
      <c r="U152" s="94"/>
      <c r="V152" s="95"/>
      <c r="W152" s="94"/>
      <c r="X152" s="94"/>
      <c r="Y152" s="94"/>
      <c r="Z152" s="94"/>
      <c r="AD152" s="96"/>
      <c r="AG152" s="94"/>
      <c r="AH152" s="94"/>
      <c r="AI152" s="95"/>
      <c r="AK152" s="94"/>
      <c r="AL152" s="94"/>
      <c r="AM152" s="94"/>
      <c r="AN152" s="94"/>
      <c r="AO152" s="94"/>
      <c r="AP152" s="94"/>
      <c r="AQ152" s="94"/>
    </row>
    <row r="153" spans="1:43">
      <c r="A153" s="92"/>
      <c r="B153" s="92"/>
      <c r="C153" s="93"/>
      <c r="D153" s="93"/>
      <c r="E153" s="92"/>
      <c r="F153" s="92"/>
      <c r="G153" s="92"/>
      <c r="H153" s="92"/>
      <c r="I153" s="92"/>
      <c r="J153" s="92"/>
      <c r="K153" s="94"/>
      <c r="L153" s="94"/>
      <c r="M153" s="94"/>
      <c r="O153" s="94"/>
      <c r="P153" s="94"/>
      <c r="Q153" s="95"/>
      <c r="R153" s="94"/>
      <c r="S153" s="94"/>
      <c r="T153" s="94"/>
      <c r="U153" s="94"/>
      <c r="V153" s="95"/>
      <c r="W153" s="94"/>
      <c r="X153" s="94"/>
      <c r="Y153" s="94"/>
      <c r="Z153" s="94"/>
      <c r="AD153" s="96"/>
      <c r="AG153" s="94"/>
      <c r="AH153" s="94"/>
      <c r="AI153" s="95"/>
      <c r="AK153" s="94"/>
      <c r="AL153" s="94"/>
      <c r="AM153" s="94"/>
      <c r="AN153" s="94"/>
      <c r="AO153" s="94"/>
      <c r="AP153" s="94"/>
      <c r="AQ153" s="94"/>
    </row>
    <row r="154" spans="1:43">
      <c r="A154" s="92"/>
      <c r="B154" s="92"/>
      <c r="C154" s="93"/>
      <c r="D154" s="93"/>
      <c r="E154" s="92"/>
      <c r="F154" s="92"/>
      <c r="G154" s="92"/>
      <c r="H154" s="92"/>
      <c r="I154" s="92"/>
      <c r="J154" s="92"/>
      <c r="K154" s="94"/>
      <c r="L154" s="94"/>
      <c r="M154" s="94"/>
      <c r="O154" s="94"/>
      <c r="P154" s="94"/>
      <c r="Q154" s="94"/>
      <c r="R154" s="94"/>
      <c r="S154" s="94"/>
      <c r="T154" s="94"/>
      <c r="U154" s="94"/>
      <c r="V154" s="94"/>
      <c r="W154" s="94"/>
      <c r="X154" s="94"/>
      <c r="Y154" s="94"/>
      <c r="Z154" s="94"/>
      <c r="AD154" s="96"/>
      <c r="AG154" s="94"/>
      <c r="AH154" s="94"/>
      <c r="AK154" s="94"/>
      <c r="AL154" s="94"/>
      <c r="AM154" s="94"/>
      <c r="AN154" s="94"/>
      <c r="AO154" s="94"/>
      <c r="AP154" s="94"/>
      <c r="AQ154" s="94"/>
    </row>
    <row r="155" spans="1:43">
      <c r="A155" s="92"/>
      <c r="B155" s="92"/>
      <c r="C155" s="93"/>
      <c r="D155" s="93"/>
      <c r="E155" s="92"/>
      <c r="F155" s="92"/>
      <c r="G155" s="92"/>
      <c r="H155" s="92"/>
      <c r="I155" s="92"/>
      <c r="J155" s="92"/>
      <c r="K155" s="94"/>
      <c r="L155" s="94"/>
      <c r="M155" s="94"/>
      <c r="O155" s="94"/>
      <c r="P155" s="94"/>
      <c r="Q155" s="94"/>
      <c r="R155" s="94"/>
      <c r="S155" s="94"/>
      <c r="T155" s="94"/>
      <c r="U155" s="94"/>
      <c r="V155" s="94"/>
      <c r="W155" s="94"/>
      <c r="X155" s="94"/>
      <c r="Y155" s="94"/>
      <c r="Z155" s="94"/>
      <c r="AD155" s="96"/>
      <c r="AG155" s="94"/>
      <c r="AH155" s="94"/>
      <c r="AK155" s="94"/>
      <c r="AL155" s="94"/>
      <c r="AM155" s="94"/>
      <c r="AN155" s="94"/>
      <c r="AO155" s="94"/>
      <c r="AP155" s="94"/>
      <c r="AQ155" s="94"/>
    </row>
    <row r="156" spans="1:43">
      <c r="A156" s="92"/>
      <c r="B156" s="92"/>
      <c r="C156" s="93"/>
      <c r="D156" s="93"/>
      <c r="E156" s="92"/>
      <c r="F156" s="92"/>
      <c r="G156" s="92"/>
      <c r="H156" s="92"/>
      <c r="I156" s="92"/>
      <c r="J156" s="92"/>
      <c r="K156" s="94"/>
      <c r="L156" s="94"/>
      <c r="M156" s="94"/>
      <c r="P156" s="94"/>
      <c r="Q156" s="94"/>
      <c r="R156" s="94"/>
      <c r="S156" s="94"/>
      <c r="T156" s="94"/>
      <c r="U156" s="94"/>
      <c r="V156" s="94"/>
      <c r="W156" s="94"/>
      <c r="X156" s="94"/>
      <c r="Y156" s="94"/>
      <c r="Z156" s="94"/>
      <c r="AD156" s="96"/>
      <c r="AH156" s="94"/>
      <c r="AK156" s="94"/>
      <c r="AL156" s="94"/>
      <c r="AM156" s="94"/>
      <c r="AN156" s="94"/>
      <c r="AO156" s="94"/>
      <c r="AP156" s="94"/>
      <c r="AQ156" s="94"/>
    </row>
    <row r="157" spans="1:43">
      <c r="A157" s="92"/>
      <c r="B157" s="92"/>
      <c r="C157" s="93"/>
      <c r="D157" s="93"/>
      <c r="E157" s="92"/>
      <c r="F157" s="92"/>
      <c r="G157" s="92"/>
      <c r="H157" s="92"/>
      <c r="I157" s="92"/>
      <c r="J157" s="92"/>
      <c r="K157" s="94"/>
      <c r="L157" s="94"/>
      <c r="M157" s="94"/>
      <c r="P157" s="94"/>
      <c r="Q157" s="94"/>
      <c r="R157" s="94"/>
      <c r="S157" s="94"/>
      <c r="T157" s="94"/>
      <c r="U157" s="94"/>
      <c r="V157" s="94"/>
      <c r="W157" s="94"/>
      <c r="X157" s="94"/>
      <c r="Y157" s="94"/>
      <c r="Z157" s="94"/>
      <c r="AD157" s="96"/>
      <c r="AH157" s="94"/>
      <c r="AK157" s="94"/>
      <c r="AL157" s="94"/>
      <c r="AM157" s="94"/>
      <c r="AN157" s="94"/>
      <c r="AO157" s="94"/>
      <c r="AP157" s="94"/>
      <c r="AQ157" s="94"/>
    </row>
    <row r="158" spans="1:43">
      <c r="A158" s="92"/>
      <c r="B158" s="92"/>
      <c r="C158" s="93"/>
      <c r="D158" s="93"/>
      <c r="E158" s="92"/>
      <c r="F158" s="92"/>
      <c r="G158" s="92"/>
      <c r="H158" s="92"/>
      <c r="I158" s="92"/>
      <c r="J158" s="92"/>
      <c r="K158" s="94"/>
      <c r="L158" s="94"/>
      <c r="M158" s="94"/>
      <c r="T158" s="94"/>
      <c r="U158" s="94"/>
      <c r="V158" s="95"/>
      <c r="W158" s="94"/>
      <c r="Y158" s="94"/>
      <c r="Z158" s="94"/>
      <c r="AH158" s="94"/>
      <c r="AI158" s="95"/>
      <c r="AK158" s="94"/>
      <c r="AL158" s="94"/>
      <c r="AN158" s="94"/>
      <c r="AO158" s="94"/>
      <c r="AQ158" s="94"/>
    </row>
    <row r="159" spans="1:43">
      <c r="A159" s="92"/>
      <c r="B159" s="92"/>
      <c r="C159" s="93"/>
      <c r="D159" s="93"/>
      <c r="E159" s="92"/>
      <c r="F159" s="92"/>
      <c r="G159" s="92"/>
      <c r="H159" s="92"/>
      <c r="I159" s="92"/>
      <c r="J159" s="92"/>
      <c r="K159" s="94"/>
      <c r="L159" s="94"/>
      <c r="M159" s="94"/>
      <c r="N159" s="94"/>
      <c r="O159" s="94"/>
      <c r="P159" s="94"/>
      <c r="Q159" s="94"/>
      <c r="R159" s="94"/>
      <c r="S159" s="94"/>
      <c r="T159" s="94"/>
      <c r="U159" s="94"/>
      <c r="V159" s="94"/>
      <c r="W159" s="94"/>
      <c r="X159" s="94"/>
      <c r="Y159" s="94"/>
      <c r="Z159" s="94"/>
      <c r="AD159" s="96"/>
      <c r="AF159" s="94"/>
      <c r="AG159" s="94"/>
      <c r="AH159" s="94"/>
      <c r="AI159" s="95"/>
      <c r="AK159" s="94"/>
      <c r="AL159" s="94"/>
      <c r="AM159" s="94"/>
      <c r="AN159" s="94"/>
      <c r="AO159" s="94"/>
      <c r="AP159" s="94"/>
      <c r="AQ159" s="94"/>
    </row>
    <row r="160" spans="1:43">
      <c r="A160" s="92"/>
      <c r="B160" s="92"/>
      <c r="C160" s="93"/>
      <c r="D160" s="93"/>
      <c r="E160" s="92"/>
      <c r="F160" s="92"/>
      <c r="G160" s="92"/>
      <c r="H160" s="92"/>
      <c r="I160" s="92"/>
      <c r="J160" s="92"/>
      <c r="K160" s="94"/>
      <c r="L160" s="94"/>
      <c r="M160" s="94"/>
      <c r="O160" s="94"/>
      <c r="P160" s="94"/>
      <c r="Q160" s="94"/>
      <c r="R160" s="94"/>
      <c r="S160" s="94"/>
      <c r="T160" s="94"/>
      <c r="U160" s="94"/>
      <c r="V160" s="94"/>
      <c r="W160" s="94"/>
      <c r="X160" s="94"/>
      <c r="Y160" s="94"/>
      <c r="Z160" s="94"/>
      <c r="AD160" s="96"/>
      <c r="AG160" s="94"/>
      <c r="AH160" s="94"/>
      <c r="AI160" s="95"/>
      <c r="AK160" s="94"/>
      <c r="AL160" s="94"/>
      <c r="AM160" s="94"/>
      <c r="AN160" s="94"/>
      <c r="AO160" s="94"/>
      <c r="AP160" s="94"/>
      <c r="AQ160" s="94"/>
    </row>
    <row r="161" spans="1:43">
      <c r="A161" s="92"/>
      <c r="B161" s="92"/>
      <c r="C161" s="93"/>
      <c r="D161" s="93"/>
      <c r="E161" s="92"/>
      <c r="F161" s="92"/>
      <c r="G161" s="92"/>
      <c r="H161" s="92"/>
      <c r="I161" s="92"/>
      <c r="J161" s="92"/>
      <c r="K161" s="94"/>
      <c r="L161" s="94"/>
      <c r="M161" s="94"/>
      <c r="O161" s="94"/>
      <c r="P161" s="94"/>
      <c r="Q161" s="95"/>
      <c r="R161" s="94"/>
      <c r="S161" s="94"/>
      <c r="T161" s="94"/>
      <c r="U161" s="94"/>
      <c r="V161" s="94"/>
      <c r="W161" s="94"/>
      <c r="X161" s="94"/>
      <c r="Y161" s="94"/>
      <c r="Z161" s="94"/>
      <c r="AD161" s="96"/>
      <c r="AG161" s="94"/>
      <c r="AH161" s="94"/>
      <c r="AK161" s="94"/>
      <c r="AL161" s="94"/>
      <c r="AM161" s="94"/>
      <c r="AN161" s="94"/>
      <c r="AO161" s="94"/>
      <c r="AP161" s="94"/>
      <c r="AQ161" s="94"/>
    </row>
    <row r="162" spans="1:43">
      <c r="A162" s="92"/>
      <c r="B162" s="92"/>
      <c r="C162" s="93"/>
      <c r="D162" s="93"/>
      <c r="E162" s="92"/>
      <c r="F162" s="92"/>
      <c r="G162" s="92"/>
      <c r="H162" s="92"/>
      <c r="I162" s="92"/>
      <c r="J162" s="92"/>
      <c r="K162" s="94"/>
      <c r="L162" s="94"/>
      <c r="M162" s="94"/>
      <c r="O162" s="94"/>
      <c r="P162" s="94"/>
      <c r="Q162" s="94"/>
      <c r="R162" s="94"/>
      <c r="S162" s="94"/>
      <c r="T162" s="94"/>
      <c r="U162" s="94"/>
      <c r="V162" s="94"/>
      <c r="W162" s="94"/>
      <c r="X162" s="94"/>
      <c r="Y162" s="94"/>
      <c r="Z162" s="94"/>
      <c r="AD162" s="96"/>
      <c r="AG162" s="94"/>
      <c r="AH162" s="94"/>
      <c r="AI162" s="95"/>
      <c r="AK162" s="94"/>
      <c r="AL162" s="94"/>
      <c r="AM162" s="94"/>
      <c r="AN162" s="94"/>
      <c r="AO162" s="94"/>
      <c r="AP162" s="94"/>
      <c r="AQ162" s="94"/>
    </row>
    <row r="163" spans="1:43">
      <c r="A163" s="92"/>
      <c r="B163" s="92"/>
      <c r="C163" s="93"/>
      <c r="D163" s="93"/>
      <c r="E163" s="92"/>
      <c r="F163" s="92"/>
      <c r="G163" s="92"/>
      <c r="H163" s="92"/>
      <c r="I163" s="92"/>
      <c r="J163" s="92"/>
      <c r="K163" s="94"/>
      <c r="L163" s="94"/>
      <c r="M163" s="94"/>
      <c r="O163" s="94"/>
      <c r="P163" s="94"/>
      <c r="Q163" s="94"/>
      <c r="R163" s="94"/>
      <c r="S163" s="94"/>
      <c r="T163" s="94"/>
      <c r="U163" s="94"/>
      <c r="V163" s="94"/>
      <c r="W163" s="94"/>
      <c r="X163" s="94"/>
      <c r="Y163" s="94"/>
      <c r="Z163" s="94"/>
      <c r="AG163" s="94"/>
      <c r="AH163" s="94"/>
      <c r="AK163" s="94"/>
      <c r="AL163" s="94"/>
      <c r="AM163" s="94"/>
      <c r="AN163" s="94"/>
      <c r="AO163" s="94"/>
      <c r="AP163" s="94"/>
      <c r="AQ163" s="94"/>
    </row>
    <row r="164" spans="1:43">
      <c r="A164" s="92"/>
      <c r="B164" s="92"/>
      <c r="C164" s="93"/>
      <c r="D164" s="93"/>
      <c r="E164" s="92"/>
      <c r="F164" s="92"/>
      <c r="G164" s="92"/>
      <c r="H164" s="92"/>
      <c r="I164" s="92"/>
      <c r="J164" s="92"/>
      <c r="K164" s="94"/>
      <c r="L164" s="94"/>
      <c r="M164" s="94"/>
      <c r="O164" s="94"/>
      <c r="P164" s="94"/>
      <c r="Q164" s="94"/>
      <c r="R164" s="94"/>
      <c r="S164" s="94"/>
      <c r="T164" s="94"/>
      <c r="U164" s="94"/>
      <c r="V164" s="94"/>
      <c r="W164" s="94"/>
      <c r="X164" s="94"/>
      <c r="Y164" s="94"/>
      <c r="Z164" s="94"/>
      <c r="AD164" s="96"/>
      <c r="AE164" s="95"/>
      <c r="AG164" s="94"/>
      <c r="AH164" s="94"/>
      <c r="AK164" s="94"/>
      <c r="AL164" s="94"/>
      <c r="AM164" s="94"/>
      <c r="AN164" s="94"/>
      <c r="AO164" s="94"/>
      <c r="AP164" s="94"/>
      <c r="AQ164" s="94"/>
    </row>
    <row r="165" spans="1:43">
      <c r="A165" s="92"/>
      <c r="B165" s="92"/>
      <c r="C165" s="93"/>
      <c r="D165" s="93"/>
      <c r="E165" s="92"/>
      <c r="F165" s="92"/>
      <c r="G165" s="92"/>
      <c r="H165" s="92"/>
      <c r="I165" s="92"/>
      <c r="J165" s="92"/>
      <c r="K165" s="94"/>
      <c r="L165" s="94"/>
      <c r="M165" s="94"/>
      <c r="O165" s="94"/>
      <c r="P165" s="94"/>
      <c r="Q165" s="94"/>
      <c r="R165" s="94"/>
      <c r="S165" s="94"/>
      <c r="T165" s="94"/>
      <c r="U165" s="94"/>
      <c r="V165" s="94"/>
      <c r="W165" s="94"/>
      <c r="X165" s="94"/>
      <c r="Y165" s="94"/>
      <c r="Z165" s="94"/>
      <c r="AD165" s="96"/>
      <c r="AE165" s="95"/>
      <c r="AG165" s="94"/>
      <c r="AH165" s="94"/>
      <c r="AI165" s="95"/>
      <c r="AK165" s="94"/>
      <c r="AL165" s="94"/>
      <c r="AM165" s="94"/>
      <c r="AN165" s="94"/>
      <c r="AO165" s="94"/>
      <c r="AP165" s="94"/>
      <c r="AQ165" s="94"/>
    </row>
    <row r="166" spans="1:43">
      <c r="A166" s="92"/>
      <c r="B166" s="92"/>
      <c r="C166" s="93"/>
      <c r="D166" s="93"/>
      <c r="E166" s="92"/>
      <c r="F166" s="92"/>
      <c r="G166" s="92"/>
      <c r="H166" s="92"/>
      <c r="I166" s="92"/>
      <c r="J166" s="92"/>
      <c r="K166" s="94"/>
      <c r="L166" s="94"/>
      <c r="M166" s="94"/>
      <c r="O166" s="94"/>
      <c r="P166" s="94"/>
      <c r="Q166" s="94"/>
      <c r="R166" s="94"/>
      <c r="S166" s="94"/>
      <c r="T166" s="94"/>
      <c r="U166" s="94"/>
      <c r="V166" s="94"/>
      <c r="W166" s="94"/>
      <c r="X166" s="94"/>
      <c r="Y166" s="94"/>
      <c r="Z166" s="94"/>
      <c r="AD166" s="96"/>
      <c r="AG166" s="94"/>
      <c r="AH166" s="94"/>
      <c r="AK166" s="94"/>
      <c r="AL166" s="94"/>
      <c r="AM166" s="94"/>
      <c r="AN166" s="94"/>
      <c r="AO166" s="94"/>
      <c r="AP166" s="94"/>
      <c r="AQ166" s="94"/>
    </row>
    <row r="167" spans="1:43">
      <c r="A167" s="92"/>
      <c r="B167" s="92"/>
      <c r="C167" s="93"/>
      <c r="D167" s="93"/>
      <c r="E167" s="92"/>
      <c r="F167" s="92"/>
      <c r="G167" s="92"/>
      <c r="H167" s="92"/>
      <c r="I167" s="92"/>
      <c r="J167" s="92"/>
      <c r="K167" s="94"/>
      <c r="L167" s="94"/>
      <c r="M167" s="94"/>
      <c r="O167" s="94"/>
      <c r="P167" s="94"/>
      <c r="Q167" s="94"/>
      <c r="R167" s="94"/>
      <c r="S167" s="94"/>
      <c r="T167" s="94"/>
      <c r="U167" s="94"/>
      <c r="V167" s="94"/>
      <c r="W167" s="94"/>
      <c r="X167" s="94"/>
      <c r="Y167" s="94"/>
      <c r="Z167" s="94"/>
      <c r="AG167" s="94"/>
      <c r="AH167" s="94"/>
      <c r="AK167" s="94"/>
      <c r="AL167" s="94"/>
      <c r="AM167" s="94"/>
      <c r="AN167" s="94"/>
      <c r="AO167" s="94"/>
      <c r="AP167" s="94"/>
      <c r="AQ167" s="94"/>
    </row>
    <row r="168" spans="1:43">
      <c r="A168" s="92"/>
      <c r="B168" s="92"/>
      <c r="C168" s="93"/>
      <c r="D168" s="93"/>
      <c r="E168" s="92"/>
      <c r="F168" s="92"/>
      <c r="G168" s="92"/>
      <c r="H168" s="92"/>
      <c r="I168" s="92"/>
      <c r="J168" s="92"/>
      <c r="K168" s="94"/>
      <c r="L168" s="94"/>
      <c r="M168" s="94"/>
      <c r="O168" s="94"/>
      <c r="P168" s="94"/>
      <c r="Q168" s="95"/>
      <c r="R168" s="94"/>
      <c r="S168" s="94"/>
      <c r="T168" s="94"/>
      <c r="U168" s="94"/>
      <c r="V168" s="94"/>
      <c r="W168" s="94"/>
      <c r="X168" s="94"/>
      <c r="AD168" s="96"/>
      <c r="AG168" s="94"/>
      <c r="AH168" s="94"/>
      <c r="AI168" s="95"/>
      <c r="AQ168" s="94"/>
    </row>
    <row r="169" spans="1:43">
      <c r="A169" s="92"/>
      <c r="B169" s="92"/>
      <c r="C169" s="93"/>
      <c r="D169" s="93"/>
      <c r="E169" s="92"/>
      <c r="F169" s="92"/>
      <c r="G169" s="92"/>
      <c r="H169" s="92"/>
      <c r="I169" s="92"/>
      <c r="J169" s="92"/>
      <c r="K169" s="94"/>
      <c r="L169" s="94"/>
      <c r="M169" s="94"/>
      <c r="P169" s="94"/>
      <c r="Q169" s="95"/>
      <c r="R169" s="94"/>
      <c r="T169" s="94"/>
      <c r="U169" s="94"/>
      <c r="V169" s="94"/>
      <c r="W169" s="94"/>
      <c r="Y169" s="94"/>
      <c r="Z169" s="94"/>
      <c r="AD169" s="96"/>
      <c r="AH169" s="94"/>
      <c r="AI169" s="95"/>
      <c r="AK169" s="94"/>
      <c r="AL169" s="94"/>
      <c r="AM169" s="94"/>
      <c r="AN169" s="94"/>
      <c r="AO169" s="94"/>
      <c r="AP169" s="94"/>
      <c r="AQ169" s="94"/>
    </row>
    <row r="170" spans="1:43">
      <c r="A170" s="92"/>
      <c r="B170" s="92"/>
      <c r="C170" s="93"/>
      <c r="D170" s="93"/>
      <c r="E170" s="92"/>
      <c r="F170" s="92"/>
      <c r="G170" s="92"/>
      <c r="H170" s="92"/>
      <c r="I170" s="92"/>
      <c r="J170" s="92"/>
      <c r="K170" s="94"/>
      <c r="L170" s="94"/>
      <c r="M170" s="94"/>
      <c r="N170" s="94"/>
      <c r="O170" s="94"/>
      <c r="P170" s="94"/>
      <c r="Q170" s="94"/>
      <c r="R170" s="94"/>
      <c r="S170" s="94"/>
      <c r="T170" s="94"/>
      <c r="U170" s="94"/>
      <c r="V170" s="94"/>
      <c r="W170" s="94"/>
      <c r="X170" s="94"/>
      <c r="Y170" s="94"/>
      <c r="Z170" s="94"/>
      <c r="AD170" s="96"/>
      <c r="AF170" s="94"/>
      <c r="AG170" s="94"/>
      <c r="AH170" s="94"/>
      <c r="AI170" s="95"/>
      <c r="AK170" s="94"/>
      <c r="AL170" s="94"/>
      <c r="AM170" s="94"/>
      <c r="AN170" s="94"/>
      <c r="AO170" s="94"/>
      <c r="AP170" s="94"/>
      <c r="AQ170" s="94"/>
    </row>
    <row r="171" spans="1:43">
      <c r="A171" s="92"/>
      <c r="B171" s="92"/>
      <c r="C171" s="93"/>
      <c r="D171" s="93"/>
      <c r="E171" s="92"/>
      <c r="F171" s="92"/>
      <c r="G171" s="92"/>
      <c r="H171" s="92"/>
      <c r="I171" s="92"/>
      <c r="J171" s="92"/>
      <c r="K171" s="94"/>
      <c r="L171" s="94"/>
      <c r="M171" s="94"/>
      <c r="O171" s="94"/>
      <c r="P171" s="94"/>
      <c r="Q171" s="95"/>
      <c r="R171" s="94"/>
      <c r="S171" s="94"/>
      <c r="T171" s="94"/>
      <c r="U171" s="94"/>
      <c r="V171" s="94"/>
      <c r="W171" s="94"/>
      <c r="X171" s="94"/>
      <c r="Y171" s="94"/>
      <c r="Z171" s="94"/>
      <c r="AG171" s="94"/>
      <c r="AH171" s="94"/>
      <c r="AI171" s="95"/>
      <c r="AK171" s="94"/>
      <c r="AL171" s="94"/>
      <c r="AM171" s="94"/>
      <c r="AN171" s="94"/>
      <c r="AO171" s="94"/>
      <c r="AP171" s="94"/>
      <c r="AQ171" s="94"/>
    </row>
    <row r="172" spans="1:43">
      <c r="A172" s="92"/>
      <c r="B172" s="92"/>
      <c r="C172" s="93"/>
      <c r="D172" s="93"/>
      <c r="E172" s="92"/>
      <c r="F172" s="92"/>
      <c r="G172" s="92"/>
      <c r="H172" s="92"/>
      <c r="I172" s="92"/>
      <c r="J172" s="92"/>
      <c r="K172" s="94"/>
      <c r="L172" s="94"/>
      <c r="M172" s="94"/>
      <c r="O172" s="94"/>
      <c r="P172" s="94"/>
      <c r="Q172" s="94"/>
      <c r="R172" s="94"/>
      <c r="S172" s="94"/>
      <c r="T172" s="94"/>
      <c r="U172" s="94"/>
      <c r="V172" s="94"/>
      <c r="W172" s="94"/>
      <c r="X172" s="94"/>
      <c r="Y172" s="94"/>
      <c r="Z172" s="94"/>
      <c r="AD172" s="96"/>
      <c r="AG172" s="94"/>
      <c r="AH172" s="94"/>
      <c r="AK172" s="94"/>
      <c r="AL172" s="94"/>
      <c r="AM172" s="94"/>
      <c r="AN172" s="94"/>
      <c r="AO172" s="94"/>
      <c r="AP172" s="94"/>
      <c r="AQ172" s="94"/>
    </row>
    <row r="173" spans="1:43">
      <c r="A173" s="92"/>
      <c r="B173" s="92"/>
      <c r="C173" s="93"/>
      <c r="D173" s="93"/>
      <c r="E173" s="92"/>
      <c r="F173" s="92"/>
      <c r="G173" s="92"/>
      <c r="H173" s="92"/>
      <c r="I173" s="92"/>
      <c r="J173" s="92"/>
      <c r="K173" s="94"/>
      <c r="L173" s="94"/>
      <c r="M173" s="94"/>
      <c r="O173" s="94"/>
      <c r="P173" s="94"/>
      <c r="Q173" s="94"/>
      <c r="R173" s="94"/>
      <c r="S173" s="94"/>
      <c r="T173" s="94"/>
      <c r="U173" s="94"/>
      <c r="V173" s="94"/>
      <c r="W173" s="94"/>
      <c r="X173" s="94"/>
      <c r="AD173" s="96"/>
      <c r="AG173" s="94"/>
      <c r="AH173" s="94"/>
      <c r="AK173" s="94"/>
      <c r="AL173" s="94"/>
      <c r="AM173" s="94"/>
      <c r="AN173" s="94"/>
      <c r="AO173" s="94"/>
      <c r="AP173" s="94"/>
      <c r="AQ173" s="94"/>
    </row>
    <row r="174" spans="1:43">
      <c r="A174" s="92"/>
      <c r="B174" s="92"/>
      <c r="C174" s="93"/>
      <c r="D174" s="93"/>
      <c r="E174" s="92"/>
      <c r="F174" s="92"/>
      <c r="G174" s="92"/>
      <c r="H174" s="92"/>
      <c r="I174" s="92"/>
      <c r="J174" s="92"/>
      <c r="K174" s="94"/>
      <c r="L174" s="94"/>
      <c r="M174" s="94"/>
      <c r="O174" s="94"/>
      <c r="P174" s="94"/>
      <c r="Q174" s="94"/>
      <c r="R174" s="94"/>
      <c r="S174" s="94"/>
      <c r="T174" s="94"/>
      <c r="U174" s="94"/>
      <c r="V174" s="94"/>
      <c r="W174" s="94"/>
      <c r="X174" s="94"/>
      <c r="Y174" s="94"/>
      <c r="Z174" s="94"/>
      <c r="AD174" s="96"/>
      <c r="AG174" s="94"/>
      <c r="AH174" s="94"/>
      <c r="AK174" s="94"/>
      <c r="AL174" s="94"/>
      <c r="AM174" s="94"/>
      <c r="AN174" s="94"/>
      <c r="AO174" s="94"/>
      <c r="AP174" s="94"/>
      <c r="AQ174" s="94"/>
    </row>
    <row r="175" spans="1:43">
      <c r="A175" s="92"/>
      <c r="B175" s="92"/>
      <c r="C175" s="93"/>
      <c r="D175" s="93"/>
      <c r="E175" s="92"/>
      <c r="F175" s="92"/>
      <c r="G175" s="92"/>
      <c r="H175" s="92"/>
      <c r="I175" s="92"/>
      <c r="J175" s="92"/>
      <c r="K175" s="94"/>
      <c r="L175" s="94"/>
      <c r="M175" s="94"/>
      <c r="O175" s="94"/>
      <c r="P175" s="94"/>
      <c r="Q175" s="94"/>
      <c r="R175" s="94"/>
      <c r="S175" s="94"/>
      <c r="T175" s="94"/>
      <c r="U175" s="94"/>
      <c r="V175" s="94"/>
      <c r="W175" s="94"/>
      <c r="X175" s="94"/>
      <c r="Y175" s="94"/>
      <c r="Z175" s="94"/>
      <c r="AG175" s="94"/>
      <c r="AH175" s="94"/>
      <c r="AK175" s="94"/>
      <c r="AL175" s="94"/>
      <c r="AM175" s="94"/>
      <c r="AN175" s="94"/>
      <c r="AO175" s="94"/>
      <c r="AP175" s="94"/>
      <c r="AQ175" s="94"/>
    </row>
    <row r="176" spans="1:43">
      <c r="A176" s="92"/>
      <c r="B176" s="92"/>
      <c r="C176" s="93"/>
      <c r="D176" s="93"/>
      <c r="E176" s="92"/>
      <c r="F176" s="92"/>
      <c r="G176" s="92"/>
      <c r="H176" s="92"/>
      <c r="I176" s="92"/>
      <c r="J176" s="92"/>
      <c r="K176" s="94"/>
      <c r="L176" s="94"/>
      <c r="M176" s="94"/>
      <c r="P176" s="94"/>
      <c r="Q176" s="94"/>
      <c r="R176" s="94"/>
      <c r="S176" s="94"/>
      <c r="T176" s="94"/>
      <c r="U176" s="94"/>
      <c r="V176" s="94"/>
      <c r="W176" s="94"/>
      <c r="X176" s="94"/>
      <c r="Y176" s="94"/>
      <c r="Z176" s="94"/>
      <c r="AD176" s="96"/>
      <c r="AH176" s="94"/>
      <c r="AI176" s="95"/>
      <c r="AK176" s="94"/>
      <c r="AL176" s="94"/>
      <c r="AM176" s="94"/>
      <c r="AN176" s="94"/>
      <c r="AO176" s="94"/>
      <c r="AP176" s="94"/>
      <c r="AQ176" s="94"/>
    </row>
    <row r="177" spans="1:43">
      <c r="A177" s="92"/>
      <c r="B177" s="92"/>
      <c r="C177" s="93"/>
      <c r="D177" s="93"/>
      <c r="E177" s="92"/>
      <c r="F177" s="92"/>
      <c r="G177" s="92"/>
      <c r="H177" s="92"/>
      <c r="I177" s="92"/>
      <c r="J177" s="92"/>
      <c r="K177" s="94"/>
      <c r="L177" s="94"/>
      <c r="M177" s="94"/>
      <c r="N177" s="94"/>
      <c r="O177" s="94"/>
      <c r="P177" s="94"/>
      <c r="Q177" s="94"/>
      <c r="R177" s="94"/>
      <c r="S177" s="94"/>
      <c r="T177" s="94"/>
      <c r="U177" s="94"/>
      <c r="V177" s="94"/>
      <c r="W177" s="94"/>
      <c r="X177" s="94"/>
      <c r="Y177" s="94"/>
      <c r="Z177" s="94"/>
      <c r="AF177" s="94"/>
      <c r="AG177" s="94"/>
      <c r="AH177" s="94"/>
      <c r="AK177" s="94"/>
      <c r="AL177" s="94"/>
      <c r="AM177" s="94"/>
      <c r="AN177" s="94"/>
      <c r="AO177" s="94"/>
      <c r="AP177" s="94"/>
      <c r="AQ177" s="94"/>
    </row>
    <row r="178" spans="1:43">
      <c r="A178" s="92"/>
      <c r="B178" s="92"/>
      <c r="C178" s="93"/>
      <c r="D178" s="93"/>
      <c r="E178" s="92"/>
      <c r="F178" s="92"/>
      <c r="G178" s="92"/>
      <c r="H178" s="92"/>
      <c r="I178" s="92"/>
      <c r="J178" s="92"/>
      <c r="K178" s="94"/>
      <c r="L178" s="94"/>
      <c r="M178" s="94"/>
      <c r="O178" s="94"/>
      <c r="P178" s="94"/>
      <c r="Q178" s="94"/>
      <c r="R178" s="94"/>
      <c r="S178" s="94"/>
      <c r="T178" s="94"/>
      <c r="U178" s="94"/>
      <c r="V178" s="94"/>
      <c r="W178" s="94"/>
      <c r="X178" s="94"/>
      <c r="Y178" s="94"/>
      <c r="Z178" s="94"/>
      <c r="AG178" s="94"/>
      <c r="AH178" s="94"/>
      <c r="AK178" s="94"/>
      <c r="AL178" s="94"/>
      <c r="AM178" s="94"/>
      <c r="AN178" s="94"/>
      <c r="AO178" s="94"/>
      <c r="AP178" s="94"/>
      <c r="AQ178" s="94"/>
    </row>
    <row r="179" spans="1:43">
      <c r="A179" s="92"/>
      <c r="B179" s="92"/>
      <c r="C179" s="93"/>
      <c r="D179" s="93"/>
      <c r="E179" s="92"/>
      <c r="F179" s="92"/>
      <c r="G179" s="92"/>
      <c r="H179" s="92"/>
      <c r="I179" s="92"/>
      <c r="J179" s="92"/>
      <c r="K179" s="94"/>
      <c r="L179" s="94"/>
      <c r="M179" s="94"/>
      <c r="P179" s="94"/>
      <c r="Q179" s="94"/>
      <c r="R179" s="94"/>
      <c r="S179" s="94"/>
      <c r="T179" s="94"/>
      <c r="U179" s="94"/>
      <c r="V179" s="94"/>
      <c r="W179" s="94"/>
      <c r="X179" s="94"/>
      <c r="Y179" s="94"/>
      <c r="Z179" s="94"/>
      <c r="AD179" s="96"/>
      <c r="AH179" s="94"/>
      <c r="AI179" s="95"/>
      <c r="AK179" s="94"/>
      <c r="AL179" s="94"/>
      <c r="AM179" s="94"/>
      <c r="AN179" s="94"/>
      <c r="AO179" s="94"/>
      <c r="AP179" s="94"/>
      <c r="AQ179" s="94"/>
    </row>
    <row r="180" spans="1:43">
      <c r="A180" s="92"/>
      <c r="B180" s="92"/>
      <c r="C180" s="93"/>
      <c r="D180" s="93"/>
      <c r="E180" s="92"/>
      <c r="F180" s="92"/>
      <c r="G180" s="92"/>
      <c r="H180" s="92"/>
      <c r="I180" s="92"/>
      <c r="J180" s="92"/>
      <c r="K180" s="94"/>
      <c r="L180" s="94"/>
      <c r="M180" s="94"/>
      <c r="P180" s="94"/>
      <c r="Q180" s="94"/>
      <c r="R180" s="94"/>
      <c r="T180" s="94"/>
      <c r="U180" s="94"/>
      <c r="V180" s="94"/>
      <c r="W180" s="94"/>
      <c r="Y180" s="94"/>
      <c r="Z180" s="94"/>
      <c r="AD180" s="96"/>
      <c r="AH180" s="94"/>
      <c r="AI180" s="95"/>
      <c r="AK180" s="94"/>
      <c r="AL180" s="94"/>
      <c r="AM180" s="94"/>
      <c r="AN180" s="94"/>
      <c r="AO180" s="94"/>
      <c r="AP180" s="94"/>
      <c r="AQ180" s="94"/>
    </row>
    <row r="181" spans="1:43">
      <c r="A181" s="92"/>
      <c r="B181" s="92"/>
      <c r="C181" s="93"/>
      <c r="D181" s="93"/>
      <c r="E181" s="92"/>
      <c r="F181" s="92"/>
      <c r="G181" s="92"/>
      <c r="H181" s="92"/>
      <c r="I181" s="92"/>
      <c r="J181" s="92"/>
      <c r="K181" s="94"/>
      <c r="L181" s="94"/>
      <c r="M181" s="94"/>
      <c r="P181" s="94"/>
      <c r="Q181" s="95"/>
      <c r="R181" s="94"/>
      <c r="S181" s="94"/>
      <c r="T181" s="94"/>
      <c r="U181" s="94"/>
      <c r="V181" s="94"/>
      <c r="W181" s="94"/>
      <c r="X181" s="94"/>
      <c r="Y181" s="94"/>
      <c r="Z181" s="94"/>
      <c r="AD181" s="96"/>
      <c r="AH181" s="94"/>
      <c r="AK181" s="94"/>
      <c r="AL181" s="94"/>
      <c r="AM181" s="94"/>
      <c r="AN181" s="94"/>
      <c r="AO181" s="94"/>
      <c r="AP181" s="94"/>
      <c r="AQ181" s="94"/>
    </row>
    <row r="182" spans="1:43">
      <c r="A182" s="92"/>
      <c r="B182" s="92"/>
      <c r="C182" s="93"/>
      <c r="D182" s="93"/>
      <c r="E182" s="92"/>
      <c r="F182" s="92"/>
      <c r="G182" s="92"/>
      <c r="H182" s="92"/>
      <c r="I182" s="92"/>
      <c r="J182" s="92"/>
      <c r="K182" s="94"/>
      <c r="L182" s="94"/>
      <c r="M182" s="94"/>
      <c r="O182" s="94"/>
      <c r="P182" s="94"/>
      <c r="Q182" s="95"/>
      <c r="R182" s="94"/>
      <c r="S182" s="94"/>
      <c r="T182" s="94"/>
      <c r="U182" s="94"/>
      <c r="V182" s="94"/>
      <c r="W182" s="94"/>
      <c r="X182" s="94"/>
      <c r="Y182" s="94"/>
      <c r="Z182" s="94"/>
      <c r="AD182" s="96"/>
      <c r="AG182" s="94"/>
      <c r="AH182" s="94"/>
      <c r="AK182" s="94"/>
      <c r="AL182" s="94"/>
      <c r="AM182" s="94"/>
      <c r="AN182" s="94"/>
      <c r="AO182" s="94"/>
      <c r="AP182" s="94"/>
      <c r="AQ182" s="94"/>
    </row>
    <row r="183" spans="1:43">
      <c r="A183" s="92"/>
      <c r="B183" s="92"/>
      <c r="C183" s="93"/>
      <c r="D183" s="93"/>
      <c r="E183" s="92"/>
      <c r="F183" s="92"/>
      <c r="G183" s="92"/>
      <c r="H183" s="92"/>
      <c r="I183" s="92"/>
      <c r="J183" s="92"/>
      <c r="K183" s="94"/>
      <c r="L183" s="94"/>
      <c r="M183" s="94"/>
      <c r="O183" s="94"/>
      <c r="P183" s="94"/>
      <c r="Q183" s="94"/>
      <c r="R183" s="94"/>
      <c r="S183" s="94"/>
      <c r="T183" s="94"/>
      <c r="U183" s="94"/>
      <c r="V183" s="94"/>
      <c r="W183" s="94"/>
      <c r="X183" s="94"/>
      <c r="Y183" s="94"/>
      <c r="Z183" s="94"/>
      <c r="AD183" s="96"/>
      <c r="AE183" s="95"/>
      <c r="AG183" s="94"/>
      <c r="AH183" s="94"/>
      <c r="AI183" s="95"/>
      <c r="AJ183" s="95"/>
      <c r="AK183" s="94"/>
      <c r="AL183" s="94"/>
      <c r="AM183" s="94"/>
      <c r="AN183" s="94"/>
      <c r="AO183" s="94"/>
      <c r="AP183" s="94"/>
      <c r="AQ183" s="94"/>
    </row>
    <row r="184" spans="1:43">
      <c r="A184" s="92"/>
      <c r="B184" s="92"/>
      <c r="C184" s="93"/>
      <c r="D184" s="93"/>
      <c r="E184" s="92"/>
      <c r="F184" s="92"/>
      <c r="G184" s="92"/>
      <c r="H184" s="92"/>
      <c r="I184" s="92"/>
      <c r="J184" s="92"/>
      <c r="K184" s="94"/>
      <c r="L184" s="94"/>
      <c r="M184" s="94"/>
      <c r="O184" s="94"/>
      <c r="P184" s="94"/>
      <c r="Q184" s="94"/>
      <c r="R184" s="94"/>
      <c r="S184" s="94"/>
      <c r="T184" s="94"/>
      <c r="U184" s="94"/>
      <c r="V184" s="94"/>
      <c r="W184" s="94"/>
      <c r="X184" s="94"/>
      <c r="Y184" s="94"/>
      <c r="Z184" s="94"/>
      <c r="AG184" s="94"/>
      <c r="AH184" s="94"/>
      <c r="AK184" s="94"/>
      <c r="AL184" s="94"/>
      <c r="AM184" s="94"/>
      <c r="AN184" s="94"/>
      <c r="AO184" s="94"/>
      <c r="AP184" s="94"/>
      <c r="AQ184" s="94"/>
    </row>
    <row r="185" spans="1:43">
      <c r="A185" s="92"/>
      <c r="B185" s="92"/>
      <c r="C185" s="93"/>
      <c r="D185" s="93"/>
      <c r="E185" s="92"/>
      <c r="F185" s="92"/>
      <c r="G185" s="92"/>
      <c r="H185" s="92"/>
      <c r="I185" s="92"/>
      <c r="J185" s="92"/>
      <c r="K185" s="94"/>
      <c r="L185" s="94"/>
      <c r="M185" s="94"/>
      <c r="T185" s="94"/>
      <c r="U185" s="94"/>
      <c r="Y185" s="94"/>
      <c r="Z185" s="94"/>
      <c r="AK185" s="94"/>
      <c r="AL185" s="94"/>
      <c r="AM185" s="94"/>
      <c r="AN185" s="94"/>
      <c r="AO185" s="94"/>
      <c r="AP185" s="94"/>
      <c r="AQ185" s="94"/>
    </row>
    <row r="186" spans="1:43">
      <c r="A186" s="92"/>
      <c r="B186" s="92"/>
      <c r="C186" s="93"/>
      <c r="D186" s="93"/>
      <c r="E186" s="92"/>
      <c r="F186" s="92"/>
      <c r="G186" s="92"/>
      <c r="H186" s="92"/>
      <c r="I186" s="92"/>
      <c r="J186" s="92"/>
      <c r="K186" s="94"/>
      <c r="L186" s="94"/>
      <c r="M186" s="94"/>
      <c r="O186" s="94"/>
      <c r="P186" s="94"/>
      <c r="Q186" s="94"/>
      <c r="R186" s="94"/>
      <c r="S186" s="94"/>
      <c r="T186" s="94"/>
      <c r="U186" s="94"/>
      <c r="V186" s="94"/>
      <c r="W186" s="94"/>
      <c r="X186" s="94"/>
      <c r="Y186" s="94"/>
      <c r="Z186" s="94"/>
      <c r="AD186" s="96"/>
      <c r="AG186" s="94"/>
      <c r="AH186" s="94"/>
      <c r="AK186" s="94"/>
      <c r="AL186" s="94"/>
      <c r="AM186" s="94"/>
      <c r="AN186" s="94"/>
      <c r="AO186" s="94"/>
      <c r="AP186" s="94"/>
      <c r="AQ186" s="94"/>
    </row>
    <row r="187" spans="1:43">
      <c r="A187" s="92"/>
      <c r="B187" s="92"/>
      <c r="C187" s="93"/>
      <c r="D187" s="93"/>
      <c r="E187" s="92"/>
      <c r="F187" s="92"/>
      <c r="G187" s="92"/>
      <c r="H187" s="92"/>
      <c r="I187" s="92"/>
      <c r="J187" s="92"/>
      <c r="K187" s="94"/>
      <c r="L187" s="94"/>
      <c r="M187" s="94"/>
      <c r="P187" s="94"/>
      <c r="Q187" s="94"/>
      <c r="R187" s="94"/>
      <c r="S187" s="94"/>
      <c r="T187" s="94"/>
      <c r="U187" s="94"/>
      <c r="V187" s="94"/>
      <c r="W187" s="94"/>
      <c r="X187" s="94"/>
      <c r="Y187" s="94"/>
      <c r="Z187" s="94"/>
      <c r="AD187" s="96"/>
      <c r="AH187" s="94"/>
      <c r="AK187" s="94"/>
      <c r="AL187" s="94"/>
      <c r="AM187" s="94"/>
      <c r="AN187" s="94"/>
      <c r="AO187" s="94"/>
      <c r="AP187" s="94"/>
      <c r="AQ187" s="94"/>
    </row>
    <row r="188" spans="1:43">
      <c r="A188" s="92"/>
      <c r="B188" s="92"/>
      <c r="C188" s="93"/>
      <c r="D188" s="93"/>
      <c r="E188" s="92"/>
      <c r="F188" s="92"/>
      <c r="G188" s="92"/>
      <c r="H188" s="92"/>
      <c r="I188" s="92"/>
      <c r="J188" s="92"/>
      <c r="K188" s="94"/>
      <c r="L188" s="94"/>
      <c r="M188" s="94"/>
      <c r="O188" s="94"/>
      <c r="P188" s="94"/>
      <c r="Q188" s="94"/>
      <c r="R188" s="94"/>
      <c r="S188" s="94"/>
      <c r="T188" s="94"/>
      <c r="U188" s="94"/>
      <c r="V188" s="94"/>
      <c r="W188" s="94"/>
      <c r="X188" s="94"/>
      <c r="Y188" s="94"/>
      <c r="Z188" s="94"/>
      <c r="AD188" s="96"/>
      <c r="AE188" s="95"/>
      <c r="AG188" s="94"/>
      <c r="AH188" s="94"/>
      <c r="AI188" s="95"/>
      <c r="AK188" s="94"/>
      <c r="AL188" s="94"/>
      <c r="AM188" s="94"/>
      <c r="AN188" s="94"/>
      <c r="AO188" s="94"/>
      <c r="AP188" s="94"/>
      <c r="AQ188" s="94"/>
    </row>
    <row r="189" spans="1:43">
      <c r="A189" s="92"/>
      <c r="B189" s="92"/>
      <c r="C189" s="93"/>
      <c r="D189" s="93"/>
      <c r="E189" s="92"/>
      <c r="F189" s="92"/>
      <c r="G189" s="92"/>
      <c r="H189" s="92"/>
      <c r="I189" s="92"/>
      <c r="J189" s="92"/>
      <c r="K189" s="94"/>
      <c r="L189" s="94"/>
      <c r="M189" s="94"/>
      <c r="O189" s="94"/>
      <c r="P189" s="94"/>
      <c r="Q189" s="95"/>
      <c r="R189" s="94"/>
      <c r="S189" s="94"/>
      <c r="T189" s="94"/>
      <c r="U189" s="94"/>
      <c r="V189" s="94"/>
      <c r="W189" s="94"/>
      <c r="X189" s="94"/>
      <c r="Y189" s="94"/>
      <c r="Z189" s="94"/>
      <c r="AD189" s="96"/>
      <c r="AG189" s="94"/>
      <c r="AH189" s="94"/>
      <c r="AK189" s="94"/>
      <c r="AL189" s="94"/>
      <c r="AM189" s="94"/>
      <c r="AN189" s="94"/>
      <c r="AO189" s="94"/>
      <c r="AP189" s="94"/>
      <c r="AQ189" s="94"/>
    </row>
    <row r="190" spans="1:43">
      <c r="A190" s="92"/>
      <c r="B190" s="92"/>
      <c r="C190" s="93"/>
      <c r="D190" s="93"/>
      <c r="E190" s="92"/>
      <c r="F190" s="92"/>
      <c r="G190" s="92"/>
      <c r="H190" s="92"/>
      <c r="I190" s="92"/>
      <c r="J190" s="92"/>
      <c r="K190" s="94"/>
      <c r="L190" s="94"/>
      <c r="M190" s="94"/>
      <c r="O190" s="94"/>
      <c r="P190" s="94"/>
      <c r="Q190" s="95"/>
      <c r="R190" s="94"/>
      <c r="S190" s="94"/>
      <c r="T190" s="94"/>
      <c r="U190" s="94"/>
      <c r="V190" s="94"/>
      <c r="W190" s="94"/>
      <c r="X190" s="94"/>
      <c r="Y190" s="94"/>
      <c r="Z190" s="94"/>
      <c r="AD190" s="96"/>
      <c r="AG190" s="94"/>
      <c r="AH190" s="94"/>
      <c r="AK190" s="94"/>
      <c r="AL190" s="94"/>
      <c r="AM190" s="94"/>
      <c r="AN190" s="94"/>
      <c r="AO190" s="94"/>
      <c r="AP190" s="94"/>
      <c r="AQ190" s="94"/>
    </row>
    <row r="191" spans="1:43">
      <c r="A191" s="92"/>
      <c r="B191" s="92"/>
      <c r="C191" s="93"/>
      <c r="D191" s="93"/>
      <c r="E191" s="92"/>
      <c r="F191" s="92"/>
      <c r="G191" s="92"/>
      <c r="H191" s="92"/>
      <c r="I191" s="92"/>
      <c r="J191" s="92"/>
      <c r="K191" s="94"/>
      <c r="L191" s="94"/>
      <c r="M191" s="94"/>
      <c r="O191" s="94"/>
      <c r="P191" s="94"/>
      <c r="Q191" s="94"/>
      <c r="R191" s="94"/>
      <c r="S191" s="94"/>
      <c r="T191" s="94"/>
      <c r="U191" s="94"/>
      <c r="V191" s="95"/>
      <c r="W191" s="94"/>
      <c r="X191" s="94"/>
      <c r="Y191" s="94"/>
      <c r="Z191" s="94"/>
      <c r="AD191" s="96"/>
      <c r="AG191" s="94"/>
      <c r="AH191" s="94"/>
      <c r="AI191" s="95"/>
      <c r="AK191" s="94"/>
      <c r="AL191" s="94"/>
      <c r="AM191" s="94"/>
      <c r="AN191" s="94"/>
      <c r="AO191" s="94"/>
      <c r="AP191" s="94"/>
      <c r="AQ191" s="94"/>
    </row>
    <row r="192" spans="1:43">
      <c r="A192" s="92"/>
      <c r="B192" s="92"/>
      <c r="C192" s="93"/>
      <c r="D192" s="93"/>
      <c r="E192" s="92"/>
      <c r="F192" s="92"/>
      <c r="G192" s="92"/>
      <c r="H192" s="92"/>
      <c r="I192" s="92"/>
      <c r="J192" s="92"/>
      <c r="K192" s="94"/>
      <c r="L192" s="94"/>
      <c r="M192" s="94"/>
      <c r="O192" s="94"/>
      <c r="P192" s="94"/>
      <c r="Q192" s="94"/>
      <c r="R192" s="94"/>
      <c r="S192" s="94"/>
      <c r="T192" s="94"/>
      <c r="U192" s="94"/>
      <c r="V192" s="95"/>
      <c r="W192" s="94"/>
      <c r="X192" s="94"/>
      <c r="Y192" s="94"/>
      <c r="Z192" s="94"/>
      <c r="AD192" s="96"/>
      <c r="AG192" s="94"/>
      <c r="AH192" s="94"/>
      <c r="AK192" s="94"/>
      <c r="AL192" s="94"/>
      <c r="AM192" s="94"/>
      <c r="AN192" s="94"/>
      <c r="AO192" s="94"/>
      <c r="AP192" s="94"/>
      <c r="AQ192" s="94"/>
    </row>
    <row r="193" spans="1:43">
      <c r="A193" s="92"/>
      <c r="B193" s="92"/>
      <c r="C193" s="93"/>
      <c r="D193" s="93"/>
      <c r="E193" s="92"/>
      <c r="F193" s="92"/>
      <c r="G193" s="92"/>
      <c r="H193" s="92"/>
      <c r="I193" s="92"/>
      <c r="J193" s="92"/>
      <c r="K193" s="94"/>
      <c r="L193" s="94"/>
      <c r="M193" s="94"/>
      <c r="N193" s="94"/>
      <c r="O193" s="94"/>
      <c r="P193" s="94"/>
      <c r="Q193" s="95"/>
      <c r="R193" s="94"/>
      <c r="S193" s="94"/>
      <c r="T193" s="94"/>
      <c r="U193" s="94"/>
      <c r="V193" s="94"/>
      <c r="W193" s="94"/>
      <c r="X193" s="94"/>
      <c r="Y193" s="94"/>
      <c r="Z193" s="94"/>
      <c r="AD193" s="96"/>
      <c r="AE193" s="95"/>
      <c r="AF193" s="94"/>
      <c r="AG193" s="94"/>
      <c r="AH193" s="94"/>
      <c r="AK193" s="94"/>
      <c r="AL193" s="94"/>
      <c r="AM193" s="94"/>
      <c r="AN193" s="94"/>
      <c r="AO193" s="94"/>
      <c r="AP193" s="94"/>
      <c r="AQ193" s="94"/>
    </row>
    <row r="194" spans="1:43">
      <c r="A194" s="92"/>
      <c r="B194" s="92"/>
      <c r="C194" s="93"/>
      <c r="D194" s="93"/>
      <c r="E194" s="92"/>
      <c r="F194" s="92"/>
      <c r="G194" s="92"/>
      <c r="H194" s="92"/>
      <c r="I194" s="92"/>
      <c r="J194" s="92"/>
      <c r="K194" s="94"/>
      <c r="L194" s="94"/>
      <c r="M194" s="94"/>
      <c r="O194" s="94"/>
      <c r="P194" s="94"/>
      <c r="Q194" s="94"/>
      <c r="R194" s="94"/>
      <c r="S194" s="94"/>
      <c r="T194" s="94"/>
      <c r="U194" s="94"/>
      <c r="V194" s="94"/>
      <c r="W194" s="94"/>
      <c r="X194" s="94"/>
      <c r="Y194" s="94"/>
      <c r="Z194" s="94"/>
      <c r="AD194" s="96"/>
      <c r="AG194" s="94"/>
      <c r="AH194" s="94"/>
      <c r="AI194" s="95"/>
      <c r="AK194" s="94"/>
      <c r="AL194" s="94"/>
      <c r="AM194" s="94"/>
      <c r="AN194" s="94"/>
      <c r="AO194" s="94"/>
      <c r="AP194" s="94"/>
      <c r="AQ194" s="94"/>
    </row>
    <row r="195" spans="1:43">
      <c r="A195" s="92"/>
      <c r="B195" s="92"/>
      <c r="C195" s="93"/>
      <c r="D195" s="93"/>
      <c r="E195" s="92"/>
      <c r="F195" s="92"/>
      <c r="G195" s="92"/>
      <c r="H195" s="92"/>
      <c r="I195" s="92"/>
      <c r="J195" s="92"/>
      <c r="K195" s="94"/>
      <c r="L195" s="94"/>
      <c r="M195" s="94"/>
      <c r="P195" s="94"/>
      <c r="Q195" s="94"/>
      <c r="R195" s="94"/>
      <c r="T195" s="94"/>
      <c r="U195" s="94"/>
      <c r="V195" s="94"/>
      <c r="W195" s="94"/>
      <c r="Y195" s="94"/>
      <c r="Z195" s="94"/>
      <c r="AH195" s="94"/>
      <c r="AK195" s="94"/>
      <c r="AL195" s="94"/>
      <c r="AM195" s="94"/>
      <c r="AN195" s="94"/>
      <c r="AO195" s="94"/>
      <c r="AP195" s="94"/>
      <c r="AQ195" s="94"/>
    </row>
    <row r="196" spans="1:43">
      <c r="A196" s="92"/>
      <c r="B196" s="92"/>
      <c r="C196" s="93"/>
      <c r="D196" s="93"/>
      <c r="E196" s="92"/>
      <c r="F196" s="92"/>
      <c r="G196" s="92"/>
      <c r="H196" s="92"/>
      <c r="I196" s="92"/>
      <c r="J196" s="92"/>
      <c r="K196" s="94"/>
      <c r="L196" s="94"/>
      <c r="M196" s="94"/>
      <c r="O196" s="94"/>
      <c r="P196" s="94"/>
      <c r="Q196" s="94"/>
      <c r="R196" s="94"/>
      <c r="S196" s="94"/>
      <c r="T196" s="94"/>
      <c r="U196" s="94"/>
      <c r="V196" s="94"/>
      <c r="W196" s="94"/>
      <c r="X196" s="94"/>
      <c r="Y196" s="94"/>
      <c r="Z196" s="94"/>
      <c r="AD196" s="96"/>
      <c r="AG196" s="94"/>
      <c r="AH196" s="94"/>
      <c r="AK196" s="94"/>
      <c r="AL196" s="94"/>
      <c r="AM196" s="94"/>
      <c r="AN196" s="94"/>
      <c r="AO196" s="94"/>
      <c r="AP196" s="94"/>
      <c r="AQ196" s="94"/>
    </row>
    <row r="197" spans="1:43">
      <c r="A197" s="92"/>
      <c r="B197" s="92"/>
      <c r="C197" s="93"/>
      <c r="D197" s="93"/>
      <c r="E197" s="92"/>
      <c r="F197" s="92"/>
      <c r="G197" s="92"/>
      <c r="H197" s="92"/>
      <c r="I197" s="92"/>
      <c r="J197" s="92"/>
      <c r="K197" s="94"/>
      <c r="L197" s="94"/>
      <c r="M197" s="94"/>
      <c r="AD197" s="96"/>
      <c r="AI197" s="95"/>
    </row>
    <row r="198" spans="1:43">
      <c r="A198" s="92"/>
      <c r="B198" s="92"/>
      <c r="C198" s="93"/>
      <c r="D198" s="93"/>
      <c r="E198" s="92"/>
      <c r="F198" s="92"/>
      <c r="G198" s="92"/>
      <c r="H198" s="92"/>
      <c r="I198" s="92"/>
      <c r="J198" s="92"/>
      <c r="K198" s="94"/>
      <c r="L198" s="94"/>
      <c r="M198" s="94"/>
      <c r="P198" s="94"/>
      <c r="Q198" s="95"/>
      <c r="R198" s="94"/>
      <c r="T198" s="94"/>
      <c r="U198" s="94"/>
      <c r="V198" s="94"/>
      <c r="W198" s="94"/>
      <c r="Y198" s="94"/>
      <c r="Z198" s="94"/>
      <c r="AD198" s="96"/>
      <c r="AH198" s="94"/>
      <c r="AI198" s="95"/>
      <c r="AK198" s="94"/>
      <c r="AL198" s="94"/>
      <c r="AM198" s="94"/>
      <c r="AN198" s="94"/>
      <c r="AO198" s="94"/>
      <c r="AP198" s="94"/>
      <c r="AQ198" s="94"/>
    </row>
    <row r="199" spans="1:43">
      <c r="A199" s="92"/>
      <c r="B199" s="92"/>
      <c r="C199" s="93"/>
      <c r="D199" s="93"/>
      <c r="E199" s="92"/>
      <c r="F199" s="92"/>
      <c r="G199" s="92"/>
      <c r="H199" s="92"/>
      <c r="I199" s="92"/>
      <c r="J199" s="92"/>
      <c r="K199" s="94"/>
      <c r="L199" s="94"/>
      <c r="M199" s="94"/>
      <c r="N199" s="94"/>
      <c r="O199" s="94"/>
      <c r="P199" s="94"/>
      <c r="Q199" s="95"/>
      <c r="R199" s="94"/>
      <c r="S199" s="94"/>
      <c r="T199" s="94"/>
      <c r="U199" s="94"/>
      <c r="V199" s="94"/>
      <c r="W199" s="94"/>
      <c r="X199" s="94"/>
      <c r="Y199" s="94"/>
      <c r="Z199" s="94"/>
      <c r="AD199" s="96"/>
      <c r="AF199" s="94"/>
      <c r="AG199" s="94"/>
      <c r="AH199" s="94"/>
      <c r="AK199" s="94"/>
      <c r="AL199" s="94"/>
      <c r="AM199" s="94"/>
      <c r="AN199" s="94"/>
      <c r="AO199" s="94"/>
      <c r="AP199" s="94"/>
      <c r="AQ199" s="94"/>
    </row>
    <row r="200" spans="1:43">
      <c r="A200" s="92"/>
      <c r="B200" s="92"/>
      <c r="C200" s="93"/>
      <c r="D200" s="93"/>
      <c r="E200" s="92"/>
      <c r="F200" s="92"/>
      <c r="G200" s="92"/>
      <c r="H200" s="92"/>
      <c r="I200" s="92"/>
      <c r="J200" s="92"/>
      <c r="K200" s="94"/>
      <c r="L200" s="94"/>
      <c r="M200" s="94"/>
      <c r="N200" s="94"/>
      <c r="O200" s="94"/>
      <c r="P200" s="94"/>
      <c r="Q200" s="94"/>
      <c r="R200" s="94"/>
      <c r="S200" s="94"/>
      <c r="T200" s="94"/>
      <c r="U200" s="94"/>
      <c r="V200" s="94"/>
      <c r="W200" s="94"/>
      <c r="X200" s="94"/>
      <c r="Y200" s="94"/>
      <c r="Z200" s="94"/>
      <c r="AD200" s="96"/>
      <c r="AF200" s="94"/>
      <c r="AG200" s="94"/>
      <c r="AH200" s="94"/>
      <c r="AK200" s="94"/>
      <c r="AL200" s="94"/>
      <c r="AM200" s="94"/>
      <c r="AN200" s="94"/>
      <c r="AO200" s="94"/>
      <c r="AP200" s="94"/>
      <c r="AQ200" s="94"/>
    </row>
    <row r="201" spans="1:43">
      <c r="A201" s="92"/>
      <c r="B201" s="92"/>
      <c r="C201" s="93"/>
      <c r="D201" s="93"/>
      <c r="E201" s="92"/>
      <c r="F201" s="92"/>
      <c r="G201" s="92"/>
      <c r="H201" s="92"/>
      <c r="I201" s="92"/>
      <c r="J201" s="92"/>
      <c r="K201" s="94"/>
      <c r="L201" s="94"/>
      <c r="M201" s="94"/>
      <c r="O201" s="94"/>
      <c r="P201" s="94"/>
      <c r="Q201" s="94"/>
      <c r="R201" s="94"/>
      <c r="S201" s="94"/>
      <c r="T201" s="94"/>
      <c r="U201" s="94"/>
      <c r="V201" s="94"/>
      <c r="W201" s="94"/>
      <c r="X201" s="94"/>
      <c r="Y201" s="94"/>
      <c r="Z201" s="94"/>
      <c r="AD201" s="96"/>
      <c r="AE201" s="95"/>
      <c r="AG201" s="94"/>
      <c r="AH201" s="94"/>
      <c r="AK201" s="94"/>
      <c r="AL201" s="94"/>
      <c r="AM201" s="94"/>
      <c r="AN201" s="94"/>
      <c r="AO201" s="94"/>
      <c r="AP201" s="94"/>
      <c r="AQ201" s="94"/>
    </row>
    <row r="202" spans="1:43">
      <c r="A202" s="92"/>
      <c r="B202" s="92"/>
      <c r="C202" s="93"/>
      <c r="D202" s="93"/>
      <c r="E202" s="92"/>
      <c r="F202" s="92"/>
      <c r="G202" s="92"/>
      <c r="H202" s="92"/>
      <c r="I202" s="92"/>
      <c r="J202" s="92"/>
      <c r="K202" s="94"/>
      <c r="L202" s="94"/>
      <c r="M202" s="94"/>
      <c r="O202" s="94"/>
      <c r="P202" s="94"/>
      <c r="Q202" s="94"/>
      <c r="R202" s="94"/>
      <c r="S202" s="94"/>
      <c r="T202" s="94"/>
      <c r="U202" s="94"/>
      <c r="V202" s="94"/>
      <c r="W202" s="94"/>
      <c r="X202" s="94"/>
      <c r="Y202" s="94"/>
      <c r="Z202" s="94"/>
      <c r="AD202" s="96"/>
      <c r="AG202" s="94"/>
      <c r="AH202" s="94"/>
      <c r="AK202" s="94"/>
      <c r="AL202" s="94"/>
      <c r="AM202" s="94"/>
      <c r="AN202" s="94"/>
      <c r="AO202" s="94"/>
      <c r="AP202" s="94"/>
      <c r="AQ202" s="94"/>
    </row>
    <row r="203" spans="1:43">
      <c r="A203" s="92"/>
      <c r="B203" s="92"/>
      <c r="C203" s="93"/>
      <c r="D203" s="93"/>
      <c r="E203" s="92"/>
      <c r="F203" s="92"/>
      <c r="G203" s="92"/>
      <c r="H203" s="92"/>
      <c r="I203" s="92"/>
      <c r="J203" s="92"/>
      <c r="K203" s="94"/>
      <c r="L203" s="94"/>
      <c r="M203" s="94"/>
      <c r="P203" s="94"/>
      <c r="Q203" s="94"/>
      <c r="R203" s="94"/>
      <c r="S203" s="94"/>
      <c r="T203" s="94"/>
      <c r="U203" s="94"/>
      <c r="V203" s="94"/>
      <c r="W203" s="94"/>
      <c r="X203" s="94"/>
      <c r="Y203" s="94"/>
      <c r="Z203" s="94"/>
      <c r="AD203" s="96"/>
      <c r="AH203" s="94"/>
      <c r="AI203" s="95"/>
      <c r="AK203" s="94"/>
      <c r="AL203" s="94"/>
      <c r="AM203" s="94"/>
      <c r="AN203" s="94"/>
      <c r="AO203" s="94"/>
      <c r="AP203" s="94"/>
      <c r="AQ203" s="94"/>
    </row>
    <row r="204" spans="1:43">
      <c r="A204" s="92"/>
      <c r="B204" s="92"/>
      <c r="C204" s="93"/>
      <c r="D204" s="93"/>
      <c r="E204" s="92"/>
      <c r="F204" s="92"/>
      <c r="G204" s="92"/>
      <c r="H204" s="92"/>
      <c r="I204" s="92"/>
      <c r="J204" s="92"/>
      <c r="K204" s="94"/>
      <c r="L204" s="94"/>
      <c r="M204" s="94"/>
      <c r="O204" s="94"/>
      <c r="T204" s="94"/>
      <c r="U204" s="94"/>
      <c r="Y204" s="94"/>
      <c r="Z204" s="94"/>
      <c r="AG204" s="94"/>
      <c r="AK204" s="94"/>
      <c r="AL204" s="94"/>
      <c r="AM204" s="94"/>
      <c r="AN204" s="94"/>
      <c r="AO204" s="94"/>
      <c r="AP204" s="94"/>
      <c r="AQ204" s="94"/>
    </row>
    <row r="205" spans="1:43">
      <c r="A205" s="92"/>
      <c r="B205" s="92"/>
      <c r="C205" s="93"/>
      <c r="D205" s="93"/>
      <c r="E205" s="92"/>
      <c r="F205" s="92"/>
      <c r="G205" s="92"/>
      <c r="H205" s="92"/>
      <c r="I205" s="92"/>
      <c r="J205" s="92"/>
      <c r="K205" s="94"/>
      <c r="L205" s="94"/>
      <c r="M205" s="94"/>
      <c r="O205" s="94"/>
      <c r="P205" s="94"/>
      <c r="Q205" s="95"/>
      <c r="R205" s="94"/>
      <c r="S205" s="94"/>
      <c r="T205" s="94"/>
      <c r="U205" s="94"/>
      <c r="V205" s="94"/>
      <c r="W205" s="94"/>
      <c r="X205" s="94"/>
      <c r="Y205" s="94"/>
      <c r="Z205" s="94"/>
      <c r="AD205" s="96"/>
      <c r="AG205" s="94"/>
      <c r="AH205" s="94"/>
      <c r="AI205" s="95"/>
      <c r="AK205" s="94"/>
      <c r="AL205" s="94"/>
      <c r="AM205" s="94"/>
      <c r="AN205" s="94"/>
      <c r="AO205" s="94"/>
      <c r="AP205" s="94"/>
      <c r="AQ205" s="94"/>
    </row>
    <row r="206" spans="1:43">
      <c r="A206" s="92"/>
      <c r="B206" s="92"/>
      <c r="C206" s="93"/>
      <c r="D206" s="93"/>
      <c r="E206" s="92"/>
      <c r="F206" s="92"/>
      <c r="G206" s="92"/>
      <c r="H206" s="92"/>
      <c r="I206" s="92"/>
      <c r="J206" s="92"/>
      <c r="K206" s="94"/>
      <c r="L206" s="94"/>
      <c r="M206" s="94"/>
      <c r="O206" s="94"/>
      <c r="P206" s="94"/>
      <c r="Q206" s="95"/>
      <c r="R206" s="94"/>
      <c r="S206" s="94"/>
      <c r="T206" s="94"/>
      <c r="U206" s="94"/>
      <c r="V206" s="94"/>
      <c r="W206" s="94"/>
      <c r="X206" s="94"/>
      <c r="Y206" s="94"/>
      <c r="Z206" s="94"/>
      <c r="AD206" s="96"/>
      <c r="AG206" s="94"/>
      <c r="AH206" s="94"/>
      <c r="AK206" s="94"/>
      <c r="AL206" s="94"/>
      <c r="AM206" s="94"/>
      <c r="AN206" s="94"/>
      <c r="AO206" s="94"/>
      <c r="AP206" s="94"/>
      <c r="AQ206" s="94"/>
    </row>
    <row r="207" spans="1:43">
      <c r="A207" s="92"/>
      <c r="B207" s="92"/>
      <c r="C207" s="93"/>
      <c r="D207" s="93"/>
      <c r="E207" s="92"/>
      <c r="F207" s="92"/>
      <c r="G207" s="92"/>
      <c r="H207" s="92"/>
      <c r="I207" s="92"/>
      <c r="J207" s="92"/>
      <c r="K207" s="94"/>
      <c r="L207" s="94"/>
      <c r="M207" s="94"/>
      <c r="O207" s="94"/>
      <c r="P207" s="94"/>
      <c r="Q207" s="95"/>
      <c r="R207" s="94"/>
      <c r="S207" s="94"/>
      <c r="T207" s="94"/>
      <c r="U207" s="94"/>
      <c r="V207" s="94"/>
      <c r="W207" s="94"/>
      <c r="X207" s="94"/>
      <c r="Y207" s="94"/>
      <c r="Z207" s="94"/>
      <c r="AD207" s="96"/>
      <c r="AG207" s="94"/>
      <c r="AH207" s="94"/>
      <c r="AK207" s="94"/>
      <c r="AL207" s="94"/>
      <c r="AM207" s="94"/>
      <c r="AN207" s="94"/>
      <c r="AO207" s="94"/>
      <c r="AP207" s="94"/>
      <c r="AQ207" s="94"/>
    </row>
    <row r="208" spans="1:43">
      <c r="A208" s="92"/>
      <c r="B208" s="92"/>
      <c r="C208" s="93"/>
      <c r="D208" s="93"/>
      <c r="E208" s="92"/>
      <c r="F208" s="92"/>
      <c r="G208" s="92"/>
      <c r="H208" s="92"/>
      <c r="I208" s="92"/>
      <c r="J208" s="92"/>
      <c r="K208" s="94"/>
      <c r="L208" s="94"/>
      <c r="M208" s="94"/>
      <c r="O208" s="94"/>
      <c r="P208" s="94"/>
      <c r="Q208" s="94"/>
      <c r="R208" s="94"/>
      <c r="S208" s="94"/>
      <c r="T208" s="94"/>
      <c r="U208" s="94"/>
      <c r="V208" s="94"/>
      <c r="W208" s="94"/>
      <c r="X208" s="94"/>
      <c r="Y208" s="94"/>
      <c r="Z208" s="94"/>
      <c r="AD208" s="96"/>
      <c r="AE208" s="95"/>
      <c r="AG208" s="94"/>
      <c r="AH208" s="94"/>
      <c r="AI208" s="95"/>
      <c r="AK208" s="94"/>
      <c r="AL208" s="94"/>
      <c r="AM208" s="94"/>
      <c r="AN208" s="94"/>
      <c r="AO208" s="94"/>
      <c r="AP208" s="94"/>
      <c r="AQ208" s="94"/>
    </row>
    <row r="209" spans="1:43">
      <c r="A209" s="92"/>
      <c r="B209" s="92"/>
      <c r="C209" s="93"/>
      <c r="D209" s="93"/>
      <c r="E209" s="92"/>
      <c r="F209" s="92"/>
      <c r="G209" s="92"/>
      <c r="H209" s="92"/>
      <c r="I209" s="92"/>
      <c r="J209" s="92"/>
      <c r="K209" s="94"/>
      <c r="L209" s="94"/>
      <c r="M209" s="94"/>
      <c r="O209" s="94"/>
      <c r="P209" s="94"/>
      <c r="Q209" s="95"/>
      <c r="R209" s="94"/>
      <c r="S209" s="94"/>
      <c r="T209" s="94"/>
      <c r="U209" s="94"/>
      <c r="V209" s="94"/>
      <c r="W209" s="94"/>
      <c r="X209" s="94"/>
      <c r="Y209" s="94"/>
      <c r="Z209" s="94"/>
      <c r="AD209" s="96"/>
      <c r="AG209" s="94"/>
      <c r="AH209" s="94"/>
      <c r="AK209" s="94"/>
      <c r="AL209" s="94"/>
      <c r="AM209" s="94"/>
      <c r="AN209" s="94"/>
      <c r="AO209" s="94"/>
      <c r="AP209" s="94"/>
      <c r="AQ209" s="94"/>
    </row>
    <row r="210" spans="1:43">
      <c r="A210" s="92"/>
      <c r="B210" s="92"/>
      <c r="C210" s="93"/>
      <c r="D210" s="93"/>
      <c r="E210" s="92"/>
      <c r="F210" s="92"/>
      <c r="G210" s="92"/>
      <c r="H210" s="92"/>
      <c r="I210" s="92"/>
      <c r="J210" s="92"/>
      <c r="K210" s="94"/>
      <c r="L210" s="94"/>
      <c r="M210" s="94"/>
      <c r="P210" s="94"/>
      <c r="Q210" s="94"/>
      <c r="R210" s="94"/>
      <c r="T210" s="94"/>
      <c r="U210" s="94"/>
      <c r="V210" s="94"/>
      <c r="W210" s="94"/>
      <c r="Y210" s="94"/>
      <c r="Z210" s="94"/>
      <c r="AH210" s="94"/>
      <c r="AI210" s="95"/>
      <c r="AK210" s="94"/>
      <c r="AL210" s="94"/>
      <c r="AM210" s="94"/>
      <c r="AN210" s="94"/>
      <c r="AO210" s="94"/>
      <c r="AP210" s="94"/>
      <c r="AQ210" s="94"/>
    </row>
    <row r="211" spans="1:43">
      <c r="A211" s="92"/>
      <c r="B211" s="92"/>
      <c r="C211" s="93"/>
      <c r="D211" s="93"/>
      <c r="E211" s="92"/>
      <c r="F211" s="92"/>
      <c r="G211" s="92"/>
      <c r="H211" s="92"/>
      <c r="I211" s="92"/>
      <c r="J211" s="92"/>
      <c r="K211" s="94"/>
      <c r="L211" s="94"/>
      <c r="M211" s="94"/>
      <c r="N211" s="94"/>
      <c r="O211" s="94"/>
      <c r="P211" s="94"/>
      <c r="Q211" s="94"/>
      <c r="R211" s="94"/>
      <c r="S211" s="94"/>
      <c r="T211" s="94"/>
      <c r="U211" s="94"/>
      <c r="V211" s="94"/>
      <c r="W211" s="94"/>
      <c r="X211" s="94"/>
      <c r="Y211" s="94"/>
      <c r="Z211" s="94"/>
      <c r="AF211" s="94"/>
      <c r="AG211" s="94"/>
      <c r="AH211" s="94"/>
      <c r="AK211" s="94"/>
      <c r="AL211" s="94"/>
      <c r="AM211" s="94"/>
      <c r="AN211" s="94"/>
      <c r="AO211" s="94"/>
      <c r="AP211" s="94"/>
      <c r="AQ211" s="94"/>
    </row>
    <row r="212" spans="1:43">
      <c r="A212" s="92"/>
      <c r="B212" s="92"/>
      <c r="C212" s="93"/>
      <c r="D212" s="93"/>
      <c r="E212" s="92"/>
      <c r="F212" s="92"/>
      <c r="G212" s="92"/>
      <c r="H212" s="92"/>
      <c r="I212" s="92"/>
      <c r="J212" s="92"/>
      <c r="K212" s="94"/>
      <c r="L212" s="94"/>
      <c r="M212" s="94"/>
      <c r="O212" s="94"/>
      <c r="P212" s="94"/>
      <c r="Q212" s="95"/>
      <c r="R212" s="94"/>
      <c r="S212" s="94"/>
      <c r="T212" s="94"/>
      <c r="U212" s="94"/>
      <c r="V212" s="94"/>
      <c r="W212" s="94"/>
      <c r="X212" s="94"/>
      <c r="Y212" s="94"/>
      <c r="Z212" s="94"/>
      <c r="AG212" s="94"/>
      <c r="AH212" s="94"/>
      <c r="AK212" s="94"/>
      <c r="AL212" s="94"/>
      <c r="AM212" s="94"/>
      <c r="AN212" s="94"/>
      <c r="AO212" s="94"/>
      <c r="AP212" s="94"/>
      <c r="AQ212" s="94"/>
    </row>
    <row r="213" spans="1:43">
      <c r="A213" s="92"/>
      <c r="B213" s="92"/>
      <c r="C213" s="93"/>
      <c r="D213" s="93"/>
      <c r="E213" s="92"/>
      <c r="F213" s="92"/>
      <c r="G213" s="92"/>
      <c r="H213" s="92"/>
      <c r="I213" s="92"/>
      <c r="J213" s="92"/>
      <c r="K213" s="94"/>
      <c r="L213" s="94"/>
      <c r="M213" s="94"/>
      <c r="O213" s="94"/>
      <c r="P213" s="94"/>
      <c r="Q213" s="95"/>
      <c r="R213" s="94"/>
      <c r="S213" s="94"/>
      <c r="T213" s="94"/>
      <c r="U213" s="94"/>
      <c r="V213" s="94"/>
      <c r="W213" s="94"/>
      <c r="X213" s="94"/>
      <c r="Y213" s="94"/>
      <c r="Z213" s="94"/>
      <c r="AD213" s="96"/>
      <c r="AG213" s="94"/>
      <c r="AH213" s="94"/>
      <c r="AI213" s="95"/>
      <c r="AK213" s="94"/>
      <c r="AL213" s="94"/>
      <c r="AM213" s="94"/>
      <c r="AN213" s="94"/>
      <c r="AO213" s="94"/>
      <c r="AP213" s="94"/>
      <c r="AQ213" s="94"/>
    </row>
    <row r="214" spans="1:43">
      <c r="A214" s="92"/>
      <c r="B214" s="92"/>
      <c r="C214" s="93"/>
      <c r="D214" s="93"/>
      <c r="E214" s="92"/>
      <c r="F214" s="92"/>
      <c r="G214" s="92"/>
      <c r="H214" s="92"/>
      <c r="I214" s="92"/>
      <c r="J214" s="92"/>
      <c r="K214" s="94"/>
      <c r="L214" s="94"/>
      <c r="M214" s="94"/>
      <c r="O214" s="94"/>
      <c r="P214" s="94"/>
      <c r="Q214" s="94"/>
      <c r="R214" s="94"/>
      <c r="S214" s="94"/>
      <c r="T214" s="94"/>
      <c r="U214" s="94"/>
      <c r="V214" s="94"/>
      <c r="W214" s="94"/>
      <c r="X214" s="94"/>
      <c r="Y214" s="94"/>
      <c r="Z214" s="94"/>
      <c r="AD214" s="96"/>
      <c r="AG214" s="94"/>
      <c r="AH214" s="94"/>
      <c r="AK214" s="94"/>
      <c r="AL214" s="94"/>
      <c r="AM214" s="94"/>
      <c r="AN214" s="94"/>
      <c r="AO214" s="94"/>
      <c r="AP214" s="94"/>
      <c r="AQ214" s="94"/>
    </row>
    <row r="215" spans="1:43">
      <c r="A215" s="92"/>
      <c r="B215" s="92"/>
      <c r="C215" s="93"/>
      <c r="D215" s="93"/>
      <c r="E215" s="92"/>
      <c r="F215" s="92"/>
      <c r="G215" s="92"/>
      <c r="H215" s="92"/>
      <c r="I215" s="92"/>
      <c r="J215" s="92"/>
      <c r="K215" s="94"/>
      <c r="L215" s="94"/>
      <c r="M215" s="94"/>
      <c r="O215" s="94"/>
      <c r="P215" s="94"/>
      <c r="T215" s="94"/>
      <c r="U215" s="94"/>
      <c r="Y215" s="94"/>
      <c r="Z215" s="94"/>
      <c r="AG215" s="94"/>
      <c r="AH215" s="94"/>
      <c r="AQ215" s="94"/>
    </row>
    <row r="216" spans="1:43">
      <c r="A216" s="92"/>
      <c r="B216" s="92"/>
      <c r="C216" s="93"/>
      <c r="D216" s="93"/>
      <c r="E216" s="92"/>
      <c r="F216" s="92"/>
      <c r="G216" s="92"/>
      <c r="H216" s="92"/>
      <c r="I216" s="92"/>
      <c r="J216" s="92"/>
      <c r="K216" s="94"/>
      <c r="L216" s="94"/>
      <c r="M216" s="94"/>
      <c r="O216" s="94"/>
      <c r="P216" s="94"/>
      <c r="Q216" s="94"/>
      <c r="R216" s="94"/>
      <c r="S216" s="94"/>
      <c r="T216" s="94"/>
      <c r="U216" s="94"/>
      <c r="V216" s="94"/>
      <c r="W216" s="94"/>
      <c r="X216" s="94"/>
      <c r="Y216" s="94"/>
      <c r="Z216" s="94"/>
      <c r="AD216" s="96"/>
      <c r="AG216" s="94"/>
      <c r="AH216" s="94"/>
      <c r="AK216" s="94"/>
      <c r="AL216" s="94"/>
      <c r="AM216" s="94"/>
      <c r="AN216" s="94"/>
      <c r="AO216" s="94"/>
      <c r="AP216" s="94"/>
      <c r="AQ216" s="94"/>
    </row>
    <row r="217" spans="1:43">
      <c r="A217" s="92"/>
      <c r="B217" s="92"/>
      <c r="C217" s="93"/>
      <c r="D217" s="93"/>
      <c r="E217" s="92"/>
      <c r="F217" s="92"/>
      <c r="G217" s="92"/>
      <c r="H217" s="92"/>
      <c r="I217" s="92"/>
      <c r="J217" s="92"/>
      <c r="K217" s="94"/>
      <c r="L217" s="94"/>
      <c r="M217" s="94"/>
      <c r="O217" s="94"/>
      <c r="P217" s="94"/>
      <c r="Q217" s="95"/>
      <c r="R217" s="94"/>
      <c r="S217" s="94"/>
      <c r="T217" s="94"/>
      <c r="U217" s="94"/>
      <c r="V217" s="94"/>
      <c r="W217" s="94"/>
      <c r="X217" s="94"/>
      <c r="Y217" s="94"/>
      <c r="Z217" s="94"/>
      <c r="AD217" s="96"/>
      <c r="AG217" s="94"/>
      <c r="AH217" s="94"/>
      <c r="AI217" s="95"/>
      <c r="AK217" s="94"/>
      <c r="AL217" s="94"/>
      <c r="AM217" s="94"/>
      <c r="AN217" s="94"/>
      <c r="AO217" s="94"/>
      <c r="AP217" s="94"/>
      <c r="AQ217" s="94"/>
    </row>
    <row r="218" spans="1:43">
      <c r="A218" s="92"/>
      <c r="B218" s="92"/>
      <c r="C218" s="93"/>
      <c r="D218" s="93"/>
      <c r="E218" s="92"/>
      <c r="F218" s="92"/>
      <c r="G218" s="92"/>
      <c r="H218" s="92"/>
      <c r="I218" s="92"/>
      <c r="J218" s="92"/>
      <c r="K218" s="94"/>
      <c r="L218" s="94"/>
      <c r="M218" s="94"/>
      <c r="O218" s="94"/>
      <c r="P218" s="94"/>
      <c r="Q218" s="95"/>
      <c r="R218" s="94"/>
      <c r="S218" s="94"/>
      <c r="T218" s="94"/>
      <c r="U218" s="94"/>
      <c r="V218" s="94"/>
      <c r="W218" s="94"/>
      <c r="X218" s="94"/>
      <c r="Y218" s="94"/>
      <c r="Z218" s="94"/>
      <c r="AD218" s="96"/>
      <c r="AG218" s="94"/>
      <c r="AH218" s="94"/>
      <c r="AK218" s="94"/>
      <c r="AL218" s="94"/>
      <c r="AM218" s="94"/>
      <c r="AN218" s="94"/>
      <c r="AO218" s="94"/>
      <c r="AP218" s="94"/>
      <c r="AQ218" s="94"/>
    </row>
    <row r="219" spans="1:43">
      <c r="A219" s="92"/>
      <c r="B219" s="92"/>
      <c r="C219" s="93"/>
      <c r="D219" s="93"/>
      <c r="E219" s="92"/>
      <c r="F219" s="92"/>
      <c r="G219" s="92"/>
      <c r="H219" s="92"/>
      <c r="I219" s="92"/>
      <c r="J219" s="92"/>
      <c r="K219" s="94"/>
      <c r="L219" s="94"/>
      <c r="M219" s="94"/>
      <c r="O219" s="94"/>
      <c r="P219" s="94"/>
      <c r="Q219" s="94"/>
      <c r="R219" s="94"/>
      <c r="S219" s="94"/>
      <c r="T219" s="94"/>
      <c r="U219" s="94"/>
      <c r="V219" s="94"/>
      <c r="W219" s="94"/>
      <c r="X219" s="94"/>
      <c r="Y219" s="94"/>
      <c r="Z219" s="94"/>
      <c r="AD219" s="96"/>
      <c r="AG219" s="94"/>
      <c r="AH219" s="94"/>
      <c r="AI219" s="95"/>
      <c r="AK219" s="94"/>
      <c r="AL219" s="94"/>
      <c r="AM219" s="94"/>
      <c r="AN219" s="94"/>
      <c r="AO219" s="94"/>
      <c r="AP219" s="94"/>
      <c r="AQ219" s="94"/>
    </row>
    <row r="220" spans="1:43">
      <c r="A220" s="92"/>
      <c r="B220" s="92"/>
      <c r="C220" s="93"/>
      <c r="D220" s="93"/>
      <c r="E220" s="92"/>
      <c r="F220" s="92"/>
      <c r="G220" s="92"/>
      <c r="H220" s="92"/>
      <c r="I220" s="92"/>
      <c r="J220" s="92"/>
      <c r="K220" s="94"/>
      <c r="L220" s="94"/>
      <c r="M220" s="94"/>
      <c r="O220" s="94"/>
      <c r="P220" s="94"/>
      <c r="Q220" s="95"/>
      <c r="R220" s="94"/>
      <c r="S220" s="94"/>
      <c r="T220" s="94"/>
      <c r="U220" s="94"/>
      <c r="V220" s="95"/>
      <c r="W220" s="94"/>
      <c r="X220" s="94"/>
      <c r="Y220" s="94"/>
      <c r="Z220" s="94"/>
      <c r="AD220" s="96"/>
      <c r="AE220" s="95"/>
      <c r="AG220" s="94"/>
      <c r="AH220" s="94"/>
      <c r="AK220" s="94"/>
      <c r="AL220" s="94"/>
      <c r="AM220" s="94"/>
      <c r="AN220" s="94"/>
      <c r="AO220" s="94"/>
      <c r="AP220" s="94"/>
      <c r="AQ220" s="94"/>
    </row>
    <row r="221" spans="1:43">
      <c r="A221" s="92"/>
      <c r="B221" s="92"/>
      <c r="C221" s="93"/>
      <c r="D221" s="93"/>
      <c r="E221" s="92"/>
      <c r="F221" s="92"/>
      <c r="G221" s="92"/>
      <c r="H221" s="92"/>
      <c r="I221" s="92"/>
      <c r="J221" s="92"/>
      <c r="K221" s="94"/>
      <c r="L221" s="94"/>
      <c r="M221" s="94"/>
      <c r="O221" s="94"/>
      <c r="P221" s="94"/>
      <c r="Q221" s="94"/>
      <c r="R221" s="94"/>
      <c r="S221" s="94"/>
      <c r="T221" s="94"/>
      <c r="U221" s="94"/>
      <c r="V221" s="94"/>
      <c r="W221" s="94"/>
      <c r="X221" s="94"/>
      <c r="Y221" s="94"/>
      <c r="Z221" s="94"/>
      <c r="AD221" s="96"/>
      <c r="AG221" s="94"/>
      <c r="AH221" s="94"/>
      <c r="AK221" s="94"/>
      <c r="AL221" s="94"/>
      <c r="AM221" s="94"/>
      <c r="AN221" s="94"/>
      <c r="AO221" s="94"/>
      <c r="AP221" s="94"/>
      <c r="AQ221" s="94"/>
    </row>
    <row r="222" spans="1:43">
      <c r="A222" s="92"/>
      <c r="B222" s="92"/>
      <c r="C222" s="93"/>
      <c r="D222" s="93"/>
      <c r="E222" s="92"/>
      <c r="F222" s="92"/>
      <c r="G222" s="92"/>
      <c r="H222" s="92"/>
      <c r="I222" s="92"/>
      <c r="J222" s="92"/>
      <c r="K222" s="94"/>
      <c r="L222" s="94"/>
      <c r="M222" s="94"/>
      <c r="O222" s="94"/>
      <c r="P222" s="94"/>
      <c r="Q222" s="95"/>
      <c r="R222" s="94"/>
      <c r="S222" s="94"/>
      <c r="T222" s="94"/>
      <c r="U222" s="94"/>
      <c r="V222" s="94"/>
      <c r="W222" s="94"/>
      <c r="X222" s="94"/>
      <c r="Y222" s="94"/>
      <c r="Z222" s="94"/>
      <c r="AD222" s="96"/>
      <c r="AG222" s="94"/>
      <c r="AH222" s="94"/>
      <c r="AK222" s="94"/>
      <c r="AL222" s="94"/>
      <c r="AM222" s="94"/>
      <c r="AN222" s="94"/>
      <c r="AO222" s="94"/>
      <c r="AP222" s="94"/>
      <c r="AQ222" s="94"/>
    </row>
    <row r="223" spans="1:43">
      <c r="A223" s="92"/>
      <c r="B223" s="92"/>
      <c r="C223" s="93"/>
      <c r="D223" s="93"/>
      <c r="E223" s="92"/>
      <c r="F223" s="92"/>
      <c r="G223" s="92"/>
      <c r="H223" s="92"/>
      <c r="I223" s="92"/>
      <c r="J223" s="92"/>
      <c r="K223" s="94"/>
      <c r="L223" s="94"/>
      <c r="M223" s="94"/>
      <c r="P223" s="94"/>
      <c r="Q223" s="95"/>
      <c r="R223" s="94"/>
      <c r="S223" s="94"/>
      <c r="T223" s="94"/>
      <c r="U223" s="94"/>
      <c r="V223" s="94"/>
      <c r="W223" s="94"/>
      <c r="X223" s="94"/>
      <c r="Y223" s="94"/>
      <c r="Z223" s="94"/>
      <c r="AD223" s="96"/>
      <c r="AH223" s="94"/>
      <c r="AK223" s="94"/>
      <c r="AL223" s="94"/>
      <c r="AM223" s="94"/>
      <c r="AN223" s="94"/>
      <c r="AO223" s="94"/>
      <c r="AP223" s="94"/>
      <c r="AQ223" s="94"/>
    </row>
    <row r="224" spans="1:43">
      <c r="A224" s="92"/>
      <c r="B224" s="92"/>
      <c r="C224" s="93"/>
      <c r="D224" s="93"/>
      <c r="E224" s="92"/>
      <c r="F224" s="92"/>
      <c r="G224" s="92"/>
      <c r="H224" s="92"/>
      <c r="I224" s="92"/>
      <c r="J224" s="92"/>
      <c r="K224" s="94"/>
      <c r="L224" s="94"/>
      <c r="M224" s="94"/>
      <c r="P224" s="94"/>
      <c r="Q224" s="95"/>
      <c r="R224" s="94"/>
      <c r="S224" s="94"/>
      <c r="T224" s="94"/>
      <c r="U224" s="94"/>
      <c r="V224" s="94"/>
      <c r="W224" s="94"/>
      <c r="X224" s="94"/>
      <c r="Y224" s="94"/>
      <c r="Z224" s="94"/>
      <c r="AD224" s="96"/>
      <c r="AH224" s="94"/>
      <c r="AK224" s="94"/>
      <c r="AL224" s="94"/>
      <c r="AM224" s="94"/>
      <c r="AN224" s="94"/>
      <c r="AO224" s="94"/>
      <c r="AP224" s="94"/>
      <c r="AQ224" s="94"/>
    </row>
    <row r="225" spans="1:43">
      <c r="A225" s="92"/>
      <c r="B225" s="92"/>
      <c r="C225" s="93"/>
      <c r="D225" s="93"/>
      <c r="E225" s="92"/>
      <c r="F225" s="92"/>
      <c r="G225" s="92"/>
      <c r="H225" s="92"/>
      <c r="I225" s="92"/>
      <c r="J225" s="92"/>
      <c r="K225" s="94"/>
      <c r="L225" s="94"/>
      <c r="M225" s="94"/>
      <c r="O225" s="94"/>
      <c r="P225" s="94"/>
      <c r="Q225" s="94"/>
      <c r="R225" s="94"/>
      <c r="S225" s="94"/>
      <c r="T225" s="94"/>
      <c r="U225" s="94"/>
      <c r="V225" s="94"/>
      <c r="W225" s="94"/>
      <c r="X225" s="94"/>
      <c r="Y225" s="94"/>
      <c r="Z225" s="94"/>
      <c r="AD225" s="96"/>
      <c r="AG225" s="94"/>
      <c r="AH225" s="94"/>
      <c r="AI225" s="95"/>
      <c r="AK225" s="94"/>
      <c r="AL225" s="94"/>
      <c r="AM225" s="94"/>
      <c r="AN225" s="94"/>
      <c r="AO225" s="94"/>
      <c r="AP225" s="94"/>
      <c r="AQ225" s="94"/>
    </row>
    <row r="226" spans="1:43">
      <c r="A226" s="92"/>
      <c r="B226" s="92"/>
      <c r="C226" s="93"/>
      <c r="D226" s="93"/>
      <c r="E226" s="92"/>
      <c r="F226" s="92"/>
      <c r="G226" s="92"/>
      <c r="H226" s="92"/>
      <c r="I226" s="92"/>
      <c r="J226" s="92"/>
      <c r="K226" s="94"/>
      <c r="L226" s="94"/>
      <c r="M226" s="94"/>
      <c r="O226" s="94"/>
      <c r="P226" s="94"/>
      <c r="Q226" s="95"/>
      <c r="R226" s="94"/>
      <c r="S226" s="94"/>
      <c r="T226" s="94"/>
      <c r="U226" s="94"/>
      <c r="V226" s="94"/>
      <c r="W226" s="94"/>
      <c r="X226" s="94"/>
      <c r="Y226" s="94"/>
      <c r="Z226" s="94"/>
      <c r="AD226" s="96"/>
      <c r="AG226" s="94"/>
      <c r="AH226" s="94"/>
      <c r="AI226" s="95"/>
      <c r="AK226" s="94"/>
      <c r="AL226" s="94"/>
      <c r="AM226" s="94"/>
      <c r="AN226" s="94"/>
      <c r="AO226" s="94"/>
      <c r="AP226" s="94"/>
      <c r="AQ226" s="94"/>
    </row>
    <row r="227" spans="1:43">
      <c r="A227" s="92"/>
      <c r="B227" s="92"/>
      <c r="C227" s="93"/>
      <c r="D227" s="93"/>
      <c r="E227" s="92"/>
      <c r="F227" s="92"/>
      <c r="G227" s="92"/>
      <c r="H227" s="92"/>
      <c r="I227" s="92"/>
      <c r="J227" s="92"/>
      <c r="K227" s="94"/>
      <c r="L227" s="94"/>
      <c r="M227" s="94"/>
      <c r="O227" s="94"/>
      <c r="T227" s="94"/>
      <c r="U227" s="94"/>
      <c r="V227" s="95"/>
      <c r="W227" s="94"/>
      <c r="AD227" s="96"/>
      <c r="AG227" s="94"/>
      <c r="AH227" s="94"/>
      <c r="AK227" s="94"/>
      <c r="AL227" s="94"/>
      <c r="AM227" s="94"/>
      <c r="AN227" s="94"/>
      <c r="AO227" s="94"/>
      <c r="AP227" s="94"/>
      <c r="AQ227" s="94"/>
    </row>
    <row r="228" spans="1:43">
      <c r="A228" s="92"/>
      <c r="B228" s="92"/>
      <c r="C228" s="93"/>
      <c r="D228" s="93"/>
      <c r="E228" s="92"/>
      <c r="F228" s="92"/>
      <c r="G228" s="92"/>
      <c r="H228" s="92"/>
      <c r="I228" s="92"/>
      <c r="J228" s="92"/>
      <c r="K228" s="94"/>
      <c r="L228" s="94"/>
      <c r="M228" s="94"/>
      <c r="O228" s="94"/>
      <c r="P228" s="94"/>
      <c r="Q228" s="95"/>
      <c r="R228" s="94"/>
      <c r="S228" s="94"/>
      <c r="T228" s="94"/>
      <c r="U228" s="94"/>
      <c r="V228" s="94"/>
      <c r="W228" s="94"/>
      <c r="X228" s="94"/>
      <c r="Y228" s="94"/>
      <c r="Z228" s="94"/>
      <c r="AG228" s="94"/>
      <c r="AH228" s="94"/>
      <c r="AI228" s="95"/>
      <c r="AK228" s="94"/>
      <c r="AL228" s="94"/>
      <c r="AM228" s="94"/>
      <c r="AN228" s="94"/>
      <c r="AO228" s="94"/>
      <c r="AP228" s="94"/>
      <c r="AQ228" s="94"/>
    </row>
    <row r="229" spans="1:43">
      <c r="A229" s="92"/>
      <c r="B229" s="92"/>
      <c r="C229" s="93"/>
      <c r="D229" s="93"/>
      <c r="E229" s="92"/>
      <c r="F229" s="92"/>
      <c r="G229" s="92"/>
      <c r="H229" s="92"/>
      <c r="I229" s="92"/>
      <c r="J229" s="92"/>
      <c r="K229" s="94"/>
      <c r="L229" s="94"/>
      <c r="M229" s="94"/>
      <c r="O229" s="94"/>
      <c r="P229" s="94"/>
      <c r="Q229" s="94"/>
      <c r="R229" s="94"/>
      <c r="S229" s="94"/>
      <c r="T229" s="94"/>
      <c r="U229" s="94"/>
      <c r="V229" s="94"/>
      <c r="W229" s="94"/>
      <c r="X229" s="94"/>
      <c r="AD229" s="96"/>
      <c r="AG229" s="94"/>
      <c r="AH229" s="94"/>
      <c r="AI229" s="95"/>
      <c r="AQ229" s="94"/>
    </row>
    <row r="230" spans="1:43">
      <c r="A230" s="92"/>
      <c r="B230" s="92"/>
      <c r="C230" s="93"/>
      <c r="D230" s="93"/>
      <c r="E230" s="92"/>
      <c r="F230" s="92"/>
      <c r="G230" s="92"/>
      <c r="H230" s="92"/>
      <c r="I230" s="92"/>
      <c r="J230" s="92"/>
      <c r="K230" s="94"/>
      <c r="L230" s="94"/>
      <c r="M230" s="94"/>
      <c r="N230" s="94"/>
      <c r="O230" s="94"/>
      <c r="P230" s="94"/>
      <c r="Q230" s="94"/>
      <c r="R230" s="94"/>
      <c r="S230" s="94"/>
      <c r="T230" s="94"/>
      <c r="U230" s="94"/>
      <c r="V230" s="94"/>
      <c r="W230" s="94"/>
      <c r="X230" s="94"/>
      <c r="Y230" s="94"/>
      <c r="Z230" s="94"/>
      <c r="AD230" s="96"/>
      <c r="AF230" s="94"/>
      <c r="AG230" s="94"/>
      <c r="AH230" s="94"/>
      <c r="AK230" s="94"/>
      <c r="AL230" s="94"/>
      <c r="AM230" s="94"/>
      <c r="AN230" s="94"/>
      <c r="AO230" s="94"/>
      <c r="AP230" s="94"/>
      <c r="AQ230" s="94"/>
    </row>
    <row r="231" spans="1:43">
      <c r="A231" s="92"/>
      <c r="B231" s="92"/>
      <c r="C231" s="93"/>
      <c r="D231" s="93"/>
      <c r="E231" s="92"/>
      <c r="F231" s="92"/>
      <c r="G231" s="92"/>
      <c r="H231" s="92"/>
      <c r="I231" s="92"/>
      <c r="J231" s="92"/>
      <c r="K231" s="94"/>
      <c r="L231" s="94"/>
      <c r="M231" s="94"/>
      <c r="O231" s="94"/>
      <c r="P231" s="94"/>
      <c r="Q231" s="94"/>
      <c r="R231" s="94"/>
      <c r="S231" s="94"/>
      <c r="T231" s="94"/>
      <c r="U231" s="94"/>
      <c r="V231" s="94"/>
      <c r="W231" s="94"/>
      <c r="X231" s="94"/>
      <c r="Y231" s="94"/>
      <c r="Z231" s="94"/>
      <c r="AD231" s="96"/>
      <c r="AG231" s="94"/>
      <c r="AH231" s="94"/>
      <c r="AI231" s="95"/>
      <c r="AK231" s="94"/>
      <c r="AL231" s="94"/>
      <c r="AM231" s="94"/>
      <c r="AN231" s="94"/>
      <c r="AO231" s="94"/>
      <c r="AP231" s="94"/>
      <c r="AQ231" s="94"/>
    </row>
    <row r="232" spans="1:43">
      <c r="A232" s="92"/>
      <c r="B232" s="92"/>
      <c r="C232" s="93"/>
      <c r="D232" s="93"/>
      <c r="E232" s="92"/>
      <c r="F232" s="92"/>
      <c r="G232" s="92"/>
      <c r="H232" s="92"/>
      <c r="I232" s="92"/>
      <c r="J232" s="92"/>
      <c r="K232" s="94"/>
      <c r="L232" s="94"/>
      <c r="M232" s="94"/>
      <c r="O232" s="94"/>
      <c r="P232" s="94"/>
      <c r="Q232" s="95"/>
      <c r="R232" s="94"/>
      <c r="S232" s="94"/>
      <c r="T232" s="94"/>
      <c r="U232" s="94"/>
      <c r="V232" s="94"/>
      <c r="W232" s="94"/>
      <c r="X232" s="94"/>
      <c r="Y232" s="94"/>
      <c r="Z232" s="94"/>
      <c r="AD232" s="96"/>
      <c r="AG232" s="94"/>
      <c r="AH232" s="94"/>
      <c r="AK232" s="94"/>
      <c r="AL232" s="94"/>
      <c r="AM232" s="94"/>
      <c r="AN232" s="94"/>
      <c r="AO232" s="94"/>
      <c r="AP232" s="94"/>
      <c r="AQ232" s="94"/>
    </row>
    <row r="233" spans="1:43">
      <c r="A233" s="92"/>
      <c r="B233" s="92"/>
      <c r="C233" s="93"/>
      <c r="D233" s="93"/>
      <c r="E233" s="92"/>
      <c r="F233" s="92"/>
      <c r="G233" s="92"/>
      <c r="H233" s="92"/>
      <c r="I233" s="92"/>
      <c r="J233" s="92"/>
      <c r="K233" s="94"/>
      <c r="L233" s="94"/>
      <c r="M233" s="94"/>
      <c r="O233" s="94"/>
      <c r="P233" s="94"/>
      <c r="Q233" s="94"/>
      <c r="R233" s="94"/>
      <c r="S233" s="94"/>
      <c r="T233" s="94"/>
      <c r="U233" s="94"/>
      <c r="V233" s="94"/>
      <c r="W233" s="94"/>
      <c r="X233" s="94"/>
      <c r="Y233" s="94"/>
      <c r="Z233" s="94"/>
      <c r="AG233" s="94"/>
      <c r="AH233" s="94"/>
      <c r="AK233" s="94"/>
      <c r="AL233" s="94"/>
      <c r="AM233" s="94"/>
      <c r="AN233" s="94"/>
      <c r="AO233" s="94"/>
      <c r="AP233" s="94"/>
      <c r="AQ233" s="94"/>
    </row>
    <row r="234" spans="1:43">
      <c r="A234" s="92"/>
      <c r="B234" s="92"/>
      <c r="C234" s="93"/>
      <c r="D234" s="93"/>
      <c r="E234" s="92"/>
      <c r="F234" s="92"/>
      <c r="G234" s="92"/>
      <c r="H234" s="92"/>
      <c r="I234" s="92"/>
      <c r="J234" s="92"/>
      <c r="K234" s="94"/>
      <c r="L234" s="94"/>
      <c r="M234" s="94"/>
      <c r="O234" s="94"/>
      <c r="P234" s="94"/>
      <c r="Q234" s="94"/>
      <c r="R234" s="94"/>
      <c r="S234" s="94"/>
      <c r="T234" s="94"/>
      <c r="U234" s="94"/>
      <c r="V234" s="94"/>
      <c r="W234" s="94"/>
      <c r="X234" s="94"/>
      <c r="Y234" s="94"/>
      <c r="Z234" s="94"/>
      <c r="AD234" s="96"/>
      <c r="AG234" s="94"/>
      <c r="AH234" s="94"/>
      <c r="AK234" s="94"/>
      <c r="AL234" s="94"/>
      <c r="AM234" s="94"/>
      <c r="AN234" s="94"/>
      <c r="AO234" s="94"/>
      <c r="AP234" s="94"/>
      <c r="AQ234" s="94"/>
    </row>
    <row r="235" spans="1:43">
      <c r="A235" s="92"/>
      <c r="B235" s="92"/>
      <c r="C235" s="93"/>
      <c r="D235" s="93"/>
      <c r="E235" s="92"/>
      <c r="F235" s="92"/>
      <c r="G235" s="92"/>
      <c r="H235" s="92"/>
      <c r="I235" s="92"/>
      <c r="J235" s="92"/>
      <c r="K235" s="94"/>
      <c r="L235" s="94"/>
      <c r="M235" s="94"/>
      <c r="O235" s="94"/>
      <c r="P235" s="94"/>
      <c r="Q235" s="94"/>
      <c r="R235" s="94"/>
      <c r="S235" s="94"/>
      <c r="T235" s="94"/>
      <c r="U235" s="94"/>
      <c r="V235" s="94"/>
      <c r="W235" s="94"/>
      <c r="X235" s="94"/>
      <c r="Y235" s="94"/>
      <c r="Z235" s="94"/>
      <c r="AD235" s="96"/>
      <c r="AG235" s="94"/>
      <c r="AH235" s="94"/>
      <c r="AK235" s="94"/>
      <c r="AL235" s="94"/>
      <c r="AM235" s="94"/>
      <c r="AN235" s="94"/>
      <c r="AO235" s="94"/>
      <c r="AP235" s="94"/>
      <c r="AQ235" s="94"/>
    </row>
    <row r="236" spans="1:43">
      <c r="A236" s="92"/>
      <c r="B236" s="92"/>
      <c r="C236" s="93"/>
      <c r="D236" s="93"/>
      <c r="E236" s="92"/>
      <c r="F236" s="92"/>
      <c r="G236" s="92"/>
      <c r="H236" s="92"/>
      <c r="I236" s="92"/>
      <c r="J236" s="92"/>
      <c r="K236" s="94"/>
      <c r="L236" s="94"/>
      <c r="M236" s="94"/>
      <c r="O236" s="94"/>
      <c r="P236" s="94"/>
      <c r="Q236" s="94"/>
      <c r="R236" s="94"/>
      <c r="S236" s="94"/>
      <c r="T236" s="94"/>
      <c r="U236" s="94"/>
      <c r="V236" s="94"/>
      <c r="W236" s="94"/>
      <c r="X236" s="94"/>
      <c r="Y236" s="94"/>
      <c r="Z236" s="94"/>
      <c r="AD236" s="96"/>
      <c r="AG236" s="94"/>
      <c r="AH236" s="94"/>
      <c r="AI236" s="95"/>
      <c r="AK236" s="94"/>
      <c r="AL236" s="94"/>
      <c r="AM236" s="94"/>
      <c r="AN236" s="94"/>
      <c r="AO236" s="94"/>
      <c r="AP236" s="94"/>
      <c r="AQ236" s="94"/>
    </row>
    <row r="237" spans="1:43">
      <c r="A237" s="92"/>
      <c r="B237" s="92"/>
      <c r="C237" s="93"/>
      <c r="D237" s="93"/>
      <c r="E237" s="92"/>
      <c r="F237" s="92"/>
      <c r="G237" s="92"/>
      <c r="H237" s="92"/>
      <c r="I237" s="92"/>
      <c r="J237" s="92"/>
      <c r="K237" s="94"/>
      <c r="L237" s="94"/>
      <c r="M237" s="94"/>
      <c r="O237" s="94"/>
      <c r="P237" s="94"/>
      <c r="Q237" s="94"/>
      <c r="R237" s="94"/>
      <c r="S237" s="94"/>
      <c r="T237" s="94"/>
      <c r="U237" s="94"/>
      <c r="V237" s="94"/>
      <c r="W237" s="94"/>
      <c r="X237" s="94"/>
      <c r="Y237" s="94"/>
      <c r="Z237" s="94"/>
      <c r="AD237" s="96"/>
      <c r="AG237" s="94"/>
      <c r="AH237" s="94"/>
      <c r="AI237" s="95"/>
      <c r="AK237" s="94"/>
      <c r="AL237" s="94"/>
      <c r="AM237" s="94"/>
      <c r="AN237" s="94"/>
      <c r="AO237" s="94"/>
      <c r="AP237" s="94"/>
      <c r="AQ237" s="94"/>
    </row>
    <row r="238" spans="1:43">
      <c r="A238" s="92"/>
      <c r="B238" s="92"/>
      <c r="C238" s="93"/>
      <c r="D238" s="93"/>
      <c r="E238" s="92"/>
      <c r="F238" s="92"/>
      <c r="G238" s="92"/>
      <c r="H238" s="92"/>
      <c r="I238" s="92"/>
      <c r="J238" s="92"/>
      <c r="K238" s="94"/>
      <c r="L238" s="94"/>
      <c r="M238" s="94"/>
      <c r="O238" s="94"/>
      <c r="P238" s="94"/>
      <c r="Q238" s="94"/>
      <c r="R238" s="94"/>
      <c r="S238" s="94"/>
      <c r="T238" s="94"/>
      <c r="U238" s="94"/>
      <c r="V238" s="94"/>
      <c r="W238" s="94"/>
      <c r="X238" s="94"/>
      <c r="Y238" s="94"/>
      <c r="Z238" s="94"/>
      <c r="AD238" s="96"/>
      <c r="AG238" s="94"/>
      <c r="AH238" s="94"/>
      <c r="AK238" s="94"/>
      <c r="AL238" s="94"/>
      <c r="AM238" s="94"/>
      <c r="AN238" s="94"/>
      <c r="AO238" s="94"/>
      <c r="AP238" s="94"/>
      <c r="AQ238" s="94"/>
    </row>
    <row r="239" spans="1:43">
      <c r="A239" s="92"/>
      <c r="B239" s="92"/>
      <c r="C239" s="93"/>
      <c r="D239" s="93"/>
      <c r="E239" s="92"/>
      <c r="F239" s="92"/>
      <c r="G239" s="92"/>
      <c r="H239" s="92"/>
      <c r="I239" s="92"/>
      <c r="J239" s="92"/>
      <c r="K239" s="94"/>
      <c r="L239" s="94"/>
      <c r="M239" s="94"/>
      <c r="O239" s="94"/>
      <c r="P239" s="94"/>
      <c r="Q239" s="94"/>
      <c r="R239" s="94"/>
      <c r="S239" s="94"/>
      <c r="T239" s="94"/>
      <c r="U239" s="94"/>
      <c r="V239" s="94"/>
      <c r="W239" s="94"/>
      <c r="X239" s="94"/>
      <c r="Y239" s="94"/>
      <c r="Z239" s="94"/>
      <c r="AG239" s="94"/>
      <c r="AH239" s="94"/>
      <c r="AK239" s="94"/>
      <c r="AL239" s="94"/>
      <c r="AM239" s="94"/>
      <c r="AN239" s="94"/>
      <c r="AO239" s="94"/>
      <c r="AP239" s="94"/>
      <c r="AQ239" s="94"/>
    </row>
    <row r="240" spans="1:43">
      <c r="A240" s="92"/>
      <c r="B240" s="92"/>
      <c r="C240" s="93"/>
      <c r="D240" s="93"/>
      <c r="E240" s="92"/>
      <c r="F240" s="92"/>
      <c r="G240" s="92"/>
      <c r="H240" s="92"/>
      <c r="I240" s="92"/>
      <c r="J240" s="92"/>
      <c r="K240" s="94"/>
      <c r="L240" s="94"/>
      <c r="M240" s="94"/>
      <c r="O240" s="94"/>
      <c r="P240" s="94"/>
      <c r="Q240" s="94"/>
      <c r="R240" s="94"/>
      <c r="S240" s="94"/>
      <c r="T240" s="94"/>
      <c r="U240" s="94"/>
      <c r="V240" s="94"/>
      <c r="W240" s="94"/>
      <c r="X240" s="94"/>
      <c r="AD240" s="96"/>
      <c r="AG240" s="94"/>
      <c r="AH240" s="94"/>
      <c r="AI240" s="95"/>
      <c r="AK240" s="94"/>
      <c r="AL240" s="94"/>
      <c r="AM240" s="94"/>
      <c r="AQ240" s="94"/>
    </row>
    <row r="241" spans="1:43">
      <c r="A241" s="92"/>
      <c r="B241" s="92"/>
      <c r="C241" s="93"/>
      <c r="D241" s="93"/>
      <c r="E241" s="92"/>
      <c r="F241" s="92"/>
      <c r="G241" s="92"/>
      <c r="H241" s="92"/>
      <c r="I241" s="92"/>
      <c r="J241" s="92"/>
      <c r="K241" s="94"/>
      <c r="L241" s="94"/>
      <c r="M241" s="94"/>
      <c r="O241" s="94"/>
      <c r="P241" s="94"/>
      <c r="Q241" s="95"/>
      <c r="R241" s="94"/>
      <c r="S241" s="94"/>
      <c r="T241" s="94"/>
      <c r="U241" s="94"/>
      <c r="V241" s="95"/>
      <c r="W241" s="94"/>
      <c r="X241" s="94"/>
      <c r="Y241" s="94"/>
      <c r="Z241" s="94"/>
      <c r="AD241" s="96"/>
      <c r="AG241" s="94"/>
      <c r="AH241" s="94"/>
      <c r="AK241" s="94"/>
      <c r="AL241" s="94"/>
      <c r="AM241" s="94"/>
      <c r="AN241" s="94"/>
      <c r="AO241" s="94"/>
      <c r="AP241" s="94"/>
      <c r="AQ241" s="94"/>
    </row>
    <row r="242" spans="1:43">
      <c r="A242" s="92"/>
      <c r="B242" s="92"/>
      <c r="C242" s="93"/>
      <c r="D242" s="93"/>
      <c r="E242" s="92"/>
      <c r="F242" s="92"/>
      <c r="G242" s="92"/>
      <c r="H242" s="92"/>
      <c r="I242" s="92"/>
      <c r="J242" s="92"/>
      <c r="K242" s="94"/>
      <c r="L242" s="94"/>
      <c r="M242" s="94"/>
      <c r="N242" s="94"/>
      <c r="O242" s="94"/>
      <c r="P242" s="94"/>
      <c r="Q242" s="95"/>
      <c r="R242" s="94"/>
      <c r="S242" s="94"/>
      <c r="T242" s="94"/>
      <c r="U242" s="94"/>
      <c r="V242" s="94"/>
      <c r="W242" s="94"/>
      <c r="X242" s="94"/>
      <c r="Y242" s="94"/>
      <c r="Z242" s="94"/>
      <c r="AD242" s="96"/>
      <c r="AE242" s="95"/>
      <c r="AF242" s="94"/>
      <c r="AG242" s="94"/>
      <c r="AH242" s="94"/>
      <c r="AK242" s="94"/>
      <c r="AL242" s="94"/>
      <c r="AM242" s="94"/>
      <c r="AN242" s="94"/>
      <c r="AO242" s="94"/>
      <c r="AP242" s="94"/>
      <c r="AQ242" s="94"/>
    </row>
    <row r="243" spans="1:43">
      <c r="A243" s="92"/>
      <c r="B243" s="92"/>
      <c r="C243" s="93"/>
      <c r="D243" s="93"/>
      <c r="E243" s="92"/>
      <c r="F243" s="92"/>
      <c r="G243" s="92"/>
      <c r="H243" s="92"/>
      <c r="I243" s="92"/>
      <c r="J243" s="92"/>
      <c r="K243" s="94"/>
      <c r="L243" s="94"/>
      <c r="M243" s="94"/>
      <c r="O243" s="94"/>
      <c r="P243" s="94"/>
      <c r="Q243" s="95"/>
      <c r="R243" s="94"/>
      <c r="S243" s="94"/>
      <c r="T243" s="94"/>
      <c r="U243" s="94"/>
      <c r="V243" s="95"/>
      <c r="W243" s="94"/>
      <c r="X243" s="94"/>
      <c r="Y243" s="94"/>
      <c r="Z243" s="94"/>
      <c r="AD243" s="96"/>
      <c r="AG243" s="94"/>
      <c r="AH243" s="94"/>
      <c r="AK243" s="94"/>
      <c r="AL243" s="94"/>
      <c r="AM243" s="94"/>
      <c r="AN243" s="94"/>
      <c r="AO243" s="94"/>
      <c r="AP243" s="94"/>
      <c r="AQ243" s="94"/>
    </row>
    <row r="244" spans="1:43">
      <c r="A244" s="92"/>
      <c r="B244" s="92"/>
      <c r="C244" s="93"/>
      <c r="D244" s="93"/>
      <c r="E244" s="92"/>
      <c r="F244" s="92"/>
      <c r="G244" s="92"/>
      <c r="H244" s="92"/>
      <c r="I244" s="92"/>
      <c r="J244" s="92"/>
      <c r="K244" s="94"/>
      <c r="L244" s="94"/>
      <c r="M244" s="94"/>
      <c r="N244" s="94"/>
      <c r="O244" s="94"/>
      <c r="P244" s="94"/>
      <c r="Q244" s="94"/>
      <c r="R244" s="94"/>
      <c r="S244" s="94"/>
      <c r="T244" s="94"/>
      <c r="U244" s="94"/>
      <c r="V244" s="94"/>
      <c r="W244" s="94"/>
      <c r="X244" s="94"/>
      <c r="Y244" s="94"/>
      <c r="Z244" s="94"/>
      <c r="AD244" s="96"/>
      <c r="AF244" s="94"/>
      <c r="AG244" s="94"/>
      <c r="AH244" s="94"/>
      <c r="AK244" s="94"/>
      <c r="AL244" s="94"/>
      <c r="AM244" s="94"/>
      <c r="AN244" s="94"/>
      <c r="AO244" s="94"/>
      <c r="AP244" s="94"/>
      <c r="AQ244" s="94"/>
    </row>
    <row r="245" spans="1:43">
      <c r="A245" s="92"/>
      <c r="B245" s="92"/>
      <c r="C245" s="93"/>
      <c r="D245" s="93"/>
      <c r="E245" s="92"/>
      <c r="F245" s="92"/>
      <c r="G245" s="92"/>
      <c r="H245" s="92"/>
      <c r="I245" s="92"/>
      <c r="J245" s="92"/>
      <c r="K245" s="94"/>
      <c r="L245" s="94"/>
      <c r="M245" s="94"/>
      <c r="P245" s="94"/>
      <c r="Q245" s="94"/>
      <c r="R245" s="94"/>
      <c r="S245" s="94"/>
      <c r="T245" s="94"/>
      <c r="U245" s="94"/>
      <c r="V245" s="94"/>
      <c r="W245" s="94"/>
      <c r="X245" s="94"/>
      <c r="Y245" s="94"/>
      <c r="Z245" s="94"/>
      <c r="AD245" s="96"/>
      <c r="AH245" s="94"/>
      <c r="AK245" s="94"/>
      <c r="AL245" s="94"/>
      <c r="AM245" s="94"/>
      <c r="AN245" s="94"/>
      <c r="AO245" s="94"/>
      <c r="AP245" s="94"/>
      <c r="AQ245" s="94"/>
    </row>
    <row r="246" spans="1:43">
      <c r="A246" s="92"/>
      <c r="B246" s="92"/>
      <c r="C246" s="93"/>
      <c r="D246" s="93"/>
      <c r="E246" s="92"/>
      <c r="F246" s="92"/>
      <c r="G246" s="92"/>
      <c r="H246" s="92"/>
      <c r="I246" s="92"/>
      <c r="J246" s="92"/>
      <c r="K246" s="94"/>
      <c r="L246" s="94"/>
      <c r="M246" s="94"/>
      <c r="O246" s="94"/>
      <c r="P246" s="94"/>
      <c r="Q246" s="94"/>
      <c r="R246" s="94"/>
      <c r="S246" s="94"/>
      <c r="T246" s="94"/>
      <c r="U246" s="94"/>
      <c r="V246" s="94"/>
      <c r="W246" s="94"/>
      <c r="X246" s="94"/>
      <c r="Y246" s="94"/>
      <c r="Z246" s="94"/>
      <c r="AD246" s="96"/>
      <c r="AG246" s="94"/>
      <c r="AH246" s="94"/>
      <c r="AI246" s="95"/>
      <c r="AK246" s="94"/>
      <c r="AL246" s="94"/>
      <c r="AM246" s="94"/>
      <c r="AN246" s="94"/>
      <c r="AO246" s="94"/>
      <c r="AP246" s="94"/>
      <c r="AQ246" s="94"/>
    </row>
    <row r="247" spans="1:43">
      <c r="A247" s="92"/>
      <c r="B247" s="92"/>
      <c r="C247" s="93"/>
      <c r="D247" s="93"/>
      <c r="E247" s="92"/>
      <c r="F247" s="92"/>
      <c r="G247" s="92"/>
      <c r="H247" s="92"/>
      <c r="I247" s="92"/>
      <c r="J247" s="92"/>
      <c r="K247" s="94"/>
      <c r="L247" s="94"/>
      <c r="M247" s="94"/>
      <c r="O247" s="94"/>
      <c r="P247" s="94"/>
      <c r="Q247" s="95"/>
      <c r="R247" s="94"/>
      <c r="S247" s="94"/>
      <c r="T247" s="94"/>
      <c r="U247" s="94"/>
      <c r="V247" s="94"/>
      <c r="W247" s="94"/>
      <c r="X247" s="94"/>
      <c r="Y247" s="94"/>
      <c r="Z247" s="94"/>
      <c r="AD247" s="96"/>
      <c r="AG247" s="94"/>
      <c r="AH247" s="94"/>
      <c r="AK247" s="94"/>
      <c r="AL247" s="94"/>
      <c r="AM247" s="94"/>
      <c r="AN247" s="94"/>
      <c r="AO247" s="94"/>
      <c r="AP247" s="94"/>
      <c r="AQ247" s="94"/>
    </row>
    <row r="248" spans="1:43">
      <c r="A248" s="92"/>
      <c r="B248" s="92"/>
      <c r="C248" s="93"/>
      <c r="D248" s="93"/>
      <c r="E248" s="92"/>
      <c r="F248" s="92"/>
      <c r="G248" s="92"/>
      <c r="H248" s="92"/>
      <c r="I248" s="92"/>
      <c r="J248" s="92"/>
      <c r="K248" s="94"/>
      <c r="L248" s="94"/>
      <c r="M248" s="94"/>
      <c r="O248" s="94"/>
      <c r="P248" s="94"/>
      <c r="Q248" s="94"/>
      <c r="R248" s="94"/>
      <c r="S248" s="94"/>
      <c r="T248" s="94"/>
      <c r="U248" s="94"/>
      <c r="V248" s="94"/>
      <c r="W248" s="94"/>
      <c r="X248" s="94"/>
      <c r="Y248" s="94"/>
      <c r="Z248" s="94"/>
      <c r="AE248" s="95"/>
      <c r="AG248" s="94"/>
      <c r="AH248" s="94"/>
      <c r="AK248" s="94"/>
      <c r="AL248" s="94"/>
      <c r="AM248" s="94"/>
      <c r="AN248" s="94"/>
      <c r="AO248" s="94"/>
      <c r="AP248" s="94"/>
      <c r="AQ248" s="94"/>
    </row>
    <row r="249" spans="1:43">
      <c r="A249" s="92"/>
      <c r="B249" s="92"/>
      <c r="C249" s="93"/>
      <c r="D249" s="93"/>
      <c r="E249" s="92"/>
      <c r="F249" s="92"/>
      <c r="G249" s="92"/>
      <c r="H249" s="92"/>
      <c r="I249" s="92"/>
      <c r="J249" s="92"/>
      <c r="K249" s="94"/>
      <c r="L249" s="94"/>
      <c r="M249" s="94"/>
      <c r="T249" s="94"/>
      <c r="U249" s="94"/>
      <c r="Y249" s="94"/>
      <c r="Z249" s="94"/>
      <c r="AK249" s="94"/>
      <c r="AL249" s="94"/>
      <c r="AM249" s="94"/>
      <c r="AN249" s="94"/>
      <c r="AO249" s="94"/>
      <c r="AP249" s="94"/>
      <c r="AQ249" s="94"/>
    </row>
    <row r="250" spans="1:43">
      <c r="A250" s="92"/>
      <c r="B250" s="92"/>
      <c r="C250" s="93"/>
      <c r="D250" s="93"/>
      <c r="E250" s="92"/>
      <c r="F250" s="92"/>
      <c r="G250" s="92"/>
      <c r="H250" s="92"/>
      <c r="I250" s="92"/>
      <c r="J250" s="92"/>
      <c r="K250" s="94"/>
      <c r="L250" s="94"/>
      <c r="M250" s="94"/>
      <c r="T250" s="94"/>
      <c r="U250" s="94"/>
      <c r="Y250" s="94"/>
      <c r="Z250" s="94"/>
      <c r="AK250" s="94"/>
      <c r="AL250" s="94"/>
      <c r="AN250" s="94"/>
      <c r="AO250" s="94"/>
      <c r="AP250" s="94"/>
      <c r="AQ250" s="94"/>
    </row>
    <row r="251" spans="1:43">
      <c r="A251" s="92"/>
      <c r="B251" s="92"/>
      <c r="C251" s="93"/>
      <c r="D251" s="93"/>
      <c r="E251" s="92"/>
      <c r="F251" s="92"/>
      <c r="G251" s="92"/>
      <c r="H251" s="92"/>
      <c r="I251" s="92"/>
      <c r="J251" s="92"/>
      <c r="K251" s="94"/>
      <c r="L251" s="94"/>
      <c r="M251" s="94"/>
      <c r="O251" s="94"/>
      <c r="P251" s="94"/>
      <c r="Q251" s="94"/>
      <c r="R251" s="94"/>
      <c r="S251" s="94"/>
      <c r="T251" s="94"/>
      <c r="U251" s="94"/>
      <c r="V251" s="94"/>
      <c r="W251" s="94"/>
      <c r="X251" s="94"/>
      <c r="Y251" s="94"/>
      <c r="Z251" s="94"/>
      <c r="AG251" s="94"/>
      <c r="AH251" s="94"/>
      <c r="AI251" s="95"/>
      <c r="AK251" s="94"/>
      <c r="AL251" s="94"/>
      <c r="AM251" s="94"/>
      <c r="AN251" s="94"/>
      <c r="AO251" s="94"/>
      <c r="AP251" s="94"/>
      <c r="AQ251" s="94"/>
    </row>
    <row r="252" spans="1:43">
      <c r="A252" s="92"/>
      <c r="B252" s="92"/>
      <c r="C252" s="93"/>
      <c r="D252" s="93"/>
      <c r="E252" s="92"/>
      <c r="F252" s="92"/>
      <c r="G252" s="92"/>
      <c r="H252" s="92"/>
      <c r="I252" s="92"/>
      <c r="J252" s="92"/>
      <c r="K252" s="94"/>
      <c r="L252" s="94"/>
      <c r="M252" s="94"/>
      <c r="N252" s="94"/>
      <c r="O252" s="94"/>
      <c r="P252" s="94"/>
      <c r="Q252" s="95"/>
      <c r="R252" s="94"/>
      <c r="S252" s="94"/>
      <c r="T252" s="94"/>
      <c r="U252" s="94"/>
      <c r="V252" s="94"/>
      <c r="W252" s="94"/>
      <c r="X252" s="94"/>
      <c r="Y252" s="94"/>
      <c r="Z252" s="94"/>
      <c r="AD252" s="96"/>
      <c r="AF252" s="94"/>
      <c r="AG252" s="94"/>
      <c r="AH252" s="94"/>
      <c r="AK252" s="94"/>
      <c r="AL252" s="94"/>
      <c r="AM252" s="94"/>
      <c r="AN252" s="94"/>
      <c r="AO252" s="94"/>
      <c r="AP252" s="94"/>
      <c r="AQ252" s="94"/>
    </row>
    <row r="253" spans="1:43">
      <c r="A253" s="92"/>
      <c r="B253" s="92"/>
      <c r="C253" s="93"/>
      <c r="D253" s="93"/>
      <c r="E253" s="92"/>
      <c r="F253" s="92"/>
      <c r="G253" s="92"/>
      <c r="H253" s="92"/>
      <c r="I253" s="92"/>
      <c r="J253" s="92"/>
      <c r="K253" s="94"/>
      <c r="L253" s="94"/>
      <c r="M253" s="94"/>
      <c r="O253" s="94"/>
      <c r="P253" s="94"/>
      <c r="Q253" s="95"/>
      <c r="R253" s="94"/>
      <c r="S253" s="94"/>
      <c r="T253" s="94"/>
      <c r="U253" s="94"/>
      <c r="V253" s="94"/>
      <c r="W253" s="94"/>
      <c r="X253" s="94"/>
      <c r="Y253" s="94"/>
      <c r="Z253" s="94"/>
      <c r="AD253" s="96"/>
      <c r="AE253" s="95"/>
      <c r="AG253" s="94"/>
      <c r="AH253" s="94"/>
      <c r="AK253" s="94"/>
      <c r="AL253" s="94"/>
      <c r="AM253" s="94"/>
      <c r="AN253" s="94"/>
      <c r="AO253" s="94"/>
      <c r="AP253" s="94"/>
      <c r="AQ253" s="94"/>
    </row>
    <row r="254" spans="1:43">
      <c r="A254" s="92"/>
      <c r="B254" s="92"/>
      <c r="C254" s="93"/>
      <c r="D254" s="93"/>
      <c r="E254" s="92"/>
      <c r="F254" s="92"/>
      <c r="G254" s="92"/>
      <c r="H254" s="92"/>
      <c r="I254" s="92"/>
      <c r="J254" s="92"/>
      <c r="K254" s="94"/>
      <c r="L254" s="94"/>
      <c r="M254" s="94"/>
      <c r="O254" s="94"/>
      <c r="P254" s="94"/>
      <c r="Q254" s="94"/>
      <c r="R254" s="94"/>
      <c r="S254" s="94"/>
      <c r="T254" s="94"/>
      <c r="U254" s="94"/>
      <c r="V254" s="94"/>
      <c r="W254" s="94"/>
      <c r="X254" s="94"/>
      <c r="Y254" s="94"/>
      <c r="Z254" s="94"/>
      <c r="AD254" s="96"/>
      <c r="AG254" s="94"/>
      <c r="AH254" s="94"/>
      <c r="AK254" s="94"/>
      <c r="AL254" s="94"/>
      <c r="AM254" s="94"/>
      <c r="AN254" s="94"/>
      <c r="AO254" s="94"/>
      <c r="AP254" s="94"/>
      <c r="AQ254" s="94"/>
    </row>
    <row r="255" spans="1:43">
      <c r="A255" s="92"/>
      <c r="B255" s="92"/>
      <c r="C255" s="93"/>
      <c r="D255" s="93"/>
      <c r="E255" s="92"/>
      <c r="F255" s="92"/>
      <c r="G255" s="92"/>
      <c r="H255" s="92"/>
      <c r="I255" s="92"/>
      <c r="J255" s="92"/>
      <c r="K255" s="94"/>
      <c r="L255" s="94"/>
      <c r="M255" s="94"/>
      <c r="O255" s="94"/>
      <c r="P255" s="94"/>
      <c r="Q255" s="95"/>
      <c r="R255" s="94"/>
      <c r="S255" s="94"/>
      <c r="T255" s="94"/>
      <c r="U255" s="94"/>
      <c r="V255" s="95"/>
      <c r="W255" s="94"/>
      <c r="X255" s="94"/>
      <c r="Y255" s="94"/>
      <c r="Z255" s="94"/>
      <c r="AD255" s="96"/>
      <c r="AG255" s="94"/>
      <c r="AH255" s="94"/>
      <c r="AK255" s="94"/>
      <c r="AL255" s="94"/>
      <c r="AM255" s="94"/>
      <c r="AN255" s="94"/>
      <c r="AO255" s="94"/>
      <c r="AP255" s="94"/>
      <c r="AQ255" s="94"/>
    </row>
    <row r="256" spans="1:43">
      <c r="A256" s="92"/>
      <c r="B256" s="92"/>
      <c r="C256" s="93"/>
      <c r="D256" s="93"/>
      <c r="E256" s="92"/>
      <c r="F256" s="92"/>
      <c r="G256" s="92"/>
      <c r="H256" s="92"/>
      <c r="I256" s="92"/>
      <c r="J256" s="92"/>
      <c r="K256" s="94"/>
      <c r="L256" s="94"/>
      <c r="M256" s="94"/>
      <c r="O256" s="94"/>
      <c r="P256" s="94"/>
      <c r="Q256" s="94"/>
      <c r="R256" s="94"/>
      <c r="S256" s="94"/>
      <c r="T256" s="94"/>
      <c r="U256" s="94"/>
      <c r="V256" s="94"/>
      <c r="W256" s="94"/>
      <c r="X256" s="94"/>
      <c r="Y256" s="94"/>
      <c r="Z256" s="94"/>
      <c r="AD256" s="96"/>
      <c r="AG256" s="94"/>
      <c r="AH256" s="94"/>
      <c r="AI256" s="95"/>
      <c r="AK256" s="94"/>
      <c r="AL256" s="94"/>
      <c r="AM256" s="94"/>
      <c r="AN256" s="94"/>
      <c r="AO256" s="94"/>
      <c r="AP256" s="94"/>
      <c r="AQ256" s="94"/>
    </row>
    <row r="257" spans="1:43">
      <c r="A257" s="92"/>
      <c r="B257" s="92"/>
      <c r="C257" s="93"/>
      <c r="D257" s="93"/>
      <c r="E257" s="92"/>
      <c r="F257" s="92"/>
      <c r="G257" s="92"/>
      <c r="H257" s="92"/>
      <c r="I257" s="92"/>
      <c r="J257" s="92"/>
      <c r="K257" s="94"/>
      <c r="L257" s="94"/>
      <c r="M257" s="94"/>
      <c r="O257" s="94"/>
      <c r="P257" s="94"/>
      <c r="Q257" s="94"/>
      <c r="R257" s="94"/>
      <c r="S257" s="94"/>
      <c r="T257" s="94"/>
      <c r="U257" s="94"/>
      <c r="V257" s="94"/>
      <c r="W257" s="94"/>
      <c r="X257" s="94"/>
      <c r="Y257" s="94"/>
      <c r="Z257" s="94"/>
      <c r="AD257" s="96"/>
      <c r="AG257" s="94"/>
      <c r="AH257" s="94"/>
      <c r="AK257" s="94"/>
      <c r="AL257" s="94"/>
      <c r="AM257" s="94"/>
      <c r="AN257" s="94"/>
      <c r="AO257" s="94"/>
      <c r="AP257" s="94"/>
      <c r="AQ257" s="94"/>
    </row>
    <row r="258" spans="1:43">
      <c r="A258" s="92"/>
      <c r="B258" s="92"/>
      <c r="C258" s="93"/>
      <c r="D258" s="93"/>
      <c r="E258" s="92"/>
      <c r="F258" s="92"/>
      <c r="G258" s="92"/>
      <c r="H258" s="92"/>
      <c r="I258" s="92"/>
      <c r="J258" s="92"/>
      <c r="K258" s="94"/>
      <c r="L258" s="94"/>
      <c r="M258" s="94"/>
      <c r="O258" s="94"/>
      <c r="P258" s="94"/>
      <c r="Q258" s="94"/>
      <c r="R258" s="94"/>
      <c r="S258" s="94"/>
      <c r="T258" s="94"/>
      <c r="U258" s="94"/>
      <c r="V258" s="94"/>
      <c r="W258" s="94"/>
      <c r="X258" s="94"/>
      <c r="Y258" s="94"/>
      <c r="Z258" s="94"/>
      <c r="AD258" s="96"/>
      <c r="AE258" s="95"/>
      <c r="AG258" s="94"/>
      <c r="AH258" s="94"/>
      <c r="AK258" s="94"/>
      <c r="AL258" s="94"/>
      <c r="AM258" s="94"/>
      <c r="AN258" s="94"/>
      <c r="AO258" s="94"/>
      <c r="AP258" s="94"/>
      <c r="AQ258" s="94"/>
    </row>
    <row r="259" spans="1:43">
      <c r="A259" s="92"/>
      <c r="B259" s="92"/>
      <c r="C259" s="93"/>
      <c r="D259" s="93"/>
      <c r="E259" s="92"/>
      <c r="F259" s="92"/>
      <c r="G259" s="92"/>
      <c r="H259" s="92"/>
      <c r="I259" s="92"/>
      <c r="J259" s="92"/>
      <c r="K259" s="94"/>
      <c r="L259" s="94"/>
      <c r="M259" s="94"/>
      <c r="O259" s="94"/>
      <c r="P259" s="94"/>
      <c r="Q259" s="94"/>
      <c r="R259" s="94"/>
      <c r="S259" s="94"/>
      <c r="T259" s="94"/>
      <c r="U259" s="94"/>
      <c r="V259" s="94"/>
      <c r="W259" s="94"/>
      <c r="X259" s="94"/>
      <c r="Y259" s="94"/>
      <c r="Z259" s="94"/>
      <c r="AD259" s="96"/>
      <c r="AG259" s="94"/>
      <c r="AH259" s="94"/>
      <c r="AK259" s="94"/>
      <c r="AL259" s="94"/>
      <c r="AM259" s="94"/>
      <c r="AN259" s="94"/>
      <c r="AO259" s="94"/>
      <c r="AP259" s="94"/>
      <c r="AQ259" s="94"/>
    </row>
    <row r="260" spans="1:43">
      <c r="A260" s="92"/>
      <c r="B260" s="92"/>
      <c r="C260" s="93"/>
      <c r="D260" s="93"/>
      <c r="E260" s="92"/>
      <c r="F260" s="92"/>
      <c r="G260" s="92"/>
      <c r="H260" s="92"/>
      <c r="I260" s="92"/>
      <c r="J260" s="92"/>
      <c r="K260" s="94"/>
      <c r="L260" s="94"/>
      <c r="M260" s="94"/>
      <c r="P260" s="94"/>
      <c r="Q260" s="94"/>
      <c r="R260" s="94"/>
      <c r="S260" s="94"/>
      <c r="T260" s="94"/>
      <c r="U260" s="94"/>
      <c r="V260" s="94"/>
      <c r="W260" s="94"/>
      <c r="X260" s="94"/>
      <c r="Y260" s="94"/>
      <c r="Z260" s="94"/>
      <c r="AD260" s="96"/>
      <c r="AH260" s="94"/>
      <c r="AI260" s="95"/>
      <c r="AK260" s="94"/>
      <c r="AL260" s="94"/>
      <c r="AM260" s="94"/>
      <c r="AN260" s="94"/>
      <c r="AO260" s="94"/>
      <c r="AP260" s="94"/>
      <c r="AQ260" s="94"/>
    </row>
    <row r="261" spans="1:43">
      <c r="A261" s="92"/>
      <c r="B261" s="92"/>
      <c r="C261" s="93"/>
      <c r="D261" s="93"/>
      <c r="E261" s="92"/>
      <c r="F261" s="92"/>
      <c r="G261" s="92"/>
      <c r="H261" s="92"/>
      <c r="I261" s="92"/>
      <c r="J261" s="92"/>
      <c r="K261" s="94"/>
      <c r="L261" s="94"/>
      <c r="M261" s="94"/>
      <c r="N261" s="94"/>
      <c r="O261" s="94"/>
      <c r="P261" s="94"/>
      <c r="Q261" s="94"/>
      <c r="R261" s="94"/>
      <c r="S261" s="94"/>
      <c r="T261" s="94"/>
      <c r="U261" s="94"/>
      <c r="V261" s="94"/>
      <c r="W261" s="94"/>
      <c r="X261" s="94"/>
      <c r="Y261" s="94"/>
      <c r="Z261" s="94"/>
      <c r="AD261" s="96"/>
      <c r="AF261" s="94"/>
      <c r="AG261" s="94"/>
      <c r="AH261" s="94"/>
      <c r="AI261" s="95"/>
      <c r="AK261" s="94"/>
      <c r="AL261" s="94"/>
      <c r="AM261" s="94"/>
      <c r="AN261" s="94"/>
      <c r="AO261" s="94"/>
      <c r="AP261" s="94"/>
      <c r="AQ261" s="94"/>
    </row>
    <row r="262" spans="1:43">
      <c r="A262" s="92"/>
      <c r="B262" s="92"/>
      <c r="C262" s="93"/>
      <c r="D262" s="93"/>
      <c r="E262" s="92"/>
      <c r="F262" s="92"/>
      <c r="G262" s="92"/>
      <c r="H262" s="92"/>
      <c r="I262" s="92"/>
      <c r="J262" s="92"/>
      <c r="K262" s="94"/>
      <c r="L262" s="94"/>
      <c r="M262" s="94"/>
      <c r="O262" s="94"/>
      <c r="P262" s="94"/>
      <c r="Q262" s="94"/>
      <c r="R262" s="94"/>
      <c r="S262" s="94"/>
      <c r="T262" s="94"/>
      <c r="U262" s="94"/>
      <c r="V262" s="94"/>
      <c r="W262" s="94"/>
      <c r="X262" s="94"/>
      <c r="Y262" s="94"/>
      <c r="Z262" s="94"/>
      <c r="AD262" s="96"/>
      <c r="AG262" s="94"/>
      <c r="AH262" s="94"/>
      <c r="AK262" s="94"/>
      <c r="AL262" s="94"/>
      <c r="AM262" s="94"/>
      <c r="AN262" s="94"/>
      <c r="AO262" s="94"/>
      <c r="AP262" s="94"/>
      <c r="AQ262" s="94"/>
    </row>
    <row r="263" spans="1:43">
      <c r="A263" s="92"/>
      <c r="B263" s="92"/>
      <c r="C263" s="93"/>
      <c r="D263" s="93"/>
      <c r="E263" s="92"/>
      <c r="F263" s="92"/>
      <c r="G263" s="92"/>
      <c r="H263" s="92"/>
      <c r="I263" s="92"/>
      <c r="J263" s="92"/>
      <c r="K263" s="94"/>
      <c r="L263" s="94"/>
      <c r="M263" s="94"/>
      <c r="O263" s="94"/>
      <c r="P263" s="94"/>
      <c r="Q263" s="95"/>
      <c r="R263" s="94"/>
      <c r="S263" s="94"/>
      <c r="T263" s="94"/>
      <c r="U263" s="94"/>
      <c r="V263" s="94"/>
      <c r="W263" s="94"/>
      <c r="X263" s="94"/>
      <c r="Y263" s="94"/>
      <c r="Z263" s="94"/>
      <c r="AD263" s="96"/>
      <c r="AG263" s="94"/>
      <c r="AH263" s="94"/>
      <c r="AI263" s="95"/>
      <c r="AK263" s="94"/>
      <c r="AL263" s="94"/>
      <c r="AM263" s="94"/>
      <c r="AN263" s="94"/>
      <c r="AO263" s="94"/>
      <c r="AP263" s="94"/>
      <c r="AQ263" s="94"/>
    </row>
    <row r="264" spans="1:43">
      <c r="A264" s="92"/>
      <c r="B264" s="92"/>
      <c r="C264" s="93"/>
      <c r="D264" s="93"/>
      <c r="E264" s="92"/>
      <c r="F264" s="92"/>
      <c r="G264" s="92"/>
      <c r="H264" s="92"/>
      <c r="I264" s="92"/>
      <c r="J264" s="92"/>
      <c r="K264" s="94"/>
      <c r="L264" s="94"/>
      <c r="M264" s="94"/>
      <c r="P264" s="94"/>
      <c r="Q264" s="94"/>
      <c r="R264" s="94"/>
      <c r="S264" s="94"/>
      <c r="T264" s="94"/>
      <c r="U264" s="94"/>
      <c r="V264" s="94"/>
      <c r="W264" s="94"/>
      <c r="X264" s="94"/>
      <c r="Y264" s="94"/>
      <c r="Z264" s="94"/>
      <c r="AD264" s="96"/>
      <c r="AH264" s="94"/>
      <c r="AK264" s="94"/>
      <c r="AL264" s="94"/>
      <c r="AM264" s="94"/>
      <c r="AN264" s="94"/>
      <c r="AO264" s="94"/>
      <c r="AP264" s="94"/>
      <c r="AQ264" s="94"/>
    </row>
    <row r="265" spans="1:43">
      <c r="A265" s="92"/>
      <c r="B265" s="92"/>
      <c r="C265" s="93"/>
      <c r="D265" s="93"/>
      <c r="E265" s="92"/>
      <c r="F265" s="92"/>
      <c r="G265" s="92"/>
      <c r="H265" s="92"/>
      <c r="I265" s="92"/>
      <c r="J265" s="92"/>
      <c r="K265" s="94"/>
      <c r="L265" s="94"/>
      <c r="M265" s="94"/>
      <c r="O265" s="94"/>
      <c r="P265" s="94"/>
      <c r="Q265" s="94"/>
      <c r="R265" s="94"/>
      <c r="S265" s="94"/>
      <c r="T265" s="94"/>
      <c r="U265" s="94"/>
      <c r="V265" s="94"/>
      <c r="W265" s="94"/>
      <c r="X265" s="94"/>
      <c r="Y265" s="94"/>
      <c r="Z265" s="94"/>
      <c r="AE265" s="95"/>
      <c r="AG265" s="94"/>
      <c r="AH265" s="94"/>
      <c r="AI265" s="95"/>
      <c r="AK265" s="94"/>
      <c r="AL265" s="94"/>
      <c r="AM265" s="94"/>
      <c r="AN265" s="94"/>
      <c r="AO265" s="94"/>
      <c r="AP265" s="94"/>
      <c r="AQ265" s="94"/>
    </row>
    <row r="266" spans="1:43">
      <c r="A266" s="92"/>
      <c r="B266" s="92"/>
      <c r="C266" s="93"/>
      <c r="D266" s="93"/>
      <c r="E266" s="92"/>
      <c r="F266" s="92"/>
      <c r="G266" s="92"/>
      <c r="H266" s="92"/>
      <c r="I266" s="92"/>
      <c r="J266" s="92"/>
      <c r="K266" s="94"/>
      <c r="L266" s="94"/>
      <c r="M266" s="94"/>
      <c r="O266" s="94"/>
      <c r="P266" s="94"/>
      <c r="Q266" s="94"/>
      <c r="R266" s="94"/>
      <c r="S266" s="94"/>
      <c r="T266" s="94"/>
      <c r="U266" s="94"/>
      <c r="V266" s="94"/>
      <c r="W266" s="94"/>
      <c r="X266" s="94"/>
      <c r="Y266" s="94"/>
      <c r="Z266" s="94"/>
      <c r="AD266" s="96"/>
      <c r="AG266" s="94"/>
      <c r="AH266" s="94"/>
      <c r="AK266" s="94"/>
      <c r="AL266" s="94"/>
      <c r="AM266" s="94"/>
      <c r="AN266" s="94"/>
      <c r="AO266" s="94"/>
      <c r="AP266" s="94"/>
      <c r="AQ266" s="94"/>
    </row>
    <row r="267" spans="1:43">
      <c r="A267" s="92"/>
      <c r="B267" s="92"/>
      <c r="C267" s="93"/>
      <c r="D267" s="93"/>
      <c r="E267" s="92"/>
      <c r="F267" s="92"/>
      <c r="G267" s="92"/>
      <c r="H267" s="92"/>
      <c r="I267" s="92"/>
      <c r="J267" s="92"/>
      <c r="K267" s="94"/>
      <c r="L267" s="94"/>
      <c r="M267" s="94"/>
      <c r="O267" s="94"/>
      <c r="P267" s="94"/>
      <c r="Q267" s="94"/>
      <c r="R267" s="94"/>
      <c r="S267" s="94"/>
      <c r="T267" s="94"/>
      <c r="U267" s="94"/>
      <c r="V267" s="94"/>
      <c r="W267" s="94"/>
      <c r="X267" s="94"/>
      <c r="Y267" s="94"/>
      <c r="Z267" s="94"/>
      <c r="AG267" s="94"/>
      <c r="AH267" s="94"/>
      <c r="AK267" s="94"/>
      <c r="AL267" s="94"/>
      <c r="AM267" s="94"/>
      <c r="AN267" s="94"/>
      <c r="AO267" s="94"/>
      <c r="AP267" s="94"/>
      <c r="AQ267" s="94"/>
    </row>
    <row r="268" spans="1:43">
      <c r="A268" s="92"/>
      <c r="B268" s="92"/>
      <c r="C268" s="93"/>
      <c r="D268" s="93"/>
      <c r="E268" s="92"/>
      <c r="F268" s="92"/>
      <c r="G268" s="92"/>
      <c r="H268" s="92"/>
      <c r="I268" s="92"/>
      <c r="J268" s="92"/>
      <c r="K268" s="94"/>
      <c r="L268" s="94"/>
      <c r="M268" s="94"/>
      <c r="O268" s="94"/>
      <c r="P268" s="94"/>
      <c r="Q268" s="94"/>
      <c r="R268" s="94"/>
      <c r="S268" s="94"/>
      <c r="T268" s="94"/>
      <c r="U268" s="94"/>
      <c r="V268" s="94"/>
      <c r="W268" s="94"/>
      <c r="X268" s="94"/>
      <c r="Y268" s="94"/>
      <c r="Z268" s="94"/>
      <c r="AG268" s="94"/>
      <c r="AH268" s="94"/>
      <c r="AK268" s="94"/>
      <c r="AL268" s="94"/>
      <c r="AM268" s="94"/>
      <c r="AN268" s="94"/>
      <c r="AO268" s="94"/>
      <c r="AP268" s="94"/>
      <c r="AQ268" s="94"/>
    </row>
    <row r="269" spans="1:43">
      <c r="A269" s="92"/>
      <c r="B269" s="92"/>
      <c r="C269" s="93"/>
      <c r="D269" s="93"/>
      <c r="E269" s="92"/>
      <c r="F269" s="92"/>
      <c r="G269" s="92"/>
      <c r="H269" s="92"/>
      <c r="I269" s="92"/>
      <c r="J269" s="92"/>
      <c r="K269" s="94"/>
      <c r="L269" s="94"/>
      <c r="M269" s="94"/>
      <c r="N269" s="94"/>
      <c r="O269" s="94"/>
      <c r="P269" s="94"/>
      <c r="Q269" s="94"/>
      <c r="R269" s="94"/>
      <c r="S269" s="94"/>
      <c r="T269" s="94"/>
      <c r="U269" s="94"/>
      <c r="V269" s="94"/>
      <c r="W269" s="94"/>
      <c r="X269" s="94"/>
      <c r="Y269" s="94"/>
      <c r="Z269" s="94"/>
      <c r="AD269" s="96"/>
      <c r="AF269" s="94"/>
      <c r="AG269" s="94"/>
      <c r="AH269" s="94"/>
      <c r="AI269" s="95"/>
      <c r="AK269" s="94"/>
      <c r="AL269" s="94"/>
      <c r="AM269" s="94"/>
      <c r="AN269" s="94"/>
      <c r="AO269" s="94"/>
      <c r="AP269" s="94"/>
      <c r="AQ269" s="94"/>
    </row>
    <row r="270" spans="1:43">
      <c r="A270" s="92"/>
      <c r="B270" s="92"/>
      <c r="C270" s="93"/>
      <c r="D270" s="93"/>
      <c r="E270" s="92"/>
      <c r="F270" s="92"/>
      <c r="G270" s="92"/>
      <c r="H270" s="92"/>
      <c r="I270" s="92"/>
      <c r="J270" s="92"/>
      <c r="K270" s="94"/>
      <c r="L270" s="94"/>
      <c r="M270" s="94"/>
      <c r="O270" s="94"/>
      <c r="P270" s="94"/>
      <c r="Q270" s="95"/>
      <c r="R270" s="94"/>
      <c r="S270" s="94"/>
      <c r="T270" s="94"/>
      <c r="U270" s="94"/>
      <c r="V270" s="94"/>
      <c r="W270" s="94"/>
      <c r="X270" s="94"/>
      <c r="Y270" s="94"/>
      <c r="Z270" s="94"/>
      <c r="AG270" s="94"/>
      <c r="AH270" s="94"/>
      <c r="AK270" s="94"/>
      <c r="AL270" s="94"/>
      <c r="AM270" s="94"/>
      <c r="AN270" s="94"/>
      <c r="AO270" s="94"/>
      <c r="AP270" s="94"/>
      <c r="AQ270" s="94"/>
    </row>
    <row r="271" spans="1:43">
      <c r="A271" s="92"/>
      <c r="B271" s="92"/>
      <c r="C271" s="93"/>
      <c r="D271" s="93"/>
      <c r="E271" s="92"/>
      <c r="F271" s="92"/>
      <c r="G271" s="92"/>
      <c r="H271" s="92"/>
      <c r="I271" s="92"/>
      <c r="J271" s="92"/>
      <c r="K271" s="94"/>
      <c r="L271" s="94"/>
      <c r="M271" s="94"/>
      <c r="O271" s="94"/>
      <c r="P271" s="94"/>
      <c r="Q271" s="94"/>
      <c r="R271" s="94"/>
      <c r="S271" s="94"/>
      <c r="T271" s="94"/>
      <c r="U271" s="94"/>
      <c r="V271" s="94"/>
      <c r="W271" s="94"/>
      <c r="X271" s="94"/>
      <c r="AD271" s="96"/>
      <c r="AE271" s="95"/>
      <c r="AG271" s="94"/>
      <c r="AH271" s="94"/>
      <c r="AI271" s="95"/>
      <c r="AK271" s="94"/>
      <c r="AL271" s="94"/>
      <c r="AM271" s="94"/>
      <c r="AN271" s="94"/>
      <c r="AO271" s="94"/>
      <c r="AP271" s="94"/>
      <c r="AQ271" s="94"/>
    </row>
    <row r="272" spans="1:43">
      <c r="A272" s="92"/>
      <c r="B272" s="92"/>
      <c r="C272" s="93"/>
      <c r="D272" s="93"/>
      <c r="E272" s="92"/>
      <c r="F272" s="92"/>
      <c r="G272" s="92"/>
      <c r="H272" s="92"/>
      <c r="I272" s="92"/>
      <c r="J272" s="92"/>
      <c r="K272" s="94"/>
      <c r="L272" s="94"/>
      <c r="M272" s="94"/>
      <c r="O272" s="94"/>
      <c r="P272" s="94"/>
      <c r="Q272" s="94"/>
      <c r="R272" s="94"/>
      <c r="S272" s="94"/>
      <c r="T272" s="94"/>
      <c r="U272" s="94"/>
      <c r="V272" s="94"/>
      <c r="W272" s="94"/>
      <c r="X272" s="94"/>
      <c r="Y272" s="94"/>
      <c r="Z272" s="94"/>
      <c r="AG272" s="94"/>
      <c r="AH272" s="94"/>
      <c r="AI272" s="95"/>
      <c r="AK272" s="94"/>
      <c r="AL272" s="94"/>
      <c r="AM272" s="94"/>
      <c r="AN272" s="94"/>
      <c r="AO272" s="94"/>
      <c r="AP272" s="94"/>
      <c r="AQ272" s="94"/>
    </row>
    <row r="273" spans="1:43">
      <c r="A273" s="92"/>
      <c r="B273" s="92"/>
      <c r="C273" s="93"/>
      <c r="D273" s="93"/>
      <c r="E273" s="92"/>
      <c r="F273" s="92"/>
      <c r="G273" s="92"/>
      <c r="H273" s="92"/>
      <c r="I273" s="92"/>
      <c r="J273" s="92"/>
      <c r="K273" s="94"/>
      <c r="L273" s="94"/>
      <c r="M273" s="94"/>
      <c r="N273" s="94"/>
      <c r="O273" s="94"/>
      <c r="P273" s="94"/>
      <c r="Q273" s="94"/>
      <c r="R273" s="94"/>
      <c r="S273" s="94"/>
      <c r="T273" s="94"/>
      <c r="U273" s="94"/>
      <c r="V273" s="94"/>
      <c r="W273" s="94"/>
      <c r="X273" s="94"/>
      <c r="Y273" s="94"/>
      <c r="Z273" s="94"/>
      <c r="AD273" s="96"/>
      <c r="AF273" s="94"/>
      <c r="AG273" s="94"/>
      <c r="AH273" s="94"/>
      <c r="AK273" s="94"/>
      <c r="AL273" s="94"/>
      <c r="AM273" s="94"/>
      <c r="AN273" s="94"/>
      <c r="AO273" s="94"/>
      <c r="AP273" s="94"/>
      <c r="AQ273" s="94"/>
    </row>
    <row r="274" spans="1:43">
      <c r="A274" s="92"/>
      <c r="B274" s="92"/>
      <c r="C274" s="93"/>
      <c r="D274" s="93"/>
      <c r="E274" s="92"/>
      <c r="F274" s="92"/>
      <c r="G274" s="92"/>
      <c r="H274" s="92"/>
      <c r="I274" s="92"/>
      <c r="J274" s="92"/>
      <c r="K274" s="94"/>
      <c r="L274" s="94"/>
      <c r="M274" s="94"/>
      <c r="O274" s="94"/>
      <c r="P274" s="94"/>
      <c r="Q274" s="95"/>
      <c r="R274" s="94"/>
      <c r="S274" s="94"/>
      <c r="T274" s="94"/>
      <c r="U274" s="94"/>
      <c r="V274" s="95"/>
      <c r="W274" s="94"/>
      <c r="X274" s="94"/>
      <c r="Y274" s="94"/>
      <c r="Z274" s="94"/>
      <c r="AD274" s="96"/>
      <c r="AG274" s="94"/>
      <c r="AH274" s="94"/>
      <c r="AK274" s="94"/>
      <c r="AL274" s="94"/>
      <c r="AM274" s="94"/>
      <c r="AN274" s="94"/>
      <c r="AO274" s="94"/>
      <c r="AP274" s="94"/>
      <c r="AQ274" s="94"/>
    </row>
    <row r="275" spans="1:43">
      <c r="A275" s="92"/>
      <c r="B275" s="92"/>
      <c r="C275" s="93"/>
      <c r="D275" s="93"/>
      <c r="E275" s="92"/>
      <c r="F275" s="92"/>
      <c r="G275" s="92"/>
      <c r="H275" s="92"/>
      <c r="I275" s="92"/>
      <c r="J275" s="92"/>
      <c r="K275" s="94"/>
      <c r="L275" s="94"/>
      <c r="M275" s="94"/>
      <c r="T275" s="94"/>
      <c r="U275" s="94"/>
      <c r="Y275" s="94"/>
      <c r="Z275" s="94"/>
      <c r="AI275" s="95"/>
      <c r="AK275" s="94"/>
      <c r="AL275" s="94"/>
      <c r="AM275" s="94"/>
      <c r="AN275" s="94"/>
      <c r="AO275" s="94"/>
      <c r="AP275" s="94"/>
      <c r="AQ275" s="94"/>
    </row>
    <row r="276" spans="1:43">
      <c r="A276" s="92"/>
      <c r="B276" s="92"/>
      <c r="C276" s="93"/>
      <c r="D276" s="93"/>
      <c r="E276" s="92"/>
      <c r="F276" s="92"/>
      <c r="G276" s="92"/>
      <c r="H276" s="92"/>
      <c r="I276" s="92"/>
      <c r="J276" s="92"/>
      <c r="K276" s="94"/>
      <c r="L276" s="94"/>
      <c r="M276" s="94"/>
      <c r="O276" s="94"/>
      <c r="P276" s="94"/>
      <c r="Q276" s="95"/>
      <c r="R276" s="94"/>
      <c r="S276" s="94"/>
      <c r="T276" s="94"/>
      <c r="U276" s="94"/>
      <c r="V276" s="94"/>
      <c r="W276" s="94"/>
      <c r="X276" s="94"/>
      <c r="Y276" s="94"/>
      <c r="Z276" s="94"/>
      <c r="AD276" s="96"/>
      <c r="AG276" s="94"/>
      <c r="AH276" s="94"/>
      <c r="AI276" s="95"/>
      <c r="AK276" s="94"/>
      <c r="AL276" s="94"/>
      <c r="AM276" s="94"/>
      <c r="AN276" s="94"/>
      <c r="AO276" s="94"/>
      <c r="AP276" s="94"/>
      <c r="AQ276" s="94"/>
    </row>
    <row r="277" spans="1:43">
      <c r="A277" s="92"/>
      <c r="B277" s="92"/>
      <c r="C277" s="93"/>
      <c r="D277" s="93"/>
      <c r="E277" s="92"/>
      <c r="F277" s="92"/>
      <c r="G277" s="92"/>
      <c r="H277" s="92"/>
      <c r="I277" s="92"/>
      <c r="J277" s="92"/>
      <c r="K277" s="94"/>
      <c r="L277" s="94"/>
      <c r="M277" s="94"/>
      <c r="O277" s="94"/>
      <c r="P277" s="94"/>
      <c r="Q277" s="95"/>
      <c r="R277" s="94"/>
      <c r="S277" s="94"/>
      <c r="T277" s="94"/>
      <c r="U277" s="94"/>
      <c r="V277" s="94"/>
      <c r="W277" s="94"/>
      <c r="X277" s="94"/>
      <c r="Y277" s="94"/>
      <c r="Z277" s="94"/>
      <c r="AD277" s="96"/>
      <c r="AG277" s="94"/>
      <c r="AH277" s="94"/>
      <c r="AK277" s="94"/>
      <c r="AL277" s="94"/>
      <c r="AM277" s="94"/>
      <c r="AN277" s="94"/>
      <c r="AO277" s="94"/>
      <c r="AP277" s="94"/>
      <c r="AQ277" s="94"/>
    </row>
    <row r="278" spans="1:43">
      <c r="A278" s="92"/>
      <c r="B278" s="92"/>
      <c r="C278" s="93"/>
      <c r="D278" s="93"/>
      <c r="E278" s="92"/>
      <c r="F278" s="92"/>
      <c r="G278" s="92"/>
      <c r="H278" s="92"/>
      <c r="I278" s="92"/>
      <c r="J278" s="92"/>
      <c r="K278" s="94"/>
      <c r="L278" s="94"/>
      <c r="M278" s="94"/>
      <c r="N278" s="94"/>
      <c r="T278" s="94"/>
      <c r="U278" s="94"/>
      <c r="AD278" s="96"/>
      <c r="AF278" s="94"/>
      <c r="AG278" s="94"/>
      <c r="AQ278" s="94"/>
    </row>
    <row r="279" spans="1:43">
      <c r="A279" s="92"/>
      <c r="B279" s="92"/>
      <c r="C279" s="93"/>
      <c r="D279" s="93"/>
      <c r="E279" s="92"/>
      <c r="F279" s="92"/>
      <c r="G279" s="92"/>
      <c r="H279" s="92"/>
      <c r="I279" s="92"/>
      <c r="J279" s="92"/>
      <c r="K279" s="94"/>
      <c r="L279" s="94"/>
      <c r="M279" s="94"/>
      <c r="O279" s="94"/>
      <c r="P279" s="94"/>
      <c r="Q279" s="94"/>
      <c r="R279" s="94"/>
      <c r="S279" s="94"/>
      <c r="T279" s="94"/>
      <c r="U279" s="94"/>
      <c r="V279" s="94"/>
      <c r="W279" s="94"/>
      <c r="X279" s="94"/>
      <c r="Y279" s="94"/>
      <c r="Z279" s="94"/>
      <c r="AD279" s="96"/>
      <c r="AG279" s="94"/>
      <c r="AH279" s="94"/>
      <c r="AK279" s="94"/>
      <c r="AL279" s="94"/>
      <c r="AM279" s="94"/>
      <c r="AN279" s="94"/>
      <c r="AO279" s="94"/>
      <c r="AP279" s="94"/>
      <c r="AQ279" s="94"/>
    </row>
    <row r="280" spans="1:43">
      <c r="A280" s="92"/>
      <c r="B280" s="92"/>
      <c r="C280" s="93"/>
      <c r="D280" s="93"/>
      <c r="E280" s="92"/>
      <c r="F280" s="92"/>
      <c r="G280" s="92"/>
      <c r="H280" s="92"/>
      <c r="I280" s="92"/>
      <c r="J280" s="92"/>
      <c r="K280" s="94"/>
      <c r="L280" s="94"/>
      <c r="M280" s="94"/>
      <c r="N280" s="94"/>
      <c r="O280" s="94"/>
      <c r="P280" s="94"/>
      <c r="Q280" s="94"/>
      <c r="R280" s="94"/>
      <c r="S280" s="94"/>
      <c r="T280" s="94"/>
      <c r="U280" s="94"/>
      <c r="V280" s="94"/>
      <c r="W280" s="94"/>
      <c r="X280" s="94"/>
      <c r="Y280" s="94"/>
      <c r="Z280" s="94"/>
      <c r="AF280" s="94"/>
      <c r="AG280" s="94"/>
      <c r="AH280" s="94"/>
      <c r="AK280" s="94"/>
      <c r="AL280" s="94"/>
      <c r="AM280" s="94"/>
      <c r="AN280" s="94"/>
      <c r="AO280" s="94"/>
      <c r="AP280" s="94"/>
      <c r="AQ280" s="94"/>
    </row>
    <row r="281" spans="1:43">
      <c r="A281" s="92"/>
      <c r="B281" s="92"/>
      <c r="C281" s="93"/>
      <c r="D281" s="93"/>
      <c r="E281" s="92"/>
      <c r="F281" s="92"/>
      <c r="G281" s="92"/>
      <c r="H281" s="92"/>
      <c r="I281" s="92"/>
      <c r="J281" s="92"/>
      <c r="K281" s="94"/>
      <c r="L281" s="94"/>
      <c r="M281" s="94"/>
      <c r="O281" s="94"/>
      <c r="P281" s="94"/>
      <c r="Q281" s="94"/>
      <c r="R281" s="94"/>
      <c r="S281" s="94"/>
      <c r="T281" s="94"/>
      <c r="U281" s="94"/>
      <c r="V281" s="94"/>
      <c r="W281" s="94"/>
      <c r="X281" s="94"/>
      <c r="Y281" s="94"/>
      <c r="Z281" s="94"/>
      <c r="AD281" s="96"/>
      <c r="AG281" s="94"/>
      <c r="AH281" s="94"/>
      <c r="AI281" s="95"/>
      <c r="AK281" s="94"/>
      <c r="AL281" s="94"/>
      <c r="AM281" s="94"/>
      <c r="AN281" s="94"/>
      <c r="AO281" s="94"/>
      <c r="AP281" s="94"/>
      <c r="AQ281" s="94"/>
    </row>
    <row r="282" spans="1:43">
      <c r="A282" s="92"/>
      <c r="B282" s="92"/>
      <c r="C282" s="93"/>
      <c r="D282" s="93"/>
      <c r="E282" s="92"/>
      <c r="F282" s="92"/>
      <c r="G282" s="92"/>
      <c r="H282" s="92"/>
      <c r="I282" s="92"/>
      <c r="J282" s="92"/>
      <c r="K282" s="94"/>
      <c r="L282" s="94"/>
      <c r="M282" s="94"/>
      <c r="O282" s="94"/>
      <c r="P282" s="94"/>
      <c r="Q282" s="95"/>
      <c r="R282" s="94"/>
      <c r="S282" s="94"/>
      <c r="T282" s="94"/>
      <c r="U282" s="94"/>
      <c r="V282" s="94"/>
      <c r="W282" s="94"/>
      <c r="X282" s="94"/>
      <c r="Y282" s="94"/>
      <c r="Z282" s="94"/>
      <c r="AD282" s="96"/>
      <c r="AG282" s="94"/>
      <c r="AH282" s="94"/>
      <c r="AI282" s="95"/>
      <c r="AK282" s="94"/>
      <c r="AL282" s="94"/>
      <c r="AM282" s="94"/>
      <c r="AN282" s="94"/>
      <c r="AO282" s="94"/>
      <c r="AP282" s="94"/>
      <c r="AQ282" s="94"/>
    </row>
    <row r="283" spans="1:43">
      <c r="A283" s="92"/>
      <c r="B283" s="92"/>
      <c r="C283" s="93"/>
      <c r="D283" s="93"/>
      <c r="E283" s="92"/>
      <c r="F283" s="92"/>
      <c r="G283" s="92"/>
      <c r="H283" s="92"/>
      <c r="I283" s="92"/>
      <c r="J283" s="92"/>
      <c r="K283" s="94"/>
      <c r="L283" s="94"/>
      <c r="M283" s="94"/>
      <c r="T283" s="94"/>
      <c r="U283" s="94"/>
      <c r="Y283" s="94"/>
      <c r="Z283" s="94"/>
      <c r="AK283" s="94"/>
      <c r="AL283" s="94"/>
      <c r="AM283" s="94"/>
      <c r="AN283" s="94"/>
      <c r="AO283" s="94"/>
      <c r="AP283" s="94"/>
      <c r="AQ283" s="94"/>
    </row>
    <row r="284" spans="1:43">
      <c r="A284" s="92"/>
      <c r="B284" s="92"/>
      <c r="C284" s="93"/>
      <c r="D284" s="93"/>
      <c r="E284" s="92"/>
      <c r="F284" s="92"/>
      <c r="G284" s="92"/>
      <c r="H284" s="92"/>
      <c r="I284" s="92"/>
      <c r="J284" s="92"/>
      <c r="K284" s="94"/>
      <c r="L284" s="94"/>
      <c r="M284" s="94"/>
      <c r="N284" s="94"/>
      <c r="O284" s="94"/>
      <c r="P284" s="94"/>
      <c r="Q284" s="95"/>
      <c r="R284" s="94"/>
      <c r="S284" s="94"/>
      <c r="T284" s="94"/>
      <c r="U284" s="94"/>
      <c r="V284" s="94"/>
      <c r="W284" s="94"/>
      <c r="X284" s="94"/>
      <c r="Y284" s="94"/>
      <c r="Z284" s="94"/>
      <c r="AD284" s="96"/>
      <c r="AF284" s="94"/>
      <c r="AG284" s="94"/>
      <c r="AH284" s="94"/>
      <c r="AI284" s="95"/>
      <c r="AK284" s="94"/>
      <c r="AL284" s="94"/>
      <c r="AM284" s="94"/>
      <c r="AN284" s="94"/>
      <c r="AO284" s="94"/>
      <c r="AP284" s="94"/>
      <c r="AQ284" s="94"/>
    </row>
    <row r="285" spans="1:43">
      <c r="A285" s="92"/>
      <c r="B285" s="92"/>
      <c r="C285" s="93"/>
      <c r="D285" s="93"/>
      <c r="E285" s="92"/>
      <c r="F285" s="92"/>
      <c r="G285" s="92"/>
      <c r="H285" s="92"/>
      <c r="I285" s="92"/>
      <c r="J285" s="92"/>
      <c r="K285" s="94"/>
      <c r="L285" s="94"/>
      <c r="M285" s="94"/>
      <c r="O285" s="94"/>
      <c r="P285" s="94"/>
      <c r="Q285" s="94"/>
      <c r="R285" s="94"/>
      <c r="S285" s="94"/>
      <c r="T285" s="94"/>
      <c r="U285" s="94"/>
      <c r="V285" s="94"/>
      <c r="W285" s="94"/>
      <c r="X285" s="94"/>
      <c r="Y285" s="94"/>
      <c r="Z285" s="94"/>
      <c r="AG285" s="94"/>
      <c r="AH285" s="94"/>
      <c r="AK285" s="94"/>
      <c r="AL285" s="94"/>
      <c r="AM285" s="94"/>
      <c r="AN285" s="94"/>
      <c r="AO285" s="94"/>
      <c r="AP285" s="94"/>
      <c r="AQ285" s="94"/>
    </row>
    <row r="286" spans="1:43">
      <c r="A286" s="92"/>
      <c r="B286" s="92"/>
      <c r="C286" s="93"/>
      <c r="D286" s="93"/>
      <c r="E286" s="92"/>
      <c r="F286" s="92"/>
      <c r="G286" s="92"/>
      <c r="H286" s="92"/>
      <c r="I286" s="92"/>
      <c r="J286" s="92"/>
      <c r="K286" s="94"/>
      <c r="L286" s="94"/>
      <c r="M286" s="94"/>
      <c r="O286" s="94"/>
      <c r="P286" s="94"/>
      <c r="Q286" s="94"/>
      <c r="R286" s="94"/>
      <c r="S286" s="94"/>
      <c r="T286" s="94"/>
      <c r="U286" s="94"/>
      <c r="V286" s="94"/>
      <c r="W286" s="94"/>
      <c r="X286" s="94"/>
      <c r="Y286" s="94"/>
      <c r="Z286" s="94"/>
      <c r="AD286" s="96"/>
      <c r="AG286" s="94"/>
      <c r="AH286" s="94"/>
      <c r="AI286" s="95"/>
      <c r="AK286" s="94"/>
      <c r="AL286" s="94"/>
      <c r="AM286" s="94"/>
      <c r="AN286" s="94"/>
      <c r="AO286" s="94"/>
      <c r="AP286" s="94"/>
      <c r="AQ286" s="94"/>
    </row>
    <row r="287" spans="1:43">
      <c r="A287" s="92"/>
      <c r="B287" s="92"/>
      <c r="C287" s="93"/>
      <c r="D287" s="93"/>
      <c r="E287" s="92"/>
      <c r="F287" s="92"/>
      <c r="G287" s="92"/>
      <c r="H287" s="92"/>
      <c r="I287" s="92"/>
      <c r="J287" s="92"/>
      <c r="K287" s="94"/>
      <c r="L287" s="94"/>
      <c r="M287" s="94"/>
      <c r="O287" s="94"/>
      <c r="P287" s="94"/>
      <c r="Q287" s="95"/>
      <c r="R287" s="94"/>
      <c r="S287" s="94"/>
      <c r="T287" s="94"/>
      <c r="U287" s="94"/>
      <c r="V287" s="94"/>
      <c r="W287" s="94"/>
      <c r="X287" s="94"/>
      <c r="Y287" s="94"/>
      <c r="Z287" s="94"/>
      <c r="AD287" s="96"/>
      <c r="AG287" s="94"/>
      <c r="AH287" s="94"/>
      <c r="AK287" s="94"/>
      <c r="AL287" s="94"/>
      <c r="AM287" s="94"/>
      <c r="AN287" s="94"/>
      <c r="AO287" s="94"/>
      <c r="AP287" s="94"/>
      <c r="AQ287" s="94"/>
    </row>
    <row r="288" spans="1:43">
      <c r="A288" s="92"/>
      <c r="B288" s="92"/>
      <c r="C288" s="93"/>
      <c r="D288" s="93"/>
      <c r="E288" s="92"/>
      <c r="F288" s="92"/>
      <c r="G288" s="92"/>
      <c r="H288" s="92"/>
      <c r="I288" s="92"/>
      <c r="J288" s="92"/>
      <c r="K288" s="94"/>
      <c r="L288" s="94"/>
      <c r="M288" s="94"/>
      <c r="O288" s="94"/>
      <c r="P288" s="94"/>
      <c r="Q288" s="95"/>
      <c r="R288" s="94"/>
      <c r="S288" s="94"/>
      <c r="T288" s="94"/>
      <c r="U288" s="94"/>
      <c r="V288" s="94"/>
      <c r="W288" s="94"/>
      <c r="X288" s="94"/>
      <c r="Y288" s="94"/>
      <c r="Z288" s="94"/>
      <c r="AD288" s="96"/>
      <c r="AG288" s="94"/>
      <c r="AH288" s="94"/>
      <c r="AK288" s="94"/>
      <c r="AL288" s="94"/>
      <c r="AM288" s="94"/>
      <c r="AN288" s="94"/>
      <c r="AO288" s="94"/>
      <c r="AP288" s="94"/>
      <c r="AQ288" s="94"/>
    </row>
    <row r="289" spans="1:43">
      <c r="A289" s="92"/>
      <c r="B289" s="92"/>
      <c r="C289" s="93"/>
      <c r="D289" s="93"/>
      <c r="E289" s="92"/>
      <c r="F289" s="92"/>
      <c r="G289" s="92"/>
      <c r="H289" s="92"/>
      <c r="I289" s="92"/>
      <c r="J289" s="92"/>
      <c r="K289" s="94"/>
      <c r="L289" s="94"/>
      <c r="M289" s="94"/>
      <c r="P289" s="94"/>
      <c r="Q289" s="94"/>
      <c r="R289" s="94"/>
      <c r="S289" s="94"/>
      <c r="T289" s="94"/>
      <c r="U289" s="94"/>
      <c r="V289" s="94"/>
      <c r="W289" s="94"/>
      <c r="X289" s="94"/>
      <c r="Y289" s="94"/>
      <c r="Z289" s="94"/>
      <c r="AE289" s="95"/>
      <c r="AH289" s="94"/>
      <c r="AK289" s="94"/>
      <c r="AL289" s="94"/>
      <c r="AM289" s="94"/>
      <c r="AN289" s="94"/>
      <c r="AO289" s="94"/>
      <c r="AP289" s="94"/>
      <c r="AQ289" s="94"/>
    </row>
    <row r="290" spans="1:43">
      <c r="A290" s="92"/>
      <c r="B290" s="92"/>
      <c r="C290" s="93"/>
      <c r="D290" s="93"/>
      <c r="E290" s="92"/>
      <c r="F290" s="92"/>
      <c r="G290" s="92"/>
      <c r="H290" s="92"/>
      <c r="I290" s="92"/>
      <c r="J290" s="92"/>
      <c r="K290" s="94"/>
      <c r="L290" s="94"/>
      <c r="M290" s="94"/>
      <c r="O290" s="94"/>
      <c r="P290" s="94"/>
      <c r="Q290" s="94"/>
      <c r="R290" s="94"/>
      <c r="S290" s="94"/>
      <c r="T290" s="94"/>
      <c r="U290" s="94"/>
      <c r="V290" s="94"/>
      <c r="W290" s="94"/>
      <c r="X290" s="94"/>
      <c r="Y290" s="94"/>
      <c r="Z290" s="94"/>
      <c r="AD290" s="96"/>
      <c r="AG290" s="94"/>
      <c r="AH290" s="94"/>
      <c r="AK290" s="94"/>
      <c r="AL290" s="94"/>
      <c r="AM290" s="94"/>
      <c r="AN290" s="94"/>
      <c r="AO290" s="94"/>
      <c r="AP290" s="94"/>
      <c r="AQ290" s="94"/>
    </row>
    <row r="291" spans="1:43">
      <c r="A291" s="92"/>
      <c r="B291" s="92"/>
      <c r="C291" s="93"/>
      <c r="D291" s="93"/>
      <c r="E291" s="92"/>
      <c r="F291" s="92"/>
      <c r="G291" s="92"/>
      <c r="H291" s="92"/>
      <c r="I291" s="92"/>
      <c r="J291" s="92"/>
      <c r="K291" s="94"/>
      <c r="L291" s="94"/>
      <c r="M291" s="94"/>
      <c r="O291" s="94"/>
      <c r="P291" s="94"/>
      <c r="Q291" s="94"/>
      <c r="R291" s="94"/>
      <c r="S291" s="94"/>
      <c r="T291" s="94"/>
      <c r="U291" s="94"/>
      <c r="V291" s="94"/>
      <c r="W291" s="94"/>
      <c r="X291" s="94"/>
      <c r="Y291" s="94"/>
      <c r="Z291" s="94"/>
      <c r="AD291" s="96"/>
      <c r="AG291" s="94"/>
      <c r="AH291" s="94"/>
      <c r="AK291" s="94"/>
      <c r="AL291" s="94"/>
      <c r="AM291" s="94"/>
      <c r="AN291" s="94"/>
      <c r="AO291" s="94"/>
      <c r="AP291" s="94"/>
      <c r="AQ291" s="94"/>
    </row>
    <row r="292" spans="1:43">
      <c r="A292" s="92"/>
      <c r="B292" s="92"/>
      <c r="C292" s="93"/>
      <c r="D292" s="93"/>
      <c r="E292" s="92"/>
      <c r="F292" s="92"/>
      <c r="G292" s="92"/>
      <c r="H292" s="92"/>
      <c r="I292" s="92"/>
      <c r="J292" s="92"/>
      <c r="K292" s="94"/>
      <c r="L292" s="94"/>
      <c r="M292" s="94"/>
      <c r="O292" s="94"/>
      <c r="P292" s="94"/>
      <c r="Q292" s="94"/>
      <c r="R292" s="94"/>
      <c r="S292" s="94"/>
      <c r="T292" s="94"/>
      <c r="U292" s="94"/>
      <c r="V292" s="94"/>
      <c r="W292" s="94"/>
      <c r="X292" s="94"/>
      <c r="Y292" s="94"/>
      <c r="Z292" s="94"/>
      <c r="AD292" s="96"/>
      <c r="AE292" s="95"/>
      <c r="AG292" s="94"/>
      <c r="AH292" s="94"/>
      <c r="AK292" s="94"/>
      <c r="AL292" s="94"/>
      <c r="AM292" s="94"/>
      <c r="AN292" s="94"/>
      <c r="AO292" s="94"/>
      <c r="AP292" s="94"/>
      <c r="AQ292" s="94"/>
    </row>
    <row r="293" spans="1:43">
      <c r="A293" s="92"/>
      <c r="B293" s="92"/>
      <c r="C293" s="93"/>
      <c r="D293" s="93"/>
      <c r="E293" s="92"/>
      <c r="F293" s="92"/>
      <c r="G293" s="92"/>
      <c r="H293" s="92"/>
      <c r="I293" s="92"/>
      <c r="J293" s="92"/>
      <c r="K293" s="94"/>
      <c r="L293" s="94"/>
      <c r="M293" s="94"/>
      <c r="O293" s="94"/>
      <c r="P293" s="94"/>
      <c r="Q293" s="94"/>
      <c r="R293" s="94"/>
      <c r="S293" s="94"/>
      <c r="T293" s="94"/>
      <c r="U293" s="94"/>
      <c r="V293" s="94"/>
      <c r="W293" s="94"/>
      <c r="X293" s="94"/>
      <c r="Y293" s="94"/>
      <c r="Z293" s="94"/>
      <c r="AD293" s="96"/>
      <c r="AG293" s="94"/>
      <c r="AH293" s="94"/>
      <c r="AI293" s="95"/>
      <c r="AK293" s="94"/>
      <c r="AL293" s="94"/>
      <c r="AM293" s="94"/>
      <c r="AN293" s="94"/>
      <c r="AO293" s="94"/>
      <c r="AP293" s="94"/>
      <c r="AQ293" s="94"/>
    </row>
    <row r="294" spans="1:43">
      <c r="A294" s="92"/>
      <c r="B294" s="92"/>
      <c r="C294" s="93"/>
      <c r="D294" s="93"/>
      <c r="E294" s="92"/>
      <c r="F294" s="92"/>
      <c r="G294" s="92"/>
      <c r="H294" s="92"/>
      <c r="I294" s="92"/>
      <c r="J294" s="92"/>
      <c r="K294" s="94"/>
      <c r="L294" s="94"/>
      <c r="M294" s="94"/>
      <c r="P294" s="94"/>
      <c r="Q294" s="94"/>
      <c r="R294" s="94"/>
      <c r="S294" s="94"/>
      <c r="T294" s="94"/>
      <c r="U294" s="94"/>
      <c r="V294" s="94"/>
      <c r="W294" s="94"/>
      <c r="X294" s="94"/>
      <c r="Y294" s="94"/>
      <c r="Z294" s="94"/>
      <c r="AD294" s="96"/>
      <c r="AH294" s="94"/>
      <c r="AI294" s="95"/>
      <c r="AK294" s="94"/>
      <c r="AL294" s="94"/>
      <c r="AM294" s="94"/>
      <c r="AN294" s="94"/>
      <c r="AO294" s="94"/>
      <c r="AP294" s="94"/>
      <c r="AQ294" s="94"/>
    </row>
    <row r="295" spans="1:43">
      <c r="A295" s="92"/>
      <c r="B295" s="92"/>
      <c r="C295" s="93"/>
      <c r="D295" s="93"/>
      <c r="E295" s="92"/>
      <c r="F295" s="92"/>
      <c r="G295" s="92"/>
      <c r="H295" s="92"/>
      <c r="I295" s="92"/>
      <c r="J295" s="92"/>
      <c r="K295" s="94"/>
      <c r="L295" s="94"/>
      <c r="M295" s="94"/>
      <c r="O295" s="94"/>
      <c r="P295" s="94"/>
      <c r="Q295" s="94"/>
      <c r="R295" s="94"/>
      <c r="S295" s="94"/>
      <c r="T295" s="94"/>
      <c r="U295" s="94"/>
      <c r="V295" s="94"/>
      <c r="W295" s="94"/>
      <c r="X295" s="94"/>
      <c r="Y295" s="94"/>
      <c r="Z295" s="94"/>
      <c r="AD295" s="96"/>
      <c r="AG295" s="94"/>
      <c r="AH295" s="94"/>
      <c r="AI295" s="95"/>
      <c r="AK295" s="94"/>
      <c r="AL295" s="94"/>
      <c r="AM295" s="94"/>
      <c r="AN295" s="94"/>
      <c r="AO295" s="94"/>
      <c r="AP295" s="94"/>
      <c r="AQ295" s="94"/>
    </row>
    <row r="296" spans="1:43">
      <c r="A296" s="92"/>
      <c r="B296" s="92"/>
      <c r="C296" s="93"/>
      <c r="D296" s="93"/>
      <c r="E296" s="92"/>
      <c r="F296" s="92"/>
      <c r="G296" s="92"/>
      <c r="H296" s="92"/>
      <c r="I296" s="92"/>
      <c r="J296" s="92"/>
      <c r="K296" s="94"/>
      <c r="L296" s="94"/>
      <c r="M296" s="94"/>
      <c r="O296" s="94"/>
      <c r="P296" s="94"/>
      <c r="Q296" s="94"/>
      <c r="R296" s="94"/>
      <c r="S296" s="94"/>
      <c r="T296" s="94"/>
      <c r="U296" s="94"/>
      <c r="V296" s="94"/>
      <c r="W296" s="94"/>
      <c r="X296" s="94"/>
      <c r="AD296" s="96"/>
      <c r="AG296" s="94"/>
      <c r="AH296" s="94"/>
      <c r="AI296" s="95"/>
      <c r="AK296" s="94"/>
      <c r="AL296" s="94"/>
      <c r="AM296" s="94"/>
      <c r="AN296" s="94"/>
      <c r="AO296" s="94"/>
      <c r="AP296" s="94"/>
      <c r="AQ296" s="94"/>
    </row>
    <row r="297" spans="1:43">
      <c r="A297" s="92"/>
      <c r="B297" s="92"/>
      <c r="C297" s="93"/>
      <c r="D297" s="93"/>
      <c r="E297" s="92"/>
      <c r="F297" s="92"/>
      <c r="G297" s="92"/>
      <c r="H297" s="92"/>
      <c r="I297" s="92"/>
      <c r="J297" s="92"/>
      <c r="K297" s="94"/>
      <c r="L297" s="94"/>
      <c r="M297" s="94"/>
      <c r="O297" s="94"/>
      <c r="P297" s="94"/>
      <c r="Q297" s="94"/>
      <c r="R297" s="94"/>
      <c r="S297" s="94"/>
      <c r="T297" s="94"/>
      <c r="U297" s="94"/>
      <c r="V297" s="94"/>
      <c r="W297" s="94"/>
      <c r="X297" s="94"/>
      <c r="Y297" s="94"/>
      <c r="Z297" s="94"/>
      <c r="AD297" s="96"/>
      <c r="AG297" s="94"/>
      <c r="AH297" s="94"/>
      <c r="AI297" s="95"/>
      <c r="AK297" s="94"/>
      <c r="AL297" s="94"/>
      <c r="AM297" s="94"/>
      <c r="AN297" s="94"/>
      <c r="AO297" s="94"/>
      <c r="AP297" s="94"/>
      <c r="AQ297" s="94"/>
    </row>
    <row r="298" spans="1:43">
      <c r="A298" s="92"/>
      <c r="B298" s="92"/>
      <c r="C298" s="93"/>
      <c r="D298" s="93"/>
      <c r="E298" s="92"/>
      <c r="F298" s="92"/>
      <c r="G298" s="92"/>
      <c r="H298" s="92"/>
      <c r="I298" s="92"/>
      <c r="J298" s="92"/>
      <c r="K298" s="94"/>
      <c r="L298" s="94"/>
      <c r="M298" s="94"/>
      <c r="O298" s="94"/>
      <c r="P298" s="94"/>
      <c r="Q298" s="94"/>
      <c r="R298" s="94"/>
      <c r="S298" s="94"/>
      <c r="T298" s="94"/>
      <c r="U298" s="94"/>
      <c r="V298" s="94"/>
      <c r="W298" s="94"/>
      <c r="X298" s="94"/>
      <c r="Y298" s="94"/>
      <c r="Z298" s="94"/>
      <c r="AD298" s="96"/>
      <c r="AG298" s="94"/>
      <c r="AH298" s="94"/>
      <c r="AK298" s="94"/>
      <c r="AL298" s="94"/>
      <c r="AM298" s="94"/>
      <c r="AN298" s="94"/>
      <c r="AO298" s="94"/>
      <c r="AP298" s="94"/>
      <c r="AQ298" s="94"/>
    </row>
    <row r="299" spans="1:43">
      <c r="A299" s="92"/>
      <c r="B299" s="92"/>
      <c r="C299" s="93"/>
      <c r="D299" s="93"/>
      <c r="E299" s="92"/>
      <c r="F299" s="92"/>
      <c r="G299" s="92"/>
      <c r="H299" s="92"/>
      <c r="I299" s="92"/>
      <c r="J299" s="92"/>
      <c r="K299" s="94"/>
      <c r="L299" s="94"/>
      <c r="M299" s="94"/>
      <c r="O299" s="94"/>
      <c r="P299" s="94"/>
      <c r="T299" s="94"/>
      <c r="U299" s="94"/>
      <c r="Y299" s="94"/>
      <c r="Z299" s="94"/>
      <c r="AG299" s="94"/>
      <c r="AH299" s="94"/>
      <c r="AK299" s="94"/>
      <c r="AL299" s="94"/>
      <c r="AM299" s="94"/>
      <c r="AN299" s="94"/>
      <c r="AO299" s="94"/>
      <c r="AP299" s="94"/>
      <c r="AQ299" s="94"/>
    </row>
    <row r="300" spans="1:43">
      <c r="A300" s="92"/>
      <c r="B300" s="92"/>
      <c r="C300" s="93"/>
      <c r="D300" s="93"/>
      <c r="E300" s="92"/>
      <c r="F300" s="92"/>
      <c r="G300" s="92"/>
      <c r="H300" s="92"/>
      <c r="I300" s="92"/>
      <c r="J300" s="92"/>
      <c r="K300" s="94"/>
      <c r="L300" s="94"/>
      <c r="M300" s="94"/>
      <c r="N300" s="94"/>
      <c r="O300" s="94"/>
      <c r="P300" s="94"/>
      <c r="Q300" s="94"/>
      <c r="R300" s="94"/>
      <c r="S300" s="94"/>
      <c r="T300" s="94"/>
      <c r="U300" s="94"/>
      <c r="V300" s="94"/>
      <c r="W300" s="94"/>
      <c r="X300" s="94"/>
      <c r="Y300" s="94"/>
      <c r="Z300" s="94"/>
      <c r="AD300" s="96"/>
      <c r="AF300" s="94"/>
      <c r="AG300" s="94"/>
      <c r="AH300" s="94"/>
      <c r="AK300" s="94"/>
      <c r="AL300" s="94"/>
      <c r="AM300" s="94"/>
      <c r="AN300" s="94"/>
      <c r="AO300" s="94"/>
      <c r="AP300" s="94"/>
      <c r="AQ300" s="94"/>
    </row>
    <row r="301" spans="1:43">
      <c r="A301" s="92"/>
      <c r="B301" s="92"/>
      <c r="C301" s="93"/>
      <c r="D301" s="93"/>
      <c r="E301" s="92"/>
      <c r="F301" s="92"/>
      <c r="G301" s="92"/>
      <c r="H301" s="92"/>
      <c r="I301" s="92"/>
      <c r="J301" s="92"/>
      <c r="K301" s="94"/>
      <c r="L301" s="94"/>
      <c r="M301" s="94"/>
      <c r="O301" s="94"/>
      <c r="P301" s="94"/>
      <c r="Q301" s="95"/>
      <c r="R301" s="94"/>
      <c r="S301" s="94"/>
      <c r="T301" s="94"/>
      <c r="U301" s="94"/>
      <c r="V301" s="94"/>
      <c r="W301" s="94"/>
      <c r="X301" s="94"/>
      <c r="Y301" s="94"/>
      <c r="Z301" s="94"/>
      <c r="AD301" s="96"/>
      <c r="AE301" s="95"/>
      <c r="AG301" s="94"/>
      <c r="AH301" s="94"/>
      <c r="AI301" s="95"/>
      <c r="AK301" s="94"/>
      <c r="AL301" s="94"/>
      <c r="AM301" s="94"/>
      <c r="AN301" s="94"/>
      <c r="AO301" s="94"/>
      <c r="AP301" s="94"/>
      <c r="AQ301" s="94"/>
    </row>
    <row r="302" spans="1:43">
      <c r="A302" s="92"/>
      <c r="B302" s="92"/>
      <c r="C302" s="93"/>
      <c r="D302" s="93"/>
      <c r="E302" s="92"/>
      <c r="F302" s="92"/>
      <c r="G302" s="92"/>
      <c r="H302" s="92"/>
      <c r="I302" s="92"/>
      <c r="J302" s="92"/>
      <c r="K302" s="94"/>
      <c r="L302" s="94"/>
      <c r="M302" s="94"/>
      <c r="O302" s="94"/>
      <c r="P302" s="94"/>
      <c r="Q302" s="95"/>
      <c r="R302" s="94"/>
      <c r="S302" s="94"/>
      <c r="T302" s="94"/>
      <c r="U302" s="94"/>
      <c r="V302" s="94"/>
      <c r="W302" s="94"/>
      <c r="X302" s="94"/>
      <c r="Y302" s="94"/>
      <c r="Z302" s="94"/>
      <c r="AG302" s="94"/>
      <c r="AH302" s="94"/>
      <c r="AK302" s="94"/>
      <c r="AL302" s="94"/>
      <c r="AM302" s="94"/>
      <c r="AN302" s="94"/>
      <c r="AO302" s="94"/>
      <c r="AP302" s="94"/>
      <c r="AQ302" s="94"/>
    </row>
    <row r="303" spans="1:43">
      <c r="A303" s="92"/>
      <c r="B303" s="92"/>
      <c r="C303" s="93"/>
      <c r="D303" s="93"/>
      <c r="E303" s="92"/>
      <c r="F303" s="92"/>
      <c r="G303" s="92"/>
      <c r="H303" s="92"/>
      <c r="I303" s="92"/>
      <c r="J303" s="92"/>
      <c r="K303" s="94"/>
      <c r="L303" s="94"/>
      <c r="M303" s="94"/>
      <c r="O303" s="94"/>
      <c r="P303" s="94"/>
      <c r="Q303" s="94"/>
      <c r="R303" s="94"/>
      <c r="S303" s="94"/>
      <c r="T303" s="94"/>
      <c r="U303" s="94"/>
      <c r="V303" s="94"/>
      <c r="W303" s="94"/>
      <c r="X303" s="94"/>
      <c r="Y303" s="94"/>
      <c r="Z303" s="94"/>
      <c r="AD303" s="96"/>
      <c r="AG303" s="94"/>
      <c r="AH303" s="94"/>
      <c r="AK303" s="94"/>
      <c r="AL303" s="94"/>
      <c r="AM303" s="94"/>
      <c r="AN303" s="94"/>
      <c r="AO303" s="94"/>
      <c r="AP303" s="94"/>
      <c r="AQ303" s="94"/>
    </row>
    <row r="304" spans="1:43">
      <c r="A304" s="92"/>
      <c r="B304" s="92"/>
      <c r="C304" s="93"/>
      <c r="D304" s="93"/>
      <c r="E304" s="92"/>
      <c r="F304" s="92"/>
      <c r="G304" s="92"/>
      <c r="H304" s="92"/>
      <c r="I304" s="92"/>
      <c r="J304" s="92"/>
      <c r="K304" s="94"/>
      <c r="L304" s="94"/>
      <c r="M304" s="94"/>
      <c r="O304" s="94"/>
      <c r="P304" s="94"/>
      <c r="Q304" s="95"/>
      <c r="R304" s="94"/>
      <c r="S304" s="94"/>
      <c r="T304" s="94"/>
      <c r="U304" s="94"/>
      <c r="V304" s="95"/>
      <c r="W304" s="94"/>
      <c r="X304" s="94"/>
      <c r="Y304" s="94"/>
      <c r="Z304" s="94"/>
      <c r="AD304" s="96"/>
      <c r="AG304" s="94"/>
      <c r="AH304" s="94"/>
      <c r="AK304" s="94"/>
      <c r="AL304" s="94"/>
      <c r="AM304" s="94"/>
      <c r="AN304" s="94"/>
      <c r="AO304" s="94"/>
      <c r="AP304" s="94"/>
      <c r="AQ304" s="94"/>
    </row>
    <row r="305" spans="1:43">
      <c r="A305" s="92"/>
      <c r="B305" s="92"/>
      <c r="C305" s="93"/>
      <c r="D305" s="93"/>
      <c r="E305" s="92"/>
      <c r="F305" s="92"/>
      <c r="G305" s="92"/>
      <c r="H305" s="92"/>
      <c r="I305" s="92"/>
      <c r="J305" s="92"/>
      <c r="K305" s="94"/>
      <c r="L305" s="94"/>
      <c r="M305" s="94"/>
      <c r="O305" s="94"/>
      <c r="P305" s="94"/>
      <c r="Q305" s="94"/>
      <c r="R305" s="94"/>
      <c r="S305" s="94"/>
      <c r="V305" s="94"/>
      <c r="W305" s="94"/>
      <c r="X305" s="94"/>
      <c r="AD305" s="96"/>
      <c r="AG305" s="94"/>
      <c r="AH305" s="94"/>
      <c r="AI305" s="95"/>
    </row>
    <row r="306" spans="1:43">
      <c r="A306" s="92"/>
      <c r="B306" s="92"/>
      <c r="C306" s="93"/>
      <c r="D306" s="93"/>
      <c r="E306" s="92"/>
      <c r="F306" s="92"/>
      <c r="G306" s="92"/>
      <c r="H306" s="92"/>
      <c r="I306" s="92"/>
      <c r="J306" s="92"/>
      <c r="K306" s="94"/>
      <c r="L306" s="94"/>
      <c r="M306" s="94"/>
      <c r="O306" s="94"/>
      <c r="P306" s="94"/>
      <c r="Q306" s="94"/>
      <c r="R306" s="94"/>
      <c r="S306" s="94"/>
      <c r="T306" s="94"/>
      <c r="U306" s="94"/>
      <c r="V306" s="94"/>
      <c r="W306" s="94"/>
      <c r="X306" s="94"/>
      <c r="Y306" s="94"/>
      <c r="Z306" s="94"/>
      <c r="AD306" s="96"/>
      <c r="AG306" s="94"/>
      <c r="AH306" s="94"/>
      <c r="AK306" s="94"/>
      <c r="AL306" s="94"/>
      <c r="AM306" s="94"/>
      <c r="AN306" s="94"/>
      <c r="AO306" s="94"/>
      <c r="AP306" s="94"/>
      <c r="AQ306" s="94"/>
    </row>
    <row r="307" spans="1:43">
      <c r="A307" s="92"/>
      <c r="B307" s="92"/>
      <c r="C307" s="93"/>
      <c r="D307" s="93"/>
      <c r="E307" s="92"/>
      <c r="F307" s="92"/>
      <c r="G307" s="92"/>
      <c r="H307" s="92"/>
      <c r="I307" s="92"/>
      <c r="J307" s="92"/>
      <c r="K307" s="94"/>
      <c r="L307" s="94"/>
      <c r="M307" s="94"/>
      <c r="O307" s="94"/>
      <c r="P307" s="94"/>
      <c r="Q307" s="94"/>
      <c r="R307" s="94"/>
      <c r="S307" s="94"/>
      <c r="T307" s="94"/>
      <c r="U307" s="94"/>
      <c r="V307" s="94"/>
      <c r="W307" s="94"/>
      <c r="X307" s="94"/>
      <c r="Y307" s="94"/>
      <c r="Z307" s="94"/>
      <c r="AD307" s="96"/>
      <c r="AG307" s="94"/>
      <c r="AH307" s="94"/>
      <c r="AK307" s="94"/>
      <c r="AL307" s="94"/>
      <c r="AM307" s="94"/>
      <c r="AN307" s="94"/>
      <c r="AO307" s="94"/>
      <c r="AP307" s="94"/>
      <c r="AQ307" s="94"/>
    </row>
    <row r="308" spans="1:43">
      <c r="A308" s="92"/>
      <c r="B308" s="92"/>
      <c r="C308" s="93"/>
      <c r="D308" s="93"/>
      <c r="E308" s="92"/>
      <c r="F308" s="92"/>
      <c r="G308" s="92"/>
      <c r="H308" s="92"/>
      <c r="I308" s="92"/>
      <c r="J308" s="92"/>
      <c r="K308" s="94"/>
      <c r="L308" s="94"/>
      <c r="M308" s="94"/>
      <c r="O308" s="94"/>
      <c r="P308" s="94"/>
      <c r="Q308" s="94"/>
      <c r="R308" s="94"/>
      <c r="S308" s="94"/>
      <c r="T308" s="94"/>
      <c r="U308" s="94"/>
      <c r="V308" s="94"/>
      <c r="W308" s="94"/>
      <c r="X308" s="94"/>
      <c r="Y308" s="94"/>
      <c r="Z308" s="94"/>
      <c r="AE308" s="95"/>
      <c r="AG308" s="94"/>
      <c r="AH308" s="94"/>
      <c r="AK308" s="94"/>
      <c r="AL308" s="94"/>
      <c r="AM308" s="94"/>
      <c r="AN308" s="94"/>
      <c r="AO308" s="94"/>
      <c r="AP308" s="94"/>
      <c r="AQ308" s="94"/>
    </row>
    <row r="309" spans="1:43">
      <c r="A309" s="92"/>
      <c r="B309" s="92"/>
      <c r="C309" s="93"/>
      <c r="D309" s="93"/>
      <c r="E309" s="92"/>
      <c r="F309" s="92"/>
      <c r="G309" s="92"/>
      <c r="H309" s="92"/>
      <c r="I309" s="92"/>
      <c r="J309" s="92"/>
      <c r="K309" s="94"/>
      <c r="L309" s="94"/>
      <c r="M309" s="94"/>
      <c r="O309" s="94"/>
      <c r="P309" s="94"/>
      <c r="Q309" s="95"/>
      <c r="R309" s="94"/>
      <c r="S309" s="94"/>
      <c r="T309" s="94"/>
      <c r="U309" s="94"/>
      <c r="V309" s="94"/>
      <c r="W309" s="94"/>
      <c r="X309" s="94"/>
      <c r="Y309" s="94"/>
      <c r="Z309" s="94"/>
      <c r="AD309" s="96"/>
      <c r="AG309" s="94"/>
      <c r="AH309" s="94"/>
      <c r="AI309" s="95"/>
      <c r="AK309" s="94"/>
      <c r="AL309" s="94"/>
      <c r="AM309" s="94"/>
      <c r="AN309" s="94"/>
      <c r="AO309" s="94"/>
      <c r="AP309" s="94"/>
      <c r="AQ309" s="94"/>
    </row>
    <row r="310" spans="1:43">
      <c r="A310" s="92"/>
      <c r="B310" s="92"/>
      <c r="C310" s="93"/>
      <c r="D310" s="93"/>
      <c r="E310" s="92"/>
      <c r="F310" s="92"/>
      <c r="G310" s="92"/>
      <c r="H310" s="92"/>
      <c r="I310" s="92"/>
      <c r="J310" s="92"/>
      <c r="K310" s="94"/>
      <c r="L310" s="94"/>
      <c r="M310" s="94"/>
      <c r="O310" s="94"/>
      <c r="P310" s="94"/>
      <c r="Q310" s="94"/>
      <c r="R310" s="94"/>
      <c r="S310" s="94"/>
      <c r="T310" s="94"/>
      <c r="U310" s="94"/>
      <c r="V310" s="94"/>
      <c r="W310" s="94"/>
      <c r="X310" s="94"/>
      <c r="Y310" s="94"/>
      <c r="Z310" s="94"/>
      <c r="AD310" s="96"/>
      <c r="AG310" s="94"/>
      <c r="AH310" s="94"/>
      <c r="AK310" s="94"/>
      <c r="AL310" s="94"/>
      <c r="AM310" s="94"/>
      <c r="AN310" s="94"/>
      <c r="AO310" s="94"/>
      <c r="AP310" s="94"/>
      <c r="AQ310" s="94"/>
    </row>
    <row r="311" spans="1:43">
      <c r="A311" s="92"/>
      <c r="B311" s="92"/>
      <c r="C311" s="93"/>
      <c r="D311" s="93"/>
      <c r="E311" s="92"/>
      <c r="F311" s="92"/>
      <c r="G311" s="92"/>
      <c r="H311" s="92"/>
      <c r="I311" s="92"/>
      <c r="J311" s="92"/>
      <c r="K311" s="94"/>
      <c r="L311" s="94"/>
      <c r="M311" s="94"/>
      <c r="P311" s="94"/>
      <c r="Q311" s="94"/>
      <c r="R311" s="94"/>
      <c r="S311" s="94"/>
      <c r="T311" s="94"/>
      <c r="U311" s="94"/>
      <c r="V311" s="94"/>
      <c r="W311" s="94"/>
      <c r="X311" s="94"/>
      <c r="Y311" s="94"/>
      <c r="Z311" s="94"/>
      <c r="AD311" s="96"/>
      <c r="AE311" s="95"/>
      <c r="AH311" s="94"/>
      <c r="AI311" s="95"/>
      <c r="AK311" s="94"/>
      <c r="AL311" s="94"/>
      <c r="AM311" s="94"/>
      <c r="AN311" s="94"/>
      <c r="AO311" s="94"/>
      <c r="AP311" s="94"/>
      <c r="AQ311" s="94"/>
    </row>
    <row r="312" spans="1:43">
      <c r="A312" s="92"/>
      <c r="B312" s="92"/>
      <c r="C312" s="93"/>
      <c r="D312" s="93"/>
      <c r="E312" s="92"/>
      <c r="F312" s="92"/>
      <c r="G312" s="92"/>
      <c r="H312" s="92"/>
      <c r="I312" s="92"/>
      <c r="J312" s="92"/>
      <c r="K312" s="94"/>
      <c r="L312" s="94"/>
      <c r="M312" s="94"/>
      <c r="T312" s="94"/>
      <c r="U312" s="94"/>
      <c r="Y312" s="94"/>
      <c r="Z312" s="94"/>
      <c r="AK312" s="94"/>
      <c r="AL312" s="94"/>
      <c r="AM312" s="94"/>
      <c r="AN312" s="94"/>
      <c r="AO312" s="94"/>
      <c r="AP312" s="94"/>
      <c r="AQ312" s="94"/>
    </row>
    <row r="313" spans="1:43">
      <c r="A313" s="92"/>
      <c r="B313" s="92"/>
      <c r="C313" s="93"/>
      <c r="D313" s="93"/>
      <c r="E313" s="92"/>
      <c r="F313" s="92"/>
      <c r="G313" s="92"/>
      <c r="H313" s="92"/>
      <c r="I313" s="92"/>
      <c r="J313" s="92"/>
      <c r="K313" s="94"/>
      <c r="L313" s="94"/>
      <c r="M313" s="94"/>
      <c r="O313" s="94"/>
      <c r="P313" s="94"/>
      <c r="Q313" s="95"/>
      <c r="R313" s="94"/>
      <c r="S313" s="94"/>
      <c r="T313" s="94"/>
      <c r="U313" s="94"/>
      <c r="V313" s="94"/>
      <c r="W313" s="94"/>
      <c r="X313" s="94"/>
      <c r="Y313" s="94"/>
      <c r="Z313" s="94"/>
      <c r="AD313" s="96"/>
      <c r="AG313" s="94"/>
      <c r="AH313" s="94"/>
      <c r="AI313" s="95"/>
      <c r="AK313" s="94"/>
      <c r="AL313" s="94"/>
      <c r="AM313" s="94"/>
      <c r="AN313" s="94"/>
      <c r="AO313" s="94"/>
      <c r="AP313" s="94"/>
      <c r="AQ313" s="94"/>
    </row>
    <row r="314" spans="1:43">
      <c r="A314" s="92"/>
      <c r="B314" s="92"/>
      <c r="C314" s="93"/>
      <c r="D314" s="93"/>
      <c r="E314" s="92"/>
      <c r="F314" s="92"/>
      <c r="G314" s="92"/>
      <c r="H314" s="92"/>
      <c r="I314" s="92"/>
      <c r="J314" s="92"/>
      <c r="K314" s="94"/>
      <c r="L314" s="94"/>
      <c r="M314" s="94"/>
      <c r="O314" s="94"/>
      <c r="P314" s="94"/>
      <c r="Q314" s="95"/>
      <c r="R314" s="94"/>
      <c r="S314" s="94"/>
      <c r="T314" s="94"/>
      <c r="U314" s="94"/>
      <c r="V314" s="95"/>
      <c r="W314" s="94"/>
      <c r="X314" s="94"/>
      <c r="Y314" s="94"/>
      <c r="Z314" s="94"/>
      <c r="AD314" s="96"/>
      <c r="AG314" s="94"/>
      <c r="AH314" s="94"/>
      <c r="AK314" s="94"/>
      <c r="AL314" s="94"/>
      <c r="AM314" s="94"/>
      <c r="AN314" s="94"/>
      <c r="AO314" s="94"/>
      <c r="AP314" s="94"/>
      <c r="AQ314" s="94"/>
    </row>
    <row r="315" spans="1:43">
      <c r="A315" s="92"/>
      <c r="B315" s="92"/>
      <c r="C315" s="93"/>
      <c r="D315" s="93"/>
      <c r="E315" s="92"/>
      <c r="F315" s="92"/>
      <c r="G315" s="92"/>
      <c r="H315" s="92"/>
      <c r="I315" s="92"/>
      <c r="J315" s="92"/>
      <c r="K315" s="94"/>
      <c r="L315" s="94"/>
      <c r="M315" s="94"/>
      <c r="O315" s="94"/>
      <c r="P315" s="94"/>
      <c r="Q315" s="94"/>
      <c r="R315" s="94"/>
      <c r="S315" s="94"/>
      <c r="T315" s="94"/>
      <c r="U315" s="94"/>
      <c r="V315" s="94"/>
      <c r="W315" s="94"/>
      <c r="X315" s="94"/>
      <c r="Y315" s="94"/>
      <c r="Z315" s="94"/>
      <c r="AD315" s="96"/>
      <c r="AG315" s="94"/>
      <c r="AH315" s="94"/>
      <c r="AI315" s="95"/>
      <c r="AJ315" s="95"/>
      <c r="AK315" s="94"/>
      <c r="AL315" s="94"/>
      <c r="AM315" s="94"/>
      <c r="AN315" s="94"/>
      <c r="AO315" s="94"/>
      <c r="AP315" s="94"/>
      <c r="AQ315" s="94"/>
    </row>
    <row r="316" spans="1:43">
      <c r="A316" s="92"/>
      <c r="B316" s="92"/>
      <c r="C316" s="93"/>
      <c r="D316" s="93"/>
      <c r="E316" s="92"/>
      <c r="F316" s="92"/>
      <c r="G316" s="92"/>
      <c r="H316" s="92"/>
      <c r="I316" s="92"/>
      <c r="J316" s="92"/>
      <c r="K316" s="94"/>
      <c r="L316" s="94"/>
      <c r="M316" s="94"/>
      <c r="O316" s="94"/>
      <c r="P316" s="94"/>
      <c r="Q316" s="94"/>
      <c r="R316" s="94"/>
      <c r="S316" s="94"/>
      <c r="T316" s="94"/>
      <c r="U316" s="94"/>
      <c r="V316" s="94"/>
      <c r="W316" s="94"/>
      <c r="X316" s="94"/>
      <c r="Y316" s="94"/>
      <c r="Z316" s="94"/>
      <c r="AD316" s="96"/>
      <c r="AG316" s="94"/>
      <c r="AH316" s="94"/>
      <c r="AK316" s="94"/>
      <c r="AL316" s="94"/>
      <c r="AM316" s="94"/>
      <c r="AN316" s="94"/>
      <c r="AO316" s="94"/>
      <c r="AP316" s="94"/>
      <c r="AQ316" s="94"/>
    </row>
    <row r="317" spans="1:43">
      <c r="A317" s="92"/>
      <c r="B317" s="92"/>
      <c r="C317" s="93"/>
      <c r="D317" s="93"/>
      <c r="E317" s="92"/>
      <c r="F317" s="92"/>
      <c r="G317" s="92"/>
      <c r="H317" s="92"/>
      <c r="I317" s="92"/>
      <c r="J317" s="92"/>
      <c r="K317" s="94"/>
      <c r="L317" s="94"/>
      <c r="M317" s="94"/>
      <c r="O317" s="94"/>
      <c r="P317" s="94"/>
      <c r="Q317" s="95"/>
      <c r="R317" s="94"/>
      <c r="S317" s="94"/>
      <c r="T317" s="94"/>
      <c r="U317" s="94"/>
      <c r="V317" s="94"/>
      <c r="W317" s="94"/>
      <c r="X317" s="94"/>
      <c r="Y317" s="94"/>
      <c r="Z317" s="94"/>
      <c r="AD317" s="96"/>
      <c r="AG317" s="94"/>
      <c r="AH317" s="94"/>
      <c r="AK317" s="94"/>
      <c r="AL317" s="94"/>
      <c r="AM317" s="94"/>
      <c r="AN317" s="94"/>
      <c r="AO317" s="94"/>
      <c r="AP317" s="94"/>
      <c r="AQ317" s="94"/>
    </row>
    <row r="318" spans="1:43">
      <c r="A318" s="92"/>
      <c r="B318" s="92"/>
      <c r="C318" s="93"/>
      <c r="D318" s="93"/>
      <c r="E318" s="92"/>
      <c r="F318" s="92"/>
      <c r="G318" s="92"/>
      <c r="H318" s="92"/>
      <c r="I318" s="92"/>
      <c r="J318" s="92"/>
      <c r="K318" s="94"/>
      <c r="L318" s="94"/>
      <c r="M318" s="94"/>
      <c r="O318" s="94"/>
      <c r="P318" s="94"/>
      <c r="Q318" s="95"/>
      <c r="R318" s="94"/>
      <c r="S318" s="94"/>
      <c r="T318" s="94"/>
      <c r="U318" s="94"/>
      <c r="V318" s="94"/>
      <c r="W318" s="94"/>
      <c r="X318" s="94"/>
      <c r="Y318" s="94"/>
      <c r="Z318" s="94"/>
      <c r="AD318" s="96"/>
      <c r="AG318" s="94"/>
      <c r="AH318" s="94"/>
      <c r="AI318" s="95"/>
      <c r="AK318" s="94"/>
      <c r="AL318" s="94"/>
      <c r="AM318" s="94"/>
      <c r="AN318" s="94"/>
      <c r="AO318" s="94"/>
      <c r="AP318" s="94"/>
      <c r="AQ318" s="94"/>
    </row>
    <row r="319" spans="1:43">
      <c r="A319" s="92"/>
      <c r="B319" s="92"/>
      <c r="C319" s="93"/>
      <c r="D319" s="93"/>
      <c r="E319" s="92"/>
      <c r="F319" s="92"/>
      <c r="G319" s="92"/>
      <c r="H319" s="92"/>
      <c r="I319" s="92"/>
      <c r="J319" s="92"/>
      <c r="K319" s="94"/>
      <c r="L319" s="94"/>
      <c r="M319" s="94"/>
      <c r="O319" s="94"/>
      <c r="P319" s="94"/>
      <c r="Q319" s="95"/>
      <c r="R319" s="94"/>
      <c r="S319" s="94"/>
      <c r="T319" s="94"/>
      <c r="U319" s="94"/>
      <c r="V319" s="94"/>
      <c r="W319" s="94"/>
      <c r="X319" s="94"/>
      <c r="Y319" s="94"/>
      <c r="Z319" s="94"/>
      <c r="AG319" s="94"/>
      <c r="AH319" s="94"/>
      <c r="AK319" s="94"/>
      <c r="AL319" s="94"/>
      <c r="AM319" s="94"/>
      <c r="AN319" s="94"/>
      <c r="AO319" s="94"/>
      <c r="AP319" s="94"/>
      <c r="AQ319" s="94"/>
    </row>
    <row r="320" spans="1:43">
      <c r="A320" s="92"/>
      <c r="B320" s="92"/>
      <c r="C320" s="93"/>
      <c r="D320" s="93"/>
      <c r="E320" s="92"/>
      <c r="F320" s="92"/>
      <c r="G320" s="92"/>
      <c r="H320" s="92"/>
      <c r="I320" s="92"/>
      <c r="J320" s="92"/>
      <c r="K320" s="94"/>
      <c r="L320" s="94"/>
      <c r="M320" s="94"/>
      <c r="P320" s="94"/>
      <c r="Q320" s="95"/>
      <c r="R320" s="94"/>
      <c r="T320" s="94"/>
      <c r="U320" s="94"/>
      <c r="V320" s="95"/>
      <c r="W320" s="94"/>
      <c r="Y320" s="94"/>
      <c r="Z320" s="94"/>
      <c r="AD320" s="96"/>
      <c r="AE320" s="95"/>
      <c r="AH320" s="94"/>
      <c r="AI320" s="95"/>
      <c r="AK320" s="94"/>
      <c r="AL320" s="94"/>
      <c r="AM320" s="94"/>
      <c r="AN320" s="94"/>
      <c r="AO320" s="94"/>
      <c r="AP320" s="94"/>
      <c r="AQ320" s="94"/>
    </row>
    <row r="321" spans="1:43">
      <c r="A321" s="92"/>
      <c r="B321" s="92"/>
      <c r="C321" s="93"/>
      <c r="D321" s="93"/>
      <c r="E321" s="92"/>
      <c r="F321" s="92"/>
      <c r="G321" s="92"/>
      <c r="H321" s="92"/>
      <c r="I321" s="92"/>
      <c r="J321" s="92"/>
      <c r="K321" s="94"/>
      <c r="L321" s="94"/>
      <c r="M321" s="94"/>
      <c r="O321" s="94"/>
      <c r="P321" s="94"/>
      <c r="Q321" s="95"/>
      <c r="R321" s="94"/>
      <c r="S321" s="94"/>
      <c r="T321" s="94"/>
      <c r="U321" s="94"/>
      <c r="V321" s="94"/>
      <c r="W321" s="94"/>
      <c r="X321" s="94"/>
      <c r="Y321" s="94"/>
      <c r="Z321" s="94"/>
      <c r="AD321" s="96"/>
      <c r="AG321" s="94"/>
      <c r="AH321" s="94"/>
      <c r="AK321" s="94"/>
      <c r="AL321" s="94"/>
      <c r="AM321" s="94"/>
      <c r="AN321" s="94"/>
      <c r="AO321" s="94"/>
      <c r="AP321" s="94"/>
      <c r="AQ321" s="94"/>
    </row>
    <row r="322" spans="1:43">
      <c r="A322" s="92"/>
      <c r="B322" s="92"/>
      <c r="C322" s="93"/>
      <c r="D322" s="93"/>
      <c r="E322" s="92"/>
      <c r="F322" s="92"/>
      <c r="G322" s="92"/>
      <c r="H322" s="92"/>
      <c r="I322" s="92"/>
      <c r="J322" s="92"/>
      <c r="K322" s="94"/>
      <c r="L322" s="94"/>
      <c r="M322" s="94"/>
      <c r="O322" s="94"/>
      <c r="P322" s="94"/>
      <c r="Q322" s="95"/>
      <c r="R322" s="94"/>
      <c r="S322" s="94"/>
      <c r="T322" s="94"/>
      <c r="U322" s="94"/>
      <c r="V322" s="94"/>
      <c r="W322" s="94"/>
      <c r="X322" s="94"/>
      <c r="Y322" s="94"/>
      <c r="Z322" s="94"/>
      <c r="AD322" s="96"/>
      <c r="AG322" s="94"/>
      <c r="AH322" s="94"/>
      <c r="AI322" s="95"/>
      <c r="AK322" s="94"/>
      <c r="AL322" s="94"/>
      <c r="AM322" s="94"/>
      <c r="AN322" s="94"/>
      <c r="AO322" s="94"/>
      <c r="AP322" s="94"/>
      <c r="AQ322" s="94"/>
    </row>
    <row r="323" spans="1:43">
      <c r="A323" s="92"/>
      <c r="B323" s="92"/>
      <c r="C323" s="93"/>
      <c r="D323" s="93"/>
      <c r="E323" s="92"/>
      <c r="F323" s="92"/>
      <c r="G323" s="92"/>
      <c r="H323" s="92"/>
      <c r="I323" s="92"/>
      <c r="J323" s="92"/>
      <c r="K323" s="94"/>
      <c r="L323" s="94"/>
      <c r="M323" s="94"/>
      <c r="P323" s="94"/>
      <c r="Q323" s="95"/>
      <c r="R323" s="94"/>
      <c r="S323" s="94"/>
      <c r="T323" s="94"/>
      <c r="U323" s="94"/>
      <c r="V323" s="94"/>
      <c r="W323" s="94"/>
      <c r="X323" s="94"/>
      <c r="Y323" s="94"/>
      <c r="Z323" s="94"/>
      <c r="AD323" s="96"/>
      <c r="AE323" s="95"/>
      <c r="AH323" s="94"/>
      <c r="AK323" s="94"/>
      <c r="AL323" s="94"/>
      <c r="AM323" s="94"/>
      <c r="AN323" s="94"/>
      <c r="AO323" s="94"/>
      <c r="AP323" s="94"/>
      <c r="AQ323" s="94"/>
    </row>
    <row r="324" spans="1:43">
      <c r="A324" s="92"/>
      <c r="B324" s="92"/>
      <c r="C324" s="93"/>
      <c r="D324" s="93"/>
      <c r="E324" s="92"/>
      <c r="F324" s="92"/>
      <c r="G324" s="92"/>
      <c r="H324" s="92"/>
      <c r="I324" s="92"/>
      <c r="J324" s="92"/>
      <c r="K324" s="94"/>
      <c r="L324" s="94"/>
      <c r="M324" s="94"/>
      <c r="O324" s="94"/>
      <c r="P324" s="94"/>
      <c r="Q324" s="95"/>
      <c r="R324" s="94"/>
      <c r="S324" s="94"/>
      <c r="T324" s="94"/>
      <c r="U324" s="94"/>
      <c r="V324" s="94"/>
      <c r="W324" s="94"/>
      <c r="X324" s="94"/>
      <c r="Y324" s="94"/>
      <c r="Z324" s="94"/>
      <c r="AD324" s="96"/>
      <c r="AE324" s="95"/>
      <c r="AG324" s="94"/>
      <c r="AH324" s="94"/>
      <c r="AI324" s="95"/>
      <c r="AJ324" s="95"/>
      <c r="AK324" s="94"/>
      <c r="AL324" s="94"/>
      <c r="AM324" s="94"/>
      <c r="AN324" s="94"/>
      <c r="AO324" s="94"/>
      <c r="AP324" s="94"/>
      <c r="AQ324" s="94"/>
    </row>
    <row r="325" spans="1:43">
      <c r="A325" s="92"/>
      <c r="B325" s="92"/>
      <c r="C325" s="93"/>
      <c r="D325" s="93"/>
      <c r="E325" s="92"/>
      <c r="F325" s="92"/>
      <c r="G325" s="92"/>
      <c r="H325" s="92"/>
      <c r="I325" s="92"/>
      <c r="J325" s="92"/>
      <c r="K325" s="94"/>
      <c r="L325" s="94"/>
      <c r="M325" s="94"/>
      <c r="P325" s="94"/>
      <c r="Q325" s="95"/>
      <c r="R325" s="94"/>
      <c r="T325" s="94"/>
      <c r="U325" s="94"/>
      <c r="V325" s="94"/>
      <c r="W325" s="94"/>
      <c r="Y325" s="94"/>
      <c r="Z325" s="94"/>
      <c r="AH325" s="94"/>
      <c r="AI325" s="95"/>
      <c r="AK325" s="94"/>
      <c r="AL325" s="94"/>
      <c r="AM325" s="94"/>
      <c r="AN325" s="94"/>
      <c r="AO325" s="94"/>
      <c r="AP325" s="94"/>
      <c r="AQ325" s="94"/>
    </row>
    <row r="326" spans="1:43">
      <c r="A326" s="92"/>
      <c r="B326" s="92"/>
      <c r="C326" s="93"/>
      <c r="D326" s="93"/>
      <c r="E326" s="92"/>
      <c r="F326" s="92"/>
      <c r="G326" s="92"/>
      <c r="H326" s="92"/>
      <c r="I326" s="92"/>
      <c r="J326" s="92"/>
      <c r="K326" s="94"/>
      <c r="L326" s="94"/>
      <c r="M326" s="94"/>
      <c r="P326" s="94"/>
      <c r="Q326" s="94"/>
      <c r="R326" s="94"/>
      <c r="S326" s="94"/>
      <c r="T326" s="94"/>
      <c r="U326" s="94"/>
      <c r="V326" s="94"/>
      <c r="W326" s="94"/>
      <c r="X326" s="94"/>
      <c r="Y326" s="94"/>
      <c r="Z326" s="94"/>
      <c r="AH326" s="94"/>
      <c r="AK326" s="94"/>
      <c r="AL326" s="94"/>
      <c r="AM326" s="94"/>
      <c r="AN326" s="94"/>
      <c r="AO326" s="94"/>
      <c r="AP326" s="94"/>
      <c r="AQ326" s="94"/>
    </row>
    <row r="327" spans="1:43">
      <c r="A327" s="92"/>
      <c r="B327" s="92"/>
      <c r="C327" s="93"/>
      <c r="D327" s="93"/>
      <c r="E327" s="92"/>
      <c r="F327" s="92"/>
      <c r="G327" s="92"/>
      <c r="H327" s="92"/>
      <c r="I327" s="92"/>
      <c r="J327" s="92"/>
      <c r="K327" s="94"/>
      <c r="L327" s="94"/>
      <c r="M327" s="94"/>
      <c r="O327" s="94"/>
      <c r="P327" s="94"/>
      <c r="Q327" s="94"/>
      <c r="R327" s="94"/>
      <c r="S327" s="94"/>
      <c r="T327" s="94"/>
      <c r="U327" s="94"/>
      <c r="V327" s="94"/>
      <c r="W327" s="94"/>
      <c r="X327" s="94"/>
      <c r="Y327" s="94"/>
      <c r="Z327" s="94"/>
      <c r="AG327" s="94"/>
      <c r="AH327" s="94"/>
      <c r="AK327" s="94"/>
      <c r="AL327" s="94"/>
      <c r="AM327" s="94"/>
      <c r="AN327" s="94"/>
      <c r="AO327" s="94"/>
      <c r="AP327" s="94"/>
      <c r="AQ327" s="94"/>
    </row>
    <row r="328" spans="1:43">
      <c r="A328" s="92"/>
      <c r="B328" s="92"/>
      <c r="C328" s="93"/>
      <c r="D328" s="93"/>
      <c r="E328" s="92"/>
      <c r="F328" s="92"/>
      <c r="G328" s="92"/>
      <c r="H328" s="92"/>
      <c r="I328" s="92"/>
      <c r="J328" s="92"/>
      <c r="K328" s="94"/>
      <c r="L328" s="94"/>
      <c r="M328" s="94"/>
      <c r="O328" s="94"/>
      <c r="P328" s="94"/>
      <c r="Q328" s="94"/>
      <c r="R328" s="94"/>
      <c r="S328" s="94"/>
      <c r="T328" s="94"/>
      <c r="U328" s="94"/>
      <c r="V328" s="94"/>
      <c r="W328" s="94"/>
      <c r="X328" s="94"/>
      <c r="Y328" s="94"/>
      <c r="Z328" s="94"/>
      <c r="AD328" s="96"/>
      <c r="AG328" s="94"/>
      <c r="AH328" s="94"/>
      <c r="AK328" s="94"/>
      <c r="AL328" s="94"/>
      <c r="AM328" s="94"/>
      <c r="AN328" s="94"/>
      <c r="AO328" s="94"/>
      <c r="AP328" s="94"/>
      <c r="AQ328" s="94"/>
    </row>
    <row r="329" spans="1:43">
      <c r="A329" s="92"/>
      <c r="B329" s="92"/>
      <c r="C329" s="93"/>
      <c r="D329" s="93"/>
      <c r="E329" s="92"/>
      <c r="F329" s="92"/>
      <c r="G329" s="92"/>
      <c r="H329" s="92"/>
      <c r="I329" s="92"/>
      <c r="J329" s="92"/>
      <c r="K329" s="94"/>
      <c r="L329" s="94"/>
      <c r="M329" s="94"/>
      <c r="O329" s="94"/>
      <c r="P329" s="94"/>
      <c r="Q329" s="94"/>
      <c r="R329" s="94"/>
      <c r="S329" s="94"/>
      <c r="T329" s="94"/>
      <c r="U329" s="94"/>
      <c r="V329" s="94"/>
      <c r="W329" s="94"/>
      <c r="X329" s="94"/>
      <c r="Y329" s="94"/>
      <c r="Z329" s="94"/>
      <c r="AD329" s="96"/>
      <c r="AG329" s="94"/>
      <c r="AH329" s="94"/>
      <c r="AI329" s="95"/>
      <c r="AK329" s="94"/>
      <c r="AL329" s="94"/>
      <c r="AM329" s="94"/>
      <c r="AN329" s="94"/>
      <c r="AO329" s="94"/>
      <c r="AP329" s="94"/>
      <c r="AQ329" s="94"/>
    </row>
    <row r="330" spans="1:43">
      <c r="A330" s="92"/>
      <c r="B330" s="92"/>
      <c r="C330" s="93"/>
      <c r="D330" s="93"/>
      <c r="E330" s="92"/>
      <c r="F330" s="92"/>
      <c r="G330" s="92"/>
      <c r="H330" s="92"/>
      <c r="I330" s="92"/>
      <c r="J330" s="92"/>
      <c r="K330" s="94"/>
      <c r="L330" s="94"/>
      <c r="M330" s="94"/>
      <c r="N330" s="94"/>
      <c r="O330" s="94"/>
      <c r="P330" s="94"/>
      <c r="Q330" s="95"/>
      <c r="R330" s="94"/>
      <c r="S330" s="94"/>
      <c r="T330" s="94"/>
      <c r="U330" s="94"/>
      <c r="V330" s="94"/>
      <c r="W330" s="94"/>
      <c r="X330" s="94"/>
      <c r="Y330" s="94"/>
      <c r="Z330" s="94"/>
      <c r="AF330" s="94"/>
      <c r="AG330" s="94"/>
      <c r="AH330" s="94"/>
      <c r="AK330" s="94"/>
      <c r="AL330" s="94"/>
      <c r="AM330" s="94"/>
      <c r="AN330" s="94"/>
      <c r="AO330" s="94"/>
      <c r="AP330" s="94"/>
      <c r="AQ330" s="94"/>
    </row>
    <row r="331" spans="1:43">
      <c r="A331" s="92"/>
      <c r="B331" s="92"/>
      <c r="C331" s="93"/>
      <c r="D331" s="93"/>
      <c r="E331" s="92"/>
      <c r="F331" s="92"/>
      <c r="G331" s="92"/>
      <c r="H331" s="92"/>
      <c r="I331" s="92"/>
      <c r="J331" s="92"/>
      <c r="K331" s="94"/>
      <c r="L331" s="94"/>
      <c r="M331" s="94"/>
      <c r="O331" s="94"/>
      <c r="T331" s="94"/>
      <c r="U331" s="94"/>
      <c r="Y331" s="94"/>
      <c r="Z331" s="94"/>
      <c r="AG331" s="94"/>
      <c r="AK331" s="94"/>
      <c r="AL331" s="94"/>
      <c r="AM331" s="94"/>
      <c r="AN331" s="94"/>
      <c r="AO331" s="94"/>
      <c r="AP331" s="94"/>
      <c r="AQ331" s="94"/>
    </row>
    <row r="332" spans="1:43">
      <c r="A332" s="92"/>
      <c r="B332" s="92"/>
      <c r="C332" s="93"/>
      <c r="D332" s="93"/>
      <c r="E332" s="92"/>
      <c r="F332" s="92"/>
      <c r="G332" s="92"/>
      <c r="H332" s="92"/>
      <c r="I332" s="92"/>
      <c r="J332" s="92"/>
      <c r="K332" s="94"/>
      <c r="L332" s="94"/>
      <c r="M332" s="94"/>
      <c r="O332" s="94"/>
      <c r="P332" s="94"/>
      <c r="Q332" s="94"/>
      <c r="R332" s="94"/>
      <c r="S332" s="94"/>
      <c r="T332" s="94"/>
      <c r="U332" s="94"/>
      <c r="V332" s="94"/>
      <c r="W332" s="94"/>
      <c r="X332" s="94"/>
      <c r="Y332" s="94"/>
      <c r="Z332" s="94"/>
      <c r="AE332" s="95"/>
      <c r="AG332" s="94"/>
      <c r="AH332" s="94"/>
      <c r="AK332" s="94"/>
      <c r="AL332" s="94"/>
      <c r="AM332" s="94"/>
      <c r="AN332" s="94"/>
      <c r="AO332" s="94"/>
      <c r="AP332" s="94"/>
      <c r="AQ332" s="94"/>
    </row>
    <row r="333" spans="1:43">
      <c r="A333" s="92"/>
      <c r="B333" s="92"/>
      <c r="C333" s="93"/>
      <c r="D333" s="93"/>
      <c r="E333" s="92"/>
      <c r="F333" s="92"/>
      <c r="G333" s="92"/>
      <c r="H333" s="92"/>
      <c r="I333" s="92"/>
      <c r="J333" s="92"/>
      <c r="K333" s="94"/>
      <c r="L333" s="94"/>
      <c r="M333" s="94"/>
      <c r="P333" s="94"/>
      <c r="Q333" s="94"/>
      <c r="R333" s="94"/>
      <c r="S333" s="94"/>
      <c r="T333" s="94"/>
      <c r="U333" s="94"/>
      <c r="V333" s="94"/>
      <c r="W333" s="94"/>
      <c r="X333" s="94"/>
      <c r="Y333" s="94"/>
      <c r="Z333" s="94"/>
      <c r="AD333" s="96"/>
      <c r="AH333" s="94"/>
      <c r="AK333" s="94"/>
      <c r="AL333" s="94"/>
      <c r="AM333" s="94"/>
      <c r="AN333" s="94"/>
      <c r="AO333" s="94"/>
      <c r="AP333" s="94"/>
      <c r="AQ333" s="94"/>
    </row>
    <row r="334" spans="1:43">
      <c r="A334" s="92"/>
      <c r="B334" s="92"/>
      <c r="C334" s="93"/>
      <c r="D334" s="93"/>
      <c r="E334" s="92"/>
      <c r="F334" s="92"/>
      <c r="G334" s="92"/>
      <c r="H334" s="92"/>
      <c r="I334" s="92"/>
      <c r="J334" s="92"/>
      <c r="K334" s="94"/>
      <c r="L334" s="94"/>
      <c r="M334" s="94"/>
      <c r="O334" s="94"/>
      <c r="P334" s="94"/>
      <c r="Q334" s="94"/>
      <c r="R334" s="94"/>
      <c r="S334" s="94"/>
      <c r="T334" s="94"/>
      <c r="U334" s="94"/>
      <c r="V334" s="94"/>
      <c r="W334" s="94"/>
      <c r="X334" s="94"/>
      <c r="Y334" s="94"/>
      <c r="Z334" s="94"/>
      <c r="AD334" s="96"/>
      <c r="AG334" s="94"/>
      <c r="AH334" s="94"/>
      <c r="AI334" s="95"/>
      <c r="AK334" s="94"/>
      <c r="AL334" s="94"/>
      <c r="AM334" s="94"/>
      <c r="AN334" s="94"/>
      <c r="AO334" s="94"/>
      <c r="AP334" s="94"/>
      <c r="AQ334" s="94"/>
    </row>
    <row r="335" spans="1:43">
      <c r="A335" s="92"/>
      <c r="B335" s="92"/>
      <c r="C335" s="93"/>
      <c r="D335" s="93"/>
      <c r="E335" s="92"/>
      <c r="F335" s="92"/>
      <c r="G335" s="92"/>
      <c r="H335" s="92"/>
      <c r="I335" s="92"/>
      <c r="J335" s="92"/>
      <c r="K335" s="94"/>
      <c r="L335" s="94"/>
      <c r="M335" s="94"/>
      <c r="O335" s="94"/>
      <c r="P335" s="94"/>
      <c r="Q335" s="94"/>
      <c r="R335" s="94"/>
      <c r="S335" s="94"/>
      <c r="T335" s="94"/>
      <c r="U335" s="94"/>
      <c r="V335" s="94"/>
      <c r="W335" s="94"/>
      <c r="X335" s="94"/>
      <c r="Y335" s="94"/>
      <c r="Z335" s="94"/>
      <c r="AD335" s="96"/>
      <c r="AG335" s="94"/>
      <c r="AH335" s="94"/>
      <c r="AI335" s="95"/>
      <c r="AK335" s="94"/>
      <c r="AL335" s="94"/>
      <c r="AM335" s="94"/>
      <c r="AN335" s="94"/>
      <c r="AO335" s="94"/>
      <c r="AP335" s="94"/>
      <c r="AQ335" s="94"/>
    </row>
    <row r="336" spans="1:43">
      <c r="A336" s="92"/>
      <c r="B336" s="92"/>
      <c r="C336" s="93"/>
      <c r="D336" s="93"/>
      <c r="E336" s="92"/>
      <c r="F336" s="92"/>
      <c r="G336" s="92"/>
      <c r="H336" s="92"/>
      <c r="I336" s="92"/>
      <c r="J336" s="92"/>
      <c r="K336" s="94"/>
      <c r="L336" s="94"/>
      <c r="M336" s="94"/>
      <c r="T336" s="94"/>
      <c r="U336" s="94"/>
      <c r="Y336" s="94"/>
      <c r="Z336" s="94"/>
      <c r="AI336" s="95"/>
      <c r="AK336" s="94"/>
      <c r="AL336" s="94"/>
      <c r="AM336" s="94"/>
      <c r="AN336" s="94"/>
      <c r="AO336" s="94"/>
      <c r="AP336" s="94"/>
      <c r="AQ336" s="94"/>
    </row>
    <row r="337" spans="1:43">
      <c r="A337" s="92"/>
      <c r="B337" s="92"/>
      <c r="C337" s="93"/>
      <c r="D337" s="93"/>
      <c r="E337" s="92"/>
      <c r="F337" s="92"/>
      <c r="G337" s="92"/>
      <c r="H337" s="92"/>
      <c r="I337" s="92"/>
      <c r="J337" s="92"/>
      <c r="K337" s="94"/>
      <c r="L337" s="94"/>
      <c r="M337" s="94"/>
      <c r="O337" s="94"/>
      <c r="P337" s="94"/>
      <c r="Q337" s="95"/>
      <c r="R337" s="94"/>
      <c r="S337" s="94"/>
      <c r="T337" s="94"/>
      <c r="U337" s="94"/>
      <c r="V337" s="94"/>
      <c r="W337" s="94"/>
      <c r="X337" s="94"/>
      <c r="Y337" s="94"/>
      <c r="Z337" s="94"/>
      <c r="AD337" s="96"/>
      <c r="AE337" s="95"/>
      <c r="AG337" s="94"/>
      <c r="AH337" s="94"/>
      <c r="AI337" s="95"/>
      <c r="AK337" s="94"/>
      <c r="AL337" s="94"/>
      <c r="AM337" s="94"/>
      <c r="AN337" s="94"/>
      <c r="AO337" s="94"/>
      <c r="AP337" s="94"/>
      <c r="AQ337" s="94"/>
    </row>
    <row r="338" spans="1:43">
      <c r="A338" s="92"/>
      <c r="B338" s="92"/>
      <c r="C338" s="93"/>
      <c r="D338" s="93"/>
      <c r="E338" s="92"/>
      <c r="F338" s="92"/>
      <c r="G338" s="92"/>
      <c r="H338" s="92"/>
      <c r="I338" s="92"/>
      <c r="J338" s="92"/>
      <c r="K338" s="94"/>
      <c r="L338" s="94"/>
      <c r="M338" s="94"/>
      <c r="N338" s="94"/>
      <c r="O338" s="94"/>
      <c r="P338" s="94"/>
      <c r="Q338" s="94"/>
      <c r="R338" s="94"/>
      <c r="S338" s="94"/>
      <c r="T338" s="94"/>
      <c r="U338" s="94"/>
      <c r="V338" s="94"/>
      <c r="W338" s="94"/>
      <c r="X338" s="94"/>
      <c r="Y338" s="94"/>
      <c r="Z338" s="94"/>
      <c r="AD338" s="96"/>
      <c r="AF338" s="94"/>
      <c r="AG338" s="94"/>
      <c r="AH338" s="94"/>
      <c r="AK338" s="94"/>
      <c r="AL338" s="94"/>
      <c r="AM338" s="94"/>
      <c r="AN338" s="94"/>
      <c r="AO338" s="94"/>
      <c r="AP338" s="94"/>
      <c r="AQ338" s="94"/>
    </row>
    <row r="339" spans="1:43">
      <c r="A339" s="92"/>
      <c r="B339" s="92"/>
      <c r="C339" s="93"/>
      <c r="D339" s="93"/>
      <c r="E339" s="92"/>
      <c r="F339" s="92"/>
      <c r="G339" s="92"/>
      <c r="H339" s="92"/>
      <c r="I339" s="92"/>
      <c r="J339" s="92"/>
      <c r="K339" s="94"/>
      <c r="L339" s="94"/>
      <c r="M339" s="94"/>
      <c r="O339" s="94"/>
      <c r="P339" s="94"/>
      <c r="Q339" s="94"/>
      <c r="R339" s="94"/>
      <c r="S339" s="94"/>
      <c r="T339" s="94"/>
      <c r="U339" s="94"/>
      <c r="V339" s="94"/>
      <c r="W339" s="94"/>
      <c r="X339" s="94"/>
      <c r="Y339" s="94"/>
      <c r="Z339" s="94"/>
      <c r="AD339" s="96"/>
      <c r="AG339" s="94"/>
      <c r="AH339" s="94"/>
      <c r="AK339" s="94"/>
      <c r="AL339" s="94"/>
      <c r="AM339" s="94"/>
      <c r="AN339" s="94"/>
      <c r="AO339" s="94"/>
      <c r="AP339" s="94"/>
      <c r="AQ339" s="94"/>
    </row>
    <row r="340" spans="1:43">
      <c r="A340" s="92"/>
      <c r="B340" s="92"/>
      <c r="C340" s="93"/>
      <c r="D340" s="93"/>
      <c r="E340" s="92"/>
      <c r="F340" s="92"/>
      <c r="G340" s="92"/>
      <c r="H340" s="92"/>
      <c r="I340" s="92"/>
      <c r="J340" s="92"/>
      <c r="K340" s="94"/>
      <c r="L340" s="94"/>
      <c r="M340" s="94"/>
      <c r="P340" s="94"/>
      <c r="Q340" s="95"/>
      <c r="R340" s="94"/>
      <c r="S340" s="94"/>
      <c r="T340" s="94"/>
      <c r="U340" s="94"/>
      <c r="V340" s="94"/>
      <c r="W340" s="94"/>
      <c r="X340" s="94"/>
      <c r="Y340" s="94"/>
      <c r="Z340" s="94"/>
      <c r="AH340" s="94"/>
      <c r="AK340" s="94"/>
      <c r="AL340" s="94"/>
      <c r="AM340" s="94"/>
      <c r="AN340" s="94"/>
      <c r="AO340" s="94"/>
      <c r="AP340" s="94"/>
      <c r="AQ340" s="94"/>
    </row>
    <row r="341" spans="1:43">
      <c r="A341" s="92"/>
      <c r="B341" s="92"/>
      <c r="C341" s="93"/>
      <c r="D341" s="93"/>
      <c r="E341" s="92"/>
      <c r="F341" s="92"/>
      <c r="G341" s="92"/>
      <c r="H341" s="92"/>
      <c r="I341" s="92"/>
      <c r="J341" s="92"/>
      <c r="K341" s="94"/>
      <c r="L341" s="94"/>
      <c r="M341" s="94"/>
      <c r="N341" s="94"/>
      <c r="O341" s="94"/>
      <c r="P341" s="94"/>
      <c r="Q341" s="95"/>
      <c r="R341" s="94"/>
      <c r="S341" s="94"/>
      <c r="T341" s="94"/>
      <c r="U341" s="94"/>
      <c r="V341" s="94"/>
      <c r="W341" s="94"/>
      <c r="X341" s="94"/>
      <c r="Y341" s="94"/>
      <c r="Z341" s="94"/>
      <c r="AD341" s="96"/>
      <c r="AF341" s="94"/>
      <c r="AG341" s="94"/>
      <c r="AH341" s="94"/>
      <c r="AK341" s="94"/>
      <c r="AL341" s="94"/>
      <c r="AM341" s="94"/>
      <c r="AN341" s="94"/>
      <c r="AO341" s="94"/>
      <c r="AP341" s="94"/>
      <c r="AQ341" s="94"/>
    </row>
    <row r="342" spans="1:43">
      <c r="A342" s="92"/>
      <c r="B342" s="92"/>
      <c r="C342" s="93"/>
      <c r="D342" s="93"/>
      <c r="E342" s="92"/>
      <c r="F342" s="92"/>
      <c r="G342" s="92"/>
      <c r="H342" s="92"/>
      <c r="I342" s="92"/>
      <c r="J342" s="92"/>
      <c r="K342" s="94"/>
      <c r="L342" s="94"/>
      <c r="M342" s="94"/>
      <c r="O342" s="94"/>
      <c r="P342" s="94"/>
      <c r="Q342" s="95"/>
      <c r="R342" s="94"/>
      <c r="S342" s="94"/>
      <c r="T342" s="94"/>
      <c r="U342" s="94"/>
      <c r="V342" s="94"/>
      <c r="W342" s="94"/>
      <c r="X342" s="94"/>
      <c r="Y342" s="94"/>
      <c r="Z342" s="94"/>
      <c r="AD342" s="96"/>
      <c r="AG342" s="94"/>
      <c r="AH342" s="94"/>
      <c r="AK342" s="94"/>
      <c r="AL342" s="94"/>
      <c r="AM342" s="94"/>
      <c r="AN342" s="94"/>
      <c r="AO342" s="94"/>
      <c r="AP342" s="94"/>
      <c r="AQ342" s="94"/>
    </row>
    <row r="343" spans="1:43">
      <c r="A343" s="92"/>
      <c r="B343" s="92"/>
      <c r="C343" s="93"/>
      <c r="D343" s="93"/>
      <c r="E343" s="92"/>
      <c r="F343" s="92"/>
      <c r="G343" s="92"/>
      <c r="H343" s="92"/>
      <c r="I343" s="92"/>
      <c r="J343" s="92"/>
      <c r="K343" s="94"/>
      <c r="L343" s="94"/>
      <c r="M343" s="94"/>
      <c r="O343" s="94"/>
      <c r="P343" s="94"/>
      <c r="Q343" s="95"/>
      <c r="R343" s="94"/>
      <c r="S343" s="94"/>
      <c r="T343" s="94"/>
      <c r="U343" s="94"/>
      <c r="V343" s="95"/>
      <c r="W343" s="94"/>
      <c r="X343" s="94"/>
      <c r="Y343" s="94"/>
      <c r="Z343" s="94"/>
      <c r="AD343" s="96"/>
      <c r="AG343" s="94"/>
      <c r="AH343" s="94"/>
      <c r="AK343" s="94"/>
      <c r="AL343" s="94"/>
      <c r="AM343" s="94"/>
      <c r="AN343" s="94"/>
      <c r="AO343" s="94"/>
      <c r="AP343" s="94"/>
      <c r="AQ343" s="94"/>
    </row>
    <row r="344" spans="1:43">
      <c r="A344" s="92"/>
      <c r="B344" s="92"/>
      <c r="C344" s="93"/>
      <c r="D344" s="93"/>
      <c r="E344" s="92"/>
      <c r="F344" s="92"/>
      <c r="G344" s="92"/>
      <c r="H344" s="92"/>
      <c r="I344" s="92"/>
      <c r="J344" s="92"/>
      <c r="K344" s="94"/>
      <c r="L344" s="94"/>
      <c r="M344" s="94"/>
      <c r="O344" s="94"/>
      <c r="P344" s="94"/>
      <c r="Q344" s="94"/>
      <c r="R344" s="94"/>
      <c r="S344" s="94"/>
      <c r="T344" s="94"/>
      <c r="U344" s="94"/>
      <c r="V344" s="94"/>
      <c r="W344" s="94"/>
      <c r="X344" s="94"/>
      <c r="Y344" s="94"/>
      <c r="Z344" s="94"/>
      <c r="AD344" s="96"/>
      <c r="AG344" s="94"/>
      <c r="AH344" s="94"/>
      <c r="AK344" s="94"/>
      <c r="AL344" s="94"/>
      <c r="AM344" s="94"/>
      <c r="AN344" s="94"/>
      <c r="AO344" s="94"/>
      <c r="AP344" s="94"/>
      <c r="AQ344" s="94"/>
    </row>
    <row r="345" spans="1:43">
      <c r="A345" s="92"/>
      <c r="B345" s="92"/>
      <c r="C345" s="93"/>
      <c r="D345" s="93"/>
      <c r="E345" s="92"/>
      <c r="F345" s="92"/>
      <c r="G345" s="92"/>
      <c r="H345" s="92"/>
      <c r="I345" s="92"/>
      <c r="J345" s="92"/>
      <c r="K345" s="94"/>
      <c r="L345" s="94"/>
      <c r="M345" s="94"/>
      <c r="O345" s="94"/>
      <c r="P345" s="94"/>
      <c r="Q345" s="94"/>
      <c r="R345" s="94"/>
      <c r="S345" s="94"/>
      <c r="T345" s="94"/>
      <c r="U345" s="94"/>
      <c r="V345" s="94"/>
      <c r="W345" s="94"/>
      <c r="X345" s="94"/>
      <c r="Y345" s="94"/>
      <c r="Z345" s="94"/>
      <c r="AE345" s="95"/>
      <c r="AG345" s="94"/>
      <c r="AH345" s="94"/>
      <c r="AI345" s="95"/>
      <c r="AK345" s="94"/>
      <c r="AL345" s="94"/>
      <c r="AM345" s="94"/>
      <c r="AN345" s="94"/>
      <c r="AO345" s="94"/>
      <c r="AP345" s="94"/>
      <c r="AQ345" s="94"/>
    </row>
    <row r="346" spans="1:43">
      <c r="A346" s="92"/>
      <c r="B346" s="92"/>
      <c r="C346" s="93"/>
      <c r="D346" s="93"/>
      <c r="E346" s="92"/>
      <c r="F346" s="92"/>
      <c r="G346" s="92"/>
      <c r="H346" s="92"/>
      <c r="I346" s="92"/>
      <c r="J346" s="92"/>
      <c r="K346" s="94"/>
      <c r="L346" s="94"/>
      <c r="M346" s="94"/>
      <c r="O346" s="94"/>
      <c r="P346" s="94"/>
      <c r="Q346" s="94"/>
      <c r="R346" s="94"/>
      <c r="S346" s="94"/>
      <c r="T346" s="94"/>
      <c r="U346" s="94"/>
      <c r="V346" s="94"/>
      <c r="W346" s="94"/>
      <c r="X346" s="94"/>
      <c r="Y346" s="94"/>
      <c r="Z346" s="94"/>
      <c r="AE346" s="95"/>
      <c r="AG346" s="94"/>
      <c r="AH346" s="94"/>
      <c r="AK346" s="94"/>
      <c r="AL346" s="94"/>
      <c r="AM346" s="94"/>
      <c r="AN346" s="94"/>
      <c r="AO346" s="94"/>
      <c r="AP346" s="94"/>
      <c r="AQ346" s="94"/>
    </row>
    <row r="347" spans="1:43">
      <c r="A347" s="92"/>
      <c r="B347" s="92"/>
      <c r="C347" s="93"/>
      <c r="D347" s="93"/>
      <c r="E347" s="92"/>
      <c r="F347" s="92"/>
      <c r="G347" s="92"/>
      <c r="H347" s="92"/>
      <c r="I347" s="92"/>
      <c r="J347" s="92"/>
      <c r="K347" s="94"/>
      <c r="L347" s="94"/>
      <c r="M347" s="94"/>
      <c r="P347" s="94"/>
      <c r="Q347" s="94"/>
      <c r="R347" s="94"/>
      <c r="S347" s="94"/>
      <c r="T347" s="94"/>
      <c r="U347" s="94"/>
      <c r="V347" s="94"/>
      <c r="W347" s="94"/>
      <c r="X347" s="94"/>
      <c r="Y347" s="94"/>
      <c r="Z347" s="94"/>
      <c r="AH347" s="94"/>
      <c r="AI347" s="95"/>
      <c r="AN347" s="94"/>
      <c r="AO347" s="94"/>
      <c r="AP347" s="94"/>
      <c r="AQ347" s="94"/>
    </row>
    <row r="348" spans="1:43">
      <c r="A348" s="92"/>
      <c r="B348" s="92"/>
      <c r="C348" s="93"/>
      <c r="D348" s="93"/>
      <c r="E348" s="92"/>
      <c r="F348" s="92"/>
      <c r="G348" s="92"/>
      <c r="H348" s="92"/>
      <c r="I348" s="92"/>
      <c r="J348" s="92"/>
      <c r="K348" s="94"/>
      <c r="L348" s="94"/>
      <c r="M348" s="94"/>
      <c r="O348" s="94"/>
      <c r="P348" s="94"/>
      <c r="Q348" s="94"/>
      <c r="R348" s="94"/>
      <c r="S348" s="94"/>
      <c r="T348" s="94"/>
      <c r="U348" s="94"/>
      <c r="V348" s="94"/>
      <c r="W348" s="94"/>
      <c r="X348" s="94"/>
      <c r="Y348" s="94"/>
      <c r="Z348" s="94"/>
      <c r="AD348" s="96"/>
      <c r="AG348" s="94"/>
      <c r="AH348" s="94"/>
      <c r="AI348" s="95"/>
      <c r="AK348" s="94"/>
      <c r="AL348" s="94"/>
      <c r="AM348" s="94"/>
      <c r="AN348" s="94"/>
      <c r="AO348" s="94"/>
      <c r="AP348" s="94"/>
      <c r="AQ348" s="94"/>
    </row>
    <row r="349" spans="1:43">
      <c r="A349" s="92"/>
      <c r="B349" s="92"/>
      <c r="C349" s="93"/>
      <c r="D349" s="93"/>
      <c r="E349" s="92"/>
      <c r="F349" s="92"/>
      <c r="G349" s="92"/>
      <c r="H349" s="92"/>
      <c r="I349" s="92"/>
      <c r="J349" s="92"/>
      <c r="K349" s="94"/>
      <c r="L349" s="94"/>
      <c r="M349" s="94"/>
      <c r="O349" s="94"/>
      <c r="P349" s="94"/>
      <c r="Q349" s="95"/>
      <c r="R349" s="94"/>
      <c r="S349" s="94"/>
      <c r="T349" s="94"/>
      <c r="U349" s="94"/>
      <c r="V349" s="94"/>
      <c r="W349" s="94"/>
      <c r="X349" s="94"/>
      <c r="Y349" s="94"/>
      <c r="Z349" s="94"/>
      <c r="AD349" s="96"/>
      <c r="AG349" s="94"/>
      <c r="AH349" s="94"/>
      <c r="AK349" s="94"/>
      <c r="AL349" s="94"/>
      <c r="AM349" s="94"/>
      <c r="AN349" s="94"/>
      <c r="AO349" s="94"/>
      <c r="AP349" s="94"/>
      <c r="AQ349" s="94"/>
    </row>
    <row r="350" spans="1:43">
      <c r="A350" s="92"/>
      <c r="B350" s="92"/>
      <c r="C350" s="93"/>
      <c r="D350" s="93"/>
      <c r="E350" s="92"/>
      <c r="F350" s="92"/>
      <c r="G350" s="92"/>
      <c r="H350" s="92"/>
      <c r="I350" s="92"/>
      <c r="J350" s="92"/>
      <c r="K350" s="94"/>
      <c r="L350" s="94"/>
      <c r="M350" s="94"/>
      <c r="N350" s="94"/>
      <c r="O350" s="94"/>
      <c r="P350" s="94"/>
      <c r="Q350" s="95"/>
      <c r="R350" s="94"/>
      <c r="S350" s="94"/>
      <c r="T350" s="94"/>
      <c r="U350" s="94"/>
      <c r="V350" s="95"/>
      <c r="W350" s="94"/>
      <c r="X350" s="94"/>
      <c r="Y350" s="94"/>
      <c r="Z350" s="94"/>
      <c r="AD350" s="96"/>
      <c r="AF350" s="94"/>
      <c r="AG350" s="94"/>
      <c r="AH350" s="94"/>
      <c r="AK350" s="94"/>
      <c r="AL350" s="94"/>
      <c r="AM350" s="94"/>
      <c r="AN350" s="94"/>
      <c r="AO350" s="94"/>
      <c r="AP350" s="94"/>
      <c r="AQ350" s="94"/>
    </row>
    <row r="351" spans="1:43">
      <c r="A351" s="92"/>
      <c r="B351" s="92"/>
      <c r="C351" s="93"/>
      <c r="D351" s="93"/>
      <c r="E351" s="92"/>
      <c r="F351" s="92"/>
      <c r="G351" s="92"/>
      <c r="H351" s="92"/>
      <c r="I351" s="92"/>
      <c r="J351" s="92"/>
      <c r="K351" s="94"/>
      <c r="L351" s="94"/>
      <c r="M351" s="94"/>
      <c r="P351" s="94"/>
      <c r="Q351" s="94"/>
      <c r="R351" s="94"/>
      <c r="S351" s="94"/>
      <c r="T351" s="94"/>
      <c r="U351" s="94"/>
      <c r="V351" s="94"/>
      <c r="W351" s="94"/>
      <c r="X351" s="94"/>
      <c r="Y351" s="94"/>
      <c r="Z351" s="94"/>
      <c r="AH351" s="94"/>
      <c r="AI351" s="95"/>
      <c r="AK351" s="94"/>
      <c r="AL351" s="94"/>
      <c r="AM351" s="94"/>
      <c r="AN351" s="94"/>
      <c r="AO351" s="94"/>
      <c r="AP351" s="94"/>
      <c r="AQ351" s="94"/>
    </row>
    <row r="352" spans="1:43">
      <c r="A352" s="92"/>
      <c r="B352" s="92"/>
      <c r="C352" s="93"/>
      <c r="D352" s="93"/>
      <c r="E352" s="92"/>
      <c r="F352" s="92"/>
      <c r="G352" s="92"/>
      <c r="H352" s="92"/>
      <c r="I352" s="92"/>
      <c r="J352" s="92"/>
      <c r="K352" s="94"/>
      <c r="L352" s="94"/>
      <c r="M352" s="94"/>
      <c r="N352" s="94"/>
      <c r="O352" s="94"/>
      <c r="P352" s="94"/>
      <c r="Q352" s="95"/>
      <c r="R352" s="94"/>
      <c r="S352" s="94"/>
      <c r="T352" s="94"/>
      <c r="U352" s="94"/>
      <c r="V352" s="94"/>
      <c r="W352" s="94"/>
      <c r="X352" s="94"/>
      <c r="Y352" s="94"/>
      <c r="Z352" s="94"/>
      <c r="AD352" s="96"/>
      <c r="AF352" s="94"/>
      <c r="AG352" s="94"/>
      <c r="AH352" s="94"/>
      <c r="AI352" s="95"/>
      <c r="AK352" s="94"/>
      <c r="AL352" s="94"/>
      <c r="AM352" s="94"/>
      <c r="AN352" s="94"/>
      <c r="AO352" s="94"/>
      <c r="AP352" s="94"/>
      <c r="AQ352" s="94"/>
    </row>
    <row r="353" spans="1:43">
      <c r="A353" s="92"/>
      <c r="B353" s="92"/>
      <c r="C353" s="93"/>
      <c r="D353" s="93"/>
      <c r="E353" s="92"/>
      <c r="F353" s="92"/>
      <c r="G353" s="92"/>
      <c r="H353" s="92"/>
      <c r="I353" s="92"/>
      <c r="J353" s="92"/>
      <c r="K353" s="94"/>
      <c r="L353" s="94"/>
      <c r="M353" s="94"/>
      <c r="O353" s="94"/>
      <c r="P353" s="94"/>
      <c r="Q353" s="95"/>
      <c r="R353" s="94"/>
      <c r="S353" s="94"/>
      <c r="T353" s="94"/>
      <c r="U353" s="94"/>
      <c r="V353" s="94"/>
      <c r="W353" s="94"/>
      <c r="X353" s="94"/>
      <c r="Y353" s="94"/>
      <c r="Z353" s="94"/>
      <c r="AD353" s="96"/>
      <c r="AG353" s="94"/>
      <c r="AH353" s="94"/>
      <c r="AK353" s="94"/>
      <c r="AL353" s="94"/>
      <c r="AM353" s="94"/>
      <c r="AN353" s="94"/>
      <c r="AO353" s="94"/>
      <c r="AP353" s="94"/>
      <c r="AQ353" s="94"/>
    </row>
    <row r="354" spans="1:43">
      <c r="A354" s="92"/>
      <c r="B354" s="92"/>
      <c r="C354" s="93"/>
      <c r="D354" s="93"/>
      <c r="E354" s="92"/>
      <c r="F354" s="92"/>
      <c r="G354" s="92"/>
      <c r="H354" s="92"/>
      <c r="I354" s="92"/>
      <c r="J354" s="92"/>
      <c r="K354" s="94"/>
      <c r="L354" s="94"/>
      <c r="M354" s="94"/>
      <c r="O354" s="94"/>
      <c r="P354" s="94"/>
      <c r="Q354" s="94"/>
      <c r="R354" s="94"/>
      <c r="S354" s="94"/>
      <c r="T354" s="94"/>
      <c r="U354" s="94"/>
      <c r="V354" s="94"/>
      <c r="W354" s="94"/>
      <c r="X354" s="94"/>
      <c r="Y354" s="94"/>
      <c r="Z354" s="94"/>
      <c r="AG354" s="94"/>
      <c r="AH354" s="94"/>
      <c r="AK354" s="94"/>
      <c r="AL354" s="94"/>
      <c r="AM354" s="94"/>
      <c r="AN354" s="94"/>
      <c r="AO354" s="94"/>
      <c r="AP354" s="94"/>
      <c r="AQ354" s="94"/>
    </row>
    <row r="355" spans="1:43">
      <c r="A355" s="92"/>
      <c r="B355" s="92"/>
      <c r="C355" s="93"/>
      <c r="D355" s="93"/>
      <c r="E355" s="92"/>
      <c r="F355" s="92"/>
      <c r="G355" s="92"/>
      <c r="H355" s="92"/>
      <c r="I355" s="92"/>
      <c r="J355" s="92"/>
      <c r="K355" s="94"/>
      <c r="L355" s="94"/>
      <c r="M355" s="94"/>
      <c r="N355" s="94"/>
      <c r="O355" s="94"/>
      <c r="P355" s="94"/>
      <c r="Q355" s="95"/>
      <c r="R355" s="94"/>
      <c r="T355" s="94"/>
      <c r="U355" s="94"/>
      <c r="V355" s="94"/>
      <c r="W355" s="94"/>
      <c r="Y355" s="94"/>
      <c r="Z355" s="94"/>
      <c r="AD355" s="96"/>
      <c r="AF355" s="94"/>
      <c r="AG355" s="94"/>
      <c r="AH355" s="94"/>
      <c r="AK355" s="94"/>
      <c r="AL355" s="94"/>
      <c r="AM355" s="94"/>
      <c r="AN355" s="94"/>
      <c r="AO355" s="94"/>
      <c r="AP355" s="94"/>
      <c r="AQ355" s="94"/>
    </row>
    <row r="356" spans="1:43">
      <c r="A356" s="92"/>
      <c r="B356" s="92"/>
      <c r="C356" s="93"/>
      <c r="D356" s="93"/>
      <c r="E356" s="92"/>
      <c r="F356" s="92"/>
      <c r="G356" s="92"/>
      <c r="H356" s="92"/>
      <c r="I356" s="92"/>
      <c r="J356" s="92"/>
      <c r="K356" s="94"/>
      <c r="L356" s="94"/>
      <c r="M356" s="94"/>
      <c r="T356" s="94"/>
      <c r="U356" s="94"/>
      <c r="Y356" s="94"/>
      <c r="Z356" s="94"/>
      <c r="AK356" s="94"/>
      <c r="AL356" s="94"/>
      <c r="AM356" s="94"/>
      <c r="AN356" s="94"/>
      <c r="AO356" s="94"/>
      <c r="AQ356" s="94"/>
    </row>
    <row r="357" spans="1:43">
      <c r="A357" s="92"/>
      <c r="B357" s="92"/>
      <c r="C357" s="93"/>
      <c r="D357" s="93"/>
      <c r="E357" s="92"/>
      <c r="F357" s="92"/>
      <c r="G357" s="92"/>
      <c r="H357" s="92"/>
      <c r="I357" s="92"/>
      <c r="J357" s="92"/>
      <c r="K357" s="94"/>
      <c r="L357" s="94"/>
      <c r="M357" s="94"/>
      <c r="O357" s="94"/>
      <c r="P357" s="94"/>
      <c r="Q357" s="94"/>
      <c r="R357" s="94"/>
      <c r="S357" s="94"/>
      <c r="T357" s="94"/>
      <c r="U357" s="94"/>
      <c r="V357" s="94"/>
      <c r="W357" s="94"/>
      <c r="X357" s="94"/>
      <c r="Y357" s="94"/>
      <c r="Z357" s="94"/>
      <c r="AD357" s="96"/>
      <c r="AG357" s="94"/>
      <c r="AH357" s="94"/>
      <c r="AK357" s="94"/>
      <c r="AL357" s="94"/>
      <c r="AM357" s="94"/>
      <c r="AN357" s="94"/>
      <c r="AO357" s="94"/>
      <c r="AP357" s="94"/>
      <c r="AQ357" s="94"/>
    </row>
    <row r="358" spans="1:43">
      <c r="A358" s="92"/>
      <c r="B358" s="92"/>
      <c r="C358" s="93"/>
      <c r="D358" s="93"/>
      <c r="E358" s="92"/>
      <c r="F358" s="92"/>
      <c r="G358" s="92"/>
      <c r="H358" s="92"/>
      <c r="I358" s="92"/>
      <c r="J358" s="92"/>
      <c r="K358" s="94"/>
      <c r="L358" s="94"/>
      <c r="M358" s="94"/>
      <c r="O358" s="94"/>
      <c r="P358" s="94"/>
      <c r="Q358" s="95"/>
      <c r="R358" s="94"/>
      <c r="S358" s="94"/>
      <c r="T358" s="94"/>
      <c r="U358" s="94"/>
      <c r="V358" s="95"/>
      <c r="W358" s="94"/>
      <c r="X358" s="94"/>
      <c r="AD358" s="96"/>
      <c r="AG358" s="94"/>
      <c r="AH358" s="94"/>
      <c r="AI358" s="95"/>
      <c r="AK358" s="94"/>
      <c r="AL358" s="94"/>
      <c r="AM358" s="94"/>
      <c r="AN358" s="94"/>
      <c r="AO358" s="94"/>
      <c r="AP358" s="94"/>
      <c r="AQ358" s="94"/>
    </row>
    <row r="359" spans="1:43">
      <c r="A359" s="92"/>
      <c r="B359" s="92"/>
      <c r="C359" s="93"/>
      <c r="D359" s="93"/>
      <c r="E359" s="92"/>
      <c r="F359" s="92"/>
      <c r="G359" s="92"/>
      <c r="H359" s="92"/>
      <c r="I359" s="92"/>
      <c r="J359" s="92"/>
      <c r="K359" s="94"/>
      <c r="L359" s="94"/>
      <c r="M359" s="94"/>
      <c r="O359" s="94"/>
      <c r="P359" s="94"/>
      <c r="Q359" s="94"/>
      <c r="R359" s="94"/>
      <c r="S359" s="94"/>
      <c r="T359" s="94"/>
      <c r="U359" s="94"/>
      <c r="V359" s="94"/>
      <c r="W359" s="94"/>
      <c r="X359" s="94"/>
      <c r="Y359" s="94"/>
      <c r="Z359" s="94"/>
      <c r="AD359" s="96"/>
      <c r="AG359" s="94"/>
      <c r="AH359" s="94"/>
      <c r="AI359" s="95"/>
      <c r="AK359" s="94"/>
      <c r="AL359" s="94"/>
      <c r="AM359" s="94"/>
      <c r="AN359" s="94"/>
      <c r="AO359" s="94"/>
      <c r="AP359" s="94"/>
      <c r="AQ359" s="94"/>
    </row>
    <row r="360" spans="1:43">
      <c r="A360" s="92"/>
      <c r="B360" s="92"/>
      <c r="C360" s="93"/>
      <c r="D360" s="93"/>
      <c r="E360" s="92"/>
      <c r="F360" s="92"/>
      <c r="G360" s="92"/>
      <c r="H360" s="92"/>
      <c r="I360" s="92"/>
      <c r="J360" s="92"/>
      <c r="K360" s="94"/>
      <c r="L360" s="94"/>
      <c r="M360" s="94"/>
      <c r="O360" s="94"/>
      <c r="P360" s="94"/>
      <c r="Q360" s="94"/>
      <c r="R360" s="94"/>
      <c r="S360" s="94"/>
      <c r="T360" s="94"/>
      <c r="U360" s="94"/>
      <c r="V360" s="94"/>
      <c r="W360" s="94"/>
      <c r="X360" s="94"/>
      <c r="Y360" s="94"/>
      <c r="Z360" s="94"/>
      <c r="AD360" s="96"/>
      <c r="AG360" s="94"/>
      <c r="AH360" s="94"/>
      <c r="AK360" s="94"/>
      <c r="AL360" s="94"/>
      <c r="AM360" s="94"/>
      <c r="AN360" s="94"/>
      <c r="AO360" s="94"/>
      <c r="AP360" s="94"/>
      <c r="AQ360" s="94"/>
    </row>
    <row r="361" spans="1:43">
      <c r="A361" s="92"/>
      <c r="B361" s="92"/>
      <c r="C361" s="93"/>
      <c r="D361" s="93"/>
      <c r="E361" s="92"/>
      <c r="F361" s="92"/>
      <c r="G361" s="92"/>
      <c r="H361" s="92"/>
      <c r="I361" s="92"/>
      <c r="J361" s="92"/>
      <c r="K361" s="94"/>
      <c r="L361" s="94"/>
      <c r="M361" s="94"/>
      <c r="O361" s="94"/>
      <c r="P361" s="94"/>
      <c r="Q361" s="94"/>
      <c r="R361" s="94"/>
      <c r="S361" s="94"/>
      <c r="T361" s="94"/>
      <c r="U361" s="94"/>
      <c r="V361" s="94"/>
      <c r="W361" s="94"/>
      <c r="X361" s="94"/>
      <c r="Y361" s="94"/>
      <c r="Z361" s="94"/>
      <c r="AD361" s="96"/>
      <c r="AE361" s="95"/>
      <c r="AG361" s="94"/>
      <c r="AH361" s="94"/>
      <c r="AI361" s="95"/>
      <c r="AK361" s="94"/>
      <c r="AL361" s="94"/>
      <c r="AM361" s="94"/>
      <c r="AN361" s="94"/>
      <c r="AO361" s="94"/>
      <c r="AP361" s="94"/>
      <c r="AQ361" s="94"/>
    </row>
    <row r="362" spans="1:43">
      <c r="A362" s="92"/>
      <c r="B362" s="92"/>
      <c r="C362" s="93"/>
      <c r="D362" s="93"/>
      <c r="E362" s="92"/>
      <c r="F362" s="92"/>
      <c r="G362" s="92"/>
      <c r="H362" s="92"/>
      <c r="I362" s="92"/>
      <c r="J362" s="92"/>
      <c r="K362" s="94"/>
      <c r="L362" s="94"/>
      <c r="M362" s="94"/>
      <c r="O362" s="94"/>
      <c r="P362" s="94"/>
      <c r="Q362" s="94"/>
      <c r="R362" s="94"/>
      <c r="S362" s="94"/>
      <c r="T362" s="94"/>
      <c r="U362" s="94"/>
      <c r="V362" s="94"/>
      <c r="W362" s="94"/>
      <c r="X362" s="94"/>
      <c r="Y362" s="94"/>
      <c r="Z362" s="94"/>
      <c r="AG362" s="94"/>
      <c r="AH362" s="94"/>
      <c r="AI362" s="95"/>
      <c r="AK362" s="94"/>
      <c r="AL362" s="94"/>
      <c r="AM362" s="94"/>
      <c r="AN362" s="94"/>
      <c r="AO362" s="94"/>
      <c r="AP362" s="94"/>
      <c r="AQ362" s="94"/>
    </row>
    <row r="363" spans="1:43">
      <c r="A363" s="92"/>
      <c r="B363" s="92"/>
      <c r="C363" s="93"/>
      <c r="D363" s="93"/>
      <c r="E363" s="92"/>
      <c r="F363" s="92"/>
      <c r="G363" s="92"/>
      <c r="H363" s="92"/>
      <c r="I363" s="92"/>
      <c r="J363" s="92"/>
      <c r="K363" s="94"/>
      <c r="L363" s="94"/>
      <c r="M363" s="94"/>
      <c r="O363" s="94"/>
      <c r="P363" s="94"/>
      <c r="Q363" s="94"/>
      <c r="R363" s="94"/>
      <c r="S363" s="94"/>
      <c r="T363" s="94"/>
      <c r="U363" s="94"/>
      <c r="V363" s="94"/>
      <c r="W363" s="94"/>
      <c r="X363" s="94"/>
      <c r="Y363" s="94"/>
      <c r="Z363" s="94"/>
      <c r="AD363" s="96"/>
      <c r="AG363" s="94"/>
      <c r="AH363" s="94"/>
      <c r="AK363" s="94"/>
      <c r="AL363" s="94"/>
      <c r="AM363" s="94"/>
      <c r="AN363" s="94"/>
      <c r="AO363" s="94"/>
      <c r="AP363" s="94"/>
      <c r="AQ363" s="94"/>
    </row>
    <row r="364" spans="1:43">
      <c r="A364" s="92"/>
      <c r="B364" s="92"/>
      <c r="C364" s="93"/>
      <c r="D364" s="93"/>
      <c r="E364" s="92"/>
      <c r="F364" s="92"/>
      <c r="G364" s="92"/>
      <c r="H364" s="92"/>
      <c r="I364" s="92"/>
      <c r="J364" s="92"/>
      <c r="K364" s="94"/>
      <c r="L364" s="94"/>
      <c r="M364" s="94"/>
      <c r="O364" s="94"/>
      <c r="P364" s="94"/>
      <c r="Q364" s="94"/>
      <c r="R364" s="94"/>
      <c r="S364" s="94"/>
      <c r="T364" s="94"/>
      <c r="U364" s="94"/>
      <c r="V364" s="94"/>
      <c r="W364" s="94"/>
      <c r="X364" s="94"/>
      <c r="Y364" s="94"/>
      <c r="Z364" s="94"/>
      <c r="AD364" s="96"/>
      <c r="AG364" s="94"/>
      <c r="AH364" s="94"/>
      <c r="AK364" s="94"/>
      <c r="AL364" s="94"/>
      <c r="AM364" s="94"/>
      <c r="AN364" s="94"/>
      <c r="AO364" s="94"/>
      <c r="AP364" s="94"/>
      <c r="AQ364" s="94"/>
    </row>
    <row r="365" spans="1:43">
      <c r="A365" s="92"/>
      <c r="B365" s="92"/>
      <c r="C365" s="93"/>
      <c r="D365" s="93"/>
      <c r="E365" s="92"/>
      <c r="F365" s="92"/>
      <c r="G365" s="92"/>
      <c r="H365" s="92"/>
      <c r="I365" s="92"/>
      <c r="J365" s="92"/>
      <c r="K365" s="94"/>
      <c r="L365" s="94"/>
      <c r="M365" s="94"/>
      <c r="O365" s="94"/>
      <c r="P365" s="94"/>
      <c r="Q365" s="94"/>
      <c r="R365" s="94"/>
      <c r="S365" s="94"/>
      <c r="T365" s="94"/>
      <c r="U365" s="94"/>
      <c r="V365" s="94"/>
      <c r="W365" s="94"/>
      <c r="X365" s="94"/>
      <c r="Y365" s="94"/>
      <c r="Z365" s="94"/>
      <c r="AD365" s="96"/>
      <c r="AE365" s="95"/>
      <c r="AG365" s="94"/>
      <c r="AH365" s="94"/>
      <c r="AK365" s="94"/>
      <c r="AL365" s="94"/>
      <c r="AM365" s="94"/>
      <c r="AN365" s="94"/>
      <c r="AO365" s="94"/>
      <c r="AP365" s="94"/>
      <c r="AQ365" s="94"/>
    </row>
    <row r="366" spans="1:43">
      <c r="A366" s="92"/>
      <c r="B366" s="92"/>
      <c r="C366" s="93"/>
      <c r="D366" s="93"/>
      <c r="E366" s="92"/>
      <c r="F366" s="92"/>
      <c r="G366" s="92"/>
      <c r="H366" s="92"/>
      <c r="I366" s="92"/>
      <c r="J366" s="92"/>
      <c r="K366" s="94"/>
      <c r="L366" s="94"/>
      <c r="M366" s="94"/>
      <c r="O366" s="94"/>
      <c r="P366" s="94"/>
      <c r="Q366" s="94"/>
      <c r="R366" s="94"/>
      <c r="S366" s="94"/>
      <c r="T366" s="94"/>
      <c r="U366" s="94"/>
      <c r="V366" s="94"/>
      <c r="W366" s="94"/>
      <c r="X366" s="94"/>
      <c r="Y366" s="94"/>
      <c r="Z366" s="94"/>
      <c r="AD366" s="96"/>
      <c r="AG366" s="94"/>
      <c r="AH366" s="94"/>
      <c r="AK366" s="94"/>
      <c r="AL366" s="94"/>
      <c r="AM366" s="94"/>
      <c r="AN366" s="94"/>
      <c r="AO366" s="94"/>
      <c r="AP366" s="94"/>
      <c r="AQ366" s="94"/>
    </row>
    <row r="367" spans="1:43">
      <c r="A367" s="92"/>
      <c r="B367" s="92"/>
      <c r="C367" s="93"/>
      <c r="D367" s="93"/>
      <c r="E367" s="92"/>
      <c r="F367" s="92"/>
      <c r="G367" s="92"/>
      <c r="H367" s="92"/>
      <c r="I367" s="92"/>
      <c r="J367" s="92"/>
      <c r="K367" s="94"/>
      <c r="L367" s="94"/>
      <c r="M367" s="94"/>
      <c r="O367" s="94"/>
      <c r="P367" s="94"/>
      <c r="Q367" s="94"/>
      <c r="R367" s="94"/>
      <c r="S367" s="94"/>
      <c r="T367" s="94"/>
      <c r="U367" s="94"/>
      <c r="V367" s="94"/>
      <c r="W367" s="94"/>
      <c r="X367" s="94"/>
      <c r="Y367" s="94"/>
      <c r="Z367" s="94"/>
      <c r="AD367" s="96"/>
      <c r="AG367" s="94"/>
      <c r="AH367" s="94"/>
      <c r="AK367" s="94"/>
      <c r="AL367" s="94"/>
      <c r="AM367" s="94"/>
      <c r="AN367" s="94"/>
      <c r="AO367" s="94"/>
      <c r="AP367" s="94"/>
      <c r="AQ367" s="94"/>
    </row>
    <row r="368" spans="1:43">
      <c r="A368" s="92"/>
      <c r="B368" s="92"/>
      <c r="C368" s="93"/>
      <c r="D368" s="93"/>
      <c r="E368" s="92"/>
      <c r="F368" s="92"/>
      <c r="G368" s="92"/>
      <c r="H368" s="92"/>
      <c r="I368" s="92"/>
      <c r="J368" s="92"/>
      <c r="K368" s="94"/>
      <c r="L368" s="94"/>
      <c r="M368" s="94"/>
      <c r="O368" s="94"/>
      <c r="P368" s="94"/>
      <c r="Q368" s="94"/>
      <c r="R368" s="94"/>
      <c r="S368" s="94"/>
      <c r="T368" s="94"/>
      <c r="U368" s="94"/>
      <c r="V368" s="94"/>
      <c r="W368" s="94"/>
      <c r="X368" s="94"/>
      <c r="Y368" s="94"/>
      <c r="Z368" s="94"/>
      <c r="AD368" s="96"/>
      <c r="AG368" s="94"/>
      <c r="AH368" s="94"/>
      <c r="AI368" s="95"/>
      <c r="AK368" s="94"/>
      <c r="AL368" s="94"/>
      <c r="AM368" s="94"/>
      <c r="AN368" s="94"/>
      <c r="AO368" s="94"/>
      <c r="AP368" s="94"/>
      <c r="AQ368" s="94"/>
    </row>
    <row r="369" spans="1:43">
      <c r="A369" s="92"/>
      <c r="B369" s="92"/>
      <c r="C369" s="93"/>
      <c r="D369" s="93"/>
      <c r="E369" s="92"/>
      <c r="F369" s="92"/>
      <c r="G369" s="92"/>
      <c r="H369" s="92"/>
      <c r="I369" s="92"/>
      <c r="J369" s="92"/>
      <c r="K369" s="94"/>
      <c r="L369" s="94"/>
      <c r="M369" s="94"/>
      <c r="O369" s="94"/>
      <c r="P369" s="94"/>
      <c r="Q369" s="95"/>
      <c r="R369" s="94"/>
      <c r="S369" s="94"/>
      <c r="T369" s="94"/>
      <c r="U369" s="94"/>
      <c r="V369" s="94"/>
      <c r="W369" s="94"/>
      <c r="X369" s="94"/>
      <c r="Y369" s="94"/>
      <c r="Z369" s="94"/>
      <c r="AD369" s="96"/>
      <c r="AE369" s="95"/>
      <c r="AG369" s="94"/>
      <c r="AH369" s="94"/>
      <c r="AK369" s="94"/>
      <c r="AL369" s="94"/>
      <c r="AM369" s="94"/>
      <c r="AN369" s="94"/>
      <c r="AO369" s="94"/>
      <c r="AP369" s="94"/>
      <c r="AQ369" s="94"/>
    </row>
    <row r="370" spans="1:43">
      <c r="A370" s="92"/>
      <c r="B370" s="92"/>
      <c r="C370" s="93"/>
      <c r="D370" s="93"/>
      <c r="E370" s="92"/>
      <c r="F370" s="92"/>
      <c r="G370" s="92"/>
      <c r="H370" s="92"/>
      <c r="I370" s="92"/>
      <c r="J370" s="92"/>
      <c r="K370" s="94"/>
      <c r="L370" s="94"/>
      <c r="M370" s="94"/>
      <c r="O370" s="94"/>
      <c r="P370" s="94"/>
      <c r="Q370" s="94"/>
      <c r="R370" s="94"/>
      <c r="S370" s="94"/>
      <c r="T370" s="94"/>
      <c r="U370" s="94"/>
      <c r="V370" s="94"/>
      <c r="W370" s="94"/>
      <c r="X370" s="94"/>
      <c r="Y370" s="94"/>
      <c r="Z370" s="94"/>
      <c r="AD370" s="96"/>
      <c r="AG370" s="94"/>
      <c r="AH370" s="94"/>
      <c r="AI370" s="95"/>
      <c r="AK370" s="94"/>
      <c r="AL370" s="94"/>
      <c r="AM370" s="94"/>
      <c r="AN370" s="94"/>
      <c r="AO370" s="94"/>
      <c r="AP370" s="94"/>
      <c r="AQ370" s="94"/>
    </row>
    <row r="371" spans="1:43">
      <c r="A371" s="92"/>
      <c r="B371" s="92"/>
      <c r="C371" s="93"/>
      <c r="D371" s="93"/>
      <c r="E371" s="92"/>
      <c r="F371" s="92"/>
      <c r="G371" s="92"/>
      <c r="H371" s="92"/>
      <c r="I371" s="92"/>
      <c r="J371" s="92"/>
      <c r="K371" s="94"/>
      <c r="L371" s="94"/>
      <c r="M371" s="94"/>
      <c r="P371" s="94"/>
      <c r="Q371" s="95"/>
      <c r="R371" s="94"/>
      <c r="T371" s="94"/>
      <c r="U371" s="94"/>
      <c r="V371" s="94"/>
      <c r="W371" s="94"/>
      <c r="Y371" s="94"/>
      <c r="Z371" s="94"/>
      <c r="AD371" s="96"/>
      <c r="AH371" s="94"/>
      <c r="AI371" s="95"/>
      <c r="AK371" s="94"/>
      <c r="AL371" s="94"/>
      <c r="AM371" s="94"/>
      <c r="AN371" s="94"/>
      <c r="AO371" s="94"/>
      <c r="AP371" s="94"/>
      <c r="AQ371" s="94"/>
    </row>
    <row r="372" spans="1:43">
      <c r="A372" s="92"/>
      <c r="B372" s="92"/>
      <c r="C372" s="93"/>
      <c r="D372" s="93"/>
      <c r="E372" s="92"/>
      <c r="F372" s="92"/>
      <c r="G372" s="92"/>
      <c r="H372" s="92"/>
      <c r="I372" s="92"/>
      <c r="J372" s="92"/>
      <c r="K372" s="94"/>
      <c r="L372" s="94"/>
      <c r="M372" s="94"/>
      <c r="N372" s="94"/>
      <c r="O372" s="94"/>
      <c r="T372" s="94"/>
      <c r="U372" s="94"/>
      <c r="V372" s="95"/>
      <c r="W372" s="94"/>
      <c r="AD372" s="96"/>
      <c r="AF372" s="94"/>
      <c r="AG372" s="94"/>
      <c r="AH372" s="94"/>
      <c r="AI372" s="95"/>
      <c r="AK372" s="94"/>
      <c r="AL372" s="94"/>
      <c r="AM372" s="94"/>
      <c r="AN372" s="94"/>
      <c r="AO372" s="94"/>
      <c r="AQ372" s="94"/>
    </row>
    <row r="373" spans="1:43">
      <c r="A373" s="92"/>
      <c r="B373" s="92"/>
      <c r="C373" s="93"/>
      <c r="D373" s="93"/>
      <c r="E373" s="92"/>
      <c r="F373" s="92"/>
      <c r="G373" s="92"/>
      <c r="H373" s="92"/>
      <c r="I373" s="92"/>
      <c r="J373" s="92"/>
      <c r="K373" s="94"/>
      <c r="L373" s="94"/>
      <c r="M373" s="94"/>
      <c r="O373" s="94"/>
      <c r="P373" s="94"/>
      <c r="Q373" s="94"/>
      <c r="R373" s="94"/>
      <c r="S373" s="94"/>
      <c r="T373" s="94"/>
      <c r="U373" s="94"/>
      <c r="V373" s="94"/>
      <c r="W373" s="94"/>
      <c r="X373" s="94"/>
      <c r="Y373" s="94"/>
      <c r="Z373" s="94"/>
      <c r="AG373" s="94"/>
      <c r="AH373" s="94"/>
      <c r="AK373" s="94"/>
      <c r="AL373" s="94"/>
      <c r="AM373" s="94"/>
      <c r="AN373" s="94"/>
      <c r="AO373" s="94"/>
      <c r="AP373" s="94"/>
      <c r="AQ373" s="94"/>
    </row>
    <row r="374" spans="1:43">
      <c r="A374" s="92"/>
      <c r="B374" s="92"/>
      <c r="C374" s="93"/>
      <c r="D374" s="93"/>
      <c r="E374" s="92"/>
      <c r="F374" s="92"/>
      <c r="G374" s="92"/>
      <c r="H374" s="92"/>
      <c r="I374" s="92"/>
      <c r="J374" s="92"/>
      <c r="K374" s="94"/>
      <c r="L374" s="94"/>
      <c r="M374" s="94"/>
      <c r="T374" s="94"/>
      <c r="U374" s="94"/>
      <c r="AK374" s="94"/>
      <c r="AL374" s="94"/>
      <c r="AM374" s="94"/>
      <c r="AN374" s="94"/>
      <c r="AO374" s="94"/>
      <c r="AP374" s="94"/>
      <c r="AQ374" s="94"/>
    </row>
    <row r="375" spans="1:43">
      <c r="A375" s="92"/>
      <c r="B375" s="92"/>
      <c r="C375" s="93"/>
      <c r="D375" s="93"/>
      <c r="E375" s="92"/>
      <c r="F375" s="92"/>
      <c r="G375" s="92"/>
      <c r="H375" s="92"/>
      <c r="I375" s="92"/>
      <c r="J375" s="92"/>
      <c r="K375" s="94"/>
      <c r="L375" s="94"/>
      <c r="M375" s="94"/>
      <c r="O375" s="94"/>
      <c r="P375" s="94"/>
      <c r="Q375" s="95"/>
      <c r="R375" s="94"/>
      <c r="S375" s="94"/>
      <c r="T375" s="94"/>
      <c r="U375" s="94"/>
      <c r="V375" s="94"/>
      <c r="W375" s="94"/>
      <c r="X375" s="94"/>
      <c r="Y375" s="94"/>
      <c r="Z375" s="94"/>
      <c r="AD375" s="96"/>
      <c r="AG375" s="94"/>
      <c r="AH375" s="94"/>
      <c r="AK375" s="94"/>
      <c r="AL375" s="94"/>
      <c r="AM375" s="94"/>
      <c r="AN375" s="94"/>
      <c r="AO375" s="94"/>
      <c r="AP375" s="94"/>
      <c r="AQ375" s="94"/>
    </row>
    <row r="376" spans="1:43">
      <c r="A376" s="92"/>
      <c r="B376" s="92"/>
      <c r="C376" s="93"/>
      <c r="D376" s="93"/>
      <c r="E376" s="92"/>
      <c r="F376" s="92"/>
      <c r="G376" s="92"/>
      <c r="H376" s="92"/>
      <c r="I376" s="92"/>
      <c r="J376" s="92"/>
      <c r="K376" s="94"/>
      <c r="L376" s="94"/>
      <c r="M376" s="94"/>
      <c r="N376" s="94"/>
      <c r="O376" s="94"/>
      <c r="P376" s="94"/>
      <c r="Q376" s="95"/>
      <c r="R376" s="94"/>
      <c r="S376" s="94"/>
      <c r="T376" s="94"/>
      <c r="U376" s="94"/>
      <c r="V376" s="95"/>
      <c r="W376" s="94"/>
      <c r="X376" s="94"/>
      <c r="Y376" s="94"/>
      <c r="Z376" s="94"/>
      <c r="AD376" s="96"/>
      <c r="AE376" s="95"/>
      <c r="AF376" s="94"/>
      <c r="AG376" s="94"/>
      <c r="AH376" s="94"/>
      <c r="AI376" s="95"/>
      <c r="AK376" s="94"/>
      <c r="AL376" s="94"/>
      <c r="AM376" s="94"/>
      <c r="AN376" s="94"/>
      <c r="AO376" s="94"/>
      <c r="AP376" s="94"/>
      <c r="AQ376" s="94"/>
    </row>
    <row r="377" spans="1:43">
      <c r="A377" s="92"/>
      <c r="B377" s="92"/>
      <c r="C377" s="93"/>
      <c r="D377" s="93"/>
      <c r="E377" s="92"/>
      <c r="F377" s="92"/>
      <c r="G377" s="92"/>
      <c r="H377" s="92"/>
      <c r="I377" s="92"/>
      <c r="J377" s="92"/>
      <c r="K377" s="94"/>
      <c r="L377" s="94"/>
      <c r="M377" s="94"/>
      <c r="P377" s="94"/>
      <c r="Q377" s="95"/>
      <c r="R377" s="94"/>
      <c r="T377" s="94"/>
      <c r="U377" s="94"/>
      <c r="V377" s="94"/>
      <c r="W377" s="94"/>
      <c r="Y377" s="94"/>
      <c r="Z377" s="94"/>
      <c r="AH377" s="94"/>
      <c r="AK377" s="94"/>
      <c r="AL377" s="94"/>
      <c r="AM377" s="94"/>
      <c r="AN377" s="94"/>
      <c r="AO377" s="94"/>
      <c r="AP377" s="94"/>
      <c r="AQ377" s="94"/>
    </row>
    <row r="378" spans="1:43">
      <c r="A378" s="92"/>
      <c r="B378" s="92"/>
      <c r="C378" s="93"/>
      <c r="D378" s="93"/>
      <c r="E378" s="92"/>
      <c r="F378" s="92"/>
      <c r="G378" s="92"/>
      <c r="H378" s="92"/>
      <c r="I378" s="92"/>
      <c r="J378" s="92"/>
      <c r="K378" s="94"/>
      <c r="L378" s="94"/>
      <c r="M378" s="94"/>
      <c r="O378" s="94"/>
      <c r="P378" s="94"/>
      <c r="Q378" s="94"/>
      <c r="R378" s="94"/>
      <c r="S378" s="94"/>
      <c r="T378" s="94"/>
      <c r="U378" s="94"/>
      <c r="V378" s="94"/>
      <c r="W378" s="94"/>
      <c r="X378" s="94"/>
      <c r="Y378" s="94"/>
      <c r="Z378" s="94"/>
      <c r="AD378" s="96"/>
      <c r="AG378" s="94"/>
      <c r="AH378" s="94"/>
      <c r="AI378" s="95"/>
      <c r="AK378" s="94"/>
      <c r="AL378" s="94"/>
      <c r="AM378" s="94"/>
      <c r="AN378" s="94"/>
      <c r="AO378" s="94"/>
      <c r="AP378" s="94"/>
      <c r="AQ378" s="94"/>
    </row>
    <row r="379" spans="1:43">
      <c r="A379" s="92"/>
      <c r="B379" s="92"/>
      <c r="C379" s="93"/>
      <c r="D379" s="93"/>
      <c r="E379" s="92"/>
      <c r="F379" s="92"/>
      <c r="G379" s="92"/>
      <c r="H379" s="92"/>
      <c r="I379" s="92"/>
      <c r="J379" s="92"/>
      <c r="K379" s="94"/>
      <c r="L379" s="94"/>
      <c r="M379" s="94"/>
      <c r="O379" s="94"/>
      <c r="P379" s="94"/>
      <c r="Q379" s="94"/>
      <c r="R379" s="94"/>
      <c r="S379" s="94"/>
      <c r="T379" s="94"/>
      <c r="U379" s="94"/>
      <c r="V379" s="94"/>
      <c r="W379" s="94"/>
      <c r="X379" s="94"/>
      <c r="Y379" s="94"/>
      <c r="Z379" s="94"/>
      <c r="AD379" s="96"/>
      <c r="AG379" s="94"/>
      <c r="AH379" s="94"/>
      <c r="AI379" s="95"/>
      <c r="AK379" s="94"/>
      <c r="AL379" s="94"/>
      <c r="AM379" s="94"/>
      <c r="AN379" s="94"/>
      <c r="AO379" s="94"/>
      <c r="AP379" s="94"/>
      <c r="AQ379" s="94"/>
    </row>
    <row r="380" spans="1:43">
      <c r="A380" s="92"/>
      <c r="B380" s="92"/>
      <c r="C380" s="93"/>
      <c r="D380" s="93"/>
      <c r="E380" s="92"/>
      <c r="F380" s="92"/>
      <c r="G380" s="92"/>
      <c r="H380" s="92"/>
      <c r="I380" s="92"/>
      <c r="J380" s="92"/>
      <c r="K380" s="94"/>
      <c r="L380" s="94"/>
      <c r="M380" s="94"/>
      <c r="O380" s="94"/>
      <c r="P380" s="94"/>
      <c r="Q380" s="94"/>
      <c r="R380" s="94"/>
      <c r="S380" s="94"/>
      <c r="T380" s="94"/>
      <c r="U380" s="94"/>
      <c r="V380" s="94"/>
      <c r="W380" s="94"/>
      <c r="X380" s="94"/>
      <c r="Y380" s="94"/>
      <c r="Z380" s="94"/>
      <c r="AD380" s="96"/>
      <c r="AG380" s="94"/>
      <c r="AH380" s="94"/>
      <c r="AK380" s="94"/>
      <c r="AL380" s="94"/>
      <c r="AM380" s="94"/>
      <c r="AN380" s="94"/>
      <c r="AO380" s="94"/>
      <c r="AP380" s="94"/>
      <c r="AQ380" s="94"/>
    </row>
    <row r="381" spans="1:43">
      <c r="A381" s="92"/>
      <c r="B381" s="92"/>
      <c r="C381" s="93"/>
      <c r="D381" s="93"/>
      <c r="E381" s="92"/>
      <c r="F381" s="92"/>
      <c r="G381" s="92"/>
      <c r="H381" s="92"/>
      <c r="I381" s="92"/>
      <c r="J381" s="92"/>
      <c r="K381" s="94"/>
      <c r="L381" s="94"/>
      <c r="M381" s="94"/>
      <c r="O381" s="94"/>
      <c r="P381" s="94"/>
      <c r="Q381" s="94"/>
      <c r="R381" s="94"/>
      <c r="S381" s="94"/>
      <c r="T381" s="94"/>
      <c r="U381" s="94"/>
      <c r="V381" s="94"/>
      <c r="W381" s="94"/>
      <c r="X381" s="94"/>
      <c r="Y381" s="94"/>
      <c r="Z381" s="94"/>
      <c r="AD381" s="96"/>
      <c r="AG381" s="94"/>
      <c r="AH381" s="94"/>
      <c r="AK381" s="94"/>
      <c r="AL381" s="94"/>
      <c r="AM381" s="94"/>
      <c r="AN381" s="94"/>
      <c r="AO381" s="94"/>
      <c r="AP381" s="94"/>
      <c r="AQ381" s="94"/>
    </row>
    <row r="382" spans="1:43">
      <c r="A382" s="92"/>
      <c r="B382" s="92"/>
      <c r="C382" s="93"/>
      <c r="D382" s="93"/>
      <c r="E382" s="92"/>
      <c r="F382" s="92"/>
      <c r="G382" s="92"/>
      <c r="H382" s="92"/>
      <c r="I382" s="92"/>
      <c r="J382" s="92"/>
      <c r="K382" s="94"/>
      <c r="L382" s="94"/>
      <c r="M382" s="94"/>
      <c r="O382" s="94"/>
      <c r="P382" s="94"/>
      <c r="Q382" s="94"/>
      <c r="R382" s="94"/>
      <c r="S382" s="94"/>
      <c r="T382" s="94"/>
      <c r="U382" s="94"/>
      <c r="V382" s="94"/>
      <c r="W382" s="94"/>
      <c r="X382" s="94"/>
      <c r="Y382" s="94"/>
      <c r="Z382" s="94"/>
      <c r="AD382" s="96"/>
      <c r="AG382" s="94"/>
      <c r="AH382" s="94"/>
      <c r="AK382" s="94"/>
      <c r="AL382" s="94"/>
      <c r="AM382" s="94"/>
      <c r="AN382" s="94"/>
      <c r="AO382" s="94"/>
      <c r="AP382" s="94"/>
      <c r="AQ382" s="94"/>
    </row>
    <row r="383" spans="1:43">
      <c r="A383" s="92"/>
      <c r="B383" s="92"/>
      <c r="C383" s="93"/>
      <c r="D383" s="93"/>
      <c r="E383" s="92"/>
      <c r="F383" s="92"/>
      <c r="G383" s="92"/>
      <c r="H383" s="92"/>
      <c r="I383" s="92"/>
      <c r="J383" s="92"/>
      <c r="K383" s="94"/>
      <c r="L383" s="94"/>
      <c r="M383" s="94"/>
      <c r="O383" s="94"/>
      <c r="P383" s="94"/>
      <c r="Q383" s="95"/>
      <c r="R383" s="94"/>
      <c r="S383" s="94"/>
      <c r="T383" s="94"/>
      <c r="U383" s="94"/>
      <c r="V383" s="94"/>
      <c r="W383" s="94"/>
      <c r="X383" s="94"/>
      <c r="Y383" s="94"/>
      <c r="Z383" s="94"/>
      <c r="AD383" s="96"/>
      <c r="AE383" s="95"/>
      <c r="AG383" s="94"/>
      <c r="AH383" s="94"/>
      <c r="AK383" s="94"/>
      <c r="AL383" s="94"/>
      <c r="AM383" s="94"/>
      <c r="AN383" s="94"/>
      <c r="AO383" s="94"/>
      <c r="AP383" s="94"/>
      <c r="AQ383" s="94"/>
    </row>
    <row r="384" spans="1:43">
      <c r="A384" s="92"/>
      <c r="B384" s="92"/>
      <c r="C384" s="93"/>
      <c r="D384" s="93"/>
      <c r="E384" s="92"/>
      <c r="F384" s="92"/>
      <c r="G384" s="92"/>
      <c r="H384" s="92"/>
      <c r="I384" s="92"/>
      <c r="J384" s="92"/>
      <c r="K384" s="94"/>
      <c r="L384" s="94"/>
      <c r="M384" s="94"/>
    </row>
    <row r="385" spans="1:43">
      <c r="A385" s="92"/>
      <c r="B385" s="92"/>
      <c r="C385" s="93"/>
      <c r="D385" s="93"/>
      <c r="E385" s="92"/>
      <c r="F385" s="92"/>
      <c r="G385" s="92"/>
      <c r="H385" s="92"/>
      <c r="I385" s="92"/>
      <c r="J385" s="92"/>
      <c r="K385" s="94"/>
      <c r="L385" s="94"/>
      <c r="M385" s="94"/>
      <c r="O385" s="94"/>
      <c r="P385" s="94"/>
      <c r="Q385" s="95"/>
      <c r="R385" s="94"/>
      <c r="S385" s="94"/>
      <c r="T385" s="94"/>
      <c r="U385" s="94"/>
      <c r="V385" s="94"/>
      <c r="W385" s="94"/>
      <c r="X385" s="94"/>
      <c r="Y385" s="94"/>
      <c r="Z385" s="94"/>
      <c r="AD385" s="96"/>
      <c r="AG385" s="94"/>
      <c r="AH385" s="94"/>
      <c r="AK385" s="94"/>
      <c r="AL385" s="94"/>
      <c r="AM385" s="94"/>
      <c r="AN385" s="94"/>
      <c r="AO385" s="94"/>
      <c r="AP385" s="94"/>
      <c r="AQ385" s="94"/>
    </row>
    <row r="386" spans="1:43">
      <c r="A386" s="92"/>
      <c r="B386" s="92"/>
      <c r="C386" s="93"/>
      <c r="D386" s="93"/>
      <c r="E386" s="92"/>
      <c r="F386" s="92"/>
      <c r="G386" s="92"/>
      <c r="H386" s="92"/>
      <c r="I386" s="92"/>
      <c r="J386" s="92"/>
      <c r="K386" s="94"/>
      <c r="L386" s="94"/>
      <c r="M386" s="94"/>
      <c r="O386" s="94"/>
      <c r="P386" s="94"/>
      <c r="Q386" s="95"/>
      <c r="R386" s="94"/>
      <c r="S386" s="94"/>
      <c r="T386" s="94"/>
      <c r="U386" s="94"/>
      <c r="V386" s="94"/>
      <c r="W386" s="94"/>
      <c r="X386" s="94"/>
      <c r="Y386" s="94"/>
      <c r="Z386" s="94"/>
      <c r="AD386" s="96"/>
      <c r="AG386" s="94"/>
      <c r="AH386" s="94"/>
      <c r="AK386" s="94"/>
      <c r="AL386" s="94"/>
      <c r="AM386" s="94"/>
      <c r="AN386" s="94"/>
      <c r="AO386" s="94"/>
      <c r="AP386" s="94"/>
      <c r="AQ386" s="94"/>
    </row>
    <row r="387" spans="1:43">
      <c r="A387" s="92"/>
      <c r="B387" s="92"/>
      <c r="C387" s="93"/>
      <c r="D387" s="93"/>
      <c r="E387" s="92"/>
      <c r="F387" s="92"/>
      <c r="G387" s="92"/>
      <c r="H387" s="92"/>
      <c r="I387" s="92"/>
      <c r="J387" s="92"/>
      <c r="K387" s="94"/>
      <c r="L387" s="94"/>
      <c r="M387" s="94"/>
      <c r="O387" s="94"/>
      <c r="P387" s="94"/>
      <c r="Q387" s="94"/>
      <c r="R387" s="94"/>
      <c r="S387" s="94"/>
      <c r="T387" s="94"/>
      <c r="U387" s="94"/>
      <c r="V387" s="94"/>
      <c r="W387" s="94"/>
      <c r="X387" s="94"/>
      <c r="Y387" s="94"/>
      <c r="Z387" s="94"/>
      <c r="AD387" s="96"/>
      <c r="AG387" s="94"/>
      <c r="AH387" s="94"/>
      <c r="AI387" s="95"/>
      <c r="AK387" s="94"/>
      <c r="AL387" s="94"/>
      <c r="AM387" s="94"/>
      <c r="AN387" s="94"/>
      <c r="AO387" s="94"/>
      <c r="AP387" s="94"/>
      <c r="AQ387" s="94"/>
    </row>
    <row r="388" spans="1:43">
      <c r="A388" s="92"/>
      <c r="B388" s="92"/>
      <c r="C388" s="93"/>
      <c r="D388" s="93"/>
      <c r="E388" s="92"/>
      <c r="F388" s="92"/>
      <c r="G388" s="92"/>
      <c r="H388" s="92"/>
      <c r="I388" s="92"/>
      <c r="J388" s="92"/>
      <c r="K388" s="94"/>
      <c r="L388" s="94"/>
      <c r="M388" s="94"/>
      <c r="O388" s="94"/>
      <c r="P388" s="94"/>
      <c r="Q388" s="94"/>
      <c r="R388" s="94"/>
      <c r="S388" s="94"/>
      <c r="T388" s="94"/>
      <c r="U388" s="94"/>
      <c r="V388" s="94"/>
      <c r="W388" s="94"/>
      <c r="X388" s="94"/>
      <c r="Y388" s="94"/>
      <c r="Z388" s="94"/>
      <c r="AD388" s="96"/>
      <c r="AG388" s="94"/>
      <c r="AH388" s="94"/>
      <c r="AK388" s="94"/>
      <c r="AL388" s="94"/>
      <c r="AM388" s="94"/>
      <c r="AN388" s="94"/>
      <c r="AO388" s="94"/>
      <c r="AP388" s="94"/>
      <c r="AQ388" s="94"/>
    </row>
    <row r="389" spans="1:43">
      <c r="A389" s="92"/>
      <c r="B389" s="92"/>
      <c r="C389" s="93"/>
      <c r="D389" s="93"/>
      <c r="E389" s="92"/>
      <c r="F389" s="92"/>
      <c r="G389" s="92"/>
      <c r="H389" s="92"/>
      <c r="I389" s="92"/>
      <c r="J389" s="92"/>
      <c r="K389" s="94"/>
      <c r="L389" s="94"/>
      <c r="M389" s="94"/>
      <c r="T389" s="94"/>
      <c r="U389" s="94"/>
      <c r="Y389" s="94"/>
      <c r="Z389" s="94"/>
      <c r="AK389" s="94"/>
      <c r="AL389" s="94"/>
      <c r="AN389" s="94"/>
      <c r="AO389" s="94"/>
      <c r="AQ389" s="94"/>
    </row>
    <row r="390" spans="1:43">
      <c r="A390" s="92"/>
      <c r="B390" s="92"/>
      <c r="C390" s="93"/>
      <c r="D390" s="93"/>
      <c r="E390" s="92"/>
      <c r="F390" s="92"/>
      <c r="G390" s="92"/>
      <c r="H390" s="92"/>
      <c r="I390" s="92"/>
      <c r="J390" s="92"/>
      <c r="K390" s="94"/>
      <c r="L390" s="94"/>
      <c r="M390" s="94"/>
      <c r="O390" s="94"/>
      <c r="P390" s="94"/>
      <c r="Q390" s="95"/>
      <c r="R390" s="94"/>
      <c r="S390" s="94"/>
      <c r="T390" s="94"/>
      <c r="U390" s="94"/>
      <c r="V390" s="94"/>
      <c r="W390" s="94"/>
      <c r="X390" s="94"/>
      <c r="Y390" s="94"/>
      <c r="Z390" s="94"/>
      <c r="AD390" s="96"/>
      <c r="AG390" s="94"/>
      <c r="AH390" s="94"/>
      <c r="AK390" s="94"/>
      <c r="AL390" s="94"/>
      <c r="AM390" s="94"/>
      <c r="AN390" s="94"/>
      <c r="AO390" s="94"/>
      <c r="AP390" s="94"/>
      <c r="AQ390" s="94"/>
    </row>
    <row r="391" spans="1:43">
      <c r="A391" s="92"/>
      <c r="B391" s="92"/>
      <c r="C391" s="93"/>
      <c r="D391" s="93"/>
      <c r="E391" s="92"/>
      <c r="F391" s="92"/>
      <c r="G391" s="92"/>
      <c r="H391" s="92"/>
      <c r="I391" s="92"/>
      <c r="J391" s="92"/>
      <c r="K391" s="94"/>
      <c r="L391" s="94"/>
      <c r="M391" s="94"/>
      <c r="O391" s="94"/>
      <c r="P391" s="94"/>
      <c r="Q391" s="95"/>
      <c r="R391" s="94"/>
      <c r="S391" s="94"/>
      <c r="T391" s="94"/>
      <c r="U391" s="94"/>
      <c r="V391" s="94"/>
      <c r="W391" s="94"/>
      <c r="X391" s="94"/>
      <c r="Y391" s="94"/>
      <c r="Z391" s="94"/>
      <c r="AD391" s="96"/>
      <c r="AG391" s="94"/>
      <c r="AH391" s="94"/>
      <c r="AI391" s="95"/>
      <c r="AK391" s="94"/>
      <c r="AL391" s="94"/>
      <c r="AM391" s="94"/>
      <c r="AN391" s="94"/>
      <c r="AO391" s="94"/>
      <c r="AP391" s="94"/>
      <c r="AQ391" s="94"/>
    </row>
    <row r="392" spans="1:43">
      <c r="A392" s="92"/>
      <c r="B392" s="92"/>
      <c r="C392" s="93"/>
      <c r="D392" s="93"/>
      <c r="E392" s="92"/>
      <c r="F392" s="92"/>
      <c r="G392" s="92"/>
      <c r="H392" s="92"/>
      <c r="I392" s="92"/>
      <c r="J392" s="92"/>
      <c r="K392" s="94"/>
      <c r="L392" s="94"/>
      <c r="M392" s="94"/>
      <c r="O392" s="94"/>
      <c r="P392" s="94"/>
      <c r="Q392" s="95"/>
      <c r="R392" s="94"/>
      <c r="S392" s="94"/>
      <c r="T392" s="94"/>
      <c r="U392" s="94"/>
      <c r="V392" s="94"/>
      <c r="W392" s="94"/>
      <c r="X392" s="94"/>
      <c r="Y392" s="94"/>
      <c r="Z392" s="94"/>
      <c r="AD392" s="96"/>
      <c r="AG392" s="94"/>
      <c r="AH392" s="94"/>
      <c r="AK392" s="94"/>
      <c r="AL392" s="94"/>
      <c r="AM392" s="94"/>
      <c r="AN392" s="94"/>
      <c r="AO392" s="94"/>
      <c r="AP392" s="94"/>
      <c r="AQ392" s="94"/>
    </row>
    <row r="393" spans="1:43">
      <c r="A393" s="92"/>
      <c r="B393" s="92"/>
      <c r="C393" s="93"/>
      <c r="D393" s="93"/>
      <c r="E393" s="92"/>
      <c r="F393" s="92"/>
      <c r="G393" s="92"/>
      <c r="H393" s="92"/>
      <c r="I393" s="92"/>
      <c r="J393" s="92"/>
      <c r="K393" s="94"/>
      <c r="L393" s="94"/>
      <c r="M393" s="94"/>
      <c r="O393" s="94"/>
      <c r="P393" s="94"/>
      <c r="Q393" s="94"/>
      <c r="R393" s="94"/>
      <c r="S393" s="94"/>
      <c r="T393" s="94"/>
      <c r="U393" s="94"/>
      <c r="V393" s="94"/>
      <c r="W393" s="94"/>
      <c r="X393" s="94"/>
      <c r="Y393" s="94"/>
      <c r="Z393" s="94"/>
      <c r="AD393" s="96"/>
      <c r="AG393" s="94"/>
      <c r="AH393" s="94"/>
      <c r="AK393" s="94"/>
      <c r="AL393" s="94"/>
      <c r="AM393" s="94"/>
      <c r="AN393" s="94"/>
      <c r="AO393" s="94"/>
      <c r="AP393" s="94"/>
      <c r="AQ393" s="94"/>
    </row>
    <row r="394" spans="1:43">
      <c r="A394" s="92"/>
      <c r="B394" s="92"/>
      <c r="C394" s="93"/>
      <c r="D394" s="93"/>
      <c r="E394" s="92"/>
      <c r="F394" s="92"/>
      <c r="G394" s="92"/>
      <c r="H394" s="92"/>
      <c r="I394" s="92"/>
      <c r="J394" s="92"/>
      <c r="K394" s="94"/>
      <c r="L394" s="94"/>
      <c r="M394" s="94"/>
      <c r="O394" s="94"/>
      <c r="P394" s="94"/>
      <c r="Q394" s="94"/>
      <c r="R394" s="94"/>
      <c r="S394" s="94"/>
      <c r="T394" s="94"/>
      <c r="U394" s="94"/>
      <c r="V394" s="94"/>
      <c r="W394" s="94"/>
      <c r="X394" s="94"/>
      <c r="Y394" s="94"/>
      <c r="Z394" s="94"/>
      <c r="AD394" s="96"/>
      <c r="AG394" s="94"/>
      <c r="AH394" s="94"/>
      <c r="AI394" s="95"/>
      <c r="AK394" s="94"/>
      <c r="AL394" s="94"/>
      <c r="AM394" s="94"/>
      <c r="AN394" s="94"/>
      <c r="AO394" s="94"/>
      <c r="AP394" s="94"/>
      <c r="AQ394" s="94"/>
    </row>
    <row r="395" spans="1:43">
      <c r="A395" s="92"/>
      <c r="B395" s="92"/>
      <c r="C395" s="93"/>
      <c r="D395" s="93"/>
      <c r="E395" s="92"/>
      <c r="F395" s="92"/>
      <c r="G395" s="92"/>
      <c r="H395" s="92"/>
      <c r="I395" s="92"/>
      <c r="J395" s="92"/>
      <c r="K395" s="94"/>
      <c r="L395" s="94"/>
      <c r="M395" s="94"/>
      <c r="O395" s="94"/>
      <c r="P395" s="94"/>
      <c r="Q395" s="94"/>
      <c r="R395" s="94"/>
      <c r="S395" s="94"/>
      <c r="T395" s="94"/>
      <c r="U395" s="94"/>
      <c r="V395" s="94"/>
      <c r="W395" s="94"/>
      <c r="X395" s="94"/>
      <c r="Y395" s="94"/>
      <c r="Z395" s="94"/>
      <c r="AG395" s="94"/>
      <c r="AH395" s="94"/>
      <c r="AK395" s="94"/>
      <c r="AL395" s="94"/>
      <c r="AM395" s="94"/>
      <c r="AN395" s="94"/>
      <c r="AO395" s="94"/>
      <c r="AP395" s="94"/>
      <c r="AQ395" s="94"/>
    </row>
    <row r="396" spans="1:43">
      <c r="A396" s="92"/>
      <c r="B396" s="92"/>
      <c r="C396" s="93"/>
      <c r="D396" s="93"/>
      <c r="E396" s="92"/>
      <c r="F396" s="92"/>
      <c r="G396" s="92"/>
      <c r="H396" s="92"/>
      <c r="I396" s="92"/>
      <c r="J396" s="92"/>
      <c r="K396" s="94"/>
      <c r="L396" s="94"/>
      <c r="M396" s="94"/>
      <c r="P396" s="94"/>
      <c r="Q396" s="94"/>
      <c r="R396" s="94"/>
      <c r="T396" s="94"/>
      <c r="U396" s="94"/>
      <c r="V396" s="94"/>
      <c r="W396" s="94"/>
      <c r="Y396" s="94"/>
      <c r="Z396" s="94"/>
      <c r="AH396" s="94"/>
      <c r="AI396" s="95"/>
      <c r="AK396" s="94"/>
      <c r="AL396" s="94"/>
      <c r="AM396" s="94"/>
      <c r="AN396" s="94"/>
      <c r="AO396" s="94"/>
      <c r="AP396" s="94"/>
      <c r="AQ396" s="94"/>
    </row>
    <row r="397" spans="1:43">
      <c r="A397" s="92"/>
      <c r="B397" s="92"/>
      <c r="C397" s="93"/>
      <c r="D397" s="93"/>
      <c r="E397" s="92"/>
      <c r="F397" s="92"/>
      <c r="G397" s="92"/>
      <c r="H397" s="92"/>
      <c r="I397" s="92"/>
      <c r="J397" s="92"/>
      <c r="K397" s="94"/>
      <c r="L397" s="94"/>
      <c r="M397" s="94"/>
      <c r="O397" s="94"/>
      <c r="P397" s="94"/>
      <c r="Q397" s="94"/>
      <c r="R397" s="94"/>
      <c r="S397" s="94"/>
      <c r="T397" s="94"/>
      <c r="U397" s="94"/>
      <c r="V397" s="94"/>
      <c r="W397" s="94"/>
      <c r="X397" s="94"/>
      <c r="Y397" s="94"/>
      <c r="Z397" s="94"/>
      <c r="AG397" s="94"/>
      <c r="AH397" s="94"/>
      <c r="AK397" s="94"/>
      <c r="AL397" s="94"/>
      <c r="AM397" s="94"/>
      <c r="AN397" s="94"/>
      <c r="AO397" s="94"/>
      <c r="AP397" s="94"/>
      <c r="AQ397" s="94"/>
    </row>
    <row r="398" spans="1:43">
      <c r="A398" s="92"/>
      <c r="B398" s="92"/>
      <c r="C398" s="93"/>
      <c r="D398" s="93"/>
      <c r="E398" s="92"/>
      <c r="F398" s="92"/>
      <c r="G398" s="92"/>
      <c r="H398" s="92"/>
      <c r="I398" s="92"/>
      <c r="J398" s="92"/>
      <c r="K398" s="94"/>
      <c r="L398" s="94"/>
      <c r="M398" s="94"/>
      <c r="T398" s="94"/>
      <c r="U398" s="94"/>
      <c r="Y398" s="94"/>
      <c r="Z398" s="94"/>
      <c r="AK398" s="94"/>
      <c r="AL398" s="94"/>
      <c r="AM398" s="94"/>
      <c r="AN398" s="94"/>
      <c r="AO398" s="94"/>
      <c r="AP398" s="94"/>
      <c r="AQ398" s="94"/>
    </row>
    <row r="399" spans="1:43">
      <c r="A399" s="92"/>
      <c r="B399" s="92"/>
      <c r="C399" s="93"/>
      <c r="D399" s="93"/>
      <c r="E399" s="92"/>
      <c r="F399" s="92"/>
      <c r="G399" s="92"/>
      <c r="H399" s="92"/>
      <c r="I399" s="92"/>
      <c r="J399" s="92"/>
      <c r="K399" s="94"/>
      <c r="L399" s="94"/>
      <c r="M399" s="94"/>
      <c r="O399" s="94"/>
      <c r="P399" s="94"/>
      <c r="Q399" s="95"/>
      <c r="R399" s="94"/>
      <c r="S399" s="94"/>
      <c r="T399" s="94"/>
      <c r="U399" s="94"/>
      <c r="V399" s="94"/>
      <c r="W399" s="94"/>
      <c r="X399" s="94"/>
      <c r="Y399" s="94"/>
      <c r="Z399" s="94"/>
      <c r="AD399" s="96"/>
      <c r="AG399" s="94"/>
      <c r="AH399" s="94"/>
      <c r="AK399" s="94"/>
      <c r="AL399" s="94"/>
      <c r="AM399" s="94"/>
      <c r="AN399" s="94"/>
      <c r="AO399" s="94"/>
      <c r="AP399" s="94"/>
      <c r="AQ399" s="94"/>
    </row>
    <row r="400" spans="1:43">
      <c r="A400" s="92"/>
      <c r="B400" s="92"/>
      <c r="C400" s="93"/>
      <c r="D400" s="93"/>
      <c r="E400" s="92"/>
      <c r="F400" s="92"/>
      <c r="G400" s="92"/>
      <c r="H400" s="92"/>
      <c r="I400" s="92"/>
      <c r="J400" s="92"/>
      <c r="K400" s="94"/>
      <c r="L400" s="94"/>
      <c r="M400" s="94"/>
      <c r="O400" s="94"/>
      <c r="P400" s="94"/>
      <c r="Q400" s="95"/>
      <c r="R400" s="94"/>
      <c r="S400" s="94"/>
      <c r="T400" s="94"/>
      <c r="U400" s="94"/>
      <c r="V400" s="94"/>
      <c r="W400" s="94"/>
      <c r="X400" s="94"/>
      <c r="Y400" s="94"/>
      <c r="Z400" s="94"/>
      <c r="AD400" s="96"/>
      <c r="AE400" s="95"/>
      <c r="AG400" s="94"/>
      <c r="AH400" s="94"/>
      <c r="AK400" s="94"/>
      <c r="AL400" s="94"/>
      <c r="AM400" s="94"/>
      <c r="AN400" s="94"/>
      <c r="AO400" s="94"/>
      <c r="AP400" s="94"/>
      <c r="AQ400" s="94"/>
    </row>
    <row r="401" spans="1:43">
      <c r="A401" s="92"/>
      <c r="B401" s="92"/>
      <c r="C401" s="93"/>
      <c r="D401" s="93"/>
      <c r="E401" s="92"/>
      <c r="F401" s="92"/>
      <c r="G401" s="92"/>
      <c r="H401" s="92"/>
      <c r="I401" s="92"/>
      <c r="J401" s="92"/>
      <c r="K401" s="94"/>
      <c r="L401" s="94"/>
      <c r="M401" s="94"/>
      <c r="O401" s="94"/>
      <c r="P401" s="94"/>
      <c r="Q401" s="95"/>
      <c r="R401" s="94"/>
      <c r="S401" s="94"/>
      <c r="T401" s="94"/>
      <c r="U401" s="94"/>
      <c r="V401" s="94"/>
      <c r="W401" s="94"/>
      <c r="X401" s="94"/>
      <c r="Y401" s="94"/>
      <c r="Z401" s="94"/>
      <c r="AD401" s="96"/>
      <c r="AG401" s="94"/>
      <c r="AH401" s="94"/>
      <c r="AI401" s="95"/>
      <c r="AK401" s="94"/>
      <c r="AL401" s="94"/>
      <c r="AM401" s="94"/>
      <c r="AN401" s="94"/>
      <c r="AO401" s="94"/>
      <c r="AP401" s="94"/>
      <c r="AQ401" s="94"/>
    </row>
    <row r="402" spans="1:43">
      <c r="A402" s="92"/>
      <c r="B402" s="92"/>
      <c r="C402" s="93"/>
      <c r="D402" s="93"/>
      <c r="E402" s="92"/>
      <c r="F402" s="92"/>
      <c r="G402" s="92"/>
      <c r="H402" s="92"/>
      <c r="I402" s="92"/>
      <c r="J402" s="92"/>
      <c r="K402" s="94"/>
      <c r="L402" s="94"/>
      <c r="M402" s="94"/>
      <c r="O402" s="94"/>
      <c r="P402" s="94"/>
      <c r="Q402" s="95"/>
      <c r="R402" s="94"/>
      <c r="S402" s="94"/>
      <c r="T402" s="94"/>
      <c r="U402" s="94"/>
      <c r="V402" s="94"/>
      <c r="W402" s="94"/>
      <c r="X402" s="94"/>
      <c r="Y402" s="94"/>
      <c r="Z402" s="94"/>
      <c r="AD402" s="96"/>
      <c r="AG402" s="94"/>
      <c r="AH402" s="94"/>
      <c r="AK402" s="94"/>
      <c r="AL402" s="94"/>
      <c r="AM402" s="94"/>
      <c r="AN402" s="94"/>
      <c r="AO402" s="94"/>
      <c r="AP402" s="94"/>
      <c r="AQ402" s="94"/>
    </row>
    <row r="403" spans="1:43">
      <c r="A403" s="92"/>
      <c r="B403" s="92"/>
      <c r="C403" s="93"/>
      <c r="D403" s="93"/>
      <c r="E403" s="92"/>
      <c r="F403" s="92"/>
      <c r="G403" s="92"/>
      <c r="H403" s="92"/>
      <c r="I403" s="92"/>
      <c r="J403" s="92"/>
      <c r="K403" s="94"/>
      <c r="L403" s="94"/>
      <c r="M403" s="94"/>
      <c r="N403" s="94"/>
      <c r="O403" s="94"/>
      <c r="P403" s="94"/>
      <c r="Q403" s="94"/>
      <c r="R403" s="94"/>
      <c r="S403" s="94"/>
      <c r="T403" s="94"/>
      <c r="U403" s="94"/>
      <c r="V403" s="94"/>
      <c r="W403" s="94"/>
      <c r="X403" s="94"/>
      <c r="Y403" s="94"/>
      <c r="Z403" s="94"/>
      <c r="AF403" s="94"/>
      <c r="AG403" s="94"/>
      <c r="AH403" s="94"/>
      <c r="AK403" s="94"/>
      <c r="AL403" s="94"/>
      <c r="AM403" s="94"/>
      <c r="AN403" s="94"/>
      <c r="AO403" s="94"/>
      <c r="AP403" s="94"/>
      <c r="AQ403" s="94"/>
    </row>
    <row r="404" spans="1:43">
      <c r="A404" s="92"/>
      <c r="B404" s="92"/>
      <c r="C404" s="93"/>
      <c r="D404" s="93"/>
      <c r="E404" s="92"/>
      <c r="F404" s="92"/>
      <c r="G404" s="92"/>
      <c r="H404" s="92"/>
      <c r="I404" s="92"/>
      <c r="J404" s="92"/>
      <c r="K404" s="94"/>
      <c r="L404" s="94"/>
      <c r="M404" s="94"/>
      <c r="P404" s="94"/>
      <c r="Q404" s="94"/>
      <c r="R404" s="94"/>
      <c r="S404" s="94"/>
      <c r="T404" s="94"/>
      <c r="U404" s="94"/>
      <c r="V404" s="94"/>
      <c r="W404" s="94"/>
      <c r="X404" s="94"/>
      <c r="Y404" s="94"/>
      <c r="Z404" s="94"/>
      <c r="AD404" s="96"/>
      <c r="AH404" s="94"/>
      <c r="AK404" s="94"/>
      <c r="AL404" s="94"/>
      <c r="AM404" s="94"/>
      <c r="AN404" s="94"/>
      <c r="AO404" s="94"/>
      <c r="AP404" s="94"/>
      <c r="AQ404" s="94"/>
    </row>
    <row r="405" spans="1:43">
      <c r="A405" s="92"/>
      <c r="B405" s="92"/>
      <c r="C405" s="93"/>
      <c r="D405" s="93"/>
      <c r="E405" s="92"/>
      <c r="F405" s="92"/>
      <c r="G405" s="92"/>
      <c r="H405" s="92"/>
      <c r="I405" s="92"/>
      <c r="J405" s="92"/>
      <c r="K405" s="94"/>
      <c r="L405" s="94"/>
      <c r="M405" s="94"/>
      <c r="P405" s="94"/>
      <c r="Q405" s="94"/>
      <c r="R405" s="94"/>
      <c r="S405" s="94"/>
      <c r="T405" s="94"/>
      <c r="U405" s="94"/>
      <c r="V405" s="94"/>
      <c r="W405" s="94"/>
      <c r="X405" s="94"/>
      <c r="Y405" s="94"/>
      <c r="Z405" s="94"/>
      <c r="AE405" s="95"/>
      <c r="AH405" s="94"/>
      <c r="AI405" s="95"/>
      <c r="AK405" s="94"/>
      <c r="AL405" s="94"/>
      <c r="AM405" s="94"/>
      <c r="AN405" s="94"/>
      <c r="AO405" s="94"/>
      <c r="AP405" s="94"/>
      <c r="AQ405" s="94"/>
    </row>
    <row r="406" spans="1:43">
      <c r="A406" s="92"/>
      <c r="B406" s="92"/>
      <c r="C406" s="93"/>
      <c r="D406" s="93"/>
      <c r="E406" s="92"/>
      <c r="F406" s="92"/>
      <c r="G406" s="92"/>
      <c r="H406" s="92"/>
      <c r="I406" s="92"/>
      <c r="J406" s="92"/>
      <c r="K406" s="94"/>
      <c r="L406" s="94"/>
      <c r="M406" s="94"/>
      <c r="O406" s="94"/>
      <c r="P406" s="94"/>
      <c r="Q406" s="95"/>
      <c r="R406" s="94"/>
      <c r="S406" s="94"/>
      <c r="T406" s="94"/>
      <c r="U406" s="94"/>
      <c r="V406" s="95"/>
      <c r="W406" s="94"/>
      <c r="X406" s="94"/>
      <c r="Y406" s="94"/>
      <c r="Z406" s="94"/>
      <c r="AD406" s="96"/>
      <c r="AE406" s="95"/>
      <c r="AG406" s="94"/>
      <c r="AH406" s="94"/>
      <c r="AK406" s="94"/>
      <c r="AL406" s="94"/>
      <c r="AM406" s="94"/>
      <c r="AN406" s="94"/>
      <c r="AO406" s="94"/>
      <c r="AP406" s="94"/>
      <c r="AQ406" s="94"/>
    </row>
    <row r="407" spans="1:43">
      <c r="A407" s="92"/>
      <c r="B407" s="92"/>
      <c r="C407" s="93"/>
      <c r="D407" s="93"/>
      <c r="E407" s="92"/>
      <c r="F407" s="92"/>
      <c r="G407" s="92"/>
      <c r="H407" s="92"/>
      <c r="I407" s="92"/>
      <c r="J407" s="92"/>
      <c r="K407" s="94"/>
      <c r="L407" s="94"/>
      <c r="M407" s="94"/>
      <c r="N407" s="94"/>
      <c r="O407" s="94"/>
      <c r="P407" s="94"/>
      <c r="Q407" s="94"/>
      <c r="R407" s="94"/>
      <c r="S407" s="94"/>
      <c r="T407" s="94"/>
      <c r="U407" s="94"/>
      <c r="V407" s="94"/>
      <c r="W407" s="94"/>
      <c r="X407" s="94"/>
      <c r="Y407" s="94"/>
      <c r="Z407" s="94"/>
      <c r="AD407" s="96"/>
      <c r="AF407" s="94"/>
      <c r="AG407" s="94"/>
      <c r="AH407" s="94"/>
      <c r="AK407" s="94"/>
      <c r="AL407" s="94"/>
      <c r="AM407" s="94"/>
      <c r="AN407" s="94"/>
      <c r="AO407" s="94"/>
      <c r="AP407" s="94"/>
      <c r="AQ407" s="94"/>
    </row>
    <row r="408" spans="1:43">
      <c r="A408" s="92"/>
      <c r="B408" s="92"/>
      <c r="C408" s="93"/>
      <c r="D408" s="93"/>
      <c r="E408" s="92"/>
      <c r="F408" s="92"/>
      <c r="G408" s="92"/>
      <c r="H408" s="92"/>
      <c r="I408" s="92"/>
      <c r="J408" s="92"/>
      <c r="K408" s="94"/>
      <c r="L408" s="94"/>
      <c r="M408" s="94"/>
      <c r="O408" s="94"/>
      <c r="P408" s="94"/>
      <c r="Q408" s="94"/>
      <c r="R408" s="94"/>
      <c r="S408" s="94"/>
      <c r="T408" s="94"/>
      <c r="U408" s="94"/>
      <c r="V408" s="94"/>
      <c r="W408" s="94"/>
      <c r="X408" s="94"/>
      <c r="Y408" s="94"/>
      <c r="Z408" s="94"/>
      <c r="AG408" s="94"/>
      <c r="AH408" s="94"/>
      <c r="AI408" s="95"/>
      <c r="AK408" s="94"/>
      <c r="AL408" s="94"/>
      <c r="AM408" s="94"/>
      <c r="AN408" s="94"/>
      <c r="AO408" s="94"/>
      <c r="AP408" s="94"/>
      <c r="AQ408" s="94"/>
    </row>
    <row r="409" spans="1:43">
      <c r="A409" s="92"/>
      <c r="B409" s="92"/>
      <c r="C409" s="93"/>
      <c r="D409" s="93"/>
      <c r="E409" s="92"/>
      <c r="F409" s="92"/>
      <c r="G409" s="92"/>
      <c r="H409" s="92"/>
      <c r="I409" s="92"/>
      <c r="J409" s="92"/>
      <c r="K409" s="94"/>
      <c r="L409" s="94"/>
      <c r="M409" s="94"/>
      <c r="O409" s="94"/>
      <c r="P409" s="94"/>
      <c r="Q409" s="95"/>
      <c r="R409" s="94"/>
      <c r="S409" s="94"/>
      <c r="T409" s="94"/>
      <c r="U409" s="94"/>
      <c r="V409" s="94"/>
      <c r="W409" s="94"/>
      <c r="X409" s="94"/>
      <c r="Y409" s="94"/>
      <c r="Z409" s="94"/>
      <c r="AD409" s="96"/>
      <c r="AG409" s="94"/>
      <c r="AH409" s="94"/>
      <c r="AK409" s="94"/>
      <c r="AL409" s="94"/>
      <c r="AM409" s="94"/>
      <c r="AN409" s="94"/>
      <c r="AO409" s="94"/>
      <c r="AP409" s="94"/>
      <c r="AQ409" s="94"/>
    </row>
    <row r="410" spans="1:43">
      <c r="A410" s="92"/>
      <c r="B410" s="92"/>
      <c r="C410" s="93"/>
      <c r="D410" s="93"/>
      <c r="E410" s="92"/>
      <c r="F410" s="92"/>
      <c r="G410" s="92"/>
      <c r="H410" s="92"/>
      <c r="I410" s="92"/>
      <c r="J410" s="92"/>
      <c r="K410" s="94"/>
      <c r="L410" s="94"/>
      <c r="M410" s="94"/>
      <c r="O410" s="94"/>
      <c r="P410" s="94"/>
      <c r="Q410" s="95"/>
      <c r="R410" s="94"/>
      <c r="S410" s="94"/>
      <c r="T410" s="94"/>
      <c r="U410" s="94"/>
      <c r="V410" s="94"/>
      <c r="W410" s="94"/>
      <c r="X410" s="94"/>
      <c r="Y410" s="94"/>
      <c r="Z410" s="94"/>
      <c r="AD410" s="96"/>
      <c r="AG410" s="94"/>
      <c r="AH410" s="94"/>
      <c r="AI410" s="95"/>
      <c r="AK410" s="94"/>
      <c r="AL410" s="94"/>
      <c r="AM410" s="94"/>
      <c r="AN410" s="94"/>
      <c r="AO410" s="94"/>
      <c r="AP410" s="94"/>
      <c r="AQ410" s="94"/>
    </row>
    <row r="411" spans="1:43">
      <c r="A411" s="92"/>
      <c r="B411" s="92"/>
      <c r="C411" s="93"/>
      <c r="D411" s="93"/>
      <c r="E411" s="92"/>
      <c r="F411" s="92"/>
      <c r="G411" s="92"/>
      <c r="H411" s="92"/>
      <c r="I411" s="92"/>
      <c r="J411" s="92"/>
      <c r="K411" s="94"/>
      <c r="L411" s="94"/>
      <c r="M411" s="94"/>
      <c r="O411" s="94"/>
      <c r="P411" s="94"/>
      <c r="Q411" s="95"/>
      <c r="R411" s="94"/>
      <c r="S411" s="94"/>
      <c r="T411" s="94"/>
      <c r="U411" s="94"/>
      <c r="V411" s="94"/>
      <c r="W411" s="94"/>
      <c r="X411" s="94"/>
      <c r="Y411" s="94"/>
      <c r="Z411" s="94"/>
      <c r="AD411" s="96"/>
      <c r="AG411" s="94"/>
      <c r="AH411" s="94"/>
      <c r="AI411" s="95"/>
      <c r="AK411" s="94"/>
      <c r="AL411" s="94"/>
      <c r="AM411" s="94"/>
      <c r="AN411" s="94"/>
      <c r="AO411" s="94"/>
      <c r="AP411" s="94"/>
      <c r="AQ411" s="94"/>
    </row>
    <row r="412" spans="1:43">
      <c r="A412" s="92"/>
      <c r="B412" s="92"/>
      <c r="C412" s="93"/>
      <c r="D412" s="93"/>
      <c r="E412" s="92"/>
      <c r="F412" s="92"/>
      <c r="G412" s="92"/>
      <c r="H412" s="92"/>
      <c r="I412" s="92"/>
      <c r="J412" s="92"/>
      <c r="K412" s="94"/>
      <c r="L412" s="94"/>
      <c r="M412" s="94"/>
      <c r="O412" s="94"/>
      <c r="P412" s="94"/>
      <c r="Q412" s="95"/>
      <c r="R412" s="94"/>
      <c r="S412" s="94"/>
      <c r="T412" s="94"/>
      <c r="U412" s="94"/>
      <c r="V412" s="94"/>
      <c r="W412" s="94"/>
      <c r="X412" s="94"/>
      <c r="Y412" s="94"/>
      <c r="Z412" s="94"/>
      <c r="AD412" s="96"/>
      <c r="AG412" s="94"/>
      <c r="AH412" s="94"/>
      <c r="AK412" s="94"/>
      <c r="AL412" s="94"/>
      <c r="AM412" s="94"/>
      <c r="AN412" s="94"/>
      <c r="AO412" s="94"/>
      <c r="AP412" s="94"/>
      <c r="AQ412" s="94"/>
    </row>
    <row r="413" spans="1:43">
      <c r="A413" s="92"/>
      <c r="B413" s="92"/>
      <c r="C413" s="93"/>
      <c r="D413" s="93"/>
      <c r="E413" s="92"/>
      <c r="F413" s="92"/>
      <c r="G413" s="92"/>
      <c r="H413" s="92"/>
      <c r="I413" s="92"/>
      <c r="J413" s="92"/>
      <c r="K413" s="94"/>
      <c r="L413" s="94"/>
      <c r="M413" s="94"/>
      <c r="N413" s="94"/>
      <c r="O413" s="94"/>
      <c r="P413" s="94"/>
      <c r="Q413" s="94"/>
      <c r="R413" s="94"/>
      <c r="S413" s="94"/>
      <c r="T413" s="94"/>
      <c r="U413" s="94"/>
      <c r="V413" s="94"/>
      <c r="W413" s="94"/>
      <c r="X413" s="94"/>
      <c r="Y413" s="94"/>
      <c r="Z413" s="94"/>
      <c r="AD413" s="96"/>
      <c r="AF413" s="94"/>
      <c r="AG413" s="94"/>
      <c r="AH413" s="94"/>
      <c r="AK413" s="94"/>
      <c r="AL413" s="94"/>
      <c r="AM413" s="94"/>
      <c r="AN413" s="94"/>
      <c r="AO413" s="94"/>
      <c r="AP413" s="94"/>
      <c r="AQ413" s="94"/>
    </row>
    <row r="414" spans="1:43">
      <c r="A414" s="92"/>
      <c r="B414" s="92"/>
      <c r="C414" s="93"/>
      <c r="D414" s="93"/>
      <c r="E414" s="92"/>
      <c r="F414" s="92"/>
      <c r="G414" s="92"/>
      <c r="H414" s="92"/>
      <c r="I414" s="92"/>
      <c r="J414" s="92"/>
      <c r="K414" s="94"/>
      <c r="L414" s="94"/>
      <c r="M414" s="94"/>
      <c r="O414" s="94"/>
      <c r="P414" s="94"/>
      <c r="Q414" s="95"/>
      <c r="R414" s="94"/>
      <c r="S414" s="94"/>
      <c r="T414" s="94"/>
      <c r="U414" s="94"/>
      <c r="V414" s="94"/>
      <c r="W414" s="94"/>
      <c r="X414" s="94"/>
      <c r="Y414" s="94"/>
      <c r="Z414" s="94"/>
      <c r="AG414" s="94"/>
      <c r="AH414" s="94"/>
      <c r="AK414" s="94"/>
      <c r="AL414" s="94"/>
      <c r="AM414" s="94"/>
      <c r="AN414" s="94"/>
      <c r="AO414" s="94"/>
      <c r="AP414" s="94"/>
      <c r="AQ414" s="94"/>
    </row>
    <row r="415" spans="1:43">
      <c r="A415" s="92"/>
      <c r="B415" s="92"/>
      <c r="C415" s="93"/>
      <c r="D415" s="93"/>
      <c r="E415" s="92"/>
      <c r="F415" s="92"/>
      <c r="G415" s="92"/>
      <c r="H415" s="92"/>
      <c r="I415" s="92"/>
      <c r="J415" s="92"/>
      <c r="K415" s="94"/>
      <c r="L415" s="94"/>
      <c r="M415" s="94"/>
      <c r="O415" s="94"/>
      <c r="P415" s="94"/>
      <c r="Q415" s="95"/>
      <c r="R415" s="94"/>
      <c r="S415" s="94"/>
      <c r="T415" s="94"/>
      <c r="U415" s="94"/>
      <c r="V415" s="94"/>
      <c r="W415" s="94"/>
      <c r="X415" s="94"/>
      <c r="Y415" s="94"/>
      <c r="Z415" s="94"/>
      <c r="AG415" s="94"/>
      <c r="AH415" s="94"/>
      <c r="AK415" s="94"/>
      <c r="AL415" s="94"/>
      <c r="AM415" s="94"/>
      <c r="AN415" s="94"/>
      <c r="AO415" s="94"/>
      <c r="AP415" s="94"/>
      <c r="AQ415" s="94"/>
    </row>
    <row r="416" spans="1:43">
      <c r="A416" s="92"/>
      <c r="B416" s="92"/>
      <c r="C416" s="93"/>
      <c r="D416" s="93"/>
      <c r="E416" s="92"/>
      <c r="F416" s="92"/>
      <c r="G416" s="92"/>
      <c r="H416" s="92"/>
      <c r="I416" s="92"/>
      <c r="J416" s="92"/>
      <c r="K416" s="94"/>
      <c r="L416" s="94"/>
      <c r="M416" s="94"/>
      <c r="O416" s="94"/>
      <c r="P416" s="94"/>
      <c r="Q416" s="94"/>
      <c r="R416" s="94"/>
      <c r="S416" s="94"/>
      <c r="T416" s="94"/>
      <c r="U416" s="94"/>
      <c r="V416" s="94"/>
      <c r="W416" s="94"/>
      <c r="X416" s="94"/>
      <c r="Y416" s="94"/>
      <c r="Z416" s="94"/>
      <c r="AD416" s="96"/>
      <c r="AG416" s="94"/>
      <c r="AH416" s="94"/>
      <c r="AK416" s="94"/>
      <c r="AL416" s="94"/>
      <c r="AM416" s="94"/>
      <c r="AN416" s="94"/>
      <c r="AO416" s="94"/>
      <c r="AP416" s="94"/>
      <c r="AQ416" s="94"/>
    </row>
    <row r="417" spans="1:43">
      <c r="A417" s="92"/>
      <c r="B417" s="92"/>
      <c r="C417" s="93"/>
      <c r="D417" s="93"/>
      <c r="E417" s="92"/>
      <c r="F417" s="92"/>
      <c r="G417" s="92"/>
      <c r="H417" s="92"/>
      <c r="I417" s="92"/>
      <c r="J417" s="92"/>
      <c r="K417" s="94"/>
      <c r="L417" s="94"/>
      <c r="M417" s="94"/>
      <c r="O417" s="94"/>
      <c r="P417" s="94"/>
      <c r="Q417" s="94"/>
      <c r="R417" s="94"/>
      <c r="S417" s="94"/>
      <c r="T417" s="94"/>
      <c r="U417" s="94"/>
      <c r="V417" s="94"/>
      <c r="W417" s="94"/>
      <c r="X417" s="94"/>
      <c r="Y417" s="94"/>
      <c r="Z417" s="94"/>
      <c r="AD417" s="96"/>
      <c r="AG417" s="94"/>
      <c r="AH417" s="94"/>
      <c r="AI417" s="95"/>
      <c r="AK417" s="94"/>
      <c r="AL417" s="94"/>
      <c r="AM417" s="94"/>
      <c r="AN417" s="94"/>
      <c r="AO417" s="94"/>
      <c r="AP417" s="94"/>
      <c r="AQ417" s="94"/>
    </row>
    <row r="418" spans="1:43">
      <c r="A418" s="92"/>
      <c r="B418" s="92"/>
      <c r="C418" s="93"/>
      <c r="D418" s="93"/>
      <c r="E418" s="92"/>
      <c r="F418" s="92"/>
      <c r="G418" s="92"/>
      <c r="H418" s="92"/>
      <c r="I418" s="92"/>
      <c r="J418" s="92"/>
      <c r="K418" s="94"/>
      <c r="L418" s="94"/>
      <c r="M418" s="94"/>
      <c r="O418" s="94"/>
      <c r="P418" s="94"/>
      <c r="Q418" s="94"/>
      <c r="R418" s="94"/>
      <c r="S418" s="94"/>
      <c r="T418" s="94"/>
      <c r="U418" s="94"/>
      <c r="V418" s="94"/>
      <c r="W418" s="94"/>
      <c r="X418" s="94"/>
      <c r="Y418" s="94"/>
      <c r="Z418" s="94"/>
      <c r="AD418" s="96"/>
      <c r="AG418" s="94"/>
      <c r="AH418" s="94"/>
      <c r="AI418" s="95"/>
      <c r="AK418" s="94"/>
      <c r="AL418" s="94"/>
      <c r="AM418" s="94"/>
      <c r="AN418" s="94"/>
      <c r="AO418" s="94"/>
      <c r="AP418" s="94"/>
      <c r="AQ418" s="94"/>
    </row>
    <row r="419" spans="1:43">
      <c r="A419" s="92"/>
      <c r="B419" s="92"/>
      <c r="C419" s="93"/>
      <c r="D419" s="93"/>
      <c r="E419" s="92"/>
      <c r="F419" s="92"/>
      <c r="G419" s="92"/>
      <c r="H419" s="92"/>
      <c r="I419" s="92"/>
      <c r="J419" s="92"/>
      <c r="K419" s="94"/>
      <c r="L419" s="94"/>
      <c r="M419" s="94"/>
      <c r="N419" s="94"/>
      <c r="O419" s="94"/>
      <c r="P419" s="94"/>
      <c r="Q419" s="95"/>
      <c r="R419" s="94"/>
      <c r="S419" s="94"/>
      <c r="T419" s="94"/>
      <c r="U419" s="94"/>
      <c r="V419" s="94"/>
      <c r="W419" s="94"/>
      <c r="X419" s="94"/>
      <c r="Y419" s="94"/>
      <c r="Z419" s="94"/>
      <c r="AD419" s="96"/>
      <c r="AF419" s="94"/>
      <c r="AG419" s="94"/>
      <c r="AH419" s="94"/>
      <c r="AK419" s="94"/>
      <c r="AL419" s="94"/>
      <c r="AM419" s="94"/>
      <c r="AN419" s="94"/>
      <c r="AO419" s="94"/>
      <c r="AP419" s="94"/>
      <c r="AQ419" s="94"/>
    </row>
    <row r="420" spans="1:43">
      <c r="A420" s="92"/>
      <c r="B420" s="92"/>
      <c r="C420" s="93"/>
      <c r="D420" s="93"/>
      <c r="E420" s="92"/>
      <c r="F420" s="92"/>
      <c r="G420" s="92"/>
      <c r="H420" s="92"/>
      <c r="I420" s="92"/>
      <c r="J420" s="92"/>
      <c r="K420" s="94"/>
      <c r="L420" s="94"/>
      <c r="M420" s="94"/>
      <c r="P420" s="94"/>
      <c r="Q420" s="94"/>
      <c r="R420" s="94"/>
      <c r="S420" s="94"/>
      <c r="T420" s="94"/>
      <c r="U420" s="94"/>
      <c r="V420" s="94"/>
      <c r="W420" s="94"/>
      <c r="X420" s="94"/>
      <c r="Y420" s="94"/>
      <c r="Z420" s="94"/>
      <c r="AD420" s="96"/>
      <c r="AH420" s="94"/>
      <c r="AK420" s="94"/>
      <c r="AL420" s="94"/>
      <c r="AM420" s="94"/>
      <c r="AN420" s="94"/>
      <c r="AO420" s="94"/>
      <c r="AP420" s="94"/>
      <c r="AQ420" s="94"/>
    </row>
    <row r="421" spans="1:43">
      <c r="A421" s="92"/>
      <c r="B421" s="92"/>
      <c r="C421" s="93"/>
      <c r="D421" s="93"/>
      <c r="E421" s="92"/>
      <c r="F421" s="92"/>
      <c r="G421" s="92"/>
      <c r="H421" s="92"/>
      <c r="I421" s="92"/>
      <c r="J421" s="92"/>
      <c r="K421" s="94"/>
      <c r="L421" s="94"/>
      <c r="M421" s="94"/>
      <c r="O421" s="94"/>
      <c r="P421" s="94"/>
      <c r="Q421" s="95"/>
      <c r="R421" s="94"/>
      <c r="S421" s="94"/>
      <c r="T421" s="94"/>
      <c r="U421" s="94"/>
      <c r="V421" s="94"/>
      <c r="W421" s="94"/>
      <c r="X421" s="94"/>
      <c r="Y421" s="94"/>
      <c r="Z421" s="94"/>
      <c r="AD421" s="96"/>
      <c r="AG421" s="94"/>
      <c r="AH421" s="94"/>
      <c r="AI421" s="95"/>
      <c r="AK421" s="94"/>
      <c r="AL421" s="94"/>
      <c r="AM421" s="94"/>
      <c r="AN421" s="94"/>
      <c r="AO421" s="94"/>
      <c r="AP421" s="94"/>
      <c r="AQ421" s="94"/>
    </row>
    <row r="422" spans="1:43">
      <c r="A422" s="92"/>
      <c r="B422" s="92"/>
      <c r="C422" s="93"/>
      <c r="D422" s="93"/>
      <c r="E422" s="92"/>
      <c r="F422" s="92"/>
      <c r="G422" s="92"/>
      <c r="H422" s="92"/>
      <c r="I422" s="92"/>
      <c r="J422" s="92"/>
      <c r="K422" s="94"/>
      <c r="L422" s="94"/>
      <c r="M422" s="94"/>
      <c r="O422" s="94"/>
      <c r="P422" s="94"/>
      <c r="Q422" s="94"/>
      <c r="R422" s="94"/>
      <c r="S422" s="94"/>
      <c r="T422" s="94"/>
      <c r="U422" s="94"/>
      <c r="V422" s="94"/>
      <c r="W422" s="94"/>
      <c r="X422" s="94"/>
      <c r="Y422" s="94"/>
      <c r="Z422" s="94"/>
      <c r="AD422" s="96"/>
      <c r="AE422" s="95"/>
      <c r="AG422" s="94"/>
      <c r="AH422" s="94"/>
      <c r="AK422" s="94"/>
      <c r="AL422" s="94"/>
      <c r="AM422" s="94"/>
      <c r="AN422" s="94"/>
      <c r="AO422" s="94"/>
      <c r="AP422" s="94"/>
      <c r="AQ422" s="94"/>
    </row>
    <row r="423" spans="1:43">
      <c r="A423" s="92"/>
      <c r="B423" s="92"/>
      <c r="C423" s="93"/>
      <c r="D423" s="93"/>
      <c r="E423" s="92"/>
      <c r="F423" s="92"/>
      <c r="G423" s="92"/>
      <c r="H423" s="92"/>
      <c r="I423" s="92"/>
      <c r="J423" s="92"/>
      <c r="K423" s="94"/>
      <c r="L423" s="94"/>
      <c r="M423" s="94"/>
      <c r="O423" s="94"/>
      <c r="P423" s="94"/>
      <c r="Q423" s="95"/>
      <c r="R423" s="94"/>
      <c r="S423" s="94"/>
      <c r="T423" s="94"/>
      <c r="U423" s="94"/>
      <c r="V423" s="94"/>
      <c r="W423" s="94"/>
      <c r="X423" s="94"/>
      <c r="Y423" s="94"/>
      <c r="Z423" s="94"/>
      <c r="AD423" s="96"/>
      <c r="AE423" s="95"/>
      <c r="AG423" s="94"/>
      <c r="AH423" s="94"/>
      <c r="AK423" s="94"/>
      <c r="AL423" s="94"/>
      <c r="AM423" s="94"/>
      <c r="AN423" s="94"/>
      <c r="AO423" s="94"/>
      <c r="AP423" s="94"/>
      <c r="AQ423" s="94"/>
    </row>
    <row r="424" spans="1:43">
      <c r="A424" s="92"/>
      <c r="B424" s="92"/>
      <c r="C424" s="93"/>
      <c r="D424" s="93"/>
      <c r="E424" s="92"/>
      <c r="F424" s="92"/>
      <c r="G424" s="92"/>
      <c r="H424" s="92"/>
      <c r="I424" s="92"/>
      <c r="J424" s="92"/>
      <c r="K424" s="94"/>
      <c r="L424" s="94"/>
      <c r="M424" s="94"/>
      <c r="P424" s="94"/>
      <c r="Q424" s="95"/>
      <c r="R424" s="94"/>
      <c r="T424" s="94"/>
      <c r="U424" s="94"/>
      <c r="V424" s="95"/>
      <c r="W424" s="94"/>
      <c r="Y424" s="94"/>
      <c r="Z424" s="94"/>
      <c r="AH424" s="94"/>
      <c r="AI424" s="95"/>
      <c r="AK424" s="94"/>
      <c r="AL424" s="94"/>
      <c r="AN424" s="94"/>
      <c r="AO424" s="94"/>
      <c r="AQ424" s="94"/>
    </row>
    <row r="425" spans="1:43">
      <c r="A425" s="92"/>
      <c r="B425" s="92"/>
      <c r="C425" s="93"/>
      <c r="D425" s="93"/>
      <c r="E425" s="92"/>
      <c r="F425" s="92"/>
      <c r="G425" s="92"/>
      <c r="H425" s="92"/>
      <c r="I425" s="92"/>
      <c r="J425" s="92"/>
      <c r="K425" s="94"/>
      <c r="L425" s="94"/>
      <c r="M425" s="94"/>
      <c r="N425" s="94"/>
      <c r="O425" s="94"/>
      <c r="P425" s="94"/>
      <c r="Q425" s="94"/>
      <c r="R425" s="94"/>
      <c r="S425" s="94"/>
      <c r="T425" s="94"/>
      <c r="U425" s="94"/>
      <c r="V425" s="94"/>
      <c r="W425" s="94"/>
      <c r="X425" s="94"/>
      <c r="Y425" s="94"/>
      <c r="Z425" s="94"/>
      <c r="AD425" s="96"/>
      <c r="AF425" s="94"/>
      <c r="AG425" s="94"/>
      <c r="AH425" s="94"/>
      <c r="AK425" s="94"/>
      <c r="AL425" s="94"/>
      <c r="AM425" s="94"/>
      <c r="AN425" s="94"/>
      <c r="AO425" s="94"/>
      <c r="AP425" s="94"/>
      <c r="AQ425" s="94"/>
    </row>
    <row r="426" spans="1:43">
      <c r="A426" s="92"/>
      <c r="B426" s="92"/>
      <c r="C426" s="93"/>
      <c r="D426" s="93"/>
      <c r="E426" s="92"/>
      <c r="F426" s="92"/>
      <c r="G426" s="92"/>
      <c r="H426" s="92"/>
      <c r="I426" s="92"/>
      <c r="J426" s="92"/>
      <c r="K426" s="94"/>
      <c r="L426" s="94"/>
      <c r="M426" s="94"/>
      <c r="O426" s="94"/>
      <c r="P426" s="94"/>
      <c r="Q426" s="94"/>
      <c r="R426" s="94"/>
      <c r="S426" s="94"/>
      <c r="T426" s="94"/>
      <c r="U426" s="94"/>
      <c r="V426" s="94"/>
      <c r="W426" s="94"/>
      <c r="X426" s="94"/>
      <c r="Y426" s="94"/>
      <c r="Z426" s="94"/>
      <c r="AD426" s="96"/>
      <c r="AE426" s="95"/>
      <c r="AG426" s="94"/>
      <c r="AH426" s="94"/>
      <c r="AI426" s="95"/>
      <c r="AJ426" s="95"/>
      <c r="AK426" s="94"/>
      <c r="AL426" s="94"/>
      <c r="AM426" s="94"/>
      <c r="AN426" s="94"/>
      <c r="AO426" s="94"/>
      <c r="AP426" s="94"/>
      <c r="AQ426" s="94"/>
    </row>
    <row r="427" spans="1:43">
      <c r="A427" s="92"/>
      <c r="B427" s="92"/>
      <c r="C427" s="93"/>
      <c r="D427" s="93"/>
      <c r="E427" s="92"/>
      <c r="F427" s="92"/>
      <c r="G427" s="92"/>
      <c r="H427" s="92"/>
      <c r="I427" s="92"/>
      <c r="J427" s="92"/>
      <c r="K427" s="94"/>
      <c r="L427" s="94"/>
      <c r="M427" s="94"/>
      <c r="O427" s="94"/>
      <c r="P427" s="94"/>
      <c r="Q427" s="94"/>
      <c r="R427" s="94"/>
      <c r="S427" s="94"/>
      <c r="T427" s="94"/>
      <c r="U427" s="94"/>
      <c r="V427" s="94"/>
      <c r="W427" s="94"/>
      <c r="X427" s="94"/>
      <c r="Y427" s="94"/>
      <c r="Z427" s="94"/>
      <c r="AD427" s="96"/>
      <c r="AE427" s="95"/>
      <c r="AG427" s="94"/>
      <c r="AH427" s="94"/>
      <c r="AI427" s="95"/>
      <c r="AK427" s="94"/>
      <c r="AL427" s="94"/>
      <c r="AM427" s="94"/>
      <c r="AN427" s="94"/>
      <c r="AO427" s="94"/>
      <c r="AP427" s="94"/>
      <c r="AQ427" s="94"/>
    </row>
    <row r="428" spans="1:43">
      <c r="A428" s="92"/>
      <c r="B428" s="92"/>
      <c r="C428" s="93"/>
      <c r="D428" s="93"/>
      <c r="E428" s="92"/>
      <c r="F428" s="92"/>
      <c r="G428" s="92"/>
      <c r="H428" s="92"/>
      <c r="I428" s="92"/>
      <c r="J428" s="92"/>
      <c r="K428" s="94"/>
      <c r="L428" s="94"/>
      <c r="M428" s="94"/>
      <c r="O428" s="94"/>
      <c r="P428" s="94"/>
      <c r="Q428" s="94"/>
      <c r="R428" s="94"/>
      <c r="S428" s="94"/>
      <c r="T428" s="94"/>
      <c r="U428" s="94"/>
      <c r="V428" s="94"/>
      <c r="W428" s="94"/>
      <c r="X428" s="94"/>
      <c r="Y428" s="94"/>
      <c r="Z428" s="94"/>
      <c r="AD428" s="96"/>
      <c r="AE428" s="95"/>
      <c r="AG428" s="94"/>
      <c r="AH428" s="94"/>
      <c r="AI428" s="95"/>
      <c r="AK428" s="94"/>
      <c r="AL428" s="94"/>
      <c r="AM428" s="94"/>
      <c r="AN428" s="94"/>
      <c r="AO428" s="94"/>
      <c r="AP428" s="94"/>
      <c r="AQ428" s="94"/>
    </row>
    <row r="429" spans="1:43">
      <c r="A429" s="92"/>
      <c r="B429" s="92"/>
      <c r="C429" s="93"/>
      <c r="D429" s="93"/>
      <c r="E429" s="92"/>
      <c r="F429" s="92"/>
      <c r="G429" s="92"/>
      <c r="H429" s="92"/>
      <c r="I429" s="92"/>
      <c r="J429" s="92"/>
      <c r="K429" s="94"/>
      <c r="L429" s="94"/>
      <c r="M429" s="94"/>
      <c r="O429" s="94"/>
      <c r="P429" s="94"/>
      <c r="Q429" s="95"/>
      <c r="R429" s="94"/>
      <c r="S429" s="94"/>
      <c r="T429" s="94"/>
      <c r="U429" s="94"/>
      <c r="V429" s="94"/>
      <c r="W429" s="94"/>
      <c r="X429" s="94"/>
      <c r="AG429" s="94"/>
      <c r="AH429" s="94"/>
      <c r="AI429" s="95"/>
      <c r="AK429" s="94"/>
      <c r="AL429" s="94"/>
      <c r="AM429" s="94"/>
      <c r="AN429" s="94"/>
      <c r="AO429" s="94"/>
      <c r="AP429" s="94"/>
      <c r="AQ429" s="94"/>
    </row>
    <row r="430" spans="1:43">
      <c r="A430" s="92"/>
      <c r="B430" s="92"/>
      <c r="C430" s="93"/>
      <c r="D430" s="93"/>
      <c r="E430" s="92"/>
      <c r="F430" s="92"/>
      <c r="G430" s="92"/>
      <c r="H430" s="92"/>
      <c r="I430" s="92"/>
      <c r="J430" s="92"/>
      <c r="K430" s="94"/>
      <c r="L430" s="94"/>
      <c r="M430" s="94"/>
      <c r="O430" s="94"/>
      <c r="P430" s="94"/>
      <c r="Q430" s="94"/>
      <c r="R430" s="94"/>
      <c r="S430" s="94"/>
      <c r="T430" s="94"/>
      <c r="U430" s="94"/>
      <c r="V430" s="94"/>
      <c r="W430" s="94"/>
      <c r="X430" s="94"/>
      <c r="Y430" s="94"/>
      <c r="Z430" s="94"/>
      <c r="AD430" s="96"/>
      <c r="AG430" s="94"/>
      <c r="AH430" s="94"/>
      <c r="AK430" s="94"/>
      <c r="AL430" s="94"/>
      <c r="AM430" s="94"/>
      <c r="AN430" s="94"/>
      <c r="AO430" s="94"/>
      <c r="AP430" s="94"/>
      <c r="AQ430" s="94"/>
    </row>
    <row r="431" spans="1:43">
      <c r="A431" s="92"/>
      <c r="B431" s="92"/>
      <c r="C431" s="93"/>
      <c r="D431" s="93"/>
      <c r="E431" s="92"/>
      <c r="F431" s="92"/>
      <c r="G431" s="92"/>
      <c r="H431" s="92"/>
      <c r="I431" s="92"/>
      <c r="J431" s="92"/>
      <c r="K431" s="94"/>
      <c r="L431" s="94"/>
      <c r="M431" s="94"/>
      <c r="O431" s="94"/>
      <c r="P431" s="94"/>
      <c r="Q431" s="94"/>
      <c r="R431" s="94"/>
      <c r="S431" s="94"/>
      <c r="T431" s="94"/>
      <c r="U431" s="94"/>
      <c r="V431" s="94"/>
      <c r="W431" s="94"/>
      <c r="X431" s="94"/>
      <c r="Y431" s="94"/>
      <c r="Z431" s="94"/>
      <c r="AD431" s="96"/>
      <c r="AG431" s="94"/>
      <c r="AH431" s="94"/>
      <c r="AK431" s="94"/>
      <c r="AL431" s="94"/>
      <c r="AM431" s="94"/>
      <c r="AN431" s="94"/>
      <c r="AO431" s="94"/>
      <c r="AP431" s="94"/>
      <c r="AQ431" s="94"/>
    </row>
    <row r="432" spans="1:43">
      <c r="A432" s="92"/>
      <c r="B432" s="92"/>
      <c r="C432" s="93"/>
      <c r="D432" s="93"/>
      <c r="E432" s="92"/>
      <c r="F432" s="92"/>
      <c r="G432" s="92"/>
      <c r="H432" s="92"/>
      <c r="I432" s="92"/>
      <c r="J432" s="92"/>
      <c r="K432" s="94"/>
      <c r="L432" s="94"/>
      <c r="M432" s="94"/>
      <c r="O432" s="94"/>
      <c r="P432" s="94"/>
      <c r="Q432" s="94"/>
      <c r="R432" s="94"/>
      <c r="S432" s="94"/>
      <c r="T432" s="94"/>
      <c r="U432" s="94"/>
      <c r="V432" s="94"/>
      <c r="W432" s="94"/>
      <c r="X432" s="94"/>
      <c r="Y432" s="94"/>
      <c r="Z432" s="94"/>
      <c r="AG432" s="94"/>
      <c r="AH432" s="94"/>
      <c r="AK432" s="94"/>
      <c r="AL432" s="94"/>
      <c r="AM432" s="94"/>
      <c r="AN432" s="94"/>
      <c r="AO432" s="94"/>
      <c r="AP432" s="94"/>
      <c r="AQ432" s="94"/>
    </row>
    <row r="433" spans="1:43">
      <c r="A433" s="92"/>
      <c r="B433" s="92"/>
      <c r="C433" s="93"/>
      <c r="D433" s="93"/>
      <c r="E433" s="92"/>
      <c r="F433" s="92"/>
      <c r="G433" s="92"/>
      <c r="H433" s="92"/>
      <c r="I433" s="92"/>
      <c r="J433" s="92"/>
      <c r="K433" s="94"/>
      <c r="L433" s="94"/>
      <c r="M433" s="94"/>
      <c r="T433" s="94"/>
      <c r="U433" s="94"/>
      <c r="Y433" s="94"/>
      <c r="Z433" s="94"/>
      <c r="AK433" s="94"/>
      <c r="AL433" s="94"/>
      <c r="AM433" s="94"/>
      <c r="AN433" s="94"/>
      <c r="AO433" s="94"/>
      <c r="AP433" s="94"/>
      <c r="AQ433" s="94"/>
    </row>
    <row r="434" spans="1:43">
      <c r="A434" s="92"/>
      <c r="B434" s="92"/>
      <c r="C434" s="93"/>
      <c r="D434" s="93"/>
      <c r="E434" s="92"/>
      <c r="F434" s="92"/>
      <c r="G434" s="92"/>
      <c r="H434" s="92"/>
      <c r="I434" s="92"/>
      <c r="J434" s="92"/>
      <c r="K434" s="94"/>
      <c r="L434" s="94"/>
      <c r="M434" s="94"/>
      <c r="N434" s="94"/>
      <c r="O434" s="94"/>
      <c r="P434" s="94"/>
      <c r="Q434" s="95"/>
      <c r="R434" s="94"/>
      <c r="S434" s="94"/>
      <c r="T434" s="94"/>
      <c r="U434" s="94"/>
      <c r="V434" s="95"/>
      <c r="W434" s="94"/>
      <c r="X434" s="94"/>
      <c r="Y434" s="94"/>
      <c r="Z434" s="94"/>
      <c r="AF434" s="94"/>
      <c r="AG434" s="94"/>
      <c r="AH434" s="94"/>
      <c r="AK434" s="94"/>
      <c r="AL434" s="94"/>
      <c r="AM434" s="94"/>
      <c r="AN434" s="94"/>
      <c r="AO434" s="94"/>
      <c r="AP434" s="94"/>
      <c r="AQ434" s="94"/>
    </row>
    <row r="435" spans="1:43">
      <c r="A435" s="92"/>
      <c r="B435" s="92"/>
      <c r="C435" s="93"/>
      <c r="D435" s="93"/>
      <c r="E435" s="92"/>
      <c r="F435" s="92"/>
      <c r="G435" s="92"/>
      <c r="H435" s="92"/>
      <c r="I435" s="92"/>
      <c r="J435" s="92"/>
      <c r="K435" s="94"/>
      <c r="L435" s="94"/>
      <c r="M435" s="94"/>
      <c r="P435" s="94"/>
      <c r="Q435" s="95"/>
      <c r="R435" s="94"/>
      <c r="S435" s="94"/>
      <c r="T435" s="94"/>
      <c r="U435" s="94"/>
      <c r="V435" s="94"/>
      <c r="W435" s="94"/>
      <c r="X435" s="94"/>
      <c r="Y435" s="94"/>
      <c r="Z435" s="94"/>
      <c r="AD435" s="96"/>
      <c r="AH435" s="94"/>
      <c r="AI435" s="95"/>
      <c r="AK435" s="94"/>
      <c r="AL435" s="94"/>
      <c r="AM435" s="94"/>
      <c r="AN435" s="94"/>
      <c r="AO435" s="94"/>
      <c r="AP435" s="94"/>
      <c r="AQ435" s="94"/>
    </row>
    <row r="436" spans="1:43">
      <c r="A436" s="92"/>
      <c r="B436" s="92"/>
      <c r="C436" s="93"/>
      <c r="D436" s="93"/>
      <c r="E436" s="92"/>
      <c r="F436" s="92"/>
      <c r="G436" s="92"/>
      <c r="H436" s="92"/>
      <c r="I436" s="92"/>
      <c r="J436" s="92"/>
      <c r="K436" s="94"/>
      <c r="L436" s="94"/>
      <c r="M436" s="94"/>
      <c r="T436" s="94"/>
      <c r="U436" s="94"/>
      <c r="Y436" s="94"/>
      <c r="Z436" s="94"/>
      <c r="AI436" s="95"/>
      <c r="AK436" s="94"/>
      <c r="AL436" s="94"/>
      <c r="AM436" s="94"/>
      <c r="AN436" s="94"/>
      <c r="AO436" s="94"/>
      <c r="AQ436" s="94"/>
    </row>
    <row r="437" spans="1:43">
      <c r="A437" s="92"/>
      <c r="B437" s="92"/>
      <c r="C437" s="93"/>
      <c r="D437" s="93"/>
      <c r="E437" s="92"/>
      <c r="F437" s="92"/>
      <c r="G437" s="92"/>
      <c r="H437" s="92"/>
      <c r="I437" s="92"/>
      <c r="J437" s="92"/>
      <c r="K437" s="94"/>
      <c r="L437" s="94"/>
      <c r="M437" s="94"/>
      <c r="O437" s="94"/>
      <c r="P437" s="94"/>
      <c r="Q437" s="95"/>
      <c r="R437" s="94"/>
      <c r="S437" s="94"/>
      <c r="T437" s="94"/>
      <c r="U437" s="94"/>
      <c r="V437" s="94"/>
      <c r="W437" s="94"/>
      <c r="X437" s="94"/>
      <c r="Y437" s="94"/>
      <c r="Z437" s="94"/>
      <c r="AD437" s="96"/>
      <c r="AG437" s="94"/>
      <c r="AH437" s="94"/>
      <c r="AK437" s="94"/>
      <c r="AL437" s="94"/>
      <c r="AM437" s="94"/>
      <c r="AN437" s="94"/>
      <c r="AO437" s="94"/>
      <c r="AP437" s="94"/>
      <c r="AQ437" s="94"/>
    </row>
    <row r="438" spans="1:43">
      <c r="A438" s="92"/>
      <c r="B438" s="92"/>
      <c r="C438" s="93"/>
      <c r="D438" s="93"/>
      <c r="E438" s="92"/>
      <c r="F438" s="92"/>
      <c r="G438" s="92"/>
      <c r="H438" s="92"/>
      <c r="I438" s="92"/>
      <c r="J438" s="92"/>
      <c r="K438" s="94"/>
      <c r="L438" s="94"/>
      <c r="M438" s="94"/>
      <c r="N438" s="94"/>
      <c r="O438" s="94"/>
      <c r="P438" s="94"/>
      <c r="Q438" s="94"/>
      <c r="R438" s="94"/>
      <c r="S438" s="94"/>
      <c r="T438" s="94"/>
      <c r="U438" s="94"/>
      <c r="V438" s="94"/>
      <c r="W438" s="94"/>
      <c r="X438" s="94"/>
      <c r="Y438" s="94"/>
      <c r="Z438" s="94"/>
      <c r="AD438" s="96"/>
      <c r="AF438" s="94"/>
      <c r="AG438" s="94"/>
      <c r="AH438" s="94"/>
      <c r="AK438" s="94"/>
      <c r="AL438" s="94"/>
      <c r="AM438" s="94"/>
      <c r="AN438" s="94"/>
      <c r="AO438" s="94"/>
      <c r="AP438" s="94"/>
      <c r="AQ438" s="94"/>
    </row>
    <row r="439" spans="1:43">
      <c r="A439" s="92"/>
      <c r="B439" s="92"/>
      <c r="C439" s="93"/>
      <c r="D439" s="93"/>
      <c r="E439" s="92"/>
      <c r="F439" s="92"/>
      <c r="G439" s="92"/>
      <c r="H439" s="92"/>
      <c r="I439" s="92"/>
      <c r="J439" s="92"/>
      <c r="K439" s="94"/>
      <c r="L439" s="94"/>
      <c r="M439" s="94"/>
      <c r="O439" s="94"/>
      <c r="P439" s="94"/>
      <c r="Q439" s="94"/>
      <c r="R439" s="94"/>
      <c r="S439" s="94"/>
      <c r="T439" s="94"/>
      <c r="U439" s="94"/>
      <c r="V439" s="94"/>
      <c r="W439" s="94"/>
      <c r="X439" s="94"/>
      <c r="Y439" s="94"/>
      <c r="Z439" s="94"/>
      <c r="AD439" s="96"/>
      <c r="AG439" s="94"/>
      <c r="AH439" s="94"/>
      <c r="AK439" s="94"/>
      <c r="AL439" s="94"/>
      <c r="AM439" s="94"/>
      <c r="AN439" s="94"/>
      <c r="AO439" s="94"/>
      <c r="AP439" s="94"/>
      <c r="AQ439" s="94"/>
    </row>
    <row r="440" spans="1:43">
      <c r="A440" s="92"/>
      <c r="B440" s="92"/>
      <c r="C440" s="93"/>
      <c r="D440" s="93"/>
      <c r="E440" s="92"/>
      <c r="F440" s="92"/>
      <c r="G440" s="92"/>
      <c r="H440" s="92"/>
      <c r="I440" s="92"/>
      <c r="J440" s="92"/>
      <c r="K440" s="94"/>
      <c r="L440" s="94"/>
      <c r="M440" s="94"/>
      <c r="O440" s="94"/>
      <c r="P440" s="94"/>
      <c r="Q440" s="95"/>
      <c r="R440" s="94"/>
      <c r="S440" s="94"/>
      <c r="T440" s="94"/>
      <c r="U440" s="94"/>
      <c r="V440" s="95"/>
      <c r="W440" s="94"/>
      <c r="X440" s="94"/>
      <c r="Y440" s="94"/>
      <c r="Z440" s="94"/>
      <c r="AD440" s="96"/>
      <c r="AG440" s="94"/>
      <c r="AH440" s="94"/>
      <c r="AN440" s="94"/>
      <c r="AO440" s="94"/>
      <c r="AP440" s="94"/>
      <c r="AQ440" s="94"/>
    </row>
    <row r="441" spans="1:43">
      <c r="A441" s="92"/>
      <c r="B441" s="92"/>
      <c r="C441" s="93"/>
      <c r="D441" s="93"/>
      <c r="E441" s="92"/>
      <c r="F441" s="92"/>
      <c r="G441" s="92"/>
      <c r="H441" s="92"/>
      <c r="I441" s="92"/>
      <c r="J441" s="92"/>
      <c r="K441" s="94"/>
      <c r="L441" s="94"/>
      <c r="M441" s="94"/>
      <c r="N441" s="94"/>
      <c r="O441" s="94"/>
      <c r="P441" s="94"/>
      <c r="Q441" s="94"/>
      <c r="R441" s="94"/>
      <c r="S441" s="94"/>
      <c r="T441" s="94"/>
      <c r="U441" s="94"/>
      <c r="V441" s="94"/>
      <c r="W441" s="94"/>
      <c r="X441" s="94"/>
      <c r="Y441" s="94"/>
      <c r="Z441" s="94"/>
      <c r="AD441" s="96"/>
      <c r="AF441" s="94"/>
      <c r="AG441" s="94"/>
      <c r="AH441" s="94"/>
      <c r="AK441" s="94"/>
      <c r="AL441" s="94"/>
      <c r="AM441" s="94"/>
      <c r="AN441" s="94"/>
      <c r="AO441" s="94"/>
      <c r="AP441" s="94"/>
      <c r="AQ441" s="94"/>
    </row>
    <row r="442" spans="1:43">
      <c r="A442" s="92"/>
      <c r="B442" s="92"/>
      <c r="C442" s="93"/>
      <c r="D442" s="93"/>
      <c r="E442" s="92"/>
      <c r="F442" s="92"/>
      <c r="G442" s="92"/>
      <c r="H442" s="92"/>
      <c r="I442" s="92"/>
      <c r="J442" s="92"/>
      <c r="K442" s="94"/>
      <c r="L442" s="94"/>
      <c r="M442" s="94"/>
      <c r="O442" s="94"/>
      <c r="P442" s="94"/>
      <c r="Q442" s="94"/>
      <c r="R442" s="94"/>
      <c r="S442" s="94"/>
      <c r="T442" s="94"/>
      <c r="U442" s="94"/>
      <c r="V442" s="94"/>
      <c r="W442" s="94"/>
      <c r="X442" s="94"/>
      <c r="Y442" s="94"/>
      <c r="Z442" s="94"/>
      <c r="AD442" s="96"/>
      <c r="AG442" s="94"/>
      <c r="AH442" s="94"/>
      <c r="AK442" s="94"/>
      <c r="AL442" s="94"/>
      <c r="AM442" s="94"/>
      <c r="AN442" s="94"/>
      <c r="AO442" s="94"/>
      <c r="AP442" s="94"/>
      <c r="AQ442" s="94"/>
    </row>
    <row r="443" spans="1:43">
      <c r="A443" s="92"/>
      <c r="B443" s="92"/>
      <c r="C443" s="93"/>
      <c r="D443" s="93"/>
      <c r="E443" s="92"/>
      <c r="F443" s="92"/>
      <c r="G443" s="92"/>
      <c r="H443" s="92"/>
      <c r="I443" s="92"/>
      <c r="J443" s="92"/>
      <c r="K443" s="94"/>
      <c r="L443" s="94"/>
      <c r="M443" s="94"/>
      <c r="T443" s="94"/>
      <c r="U443" s="94"/>
      <c r="Y443" s="94"/>
      <c r="Z443" s="94"/>
      <c r="AI443" s="95"/>
      <c r="AK443" s="94"/>
      <c r="AL443" s="94"/>
      <c r="AM443" s="94"/>
      <c r="AN443" s="94"/>
      <c r="AO443" s="94"/>
      <c r="AP443" s="94"/>
      <c r="AQ443" s="94"/>
    </row>
    <row r="444" spans="1:43">
      <c r="A444" s="92"/>
      <c r="B444" s="92"/>
      <c r="C444" s="93"/>
      <c r="D444" s="93"/>
      <c r="E444" s="92"/>
      <c r="F444" s="92"/>
      <c r="G444" s="92"/>
      <c r="H444" s="92"/>
      <c r="I444" s="92"/>
      <c r="J444" s="92"/>
      <c r="K444" s="94"/>
      <c r="L444" s="94"/>
      <c r="M444" s="94"/>
      <c r="O444" s="94"/>
      <c r="P444" s="94"/>
      <c r="Q444" s="94"/>
      <c r="R444" s="94"/>
      <c r="S444" s="94"/>
      <c r="T444" s="94"/>
      <c r="U444" s="94"/>
      <c r="V444" s="94"/>
      <c r="W444" s="94"/>
      <c r="X444" s="94"/>
      <c r="Y444" s="94"/>
      <c r="Z444" s="94"/>
      <c r="AE444" s="95"/>
      <c r="AG444" s="94"/>
      <c r="AH444" s="94"/>
      <c r="AK444" s="94"/>
      <c r="AL444" s="94"/>
      <c r="AM444" s="94"/>
      <c r="AN444" s="94"/>
      <c r="AO444" s="94"/>
      <c r="AP444" s="94"/>
      <c r="AQ444" s="94"/>
    </row>
    <row r="445" spans="1:43">
      <c r="A445" s="92"/>
      <c r="B445" s="92"/>
      <c r="C445" s="93"/>
      <c r="D445" s="93"/>
      <c r="E445" s="92"/>
      <c r="F445" s="92"/>
      <c r="G445" s="92"/>
      <c r="H445" s="92"/>
      <c r="I445" s="92"/>
      <c r="J445" s="92"/>
      <c r="K445" s="94"/>
      <c r="L445" s="94"/>
      <c r="M445" s="94"/>
      <c r="P445" s="94"/>
      <c r="Q445" s="94"/>
      <c r="R445" s="94"/>
      <c r="S445" s="94"/>
      <c r="T445" s="94"/>
      <c r="U445" s="94"/>
      <c r="V445" s="94"/>
      <c r="W445" s="94"/>
      <c r="X445" s="94"/>
      <c r="Y445" s="94"/>
      <c r="Z445" s="94"/>
      <c r="AD445" s="96"/>
      <c r="AH445" s="94"/>
      <c r="AK445" s="94"/>
      <c r="AL445" s="94"/>
      <c r="AM445" s="94"/>
      <c r="AN445" s="94"/>
      <c r="AO445" s="94"/>
      <c r="AP445" s="94"/>
      <c r="AQ445" s="94"/>
    </row>
    <row r="446" spans="1:43">
      <c r="A446" s="92"/>
      <c r="B446" s="92"/>
      <c r="C446" s="93"/>
      <c r="D446" s="93"/>
      <c r="E446" s="92"/>
      <c r="F446" s="92"/>
      <c r="G446" s="92"/>
      <c r="H446" s="92"/>
      <c r="I446" s="92"/>
      <c r="J446" s="92"/>
      <c r="K446" s="94"/>
      <c r="L446" s="94"/>
      <c r="M446" s="94"/>
      <c r="O446" s="94"/>
      <c r="P446" s="94"/>
      <c r="Q446" s="95"/>
      <c r="R446" s="94"/>
      <c r="S446" s="94"/>
      <c r="T446" s="94"/>
      <c r="U446" s="94"/>
      <c r="V446" s="94"/>
      <c r="W446" s="94"/>
      <c r="X446" s="94"/>
      <c r="Y446" s="94"/>
      <c r="Z446" s="94"/>
      <c r="AD446" s="96"/>
      <c r="AG446" s="94"/>
      <c r="AH446" s="94"/>
      <c r="AI446" s="95"/>
      <c r="AK446" s="94"/>
      <c r="AL446" s="94"/>
      <c r="AM446" s="94"/>
      <c r="AN446" s="94"/>
      <c r="AO446" s="94"/>
      <c r="AP446" s="94"/>
      <c r="AQ446" s="94"/>
    </row>
    <row r="447" spans="1:43">
      <c r="A447" s="92"/>
      <c r="B447" s="92"/>
      <c r="C447" s="93"/>
      <c r="D447" s="93"/>
      <c r="E447" s="92"/>
      <c r="F447" s="92"/>
      <c r="G447" s="92"/>
      <c r="H447" s="92"/>
      <c r="I447" s="92"/>
      <c r="J447" s="92"/>
      <c r="K447" s="94"/>
      <c r="L447" s="94"/>
      <c r="M447" s="94"/>
      <c r="O447" s="94"/>
      <c r="P447" s="94"/>
      <c r="Q447" s="95"/>
      <c r="R447" s="94"/>
      <c r="S447" s="94"/>
      <c r="T447" s="94"/>
      <c r="U447" s="94"/>
      <c r="V447" s="94"/>
      <c r="W447" s="94"/>
      <c r="X447" s="94"/>
      <c r="Y447" s="94"/>
      <c r="Z447" s="94"/>
      <c r="AD447" s="96"/>
      <c r="AG447" s="94"/>
      <c r="AH447" s="94"/>
      <c r="AI447" s="95"/>
      <c r="AK447" s="94"/>
      <c r="AL447" s="94"/>
      <c r="AM447" s="94"/>
      <c r="AN447" s="94"/>
      <c r="AO447" s="94"/>
      <c r="AP447" s="94"/>
      <c r="AQ447" s="94"/>
    </row>
    <row r="448" spans="1:43">
      <c r="A448" s="92"/>
      <c r="B448" s="92"/>
      <c r="C448" s="93"/>
      <c r="D448" s="93"/>
      <c r="E448" s="92"/>
      <c r="F448" s="92"/>
      <c r="G448" s="92"/>
      <c r="H448" s="92"/>
      <c r="I448" s="92"/>
      <c r="J448" s="92"/>
      <c r="K448" s="94"/>
      <c r="L448" s="94"/>
      <c r="M448" s="94"/>
      <c r="O448" s="94"/>
      <c r="P448" s="94"/>
      <c r="Q448" s="94"/>
      <c r="R448" s="94"/>
      <c r="S448" s="94"/>
      <c r="T448" s="94"/>
      <c r="U448" s="94"/>
      <c r="V448" s="94"/>
      <c r="W448" s="94"/>
      <c r="X448" s="94"/>
      <c r="Y448" s="94"/>
      <c r="Z448" s="94"/>
      <c r="AD448" s="96"/>
      <c r="AG448" s="94"/>
      <c r="AH448" s="94"/>
      <c r="AK448" s="94"/>
      <c r="AL448" s="94"/>
      <c r="AM448" s="94"/>
      <c r="AN448" s="94"/>
      <c r="AO448" s="94"/>
      <c r="AP448" s="94"/>
      <c r="AQ448" s="94"/>
    </row>
    <row r="449" spans="1:43">
      <c r="A449" s="92"/>
      <c r="B449" s="92"/>
      <c r="C449" s="93"/>
      <c r="D449" s="93"/>
      <c r="E449" s="92"/>
      <c r="F449" s="92"/>
      <c r="G449" s="92"/>
      <c r="H449" s="92"/>
      <c r="I449" s="92"/>
      <c r="J449" s="92"/>
      <c r="K449" s="94"/>
      <c r="L449" s="94"/>
      <c r="M449" s="94"/>
      <c r="P449" s="94"/>
      <c r="Q449" s="95"/>
      <c r="R449" s="94"/>
      <c r="T449" s="94"/>
      <c r="U449" s="94"/>
      <c r="V449" s="94"/>
      <c r="W449" s="94"/>
      <c r="Y449" s="94"/>
      <c r="Z449" s="94"/>
      <c r="AH449" s="94"/>
      <c r="AK449" s="94"/>
      <c r="AL449" s="94"/>
      <c r="AM449" s="94"/>
      <c r="AN449" s="94"/>
      <c r="AO449" s="94"/>
      <c r="AP449" s="94"/>
      <c r="AQ449" s="94"/>
    </row>
    <row r="450" spans="1:43">
      <c r="A450" s="92"/>
      <c r="B450" s="92"/>
      <c r="C450" s="93"/>
      <c r="D450" s="93"/>
      <c r="E450" s="92"/>
      <c r="F450" s="92"/>
      <c r="G450" s="92"/>
      <c r="H450" s="92"/>
      <c r="I450" s="92"/>
      <c r="J450" s="92"/>
      <c r="K450" s="94"/>
      <c r="L450" s="94"/>
      <c r="M450" s="94"/>
      <c r="N450" s="94"/>
      <c r="O450" s="94"/>
      <c r="P450" s="94"/>
      <c r="Q450" s="95"/>
      <c r="R450" s="94"/>
      <c r="S450" s="94"/>
      <c r="T450" s="94"/>
      <c r="U450" s="94"/>
      <c r="V450" s="95"/>
      <c r="W450" s="94"/>
      <c r="X450" s="94"/>
      <c r="Y450" s="94"/>
      <c r="Z450" s="94"/>
      <c r="AD450" s="96"/>
      <c r="AF450" s="94"/>
      <c r="AG450" s="94"/>
      <c r="AH450" s="94"/>
      <c r="AI450" s="95"/>
      <c r="AK450" s="94"/>
      <c r="AL450" s="94"/>
      <c r="AM450" s="94"/>
      <c r="AN450" s="94"/>
      <c r="AO450" s="94"/>
      <c r="AQ450" s="94"/>
    </row>
    <row r="451" spans="1:43">
      <c r="A451" s="92"/>
      <c r="B451" s="92"/>
      <c r="C451" s="93"/>
      <c r="D451" s="93"/>
      <c r="E451" s="92"/>
      <c r="F451" s="92"/>
      <c r="G451" s="92"/>
      <c r="H451" s="92"/>
      <c r="I451" s="92"/>
      <c r="J451" s="92"/>
      <c r="K451" s="94"/>
      <c r="L451" s="94"/>
      <c r="M451" s="94"/>
      <c r="O451" s="94"/>
      <c r="P451" s="94"/>
      <c r="Q451" s="95"/>
      <c r="R451" s="94"/>
      <c r="S451" s="94"/>
      <c r="T451" s="94"/>
      <c r="U451" s="94"/>
      <c r="V451" s="94"/>
      <c r="W451" s="94"/>
      <c r="X451" s="94"/>
      <c r="Y451" s="94"/>
      <c r="Z451" s="94"/>
      <c r="AE451" s="95"/>
      <c r="AG451" s="94"/>
      <c r="AH451" s="94"/>
      <c r="AK451" s="94"/>
      <c r="AL451" s="94"/>
      <c r="AM451" s="94"/>
      <c r="AN451" s="94"/>
      <c r="AO451" s="94"/>
      <c r="AP451" s="94"/>
      <c r="AQ451" s="94"/>
    </row>
    <row r="452" spans="1:43">
      <c r="A452" s="92"/>
      <c r="B452" s="92"/>
      <c r="C452" s="93"/>
      <c r="D452" s="93"/>
      <c r="E452" s="92"/>
      <c r="F452" s="92"/>
      <c r="G452" s="92"/>
      <c r="H452" s="92"/>
      <c r="I452" s="92"/>
      <c r="J452" s="92"/>
      <c r="K452" s="94"/>
      <c r="L452" s="94"/>
      <c r="M452" s="94"/>
      <c r="O452" s="94"/>
      <c r="P452" s="94"/>
      <c r="Q452" s="94"/>
      <c r="R452" s="94"/>
      <c r="S452" s="94"/>
      <c r="T452" s="94"/>
      <c r="U452" s="94"/>
      <c r="V452" s="94"/>
      <c r="W452" s="94"/>
      <c r="X452" s="94"/>
      <c r="Y452" s="94"/>
      <c r="Z452" s="94"/>
      <c r="AD452" s="96"/>
      <c r="AG452" s="94"/>
      <c r="AH452" s="94"/>
      <c r="AI452" s="95"/>
      <c r="AK452" s="94"/>
      <c r="AL452" s="94"/>
      <c r="AM452" s="94"/>
      <c r="AN452" s="94"/>
      <c r="AO452" s="94"/>
      <c r="AP452" s="94"/>
      <c r="AQ452" s="94"/>
    </row>
    <row r="453" spans="1:43">
      <c r="A453" s="92"/>
      <c r="B453" s="92"/>
      <c r="C453" s="93"/>
      <c r="D453" s="93"/>
      <c r="E453" s="92"/>
      <c r="F453" s="92"/>
      <c r="G453" s="92"/>
      <c r="H453" s="92"/>
      <c r="I453" s="92"/>
      <c r="J453" s="92"/>
      <c r="K453" s="94"/>
      <c r="L453" s="94"/>
      <c r="M453" s="94"/>
      <c r="O453" s="94"/>
      <c r="P453" s="94"/>
      <c r="Q453" s="94"/>
      <c r="R453" s="94"/>
      <c r="S453" s="94"/>
      <c r="T453" s="94"/>
      <c r="U453" s="94"/>
      <c r="V453" s="94"/>
      <c r="W453" s="94"/>
      <c r="X453" s="94"/>
      <c r="Y453" s="94"/>
      <c r="Z453" s="94"/>
      <c r="AD453" s="96"/>
      <c r="AG453" s="94"/>
      <c r="AH453" s="94"/>
      <c r="AI453" s="95"/>
      <c r="AK453" s="94"/>
      <c r="AL453" s="94"/>
      <c r="AM453" s="94"/>
      <c r="AN453" s="94"/>
      <c r="AO453" s="94"/>
      <c r="AP453" s="94"/>
      <c r="AQ453" s="94"/>
    </row>
    <row r="454" spans="1:43">
      <c r="A454" s="92"/>
      <c r="B454" s="92"/>
      <c r="C454" s="93"/>
      <c r="D454" s="93"/>
      <c r="E454" s="92"/>
      <c r="F454" s="92"/>
      <c r="G454" s="92"/>
      <c r="H454" s="92"/>
      <c r="I454" s="92"/>
      <c r="J454" s="92"/>
      <c r="K454" s="94"/>
      <c r="L454" s="94"/>
      <c r="M454" s="94"/>
      <c r="T454" s="94"/>
      <c r="U454" s="94"/>
      <c r="Y454" s="94"/>
      <c r="Z454" s="94"/>
      <c r="AI454" s="95"/>
      <c r="AK454" s="94"/>
      <c r="AL454" s="94"/>
      <c r="AM454" s="94"/>
      <c r="AN454" s="94"/>
      <c r="AO454" s="94"/>
      <c r="AP454" s="94"/>
      <c r="AQ454" s="94"/>
    </row>
    <row r="455" spans="1:43">
      <c r="A455" s="92"/>
      <c r="B455" s="92"/>
      <c r="C455" s="93"/>
      <c r="D455" s="93"/>
      <c r="E455" s="92"/>
      <c r="F455" s="92"/>
      <c r="G455" s="92"/>
      <c r="H455" s="92"/>
      <c r="I455" s="92"/>
      <c r="J455" s="92"/>
      <c r="K455" s="94"/>
      <c r="L455" s="94"/>
      <c r="M455" s="94"/>
      <c r="O455" s="94"/>
      <c r="P455" s="94"/>
      <c r="Q455" s="94"/>
      <c r="R455" s="94"/>
      <c r="S455" s="94"/>
      <c r="T455" s="94"/>
      <c r="U455" s="94"/>
      <c r="V455" s="94"/>
      <c r="W455" s="94"/>
      <c r="X455" s="94"/>
      <c r="Y455" s="94"/>
      <c r="Z455" s="94"/>
      <c r="AG455" s="94"/>
      <c r="AH455" s="94"/>
      <c r="AI455" s="95"/>
      <c r="AK455" s="94"/>
      <c r="AL455" s="94"/>
      <c r="AM455" s="94"/>
      <c r="AN455" s="94"/>
      <c r="AO455" s="94"/>
      <c r="AP455" s="94"/>
      <c r="AQ455" s="94"/>
    </row>
    <row r="456" spans="1:43">
      <c r="A456" s="92"/>
      <c r="B456" s="92"/>
      <c r="C456" s="93"/>
      <c r="D456" s="93"/>
      <c r="E456" s="92"/>
      <c r="F456" s="92"/>
      <c r="G456" s="92"/>
      <c r="H456" s="92"/>
      <c r="I456" s="92"/>
      <c r="J456" s="92"/>
      <c r="K456" s="94"/>
      <c r="L456" s="94"/>
      <c r="M456" s="94"/>
      <c r="O456" s="94"/>
      <c r="P456" s="94"/>
      <c r="Q456" s="94"/>
      <c r="R456" s="94"/>
      <c r="S456" s="94"/>
      <c r="T456" s="94"/>
      <c r="U456" s="94"/>
      <c r="V456" s="94"/>
      <c r="W456" s="94"/>
      <c r="X456" s="94"/>
      <c r="Y456" s="94"/>
      <c r="Z456" s="94"/>
      <c r="AD456" s="96"/>
      <c r="AG456" s="94"/>
      <c r="AH456" s="94"/>
      <c r="AI456" s="95"/>
      <c r="AK456" s="94"/>
      <c r="AL456" s="94"/>
      <c r="AM456" s="94"/>
      <c r="AN456" s="94"/>
      <c r="AO456" s="94"/>
      <c r="AP456" s="94"/>
      <c r="AQ456" s="94"/>
    </row>
    <row r="457" spans="1:43">
      <c r="A457" s="92"/>
      <c r="B457" s="92"/>
      <c r="C457" s="93"/>
      <c r="D457" s="93"/>
      <c r="E457" s="92"/>
      <c r="F457" s="92"/>
      <c r="G457" s="92"/>
      <c r="H457" s="92"/>
      <c r="I457" s="92"/>
      <c r="J457" s="92"/>
      <c r="K457" s="94"/>
      <c r="L457" s="94"/>
      <c r="M457" s="94"/>
      <c r="P457" s="94"/>
      <c r="Q457" s="95"/>
      <c r="R457" s="94"/>
      <c r="S457" s="94"/>
      <c r="T457" s="94"/>
      <c r="U457" s="94"/>
      <c r="V457" s="94"/>
      <c r="W457" s="94"/>
      <c r="X457" s="94"/>
      <c r="Y457" s="94"/>
      <c r="Z457" s="94"/>
      <c r="AD457" s="96"/>
      <c r="AH457" s="94"/>
      <c r="AK457" s="94"/>
      <c r="AL457" s="94"/>
      <c r="AM457" s="94"/>
      <c r="AN457" s="94"/>
      <c r="AO457" s="94"/>
      <c r="AP457" s="94"/>
      <c r="AQ457" s="94"/>
    </row>
    <row r="458" spans="1:43">
      <c r="A458" s="92"/>
      <c r="B458" s="92"/>
      <c r="C458" s="93"/>
      <c r="D458" s="93"/>
      <c r="E458" s="92"/>
      <c r="F458" s="92"/>
      <c r="G458" s="92"/>
      <c r="H458" s="92"/>
      <c r="I458" s="92"/>
      <c r="J458" s="92"/>
      <c r="K458" s="94"/>
      <c r="L458" s="94"/>
      <c r="M458" s="94"/>
      <c r="O458" s="94"/>
      <c r="P458" s="94"/>
      <c r="Q458" s="94"/>
      <c r="R458" s="94"/>
      <c r="S458" s="94"/>
      <c r="T458" s="94"/>
      <c r="U458" s="94"/>
      <c r="V458" s="94"/>
      <c r="W458" s="94"/>
      <c r="X458" s="94"/>
      <c r="Y458" s="94"/>
      <c r="Z458" s="94"/>
      <c r="AD458" s="96"/>
      <c r="AG458" s="94"/>
      <c r="AH458" s="94"/>
      <c r="AK458" s="94"/>
      <c r="AL458" s="94"/>
      <c r="AM458" s="94"/>
      <c r="AN458" s="94"/>
      <c r="AO458" s="94"/>
      <c r="AQ458" s="94"/>
    </row>
    <row r="459" spans="1:43">
      <c r="A459" s="92"/>
      <c r="B459" s="92"/>
      <c r="C459" s="93"/>
      <c r="D459" s="93"/>
      <c r="E459" s="92"/>
      <c r="F459" s="92"/>
      <c r="G459" s="92"/>
      <c r="H459" s="92"/>
      <c r="I459" s="92"/>
      <c r="J459" s="92"/>
      <c r="K459" s="94"/>
      <c r="L459" s="94"/>
      <c r="M459" s="94"/>
      <c r="O459" s="94"/>
      <c r="P459" s="94"/>
      <c r="Q459" s="94"/>
      <c r="R459" s="94"/>
      <c r="S459" s="94"/>
      <c r="T459" s="94"/>
      <c r="U459" s="94"/>
      <c r="V459" s="94"/>
      <c r="W459" s="94"/>
      <c r="X459" s="94"/>
      <c r="Y459" s="94"/>
      <c r="Z459" s="94"/>
      <c r="AD459" s="96"/>
      <c r="AG459" s="94"/>
      <c r="AH459" s="94"/>
      <c r="AK459" s="94"/>
      <c r="AL459" s="94"/>
      <c r="AM459" s="94"/>
      <c r="AN459" s="94"/>
      <c r="AO459" s="94"/>
      <c r="AP459" s="94"/>
      <c r="AQ459" s="94"/>
    </row>
    <row r="460" spans="1:43">
      <c r="A460" s="92"/>
      <c r="B460" s="92"/>
      <c r="C460" s="93"/>
      <c r="D460" s="93"/>
      <c r="E460" s="92"/>
      <c r="F460" s="92"/>
      <c r="G460" s="92"/>
      <c r="H460" s="92"/>
      <c r="I460" s="92"/>
      <c r="J460" s="92"/>
      <c r="K460" s="94"/>
      <c r="L460" s="94"/>
      <c r="M460" s="94"/>
      <c r="O460" s="94"/>
      <c r="P460" s="94"/>
      <c r="Q460" s="95"/>
      <c r="R460" s="94"/>
      <c r="S460" s="94"/>
      <c r="T460" s="94"/>
      <c r="U460" s="94"/>
      <c r="V460" s="95"/>
      <c r="W460" s="94"/>
      <c r="X460" s="94"/>
      <c r="Y460" s="94"/>
      <c r="Z460" s="94"/>
      <c r="AD460" s="96"/>
      <c r="AG460" s="94"/>
      <c r="AH460" s="94"/>
      <c r="AI460" s="95"/>
      <c r="AK460" s="94"/>
      <c r="AL460" s="94"/>
      <c r="AM460" s="94"/>
      <c r="AN460" s="94"/>
      <c r="AO460" s="94"/>
      <c r="AP460" s="94"/>
      <c r="AQ460" s="94"/>
    </row>
    <row r="461" spans="1:43">
      <c r="A461" s="92"/>
      <c r="B461" s="92"/>
      <c r="C461" s="93"/>
      <c r="D461" s="93"/>
      <c r="E461" s="92"/>
      <c r="F461" s="92"/>
      <c r="G461" s="92"/>
      <c r="H461" s="92"/>
      <c r="I461" s="92"/>
      <c r="J461" s="92"/>
      <c r="K461" s="94"/>
      <c r="L461" s="94"/>
      <c r="M461" s="94"/>
      <c r="O461" s="94"/>
      <c r="T461" s="94"/>
      <c r="U461" s="94"/>
      <c r="Y461" s="94"/>
      <c r="Z461" s="94"/>
      <c r="AG461" s="94"/>
      <c r="AI461" s="95"/>
      <c r="AK461" s="94"/>
      <c r="AL461" s="94"/>
      <c r="AM461" s="94"/>
      <c r="AN461" s="94"/>
      <c r="AO461" s="94"/>
      <c r="AP461" s="94"/>
      <c r="AQ461" s="94"/>
    </row>
    <row r="462" spans="1:43">
      <c r="A462" s="92"/>
      <c r="B462" s="92"/>
      <c r="C462" s="93"/>
      <c r="D462" s="93"/>
      <c r="E462" s="92"/>
      <c r="F462" s="92"/>
      <c r="G462" s="92"/>
      <c r="H462" s="92"/>
      <c r="I462" s="92"/>
      <c r="J462" s="92"/>
      <c r="K462" s="94"/>
      <c r="L462" s="94"/>
      <c r="M462" s="94"/>
      <c r="O462" s="94"/>
      <c r="P462" s="94"/>
      <c r="Q462" s="94"/>
      <c r="R462" s="94"/>
      <c r="S462" s="94"/>
      <c r="T462" s="94"/>
      <c r="U462" s="94"/>
      <c r="V462" s="94"/>
      <c r="W462" s="94"/>
      <c r="X462" s="94"/>
      <c r="Y462" s="94"/>
      <c r="Z462" s="94"/>
      <c r="AG462" s="94"/>
      <c r="AH462" s="94"/>
      <c r="AK462" s="94"/>
      <c r="AL462" s="94"/>
      <c r="AM462" s="94"/>
      <c r="AN462" s="94"/>
      <c r="AO462" s="94"/>
      <c r="AP462" s="94"/>
      <c r="AQ462" s="94"/>
    </row>
    <row r="463" spans="1:43">
      <c r="A463" s="92"/>
      <c r="B463" s="92"/>
      <c r="C463" s="93"/>
      <c r="D463" s="93"/>
      <c r="E463" s="92"/>
      <c r="F463" s="92"/>
      <c r="G463" s="92"/>
      <c r="H463" s="92"/>
      <c r="I463" s="92"/>
      <c r="J463" s="92"/>
      <c r="K463" s="94"/>
      <c r="L463" s="94"/>
      <c r="M463" s="94"/>
      <c r="O463" s="94"/>
      <c r="P463" s="94"/>
      <c r="Q463" s="94"/>
      <c r="R463" s="94"/>
      <c r="S463" s="94"/>
      <c r="T463" s="94"/>
      <c r="U463" s="94"/>
      <c r="V463" s="94"/>
      <c r="W463" s="94"/>
      <c r="X463" s="94"/>
      <c r="Y463" s="94"/>
      <c r="Z463" s="94"/>
      <c r="AD463" s="96"/>
      <c r="AG463" s="94"/>
      <c r="AH463" s="94"/>
      <c r="AI463" s="95"/>
      <c r="AK463" s="94"/>
      <c r="AL463" s="94"/>
      <c r="AM463" s="94"/>
      <c r="AN463" s="94"/>
      <c r="AO463" s="94"/>
      <c r="AP463" s="94"/>
      <c r="AQ463" s="94"/>
    </row>
    <row r="464" spans="1:43">
      <c r="A464" s="92"/>
      <c r="B464" s="92"/>
      <c r="C464" s="93"/>
      <c r="D464" s="93"/>
      <c r="E464" s="92"/>
      <c r="F464" s="92"/>
      <c r="G464" s="92"/>
      <c r="H464" s="92"/>
      <c r="I464" s="92"/>
      <c r="J464" s="92"/>
      <c r="K464" s="94"/>
      <c r="L464" s="94"/>
      <c r="M464" s="94"/>
      <c r="P464" s="94"/>
      <c r="Q464" s="94"/>
      <c r="R464" s="94"/>
      <c r="S464" s="94"/>
      <c r="T464" s="94"/>
      <c r="U464" s="94"/>
      <c r="V464" s="94"/>
      <c r="W464" s="94"/>
      <c r="X464" s="94"/>
      <c r="Y464" s="94"/>
      <c r="Z464" s="94"/>
      <c r="AD464" s="96"/>
      <c r="AH464" s="94"/>
      <c r="AI464" s="95"/>
      <c r="AK464" s="94"/>
      <c r="AL464" s="94"/>
      <c r="AM464" s="94"/>
      <c r="AN464" s="94"/>
      <c r="AO464" s="94"/>
      <c r="AP464" s="94"/>
      <c r="AQ464" s="94"/>
    </row>
    <row r="465" spans="1:43">
      <c r="A465" s="92"/>
      <c r="B465" s="92"/>
      <c r="C465" s="93"/>
      <c r="D465" s="93"/>
      <c r="E465" s="92"/>
      <c r="F465" s="92"/>
      <c r="G465" s="92"/>
      <c r="H465" s="92"/>
      <c r="I465" s="92"/>
      <c r="J465" s="92"/>
      <c r="K465" s="94"/>
      <c r="L465" s="94"/>
      <c r="M465" s="94"/>
      <c r="N465" s="94"/>
      <c r="O465" s="94"/>
      <c r="P465" s="94"/>
      <c r="Q465" s="94"/>
      <c r="R465" s="94"/>
      <c r="T465" s="94"/>
      <c r="U465" s="94"/>
      <c r="V465" s="94"/>
      <c r="W465" s="94"/>
      <c r="X465" s="94"/>
      <c r="Y465" s="94"/>
      <c r="Z465" s="94"/>
      <c r="AF465" s="94"/>
      <c r="AG465" s="94"/>
      <c r="AH465" s="94"/>
      <c r="AI465" s="95"/>
      <c r="AK465" s="94"/>
      <c r="AL465" s="94"/>
      <c r="AM465" s="94"/>
      <c r="AN465" s="94"/>
      <c r="AO465" s="94"/>
      <c r="AP465" s="94"/>
      <c r="AQ465" s="94"/>
    </row>
    <row r="466" spans="1:43">
      <c r="A466" s="92"/>
      <c r="B466" s="92"/>
      <c r="C466" s="93"/>
      <c r="D466" s="93"/>
      <c r="E466" s="92"/>
      <c r="F466" s="92"/>
      <c r="G466" s="92"/>
      <c r="H466" s="92"/>
      <c r="I466" s="92"/>
      <c r="J466" s="92"/>
      <c r="K466" s="94"/>
      <c r="L466" s="94"/>
      <c r="M466" s="94"/>
      <c r="O466" s="94"/>
      <c r="P466" s="94"/>
      <c r="Q466" s="94"/>
      <c r="R466" s="94"/>
      <c r="S466" s="94"/>
      <c r="T466" s="94"/>
      <c r="U466" s="94"/>
      <c r="V466" s="94"/>
      <c r="W466" s="94"/>
      <c r="X466" s="94"/>
      <c r="Y466" s="94"/>
      <c r="Z466" s="94"/>
      <c r="AG466" s="94"/>
      <c r="AH466" s="94"/>
      <c r="AK466" s="94"/>
      <c r="AL466" s="94"/>
      <c r="AM466" s="94"/>
      <c r="AN466" s="94"/>
      <c r="AO466" s="94"/>
      <c r="AP466" s="94"/>
      <c r="AQ466" s="94"/>
    </row>
    <row r="467" spans="1:43">
      <c r="A467" s="92"/>
      <c r="B467" s="92"/>
      <c r="C467" s="93"/>
      <c r="D467" s="93"/>
      <c r="E467" s="92"/>
      <c r="F467" s="92"/>
      <c r="G467" s="92"/>
      <c r="H467" s="92"/>
      <c r="I467" s="92"/>
      <c r="J467" s="92"/>
      <c r="K467" s="94"/>
      <c r="L467" s="94"/>
      <c r="M467" s="94"/>
      <c r="O467" s="94"/>
      <c r="P467" s="94"/>
      <c r="Q467" s="95"/>
      <c r="R467" s="94"/>
      <c r="S467" s="94"/>
      <c r="T467" s="94"/>
      <c r="U467" s="94"/>
      <c r="V467" s="94"/>
      <c r="W467" s="94"/>
      <c r="X467" s="94"/>
      <c r="Y467" s="94"/>
      <c r="Z467" s="94"/>
      <c r="AD467" s="96"/>
      <c r="AG467" s="94"/>
      <c r="AH467" s="94"/>
      <c r="AK467" s="94"/>
      <c r="AL467" s="94"/>
      <c r="AM467" s="94"/>
      <c r="AN467" s="94"/>
      <c r="AO467" s="94"/>
      <c r="AP467" s="94"/>
      <c r="AQ467" s="94"/>
    </row>
    <row r="468" spans="1:43">
      <c r="A468" s="92"/>
      <c r="B468" s="92"/>
      <c r="C468" s="93"/>
      <c r="D468" s="93"/>
      <c r="E468" s="92"/>
      <c r="F468" s="92"/>
      <c r="G468" s="92"/>
      <c r="H468" s="92"/>
      <c r="I468" s="92"/>
      <c r="J468" s="92"/>
      <c r="K468" s="94"/>
      <c r="L468" s="94"/>
      <c r="M468" s="94"/>
      <c r="O468" s="94"/>
      <c r="P468" s="94"/>
      <c r="Q468" s="95"/>
      <c r="R468" s="94"/>
      <c r="S468" s="94"/>
      <c r="T468" s="94"/>
      <c r="U468" s="94"/>
      <c r="V468" s="94"/>
      <c r="W468" s="94"/>
      <c r="X468" s="94"/>
      <c r="Y468" s="94"/>
      <c r="Z468" s="94"/>
      <c r="AD468" s="96"/>
      <c r="AG468" s="94"/>
      <c r="AH468" s="94"/>
      <c r="AI468" s="95"/>
      <c r="AK468" s="94"/>
      <c r="AL468" s="94"/>
      <c r="AM468" s="94"/>
      <c r="AN468" s="94"/>
      <c r="AO468" s="94"/>
      <c r="AP468" s="94"/>
      <c r="AQ468" s="94"/>
    </row>
    <row r="469" spans="1:43">
      <c r="A469" s="92"/>
      <c r="B469" s="92"/>
      <c r="C469" s="93"/>
      <c r="D469" s="93"/>
      <c r="E469" s="92"/>
      <c r="F469" s="92"/>
      <c r="G469" s="92"/>
      <c r="H469" s="92"/>
      <c r="I469" s="92"/>
      <c r="J469" s="92"/>
      <c r="K469" s="94"/>
      <c r="L469" s="94"/>
      <c r="M469" s="94"/>
      <c r="O469" s="94"/>
      <c r="P469" s="94"/>
      <c r="Q469" s="95"/>
      <c r="R469" s="94"/>
      <c r="S469" s="94"/>
      <c r="T469" s="94"/>
      <c r="U469" s="94"/>
      <c r="V469" s="94"/>
      <c r="W469" s="94"/>
      <c r="X469" s="94"/>
      <c r="Y469" s="94"/>
      <c r="Z469" s="94"/>
      <c r="AD469" s="96"/>
      <c r="AG469" s="94"/>
      <c r="AH469" s="94"/>
      <c r="AI469" s="95"/>
      <c r="AK469" s="94"/>
      <c r="AL469" s="94"/>
      <c r="AM469" s="94"/>
      <c r="AN469" s="94"/>
      <c r="AO469" s="94"/>
      <c r="AP469" s="94"/>
      <c r="AQ469" s="94"/>
    </row>
    <row r="470" spans="1:43">
      <c r="A470" s="92"/>
      <c r="B470" s="92"/>
      <c r="C470" s="93"/>
      <c r="D470" s="93"/>
      <c r="E470" s="92"/>
      <c r="F470" s="92"/>
      <c r="G470" s="92"/>
      <c r="H470" s="92"/>
      <c r="I470" s="92"/>
      <c r="J470" s="92"/>
      <c r="K470" s="94"/>
      <c r="L470" s="94"/>
      <c r="M470" s="94"/>
      <c r="O470" s="94"/>
      <c r="P470" s="94"/>
      <c r="Q470" s="95"/>
      <c r="R470" s="94"/>
      <c r="S470" s="94"/>
      <c r="T470" s="94"/>
      <c r="U470" s="94"/>
      <c r="V470" s="94"/>
      <c r="W470" s="94"/>
      <c r="X470" s="94"/>
      <c r="Y470" s="94"/>
      <c r="Z470" s="94"/>
      <c r="AG470" s="94"/>
      <c r="AH470" s="94"/>
      <c r="AI470" s="95"/>
      <c r="AK470" s="94"/>
      <c r="AL470" s="94"/>
      <c r="AM470" s="94"/>
      <c r="AN470" s="94"/>
      <c r="AO470" s="94"/>
      <c r="AP470" s="94"/>
      <c r="AQ470" s="94"/>
    </row>
    <row r="471" spans="1:43">
      <c r="A471" s="92"/>
      <c r="B471" s="92"/>
      <c r="C471" s="93"/>
      <c r="D471" s="93"/>
      <c r="E471" s="92"/>
      <c r="F471" s="92"/>
      <c r="G471" s="92"/>
      <c r="H471" s="92"/>
      <c r="I471" s="92"/>
      <c r="J471" s="92"/>
      <c r="K471" s="94"/>
      <c r="L471" s="94"/>
      <c r="M471" s="94"/>
      <c r="O471" s="94"/>
      <c r="P471" s="94"/>
      <c r="Q471" s="94"/>
      <c r="R471" s="94"/>
      <c r="S471" s="94"/>
      <c r="T471" s="94"/>
      <c r="U471" s="94"/>
      <c r="V471" s="94"/>
      <c r="W471" s="94"/>
      <c r="X471" s="94"/>
      <c r="Y471" s="94"/>
      <c r="Z471" s="94"/>
      <c r="AD471" s="96"/>
      <c r="AG471" s="94"/>
      <c r="AH471" s="94"/>
      <c r="AK471" s="94"/>
      <c r="AL471" s="94"/>
      <c r="AM471" s="94"/>
      <c r="AN471" s="94"/>
      <c r="AO471" s="94"/>
      <c r="AP471" s="94"/>
      <c r="AQ471" s="94"/>
    </row>
    <row r="472" spans="1:43">
      <c r="A472" s="92"/>
      <c r="B472" s="92"/>
      <c r="C472" s="93"/>
      <c r="D472" s="93"/>
      <c r="E472" s="92"/>
      <c r="F472" s="92"/>
      <c r="G472" s="92"/>
      <c r="H472" s="92"/>
      <c r="I472" s="92"/>
      <c r="J472" s="92"/>
      <c r="K472" s="94"/>
      <c r="L472" s="94"/>
      <c r="M472" s="94"/>
      <c r="O472" s="94"/>
      <c r="P472" s="94"/>
      <c r="Q472" s="94"/>
      <c r="R472" s="94"/>
      <c r="S472" s="94"/>
      <c r="T472" s="94"/>
      <c r="U472" s="94"/>
      <c r="V472" s="94"/>
      <c r="W472" s="94"/>
      <c r="X472" s="94"/>
      <c r="Y472" s="94"/>
      <c r="Z472" s="94"/>
      <c r="AD472" s="96"/>
      <c r="AG472" s="94"/>
      <c r="AH472" s="94"/>
      <c r="AI472" s="95"/>
      <c r="AK472" s="94"/>
      <c r="AL472" s="94"/>
      <c r="AM472" s="94"/>
      <c r="AN472" s="94"/>
      <c r="AO472" s="94"/>
      <c r="AP472" s="94"/>
      <c r="AQ472" s="94"/>
    </row>
    <row r="473" spans="1:43">
      <c r="A473" s="92"/>
      <c r="B473" s="92"/>
      <c r="C473" s="93"/>
      <c r="D473" s="93"/>
      <c r="E473" s="92"/>
      <c r="F473" s="92"/>
      <c r="G473" s="92"/>
      <c r="H473" s="92"/>
      <c r="I473" s="92"/>
      <c r="J473" s="92"/>
      <c r="K473" s="94"/>
      <c r="L473" s="94"/>
      <c r="M473" s="94"/>
      <c r="O473" s="94"/>
      <c r="P473" s="94"/>
      <c r="Q473" s="94"/>
      <c r="R473" s="94"/>
      <c r="S473" s="94"/>
      <c r="T473" s="94"/>
      <c r="U473" s="94"/>
      <c r="V473" s="94"/>
      <c r="W473" s="94"/>
      <c r="X473" s="94"/>
      <c r="Y473" s="94"/>
      <c r="Z473" s="94"/>
      <c r="AD473" s="96"/>
      <c r="AG473" s="94"/>
      <c r="AH473" s="94"/>
      <c r="AK473" s="94"/>
      <c r="AL473" s="94"/>
      <c r="AM473" s="94"/>
      <c r="AN473" s="94"/>
      <c r="AO473" s="94"/>
      <c r="AP473" s="94"/>
      <c r="AQ473" s="94"/>
    </row>
    <row r="474" spans="1:43">
      <c r="A474" s="92"/>
      <c r="B474" s="92"/>
      <c r="C474" s="93"/>
      <c r="D474" s="93"/>
      <c r="E474" s="92"/>
      <c r="F474" s="92"/>
      <c r="G474" s="92"/>
      <c r="H474" s="92"/>
      <c r="I474" s="92"/>
      <c r="J474" s="92"/>
      <c r="K474" s="94"/>
      <c r="L474" s="94"/>
      <c r="M474" s="94"/>
      <c r="P474" s="94"/>
      <c r="Q474" s="94"/>
      <c r="R474" s="94"/>
      <c r="S474" s="94"/>
      <c r="T474" s="94"/>
      <c r="U474" s="94"/>
      <c r="V474" s="94"/>
      <c r="W474" s="94"/>
      <c r="X474" s="94"/>
      <c r="Y474" s="94"/>
      <c r="Z474" s="94"/>
      <c r="AD474" s="96"/>
      <c r="AH474" s="94"/>
      <c r="AK474" s="94"/>
      <c r="AL474" s="94"/>
      <c r="AM474" s="94"/>
      <c r="AN474" s="94"/>
      <c r="AO474" s="94"/>
      <c r="AP474" s="94"/>
      <c r="AQ474" s="94"/>
    </row>
    <row r="475" spans="1:43">
      <c r="A475" s="92"/>
      <c r="B475" s="92"/>
      <c r="C475" s="93"/>
      <c r="D475" s="93"/>
      <c r="E475" s="92"/>
      <c r="F475" s="92"/>
      <c r="G475" s="92"/>
      <c r="H475" s="92"/>
      <c r="I475" s="92"/>
      <c r="J475" s="92"/>
      <c r="K475" s="94"/>
      <c r="L475" s="94"/>
      <c r="M475" s="94"/>
      <c r="O475" s="94"/>
      <c r="P475" s="94"/>
      <c r="Q475" s="94"/>
      <c r="R475" s="94"/>
      <c r="S475" s="94"/>
      <c r="T475" s="94"/>
      <c r="U475" s="94"/>
      <c r="V475" s="94"/>
      <c r="W475" s="94"/>
      <c r="X475" s="94"/>
      <c r="Y475" s="94"/>
      <c r="Z475" s="94"/>
      <c r="AD475" s="96"/>
      <c r="AG475" s="94"/>
      <c r="AH475" s="94"/>
      <c r="AK475" s="94"/>
      <c r="AL475" s="94"/>
      <c r="AM475" s="94"/>
      <c r="AN475" s="94"/>
      <c r="AO475" s="94"/>
      <c r="AP475" s="94"/>
      <c r="AQ475" s="94"/>
    </row>
    <row r="476" spans="1:43">
      <c r="A476" s="92"/>
      <c r="B476" s="92"/>
      <c r="C476" s="93"/>
      <c r="D476" s="93"/>
      <c r="E476" s="92"/>
      <c r="F476" s="92"/>
      <c r="G476" s="92"/>
      <c r="H476" s="92"/>
      <c r="I476" s="92"/>
      <c r="J476" s="92"/>
      <c r="K476" s="94"/>
      <c r="L476" s="94"/>
      <c r="M476" s="94"/>
      <c r="O476" s="94"/>
      <c r="P476" s="94"/>
      <c r="Q476" s="94"/>
      <c r="R476" s="94"/>
      <c r="S476" s="94"/>
      <c r="T476" s="94"/>
      <c r="U476" s="94"/>
      <c r="V476" s="94"/>
      <c r="W476" s="94"/>
      <c r="X476" s="94"/>
      <c r="Y476" s="94"/>
      <c r="Z476" s="94"/>
      <c r="AG476" s="94"/>
      <c r="AH476" s="94"/>
      <c r="AK476" s="94"/>
      <c r="AL476" s="94"/>
      <c r="AM476" s="94"/>
      <c r="AN476" s="94"/>
      <c r="AO476" s="94"/>
      <c r="AP476" s="94"/>
      <c r="AQ476" s="94"/>
    </row>
    <row r="477" spans="1:43">
      <c r="A477" s="92"/>
      <c r="B477" s="92"/>
      <c r="C477" s="93"/>
      <c r="D477" s="93"/>
      <c r="E477" s="92"/>
      <c r="F477" s="92"/>
      <c r="G477" s="92"/>
      <c r="H477" s="92"/>
      <c r="I477" s="92"/>
      <c r="J477" s="92"/>
      <c r="K477" s="94"/>
      <c r="L477" s="94"/>
      <c r="M477" s="94"/>
      <c r="N477" s="94"/>
      <c r="O477" s="94"/>
      <c r="T477" s="94"/>
      <c r="U477" s="94"/>
      <c r="Y477" s="94"/>
      <c r="Z477" s="94"/>
      <c r="AD477" s="96"/>
      <c r="AE477" s="95"/>
      <c r="AF477" s="94"/>
      <c r="AG477" s="94"/>
      <c r="AI477" s="95"/>
      <c r="AK477" s="94"/>
      <c r="AL477" s="94"/>
      <c r="AM477" s="94"/>
      <c r="AN477" s="94"/>
      <c r="AO477" s="94"/>
      <c r="AP477" s="94"/>
      <c r="AQ477" s="94"/>
    </row>
    <row r="478" spans="1:43">
      <c r="A478" s="92"/>
      <c r="B478" s="92"/>
      <c r="C478" s="93"/>
      <c r="D478" s="93"/>
      <c r="E478" s="92"/>
      <c r="F478" s="92"/>
      <c r="G478" s="92"/>
      <c r="H478" s="92"/>
      <c r="I478" s="92"/>
      <c r="J478" s="92"/>
      <c r="K478" s="94"/>
      <c r="L478" s="94"/>
      <c r="M478" s="94"/>
      <c r="O478" s="94"/>
      <c r="P478" s="94"/>
      <c r="Q478" s="95"/>
      <c r="R478" s="94"/>
      <c r="S478" s="94"/>
      <c r="T478" s="94"/>
      <c r="U478" s="94"/>
      <c r="V478" s="94"/>
      <c r="W478" s="94"/>
      <c r="X478" s="94"/>
      <c r="Y478" s="94"/>
      <c r="Z478" s="94"/>
      <c r="AD478" s="96"/>
      <c r="AG478" s="94"/>
      <c r="AH478" s="94"/>
      <c r="AI478" s="95"/>
      <c r="AK478" s="94"/>
      <c r="AL478" s="94"/>
      <c r="AM478" s="94"/>
      <c r="AN478" s="94"/>
      <c r="AO478" s="94"/>
      <c r="AP478" s="94"/>
      <c r="AQ478" s="94"/>
    </row>
    <row r="479" spans="1:43">
      <c r="A479" s="92"/>
      <c r="B479" s="92"/>
      <c r="C479" s="93"/>
      <c r="D479" s="93"/>
      <c r="E479" s="92"/>
      <c r="F479" s="92"/>
      <c r="G479" s="92"/>
      <c r="H479" s="92"/>
      <c r="I479" s="92"/>
      <c r="J479" s="92"/>
      <c r="K479" s="94"/>
      <c r="L479" s="94"/>
      <c r="M479" s="94"/>
      <c r="O479" s="94"/>
      <c r="P479" s="94"/>
      <c r="Q479" s="95"/>
      <c r="R479" s="94"/>
      <c r="S479" s="94"/>
      <c r="T479" s="94"/>
      <c r="U479" s="94"/>
      <c r="V479" s="94"/>
      <c r="W479" s="94"/>
      <c r="X479" s="94"/>
      <c r="Y479" s="94"/>
      <c r="Z479" s="94"/>
      <c r="AD479" s="96"/>
      <c r="AG479" s="94"/>
      <c r="AH479" s="94"/>
      <c r="AK479" s="94"/>
      <c r="AL479" s="94"/>
      <c r="AM479" s="94"/>
      <c r="AN479" s="94"/>
      <c r="AO479" s="94"/>
      <c r="AP479" s="94"/>
      <c r="AQ479" s="94"/>
    </row>
    <row r="480" spans="1:43">
      <c r="A480" s="92"/>
      <c r="B480" s="92"/>
      <c r="C480" s="93"/>
      <c r="D480" s="93"/>
      <c r="E480" s="92"/>
      <c r="F480" s="92"/>
      <c r="G480" s="92"/>
      <c r="H480" s="92"/>
      <c r="I480" s="92"/>
      <c r="J480" s="92"/>
      <c r="K480" s="94"/>
      <c r="L480" s="94"/>
      <c r="M480" s="94"/>
      <c r="O480" s="94"/>
      <c r="P480" s="94"/>
      <c r="Q480" s="94"/>
      <c r="R480" s="94"/>
      <c r="S480" s="94"/>
      <c r="T480" s="94"/>
      <c r="U480" s="94"/>
      <c r="V480" s="94"/>
      <c r="W480" s="94"/>
      <c r="X480" s="94"/>
      <c r="Y480" s="94"/>
      <c r="Z480" s="94"/>
      <c r="AD480" s="96"/>
      <c r="AG480" s="94"/>
      <c r="AH480" s="94"/>
      <c r="AK480" s="94"/>
      <c r="AL480" s="94"/>
      <c r="AM480" s="94"/>
      <c r="AN480" s="94"/>
      <c r="AO480" s="94"/>
      <c r="AP480" s="94"/>
      <c r="AQ480" s="94"/>
    </row>
    <row r="481" spans="1:43">
      <c r="A481" s="92"/>
      <c r="B481" s="92"/>
      <c r="C481" s="93"/>
      <c r="D481" s="93"/>
      <c r="E481" s="92"/>
      <c r="F481" s="92"/>
      <c r="G481" s="92"/>
      <c r="H481" s="92"/>
      <c r="I481" s="92"/>
      <c r="J481" s="92"/>
      <c r="K481" s="94"/>
      <c r="L481" s="94"/>
      <c r="M481" s="94"/>
      <c r="P481" s="94"/>
      <c r="Q481" s="95"/>
      <c r="R481" s="94"/>
      <c r="T481" s="94"/>
      <c r="U481" s="94"/>
      <c r="V481" s="94"/>
      <c r="W481" s="94"/>
      <c r="Y481" s="94"/>
      <c r="Z481" s="94"/>
      <c r="AH481" s="94"/>
      <c r="AK481" s="94"/>
      <c r="AL481" s="94"/>
      <c r="AM481" s="94"/>
      <c r="AN481" s="94"/>
      <c r="AO481" s="94"/>
      <c r="AP481" s="94"/>
      <c r="AQ481" s="94"/>
    </row>
    <row r="482" spans="1:43">
      <c r="A482" s="92"/>
      <c r="B482" s="92"/>
      <c r="C482" s="93"/>
      <c r="D482" s="93"/>
      <c r="E482" s="92"/>
      <c r="F482" s="92"/>
      <c r="G482" s="92"/>
      <c r="H482" s="92"/>
      <c r="I482" s="92"/>
      <c r="J482" s="92"/>
      <c r="K482" s="94"/>
      <c r="L482" s="94"/>
      <c r="M482" s="94"/>
      <c r="P482" s="94"/>
      <c r="Q482" s="95"/>
      <c r="R482" s="94"/>
      <c r="S482" s="94"/>
      <c r="T482" s="94"/>
      <c r="U482" s="94"/>
      <c r="V482" s="94"/>
      <c r="W482" s="94"/>
      <c r="X482" s="94"/>
      <c r="Y482" s="94"/>
      <c r="Z482" s="94"/>
      <c r="AD482" s="96"/>
      <c r="AH482" s="94"/>
      <c r="AI482" s="95"/>
      <c r="AK482" s="94"/>
      <c r="AL482" s="94"/>
      <c r="AM482" s="94"/>
      <c r="AN482" s="94"/>
      <c r="AO482" s="94"/>
      <c r="AP482" s="94"/>
      <c r="AQ482" s="94"/>
    </row>
    <row r="483" spans="1:43">
      <c r="A483" s="92"/>
      <c r="B483" s="92"/>
      <c r="C483" s="93"/>
      <c r="D483" s="93"/>
      <c r="E483" s="92"/>
      <c r="F483" s="92"/>
      <c r="G483" s="92"/>
      <c r="H483" s="92"/>
      <c r="I483" s="92"/>
      <c r="J483" s="92"/>
      <c r="K483" s="94"/>
      <c r="L483" s="94"/>
      <c r="M483" s="94"/>
      <c r="O483" s="94"/>
      <c r="P483" s="94"/>
      <c r="Q483" s="94"/>
      <c r="R483" s="94"/>
      <c r="S483" s="94"/>
      <c r="T483" s="94"/>
      <c r="U483" s="94"/>
      <c r="V483" s="94"/>
      <c r="W483" s="94"/>
      <c r="X483" s="94"/>
      <c r="Y483" s="94"/>
      <c r="Z483" s="94"/>
      <c r="AG483" s="94"/>
      <c r="AH483" s="94"/>
      <c r="AI483" s="95"/>
      <c r="AK483" s="94"/>
      <c r="AL483" s="94"/>
      <c r="AM483" s="94"/>
      <c r="AN483" s="94"/>
      <c r="AO483" s="94"/>
      <c r="AP483" s="94"/>
      <c r="AQ483" s="94"/>
    </row>
    <row r="484" spans="1:43">
      <c r="A484" s="92"/>
      <c r="B484" s="92"/>
      <c r="C484" s="93"/>
      <c r="D484" s="93"/>
      <c r="E484" s="92"/>
      <c r="F484" s="92"/>
      <c r="G484" s="92"/>
      <c r="H484" s="92"/>
      <c r="I484" s="92"/>
      <c r="J484" s="92"/>
      <c r="K484" s="94"/>
      <c r="L484" s="94"/>
      <c r="M484" s="94"/>
      <c r="O484" s="94"/>
      <c r="P484" s="94"/>
      <c r="Q484" s="95"/>
      <c r="R484" s="94"/>
      <c r="S484" s="94"/>
      <c r="T484" s="94"/>
      <c r="U484" s="94"/>
      <c r="V484" s="94"/>
      <c r="W484" s="94"/>
      <c r="X484" s="94"/>
      <c r="Y484" s="94"/>
      <c r="Z484" s="94"/>
      <c r="AG484" s="94"/>
      <c r="AH484" s="94"/>
      <c r="AI484" s="95"/>
      <c r="AK484" s="94"/>
      <c r="AL484" s="94"/>
      <c r="AM484" s="94"/>
      <c r="AN484" s="94"/>
      <c r="AO484" s="94"/>
      <c r="AP484" s="94"/>
      <c r="AQ484" s="94"/>
    </row>
    <row r="485" spans="1:43">
      <c r="A485" s="92"/>
      <c r="B485" s="92"/>
      <c r="C485" s="93"/>
      <c r="D485" s="93"/>
      <c r="E485" s="92"/>
      <c r="F485" s="92"/>
      <c r="G485" s="92"/>
      <c r="H485" s="92"/>
      <c r="I485" s="92"/>
      <c r="J485" s="92"/>
      <c r="K485" s="94"/>
      <c r="L485" s="94"/>
      <c r="M485" s="94"/>
      <c r="O485" s="94"/>
      <c r="P485" s="94"/>
      <c r="Q485" s="95"/>
      <c r="R485" s="94"/>
      <c r="S485" s="94"/>
      <c r="T485" s="94"/>
      <c r="U485" s="94"/>
      <c r="V485" s="94"/>
      <c r="W485" s="94"/>
      <c r="X485" s="94"/>
      <c r="Y485" s="94"/>
      <c r="Z485" s="94"/>
      <c r="AD485" s="96"/>
      <c r="AG485" s="94"/>
      <c r="AH485" s="94"/>
      <c r="AI485" s="95"/>
      <c r="AK485" s="94"/>
      <c r="AL485" s="94"/>
      <c r="AM485" s="94"/>
      <c r="AN485" s="94"/>
      <c r="AO485" s="94"/>
      <c r="AP485" s="94"/>
      <c r="AQ485" s="94"/>
    </row>
    <row r="486" spans="1:43">
      <c r="A486" s="92"/>
      <c r="B486" s="92"/>
      <c r="C486" s="93"/>
      <c r="D486" s="93"/>
      <c r="E486" s="92"/>
      <c r="F486" s="92"/>
      <c r="G486" s="92"/>
      <c r="H486" s="92"/>
      <c r="I486" s="92"/>
      <c r="J486" s="92"/>
      <c r="K486" s="94"/>
      <c r="L486" s="94"/>
      <c r="M486" s="94"/>
      <c r="O486" s="94"/>
      <c r="P486" s="94"/>
      <c r="Q486" s="94"/>
      <c r="R486" s="94"/>
      <c r="S486" s="94"/>
      <c r="T486" s="94"/>
      <c r="U486" s="94"/>
      <c r="V486" s="94"/>
      <c r="W486" s="94"/>
      <c r="X486" s="94"/>
      <c r="Y486" s="94"/>
      <c r="Z486" s="94"/>
      <c r="AD486" s="96"/>
      <c r="AG486" s="94"/>
      <c r="AH486" s="94"/>
      <c r="AK486" s="94"/>
      <c r="AL486" s="94"/>
      <c r="AM486" s="94"/>
      <c r="AN486" s="94"/>
      <c r="AO486" s="94"/>
      <c r="AP486" s="94"/>
      <c r="AQ486" s="94"/>
    </row>
    <row r="487" spans="1:43">
      <c r="A487" s="92"/>
      <c r="B487" s="92"/>
      <c r="C487" s="93"/>
      <c r="D487" s="93"/>
      <c r="E487" s="92"/>
      <c r="F487" s="92"/>
      <c r="G487" s="92"/>
      <c r="H487" s="92"/>
      <c r="I487" s="92"/>
      <c r="J487" s="92"/>
      <c r="K487" s="94"/>
      <c r="L487" s="94"/>
      <c r="M487" s="94"/>
      <c r="N487" s="94"/>
      <c r="O487" s="94"/>
      <c r="P487" s="94"/>
      <c r="Q487" s="95"/>
      <c r="R487" s="94"/>
      <c r="S487" s="94"/>
      <c r="T487" s="94"/>
      <c r="U487" s="94"/>
      <c r="V487" s="94"/>
      <c r="W487" s="94"/>
      <c r="X487" s="94"/>
      <c r="Y487" s="94"/>
      <c r="Z487" s="94"/>
      <c r="AD487" s="96"/>
      <c r="AE487" s="95"/>
      <c r="AF487" s="94"/>
      <c r="AG487" s="94"/>
      <c r="AH487" s="94"/>
      <c r="AI487" s="95"/>
      <c r="AK487" s="94"/>
      <c r="AL487" s="94"/>
      <c r="AM487" s="94"/>
      <c r="AN487" s="94"/>
      <c r="AO487" s="94"/>
      <c r="AP487" s="94"/>
      <c r="AQ487" s="94"/>
    </row>
    <row r="488" spans="1:43">
      <c r="A488" s="92"/>
      <c r="B488" s="92"/>
      <c r="C488" s="93"/>
      <c r="D488" s="93"/>
      <c r="E488" s="92"/>
      <c r="F488" s="92"/>
      <c r="G488" s="92"/>
      <c r="H488" s="92"/>
      <c r="I488" s="92"/>
      <c r="J488" s="92"/>
      <c r="K488" s="94"/>
      <c r="L488" s="94"/>
      <c r="M488" s="94"/>
      <c r="O488" s="94"/>
      <c r="P488" s="94"/>
      <c r="Q488" s="94"/>
      <c r="R488" s="94"/>
      <c r="S488" s="94"/>
      <c r="T488" s="94"/>
      <c r="U488" s="94"/>
      <c r="V488" s="94"/>
      <c r="W488" s="94"/>
      <c r="X488" s="94"/>
      <c r="Y488" s="94"/>
      <c r="Z488" s="94"/>
      <c r="AD488" s="96"/>
      <c r="AG488" s="94"/>
      <c r="AH488" s="94"/>
      <c r="AK488" s="94"/>
      <c r="AL488" s="94"/>
      <c r="AM488" s="94"/>
      <c r="AN488" s="94"/>
      <c r="AO488" s="94"/>
      <c r="AP488" s="94"/>
      <c r="AQ488" s="94"/>
    </row>
    <row r="489" spans="1:43">
      <c r="A489" s="92"/>
      <c r="B489" s="92"/>
      <c r="C489" s="93"/>
      <c r="D489" s="93"/>
      <c r="E489" s="92"/>
      <c r="F489" s="92"/>
      <c r="G489" s="92"/>
      <c r="H489" s="92"/>
      <c r="I489" s="92"/>
      <c r="J489" s="92"/>
      <c r="K489" s="94"/>
      <c r="L489" s="94"/>
      <c r="M489" s="94"/>
      <c r="O489" s="94"/>
      <c r="P489" s="94"/>
      <c r="Q489" s="95"/>
      <c r="R489" s="94"/>
      <c r="S489" s="94"/>
      <c r="T489" s="94"/>
      <c r="U489" s="94"/>
      <c r="V489" s="94"/>
      <c r="W489" s="94"/>
      <c r="X489" s="94"/>
      <c r="Y489" s="94"/>
      <c r="Z489" s="94"/>
      <c r="AD489" s="96"/>
      <c r="AG489" s="94"/>
      <c r="AH489" s="94"/>
      <c r="AI489" s="95"/>
      <c r="AK489" s="94"/>
      <c r="AL489" s="94"/>
      <c r="AM489" s="94"/>
      <c r="AN489" s="94"/>
      <c r="AO489" s="94"/>
      <c r="AP489" s="94"/>
      <c r="AQ489" s="94"/>
    </row>
    <row r="490" spans="1:43">
      <c r="A490" s="92"/>
      <c r="B490" s="92"/>
      <c r="C490" s="93"/>
      <c r="D490" s="93"/>
      <c r="E490" s="92"/>
      <c r="F490" s="92"/>
      <c r="G490" s="92"/>
      <c r="H490" s="92"/>
      <c r="I490" s="92"/>
      <c r="J490" s="92"/>
      <c r="K490" s="94"/>
      <c r="L490" s="94"/>
      <c r="M490" s="94"/>
      <c r="P490" s="94"/>
      <c r="Q490" s="94"/>
      <c r="R490" s="94"/>
      <c r="S490" s="94"/>
      <c r="V490" s="94"/>
      <c r="W490" s="94"/>
      <c r="X490" s="94"/>
      <c r="AD490" s="96"/>
      <c r="AH490" s="94"/>
      <c r="AI490" s="95"/>
    </row>
    <row r="491" spans="1:43">
      <c r="A491" s="92"/>
      <c r="B491" s="92"/>
      <c r="C491" s="93"/>
      <c r="D491" s="93"/>
      <c r="E491" s="92"/>
      <c r="F491" s="92"/>
      <c r="G491" s="92"/>
      <c r="H491" s="92"/>
      <c r="I491" s="92"/>
      <c r="J491" s="92"/>
      <c r="K491" s="94"/>
      <c r="L491" s="94"/>
      <c r="M491" s="94"/>
      <c r="O491" s="94"/>
      <c r="P491" s="94"/>
      <c r="Q491" s="94"/>
      <c r="R491" s="94"/>
      <c r="S491" s="94"/>
      <c r="T491" s="94"/>
      <c r="U491" s="94"/>
      <c r="V491" s="94"/>
      <c r="W491" s="94"/>
      <c r="X491" s="94"/>
      <c r="Y491" s="94"/>
      <c r="Z491" s="94"/>
      <c r="AD491" s="96"/>
      <c r="AG491" s="94"/>
      <c r="AH491" s="94"/>
      <c r="AI491" s="95"/>
      <c r="AK491" s="94"/>
      <c r="AL491" s="94"/>
      <c r="AM491" s="94"/>
      <c r="AN491" s="94"/>
      <c r="AO491" s="94"/>
      <c r="AP491" s="94"/>
      <c r="AQ491" s="94"/>
    </row>
    <row r="492" spans="1:43">
      <c r="A492" s="92"/>
      <c r="B492" s="92"/>
      <c r="C492" s="93"/>
      <c r="D492" s="93"/>
      <c r="E492" s="92"/>
      <c r="F492" s="92"/>
      <c r="G492" s="92"/>
      <c r="H492" s="92"/>
      <c r="I492" s="92"/>
      <c r="J492" s="92"/>
      <c r="K492" s="94"/>
      <c r="L492" s="94"/>
      <c r="M492" s="94"/>
      <c r="O492" s="94"/>
      <c r="P492" s="94"/>
      <c r="Q492" s="94"/>
      <c r="R492" s="94"/>
      <c r="S492" s="94"/>
      <c r="T492" s="94"/>
      <c r="U492" s="94"/>
      <c r="V492" s="94"/>
      <c r="W492" s="94"/>
      <c r="X492" s="94"/>
      <c r="Y492" s="94"/>
      <c r="Z492" s="94"/>
      <c r="AD492" s="96"/>
      <c r="AG492" s="94"/>
      <c r="AH492" s="94"/>
      <c r="AI492" s="95"/>
      <c r="AK492" s="94"/>
      <c r="AL492" s="94"/>
      <c r="AM492" s="94"/>
      <c r="AN492" s="94"/>
      <c r="AO492" s="94"/>
      <c r="AP492" s="94"/>
      <c r="AQ492" s="94"/>
    </row>
    <row r="493" spans="1:43">
      <c r="A493" s="92"/>
      <c r="B493" s="92"/>
      <c r="C493" s="93"/>
      <c r="D493" s="93"/>
      <c r="E493" s="92"/>
      <c r="F493" s="92"/>
      <c r="G493" s="92"/>
      <c r="H493" s="92"/>
      <c r="I493" s="92"/>
      <c r="J493" s="92"/>
      <c r="K493" s="94"/>
      <c r="L493" s="94"/>
      <c r="M493" s="94"/>
      <c r="P493" s="94"/>
      <c r="Q493" s="95"/>
      <c r="R493" s="94"/>
      <c r="S493" s="94"/>
      <c r="T493" s="94"/>
      <c r="U493" s="94"/>
      <c r="V493" s="94"/>
      <c r="W493" s="94"/>
      <c r="X493" s="94"/>
      <c r="Y493" s="94"/>
      <c r="Z493" s="94"/>
      <c r="AH493" s="94"/>
      <c r="AI493" s="95"/>
      <c r="AK493" s="94"/>
      <c r="AL493" s="94"/>
      <c r="AM493" s="94"/>
      <c r="AN493" s="94"/>
      <c r="AO493" s="94"/>
      <c r="AP493" s="94"/>
      <c r="AQ493" s="94"/>
    </row>
    <row r="494" spans="1:43">
      <c r="A494" s="92"/>
      <c r="B494" s="92"/>
      <c r="C494" s="93"/>
      <c r="D494" s="93"/>
      <c r="E494" s="92"/>
      <c r="F494" s="92"/>
      <c r="G494" s="92"/>
      <c r="H494" s="92"/>
      <c r="I494" s="92"/>
      <c r="J494" s="92"/>
      <c r="K494" s="94"/>
      <c r="L494" s="94"/>
      <c r="M494" s="94"/>
      <c r="N494" s="94"/>
      <c r="O494" s="94"/>
      <c r="P494" s="94"/>
      <c r="Q494" s="95"/>
      <c r="R494" s="94"/>
      <c r="S494" s="94"/>
      <c r="T494" s="94"/>
      <c r="U494" s="94"/>
      <c r="V494" s="94"/>
      <c r="W494" s="94"/>
      <c r="X494" s="94"/>
      <c r="Y494" s="94"/>
      <c r="Z494" s="94"/>
      <c r="AD494" s="96"/>
      <c r="AF494" s="94"/>
      <c r="AG494" s="94"/>
      <c r="AH494" s="94"/>
      <c r="AK494" s="94"/>
      <c r="AL494" s="94"/>
      <c r="AM494" s="94"/>
      <c r="AN494" s="94"/>
      <c r="AO494" s="94"/>
      <c r="AP494" s="94"/>
      <c r="AQ494" s="94"/>
    </row>
    <row r="495" spans="1:43">
      <c r="A495" s="92"/>
      <c r="B495" s="92"/>
      <c r="C495" s="93"/>
      <c r="D495" s="93"/>
      <c r="E495" s="92"/>
      <c r="F495" s="92"/>
      <c r="G495" s="92"/>
      <c r="H495" s="92"/>
      <c r="I495" s="92"/>
      <c r="J495" s="92"/>
      <c r="K495" s="94"/>
      <c r="L495" s="94"/>
      <c r="M495" s="94"/>
      <c r="O495" s="94"/>
      <c r="P495" s="94"/>
      <c r="Q495" s="94"/>
      <c r="R495" s="94"/>
      <c r="S495" s="94"/>
      <c r="T495" s="94"/>
      <c r="U495" s="94"/>
      <c r="V495" s="94"/>
      <c r="W495" s="94"/>
      <c r="X495" s="94"/>
      <c r="Y495" s="94"/>
      <c r="Z495" s="94"/>
      <c r="AG495" s="94"/>
      <c r="AH495" s="94"/>
      <c r="AK495" s="94"/>
      <c r="AL495" s="94"/>
      <c r="AM495" s="94"/>
      <c r="AN495" s="94"/>
      <c r="AO495" s="94"/>
      <c r="AP495" s="94"/>
      <c r="AQ495" s="94"/>
    </row>
    <row r="496" spans="1:43">
      <c r="A496" s="92"/>
      <c r="B496" s="92"/>
      <c r="C496" s="93"/>
      <c r="D496" s="93"/>
      <c r="E496" s="92"/>
      <c r="F496" s="92"/>
      <c r="G496" s="92"/>
      <c r="H496" s="92"/>
      <c r="I496" s="92"/>
      <c r="J496" s="92"/>
      <c r="K496" s="94"/>
      <c r="L496" s="94"/>
      <c r="M496" s="94"/>
      <c r="O496" s="94"/>
      <c r="P496" s="94"/>
      <c r="Q496" s="95"/>
      <c r="R496" s="94"/>
      <c r="S496" s="94"/>
      <c r="T496" s="94"/>
      <c r="U496" s="94"/>
      <c r="V496" s="94"/>
      <c r="W496" s="94"/>
      <c r="X496" s="94"/>
      <c r="Y496" s="94"/>
      <c r="Z496" s="94"/>
      <c r="AD496" s="96"/>
      <c r="AG496" s="94"/>
      <c r="AH496" s="94"/>
      <c r="AI496" s="95"/>
      <c r="AK496" s="94"/>
      <c r="AL496" s="94"/>
      <c r="AM496" s="94"/>
      <c r="AN496" s="94"/>
      <c r="AO496" s="94"/>
      <c r="AP496" s="94"/>
      <c r="AQ496" s="94"/>
    </row>
    <row r="497" spans="1:43">
      <c r="A497" s="92"/>
      <c r="B497" s="92"/>
      <c r="C497" s="93"/>
      <c r="D497" s="93"/>
      <c r="E497" s="92"/>
      <c r="F497" s="92"/>
      <c r="G497" s="92"/>
      <c r="H497" s="92"/>
      <c r="I497" s="92"/>
      <c r="J497" s="92"/>
      <c r="K497" s="94"/>
      <c r="L497" s="94"/>
      <c r="M497" s="94"/>
      <c r="T497" s="94"/>
      <c r="U497" s="94"/>
      <c r="Y497" s="94"/>
      <c r="Z497" s="94"/>
      <c r="AI497" s="95"/>
      <c r="AK497" s="94"/>
      <c r="AL497" s="94"/>
      <c r="AM497" s="94"/>
      <c r="AN497" s="94"/>
      <c r="AO497" s="94"/>
      <c r="AP497" s="94"/>
      <c r="AQ497" s="94"/>
    </row>
    <row r="498" spans="1:43">
      <c r="A498" s="92"/>
      <c r="B498" s="92"/>
      <c r="C498" s="93"/>
      <c r="D498" s="93"/>
      <c r="E498" s="92"/>
      <c r="F498" s="92"/>
      <c r="G498" s="92"/>
      <c r="H498" s="92"/>
      <c r="I498" s="92"/>
      <c r="J498" s="92"/>
      <c r="K498" s="94"/>
      <c r="L498" s="94"/>
      <c r="M498" s="94"/>
      <c r="T498" s="94"/>
      <c r="U498" s="94"/>
      <c r="Y498" s="94"/>
      <c r="Z498" s="94"/>
      <c r="AI498" s="95"/>
      <c r="AK498" s="94"/>
      <c r="AL498" s="94"/>
      <c r="AM498" s="94"/>
      <c r="AN498" s="94"/>
      <c r="AO498" s="94"/>
      <c r="AP498" s="94"/>
      <c r="AQ498" s="94"/>
    </row>
    <row r="499" spans="1:43">
      <c r="A499" s="92"/>
      <c r="B499" s="92"/>
      <c r="C499" s="93"/>
      <c r="D499" s="93"/>
      <c r="E499" s="92"/>
      <c r="F499" s="92"/>
      <c r="G499" s="92"/>
      <c r="H499" s="92"/>
      <c r="I499" s="92"/>
      <c r="J499" s="92"/>
      <c r="K499" s="94"/>
      <c r="L499" s="94"/>
      <c r="M499" s="94"/>
      <c r="N499" s="94"/>
      <c r="O499" s="94"/>
      <c r="P499" s="94"/>
      <c r="Q499" s="95"/>
      <c r="R499" s="94"/>
      <c r="S499" s="94"/>
      <c r="T499" s="94"/>
      <c r="U499" s="94"/>
      <c r="V499" s="94"/>
      <c r="W499" s="94"/>
      <c r="X499" s="94"/>
      <c r="AD499" s="96"/>
      <c r="AF499" s="94"/>
      <c r="AG499" s="94"/>
      <c r="AH499" s="94"/>
      <c r="AI499" s="95"/>
      <c r="AK499" s="94"/>
      <c r="AL499" s="94"/>
      <c r="AM499" s="94"/>
      <c r="AQ499" s="94"/>
    </row>
    <row r="500" spans="1:43">
      <c r="A500" s="92"/>
      <c r="B500" s="92"/>
      <c r="C500" s="93"/>
      <c r="D500" s="93"/>
      <c r="E500" s="92"/>
      <c r="F500" s="92"/>
      <c r="G500" s="92"/>
      <c r="H500" s="92"/>
      <c r="I500" s="92"/>
      <c r="J500" s="92"/>
      <c r="K500" s="94"/>
      <c r="L500" s="94"/>
      <c r="M500" s="94"/>
      <c r="O500" s="94"/>
      <c r="P500" s="94"/>
      <c r="Q500" s="95"/>
      <c r="R500" s="94"/>
      <c r="S500" s="94"/>
      <c r="T500" s="94"/>
      <c r="U500" s="94"/>
      <c r="V500" s="94"/>
      <c r="W500" s="94"/>
      <c r="X500" s="94"/>
      <c r="Y500" s="94"/>
      <c r="Z500" s="94"/>
      <c r="AD500" s="96"/>
      <c r="AG500" s="94"/>
      <c r="AH500" s="94"/>
      <c r="AK500" s="94"/>
      <c r="AL500" s="94"/>
      <c r="AM500" s="94"/>
      <c r="AN500" s="94"/>
      <c r="AO500" s="94"/>
      <c r="AP500" s="94"/>
      <c r="AQ500" s="94"/>
    </row>
    <row r="501" spans="1:43">
      <c r="A501" s="92"/>
      <c r="B501" s="92"/>
      <c r="C501" s="93"/>
      <c r="D501" s="93"/>
      <c r="E501" s="92"/>
      <c r="F501" s="92"/>
      <c r="G501" s="92"/>
      <c r="H501" s="92"/>
      <c r="I501" s="92"/>
      <c r="J501" s="92"/>
      <c r="K501" s="94"/>
      <c r="L501" s="94"/>
      <c r="M501" s="94"/>
      <c r="O501" s="94"/>
      <c r="P501" s="94"/>
      <c r="Q501" s="95"/>
      <c r="R501" s="94"/>
      <c r="S501" s="94"/>
      <c r="T501" s="94"/>
      <c r="U501" s="94"/>
      <c r="V501" s="94"/>
      <c r="W501" s="94"/>
      <c r="X501" s="94"/>
      <c r="Y501" s="94"/>
      <c r="Z501" s="94"/>
      <c r="AD501" s="96"/>
      <c r="AG501" s="94"/>
      <c r="AH501" s="94"/>
      <c r="AI501" s="95"/>
      <c r="AK501" s="94"/>
      <c r="AL501" s="94"/>
      <c r="AM501" s="94"/>
      <c r="AN501" s="94"/>
      <c r="AO501" s="94"/>
      <c r="AP501" s="94"/>
      <c r="AQ501" s="94"/>
    </row>
    <row r="502" spans="1:43">
      <c r="A502" s="92"/>
      <c r="B502" s="92"/>
      <c r="C502" s="93"/>
      <c r="D502" s="93"/>
      <c r="E502" s="92"/>
      <c r="F502" s="92"/>
      <c r="G502" s="92"/>
      <c r="H502" s="92"/>
      <c r="I502" s="92"/>
      <c r="J502" s="92"/>
      <c r="K502" s="94"/>
      <c r="L502" s="94"/>
      <c r="M502" s="94"/>
      <c r="O502" s="94"/>
      <c r="P502" s="94"/>
      <c r="Q502" s="95"/>
      <c r="R502" s="94"/>
      <c r="S502" s="94"/>
      <c r="V502" s="94"/>
      <c r="W502" s="94"/>
      <c r="X502" s="94"/>
      <c r="AD502" s="96"/>
      <c r="AG502" s="94"/>
      <c r="AH502" s="94"/>
    </row>
    <row r="503" spans="1:43">
      <c r="A503" s="92"/>
      <c r="B503" s="92"/>
      <c r="C503" s="93"/>
      <c r="D503" s="93"/>
      <c r="E503" s="92"/>
      <c r="F503" s="92"/>
      <c r="G503" s="92"/>
      <c r="H503" s="92"/>
      <c r="I503" s="92"/>
      <c r="J503" s="92"/>
      <c r="K503" s="94"/>
      <c r="L503" s="94"/>
      <c r="M503" s="94"/>
      <c r="O503" s="94"/>
      <c r="P503" s="94"/>
      <c r="Q503" s="95"/>
      <c r="R503" s="94"/>
      <c r="S503" s="94"/>
      <c r="T503" s="94"/>
      <c r="U503" s="94"/>
      <c r="V503" s="94"/>
      <c r="W503" s="94"/>
      <c r="X503" s="94"/>
      <c r="Y503" s="94"/>
      <c r="Z503" s="94"/>
      <c r="AD503" s="96"/>
      <c r="AG503" s="94"/>
      <c r="AH503" s="94"/>
      <c r="AK503" s="94"/>
      <c r="AL503" s="94"/>
      <c r="AM503" s="94"/>
      <c r="AN503" s="94"/>
      <c r="AO503" s="94"/>
      <c r="AP503" s="94"/>
      <c r="AQ503" s="94"/>
    </row>
    <row r="504" spans="1:43">
      <c r="A504" s="92"/>
      <c r="B504" s="92"/>
      <c r="C504" s="93"/>
      <c r="D504" s="93"/>
      <c r="E504" s="92"/>
      <c r="F504" s="92"/>
      <c r="G504" s="92"/>
      <c r="H504" s="92"/>
      <c r="I504" s="92"/>
      <c r="J504" s="92"/>
      <c r="K504" s="94"/>
      <c r="L504" s="94"/>
      <c r="M504" s="94"/>
      <c r="O504" s="94"/>
      <c r="P504" s="94"/>
      <c r="Q504" s="95"/>
      <c r="R504" s="94"/>
      <c r="S504" s="94"/>
      <c r="T504" s="94"/>
      <c r="U504" s="94"/>
      <c r="V504" s="94"/>
      <c r="W504" s="94"/>
      <c r="X504" s="94"/>
      <c r="Y504" s="94"/>
      <c r="Z504" s="94"/>
      <c r="AD504" s="96"/>
      <c r="AG504" s="94"/>
      <c r="AH504" s="94"/>
      <c r="AI504" s="95"/>
      <c r="AK504" s="94"/>
      <c r="AL504" s="94"/>
      <c r="AM504" s="94"/>
      <c r="AN504" s="94"/>
      <c r="AO504" s="94"/>
      <c r="AP504" s="94"/>
      <c r="AQ504" s="94"/>
    </row>
    <row r="505" spans="1:43">
      <c r="A505" s="92"/>
      <c r="B505" s="92"/>
      <c r="C505" s="93"/>
      <c r="D505" s="93"/>
      <c r="E505" s="92"/>
      <c r="F505" s="92"/>
      <c r="G505" s="92"/>
      <c r="H505" s="92"/>
      <c r="I505" s="92"/>
      <c r="J505" s="92"/>
      <c r="K505" s="94"/>
      <c r="L505" s="94"/>
      <c r="M505" s="94"/>
      <c r="O505" s="94"/>
      <c r="P505" s="94"/>
      <c r="Q505" s="94"/>
      <c r="R505" s="94"/>
      <c r="S505" s="94"/>
      <c r="T505" s="94"/>
      <c r="U505" s="94"/>
      <c r="V505" s="94"/>
      <c r="W505" s="94"/>
      <c r="X505" s="94"/>
      <c r="Y505" s="94"/>
      <c r="Z505" s="94"/>
      <c r="AG505" s="94"/>
      <c r="AH505" s="94"/>
      <c r="AK505" s="94"/>
      <c r="AL505" s="94"/>
      <c r="AM505" s="94"/>
      <c r="AN505" s="94"/>
      <c r="AO505" s="94"/>
      <c r="AP505" s="94"/>
      <c r="AQ505" s="94"/>
    </row>
    <row r="506" spans="1:43">
      <c r="A506" s="92"/>
      <c r="B506" s="92"/>
      <c r="C506" s="93"/>
      <c r="D506" s="93"/>
      <c r="E506" s="92"/>
      <c r="F506" s="92"/>
      <c r="G506" s="92"/>
      <c r="H506" s="92"/>
      <c r="I506" s="92"/>
      <c r="J506" s="92"/>
      <c r="K506" s="94"/>
      <c r="L506" s="94"/>
      <c r="M506" s="94"/>
      <c r="N506" s="94"/>
      <c r="O506" s="94"/>
      <c r="P506" s="94"/>
      <c r="Q506" s="95"/>
      <c r="R506" s="94"/>
      <c r="S506" s="94"/>
      <c r="T506" s="94"/>
      <c r="U506" s="94"/>
      <c r="V506" s="95"/>
      <c r="W506" s="94"/>
      <c r="X506" s="94"/>
      <c r="Y506" s="94"/>
      <c r="Z506" s="94"/>
      <c r="AD506" s="96"/>
      <c r="AE506" s="95"/>
      <c r="AF506" s="94"/>
      <c r="AG506" s="94"/>
      <c r="AH506" s="94"/>
      <c r="AK506" s="94"/>
      <c r="AL506" s="94"/>
      <c r="AM506" s="94"/>
      <c r="AN506" s="94"/>
      <c r="AO506" s="94"/>
      <c r="AP506" s="94"/>
      <c r="AQ506" s="94"/>
    </row>
    <row r="507" spans="1:43">
      <c r="A507" s="92"/>
      <c r="B507" s="92"/>
      <c r="C507" s="93"/>
      <c r="D507" s="93"/>
      <c r="E507" s="92"/>
      <c r="F507" s="92"/>
      <c r="G507" s="92"/>
      <c r="H507" s="92"/>
      <c r="I507" s="92"/>
      <c r="J507" s="92"/>
      <c r="K507" s="94"/>
      <c r="L507" s="94"/>
      <c r="M507" s="94"/>
      <c r="O507" s="94"/>
      <c r="P507" s="94"/>
      <c r="Q507" s="94"/>
      <c r="R507" s="94"/>
      <c r="S507" s="94"/>
      <c r="T507" s="94"/>
      <c r="U507" s="94"/>
      <c r="V507" s="94"/>
      <c r="W507" s="94"/>
      <c r="X507" s="94"/>
      <c r="Y507" s="94"/>
      <c r="Z507" s="94"/>
      <c r="AD507" s="96"/>
      <c r="AG507" s="94"/>
      <c r="AH507" s="94"/>
      <c r="AK507" s="94"/>
      <c r="AL507" s="94"/>
      <c r="AM507" s="94"/>
      <c r="AN507" s="94"/>
      <c r="AO507" s="94"/>
      <c r="AP507" s="94"/>
      <c r="AQ507" s="94"/>
    </row>
    <row r="508" spans="1:43">
      <c r="A508" s="92"/>
      <c r="B508" s="92"/>
      <c r="C508" s="93"/>
      <c r="D508" s="93"/>
      <c r="E508" s="92"/>
      <c r="F508" s="92"/>
      <c r="G508" s="92"/>
      <c r="H508" s="92"/>
      <c r="I508" s="92"/>
      <c r="J508" s="92"/>
      <c r="K508" s="94"/>
      <c r="L508" s="94"/>
      <c r="M508" s="94"/>
      <c r="P508" s="94"/>
      <c r="Q508" s="94"/>
      <c r="R508" s="94"/>
      <c r="S508" s="94"/>
      <c r="T508" s="94"/>
      <c r="U508" s="94"/>
      <c r="V508" s="94"/>
      <c r="W508" s="94"/>
      <c r="X508" s="94"/>
      <c r="Y508" s="94"/>
      <c r="Z508" s="94"/>
      <c r="AD508" s="96"/>
      <c r="AH508" s="94"/>
      <c r="AK508" s="94"/>
      <c r="AL508" s="94"/>
      <c r="AM508" s="94"/>
      <c r="AN508" s="94"/>
      <c r="AO508" s="94"/>
      <c r="AP508" s="94"/>
      <c r="AQ508" s="94"/>
    </row>
    <row r="509" spans="1:43">
      <c r="A509" s="92"/>
      <c r="B509" s="92"/>
      <c r="C509" s="93"/>
      <c r="D509" s="93"/>
      <c r="E509" s="92"/>
      <c r="F509" s="92"/>
      <c r="G509" s="92"/>
      <c r="H509" s="92"/>
      <c r="I509" s="92"/>
      <c r="J509" s="92"/>
      <c r="K509" s="94"/>
      <c r="L509" s="94"/>
      <c r="M509" s="94"/>
      <c r="O509" s="94"/>
      <c r="P509" s="94"/>
      <c r="Q509" s="94"/>
      <c r="R509" s="94"/>
      <c r="S509" s="94"/>
      <c r="T509" s="94"/>
      <c r="U509" s="94"/>
      <c r="V509" s="94"/>
      <c r="W509" s="94"/>
      <c r="X509" s="94"/>
      <c r="Y509" s="94"/>
      <c r="Z509" s="94"/>
      <c r="AD509" s="96"/>
      <c r="AG509" s="94"/>
      <c r="AH509" s="94"/>
      <c r="AI509" s="95"/>
      <c r="AK509" s="94"/>
      <c r="AL509" s="94"/>
      <c r="AM509" s="94"/>
      <c r="AN509" s="94"/>
      <c r="AO509" s="94"/>
      <c r="AP509" s="94"/>
      <c r="AQ509" s="94"/>
    </row>
    <row r="510" spans="1:43">
      <c r="A510" s="92"/>
      <c r="B510" s="92"/>
      <c r="C510" s="93"/>
      <c r="D510" s="93"/>
      <c r="E510" s="92"/>
      <c r="F510" s="92"/>
      <c r="G510" s="92"/>
      <c r="H510" s="92"/>
      <c r="I510" s="92"/>
      <c r="J510" s="92"/>
      <c r="K510" s="94"/>
      <c r="L510" s="94"/>
      <c r="M510" s="94"/>
      <c r="O510" s="94"/>
      <c r="P510" s="94"/>
      <c r="Q510" s="95"/>
      <c r="R510" s="94"/>
      <c r="S510" s="94"/>
      <c r="T510" s="94"/>
      <c r="U510" s="94"/>
      <c r="V510" s="95"/>
      <c r="W510" s="94"/>
      <c r="X510" s="94"/>
      <c r="Y510" s="94"/>
      <c r="Z510" s="94"/>
      <c r="AD510" s="96"/>
      <c r="AE510" s="95"/>
      <c r="AG510" s="94"/>
      <c r="AH510" s="94"/>
      <c r="AI510" s="95"/>
      <c r="AK510" s="94"/>
      <c r="AL510" s="94"/>
      <c r="AM510" s="94"/>
      <c r="AN510" s="94"/>
      <c r="AO510" s="94"/>
      <c r="AP510" s="94"/>
      <c r="AQ510" s="94"/>
    </row>
    <row r="511" spans="1:43">
      <c r="A511" s="92"/>
      <c r="B511" s="92"/>
      <c r="C511" s="93"/>
      <c r="D511" s="93"/>
      <c r="E511" s="92"/>
      <c r="F511" s="92"/>
      <c r="G511" s="92"/>
      <c r="H511" s="92"/>
      <c r="I511" s="92"/>
      <c r="J511" s="92"/>
      <c r="K511" s="94"/>
      <c r="L511" s="94"/>
      <c r="M511" s="94"/>
      <c r="N511" s="94"/>
      <c r="O511" s="94"/>
      <c r="P511" s="94"/>
      <c r="Q511" s="94"/>
      <c r="R511" s="94"/>
      <c r="S511" s="94"/>
      <c r="T511" s="94"/>
      <c r="U511" s="94"/>
      <c r="V511" s="94"/>
      <c r="W511" s="94"/>
      <c r="X511" s="94"/>
      <c r="Y511" s="94"/>
      <c r="Z511" s="94"/>
      <c r="AD511" s="96"/>
      <c r="AF511" s="94"/>
      <c r="AG511" s="94"/>
      <c r="AH511" s="94"/>
      <c r="AI511" s="95"/>
      <c r="AK511" s="94"/>
      <c r="AL511" s="94"/>
      <c r="AM511" s="94"/>
      <c r="AN511" s="94"/>
      <c r="AO511" s="94"/>
      <c r="AP511" s="94"/>
      <c r="AQ511" s="94"/>
    </row>
    <row r="512" spans="1:43">
      <c r="A512" s="92"/>
      <c r="B512" s="92"/>
      <c r="C512" s="93"/>
      <c r="D512" s="93"/>
      <c r="E512" s="92"/>
      <c r="F512" s="92"/>
      <c r="G512" s="92"/>
      <c r="H512" s="92"/>
      <c r="I512" s="92"/>
      <c r="J512" s="92"/>
      <c r="K512" s="94"/>
      <c r="L512" s="94"/>
      <c r="M512" s="94"/>
      <c r="O512" s="94"/>
      <c r="P512" s="94"/>
      <c r="Q512" s="95"/>
      <c r="R512" s="94"/>
      <c r="S512" s="94"/>
      <c r="T512" s="94"/>
      <c r="U512" s="94"/>
      <c r="V512" s="94"/>
      <c r="W512" s="94"/>
      <c r="X512" s="94"/>
      <c r="Y512" s="94"/>
      <c r="Z512" s="94"/>
      <c r="AG512" s="94"/>
      <c r="AH512" s="94"/>
      <c r="AK512" s="94"/>
      <c r="AL512" s="94"/>
      <c r="AM512" s="94"/>
      <c r="AN512" s="94"/>
      <c r="AO512" s="94"/>
      <c r="AP512" s="94"/>
      <c r="AQ512" s="94"/>
    </row>
    <row r="513" spans="1:43">
      <c r="A513" s="92"/>
      <c r="B513" s="92"/>
      <c r="C513" s="93"/>
      <c r="D513" s="93"/>
      <c r="E513" s="92"/>
      <c r="F513" s="92"/>
      <c r="G513" s="92"/>
      <c r="H513" s="92"/>
      <c r="I513" s="92"/>
      <c r="J513" s="92"/>
      <c r="K513" s="94"/>
      <c r="L513" s="94"/>
      <c r="M513" s="94"/>
      <c r="N513" s="94"/>
      <c r="O513" s="94"/>
      <c r="P513" s="94"/>
      <c r="Q513" s="94"/>
      <c r="R513" s="94"/>
      <c r="S513" s="94"/>
      <c r="T513" s="94"/>
      <c r="U513" s="94"/>
      <c r="V513" s="94"/>
      <c r="W513" s="94"/>
      <c r="X513" s="94"/>
      <c r="Y513" s="94"/>
      <c r="Z513" s="94"/>
      <c r="AD513" s="96"/>
      <c r="AF513" s="94"/>
      <c r="AG513" s="94"/>
      <c r="AH513" s="94"/>
      <c r="AK513" s="94"/>
      <c r="AL513" s="94"/>
      <c r="AM513" s="94"/>
      <c r="AN513" s="94"/>
      <c r="AO513" s="94"/>
      <c r="AP513" s="94"/>
      <c r="AQ513" s="94"/>
    </row>
    <row r="514" spans="1:43">
      <c r="A514" s="92"/>
      <c r="B514" s="92"/>
      <c r="C514" s="93"/>
      <c r="D514" s="93"/>
      <c r="E514" s="92"/>
      <c r="F514" s="92"/>
      <c r="G514" s="92"/>
      <c r="H514" s="92"/>
      <c r="I514" s="92"/>
      <c r="J514" s="92"/>
      <c r="K514" s="94"/>
      <c r="L514" s="94"/>
      <c r="M514" s="94"/>
      <c r="O514" s="94"/>
      <c r="P514" s="94"/>
      <c r="Q514" s="95"/>
      <c r="R514" s="94"/>
      <c r="S514" s="94"/>
      <c r="T514" s="94"/>
      <c r="U514" s="94"/>
      <c r="V514" s="94"/>
      <c r="W514" s="94"/>
      <c r="X514" s="94"/>
      <c r="Y514" s="94"/>
      <c r="Z514" s="94"/>
      <c r="AD514" s="96"/>
      <c r="AG514" s="94"/>
      <c r="AH514" s="94"/>
      <c r="AI514" s="95"/>
      <c r="AK514" s="94"/>
      <c r="AL514" s="94"/>
      <c r="AM514" s="94"/>
      <c r="AN514" s="94"/>
      <c r="AO514" s="94"/>
      <c r="AP514" s="94"/>
      <c r="AQ514" s="94"/>
    </row>
    <row r="515" spans="1:43">
      <c r="A515" s="92"/>
      <c r="B515" s="92"/>
      <c r="C515" s="93"/>
      <c r="D515" s="93"/>
      <c r="E515" s="92"/>
      <c r="F515" s="92"/>
      <c r="G515" s="92"/>
      <c r="H515" s="92"/>
      <c r="I515" s="92"/>
      <c r="J515" s="92"/>
      <c r="K515" s="94"/>
      <c r="L515" s="94"/>
      <c r="M515" s="94"/>
      <c r="O515" s="94"/>
      <c r="P515" s="94"/>
      <c r="Q515" s="94"/>
      <c r="R515" s="94"/>
      <c r="S515" s="94"/>
      <c r="T515" s="94"/>
      <c r="U515" s="94"/>
      <c r="V515" s="94"/>
      <c r="W515" s="94"/>
      <c r="X515" s="94"/>
      <c r="Y515" s="94"/>
      <c r="Z515" s="94"/>
      <c r="AD515" s="96"/>
      <c r="AG515" s="94"/>
      <c r="AH515" s="94"/>
      <c r="AI515" s="95"/>
      <c r="AK515" s="94"/>
      <c r="AL515" s="94"/>
      <c r="AM515" s="94"/>
      <c r="AN515" s="94"/>
      <c r="AO515" s="94"/>
      <c r="AP515" s="94"/>
      <c r="AQ515" s="94"/>
    </row>
    <row r="516" spans="1:43">
      <c r="A516" s="92"/>
      <c r="B516" s="92"/>
      <c r="C516" s="93"/>
      <c r="D516" s="93"/>
      <c r="E516" s="92"/>
      <c r="F516" s="92"/>
      <c r="G516" s="92"/>
      <c r="H516" s="92"/>
      <c r="I516" s="92"/>
      <c r="J516" s="92"/>
      <c r="K516" s="94"/>
      <c r="L516" s="94"/>
      <c r="M516" s="94"/>
      <c r="N516" s="94"/>
      <c r="O516" s="94"/>
      <c r="P516" s="94"/>
      <c r="Q516" s="95"/>
      <c r="R516" s="94"/>
      <c r="S516" s="94"/>
      <c r="T516" s="94"/>
      <c r="U516" s="94"/>
      <c r="V516" s="94"/>
      <c r="W516" s="94"/>
      <c r="X516" s="94"/>
      <c r="Y516" s="94"/>
      <c r="Z516" s="94"/>
      <c r="AD516" s="96"/>
      <c r="AE516" s="95"/>
      <c r="AF516" s="94"/>
      <c r="AG516" s="94"/>
      <c r="AH516" s="94"/>
      <c r="AK516" s="94"/>
      <c r="AL516" s="94"/>
      <c r="AN516" s="94"/>
      <c r="AO516" s="94"/>
      <c r="AP516" s="94"/>
      <c r="AQ516" s="94"/>
    </row>
    <row r="517" spans="1:43">
      <c r="A517" s="92"/>
      <c r="B517" s="92"/>
      <c r="C517" s="93"/>
      <c r="D517" s="93"/>
      <c r="E517" s="92"/>
      <c r="F517" s="92"/>
      <c r="G517" s="92"/>
      <c r="H517" s="92"/>
      <c r="I517" s="92"/>
      <c r="J517" s="92"/>
      <c r="K517" s="94"/>
      <c r="L517" s="94"/>
      <c r="M517" s="94"/>
      <c r="O517" s="94"/>
      <c r="P517" s="94"/>
      <c r="Q517" s="94"/>
      <c r="R517" s="94"/>
      <c r="S517" s="94"/>
      <c r="T517" s="94"/>
      <c r="U517" s="94"/>
      <c r="V517" s="94"/>
      <c r="W517" s="94"/>
      <c r="X517" s="94"/>
      <c r="Y517" s="94"/>
      <c r="Z517" s="94"/>
      <c r="AD517" s="96"/>
      <c r="AE517" s="95"/>
      <c r="AG517" s="94"/>
      <c r="AH517" s="94"/>
      <c r="AI517" s="95"/>
      <c r="AK517" s="94"/>
      <c r="AL517" s="94"/>
      <c r="AM517" s="94"/>
      <c r="AN517" s="94"/>
      <c r="AO517" s="94"/>
      <c r="AP517" s="94"/>
      <c r="AQ517" s="94"/>
    </row>
    <row r="518" spans="1:43">
      <c r="A518" s="92"/>
      <c r="B518" s="92"/>
      <c r="C518" s="93"/>
      <c r="D518" s="93"/>
      <c r="E518" s="92"/>
      <c r="F518" s="92"/>
      <c r="G518" s="92"/>
      <c r="H518" s="92"/>
      <c r="I518" s="92"/>
      <c r="J518" s="92"/>
      <c r="K518" s="94"/>
      <c r="L518" s="94"/>
      <c r="M518" s="94"/>
      <c r="N518" s="94"/>
      <c r="O518" s="94"/>
      <c r="P518" s="94"/>
      <c r="Q518" s="94"/>
      <c r="R518" s="94"/>
      <c r="S518" s="94"/>
      <c r="T518" s="94"/>
      <c r="U518" s="94"/>
      <c r="V518" s="94"/>
      <c r="W518" s="94"/>
      <c r="X518" s="94"/>
      <c r="Y518" s="94"/>
      <c r="Z518" s="94"/>
      <c r="AF518" s="94"/>
      <c r="AG518" s="94"/>
      <c r="AH518" s="94"/>
      <c r="AK518" s="94"/>
      <c r="AL518" s="94"/>
      <c r="AM518" s="94"/>
      <c r="AN518" s="94"/>
      <c r="AO518" s="94"/>
      <c r="AP518" s="94"/>
      <c r="AQ518" s="94"/>
    </row>
    <row r="519" spans="1:43">
      <c r="A519" s="92"/>
      <c r="B519" s="92"/>
      <c r="C519" s="93"/>
      <c r="D519" s="93"/>
      <c r="E519" s="92"/>
      <c r="F519" s="92"/>
      <c r="G519" s="92"/>
      <c r="H519" s="92"/>
      <c r="I519" s="92"/>
      <c r="J519" s="92"/>
      <c r="K519" s="94"/>
      <c r="L519" s="94"/>
      <c r="M519" s="94"/>
      <c r="P519" s="94"/>
      <c r="Q519" s="94"/>
      <c r="R519" s="94"/>
      <c r="S519" s="94"/>
      <c r="T519" s="94"/>
      <c r="U519" s="94"/>
      <c r="V519" s="94"/>
      <c r="W519" s="94"/>
      <c r="Y519" s="94"/>
      <c r="Z519" s="94"/>
      <c r="AH519" s="94"/>
      <c r="AK519" s="94"/>
      <c r="AL519" s="94"/>
      <c r="AM519" s="94"/>
      <c r="AN519" s="94"/>
      <c r="AO519" s="94"/>
      <c r="AP519" s="94"/>
      <c r="AQ519" s="94"/>
    </row>
    <row r="520" spans="1:43">
      <c r="A520" s="92"/>
      <c r="B520" s="92"/>
      <c r="C520" s="93"/>
      <c r="D520" s="93"/>
      <c r="E520" s="92"/>
      <c r="F520" s="92"/>
      <c r="G520" s="92"/>
      <c r="H520" s="92"/>
      <c r="I520" s="92"/>
      <c r="J520" s="92"/>
      <c r="K520" s="94"/>
      <c r="L520" s="94"/>
      <c r="M520" s="94"/>
      <c r="O520" s="94"/>
      <c r="P520" s="94"/>
      <c r="Q520" s="95"/>
      <c r="R520" s="94"/>
      <c r="S520" s="94"/>
      <c r="T520" s="94"/>
      <c r="U520" s="94"/>
      <c r="V520" s="94"/>
      <c r="W520" s="94"/>
      <c r="X520" s="94"/>
      <c r="Y520" s="94"/>
      <c r="Z520" s="94"/>
      <c r="AG520" s="94"/>
      <c r="AH520" s="94"/>
      <c r="AI520" s="95"/>
      <c r="AK520" s="94"/>
      <c r="AL520" s="94"/>
      <c r="AM520" s="94"/>
      <c r="AN520" s="94"/>
      <c r="AO520" s="94"/>
      <c r="AP520" s="94"/>
      <c r="AQ520" s="94"/>
    </row>
    <row r="521" spans="1:43">
      <c r="A521" s="92"/>
      <c r="B521" s="92"/>
      <c r="C521" s="93"/>
      <c r="D521" s="93"/>
      <c r="E521" s="92"/>
      <c r="F521" s="92"/>
      <c r="G521" s="92"/>
      <c r="H521" s="92"/>
      <c r="I521" s="92"/>
      <c r="J521" s="92"/>
      <c r="K521" s="94"/>
      <c r="L521" s="94"/>
      <c r="M521" s="94"/>
      <c r="T521" s="94"/>
      <c r="U521" s="94"/>
      <c r="Y521" s="94"/>
      <c r="Z521" s="94"/>
      <c r="AK521" s="94"/>
      <c r="AL521" s="94"/>
      <c r="AM521" s="94"/>
      <c r="AN521" s="94"/>
      <c r="AO521" s="94"/>
      <c r="AP521" s="94"/>
      <c r="AQ521" s="94"/>
    </row>
    <row r="522" spans="1:43">
      <c r="A522" s="92"/>
      <c r="B522" s="92"/>
      <c r="C522" s="93"/>
      <c r="D522" s="93"/>
      <c r="E522" s="92"/>
      <c r="F522" s="92"/>
      <c r="G522" s="92"/>
      <c r="H522" s="92"/>
      <c r="I522" s="92"/>
      <c r="J522" s="92"/>
      <c r="K522" s="94"/>
      <c r="L522" s="94"/>
      <c r="M522" s="94"/>
      <c r="O522" s="94"/>
      <c r="P522" s="94"/>
      <c r="Q522" s="95"/>
      <c r="R522" s="94"/>
      <c r="S522" s="94"/>
      <c r="T522" s="94"/>
      <c r="U522" s="94"/>
      <c r="V522" s="94"/>
      <c r="W522" s="94"/>
      <c r="X522" s="94"/>
      <c r="Y522" s="94"/>
      <c r="Z522" s="94"/>
      <c r="AD522" s="96"/>
      <c r="AG522" s="94"/>
      <c r="AH522" s="94"/>
      <c r="AK522" s="94"/>
      <c r="AL522" s="94"/>
      <c r="AM522" s="94"/>
      <c r="AN522" s="94"/>
      <c r="AO522" s="94"/>
      <c r="AP522" s="94"/>
      <c r="AQ522" s="94"/>
    </row>
    <row r="523" spans="1:43">
      <c r="A523" s="92"/>
      <c r="B523" s="92"/>
      <c r="C523" s="93"/>
      <c r="D523" s="93"/>
      <c r="E523" s="92"/>
      <c r="F523" s="92"/>
      <c r="G523" s="92"/>
      <c r="H523" s="92"/>
      <c r="I523" s="92"/>
      <c r="J523" s="92"/>
      <c r="K523" s="94"/>
      <c r="L523" s="94"/>
      <c r="M523" s="94"/>
      <c r="O523" s="94"/>
      <c r="P523" s="94"/>
      <c r="Q523" s="95"/>
      <c r="R523" s="94"/>
      <c r="S523" s="94"/>
      <c r="T523" s="94"/>
      <c r="U523" s="94"/>
      <c r="V523" s="94"/>
      <c r="W523" s="94"/>
      <c r="X523" s="94"/>
      <c r="Y523" s="94"/>
      <c r="Z523" s="94"/>
      <c r="AD523" s="96"/>
      <c r="AG523" s="94"/>
      <c r="AH523" s="94"/>
      <c r="AI523" s="95"/>
      <c r="AK523" s="94"/>
      <c r="AL523" s="94"/>
      <c r="AM523" s="94"/>
      <c r="AN523" s="94"/>
      <c r="AO523" s="94"/>
      <c r="AP523" s="94"/>
      <c r="AQ523" s="94"/>
    </row>
    <row r="524" spans="1:43">
      <c r="A524" s="92"/>
      <c r="B524" s="92"/>
      <c r="C524" s="93"/>
      <c r="D524" s="93"/>
      <c r="E524" s="92"/>
      <c r="F524" s="92"/>
      <c r="G524" s="92"/>
      <c r="H524" s="92"/>
      <c r="I524" s="92"/>
      <c r="J524" s="92"/>
      <c r="K524" s="94"/>
      <c r="L524" s="94"/>
      <c r="M524" s="94"/>
      <c r="O524" s="94"/>
      <c r="P524" s="94"/>
      <c r="Q524" s="95"/>
      <c r="R524" s="94"/>
      <c r="S524" s="94"/>
      <c r="T524" s="94"/>
      <c r="U524" s="94"/>
      <c r="V524" s="94"/>
      <c r="W524" s="94"/>
      <c r="X524" s="94"/>
      <c r="Y524" s="94"/>
      <c r="Z524" s="94"/>
      <c r="AD524" s="96"/>
      <c r="AE524" s="95"/>
      <c r="AG524" s="94"/>
      <c r="AH524" s="94"/>
      <c r="AK524" s="94"/>
      <c r="AL524" s="94"/>
      <c r="AM524" s="94"/>
      <c r="AN524" s="94"/>
      <c r="AO524" s="94"/>
      <c r="AP524" s="94"/>
      <c r="AQ524" s="94"/>
    </row>
    <row r="525" spans="1:43">
      <c r="A525" s="92"/>
      <c r="B525" s="92"/>
      <c r="C525" s="93"/>
      <c r="D525" s="93"/>
      <c r="E525" s="92"/>
      <c r="F525" s="92"/>
      <c r="G525" s="92"/>
      <c r="H525" s="92"/>
      <c r="I525" s="92"/>
      <c r="J525" s="92"/>
      <c r="K525" s="94"/>
      <c r="L525" s="94"/>
      <c r="M525" s="94"/>
      <c r="O525" s="94"/>
      <c r="P525" s="94"/>
      <c r="Q525" s="94"/>
      <c r="R525" s="94"/>
      <c r="S525" s="94"/>
      <c r="T525" s="94"/>
      <c r="U525" s="94"/>
      <c r="V525" s="94"/>
      <c r="W525" s="94"/>
      <c r="X525" s="94"/>
      <c r="Y525" s="94"/>
      <c r="Z525" s="94"/>
      <c r="AG525" s="94"/>
      <c r="AH525" s="94"/>
      <c r="AK525" s="94"/>
      <c r="AL525" s="94"/>
      <c r="AM525" s="94"/>
      <c r="AN525" s="94"/>
      <c r="AO525" s="94"/>
      <c r="AP525" s="94"/>
      <c r="AQ525" s="94"/>
    </row>
    <row r="526" spans="1:43">
      <c r="A526" s="92"/>
      <c r="B526" s="92"/>
      <c r="C526" s="93"/>
      <c r="D526" s="93"/>
      <c r="E526" s="92"/>
      <c r="F526" s="92"/>
      <c r="G526" s="92"/>
      <c r="H526" s="92"/>
      <c r="I526" s="92"/>
      <c r="J526" s="92"/>
      <c r="K526" s="94"/>
      <c r="L526" s="94"/>
      <c r="M526" s="94"/>
      <c r="O526" s="94"/>
      <c r="P526" s="94"/>
      <c r="Q526" s="95"/>
      <c r="R526" s="94"/>
      <c r="S526" s="94"/>
      <c r="T526" s="94"/>
      <c r="U526" s="94"/>
      <c r="V526" s="94"/>
      <c r="W526" s="94"/>
      <c r="X526" s="94"/>
      <c r="Y526" s="94"/>
      <c r="Z526" s="94"/>
      <c r="AD526" s="96"/>
      <c r="AE526" s="95"/>
      <c r="AG526" s="94"/>
      <c r="AH526" s="94"/>
      <c r="AK526" s="94"/>
      <c r="AL526" s="94"/>
      <c r="AM526" s="94"/>
      <c r="AN526" s="94"/>
      <c r="AO526" s="94"/>
      <c r="AP526" s="94"/>
      <c r="AQ526" s="94"/>
    </row>
    <row r="527" spans="1:43">
      <c r="A527" s="92"/>
      <c r="B527" s="92"/>
      <c r="C527" s="93"/>
      <c r="D527" s="93"/>
      <c r="E527" s="92"/>
      <c r="F527" s="92"/>
      <c r="G527" s="92"/>
      <c r="H527" s="92"/>
      <c r="I527" s="92"/>
      <c r="J527" s="92"/>
      <c r="K527" s="94"/>
      <c r="L527" s="94"/>
      <c r="M527" s="94"/>
      <c r="P527" s="94"/>
      <c r="Q527" s="95"/>
      <c r="R527" s="94"/>
      <c r="S527" s="94"/>
      <c r="T527" s="94"/>
      <c r="U527" s="94"/>
      <c r="V527" s="95"/>
      <c r="W527" s="94"/>
      <c r="X527" s="94"/>
      <c r="Y527" s="94"/>
      <c r="Z527" s="94"/>
      <c r="AD527" s="96"/>
      <c r="AE527" s="95"/>
      <c r="AH527" s="94"/>
      <c r="AI527" s="95"/>
      <c r="AK527" s="94"/>
      <c r="AL527" s="94"/>
      <c r="AM527" s="94"/>
      <c r="AN527" s="94"/>
      <c r="AO527" s="94"/>
      <c r="AP527" s="94"/>
      <c r="AQ527" s="94"/>
    </row>
    <row r="528" spans="1:43">
      <c r="A528" s="92"/>
      <c r="B528" s="92"/>
      <c r="C528" s="93"/>
      <c r="D528" s="93"/>
      <c r="E528" s="92"/>
      <c r="F528" s="92"/>
      <c r="G528" s="92"/>
      <c r="H528" s="92"/>
      <c r="I528" s="92"/>
      <c r="J528" s="92"/>
      <c r="K528" s="94"/>
      <c r="L528" s="94"/>
      <c r="M528" s="94"/>
      <c r="O528" s="94"/>
      <c r="P528" s="94"/>
      <c r="Q528" s="95"/>
      <c r="R528" s="94"/>
      <c r="S528" s="94"/>
      <c r="T528" s="94"/>
      <c r="U528" s="94"/>
      <c r="V528" s="94"/>
      <c r="W528" s="94"/>
      <c r="X528" s="94"/>
      <c r="Y528" s="94"/>
      <c r="Z528" s="94"/>
      <c r="AD528" s="96"/>
      <c r="AG528" s="94"/>
      <c r="AH528" s="94"/>
      <c r="AI528" s="95"/>
      <c r="AK528" s="94"/>
      <c r="AL528" s="94"/>
      <c r="AM528" s="94"/>
      <c r="AN528" s="94"/>
      <c r="AO528" s="94"/>
      <c r="AP528" s="94"/>
      <c r="AQ528" s="94"/>
    </row>
    <row r="529" spans="1:43">
      <c r="A529" s="92"/>
      <c r="B529" s="92"/>
      <c r="C529" s="93"/>
      <c r="D529" s="93"/>
      <c r="E529" s="92"/>
      <c r="F529" s="92"/>
      <c r="G529" s="92"/>
      <c r="H529" s="92"/>
      <c r="I529" s="92"/>
      <c r="J529" s="92"/>
      <c r="K529" s="94"/>
      <c r="L529" s="94"/>
      <c r="M529" s="94"/>
      <c r="O529" s="94"/>
      <c r="P529" s="94"/>
      <c r="Q529" s="94"/>
      <c r="R529" s="94"/>
      <c r="S529" s="94"/>
      <c r="T529" s="94"/>
      <c r="U529" s="94"/>
      <c r="V529" s="94"/>
      <c r="W529" s="94"/>
      <c r="X529" s="94"/>
      <c r="Y529" s="94"/>
      <c r="Z529" s="94"/>
      <c r="AD529" s="96"/>
      <c r="AG529" s="94"/>
      <c r="AH529" s="94"/>
      <c r="AK529" s="94"/>
      <c r="AL529" s="94"/>
      <c r="AM529" s="94"/>
      <c r="AN529" s="94"/>
      <c r="AO529" s="94"/>
      <c r="AP529" s="94"/>
      <c r="AQ529" s="94"/>
    </row>
    <row r="530" spans="1:43">
      <c r="A530" s="92"/>
      <c r="B530" s="92"/>
      <c r="C530" s="93"/>
      <c r="D530" s="93"/>
      <c r="E530" s="92"/>
      <c r="F530" s="92"/>
      <c r="G530" s="92"/>
      <c r="H530" s="92"/>
      <c r="I530" s="92"/>
      <c r="J530" s="92"/>
      <c r="K530" s="94"/>
      <c r="L530" s="94"/>
      <c r="M530" s="94"/>
      <c r="O530" s="94"/>
      <c r="P530" s="94"/>
      <c r="Q530" s="94"/>
      <c r="R530" s="94"/>
      <c r="S530" s="94"/>
      <c r="T530" s="94"/>
      <c r="U530" s="94"/>
      <c r="V530" s="94"/>
      <c r="W530" s="94"/>
      <c r="X530" s="94"/>
      <c r="Y530" s="94"/>
      <c r="Z530" s="94"/>
      <c r="AG530" s="94"/>
      <c r="AH530" s="94"/>
      <c r="AI530" s="95"/>
      <c r="AK530" s="94"/>
      <c r="AL530" s="94"/>
      <c r="AM530" s="94"/>
      <c r="AN530" s="94"/>
      <c r="AO530" s="94"/>
      <c r="AP530" s="94"/>
      <c r="AQ530" s="94"/>
    </row>
    <row r="531" spans="1:43">
      <c r="A531" s="92"/>
      <c r="B531" s="92"/>
      <c r="C531" s="93"/>
      <c r="D531" s="93"/>
      <c r="E531" s="92"/>
      <c r="F531" s="92"/>
      <c r="G531" s="92"/>
      <c r="H531" s="92"/>
      <c r="I531" s="92"/>
      <c r="J531" s="92"/>
      <c r="K531" s="94"/>
      <c r="L531" s="94"/>
      <c r="M531" s="94"/>
      <c r="O531" s="94"/>
      <c r="P531" s="94"/>
      <c r="Q531" s="94"/>
      <c r="R531" s="94"/>
      <c r="S531" s="94"/>
      <c r="T531" s="94"/>
      <c r="U531" s="94"/>
      <c r="V531" s="94"/>
      <c r="W531" s="94"/>
      <c r="X531" s="94"/>
      <c r="Y531" s="94"/>
      <c r="Z531" s="94"/>
      <c r="AD531" s="96"/>
      <c r="AE531" s="95"/>
      <c r="AG531" s="94"/>
      <c r="AH531" s="94"/>
      <c r="AI531" s="95"/>
      <c r="AK531" s="94"/>
      <c r="AL531" s="94"/>
      <c r="AM531" s="94"/>
      <c r="AN531" s="94"/>
      <c r="AO531" s="94"/>
      <c r="AP531" s="94"/>
      <c r="AQ531" s="94"/>
    </row>
    <row r="532" spans="1:43">
      <c r="A532" s="92"/>
      <c r="B532" s="92"/>
      <c r="C532" s="93"/>
      <c r="D532" s="93"/>
      <c r="E532" s="92"/>
      <c r="F532" s="92"/>
      <c r="G532" s="92"/>
      <c r="H532" s="92"/>
      <c r="I532" s="92"/>
      <c r="J532" s="92"/>
      <c r="K532" s="94"/>
      <c r="L532" s="94"/>
      <c r="M532" s="94"/>
      <c r="N532" s="94"/>
      <c r="O532" s="94"/>
      <c r="P532" s="94"/>
      <c r="Q532" s="95"/>
      <c r="R532" s="94"/>
      <c r="S532" s="94"/>
      <c r="T532" s="94"/>
      <c r="U532" s="94"/>
      <c r="V532" s="94"/>
      <c r="W532" s="94"/>
      <c r="X532" s="94"/>
      <c r="Y532" s="94"/>
      <c r="Z532" s="94"/>
      <c r="AD532" s="96"/>
      <c r="AF532" s="94"/>
      <c r="AG532" s="94"/>
      <c r="AH532" s="94"/>
      <c r="AI532" s="95"/>
      <c r="AK532" s="94"/>
      <c r="AL532" s="94"/>
      <c r="AM532" s="94"/>
      <c r="AN532" s="94"/>
      <c r="AO532" s="94"/>
      <c r="AP532" s="94"/>
      <c r="AQ532" s="94"/>
    </row>
    <row r="533" spans="1:43">
      <c r="A533" s="92"/>
      <c r="B533" s="92"/>
      <c r="C533" s="93"/>
      <c r="D533" s="93"/>
      <c r="E533" s="92"/>
      <c r="F533" s="92"/>
      <c r="G533" s="92"/>
      <c r="H533" s="92"/>
      <c r="I533" s="92"/>
      <c r="J533" s="92"/>
      <c r="K533" s="94"/>
      <c r="L533" s="94"/>
      <c r="M533" s="94"/>
      <c r="O533" s="94"/>
      <c r="P533" s="94"/>
      <c r="Q533" s="95"/>
      <c r="R533" s="94"/>
      <c r="S533" s="94"/>
      <c r="T533" s="94"/>
      <c r="U533" s="94"/>
      <c r="V533" s="95"/>
      <c r="W533" s="94"/>
      <c r="X533" s="94"/>
      <c r="Y533" s="94"/>
      <c r="Z533" s="94"/>
      <c r="AD533" s="96"/>
      <c r="AE533" s="95"/>
      <c r="AG533" s="94"/>
      <c r="AH533" s="94"/>
      <c r="AK533" s="94"/>
      <c r="AL533" s="94"/>
      <c r="AM533" s="94"/>
      <c r="AN533" s="94"/>
      <c r="AO533" s="94"/>
      <c r="AP533" s="94"/>
      <c r="AQ533" s="94"/>
    </row>
    <row r="534" spans="1:43">
      <c r="A534" s="92"/>
      <c r="B534" s="92"/>
      <c r="C534" s="93"/>
      <c r="D534" s="93"/>
      <c r="E534" s="92"/>
      <c r="F534" s="92"/>
      <c r="G534" s="92"/>
      <c r="H534" s="92"/>
      <c r="I534" s="92"/>
      <c r="J534" s="92"/>
      <c r="K534" s="94"/>
      <c r="L534" s="94"/>
      <c r="M534" s="94"/>
      <c r="P534" s="94"/>
      <c r="Q534" s="95"/>
      <c r="R534" s="94"/>
      <c r="S534" s="94"/>
      <c r="T534" s="94"/>
      <c r="U534" s="94"/>
      <c r="V534" s="95"/>
      <c r="W534" s="94"/>
      <c r="X534" s="94"/>
      <c r="Y534" s="94"/>
      <c r="Z534" s="94"/>
      <c r="AD534" s="96"/>
      <c r="AH534" s="94"/>
      <c r="AI534" s="95"/>
      <c r="AK534" s="94"/>
      <c r="AL534" s="94"/>
      <c r="AM534" s="94"/>
      <c r="AN534" s="94"/>
      <c r="AO534" s="94"/>
      <c r="AP534" s="94"/>
      <c r="AQ534" s="94"/>
    </row>
    <row r="535" spans="1:43">
      <c r="A535" s="92"/>
      <c r="B535" s="92"/>
      <c r="C535" s="93"/>
      <c r="D535" s="93"/>
      <c r="E535" s="92"/>
      <c r="F535" s="92"/>
      <c r="G535" s="92"/>
      <c r="H535" s="92"/>
      <c r="I535" s="92"/>
      <c r="J535" s="92"/>
      <c r="K535" s="94"/>
      <c r="L535" s="94"/>
      <c r="M535" s="94"/>
      <c r="N535" s="94"/>
      <c r="O535" s="94"/>
      <c r="P535" s="94"/>
      <c r="Q535" s="94"/>
      <c r="R535" s="94"/>
      <c r="S535" s="94"/>
      <c r="T535" s="94"/>
      <c r="U535" s="94"/>
      <c r="V535" s="94"/>
      <c r="W535" s="94"/>
      <c r="X535" s="94"/>
      <c r="Y535" s="94"/>
      <c r="Z535" s="94"/>
      <c r="AD535" s="96"/>
      <c r="AF535" s="94"/>
      <c r="AG535" s="94"/>
      <c r="AH535" s="94"/>
      <c r="AK535" s="94"/>
      <c r="AL535" s="94"/>
      <c r="AM535" s="94"/>
      <c r="AN535" s="94"/>
      <c r="AO535" s="94"/>
      <c r="AP535" s="94"/>
      <c r="AQ535" s="94"/>
    </row>
    <row r="536" spans="1:43">
      <c r="A536" s="92"/>
      <c r="B536" s="92"/>
      <c r="C536" s="93"/>
      <c r="D536" s="93"/>
      <c r="E536" s="92"/>
      <c r="F536" s="92"/>
      <c r="G536" s="92"/>
      <c r="H536" s="92"/>
      <c r="I536" s="92"/>
      <c r="J536" s="92"/>
      <c r="K536" s="94"/>
      <c r="L536" s="94"/>
      <c r="M536" s="94"/>
      <c r="P536" s="94"/>
      <c r="Q536" s="94"/>
      <c r="R536" s="94"/>
      <c r="S536" s="94"/>
      <c r="T536" s="94"/>
      <c r="U536" s="94"/>
      <c r="V536" s="94"/>
      <c r="W536" s="94"/>
      <c r="X536" s="94"/>
      <c r="Y536" s="94"/>
      <c r="Z536" s="94"/>
      <c r="AD536" s="96"/>
      <c r="AH536" s="94"/>
      <c r="AK536" s="94"/>
      <c r="AL536" s="94"/>
      <c r="AM536" s="94"/>
      <c r="AN536" s="94"/>
      <c r="AO536" s="94"/>
      <c r="AP536" s="94"/>
      <c r="AQ536" s="94"/>
    </row>
    <row r="537" spans="1:43">
      <c r="A537" s="92"/>
      <c r="B537" s="92"/>
      <c r="C537" s="93"/>
      <c r="D537" s="93"/>
      <c r="E537" s="92"/>
      <c r="F537" s="92"/>
      <c r="G537" s="92"/>
      <c r="H537" s="92"/>
      <c r="I537" s="92"/>
      <c r="J537" s="92"/>
      <c r="K537" s="94"/>
      <c r="L537" s="94"/>
      <c r="M537" s="94"/>
      <c r="O537" s="94"/>
      <c r="P537" s="94"/>
      <c r="Q537" s="94"/>
      <c r="R537" s="94"/>
      <c r="S537" s="94"/>
      <c r="T537" s="94"/>
      <c r="U537" s="94"/>
      <c r="V537" s="94"/>
      <c r="W537" s="94"/>
      <c r="X537" s="94"/>
      <c r="Y537" s="94"/>
      <c r="Z537" s="94"/>
      <c r="AD537" s="96"/>
      <c r="AG537" s="94"/>
      <c r="AH537" s="94"/>
      <c r="AI537" s="95"/>
      <c r="AK537" s="94"/>
      <c r="AL537" s="94"/>
      <c r="AM537" s="94"/>
      <c r="AN537" s="94"/>
      <c r="AO537" s="94"/>
      <c r="AQ537" s="94"/>
    </row>
    <row r="538" spans="1:43">
      <c r="A538" s="92"/>
      <c r="B538" s="92"/>
      <c r="C538" s="93"/>
      <c r="D538" s="93"/>
      <c r="E538" s="92"/>
      <c r="F538" s="92"/>
      <c r="G538" s="92"/>
      <c r="H538" s="92"/>
      <c r="I538" s="92"/>
      <c r="J538" s="92"/>
      <c r="K538" s="94"/>
      <c r="L538" s="94"/>
      <c r="M538" s="94"/>
      <c r="O538" s="94"/>
      <c r="P538" s="94"/>
      <c r="Q538" s="94"/>
      <c r="R538" s="94"/>
      <c r="S538" s="94"/>
      <c r="T538" s="94"/>
      <c r="U538" s="94"/>
      <c r="V538" s="94"/>
      <c r="W538" s="94"/>
      <c r="X538" s="94"/>
      <c r="Y538" s="94"/>
      <c r="Z538" s="94"/>
      <c r="AD538" s="96"/>
      <c r="AG538" s="94"/>
      <c r="AH538" s="94"/>
      <c r="AK538" s="94"/>
      <c r="AL538" s="94"/>
      <c r="AM538" s="94"/>
      <c r="AN538" s="94"/>
      <c r="AO538" s="94"/>
      <c r="AP538" s="94"/>
      <c r="AQ538" s="94"/>
    </row>
    <row r="539" spans="1:43">
      <c r="A539" s="92"/>
      <c r="B539" s="92"/>
      <c r="C539" s="93"/>
      <c r="D539" s="93"/>
      <c r="E539" s="92"/>
      <c r="F539" s="92"/>
      <c r="G539" s="92"/>
      <c r="H539" s="92"/>
      <c r="I539" s="92"/>
      <c r="J539" s="92"/>
      <c r="K539" s="94"/>
      <c r="L539" s="94"/>
      <c r="M539" s="94"/>
      <c r="P539" s="94"/>
      <c r="Q539" s="95"/>
      <c r="R539" s="94"/>
      <c r="T539" s="94"/>
      <c r="U539" s="94"/>
      <c r="V539" s="94"/>
      <c r="W539" s="94"/>
      <c r="Y539" s="94"/>
      <c r="Z539" s="94"/>
      <c r="AE539" s="95"/>
      <c r="AH539" s="94"/>
      <c r="AI539" s="95"/>
      <c r="AK539" s="94"/>
      <c r="AL539" s="94"/>
      <c r="AM539" s="94"/>
      <c r="AN539" s="94"/>
      <c r="AO539" s="94"/>
      <c r="AP539" s="94"/>
      <c r="AQ539" s="94"/>
    </row>
    <row r="540" spans="1:43">
      <c r="A540" s="92"/>
      <c r="B540" s="92"/>
      <c r="C540" s="93"/>
      <c r="D540" s="93"/>
      <c r="E540" s="92"/>
      <c r="F540" s="92"/>
      <c r="G540" s="92"/>
      <c r="H540" s="92"/>
      <c r="I540" s="92"/>
      <c r="J540" s="92"/>
      <c r="K540" s="94"/>
      <c r="L540" s="94"/>
      <c r="M540" s="94"/>
      <c r="O540" s="94"/>
      <c r="P540" s="94"/>
      <c r="Q540" s="95"/>
      <c r="R540" s="94"/>
      <c r="S540" s="94"/>
      <c r="T540" s="94"/>
      <c r="U540" s="94"/>
      <c r="V540" s="95"/>
      <c r="W540" s="94"/>
      <c r="X540" s="94"/>
      <c r="Y540" s="94"/>
      <c r="Z540" s="94"/>
      <c r="AD540" s="96"/>
      <c r="AE540" s="95"/>
      <c r="AG540" s="94"/>
      <c r="AH540" s="94"/>
      <c r="AK540" s="94"/>
      <c r="AL540" s="94"/>
      <c r="AM540" s="94"/>
      <c r="AN540" s="94"/>
      <c r="AO540" s="94"/>
      <c r="AP540" s="94"/>
      <c r="AQ540" s="94"/>
    </row>
    <row r="541" spans="1:43">
      <c r="A541" s="92"/>
      <c r="B541" s="92"/>
      <c r="C541" s="93"/>
      <c r="D541" s="93"/>
      <c r="E541" s="92"/>
      <c r="F541" s="92"/>
      <c r="G541" s="92"/>
      <c r="H541" s="92"/>
      <c r="I541" s="92"/>
      <c r="J541" s="92"/>
      <c r="K541" s="94"/>
      <c r="L541" s="94"/>
      <c r="M541" s="94"/>
      <c r="O541" s="94"/>
      <c r="P541" s="94"/>
      <c r="Q541" s="94"/>
      <c r="R541" s="94"/>
      <c r="S541" s="94"/>
      <c r="T541" s="94"/>
      <c r="U541" s="94"/>
      <c r="V541" s="94"/>
      <c r="W541" s="94"/>
      <c r="X541" s="94"/>
      <c r="Y541" s="94"/>
      <c r="Z541" s="94"/>
      <c r="AD541" s="96"/>
      <c r="AG541" s="94"/>
      <c r="AH541" s="94"/>
      <c r="AI541" s="95"/>
      <c r="AK541" s="94"/>
      <c r="AL541" s="94"/>
      <c r="AM541" s="94"/>
      <c r="AN541" s="94"/>
      <c r="AO541" s="94"/>
      <c r="AP541" s="94"/>
      <c r="AQ541" s="94"/>
    </row>
    <row r="542" spans="1:43">
      <c r="A542" s="92"/>
      <c r="B542" s="92"/>
      <c r="C542" s="93"/>
      <c r="D542" s="93"/>
      <c r="E542" s="92"/>
      <c r="F542" s="92"/>
      <c r="G542" s="92"/>
      <c r="H542" s="92"/>
      <c r="I542" s="92"/>
      <c r="J542" s="92"/>
      <c r="K542" s="94"/>
      <c r="L542" s="94"/>
      <c r="M542" s="94"/>
      <c r="P542" s="94"/>
      <c r="Q542" s="95"/>
      <c r="R542" s="94"/>
      <c r="S542" s="94"/>
      <c r="T542" s="94"/>
      <c r="U542" s="94"/>
      <c r="V542" s="94"/>
      <c r="W542" s="94"/>
      <c r="X542" s="94"/>
      <c r="Y542" s="94"/>
      <c r="Z542" s="94"/>
      <c r="AE542" s="95"/>
      <c r="AH542" s="94"/>
      <c r="AK542" s="94"/>
      <c r="AL542" s="94"/>
      <c r="AM542" s="94"/>
      <c r="AN542" s="94"/>
      <c r="AO542" s="94"/>
      <c r="AP542" s="94"/>
      <c r="AQ542" s="94"/>
    </row>
    <row r="543" spans="1:43">
      <c r="A543" s="92"/>
      <c r="B543" s="92"/>
      <c r="C543" s="93"/>
      <c r="D543" s="93"/>
      <c r="E543" s="92"/>
      <c r="F543" s="92"/>
      <c r="G543" s="92"/>
      <c r="H543" s="92"/>
      <c r="I543" s="92"/>
      <c r="J543" s="92"/>
      <c r="K543" s="94"/>
      <c r="L543" s="94"/>
      <c r="M543" s="94"/>
      <c r="O543" s="94"/>
      <c r="P543" s="94"/>
      <c r="Q543" s="94"/>
      <c r="R543" s="94"/>
      <c r="S543" s="94"/>
      <c r="T543" s="94"/>
      <c r="U543" s="94"/>
      <c r="V543" s="94"/>
      <c r="W543" s="94"/>
      <c r="X543" s="94"/>
      <c r="Y543" s="94"/>
      <c r="Z543" s="94"/>
      <c r="AD543" s="96"/>
      <c r="AE543" s="95"/>
      <c r="AG543" s="94"/>
      <c r="AH543" s="94"/>
      <c r="AK543" s="94"/>
      <c r="AL543" s="94"/>
      <c r="AM543" s="94"/>
      <c r="AN543" s="94"/>
      <c r="AO543" s="94"/>
      <c r="AP543" s="94"/>
      <c r="AQ543" s="94"/>
    </row>
    <row r="544" spans="1:43">
      <c r="A544" s="92"/>
      <c r="B544" s="92"/>
      <c r="C544" s="93"/>
      <c r="D544" s="93"/>
      <c r="E544" s="92"/>
      <c r="F544" s="92"/>
      <c r="G544" s="92"/>
      <c r="H544" s="92"/>
      <c r="I544" s="92"/>
      <c r="J544" s="92"/>
      <c r="K544" s="94"/>
      <c r="L544" s="94"/>
      <c r="M544" s="94"/>
      <c r="N544" s="94"/>
      <c r="O544" s="94"/>
      <c r="P544" s="94"/>
      <c r="Q544" s="94"/>
      <c r="R544" s="94"/>
      <c r="S544" s="94"/>
      <c r="T544" s="94"/>
      <c r="U544" s="94"/>
      <c r="V544" s="94"/>
      <c r="W544" s="94"/>
      <c r="X544" s="94"/>
      <c r="Y544" s="94"/>
      <c r="Z544" s="94"/>
      <c r="AD544" s="96"/>
      <c r="AF544" s="94"/>
      <c r="AG544" s="94"/>
      <c r="AH544" s="94"/>
      <c r="AI544" s="95"/>
      <c r="AK544" s="94"/>
      <c r="AL544" s="94"/>
      <c r="AM544" s="94"/>
      <c r="AN544" s="94"/>
      <c r="AO544" s="94"/>
      <c r="AP544" s="94"/>
      <c r="AQ544" s="94"/>
    </row>
    <row r="545" spans="1:43">
      <c r="A545" s="92"/>
      <c r="B545" s="92"/>
      <c r="C545" s="93"/>
      <c r="D545" s="93"/>
      <c r="E545" s="92"/>
      <c r="F545" s="92"/>
      <c r="G545" s="92"/>
      <c r="H545" s="92"/>
      <c r="I545" s="92"/>
      <c r="J545" s="92"/>
      <c r="K545" s="94"/>
      <c r="L545" s="94"/>
      <c r="M545" s="94"/>
      <c r="O545" s="94"/>
      <c r="P545" s="94"/>
      <c r="Q545" s="94"/>
      <c r="R545" s="94"/>
      <c r="S545" s="94"/>
      <c r="T545" s="94"/>
      <c r="U545" s="94"/>
      <c r="V545" s="94"/>
      <c r="W545" s="94"/>
      <c r="X545" s="94"/>
      <c r="Y545" s="94"/>
      <c r="Z545" s="94"/>
      <c r="AD545" s="96"/>
      <c r="AG545" s="94"/>
      <c r="AH545" s="94"/>
      <c r="AK545" s="94"/>
      <c r="AL545" s="94"/>
      <c r="AM545" s="94"/>
      <c r="AN545" s="94"/>
      <c r="AO545" s="94"/>
      <c r="AP545" s="94"/>
      <c r="AQ545" s="94"/>
    </row>
    <row r="546" spans="1:43">
      <c r="A546" s="92"/>
      <c r="B546" s="92"/>
      <c r="C546" s="93"/>
      <c r="D546" s="93"/>
      <c r="E546" s="92"/>
      <c r="F546" s="92"/>
      <c r="G546" s="92"/>
      <c r="H546" s="92"/>
      <c r="I546" s="92"/>
      <c r="J546" s="92"/>
      <c r="K546" s="94"/>
      <c r="L546" s="94"/>
      <c r="M546" s="94"/>
      <c r="P546" s="94"/>
      <c r="Q546" s="94"/>
      <c r="R546" s="94"/>
      <c r="S546" s="94"/>
      <c r="T546" s="94"/>
      <c r="U546" s="94"/>
      <c r="V546" s="94"/>
      <c r="W546" s="94"/>
      <c r="X546" s="94"/>
      <c r="Y546" s="94"/>
      <c r="Z546" s="94"/>
      <c r="AD546" s="96"/>
      <c r="AH546" s="94"/>
      <c r="AI546" s="95"/>
      <c r="AK546" s="94"/>
      <c r="AL546" s="94"/>
      <c r="AM546" s="94"/>
      <c r="AN546" s="94"/>
      <c r="AO546" s="94"/>
      <c r="AP546" s="94"/>
      <c r="AQ546" s="94"/>
    </row>
    <row r="547" spans="1:43">
      <c r="A547" s="92"/>
      <c r="B547" s="92"/>
      <c r="C547" s="93"/>
      <c r="D547" s="93"/>
      <c r="E547" s="92"/>
      <c r="F547" s="92"/>
      <c r="G547" s="92"/>
      <c r="H547" s="92"/>
      <c r="I547" s="92"/>
      <c r="J547" s="92"/>
      <c r="K547" s="94"/>
      <c r="L547" s="94"/>
      <c r="M547" s="94"/>
      <c r="O547" s="94"/>
      <c r="P547" s="94"/>
      <c r="Q547" s="94"/>
      <c r="R547" s="94"/>
      <c r="S547" s="94"/>
      <c r="T547" s="94"/>
      <c r="U547" s="94"/>
      <c r="V547" s="94"/>
      <c r="W547" s="94"/>
      <c r="X547" s="94"/>
      <c r="Y547" s="94"/>
      <c r="Z547" s="94"/>
      <c r="AD547" s="96"/>
      <c r="AG547" s="94"/>
      <c r="AH547" s="94"/>
      <c r="AK547" s="94"/>
      <c r="AL547" s="94"/>
      <c r="AM547" s="94"/>
      <c r="AN547" s="94"/>
      <c r="AO547" s="94"/>
      <c r="AP547" s="94"/>
      <c r="AQ547" s="94"/>
    </row>
    <row r="548" spans="1:43">
      <c r="A548" s="92"/>
      <c r="B548" s="92"/>
      <c r="C548" s="93"/>
      <c r="D548" s="93"/>
      <c r="E548" s="92"/>
      <c r="F548" s="92"/>
      <c r="G548" s="92"/>
      <c r="H548" s="92"/>
      <c r="I548" s="92"/>
      <c r="J548" s="92"/>
      <c r="K548" s="94"/>
      <c r="L548" s="94"/>
      <c r="M548" s="94"/>
      <c r="P548" s="94"/>
      <c r="Q548" s="95"/>
      <c r="R548" s="94"/>
      <c r="T548" s="94"/>
      <c r="U548" s="94"/>
      <c r="V548" s="94"/>
      <c r="W548" s="94"/>
      <c r="X548" s="94"/>
      <c r="Y548" s="94"/>
      <c r="Z548" s="94"/>
      <c r="AH548" s="94"/>
      <c r="AI548" s="95"/>
      <c r="AK548" s="94"/>
      <c r="AL548" s="94"/>
      <c r="AM548" s="94"/>
      <c r="AN548" s="94"/>
      <c r="AO548" s="94"/>
      <c r="AP548" s="94"/>
      <c r="AQ548" s="94"/>
    </row>
    <row r="549" spans="1:43">
      <c r="A549" s="92"/>
      <c r="B549" s="92"/>
      <c r="C549" s="93"/>
      <c r="D549" s="93"/>
      <c r="E549" s="92"/>
      <c r="F549" s="92"/>
      <c r="G549" s="92"/>
      <c r="H549" s="92"/>
      <c r="I549" s="92"/>
      <c r="J549" s="92"/>
      <c r="K549" s="94"/>
      <c r="L549" s="94"/>
      <c r="M549" s="94"/>
      <c r="N549" s="94"/>
      <c r="O549" s="94"/>
      <c r="P549" s="94"/>
      <c r="Q549" s="95"/>
      <c r="R549" s="94"/>
      <c r="T549" s="94"/>
      <c r="U549" s="94"/>
      <c r="V549" s="95"/>
      <c r="W549" s="94"/>
      <c r="Y549" s="94"/>
      <c r="Z549" s="94"/>
      <c r="AF549" s="94"/>
      <c r="AG549" s="94"/>
      <c r="AH549" s="94"/>
      <c r="AK549" s="94"/>
      <c r="AL549" s="94"/>
      <c r="AM549" s="94"/>
      <c r="AN549" s="94"/>
      <c r="AO549" s="94"/>
      <c r="AP549" s="94"/>
      <c r="AQ549" s="94"/>
    </row>
    <row r="550" spans="1:43">
      <c r="A550" s="92"/>
      <c r="B550" s="92"/>
      <c r="C550" s="93"/>
      <c r="D550" s="93"/>
      <c r="E550" s="92"/>
      <c r="F550" s="92"/>
      <c r="G550" s="92"/>
      <c r="H550" s="92"/>
      <c r="I550" s="92"/>
      <c r="J550" s="92"/>
      <c r="K550" s="94"/>
      <c r="L550" s="94"/>
      <c r="M550" s="94"/>
      <c r="O550" s="94"/>
      <c r="P550" s="94"/>
      <c r="Q550" s="95"/>
      <c r="R550" s="94"/>
      <c r="S550" s="94"/>
      <c r="T550" s="94"/>
      <c r="U550" s="94"/>
      <c r="V550" s="94"/>
      <c r="W550" s="94"/>
      <c r="X550" s="94"/>
      <c r="Y550" s="94"/>
      <c r="Z550" s="94"/>
      <c r="AD550" s="96"/>
      <c r="AE550" s="95"/>
      <c r="AG550" s="94"/>
      <c r="AH550" s="94"/>
      <c r="AK550" s="94"/>
      <c r="AL550" s="94"/>
      <c r="AM550" s="94"/>
      <c r="AN550" s="94"/>
      <c r="AO550" s="94"/>
      <c r="AP550" s="94"/>
      <c r="AQ550" s="94"/>
    </row>
    <row r="551" spans="1:43">
      <c r="A551" s="92"/>
      <c r="B551" s="92"/>
      <c r="C551" s="93"/>
      <c r="D551" s="93"/>
      <c r="E551" s="92"/>
      <c r="F551" s="92"/>
      <c r="G551" s="92"/>
      <c r="H551" s="92"/>
      <c r="I551" s="92"/>
      <c r="J551" s="92"/>
      <c r="K551" s="94"/>
      <c r="L551" s="94"/>
      <c r="M551" s="94"/>
      <c r="O551" s="94"/>
      <c r="P551" s="94"/>
      <c r="Q551" s="94"/>
      <c r="R551" s="94"/>
      <c r="S551" s="94"/>
      <c r="T551" s="94"/>
      <c r="U551" s="94"/>
      <c r="V551" s="94"/>
      <c r="W551" s="94"/>
      <c r="X551" s="94"/>
      <c r="Y551" s="94"/>
      <c r="Z551" s="94"/>
      <c r="AG551" s="94"/>
      <c r="AH551" s="94"/>
      <c r="AK551" s="94"/>
      <c r="AL551" s="94"/>
      <c r="AM551" s="94"/>
      <c r="AN551" s="94"/>
      <c r="AO551" s="94"/>
      <c r="AP551" s="94"/>
      <c r="AQ551" s="94"/>
    </row>
    <row r="552" spans="1:43">
      <c r="A552" s="92"/>
      <c r="B552" s="92"/>
      <c r="C552" s="93"/>
      <c r="D552" s="93"/>
      <c r="E552" s="92"/>
      <c r="F552" s="92"/>
      <c r="G552" s="92"/>
      <c r="H552" s="92"/>
      <c r="I552" s="92"/>
      <c r="J552" s="92"/>
      <c r="K552" s="94"/>
      <c r="L552" s="94"/>
      <c r="M552" s="94"/>
      <c r="O552" s="94"/>
      <c r="P552" s="94"/>
      <c r="Q552" s="94"/>
      <c r="R552" s="94"/>
      <c r="S552" s="94"/>
      <c r="T552" s="94"/>
      <c r="U552" s="94"/>
      <c r="V552" s="94"/>
      <c r="W552" s="94"/>
      <c r="X552" s="94"/>
      <c r="Y552" s="94"/>
      <c r="Z552" s="94"/>
      <c r="AD552" s="96"/>
      <c r="AG552" s="94"/>
      <c r="AH552" s="94"/>
      <c r="AI552" s="95"/>
      <c r="AK552" s="94"/>
      <c r="AL552" s="94"/>
      <c r="AM552" s="94"/>
      <c r="AN552" s="94"/>
      <c r="AO552" s="94"/>
      <c r="AP552" s="94"/>
      <c r="AQ552" s="94"/>
    </row>
    <row r="553" spans="1:43">
      <c r="A553" s="92"/>
      <c r="B553" s="92"/>
      <c r="C553" s="93"/>
      <c r="D553" s="93"/>
      <c r="E553" s="92"/>
      <c r="F553" s="92"/>
      <c r="G553" s="92"/>
      <c r="H553" s="92"/>
      <c r="I553" s="92"/>
      <c r="J553" s="92"/>
      <c r="K553" s="94"/>
      <c r="L553" s="94"/>
      <c r="M553" s="94"/>
      <c r="O553" s="94"/>
      <c r="P553" s="94"/>
      <c r="Q553" s="94"/>
      <c r="R553" s="94"/>
      <c r="S553" s="94"/>
      <c r="T553" s="94"/>
      <c r="U553" s="94"/>
      <c r="V553" s="94"/>
      <c r="W553" s="94"/>
      <c r="X553" s="94"/>
      <c r="Y553" s="94"/>
      <c r="Z553" s="94"/>
      <c r="AD553" s="96"/>
      <c r="AG553" s="94"/>
      <c r="AH553" s="94"/>
      <c r="AI553" s="95"/>
      <c r="AK553" s="94"/>
      <c r="AL553" s="94"/>
      <c r="AM553" s="94"/>
      <c r="AN553" s="94"/>
      <c r="AO553" s="94"/>
      <c r="AP553" s="94"/>
      <c r="AQ553" s="94"/>
    </row>
    <row r="554" spans="1:43">
      <c r="A554" s="92"/>
      <c r="B554" s="92"/>
      <c r="C554" s="93"/>
      <c r="D554" s="93"/>
      <c r="E554" s="92"/>
      <c r="F554" s="92"/>
      <c r="G554" s="92"/>
      <c r="H554" s="92"/>
      <c r="I554" s="92"/>
      <c r="J554" s="92"/>
      <c r="K554" s="94"/>
      <c r="L554" s="94"/>
      <c r="M554" s="94"/>
      <c r="N554" s="94"/>
      <c r="O554" s="94"/>
      <c r="P554" s="94"/>
      <c r="Q554" s="95"/>
      <c r="R554" s="94"/>
      <c r="S554" s="94"/>
      <c r="T554" s="94"/>
      <c r="U554" s="94"/>
      <c r="V554" s="95"/>
      <c r="W554" s="94"/>
      <c r="X554" s="94"/>
      <c r="Y554" s="94"/>
      <c r="Z554" s="94"/>
      <c r="AD554" s="96"/>
      <c r="AF554" s="94"/>
      <c r="AG554" s="94"/>
      <c r="AH554" s="94"/>
      <c r="AI554" s="95"/>
      <c r="AK554" s="94"/>
      <c r="AL554" s="94"/>
      <c r="AM554" s="94"/>
      <c r="AN554" s="94"/>
      <c r="AO554" s="94"/>
      <c r="AP554" s="94"/>
      <c r="AQ554" s="94"/>
    </row>
    <row r="555" spans="1:43">
      <c r="A555" s="92"/>
      <c r="B555" s="92"/>
      <c r="C555" s="93"/>
      <c r="D555" s="93"/>
      <c r="E555" s="92"/>
      <c r="F555" s="92"/>
      <c r="G555" s="92"/>
      <c r="H555" s="92"/>
      <c r="I555" s="92"/>
      <c r="J555" s="92"/>
      <c r="K555" s="94"/>
      <c r="L555" s="94"/>
      <c r="M555" s="94"/>
      <c r="O555" s="94"/>
      <c r="P555" s="94"/>
      <c r="Q555" s="94"/>
      <c r="R555" s="94"/>
      <c r="S555" s="94"/>
      <c r="T555" s="94"/>
      <c r="U555" s="94"/>
      <c r="V555" s="94"/>
      <c r="W555" s="94"/>
      <c r="X555" s="94"/>
      <c r="Y555" s="94"/>
      <c r="Z555" s="94"/>
      <c r="AD555" s="96"/>
      <c r="AG555" s="94"/>
      <c r="AH555" s="94"/>
      <c r="AK555" s="94"/>
      <c r="AL555" s="94"/>
      <c r="AM555" s="94"/>
      <c r="AN555" s="94"/>
      <c r="AO555" s="94"/>
      <c r="AP555" s="94"/>
      <c r="AQ555" s="94"/>
    </row>
    <row r="556" spans="1:43">
      <c r="A556" s="92"/>
      <c r="B556" s="92"/>
      <c r="C556" s="93"/>
      <c r="D556" s="93"/>
      <c r="E556" s="92"/>
      <c r="F556" s="92"/>
      <c r="G556" s="92"/>
      <c r="H556" s="92"/>
      <c r="I556" s="92"/>
      <c r="J556" s="92"/>
      <c r="K556" s="94"/>
      <c r="L556" s="94"/>
      <c r="M556" s="94"/>
      <c r="O556" s="94"/>
      <c r="P556" s="94"/>
      <c r="Q556" s="94"/>
      <c r="R556" s="94"/>
      <c r="S556" s="94"/>
      <c r="T556" s="94"/>
      <c r="U556" s="94"/>
      <c r="V556" s="94"/>
      <c r="W556" s="94"/>
      <c r="X556" s="94"/>
      <c r="Y556" s="94"/>
      <c r="Z556" s="94"/>
      <c r="AD556" s="96"/>
      <c r="AG556" s="94"/>
      <c r="AH556" s="94"/>
      <c r="AK556" s="94"/>
      <c r="AL556" s="94"/>
      <c r="AM556" s="94"/>
      <c r="AN556" s="94"/>
      <c r="AO556" s="94"/>
      <c r="AP556" s="94"/>
      <c r="AQ556" s="94"/>
    </row>
    <row r="557" spans="1:43">
      <c r="A557" s="92"/>
      <c r="B557" s="92"/>
      <c r="C557" s="93"/>
      <c r="D557" s="93"/>
      <c r="E557" s="92"/>
      <c r="F557" s="92"/>
      <c r="G557" s="92"/>
      <c r="H557" s="92"/>
      <c r="I557" s="92"/>
      <c r="J557" s="92"/>
      <c r="K557" s="94"/>
      <c r="L557" s="94"/>
      <c r="M557" s="94"/>
      <c r="N557" s="94"/>
      <c r="O557" s="94"/>
      <c r="P557" s="94"/>
      <c r="Q557" s="94"/>
      <c r="R557" s="94"/>
      <c r="S557" s="94"/>
      <c r="T557" s="94"/>
      <c r="U557" s="94"/>
      <c r="V557" s="94"/>
      <c r="W557" s="94"/>
      <c r="X557" s="94"/>
      <c r="Y557" s="94"/>
      <c r="Z557" s="94"/>
      <c r="AD557" s="96"/>
      <c r="AF557" s="94"/>
      <c r="AG557" s="94"/>
      <c r="AH557" s="94"/>
      <c r="AI557" s="95"/>
      <c r="AK557" s="94"/>
      <c r="AL557" s="94"/>
      <c r="AM557" s="94"/>
      <c r="AN557" s="94"/>
      <c r="AO557" s="94"/>
      <c r="AP557" s="94"/>
      <c r="AQ557" s="94"/>
    </row>
    <row r="558" spans="1:43">
      <c r="A558" s="92"/>
      <c r="B558" s="92"/>
      <c r="C558" s="93"/>
      <c r="D558" s="93"/>
      <c r="E558" s="92"/>
      <c r="F558" s="92"/>
      <c r="G558" s="92"/>
      <c r="H558" s="92"/>
      <c r="I558" s="92"/>
      <c r="J558" s="92"/>
      <c r="K558" s="94"/>
      <c r="L558" s="94"/>
      <c r="M558" s="94"/>
      <c r="T558" s="94"/>
      <c r="U558" s="94"/>
      <c r="Y558" s="94"/>
      <c r="Z558" s="94"/>
      <c r="AK558" s="94"/>
      <c r="AL558" s="94"/>
      <c r="AM558" s="94"/>
      <c r="AN558" s="94"/>
      <c r="AO558" s="94"/>
      <c r="AP558" s="94"/>
      <c r="AQ558" s="94"/>
    </row>
    <row r="559" spans="1:43">
      <c r="A559" s="92"/>
      <c r="B559" s="92"/>
      <c r="C559" s="93"/>
      <c r="D559" s="93"/>
      <c r="E559" s="92"/>
      <c r="F559" s="92"/>
      <c r="G559" s="92"/>
      <c r="H559" s="92"/>
      <c r="I559" s="92"/>
      <c r="J559" s="92"/>
      <c r="K559" s="94"/>
      <c r="L559" s="94"/>
      <c r="M559" s="94"/>
      <c r="O559" s="94"/>
      <c r="P559" s="94"/>
      <c r="Q559" s="94"/>
      <c r="R559" s="94"/>
      <c r="S559" s="94"/>
      <c r="T559" s="94"/>
      <c r="U559" s="94"/>
      <c r="V559" s="94"/>
      <c r="W559" s="94"/>
      <c r="X559" s="94"/>
      <c r="Y559" s="94"/>
      <c r="Z559" s="94"/>
      <c r="AD559" s="96"/>
      <c r="AG559" s="94"/>
      <c r="AH559" s="94"/>
      <c r="AK559" s="94"/>
      <c r="AL559" s="94"/>
      <c r="AM559" s="94"/>
      <c r="AN559" s="94"/>
      <c r="AO559" s="94"/>
      <c r="AP559" s="94"/>
      <c r="AQ559" s="94"/>
    </row>
    <row r="560" spans="1:43">
      <c r="A560" s="92"/>
      <c r="B560" s="92"/>
      <c r="C560" s="93"/>
      <c r="D560" s="93"/>
      <c r="E560" s="92"/>
      <c r="F560" s="92"/>
      <c r="G560" s="92"/>
      <c r="H560" s="92"/>
      <c r="I560" s="92"/>
      <c r="J560" s="92"/>
      <c r="K560" s="94"/>
      <c r="L560" s="94"/>
      <c r="M560" s="94"/>
      <c r="P560" s="94"/>
      <c r="Q560" s="94"/>
      <c r="R560" s="94"/>
      <c r="S560" s="94"/>
      <c r="T560" s="94"/>
      <c r="U560" s="94"/>
      <c r="V560" s="94"/>
      <c r="W560" s="94"/>
      <c r="X560" s="94"/>
      <c r="Y560" s="94"/>
      <c r="Z560" s="94"/>
      <c r="AE560" s="95"/>
      <c r="AH560" s="94"/>
      <c r="AI560" s="95"/>
      <c r="AK560" s="94"/>
      <c r="AL560" s="94"/>
      <c r="AM560" s="94"/>
      <c r="AN560" s="94"/>
      <c r="AO560" s="94"/>
      <c r="AP560" s="94"/>
      <c r="AQ560" s="94"/>
    </row>
    <row r="561" spans="1:43">
      <c r="A561" s="92"/>
      <c r="B561" s="92"/>
      <c r="C561" s="93"/>
      <c r="D561" s="93"/>
      <c r="E561" s="92"/>
      <c r="F561" s="92"/>
      <c r="G561" s="92"/>
      <c r="H561" s="92"/>
      <c r="I561" s="92"/>
      <c r="J561" s="92"/>
      <c r="K561" s="94"/>
      <c r="L561" s="94"/>
      <c r="M561" s="94"/>
      <c r="P561" s="94"/>
      <c r="Q561" s="94"/>
      <c r="R561" s="94"/>
      <c r="S561" s="94"/>
      <c r="T561" s="94"/>
      <c r="U561" s="94"/>
      <c r="V561" s="94"/>
      <c r="W561" s="94"/>
      <c r="X561" s="94"/>
      <c r="Y561" s="94"/>
      <c r="Z561" s="94"/>
      <c r="AD561" s="96"/>
      <c r="AH561" s="94"/>
      <c r="AI561" s="95"/>
      <c r="AK561" s="94"/>
      <c r="AL561" s="94"/>
      <c r="AM561" s="94"/>
      <c r="AN561" s="94"/>
      <c r="AO561" s="94"/>
      <c r="AP561" s="94"/>
      <c r="AQ561" s="94"/>
    </row>
    <row r="562" spans="1:43">
      <c r="A562" s="92"/>
      <c r="B562" s="92"/>
      <c r="C562" s="93"/>
      <c r="D562" s="93"/>
      <c r="E562" s="92"/>
      <c r="F562" s="92"/>
      <c r="G562" s="92"/>
      <c r="H562" s="92"/>
      <c r="I562" s="92"/>
      <c r="J562" s="92"/>
      <c r="K562" s="94"/>
      <c r="L562" s="94"/>
      <c r="M562" s="94"/>
      <c r="O562" s="94"/>
      <c r="P562" s="94"/>
      <c r="Q562" s="95"/>
      <c r="R562" s="94"/>
      <c r="S562" s="94"/>
      <c r="T562" s="94"/>
      <c r="U562" s="94"/>
      <c r="V562" s="94"/>
      <c r="W562" s="94"/>
      <c r="X562" s="94"/>
      <c r="Y562" s="94"/>
      <c r="Z562" s="94"/>
      <c r="AD562" s="96"/>
      <c r="AG562" s="94"/>
      <c r="AH562" s="94"/>
      <c r="AK562" s="94"/>
      <c r="AL562" s="94"/>
      <c r="AM562" s="94"/>
      <c r="AN562" s="94"/>
      <c r="AO562" s="94"/>
      <c r="AP562" s="94"/>
      <c r="AQ562" s="94"/>
    </row>
    <row r="563" spans="1:43">
      <c r="A563" s="92"/>
      <c r="B563" s="92"/>
      <c r="C563" s="93"/>
      <c r="D563" s="93"/>
      <c r="E563" s="92"/>
      <c r="F563" s="92"/>
      <c r="G563" s="92"/>
      <c r="H563" s="92"/>
      <c r="I563" s="92"/>
      <c r="J563" s="92"/>
      <c r="K563" s="94"/>
      <c r="L563" s="94"/>
      <c r="M563" s="94"/>
      <c r="O563" s="94"/>
      <c r="P563" s="94"/>
      <c r="Q563" s="95"/>
      <c r="R563" s="94"/>
      <c r="S563" s="94"/>
      <c r="T563" s="94"/>
      <c r="U563" s="94"/>
      <c r="V563" s="94"/>
      <c r="W563" s="94"/>
      <c r="X563" s="94"/>
      <c r="Y563" s="94"/>
      <c r="Z563" s="94"/>
      <c r="AD563" s="96"/>
      <c r="AG563" s="94"/>
      <c r="AH563" s="94"/>
      <c r="AK563" s="94"/>
      <c r="AL563" s="94"/>
      <c r="AM563" s="94"/>
      <c r="AN563" s="94"/>
      <c r="AO563" s="94"/>
      <c r="AP563" s="94"/>
      <c r="AQ563" s="94"/>
    </row>
    <row r="564" spans="1:43">
      <c r="A564" s="92"/>
      <c r="B564" s="92"/>
      <c r="C564" s="93"/>
      <c r="D564" s="93"/>
      <c r="E564" s="92"/>
      <c r="F564" s="92"/>
      <c r="G564" s="92"/>
      <c r="H564" s="92"/>
      <c r="I564" s="92"/>
      <c r="J564" s="92"/>
      <c r="K564" s="94"/>
      <c r="L564" s="94"/>
      <c r="M564" s="94"/>
      <c r="O564" s="94"/>
      <c r="P564" s="94"/>
      <c r="Q564" s="94"/>
      <c r="R564" s="94"/>
      <c r="S564" s="94"/>
      <c r="T564" s="94"/>
      <c r="U564" s="94"/>
      <c r="V564" s="94"/>
      <c r="W564" s="94"/>
      <c r="X564" s="94"/>
      <c r="Y564" s="94"/>
      <c r="Z564" s="94"/>
      <c r="AD564" s="96"/>
      <c r="AG564" s="94"/>
      <c r="AH564" s="94"/>
      <c r="AK564" s="94"/>
      <c r="AL564" s="94"/>
      <c r="AN564" s="94"/>
      <c r="AO564" s="94"/>
      <c r="AP564" s="94"/>
      <c r="AQ564" s="94"/>
    </row>
    <row r="565" spans="1:43">
      <c r="A565" s="92"/>
      <c r="B565" s="92"/>
      <c r="C565" s="93"/>
      <c r="D565" s="93"/>
      <c r="E565" s="92"/>
      <c r="F565" s="92"/>
      <c r="G565" s="92"/>
      <c r="H565" s="92"/>
      <c r="I565" s="92"/>
      <c r="J565" s="92"/>
      <c r="K565" s="94"/>
      <c r="L565" s="94"/>
      <c r="M565" s="94"/>
      <c r="O565" s="94"/>
      <c r="P565" s="94"/>
      <c r="Q565" s="94"/>
      <c r="R565" s="94"/>
      <c r="S565" s="94"/>
      <c r="T565" s="94"/>
      <c r="U565" s="94"/>
      <c r="V565" s="94"/>
      <c r="W565" s="94"/>
      <c r="X565" s="94"/>
      <c r="Y565" s="94"/>
      <c r="Z565" s="94"/>
      <c r="AD565" s="96"/>
      <c r="AG565" s="94"/>
      <c r="AH565" s="94"/>
      <c r="AI565" s="95"/>
      <c r="AK565" s="94"/>
      <c r="AL565" s="94"/>
      <c r="AM565" s="94"/>
      <c r="AN565" s="94"/>
      <c r="AO565" s="94"/>
      <c r="AP565" s="94"/>
      <c r="AQ565" s="94"/>
    </row>
    <row r="566" spans="1:43">
      <c r="A566" s="92"/>
      <c r="B566" s="92"/>
      <c r="C566" s="93"/>
      <c r="D566" s="93"/>
      <c r="E566" s="92"/>
      <c r="F566" s="92"/>
      <c r="G566" s="92"/>
      <c r="H566" s="92"/>
      <c r="I566" s="92"/>
      <c r="J566" s="92"/>
      <c r="K566" s="94"/>
      <c r="L566" s="94"/>
      <c r="M566" s="94"/>
      <c r="N566" s="94"/>
      <c r="O566" s="94"/>
      <c r="P566" s="94"/>
      <c r="Q566" s="95"/>
      <c r="R566" s="94"/>
      <c r="S566" s="94"/>
      <c r="T566" s="94"/>
      <c r="U566" s="94"/>
      <c r="V566" s="94"/>
      <c r="W566" s="94"/>
      <c r="X566" s="94"/>
      <c r="Y566" s="94"/>
      <c r="Z566" s="94"/>
      <c r="AF566" s="94"/>
      <c r="AG566" s="94"/>
      <c r="AH566" s="94"/>
      <c r="AK566" s="94"/>
      <c r="AL566" s="94"/>
      <c r="AM566" s="94"/>
      <c r="AN566" s="94"/>
      <c r="AO566" s="94"/>
      <c r="AQ566" s="94"/>
    </row>
    <row r="567" spans="1:43">
      <c r="A567" s="92"/>
      <c r="B567" s="92"/>
      <c r="C567" s="93"/>
      <c r="D567" s="93"/>
      <c r="E567" s="92"/>
      <c r="F567" s="92"/>
      <c r="G567" s="92"/>
      <c r="H567" s="92"/>
      <c r="I567" s="92"/>
      <c r="J567" s="92"/>
      <c r="K567" s="94"/>
      <c r="L567" s="94"/>
      <c r="M567" s="94"/>
      <c r="O567" s="94"/>
      <c r="P567" s="94"/>
      <c r="Q567" s="94"/>
      <c r="R567" s="94"/>
      <c r="S567" s="94"/>
      <c r="T567" s="94"/>
      <c r="U567" s="94"/>
      <c r="V567" s="94"/>
      <c r="W567" s="94"/>
      <c r="X567" s="94"/>
      <c r="Y567" s="94"/>
      <c r="Z567" s="94"/>
      <c r="AD567" s="96"/>
      <c r="AG567" s="94"/>
      <c r="AH567" s="94"/>
      <c r="AI567" s="95"/>
      <c r="AK567" s="94"/>
      <c r="AL567" s="94"/>
      <c r="AM567" s="94"/>
      <c r="AN567" s="94"/>
      <c r="AO567" s="94"/>
      <c r="AP567" s="94"/>
      <c r="AQ567" s="94"/>
    </row>
    <row r="568" spans="1:43">
      <c r="A568" s="92"/>
      <c r="B568" s="92"/>
      <c r="C568" s="93"/>
      <c r="D568" s="93"/>
      <c r="E568" s="92"/>
      <c r="F568" s="92"/>
      <c r="G568" s="92"/>
      <c r="H568" s="92"/>
      <c r="I568" s="92"/>
      <c r="J568" s="92"/>
      <c r="K568" s="94"/>
      <c r="L568" s="94"/>
      <c r="M568" s="94"/>
      <c r="O568" s="94"/>
      <c r="P568" s="94"/>
      <c r="Q568" s="95"/>
      <c r="R568" s="94"/>
      <c r="S568" s="94"/>
      <c r="T568" s="94"/>
      <c r="U568" s="94"/>
      <c r="V568" s="94"/>
      <c r="W568" s="94"/>
      <c r="X568" s="94"/>
      <c r="Y568" s="94"/>
      <c r="Z568" s="94"/>
      <c r="AD568" s="96"/>
      <c r="AE568" s="95"/>
      <c r="AG568" s="94"/>
      <c r="AH568" s="94"/>
      <c r="AK568" s="94"/>
      <c r="AL568" s="94"/>
      <c r="AM568" s="94"/>
      <c r="AN568" s="94"/>
      <c r="AO568" s="94"/>
      <c r="AP568" s="94"/>
      <c r="AQ568" s="94"/>
    </row>
    <row r="569" spans="1:43">
      <c r="A569" s="92"/>
      <c r="B569" s="92"/>
      <c r="C569" s="93"/>
      <c r="D569" s="93"/>
      <c r="E569" s="92"/>
      <c r="F569" s="92"/>
      <c r="G569" s="92"/>
      <c r="H569" s="92"/>
      <c r="I569" s="92"/>
      <c r="J569" s="92"/>
      <c r="K569" s="94"/>
      <c r="L569" s="94"/>
      <c r="M569" s="94"/>
      <c r="P569" s="94"/>
      <c r="Q569" s="94"/>
      <c r="R569" s="94"/>
      <c r="S569" s="94"/>
      <c r="T569" s="94"/>
      <c r="U569" s="94"/>
      <c r="V569" s="94"/>
      <c r="W569" s="94"/>
      <c r="X569" s="94"/>
      <c r="Y569" s="94"/>
      <c r="Z569" s="94"/>
      <c r="AH569" s="94"/>
      <c r="AI569" s="95"/>
      <c r="AJ569" s="95"/>
      <c r="AK569" s="94"/>
      <c r="AL569" s="94"/>
      <c r="AM569" s="94"/>
      <c r="AN569" s="94"/>
      <c r="AO569" s="94"/>
      <c r="AP569" s="94"/>
      <c r="AQ569" s="94"/>
    </row>
    <row r="570" spans="1:43">
      <c r="A570" s="92"/>
      <c r="B570" s="92"/>
      <c r="C570" s="93"/>
      <c r="D570" s="93"/>
      <c r="E570" s="92"/>
      <c r="F570" s="92"/>
      <c r="G570" s="92"/>
      <c r="H570" s="92"/>
      <c r="I570" s="92"/>
      <c r="J570" s="92"/>
      <c r="K570" s="94"/>
      <c r="L570" s="94"/>
      <c r="M570" s="94"/>
      <c r="O570" s="94"/>
      <c r="P570" s="94"/>
      <c r="Q570" s="95"/>
      <c r="R570" s="94"/>
      <c r="S570" s="94"/>
      <c r="T570" s="94"/>
      <c r="U570" s="94"/>
      <c r="V570" s="94"/>
      <c r="W570" s="94"/>
      <c r="X570" s="94"/>
      <c r="Y570" s="94"/>
      <c r="Z570" s="94"/>
      <c r="AG570" s="94"/>
      <c r="AH570" s="94"/>
      <c r="AK570" s="94"/>
      <c r="AL570" s="94"/>
      <c r="AM570" s="94"/>
      <c r="AN570" s="94"/>
      <c r="AO570" s="94"/>
      <c r="AP570" s="94"/>
      <c r="AQ570" s="94"/>
    </row>
    <row r="571" spans="1:43">
      <c r="A571" s="92"/>
      <c r="B571" s="92"/>
      <c r="C571" s="93"/>
      <c r="D571" s="93"/>
      <c r="E571" s="92"/>
      <c r="F571" s="92"/>
      <c r="G571" s="92"/>
      <c r="H571" s="92"/>
      <c r="I571" s="92"/>
      <c r="J571" s="92"/>
      <c r="K571" s="94"/>
      <c r="L571" s="94"/>
      <c r="M571" s="94"/>
      <c r="O571" s="94"/>
      <c r="P571" s="94"/>
      <c r="Q571" s="94"/>
      <c r="R571" s="94"/>
      <c r="S571" s="94"/>
      <c r="T571" s="94"/>
      <c r="U571" s="94"/>
      <c r="V571" s="94"/>
      <c r="W571" s="94"/>
      <c r="X571" s="94"/>
      <c r="Y571" s="94"/>
      <c r="Z571" s="94"/>
      <c r="AG571" s="94"/>
      <c r="AH571" s="94"/>
      <c r="AK571" s="94"/>
      <c r="AL571" s="94"/>
      <c r="AM571" s="94"/>
      <c r="AN571" s="94"/>
      <c r="AO571" s="94"/>
      <c r="AP571" s="94"/>
      <c r="AQ571" s="94"/>
    </row>
    <row r="572" spans="1:43">
      <c r="A572" s="92"/>
      <c r="B572" s="92"/>
      <c r="C572" s="93"/>
      <c r="D572" s="93"/>
      <c r="E572" s="92"/>
      <c r="F572" s="92"/>
      <c r="G572" s="92"/>
      <c r="H572" s="92"/>
      <c r="I572" s="92"/>
      <c r="J572" s="92"/>
      <c r="K572" s="94"/>
      <c r="L572" s="94"/>
      <c r="M572" s="94"/>
      <c r="O572" s="94"/>
      <c r="P572" s="94"/>
      <c r="Q572" s="95"/>
      <c r="R572" s="94"/>
      <c r="S572" s="94"/>
      <c r="T572" s="94"/>
      <c r="U572" s="94"/>
      <c r="V572" s="95"/>
      <c r="W572" s="94"/>
      <c r="X572" s="94"/>
      <c r="Y572" s="94"/>
      <c r="Z572" s="94"/>
      <c r="AD572" s="96"/>
      <c r="AG572" s="94"/>
      <c r="AH572" s="94"/>
      <c r="AI572" s="95"/>
      <c r="AK572" s="94"/>
      <c r="AL572" s="94"/>
      <c r="AM572" s="94"/>
      <c r="AN572" s="94"/>
      <c r="AO572" s="94"/>
      <c r="AP572" s="94"/>
      <c r="AQ572" s="94"/>
    </row>
    <row r="573" spans="1:43">
      <c r="A573" s="92"/>
      <c r="B573" s="92"/>
      <c r="C573" s="93"/>
      <c r="D573" s="93"/>
      <c r="E573" s="92"/>
      <c r="F573" s="92"/>
      <c r="G573" s="92"/>
      <c r="H573" s="92"/>
      <c r="I573" s="92"/>
      <c r="J573" s="92"/>
      <c r="K573" s="94"/>
      <c r="L573" s="94"/>
      <c r="M573" s="94"/>
      <c r="O573" s="94"/>
      <c r="P573" s="94"/>
      <c r="Q573" s="95"/>
      <c r="R573" s="94"/>
      <c r="S573" s="94"/>
      <c r="T573" s="94"/>
      <c r="U573" s="94"/>
      <c r="V573" s="95"/>
      <c r="W573" s="94"/>
      <c r="X573" s="94"/>
      <c r="Y573" s="94"/>
      <c r="Z573" s="94"/>
      <c r="AD573" s="96"/>
      <c r="AG573" s="94"/>
      <c r="AH573" s="94"/>
      <c r="AI573" s="95"/>
      <c r="AK573" s="94"/>
      <c r="AL573" s="94"/>
      <c r="AM573" s="94"/>
      <c r="AN573" s="94"/>
      <c r="AO573" s="94"/>
      <c r="AQ573" s="94"/>
    </row>
    <row r="574" spans="1:43">
      <c r="A574" s="92"/>
      <c r="B574" s="92"/>
      <c r="C574" s="93"/>
      <c r="D574" s="93"/>
      <c r="E574" s="92"/>
      <c r="F574" s="92"/>
      <c r="G574" s="92"/>
      <c r="H574" s="92"/>
      <c r="I574" s="92"/>
      <c r="J574" s="92"/>
      <c r="K574" s="94"/>
      <c r="L574" s="94"/>
      <c r="M574" s="94"/>
      <c r="N574" s="94"/>
      <c r="O574" s="94"/>
      <c r="P574" s="94"/>
      <c r="Q574" s="95"/>
      <c r="R574" s="94"/>
      <c r="S574" s="94"/>
      <c r="T574" s="94"/>
      <c r="U574" s="94"/>
      <c r="V574" s="94"/>
      <c r="W574" s="94"/>
      <c r="X574" s="94"/>
      <c r="Y574" s="94"/>
      <c r="Z574" s="94"/>
      <c r="AD574" s="96"/>
      <c r="AE574" s="95"/>
      <c r="AF574" s="94"/>
      <c r="AG574" s="94"/>
      <c r="AH574" s="94"/>
      <c r="AI574" s="95"/>
      <c r="AK574" s="94"/>
      <c r="AL574" s="94"/>
      <c r="AM574" s="94"/>
      <c r="AN574" s="94"/>
      <c r="AO574" s="94"/>
      <c r="AP574" s="94"/>
      <c r="AQ574" s="94"/>
    </row>
    <row r="575" spans="1:43">
      <c r="A575" s="92"/>
      <c r="B575" s="92"/>
      <c r="C575" s="93"/>
      <c r="D575" s="93"/>
      <c r="E575" s="92"/>
      <c r="F575" s="92"/>
      <c r="G575" s="92"/>
      <c r="H575" s="92"/>
      <c r="I575" s="92"/>
      <c r="J575" s="92"/>
      <c r="K575" s="94"/>
      <c r="L575" s="94"/>
      <c r="M575" s="94"/>
      <c r="O575" s="94"/>
      <c r="P575" s="94"/>
      <c r="Q575" s="94"/>
      <c r="R575" s="94"/>
      <c r="S575" s="94"/>
      <c r="T575" s="94"/>
      <c r="U575" s="94"/>
      <c r="V575" s="94"/>
      <c r="W575" s="94"/>
      <c r="X575" s="94"/>
      <c r="Y575" s="94"/>
      <c r="Z575" s="94"/>
      <c r="AD575" s="96"/>
      <c r="AG575" s="94"/>
      <c r="AH575" s="94"/>
      <c r="AI575" s="95"/>
      <c r="AK575" s="94"/>
      <c r="AL575" s="94"/>
      <c r="AM575" s="94"/>
      <c r="AN575" s="94"/>
      <c r="AO575" s="94"/>
      <c r="AP575" s="94"/>
      <c r="AQ575" s="94"/>
    </row>
    <row r="576" spans="1:43">
      <c r="A576" s="92"/>
      <c r="B576" s="92"/>
      <c r="C576" s="93"/>
      <c r="D576" s="93"/>
      <c r="E576" s="92"/>
      <c r="F576" s="92"/>
      <c r="G576" s="92"/>
      <c r="H576" s="92"/>
      <c r="I576" s="92"/>
      <c r="J576" s="92"/>
      <c r="K576" s="94"/>
      <c r="L576" s="94"/>
      <c r="M576" s="94"/>
      <c r="O576" s="94"/>
      <c r="P576" s="94"/>
      <c r="Q576" s="95"/>
      <c r="R576" s="94"/>
      <c r="S576" s="94"/>
      <c r="T576" s="94"/>
      <c r="U576" s="94"/>
      <c r="V576" s="94"/>
      <c r="W576" s="94"/>
      <c r="X576" s="94"/>
      <c r="Y576" s="94"/>
      <c r="Z576" s="94"/>
      <c r="AD576" s="96"/>
      <c r="AG576" s="94"/>
      <c r="AH576" s="94"/>
      <c r="AI576" s="95"/>
      <c r="AK576" s="94"/>
      <c r="AL576" s="94"/>
      <c r="AM576" s="94"/>
      <c r="AN576" s="94"/>
      <c r="AO576" s="94"/>
      <c r="AP576" s="94"/>
      <c r="AQ576" s="94"/>
    </row>
    <row r="577" spans="1:43">
      <c r="A577" s="92"/>
      <c r="B577" s="92"/>
      <c r="C577" s="93"/>
      <c r="D577" s="93"/>
      <c r="E577" s="92"/>
      <c r="F577" s="92"/>
      <c r="G577" s="92"/>
      <c r="H577" s="92"/>
      <c r="I577" s="92"/>
      <c r="J577" s="92"/>
      <c r="K577" s="94"/>
      <c r="L577" s="94"/>
      <c r="M577" s="94"/>
      <c r="P577" s="94"/>
      <c r="Q577" s="94"/>
      <c r="R577" s="94"/>
      <c r="S577" s="94"/>
      <c r="T577" s="94"/>
      <c r="U577" s="94"/>
      <c r="V577" s="94"/>
      <c r="W577" s="94"/>
      <c r="X577" s="94"/>
      <c r="Y577" s="94"/>
      <c r="Z577" s="94"/>
      <c r="AD577" s="96"/>
      <c r="AE577" s="95"/>
      <c r="AH577" s="94"/>
      <c r="AK577" s="94"/>
      <c r="AL577" s="94"/>
      <c r="AM577" s="94"/>
      <c r="AN577" s="94"/>
      <c r="AO577" s="94"/>
      <c r="AP577" s="94"/>
      <c r="AQ577" s="94"/>
    </row>
    <row r="578" spans="1:43">
      <c r="A578" s="92"/>
      <c r="B578" s="92"/>
      <c r="C578" s="93"/>
      <c r="D578" s="93"/>
      <c r="E578" s="92"/>
      <c r="F578" s="92"/>
      <c r="G578" s="92"/>
      <c r="H578" s="92"/>
      <c r="I578" s="92"/>
      <c r="J578" s="92"/>
      <c r="K578" s="94"/>
      <c r="L578" s="94"/>
      <c r="M578" s="94"/>
      <c r="N578" s="94"/>
      <c r="O578" s="94"/>
      <c r="P578" s="94"/>
      <c r="Q578" s="94"/>
      <c r="R578" s="94"/>
      <c r="S578" s="94"/>
      <c r="T578" s="94"/>
      <c r="U578" s="94"/>
      <c r="V578" s="94"/>
      <c r="W578" s="94"/>
      <c r="X578" s="94"/>
      <c r="Y578" s="94"/>
      <c r="Z578" s="94"/>
      <c r="AE578" s="95"/>
      <c r="AF578" s="94"/>
      <c r="AG578" s="94"/>
      <c r="AH578" s="94"/>
      <c r="AI578" s="95"/>
      <c r="AK578" s="94"/>
      <c r="AL578" s="94"/>
      <c r="AM578" s="94"/>
      <c r="AN578" s="94"/>
      <c r="AO578" s="94"/>
      <c r="AP578" s="94"/>
      <c r="AQ578" s="94"/>
    </row>
    <row r="579" spans="1:43">
      <c r="A579" s="92"/>
      <c r="B579" s="92"/>
      <c r="C579" s="93"/>
      <c r="D579" s="93"/>
      <c r="E579" s="92"/>
      <c r="F579" s="92"/>
      <c r="G579" s="92"/>
      <c r="H579" s="92"/>
      <c r="I579" s="92"/>
      <c r="J579" s="92"/>
      <c r="K579" s="94"/>
      <c r="L579" s="94"/>
      <c r="M579" s="94"/>
      <c r="P579" s="94"/>
      <c r="Q579" s="95"/>
      <c r="R579" s="94"/>
      <c r="T579" s="94"/>
      <c r="U579" s="94"/>
      <c r="V579" s="94"/>
      <c r="W579" s="94"/>
      <c r="Y579" s="94"/>
      <c r="Z579" s="94"/>
      <c r="AD579" s="96"/>
      <c r="AH579" s="94"/>
      <c r="AK579" s="94"/>
      <c r="AL579" s="94"/>
      <c r="AM579" s="94"/>
      <c r="AN579" s="94"/>
      <c r="AO579" s="94"/>
      <c r="AP579" s="94"/>
      <c r="AQ579" s="94"/>
    </row>
    <row r="580" spans="1:43">
      <c r="A580" s="92"/>
      <c r="B580" s="92"/>
      <c r="C580" s="93"/>
      <c r="D580" s="93"/>
      <c r="E580" s="92"/>
      <c r="F580" s="92"/>
      <c r="G580" s="92"/>
      <c r="H580" s="92"/>
      <c r="I580" s="92"/>
      <c r="J580" s="92"/>
      <c r="K580" s="94"/>
      <c r="L580" s="94"/>
      <c r="M580" s="94"/>
      <c r="O580" s="94"/>
      <c r="P580" s="94"/>
      <c r="Q580" s="94"/>
      <c r="R580" s="94"/>
      <c r="S580" s="94"/>
      <c r="T580" s="94"/>
      <c r="U580" s="94"/>
      <c r="V580" s="94"/>
      <c r="W580" s="94"/>
      <c r="X580" s="94"/>
      <c r="Y580" s="94"/>
      <c r="Z580" s="94"/>
      <c r="AD580" s="96"/>
      <c r="AG580" s="94"/>
      <c r="AH580" s="94"/>
      <c r="AK580" s="94"/>
      <c r="AL580" s="94"/>
      <c r="AM580" s="94"/>
      <c r="AN580" s="94"/>
      <c r="AO580" s="94"/>
      <c r="AP580" s="94"/>
      <c r="AQ580" s="94"/>
    </row>
    <row r="581" spans="1:43">
      <c r="A581" s="92"/>
      <c r="B581" s="92"/>
      <c r="C581" s="93"/>
      <c r="D581" s="93"/>
      <c r="E581" s="92"/>
      <c r="F581" s="92"/>
      <c r="G581" s="92"/>
      <c r="H581" s="92"/>
      <c r="I581" s="92"/>
      <c r="J581" s="92"/>
      <c r="K581" s="94"/>
      <c r="L581" s="94"/>
      <c r="M581" s="94"/>
      <c r="O581" s="94"/>
      <c r="P581" s="94"/>
      <c r="Q581" s="95"/>
      <c r="R581" s="94"/>
      <c r="S581" s="94"/>
      <c r="T581" s="94"/>
      <c r="U581" s="94"/>
      <c r="V581" s="95"/>
      <c r="W581" s="94"/>
      <c r="X581" s="94"/>
      <c r="Y581" s="94"/>
      <c r="Z581" s="94"/>
      <c r="AD581" s="96"/>
      <c r="AG581" s="94"/>
      <c r="AH581" s="94"/>
      <c r="AI581" s="95"/>
      <c r="AK581" s="94"/>
      <c r="AL581" s="94"/>
      <c r="AM581" s="94"/>
      <c r="AN581" s="94"/>
      <c r="AO581" s="94"/>
      <c r="AP581" s="94"/>
      <c r="AQ581" s="94"/>
    </row>
    <row r="582" spans="1:43">
      <c r="A582" s="92"/>
      <c r="B582" s="92"/>
      <c r="C582" s="93"/>
      <c r="D582" s="93"/>
      <c r="E582" s="92"/>
      <c r="F582" s="92"/>
      <c r="G582" s="92"/>
      <c r="H582" s="92"/>
      <c r="I582" s="92"/>
      <c r="J582" s="92"/>
      <c r="K582" s="94"/>
      <c r="L582" s="94"/>
      <c r="M582" s="94"/>
      <c r="O582" s="94"/>
      <c r="P582" s="94"/>
      <c r="Q582" s="94"/>
      <c r="R582" s="94"/>
      <c r="S582" s="94"/>
      <c r="T582" s="94"/>
      <c r="U582" s="94"/>
      <c r="V582" s="94"/>
      <c r="W582" s="94"/>
      <c r="X582" s="94"/>
      <c r="Y582" s="94"/>
      <c r="Z582" s="94"/>
      <c r="AD582" s="96"/>
      <c r="AG582" s="94"/>
      <c r="AH582" s="94"/>
      <c r="AK582" s="94"/>
      <c r="AL582" s="94"/>
      <c r="AM582" s="94"/>
      <c r="AN582" s="94"/>
      <c r="AO582" s="94"/>
      <c r="AP582" s="94"/>
      <c r="AQ582" s="94"/>
    </row>
    <row r="583" spans="1:43">
      <c r="A583" s="92"/>
      <c r="B583" s="92"/>
      <c r="C583" s="93"/>
      <c r="D583" s="93"/>
      <c r="E583" s="92"/>
      <c r="F583" s="92"/>
      <c r="G583" s="92"/>
      <c r="H583" s="92"/>
      <c r="I583" s="92"/>
      <c r="J583" s="92"/>
      <c r="K583" s="94"/>
      <c r="L583" s="94"/>
      <c r="M583" s="94"/>
      <c r="T583" s="94"/>
      <c r="U583" s="94"/>
      <c r="Y583" s="94"/>
      <c r="Z583" s="94"/>
      <c r="AI583" s="95"/>
      <c r="AK583" s="94"/>
      <c r="AL583" s="94"/>
      <c r="AM583" s="94"/>
      <c r="AN583" s="94"/>
      <c r="AO583" s="94"/>
      <c r="AP583" s="94"/>
      <c r="AQ583" s="94"/>
    </row>
    <row r="584" spans="1:43">
      <c r="A584" s="92"/>
      <c r="B584" s="92"/>
      <c r="C584" s="93"/>
      <c r="D584" s="93"/>
      <c r="E584" s="92"/>
      <c r="F584" s="92"/>
      <c r="G584" s="92"/>
      <c r="H584" s="92"/>
      <c r="I584" s="92"/>
      <c r="J584" s="92"/>
      <c r="K584" s="94"/>
      <c r="L584" s="94"/>
      <c r="M584" s="94"/>
      <c r="O584" s="94"/>
      <c r="P584" s="94"/>
      <c r="Q584" s="94"/>
      <c r="R584" s="94"/>
      <c r="S584" s="94"/>
      <c r="T584" s="94"/>
      <c r="U584" s="94"/>
      <c r="V584" s="94"/>
      <c r="W584" s="94"/>
      <c r="Y584" s="94"/>
      <c r="Z584" s="94"/>
      <c r="AD584" s="96"/>
      <c r="AG584" s="94"/>
      <c r="AH584" s="94"/>
      <c r="AK584" s="94"/>
      <c r="AL584" s="94"/>
      <c r="AM584" s="94"/>
      <c r="AN584" s="94"/>
      <c r="AO584" s="94"/>
      <c r="AP584" s="94"/>
      <c r="AQ584" s="94"/>
    </row>
    <row r="585" spans="1:43">
      <c r="A585" s="92"/>
      <c r="B585" s="92"/>
      <c r="C585" s="93"/>
      <c r="D585" s="93"/>
      <c r="E585" s="92"/>
      <c r="F585" s="92"/>
      <c r="G585" s="92"/>
      <c r="H585" s="92"/>
      <c r="I585" s="92"/>
      <c r="J585" s="92"/>
      <c r="K585" s="94"/>
      <c r="L585" s="94"/>
      <c r="M585" s="94"/>
      <c r="O585" s="94"/>
      <c r="P585" s="94"/>
      <c r="Q585" s="94"/>
      <c r="R585" s="94"/>
      <c r="S585" s="94"/>
      <c r="T585" s="94"/>
      <c r="U585" s="94"/>
      <c r="V585" s="94"/>
      <c r="W585" s="94"/>
      <c r="X585" s="94"/>
      <c r="Y585" s="94"/>
      <c r="Z585" s="94"/>
      <c r="AD585" s="96"/>
      <c r="AG585" s="94"/>
      <c r="AH585" s="94"/>
      <c r="AI585" s="95"/>
      <c r="AK585" s="94"/>
      <c r="AL585" s="94"/>
      <c r="AM585" s="94"/>
      <c r="AN585" s="94"/>
      <c r="AO585" s="94"/>
      <c r="AP585" s="94"/>
      <c r="AQ585" s="94"/>
    </row>
    <row r="586" spans="1:43">
      <c r="A586" s="92"/>
      <c r="B586" s="92"/>
      <c r="C586" s="93"/>
      <c r="D586" s="93"/>
      <c r="E586" s="92"/>
      <c r="F586" s="92"/>
      <c r="G586" s="92"/>
      <c r="H586" s="92"/>
      <c r="I586" s="92"/>
      <c r="J586" s="92"/>
      <c r="K586" s="94"/>
      <c r="L586" s="94"/>
      <c r="M586" s="94"/>
      <c r="O586" s="94"/>
      <c r="P586" s="94"/>
      <c r="Q586" s="95"/>
      <c r="R586" s="94"/>
      <c r="S586" s="94"/>
      <c r="T586" s="94"/>
      <c r="U586" s="94"/>
      <c r="V586" s="94"/>
      <c r="W586" s="94"/>
      <c r="X586" s="94"/>
      <c r="Y586" s="94"/>
      <c r="Z586" s="94"/>
      <c r="AD586" s="96"/>
      <c r="AG586" s="94"/>
      <c r="AH586" s="94"/>
      <c r="AK586" s="94"/>
      <c r="AL586" s="94"/>
      <c r="AM586" s="94"/>
      <c r="AN586" s="94"/>
      <c r="AO586" s="94"/>
      <c r="AP586" s="94"/>
      <c r="AQ586" s="94"/>
    </row>
    <row r="587" spans="1:43">
      <c r="A587" s="92"/>
      <c r="B587" s="92"/>
      <c r="C587" s="93"/>
      <c r="D587" s="93"/>
      <c r="E587" s="92"/>
      <c r="F587" s="92"/>
      <c r="G587" s="92"/>
      <c r="H587" s="92"/>
      <c r="I587" s="92"/>
      <c r="J587" s="92"/>
      <c r="K587" s="94"/>
      <c r="L587" s="94"/>
      <c r="M587" s="94"/>
      <c r="O587" s="94"/>
      <c r="P587" s="94"/>
      <c r="Q587" s="95"/>
      <c r="R587" s="94"/>
      <c r="S587" s="94"/>
      <c r="T587" s="94"/>
      <c r="U587" s="94"/>
      <c r="V587" s="94"/>
      <c r="W587" s="94"/>
      <c r="X587" s="94"/>
      <c r="Y587" s="94"/>
      <c r="Z587" s="94"/>
      <c r="AG587" s="94"/>
      <c r="AH587" s="94"/>
      <c r="AI587" s="95"/>
      <c r="AK587" s="94"/>
      <c r="AL587" s="94"/>
      <c r="AM587" s="94"/>
      <c r="AN587" s="94"/>
      <c r="AO587" s="94"/>
      <c r="AP587" s="94"/>
      <c r="AQ587" s="94"/>
    </row>
    <row r="588" spans="1:43">
      <c r="A588" s="92"/>
      <c r="B588" s="92"/>
      <c r="C588" s="93"/>
      <c r="D588" s="93"/>
      <c r="E588" s="92"/>
      <c r="F588" s="92"/>
      <c r="G588" s="92"/>
      <c r="H588" s="92"/>
      <c r="I588" s="92"/>
      <c r="J588" s="92"/>
      <c r="K588" s="94"/>
      <c r="L588" s="94"/>
      <c r="M588" s="94"/>
      <c r="O588" s="94"/>
      <c r="P588" s="94"/>
      <c r="Q588" s="94"/>
      <c r="R588" s="94"/>
      <c r="S588" s="94"/>
      <c r="T588" s="94"/>
      <c r="U588" s="94"/>
      <c r="V588" s="94"/>
      <c r="W588" s="94"/>
      <c r="X588" s="94"/>
      <c r="Y588" s="94"/>
      <c r="Z588" s="94"/>
      <c r="AD588" s="96"/>
      <c r="AG588" s="94"/>
      <c r="AH588" s="94"/>
      <c r="AK588" s="94"/>
      <c r="AL588" s="94"/>
      <c r="AM588" s="94"/>
      <c r="AN588" s="94"/>
      <c r="AO588" s="94"/>
      <c r="AP588" s="94"/>
      <c r="AQ588" s="94"/>
    </row>
    <row r="589" spans="1:43">
      <c r="A589" s="92"/>
      <c r="B589" s="92"/>
      <c r="C589" s="93"/>
      <c r="D589" s="93"/>
      <c r="E589" s="92"/>
      <c r="F589" s="92"/>
      <c r="G589" s="92"/>
      <c r="H589" s="92"/>
      <c r="I589" s="92"/>
      <c r="J589" s="92"/>
      <c r="K589" s="94"/>
      <c r="L589" s="94"/>
      <c r="M589" s="94"/>
      <c r="O589" s="94"/>
      <c r="P589" s="94"/>
      <c r="Q589" s="94"/>
      <c r="R589" s="94"/>
      <c r="S589" s="94"/>
      <c r="T589" s="94"/>
      <c r="U589" s="94"/>
      <c r="V589" s="94"/>
      <c r="W589" s="94"/>
      <c r="X589" s="94"/>
      <c r="Y589" s="94"/>
      <c r="Z589" s="94"/>
      <c r="AD589" s="96"/>
      <c r="AG589" s="94"/>
      <c r="AH589" s="94"/>
      <c r="AK589" s="94"/>
      <c r="AL589" s="94"/>
      <c r="AM589" s="94"/>
      <c r="AN589" s="94"/>
      <c r="AO589" s="94"/>
      <c r="AP589" s="94"/>
      <c r="AQ589" s="94"/>
    </row>
    <row r="590" spans="1:43">
      <c r="A590" s="92"/>
      <c r="B590" s="92"/>
      <c r="C590" s="93"/>
      <c r="D590" s="93"/>
      <c r="E590" s="92"/>
      <c r="F590" s="92"/>
      <c r="G590" s="92"/>
      <c r="H590" s="92"/>
      <c r="I590" s="92"/>
      <c r="J590" s="92"/>
      <c r="K590" s="94"/>
      <c r="L590" s="94"/>
      <c r="M590" s="94"/>
      <c r="O590" s="94"/>
      <c r="P590" s="94"/>
      <c r="Q590" s="94"/>
      <c r="R590" s="94"/>
      <c r="S590" s="94"/>
      <c r="T590" s="94"/>
      <c r="U590" s="94"/>
      <c r="V590" s="94"/>
      <c r="W590" s="94"/>
      <c r="X590" s="94"/>
      <c r="Y590" s="94"/>
      <c r="Z590" s="94"/>
      <c r="AD590" s="96"/>
      <c r="AG590" s="94"/>
      <c r="AH590" s="94"/>
      <c r="AI590" s="95"/>
      <c r="AK590" s="94"/>
      <c r="AL590" s="94"/>
      <c r="AM590" s="94"/>
      <c r="AN590" s="94"/>
      <c r="AO590" s="94"/>
      <c r="AP590" s="94"/>
      <c r="AQ590" s="94"/>
    </row>
    <row r="591" spans="1:43">
      <c r="A591" s="92"/>
      <c r="B591" s="92"/>
      <c r="C591" s="93"/>
      <c r="D591" s="93"/>
      <c r="E591" s="92"/>
      <c r="F591" s="92"/>
      <c r="G591" s="92"/>
      <c r="H591" s="92"/>
      <c r="I591" s="92"/>
      <c r="J591" s="92"/>
      <c r="K591" s="94"/>
      <c r="L591" s="94"/>
      <c r="M591" s="94"/>
      <c r="N591" s="94"/>
      <c r="O591" s="94"/>
      <c r="P591" s="94"/>
      <c r="Q591" s="95"/>
      <c r="R591" s="94"/>
      <c r="S591" s="94"/>
      <c r="T591" s="94"/>
      <c r="U591" s="94"/>
      <c r="V591" s="94"/>
      <c r="W591" s="94"/>
      <c r="X591" s="94"/>
      <c r="Y591" s="94"/>
      <c r="Z591" s="94"/>
      <c r="AD591" s="96"/>
      <c r="AF591" s="94"/>
      <c r="AG591" s="94"/>
      <c r="AH591" s="94"/>
      <c r="AI591" s="95"/>
      <c r="AK591" s="94"/>
      <c r="AL591" s="94"/>
      <c r="AM591" s="94"/>
      <c r="AN591" s="94"/>
      <c r="AO591" s="94"/>
      <c r="AP591" s="94"/>
      <c r="AQ591" s="94"/>
    </row>
    <row r="592" spans="1:43">
      <c r="A592" s="92"/>
      <c r="B592" s="92"/>
      <c r="C592" s="93"/>
      <c r="D592" s="93"/>
      <c r="E592" s="92"/>
      <c r="F592" s="92"/>
      <c r="G592" s="92"/>
      <c r="H592" s="92"/>
      <c r="I592" s="92"/>
      <c r="J592" s="92"/>
      <c r="K592" s="94"/>
      <c r="L592" s="94"/>
      <c r="M592" s="94"/>
      <c r="O592" s="94"/>
      <c r="T592" s="94"/>
      <c r="U592" s="94"/>
      <c r="Y592" s="94"/>
      <c r="Z592" s="94"/>
      <c r="AG592" s="94"/>
      <c r="AK592" s="94"/>
      <c r="AL592" s="94"/>
      <c r="AM592" s="94"/>
      <c r="AN592" s="94"/>
      <c r="AO592" s="94"/>
      <c r="AP592" s="94"/>
      <c r="AQ592" s="94"/>
    </row>
    <row r="593" spans="1:43">
      <c r="A593" s="92"/>
      <c r="B593" s="92"/>
      <c r="C593" s="93"/>
      <c r="D593" s="93"/>
      <c r="E593" s="92"/>
      <c r="F593" s="92"/>
      <c r="G593" s="92"/>
      <c r="H593" s="92"/>
      <c r="I593" s="92"/>
      <c r="J593" s="92"/>
      <c r="K593" s="94"/>
      <c r="L593" s="94"/>
      <c r="M593" s="94"/>
      <c r="P593" s="94"/>
      <c r="Q593" s="94"/>
      <c r="R593" s="94"/>
      <c r="T593" s="94"/>
      <c r="U593" s="94"/>
      <c r="V593" s="94"/>
      <c r="W593" s="94"/>
      <c r="Y593" s="94"/>
      <c r="Z593" s="94"/>
      <c r="AD593" s="96"/>
      <c r="AH593" s="94"/>
      <c r="AK593" s="94"/>
      <c r="AL593" s="94"/>
      <c r="AN593" s="94"/>
      <c r="AO593" s="94"/>
      <c r="AP593" s="94"/>
      <c r="AQ593" s="94"/>
    </row>
    <row r="594" spans="1:43">
      <c r="A594" s="92"/>
      <c r="B594" s="92"/>
      <c r="C594" s="93"/>
      <c r="D594" s="93"/>
      <c r="E594" s="92"/>
      <c r="F594" s="92"/>
      <c r="G594" s="92"/>
      <c r="H594" s="92"/>
      <c r="I594" s="92"/>
      <c r="J594" s="92"/>
      <c r="K594" s="94"/>
      <c r="L594" s="94"/>
      <c r="M594" s="94"/>
      <c r="O594" s="94"/>
      <c r="P594" s="94"/>
      <c r="Q594" s="94"/>
      <c r="R594" s="94"/>
      <c r="S594" s="94"/>
      <c r="T594" s="94"/>
      <c r="U594" s="94"/>
      <c r="V594" s="94"/>
      <c r="W594" s="94"/>
      <c r="X594" s="94"/>
      <c r="Y594" s="94"/>
      <c r="Z594" s="94"/>
      <c r="AG594" s="94"/>
      <c r="AH594" s="94"/>
      <c r="AK594" s="94"/>
      <c r="AL594" s="94"/>
      <c r="AM594" s="94"/>
      <c r="AN594" s="94"/>
      <c r="AO594" s="94"/>
      <c r="AP594" s="94"/>
      <c r="AQ594" s="94"/>
    </row>
    <row r="595" spans="1:43">
      <c r="A595" s="92"/>
      <c r="B595" s="92"/>
      <c r="C595" s="93"/>
      <c r="D595" s="93"/>
      <c r="E595" s="92"/>
      <c r="F595" s="92"/>
      <c r="G595" s="92"/>
      <c r="H595" s="92"/>
      <c r="I595" s="92"/>
      <c r="J595" s="92"/>
      <c r="K595" s="94"/>
      <c r="L595" s="94"/>
      <c r="M595" s="94"/>
      <c r="O595" s="94"/>
      <c r="P595" s="94"/>
      <c r="Q595" s="94"/>
      <c r="R595" s="94"/>
      <c r="S595" s="94"/>
      <c r="T595" s="94"/>
      <c r="U595" s="94"/>
      <c r="V595" s="94"/>
      <c r="W595" s="94"/>
      <c r="X595" s="94"/>
      <c r="Y595" s="94"/>
      <c r="Z595" s="94"/>
      <c r="AD595" s="96"/>
      <c r="AG595" s="94"/>
      <c r="AH595" s="94"/>
      <c r="AK595" s="94"/>
      <c r="AL595" s="94"/>
      <c r="AM595" s="94"/>
      <c r="AN595" s="94"/>
      <c r="AO595" s="94"/>
      <c r="AP595" s="94"/>
      <c r="AQ595" s="94"/>
    </row>
    <row r="596" spans="1:43">
      <c r="A596" s="92"/>
      <c r="B596" s="92"/>
      <c r="C596" s="93"/>
      <c r="D596" s="93"/>
      <c r="E596" s="92"/>
      <c r="F596" s="92"/>
      <c r="G596" s="92"/>
      <c r="H596" s="92"/>
      <c r="I596" s="92"/>
      <c r="J596" s="92"/>
      <c r="K596" s="94"/>
      <c r="L596" s="94"/>
      <c r="M596" s="94"/>
      <c r="O596" s="94"/>
      <c r="P596" s="94"/>
      <c r="Q596" s="95"/>
      <c r="R596" s="94"/>
      <c r="S596" s="94"/>
      <c r="T596" s="94"/>
      <c r="U596" s="94"/>
      <c r="V596" s="94"/>
      <c r="W596" s="94"/>
      <c r="X596" s="94"/>
      <c r="Y596" s="94"/>
      <c r="Z596" s="94"/>
      <c r="AD596" s="96"/>
      <c r="AG596" s="94"/>
      <c r="AH596" s="94"/>
      <c r="AK596" s="94"/>
      <c r="AL596" s="94"/>
      <c r="AM596" s="94"/>
      <c r="AN596" s="94"/>
      <c r="AO596" s="94"/>
      <c r="AP596" s="94"/>
      <c r="AQ596" s="94"/>
    </row>
    <row r="597" spans="1:43">
      <c r="A597" s="92"/>
      <c r="B597" s="92"/>
      <c r="C597" s="93"/>
      <c r="D597" s="93"/>
      <c r="E597" s="92"/>
      <c r="F597" s="92"/>
      <c r="G597" s="92"/>
      <c r="H597" s="92"/>
      <c r="I597" s="92"/>
      <c r="J597" s="92"/>
      <c r="K597" s="94"/>
      <c r="L597" s="94"/>
      <c r="M597" s="94"/>
      <c r="O597" s="94"/>
      <c r="P597" s="94"/>
      <c r="Q597" s="94"/>
      <c r="R597" s="94"/>
      <c r="T597" s="94"/>
      <c r="U597" s="94"/>
      <c r="V597" s="94"/>
      <c r="W597" s="94"/>
      <c r="Y597" s="94"/>
      <c r="Z597" s="94"/>
      <c r="AD597" s="96"/>
      <c r="AG597" s="94"/>
      <c r="AH597" s="94"/>
      <c r="AI597" s="95"/>
      <c r="AK597" s="94"/>
      <c r="AL597" s="94"/>
      <c r="AM597" s="94"/>
      <c r="AN597" s="94"/>
      <c r="AO597" s="94"/>
      <c r="AP597" s="94"/>
      <c r="AQ597" s="94"/>
    </row>
    <row r="598" spans="1:43">
      <c r="A598" s="92"/>
      <c r="B598" s="92"/>
      <c r="C598" s="93"/>
      <c r="D598" s="93"/>
      <c r="E598" s="92"/>
      <c r="F598" s="92"/>
      <c r="G598" s="92"/>
      <c r="H598" s="92"/>
      <c r="I598" s="92"/>
      <c r="J598" s="92"/>
      <c r="K598" s="94"/>
      <c r="L598" s="94"/>
      <c r="M598" s="94"/>
      <c r="O598" s="94"/>
      <c r="P598" s="94"/>
      <c r="Q598" s="95"/>
      <c r="R598" s="94"/>
      <c r="S598" s="94"/>
      <c r="T598" s="94"/>
      <c r="U598" s="94"/>
      <c r="V598" s="94"/>
      <c r="W598" s="94"/>
      <c r="X598" s="94"/>
      <c r="Y598" s="94"/>
      <c r="Z598" s="94"/>
      <c r="AD598" s="96"/>
      <c r="AG598" s="94"/>
      <c r="AH598" s="94"/>
      <c r="AK598" s="94"/>
      <c r="AL598" s="94"/>
      <c r="AM598" s="94"/>
      <c r="AN598" s="94"/>
      <c r="AO598" s="94"/>
      <c r="AP598" s="94"/>
      <c r="AQ598" s="94"/>
    </row>
    <row r="599" spans="1:43">
      <c r="A599" s="92"/>
      <c r="B599" s="92"/>
      <c r="C599" s="93"/>
      <c r="D599" s="93"/>
      <c r="E599" s="92"/>
      <c r="F599" s="92"/>
      <c r="G599" s="92"/>
      <c r="H599" s="92"/>
      <c r="I599" s="92"/>
      <c r="J599" s="92"/>
      <c r="K599" s="94"/>
      <c r="L599" s="94"/>
      <c r="M599" s="94"/>
      <c r="O599" s="94"/>
      <c r="P599" s="94"/>
      <c r="Q599" s="95"/>
      <c r="R599" s="94"/>
      <c r="S599" s="94"/>
      <c r="T599" s="94"/>
      <c r="U599" s="94"/>
      <c r="V599" s="94"/>
      <c r="W599" s="94"/>
      <c r="X599" s="94"/>
      <c r="Y599" s="94"/>
      <c r="Z599" s="94"/>
      <c r="AD599" s="96"/>
      <c r="AE599" s="95"/>
      <c r="AG599" s="94"/>
      <c r="AH599" s="94"/>
      <c r="AI599" s="95"/>
      <c r="AK599" s="94"/>
      <c r="AL599" s="94"/>
      <c r="AM599" s="94"/>
      <c r="AN599" s="94"/>
      <c r="AO599" s="94"/>
      <c r="AP599" s="94"/>
      <c r="AQ599" s="94"/>
    </row>
    <row r="600" spans="1:43">
      <c r="A600" s="92"/>
      <c r="B600" s="92"/>
      <c r="C600" s="93"/>
      <c r="D600" s="93"/>
      <c r="E600" s="92"/>
      <c r="F600" s="92"/>
      <c r="G600" s="92"/>
      <c r="H600" s="92"/>
      <c r="I600" s="92"/>
      <c r="J600" s="92"/>
      <c r="K600" s="94"/>
      <c r="L600" s="94"/>
      <c r="M600" s="94"/>
      <c r="P600" s="94"/>
      <c r="Q600" s="94"/>
      <c r="R600" s="94"/>
      <c r="S600" s="94"/>
      <c r="T600" s="94"/>
      <c r="U600" s="94"/>
      <c r="V600" s="94"/>
      <c r="W600" s="94"/>
      <c r="X600" s="94"/>
      <c r="Y600" s="94"/>
      <c r="Z600" s="94"/>
      <c r="AD600" s="96"/>
      <c r="AH600" s="94"/>
      <c r="AK600" s="94"/>
      <c r="AL600" s="94"/>
      <c r="AM600" s="94"/>
      <c r="AN600" s="94"/>
      <c r="AO600" s="94"/>
      <c r="AP600" s="94"/>
      <c r="AQ600" s="94"/>
    </row>
    <row r="601" spans="1:43">
      <c r="A601" s="92"/>
      <c r="B601" s="92"/>
      <c r="C601" s="93"/>
      <c r="D601" s="93"/>
      <c r="E601" s="92"/>
      <c r="F601" s="92"/>
      <c r="G601" s="92"/>
      <c r="H601" s="92"/>
      <c r="I601" s="92"/>
      <c r="J601" s="92"/>
      <c r="K601" s="94"/>
      <c r="L601" s="94"/>
      <c r="M601" s="94"/>
      <c r="O601" s="94"/>
      <c r="P601" s="94"/>
      <c r="Q601" s="94"/>
      <c r="R601" s="94"/>
      <c r="S601" s="94"/>
      <c r="T601" s="94"/>
      <c r="U601" s="94"/>
      <c r="V601" s="94"/>
      <c r="W601" s="94"/>
      <c r="X601" s="94"/>
      <c r="Y601" s="94"/>
      <c r="Z601" s="94"/>
      <c r="AG601" s="94"/>
      <c r="AH601" s="94"/>
      <c r="AI601" s="95"/>
      <c r="AK601" s="94"/>
      <c r="AL601" s="94"/>
      <c r="AM601" s="94"/>
      <c r="AN601" s="94"/>
      <c r="AO601" s="94"/>
      <c r="AP601" s="94"/>
      <c r="AQ601" s="94"/>
    </row>
    <row r="602" spans="1:43">
      <c r="A602" s="92"/>
      <c r="B602" s="92"/>
      <c r="C602" s="93"/>
      <c r="D602" s="93"/>
      <c r="E602" s="92"/>
      <c r="F602" s="92"/>
      <c r="G602" s="92"/>
      <c r="H602" s="92"/>
      <c r="I602" s="92"/>
      <c r="J602" s="92"/>
      <c r="K602" s="94"/>
      <c r="L602" s="94"/>
      <c r="M602" s="94"/>
      <c r="O602" s="94"/>
      <c r="P602" s="94"/>
      <c r="Q602" s="94"/>
      <c r="R602" s="94"/>
      <c r="S602" s="94"/>
      <c r="T602" s="94"/>
      <c r="U602" s="94"/>
      <c r="V602" s="94"/>
      <c r="W602" s="94"/>
      <c r="X602" s="94"/>
      <c r="Y602" s="94"/>
      <c r="Z602" s="94"/>
      <c r="AD602" s="96"/>
      <c r="AG602" s="94"/>
      <c r="AH602" s="94"/>
      <c r="AI602" s="95"/>
      <c r="AK602" s="94"/>
      <c r="AL602" s="94"/>
      <c r="AM602" s="94"/>
      <c r="AN602" s="94"/>
      <c r="AO602" s="94"/>
      <c r="AP602" s="94"/>
      <c r="AQ602" s="94"/>
    </row>
    <row r="603" spans="1:43">
      <c r="A603" s="92"/>
      <c r="B603" s="92"/>
      <c r="C603" s="93"/>
      <c r="D603" s="93"/>
      <c r="E603" s="92"/>
      <c r="F603" s="92"/>
      <c r="G603" s="92"/>
      <c r="H603" s="92"/>
      <c r="I603" s="92"/>
      <c r="J603" s="92"/>
      <c r="K603" s="94"/>
      <c r="L603" s="94"/>
      <c r="M603" s="94"/>
      <c r="O603" s="94"/>
      <c r="P603" s="94"/>
      <c r="Q603" s="95"/>
      <c r="R603" s="94"/>
      <c r="S603" s="94"/>
      <c r="T603" s="94"/>
      <c r="U603" s="94"/>
      <c r="V603" s="94"/>
      <c r="W603" s="94"/>
      <c r="X603" s="94"/>
      <c r="Y603" s="94"/>
      <c r="Z603" s="94"/>
      <c r="AD603" s="96"/>
      <c r="AG603" s="94"/>
      <c r="AH603" s="94"/>
      <c r="AI603" s="95"/>
      <c r="AK603" s="94"/>
      <c r="AL603" s="94"/>
      <c r="AM603" s="94"/>
      <c r="AN603" s="94"/>
      <c r="AO603" s="94"/>
      <c r="AP603" s="94"/>
      <c r="AQ603" s="94"/>
    </row>
    <row r="604" spans="1:43">
      <c r="A604" s="92"/>
      <c r="B604" s="92"/>
      <c r="C604" s="93"/>
      <c r="D604" s="93"/>
      <c r="E604" s="92"/>
      <c r="F604" s="92"/>
      <c r="G604" s="92"/>
      <c r="H604" s="92"/>
      <c r="I604" s="92"/>
      <c r="J604" s="92"/>
      <c r="K604" s="94"/>
      <c r="L604" s="94"/>
      <c r="M604" s="94"/>
      <c r="O604" s="94"/>
      <c r="P604" s="94"/>
      <c r="Q604" s="95"/>
      <c r="R604" s="94"/>
      <c r="S604" s="94"/>
      <c r="T604" s="94"/>
      <c r="U604" s="94"/>
      <c r="V604" s="95"/>
      <c r="W604" s="94"/>
      <c r="X604" s="94"/>
      <c r="Y604" s="94"/>
      <c r="Z604" s="94"/>
      <c r="AD604" s="96"/>
      <c r="AG604" s="94"/>
      <c r="AH604" s="94"/>
      <c r="AI604" s="95"/>
      <c r="AK604" s="94"/>
      <c r="AL604" s="94"/>
      <c r="AM604" s="94"/>
      <c r="AN604" s="94"/>
      <c r="AO604" s="94"/>
      <c r="AP604" s="94"/>
      <c r="AQ604" s="94"/>
    </row>
    <row r="605" spans="1:43">
      <c r="A605" s="92"/>
      <c r="B605" s="92"/>
      <c r="C605" s="93"/>
      <c r="D605" s="93"/>
      <c r="E605" s="92"/>
      <c r="F605" s="92"/>
      <c r="G605" s="92"/>
      <c r="H605" s="92"/>
      <c r="I605" s="92"/>
      <c r="J605" s="92"/>
      <c r="K605" s="94"/>
      <c r="L605" s="94"/>
      <c r="M605" s="94"/>
      <c r="O605" s="94"/>
      <c r="P605" s="94"/>
      <c r="Q605" s="95"/>
      <c r="R605" s="94"/>
      <c r="S605" s="94"/>
      <c r="T605" s="94"/>
      <c r="U605" s="94"/>
      <c r="V605" s="94"/>
      <c r="W605" s="94"/>
      <c r="X605" s="94"/>
      <c r="Y605" s="94"/>
      <c r="Z605" s="94"/>
      <c r="AE605" s="95"/>
      <c r="AG605" s="94"/>
      <c r="AH605" s="94"/>
      <c r="AI605" s="95"/>
      <c r="AK605" s="94"/>
      <c r="AL605" s="94"/>
      <c r="AM605" s="94"/>
      <c r="AN605" s="94"/>
      <c r="AO605" s="94"/>
      <c r="AP605" s="94"/>
      <c r="AQ605" s="94"/>
    </row>
    <row r="606" spans="1:43">
      <c r="A606" s="92"/>
      <c r="B606" s="92"/>
      <c r="C606" s="93"/>
      <c r="D606" s="93"/>
      <c r="E606" s="92"/>
      <c r="F606" s="92"/>
      <c r="G606" s="92"/>
      <c r="H606" s="92"/>
      <c r="I606" s="92"/>
      <c r="J606" s="92"/>
      <c r="K606" s="94"/>
      <c r="L606" s="94"/>
      <c r="M606" s="94"/>
      <c r="O606" s="94"/>
      <c r="P606" s="94"/>
      <c r="Q606" s="94"/>
      <c r="R606" s="94"/>
      <c r="S606" s="94"/>
      <c r="T606" s="94"/>
      <c r="U606" s="94"/>
      <c r="V606" s="94"/>
      <c r="W606" s="94"/>
      <c r="X606" s="94"/>
      <c r="Y606" s="94"/>
      <c r="Z606" s="94"/>
      <c r="AG606" s="94"/>
      <c r="AH606" s="94"/>
      <c r="AK606" s="94"/>
      <c r="AL606" s="94"/>
      <c r="AM606" s="94"/>
      <c r="AN606" s="94"/>
      <c r="AO606" s="94"/>
      <c r="AP606" s="94"/>
      <c r="AQ606" s="94"/>
    </row>
    <row r="607" spans="1:43">
      <c r="A607" s="92"/>
      <c r="B607" s="92"/>
      <c r="C607" s="93"/>
      <c r="D607" s="93"/>
      <c r="E607" s="92"/>
      <c r="F607" s="92"/>
      <c r="G607" s="92"/>
      <c r="H607" s="92"/>
      <c r="I607" s="92"/>
      <c r="J607" s="92"/>
      <c r="K607" s="94"/>
      <c r="L607" s="94"/>
      <c r="M607" s="94"/>
      <c r="T607" s="94"/>
      <c r="U607" s="94"/>
      <c r="Y607" s="94"/>
      <c r="Z607" s="94"/>
      <c r="AK607" s="94"/>
      <c r="AL607" s="94"/>
      <c r="AM607" s="94"/>
      <c r="AN607" s="94"/>
      <c r="AO607" s="94"/>
      <c r="AP607" s="94"/>
      <c r="AQ607" s="94"/>
    </row>
    <row r="608" spans="1:43">
      <c r="A608" s="92"/>
      <c r="B608" s="92"/>
      <c r="C608" s="93"/>
      <c r="D608" s="93"/>
      <c r="E608" s="92"/>
      <c r="F608" s="92"/>
      <c r="G608" s="92"/>
      <c r="H608" s="92"/>
      <c r="I608" s="92"/>
      <c r="J608" s="92"/>
      <c r="K608" s="94"/>
      <c r="L608" s="94"/>
      <c r="M608" s="94"/>
      <c r="N608" s="94"/>
      <c r="O608" s="94"/>
      <c r="P608" s="94"/>
      <c r="Q608" s="94"/>
      <c r="R608" s="94"/>
      <c r="S608" s="94"/>
      <c r="T608" s="94"/>
      <c r="U608" s="94"/>
      <c r="V608" s="94"/>
      <c r="W608" s="94"/>
      <c r="X608" s="94"/>
      <c r="Y608" s="94"/>
      <c r="Z608" s="94"/>
      <c r="AD608" s="96"/>
      <c r="AF608" s="94"/>
      <c r="AG608" s="94"/>
      <c r="AH608" s="94"/>
      <c r="AK608" s="94"/>
      <c r="AL608" s="94"/>
      <c r="AM608" s="94"/>
      <c r="AN608" s="94"/>
      <c r="AO608" s="94"/>
      <c r="AP608" s="94"/>
      <c r="AQ608" s="94"/>
    </row>
    <row r="609" spans="1:43">
      <c r="A609" s="92"/>
      <c r="B609" s="92"/>
      <c r="C609" s="93"/>
      <c r="D609" s="93"/>
      <c r="E609" s="92"/>
      <c r="F609" s="92"/>
      <c r="G609" s="92"/>
      <c r="H609" s="92"/>
      <c r="I609" s="92"/>
      <c r="J609" s="92"/>
      <c r="K609" s="94"/>
      <c r="L609" s="94"/>
      <c r="M609" s="94"/>
      <c r="O609" s="94"/>
      <c r="P609" s="94"/>
      <c r="Q609" s="94"/>
      <c r="R609" s="94"/>
      <c r="S609" s="94"/>
      <c r="T609" s="94"/>
      <c r="U609" s="94"/>
      <c r="V609" s="94"/>
      <c r="W609" s="94"/>
      <c r="X609" s="94"/>
      <c r="Y609" s="94"/>
      <c r="Z609" s="94"/>
      <c r="AD609" s="96"/>
      <c r="AE609" s="95"/>
      <c r="AG609" s="94"/>
      <c r="AH609" s="94"/>
      <c r="AI609" s="95"/>
      <c r="AK609" s="94"/>
      <c r="AL609" s="94"/>
      <c r="AM609" s="94"/>
      <c r="AN609" s="94"/>
      <c r="AO609" s="94"/>
      <c r="AP609" s="94"/>
      <c r="AQ609" s="94"/>
    </row>
    <row r="610" spans="1:43">
      <c r="A610" s="92"/>
      <c r="B610" s="92"/>
      <c r="C610" s="93"/>
      <c r="D610" s="93"/>
      <c r="E610" s="92"/>
      <c r="F610" s="92"/>
      <c r="G610" s="92"/>
      <c r="H610" s="92"/>
      <c r="I610" s="92"/>
      <c r="J610" s="92"/>
      <c r="K610" s="94"/>
      <c r="L610" s="94"/>
      <c r="M610" s="94"/>
      <c r="O610" s="94"/>
      <c r="P610" s="94"/>
      <c r="Q610" s="94"/>
      <c r="R610" s="94"/>
      <c r="S610" s="94"/>
      <c r="T610" s="94"/>
      <c r="U610" s="94"/>
      <c r="V610" s="94"/>
      <c r="W610" s="94"/>
      <c r="X610" s="94"/>
      <c r="Y610" s="94"/>
      <c r="Z610" s="94"/>
      <c r="AD610" s="96"/>
      <c r="AG610" s="94"/>
      <c r="AH610" s="94"/>
      <c r="AK610" s="94"/>
      <c r="AL610" s="94"/>
      <c r="AM610" s="94"/>
      <c r="AN610" s="94"/>
      <c r="AO610" s="94"/>
      <c r="AP610" s="94"/>
      <c r="AQ610" s="94"/>
    </row>
    <row r="611" spans="1:43">
      <c r="A611" s="92"/>
      <c r="B611" s="92"/>
      <c r="C611" s="93"/>
      <c r="D611" s="93"/>
      <c r="E611" s="92"/>
      <c r="F611" s="92"/>
      <c r="G611" s="92"/>
      <c r="H611" s="92"/>
      <c r="I611" s="92"/>
      <c r="J611" s="92"/>
      <c r="K611" s="94"/>
      <c r="L611" s="94"/>
      <c r="M611" s="94"/>
      <c r="O611" s="94"/>
      <c r="P611" s="94"/>
      <c r="Q611" s="95"/>
      <c r="R611" s="94"/>
      <c r="S611" s="94"/>
      <c r="T611" s="94"/>
      <c r="U611" s="94"/>
      <c r="V611" s="94"/>
      <c r="W611" s="94"/>
      <c r="X611" s="94"/>
      <c r="Y611" s="94"/>
      <c r="Z611" s="94"/>
      <c r="AD611" s="96"/>
      <c r="AG611" s="94"/>
      <c r="AH611" s="94"/>
      <c r="AK611" s="94"/>
      <c r="AL611" s="94"/>
      <c r="AM611" s="94"/>
      <c r="AN611" s="94"/>
      <c r="AO611" s="94"/>
      <c r="AP611" s="94"/>
      <c r="AQ611" s="94"/>
    </row>
    <row r="612" spans="1:43">
      <c r="A612" s="92"/>
      <c r="B612" s="92"/>
      <c r="C612" s="93"/>
      <c r="D612" s="93"/>
      <c r="E612" s="92"/>
      <c r="F612" s="92"/>
      <c r="G612" s="92"/>
      <c r="H612" s="92"/>
      <c r="I612" s="92"/>
      <c r="J612" s="92"/>
      <c r="K612" s="94"/>
      <c r="L612" s="94"/>
      <c r="M612" s="94"/>
      <c r="O612" s="94"/>
      <c r="P612" s="94"/>
      <c r="Q612" s="95"/>
      <c r="R612" s="94"/>
      <c r="S612" s="94"/>
      <c r="T612" s="94"/>
      <c r="U612" s="94"/>
      <c r="V612" s="95"/>
      <c r="W612" s="94"/>
      <c r="X612" s="94"/>
      <c r="Y612" s="94"/>
      <c r="Z612" s="94"/>
      <c r="AD612" s="96"/>
      <c r="AG612" s="94"/>
      <c r="AH612" s="94"/>
      <c r="AI612" s="95"/>
      <c r="AJ612" s="95"/>
      <c r="AK612" s="94"/>
      <c r="AL612" s="94"/>
      <c r="AM612" s="94"/>
      <c r="AN612" s="94"/>
      <c r="AO612" s="94"/>
      <c r="AP612" s="94"/>
      <c r="AQ612" s="94"/>
    </row>
    <row r="613" spans="1:43">
      <c r="A613" s="92"/>
      <c r="B613" s="92"/>
      <c r="C613" s="93"/>
      <c r="D613" s="93"/>
      <c r="E613" s="92"/>
      <c r="F613" s="92"/>
      <c r="G613" s="92"/>
      <c r="H613" s="92"/>
      <c r="I613" s="92"/>
      <c r="J613" s="92"/>
      <c r="K613" s="94"/>
      <c r="L613" s="94"/>
      <c r="M613" s="94"/>
      <c r="O613" s="94"/>
      <c r="P613" s="94"/>
      <c r="Q613" s="94"/>
      <c r="R613" s="94"/>
      <c r="S613" s="94"/>
      <c r="T613" s="94"/>
      <c r="U613" s="94"/>
      <c r="V613" s="94"/>
      <c r="W613" s="94"/>
      <c r="X613" s="94"/>
      <c r="Y613" s="94"/>
      <c r="Z613" s="94"/>
      <c r="AD613" s="96"/>
      <c r="AE613" s="95"/>
      <c r="AG613" s="94"/>
      <c r="AH613" s="94"/>
      <c r="AK613" s="94"/>
      <c r="AL613" s="94"/>
      <c r="AM613" s="94"/>
      <c r="AN613" s="94"/>
      <c r="AO613" s="94"/>
      <c r="AP613" s="94"/>
      <c r="AQ613" s="94"/>
    </row>
    <row r="614" spans="1:43">
      <c r="A614" s="92"/>
      <c r="B614" s="92"/>
      <c r="C614" s="93"/>
      <c r="D614" s="93"/>
      <c r="E614" s="92"/>
      <c r="F614" s="92"/>
      <c r="G614" s="92"/>
      <c r="H614" s="92"/>
      <c r="I614" s="92"/>
      <c r="J614" s="92"/>
      <c r="K614" s="94"/>
      <c r="L614" s="94"/>
      <c r="M614" s="94"/>
      <c r="O614" s="94"/>
      <c r="P614" s="94"/>
      <c r="Q614" s="94"/>
      <c r="R614" s="94"/>
      <c r="S614" s="94"/>
      <c r="T614" s="94"/>
      <c r="U614" s="94"/>
      <c r="V614" s="94"/>
      <c r="W614" s="94"/>
      <c r="X614" s="94"/>
      <c r="Y614" s="94"/>
      <c r="Z614" s="94"/>
      <c r="AD614" s="96"/>
      <c r="AG614" s="94"/>
      <c r="AH614" s="94"/>
      <c r="AK614" s="94"/>
      <c r="AL614" s="94"/>
      <c r="AM614" s="94"/>
      <c r="AN614" s="94"/>
      <c r="AO614" s="94"/>
      <c r="AP614" s="94"/>
      <c r="AQ614" s="94"/>
    </row>
    <row r="615" spans="1:43">
      <c r="A615" s="92"/>
      <c r="B615" s="92"/>
      <c r="C615" s="93"/>
      <c r="D615" s="93"/>
      <c r="E615" s="92"/>
      <c r="F615" s="92"/>
      <c r="G615" s="92"/>
      <c r="H615" s="92"/>
      <c r="I615" s="92"/>
      <c r="J615" s="92"/>
      <c r="K615" s="94"/>
      <c r="L615" s="94"/>
      <c r="M615" s="94"/>
      <c r="O615" s="94"/>
      <c r="P615" s="94"/>
      <c r="Q615" s="94"/>
      <c r="R615" s="94"/>
      <c r="S615" s="94"/>
      <c r="T615" s="94"/>
      <c r="U615" s="94"/>
      <c r="V615" s="94"/>
      <c r="W615" s="94"/>
      <c r="X615" s="94"/>
      <c r="Y615" s="94"/>
      <c r="Z615" s="94"/>
      <c r="AD615" s="96"/>
      <c r="AG615" s="94"/>
      <c r="AH615" s="94"/>
      <c r="AI615" s="95"/>
      <c r="AK615" s="94"/>
      <c r="AL615" s="94"/>
      <c r="AM615" s="94"/>
      <c r="AN615" s="94"/>
      <c r="AO615" s="94"/>
      <c r="AP615" s="94"/>
      <c r="AQ615" s="94"/>
    </row>
    <row r="616" spans="1:43">
      <c r="A616" s="92"/>
      <c r="B616" s="92"/>
      <c r="C616" s="93"/>
      <c r="D616" s="93"/>
      <c r="E616" s="92"/>
      <c r="F616" s="92"/>
      <c r="G616" s="92"/>
      <c r="H616" s="92"/>
      <c r="I616" s="92"/>
      <c r="J616" s="92"/>
      <c r="K616" s="94"/>
      <c r="L616" s="94"/>
      <c r="M616" s="94"/>
      <c r="O616" s="94"/>
      <c r="P616" s="94"/>
      <c r="Q616" s="94"/>
      <c r="R616" s="94"/>
      <c r="S616" s="94"/>
      <c r="T616" s="94"/>
      <c r="U616" s="94"/>
      <c r="V616" s="94"/>
      <c r="W616" s="94"/>
      <c r="X616" s="94"/>
      <c r="Y616" s="94"/>
      <c r="Z616" s="94"/>
      <c r="AD616" s="96"/>
      <c r="AG616" s="94"/>
      <c r="AH616" s="94"/>
      <c r="AI616" s="95"/>
      <c r="AK616" s="94"/>
      <c r="AL616" s="94"/>
      <c r="AM616" s="94"/>
      <c r="AN616" s="94"/>
      <c r="AO616" s="94"/>
      <c r="AP616" s="94"/>
      <c r="AQ616" s="94"/>
    </row>
    <row r="617" spans="1:43">
      <c r="A617" s="92"/>
      <c r="B617" s="92"/>
      <c r="C617" s="93"/>
      <c r="D617" s="93"/>
      <c r="E617" s="92"/>
      <c r="F617" s="92"/>
      <c r="G617" s="92"/>
      <c r="H617" s="92"/>
      <c r="I617" s="92"/>
      <c r="J617" s="92"/>
      <c r="K617" s="94"/>
      <c r="L617" s="94"/>
      <c r="M617" s="94"/>
      <c r="N617" s="94"/>
      <c r="O617" s="94"/>
      <c r="P617" s="94"/>
      <c r="Q617" s="94"/>
      <c r="R617" s="94"/>
      <c r="S617" s="94"/>
      <c r="T617" s="94"/>
      <c r="U617" s="94"/>
      <c r="V617" s="94"/>
      <c r="W617" s="94"/>
      <c r="X617" s="94"/>
      <c r="Y617" s="94"/>
      <c r="Z617" s="94"/>
      <c r="AE617" s="95"/>
      <c r="AF617" s="94"/>
      <c r="AG617" s="94"/>
      <c r="AH617" s="94"/>
      <c r="AI617" s="95"/>
      <c r="AK617" s="94"/>
      <c r="AL617" s="94"/>
      <c r="AM617" s="94"/>
      <c r="AN617" s="94"/>
      <c r="AO617" s="94"/>
      <c r="AP617" s="94"/>
      <c r="AQ617" s="94"/>
    </row>
    <row r="618" spans="1:43">
      <c r="A618" s="92"/>
      <c r="B618" s="92"/>
      <c r="C618" s="93"/>
      <c r="D618" s="93"/>
      <c r="E618" s="92"/>
      <c r="F618" s="92"/>
      <c r="G618" s="92"/>
      <c r="H618" s="92"/>
      <c r="I618" s="92"/>
      <c r="J618" s="92"/>
      <c r="K618" s="94"/>
      <c r="L618" s="94"/>
      <c r="M618" s="94"/>
      <c r="O618" s="94"/>
      <c r="P618" s="94"/>
      <c r="Q618" s="94"/>
      <c r="R618" s="94"/>
      <c r="S618" s="94"/>
      <c r="T618" s="94"/>
      <c r="U618" s="94"/>
      <c r="V618" s="94"/>
      <c r="W618" s="94"/>
      <c r="X618" s="94"/>
      <c r="Y618" s="94"/>
      <c r="Z618" s="94"/>
      <c r="AG618" s="94"/>
      <c r="AH618" s="94"/>
      <c r="AK618" s="94"/>
      <c r="AL618" s="94"/>
      <c r="AM618" s="94"/>
      <c r="AN618" s="94"/>
      <c r="AO618" s="94"/>
      <c r="AP618" s="94"/>
      <c r="AQ618" s="94"/>
    </row>
    <row r="619" spans="1:43">
      <c r="A619" s="92"/>
      <c r="B619" s="92"/>
      <c r="C619" s="93"/>
      <c r="D619" s="93"/>
      <c r="E619" s="92"/>
      <c r="F619" s="92"/>
      <c r="G619" s="92"/>
      <c r="H619" s="92"/>
      <c r="I619" s="92"/>
      <c r="J619" s="92"/>
      <c r="K619" s="94"/>
      <c r="L619" s="94"/>
      <c r="M619" s="94"/>
      <c r="T619" s="94"/>
      <c r="U619" s="94"/>
      <c r="Y619" s="94"/>
      <c r="Z619" s="94"/>
      <c r="AD619" s="96"/>
      <c r="AI619" s="95"/>
      <c r="AK619" s="94"/>
      <c r="AL619" s="94"/>
      <c r="AM619" s="94"/>
      <c r="AN619" s="94"/>
      <c r="AO619" s="94"/>
      <c r="AP619" s="94"/>
      <c r="AQ619" s="94"/>
    </row>
    <row r="620" spans="1:43">
      <c r="A620" s="92"/>
      <c r="B620" s="92"/>
      <c r="C620" s="93"/>
      <c r="D620" s="93"/>
      <c r="E620" s="92"/>
      <c r="F620" s="92"/>
      <c r="G620" s="92"/>
      <c r="H620" s="92"/>
      <c r="I620" s="92"/>
      <c r="J620" s="92"/>
      <c r="K620" s="94"/>
      <c r="L620" s="94"/>
      <c r="M620" s="94"/>
      <c r="N620" s="94"/>
      <c r="O620" s="94"/>
      <c r="P620" s="94"/>
      <c r="Q620" s="94"/>
      <c r="R620" s="94"/>
      <c r="S620" s="94"/>
      <c r="T620" s="94"/>
      <c r="U620" s="94"/>
      <c r="V620" s="94"/>
      <c r="W620" s="94"/>
      <c r="X620" s="94"/>
      <c r="Y620" s="94"/>
      <c r="Z620" s="94"/>
      <c r="AD620" s="96"/>
      <c r="AF620" s="94"/>
      <c r="AG620" s="94"/>
      <c r="AH620" s="94"/>
      <c r="AI620" s="95"/>
      <c r="AK620" s="94"/>
      <c r="AL620" s="94"/>
      <c r="AM620" s="94"/>
      <c r="AN620" s="94"/>
      <c r="AO620" s="94"/>
      <c r="AP620" s="94"/>
      <c r="AQ620" s="94"/>
    </row>
    <row r="621" spans="1:43">
      <c r="A621" s="92"/>
      <c r="B621" s="92"/>
      <c r="C621" s="93"/>
      <c r="D621" s="93"/>
      <c r="E621" s="92"/>
      <c r="F621" s="92"/>
      <c r="G621" s="92"/>
      <c r="H621" s="92"/>
      <c r="I621" s="92"/>
      <c r="J621" s="92"/>
      <c r="K621" s="94"/>
      <c r="L621" s="94"/>
      <c r="M621" s="94"/>
      <c r="O621" s="94"/>
      <c r="P621" s="94"/>
      <c r="Q621" s="95"/>
      <c r="R621" s="94"/>
      <c r="S621" s="94"/>
      <c r="T621" s="94"/>
      <c r="U621" s="94"/>
      <c r="V621" s="94"/>
      <c r="W621" s="94"/>
      <c r="X621" s="94"/>
      <c r="Y621" s="94"/>
      <c r="Z621" s="94"/>
      <c r="AD621" s="96"/>
      <c r="AG621" s="94"/>
      <c r="AH621" s="94"/>
      <c r="AI621" s="95"/>
      <c r="AK621" s="94"/>
      <c r="AL621" s="94"/>
      <c r="AM621" s="94"/>
      <c r="AN621" s="94"/>
      <c r="AO621" s="94"/>
      <c r="AP621" s="94"/>
      <c r="AQ621" s="94"/>
    </row>
    <row r="622" spans="1:43">
      <c r="A622" s="92"/>
      <c r="B622" s="92"/>
      <c r="C622" s="93"/>
      <c r="D622" s="93"/>
      <c r="E622" s="92"/>
      <c r="F622" s="92"/>
      <c r="G622" s="92"/>
      <c r="H622" s="92"/>
      <c r="I622" s="92"/>
      <c r="J622" s="92"/>
      <c r="K622" s="94"/>
      <c r="L622" s="94"/>
      <c r="M622" s="94"/>
      <c r="T622" s="94"/>
      <c r="U622" s="94"/>
      <c r="Y622" s="94"/>
      <c r="Z622" s="94"/>
      <c r="AI622" s="95"/>
      <c r="AK622" s="94"/>
      <c r="AL622" s="94"/>
      <c r="AM622" s="94"/>
      <c r="AN622" s="94"/>
      <c r="AO622" s="94"/>
      <c r="AP622" s="94"/>
      <c r="AQ622" s="94"/>
    </row>
    <row r="623" spans="1:43">
      <c r="A623" s="92"/>
      <c r="B623" s="92"/>
      <c r="C623" s="93"/>
      <c r="D623" s="93"/>
      <c r="E623" s="92"/>
      <c r="F623" s="92"/>
      <c r="G623" s="92"/>
      <c r="H623" s="92"/>
      <c r="I623" s="92"/>
      <c r="J623" s="92"/>
      <c r="K623" s="94"/>
      <c r="L623" s="94"/>
      <c r="M623" s="94"/>
      <c r="O623" s="94"/>
      <c r="P623" s="94"/>
      <c r="Q623" s="95"/>
      <c r="R623" s="94"/>
      <c r="S623" s="94"/>
      <c r="T623" s="94"/>
      <c r="U623" s="94"/>
      <c r="V623" s="94"/>
      <c r="W623" s="94"/>
      <c r="X623" s="94"/>
      <c r="Y623" s="94"/>
      <c r="Z623" s="94"/>
      <c r="AD623" s="96"/>
      <c r="AG623" s="94"/>
      <c r="AH623" s="94"/>
      <c r="AK623" s="94"/>
      <c r="AL623" s="94"/>
      <c r="AM623" s="94"/>
      <c r="AN623" s="94"/>
      <c r="AO623" s="94"/>
      <c r="AP623" s="94"/>
      <c r="AQ623" s="94"/>
    </row>
    <row r="624" spans="1:43">
      <c r="A624" s="92"/>
      <c r="B624" s="92"/>
      <c r="C624" s="93"/>
      <c r="D624" s="93"/>
      <c r="E624" s="92"/>
      <c r="F624" s="92"/>
      <c r="G624" s="92"/>
      <c r="H624" s="92"/>
      <c r="I624" s="92"/>
      <c r="J624" s="92"/>
      <c r="K624" s="94"/>
      <c r="L624" s="94"/>
      <c r="M624" s="94"/>
      <c r="O624" s="94"/>
      <c r="P624" s="94"/>
      <c r="Q624" s="94"/>
      <c r="R624" s="94"/>
      <c r="S624" s="94"/>
      <c r="T624" s="94"/>
      <c r="U624" s="94"/>
      <c r="V624" s="94"/>
      <c r="W624" s="94"/>
      <c r="X624" s="94"/>
      <c r="Y624" s="94"/>
      <c r="Z624" s="94"/>
      <c r="AG624" s="94"/>
      <c r="AH624" s="94"/>
      <c r="AK624" s="94"/>
      <c r="AL624" s="94"/>
      <c r="AM624" s="94"/>
      <c r="AN624" s="94"/>
      <c r="AO624" s="94"/>
      <c r="AP624" s="94"/>
      <c r="AQ624" s="94"/>
    </row>
    <row r="625" spans="1:43">
      <c r="A625" s="92"/>
      <c r="B625" s="92"/>
      <c r="C625" s="93"/>
      <c r="D625" s="93"/>
      <c r="E625" s="92"/>
      <c r="F625" s="92"/>
      <c r="G625" s="92"/>
      <c r="H625" s="92"/>
      <c r="I625" s="92"/>
      <c r="J625" s="92"/>
      <c r="K625" s="94"/>
      <c r="L625" s="94"/>
      <c r="M625" s="94"/>
      <c r="T625" s="94"/>
      <c r="U625" s="94"/>
      <c r="Y625" s="94"/>
      <c r="Z625" s="94"/>
      <c r="AI625" s="95"/>
      <c r="AK625" s="94"/>
      <c r="AL625" s="94"/>
      <c r="AM625" s="94"/>
      <c r="AN625" s="94"/>
      <c r="AO625" s="94"/>
      <c r="AP625" s="94"/>
      <c r="AQ625" s="94"/>
    </row>
    <row r="626" spans="1:43">
      <c r="A626" s="92"/>
      <c r="B626" s="92"/>
      <c r="C626" s="93"/>
      <c r="D626" s="93"/>
      <c r="E626" s="92"/>
      <c r="F626" s="92"/>
      <c r="G626" s="92"/>
      <c r="H626" s="92"/>
      <c r="I626" s="92"/>
      <c r="J626" s="92"/>
      <c r="K626" s="94"/>
      <c r="L626" s="94"/>
      <c r="M626" s="94"/>
      <c r="O626" s="94"/>
      <c r="P626" s="94"/>
      <c r="Q626" s="95"/>
      <c r="R626" s="94"/>
      <c r="S626" s="94"/>
      <c r="T626" s="94"/>
      <c r="U626" s="94"/>
      <c r="V626" s="94"/>
      <c r="W626" s="94"/>
      <c r="X626" s="94"/>
      <c r="Y626" s="94"/>
      <c r="Z626" s="94"/>
      <c r="AD626" s="96"/>
      <c r="AG626" s="94"/>
      <c r="AH626" s="94"/>
      <c r="AK626" s="94"/>
      <c r="AL626" s="94"/>
      <c r="AM626" s="94"/>
      <c r="AN626" s="94"/>
      <c r="AO626" s="94"/>
      <c r="AP626" s="94"/>
      <c r="AQ626" s="94"/>
    </row>
    <row r="627" spans="1:43">
      <c r="A627" s="92"/>
      <c r="B627" s="92"/>
      <c r="C627" s="93"/>
      <c r="D627" s="93"/>
      <c r="E627" s="92"/>
      <c r="F627" s="92"/>
      <c r="G627" s="92"/>
      <c r="H627" s="92"/>
      <c r="I627" s="92"/>
      <c r="J627" s="92"/>
      <c r="K627" s="94"/>
      <c r="L627" s="94"/>
      <c r="M627" s="94"/>
      <c r="O627" s="94"/>
      <c r="P627" s="94"/>
      <c r="Q627" s="94"/>
      <c r="R627" s="94"/>
      <c r="S627" s="94"/>
      <c r="T627" s="94"/>
      <c r="U627" s="94"/>
      <c r="V627" s="94"/>
      <c r="W627" s="94"/>
      <c r="X627" s="94"/>
      <c r="Y627" s="94"/>
      <c r="Z627" s="94"/>
      <c r="AD627" s="96"/>
      <c r="AG627" s="94"/>
      <c r="AH627" s="94"/>
      <c r="AK627" s="94"/>
      <c r="AL627" s="94"/>
      <c r="AM627" s="94"/>
      <c r="AN627" s="94"/>
      <c r="AO627" s="94"/>
      <c r="AP627" s="94"/>
      <c r="AQ627" s="94"/>
    </row>
    <row r="628" spans="1:43">
      <c r="A628" s="92"/>
      <c r="B628" s="92"/>
      <c r="C628" s="93"/>
      <c r="D628" s="93"/>
      <c r="E628" s="92"/>
      <c r="F628" s="92"/>
      <c r="G628" s="92"/>
      <c r="H628" s="92"/>
      <c r="I628" s="92"/>
      <c r="J628" s="92"/>
      <c r="K628" s="94"/>
      <c r="L628" s="94"/>
      <c r="M628" s="94"/>
      <c r="O628" s="94"/>
      <c r="P628" s="94"/>
      <c r="Q628" s="95"/>
      <c r="R628" s="94"/>
      <c r="S628" s="94"/>
      <c r="T628" s="94"/>
      <c r="U628" s="94"/>
      <c r="V628" s="94"/>
      <c r="W628" s="94"/>
      <c r="X628" s="94"/>
      <c r="Y628" s="94"/>
      <c r="Z628" s="94"/>
      <c r="AD628" s="96"/>
      <c r="AG628" s="94"/>
      <c r="AH628" s="94"/>
      <c r="AI628" s="95"/>
      <c r="AK628" s="94"/>
      <c r="AL628" s="94"/>
      <c r="AM628" s="94"/>
      <c r="AN628" s="94"/>
      <c r="AO628" s="94"/>
      <c r="AP628" s="94"/>
      <c r="AQ628" s="94"/>
    </row>
    <row r="629" spans="1:43">
      <c r="A629" s="92"/>
      <c r="B629" s="92"/>
      <c r="C629" s="93"/>
      <c r="D629" s="93"/>
      <c r="E629" s="92"/>
      <c r="F629" s="92"/>
      <c r="G629" s="92"/>
      <c r="H629" s="92"/>
      <c r="I629" s="92"/>
      <c r="J629" s="92"/>
      <c r="K629" s="94"/>
      <c r="L629" s="94"/>
      <c r="M629" s="94"/>
      <c r="O629" s="94"/>
      <c r="P629" s="94"/>
      <c r="Q629" s="94"/>
      <c r="R629" s="94"/>
      <c r="S629" s="94"/>
      <c r="T629" s="94"/>
      <c r="U629" s="94"/>
      <c r="V629" s="94"/>
      <c r="W629" s="94"/>
      <c r="X629" s="94"/>
      <c r="Y629" s="94"/>
      <c r="Z629" s="94"/>
      <c r="AD629" s="96"/>
      <c r="AG629" s="94"/>
      <c r="AH629" s="94"/>
      <c r="AI629" s="95"/>
      <c r="AK629" s="94"/>
      <c r="AL629" s="94"/>
      <c r="AM629" s="94"/>
      <c r="AN629" s="94"/>
      <c r="AO629" s="94"/>
      <c r="AP629" s="94"/>
      <c r="AQ629" s="94"/>
    </row>
    <row r="630" spans="1:43">
      <c r="A630" s="92"/>
      <c r="B630" s="92"/>
      <c r="C630" s="93"/>
      <c r="D630" s="93"/>
      <c r="E630" s="92"/>
      <c r="F630" s="92"/>
      <c r="G630" s="92"/>
      <c r="H630" s="92"/>
      <c r="I630" s="92"/>
      <c r="J630" s="92"/>
      <c r="K630" s="94"/>
      <c r="L630" s="94"/>
      <c r="M630" s="94"/>
      <c r="O630" s="94"/>
      <c r="P630" s="94"/>
      <c r="Q630" s="94"/>
      <c r="R630" s="94"/>
      <c r="S630" s="94"/>
      <c r="T630" s="94"/>
      <c r="U630" s="94"/>
      <c r="V630" s="94"/>
      <c r="W630" s="94"/>
      <c r="X630" s="94"/>
      <c r="Y630" s="94"/>
      <c r="Z630" s="94"/>
      <c r="AD630" s="96"/>
      <c r="AG630" s="94"/>
      <c r="AH630" s="94"/>
      <c r="AI630" s="95"/>
      <c r="AK630" s="94"/>
      <c r="AL630" s="94"/>
      <c r="AM630" s="94"/>
      <c r="AN630" s="94"/>
      <c r="AO630" s="94"/>
      <c r="AP630" s="94"/>
      <c r="AQ630" s="94"/>
    </row>
    <row r="631" spans="1:43">
      <c r="A631" s="92"/>
      <c r="B631" s="92"/>
      <c r="C631" s="93"/>
      <c r="D631" s="93"/>
      <c r="E631" s="92"/>
      <c r="F631" s="92"/>
      <c r="G631" s="92"/>
      <c r="H631" s="92"/>
      <c r="I631" s="92"/>
      <c r="J631" s="92"/>
      <c r="K631" s="94"/>
      <c r="L631" s="94"/>
      <c r="M631" s="94"/>
      <c r="O631" s="94"/>
      <c r="P631" s="94"/>
      <c r="Q631" s="94"/>
      <c r="R631" s="94"/>
      <c r="S631" s="94"/>
      <c r="T631" s="94"/>
      <c r="U631" s="94"/>
      <c r="V631" s="94"/>
      <c r="W631" s="94"/>
      <c r="X631" s="94"/>
      <c r="Y631" s="94"/>
      <c r="Z631" s="94"/>
      <c r="AD631" s="96"/>
      <c r="AG631" s="94"/>
      <c r="AH631" s="94"/>
      <c r="AK631" s="94"/>
      <c r="AL631" s="94"/>
      <c r="AM631" s="94"/>
      <c r="AN631" s="94"/>
      <c r="AO631" s="94"/>
      <c r="AP631" s="94"/>
      <c r="AQ631" s="94"/>
    </row>
    <row r="632" spans="1:43">
      <c r="A632" s="92"/>
      <c r="B632" s="92"/>
      <c r="C632" s="93"/>
      <c r="D632" s="93"/>
      <c r="E632" s="92"/>
      <c r="F632" s="92"/>
      <c r="G632" s="92"/>
      <c r="H632" s="92"/>
      <c r="I632" s="92"/>
      <c r="J632" s="92"/>
      <c r="K632" s="94"/>
      <c r="L632" s="94"/>
      <c r="M632" s="94"/>
      <c r="O632" s="94"/>
      <c r="P632" s="94"/>
      <c r="Q632" s="94"/>
      <c r="R632" s="94"/>
      <c r="S632" s="94"/>
      <c r="T632" s="94"/>
      <c r="U632" s="94"/>
      <c r="V632" s="94"/>
      <c r="W632" s="94"/>
      <c r="X632" s="94"/>
      <c r="Y632" s="94"/>
      <c r="Z632" s="94"/>
      <c r="AG632" s="94"/>
      <c r="AH632" s="94"/>
      <c r="AI632" s="95"/>
      <c r="AK632" s="94"/>
      <c r="AL632" s="94"/>
      <c r="AM632" s="94"/>
      <c r="AN632" s="94"/>
      <c r="AO632" s="94"/>
      <c r="AP632" s="94"/>
      <c r="AQ632" s="94"/>
    </row>
    <row r="633" spans="1:43">
      <c r="A633" s="92"/>
      <c r="B633" s="92"/>
      <c r="C633" s="93"/>
      <c r="D633" s="93"/>
      <c r="E633" s="92"/>
      <c r="F633" s="92"/>
      <c r="G633" s="92"/>
      <c r="H633" s="92"/>
      <c r="I633" s="92"/>
      <c r="J633" s="92"/>
      <c r="K633" s="94"/>
      <c r="L633" s="94"/>
      <c r="M633" s="94"/>
      <c r="O633" s="94"/>
      <c r="P633" s="94"/>
      <c r="Q633" s="95"/>
      <c r="R633" s="94"/>
      <c r="S633" s="94"/>
      <c r="T633" s="94"/>
      <c r="U633" s="94"/>
      <c r="V633" s="95"/>
      <c r="W633" s="94"/>
      <c r="X633" s="94"/>
      <c r="Y633" s="94"/>
      <c r="Z633" s="94"/>
      <c r="AD633" s="96"/>
      <c r="AG633" s="94"/>
      <c r="AH633" s="94"/>
      <c r="AK633" s="94"/>
      <c r="AL633" s="94"/>
      <c r="AM633" s="94"/>
      <c r="AN633" s="94"/>
      <c r="AO633" s="94"/>
      <c r="AP633" s="94"/>
      <c r="AQ633" s="94"/>
    </row>
    <row r="634" spans="1:43">
      <c r="A634" s="92"/>
      <c r="B634" s="92"/>
      <c r="C634" s="93"/>
      <c r="D634" s="93"/>
      <c r="E634" s="92"/>
      <c r="F634" s="92"/>
      <c r="G634" s="92"/>
      <c r="H634" s="92"/>
      <c r="I634" s="92"/>
      <c r="J634" s="92"/>
      <c r="K634" s="94"/>
      <c r="L634" s="94"/>
      <c r="M634" s="94"/>
      <c r="P634" s="94"/>
      <c r="Q634" s="95"/>
      <c r="R634" s="94"/>
      <c r="T634" s="94"/>
      <c r="U634" s="94"/>
      <c r="V634" s="94"/>
      <c r="W634" s="94"/>
      <c r="Y634" s="94"/>
      <c r="Z634" s="94"/>
      <c r="AD634" s="96"/>
      <c r="AH634" s="94"/>
      <c r="AK634" s="94"/>
      <c r="AL634" s="94"/>
      <c r="AM634" s="94"/>
      <c r="AN634" s="94"/>
      <c r="AO634" s="94"/>
      <c r="AP634" s="94"/>
      <c r="AQ634" s="94"/>
    </row>
    <row r="635" spans="1:43">
      <c r="A635" s="92"/>
      <c r="B635" s="92"/>
      <c r="C635" s="93"/>
      <c r="D635" s="93"/>
      <c r="E635" s="92"/>
      <c r="F635" s="92"/>
      <c r="G635" s="92"/>
      <c r="H635" s="92"/>
      <c r="I635" s="92"/>
      <c r="J635" s="92"/>
      <c r="K635" s="94"/>
      <c r="L635" s="94"/>
      <c r="M635" s="94"/>
      <c r="O635" s="94"/>
      <c r="P635" s="94"/>
      <c r="Q635" s="95"/>
      <c r="R635" s="94"/>
      <c r="S635" s="94"/>
      <c r="T635" s="94"/>
      <c r="U635" s="94"/>
      <c r="V635" s="94"/>
      <c r="W635" s="94"/>
      <c r="X635" s="94"/>
      <c r="Y635" s="94"/>
      <c r="Z635" s="94"/>
      <c r="AD635" s="96"/>
      <c r="AG635" s="94"/>
      <c r="AH635" s="94"/>
      <c r="AI635" s="95"/>
      <c r="AK635" s="94"/>
      <c r="AL635" s="94"/>
      <c r="AM635" s="94"/>
      <c r="AN635" s="94"/>
      <c r="AO635" s="94"/>
      <c r="AP635" s="94"/>
      <c r="AQ635" s="94"/>
    </row>
    <row r="636" spans="1:43">
      <c r="A636" s="92"/>
      <c r="B636" s="92"/>
      <c r="C636" s="93"/>
      <c r="D636" s="93"/>
      <c r="E636" s="92"/>
      <c r="F636" s="92"/>
      <c r="G636" s="92"/>
      <c r="H636" s="92"/>
      <c r="I636" s="92"/>
      <c r="J636" s="92"/>
      <c r="K636" s="94"/>
      <c r="L636" s="94"/>
      <c r="M636" s="94"/>
      <c r="P636" s="94"/>
      <c r="Q636" s="94"/>
      <c r="R636" s="94"/>
      <c r="S636" s="94"/>
      <c r="T636" s="94"/>
      <c r="U636" s="94"/>
      <c r="V636" s="94"/>
      <c r="W636" s="94"/>
      <c r="X636" s="94"/>
      <c r="Y636" s="94"/>
      <c r="Z636" s="94"/>
      <c r="AD636" s="96"/>
      <c r="AH636" s="94"/>
      <c r="AK636" s="94"/>
      <c r="AL636" s="94"/>
      <c r="AM636" s="94"/>
      <c r="AN636" s="94"/>
      <c r="AO636" s="94"/>
      <c r="AP636" s="94"/>
      <c r="AQ636" s="94"/>
    </row>
    <row r="637" spans="1:43">
      <c r="A637" s="92"/>
      <c r="B637" s="92"/>
      <c r="C637" s="93"/>
      <c r="D637" s="93"/>
      <c r="E637" s="92"/>
      <c r="F637" s="92"/>
      <c r="G637" s="92"/>
      <c r="H637" s="92"/>
      <c r="I637" s="92"/>
      <c r="J637" s="92"/>
      <c r="K637" s="94"/>
      <c r="L637" s="94"/>
      <c r="M637" s="94"/>
      <c r="O637" s="94"/>
      <c r="P637" s="94"/>
      <c r="Q637" s="95"/>
      <c r="R637" s="94"/>
      <c r="S637" s="94"/>
      <c r="T637" s="94"/>
      <c r="U637" s="94"/>
      <c r="V637" s="94"/>
      <c r="W637" s="94"/>
      <c r="X637" s="94"/>
      <c r="Y637" s="94"/>
      <c r="Z637" s="94"/>
      <c r="AD637" s="96"/>
      <c r="AG637" s="94"/>
      <c r="AH637" s="94"/>
      <c r="AK637" s="94"/>
      <c r="AL637" s="94"/>
      <c r="AM637" s="94"/>
      <c r="AN637" s="94"/>
      <c r="AO637" s="94"/>
      <c r="AP637" s="94"/>
      <c r="AQ637" s="94"/>
    </row>
    <row r="638" spans="1:43">
      <c r="A638" s="92"/>
      <c r="B638" s="92"/>
      <c r="C638" s="93"/>
      <c r="D638" s="93"/>
      <c r="E638" s="92"/>
      <c r="F638" s="92"/>
      <c r="G638" s="92"/>
      <c r="H638" s="92"/>
      <c r="I638" s="92"/>
      <c r="J638" s="92"/>
      <c r="K638" s="94"/>
      <c r="L638" s="94"/>
      <c r="M638" s="94"/>
      <c r="O638" s="94"/>
      <c r="P638" s="94"/>
      <c r="Q638" s="94"/>
      <c r="R638" s="94"/>
      <c r="S638" s="94"/>
      <c r="T638" s="94"/>
      <c r="U638" s="94"/>
      <c r="V638" s="94"/>
      <c r="W638" s="94"/>
      <c r="X638" s="94"/>
      <c r="Y638" s="94"/>
      <c r="Z638" s="94"/>
      <c r="AG638" s="94"/>
      <c r="AH638" s="94"/>
      <c r="AK638" s="94"/>
      <c r="AL638" s="94"/>
      <c r="AM638" s="94"/>
      <c r="AN638" s="94"/>
      <c r="AO638" s="94"/>
      <c r="AP638" s="94"/>
      <c r="AQ638" s="94"/>
    </row>
    <row r="639" spans="1:43">
      <c r="A639" s="92"/>
      <c r="B639" s="92"/>
      <c r="C639" s="93"/>
      <c r="D639" s="93"/>
      <c r="E639" s="92"/>
      <c r="F639" s="92"/>
      <c r="G639" s="92"/>
      <c r="H639" s="92"/>
      <c r="I639" s="92"/>
      <c r="J639" s="92"/>
      <c r="K639" s="94"/>
      <c r="L639" s="94"/>
      <c r="M639" s="94"/>
      <c r="O639" s="94"/>
      <c r="P639" s="94"/>
      <c r="Q639" s="95"/>
      <c r="R639" s="94"/>
      <c r="S639" s="94"/>
      <c r="T639" s="94"/>
      <c r="U639" s="94"/>
      <c r="V639" s="95"/>
      <c r="W639" s="94"/>
      <c r="X639" s="94"/>
      <c r="Y639" s="94"/>
      <c r="Z639" s="94"/>
      <c r="AD639" s="96"/>
      <c r="AG639" s="94"/>
      <c r="AH639" s="94"/>
      <c r="AI639" s="95"/>
      <c r="AK639" s="94"/>
      <c r="AL639" s="94"/>
      <c r="AM639" s="94"/>
      <c r="AN639" s="94"/>
      <c r="AO639" s="94"/>
      <c r="AP639" s="94"/>
      <c r="AQ639" s="94"/>
    </row>
    <row r="640" spans="1:43">
      <c r="A640" s="92"/>
      <c r="B640" s="92"/>
      <c r="C640" s="93"/>
      <c r="D640" s="93"/>
      <c r="E640" s="92"/>
      <c r="F640" s="92"/>
      <c r="G640" s="92"/>
      <c r="H640" s="92"/>
      <c r="I640" s="92"/>
      <c r="J640" s="92"/>
      <c r="K640" s="94"/>
      <c r="L640" s="94"/>
      <c r="M640" s="94"/>
      <c r="O640" s="94"/>
      <c r="P640" s="94"/>
      <c r="Q640" s="94"/>
      <c r="R640" s="94"/>
      <c r="S640" s="94"/>
      <c r="T640" s="94"/>
      <c r="U640" s="94"/>
      <c r="V640" s="94"/>
      <c r="W640" s="94"/>
      <c r="X640" s="94"/>
      <c r="Y640" s="94"/>
      <c r="Z640" s="94"/>
      <c r="AG640" s="94"/>
      <c r="AH640" s="94"/>
      <c r="AI640" s="95"/>
      <c r="AK640" s="94"/>
      <c r="AL640" s="94"/>
      <c r="AM640" s="94"/>
      <c r="AN640" s="94"/>
      <c r="AO640" s="94"/>
      <c r="AP640" s="94"/>
      <c r="AQ640" s="94"/>
    </row>
    <row r="641" spans="1:43">
      <c r="A641" s="92"/>
      <c r="B641" s="92"/>
      <c r="C641" s="93"/>
      <c r="D641" s="93"/>
      <c r="E641" s="92"/>
      <c r="F641" s="92"/>
      <c r="G641" s="92"/>
      <c r="H641" s="92"/>
      <c r="I641" s="92"/>
      <c r="J641" s="92"/>
      <c r="K641" s="94"/>
      <c r="L641" s="94"/>
      <c r="M641" s="94"/>
      <c r="O641" s="94"/>
      <c r="P641" s="94"/>
      <c r="T641" s="94"/>
      <c r="U641" s="94"/>
      <c r="Y641" s="94"/>
      <c r="Z641" s="94"/>
      <c r="AG641" s="94"/>
      <c r="AH641" s="94"/>
      <c r="AI641" s="95"/>
      <c r="AK641" s="94"/>
      <c r="AL641" s="94"/>
      <c r="AM641" s="94"/>
      <c r="AN641" s="94"/>
      <c r="AO641" s="94"/>
      <c r="AP641" s="94"/>
      <c r="AQ641" s="94"/>
    </row>
    <row r="642" spans="1:43">
      <c r="A642" s="92"/>
      <c r="B642" s="92"/>
      <c r="C642" s="93"/>
      <c r="D642" s="93"/>
      <c r="E642" s="92"/>
      <c r="F642" s="92"/>
      <c r="G642" s="92"/>
      <c r="H642" s="92"/>
      <c r="I642" s="92"/>
      <c r="J642" s="92"/>
      <c r="K642" s="94"/>
      <c r="L642" s="94"/>
      <c r="M642" s="94"/>
      <c r="N642" s="94"/>
      <c r="O642" s="94"/>
      <c r="P642" s="94"/>
      <c r="Q642" s="94"/>
      <c r="R642" s="94"/>
      <c r="S642" s="94"/>
      <c r="T642" s="94"/>
      <c r="U642" s="94"/>
      <c r="V642" s="94"/>
      <c r="W642" s="94"/>
      <c r="X642" s="94"/>
      <c r="Y642" s="94"/>
      <c r="Z642" s="94"/>
      <c r="AD642" s="96"/>
      <c r="AF642" s="94"/>
      <c r="AG642" s="94"/>
      <c r="AH642" s="94"/>
      <c r="AI642" s="95"/>
      <c r="AK642" s="94"/>
      <c r="AL642" s="94"/>
      <c r="AM642" s="94"/>
      <c r="AN642" s="94"/>
      <c r="AO642" s="94"/>
      <c r="AP642" s="94"/>
      <c r="AQ642" s="94"/>
    </row>
    <row r="643" spans="1:43">
      <c r="A643" s="92"/>
      <c r="B643" s="92"/>
      <c r="C643" s="93"/>
      <c r="D643" s="93"/>
      <c r="E643" s="92"/>
      <c r="F643" s="92"/>
      <c r="G643" s="92"/>
      <c r="H643" s="92"/>
      <c r="I643" s="92"/>
      <c r="J643" s="92"/>
      <c r="K643" s="94"/>
      <c r="L643" s="94"/>
      <c r="M643" s="94"/>
      <c r="P643" s="94"/>
      <c r="Q643" s="94"/>
      <c r="R643" s="94"/>
      <c r="T643" s="94"/>
      <c r="U643" s="94"/>
      <c r="V643" s="94"/>
      <c r="W643" s="94"/>
      <c r="AD643" s="96"/>
      <c r="AH643" s="94"/>
      <c r="AI643" s="95"/>
      <c r="AQ643" s="94"/>
    </row>
    <row r="644" spans="1:43">
      <c r="A644" s="92"/>
      <c r="B644" s="92"/>
      <c r="C644" s="93"/>
      <c r="D644" s="93"/>
      <c r="E644" s="92"/>
      <c r="F644" s="92"/>
      <c r="G644" s="92"/>
      <c r="H644" s="92"/>
      <c r="I644" s="92"/>
      <c r="J644" s="92"/>
      <c r="K644" s="94"/>
      <c r="L644" s="94"/>
      <c r="M644" s="94"/>
      <c r="T644" s="94"/>
      <c r="U644" s="94"/>
      <c r="Y644" s="94"/>
      <c r="Z644" s="94"/>
      <c r="AK644" s="94"/>
      <c r="AL644" s="94"/>
      <c r="AM644" s="94"/>
      <c r="AN644" s="94"/>
      <c r="AO644" s="94"/>
      <c r="AP644" s="94"/>
      <c r="AQ644" s="94"/>
    </row>
    <row r="645" spans="1:43">
      <c r="A645" s="92"/>
      <c r="B645" s="92"/>
      <c r="C645" s="93"/>
      <c r="D645" s="93"/>
      <c r="E645" s="92"/>
      <c r="F645" s="92"/>
      <c r="G645" s="92"/>
      <c r="H645" s="92"/>
      <c r="I645" s="92"/>
      <c r="J645" s="92"/>
      <c r="K645" s="94"/>
      <c r="L645" s="94"/>
      <c r="M645" s="94"/>
      <c r="N645" s="94"/>
      <c r="T645" s="94"/>
      <c r="U645" s="94"/>
      <c r="Y645" s="94"/>
      <c r="Z645" s="94"/>
      <c r="AF645" s="94"/>
      <c r="AK645" s="94"/>
      <c r="AL645" s="94"/>
      <c r="AM645" s="94"/>
      <c r="AN645" s="94"/>
      <c r="AO645" s="94"/>
      <c r="AP645" s="94"/>
      <c r="AQ645" s="94"/>
    </row>
    <row r="646" spans="1:43">
      <c r="A646" s="92"/>
      <c r="B646" s="92"/>
      <c r="C646" s="93"/>
      <c r="D646" s="93"/>
      <c r="E646" s="92"/>
      <c r="F646" s="92"/>
      <c r="G646" s="92"/>
      <c r="H646" s="92"/>
      <c r="I646" s="92"/>
      <c r="J646" s="92"/>
      <c r="K646" s="94"/>
      <c r="L646" s="94"/>
      <c r="M646" s="94"/>
      <c r="N646" s="94"/>
      <c r="O646" s="94"/>
      <c r="P646" s="94"/>
      <c r="Q646" s="94"/>
      <c r="R646" s="94"/>
      <c r="S646" s="94"/>
      <c r="T646" s="94"/>
      <c r="U646" s="94"/>
      <c r="V646" s="94"/>
      <c r="W646" s="94"/>
      <c r="X646" s="94"/>
      <c r="Y646" s="94"/>
      <c r="Z646" s="94"/>
      <c r="AD646" s="96"/>
      <c r="AF646" s="94"/>
      <c r="AG646" s="94"/>
      <c r="AH646" s="94"/>
      <c r="AK646" s="94"/>
      <c r="AL646" s="94"/>
      <c r="AM646" s="94"/>
      <c r="AN646" s="94"/>
      <c r="AO646" s="94"/>
      <c r="AP646" s="94"/>
      <c r="AQ646" s="94"/>
    </row>
    <row r="647" spans="1:43">
      <c r="A647" s="92"/>
      <c r="B647" s="92"/>
      <c r="C647" s="93"/>
      <c r="D647" s="93"/>
      <c r="E647" s="92"/>
      <c r="F647" s="92"/>
      <c r="G647" s="92"/>
      <c r="H647" s="92"/>
      <c r="I647" s="92"/>
      <c r="J647" s="92"/>
      <c r="K647" s="94"/>
      <c r="L647" s="94"/>
      <c r="M647" s="94"/>
      <c r="O647" s="94"/>
      <c r="P647" s="94"/>
      <c r="Q647" s="95"/>
      <c r="R647" s="94"/>
      <c r="S647" s="94"/>
      <c r="T647" s="94"/>
      <c r="U647" s="94"/>
      <c r="V647" s="95"/>
      <c r="W647" s="94"/>
      <c r="X647" s="94"/>
      <c r="Y647" s="94"/>
      <c r="Z647" s="94"/>
      <c r="AD647" s="96"/>
      <c r="AE647" s="95"/>
      <c r="AG647" s="94"/>
      <c r="AH647" s="94"/>
      <c r="AI647" s="95"/>
      <c r="AK647" s="94"/>
      <c r="AL647" s="94"/>
      <c r="AM647" s="94"/>
      <c r="AN647" s="94"/>
      <c r="AO647" s="94"/>
      <c r="AP647" s="94"/>
      <c r="AQ647" s="94"/>
    </row>
    <row r="648" spans="1:43">
      <c r="A648" s="92"/>
      <c r="B648" s="92"/>
      <c r="C648" s="93"/>
      <c r="D648" s="93"/>
      <c r="E648" s="92"/>
      <c r="F648" s="92"/>
      <c r="G648" s="92"/>
      <c r="H648" s="92"/>
      <c r="I648" s="92"/>
      <c r="J648" s="92"/>
      <c r="K648" s="94"/>
      <c r="L648" s="94"/>
      <c r="M648" s="94"/>
      <c r="N648" s="94"/>
      <c r="O648" s="94"/>
      <c r="P648" s="94"/>
      <c r="Q648" s="95"/>
      <c r="R648" s="94"/>
      <c r="S648" s="94"/>
      <c r="T648" s="94"/>
      <c r="U648" s="94"/>
      <c r="V648" s="94"/>
      <c r="W648" s="94"/>
      <c r="X648" s="94"/>
      <c r="Y648" s="94"/>
      <c r="Z648" s="94"/>
      <c r="AD648" s="96"/>
      <c r="AF648" s="94"/>
      <c r="AG648" s="94"/>
      <c r="AH648" s="94"/>
      <c r="AJ648" s="95"/>
      <c r="AK648" s="94"/>
      <c r="AL648" s="94"/>
      <c r="AM648" s="94"/>
      <c r="AN648" s="94"/>
      <c r="AO648" s="94"/>
      <c r="AP648" s="94"/>
      <c r="AQ648" s="94"/>
    </row>
    <row r="649" spans="1:43">
      <c r="A649" s="92"/>
      <c r="B649" s="92"/>
      <c r="C649" s="93"/>
      <c r="D649" s="93"/>
      <c r="E649" s="92"/>
      <c r="F649" s="92"/>
      <c r="G649" s="92"/>
      <c r="H649" s="92"/>
      <c r="I649" s="92"/>
      <c r="J649" s="92"/>
      <c r="K649" s="94"/>
      <c r="L649" s="94"/>
      <c r="M649" s="94"/>
      <c r="O649" s="94"/>
      <c r="P649" s="94"/>
      <c r="Q649" s="95"/>
      <c r="R649" s="94"/>
      <c r="S649" s="94"/>
      <c r="T649" s="94"/>
      <c r="U649" s="94"/>
      <c r="V649" s="94"/>
      <c r="W649" s="94"/>
      <c r="X649" s="94"/>
      <c r="Y649" s="94"/>
      <c r="Z649" s="94"/>
      <c r="AD649" s="96"/>
      <c r="AG649" s="94"/>
      <c r="AH649" s="94"/>
      <c r="AK649" s="94"/>
      <c r="AL649" s="94"/>
      <c r="AM649" s="94"/>
      <c r="AN649" s="94"/>
      <c r="AO649" s="94"/>
      <c r="AP649" s="94"/>
      <c r="AQ649" s="94"/>
    </row>
    <row r="650" spans="1:43">
      <c r="A650" s="92"/>
      <c r="B650" s="92"/>
      <c r="C650" s="93"/>
      <c r="D650" s="93"/>
      <c r="E650" s="92"/>
      <c r="F650" s="92"/>
      <c r="G650" s="92"/>
      <c r="H650" s="92"/>
      <c r="I650" s="92"/>
      <c r="J650" s="92"/>
      <c r="K650" s="94"/>
      <c r="L650" s="94"/>
      <c r="M650" s="94"/>
      <c r="O650" s="94"/>
      <c r="P650" s="94"/>
      <c r="Q650" s="94"/>
      <c r="R650" s="94"/>
      <c r="S650" s="94"/>
      <c r="T650" s="94"/>
      <c r="U650" s="94"/>
      <c r="V650" s="94"/>
      <c r="W650" s="94"/>
      <c r="X650" s="94"/>
      <c r="Y650" s="94"/>
      <c r="Z650" s="94"/>
      <c r="AD650" s="96"/>
      <c r="AG650" s="94"/>
      <c r="AH650" s="94"/>
      <c r="AI650" s="95"/>
      <c r="AK650" s="94"/>
      <c r="AL650" s="94"/>
      <c r="AM650" s="94"/>
      <c r="AN650" s="94"/>
      <c r="AO650" s="94"/>
      <c r="AP650" s="94"/>
      <c r="AQ650" s="94"/>
    </row>
    <row r="651" spans="1:43">
      <c r="A651" s="92"/>
      <c r="B651" s="92"/>
      <c r="C651" s="93"/>
      <c r="D651" s="93"/>
      <c r="E651" s="92"/>
      <c r="F651" s="92"/>
      <c r="G651" s="92"/>
      <c r="H651" s="92"/>
      <c r="I651" s="92"/>
      <c r="J651" s="92"/>
      <c r="K651" s="94"/>
      <c r="L651" s="94"/>
      <c r="M651" s="94"/>
      <c r="O651" s="94"/>
      <c r="P651" s="94"/>
      <c r="Q651" s="94"/>
      <c r="R651" s="94"/>
      <c r="S651" s="94"/>
      <c r="T651" s="94"/>
      <c r="U651" s="94"/>
      <c r="V651" s="95"/>
      <c r="W651" s="94"/>
      <c r="X651" s="94"/>
      <c r="Y651" s="94"/>
      <c r="Z651" s="94"/>
      <c r="AG651" s="94"/>
      <c r="AH651" s="94"/>
      <c r="AK651" s="94"/>
      <c r="AL651" s="94"/>
      <c r="AM651" s="94"/>
      <c r="AN651" s="94"/>
      <c r="AO651" s="94"/>
      <c r="AP651" s="94"/>
      <c r="AQ651" s="94"/>
    </row>
    <row r="652" spans="1:43">
      <c r="A652" s="92"/>
      <c r="B652" s="92"/>
      <c r="C652" s="93"/>
      <c r="D652" s="93"/>
      <c r="E652" s="92"/>
      <c r="F652" s="92"/>
      <c r="G652" s="92"/>
      <c r="H652" s="92"/>
      <c r="I652" s="92"/>
      <c r="J652" s="92"/>
      <c r="K652" s="94"/>
      <c r="L652" s="94"/>
      <c r="M652" s="94"/>
      <c r="O652" s="94"/>
      <c r="P652" s="94"/>
      <c r="Q652" s="94"/>
      <c r="R652" s="94"/>
      <c r="S652" s="94"/>
      <c r="T652" s="94"/>
      <c r="U652" s="94"/>
      <c r="V652" s="94"/>
      <c r="W652" s="94"/>
      <c r="X652" s="94"/>
      <c r="Y652" s="94"/>
      <c r="Z652" s="94"/>
      <c r="AG652" s="94"/>
      <c r="AH652" s="94"/>
      <c r="AK652" s="94"/>
      <c r="AL652" s="94"/>
      <c r="AM652" s="94"/>
      <c r="AN652" s="94"/>
      <c r="AO652" s="94"/>
      <c r="AP652" s="94"/>
      <c r="AQ652" s="94"/>
    </row>
    <row r="653" spans="1:43">
      <c r="A653" s="92"/>
      <c r="B653" s="92"/>
      <c r="C653" s="93"/>
      <c r="D653" s="93"/>
      <c r="E653" s="92"/>
      <c r="F653" s="92"/>
      <c r="G653" s="92"/>
      <c r="H653" s="92"/>
      <c r="I653" s="92"/>
      <c r="J653" s="92"/>
      <c r="K653" s="94"/>
      <c r="L653" s="94"/>
      <c r="M653" s="94"/>
      <c r="N653" s="94"/>
      <c r="O653" s="94"/>
      <c r="P653" s="94"/>
      <c r="Q653" s="95"/>
      <c r="R653" s="94"/>
      <c r="S653" s="94"/>
      <c r="T653" s="94"/>
      <c r="U653" s="94"/>
      <c r="V653" s="94"/>
      <c r="W653" s="94"/>
      <c r="X653" s="94"/>
      <c r="Y653" s="94"/>
      <c r="Z653" s="94"/>
      <c r="AD653" s="96"/>
      <c r="AF653" s="94"/>
      <c r="AG653" s="94"/>
      <c r="AH653" s="94"/>
      <c r="AI653" s="95"/>
      <c r="AK653" s="94"/>
      <c r="AL653" s="94"/>
      <c r="AM653" s="94"/>
      <c r="AN653" s="94"/>
      <c r="AO653" s="94"/>
      <c r="AP653" s="94"/>
      <c r="AQ653" s="94"/>
    </row>
    <row r="654" spans="1:43">
      <c r="A654" s="92"/>
      <c r="B654" s="92"/>
      <c r="C654" s="93"/>
      <c r="D654" s="93"/>
      <c r="E654" s="92"/>
      <c r="F654" s="92"/>
      <c r="G654" s="92"/>
      <c r="H654" s="92"/>
      <c r="I654" s="92"/>
      <c r="J654" s="92"/>
      <c r="K654" s="94"/>
      <c r="L654" s="94"/>
      <c r="M654" s="94"/>
      <c r="O654" s="94"/>
      <c r="P654" s="94"/>
      <c r="Q654" s="95"/>
      <c r="R654" s="94"/>
      <c r="S654" s="94"/>
      <c r="T654" s="94"/>
      <c r="U654" s="94"/>
      <c r="V654" s="94"/>
      <c r="W654" s="94"/>
      <c r="X654" s="94"/>
      <c r="Y654" s="94"/>
      <c r="Z654" s="94"/>
      <c r="AD654" s="96"/>
      <c r="AE654" s="95"/>
      <c r="AG654" s="94"/>
      <c r="AH654" s="94"/>
      <c r="AK654" s="94"/>
      <c r="AL654" s="94"/>
      <c r="AM654" s="94"/>
      <c r="AN654" s="94"/>
      <c r="AO654" s="94"/>
      <c r="AP654" s="94"/>
      <c r="AQ654" s="94"/>
    </row>
    <row r="655" spans="1:43">
      <c r="A655" s="92"/>
      <c r="B655" s="92"/>
      <c r="C655" s="93"/>
      <c r="D655" s="93"/>
      <c r="E655" s="92"/>
      <c r="F655" s="92"/>
      <c r="G655" s="92"/>
      <c r="H655" s="92"/>
      <c r="I655" s="92"/>
      <c r="J655" s="92"/>
      <c r="K655" s="94"/>
      <c r="L655" s="94"/>
      <c r="M655" s="94"/>
      <c r="O655" s="94"/>
      <c r="P655" s="94"/>
      <c r="Q655" s="94"/>
      <c r="R655" s="94"/>
      <c r="S655" s="94"/>
      <c r="T655" s="94"/>
      <c r="U655" s="94"/>
      <c r="V655" s="94"/>
      <c r="W655" s="94"/>
      <c r="X655" s="94"/>
      <c r="Y655" s="94"/>
      <c r="Z655" s="94"/>
      <c r="AD655" s="96"/>
      <c r="AG655" s="94"/>
      <c r="AH655" s="94"/>
      <c r="AK655" s="94"/>
      <c r="AL655" s="94"/>
      <c r="AM655" s="94"/>
      <c r="AN655" s="94"/>
      <c r="AO655" s="94"/>
      <c r="AP655" s="94"/>
      <c r="AQ655" s="94"/>
    </row>
    <row r="656" spans="1:43">
      <c r="A656" s="92"/>
      <c r="B656" s="92"/>
      <c r="C656" s="93"/>
      <c r="D656" s="93"/>
      <c r="E656" s="92"/>
      <c r="F656" s="92"/>
      <c r="G656" s="92"/>
      <c r="H656" s="92"/>
      <c r="I656" s="92"/>
      <c r="J656" s="92"/>
      <c r="K656" s="94"/>
      <c r="L656" s="94"/>
      <c r="M656" s="94"/>
      <c r="O656" s="94"/>
      <c r="P656" s="94"/>
      <c r="Q656" s="95"/>
      <c r="R656" s="94"/>
      <c r="S656" s="94"/>
      <c r="T656" s="94"/>
      <c r="U656" s="94"/>
      <c r="V656" s="94"/>
      <c r="W656" s="94"/>
      <c r="X656" s="94"/>
      <c r="Y656" s="94"/>
      <c r="Z656" s="94"/>
      <c r="AD656" s="96"/>
      <c r="AE656" s="95"/>
      <c r="AG656" s="94"/>
      <c r="AH656" s="94"/>
      <c r="AK656" s="94"/>
      <c r="AL656" s="94"/>
      <c r="AM656" s="94"/>
      <c r="AN656" s="94"/>
      <c r="AO656" s="94"/>
      <c r="AP656" s="94"/>
      <c r="AQ656" s="94"/>
    </row>
    <row r="657" spans="1:43">
      <c r="A657" s="92"/>
      <c r="B657" s="92"/>
      <c r="C657" s="93"/>
      <c r="D657" s="93"/>
      <c r="E657" s="92"/>
      <c r="F657" s="92"/>
      <c r="G657" s="92"/>
      <c r="H657" s="92"/>
      <c r="I657" s="92"/>
      <c r="J657" s="92"/>
      <c r="K657" s="94"/>
      <c r="L657" s="94"/>
      <c r="M657" s="94"/>
      <c r="O657" s="94"/>
      <c r="P657" s="94"/>
      <c r="Q657" s="95"/>
      <c r="R657" s="94"/>
      <c r="S657" s="94"/>
      <c r="T657" s="94"/>
      <c r="U657" s="94"/>
      <c r="V657" s="94"/>
      <c r="W657" s="94"/>
      <c r="X657" s="94"/>
      <c r="Y657" s="94"/>
      <c r="Z657" s="94"/>
      <c r="AD657" s="96"/>
      <c r="AE657" s="95"/>
      <c r="AG657" s="94"/>
      <c r="AH657" s="94"/>
      <c r="AI657" s="95"/>
      <c r="AK657" s="94"/>
      <c r="AL657" s="94"/>
      <c r="AM657" s="94"/>
      <c r="AN657" s="94"/>
      <c r="AO657" s="94"/>
      <c r="AP657" s="94"/>
      <c r="AQ657" s="94"/>
    </row>
    <row r="658" spans="1:43">
      <c r="A658" s="92"/>
      <c r="B658" s="92"/>
      <c r="C658" s="93"/>
      <c r="D658" s="93"/>
      <c r="E658" s="92"/>
      <c r="F658" s="92"/>
      <c r="G658" s="92"/>
      <c r="H658" s="92"/>
      <c r="I658" s="92"/>
      <c r="J658" s="92"/>
      <c r="K658" s="94"/>
      <c r="L658" s="94"/>
      <c r="M658" s="94"/>
      <c r="O658" s="94"/>
      <c r="P658" s="94"/>
      <c r="Q658" s="95"/>
      <c r="R658" s="94"/>
      <c r="S658" s="94"/>
      <c r="T658" s="94"/>
      <c r="U658" s="94"/>
      <c r="V658" s="94"/>
      <c r="W658" s="94"/>
      <c r="X658" s="94"/>
      <c r="Y658" s="94"/>
      <c r="Z658" s="94"/>
      <c r="AD658" s="96"/>
      <c r="AG658" s="94"/>
      <c r="AH658" s="94"/>
      <c r="AI658" s="95"/>
      <c r="AK658" s="94"/>
      <c r="AL658" s="94"/>
      <c r="AM658" s="94"/>
      <c r="AN658" s="94"/>
      <c r="AO658" s="94"/>
      <c r="AP658" s="94"/>
      <c r="AQ658" s="94"/>
    </row>
    <row r="659" spans="1:43">
      <c r="A659" s="92"/>
      <c r="B659" s="92"/>
      <c r="C659" s="93"/>
      <c r="D659" s="93"/>
      <c r="E659" s="92"/>
      <c r="F659" s="92"/>
      <c r="G659" s="92"/>
      <c r="H659" s="92"/>
      <c r="I659" s="92"/>
      <c r="J659" s="92"/>
      <c r="K659" s="94"/>
      <c r="L659" s="94"/>
      <c r="M659" s="94"/>
      <c r="O659" s="94"/>
      <c r="P659" s="94"/>
      <c r="Q659" s="94"/>
      <c r="R659" s="94"/>
      <c r="S659" s="94"/>
      <c r="T659" s="94"/>
      <c r="U659" s="94"/>
      <c r="V659" s="94"/>
      <c r="W659" s="94"/>
      <c r="X659" s="94"/>
      <c r="Y659" s="94"/>
      <c r="Z659" s="94"/>
      <c r="AD659" s="96"/>
      <c r="AG659" s="94"/>
      <c r="AH659" s="94"/>
      <c r="AJ659" s="95"/>
      <c r="AK659" s="94"/>
      <c r="AL659" s="94"/>
      <c r="AM659" s="94"/>
      <c r="AN659" s="94"/>
      <c r="AO659" s="94"/>
      <c r="AP659" s="94"/>
      <c r="AQ659" s="94"/>
    </row>
    <row r="660" spans="1:43">
      <c r="A660" s="92"/>
      <c r="B660" s="92"/>
      <c r="C660" s="93"/>
      <c r="D660" s="93"/>
      <c r="E660" s="92"/>
      <c r="F660" s="92"/>
      <c r="G660" s="92"/>
      <c r="H660" s="92"/>
      <c r="I660" s="92"/>
      <c r="J660" s="92"/>
      <c r="K660" s="94"/>
      <c r="L660" s="94"/>
      <c r="M660" s="94"/>
      <c r="O660" s="94"/>
      <c r="P660" s="94"/>
      <c r="Q660" s="94"/>
      <c r="R660" s="94"/>
      <c r="S660" s="94"/>
      <c r="T660" s="94"/>
      <c r="U660" s="94"/>
      <c r="V660" s="94"/>
      <c r="W660" s="94"/>
      <c r="X660" s="94"/>
      <c r="Y660" s="94"/>
      <c r="Z660" s="94"/>
      <c r="AD660" s="96"/>
      <c r="AG660" s="94"/>
      <c r="AH660" s="94"/>
      <c r="AI660" s="95"/>
      <c r="AK660" s="94"/>
      <c r="AL660" s="94"/>
      <c r="AM660" s="94"/>
      <c r="AN660" s="94"/>
      <c r="AO660" s="94"/>
      <c r="AP660" s="94"/>
      <c r="AQ660" s="94"/>
    </row>
    <row r="661" spans="1:43">
      <c r="A661" s="92"/>
      <c r="B661" s="92"/>
      <c r="C661" s="93"/>
      <c r="D661" s="93"/>
      <c r="E661" s="92"/>
      <c r="F661" s="92"/>
      <c r="G661" s="92"/>
      <c r="H661" s="92"/>
      <c r="I661" s="92"/>
      <c r="J661" s="92"/>
      <c r="K661" s="94"/>
      <c r="L661" s="94"/>
      <c r="M661" s="94"/>
      <c r="P661" s="94"/>
      <c r="Q661" s="94"/>
      <c r="R661" s="94"/>
      <c r="S661" s="94"/>
      <c r="T661" s="94"/>
      <c r="U661" s="94"/>
      <c r="V661" s="94"/>
      <c r="W661" s="94"/>
      <c r="X661" s="94"/>
      <c r="Y661" s="94"/>
      <c r="Z661" s="94"/>
      <c r="AD661" s="96"/>
      <c r="AH661" s="94"/>
      <c r="AK661" s="94"/>
      <c r="AL661" s="94"/>
      <c r="AM661" s="94"/>
      <c r="AN661" s="94"/>
      <c r="AO661" s="94"/>
      <c r="AP661" s="94"/>
      <c r="AQ661" s="94"/>
    </row>
    <row r="662" spans="1:43">
      <c r="A662" s="92"/>
      <c r="B662" s="92"/>
      <c r="C662" s="93"/>
      <c r="D662" s="93"/>
      <c r="E662" s="92"/>
      <c r="F662" s="92"/>
      <c r="G662" s="92"/>
      <c r="H662" s="92"/>
      <c r="I662" s="92"/>
      <c r="J662" s="92"/>
      <c r="K662" s="94"/>
      <c r="L662" s="94"/>
      <c r="M662" s="94"/>
      <c r="O662" s="94"/>
      <c r="P662" s="94"/>
      <c r="Q662" s="94"/>
      <c r="R662" s="94"/>
      <c r="S662" s="94"/>
      <c r="T662" s="94"/>
      <c r="U662" s="94"/>
      <c r="V662" s="94"/>
      <c r="W662" s="94"/>
      <c r="X662" s="94"/>
      <c r="Y662" s="94"/>
      <c r="Z662" s="94"/>
      <c r="AD662" s="96"/>
      <c r="AG662" s="94"/>
      <c r="AH662" s="94"/>
      <c r="AK662" s="94"/>
      <c r="AL662" s="94"/>
      <c r="AM662" s="94"/>
      <c r="AN662" s="94"/>
      <c r="AO662" s="94"/>
      <c r="AP662" s="94"/>
      <c r="AQ662" s="94"/>
    </row>
    <row r="663" spans="1:43">
      <c r="A663" s="92"/>
      <c r="B663" s="92"/>
      <c r="C663" s="93"/>
      <c r="D663" s="93"/>
      <c r="E663" s="92"/>
      <c r="F663" s="92"/>
      <c r="G663" s="92"/>
      <c r="H663" s="92"/>
      <c r="I663" s="92"/>
      <c r="J663" s="92"/>
      <c r="K663" s="94"/>
      <c r="L663" s="94"/>
      <c r="M663" s="94"/>
      <c r="P663" s="94"/>
      <c r="Q663" s="94"/>
      <c r="R663" s="94"/>
      <c r="S663" s="94"/>
      <c r="T663" s="94"/>
      <c r="U663" s="94"/>
      <c r="V663" s="94"/>
      <c r="W663" s="94"/>
      <c r="X663" s="94"/>
      <c r="Y663" s="94"/>
      <c r="Z663" s="94"/>
      <c r="AH663" s="94"/>
      <c r="AK663" s="94"/>
      <c r="AL663" s="94"/>
      <c r="AM663" s="94"/>
      <c r="AN663" s="94"/>
      <c r="AO663" s="94"/>
      <c r="AP663" s="94"/>
      <c r="AQ663" s="94"/>
    </row>
    <row r="664" spans="1:43">
      <c r="A664" s="92"/>
      <c r="B664" s="92"/>
      <c r="C664" s="93"/>
      <c r="D664" s="93"/>
      <c r="E664" s="92"/>
      <c r="F664" s="92"/>
      <c r="G664" s="92"/>
      <c r="H664" s="92"/>
      <c r="I664" s="92"/>
      <c r="J664" s="92"/>
      <c r="K664" s="94"/>
      <c r="L664" s="94"/>
      <c r="M664" s="94"/>
      <c r="O664" s="94"/>
      <c r="P664" s="94"/>
      <c r="Q664" s="94"/>
      <c r="R664" s="94"/>
      <c r="S664" s="94"/>
      <c r="T664" s="94"/>
      <c r="U664" s="94"/>
      <c r="V664" s="94"/>
      <c r="W664" s="94"/>
      <c r="X664" s="94"/>
      <c r="Y664" s="94"/>
      <c r="Z664" s="94"/>
      <c r="AD664" s="96"/>
      <c r="AG664" s="94"/>
      <c r="AH664" s="94"/>
      <c r="AK664" s="94"/>
      <c r="AL664" s="94"/>
      <c r="AM664" s="94"/>
      <c r="AN664" s="94"/>
      <c r="AO664" s="94"/>
      <c r="AP664" s="94"/>
      <c r="AQ664" s="94"/>
    </row>
    <row r="665" spans="1:43">
      <c r="A665" s="92"/>
      <c r="B665" s="92"/>
      <c r="C665" s="93"/>
      <c r="D665" s="93"/>
      <c r="E665" s="92"/>
      <c r="F665" s="92"/>
      <c r="G665" s="92"/>
      <c r="H665" s="92"/>
      <c r="I665" s="92"/>
      <c r="J665" s="92"/>
      <c r="K665" s="94"/>
      <c r="L665" s="94"/>
      <c r="M665" s="94"/>
      <c r="O665" s="94"/>
      <c r="P665" s="94"/>
      <c r="T665" s="94"/>
      <c r="U665" s="94"/>
      <c r="Y665" s="94"/>
      <c r="Z665" s="94"/>
      <c r="AG665" s="94"/>
      <c r="AH665" s="94"/>
      <c r="AI665" s="95"/>
      <c r="AK665" s="94"/>
      <c r="AL665" s="94"/>
      <c r="AM665" s="94"/>
      <c r="AN665" s="94"/>
      <c r="AO665" s="94"/>
      <c r="AP665" s="94"/>
      <c r="AQ665" s="94"/>
    </row>
    <row r="666" spans="1:43">
      <c r="A666" s="92"/>
      <c r="B666" s="92"/>
      <c r="C666" s="93"/>
      <c r="D666" s="93"/>
      <c r="E666" s="92"/>
      <c r="F666" s="92"/>
      <c r="G666" s="92"/>
      <c r="H666" s="92"/>
      <c r="I666" s="92"/>
      <c r="J666" s="92"/>
      <c r="K666" s="94"/>
      <c r="L666" s="94"/>
      <c r="M666" s="94"/>
      <c r="P666" s="94"/>
      <c r="Q666" s="95"/>
      <c r="R666" s="94"/>
      <c r="S666" s="94"/>
      <c r="T666" s="94"/>
      <c r="U666" s="94"/>
      <c r="V666" s="95"/>
      <c r="W666" s="94"/>
      <c r="X666" s="94"/>
      <c r="Y666" s="94"/>
      <c r="Z666" s="94"/>
      <c r="AD666" s="96"/>
      <c r="AH666" s="94"/>
      <c r="AK666" s="94"/>
      <c r="AL666" s="94"/>
      <c r="AM666" s="94"/>
      <c r="AN666" s="94"/>
      <c r="AO666" s="94"/>
      <c r="AP666" s="94"/>
      <c r="AQ666" s="94"/>
    </row>
    <row r="667" spans="1:43">
      <c r="A667" s="92"/>
      <c r="B667" s="92"/>
      <c r="C667" s="93"/>
      <c r="D667" s="93"/>
      <c r="E667" s="92"/>
      <c r="F667" s="92"/>
      <c r="G667" s="92"/>
      <c r="H667" s="92"/>
      <c r="I667" s="92"/>
      <c r="J667" s="92"/>
      <c r="K667" s="94"/>
      <c r="L667" s="94"/>
      <c r="M667" s="94"/>
      <c r="P667" s="94"/>
      <c r="Q667" s="94"/>
      <c r="R667" s="94"/>
      <c r="S667" s="94"/>
      <c r="T667" s="94"/>
      <c r="U667" s="94"/>
      <c r="V667" s="94"/>
      <c r="W667" s="94"/>
      <c r="X667" s="94"/>
      <c r="Y667" s="94"/>
      <c r="Z667" s="94"/>
      <c r="AH667" s="94"/>
      <c r="AI667" s="95"/>
      <c r="AK667" s="94"/>
      <c r="AL667" s="94"/>
      <c r="AM667" s="94"/>
      <c r="AN667" s="94"/>
      <c r="AO667" s="94"/>
      <c r="AP667" s="94"/>
      <c r="AQ667" s="94"/>
    </row>
    <row r="668" spans="1:43">
      <c r="A668" s="92"/>
      <c r="B668" s="92"/>
      <c r="C668" s="93"/>
      <c r="D668" s="93"/>
      <c r="E668" s="92"/>
      <c r="F668" s="92"/>
      <c r="G668" s="92"/>
      <c r="H668" s="92"/>
      <c r="I668" s="92"/>
      <c r="J668" s="92"/>
      <c r="K668" s="94"/>
      <c r="L668" s="94"/>
      <c r="M668" s="94"/>
      <c r="O668" s="94"/>
      <c r="P668" s="94"/>
      <c r="Q668" s="94"/>
      <c r="R668" s="94"/>
      <c r="S668" s="94"/>
      <c r="T668" s="94"/>
      <c r="U668" s="94"/>
      <c r="V668" s="94"/>
      <c r="W668" s="94"/>
      <c r="X668" s="94"/>
      <c r="Y668" s="94"/>
      <c r="Z668" s="94"/>
      <c r="AG668" s="94"/>
      <c r="AH668" s="94"/>
      <c r="AK668" s="94"/>
      <c r="AL668" s="94"/>
      <c r="AM668" s="94"/>
      <c r="AN668" s="94"/>
      <c r="AO668" s="94"/>
      <c r="AP668" s="94"/>
      <c r="AQ668" s="94"/>
    </row>
    <row r="669" spans="1:43">
      <c r="A669" s="92"/>
      <c r="B669" s="92"/>
      <c r="C669" s="93"/>
      <c r="D669" s="93"/>
      <c r="E669" s="92"/>
      <c r="F669" s="92"/>
      <c r="G669" s="92"/>
      <c r="H669" s="92"/>
      <c r="I669" s="92"/>
      <c r="J669" s="92"/>
      <c r="K669" s="94"/>
      <c r="L669" s="94"/>
      <c r="M669" s="94"/>
      <c r="O669" s="94"/>
      <c r="P669" s="94"/>
      <c r="Q669" s="94"/>
      <c r="R669" s="94"/>
      <c r="S669" s="94"/>
      <c r="T669" s="94"/>
      <c r="U669" s="94"/>
      <c r="V669" s="94"/>
      <c r="W669" s="94"/>
      <c r="X669" s="94"/>
      <c r="Y669" s="94"/>
      <c r="Z669" s="94"/>
      <c r="AD669" s="96"/>
      <c r="AG669" s="94"/>
      <c r="AH669" s="94"/>
      <c r="AK669" s="94"/>
      <c r="AL669" s="94"/>
      <c r="AM669" s="94"/>
      <c r="AN669" s="94"/>
      <c r="AO669" s="94"/>
      <c r="AP669" s="94"/>
      <c r="AQ669" s="94"/>
    </row>
    <row r="670" spans="1:43">
      <c r="A670" s="92"/>
      <c r="B670" s="92"/>
      <c r="C670" s="93"/>
      <c r="D670" s="93"/>
      <c r="E670" s="92"/>
      <c r="F670" s="92"/>
      <c r="G670" s="92"/>
      <c r="H670" s="92"/>
      <c r="I670" s="92"/>
      <c r="J670" s="92"/>
      <c r="K670" s="94"/>
      <c r="L670" s="94"/>
      <c r="M670" s="94"/>
      <c r="O670" s="94"/>
      <c r="P670" s="94"/>
      <c r="Q670" s="94"/>
      <c r="R670" s="94"/>
      <c r="S670" s="94"/>
      <c r="T670" s="94"/>
      <c r="U670" s="94"/>
      <c r="V670" s="94"/>
      <c r="W670" s="94"/>
      <c r="X670" s="94"/>
      <c r="Y670" s="94"/>
      <c r="Z670" s="94"/>
      <c r="AD670" s="96"/>
      <c r="AG670" s="94"/>
      <c r="AH670" s="94"/>
      <c r="AK670" s="94"/>
      <c r="AL670" s="94"/>
      <c r="AM670" s="94"/>
      <c r="AN670" s="94"/>
      <c r="AO670" s="94"/>
      <c r="AP670" s="94"/>
      <c r="AQ670" s="94"/>
    </row>
    <row r="671" spans="1:43">
      <c r="A671" s="92"/>
      <c r="B671" s="92"/>
      <c r="C671" s="93"/>
      <c r="D671" s="93"/>
      <c r="E671" s="92"/>
      <c r="F671" s="92"/>
      <c r="G671" s="92"/>
      <c r="H671" s="92"/>
      <c r="I671" s="92"/>
      <c r="J671" s="92"/>
      <c r="K671" s="94"/>
      <c r="L671" s="94"/>
      <c r="M671" s="94"/>
      <c r="O671" s="94"/>
      <c r="P671" s="94"/>
      <c r="Q671" s="94"/>
      <c r="R671" s="94"/>
      <c r="S671" s="94"/>
      <c r="T671" s="94"/>
      <c r="U671" s="94"/>
      <c r="V671" s="94"/>
      <c r="W671" s="94"/>
      <c r="X671" s="94"/>
      <c r="Y671" s="94"/>
      <c r="Z671" s="94"/>
      <c r="AD671" s="96"/>
      <c r="AG671" s="94"/>
      <c r="AH671" s="94"/>
      <c r="AI671" s="95"/>
      <c r="AK671" s="94"/>
      <c r="AL671" s="94"/>
      <c r="AM671" s="94"/>
      <c r="AN671" s="94"/>
      <c r="AO671" s="94"/>
      <c r="AP671" s="94"/>
      <c r="AQ671" s="94"/>
    </row>
    <row r="672" spans="1:43">
      <c r="A672" s="92"/>
      <c r="B672" s="92"/>
      <c r="C672" s="93"/>
      <c r="D672" s="93"/>
      <c r="E672" s="92"/>
      <c r="F672" s="92"/>
      <c r="G672" s="92"/>
      <c r="H672" s="92"/>
      <c r="I672" s="92"/>
      <c r="J672" s="92"/>
      <c r="K672" s="94"/>
      <c r="L672" s="94"/>
      <c r="M672" s="94"/>
      <c r="P672" s="94"/>
      <c r="T672" s="94"/>
      <c r="U672" s="94"/>
      <c r="Y672" s="94"/>
      <c r="Z672" s="94"/>
      <c r="AH672" s="94"/>
      <c r="AK672" s="94"/>
      <c r="AL672" s="94"/>
      <c r="AM672" s="94"/>
      <c r="AN672" s="94"/>
      <c r="AO672" s="94"/>
      <c r="AP672" s="94"/>
      <c r="AQ672" s="94"/>
    </row>
    <row r="673" spans="1:43">
      <c r="A673" s="92"/>
      <c r="B673" s="92"/>
      <c r="C673" s="93"/>
      <c r="D673" s="93"/>
      <c r="E673" s="92"/>
      <c r="F673" s="92"/>
      <c r="G673" s="92"/>
      <c r="H673" s="92"/>
      <c r="I673" s="92"/>
      <c r="J673" s="92"/>
      <c r="K673" s="94"/>
      <c r="L673" s="94"/>
      <c r="M673" s="94"/>
      <c r="O673" s="94"/>
      <c r="P673" s="94"/>
      <c r="Q673" s="94"/>
      <c r="R673" s="94"/>
      <c r="S673" s="94"/>
      <c r="T673" s="94"/>
      <c r="U673" s="94"/>
      <c r="V673" s="94"/>
      <c r="W673" s="94"/>
      <c r="X673" s="94"/>
      <c r="AD673" s="96"/>
      <c r="AG673" s="94"/>
      <c r="AH673" s="94"/>
      <c r="AI673" s="95"/>
      <c r="AK673" s="94"/>
      <c r="AL673" s="94"/>
      <c r="AM673" s="94"/>
      <c r="AQ673" s="94"/>
    </row>
    <row r="674" spans="1:43">
      <c r="A674" s="92"/>
      <c r="B674" s="92"/>
      <c r="C674" s="93"/>
      <c r="D674" s="93"/>
      <c r="E674" s="92"/>
      <c r="F674" s="92"/>
      <c r="G674" s="92"/>
      <c r="H674" s="92"/>
      <c r="I674" s="92"/>
      <c r="J674" s="92"/>
      <c r="K674" s="94"/>
      <c r="L674" s="94"/>
      <c r="M674" s="94"/>
      <c r="O674" s="94"/>
      <c r="P674" s="94"/>
      <c r="T674" s="94"/>
      <c r="U674" s="94"/>
      <c r="Y674" s="94"/>
      <c r="Z674" s="94"/>
      <c r="AG674" s="94"/>
      <c r="AH674" s="94"/>
      <c r="AI674" s="95"/>
      <c r="AK674" s="94"/>
      <c r="AL674" s="94"/>
      <c r="AM674" s="94"/>
      <c r="AN674" s="94"/>
      <c r="AO674" s="94"/>
      <c r="AP674" s="94"/>
      <c r="AQ674" s="94"/>
    </row>
    <row r="675" spans="1:43">
      <c r="A675" s="92"/>
      <c r="B675" s="92"/>
      <c r="C675" s="93"/>
      <c r="D675" s="93"/>
      <c r="E675" s="92"/>
      <c r="F675" s="92"/>
      <c r="G675" s="92"/>
      <c r="H675" s="92"/>
      <c r="I675" s="92"/>
      <c r="J675" s="92"/>
      <c r="K675" s="94"/>
      <c r="L675" s="94"/>
      <c r="M675" s="94"/>
      <c r="O675" s="94"/>
      <c r="P675" s="94"/>
      <c r="Q675" s="95"/>
      <c r="R675" s="94"/>
      <c r="S675" s="94"/>
      <c r="T675" s="94"/>
      <c r="U675" s="94"/>
      <c r="V675" s="94"/>
      <c r="W675" s="94"/>
      <c r="X675" s="94"/>
      <c r="Y675" s="94"/>
      <c r="Z675" s="94"/>
      <c r="AD675" s="96"/>
      <c r="AG675" s="94"/>
      <c r="AH675" s="94"/>
      <c r="AI675" s="95"/>
      <c r="AK675" s="94"/>
      <c r="AL675" s="94"/>
      <c r="AM675" s="94"/>
      <c r="AN675" s="94"/>
      <c r="AO675" s="94"/>
      <c r="AP675" s="94"/>
      <c r="AQ675" s="94"/>
    </row>
    <row r="676" spans="1:43">
      <c r="A676" s="92"/>
      <c r="B676" s="92"/>
      <c r="C676" s="93"/>
      <c r="D676" s="93"/>
      <c r="E676" s="92"/>
      <c r="F676" s="92"/>
      <c r="G676" s="92"/>
      <c r="H676" s="92"/>
      <c r="I676" s="92"/>
      <c r="J676" s="92"/>
      <c r="K676" s="94"/>
      <c r="L676" s="94"/>
      <c r="M676" s="94"/>
      <c r="O676" s="94"/>
      <c r="P676" s="94"/>
      <c r="Q676" s="95"/>
      <c r="R676" s="94"/>
      <c r="S676" s="94"/>
      <c r="T676" s="94"/>
      <c r="U676" s="94"/>
      <c r="V676" s="95"/>
      <c r="W676" s="94"/>
      <c r="X676" s="94"/>
      <c r="Y676" s="94"/>
      <c r="Z676" s="94"/>
      <c r="AD676" s="96"/>
      <c r="AG676" s="94"/>
      <c r="AH676" s="94"/>
      <c r="AI676" s="95"/>
      <c r="AK676" s="94"/>
      <c r="AL676" s="94"/>
      <c r="AM676" s="94"/>
      <c r="AN676" s="94"/>
      <c r="AO676" s="94"/>
      <c r="AP676" s="94"/>
      <c r="AQ676" s="94"/>
    </row>
    <row r="677" spans="1:43">
      <c r="A677" s="92"/>
      <c r="B677" s="92"/>
      <c r="C677" s="93"/>
      <c r="D677" s="93"/>
      <c r="E677" s="92"/>
      <c r="F677" s="92"/>
      <c r="G677" s="92"/>
      <c r="H677" s="92"/>
      <c r="I677" s="92"/>
      <c r="J677" s="92"/>
      <c r="K677" s="94"/>
      <c r="L677" s="94"/>
      <c r="M677" s="94"/>
      <c r="P677" s="94"/>
      <c r="Q677" s="95"/>
      <c r="R677" s="94"/>
      <c r="S677" s="94"/>
      <c r="T677" s="94"/>
      <c r="U677" s="94"/>
      <c r="V677" s="95"/>
      <c r="W677" s="94"/>
      <c r="X677" s="94"/>
      <c r="Y677" s="94"/>
      <c r="Z677" s="94"/>
      <c r="AD677" s="96"/>
      <c r="AH677" s="94"/>
      <c r="AI677" s="95"/>
      <c r="AK677" s="94"/>
      <c r="AL677" s="94"/>
      <c r="AM677" s="94"/>
      <c r="AN677" s="94"/>
      <c r="AO677" s="94"/>
      <c r="AP677" s="94"/>
      <c r="AQ677" s="94"/>
    </row>
    <row r="678" spans="1:43">
      <c r="A678" s="92"/>
      <c r="B678" s="92"/>
      <c r="C678" s="93"/>
      <c r="D678" s="93"/>
      <c r="E678" s="92"/>
      <c r="F678" s="92"/>
      <c r="G678" s="92"/>
      <c r="H678" s="92"/>
      <c r="I678" s="92"/>
      <c r="J678" s="92"/>
      <c r="K678" s="94"/>
      <c r="L678" s="94"/>
      <c r="M678" s="94"/>
      <c r="N678" s="94"/>
      <c r="O678" s="94"/>
      <c r="P678" s="94"/>
      <c r="Q678" s="94"/>
      <c r="R678" s="94"/>
      <c r="S678" s="94"/>
      <c r="T678" s="94"/>
      <c r="U678" s="94"/>
      <c r="V678" s="94"/>
      <c r="W678" s="94"/>
      <c r="X678" s="94"/>
      <c r="Y678" s="94"/>
      <c r="Z678" s="94"/>
      <c r="AD678" s="96"/>
      <c r="AF678" s="94"/>
      <c r="AG678" s="94"/>
      <c r="AH678" s="94"/>
      <c r="AI678" s="95"/>
      <c r="AK678" s="94"/>
      <c r="AL678" s="94"/>
      <c r="AM678" s="94"/>
      <c r="AN678" s="94"/>
      <c r="AO678" s="94"/>
      <c r="AP678" s="94"/>
      <c r="AQ678" s="94"/>
    </row>
    <row r="679" spans="1:43">
      <c r="A679" s="92"/>
      <c r="B679" s="92"/>
      <c r="C679" s="93"/>
      <c r="D679" s="93"/>
      <c r="E679" s="92"/>
      <c r="F679" s="92"/>
      <c r="G679" s="92"/>
      <c r="H679" s="92"/>
      <c r="I679" s="92"/>
      <c r="J679" s="92"/>
      <c r="K679" s="94"/>
      <c r="L679" s="94"/>
      <c r="M679" s="94"/>
      <c r="O679" s="94"/>
      <c r="P679" s="94"/>
      <c r="Q679" s="95"/>
      <c r="R679" s="94"/>
      <c r="S679" s="94"/>
      <c r="T679" s="94"/>
      <c r="U679" s="94"/>
      <c r="V679" s="94"/>
      <c r="W679" s="94"/>
      <c r="X679" s="94"/>
      <c r="Y679" s="94"/>
      <c r="Z679" s="94"/>
      <c r="AD679" s="96"/>
      <c r="AG679" s="94"/>
      <c r="AH679" s="94"/>
      <c r="AK679" s="94"/>
      <c r="AL679" s="94"/>
      <c r="AM679" s="94"/>
      <c r="AN679" s="94"/>
      <c r="AO679" s="94"/>
      <c r="AP679" s="94"/>
      <c r="AQ679" s="94"/>
    </row>
    <row r="680" spans="1:43">
      <c r="A680" s="92"/>
      <c r="B680" s="92"/>
      <c r="C680" s="93"/>
      <c r="D680" s="93"/>
      <c r="E680" s="92"/>
      <c r="F680" s="92"/>
      <c r="G680" s="92"/>
      <c r="H680" s="92"/>
      <c r="I680" s="92"/>
      <c r="J680" s="92"/>
      <c r="K680" s="94"/>
      <c r="L680" s="94"/>
      <c r="M680" s="94"/>
      <c r="P680" s="94"/>
      <c r="Q680" s="94"/>
      <c r="R680" s="94"/>
      <c r="S680" s="94"/>
      <c r="T680" s="94"/>
      <c r="U680" s="94"/>
      <c r="V680" s="94"/>
      <c r="W680" s="94"/>
      <c r="X680" s="94"/>
      <c r="Y680" s="94"/>
      <c r="Z680" s="94"/>
      <c r="AD680" s="96"/>
      <c r="AE680" s="95"/>
      <c r="AH680" s="94"/>
      <c r="AK680" s="94"/>
      <c r="AL680" s="94"/>
      <c r="AM680" s="94"/>
      <c r="AN680" s="94"/>
      <c r="AO680" s="94"/>
      <c r="AQ680" s="94"/>
    </row>
    <row r="681" spans="1:43">
      <c r="A681" s="92"/>
      <c r="B681" s="92"/>
      <c r="C681" s="93"/>
      <c r="D681" s="93"/>
      <c r="E681" s="92"/>
      <c r="F681" s="92"/>
      <c r="G681" s="92"/>
      <c r="H681" s="92"/>
      <c r="I681" s="92"/>
      <c r="J681" s="92"/>
      <c r="K681" s="94"/>
      <c r="L681" s="94"/>
      <c r="M681" s="94"/>
      <c r="N681" s="94"/>
      <c r="O681" s="94"/>
      <c r="P681" s="94"/>
      <c r="Q681" s="94"/>
      <c r="R681" s="94"/>
      <c r="S681" s="94"/>
      <c r="T681" s="94"/>
      <c r="U681" s="94"/>
      <c r="V681" s="94"/>
      <c r="W681" s="94"/>
      <c r="X681" s="94"/>
      <c r="Y681" s="94"/>
      <c r="Z681" s="94"/>
      <c r="AD681" s="96"/>
      <c r="AF681" s="94"/>
      <c r="AG681" s="94"/>
      <c r="AH681" s="94"/>
      <c r="AI681" s="95"/>
      <c r="AK681" s="94"/>
      <c r="AL681" s="94"/>
      <c r="AM681" s="94"/>
      <c r="AN681" s="94"/>
      <c r="AO681" s="94"/>
      <c r="AP681" s="94"/>
      <c r="AQ681" s="94"/>
    </row>
    <row r="682" spans="1:43">
      <c r="A682" s="92"/>
      <c r="B682" s="92"/>
      <c r="C682" s="93"/>
      <c r="D682" s="93"/>
      <c r="E682" s="92"/>
      <c r="F682" s="92"/>
      <c r="G682" s="92"/>
      <c r="H682" s="92"/>
      <c r="I682" s="92"/>
      <c r="J682" s="92"/>
      <c r="K682" s="94"/>
      <c r="L682" s="94"/>
      <c r="M682" s="94"/>
      <c r="O682" s="94"/>
      <c r="P682" s="94"/>
      <c r="Q682" s="94"/>
      <c r="R682" s="94"/>
      <c r="S682" s="94"/>
      <c r="T682" s="94"/>
      <c r="U682" s="94"/>
      <c r="V682" s="94"/>
      <c r="W682" s="94"/>
      <c r="X682" s="94"/>
      <c r="Y682" s="94"/>
      <c r="Z682" s="94"/>
      <c r="AG682" s="94"/>
      <c r="AH682" s="94"/>
      <c r="AK682" s="94"/>
      <c r="AL682" s="94"/>
      <c r="AM682" s="94"/>
      <c r="AN682" s="94"/>
      <c r="AO682" s="94"/>
      <c r="AP682" s="94"/>
      <c r="AQ682" s="94"/>
    </row>
    <row r="683" spans="1:43">
      <c r="A683" s="92"/>
      <c r="B683" s="92"/>
      <c r="C683" s="93"/>
      <c r="D683" s="93"/>
      <c r="E683" s="92"/>
      <c r="F683" s="92"/>
      <c r="G683" s="92"/>
      <c r="H683" s="92"/>
      <c r="I683" s="92"/>
      <c r="J683" s="92"/>
      <c r="K683" s="94"/>
      <c r="L683" s="94"/>
      <c r="M683" s="94"/>
      <c r="O683" s="94"/>
      <c r="P683" s="94"/>
      <c r="Q683" s="94"/>
      <c r="R683" s="94"/>
      <c r="S683" s="94"/>
      <c r="T683" s="94"/>
      <c r="U683" s="94"/>
      <c r="V683" s="94"/>
      <c r="W683" s="94"/>
      <c r="X683" s="94"/>
      <c r="Y683" s="94"/>
      <c r="Z683" s="94"/>
      <c r="AD683" s="96"/>
      <c r="AE683" s="95"/>
      <c r="AG683" s="94"/>
      <c r="AH683" s="94"/>
      <c r="AJ683" s="95"/>
      <c r="AK683" s="94"/>
      <c r="AL683" s="94"/>
      <c r="AM683" s="94"/>
      <c r="AN683" s="94"/>
      <c r="AO683" s="94"/>
      <c r="AP683" s="94"/>
      <c r="AQ683" s="94"/>
    </row>
    <row r="684" spans="1:43">
      <c r="A684" s="92"/>
      <c r="B684" s="92"/>
      <c r="C684" s="93"/>
      <c r="D684" s="93"/>
      <c r="E684" s="92"/>
      <c r="F684" s="92"/>
      <c r="G684" s="92"/>
      <c r="H684" s="92"/>
      <c r="I684" s="92"/>
      <c r="J684" s="92"/>
      <c r="K684" s="94"/>
      <c r="L684" s="94"/>
      <c r="M684" s="94"/>
      <c r="P684" s="94"/>
      <c r="Q684" s="95"/>
      <c r="R684" s="94"/>
      <c r="S684" s="94"/>
      <c r="T684" s="94"/>
      <c r="U684" s="94"/>
      <c r="V684" s="94"/>
      <c r="W684" s="94"/>
      <c r="X684" s="94"/>
      <c r="Y684" s="94"/>
      <c r="Z684" s="94"/>
      <c r="AD684" s="96"/>
      <c r="AE684" s="95"/>
      <c r="AH684" s="94"/>
      <c r="AK684" s="94"/>
      <c r="AL684" s="94"/>
      <c r="AM684" s="94"/>
      <c r="AN684" s="94"/>
      <c r="AO684" s="94"/>
      <c r="AP684" s="94"/>
      <c r="AQ684" s="94"/>
    </row>
    <row r="685" spans="1:43">
      <c r="A685" s="92"/>
      <c r="B685" s="92"/>
      <c r="C685" s="93"/>
      <c r="D685" s="93"/>
      <c r="E685" s="92"/>
      <c r="F685" s="92"/>
      <c r="G685" s="92"/>
      <c r="H685" s="92"/>
      <c r="I685" s="92"/>
      <c r="J685" s="92"/>
      <c r="K685" s="94"/>
      <c r="L685" s="94"/>
      <c r="M685" s="94"/>
      <c r="O685" s="94"/>
      <c r="P685" s="94"/>
      <c r="Q685" s="94"/>
      <c r="R685" s="94"/>
      <c r="S685" s="94"/>
      <c r="T685" s="94"/>
      <c r="U685" s="94"/>
      <c r="V685" s="94"/>
      <c r="W685" s="94"/>
      <c r="X685" s="94"/>
      <c r="Y685" s="94"/>
      <c r="Z685" s="94"/>
      <c r="AD685" s="96"/>
      <c r="AG685" s="94"/>
      <c r="AH685" s="94"/>
      <c r="AI685" s="95"/>
      <c r="AK685" s="94"/>
      <c r="AL685" s="94"/>
      <c r="AM685" s="94"/>
      <c r="AN685" s="94"/>
      <c r="AO685" s="94"/>
      <c r="AP685" s="94"/>
      <c r="AQ685" s="94"/>
    </row>
    <row r="686" spans="1:43">
      <c r="A686" s="92"/>
      <c r="B686" s="92"/>
      <c r="C686" s="93"/>
      <c r="D686" s="93"/>
      <c r="E686" s="92"/>
      <c r="F686" s="92"/>
      <c r="G686" s="92"/>
      <c r="H686" s="92"/>
      <c r="I686" s="92"/>
      <c r="J686" s="92"/>
      <c r="K686" s="94"/>
      <c r="L686" s="94"/>
      <c r="M686" s="94"/>
      <c r="N686" s="94"/>
      <c r="O686" s="94"/>
      <c r="P686" s="94"/>
      <c r="Q686" s="95"/>
      <c r="R686" s="94"/>
      <c r="S686" s="94"/>
      <c r="T686" s="94"/>
      <c r="U686" s="94"/>
      <c r="V686" s="94"/>
      <c r="W686" s="94"/>
      <c r="X686" s="94"/>
      <c r="Y686" s="94"/>
      <c r="Z686" s="94"/>
      <c r="AF686" s="94"/>
      <c r="AG686" s="94"/>
      <c r="AH686" s="94"/>
      <c r="AK686" s="94"/>
      <c r="AL686" s="94"/>
      <c r="AM686" s="94"/>
      <c r="AN686" s="94"/>
      <c r="AO686" s="94"/>
      <c r="AP686" s="94"/>
      <c r="AQ686" s="94"/>
    </row>
    <row r="687" spans="1:43">
      <c r="A687" s="92"/>
      <c r="B687" s="92"/>
      <c r="C687" s="93"/>
      <c r="D687" s="93"/>
      <c r="E687" s="92"/>
      <c r="F687" s="92"/>
      <c r="G687" s="92"/>
      <c r="H687" s="92"/>
      <c r="I687" s="92"/>
      <c r="J687" s="92"/>
      <c r="K687" s="94"/>
      <c r="L687" s="94"/>
      <c r="M687" s="94"/>
      <c r="O687" s="94"/>
      <c r="P687" s="94"/>
      <c r="Q687" s="94"/>
      <c r="R687" s="94"/>
      <c r="S687" s="94"/>
      <c r="T687" s="94"/>
      <c r="U687" s="94"/>
      <c r="V687" s="94"/>
      <c r="W687" s="94"/>
      <c r="X687" s="94"/>
      <c r="Y687" s="94"/>
      <c r="Z687" s="94"/>
      <c r="AD687" s="96"/>
      <c r="AG687" s="94"/>
      <c r="AH687" s="94"/>
      <c r="AK687" s="94"/>
      <c r="AL687" s="94"/>
      <c r="AM687" s="94"/>
      <c r="AN687" s="94"/>
      <c r="AO687" s="94"/>
      <c r="AP687" s="94"/>
      <c r="AQ687" s="94"/>
    </row>
    <row r="688" spans="1:43">
      <c r="A688" s="92"/>
      <c r="B688" s="92"/>
      <c r="C688" s="93"/>
      <c r="D688" s="93"/>
      <c r="E688" s="92"/>
      <c r="F688" s="92"/>
      <c r="G688" s="92"/>
      <c r="H688" s="92"/>
      <c r="I688" s="92"/>
      <c r="J688" s="92"/>
      <c r="K688" s="94"/>
      <c r="L688" s="94"/>
      <c r="M688" s="94"/>
      <c r="O688" s="94"/>
      <c r="P688" s="94"/>
      <c r="Q688" s="95"/>
      <c r="R688" s="94"/>
      <c r="S688" s="94"/>
      <c r="T688" s="94"/>
      <c r="U688" s="94"/>
      <c r="V688" s="94"/>
      <c r="W688" s="94"/>
      <c r="X688" s="94"/>
      <c r="Y688" s="94"/>
      <c r="Z688" s="94"/>
      <c r="AD688" s="96"/>
      <c r="AG688" s="94"/>
      <c r="AH688" s="94"/>
      <c r="AK688" s="94"/>
      <c r="AL688" s="94"/>
      <c r="AM688" s="94"/>
      <c r="AN688" s="94"/>
      <c r="AO688" s="94"/>
      <c r="AP688" s="94"/>
      <c r="AQ688" s="94"/>
    </row>
    <row r="689" spans="1:43">
      <c r="A689" s="92"/>
      <c r="B689" s="92"/>
      <c r="C689" s="93"/>
      <c r="D689" s="93"/>
      <c r="E689" s="92"/>
      <c r="F689" s="92"/>
      <c r="G689" s="92"/>
      <c r="H689" s="92"/>
      <c r="I689" s="92"/>
      <c r="J689" s="92"/>
      <c r="K689" s="94"/>
      <c r="L689" s="94"/>
      <c r="M689" s="94"/>
      <c r="O689" s="94"/>
      <c r="P689" s="94"/>
      <c r="Q689" s="95"/>
      <c r="R689" s="94"/>
      <c r="S689" s="94"/>
      <c r="T689" s="94"/>
      <c r="U689" s="94"/>
      <c r="V689" s="95"/>
      <c r="W689" s="94"/>
      <c r="X689" s="94"/>
      <c r="Y689" s="94"/>
      <c r="Z689" s="94"/>
      <c r="AD689" s="96"/>
      <c r="AG689" s="94"/>
      <c r="AH689" s="94"/>
      <c r="AK689" s="94"/>
      <c r="AL689" s="94"/>
      <c r="AM689" s="94"/>
      <c r="AN689" s="94"/>
      <c r="AO689" s="94"/>
      <c r="AP689" s="94"/>
      <c r="AQ689" s="94"/>
    </row>
    <row r="690" spans="1:43">
      <c r="A690" s="92"/>
      <c r="B690" s="92"/>
      <c r="C690" s="93"/>
      <c r="D690" s="93"/>
      <c r="E690" s="92"/>
      <c r="F690" s="92"/>
      <c r="G690" s="92"/>
      <c r="H690" s="92"/>
      <c r="I690" s="92"/>
      <c r="J690" s="92"/>
      <c r="K690" s="94"/>
      <c r="L690" s="94"/>
      <c r="M690" s="94"/>
      <c r="O690" s="94"/>
      <c r="P690" s="94"/>
      <c r="Q690" s="95"/>
      <c r="R690" s="94"/>
      <c r="S690" s="94"/>
      <c r="T690" s="94"/>
      <c r="U690" s="94"/>
      <c r="V690" s="95"/>
      <c r="W690" s="94"/>
      <c r="X690" s="94"/>
      <c r="Y690" s="94"/>
      <c r="Z690" s="94"/>
      <c r="AG690" s="94"/>
      <c r="AH690" s="94"/>
      <c r="AK690" s="94"/>
      <c r="AL690" s="94"/>
      <c r="AM690" s="94"/>
      <c r="AN690" s="94"/>
      <c r="AO690" s="94"/>
      <c r="AP690" s="94"/>
      <c r="AQ690" s="94"/>
    </row>
    <row r="691" spans="1:43">
      <c r="A691" s="92"/>
      <c r="B691" s="92"/>
      <c r="C691" s="93"/>
      <c r="D691" s="93"/>
      <c r="E691" s="92"/>
      <c r="F691" s="92"/>
      <c r="G691" s="92"/>
      <c r="H691" s="92"/>
      <c r="I691" s="92"/>
      <c r="J691" s="92"/>
      <c r="K691" s="94"/>
      <c r="L691" s="94"/>
      <c r="M691" s="94"/>
      <c r="O691" s="94"/>
      <c r="P691" s="94"/>
      <c r="Q691" s="94"/>
      <c r="R691" s="94"/>
      <c r="S691" s="94"/>
      <c r="T691" s="94"/>
      <c r="U691" s="94"/>
      <c r="V691" s="94"/>
      <c r="W691" s="94"/>
      <c r="X691" s="94"/>
      <c r="Y691" s="94"/>
      <c r="Z691" s="94"/>
      <c r="AD691" s="96"/>
      <c r="AG691" s="94"/>
      <c r="AH691" s="94"/>
      <c r="AK691" s="94"/>
      <c r="AL691" s="94"/>
      <c r="AM691" s="94"/>
      <c r="AN691" s="94"/>
      <c r="AO691" s="94"/>
      <c r="AP691" s="94"/>
      <c r="AQ691" s="94"/>
    </row>
    <row r="692" spans="1:43">
      <c r="A692" s="92"/>
      <c r="B692" s="92"/>
      <c r="C692" s="93"/>
      <c r="D692" s="93"/>
      <c r="E692" s="92"/>
      <c r="F692" s="92"/>
      <c r="G692" s="92"/>
      <c r="H692" s="92"/>
      <c r="I692" s="92"/>
      <c r="J692" s="92"/>
      <c r="K692" s="94"/>
      <c r="L692" s="94"/>
      <c r="M692" s="94"/>
      <c r="P692" s="94"/>
      <c r="Q692" s="95"/>
      <c r="R692" s="94"/>
      <c r="S692" s="94"/>
      <c r="T692" s="94"/>
      <c r="U692" s="94"/>
      <c r="V692" s="94"/>
      <c r="W692" s="94"/>
      <c r="X692" s="94"/>
      <c r="Y692" s="94"/>
      <c r="Z692" s="94"/>
      <c r="AH692" s="94"/>
      <c r="AI692" s="95"/>
      <c r="AK692" s="94"/>
      <c r="AL692" s="94"/>
      <c r="AM692" s="94"/>
      <c r="AN692" s="94"/>
      <c r="AO692" s="94"/>
      <c r="AP692" s="94"/>
      <c r="AQ692" s="94"/>
    </row>
    <row r="693" spans="1:43">
      <c r="A693" s="92"/>
      <c r="B693" s="92"/>
      <c r="C693" s="93"/>
      <c r="D693" s="93"/>
      <c r="E693" s="92"/>
      <c r="F693" s="92"/>
      <c r="G693" s="92"/>
      <c r="H693" s="92"/>
      <c r="I693" s="92"/>
      <c r="J693" s="92"/>
      <c r="K693" s="94"/>
      <c r="L693" s="94"/>
      <c r="M693" s="94"/>
      <c r="P693" s="94"/>
      <c r="Q693" s="95"/>
      <c r="R693" s="94"/>
      <c r="S693" s="94"/>
      <c r="T693" s="94"/>
      <c r="U693" s="94"/>
      <c r="V693" s="95"/>
      <c r="W693" s="94"/>
      <c r="X693" s="94"/>
      <c r="Y693" s="94"/>
      <c r="Z693" s="94"/>
      <c r="AD693" s="96"/>
      <c r="AH693" s="94"/>
      <c r="AK693" s="94"/>
      <c r="AL693" s="94"/>
      <c r="AM693" s="94"/>
      <c r="AN693" s="94"/>
      <c r="AO693" s="94"/>
      <c r="AP693" s="94"/>
      <c r="AQ693" s="94"/>
    </row>
    <row r="694" spans="1:43">
      <c r="A694" s="92"/>
      <c r="B694" s="92"/>
      <c r="C694" s="93"/>
      <c r="D694" s="93"/>
      <c r="E694" s="92"/>
      <c r="F694" s="92"/>
      <c r="G694" s="92"/>
      <c r="H694" s="92"/>
      <c r="I694" s="92"/>
      <c r="J694" s="92"/>
      <c r="K694" s="94"/>
      <c r="L694" s="94"/>
      <c r="M694" s="94"/>
      <c r="O694" s="94"/>
      <c r="P694" s="94"/>
      <c r="Q694" s="94"/>
      <c r="R694" s="94"/>
      <c r="S694" s="94"/>
      <c r="T694" s="94"/>
      <c r="U694" s="94"/>
      <c r="V694" s="94"/>
      <c r="W694" s="94"/>
      <c r="X694" s="94"/>
      <c r="Y694" s="94"/>
      <c r="Z694" s="94"/>
      <c r="AG694" s="94"/>
      <c r="AH694" s="94"/>
      <c r="AK694" s="94"/>
      <c r="AL694" s="94"/>
      <c r="AM694" s="94"/>
      <c r="AN694" s="94"/>
      <c r="AO694" s="94"/>
      <c r="AP694" s="94"/>
      <c r="AQ694" s="94"/>
    </row>
    <row r="695" spans="1:43">
      <c r="A695" s="92"/>
      <c r="B695" s="92"/>
      <c r="C695" s="93"/>
      <c r="D695" s="93"/>
      <c r="E695" s="92"/>
      <c r="F695" s="92"/>
      <c r="G695" s="92"/>
      <c r="H695" s="92"/>
      <c r="I695" s="92"/>
      <c r="J695" s="92"/>
      <c r="K695" s="94"/>
      <c r="L695" s="94"/>
      <c r="M695" s="94"/>
      <c r="N695" s="94"/>
      <c r="O695" s="94"/>
      <c r="P695" s="94"/>
      <c r="Q695" s="94"/>
      <c r="R695" s="94"/>
      <c r="S695" s="94"/>
      <c r="T695" s="94"/>
      <c r="U695" s="94"/>
      <c r="V695" s="94"/>
      <c r="W695" s="94"/>
      <c r="X695" s="94"/>
      <c r="Y695" s="94"/>
      <c r="Z695" s="94"/>
      <c r="AD695" s="96"/>
      <c r="AF695" s="94"/>
      <c r="AG695" s="94"/>
      <c r="AH695" s="94"/>
      <c r="AK695" s="94"/>
      <c r="AL695" s="94"/>
      <c r="AM695" s="94"/>
      <c r="AN695" s="94"/>
      <c r="AO695" s="94"/>
      <c r="AP695" s="94"/>
      <c r="AQ695" s="94"/>
    </row>
    <row r="696" spans="1:43">
      <c r="A696" s="92"/>
      <c r="B696" s="92"/>
      <c r="C696" s="93"/>
      <c r="D696" s="93"/>
      <c r="E696" s="92"/>
      <c r="F696" s="92"/>
      <c r="G696" s="92"/>
      <c r="H696" s="92"/>
      <c r="I696" s="92"/>
      <c r="J696" s="92"/>
      <c r="K696" s="94"/>
      <c r="L696" s="94"/>
      <c r="M696" s="94"/>
      <c r="P696" s="94"/>
      <c r="Q696" s="95"/>
      <c r="R696" s="94"/>
      <c r="S696" s="94"/>
      <c r="T696" s="94"/>
      <c r="U696" s="94"/>
      <c r="V696" s="94"/>
      <c r="W696" s="94"/>
      <c r="X696" s="94"/>
      <c r="Y696" s="94"/>
      <c r="Z696" s="94"/>
      <c r="AD696" s="96"/>
      <c r="AH696" s="94"/>
      <c r="AI696" s="95"/>
      <c r="AK696" s="94"/>
      <c r="AL696" s="94"/>
      <c r="AM696" s="94"/>
      <c r="AN696" s="94"/>
      <c r="AO696" s="94"/>
      <c r="AP696" s="94"/>
      <c r="AQ696" s="94"/>
    </row>
    <row r="697" spans="1:43">
      <c r="A697" s="92"/>
      <c r="B697" s="92"/>
      <c r="C697" s="93"/>
      <c r="D697" s="93"/>
      <c r="E697" s="92"/>
      <c r="F697" s="92"/>
      <c r="G697" s="92"/>
      <c r="H697" s="92"/>
      <c r="I697" s="92"/>
      <c r="J697" s="92"/>
      <c r="K697" s="94"/>
      <c r="L697" s="94"/>
      <c r="M697" s="94"/>
      <c r="O697" s="94"/>
      <c r="T697" s="94"/>
      <c r="U697" s="94"/>
      <c r="Y697" s="94"/>
      <c r="Z697" s="94"/>
      <c r="AG697" s="94"/>
      <c r="AI697" s="95"/>
      <c r="AK697" s="94"/>
      <c r="AL697" s="94"/>
      <c r="AM697" s="94"/>
      <c r="AN697" s="94"/>
      <c r="AO697" s="94"/>
      <c r="AP697" s="94"/>
      <c r="AQ697" s="94"/>
    </row>
    <row r="698" spans="1:43">
      <c r="A698" s="92"/>
      <c r="B698" s="92"/>
      <c r="C698" s="93"/>
      <c r="D698" s="93"/>
      <c r="E698" s="92"/>
      <c r="F698" s="92"/>
      <c r="G698" s="92"/>
      <c r="H698" s="92"/>
      <c r="I698" s="92"/>
      <c r="J698" s="92"/>
      <c r="K698" s="94"/>
      <c r="L698" s="94"/>
      <c r="M698" s="94"/>
      <c r="P698" s="94"/>
      <c r="Q698" s="94"/>
      <c r="R698" s="94"/>
      <c r="S698" s="94"/>
      <c r="T698" s="94"/>
      <c r="U698" s="94"/>
      <c r="V698" s="94"/>
      <c r="W698" s="94"/>
      <c r="X698" s="94"/>
      <c r="Y698" s="94"/>
      <c r="Z698" s="94"/>
      <c r="AH698" s="94"/>
      <c r="AK698" s="94"/>
      <c r="AL698" s="94"/>
      <c r="AM698" s="94"/>
      <c r="AN698" s="94"/>
      <c r="AO698" s="94"/>
      <c r="AP698" s="94"/>
      <c r="AQ698" s="94"/>
    </row>
    <row r="699" spans="1:43">
      <c r="A699" s="92"/>
      <c r="B699" s="92"/>
      <c r="C699" s="93"/>
      <c r="D699" s="93"/>
      <c r="E699" s="92"/>
      <c r="F699" s="92"/>
      <c r="G699" s="92"/>
      <c r="H699" s="92"/>
      <c r="I699" s="92"/>
      <c r="J699" s="92"/>
      <c r="K699" s="94"/>
      <c r="L699" s="94"/>
      <c r="M699" s="94"/>
      <c r="N699" s="94"/>
      <c r="O699" s="94"/>
      <c r="P699" s="94"/>
      <c r="Q699" s="95"/>
      <c r="R699" s="94"/>
      <c r="S699" s="94"/>
      <c r="T699" s="94"/>
      <c r="U699" s="94"/>
      <c r="V699" s="94"/>
      <c r="W699" s="94"/>
      <c r="X699" s="94"/>
      <c r="Y699" s="94"/>
      <c r="Z699" s="94"/>
      <c r="AD699" s="96"/>
      <c r="AF699" s="94"/>
      <c r="AG699" s="94"/>
      <c r="AH699" s="94"/>
      <c r="AI699" s="95"/>
      <c r="AK699" s="94"/>
      <c r="AL699" s="94"/>
      <c r="AM699" s="94"/>
      <c r="AN699" s="94"/>
      <c r="AO699" s="94"/>
      <c r="AP699" s="94"/>
      <c r="AQ699" s="94"/>
    </row>
    <row r="700" spans="1:43">
      <c r="A700" s="92"/>
      <c r="B700" s="92"/>
      <c r="C700" s="93"/>
      <c r="D700" s="93"/>
      <c r="E700" s="92"/>
      <c r="F700" s="92"/>
      <c r="G700" s="92"/>
      <c r="H700" s="92"/>
      <c r="I700" s="92"/>
      <c r="J700" s="92"/>
      <c r="K700" s="94"/>
      <c r="L700" s="94"/>
      <c r="M700" s="94"/>
      <c r="O700" s="94"/>
      <c r="P700" s="94"/>
      <c r="Q700" s="94"/>
      <c r="R700" s="94"/>
      <c r="S700" s="94"/>
      <c r="T700" s="94"/>
      <c r="U700" s="94"/>
      <c r="V700" s="94"/>
      <c r="W700" s="94"/>
      <c r="X700" s="94"/>
      <c r="Y700" s="94"/>
      <c r="Z700" s="94"/>
      <c r="AD700" s="96"/>
      <c r="AG700" s="94"/>
      <c r="AH700" s="94"/>
      <c r="AK700" s="94"/>
      <c r="AL700" s="94"/>
      <c r="AM700" s="94"/>
      <c r="AN700" s="94"/>
      <c r="AO700" s="94"/>
      <c r="AP700" s="94"/>
      <c r="AQ700" s="94"/>
    </row>
    <row r="701" spans="1:43">
      <c r="A701" s="92"/>
      <c r="B701" s="92"/>
      <c r="C701" s="93"/>
      <c r="D701" s="93"/>
      <c r="E701" s="92"/>
      <c r="F701" s="92"/>
      <c r="G701" s="92"/>
      <c r="H701" s="92"/>
      <c r="I701" s="92"/>
      <c r="J701" s="92"/>
      <c r="K701" s="94"/>
      <c r="L701" s="94"/>
      <c r="M701" s="94"/>
      <c r="AI701" s="95"/>
    </row>
    <row r="702" spans="1:43">
      <c r="A702" s="92"/>
      <c r="B702" s="92"/>
      <c r="C702" s="93"/>
      <c r="D702" s="93"/>
      <c r="E702" s="92"/>
      <c r="F702" s="92"/>
      <c r="G702" s="92"/>
      <c r="H702" s="92"/>
      <c r="I702" s="92"/>
      <c r="J702" s="92"/>
      <c r="K702" s="94"/>
      <c r="L702" s="94"/>
      <c r="M702" s="94"/>
      <c r="O702" s="94"/>
      <c r="P702" s="94"/>
      <c r="Q702" s="94"/>
      <c r="R702" s="94"/>
      <c r="S702" s="94"/>
      <c r="T702" s="94"/>
      <c r="U702" s="94"/>
      <c r="V702" s="94"/>
      <c r="W702" s="94"/>
      <c r="X702" s="94"/>
      <c r="Y702" s="94"/>
      <c r="Z702" s="94"/>
      <c r="AD702" s="96"/>
      <c r="AG702" s="94"/>
      <c r="AH702" s="94"/>
      <c r="AK702" s="94"/>
      <c r="AL702" s="94"/>
      <c r="AM702" s="94"/>
      <c r="AN702" s="94"/>
      <c r="AO702" s="94"/>
      <c r="AP702" s="94"/>
      <c r="AQ702" s="94"/>
    </row>
    <row r="703" spans="1:43">
      <c r="A703" s="92"/>
      <c r="B703" s="92"/>
      <c r="C703" s="93"/>
      <c r="D703" s="93"/>
      <c r="E703" s="92"/>
      <c r="F703" s="92"/>
      <c r="G703" s="92"/>
      <c r="H703" s="92"/>
      <c r="I703" s="92"/>
      <c r="J703" s="92"/>
      <c r="K703" s="94"/>
      <c r="L703" s="94"/>
      <c r="M703" s="94"/>
      <c r="O703" s="94"/>
      <c r="P703" s="94"/>
      <c r="Q703" s="94"/>
      <c r="R703" s="94"/>
      <c r="S703" s="94"/>
      <c r="T703" s="94"/>
      <c r="U703" s="94"/>
      <c r="V703" s="94"/>
      <c r="W703" s="94"/>
      <c r="X703" s="94"/>
      <c r="Y703" s="94"/>
      <c r="Z703" s="94"/>
      <c r="AD703" s="96"/>
      <c r="AG703" s="94"/>
      <c r="AH703" s="94"/>
      <c r="AI703" s="95"/>
      <c r="AK703" s="94"/>
      <c r="AL703" s="94"/>
      <c r="AM703" s="94"/>
      <c r="AN703" s="94"/>
      <c r="AO703" s="94"/>
      <c r="AP703" s="94"/>
      <c r="AQ703" s="94"/>
    </row>
    <row r="704" spans="1:43">
      <c r="A704" s="92"/>
      <c r="B704" s="92"/>
      <c r="C704" s="93"/>
      <c r="D704" s="93"/>
      <c r="E704" s="92"/>
      <c r="F704" s="92"/>
      <c r="G704" s="92"/>
      <c r="H704" s="92"/>
      <c r="I704" s="92"/>
      <c r="J704" s="92"/>
      <c r="K704" s="94"/>
      <c r="L704" s="94"/>
      <c r="M704" s="94"/>
      <c r="N704" s="94"/>
      <c r="O704" s="94"/>
      <c r="P704" s="94"/>
      <c r="Q704" s="95"/>
      <c r="R704" s="94"/>
      <c r="S704" s="94"/>
      <c r="T704" s="94"/>
      <c r="U704" s="94"/>
      <c r="V704" s="94"/>
      <c r="W704" s="94"/>
      <c r="X704" s="94"/>
      <c r="Y704" s="94"/>
      <c r="Z704" s="94"/>
      <c r="AE704" s="95"/>
      <c r="AF704" s="94"/>
      <c r="AG704" s="94"/>
      <c r="AH704" s="94"/>
      <c r="AK704" s="94"/>
      <c r="AL704" s="94"/>
      <c r="AM704" s="94"/>
      <c r="AN704" s="94"/>
      <c r="AO704" s="94"/>
      <c r="AP704" s="94"/>
      <c r="AQ704" s="94"/>
    </row>
    <row r="705" spans="1:43">
      <c r="A705" s="92"/>
      <c r="B705" s="92"/>
      <c r="C705" s="93"/>
      <c r="D705" s="93"/>
      <c r="E705" s="92"/>
      <c r="F705" s="92"/>
      <c r="G705" s="92"/>
      <c r="H705" s="92"/>
      <c r="I705" s="92"/>
      <c r="J705" s="92"/>
      <c r="K705" s="94"/>
      <c r="L705" s="94"/>
      <c r="M705" s="94"/>
      <c r="O705" s="94"/>
      <c r="P705" s="94"/>
      <c r="Q705" s="94"/>
      <c r="R705" s="94"/>
      <c r="S705" s="94"/>
      <c r="T705" s="94"/>
      <c r="U705" s="94"/>
      <c r="V705" s="94"/>
      <c r="W705" s="94"/>
      <c r="X705" s="94"/>
      <c r="Y705" s="94"/>
      <c r="Z705" s="94"/>
      <c r="AD705" s="96"/>
      <c r="AG705" s="94"/>
      <c r="AH705" s="94"/>
      <c r="AI705" s="95"/>
      <c r="AJ705" s="95"/>
      <c r="AK705" s="94"/>
      <c r="AL705" s="94"/>
      <c r="AM705" s="94"/>
      <c r="AN705" s="94"/>
      <c r="AO705" s="94"/>
      <c r="AP705" s="94"/>
      <c r="AQ705" s="94"/>
    </row>
    <row r="706" spans="1:43">
      <c r="A706" s="92"/>
      <c r="B706" s="92"/>
      <c r="C706" s="93"/>
      <c r="D706" s="93"/>
      <c r="E706" s="92"/>
      <c r="F706" s="92"/>
      <c r="G706" s="92"/>
      <c r="H706" s="92"/>
      <c r="I706" s="92"/>
      <c r="J706" s="92"/>
      <c r="K706" s="94"/>
      <c r="L706" s="94"/>
      <c r="M706" s="94"/>
      <c r="O706" s="94"/>
      <c r="P706" s="94"/>
      <c r="Q706" s="95"/>
      <c r="R706" s="94"/>
      <c r="S706" s="94"/>
      <c r="T706" s="94"/>
      <c r="U706" s="94"/>
      <c r="V706" s="94"/>
      <c r="W706" s="94"/>
      <c r="X706" s="94"/>
      <c r="Y706" s="94"/>
      <c r="Z706" s="94"/>
      <c r="AD706" s="96"/>
      <c r="AG706" s="94"/>
      <c r="AH706" s="94"/>
      <c r="AK706" s="94"/>
      <c r="AL706" s="94"/>
      <c r="AM706" s="94"/>
      <c r="AN706" s="94"/>
      <c r="AO706" s="94"/>
      <c r="AP706" s="94"/>
      <c r="AQ706" s="94"/>
    </row>
    <row r="707" spans="1:43">
      <c r="A707" s="92"/>
      <c r="B707" s="92"/>
      <c r="C707" s="93"/>
      <c r="D707" s="93"/>
      <c r="E707" s="92"/>
      <c r="F707" s="92"/>
      <c r="G707" s="92"/>
      <c r="H707" s="92"/>
      <c r="I707" s="92"/>
      <c r="J707" s="92"/>
      <c r="K707" s="94"/>
      <c r="L707" s="94"/>
      <c r="M707" s="94"/>
      <c r="O707" s="94"/>
      <c r="P707" s="94"/>
      <c r="Q707" s="94"/>
      <c r="R707" s="94"/>
      <c r="S707" s="94"/>
      <c r="T707" s="94"/>
      <c r="U707" s="94"/>
      <c r="V707" s="94"/>
      <c r="W707" s="94"/>
      <c r="X707" s="94"/>
      <c r="Y707" s="94"/>
      <c r="Z707" s="94"/>
      <c r="AD707" s="96"/>
      <c r="AE707" s="95"/>
      <c r="AG707" s="94"/>
      <c r="AH707" s="94"/>
      <c r="AI707" s="95"/>
      <c r="AK707" s="94"/>
      <c r="AL707" s="94"/>
      <c r="AM707" s="94"/>
      <c r="AN707" s="94"/>
      <c r="AO707" s="94"/>
      <c r="AP707" s="94"/>
      <c r="AQ707" s="94"/>
    </row>
    <row r="708" spans="1:43">
      <c r="A708" s="92"/>
      <c r="B708" s="92"/>
      <c r="C708" s="93"/>
      <c r="D708" s="93"/>
      <c r="E708" s="92"/>
      <c r="F708" s="92"/>
      <c r="G708" s="92"/>
      <c r="H708" s="92"/>
      <c r="I708" s="92"/>
      <c r="J708" s="92"/>
      <c r="K708" s="94"/>
      <c r="L708" s="94"/>
      <c r="M708" s="94"/>
      <c r="N708" s="94"/>
      <c r="O708" s="94"/>
      <c r="P708" s="94"/>
      <c r="Q708" s="94"/>
      <c r="R708" s="94"/>
      <c r="S708" s="94"/>
      <c r="T708" s="94"/>
      <c r="U708" s="94"/>
      <c r="V708" s="94"/>
      <c r="W708" s="94"/>
      <c r="X708" s="94"/>
      <c r="Y708" s="94"/>
      <c r="Z708" s="94"/>
      <c r="AF708" s="94"/>
      <c r="AG708" s="94"/>
      <c r="AH708" s="94"/>
      <c r="AK708" s="94"/>
      <c r="AL708" s="94"/>
      <c r="AM708" s="94"/>
      <c r="AN708" s="94"/>
      <c r="AO708" s="94"/>
      <c r="AP708" s="94"/>
      <c r="AQ708" s="94"/>
    </row>
    <row r="709" spans="1:43">
      <c r="A709" s="92"/>
      <c r="B709" s="92"/>
      <c r="C709" s="93"/>
      <c r="D709" s="93"/>
      <c r="E709" s="92"/>
      <c r="F709" s="92"/>
      <c r="G709" s="92"/>
      <c r="H709" s="92"/>
      <c r="I709" s="92"/>
      <c r="J709" s="92"/>
      <c r="K709" s="94"/>
      <c r="L709" s="94"/>
      <c r="M709" s="94"/>
      <c r="O709" s="94"/>
      <c r="P709" s="94"/>
      <c r="Q709" s="95"/>
      <c r="R709" s="94"/>
      <c r="S709" s="94"/>
      <c r="T709" s="94"/>
      <c r="U709" s="94"/>
      <c r="V709" s="94"/>
      <c r="W709" s="94"/>
      <c r="X709" s="94"/>
      <c r="Y709" s="94"/>
      <c r="Z709" s="94"/>
      <c r="AD709" s="96"/>
      <c r="AG709" s="94"/>
      <c r="AH709" s="94"/>
      <c r="AK709" s="94"/>
      <c r="AL709" s="94"/>
      <c r="AM709" s="94"/>
      <c r="AN709" s="94"/>
      <c r="AO709" s="94"/>
      <c r="AP709" s="94"/>
      <c r="AQ709" s="94"/>
    </row>
    <row r="710" spans="1:43">
      <c r="A710" s="92"/>
      <c r="B710" s="92"/>
      <c r="C710" s="93"/>
      <c r="D710" s="93"/>
      <c r="E710" s="92"/>
      <c r="F710" s="92"/>
      <c r="G710" s="92"/>
      <c r="H710" s="92"/>
      <c r="I710" s="92"/>
      <c r="J710" s="92"/>
      <c r="K710" s="94"/>
      <c r="L710" s="94"/>
      <c r="M710" s="94"/>
      <c r="O710" s="94"/>
      <c r="P710" s="94"/>
      <c r="Q710" s="95"/>
      <c r="R710" s="94"/>
      <c r="S710" s="94"/>
      <c r="T710" s="94"/>
      <c r="U710" s="94"/>
      <c r="V710" s="94"/>
      <c r="W710" s="94"/>
      <c r="X710" s="94"/>
      <c r="Y710" s="94"/>
      <c r="Z710" s="94"/>
      <c r="AD710" s="96"/>
      <c r="AE710" s="95"/>
      <c r="AG710" s="94"/>
      <c r="AH710" s="94"/>
      <c r="AI710" s="95"/>
      <c r="AK710" s="94"/>
      <c r="AL710" s="94"/>
      <c r="AM710" s="94"/>
      <c r="AN710" s="94"/>
      <c r="AO710" s="94"/>
      <c r="AP710" s="94"/>
      <c r="AQ710" s="94"/>
    </row>
    <row r="711" spans="1:43">
      <c r="A711" s="92"/>
      <c r="B711" s="92"/>
      <c r="C711" s="93"/>
      <c r="D711" s="93"/>
      <c r="E711" s="92"/>
      <c r="F711" s="92"/>
      <c r="G711" s="92"/>
      <c r="H711" s="92"/>
      <c r="I711" s="92"/>
      <c r="J711" s="92"/>
      <c r="K711" s="94"/>
      <c r="L711" s="94"/>
      <c r="M711" s="94"/>
      <c r="O711" s="94"/>
      <c r="P711" s="94"/>
      <c r="Q711" s="94"/>
      <c r="R711" s="94"/>
      <c r="S711" s="94"/>
      <c r="T711" s="94"/>
      <c r="U711" s="94"/>
      <c r="V711" s="94"/>
      <c r="W711" s="94"/>
      <c r="X711" s="94"/>
      <c r="AD711" s="96"/>
      <c r="AG711" s="94"/>
      <c r="AH711" s="94"/>
      <c r="AI711" s="95"/>
      <c r="AQ711" s="94"/>
    </row>
    <row r="712" spans="1:43">
      <c r="A712" s="92"/>
      <c r="B712" s="92"/>
      <c r="C712" s="93"/>
      <c r="D712" s="93"/>
      <c r="E712" s="92"/>
      <c r="F712" s="92"/>
      <c r="G712" s="92"/>
      <c r="H712" s="92"/>
      <c r="I712" s="92"/>
      <c r="J712" s="92"/>
      <c r="K712" s="94"/>
      <c r="L712" s="94"/>
      <c r="M712" s="94"/>
      <c r="O712" s="94"/>
      <c r="P712" s="94"/>
      <c r="Q712" s="95"/>
      <c r="R712" s="94"/>
      <c r="S712" s="94"/>
      <c r="T712" s="94"/>
      <c r="U712" s="94"/>
      <c r="V712" s="95"/>
      <c r="W712" s="94"/>
      <c r="X712" s="94"/>
      <c r="Y712" s="94"/>
      <c r="Z712" s="94"/>
      <c r="AD712" s="96"/>
      <c r="AG712" s="94"/>
      <c r="AH712" s="94"/>
      <c r="AI712" s="95"/>
      <c r="AK712" s="94"/>
      <c r="AL712" s="94"/>
      <c r="AM712" s="94"/>
      <c r="AN712" s="94"/>
      <c r="AO712" s="94"/>
      <c r="AP712" s="94"/>
      <c r="AQ712" s="94"/>
    </row>
    <row r="713" spans="1:43">
      <c r="A713" s="92"/>
      <c r="B713" s="92"/>
      <c r="C713" s="93"/>
      <c r="D713" s="93"/>
      <c r="E713" s="92"/>
      <c r="F713" s="92"/>
      <c r="G713" s="92"/>
      <c r="H713" s="92"/>
      <c r="I713" s="92"/>
      <c r="J713" s="92"/>
      <c r="K713" s="94"/>
      <c r="L713" s="94"/>
      <c r="M713" s="94"/>
      <c r="P713" s="94"/>
      <c r="Q713" s="94"/>
      <c r="R713" s="94"/>
      <c r="T713" s="94"/>
      <c r="U713" s="94"/>
      <c r="V713" s="94"/>
      <c r="W713" s="94"/>
      <c r="Y713" s="94"/>
      <c r="Z713" s="94"/>
      <c r="AD713" s="96"/>
      <c r="AH713" s="94"/>
      <c r="AI713" s="95"/>
      <c r="AK713" s="94"/>
      <c r="AL713" s="94"/>
      <c r="AM713" s="94"/>
      <c r="AN713" s="94"/>
      <c r="AO713" s="94"/>
      <c r="AP713" s="94"/>
      <c r="AQ713" s="94"/>
    </row>
    <row r="714" spans="1:43">
      <c r="A714" s="92"/>
      <c r="B714" s="92"/>
      <c r="C714" s="93"/>
      <c r="D714" s="93"/>
      <c r="E714" s="92"/>
      <c r="F714" s="92"/>
      <c r="G714" s="92"/>
      <c r="H714" s="92"/>
      <c r="I714" s="92"/>
      <c r="J714" s="92"/>
      <c r="K714" s="94"/>
      <c r="L714" s="94"/>
      <c r="M714" s="94"/>
      <c r="O714" s="94"/>
      <c r="P714" s="94"/>
      <c r="Q714" s="94"/>
      <c r="R714" s="94"/>
      <c r="S714" s="94"/>
      <c r="T714" s="94"/>
      <c r="U714" s="94"/>
      <c r="V714" s="94"/>
      <c r="W714" s="94"/>
      <c r="X714" s="94"/>
      <c r="Y714" s="94"/>
      <c r="Z714" s="94"/>
      <c r="AD714" s="96"/>
      <c r="AE714" s="95"/>
      <c r="AG714" s="94"/>
      <c r="AH714" s="94"/>
      <c r="AK714" s="94"/>
      <c r="AL714" s="94"/>
      <c r="AM714" s="94"/>
      <c r="AN714" s="94"/>
      <c r="AO714" s="94"/>
      <c r="AP714" s="94"/>
      <c r="AQ714" s="94"/>
    </row>
    <row r="715" spans="1:43">
      <c r="A715" s="92"/>
      <c r="B715" s="92"/>
      <c r="C715" s="93"/>
      <c r="D715" s="93"/>
      <c r="E715" s="92"/>
      <c r="F715" s="92"/>
      <c r="G715" s="92"/>
      <c r="H715" s="92"/>
      <c r="I715" s="92"/>
      <c r="J715" s="92"/>
      <c r="K715" s="94"/>
      <c r="L715" s="94"/>
      <c r="M715" s="94"/>
      <c r="O715" s="94"/>
      <c r="P715" s="94"/>
      <c r="Q715" s="95"/>
      <c r="R715" s="94"/>
      <c r="S715" s="94"/>
      <c r="T715" s="94"/>
      <c r="U715" s="94"/>
      <c r="V715" s="94"/>
      <c r="W715" s="94"/>
      <c r="X715" s="94"/>
      <c r="Y715" s="94"/>
      <c r="Z715" s="94"/>
      <c r="AD715" s="96"/>
      <c r="AG715" s="94"/>
      <c r="AH715" s="94"/>
      <c r="AK715" s="94"/>
      <c r="AL715" s="94"/>
      <c r="AM715" s="94"/>
      <c r="AQ715" s="94"/>
    </row>
    <row r="716" spans="1:43">
      <c r="A716" s="92"/>
      <c r="B716" s="92"/>
      <c r="C716" s="93"/>
      <c r="D716" s="93"/>
      <c r="E716" s="92"/>
      <c r="F716" s="92"/>
      <c r="G716" s="92"/>
      <c r="H716" s="92"/>
      <c r="I716" s="92"/>
      <c r="J716" s="92"/>
      <c r="K716" s="94"/>
      <c r="L716" s="94"/>
      <c r="M716" s="94"/>
      <c r="O716" s="94"/>
      <c r="P716" s="94"/>
      <c r="Q716" s="94"/>
      <c r="R716" s="94"/>
      <c r="S716" s="94"/>
      <c r="T716" s="94"/>
      <c r="U716" s="94"/>
      <c r="V716" s="94"/>
      <c r="W716" s="94"/>
      <c r="X716" s="94"/>
      <c r="Y716" s="94"/>
      <c r="Z716" s="94"/>
      <c r="AG716" s="94"/>
      <c r="AH716" s="94"/>
      <c r="AK716" s="94"/>
      <c r="AL716" s="94"/>
      <c r="AM716" s="94"/>
      <c r="AN716" s="94"/>
      <c r="AO716" s="94"/>
      <c r="AP716" s="94"/>
      <c r="AQ716" s="94"/>
    </row>
    <row r="717" spans="1:43">
      <c r="A717" s="92"/>
      <c r="B717" s="92"/>
      <c r="C717" s="93"/>
      <c r="D717" s="93"/>
      <c r="E717" s="92"/>
      <c r="F717" s="92"/>
      <c r="G717" s="92"/>
      <c r="H717" s="92"/>
      <c r="I717" s="92"/>
      <c r="J717" s="92"/>
      <c r="K717" s="94"/>
      <c r="L717" s="94"/>
      <c r="M717" s="94"/>
      <c r="O717" s="94"/>
      <c r="P717" s="94"/>
      <c r="Q717" s="94"/>
      <c r="R717" s="94"/>
      <c r="S717" s="94"/>
      <c r="T717" s="94"/>
      <c r="U717" s="94"/>
      <c r="V717" s="94"/>
      <c r="W717" s="94"/>
      <c r="X717" s="94"/>
      <c r="Y717" s="94"/>
      <c r="Z717" s="94"/>
      <c r="AD717" s="96"/>
      <c r="AG717" s="94"/>
      <c r="AH717" s="94"/>
      <c r="AK717" s="94"/>
      <c r="AL717" s="94"/>
      <c r="AM717" s="94"/>
      <c r="AN717" s="94"/>
      <c r="AO717" s="94"/>
      <c r="AP717" s="94"/>
      <c r="AQ717" s="94"/>
    </row>
    <row r="718" spans="1:43">
      <c r="A718" s="92"/>
      <c r="B718" s="92"/>
      <c r="C718" s="93"/>
      <c r="D718" s="93"/>
      <c r="E718" s="92"/>
      <c r="F718" s="92"/>
      <c r="G718" s="92"/>
      <c r="H718" s="92"/>
      <c r="I718" s="92"/>
      <c r="J718" s="92"/>
      <c r="K718" s="94"/>
      <c r="L718" s="94"/>
      <c r="M718" s="94"/>
      <c r="N718" s="94"/>
      <c r="O718" s="94"/>
      <c r="T718" s="94"/>
      <c r="U718" s="94"/>
      <c r="Y718" s="94"/>
      <c r="Z718" s="94"/>
      <c r="AD718" s="96"/>
      <c r="AF718" s="94"/>
      <c r="AG718" s="94"/>
      <c r="AK718" s="94"/>
      <c r="AL718" s="94"/>
      <c r="AM718" s="94"/>
      <c r="AN718" s="94"/>
      <c r="AO718" s="94"/>
      <c r="AP718" s="94"/>
      <c r="AQ718" s="94"/>
    </row>
    <row r="719" spans="1:43">
      <c r="A719" s="92"/>
      <c r="B719" s="92"/>
      <c r="C719" s="93"/>
      <c r="D719" s="93"/>
      <c r="E719" s="92"/>
      <c r="F719" s="92"/>
      <c r="G719" s="92"/>
      <c r="H719" s="92"/>
      <c r="I719" s="92"/>
      <c r="J719" s="92"/>
      <c r="K719" s="94"/>
      <c r="L719" s="94"/>
      <c r="M719" s="94"/>
      <c r="O719" s="94"/>
      <c r="P719" s="94"/>
      <c r="Q719" s="95"/>
      <c r="R719" s="94"/>
      <c r="S719" s="94"/>
      <c r="T719" s="94"/>
      <c r="U719" s="94"/>
      <c r="V719" s="94"/>
      <c r="W719" s="94"/>
      <c r="X719" s="94"/>
      <c r="Y719" s="94"/>
      <c r="Z719" s="94"/>
      <c r="AD719" s="96"/>
      <c r="AE719" s="95"/>
      <c r="AG719" s="94"/>
      <c r="AH719" s="94"/>
      <c r="AK719" s="94"/>
      <c r="AL719" s="94"/>
      <c r="AM719" s="94"/>
      <c r="AN719" s="94"/>
      <c r="AO719" s="94"/>
      <c r="AP719" s="94"/>
      <c r="AQ719" s="94"/>
    </row>
    <row r="720" spans="1:43">
      <c r="A720" s="92"/>
      <c r="B720" s="92"/>
      <c r="C720" s="93"/>
      <c r="D720" s="93"/>
      <c r="E720" s="92"/>
      <c r="F720" s="92"/>
      <c r="G720" s="92"/>
      <c r="H720" s="92"/>
      <c r="I720" s="92"/>
      <c r="J720" s="92"/>
      <c r="K720" s="94"/>
      <c r="L720" s="94"/>
      <c r="M720" s="94"/>
      <c r="T720" s="94"/>
      <c r="U720" s="94"/>
      <c r="AI720" s="95"/>
      <c r="AK720" s="94"/>
      <c r="AL720" s="94"/>
      <c r="AM720" s="94"/>
      <c r="AN720" s="94"/>
      <c r="AO720" s="94"/>
      <c r="AP720" s="94"/>
      <c r="AQ720" s="94"/>
    </row>
    <row r="721" spans="1:43">
      <c r="A721" s="92"/>
      <c r="B721" s="92"/>
      <c r="C721" s="93"/>
      <c r="D721" s="93"/>
      <c r="E721" s="92"/>
      <c r="F721" s="92"/>
      <c r="G721" s="92"/>
      <c r="H721" s="92"/>
      <c r="I721" s="92"/>
      <c r="J721" s="92"/>
      <c r="K721" s="94"/>
      <c r="L721" s="94"/>
      <c r="M721" s="94"/>
      <c r="O721" s="94"/>
      <c r="P721" s="94"/>
      <c r="Q721" s="95"/>
      <c r="R721" s="94"/>
      <c r="S721" s="94"/>
      <c r="T721" s="94"/>
      <c r="U721" s="94"/>
      <c r="V721" s="94"/>
      <c r="W721" s="94"/>
      <c r="X721" s="94"/>
      <c r="Y721" s="94"/>
      <c r="Z721" s="94"/>
      <c r="AD721" s="96"/>
      <c r="AG721" s="94"/>
      <c r="AH721" s="94"/>
      <c r="AI721" s="95"/>
      <c r="AK721" s="94"/>
      <c r="AL721" s="94"/>
      <c r="AM721" s="94"/>
      <c r="AN721" s="94"/>
      <c r="AO721" s="94"/>
      <c r="AP721" s="94"/>
      <c r="AQ721" s="94"/>
    </row>
    <row r="722" spans="1:43">
      <c r="A722" s="92"/>
      <c r="B722" s="92"/>
      <c r="C722" s="93"/>
      <c r="D722" s="93"/>
      <c r="E722" s="92"/>
      <c r="F722" s="92"/>
      <c r="G722" s="92"/>
      <c r="H722" s="92"/>
      <c r="I722" s="92"/>
      <c r="J722" s="92"/>
      <c r="K722" s="94"/>
      <c r="L722" s="94"/>
      <c r="M722" s="94"/>
      <c r="O722" s="94"/>
      <c r="P722" s="94"/>
      <c r="Q722" s="94"/>
      <c r="R722" s="94"/>
      <c r="S722" s="94"/>
      <c r="T722" s="94"/>
      <c r="U722" s="94"/>
      <c r="V722" s="94"/>
      <c r="W722" s="94"/>
      <c r="X722" s="94"/>
      <c r="Y722" s="94"/>
      <c r="Z722" s="94"/>
      <c r="AD722" s="96"/>
      <c r="AG722" s="94"/>
      <c r="AH722" s="94"/>
      <c r="AK722" s="94"/>
      <c r="AL722" s="94"/>
      <c r="AM722" s="94"/>
      <c r="AN722" s="94"/>
      <c r="AO722" s="94"/>
      <c r="AP722" s="94"/>
      <c r="AQ722" s="94"/>
    </row>
    <row r="723" spans="1:43">
      <c r="A723" s="92"/>
      <c r="B723" s="92"/>
      <c r="C723" s="93"/>
      <c r="D723" s="93"/>
      <c r="E723" s="92"/>
      <c r="F723" s="92"/>
      <c r="G723" s="92"/>
      <c r="H723" s="92"/>
      <c r="I723" s="92"/>
      <c r="J723" s="92"/>
      <c r="K723" s="94"/>
      <c r="L723" s="94"/>
      <c r="M723" s="94"/>
      <c r="N723" s="94"/>
      <c r="O723" s="94"/>
      <c r="T723" s="94"/>
      <c r="U723" s="94"/>
      <c r="Y723" s="94"/>
      <c r="Z723" s="94"/>
      <c r="AF723" s="94"/>
      <c r="AG723" s="94"/>
      <c r="AK723" s="94"/>
      <c r="AL723" s="94"/>
      <c r="AN723" s="94"/>
      <c r="AO723" s="94"/>
      <c r="AP723" s="94"/>
      <c r="AQ723" s="94"/>
    </row>
    <row r="724" spans="1:43">
      <c r="A724" s="92"/>
      <c r="B724" s="92"/>
      <c r="C724" s="93"/>
      <c r="D724" s="93"/>
      <c r="E724" s="92"/>
      <c r="F724" s="92"/>
      <c r="G724" s="92"/>
      <c r="H724" s="92"/>
      <c r="I724" s="92"/>
      <c r="J724" s="92"/>
      <c r="K724" s="94"/>
      <c r="L724" s="94"/>
      <c r="M724" s="94"/>
      <c r="O724" s="94"/>
      <c r="P724" s="94"/>
      <c r="Q724" s="95"/>
      <c r="R724" s="94"/>
      <c r="S724" s="94"/>
      <c r="T724" s="94"/>
      <c r="U724" s="94"/>
      <c r="V724" s="94"/>
      <c r="W724" s="94"/>
      <c r="X724" s="94"/>
      <c r="Y724" s="94"/>
      <c r="Z724" s="94"/>
      <c r="AD724" s="96"/>
      <c r="AE724" s="95"/>
      <c r="AG724" s="94"/>
      <c r="AH724" s="94"/>
      <c r="AI724" s="95"/>
      <c r="AK724" s="94"/>
      <c r="AL724" s="94"/>
      <c r="AM724" s="94"/>
      <c r="AN724" s="94"/>
      <c r="AO724" s="94"/>
      <c r="AP724" s="94"/>
      <c r="AQ724" s="94"/>
    </row>
    <row r="725" spans="1:43">
      <c r="A725" s="92"/>
      <c r="B725" s="92"/>
      <c r="C725" s="93"/>
      <c r="D725" s="93"/>
      <c r="E725" s="92"/>
      <c r="F725" s="92"/>
      <c r="G725" s="92"/>
      <c r="H725" s="92"/>
      <c r="I725" s="92"/>
      <c r="J725" s="92"/>
      <c r="K725" s="94"/>
      <c r="L725" s="94"/>
      <c r="M725" s="94"/>
      <c r="N725" s="94"/>
      <c r="O725" s="94"/>
      <c r="P725" s="94"/>
      <c r="Q725" s="95"/>
      <c r="R725" s="94"/>
      <c r="S725" s="94"/>
      <c r="T725" s="94"/>
      <c r="U725" s="94"/>
      <c r="V725" s="94"/>
      <c r="W725" s="94"/>
      <c r="X725" s="94"/>
      <c r="Y725" s="94"/>
      <c r="Z725" s="94"/>
      <c r="AD725" s="96"/>
      <c r="AF725" s="94"/>
      <c r="AG725" s="94"/>
      <c r="AH725" s="94"/>
      <c r="AI725" s="95"/>
      <c r="AK725" s="94"/>
      <c r="AL725" s="94"/>
      <c r="AM725" s="94"/>
      <c r="AN725" s="94"/>
      <c r="AO725" s="94"/>
      <c r="AP725" s="94"/>
      <c r="AQ725" s="94"/>
    </row>
    <row r="726" spans="1:43">
      <c r="A726" s="92"/>
      <c r="B726" s="92"/>
      <c r="C726" s="93"/>
      <c r="D726" s="93"/>
      <c r="E726" s="92"/>
      <c r="F726" s="92"/>
      <c r="G726" s="92"/>
      <c r="H726" s="92"/>
      <c r="I726" s="92"/>
      <c r="J726" s="92"/>
      <c r="K726" s="94"/>
      <c r="L726" s="94"/>
      <c r="M726" s="94"/>
      <c r="O726" s="94"/>
      <c r="P726" s="94"/>
      <c r="Q726" s="95"/>
      <c r="R726" s="94"/>
      <c r="S726" s="94"/>
      <c r="T726" s="94"/>
      <c r="U726" s="94"/>
      <c r="V726" s="94"/>
      <c r="W726" s="94"/>
      <c r="X726" s="94"/>
      <c r="Y726" s="94"/>
      <c r="Z726" s="94"/>
      <c r="AG726" s="94"/>
      <c r="AH726" s="94"/>
      <c r="AI726" s="95"/>
      <c r="AK726" s="94"/>
      <c r="AL726" s="94"/>
      <c r="AM726" s="94"/>
      <c r="AN726" s="94"/>
      <c r="AO726" s="94"/>
      <c r="AP726" s="94"/>
      <c r="AQ726" s="94"/>
    </row>
    <row r="727" spans="1:43">
      <c r="A727" s="92"/>
      <c r="B727" s="92"/>
      <c r="C727" s="93"/>
      <c r="D727" s="93"/>
      <c r="E727" s="92"/>
      <c r="F727" s="92"/>
      <c r="G727" s="92"/>
      <c r="H727" s="92"/>
      <c r="I727" s="92"/>
      <c r="J727" s="92"/>
      <c r="K727" s="94"/>
      <c r="L727" s="94"/>
      <c r="M727" s="94"/>
      <c r="O727" s="94"/>
      <c r="P727" s="94"/>
      <c r="Q727" s="95"/>
      <c r="R727" s="94"/>
      <c r="S727" s="94"/>
      <c r="T727" s="94"/>
      <c r="U727" s="94"/>
      <c r="V727" s="94"/>
      <c r="W727" s="94"/>
      <c r="X727" s="94"/>
      <c r="Y727" s="94"/>
      <c r="Z727" s="94"/>
      <c r="AD727" s="96"/>
      <c r="AE727" s="95"/>
      <c r="AG727" s="94"/>
      <c r="AH727" s="94"/>
      <c r="AI727" s="95"/>
      <c r="AK727" s="94"/>
      <c r="AL727" s="94"/>
      <c r="AM727" s="94"/>
      <c r="AN727" s="94"/>
      <c r="AO727" s="94"/>
      <c r="AP727" s="94"/>
      <c r="AQ727" s="94"/>
    </row>
    <row r="728" spans="1:43">
      <c r="A728" s="92"/>
      <c r="B728" s="92"/>
      <c r="C728" s="93"/>
      <c r="D728" s="93"/>
      <c r="E728" s="92"/>
      <c r="F728" s="92"/>
      <c r="G728" s="92"/>
      <c r="H728" s="92"/>
      <c r="I728" s="92"/>
      <c r="J728" s="92"/>
      <c r="K728" s="94"/>
      <c r="L728" s="94"/>
      <c r="M728" s="94"/>
      <c r="O728" s="94"/>
      <c r="P728" s="94"/>
      <c r="Q728" s="94"/>
      <c r="R728" s="94"/>
      <c r="S728" s="94"/>
      <c r="T728" s="94"/>
      <c r="U728" s="94"/>
      <c r="V728" s="94"/>
      <c r="W728" s="94"/>
      <c r="X728" s="94"/>
      <c r="Y728" s="94"/>
      <c r="Z728" s="94"/>
      <c r="AD728" s="96"/>
      <c r="AG728" s="94"/>
      <c r="AH728" s="94"/>
      <c r="AI728" s="95"/>
      <c r="AK728" s="94"/>
      <c r="AL728" s="94"/>
      <c r="AM728" s="94"/>
      <c r="AN728" s="94"/>
      <c r="AO728" s="94"/>
      <c r="AP728" s="94"/>
      <c r="AQ728" s="94"/>
    </row>
    <row r="729" spans="1:43">
      <c r="A729" s="92"/>
      <c r="B729" s="92"/>
      <c r="C729" s="93"/>
      <c r="D729" s="93"/>
      <c r="E729" s="92"/>
      <c r="F729" s="92"/>
      <c r="G729" s="92"/>
      <c r="H729" s="92"/>
      <c r="I729" s="92"/>
      <c r="J729" s="92"/>
      <c r="K729" s="94"/>
      <c r="L729" s="94"/>
      <c r="M729" s="94"/>
      <c r="N729" s="94"/>
      <c r="O729" s="94"/>
      <c r="P729" s="94"/>
      <c r="Q729" s="95"/>
      <c r="R729" s="94"/>
      <c r="S729" s="94"/>
      <c r="T729" s="94"/>
      <c r="U729" s="94"/>
      <c r="V729" s="94"/>
      <c r="W729" s="94"/>
      <c r="X729" s="94"/>
      <c r="Y729" s="94"/>
      <c r="Z729" s="94"/>
      <c r="AD729" s="96"/>
      <c r="AF729" s="94"/>
      <c r="AG729" s="94"/>
      <c r="AH729" s="94"/>
      <c r="AK729" s="94"/>
      <c r="AL729" s="94"/>
      <c r="AM729" s="94"/>
      <c r="AN729" s="94"/>
      <c r="AO729" s="94"/>
      <c r="AP729" s="94"/>
      <c r="AQ729" s="94"/>
    </row>
    <row r="730" spans="1:43">
      <c r="A730" s="92"/>
      <c r="B730" s="92"/>
      <c r="C730" s="93"/>
      <c r="D730" s="93"/>
      <c r="E730" s="92"/>
      <c r="F730" s="92"/>
      <c r="G730" s="92"/>
      <c r="H730" s="92"/>
      <c r="I730" s="92"/>
      <c r="J730" s="92"/>
      <c r="K730" s="94"/>
      <c r="L730" s="94"/>
      <c r="M730" s="94"/>
      <c r="T730" s="94"/>
      <c r="U730" s="94"/>
      <c r="Y730" s="94"/>
      <c r="Z730" s="94"/>
      <c r="AI730" s="95"/>
      <c r="AK730" s="94"/>
      <c r="AL730" s="94"/>
      <c r="AM730" s="94"/>
      <c r="AN730" s="94"/>
      <c r="AO730" s="94"/>
      <c r="AP730" s="94"/>
      <c r="AQ730" s="94"/>
    </row>
    <row r="731" spans="1:43">
      <c r="A731" s="92"/>
      <c r="B731" s="92"/>
      <c r="C731" s="93"/>
      <c r="D731" s="93"/>
      <c r="E731" s="92"/>
      <c r="F731" s="92"/>
      <c r="G731" s="92"/>
      <c r="H731" s="92"/>
      <c r="I731" s="92"/>
      <c r="J731" s="92"/>
      <c r="K731" s="94"/>
      <c r="L731" s="94"/>
      <c r="M731" s="94"/>
      <c r="O731" s="94"/>
      <c r="P731" s="94"/>
      <c r="Q731" s="94"/>
      <c r="R731" s="94"/>
      <c r="S731" s="94"/>
      <c r="T731" s="94"/>
      <c r="U731" s="94"/>
      <c r="V731" s="94"/>
      <c r="W731" s="94"/>
      <c r="X731" s="94"/>
      <c r="Y731" s="94"/>
      <c r="Z731" s="94"/>
      <c r="AE731" s="95"/>
      <c r="AG731" s="94"/>
      <c r="AH731" s="94"/>
      <c r="AK731" s="94"/>
      <c r="AL731" s="94"/>
      <c r="AM731" s="94"/>
      <c r="AN731" s="94"/>
      <c r="AO731" s="94"/>
      <c r="AP731" s="94"/>
      <c r="AQ731" s="94"/>
    </row>
    <row r="732" spans="1:43">
      <c r="A732" s="92"/>
      <c r="B732" s="92"/>
      <c r="C732" s="93"/>
      <c r="D732" s="93"/>
      <c r="E732" s="92"/>
      <c r="F732" s="92"/>
      <c r="G732" s="92"/>
      <c r="H732" s="92"/>
      <c r="I732" s="92"/>
      <c r="J732" s="92"/>
      <c r="K732" s="94"/>
      <c r="L732" s="94"/>
      <c r="M732" s="94"/>
      <c r="P732" s="94"/>
      <c r="Q732" s="94"/>
      <c r="R732" s="94"/>
      <c r="S732" s="94"/>
      <c r="T732" s="94"/>
      <c r="U732" s="94"/>
      <c r="V732" s="94"/>
      <c r="W732" s="94"/>
      <c r="X732" s="94"/>
      <c r="Y732" s="94"/>
      <c r="Z732" s="94"/>
      <c r="AH732" s="94"/>
      <c r="AK732" s="94"/>
      <c r="AL732" s="94"/>
      <c r="AM732" s="94"/>
      <c r="AN732" s="94"/>
      <c r="AO732" s="94"/>
      <c r="AP732" s="94"/>
      <c r="AQ732" s="94"/>
    </row>
    <row r="733" spans="1:43">
      <c r="A733" s="92"/>
      <c r="B733" s="92"/>
      <c r="C733" s="93"/>
      <c r="D733" s="93"/>
      <c r="E733" s="92"/>
      <c r="F733" s="92"/>
      <c r="G733" s="92"/>
      <c r="H733" s="92"/>
      <c r="I733" s="92"/>
      <c r="J733" s="92"/>
      <c r="K733" s="94"/>
      <c r="L733" s="94"/>
      <c r="M733" s="94"/>
      <c r="O733" s="94"/>
      <c r="P733" s="94"/>
      <c r="Q733" s="94"/>
      <c r="R733" s="94"/>
      <c r="S733" s="94"/>
      <c r="T733" s="94"/>
      <c r="U733" s="94"/>
      <c r="V733" s="94"/>
      <c r="W733" s="94"/>
      <c r="X733" s="94"/>
      <c r="Y733" s="94"/>
      <c r="Z733" s="94"/>
      <c r="AD733" s="96"/>
      <c r="AG733" s="94"/>
      <c r="AH733" s="94"/>
      <c r="AK733" s="94"/>
      <c r="AL733" s="94"/>
      <c r="AM733" s="94"/>
      <c r="AN733" s="94"/>
      <c r="AO733" s="94"/>
      <c r="AP733" s="94"/>
      <c r="AQ733" s="94"/>
    </row>
    <row r="734" spans="1:43">
      <c r="A734" s="92"/>
      <c r="B734" s="92"/>
      <c r="C734" s="93"/>
      <c r="D734" s="93"/>
      <c r="E734" s="92"/>
      <c r="F734" s="92"/>
      <c r="G734" s="92"/>
      <c r="H734" s="92"/>
      <c r="I734" s="92"/>
      <c r="J734" s="92"/>
      <c r="K734" s="94"/>
      <c r="L734" s="94"/>
      <c r="M734" s="94"/>
      <c r="O734" s="94"/>
      <c r="P734" s="94"/>
      <c r="Q734" s="94"/>
      <c r="R734" s="94"/>
      <c r="S734" s="94"/>
      <c r="T734" s="94"/>
      <c r="U734" s="94"/>
      <c r="V734" s="95"/>
      <c r="W734" s="94"/>
      <c r="X734" s="94"/>
      <c r="Y734" s="94"/>
      <c r="Z734" s="94"/>
      <c r="AD734" s="96"/>
      <c r="AG734" s="94"/>
      <c r="AH734" s="94"/>
      <c r="AI734" s="95"/>
      <c r="AK734" s="94"/>
      <c r="AL734" s="94"/>
      <c r="AM734" s="94"/>
      <c r="AN734" s="94"/>
      <c r="AO734" s="94"/>
      <c r="AP734" s="94"/>
      <c r="AQ734" s="94"/>
    </row>
    <row r="735" spans="1:43">
      <c r="A735" s="92"/>
      <c r="B735" s="92"/>
      <c r="C735" s="93"/>
      <c r="D735" s="93"/>
      <c r="E735" s="92"/>
      <c r="F735" s="92"/>
      <c r="G735" s="92"/>
      <c r="H735" s="92"/>
      <c r="I735" s="92"/>
      <c r="J735" s="92"/>
      <c r="K735" s="94"/>
      <c r="L735" s="94"/>
      <c r="M735" s="94"/>
      <c r="O735" s="94"/>
      <c r="P735" s="94"/>
      <c r="Q735" s="94"/>
      <c r="R735" s="94"/>
      <c r="S735" s="94"/>
      <c r="T735" s="94"/>
      <c r="U735" s="94"/>
      <c r="V735" s="94"/>
      <c r="W735" s="94"/>
      <c r="X735" s="94"/>
      <c r="Y735" s="94"/>
      <c r="Z735" s="94"/>
      <c r="AD735" s="96"/>
      <c r="AG735" s="94"/>
      <c r="AH735" s="94"/>
      <c r="AI735" s="95"/>
      <c r="AK735" s="94"/>
      <c r="AL735" s="94"/>
      <c r="AM735" s="94"/>
      <c r="AN735" s="94"/>
      <c r="AO735" s="94"/>
      <c r="AP735" s="94"/>
      <c r="AQ735" s="94"/>
    </row>
    <row r="736" spans="1:43">
      <c r="A736" s="92"/>
      <c r="B736" s="92"/>
      <c r="C736" s="93"/>
      <c r="D736" s="93"/>
      <c r="E736" s="92"/>
      <c r="F736" s="92"/>
      <c r="G736" s="92"/>
      <c r="H736" s="92"/>
      <c r="I736" s="92"/>
      <c r="J736" s="92"/>
      <c r="K736" s="94"/>
      <c r="L736" s="94"/>
      <c r="M736" s="94"/>
      <c r="O736" s="94"/>
      <c r="P736" s="94"/>
      <c r="Q736" s="94"/>
      <c r="R736" s="94"/>
      <c r="S736" s="94"/>
      <c r="T736" s="94"/>
      <c r="U736" s="94"/>
      <c r="V736" s="94"/>
      <c r="W736" s="94"/>
      <c r="X736" s="94"/>
      <c r="Y736" s="94"/>
      <c r="Z736" s="94"/>
      <c r="AG736" s="94"/>
      <c r="AH736" s="94"/>
      <c r="AK736" s="94"/>
      <c r="AL736" s="94"/>
      <c r="AM736" s="94"/>
      <c r="AN736" s="94"/>
      <c r="AO736" s="94"/>
      <c r="AP736" s="94"/>
      <c r="AQ736" s="94"/>
    </row>
    <row r="737" spans="1:43">
      <c r="A737" s="92"/>
      <c r="B737" s="92"/>
      <c r="C737" s="93"/>
      <c r="D737" s="93"/>
      <c r="E737" s="92"/>
      <c r="F737" s="92"/>
      <c r="G737" s="92"/>
      <c r="H737" s="92"/>
      <c r="I737" s="92"/>
      <c r="J737" s="92"/>
      <c r="K737" s="94"/>
      <c r="L737" s="94"/>
      <c r="M737" s="94"/>
      <c r="P737" s="94"/>
      <c r="Q737" s="94"/>
      <c r="R737" s="94"/>
      <c r="S737" s="94"/>
      <c r="T737" s="94"/>
      <c r="U737" s="94"/>
      <c r="V737" s="94"/>
      <c r="W737" s="94"/>
      <c r="X737" s="94"/>
      <c r="Y737" s="94"/>
      <c r="Z737" s="94"/>
      <c r="AH737" s="94"/>
      <c r="AK737" s="94"/>
      <c r="AL737" s="94"/>
      <c r="AM737" s="94"/>
      <c r="AN737" s="94"/>
      <c r="AO737" s="94"/>
      <c r="AP737" s="94"/>
      <c r="AQ737" s="94"/>
    </row>
    <row r="738" spans="1:43">
      <c r="A738" s="92"/>
      <c r="B738" s="92"/>
      <c r="C738" s="93"/>
      <c r="D738" s="93"/>
      <c r="E738" s="92"/>
      <c r="F738" s="92"/>
      <c r="G738" s="92"/>
      <c r="H738" s="92"/>
      <c r="I738" s="92"/>
      <c r="J738" s="92"/>
      <c r="K738" s="94"/>
      <c r="L738" s="94"/>
      <c r="M738" s="94"/>
      <c r="P738" s="94"/>
      <c r="Q738" s="94"/>
      <c r="R738" s="94"/>
      <c r="S738" s="94"/>
      <c r="T738" s="94"/>
      <c r="U738" s="94"/>
      <c r="V738" s="95"/>
      <c r="W738" s="94"/>
      <c r="X738" s="94"/>
      <c r="Y738" s="94"/>
      <c r="Z738" s="94"/>
      <c r="AD738" s="96"/>
      <c r="AE738" s="95"/>
      <c r="AH738" s="94"/>
      <c r="AI738" s="95"/>
      <c r="AK738" s="94"/>
      <c r="AL738" s="94"/>
      <c r="AM738" s="94"/>
      <c r="AN738" s="94"/>
      <c r="AO738" s="94"/>
      <c r="AP738" s="94"/>
      <c r="AQ738" s="94"/>
    </row>
    <row r="739" spans="1:43">
      <c r="A739" s="92"/>
      <c r="B739" s="92"/>
      <c r="C739" s="93"/>
      <c r="D739" s="93"/>
      <c r="E739" s="92"/>
      <c r="F739" s="92"/>
      <c r="G739" s="92"/>
      <c r="H739" s="92"/>
      <c r="I739" s="92"/>
      <c r="J739" s="92"/>
      <c r="K739" s="94"/>
      <c r="L739" s="94"/>
      <c r="M739" s="94"/>
      <c r="O739" s="94"/>
      <c r="P739" s="94"/>
      <c r="Q739" s="94"/>
      <c r="R739" s="94"/>
      <c r="S739" s="94"/>
      <c r="T739" s="94"/>
      <c r="U739" s="94"/>
      <c r="V739" s="94"/>
      <c r="W739" s="94"/>
      <c r="X739" s="94"/>
      <c r="Y739" s="94"/>
      <c r="Z739" s="94"/>
      <c r="AD739" s="96"/>
      <c r="AG739" s="94"/>
      <c r="AH739" s="94"/>
      <c r="AI739" s="95"/>
      <c r="AK739" s="94"/>
      <c r="AL739" s="94"/>
      <c r="AM739" s="94"/>
      <c r="AN739" s="94"/>
      <c r="AO739" s="94"/>
      <c r="AP739" s="94"/>
      <c r="AQ739" s="94"/>
    </row>
    <row r="740" spans="1:43">
      <c r="A740" s="92"/>
      <c r="B740" s="92"/>
      <c r="C740" s="93"/>
      <c r="D740" s="93"/>
      <c r="E740" s="92"/>
      <c r="F740" s="92"/>
      <c r="G740" s="92"/>
      <c r="H740" s="92"/>
      <c r="I740" s="92"/>
      <c r="J740" s="92"/>
      <c r="K740" s="94"/>
      <c r="L740" s="94"/>
      <c r="M740" s="94"/>
      <c r="N740" s="94"/>
      <c r="O740" s="94"/>
      <c r="P740" s="94"/>
      <c r="Q740" s="95"/>
      <c r="R740" s="94"/>
      <c r="S740" s="94"/>
      <c r="T740" s="94"/>
      <c r="U740" s="94"/>
      <c r="V740" s="94"/>
      <c r="W740" s="94"/>
      <c r="X740" s="94"/>
      <c r="Y740" s="94"/>
      <c r="Z740" s="94"/>
      <c r="AF740" s="94"/>
      <c r="AG740" s="94"/>
      <c r="AH740" s="94"/>
      <c r="AK740" s="94"/>
      <c r="AL740" s="94"/>
      <c r="AM740" s="94"/>
      <c r="AN740" s="94"/>
      <c r="AO740" s="94"/>
      <c r="AP740" s="94"/>
      <c r="AQ740" s="94"/>
    </row>
    <row r="741" spans="1:43">
      <c r="A741" s="92"/>
      <c r="B741" s="92"/>
      <c r="C741" s="93"/>
      <c r="D741" s="93"/>
      <c r="E741" s="92"/>
      <c r="F741" s="92"/>
      <c r="G741" s="92"/>
      <c r="H741" s="92"/>
      <c r="I741" s="92"/>
      <c r="J741" s="92"/>
      <c r="K741" s="94"/>
      <c r="L741" s="94"/>
      <c r="M741" s="94"/>
      <c r="P741" s="94"/>
      <c r="Q741" s="94"/>
      <c r="R741" s="94"/>
      <c r="S741" s="94"/>
      <c r="T741" s="94"/>
      <c r="U741" s="94"/>
      <c r="V741" s="94"/>
      <c r="W741" s="94"/>
      <c r="X741" s="94"/>
      <c r="Y741" s="94"/>
      <c r="Z741" s="94"/>
      <c r="AD741" s="96"/>
      <c r="AH741" s="94"/>
      <c r="AK741" s="94"/>
      <c r="AL741" s="94"/>
      <c r="AM741" s="94"/>
      <c r="AN741" s="94"/>
      <c r="AO741" s="94"/>
      <c r="AP741" s="94"/>
      <c r="AQ741" s="94"/>
    </row>
    <row r="742" spans="1:43">
      <c r="A742" s="92"/>
      <c r="B742" s="92"/>
      <c r="C742" s="93"/>
      <c r="D742" s="93"/>
      <c r="E742" s="92"/>
      <c r="F742" s="92"/>
      <c r="G742" s="92"/>
      <c r="H742" s="92"/>
      <c r="I742" s="92"/>
      <c r="J742" s="92"/>
      <c r="K742" s="94"/>
      <c r="L742" s="94"/>
      <c r="M742" s="94"/>
      <c r="P742" s="94"/>
      <c r="Q742" s="94"/>
      <c r="R742" s="94"/>
      <c r="S742" s="94"/>
      <c r="T742" s="94"/>
      <c r="U742" s="94"/>
      <c r="V742" s="94"/>
      <c r="W742" s="94"/>
      <c r="X742" s="94"/>
      <c r="Y742" s="94"/>
      <c r="Z742" s="94"/>
      <c r="AD742" s="96"/>
      <c r="AH742" s="94"/>
      <c r="AK742" s="94"/>
      <c r="AL742" s="94"/>
      <c r="AM742" s="94"/>
      <c r="AN742" s="94"/>
      <c r="AO742" s="94"/>
      <c r="AP742" s="94"/>
      <c r="AQ742" s="94"/>
    </row>
    <row r="743" spans="1:43">
      <c r="A743" s="92"/>
      <c r="B743" s="92"/>
      <c r="C743" s="93"/>
      <c r="D743" s="93"/>
      <c r="E743" s="92"/>
      <c r="F743" s="92"/>
      <c r="G743" s="92"/>
      <c r="H743" s="92"/>
      <c r="I743" s="92"/>
      <c r="J743" s="92"/>
      <c r="K743" s="94"/>
      <c r="L743" s="94"/>
      <c r="M743" s="94"/>
      <c r="T743" s="94"/>
      <c r="U743" s="94"/>
      <c r="Y743" s="94"/>
      <c r="Z743" s="94"/>
      <c r="AI743" s="95"/>
      <c r="AK743" s="94"/>
      <c r="AL743" s="94"/>
      <c r="AM743" s="94"/>
      <c r="AN743" s="94"/>
      <c r="AO743" s="94"/>
      <c r="AP743" s="94"/>
      <c r="AQ743" s="94"/>
    </row>
    <row r="744" spans="1:43">
      <c r="A744" s="92"/>
      <c r="B744" s="92"/>
      <c r="C744" s="93"/>
      <c r="D744" s="93"/>
      <c r="E744" s="92"/>
      <c r="F744" s="92"/>
      <c r="G744" s="92"/>
      <c r="H744" s="92"/>
      <c r="I744" s="92"/>
      <c r="J744" s="92"/>
      <c r="K744" s="94"/>
      <c r="L744" s="94"/>
      <c r="M744" s="94"/>
      <c r="O744" s="94"/>
      <c r="P744" s="94"/>
      <c r="Q744" s="94"/>
      <c r="R744" s="94"/>
      <c r="S744" s="94"/>
      <c r="T744" s="94"/>
      <c r="U744" s="94"/>
      <c r="V744" s="94"/>
      <c r="W744" s="94"/>
      <c r="X744" s="94"/>
      <c r="Y744" s="94"/>
      <c r="Z744" s="94"/>
      <c r="AD744" s="96"/>
      <c r="AG744" s="94"/>
      <c r="AH744" s="94"/>
      <c r="AK744" s="94"/>
      <c r="AL744" s="94"/>
      <c r="AM744" s="94"/>
      <c r="AN744" s="94"/>
      <c r="AO744" s="94"/>
      <c r="AP744" s="94"/>
      <c r="AQ744" s="94"/>
    </row>
    <row r="745" spans="1:43">
      <c r="A745" s="92"/>
      <c r="B745" s="92"/>
      <c r="C745" s="93"/>
      <c r="D745" s="93"/>
      <c r="E745" s="92"/>
      <c r="F745" s="92"/>
      <c r="G745" s="92"/>
      <c r="H745" s="92"/>
      <c r="I745" s="92"/>
      <c r="J745" s="92"/>
      <c r="K745" s="94"/>
      <c r="L745" s="94"/>
      <c r="M745" s="94"/>
      <c r="O745" s="94"/>
      <c r="P745" s="94"/>
      <c r="Q745" s="95"/>
      <c r="R745" s="94"/>
      <c r="S745" s="94"/>
      <c r="T745" s="94"/>
      <c r="U745" s="94"/>
      <c r="V745" s="94"/>
      <c r="W745" s="94"/>
      <c r="X745" s="94"/>
      <c r="Y745" s="94"/>
      <c r="Z745" s="94"/>
      <c r="AD745" s="96"/>
      <c r="AG745" s="94"/>
      <c r="AH745" s="94"/>
      <c r="AI745" s="95"/>
      <c r="AK745" s="94"/>
      <c r="AL745" s="94"/>
      <c r="AM745" s="94"/>
      <c r="AN745" s="94"/>
      <c r="AO745" s="94"/>
      <c r="AP745" s="94"/>
      <c r="AQ745" s="94"/>
    </row>
    <row r="746" spans="1:43">
      <c r="A746" s="92"/>
      <c r="B746" s="92"/>
      <c r="C746" s="93"/>
      <c r="D746" s="93"/>
      <c r="E746" s="92"/>
      <c r="F746" s="92"/>
      <c r="G746" s="92"/>
      <c r="H746" s="92"/>
      <c r="I746" s="92"/>
      <c r="J746" s="92"/>
      <c r="K746" s="94"/>
      <c r="L746" s="94"/>
      <c r="M746" s="94"/>
      <c r="P746" s="94"/>
      <c r="Q746" s="95"/>
      <c r="R746" s="94"/>
      <c r="T746" s="94"/>
      <c r="U746" s="94"/>
      <c r="V746" s="94"/>
      <c r="W746" s="94"/>
      <c r="Y746" s="94"/>
      <c r="Z746" s="94"/>
      <c r="AD746" s="96"/>
      <c r="AH746" s="94"/>
      <c r="AI746" s="95"/>
      <c r="AK746" s="94"/>
      <c r="AL746" s="94"/>
      <c r="AM746" s="94"/>
      <c r="AN746" s="94"/>
      <c r="AO746" s="94"/>
      <c r="AP746" s="94"/>
      <c r="AQ746" s="94"/>
    </row>
    <row r="747" spans="1:43">
      <c r="A747" s="92"/>
      <c r="B747" s="92"/>
      <c r="C747" s="93"/>
      <c r="D747" s="93"/>
      <c r="E747" s="92"/>
      <c r="F747" s="92"/>
      <c r="G747" s="92"/>
      <c r="H747" s="92"/>
      <c r="I747" s="92"/>
      <c r="J747" s="92"/>
      <c r="K747" s="94"/>
      <c r="L747" s="94"/>
      <c r="M747" s="94"/>
      <c r="O747" s="94"/>
      <c r="P747" s="94"/>
      <c r="Q747" s="94"/>
      <c r="R747" s="94"/>
      <c r="S747" s="94"/>
      <c r="T747" s="94"/>
      <c r="U747" s="94"/>
      <c r="V747" s="94"/>
      <c r="W747" s="94"/>
      <c r="X747" s="94"/>
      <c r="Y747" s="94"/>
      <c r="Z747" s="94"/>
      <c r="AD747" s="96"/>
      <c r="AG747" s="94"/>
      <c r="AH747" s="94"/>
      <c r="AK747" s="94"/>
      <c r="AL747" s="94"/>
      <c r="AM747" s="94"/>
      <c r="AN747" s="94"/>
      <c r="AO747" s="94"/>
      <c r="AP747" s="94"/>
      <c r="AQ747" s="94"/>
    </row>
    <row r="748" spans="1:43">
      <c r="A748" s="92"/>
      <c r="B748" s="92"/>
      <c r="C748" s="93"/>
      <c r="D748" s="93"/>
      <c r="E748" s="92"/>
      <c r="F748" s="92"/>
      <c r="G748" s="92"/>
      <c r="H748" s="92"/>
      <c r="I748" s="92"/>
      <c r="J748" s="92"/>
      <c r="K748" s="94"/>
      <c r="L748" s="94"/>
      <c r="M748" s="94"/>
      <c r="N748" s="94"/>
      <c r="O748" s="94"/>
      <c r="P748" s="94"/>
      <c r="Q748" s="95"/>
      <c r="R748" s="94"/>
      <c r="S748" s="94"/>
      <c r="T748" s="94"/>
      <c r="U748" s="94"/>
      <c r="V748" s="94"/>
      <c r="W748" s="94"/>
      <c r="X748" s="94"/>
      <c r="Y748" s="94"/>
      <c r="Z748" s="94"/>
      <c r="AD748" s="96"/>
      <c r="AF748" s="94"/>
      <c r="AG748" s="94"/>
      <c r="AH748" s="94"/>
      <c r="AK748" s="94"/>
      <c r="AL748" s="94"/>
      <c r="AM748" s="94"/>
      <c r="AN748" s="94"/>
      <c r="AO748" s="94"/>
      <c r="AP748" s="94"/>
      <c r="AQ748" s="94"/>
    </row>
    <row r="749" spans="1:43">
      <c r="A749" s="92"/>
      <c r="B749" s="92"/>
      <c r="C749" s="93"/>
      <c r="D749" s="93"/>
      <c r="E749" s="92"/>
      <c r="F749" s="92"/>
      <c r="G749" s="92"/>
      <c r="H749" s="92"/>
      <c r="I749" s="92"/>
      <c r="J749" s="92"/>
      <c r="K749" s="94"/>
      <c r="L749" s="94"/>
      <c r="M749" s="94"/>
      <c r="O749" s="94"/>
      <c r="P749" s="94"/>
      <c r="Q749" s="94"/>
      <c r="R749" s="94"/>
      <c r="S749" s="94"/>
      <c r="T749" s="94"/>
      <c r="U749" s="94"/>
      <c r="V749" s="94"/>
      <c r="W749" s="94"/>
      <c r="X749" s="94"/>
      <c r="Y749" s="94"/>
      <c r="Z749" s="94"/>
      <c r="AD749" s="96"/>
      <c r="AG749" s="94"/>
      <c r="AH749" s="94"/>
      <c r="AI749" s="95"/>
      <c r="AK749" s="94"/>
      <c r="AL749" s="94"/>
      <c r="AM749" s="94"/>
      <c r="AN749" s="94"/>
      <c r="AO749" s="94"/>
      <c r="AP749" s="94"/>
      <c r="AQ749" s="94"/>
    </row>
    <row r="750" spans="1:43">
      <c r="A750" s="92"/>
      <c r="B750" s="92"/>
      <c r="C750" s="93"/>
      <c r="D750" s="93"/>
      <c r="E750" s="92"/>
      <c r="F750" s="92"/>
      <c r="G750" s="92"/>
      <c r="H750" s="92"/>
      <c r="I750" s="92"/>
      <c r="J750" s="92"/>
      <c r="K750" s="94"/>
      <c r="L750" s="94"/>
      <c r="M750" s="94"/>
      <c r="T750" s="94"/>
      <c r="U750" s="94"/>
      <c r="Y750" s="94"/>
      <c r="Z750" s="94"/>
      <c r="AK750" s="94"/>
      <c r="AL750" s="94"/>
      <c r="AM750" s="94"/>
      <c r="AN750" s="94"/>
      <c r="AO750" s="94"/>
      <c r="AP750" s="94"/>
      <c r="AQ750" s="94"/>
    </row>
    <row r="751" spans="1:43">
      <c r="A751" s="92"/>
      <c r="B751" s="92"/>
      <c r="C751" s="93"/>
      <c r="D751" s="93"/>
      <c r="E751" s="92"/>
      <c r="F751" s="92"/>
      <c r="G751" s="92"/>
      <c r="H751" s="92"/>
      <c r="I751" s="92"/>
      <c r="J751" s="92"/>
      <c r="K751" s="94"/>
      <c r="L751" s="94"/>
      <c r="M751" s="94"/>
      <c r="P751" s="94"/>
      <c r="Q751" s="94"/>
      <c r="R751" s="94"/>
      <c r="S751" s="94"/>
      <c r="T751" s="94"/>
      <c r="U751" s="94"/>
      <c r="V751" s="94"/>
      <c r="W751" s="94"/>
      <c r="X751" s="94"/>
      <c r="Y751" s="94"/>
      <c r="Z751" s="94"/>
      <c r="AD751" s="96"/>
      <c r="AH751" s="94"/>
      <c r="AI751" s="95"/>
      <c r="AK751" s="94"/>
      <c r="AL751" s="94"/>
      <c r="AM751" s="94"/>
      <c r="AN751" s="94"/>
      <c r="AO751" s="94"/>
      <c r="AP751" s="94"/>
      <c r="AQ751" s="94"/>
    </row>
    <row r="752" spans="1:43">
      <c r="A752" s="92"/>
      <c r="B752" s="92"/>
      <c r="C752" s="93"/>
      <c r="D752" s="93"/>
      <c r="E752" s="92"/>
      <c r="F752" s="92"/>
      <c r="G752" s="92"/>
      <c r="H752" s="92"/>
      <c r="I752" s="92"/>
      <c r="J752" s="92"/>
      <c r="K752" s="94"/>
      <c r="L752" s="94"/>
      <c r="M752" s="94"/>
      <c r="P752" s="94"/>
      <c r="Q752" s="94"/>
      <c r="R752" s="94"/>
      <c r="S752" s="94"/>
      <c r="T752" s="94"/>
      <c r="U752" s="94"/>
      <c r="V752" s="94"/>
      <c r="W752" s="94"/>
      <c r="X752" s="94"/>
      <c r="Y752" s="94"/>
      <c r="Z752" s="94"/>
      <c r="AD752" s="96"/>
      <c r="AH752" s="94"/>
      <c r="AI752" s="95"/>
      <c r="AK752" s="94"/>
      <c r="AL752" s="94"/>
      <c r="AM752" s="94"/>
      <c r="AN752" s="94"/>
      <c r="AO752" s="94"/>
      <c r="AP752" s="94"/>
      <c r="AQ752" s="94"/>
    </row>
    <row r="753" spans="1:43">
      <c r="A753" s="92"/>
      <c r="B753" s="92"/>
      <c r="C753" s="93"/>
      <c r="D753" s="93"/>
      <c r="E753" s="92"/>
      <c r="F753" s="92"/>
      <c r="G753" s="92"/>
      <c r="H753" s="92"/>
      <c r="I753" s="92"/>
      <c r="J753" s="92"/>
      <c r="K753" s="94"/>
      <c r="L753" s="94"/>
      <c r="M753" s="94"/>
      <c r="O753" s="94"/>
      <c r="P753" s="94"/>
      <c r="Q753" s="94"/>
      <c r="R753" s="94"/>
      <c r="S753" s="94"/>
      <c r="T753" s="94"/>
      <c r="U753" s="94"/>
      <c r="V753" s="94"/>
      <c r="W753" s="94"/>
      <c r="X753" s="94"/>
      <c r="Y753" s="94"/>
      <c r="Z753" s="94"/>
      <c r="AD753" s="96"/>
      <c r="AG753" s="94"/>
      <c r="AH753" s="94"/>
      <c r="AK753" s="94"/>
      <c r="AL753" s="94"/>
      <c r="AM753" s="94"/>
      <c r="AN753" s="94"/>
      <c r="AO753" s="94"/>
      <c r="AP753" s="94"/>
      <c r="AQ753" s="94"/>
    </row>
    <row r="754" spans="1:43">
      <c r="A754" s="92"/>
      <c r="B754" s="92"/>
      <c r="C754" s="93"/>
      <c r="D754" s="93"/>
      <c r="E754" s="92"/>
      <c r="F754" s="92"/>
      <c r="G754" s="92"/>
      <c r="H754" s="92"/>
      <c r="I754" s="92"/>
      <c r="J754" s="92"/>
      <c r="K754" s="94"/>
      <c r="L754" s="94"/>
      <c r="M754" s="94"/>
      <c r="P754" s="94"/>
      <c r="Q754" s="94"/>
      <c r="R754" s="94"/>
      <c r="T754" s="94"/>
      <c r="U754" s="94"/>
      <c r="V754" s="94"/>
      <c r="W754" s="94"/>
      <c r="Y754" s="94"/>
      <c r="Z754" s="94"/>
      <c r="AD754" s="96"/>
      <c r="AH754" s="94"/>
      <c r="AI754" s="95"/>
      <c r="AK754" s="94"/>
      <c r="AL754" s="94"/>
      <c r="AM754" s="94"/>
      <c r="AN754" s="94"/>
      <c r="AO754" s="94"/>
      <c r="AP754" s="94"/>
      <c r="AQ754" s="94"/>
    </row>
    <row r="755" spans="1:43">
      <c r="A755" s="92"/>
      <c r="B755" s="92"/>
      <c r="C755" s="93"/>
      <c r="D755" s="93"/>
      <c r="E755" s="92"/>
      <c r="F755" s="92"/>
      <c r="G755" s="92"/>
      <c r="H755" s="92"/>
      <c r="I755" s="92"/>
      <c r="J755" s="92"/>
      <c r="K755" s="94"/>
      <c r="L755" s="94"/>
      <c r="M755" s="94"/>
      <c r="T755" s="94"/>
      <c r="U755" s="94"/>
      <c r="Y755" s="94"/>
      <c r="Z755" s="94"/>
      <c r="AI755" s="95"/>
      <c r="AK755" s="94"/>
      <c r="AL755" s="94"/>
      <c r="AM755" s="94"/>
      <c r="AN755" s="94"/>
      <c r="AO755" s="94"/>
      <c r="AP755" s="94"/>
      <c r="AQ755" s="94"/>
    </row>
    <row r="756" spans="1:43">
      <c r="A756" s="92"/>
      <c r="B756" s="92"/>
      <c r="C756" s="93"/>
      <c r="D756" s="93"/>
      <c r="E756" s="92"/>
      <c r="F756" s="92"/>
      <c r="G756" s="92"/>
      <c r="H756" s="92"/>
      <c r="I756" s="92"/>
      <c r="J756" s="92"/>
      <c r="K756" s="94"/>
      <c r="L756" s="94"/>
      <c r="M756" s="94"/>
      <c r="O756" s="94"/>
      <c r="P756" s="94"/>
      <c r="Q756" s="94"/>
      <c r="R756" s="94"/>
      <c r="S756" s="94"/>
      <c r="T756" s="94"/>
      <c r="U756" s="94"/>
      <c r="V756" s="94"/>
      <c r="W756" s="94"/>
      <c r="X756" s="94"/>
      <c r="Y756" s="94"/>
      <c r="Z756" s="94"/>
      <c r="AD756" s="96"/>
      <c r="AG756" s="94"/>
      <c r="AH756" s="94"/>
      <c r="AK756" s="94"/>
      <c r="AL756" s="94"/>
      <c r="AM756" s="94"/>
      <c r="AN756" s="94"/>
      <c r="AO756" s="94"/>
      <c r="AP756" s="94"/>
      <c r="AQ756" s="94"/>
    </row>
    <row r="757" spans="1:43">
      <c r="A757" s="92"/>
      <c r="B757" s="92"/>
      <c r="C757" s="93"/>
      <c r="D757" s="93"/>
      <c r="E757" s="92"/>
      <c r="F757" s="92"/>
      <c r="G757" s="92"/>
      <c r="H757" s="92"/>
      <c r="I757" s="92"/>
      <c r="J757" s="92"/>
      <c r="K757" s="94"/>
      <c r="L757" s="94"/>
      <c r="M757" s="94"/>
      <c r="O757" s="94"/>
      <c r="P757" s="94"/>
      <c r="Q757" s="94"/>
      <c r="R757" s="94"/>
      <c r="S757" s="94"/>
      <c r="T757" s="94"/>
      <c r="U757" s="94"/>
      <c r="V757" s="94"/>
      <c r="W757" s="94"/>
      <c r="X757" s="94"/>
      <c r="Y757" s="94"/>
      <c r="Z757" s="94"/>
      <c r="AD757" s="96"/>
      <c r="AG757" s="94"/>
      <c r="AH757" s="94"/>
      <c r="AK757" s="94"/>
      <c r="AL757" s="94"/>
      <c r="AM757" s="94"/>
      <c r="AN757" s="94"/>
      <c r="AO757" s="94"/>
      <c r="AP757" s="94"/>
      <c r="AQ757" s="94"/>
    </row>
    <row r="758" spans="1:43">
      <c r="A758" s="92"/>
      <c r="B758" s="92"/>
      <c r="C758" s="93"/>
      <c r="D758" s="93"/>
      <c r="E758" s="92"/>
      <c r="F758" s="92"/>
      <c r="G758" s="92"/>
      <c r="H758" s="92"/>
      <c r="I758" s="92"/>
      <c r="J758" s="92"/>
      <c r="K758" s="94"/>
      <c r="L758" s="94"/>
      <c r="M758" s="94"/>
      <c r="N758" s="94"/>
      <c r="O758" s="94"/>
      <c r="P758" s="94"/>
      <c r="Q758" s="95"/>
      <c r="R758" s="94"/>
      <c r="S758" s="94"/>
      <c r="T758" s="94"/>
      <c r="U758" s="94"/>
      <c r="V758" s="94"/>
      <c r="W758" s="94"/>
      <c r="X758" s="94"/>
      <c r="Y758" s="94"/>
      <c r="Z758" s="94"/>
      <c r="AD758" s="96"/>
      <c r="AF758" s="94"/>
      <c r="AG758" s="94"/>
      <c r="AH758" s="94"/>
      <c r="AI758" s="95"/>
      <c r="AK758" s="94"/>
      <c r="AL758" s="94"/>
      <c r="AM758" s="94"/>
      <c r="AN758" s="94"/>
      <c r="AO758" s="94"/>
      <c r="AP758" s="94"/>
      <c r="AQ758" s="94"/>
    </row>
    <row r="759" spans="1:43">
      <c r="A759" s="92"/>
      <c r="B759" s="92"/>
      <c r="C759" s="93"/>
      <c r="D759" s="93"/>
      <c r="E759" s="92"/>
      <c r="F759" s="92"/>
      <c r="G759" s="92"/>
      <c r="H759" s="92"/>
      <c r="I759" s="92"/>
      <c r="J759" s="92"/>
      <c r="K759" s="94"/>
      <c r="L759" s="94"/>
      <c r="M759" s="94"/>
      <c r="O759" s="94"/>
      <c r="P759" s="94"/>
      <c r="Q759" s="95"/>
      <c r="R759" s="94"/>
      <c r="S759" s="94"/>
      <c r="T759" s="94"/>
      <c r="U759" s="94"/>
      <c r="V759" s="95"/>
      <c r="W759" s="94"/>
      <c r="X759" s="94"/>
      <c r="AD759" s="96"/>
      <c r="AG759" s="94"/>
      <c r="AH759" s="94"/>
      <c r="AI759" s="95"/>
      <c r="AQ759" s="94"/>
    </row>
    <row r="760" spans="1:43">
      <c r="A760" s="92"/>
      <c r="B760" s="92"/>
      <c r="C760" s="93"/>
      <c r="D760" s="93"/>
      <c r="E760" s="92"/>
      <c r="F760" s="92"/>
      <c r="G760" s="92"/>
      <c r="H760" s="92"/>
      <c r="I760" s="92"/>
      <c r="J760" s="92"/>
      <c r="K760" s="94"/>
      <c r="L760" s="94"/>
      <c r="M760" s="94"/>
      <c r="N760" s="94"/>
      <c r="O760" s="94"/>
      <c r="P760" s="94"/>
      <c r="Q760" s="95"/>
      <c r="R760" s="94"/>
      <c r="S760" s="94"/>
      <c r="T760" s="94"/>
      <c r="U760" s="94"/>
      <c r="V760" s="94"/>
      <c r="W760" s="94"/>
      <c r="AD760" s="96"/>
      <c r="AF760" s="94"/>
      <c r="AG760" s="94"/>
      <c r="AH760" s="94"/>
      <c r="AI760" s="95"/>
      <c r="AQ760" s="94"/>
    </row>
    <row r="761" spans="1:43">
      <c r="A761" s="92"/>
      <c r="B761" s="92"/>
      <c r="C761" s="93"/>
      <c r="D761" s="93"/>
      <c r="E761" s="92"/>
      <c r="F761" s="92"/>
      <c r="G761" s="92"/>
      <c r="H761" s="92"/>
      <c r="I761" s="92"/>
      <c r="J761" s="92"/>
      <c r="K761" s="94"/>
      <c r="L761" s="94"/>
      <c r="M761" s="94"/>
      <c r="O761" s="94"/>
      <c r="P761" s="94"/>
      <c r="Q761" s="95"/>
      <c r="R761" s="94"/>
      <c r="S761" s="94"/>
      <c r="T761" s="94"/>
      <c r="U761" s="94"/>
      <c r="V761" s="95"/>
      <c r="W761" s="94"/>
      <c r="X761" s="94"/>
      <c r="Y761" s="94"/>
      <c r="Z761" s="94"/>
      <c r="AD761" s="96"/>
      <c r="AE761" s="95"/>
      <c r="AG761" s="94"/>
      <c r="AH761" s="94"/>
      <c r="AI761" s="95"/>
      <c r="AK761" s="94"/>
      <c r="AL761" s="94"/>
      <c r="AM761" s="94"/>
      <c r="AN761" s="94"/>
      <c r="AO761" s="94"/>
      <c r="AP761" s="94"/>
      <c r="AQ761" s="94"/>
    </row>
    <row r="762" spans="1:43">
      <c r="A762" s="92"/>
      <c r="B762" s="92"/>
      <c r="C762" s="93"/>
      <c r="D762" s="93"/>
      <c r="E762" s="92"/>
      <c r="F762" s="92"/>
      <c r="G762" s="92"/>
      <c r="H762" s="92"/>
      <c r="I762" s="92"/>
      <c r="J762" s="92"/>
      <c r="K762" s="94"/>
      <c r="L762" s="94"/>
      <c r="M762" s="94"/>
      <c r="O762" s="94"/>
      <c r="P762" s="94"/>
      <c r="Q762" s="94"/>
      <c r="R762" s="94"/>
      <c r="S762" s="94"/>
      <c r="T762" s="94"/>
      <c r="U762" s="94"/>
      <c r="V762" s="94"/>
      <c r="W762" s="94"/>
      <c r="X762" s="94"/>
      <c r="Y762" s="94"/>
      <c r="Z762" s="94"/>
      <c r="AD762" s="96"/>
      <c r="AG762" s="94"/>
      <c r="AH762" s="94"/>
      <c r="AK762" s="94"/>
      <c r="AL762" s="94"/>
      <c r="AM762" s="94"/>
      <c r="AN762" s="94"/>
      <c r="AO762" s="94"/>
      <c r="AP762" s="94"/>
      <c r="AQ762" s="94"/>
    </row>
    <row r="763" spans="1:43">
      <c r="A763" s="92"/>
      <c r="B763" s="92"/>
      <c r="C763" s="93"/>
      <c r="D763" s="93"/>
      <c r="E763" s="92"/>
      <c r="F763" s="92"/>
      <c r="G763" s="92"/>
      <c r="H763" s="92"/>
      <c r="I763" s="92"/>
      <c r="J763" s="92"/>
      <c r="K763" s="94"/>
      <c r="L763" s="94"/>
      <c r="M763" s="94"/>
      <c r="P763" s="94"/>
      <c r="Q763" s="94"/>
      <c r="R763" s="94"/>
      <c r="S763" s="94"/>
      <c r="T763" s="94"/>
      <c r="U763" s="94"/>
      <c r="V763" s="94"/>
      <c r="W763" s="94"/>
      <c r="X763" s="94"/>
      <c r="Y763" s="94"/>
      <c r="Z763" s="94"/>
      <c r="AF763" s="94"/>
      <c r="AG763" s="94"/>
      <c r="AH763" s="94"/>
      <c r="AK763" s="94"/>
      <c r="AL763" s="94"/>
      <c r="AM763" s="94"/>
      <c r="AN763" s="94"/>
      <c r="AO763" s="94"/>
      <c r="AP763" s="94"/>
      <c r="AQ763" s="94"/>
    </row>
    <row r="764" spans="1:43">
      <c r="A764" s="92"/>
      <c r="B764" s="92"/>
      <c r="C764" s="93"/>
      <c r="D764" s="93"/>
      <c r="E764" s="92"/>
      <c r="F764" s="92"/>
      <c r="G764" s="92"/>
      <c r="H764" s="92"/>
      <c r="I764" s="92"/>
      <c r="J764" s="92"/>
      <c r="K764" s="94"/>
      <c r="L764" s="94"/>
      <c r="M764" s="94"/>
      <c r="O764" s="94"/>
      <c r="P764" s="94"/>
      <c r="Q764" s="94"/>
      <c r="R764" s="94"/>
      <c r="S764" s="94"/>
      <c r="T764" s="94"/>
      <c r="U764" s="94"/>
      <c r="V764" s="94"/>
      <c r="W764" s="94"/>
      <c r="X764" s="94"/>
      <c r="Y764" s="94"/>
      <c r="Z764" s="94"/>
      <c r="AD764" s="96"/>
      <c r="AG764" s="94"/>
      <c r="AH764" s="94"/>
      <c r="AK764" s="94"/>
      <c r="AL764" s="94"/>
      <c r="AM764" s="94"/>
      <c r="AN764" s="94"/>
      <c r="AO764" s="94"/>
      <c r="AP764" s="94"/>
      <c r="AQ764" s="94"/>
    </row>
    <row r="765" spans="1:43">
      <c r="A765" s="92"/>
      <c r="B765" s="92"/>
      <c r="C765" s="93"/>
      <c r="D765" s="93"/>
      <c r="E765" s="92"/>
      <c r="F765" s="92"/>
      <c r="G765" s="92"/>
      <c r="H765" s="92"/>
      <c r="I765" s="92"/>
      <c r="J765" s="92"/>
      <c r="K765" s="94"/>
      <c r="L765" s="94"/>
      <c r="M765" s="94"/>
      <c r="N765" s="94"/>
      <c r="O765" s="94"/>
      <c r="P765" s="94"/>
      <c r="Q765" s="95"/>
      <c r="R765" s="94"/>
      <c r="S765" s="94"/>
      <c r="T765" s="94"/>
      <c r="U765" s="94"/>
      <c r="V765" s="94"/>
      <c r="W765" s="94"/>
      <c r="Y765" s="94"/>
      <c r="Z765" s="94"/>
      <c r="AD765" s="96"/>
      <c r="AF765" s="94"/>
      <c r="AG765" s="94"/>
      <c r="AH765" s="94"/>
      <c r="AI765" s="95"/>
      <c r="AK765" s="94"/>
      <c r="AL765" s="94"/>
      <c r="AM765" s="94"/>
      <c r="AN765" s="94"/>
      <c r="AO765" s="94"/>
      <c r="AP765" s="94"/>
      <c r="AQ765" s="94"/>
    </row>
    <row r="766" spans="1:43">
      <c r="A766" s="92"/>
      <c r="B766" s="92"/>
      <c r="C766" s="93"/>
      <c r="D766" s="93"/>
      <c r="E766" s="92"/>
      <c r="F766" s="92"/>
      <c r="G766" s="92"/>
      <c r="H766" s="92"/>
      <c r="I766" s="92"/>
      <c r="J766" s="92"/>
      <c r="K766" s="94"/>
      <c r="L766" s="94"/>
      <c r="M766" s="94"/>
      <c r="O766" s="94"/>
      <c r="P766" s="94"/>
      <c r="Q766" s="94"/>
      <c r="R766" s="94"/>
      <c r="S766" s="94"/>
      <c r="T766" s="94"/>
      <c r="U766" s="94"/>
      <c r="V766" s="94"/>
      <c r="W766" s="94"/>
      <c r="X766" s="94"/>
      <c r="Y766" s="94"/>
      <c r="Z766" s="94"/>
      <c r="AD766" s="96"/>
      <c r="AG766" s="94"/>
      <c r="AH766" s="94"/>
      <c r="AK766" s="94"/>
      <c r="AL766" s="94"/>
      <c r="AM766" s="94"/>
      <c r="AN766" s="94"/>
      <c r="AO766" s="94"/>
      <c r="AP766" s="94"/>
      <c r="AQ766" s="94"/>
    </row>
    <row r="767" spans="1:43">
      <c r="A767" s="92"/>
      <c r="B767" s="92"/>
      <c r="C767" s="93"/>
      <c r="D767" s="93"/>
      <c r="E767" s="92"/>
      <c r="F767" s="92"/>
      <c r="G767" s="92"/>
      <c r="H767" s="92"/>
      <c r="I767" s="92"/>
      <c r="J767" s="92"/>
      <c r="K767" s="94"/>
      <c r="L767" s="94"/>
      <c r="M767" s="94"/>
      <c r="O767" s="94"/>
      <c r="P767" s="94"/>
      <c r="Q767" s="94"/>
      <c r="R767" s="94"/>
      <c r="S767" s="94"/>
      <c r="T767" s="94"/>
      <c r="U767" s="94"/>
      <c r="V767" s="94"/>
      <c r="W767" s="94"/>
      <c r="X767" s="94"/>
      <c r="Y767" s="94"/>
      <c r="Z767" s="94"/>
      <c r="AG767" s="94"/>
      <c r="AH767" s="94"/>
      <c r="AI767" s="95"/>
      <c r="AK767" s="94"/>
      <c r="AL767" s="94"/>
      <c r="AM767" s="94"/>
      <c r="AN767" s="94"/>
      <c r="AO767" s="94"/>
      <c r="AP767" s="94"/>
      <c r="AQ767" s="94"/>
    </row>
    <row r="768" spans="1:43">
      <c r="A768" s="92"/>
      <c r="B768" s="92"/>
      <c r="C768" s="93"/>
      <c r="D768" s="93"/>
      <c r="E768" s="92"/>
      <c r="F768" s="92"/>
      <c r="G768" s="92"/>
      <c r="H768" s="92"/>
      <c r="I768" s="92"/>
      <c r="J768" s="92"/>
      <c r="K768" s="94"/>
      <c r="L768" s="94"/>
      <c r="M768" s="94"/>
      <c r="O768" s="94"/>
      <c r="P768" s="94"/>
      <c r="Q768" s="95"/>
      <c r="R768" s="94"/>
      <c r="S768" s="94"/>
      <c r="T768" s="94"/>
      <c r="U768" s="94"/>
      <c r="V768" s="94"/>
      <c r="W768" s="94"/>
      <c r="X768" s="94"/>
      <c r="Y768" s="94"/>
      <c r="Z768" s="94"/>
      <c r="AG768" s="94"/>
      <c r="AH768" s="94"/>
      <c r="AK768" s="94"/>
      <c r="AL768" s="94"/>
      <c r="AM768" s="94"/>
      <c r="AN768" s="94"/>
      <c r="AO768" s="94"/>
      <c r="AP768" s="94"/>
      <c r="AQ768" s="94"/>
    </row>
    <row r="769" spans="1:43">
      <c r="A769" s="92"/>
      <c r="B769" s="92"/>
      <c r="C769" s="93"/>
      <c r="D769" s="93"/>
      <c r="E769" s="92"/>
      <c r="F769" s="92"/>
      <c r="G769" s="92"/>
      <c r="H769" s="92"/>
      <c r="I769" s="92"/>
      <c r="J769" s="92"/>
      <c r="K769" s="94"/>
      <c r="L769" s="94"/>
      <c r="M769" s="94"/>
      <c r="T769" s="94"/>
      <c r="U769" s="94"/>
      <c r="Y769" s="94"/>
      <c r="Z769" s="94"/>
      <c r="AK769" s="94"/>
      <c r="AL769" s="94"/>
      <c r="AM769" s="94"/>
      <c r="AN769" s="94"/>
      <c r="AO769" s="94"/>
      <c r="AP769" s="94"/>
      <c r="AQ769" s="94"/>
    </row>
    <row r="770" spans="1:43">
      <c r="A770" s="92"/>
      <c r="B770" s="92"/>
      <c r="C770" s="93"/>
      <c r="D770" s="93"/>
      <c r="E770" s="92"/>
      <c r="F770" s="92"/>
      <c r="G770" s="92"/>
      <c r="H770" s="92"/>
      <c r="I770" s="92"/>
      <c r="J770" s="92"/>
      <c r="K770" s="94"/>
      <c r="L770" s="94"/>
      <c r="M770" s="94"/>
      <c r="N770" s="94"/>
      <c r="O770" s="94"/>
      <c r="P770" s="94"/>
      <c r="Q770" s="94"/>
      <c r="R770" s="94"/>
      <c r="S770" s="94"/>
      <c r="T770" s="94"/>
      <c r="U770" s="94"/>
      <c r="V770" s="94"/>
      <c r="W770" s="94"/>
      <c r="X770" s="94"/>
      <c r="Y770" s="94"/>
      <c r="Z770" s="94"/>
      <c r="AF770" s="94"/>
      <c r="AG770" s="94"/>
      <c r="AH770" s="94"/>
      <c r="AI770" s="95"/>
      <c r="AK770" s="94"/>
      <c r="AL770" s="94"/>
      <c r="AM770" s="94"/>
      <c r="AN770" s="94"/>
      <c r="AO770" s="94"/>
      <c r="AP770" s="94"/>
      <c r="AQ770" s="94"/>
    </row>
    <row r="771" spans="1:43">
      <c r="A771" s="92"/>
      <c r="B771" s="92"/>
      <c r="C771" s="93"/>
      <c r="D771" s="93"/>
      <c r="E771" s="92"/>
      <c r="F771" s="92"/>
      <c r="G771" s="92"/>
      <c r="H771" s="92"/>
      <c r="I771" s="92"/>
      <c r="J771" s="92"/>
      <c r="K771" s="94"/>
      <c r="L771" s="94"/>
      <c r="M771" s="94"/>
      <c r="O771" s="94"/>
      <c r="P771" s="94"/>
      <c r="Q771" s="95"/>
      <c r="R771" s="94"/>
      <c r="S771" s="94"/>
      <c r="T771" s="94"/>
      <c r="U771" s="94"/>
      <c r="V771" s="94"/>
      <c r="W771" s="94"/>
      <c r="X771" s="94"/>
      <c r="Y771" s="94"/>
      <c r="Z771" s="94"/>
      <c r="AD771" s="96"/>
      <c r="AG771" s="94"/>
      <c r="AH771" s="94"/>
      <c r="AI771" s="95"/>
      <c r="AK771" s="94"/>
      <c r="AL771" s="94"/>
      <c r="AM771" s="94"/>
      <c r="AN771" s="94"/>
      <c r="AO771" s="94"/>
      <c r="AP771" s="94"/>
      <c r="AQ771" s="94"/>
    </row>
    <row r="772" spans="1:43">
      <c r="A772" s="92"/>
      <c r="B772" s="92"/>
      <c r="C772" s="93"/>
      <c r="D772" s="93"/>
      <c r="E772" s="92"/>
      <c r="F772" s="92"/>
      <c r="G772" s="92"/>
      <c r="H772" s="92"/>
      <c r="I772" s="92"/>
      <c r="J772" s="92"/>
      <c r="K772" s="94"/>
      <c r="L772" s="94"/>
      <c r="M772" s="94"/>
      <c r="N772" s="94"/>
      <c r="O772" s="94"/>
      <c r="P772" s="94"/>
      <c r="Q772" s="95"/>
      <c r="R772" s="94"/>
      <c r="S772" s="94"/>
      <c r="T772" s="94"/>
      <c r="U772" s="94"/>
      <c r="V772" s="94"/>
      <c r="W772" s="94"/>
      <c r="X772" s="94"/>
      <c r="Y772" s="94"/>
      <c r="Z772" s="94"/>
      <c r="AD772" s="96"/>
      <c r="AE772" s="95"/>
      <c r="AF772" s="94"/>
      <c r="AG772" s="94"/>
      <c r="AH772" s="94"/>
      <c r="AI772" s="95"/>
      <c r="AK772" s="94"/>
      <c r="AL772" s="94"/>
      <c r="AM772" s="94"/>
      <c r="AN772" s="94"/>
      <c r="AO772" s="94"/>
      <c r="AP772" s="94"/>
      <c r="AQ772" s="94"/>
    </row>
    <row r="773" spans="1:43">
      <c r="A773" s="92"/>
      <c r="B773" s="92"/>
      <c r="C773" s="93"/>
      <c r="D773" s="93"/>
      <c r="E773" s="92"/>
      <c r="F773" s="92"/>
      <c r="G773" s="92"/>
      <c r="H773" s="92"/>
      <c r="I773" s="92"/>
      <c r="J773" s="92"/>
      <c r="K773" s="94"/>
      <c r="L773" s="94"/>
      <c r="M773" s="94"/>
      <c r="O773" s="94"/>
      <c r="P773" s="94"/>
      <c r="Q773" s="94"/>
      <c r="R773" s="94"/>
      <c r="S773" s="94"/>
      <c r="T773" s="94"/>
      <c r="U773" s="94"/>
      <c r="V773" s="94"/>
      <c r="W773" s="94"/>
      <c r="X773" s="94"/>
      <c r="Y773" s="94"/>
      <c r="Z773" s="94"/>
      <c r="AD773" s="96"/>
      <c r="AE773" s="95"/>
      <c r="AG773" s="94"/>
      <c r="AH773" s="94"/>
      <c r="AI773" s="95"/>
      <c r="AK773" s="94"/>
      <c r="AL773" s="94"/>
      <c r="AM773" s="94"/>
      <c r="AN773" s="94"/>
      <c r="AO773" s="94"/>
      <c r="AP773" s="94"/>
      <c r="AQ773" s="94"/>
    </row>
    <row r="774" spans="1:43">
      <c r="A774" s="92"/>
      <c r="B774" s="92"/>
      <c r="C774" s="93"/>
      <c r="D774" s="93"/>
      <c r="E774" s="92"/>
      <c r="F774" s="92"/>
      <c r="G774" s="92"/>
      <c r="H774" s="92"/>
      <c r="I774" s="92"/>
      <c r="J774" s="92"/>
      <c r="K774" s="94"/>
      <c r="L774" s="94"/>
      <c r="M774" s="94"/>
      <c r="P774" s="94"/>
      <c r="Q774" s="94"/>
      <c r="R774" s="94"/>
      <c r="S774" s="94"/>
      <c r="T774" s="94"/>
      <c r="U774" s="94"/>
      <c r="V774" s="94"/>
      <c r="W774" s="94"/>
      <c r="X774" s="94"/>
      <c r="Y774" s="94"/>
      <c r="Z774" s="94"/>
      <c r="AD774" s="96"/>
      <c r="AH774" s="94"/>
      <c r="AI774" s="95"/>
      <c r="AK774" s="94"/>
      <c r="AL774" s="94"/>
      <c r="AM774" s="94"/>
      <c r="AN774" s="94"/>
      <c r="AO774" s="94"/>
      <c r="AP774" s="94"/>
      <c r="AQ774" s="94"/>
    </row>
    <row r="775" spans="1:43">
      <c r="A775" s="92"/>
      <c r="B775" s="92"/>
      <c r="C775" s="93"/>
      <c r="D775" s="93"/>
      <c r="E775" s="92"/>
      <c r="F775" s="92"/>
      <c r="G775" s="92"/>
      <c r="H775" s="92"/>
      <c r="I775" s="92"/>
      <c r="J775" s="92"/>
      <c r="K775" s="94"/>
      <c r="L775" s="94"/>
      <c r="M775" s="94"/>
      <c r="O775" s="94"/>
      <c r="P775" s="94"/>
      <c r="Q775" s="95"/>
      <c r="R775" s="94"/>
      <c r="S775" s="94"/>
      <c r="T775" s="94"/>
      <c r="U775" s="94"/>
      <c r="V775" s="94"/>
      <c r="W775" s="94"/>
      <c r="X775" s="94"/>
      <c r="Y775" s="94"/>
      <c r="Z775" s="94"/>
      <c r="AG775" s="94"/>
      <c r="AH775" s="94"/>
      <c r="AK775" s="94"/>
      <c r="AL775" s="94"/>
      <c r="AM775" s="94"/>
      <c r="AN775" s="94"/>
      <c r="AO775" s="94"/>
      <c r="AQ775" s="94"/>
    </row>
    <row r="776" spans="1:43">
      <c r="A776" s="92"/>
      <c r="B776" s="92"/>
      <c r="C776" s="93"/>
      <c r="D776" s="93"/>
      <c r="E776" s="92"/>
      <c r="F776" s="92"/>
      <c r="G776" s="92"/>
      <c r="H776" s="92"/>
      <c r="I776" s="92"/>
      <c r="J776" s="92"/>
      <c r="K776" s="94"/>
      <c r="L776" s="94"/>
      <c r="M776" s="94"/>
      <c r="O776" s="94"/>
      <c r="P776" s="94"/>
      <c r="Q776" s="94"/>
      <c r="R776" s="94"/>
      <c r="S776" s="94"/>
      <c r="T776" s="94"/>
      <c r="U776" s="94"/>
      <c r="V776" s="94"/>
      <c r="W776" s="94"/>
      <c r="X776" s="94"/>
      <c r="Y776" s="94"/>
      <c r="Z776" s="94"/>
      <c r="AD776" s="96"/>
      <c r="AG776" s="94"/>
      <c r="AH776" s="94"/>
      <c r="AK776" s="94"/>
      <c r="AL776" s="94"/>
      <c r="AM776" s="94"/>
      <c r="AN776" s="94"/>
      <c r="AO776" s="94"/>
      <c r="AP776" s="94"/>
      <c r="AQ776" s="94"/>
    </row>
    <row r="777" spans="1:43">
      <c r="A777" s="92"/>
      <c r="B777" s="92"/>
      <c r="C777" s="93"/>
      <c r="D777" s="93"/>
      <c r="E777" s="92"/>
      <c r="F777" s="92"/>
      <c r="G777" s="92"/>
      <c r="H777" s="92"/>
      <c r="I777" s="92"/>
      <c r="J777" s="92"/>
      <c r="K777" s="94"/>
      <c r="L777" s="94"/>
      <c r="M777" s="94"/>
      <c r="O777" s="94"/>
      <c r="P777" s="94"/>
      <c r="Q777" s="94"/>
      <c r="R777" s="94"/>
      <c r="S777" s="94"/>
      <c r="T777" s="94"/>
      <c r="U777" s="94"/>
      <c r="V777" s="94"/>
      <c r="W777" s="94"/>
      <c r="X777" s="94"/>
      <c r="Y777" s="94"/>
      <c r="Z777" s="94"/>
      <c r="AG777" s="94"/>
      <c r="AH777" s="94"/>
      <c r="AK777" s="94"/>
      <c r="AL777" s="94"/>
      <c r="AM777" s="94"/>
      <c r="AN777" s="94"/>
      <c r="AO777" s="94"/>
      <c r="AP777" s="94"/>
      <c r="AQ777" s="94"/>
    </row>
    <row r="778" spans="1:43">
      <c r="A778" s="92"/>
      <c r="B778" s="92"/>
      <c r="C778" s="93"/>
      <c r="D778" s="93"/>
      <c r="E778" s="92"/>
      <c r="F778" s="92"/>
      <c r="G778" s="92"/>
      <c r="H778" s="92"/>
      <c r="I778" s="92"/>
      <c r="J778" s="92"/>
      <c r="K778" s="94"/>
      <c r="L778" s="94"/>
      <c r="M778" s="94"/>
      <c r="P778" s="94"/>
      <c r="Q778" s="94"/>
      <c r="R778" s="94"/>
      <c r="S778" s="94"/>
      <c r="T778" s="94"/>
      <c r="U778" s="94"/>
      <c r="V778" s="94"/>
      <c r="W778" s="94"/>
      <c r="X778" s="94"/>
      <c r="Y778" s="94"/>
      <c r="Z778" s="94"/>
      <c r="AD778" s="96"/>
      <c r="AH778" s="94"/>
      <c r="AK778" s="94"/>
      <c r="AL778" s="94"/>
      <c r="AM778" s="94"/>
      <c r="AN778" s="94"/>
      <c r="AO778" s="94"/>
      <c r="AP778" s="94"/>
      <c r="AQ778" s="94"/>
    </row>
    <row r="779" spans="1:43">
      <c r="A779" s="92"/>
      <c r="B779" s="92"/>
      <c r="C779" s="93"/>
      <c r="D779" s="93"/>
      <c r="E779" s="92"/>
      <c r="F779" s="92"/>
      <c r="G779" s="92"/>
      <c r="H779" s="92"/>
      <c r="I779" s="92"/>
      <c r="J779" s="92"/>
      <c r="K779" s="94"/>
      <c r="L779" s="94"/>
      <c r="M779" s="94"/>
      <c r="N779" s="94"/>
      <c r="P779" s="94"/>
      <c r="T779" s="94"/>
      <c r="U779" s="94"/>
      <c r="AD779" s="96"/>
      <c r="AF779" s="94"/>
      <c r="AQ779" s="94"/>
    </row>
    <row r="780" spans="1:43">
      <c r="A780" s="92"/>
      <c r="B780" s="92"/>
      <c r="C780" s="93"/>
      <c r="D780" s="93"/>
      <c r="E780" s="92"/>
      <c r="F780" s="92"/>
      <c r="G780" s="92"/>
      <c r="H780" s="92"/>
      <c r="I780" s="92"/>
      <c r="J780" s="92"/>
      <c r="K780" s="94"/>
      <c r="L780" s="94"/>
      <c r="M780" s="94"/>
      <c r="O780" s="94"/>
      <c r="P780" s="94"/>
      <c r="Q780" s="94"/>
      <c r="R780" s="94"/>
      <c r="S780" s="94"/>
      <c r="T780" s="94"/>
      <c r="U780" s="94"/>
      <c r="V780" s="94"/>
      <c r="W780" s="94"/>
      <c r="X780" s="94"/>
      <c r="Y780" s="94"/>
      <c r="Z780" s="94"/>
      <c r="AD780" s="96"/>
      <c r="AE780" s="95"/>
      <c r="AG780" s="94"/>
      <c r="AH780" s="94"/>
      <c r="AK780" s="94"/>
      <c r="AL780" s="94"/>
      <c r="AM780" s="94"/>
      <c r="AN780" s="94"/>
      <c r="AO780" s="94"/>
      <c r="AP780" s="94"/>
      <c r="AQ780" s="94"/>
    </row>
    <row r="781" spans="1:43">
      <c r="A781" s="92"/>
      <c r="B781" s="92"/>
      <c r="C781" s="93"/>
      <c r="D781" s="93"/>
      <c r="E781" s="92"/>
      <c r="F781" s="92"/>
      <c r="G781" s="92"/>
      <c r="H781" s="92"/>
      <c r="I781" s="92"/>
      <c r="J781" s="92"/>
      <c r="K781" s="94"/>
      <c r="L781" s="94"/>
      <c r="M781" s="94"/>
      <c r="O781" s="94"/>
      <c r="P781" s="94"/>
      <c r="Q781" s="94"/>
      <c r="R781" s="94"/>
      <c r="S781" s="94"/>
      <c r="T781" s="94"/>
      <c r="U781" s="94"/>
      <c r="V781" s="94"/>
      <c r="W781" s="94"/>
      <c r="X781" s="94"/>
      <c r="Y781" s="94"/>
      <c r="Z781" s="94"/>
      <c r="AG781" s="94"/>
      <c r="AH781" s="94"/>
      <c r="AK781" s="94"/>
      <c r="AL781" s="94"/>
      <c r="AM781" s="94"/>
      <c r="AN781" s="94"/>
      <c r="AO781" s="94"/>
      <c r="AP781" s="94"/>
      <c r="AQ781" s="94"/>
    </row>
    <row r="782" spans="1:43">
      <c r="A782" s="92"/>
      <c r="B782" s="92"/>
      <c r="C782" s="93"/>
      <c r="D782" s="93"/>
      <c r="E782" s="92"/>
      <c r="F782" s="92"/>
      <c r="G782" s="92"/>
      <c r="H782" s="92"/>
      <c r="I782" s="92"/>
      <c r="J782" s="92"/>
      <c r="K782" s="94"/>
      <c r="L782" s="94"/>
      <c r="M782" s="94"/>
      <c r="O782" s="94"/>
      <c r="T782" s="94"/>
      <c r="U782" s="94"/>
      <c r="AG782" s="94"/>
      <c r="AK782" s="94"/>
      <c r="AL782" s="94"/>
      <c r="AM782" s="94"/>
      <c r="AN782" s="94"/>
      <c r="AO782" s="94"/>
      <c r="AP782" s="94"/>
      <c r="AQ782" s="94"/>
    </row>
    <row r="783" spans="1:43">
      <c r="A783" s="92"/>
      <c r="B783" s="92"/>
      <c r="C783" s="93"/>
      <c r="D783" s="93"/>
      <c r="E783" s="92"/>
      <c r="F783" s="92"/>
      <c r="G783" s="92"/>
      <c r="H783" s="92"/>
      <c r="I783" s="92"/>
      <c r="J783" s="92"/>
      <c r="K783" s="94"/>
      <c r="L783" s="94"/>
      <c r="M783" s="94"/>
      <c r="O783" s="94"/>
      <c r="P783" s="94"/>
      <c r="Q783" s="95"/>
      <c r="R783" s="94"/>
      <c r="S783" s="94"/>
      <c r="T783" s="94"/>
      <c r="U783" s="94"/>
      <c r="V783" s="94"/>
      <c r="W783" s="94"/>
      <c r="X783" s="94"/>
      <c r="Y783" s="94"/>
      <c r="Z783" s="94"/>
      <c r="AD783" s="96"/>
      <c r="AG783" s="94"/>
      <c r="AH783" s="94"/>
      <c r="AK783" s="94"/>
      <c r="AL783" s="94"/>
      <c r="AM783" s="94"/>
      <c r="AN783" s="94"/>
      <c r="AO783" s="94"/>
      <c r="AP783" s="94"/>
      <c r="AQ783" s="94"/>
    </row>
    <row r="784" spans="1:43">
      <c r="A784" s="92"/>
      <c r="B784" s="92"/>
      <c r="C784" s="93"/>
      <c r="D784" s="93"/>
      <c r="E784" s="92"/>
      <c r="F784" s="92"/>
      <c r="G784" s="92"/>
      <c r="H784" s="92"/>
      <c r="I784" s="92"/>
      <c r="J784" s="92"/>
      <c r="K784" s="94"/>
      <c r="L784" s="94"/>
      <c r="M784" s="94"/>
      <c r="T784" s="94"/>
      <c r="U784" s="94"/>
      <c r="Y784" s="94"/>
      <c r="Z784" s="94"/>
      <c r="AI784" s="95"/>
      <c r="AK784" s="94"/>
      <c r="AL784" s="94"/>
      <c r="AM784" s="94"/>
      <c r="AN784" s="94"/>
      <c r="AO784" s="94"/>
      <c r="AP784" s="94"/>
      <c r="AQ784" s="94"/>
    </row>
    <row r="785" spans="1:43">
      <c r="A785" s="92"/>
      <c r="B785" s="92"/>
      <c r="C785" s="93"/>
      <c r="D785" s="93"/>
      <c r="E785" s="92"/>
      <c r="F785" s="92"/>
      <c r="G785" s="92"/>
      <c r="H785" s="92"/>
      <c r="I785" s="92"/>
      <c r="J785" s="92"/>
      <c r="K785" s="94"/>
      <c r="L785" s="94"/>
      <c r="M785" s="94"/>
      <c r="O785" s="94"/>
      <c r="P785" s="94"/>
      <c r="Q785" s="94"/>
      <c r="R785" s="94"/>
      <c r="S785" s="94"/>
      <c r="T785" s="94"/>
      <c r="U785" s="94"/>
      <c r="V785" s="94"/>
      <c r="W785" s="94"/>
      <c r="X785" s="94"/>
      <c r="Y785" s="94"/>
      <c r="Z785" s="94"/>
      <c r="AD785" s="96"/>
      <c r="AG785" s="94"/>
      <c r="AH785" s="94"/>
      <c r="AK785" s="94"/>
      <c r="AL785" s="94"/>
      <c r="AM785" s="94"/>
      <c r="AN785" s="94"/>
      <c r="AO785" s="94"/>
      <c r="AP785" s="94"/>
      <c r="AQ785" s="94"/>
    </row>
    <row r="786" spans="1:43">
      <c r="A786" s="92"/>
      <c r="B786" s="92"/>
      <c r="C786" s="93"/>
      <c r="D786" s="93"/>
      <c r="E786" s="92"/>
      <c r="F786" s="92"/>
      <c r="G786" s="92"/>
      <c r="H786" s="92"/>
      <c r="I786" s="92"/>
      <c r="J786" s="92"/>
      <c r="K786" s="94"/>
      <c r="L786" s="94"/>
      <c r="M786" s="94"/>
      <c r="O786" s="94"/>
      <c r="P786" s="94"/>
      <c r="Q786" s="95"/>
      <c r="R786" s="94"/>
      <c r="S786" s="94"/>
      <c r="T786" s="94"/>
      <c r="U786" s="94"/>
      <c r="V786" s="94"/>
      <c r="W786" s="94"/>
      <c r="X786" s="94"/>
      <c r="Y786" s="94"/>
      <c r="Z786" s="94"/>
      <c r="AG786" s="94"/>
      <c r="AH786" s="94"/>
      <c r="AI786" s="95"/>
      <c r="AK786" s="94"/>
      <c r="AL786" s="94"/>
      <c r="AM786" s="94"/>
      <c r="AN786" s="94"/>
      <c r="AO786" s="94"/>
      <c r="AP786" s="94"/>
      <c r="AQ786" s="94"/>
    </row>
    <row r="787" spans="1:43">
      <c r="A787" s="92"/>
      <c r="B787" s="92"/>
      <c r="C787" s="93"/>
      <c r="D787" s="93"/>
      <c r="E787" s="92"/>
      <c r="F787" s="92"/>
      <c r="G787" s="92"/>
      <c r="H787" s="92"/>
      <c r="I787" s="92"/>
      <c r="J787" s="92"/>
      <c r="K787" s="94"/>
      <c r="L787" s="94"/>
      <c r="M787" s="94"/>
      <c r="O787" s="94"/>
      <c r="P787" s="94"/>
      <c r="Q787" s="94"/>
      <c r="R787" s="94"/>
      <c r="S787" s="94"/>
      <c r="T787" s="94"/>
      <c r="U787" s="94"/>
      <c r="V787" s="94"/>
      <c r="W787" s="94"/>
      <c r="X787" s="94"/>
      <c r="Y787" s="94"/>
      <c r="Z787" s="94"/>
      <c r="AD787" s="96"/>
      <c r="AG787" s="94"/>
      <c r="AH787" s="94"/>
      <c r="AI787" s="95"/>
      <c r="AK787" s="94"/>
      <c r="AL787" s="94"/>
      <c r="AM787" s="94"/>
      <c r="AN787" s="94"/>
      <c r="AO787" s="94"/>
      <c r="AP787" s="94"/>
      <c r="AQ787" s="94"/>
    </row>
    <row r="788" spans="1:43">
      <c r="A788" s="92"/>
      <c r="B788" s="92"/>
      <c r="C788" s="93"/>
      <c r="D788" s="93"/>
      <c r="E788" s="92"/>
      <c r="F788" s="92"/>
      <c r="G788" s="92"/>
      <c r="H788" s="92"/>
      <c r="I788" s="92"/>
      <c r="J788" s="92"/>
      <c r="K788" s="94"/>
      <c r="L788" s="94"/>
      <c r="M788" s="94"/>
      <c r="N788" s="94"/>
      <c r="O788" s="94"/>
      <c r="P788" s="94"/>
      <c r="Q788" s="94"/>
      <c r="R788" s="94"/>
      <c r="S788" s="94"/>
      <c r="T788" s="94"/>
      <c r="U788" s="94"/>
      <c r="V788" s="94"/>
      <c r="W788" s="94"/>
      <c r="X788" s="94"/>
      <c r="Y788" s="94"/>
      <c r="Z788" s="94"/>
      <c r="AD788" s="96"/>
      <c r="AF788" s="94"/>
      <c r="AG788" s="94"/>
      <c r="AH788" s="94"/>
      <c r="AI788" s="95"/>
      <c r="AK788" s="94"/>
      <c r="AL788" s="94"/>
      <c r="AM788" s="94"/>
      <c r="AQ788" s="94"/>
    </row>
    <row r="789" spans="1:43">
      <c r="A789" s="92"/>
      <c r="B789" s="92"/>
      <c r="C789" s="93"/>
      <c r="D789" s="93"/>
      <c r="E789" s="92"/>
      <c r="F789" s="92"/>
      <c r="G789" s="92"/>
      <c r="H789" s="92"/>
      <c r="I789" s="92"/>
      <c r="J789" s="92"/>
      <c r="K789" s="94"/>
      <c r="L789" s="94"/>
      <c r="M789" s="94"/>
      <c r="O789" s="94"/>
      <c r="P789" s="94"/>
      <c r="Q789" s="94"/>
      <c r="R789" s="94"/>
      <c r="S789" s="94"/>
      <c r="T789" s="94"/>
      <c r="U789" s="94"/>
      <c r="V789" s="94"/>
      <c r="W789" s="94"/>
      <c r="X789" s="94"/>
      <c r="Y789" s="94"/>
      <c r="Z789" s="94"/>
      <c r="AD789" s="96"/>
      <c r="AE789" s="95"/>
      <c r="AG789" s="94"/>
      <c r="AH789" s="94"/>
      <c r="AK789" s="94"/>
      <c r="AL789" s="94"/>
      <c r="AM789" s="94"/>
      <c r="AN789" s="94"/>
      <c r="AO789" s="94"/>
      <c r="AP789" s="94"/>
      <c r="AQ789" s="94"/>
    </row>
    <row r="790" spans="1:43">
      <c r="A790" s="92"/>
      <c r="B790" s="92"/>
      <c r="C790" s="93"/>
      <c r="D790" s="93"/>
      <c r="E790" s="92"/>
      <c r="F790" s="92"/>
      <c r="G790" s="92"/>
      <c r="H790" s="92"/>
      <c r="I790" s="92"/>
      <c r="J790" s="92"/>
      <c r="K790" s="94"/>
      <c r="L790" s="94"/>
      <c r="M790" s="94"/>
      <c r="O790" s="94"/>
      <c r="P790" s="94"/>
      <c r="Q790" s="94"/>
      <c r="R790" s="94"/>
      <c r="S790" s="94"/>
      <c r="T790" s="94"/>
      <c r="U790" s="94"/>
      <c r="V790" s="94"/>
      <c r="W790" s="94"/>
      <c r="X790" s="94"/>
      <c r="Y790" s="94"/>
      <c r="Z790" s="94"/>
      <c r="AG790" s="94"/>
      <c r="AH790" s="94"/>
      <c r="AK790" s="94"/>
      <c r="AL790" s="94"/>
      <c r="AM790" s="94"/>
      <c r="AN790" s="94"/>
      <c r="AO790" s="94"/>
      <c r="AP790" s="94"/>
      <c r="AQ790" s="94"/>
    </row>
    <row r="791" spans="1:43">
      <c r="A791" s="92"/>
      <c r="B791" s="92"/>
      <c r="C791" s="93"/>
      <c r="D791" s="93"/>
      <c r="E791" s="92"/>
      <c r="F791" s="92"/>
      <c r="G791" s="92"/>
      <c r="H791" s="92"/>
      <c r="I791" s="92"/>
      <c r="J791" s="92"/>
      <c r="K791" s="94"/>
      <c r="L791" s="94"/>
      <c r="M791" s="94"/>
      <c r="O791" s="94"/>
      <c r="P791" s="94"/>
      <c r="Q791" s="95"/>
      <c r="R791" s="94"/>
      <c r="S791" s="94"/>
      <c r="T791" s="94"/>
      <c r="U791" s="94"/>
      <c r="V791" s="95"/>
      <c r="W791" s="94"/>
      <c r="X791" s="94"/>
      <c r="Y791" s="94"/>
      <c r="Z791" s="94"/>
      <c r="AD791" s="96"/>
      <c r="AG791" s="94"/>
      <c r="AH791" s="94"/>
      <c r="AK791" s="94"/>
      <c r="AL791" s="94"/>
      <c r="AM791" s="94"/>
      <c r="AN791" s="94"/>
      <c r="AO791" s="94"/>
      <c r="AP791" s="94"/>
      <c r="AQ791" s="94"/>
    </row>
    <row r="792" spans="1:43">
      <c r="A792" s="92"/>
      <c r="B792" s="92"/>
      <c r="C792" s="93"/>
      <c r="D792" s="93"/>
      <c r="E792" s="92"/>
      <c r="F792" s="92"/>
      <c r="G792" s="92"/>
      <c r="H792" s="92"/>
      <c r="I792" s="92"/>
      <c r="J792" s="92"/>
      <c r="K792" s="94"/>
      <c r="L792" s="94"/>
      <c r="M792" s="94"/>
      <c r="O792" s="94"/>
      <c r="P792" s="94"/>
      <c r="Q792" s="94"/>
      <c r="R792" s="94"/>
      <c r="S792" s="94"/>
      <c r="T792" s="94"/>
      <c r="U792" s="94"/>
      <c r="V792" s="94"/>
      <c r="W792" s="94"/>
      <c r="X792" s="94"/>
      <c r="Y792" s="94"/>
      <c r="Z792" s="94"/>
      <c r="AD792" s="96"/>
      <c r="AG792" s="94"/>
      <c r="AH792" s="94"/>
      <c r="AI792" s="95"/>
      <c r="AK792" s="94"/>
      <c r="AL792" s="94"/>
      <c r="AM792" s="94"/>
      <c r="AN792" s="94"/>
      <c r="AO792" s="94"/>
      <c r="AP792" s="94"/>
      <c r="AQ792" s="94"/>
    </row>
    <row r="793" spans="1:43">
      <c r="A793" s="92"/>
      <c r="B793" s="92"/>
      <c r="C793" s="93"/>
      <c r="D793" s="93"/>
      <c r="E793" s="92"/>
      <c r="F793" s="92"/>
      <c r="G793" s="92"/>
      <c r="H793" s="92"/>
      <c r="I793" s="92"/>
      <c r="J793" s="92"/>
      <c r="K793" s="94"/>
      <c r="L793" s="94"/>
      <c r="M793" s="94"/>
      <c r="O793" s="94"/>
      <c r="P793" s="94"/>
      <c r="Q793" s="95"/>
      <c r="R793" s="94"/>
      <c r="S793" s="94"/>
      <c r="T793" s="94"/>
      <c r="U793" s="94"/>
      <c r="V793" s="94"/>
      <c r="W793" s="94"/>
      <c r="X793" s="94"/>
      <c r="Y793" s="94"/>
      <c r="Z793" s="94"/>
      <c r="AD793" s="96"/>
      <c r="AG793" s="94"/>
      <c r="AH793" s="94"/>
      <c r="AI793" s="95"/>
      <c r="AK793" s="94"/>
      <c r="AL793" s="94"/>
      <c r="AM793" s="94"/>
      <c r="AN793" s="94"/>
      <c r="AO793" s="94"/>
      <c r="AP793" s="94"/>
      <c r="AQ793" s="94"/>
    </row>
    <row r="794" spans="1:43">
      <c r="A794" s="92"/>
      <c r="B794" s="92"/>
      <c r="C794" s="93"/>
      <c r="D794" s="93"/>
      <c r="E794" s="92"/>
      <c r="F794" s="92"/>
      <c r="G794" s="92"/>
      <c r="H794" s="92"/>
      <c r="I794" s="92"/>
      <c r="J794" s="92"/>
      <c r="K794" s="94"/>
      <c r="L794" s="94"/>
      <c r="M794" s="94"/>
      <c r="O794" s="94"/>
      <c r="P794" s="94"/>
      <c r="Q794" s="95"/>
      <c r="R794" s="94"/>
      <c r="S794" s="94"/>
      <c r="T794" s="94"/>
      <c r="U794" s="94"/>
      <c r="V794" s="94"/>
      <c r="W794" s="94"/>
      <c r="X794" s="94"/>
      <c r="Y794" s="94"/>
      <c r="Z794" s="94"/>
      <c r="AD794" s="96"/>
      <c r="AG794" s="94"/>
      <c r="AH794" s="94"/>
      <c r="AK794" s="94"/>
      <c r="AL794" s="94"/>
      <c r="AM794" s="94"/>
      <c r="AN794" s="94"/>
      <c r="AO794" s="94"/>
      <c r="AP794" s="94"/>
      <c r="AQ794" s="94"/>
    </row>
    <row r="795" spans="1:43">
      <c r="A795" s="92"/>
      <c r="B795" s="92"/>
      <c r="C795" s="93"/>
      <c r="D795" s="93"/>
      <c r="E795" s="92"/>
      <c r="F795" s="92"/>
      <c r="G795" s="92"/>
      <c r="H795" s="92"/>
      <c r="I795" s="92"/>
      <c r="J795" s="92"/>
      <c r="K795" s="94"/>
      <c r="L795" s="94"/>
      <c r="M795" s="94"/>
      <c r="O795" s="94"/>
      <c r="P795" s="94"/>
      <c r="Q795" s="94"/>
      <c r="R795" s="94"/>
      <c r="S795" s="94"/>
      <c r="T795" s="94"/>
      <c r="U795" s="94"/>
      <c r="V795" s="94"/>
      <c r="W795" s="94"/>
      <c r="X795" s="94"/>
      <c r="Y795" s="94"/>
      <c r="Z795" s="94"/>
      <c r="AD795" s="96"/>
      <c r="AE795" s="95"/>
      <c r="AG795" s="94"/>
      <c r="AH795" s="94"/>
      <c r="AI795" s="95"/>
      <c r="AK795" s="94"/>
      <c r="AL795" s="94"/>
      <c r="AM795" s="94"/>
      <c r="AN795" s="94"/>
      <c r="AO795" s="94"/>
      <c r="AP795" s="94"/>
      <c r="AQ795" s="94"/>
    </row>
    <row r="796" spans="1:43">
      <c r="A796" s="92"/>
      <c r="B796" s="92"/>
      <c r="C796" s="93"/>
      <c r="D796" s="93"/>
      <c r="E796" s="92"/>
      <c r="F796" s="92"/>
      <c r="G796" s="92"/>
      <c r="H796" s="92"/>
      <c r="I796" s="92"/>
      <c r="J796" s="92"/>
      <c r="K796" s="94"/>
      <c r="L796" s="94"/>
      <c r="M796" s="94"/>
      <c r="O796" s="94"/>
      <c r="P796" s="94"/>
      <c r="Q796" s="95"/>
      <c r="R796" s="94"/>
      <c r="S796" s="94"/>
      <c r="T796" s="94"/>
      <c r="U796" s="94"/>
      <c r="V796" s="94"/>
      <c r="W796" s="94"/>
      <c r="X796" s="94"/>
      <c r="Y796" s="94"/>
      <c r="Z796" s="94"/>
      <c r="AG796" s="94"/>
      <c r="AH796" s="94"/>
      <c r="AK796" s="94"/>
      <c r="AL796" s="94"/>
      <c r="AM796" s="94"/>
      <c r="AN796" s="94"/>
      <c r="AO796" s="94"/>
      <c r="AP796" s="94"/>
      <c r="AQ796" s="94"/>
    </row>
    <row r="797" spans="1:43">
      <c r="A797" s="92"/>
      <c r="B797" s="92"/>
      <c r="C797" s="93"/>
      <c r="D797" s="93"/>
      <c r="E797" s="92"/>
      <c r="F797" s="92"/>
      <c r="G797" s="92"/>
      <c r="H797" s="92"/>
      <c r="I797" s="92"/>
      <c r="J797" s="92"/>
      <c r="K797" s="94"/>
      <c r="L797" s="94"/>
      <c r="M797" s="94"/>
      <c r="N797" s="94"/>
      <c r="O797" s="94"/>
      <c r="P797" s="94"/>
      <c r="Q797" s="94"/>
      <c r="R797" s="94"/>
      <c r="S797" s="94"/>
      <c r="T797" s="94"/>
      <c r="U797" s="94"/>
      <c r="V797" s="94"/>
      <c r="W797" s="94"/>
      <c r="X797" s="94"/>
      <c r="Y797" s="94"/>
      <c r="Z797" s="94"/>
      <c r="AD797" s="96"/>
      <c r="AF797" s="94"/>
      <c r="AG797" s="94"/>
      <c r="AH797" s="94"/>
      <c r="AK797" s="94"/>
      <c r="AL797" s="94"/>
      <c r="AM797" s="94"/>
      <c r="AN797" s="94"/>
      <c r="AO797" s="94"/>
      <c r="AP797" s="94"/>
      <c r="AQ797" s="94"/>
    </row>
    <row r="798" spans="1:43">
      <c r="A798" s="92"/>
      <c r="B798" s="92"/>
      <c r="C798" s="93"/>
      <c r="D798" s="93"/>
      <c r="E798" s="92"/>
      <c r="F798" s="92"/>
      <c r="G798" s="92"/>
      <c r="H798" s="92"/>
      <c r="I798" s="92"/>
      <c r="J798" s="92"/>
      <c r="K798" s="94"/>
      <c r="L798" s="94"/>
      <c r="M798" s="94"/>
      <c r="T798" s="94"/>
      <c r="U798" s="94"/>
      <c r="Y798" s="94"/>
      <c r="Z798" s="94"/>
      <c r="AI798" s="95"/>
      <c r="AK798" s="94"/>
      <c r="AL798" s="94"/>
      <c r="AM798" s="94"/>
      <c r="AN798" s="94"/>
      <c r="AO798" s="94"/>
      <c r="AP798" s="94"/>
      <c r="AQ798" s="94"/>
    </row>
    <row r="799" spans="1:43">
      <c r="A799" s="92"/>
      <c r="B799" s="92"/>
      <c r="C799" s="93"/>
      <c r="D799" s="93"/>
      <c r="E799" s="92"/>
      <c r="F799" s="92"/>
      <c r="G799" s="92"/>
      <c r="H799" s="92"/>
      <c r="I799" s="92"/>
      <c r="J799" s="92"/>
      <c r="K799" s="94"/>
      <c r="L799" s="94"/>
      <c r="M799" s="94"/>
      <c r="O799" s="94"/>
      <c r="P799" s="94"/>
      <c r="Q799" s="94"/>
      <c r="R799" s="94"/>
      <c r="S799" s="94"/>
      <c r="T799" s="94"/>
      <c r="U799" s="94"/>
      <c r="V799" s="94"/>
      <c r="W799" s="94"/>
      <c r="X799" s="94"/>
      <c r="Y799" s="94"/>
      <c r="Z799" s="94"/>
      <c r="AD799" s="96"/>
      <c r="AG799" s="94"/>
      <c r="AH799" s="94"/>
      <c r="AI799" s="95"/>
      <c r="AK799" s="94"/>
      <c r="AL799" s="94"/>
      <c r="AM799" s="94"/>
      <c r="AN799" s="94"/>
      <c r="AO799" s="94"/>
      <c r="AP799" s="94"/>
      <c r="AQ799" s="94"/>
    </row>
    <row r="800" spans="1:43">
      <c r="A800" s="92"/>
      <c r="B800" s="92"/>
      <c r="C800" s="93"/>
      <c r="D800" s="93"/>
      <c r="E800" s="92"/>
      <c r="F800" s="92"/>
      <c r="G800" s="92"/>
      <c r="H800" s="92"/>
      <c r="I800" s="92"/>
      <c r="J800" s="92"/>
      <c r="K800" s="94"/>
      <c r="L800" s="94"/>
      <c r="M800" s="94"/>
      <c r="O800" s="94"/>
      <c r="P800" s="94"/>
      <c r="Q800" s="94"/>
      <c r="R800" s="94"/>
      <c r="S800" s="94"/>
      <c r="T800" s="94"/>
      <c r="U800" s="94"/>
      <c r="Y800" s="94"/>
      <c r="Z800" s="94"/>
      <c r="AD800" s="96"/>
      <c r="AE800" s="95"/>
      <c r="AG800" s="94"/>
      <c r="AH800" s="94"/>
      <c r="AI800" s="95"/>
      <c r="AK800" s="94"/>
      <c r="AL800" s="94"/>
      <c r="AM800" s="94"/>
      <c r="AQ800" s="94"/>
    </row>
    <row r="801" spans="1:43">
      <c r="A801" s="92"/>
      <c r="B801" s="92"/>
      <c r="C801" s="93"/>
      <c r="D801" s="93"/>
      <c r="E801" s="92"/>
      <c r="F801" s="92"/>
      <c r="G801" s="92"/>
      <c r="H801" s="92"/>
      <c r="I801" s="92"/>
      <c r="J801" s="92"/>
      <c r="K801" s="94"/>
      <c r="L801" s="94"/>
      <c r="M801" s="94"/>
      <c r="O801" s="94"/>
      <c r="P801" s="94"/>
      <c r="Q801" s="94"/>
      <c r="R801" s="94"/>
      <c r="S801" s="94"/>
      <c r="T801" s="94"/>
      <c r="U801" s="94"/>
      <c r="V801" s="94"/>
      <c r="W801" s="94"/>
      <c r="X801" s="94"/>
      <c r="Y801" s="94"/>
      <c r="Z801" s="94"/>
      <c r="AD801" s="96"/>
      <c r="AG801" s="94"/>
      <c r="AH801" s="94"/>
      <c r="AK801" s="94"/>
      <c r="AL801" s="94"/>
      <c r="AM801" s="94"/>
      <c r="AN801" s="94"/>
      <c r="AO801" s="94"/>
      <c r="AP801" s="94"/>
      <c r="AQ801" s="94"/>
    </row>
    <row r="802" spans="1:43">
      <c r="A802" s="92"/>
      <c r="B802" s="92"/>
      <c r="C802" s="93"/>
      <c r="D802" s="93"/>
      <c r="E802" s="92"/>
      <c r="F802" s="92"/>
      <c r="G802" s="92"/>
      <c r="H802" s="92"/>
      <c r="I802" s="92"/>
      <c r="J802" s="92"/>
      <c r="K802" s="94"/>
      <c r="L802" s="94"/>
      <c r="M802" s="94"/>
      <c r="O802" s="94"/>
      <c r="P802" s="94"/>
      <c r="Q802" s="94"/>
      <c r="R802" s="94"/>
      <c r="S802" s="94"/>
      <c r="T802" s="94"/>
      <c r="U802" s="94"/>
      <c r="V802" s="94"/>
      <c r="W802" s="94"/>
      <c r="X802" s="94"/>
      <c r="Y802" s="94"/>
      <c r="Z802" s="94"/>
      <c r="AD802" s="96"/>
      <c r="AG802" s="94"/>
      <c r="AH802" s="94"/>
      <c r="AK802" s="94"/>
      <c r="AL802" s="94"/>
      <c r="AM802" s="94"/>
      <c r="AN802" s="94"/>
      <c r="AO802" s="94"/>
      <c r="AP802" s="94"/>
      <c r="AQ802" s="94"/>
    </row>
    <row r="803" spans="1:43">
      <c r="A803" s="92"/>
      <c r="B803" s="92"/>
      <c r="C803" s="93"/>
      <c r="D803" s="93"/>
      <c r="E803" s="92"/>
      <c r="F803" s="92"/>
      <c r="G803" s="92"/>
      <c r="H803" s="92"/>
      <c r="I803" s="92"/>
      <c r="J803" s="92"/>
      <c r="K803" s="94"/>
      <c r="L803" s="94"/>
      <c r="M803" s="94"/>
      <c r="O803" s="94"/>
      <c r="T803" s="94"/>
      <c r="U803" s="94"/>
      <c r="Y803" s="94"/>
      <c r="Z803" s="94"/>
      <c r="AG803" s="94"/>
      <c r="AI803" s="95"/>
      <c r="AK803" s="94"/>
      <c r="AL803" s="94"/>
      <c r="AM803" s="94"/>
      <c r="AN803" s="94"/>
      <c r="AO803" s="94"/>
      <c r="AP803" s="94"/>
      <c r="AQ803" s="94"/>
    </row>
    <row r="804" spans="1:43">
      <c r="A804" s="92"/>
      <c r="B804" s="92"/>
      <c r="C804" s="93"/>
      <c r="D804" s="93"/>
      <c r="E804" s="92"/>
      <c r="F804" s="92"/>
      <c r="G804" s="92"/>
      <c r="H804" s="92"/>
      <c r="I804" s="92"/>
      <c r="J804" s="92"/>
      <c r="K804" s="94"/>
      <c r="L804" s="94"/>
      <c r="M804" s="94"/>
      <c r="O804" s="94"/>
      <c r="P804" s="94"/>
      <c r="Q804" s="95"/>
      <c r="R804" s="94"/>
      <c r="S804" s="94"/>
      <c r="T804" s="94"/>
      <c r="U804" s="94"/>
      <c r="V804" s="94"/>
      <c r="W804" s="94"/>
      <c r="X804" s="94"/>
      <c r="Y804" s="94"/>
      <c r="Z804" s="94"/>
      <c r="AD804" s="96"/>
      <c r="AG804" s="94"/>
      <c r="AH804" s="94"/>
      <c r="AK804" s="94"/>
      <c r="AL804" s="94"/>
      <c r="AM804" s="94"/>
      <c r="AN804" s="94"/>
      <c r="AO804" s="94"/>
      <c r="AP804" s="94"/>
      <c r="AQ804" s="94"/>
    </row>
    <row r="805" spans="1:43">
      <c r="A805" s="92"/>
      <c r="B805" s="92"/>
      <c r="C805" s="93"/>
      <c r="D805" s="93"/>
      <c r="E805" s="92"/>
      <c r="F805" s="92"/>
      <c r="G805" s="92"/>
      <c r="H805" s="92"/>
      <c r="I805" s="92"/>
      <c r="J805" s="92"/>
      <c r="K805" s="94"/>
      <c r="L805" s="94"/>
      <c r="M805" s="94"/>
      <c r="O805" s="94"/>
      <c r="P805" s="94"/>
      <c r="Q805" s="95"/>
      <c r="R805" s="94"/>
      <c r="S805" s="94"/>
      <c r="T805" s="94"/>
      <c r="U805" s="94"/>
      <c r="V805" s="94"/>
      <c r="W805" s="94"/>
      <c r="X805" s="94"/>
      <c r="Y805" s="94"/>
      <c r="Z805" s="94"/>
      <c r="AD805" s="96"/>
      <c r="AE805" s="95"/>
      <c r="AG805" s="94"/>
      <c r="AH805" s="94"/>
      <c r="AK805" s="94"/>
      <c r="AL805" s="94"/>
      <c r="AM805" s="94"/>
      <c r="AN805" s="94"/>
      <c r="AO805" s="94"/>
      <c r="AP805" s="94"/>
      <c r="AQ805" s="94"/>
    </row>
    <row r="806" spans="1:43">
      <c r="A806" s="92"/>
      <c r="B806" s="92"/>
      <c r="C806" s="93"/>
      <c r="D806" s="93"/>
      <c r="E806" s="92"/>
      <c r="F806" s="92"/>
      <c r="G806" s="92"/>
      <c r="H806" s="92"/>
      <c r="I806" s="92"/>
      <c r="J806" s="92"/>
      <c r="K806" s="94"/>
      <c r="L806" s="94"/>
      <c r="M806" s="94"/>
      <c r="O806" s="94"/>
      <c r="P806" s="94"/>
      <c r="Q806" s="94"/>
      <c r="R806" s="94"/>
      <c r="S806" s="94"/>
      <c r="T806" s="94"/>
      <c r="U806" s="94"/>
      <c r="V806" s="94"/>
      <c r="W806" s="94"/>
      <c r="X806" s="94"/>
      <c r="Y806" s="94"/>
      <c r="Z806" s="94"/>
      <c r="AD806" s="96"/>
      <c r="AG806" s="94"/>
      <c r="AH806" s="94"/>
      <c r="AI806" s="95"/>
      <c r="AK806" s="94"/>
      <c r="AL806" s="94"/>
      <c r="AM806" s="94"/>
      <c r="AN806" s="94"/>
      <c r="AO806" s="94"/>
      <c r="AP806" s="94"/>
      <c r="AQ806" s="94"/>
    </row>
    <row r="807" spans="1:43">
      <c r="A807" s="92"/>
      <c r="B807" s="92"/>
      <c r="C807" s="93"/>
      <c r="D807" s="93"/>
      <c r="E807" s="92"/>
      <c r="F807" s="92"/>
      <c r="G807" s="92"/>
      <c r="H807" s="92"/>
      <c r="I807" s="92"/>
      <c r="J807" s="92"/>
      <c r="K807" s="94"/>
      <c r="L807" s="94"/>
      <c r="M807" s="94"/>
      <c r="P807" s="94"/>
      <c r="Q807" s="94"/>
      <c r="R807" s="94"/>
      <c r="S807" s="94"/>
      <c r="T807" s="94"/>
      <c r="U807" s="94"/>
      <c r="V807" s="94"/>
      <c r="W807" s="94"/>
      <c r="X807" s="94"/>
      <c r="Y807" s="94"/>
      <c r="Z807" s="94"/>
      <c r="AH807" s="94"/>
      <c r="AI807" s="95"/>
      <c r="AK807" s="94"/>
      <c r="AL807" s="94"/>
      <c r="AM807" s="94"/>
      <c r="AN807" s="94"/>
      <c r="AO807" s="94"/>
      <c r="AP807" s="94"/>
      <c r="AQ807" s="94"/>
    </row>
    <row r="808" spans="1:43">
      <c r="A808" s="92"/>
      <c r="B808" s="92"/>
      <c r="C808" s="93"/>
      <c r="D808" s="93"/>
      <c r="E808" s="92"/>
      <c r="F808" s="92"/>
      <c r="G808" s="92"/>
      <c r="H808" s="92"/>
      <c r="I808" s="92"/>
      <c r="J808" s="92"/>
      <c r="K808" s="94"/>
      <c r="L808" s="94"/>
      <c r="M808" s="94"/>
      <c r="O808" s="94"/>
      <c r="P808" s="94"/>
      <c r="Q808" s="95"/>
      <c r="R808" s="94"/>
      <c r="S808" s="94"/>
      <c r="T808" s="94"/>
      <c r="U808" s="94"/>
      <c r="V808" s="94"/>
      <c r="W808" s="94"/>
      <c r="X808" s="94"/>
      <c r="Y808" s="94"/>
      <c r="Z808" s="94"/>
      <c r="AD808" s="96"/>
      <c r="AG808" s="94"/>
      <c r="AH808" s="94"/>
      <c r="AI808" s="95"/>
      <c r="AK808" s="94"/>
      <c r="AL808" s="94"/>
      <c r="AM808" s="94"/>
      <c r="AN808" s="94"/>
      <c r="AO808" s="94"/>
      <c r="AP808" s="94"/>
      <c r="AQ808" s="94"/>
    </row>
    <row r="809" spans="1:43">
      <c r="A809" s="92"/>
      <c r="B809" s="92"/>
      <c r="C809" s="93"/>
      <c r="D809" s="93"/>
      <c r="E809" s="92"/>
      <c r="F809" s="92"/>
      <c r="G809" s="92"/>
      <c r="H809" s="92"/>
      <c r="I809" s="92"/>
      <c r="J809" s="92"/>
      <c r="K809" s="94"/>
      <c r="L809" s="94"/>
      <c r="M809" s="94"/>
      <c r="O809" s="94"/>
      <c r="P809" s="94"/>
      <c r="Q809" s="95"/>
      <c r="R809" s="94"/>
      <c r="S809" s="94"/>
      <c r="T809" s="94"/>
      <c r="U809" s="94"/>
      <c r="V809" s="94"/>
      <c r="W809" s="94"/>
      <c r="X809" s="94"/>
      <c r="Y809" s="94"/>
      <c r="Z809" s="94"/>
      <c r="AD809" s="96"/>
      <c r="AG809" s="94"/>
      <c r="AH809" s="94"/>
      <c r="AK809" s="94"/>
      <c r="AL809" s="94"/>
      <c r="AM809" s="94"/>
      <c r="AN809" s="94"/>
      <c r="AO809" s="94"/>
      <c r="AP809" s="94"/>
      <c r="AQ809" s="94"/>
    </row>
    <row r="810" spans="1:43">
      <c r="A810" s="92"/>
      <c r="B810" s="92"/>
      <c r="C810" s="93"/>
      <c r="D810" s="93"/>
      <c r="E810" s="92"/>
      <c r="F810" s="92"/>
      <c r="G810" s="92"/>
      <c r="H810" s="92"/>
      <c r="I810" s="92"/>
      <c r="J810" s="92"/>
      <c r="K810" s="94"/>
      <c r="L810" s="94"/>
      <c r="M810" s="94"/>
      <c r="N810" s="94"/>
      <c r="O810" s="94"/>
      <c r="P810" s="94"/>
      <c r="Q810" s="95"/>
      <c r="R810" s="94"/>
      <c r="S810" s="94"/>
      <c r="T810" s="94"/>
      <c r="U810" s="94"/>
      <c r="V810" s="95"/>
      <c r="W810" s="94"/>
      <c r="X810" s="94"/>
      <c r="Y810" s="94"/>
      <c r="Z810" s="94"/>
      <c r="AD810" s="96"/>
      <c r="AF810" s="94"/>
      <c r="AG810" s="94"/>
      <c r="AH810" s="94"/>
      <c r="AK810" s="94"/>
      <c r="AL810" s="94"/>
      <c r="AM810" s="94"/>
      <c r="AN810" s="94"/>
      <c r="AO810" s="94"/>
      <c r="AP810" s="94"/>
      <c r="AQ810" s="94"/>
    </row>
    <row r="811" spans="1:43">
      <c r="A811" s="92"/>
      <c r="B811" s="92"/>
      <c r="C811" s="93"/>
      <c r="D811" s="93"/>
      <c r="E811" s="92"/>
      <c r="F811" s="92"/>
      <c r="G811" s="92"/>
      <c r="H811" s="92"/>
      <c r="I811" s="92"/>
      <c r="J811" s="92"/>
      <c r="K811" s="94"/>
      <c r="L811" s="94"/>
      <c r="M811" s="94"/>
      <c r="O811" s="94"/>
      <c r="P811" s="94"/>
      <c r="Q811" s="94"/>
      <c r="R811" s="94"/>
      <c r="S811" s="94"/>
      <c r="T811" s="94"/>
      <c r="U811" s="94"/>
      <c r="V811" s="94"/>
      <c r="W811" s="94"/>
      <c r="X811" s="94"/>
      <c r="Y811" s="94"/>
      <c r="Z811" s="94"/>
      <c r="AD811" s="96"/>
      <c r="AG811" s="94"/>
      <c r="AH811" s="94"/>
      <c r="AI811" s="95"/>
      <c r="AK811" s="94"/>
      <c r="AL811" s="94"/>
      <c r="AM811" s="94"/>
      <c r="AN811" s="94"/>
      <c r="AO811" s="94"/>
      <c r="AP811" s="94"/>
      <c r="AQ811" s="94"/>
    </row>
    <row r="812" spans="1:43">
      <c r="A812" s="92"/>
      <c r="B812" s="92"/>
      <c r="C812" s="93"/>
      <c r="D812" s="93"/>
      <c r="E812" s="92"/>
      <c r="F812" s="92"/>
      <c r="G812" s="92"/>
      <c r="H812" s="92"/>
      <c r="I812" s="92"/>
      <c r="J812" s="92"/>
      <c r="K812" s="94"/>
      <c r="L812" s="94"/>
      <c r="M812" s="94"/>
      <c r="O812" s="94"/>
      <c r="P812" s="94"/>
      <c r="Q812" s="94"/>
      <c r="R812" s="94"/>
      <c r="S812" s="94"/>
      <c r="T812" s="94"/>
      <c r="U812" s="94"/>
      <c r="V812" s="94"/>
      <c r="W812" s="94"/>
      <c r="X812" s="94"/>
      <c r="Y812" s="94"/>
      <c r="Z812" s="94"/>
      <c r="AD812" s="96"/>
      <c r="AG812" s="94"/>
      <c r="AH812" s="94"/>
      <c r="AI812" s="95"/>
      <c r="AK812" s="94"/>
      <c r="AL812" s="94"/>
      <c r="AM812" s="94"/>
      <c r="AN812" s="94"/>
      <c r="AO812" s="94"/>
      <c r="AP812" s="94"/>
      <c r="AQ812" s="94"/>
    </row>
    <row r="813" spans="1:43">
      <c r="A813" s="92"/>
      <c r="B813" s="92"/>
      <c r="C813" s="93"/>
      <c r="D813" s="93"/>
      <c r="E813" s="92"/>
      <c r="F813" s="92"/>
      <c r="G813" s="92"/>
      <c r="H813" s="92"/>
      <c r="I813" s="92"/>
      <c r="J813" s="92"/>
      <c r="K813" s="94"/>
      <c r="L813" s="94"/>
      <c r="M813" s="94"/>
      <c r="O813" s="94"/>
      <c r="P813" s="94"/>
      <c r="Q813" s="94"/>
      <c r="R813" s="94"/>
      <c r="S813" s="94"/>
      <c r="T813" s="94"/>
      <c r="U813" s="94"/>
      <c r="V813" s="94"/>
      <c r="W813" s="94"/>
      <c r="X813" s="94"/>
      <c r="Y813" s="94"/>
      <c r="Z813" s="94"/>
      <c r="AD813" s="96"/>
      <c r="AG813" s="94"/>
      <c r="AH813" s="94"/>
      <c r="AI813" s="95"/>
      <c r="AK813" s="94"/>
      <c r="AL813" s="94"/>
      <c r="AM813" s="94"/>
      <c r="AN813" s="94"/>
      <c r="AO813" s="94"/>
      <c r="AP813" s="94"/>
      <c r="AQ813" s="94"/>
    </row>
    <row r="814" spans="1:43">
      <c r="A814" s="92"/>
      <c r="B814" s="92"/>
      <c r="C814" s="93"/>
      <c r="D814" s="93"/>
      <c r="E814" s="92"/>
      <c r="F814" s="92"/>
      <c r="G814" s="92"/>
      <c r="H814" s="92"/>
      <c r="I814" s="92"/>
      <c r="J814" s="92"/>
      <c r="K814" s="94"/>
      <c r="L814" s="94"/>
      <c r="M814" s="94"/>
      <c r="N814" s="94"/>
      <c r="O814" s="94"/>
      <c r="P814" s="94"/>
      <c r="Q814" s="94"/>
      <c r="R814" s="94"/>
      <c r="S814" s="94"/>
      <c r="T814" s="94"/>
      <c r="U814" s="94"/>
      <c r="V814" s="94"/>
      <c r="W814" s="94"/>
      <c r="X814" s="94"/>
      <c r="Y814" s="94"/>
      <c r="Z814" s="94"/>
      <c r="AD814" s="96"/>
      <c r="AF814" s="94"/>
      <c r="AG814" s="94"/>
      <c r="AH814" s="94"/>
      <c r="AJ814" s="95"/>
      <c r="AK814" s="94"/>
      <c r="AL814" s="94"/>
      <c r="AM814" s="94"/>
      <c r="AN814" s="94"/>
      <c r="AO814" s="94"/>
      <c r="AP814" s="94"/>
      <c r="AQ814" s="94"/>
    </row>
    <row r="815" spans="1:43">
      <c r="A815" s="92"/>
      <c r="B815" s="92"/>
      <c r="C815" s="93"/>
      <c r="D815" s="93"/>
      <c r="E815" s="92"/>
      <c r="F815" s="92"/>
      <c r="G815" s="92"/>
      <c r="H815" s="92"/>
      <c r="I815" s="92"/>
      <c r="J815" s="92"/>
      <c r="K815" s="94"/>
      <c r="L815" s="94"/>
      <c r="M815" s="94"/>
      <c r="O815" s="94"/>
      <c r="P815" s="94"/>
      <c r="Q815" s="94"/>
      <c r="R815" s="94"/>
      <c r="S815" s="94"/>
      <c r="T815" s="94"/>
      <c r="U815" s="94"/>
      <c r="V815" s="94"/>
      <c r="W815" s="94"/>
      <c r="X815" s="94"/>
      <c r="Y815" s="94"/>
      <c r="Z815" s="94"/>
      <c r="AD815" s="96"/>
      <c r="AG815" s="94"/>
      <c r="AH815" s="94"/>
      <c r="AK815" s="94"/>
      <c r="AL815" s="94"/>
      <c r="AM815" s="94"/>
      <c r="AN815" s="94"/>
      <c r="AO815" s="94"/>
      <c r="AP815" s="94"/>
      <c r="AQ815" s="94"/>
    </row>
    <row r="816" spans="1:43">
      <c r="A816" s="92"/>
      <c r="B816" s="92"/>
      <c r="C816" s="93"/>
      <c r="D816" s="93"/>
      <c r="E816" s="92"/>
      <c r="F816" s="92"/>
      <c r="G816" s="92"/>
      <c r="H816" s="92"/>
      <c r="I816" s="92"/>
      <c r="J816" s="92"/>
      <c r="K816" s="94"/>
      <c r="L816" s="94"/>
      <c r="M816" s="94"/>
      <c r="P816" s="94"/>
      <c r="Q816" s="95"/>
      <c r="R816" s="94"/>
      <c r="S816" s="94"/>
      <c r="T816" s="94"/>
      <c r="U816" s="94"/>
      <c r="V816" s="94"/>
      <c r="W816" s="94"/>
      <c r="X816" s="94"/>
      <c r="Y816" s="94"/>
      <c r="Z816" s="94"/>
      <c r="AD816" s="96"/>
      <c r="AH816" s="94"/>
      <c r="AK816" s="94"/>
      <c r="AL816" s="94"/>
      <c r="AM816" s="94"/>
      <c r="AN816" s="94"/>
      <c r="AO816" s="94"/>
      <c r="AP816" s="94"/>
      <c r="AQ816" s="94"/>
    </row>
    <row r="817" spans="1:43">
      <c r="A817" s="92"/>
      <c r="B817" s="92"/>
      <c r="C817" s="93"/>
      <c r="D817" s="93"/>
      <c r="E817" s="92"/>
      <c r="F817" s="92"/>
      <c r="G817" s="92"/>
      <c r="H817" s="92"/>
      <c r="I817" s="92"/>
      <c r="J817" s="92"/>
      <c r="K817" s="94"/>
      <c r="L817" s="94"/>
      <c r="M817" s="94"/>
      <c r="O817" s="94"/>
      <c r="P817" s="94"/>
      <c r="Q817" s="94"/>
      <c r="R817" s="94"/>
      <c r="S817" s="94"/>
      <c r="T817" s="94"/>
      <c r="U817" s="94"/>
      <c r="V817" s="94"/>
      <c r="W817" s="94"/>
      <c r="X817" s="94"/>
      <c r="Y817" s="94"/>
      <c r="Z817" s="94"/>
      <c r="AG817" s="94"/>
      <c r="AH817" s="94"/>
      <c r="AK817" s="94"/>
      <c r="AL817" s="94"/>
      <c r="AM817" s="94"/>
      <c r="AN817" s="94"/>
      <c r="AO817" s="94"/>
      <c r="AP817" s="94"/>
      <c r="AQ817" s="94"/>
    </row>
    <row r="818" spans="1:43">
      <c r="A818" s="92"/>
      <c r="B818" s="92"/>
      <c r="C818" s="93"/>
      <c r="D818" s="93"/>
      <c r="E818" s="92"/>
      <c r="F818" s="92"/>
      <c r="G818" s="92"/>
      <c r="H818" s="92"/>
      <c r="I818" s="92"/>
      <c r="J818" s="92"/>
      <c r="K818" s="94"/>
      <c r="L818" s="94"/>
      <c r="M818" s="94"/>
      <c r="O818" s="94"/>
      <c r="P818" s="94"/>
      <c r="Q818" s="94"/>
      <c r="R818" s="94"/>
      <c r="S818" s="94"/>
      <c r="T818" s="94"/>
      <c r="U818" s="94"/>
      <c r="V818" s="94"/>
      <c r="W818" s="94"/>
      <c r="X818" s="94"/>
      <c r="Y818" s="94"/>
      <c r="Z818" s="94"/>
      <c r="AD818" s="96"/>
      <c r="AG818" s="94"/>
      <c r="AH818" s="94"/>
      <c r="AK818" s="94"/>
      <c r="AL818" s="94"/>
      <c r="AM818" s="94"/>
      <c r="AN818" s="94"/>
      <c r="AO818" s="94"/>
      <c r="AP818" s="94"/>
      <c r="AQ818" s="94"/>
    </row>
    <row r="819" spans="1:43">
      <c r="A819" s="92"/>
      <c r="B819" s="92"/>
      <c r="C819" s="93"/>
      <c r="D819" s="93"/>
      <c r="E819" s="92"/>
      <c r="F819" s="92"/>
      <c r="G819" s="92"/>
      <c r="H819" s="92"/>
      <c r="I819" s="92"/>
      <c r="J819" s="92"/>
      <c r="K819" s="94"/>
      <c r="L819" s="94"/>
      <c r="M819" s="94"/>
      <c r="O819" s="94"/>
      <c r="P819" s="94"/>
      <c r="Q819" s="94"/>
      <c r="R819" s="94"/>
      <c r="S819" s="94"/>
      <c r="T819" s="94"/>
      <c r="U819" s="94"/>
      <c r="V819" s="94"/>
      <c r="W819" s="94"/>
      <c r="X819" s="94"/>
      <c r="Y819" s="94"/>
      <c r="Z819" s="94"/>
      <c r="AE819" s="95"/>
      <c r="AG819" s="94"/>
      <c r="AH819" s="94"/>
      <c r="AI819" s="95"/>
      <c r="AK819" s="94"/>
      <c r="AL819" s="94"/>
      <c r="AM819" s="94"/>
      <c r="AN819" s="94"/>
      <c r="AO819" s="94"/>
      <c r="AP819" s="94"/>
      <c r="AQ819" s="94"/>
    </row>
    <row r="820" spans="1:43">
      <c r="A820" s="92"/>
      <c r="B820" s="92"/>
      <c r="C820" s="93"/>
      <c r="D820" s="93"/>
      <c r="E820" s="92"/>
      <c r="F820" s="92"/>
      <c r="G820" s="92"/>
      <c r="H820" s="92"/>
      <c r="I820" s="92"/>
      <c r="J820" s="92"/>
      <c r="K820" s="94"/>
      <c r="L820" s="94"/>
      <c r="M820" s="94"/>
      <c r="T820" s="94"/>
      <c r="U820" s="94"/>
      <c r="Y820" s="94"/>
      <c r="Z820" s="94"/>
      <c r="AK820" s="94"/>
      <c r="AL820" s="94"/>
      <c r="AM820" s="94"/>
      <c r="AN820" s="94"/>
      <c r="AO820" s="94"/>
      <c r="AP820" s="94"/>
      <c r="AQ820" s="94"/>
    </row>
    <row r="821" spans="1:43">
      <c r="A821" s="92"/>
      <c r="B821" s="92"/>
      <c r="C821" s="93"/>
      <c r="D821" s="93"/>
      <c r="E821" s="92"/>
      <c r="F821" s="92"/>
      <c r="G821" s="92"/>
      <c r="H821" s="92"/>
      <c r="I821" s="92"/>
      <c r="J821" s="92"/>
      <c r="K821" s="94"/>
      <c r="L821" s="94"/>
      <c r="M821" s="94"/>
      <c r="O821" s="94"/>
      <c r="P821" s="94"/>
      <c r="Q821" s="94"/>
      <c r="R821" s="94"/>
      <c r="S821" s="94"/>
      <c r="T821" s="94"/>
      <c r="U821" s="94"/>
      <c r="V821" s="94"/>
      <c r="W821" s="94"/>
      <c r="X821" s="94"/>
      <c r="Y821" s="94"/>
      <c r="Z821" s="94"/>
      <c r="AG821" s="94"/>
      <c r="AH821" s="94"/>
      <c r="AK821" s="94"/>
      <c r="AL821" s="94"/>
      <c r="AM821" s="94"/>
      <c r="AN821" s="94"/>
      <c r="AO821" s="94"/>
      <c r="AP821" s="94"/>
      <c r="AQ821" s="94"/>
    </row>
    <row r="822" spans="1:43">
      <c r="A822" s="92"/>
      <c r="B822" s="92"/>
      <c r="C822" s="93"/>
      <c r="D822" s="93"/>
      <c r="E822" s="92"/>
      <c r="F822" s="92"/>
      <c r="G822" s="92"/>
      <c r="H822" s="92"/>
      <c r="I822" s="92"/>
      <c r="J822" s="92"/>
      <c r="K822" s="94"/>
      <c r="L822" s="94"/>
      <c r="M822" s="94"/>
      <c r="O822" s="94"/>
      <c r="P822" s="94"/>
      <c r="Q822" s="95"/>
      <c r="R822" s="94"/>
      <c r="S822" s="94"/>
      <c r="T822" s="94"/>
      <c r="U822" s="94"/>
      <c r="V822" s="94"/>
      <c r="W822" s="94"/>
      <c r="X822" s="94"/>
      <c r="Y822" s="94"/>
      <c r="Z822" s="94"/>
      <c r="AD822" s="96"/>
      <c r="AG822" s="94"/>
      <c r="AH822" s="94"/>
      <c r="AK822" s="94"/>
      <c r="AL822" s="94"/>
      <c r="AM822" s="94"/>
      <c r="AN822" s="94"/>
      <c r="AO822" s="94"/>
      <c r="AP822" s="94"/>
      <c r="AQ822" s="94"/>
    </row>
    <row r="823" spans="1:43">
      <c r="A823" s="92"/>
      <c r="B823" s="92"/>
      <c r="C823" s="93"/>
      <c r="D823" s="93"/>
      <c r="E823" s="92"/>
      <c r="F823" s="92"/>
      <c r="G823" s="92"/>
      <c r="H823" s="92"/>
      <c r="I823" s="92"/>
      <c r="J823" s="92"/>
      <c r="K823" s="94"/>
      <c r="L823" s="94"/>
      <c r="M823" s="94"/>
      <c r="O823" s="94"/>
      <c r="P823" s="94"/>
      <c r="Q823" s="94"/>
      <c r="R823" s="94"/>
      <c r="S823" s="94"/>
      <c r="T823" s="94"/>
      <c r="U823" s="94"/>
      <c r="V823" s="94"/>
      <c r="W823" s="94"/>
      <c r="X823" s="94"/>
      <c r="Y823" s="94"/>
      <c r="Z823" s="94"/>
      <c r="AD823" s="96"/>
      <c r="AG823" s="94"/>
      <c r="AH823" s="94"/>
      <c r="AI823" s="95"/>
      <c r="AK823" s="94"/>
      <c r="AL823" s="94"/>
      <c r="AM823" s="94"/>
      <c r="AN823" s="94"/>
      <c r="AO823" s="94"/>
      <c r="AP823" s="94"/>
      <c r="AQ823" s="94"/>
    </row>
    <row r="824" spans="1:43">
      <c r="A824" s="92"/>
      <c r="B824" s="92"/>
      <c r="C824" s="93"/>
      <c r="D824" s="93"/>
      <c r="E824" s="92"/>
      <c r="F824" s="92"/>
      <c r="G824" s="92"/>
      <c r="H824" s="92"/>
      <c r="I824" s="92"/>
      <c r="J824" s="92"/>
      <c r="K824" s="94"/>
      <c r="L824" s="94"/>
      <c r="M824" s="94"/>
      <c r="O824" s="94"/>
      <c r="P824" s="94"/>
      <c r="Q824" s="94"/>
      <c r="R824" s="94"/>
      <c r="S824" s="94"/>
      <c r="T824" s="94"/>
      <c r="U824" s="94"/>
      <c r="V824" s="94"/>
      <c r="W824" s="94"/>
      <c r="X824" s="94"/>
      <c r="Y824" s="94"/>
      <c r="Z824" s="94"/>
      <c r="AD824" s="96"/>
      <c r="AG824" s="94"/>
      <c r="AH824" s="94"/>
      <c r="AI824" s="95"/>
      <c r="AK824" s="94"/>
      <c r="AL824" s="94"/>
      <c r="AM824" s="94"/>
      <c r="AN824" s="94"/>
      <c r="AO824" s="94"/>
      <c r="AP824" s="94"/>
      <c r="AQ824" s="94"/>
    </row>
    <row r="825" spans="1:43">
      <c r="A825" s="92"/>
      <c r="B825" s="92"/>
      <c r="C825" s="93"/>
      <c r="D825" s="93"/>
      <c r="E825" s="92"/>
      <c r="F825" s="92"/>
      <c r="G825" s="92"/>
      <c r="H825" s="92"/>
      <c r="I825" s="92"/>
      <c r="J825" s="92"/>
      <c r="K825" s="94"/>
      <c r="L825" s="94"/>
      <c r="M825" s="94"/>
      <c r="O825" s="94"/>
      <c r="P825" s="94"/>
      <c r="Q825" s="94"/>
      <c r="R825" s="94"/>
      <c r="S825" s="94"/>
      <c r="T825" s="94"/>
      <c r="U825" s="94"/>
      <c r="V825" s="94"/>
      <c r="W825" s="94"/>
      <c r="X825" s="94"/>
      <c r="Y825" s="94"/>
      <c r="Z825" s="94"/>
      <c r="AD825" s="96"/>
      <c r="AE825" s="95"/>
      <c r="AG825" s="94"/>
      <c r="AH825" s="94"/>
      <c r="AK825" s="94"/>
      <c r="AL825" s="94"/>
      <c r="AM825" s="94"/>
      <c r="AN825" s="94"/>
      <c r="AO825" s="94"/>
      <c r="AP825" s="94"/>
      <c r="AQ825" s="94"/>
    </row>
    <row r="826" spans="1:43">
      <c r="A826" s="92"/>
      <c r="B826" s="92"/>
      <c r="C826" s="93"/>
      <c r="D826" s="93"/>
      <c r="E826" s="92"/>
      <c r="F826" s="92"/>
      <c r="G826" s="92"/>
      <c r="H826" s="92"/>
      <c r="I826" s="92"/>
      <c r="J826" s="92"/>
      <c r="K826" s="94"/>
      <c r="L826" s="94"/>
      <c r="M826" s="94"/>
      <c r="O826" s="94"/>
      <c r="P826" s="94"/>
      <c r="Q826" s="94"/>
      <c r="R826" s="94"/>
      <c r="S826" s="94"/>
      <c r="T826" s="94"/>
      <c r="U826" s="94"/>
      <c r="V826" s="94"/>
      <c r="W826" s="94"/>
      <c r="X826" s="94"/>
      <c r="Y826" s="94"/>
      <c r="Z826" s="94"/>
      <c r="AD826" s="96"/>
      <c r="AG826" s="94"/>
      <c r="AH826" s="94"/>
      <c r="AI826" s="95"/>
      <c r="AK826" s="94"/>
      <c r="AL826" s="94"/>
      <c r="AM826" s="94"/>
      <c r="AN826" s="94"/>
      <c r="AO826" s="94"/>
      <c r="AP826" s="94"/>
      <c r="AQ826" s="94"/>
    </row>
    <row r="827" spans="1:43">
      <c r="A827" s="92"/>
      <c r="B827" s="92"/>
      <c r="C827" s="93"/>
      <c r="D827" s="93"/>
      <c r="E827" s="92"/>
      <c r="F827" s="92"/>
      <c r="G827" s="92"/>
      <c r="H827" s="92"/>
      <c r="I827" s="92"/>
      <c r="J827" s="92"/>
      <c r="K827" s="94"/>
      <c r="L827" s="94"/>
      <c r="M827" s="94"/>
      <c r="P827" s="94"/>
      <c r="Q827" s="94"/>
      <c r="R827" s="94"/>
      <c r="T827" s="94"/>
      <c r="U827" s="94"/>
      <c r="V827" s="94"/>
      <c r="W827" s="94"/>
      <c r="Y827" s="94"/>
      <c r="Z827" s="94"/>
      <c r="AH827" s="94"/>
      <c r="AK827" s="94"/>
      <c r="AL827" s="94"/>
      <c r="AM827" s="94"/>
      <c r="AN827" s="94"/>
      <c r="AO827" s="94"/>
      <c r="AP827" s="94"/>
      <c r="AQ827" s="94"/>
    </row>
    <row r="828" spans="1:43">
      <c r="A828" s="92"/>
      <c r="B828" s="92"/>
      <c r="C828" s="93"/>
      <c r="D828" s="93"/>
      <c r="E828" s="92"/>
      <c r="F828" s="92"/>
      <c r="G828" s="92"/>
      <c r="H828" s="92"/>
      <c r="I828" s="92"/>
      <c r="J828" s="92"/>
      <c r="K828" s="94"/>
      <c r="L828" s="94"/>
      <c r="M828" s="94"/>
      <c r="O828" s="94"/>
      <c r="P828" s="94"/>
      <c r="Q828" s="94"/>
      <c r="R828" s="94"/>
      <c r="S828" s="94"/>
      <c r="T828" s="94"/>
      <c r="U828" s="94"/>
      <c r="V828" s="94"/>
      <c r="W828" s="94"/>
      <c r="X828" s="94"/>
      <c r="Y828" s="94"/>
      <c r="Z828" s="94"/>
      <c r="AG828" s="94"/>
      <c r="AH828" s="94"/>
      <c r="AK828" s="94"/>
      <c r="AL828" s="94"/>
      <c r="AM828" s="94"/>
      <c r="AN828" s="94"/>
      <c r="AO828" s="94"/>
      <c r="AP828" s="94"/>
      <c r="AQ828" s="94"/>
    </row>
    <row r="829" spans="1:43">
      <c r="A829" s="92"/>
      <c r="B829" s="92"/>
      <c r="C829" s="93"/>
      <c r="D829" s="93"/>
      <c r="E829" s="92"/>
      <c r="F829" s="92"/>
      <c r="G829" s="92"/>
      <c r="H829" s="92"/>
      <c r="I829" s="92"/>
      <c r="J829" s="92"/>
      <c r="K829" s="94"/>
      <c r="L829" s="94"/>
      <c r="M829" s="94"/>
      <c r="O829" s="94"/>
      <c r="P829" s="94"/>
      <c r="Q829" s="95"/>
      <c r="R829" s="94"/>
      <c r="S829" s="94"/>
      <c r="T829" s="94"/>
      <c r="U829" s="94"/>
      <c r="V829" s="94"/>
      <c r="W829" s="94"/>
      <c r="X829" s="94"/>
      <c r="Y829" s="94"/>
      <c r="Z829" s="94"/>
      <c r="AD829" s="96"/>
      <c r="AG829" s="94"/>
      <c r="AH829" s="94"/>
      <c r="AK829" s="94"/>
      <c r="AL829" s="94"/>
      <c r="AM829" s="94"/>
      <c r="AN829" s="94"/>
      <c r="AO829" s="94"/>
      <c r="AP829" s="94"/>
      <c r="AQ829" s="94"/>
    </row>
    <row r="830" spans="1:43">
      <c r="A830" s="92"/>
      <c r="B830" s="92"/>
      <c r="C830" s="93"/>
      <c r="D830" s="93"/>
      <c r="E830" s="92"/>
      <c r="F830" s="92"/>
      <c r="G830" s="92"/>
      <c r="H830" s="92"/>
      <c r="I830" s="92"/>
      <c r="J830" s="92"/>
      <c r="K830" s="94"/>
      <c r="L830" s="94"/>
      <c r="M830" s="94"/>
      <c r="O830" s="94"/>
      <c r="P830" s="94"/>
      <c r="Q830" s="94"/>
      <c r="R830" s="94"/>
      <c r="S830" s="94"/>
      <c r="T830" s="94"/>
      <c r="U830" s="94"/>
      <c r="V830" s="94"/>
      <c r="W830" s="94"/>
      <c r="X830" s="94"/>
      <c r="Y830" s="94"/>
      <c r="Z830" s="94"/>
      <c r="AD830" s="96"/>
      <c r="AG830" s="94"/>
      <c r="AH830" s="94"/>
      <c r="AI830" s="95"/>
      <c r="AK830" s="94"/>
      <c r="AL830" s="94"/>
      <c r="AM830" s="94"/>
      <c r="AN830" s="94"/>
      <c r="AO830" s="94"/>
      <c r="AP830" s="94"/>
      <c r="AQ830" s="94"/>
    </row>
    <row r="831" spans="1:43">
      <c r="A831" s="92"/>
      <c r="B831" s="92"/>
      <c r="C831" s="93"/>
      <c r="D831" s="93"/>
      <c r="E831" s="92"/>
      <c r="F831" s="92"/>
      <c r="G831" s="92"/>
      <c r="H831" s="92"/>
      <c r="I831" s="92"/>
      <c r="J831" s="92"/>
      <c r="K831" s="94"/>
      <c r="L831" s="94"/>
      <c r="M831" s="94"/>
      <c r="O831" s="94"/>
      <c r="P831" s="94"/>
      <c r="Q831" s="94"/>
      <c r="R831" s="94"/>
      <c r="S831" s="94"/>
      <c r="T831" s="94"/>
      <c r="U831" s="94"/>
      <c r="V831" s="94"/>
      <c r="W831" s="94"/>
      <c r="X831" s="94"/>
      <c r="Y831" s="94"/>
      <c r="Z831" s="94"/>
      <c r="AG831" s="94"/>
      <c r="AH831" s="94"/>
      <c r="AI831" s="95"/>
      <c r="AK831" s="94"/>
      <c r="AL831" s="94"/>
      <c r="AM831" s="94"/>
      <c r="AN831" s="94"/>
      <c r="AO831" s="94"/>
      <c r="AP831" s="94"/>
      <c r="AQ831" s="94"/>
    </row>
    <row r="832" spans="1:43">
      <c r="A832" s="92"/>
      <c r="B832" s="92"/>
      <c r="C832" s="93"/>
      <c r="D832" s="93"/>
      <c r="E832" s="92"/>
      <c r="F832" s="92"/>
      <c r="G832" s="92"/>
      <c r="H832" s="92"/>
      <c r="I832" s="92"/>
      <c r="J832" s="92"/>
      <c r="K832" s="94"/>
      <c r="L832" s="94"/>
      <c r="M832" s="94"/>
      <c r="N832" s="94"/>
      <c r="O832" s="94"/>
      <c r="P832" s="94"/>
      <c r="Q832" s="94"/>
      <c r="R832" s="94"/>
      <c r="S832" s="94"/>
      <c r="T832" s="94"/>
      <c r="U832" s="94"/>
      <c r="V832" s="94"/>
      <c r="W832" s="94"/>
      <c r="X832" s="94"/>
      <c r="Y832" s="94"/>
      <c r="Z832" s="94"/>
      <c r="AD832" s="96"/>
      <c r="AF832" s="94"/>
      <c r="AG832" s="94"/>
      <c r="AH832" s="94"/>
      <c r="AK832" s="94"/>
      <c r="AL832" s="94"/>
      <c r="AM832" s="94"/>
      <c r="AN832" s="94"/>
      <c r="AO832" s="94"/>
      <c r="AP832" s="94"/>
      <c r="AQ832" s="94"/>
    </row>
    <row r="833" spans="1:43">
      <c r="A833" s="92"/>
      <c r="B833" s="92"/>
      <c r="C833" s="93"/>
      <c r="D833" s="93"/>
      <c r="E833" s="92"/>
      <c r="F833" s="92"/>
      <c r="G833" s="92"/>
      <c r="H833" s="92"/>
      <c r="I833" s="92"/>
      <c r="J833" s="92"/>
      <c r="K833" s="94"/>
      <c r="L833" s="94"/>
      <c r="M833" s="94"/>
      <c r="N833" s="94"/>
      <c r="O833" s="94"/>
      <c r="P833" s="94"/>
      <c r="Q833" s="95"/>
      <c r="R833" s="94"/>
      <c r="S833" s="94"/>
      <c r="T833" s="94"/>
      <c r="U833" s="94"/>
      <c r="V833" s="94"/>
      <c r="W833" s="94"/>
      <c r="X833" s="94"/>
      <c r="Y833" s="94"/>
      <c r="Z833" s="94"/>
      <c r="AF833" s="94"/>
      <c r="AG833" s="94"/>
      <c r="AH833" s="94"/>
      <c r="AI833" s="95"/>
      <c r="AK833" s="94"/>
      <c r="AL833" s="94"/>
      <c r="AM833" s="94"/>
      <c r="AN833" s="94"/>
      <c r="AO833" s="94"/>
      <c r="AP833" s="94"/>
      <c r="AQ833" s="94"/>
    </row>
    <row r="834" spans="1:43">
      <c r="A834" s="92"/>
      <c r="B834" s="92"/>
      <c r="C834" s="93"/>
      <c r="D834" s="93"/>
      <c r="E834" s="92"/>
      <c r="F834" s="92"/>
      <c r="G834" s="92"/>
      <c r="H834" s="92"/>
      <c r="I834" s="92"/>
      <c r="J834" s="92"/>
      <c r="K834" s="94"/>
      <c r="L834" s="94"/>
      <c r="M834" s="94"/>
      <c r="O834" s="94"/>
      <c r="P834" s="94"/>
      <c r="Q834" s="94"/>
      <c r="R834" s="94"/>
      <c r="S834" s="94"/>
      <c r="T834" s="94"/>
      <c r="U834" s="94"/>
      <c r="V834" s="94"/>
      <c r="W834" s="94"/>
      <c r="X834" s="94"/>
      <c r="Y834" s="94"/>
      <c r="Z834" s="94"/>
      <c r="AD834" s="96"/>
      <c r="AG834" s="94"/>
      <c r="AH834" s="94"/>
      <c r="AK834" s="94"/>
      <c r="AL834" s="94"/>
      <c r="AM834" s="94"/>
      <c r="AN834" s="94"/>
      <c r="AO834" s="94"/>
      <c r="AP834" s="94"/>
      <c r="AQ834" s="94"/>
    </row>
    <row r="835" spans="1:43">
      <c r="A835" s="92"/>
      <c r="B835" s="92"/>
      <c r="C835" s="93"/>
      <c r="D835" s="93"/>
      <c r="E835" s="92"/>
      <c r="F835" s="92"/>
      <c r="G835" s="92"/>
      <c r="H835" s="92"/>
      <c r="I835" s="92"/>
      <c r="J835" s="92"/>
      <c r="K835" s="94"/>
      <c r="L835" s="94"/>
      <c r="M835" s="94"/>
      <c r="N835" s="94"/>
      <c r="O835" s="94"/>
      <c r="P835" s="94"/>
      <c r="Q835" s="95"/>
      <c r="R835" s="94"/>
      <c r="S835" s="94"/>
      <c r="T835" s="94"/>
      <c r="U835" s="94"/>
      <c r="V835" s="94"/>
      <c r="W835" s="94"/>
      <c r="X835" s="94"/>
      <c r="Y835" s="94"/>
      <c r="Z835" s="94"/>
      <c r="AF835" s="94"/>
      <c r="AG835" s="94"/>
      <c r="AH835" s="94"/>
      <c r="AK835" s="94"/>
      <c r="AL835" s="94"/>
      <c r="AM835" s="94"/>
      <c r="AN835" s="94"/>
      <c r="AO835" s="94"/>
      <c r="AP835" s="94"/>
      <c r="AQ835" s="94"/>
    </row>
    <row r="836" spans="1:43">
      <c r="A836" s="92"/>
      <c r="B836" s="92"/>
      <c r="C836" s="93"/>
      <c r="D836" s="93"/>
      <c r="E836" s="92"/>
      <c r="F836" s="92"/>
      <c r="G836" s="92"/>
      <c r="H836" s="92"/>
      <c r="I836" s="92"/>
      <c r="J836" s="92"/>
      <c r="K836" s="94"/>
      <c r="L836" s="94"/>
      <c r="M836" s="94"/>
      <c r="O836" s="94"/>
      <c r="P836" s="94"/>
      <c r="Q836" s="94"/>
      <c r="R836" s="94"/>
      <c r="S836" s="94"/>
      <c r="T836" s="94"/>
      <c r="U836" s="94"/>
      <c r="V836" s="94"/>
      <c r="W836" s="94"/>
      <c r="X836" s="94"/>
      <c r="Y836" s="94"/>
      <c r="Z836" s="94"/>
      <c r="AG836" s="94"/>
      <c r="AH836" s="94"/>
      <c r="AI836" s="95"/>
      <c r="AK836" s="94"/>
      <c r="AL836" s="94"/>
      <c r="AM836" s="94"/>
      <c r="AN836" s="94"/>
      <c r="AO836" s="94"/>
      <c r="AP836" s="94"/>
      <c r="AQ836" s="94"/>
    </row>
    <row r="837" spans="1:43">
      <c r="A837" s="92"/>
      <c r="B837" s="92"/>
      <c r="C837" s="93"/>
      <c r="D837" s="93"/>
      <c r="E837" s="92"/>
      <c r="F837" s="92"/>
      <c r="G837" s="92"/>
      <c r="H837" s="92"/>
      <c r="I837" s="92"/>
      <c r="J837" s="92"/>
      <c r="K837" s="94"/>
      <c r="L837" s="94"/>
      <c r="M837" s="94"/>
      <c r="T837" s="94"/>
      <c r="U837" s="94"/>
      <c r="Y837" s="94"/>
      <c r="Z837" s="94"/>
      <c r="AI837" s="95"/>
      <c r="AK837" s="94"/>
      <c r="AL837" s="94"/>
      <c r="AM837" s="94"/>
      <c r="AN837" s="94"/>
      <c r="AO837" s="94"/>
      <c r="AP837" s="94"/>
      <c r="AQ837" s="94"/>
    </row>
    <row r="838" spans="1:43">
      <c r="A838" s="92"/>
      <c r="B838" s="92"/>
      <c r="C838" s="93"/>
      <c r="D838" s="93"/>
      <c r="E838" s="92"/>
      <c r="F838" s="92"/>
      <c r="G838" s="92"/>
      <c r="H838" s="92"/>
      <c r="I838" s="92"/>
      <c r="J838" s="92"/>
      <c r="K838" s="94"/>
      <c r="L838" s="94"/>
      <c r="M838" s="94"/>
      <c r="P838" s="94"/>
      <c r="Q838" s="95"/>
      <c r="R838" s="94"/>
      <c r="T838" s="94"/>
      <c r="U838" s="94"/>
      <c r="V838" s="95"/>
      <c r="W838" s="94"/>
      <c r="Y838" s="94"/>
      <c r="Z838" s="94"/>
      <c r="AH838" s="94"/>
      <c r="AI838" s="95"/>
      <c r="AK838" s="94"/>
      <c r="AL838" s="94"/>
      <c r="AN838" s="94"/>
      <c r="AO838" s="94"/>
      <c r="AP838" s="94"/>
      <c r="AQ838" s="94"/>
    </row>
    <row r="839" spans="1:43">
      <c r="A839" s="92"/>
      <c r="B839" s="92"/>
      <c r="C839" s="93"/>
      <c r="D839" s="93"/>
      <c r="E839" s="92"/>
      <c r="F839" s="92"/>
      <c r="G839" s="92"/>
      <c r="H839" s="92"/>
      <c r="I839" s="92"/>
      <c r="J839" s="92"/>
      <c r="K839" s="94"/>
      <c r="L839" s="94"/>
      <c r="M839" s="94"/>
      <c r="O839" s="94"/>
      <c r="P839" s="94"/>
      <c r="Q839" s="94"/>
      <c r="R839" s="94"/>
      <c r="S839" s="94"/>
      <c r="T839" s="94"/>
      <c r="U839" s="94"/>
      <c r="V839" s="94"/>
      <c r="W839" s="94"/>
      <c r="X839" s="94"/>
      <c r="Y839" s="94"/>
      <c r="Z839" s="94"/>
      <c r="AD839" s="96"/>
      <c r="AG839" s="94"/>
      <c r="AH839" s="94"/>
      <c r="AK839" s="94"/>
      <c r="AL839" s="94"/>
      <c r="AM839" s="94"/>
      <c r="AN839" s="94"/>
      <c r="AO839" s="94"/>
      <c r="AP839" s="94"/>
      <c r="AQ839" s="94"/>
    </row>
    <row r="840" spans="1:43">
      <c r="A840" s="92"/>
      <c r="B840" s="92"/>
      <c r="C840" s="93"/>
      <c r="D840" s="93"/>
      <c r="E840" s="92"/>
      <c r="F840" s="92"/>
      <c r="G840" s="92"/>
      <c r="H840" s="92"/>
      <c r="I840" s="92"/>
      <c r="J840" s="92"/>
      <c r="K840" s="94"/>
      <c r="L840" s="94"/>
      <c r="M840" s="94"/>
      <c r="O840" s="94"/>
      <c r="P840" s="94"/>
      <c r="Q840" s="95"/>
      <c r="R840" s="94"/>
      <c r="S840" s="94"/>
      <c r="T840" s="94"/>
      <c r="U840" s="94"/>
      <c r="V840" s="94"/>
      <c r="W840" s="94"/>
      <c r="X840" s="94"/>
      <c r="Y840" s="94"/>
      <c r="Z840" s="94"/>
      <c r="AD840" s="96"/>
      <c r="AG840" s="94"/>
      <c r="AH840" s="94"/>
      <c r="AI840" s="95"/>
      <c r="AK840" s="94"/>
      <c r="AL840" s="94"/>
      <c r="AM840" s="94"/>
      <c r="AN840" s="94"/>
      <c r="AO840" s="94"/>
      <c r="AP840" s="94"/>
      <c r="AQ840" s="94"/>
    </row>
    <row r="841" spans="1:43">
      <c r="A841" s="92"/>
      <c r="B841" s="92"/>
      <c r="C841" s="93"/>
      <c r="D841" s="93"/>
      <c r="E841" s="92"/>
      <c r="F841" s="92"/>
      <c r="G841" s="92"/>
      <c r="H841" s="92"/>
      <c r="I841" s="92"/>
      <c r="J841" s="92"/>
      <c r="K841" s="94"/>
      <c r="L841" s="94"/>
      <c r="M841" s="94"/>
      <c r="N841" s="94"/>
      <c r="O841" s="94"/>
      <c r="P841" s="94"/>
      <c r="Q841" s="94"/>
      <c r="R841" s="94"/>
      <c r="S841" s="94"/>
      <c r="T841" s="94"/>
      <c r="U841" s="94"/>
      <c r="V841" s="94"/>
      <c r="W841" s="94"/>
      <c r="X841" s="94"/>
      <c r="Y841" s="94"/>
      <c r="Z841" s="94"/>
      <c r="AD841" s="96"/>
      <c r="AE841" s="95"/>
      <c r="AF841" s="94"/>
      <c r="AG841" s="94"/>
      <c r="AH841" s="94"/>
      <c r="AI841" s="95"/>
      <c r="AK841" s="94"/>
      <c r="AL841" s="94"/>
      <c r="AM841" s="94"/>
      <c r="AN841" s="94"/>
      <c r="AO841" s="94"/>
      <c r="AP841" s="94"/>
      <c r="AQ841" s="94"/>
    </row>
    <row r="842" spans="1:43">
      <c r="A842" s="92"/>
      <c r="B842" s="92"/>
      <c r="C842" s="93"/>
      <c r="D842" s="93"/>
      <c r="E842" s="92"/>
      <c r="F842" s="92"/>
      <c r="G842" s="92"/>
      <c r="H842" s="92"/>
      <c r="I842" s="92"/>
      <c r="J842" s="92"/>
      <c r="K842" s="94"/>
      <c r="L842" s="94"/>
      <c r="M842" s="94"/>
      <c r="N842" s="94"/>
      <c r="O842" s="94"/>
      <c r="P842" s="94"/>
      <c r="Q842" s="95"/>
      <c r="R842" s="94"/>
      <c r="S842" s="94"/>
      <c r="T842" s="94"/>
      <c r="U842" s="94"/>
      <c r="V842" s="95"/>
      <c r="W842" s="94"/>
      <c r="X842" s="94"/>
      <c r="Y842" s="94"/>
      <c r="Z842" s="94"/>
      <c r="AD842" s="96"/>
      <c r="AF842" s="94"/>
      <c r="AG842" s="94"/>
      <c r="AH842" s="94"/>
      <c r="AI842" s="95"/>
      <c r="AK842" s="94"/>
      <c r="AL842" s="94"/>
      <c r="AM842" s="94"/>
      <c r="AN842" s="94"/>
      <c r="AO842" s="94"/>
      <c r="AP842" s="94"/>
      <c r="AQ842" s="94"/>
    </row>
    <row r="843" spans="1:43">
      <c r="A843" s="92"/>
      <c r="B843" s="92"/>
      <c r="C843" s="93"/>
      <c r="D843" s="93"/>
      <c r="E843" s="92"/>
      <c r="F843" s="92"/>
      <c r="G843" s="92"/>
      <c r="H843" s="92"/>
      <c r="I843" s="92"/>
      <c r="J843" s="92"/>
      <c r="K843" s="94"/>
      <c r="L843" s="94"/>
      <c r="M843" s="94"/>
      <c r="N843" s="94"/>
      <c r="O843" s="94"/>
      <c r="P843" s="94"/>
      <c r="Q843" s="95"/>
      <c r="R843" s="94"/>
      <c r="S843" s="94"/>
      <c r="T843" s="94"/>
      <c r="U843" s="94"/>
      <c r="V843" s="94"/>
      <c r="W843" s="94"/>
      <c r="X843" s="94"/>
      <c r="AD843" s="96"/>
      <c r="AE843" s="95"/>
      <c r="AF843" s="94"/>
      <c r="AG843" s="94"/>
      <c r="AH843" s="94"/>
      <c r="AI843" s="95"/>
      <c r="AK843" s="94"/>
      <c r="AL843" s="94"/>
      <c r="AM843" s="94"/>
      <c r="AN843" s="94"/>
      <c r="AO843" s="94"/>
      <c r="AP843" s="94"/>
      <c r="AQ843" s="94"/>
    </row>
    <row r="844" spans="1:43">
      <c r="A844" s="92"/>
      <c r="B844" s="92"/>
      <c r="C844" s="93"/>
      <c r="D844" s="93"/>
      <c r="E844" s="92"/>
      <c r="F844" s="92"/>
      <c r="G844" s="92"/>
      <c r="H844" s="92"/>
      <c r="I844" s="92"/>
      <c r="J844" s="92"/>
      <c r="K844" s="94"/>
      <c r="L844" s="94"/>
      <c r="M844" s="94"/>
      <c r="O844" s="94"/>
      <c r="P844" s="94"/>
      <c r="Q844" s="95"/>
      <c r="R844" s="94"/>
      <c r="S844" s="94"/>
      <c r="T844" s="94"/>
      <c r="U844" s="94"/>
      <c r="V844" s="94"/>
      <c r="W844" s="94"/>
      <c r="X844" s="94"/>
      <c r="AD844" s="96"/>
      <c r="AE844" s="95"/>
      <c r="AG844" s="94"/>
      <c r="AH844" s="94"/>
      <c r="AK844" s="94"/>
      <c r="AL844" s="94"/>
      <c r="AM844" s="94"/>
      <c r="AN844" s="94"/>
      <c r="AO844" s="94"/>
      <c r="AP844" s="94"/>
      <c r="AQ844" s="94"/>
    </row>
    <row r="845" spans="1:43">
      <c r="A845" s="92"/>
      <c r="B845" s="92"/>
      <c r="C845" s="93"/>
      <c r="D845" s="93"/>
      <c r="E845" s="92"/>
      <c r="F845" s="92"/>
      <c r="G845" s="92"/>
      <c r="H845" s="92"/>
      <c r="I845" s="92"/>
      <c r="J845" s="92"/>
      <c r="K845" s="94"/>
      <c r="L845" s="94"/>
      <c r="M845" s="94"/>
      <c r="O845" s="94"/>
      <c r="P845" s="94"/>
      <c r="Q845" s="95"/>
      <c r="R845" s="94"/>
      <c r="S845" s="94"/>
      <c r="T845" s="94"/>
      <c r="U845" s="94"/>
      <c r="V845" s="94"/>
      <c r="W845" s="94"/>
      <c r="X845" s="94"/>
      <c r="Y845" s="94"/>
      <c r="Z845" s="94"/>
      <c r="AD845" s="96"/>
      <c r="AG845" s="94"/>
      <c r="AH845" s="94"/>
      <c r="AK845" s="94"/>
      <c r="AL845" s="94"/>
      <c r="AM845" s="94"/>
      <c r="AN845" s="94"/>
      <c r="AO845" s="94"/>
      <c r="AP845" s="94"/>
      <c r="AQ845" s="94"/>
    </row>
    <row r="846" spans="1:43">
      <c r="A846" s="92"/>
      <c r="B846" s="92"/>
      <c r="C846" s="93"/>
      <c r="D846" s="93"/>
      <c r="E846" s="92"/>
      <c r="F846" s="92"/>
      <c r="G846" s="92"/>
      <c r="H846" s="92"/>
      <c r="I846" s="92"/>
      <c r="J846" s="92"/>
      <c r="K846" s="94"/>
      <c r="L846" s="94"/>
      <c r="M846" s="94"/>
      <c r="O846" s="94"/>
      <c r="P846" s="94"/>
      <c r="Q846" s="94"/>
      <c r="R846" s="94"/>
      <c r="S846" s="94"/>
      <c r="T846" s="94"/>
      <c r="U846" s="94"/>
      <c r="V846" s="94"/>
      <c r="W846" s="94"/>
      <c r="X846" s="94"/>
      <c r="Y846" s="94"/>
      <c r="Z846" s="94"/>
      <c r="AD846" s="96"/>
      <c r="AE846" s="95"/>
      <c r="AG846" s="94"/>
      <c r="AH846" s="94"/>
      <c r="AK846" s="94"/>
      <c r="AL846" s="94"/>
      <c r="AM846" s="94"/>
      <c r="AN846" s="94"/>
      <c r="AO846" s="94"/>
      <c r="AP846" s="94"/>
      <c r="AQ846" s="94"/>
    </row>
    <row r="847" spans="1:43">
      <c r="A847" s="92"/>
      <c r="B847" s="92"/>
      <c r="C847" s="93"/>
      <c r="D847" s="93"/>
      <c r="E847" s="92"/>
      <c r="F847" s="92"/>
      <c r="G847" s="92"/>
      <c r="H847" s="92"/>
      <c r="I847" s="92"/>
      <c r="J847" s="92"/>
      <c r="K847" s="94"/>
      <c r="L847" s="94"/>
      <c r="M847" s="94"/>
      <c r="N847" s="94"/>
      <c r="O847" s="94"/>
      <c r="T847" s="94"/>
      <c r="U847" s="94"/>
      <c r="Y847" s="94"/>
      <c r="Z847" s="94"/>
      <c r="AF847" s="94"/>
      <c r="AG847" s="94"/>
      <c r="AK847" s="94"/>
      <c r="AL847" s="94"/>
      <c r="AM847" s="94"/>
      <c r="AN847" s="94"/>
      <c r="AO847" s="94"/>
      <c r="AP847" s="94"/>
      <c r="AQ847" s="94"/>
    </row>
    <row r="848" spans="1:43">
      <c r="A848" s="92"/>
      <c r="B848" s="92"/>
      <c r="C848" s="93"/>
      <c r="D848" s="93"/>
      <c r="E848" s="92"/>
      <c r="F848" s="92"/>
      <c r="G848" s="92"/>
      <c r="H848" s="92"/>
      <c r="I848" s="92"/>
      <c r="J848" s="92"/>
      <c r="K848" s="94"/>
      <c r="L848" s="94"/>
      <c r="M848" s="94"/>
      <c r="O848" s="94"/>
      <c r="P848" s="94"/>
      <c r="Q848" s="94"/>
      <c r="R848" s="94"/>
      <c r="S848" s="94"/>
      <c r="T848" s="94"/>
      <c r="U848" s="94"/>
      <c r="V848" s="94"/>
      <c r="W848" s="94"/>
      <c r="X848" s="94"/>
      <c r="Y848" s="94"/>
      <c r="Z848" s="94"/>
      <c r="AD848" s="96"/>
      <c r="AG848" s="94"/>
      <c r="AH848" s="94"/>
      <c r="AI848" s="95"/>
      <c r="AK848" s="94"/>
      <c r="AL848" s="94"/>
      <c r="AM848" s="94"/>
      <c r="AN848" s="94"/>
      <c r="AO848" s="94"/>
      <c r="AP848" s="94"/>
      <c r="AQ848" s="94"/>
    </row>
    <row r="849" spans="1:43">
      <c r="A849" s="92"/>
      <c r="B849" s="92"/>
      <c r="C849" s="93"/>
      <c r="D849" s="93"/>
      <c r="E849" s="92"/>
      <c r="F849" s="92"/>
      <c r="G849" s="92"/>
      <c r="H849" s="92"/>
      <c r="I849" s="92"/>
      <c r="J849" s="92"/>
      <c r="K849" s="94"/>
      <c r="L849" s="94"/>
      <c r="M849" s="94"/>
      <c r="O849" s="94"/>
      <c r="P849" s="94"/>
      <c r="Q849" s="94"/>
      <c r="R849" s="94"/>
      <c r="S849" s="94"/>
      <c r="T849" s="94"/>
      <c r="U849" s="94"/>
      <c r="V849" s="94"/>
      <c r="W849" s="94"/>
      <c r="X849" s="94"/>
      <c r="Y849" s="94"/>
      <c r="Z849" s="94"/>
      <c r="AD849" s="96"/>
      <c r="AG849" s="94"/>
      <c r="AH849" s="94"/>
      <c r="AK849" s="94"/>
      <c r="AL849" s="94"/>
      <c r="AM849" s="94"/>
      <c r="AN849" s="94"/>
      <c r="AO849" s="94"/>
      <c r="AP849" s="94"/>
      <c r="AQ849" s="94"/>
    </row>
    <row r="850" spans="1:43">
      <c r="A850" s="92"/>
      <c r="B850" s="92"/>
      <c r="C850" s="93"/>
      <c r="D850" s="93"/>
      <c r="E850" s="92"/>
      <c r="F850" s="92"/>
      <c r="G850" s="92"/>
      <c r="H850" s="92"/>
      <c r="I850" s="92"/>
      <c r="J850" s="92"/>
      <c r="K850" s="94"/>
      <c r="L850" s="94"/>
      <c r="M850" s="94"/>
      <c r="N850" s="94"/>
      <c r="O850" s="94"/>
      <c r="P850" s="94"/>
      <c r="Q850" s="94"/>
      <c r="R850" s="94"/>
      <c r="S850" s="94"/>
      <c r="T850" s="94"/>
      <c r="U850" s="94"/>
      <c r="V850" s="94"/>
      <c r="W850" s="94"/>
      <c r="X850" s="94"/>
      <c r="Y850" s="94"/>
      <c r="Z850" s="94"/>
      <c r="AF850" s="94"/>
      <c r="AG850" s="94"/>
      <c r="AH850" s="94"/>
      <c r="AK850" s="94"/>
      <c r="AL850" s="94"/>
      <c r="AM850" s="94"/>
      <c r="AN850" s="94"/>
      <c r="AO850" s="94"/>
      <c r="AP850" s="94"/>
      <c r="AQ850" s="94"/>
    </row>
    <row r="851" spans="1:43">
      <c r="A851" s="92"/>
      <c r="B851" s="92"/>
      <c r="C851" s="93"/>
      <c r="D851" s="93"/>
      <c r="E851" s="92"/>
      <c r="F851" s="92"/>
      <c r="G851" s="92"/>
      <c r="H851" s="92"/>
      <c r="I851" s="92"/>
      <c r="J851" s="92"/>
      <c r="K851" s="94"/>
      <c r="L851" s="94"/>
      <c r="M851" s="94"/>
      <c r="O851" s="94"/>
      <c r="P851" s="94"/>
      <c r="Q851" s="94"/>
      <c r="R851" s="94"/>
      <c r="S851" s="94"/>
      <c r="T851" s="94"/>
      <c r="U851" s="94"/>
      <c r="V851" s="94"/>
      <c r="W851" s="94"/>
      <c r="X851" s="94"/>
      <c r="Y851" s="94"/>
      <c r="Z851" s="94"/>
      <c r="AD851" s="96"/>
      <c r="AG851" s="94"/>
      <c r="AH851" s="94"/>
      <c r="AI851" s="95"/>
      <c r="AK851" s="94"/>
      <c r="AL851" s="94"/>
      <c r="AM851" s="94"/>
      <c r="AN851" s="94"/>
      <c r="AO851" s="94"/>
      <c r="AP851" s="94"/>
      <c r="AQ851" s="94"/>
    </row>
    <row r="852" spans="1:43">
      <c r="A852" s="92"/>
      <c r="B852" s="92"/>
      <c r="C852" s="93"/>
      <c r="D852" s="93"/>
      <c r="E852" s="92"/>
      <c r="F852" s="92"/>
      <c r="G852" s="92"/>
      <c r="H852" s="92"/>
      <c r="I852" s="92"/>
      <c r="J852" s="92"/>
      <c r="K852" s="94"/>
      <c r="L852" s="94"/>
      <c r="M852" s="94"/>
      <c r="P852" s="94"/>
      <c r="Q852" s="95"/>
      <c r="R852" s="94"/>
      <c r="S852" s="94"/>
      <c r="T852" s="94"/>
      <c r="U852" s="94"/>
      <c r="V852" s="94"/>
      <c r="W852" s="94"/>
      <c r="X852" s="94"/>
      <c r="Y852" s="94"/>
      <c r="Z852" s="94"/>
      <c r="AD852" s="96"/>
      <c r="AE852" s="95"/>
      <c r="AH852" s="94"/>
      <c r="AJ852" s="95"/>
      <c r="AK852" s="94"/>
      <c r="AL852" s="94"/>
      <c r="AM852" s="94"/>
      <c r="AN852" s="94"/>
      <c r="AO852" s="94"/>
      <c r="AP852" s="94"/>
      <c r="AQ852" s="94"/>
    </row>
    <row r="853" spans="1:43">
      <c r="A853" s="92"/>
      <c r="B853" s="92"/>
      <c r="C853" s="93"/>
      <c r="D853" s="93"/>
      <c r="E853" s="92"/>
      <c r="F853" s="92"/>
      <c r="G853" s="92"/>
      <c r="H853" s="92"/>
      <c r="I853" s="92"/>
      <c r="J853" s="92"/>
      <c r="K853" s="94"/>
      <c r="L853" s="94"/>
      <c r="M853" s="94"/>
      <c r="N853" s="94"/>
      <c r="O853" s="94"/>
      <c r="P853" s="94"/>
      <c r="Q853" s="94"/>
      <c r="R853" s="94"/>
      <c r="S853" s="94"/>
      <c r="T853" s="94"/>
      <c r="U853" s="94"/>
      <c r="V853" s="94"/>
      <c r="W853" s="94"/>
      <c r="X853" s="94"/>
      <c r="Y853" s="94"/>
      <c r="Z853" s="94"/>
      <c r="AE853" s="95"/>
      <c r="AF853" s="94"/>
      <c r="AG853" s="94"/>
      <c r="AH853" s="94"/>
      <c r="AK853" s="94"/>
      <c r="AL853" s="94"/>
      <c r="AM853" s="94"/>
      <c r="AN853" s="94"/>
      <c r="AO853" s="94"/>
      <c r="AP853" s="94"/>
      <c r="AQ853" s="94"/>
    </row>
    <row r="854" spans="1:43">
      <c r="A854" s="92"/>
      <c r="B854" s="92"/>
      <c r="C854" s="93"/>
      <c r="D854" s="93"/>
      <c r="E854" s="92"/>
      <c r="F854" s="92"/>
      <c r="G854" s="92"/>
      <c r="H854" s="92"/>
      <c r="I854" s="92"/>
      <c r="J854" s="92"/>
      <c r="K854" s="94"/>
      <c r="L854" s="94"/>
      <c r="M854" s="94"/>
      <c r="P854" s="94"/>
      <c r="Q854" s="94"/>
      <c r="R854" s="94"/>
      <c r="T854" s="94"/>
      <c r="U854" s="94"/>
      <c r="V854" s="94"/>
      <c r="W854" s="94"/>
      <c r="Y854" s="94"/>
      <c r="Z854" s="94"/>
      <c r="AD854" s="96"/>
      <c r="AH854" s="94"/>
      <c r="AK854" s="94"/>
      <c r="AL854" s="94"/>
      <c r="AM854" s="94"/>
      <c r="AN854" s="94"/>
      <c r="AO854" s="94"/>
      <c r="AP854" s="94"/>
      <c r="AQ854" s="94"/>
    </row>
    <row r="855" spans="1:43">
      <c r="A855" s="92"/>
      <c r="B855" s="92"/>
      <c r="C855" s="93"/>
      <c r="D855" s="93"/>
      <c r="E855" s="92"/>
      <c r="F855" s="92"/>
      <c r="G855" s="92"/>
      <c r="H855" s="92"/>
      <c r="I855" s="92"/>
      <c r="J855" s="92"/>
      <c r="K855" s="94"/>
      <c r="L855" s="94"/>
      <c r="M855" s="94"/>
      <c r="O855" s="94"/>
      <c r="P855" s="94"/>
      <c r="Q855" s="95"/>
      <c r="R855" s="94"/>
      <c r="S855" s="94"/>
      <c r="T855" s="94"/>
      <c r="U855" s="94"/>
      <c r="V855" s="94"/>
      <c r="W855" s="94"/>
      <c r="X855" s="94"/>
      <c r="Y855" s="94"/>
      <c r="Z855" s="94"/>
      <c r="AG855" s="94"/>
      <c r="AH855" s="94"/>
      <c r="AI855" s="95"/>
      <c r="AK855" s="94"/>
      <c r="AL855" s="94"/>
      <c r="AM855" s="94"/>
      <c r="AN855" s="94"/>
      <c r="AO855" s="94"/>
      <c r="AP855" s="94"/>
      <c r="AQ855" s="94"/>
    </row>
    <row r="856" spans="1:43">
      <c r="A856" s="92"/>
      <c r="B856" s="92"/>
      <c r="C856" s="93"/>
      <c r="D856" s="93"/>
      <c r="E856" s="92"/>
      <c r="F856" s="92"/>
      <c r="G856" s="92"/>
      <c r="H856" s="92"/>
      <c r="I856" s="92"/>
      <c r="J856" s="92"/>
      <c r="K856" s="94"/>
      <c r="L856" s="94"/>
      <c r="M856" s="94"/>
      <c r="T856" s="94"/>
      <c r="U856" s="94"/>
      <c r="Y856" s="94"/>
      <c r="Z856" s="94"/>
      <c r="AI856" s="95"/>
      <c r="AK856" s="94"/>
      <c r="AL856" s="94"/>
      <c r="AM856" s="94"/>
      <c r="AN856" s="94"/>
      <c r="AO856" s="94"/>
      <c r="AP856" s="94"/>
      <c r="AQ856" s="94"/>
    </row>
    <row r="857" spans="1:43">
      <c r="A857" s="92"/>
      <c r="B857" s="92"/>
      <c r="C857" s="93"/>
      <c r="D857" s="93"/>
      <c r="E857" s="92"/>
      <c r="F857" s="92"/>
      <c r="G857" s="92"/>
      <c r="H857" s="92"/>
      <c r="I857" s="92"/>
      <c r="J857" s="92"/>
      <c r="K857" s="94"/>
      <c r="L857" s="94"/>
      <c r="M857" s="94"/>
      <c r="N857" s="94"/>
      <c r="O857" s="94"/>
      <c r="P857" s="94"/>
      <c r="Q857" s="94"/>
      <c r="R857" s="94"/>
      <c r="S857" s="94"/>
      <c r="T857" s="94"/>
      <c r="U857" s="94"/>
      <c r="V857" s="94"/>
      <c r="W857" s="94"/>
      <c r="X857" s="94"/>
      <c r="Y857" s="94"/>
      <c r="Z857" s="94"/>
      <c r="AD857" s="96"/>
      <c r="AF857" s="94"/>
      <c r="AG857" s="94"/>
      <c r="AH857" s="94"/>
      <c r="AK857" s="94"/>
      <c r="AL857" s="94"/>
      <c r="AM857" s="94"/>
      <c r="AN857" s="94"/>
      <c r="AO857" s="94"/>
      <c r="AP857" s="94"/>
      <c r="AQ857" s="94"/>
    </row>
    <row r="858" spans="1:43">
      <c r="A858" s="92"/>
      <c r="B858" s="92"/>
      <c r="C858" s="93"/>
      <c r="D858" s="93"/>
      <c r="E858" s="92"/>
      <c r="F858" s="92"/>
      <c r="G858" s="92"/>
      <c r="H858" s="92"/>
      <c r="I858" s="92"/>
      <c r="J858" s="92"/>
      <c r="K858" s="94"/>
      <c r="L858" s="94"/>
      <c r="M858" s="94"/>
      <c r="O858" s="94"/>
      <c r="P858" s="94"/>
      <c r="Q858" s="94"/>
      <c r="R858" s="94"/>
      <c r="S858" s="94"/>
      <c r="T858" s="94"/>
      <c r="U858" s="94"/>
      <c r="V858" s="94"/>
      <c r="W858" s="94"/>
      <c r="X858" s="94"/>
      <c r="Y858" s="94"/>
      <c r="Z858" s="94"/>
      <c r="AD858" s="96"/>
      <c r="AG858" s="94"/>
      <c r="AH858" s="94"/>
      <c r="AI858" s="95"/>
      <c r="AK858" s="94"/>
      <c r="AL858" s="94"/>
      <c r="AM858" s="94"/>
      <c r="AN858" s="94"/>
      <c r="AO858" s="94"/>
      <c r="AP858" s="94"/>
      <c r="AQ858" s="94"/>
    </row>
    <row r="859" spans="1:43">
      <c r="A859" s="92"/>
      <c r="B859" s="92"/>
      <c r="C859" s="93"/>
      <c r="D859" s="93"/>
      <c r="E859" s="92"/>
      <c r="F859" s="92"/>
      <c r="G859" s="92"/>
      <c r="H859" s="92"/>
      <c r="I859" s="92"/>
      <c r="J859" s="92"/>
      <c r="K859" s="94"/>
      <c r="L859" s="94"/>
      <c r="M859" s="94"/>
      <c r="O859" s="94"/>
      <c r="P859" s="94"/>
      <c r="Q859" s="94"/>
      <c r="R859" s="94"/>
      <c r="S859" s="94"/>
      <c r="T859" s="94"/>
      <c r="U859" s="94"/>
      <c r="V859" s="94"/>
      <c r="W859" s="94"/>
      <c r="X859" s="94"/>
      <c r="Y859" s="94"/>
      <c r="Z859" s="94"/>
      <c r="AD859" s="96"/>
      <c r="AG859" s="94"/>
      <c r="AH859" s="94"/>
      <c r="AI859" s="95"/>
      <c r="AK859" s="94"/>
      <c r="AL859" s="94"/>
      <c r="AM859" s="94"/>
      <c r="AN859" s="94"/>
      <c r="AO859" s="94"/>
      <c r="AP859" s="94"/>
      <c r="AQ859" s="94"/>
    </row>
    <row r="860" spans="1:43">
      <c r="A860" s="92"/>
      <c r="B860" s="92"/>
      <c r="C860" s="93"/>
      <c r="D860" s="93"/>
      <c r="E860" s="92"/>
      <c r="F860" s="92"/>
      <c r="G860" s="92"/>
      <c r="H860" s="92"/>
      <c r="I860" s="92"/>
      <c r="J860" s="92"/>
      <c r="K860" s="94"/>
      <c r="L860" s="94"/>
      <c r="M860" s="94"/>
      <c r="T860" s="94"/>
      <c r="U860" s="94"/>
      <c r="Y860" s="94"/>
      <c r="Z860" s="94"/>
      <c r="AK860" s="94"/>
      <c r="AL860" s="94"/>
      <c r="AM860" s="94"/>
      <c r="AN860" s="94"/>
      <c r="AO860" s="94"/>
      <c r="AP860" s="94"/>
      <c r="AQ860" s="94"/>
    </row>
    <row r="861" spans="1:43">
      <c r="A861" s="92"/>
      <c r="B861" s="92"/>
      <c r="C861" s="93"/>
      <c r="D861" s="93"/>
      <c r="E861" s="92"/>
      <c r="F861" s="92"/>
      <c r="G861" s="92"/>
      <c r="H861" s="92"/>
      <c r="I861" s="92"/>
      <c r="J861" s="92"/>
      <c r="K861" s="94"/>
      <c r="L861" s="94"/>
      <c r="M861" s="94"/>
      <c r="O861" s="94"/>
      <c r="P861" s="94"/>
      <c r="Q861" s="94"/>
      <c r="R861" s="94"/>
      <c r="S861" s="94"/>
      <c r="T861" s="94"/>
      <c r="U861" s="94"/>
      <c r="V861" s="94"/>
      <c r="W861" s="94"/>
      <c r="X861" s="94"/>
      <c r="Y861" s="94"/>
      <c r="Z861" s="94"/>
      <c r="AG861" s="94"/>
      <c r="AH861" s="94"/>
      <c r="AK861" s="94"/>
      <c r="AL861" s="94"/>
      <c r="AM861" s="94"/>
      <c r="AN861" s="94"/>
      <c r="AO861" s="94"/>
      <c r="AP861" s="94"/>
      <c r="AQ861" s="94"/>
    </row>
    <row r="862" spans="1:43">
      <c r="A862" s="92"/>
      <c r="B862" s="92"/>
      <c r="C862" s="93"/>
      <c r="D862" s="93"/>
      <c r="E862" s="92"/>
      <c r="F862" s="92"/>
      <c r="G862" s="92"/>
      <c r="H862" s="92"/>
      <c r="I862" s="92"/>
      <c r="J862" s="92"/>
      <c r="K862" s="94"/>
      <c r="L862" s="94"/>
      <c r="M862" s="94"/>
      <c r="O862" s="94"/>
      <c r="P862" s="94"/>
      <c r="Q862" s="95"/>
      <c r="R862" s="94"/>
      <c r="S862" s="94"/>
      <c r="T862" s="94"/>
      <c r="U862" s="94"/>
      <c r="V862" s="94"/>
      <c r="W862" s="94"/>
      <c r="X862" s="94"/>
      <c r="Y862" s="94"/>
      <c r="Z862" s="94"/>
      <c r="AD862" s="96"/>
      <c r="AG862" s="94"/>
      <c r="AH862" s="94"/>
      <c r="AK862" s="94"/>
      <c r="AL862" s="94"/>
      <c r="AM862" s="94"/>
      <c r="AN862" s="94"/>
      <c r="AO862" s="94"/>
      <c r="AP862" s="94"/>
      <c r="AQ862" s="94"/>
    </row>
    <row r="863" spans="1:43">
      <c r="A863" s="92"/>
      <c r="B863" s="92"/>
      <c r="C863" s="93"/>
      <c r="D863" s="93"/>
      <c r="E863" s="92"/>
      <c r="F863" s="92"/>
      <c r="G863" s="92"/>
      <c r="H863" s="92"/>
      <c r="I863" s="92"/>
      <c r="J863" s="92"/>
      <c r="K863" s="94"/>
      <c r="L863" s="94"/>
      <c r="M863" s="94"/>
      <c r="T863" s="94"/>
      <c r="U863" s="94"/>
      <c r="Y863" s="94"/>
      <c r="Z863" s="94"/>
      <c r="AK863" s="94"/>
      <c r="AL863" s="94"/>
      <c r="AM863" s="94"/>
      <c r="AN863" s="94"/>
      <c r="AO863" s="94"/>
      <c r="AP863" s="94"/>
      <c r="AQ863" s="94"/>
    </row>
    <row r="864" spans="1:43">
      <c r="A864" s="92"/>
      <c r="B864" s="92"/>
      <c r="C864" s="93"/>
      <c r="D864" s="93"/>
      <c r="E864" s="92"/>
      <c r="F864" s="92"/>
      <c r="G864" s="92"/>
      <c r="H864" s="92"/>
      <c r="I864" s="92"/>
      <c r="J864" s="92"/>
      <c r="K864" s="94"/>
      <c r="L864" s="94"/>
      <c r="M864" s="94"/>
      <c r="O864" s="94"/>
      <c r="P864" s="94"/>
      <c r="Q864" s="94"/>
      <c r="R864" s="94"/>
      <c r="S864" s="94"/>
      <c r="T864" s="94"/>
      <c r="U864" s="94"/>
      <c r="V864" s="94"/>
      <c r="W864" s="94"/>
      <c r="X864" s="94"/>
      <c r="Y864" s="94"/>
      <c r="Z864" s="94"/>
      <c r="AD864" s="96"/>
      <c r="AG864" s="94"/>
      <c r="AH864" s="94"/>
      <c r="AK864" s="94"/>
      <c r="AL864" s="94"/>
      <c r="AM864" s="94"/>
      <c r="AN864" s="94"/>
      <c r="AO864" s="94"/>
      <c r="AP864" s="94"/>
      <c r="AQ864" s="94"/>
    </row>
    <row r="865" spans="1:43">
      <c r="A865" s="92"/>
      <c r="B865" s="92"/>
      <c r="C865" s="93"/>
      <c r="D865" s="93"/>
      <c r="E865" s="92"/>
      <c r="F865" s="92"/>
      <c r="G865" s="92"/>
      <c r="H865" s="92"/>
      <c r="I865" s="92"/>
      <c r="J865" s="92"/>
      <c r="K865" s="94"/>
      <c r="L865" s="94"/>
      <c r="M865" s="94"/>
      <c r="P865" s="94"/>
      <c r="Q865" s="94"/>
      <c r="R865" s="94"/>
      <c r="S865" s="94"/>
      <c r="T865" s="94"/>
      <c r="U865" s="94"/>
      <c r="V865" s="94"/>
      <c r="W865" s="94"/>
      <c r="X865" s="94"/>
      <c r="Y865" s="94"/>
      <c r="Z865" s="94"/>
      <c r="AD865" s="96"/>
      <c r="AH865" s="94"/>
      <c r="AK865" s="94"/>
      <c r="AL865" s="94"/>
      <c r="AM865" s="94"/>
      <c r="AN865" s="94"/>
      <c r="AO865" s="94"/>
      <c r="AP865" s="94"/>
      <c r="AQ865" s="94"/>
    </row>
    <row r="866" spans="1:43">
      <c r="A866" s="92"/>
      <c r="B866" s="92"/>
      <c r="C866" s="93"/>
      <c r="D866" s="93"/>
      <c r="E866" s="92"/>
      <c r="F866" s="92"/>
      <c r="G866" s="92"/>
      <c r="H866" s="92"/>
      <c r="I866" s="92"/>
      <c r="J866" s="92"/>
      <c r="K866" s="94"/>
      <c r="L866" s="94"/>
      <c r="M866" s="94"/>
      <c r="O866" s="94"/>
      <c r="P866" s="94"/>
      <c r="Q866" s="94"/>
      <c r="R866" s="94"/>
      <c r="S866" s="94"/>
      <c r="T866" s="94"/>
      <c r="U866" s="94"/>
      <c r="V866" s="94"/>
      <c r="W866" s="94"/>
      <c r="X866" s="94"/>
      <c r="Y866" s="94"/>
      <c r="Z866" s="94"/>
      <c r="AD866" s="96"/>
      <c r="AG866" s="94"/>
      <c r="AH866" s="94"/>
      <c r="AI866" s="95"/>
      <c r="AK866" s="94"/>
      <c r="AL866" s="94"/>
      <c r="AM866" s="94"/>
      <c r="AN866" s="94"/>
      <c r="AO866" s="94"/>
      <c r="AP866" s="94"/>
      <c r="AQ866" s="94"/>
    </row>
    <row r="867" spans="1:43">
      <c r="A867" s="92"/>
      <c r="B867" s="92"/>
      <c r="C867" s="93"/>
      <c r="D867" s="93"/>
      <c r="E867" s="92"/>
      <c r="F867" s="92"/>
      <c r="G867" s="92"/>
      <c r="H867" s="92"/>
      <c r="I867" s="92"/>
      <c r="J867" s="92"/>
      <c r="K867" s="94"/>
      <c r="L867" s="94"/>
      <c r="M867" s="94"/>
      <c r="O867" s="94"/>
      <c r="P867" s="94"/>
      <c r="Q867" s="95"/>
      <c r="R867" s="94"/>
      <c r="S867" s="94"/>
      <c r="V867" s="95"/>
      <c r="W867" s="94"/>
      <c r="AD867" s="96"/>
      <c r="AG867" s="94"/>
      <c r="AH867" s="94"/>
      <c r="AI867" s="95"/>
    </row>
    <row r="868" spans="1:43">
      <c r="A868" s="92"/>
      <c r="B868" s="92"/>
      <c r="C868" s="93"/>
      <c r="D868" s="93"/>
      <c r="E868" s="92"/>
      <c r="F868" s="92"/>
      <c r="G868" s="92"/>
      <c r="H868" s="92"/>
      <c r="I868" s="92"/>
      <c r="J868" s="92"/>
      <c r="K868" s="94"/>
      <c r="L868" s="94"/>
      <c r="M868" s="94"/>
      <c r="O868" s="94"/>
      <c r="P868" s="94"/>
      <c r="Q868" s="95"/>
      <c r="R868" s="94"/>
      <c r="S868" s="94"/>
      <c r="T868" s="94"/>
      <c r="U868" s="94"/>
      <c r="V868" s="94"/>
      <c r="W868" s="94"/>
      <c r="X868" s="94"/>
      <c r="Y868" s="94"/>
      <c r="Z868" s="94"/>
      <c r="AD868" s="96"/>
      <c r="AE868" s="95"/>
      <c r="AG868" s="94"/>
      <c r="AH868" s="94"/>
      <c r="AI868" s="95"/>
      <c r="AK868" s="94"/>
      <c r="AL868" s="94"/>
      <c r="AM868" s="94"/>
      <c r="AN868" s="94"/>
      <c r="AO868" s="94"/>
      <c r="AP868" s="94"/>
      <c r="AQ868" s="94"/>
    </row>
    <row r="869" spans="1:43">
      <c r="A869" s="92"/>
      <c r="B869" s="92"/>
      <c r="C869" s="93"/>
      <c r="D869" s="93"/>
      <c r="E869" s="92"/>
      <c r="F869" s="92"/>
      <c r="G869" s="92"/>
      <c r="H869" s="92"/>
      <c r="I869" s="92"/>
      <c r="J869" s="92"/>
      <c r="K869" s="94"/>
      <c r="L869" s="94"/>
      <c r="M869" s="94"/>
      <c r="O869" s="94"/>
      <c r="P869" s="94"/>
      <c r="Q869" s="94"/>
      <c r="R869" s="94"/>
      <c r="S869" s="94"/>
      <c r="T869" s="94"/>
      <c r="U869" s="94"/>
      <c r="V869" s="94"/>
      <c r="W869" s="94"/>
      <c r="X869" s="94"/>
      <c r="Y869" s="94"/>
      <c r="Z869" s="94"/>
      <c r="AD869" s="96"/>
      <c r="AG869" s="94"/>
      <c r="AH869" s="94"/>
      <c r="AI869" s="95"/>
      <c r="AK869" s="94"/>
      <c r="AL869" s="94"/>
      <c r="AM869" s="94"/>
      <c r="AN869" s="94"/>
      <c r="AO869" s="94"/>
      <c r="AP869" s="94"/>
      <c r="AQ869" s="94"/>
    </row>
    <row r="870" spans="1:43">
      <c r="A870" s="92"/>
      <c r="B870" s="92"/>
      <c r="C870" s="93"/>
      <c r="D870" s="93"/>
      <c r="E870" s="92"/>
      <c r="F870" s="92"/>
      <c r="G870" s="92"/>
      <c r="H870" s="92"/>
      <c r="I870" s="92"/>
      <c r="J870" s="92"/>
      <c r="K870" s="94"/>
      <c r="L870" s="94"/>
      <c r="M870" s="94"/>
      <c r="O870" s="94"/>
      <c r="P870" s="94"/>
      <c r="Q870" s="94"/>
      <c r="R870" s="94"/>
      <c r="S870" s="94"/>
      <c r="T870" s="94"/>
      <c r="U870" s="94"/>
      <c r="V870" s="94"/>
      <c r="W870" s="94"/>
      <c r="X870" s="94"/>
      <c r="Y870" s="94"/>
      <c r="Z870" s="94"/>
      <c r="AD870" s="96"/>
      <c r="AG870" s="94"/>
      <c r="AH870" s="94"/>
      <c r="AI870" s="95"/>
      <c r="AK870" s="94"/>
      <c r="AL870" s="94"/>
      <c r="AM870" s="94"/>
      <c r="AN870" s="94"/>
      <c r="AO870" s="94"/>
      <c r="AP870" s="94"/>
      <c r="AQ870" s="94"/>
    </row>
    <row r="871" spans="1:43">
      <c r="A871" s="92"/>
      <c r="B871" s="92"/>
      <c r="C871" s="93"/>
      <c r="D871" s="93"/>
      <c r="E871" s="92"/>
      <c r="F871" s="92"/>
      <c r="G871" s="92"/>
      <c r="H871" s="92"/>
      <c r="I871" s="92"/>
      <c r="J871" s="92"/>
      <c r="K871" s="94"/>
      <c r="L871" s="94"/>
      <c r="M871" s="94"/>
      <c r="O871" s="94"/>
      <c r="P871" s="94"/>
      <c r="Q871" s="94"/>
      <c r="R871" s="94"/>
      <c r="S871" s="94"/>
      <c r="T871" s="94"/>
      <c r="U871" s="94"/>
      <c r="V871" s="94"/>
      <c r="W871" s="94"/>
      <c r="X871" s="94"/>
      <c r="Y871" s="94"/>
      <c r="Z871" s="94"/>
      <c r="AG871" s="94"/>
      <c r="AH871" s="94"/>
      <c r="AK871" s="94"/>
      <c r="AL871" s="94"/>
      <c r="AM871" s="94"/>
      <c r="AN871" s="94"/>
      <c r="AO871" s="94"/>
      <c r="AP871" s="94"/>
      <c r="AQ871" s="94"/>
    </row>
    <row r="872" spans="1:43">
      <c r="A872" s="92"/>
      <c r="B872" s="92"/>
      <c r="C872" s="93"/>
      <c r="D872" s="93"/>
      <c r="E872" s="92"/>
      <c r="F872" s="92"/>
      <c r="G872" s="92"/>
      <c r="H872" s="92"/>
      <c r="I872" s="92"/>
      <c r="J872" s="92"/>
      <c r="K872" s="94"/>
      <c r="L872" s="94"/>
      <c r="M872" s="94"/>
      <c r="O872" s="94"/>
      <c r="P872" s="94"/>
      <c r="Q872" s="94"/>
      <c r="R872" s="94"/>
      <c r="S872" s="94"/>
      <c r="T872" s="94"/>
      <c r="U872" s="94"/>
      <c r="V872" s="94"/>
      <c r="W872" s="94"/>
      <c r="X872" s="94"/>
      <c r="Y872" s="94"/>
      <c r="Z872" s="94"/>
      <c r="AG872" s="94"/>
      <c r="AH872" s="94"/>
      <c r="AK872" s="94"/>
      <c r="AL872" s="94"/>
      <c r="AM872" s="94"/>
      <c r="AN872" s="94"/>
      <c r="AO872" s="94"/>
      <c r="AP872" s="94"/>
      <c r="AQ872" s="94"/>
    </row>
    <row r="873" spans="1:43">
      <c r="A873" s="92"/>
      <c r="B873" s="92"/>
      <c r="C873" s="93"/>
      <c r="D873" s="93"/>
      <c r="E873" s="92"/>
      <c r="F873" s="92"/>
      <c r="G873" s="92"/>
      <c r="H873" s="92"/>
      <c r="I873" s="92"/>
      <c r="J873" s="92"/>
      <c r="K873" s="94"/>
      <c r="L873" s="94"/>
      <c r="M873" s="94"/>
      <c r="O873" s="94"/>
      <c r="P873" s="94"/>
      <c r="Q873" s="94"/>
      <c r="R873" s="94"/>
      <c r="S873" s="94"/>
      <c r="T873" s="94"/>
      <c r="U873" s="94"/>
      <c r="V873" s="94"/>
      <c r="W873" s="94"/>
      <c r="X873" s="94"/>
      <c r="Y873" s="94"/>
      <c r="Z873" s="94"/>
      <c r="AD873" s="96"/>
      <c r="AG873" s="94"/>
      <c r="AH873" s="94"/>
      <c r="AK873" s="94"/>
      <c r="AL873" s="94"/>
      <c r="AM873" s="94"/>
      <c r="AN873" s="94"/>
      <c r="AO873" s="94"/>
      <c r="AP873" s="94"/>
      <c r="AQ873" s="94"/>
    </row>
    <row r="874" spans="1:43">
      <c r="A874" s="92"/>
      <c r="B874" s="92"/>
      <c r="C874" s="93"/>
      <c r="D874" s="93"/>
      <c r="E874" s="92"/>
      <c r="F874" s="92"/>
      <c r="G874" s="92"/>
      <c r="H874" s="92"/>
      <c r="I874" s="92"/>
      <c r="J874" s="92"/>
      <c r="K874" s="94"/>
      <c r="L874" s="94"/>
      <c r="M874" s="94"/>
      <c r="T874" s="94"/>
      <c r="U874" s="94"/>
      <c r="Y874" s="94"/>
      <c r="Z874" s="94"/>
      <c r="AI874" s="95"/>
      <c r="AK874" s="94"/>
      <c r="AL874" s="94"/>
      <c r="AM874" s="94"/>
      <c r="AN874" s="94"/>
      <c r="AO874" s="94"/>
      <c r="AP874" s="94"/>
      <c r="AQ874" s="94"/>
    </row>
    <row r="875" spans="1:43">
      <c r="A875" s="92"/>
      <c r="B875" s="92"/>
      <c r="C875" s="93"/>
      <c r="D875" s="93"/>
      <c r="E875" s="92"/>
      <c r="F875" s="92"/>
      <c r="G875" s="92"/>
      <c r="H875" s="92"/>
      <c r="I875" s="92"/>
      <c r="J875" s="92"/>
      <c r="K875" s="94"/>
      <c r="L875" s="94"/>
      <c r="M875" s="94"/>
      <c r="O875" s="94"/>
      <c r="P875" s="94"/>
      <c r="Q875" s="94"/>
      <c r="R875" s="94"/>
      <c r="S875" s="94"/>
      <c r="T875" s="94"/>
      <c r="U875" s="94"/>
      <c r="V875" s="94"/>
      <c r="W875" s="94"/>
      <c r="X875" s="94"/>
      <c r="Y875" s="94"/>
      <c r="Z875" s="94"/>
      <c r="AD875" s="96"/>
      <c r="AG875" s="94"/>
      <c r="AH875" s="94"/>
      <c r="AK875" s="94"/>
      <c r="AL875" s="94"/>
      <c r="AM875" s="94"/>
      <c r="AN875" s="94"/>
      <c r="AO875" s="94"/>
      <c r="AP875" s="94"/>
      <c r="AQ875" s="94"/>
    </row>
    <row r="876" spans="1:43">
      <c r="A876" s="92"/>
      <c r="B876" s="92"/>
      <c r="C876" s="93"/>
      <c r="D876" s="93"/>
      <c r="E876" s="92"/>
      <c r="F876" s="92"/>
      <c r="G876" s="92"/>
      <c r="H876" s="92"/>
      <c r="I876" s="92"/>
      <c r="J876" s="92"/>
      <c r="K876" s="94"/>
      <c r="L876" s="94"/>
      <c r="M876" s="94"/>
      <c r="O876" s="94"/>
      <c r="P876" s="94"/>
      <c r="Q876" s="94"/>
      <c r="R876" s="94"/>
      <c r="S876" s="94"/>
      <c r="T876" s="94"/>
      <c r="U876" s="94"/>
      <c r="V876" s="94"/>
      <c r="W876" s="94"/>
      <c r="X876" s="94"/>
      <c r="Y876" s="94"/>
      <c r="Z876" s="94"/>
      <c r="AD876" s="96"/>
      <c r="AE876" s="95"/>
      <c r="AG876" s="94"/>
      <c r="AH876" s="94"/>
      <c r="AI876" s="95"/>
      <c r="AK876" s="94"/>
      <c r="AL876" s="94"/>
      <c r="AM876" s="94"/>
      <c r="AN876" s="94"/>
      <c r="AO876" s="94"/>
      <c r="AP876" s="94"/>
      <c r="AQ876" s="94"/>
    </row>
    <row r="877" spans="1:43">
      <c r="A877" s="92"/>
      <c r="B877" s="92"/>
      <c r="C877" s="93"/>
      <c r="D877" s="93"/>
      <c r="E877" s="92"/>
      <c r="F877" s="92"/>
      <c r="G877" s="92"/>
      <c r="H877" s="92"/>
      <c r="I877" s="92"/>
      <c r="J877" s="92"/>
      <c r="K877" s="94"/>
      <c r="L877" s="94"/>
      <c r="M877" s="94"/>
      <c r="O877" s="94"/>
      <c r="P877" s="94"/>
      <c r="Q877" s="94"/>
      <c r="R877" s="94"/>
      <c r="S877" s="94"/>
      <c r="T877" s="94"/>
      <c r="U877" s="94"/>
      <c r="V877" s="94"/>
      <c r="W877" s="94"/>
      <c r="X877" s="94"/>
      <c r="Y877" s="94"/>
      <c r="Z877" s="94"/>
      <c r="AG877" s="94"/>
      <c r="AH877" s="94"/>
      <c r="AI877" s="95"/>
      <c r="AK877" s="94"/>
      <c r="AL877" s="94"/>
      <c r="AM877" s="94"/>
      <c r="AN877" s="94"/>
      <c r="AO877" s="94"/>
      <c r="AP877" s="94"/>
      <c r="AQ877" s="94"/>
    </row>
    <row r="878" spans="1:43">
      <c r="A878" s="92"/>
      <c r="B878" s="92"/>
      <c r="C878" s="93"/>
      <c r="D878" s="93"/>
      <c r="E878" s="92"/>
      <c r="F878" s="92"/>
      <c r="G878" s="92"/>
      <c r="H878" s="92"/>
      <c r="I878" s="92"/>
      <c r="J878" s="92"/>
      <c r="K878" s="94"/>
      <c r="L878" s="94"/>
      <c r="M878" s="94"/>
      <c r="O878" s="94"/>
      <c r="P878" s="94"/>
      <c r="Q878" s="95"/>
      <c r="R878" s="94"/>
      <c r="S878" s="94"/>
      <c r="T878" s="94"/>
      <c r="U878" s="94"/>
      <c r="V878" s="94"/>
      <c r="W878" s="94"/>
      <c r="X878" s="94"/>
      <c r="Y878" s="94"/>
      <c r="Z878" s="94"/>
      <c r="AD878" s="96"/>
      <c r="AG878" s="94"/>
      <c r="AH878" s="94"/>
      <c r="AK878" s="94"/>
      <c r="AL878" s="94"/>
      <c r="AM878" s="94"/>
      <c r="AN878" s="94"/>
      <c r="AO878" s="94"/>
      <c r="AP878" s="94"/>
      <c r="AQ878" s="94"/>
    </row>
    <row r="879" spans="1:43">
      <c r="A879" s="92"/>
      <c r="B879" s="92"/>
      <c r="C879" s="93"/>
      <c r="D879" s="93"/>
      <c r="E879" s="92"/>
      <c r="F879" s="92"/>
      <c r="G879" s="92"/>
      <c r="H879" s="92"/>
      <c r="I879" s="92"/>
      <c r="J879" s="92"/>
      <c r="K879" s="94"/>
      <c r="L879" s="94"/>
      <c r="M879" s="94"/>
      <c r="N879" s="94"/>
      <c r="O879" s="94"/>
      <c r="P879" s="94"/>
      <c r="Q879" s="94"/>
      <c r="R879" s="94"/>
      <c r="S879" s="94"/>
      <c r="T879" s="94"/>
      <c r="U879" s="94"/>
      <c r="V879" s="94"/>
      <c r="W879" s="94"/>
      <c r="X879" s="94"/>
      <c r="Y879" s="94"/>
      <c r="Z879" s="94"/>
      <c r="AF879" s="94"/>
      <c r="AG879" s="94"/>
      <c r="AH879" s="94"/>
      <c r="AK879" s="94"/>
      <c r="AL879" s="94"/>
      <c r="AM879" s="94"/>
      <c r="AN879" s="94"/>
      <c r="AO879" s="94"/>
      <c r="AP879" s="94"/>
      <c r="AQ879" s="94"/>
    </row>
    <row r="880" spans="1:43">
      <c r="A880" s="92"/>
      <c r="B880" s="92"/>
      <c r="C880" s="93"/>
      <c r="D880" s="93"/>
      <c r="E880" s="92"/>
      <c r="F880" s="92"/>
      <c r="G880" s="92"/>
      <c r="H880" s="92"/>
      <c r="I880" s="92"/>
      <c r="J880" s="92"/>
      <c r="K880" s="94"/>
      <c r="L880" s="94"/>
      <c r="M880" s="94"/>
      <c r="O880" s="94"/>
      <c r="P880" s="94"/>
      <c r="Q880" s="94"/>
      <c r="R880" s="94"/>
      <c r="S880" s="94"/>
      <c r="T880" s="94"/>
      <c r="U880" s="94"/>
      <c r="V880" s="94"/>
      <c r="W880" s="94"/>
      <c r="X880" s="94"/>
      <c r="Y880" s="94"/>
      <c r="Z880" s="94"/>
      <c r="AD880" s="96"/>
      <c r="AG880" s="94"/>
      <c r="AH880" s="94"/>
      <c r="AI880" s="95"/>
      <c r="AK880" s="94"/>
      <c r="AL880" s="94"/>
      <c r="AM880" s="94"/>
      <c r="AN880" s="94"/>
      <c r="AO880" s="94"/>
      <c r="AP880" s="94"/>
      <c r="AQ880" s="94"/>
    </row>
    <row r="881" spans="1:43">
      <c r="A881" s="92"/>
      <c r="B881" s="92"/>
      <c r="C881" s="93"/>
      <c r="D881" s="93"/>
      <c r="E881" s="92"/>
      <c r="F881" s="92"/>
      <c r="G881" s="92"/>
      <c r="H881" s="92"/>
      <c r="I881" s="92"/>
      <c r="J881" s="92"/>
      <c r="K881" s="94"/>
      <c r="L881" s="94"/>
      <c r="M881" s="94"/>
      <c r="O881" s="94"/>
      <c r="P881" s="94"/>
      <c r="Q881" s="94"/>
      <c r="R881" s="94"/>
      <c r="S881" s="94"/>
      <c r="T881" s="94"/>
      <c r="U881" s="94"/>
      <c r="V881" s="94"/>
      <c r="W881" s="94"/>
      <c r="X881" s="94"/>
      <c r="Y881" s="94"/>
      <c r="Z881" s="94"/>
      <c r="AG881" s="94"/>
      <c r="AH881" s="94"/>
      <c r="AK881" s="94"/>
      <c r="AL881" s="94"/>
      <c r="AM881" s="94"/>
      <c r="AN881" s="94"/>
      <c r="AO881" s="94"/>
      <c r="AP881" s="94"/>
      <c r="AQ881" s="94"/>
    </row>
    <row r="882" spans="1:43">
      <c r="A882" s="92"/>
      <c r="B882" s="92"/>
      <c r="C882" s="93"/>
      <c r="D882" s="93"/>
      <c r="E882" s="92"/>
      <c r="F882" s="92"/>
      <c r="G882" s="92"/>
      <c r="H882" s="92"/>
      <c r="I882" s="92"/>
      <c r="J882" s="92"/>
      <c r="K882" s="94"/>
      <c r="L882" s="94"/>
      <c r="M882" s="94"/>
      <c r="O882" s="94"/>
      <c r="P882" s="94"/>
      <c r="Q882" s="94"/>
      <c r="R882" s="94"/>
      <c r="S882" s="94"/>
      <c r="T882" s="94"/>
      <c r="U882" s="94"/>
      <c r="V882" s="94"/>
      <c r="W882" s="94"/>
      <c r="X882" s="94"/>
      <c r="Y882" s="94"/>
      <c r="Z882" s="94"/>
      <c r="AD882" s="96"/>
      <c r="AG882" s="94"/>
      <c r="AH882" s="94"/>
      <c r="AK882" s="94"/>
      <c r="AL882" s="94"/>
      <c r="AM882" s="94"/>
      <c r="AN882" s="94"/>
      <c r="AO882" s="94"/>
      <c r="AP882" s="94"/>
      <c r="AQ882" s="94"/>
    </row>
    <row r="883" spans="1:43">
      <c r="A883" s="92"/>
      <c r="B883" s="92"/>
      <c r="C883" s="93"/>
      <c r="D883" s="93"/>
      <c r="E883" s="92"/>
      <c r="F883" s="92"/>
      <c r="G883" s="92"/>
      <c r="H883" s="92"/>
      <c r="I883" s="92"/>
      <c r="J883" s="92"/>
      <c r="K883" s="94"/>
      <c r="L883" s="94"/>
      <c r="M883" s="94"/>
      <c r="P883" s="94"/>
      <c r="Q883" s="94"/>
      <c r="R883" s="94"/>
      <c r="S883" s="94"/>
      <c r="T883" s="94"/>
      <c r="U883" s="94"/>
      <c r="V883" s="94"/>
      <c r="W883" s="94"/>
      <c r="X883" s="94"/>
      <c r="Y883" s="94"/>
      <c r="Z883" s="94"/>
      <c r="AD883" s="96"/>
      <c r="AH883" s="94"/>
      <c r="AI883" s="95"/>
      <c r="AK883" s="94"/>
      <c r="AL883" s="94"/>
      <c r="AM883" s="94"/>
      <c r="AN883" s="94"/>
      <c r="AO883" s="94"/>
      <c r="AP883" s="94"/>
      <c r="AQ883" s="94"/>
    </row>
    <row r="884" spans="1:43">
      <c r="A884" s="92"/>
      <c r="B884" s="92"/>
      <c r="C884" s="93"/>
      <c r="D884" s="93"/>
      <c r="E884" s="92"/>
      <c r="F884" s="92"/>
      <c r="G884" s="92"/>
      <c r="H884" s="92"/>
      <c r="I884" s="92"/>
      <c r="J884" s="92"/>
      <c r="K884" s="94"/>
      <c r="L884" s="94"/>
      <c r="M884" s="94"/>
      <c r="O884" s="94"/>
      <c r="P884" s="94"/>
      <c r="Q884" s="95"/>
      <c r="R884" s="94"/>
      <c r="S884" s="94"/>
      <c r="T884" s="94"/>
      <c r="U884" s="94"/>
      <c r="V884" s="94"/>
      <c r="W884" s="94"/>
      <c r="X884" s="94"/>
      <c r="Y884" s="94"/>
      <c r="Z884" s="94"/>
      <c r="AD884" s="96"/>
      <c r="AG884" s="94"/>
      <c r="AH884" s="94"/>
      <c r="AK884" s="94"/>
      <c r="AL884" s="94"/>
      <c r="AM884" s="94"/>
      <c r="AN884" s="94"/>
      <c r="AO884" s="94"/>
      <c r="AP884" s="94"/>
      <c r="AQ884" s="94"/>
    </row>
    <row r="885" spans="1:43">
      <c r="A885" s="92"/>
      <c r="B885" s="92"/>
      <c r="C885" s="93"/>
      <c r="D885" s="93"/>
      <c r="E885" s="92"/>
      <c r="F885" s="92"/>
      <c r="G885" s="92"/>
      <c r="H885" s="92"/>
      <c r="I885" s="92"/>
      <c r="J885" s="92"/>
      <c r="K885" s="94"/>
      <c r="L885" s="94"/>
      <c r="M885" s="94"/>
      <c r="P885" s="94"/>
      <c r="Q885" s="94"/>
      <c r="R885" s="94"/>
      <c r="T885" s="94"/>
      <c r="U885" s="94"/>
      <c r="V885" s="94"/>
      <c r="W885" s="94"/>
      <c r="Y885" s="94"/>
      <c r="Z885" s="94"/>
      <c r="AD885" s="96"/>
      <c r="AH885" s="94"/>
      <c r="AK885" s="94"/>
      <c r="AL885" s="94"/>
      <c r="AM885" s="94"/>
      <c r="AN885" s="94"/>
      <c r="AO885" s="94"/>
      <c r="AP885" s="94"/>
      <c r="AQ885" s="94"/>
    </row>
    <row r="886" spans="1:43">
      <c r="A886" s="92"/>
      <c r="B886" s="92"/>
      <c r="C886" s="93"/>
      <c r="D886" s="93"/>
      <c r="E886" s="92"/>
      <c r="F886" s="92"/>
      <c r="G886" s="92"/>
      <c r="H886" s="92"/>
      <c r="I886" s="92"/>
      <c r="J886" s="92"/>
      <c r="K886" s="94"/>
      <c r="L886" s="94"/>
      <c r="M886" s="94"/>
      <c r="O886" s="94"/>
      <c r="P886" s="94"/>
      <c r="Q886" s="94"/>
      <c r="R886" s="94"/>
      <c r="S886" s="94"/>
      <c r="T886" s="94"/>
      <c r="U886" s="94"/>
      <c r="V886" s="94"/>
      <c r="W886" s="94"/>
      <c r="X886" s="94"/>
      <c r="Y886" s="94"/>
      <c r="Z886" s="94"/>
      <c r="AD886" s="96"/>
      <c r="AG886" s="94"/>
      <c r="AH886" s="94"/>
      <c r="AI886" s="95"/>
      <c r="AK886" s="94"/>
      <c r="AL886" s="94"/>
      <c r="AM886" s="94"/>
      <c r="AN886" s="94"/>
      <c r="AO886" s="94"/>
      <c r="AP886" s="94"/>
      <c r="AQ886" s="94"/>
    </row>
    <row r="887" spans="1:43">
      <c r="A887" s="92"/>
      <c r="B887" s="92"/>
      <c r="C887" s="93"/>
      <c r="D887" s="93"/>
      <c r="E887" s="92"/>
      <c r="F887" s="92"/>
      <c r="G887" s="92"/>
      <c r="H887" s="92"/>
      <c r="I887" s="92"/>
      <c r="J887" s="92"/>
      <c r="K887" s="94"/>
      <c r="L887" s="94"/>
      <c r="M887" s="94"/>
      <c r="P887" s="94"/>
      <c r="Q887" s="94"/>
      <c r="R887" s="94"/>
      <c r="T887" s="94"/>
      <c r="U887" s="94"/>
      <c r="V887" s="94"/>
      <c r="W887" s="94"/>
      <c r="Y887" s="94"/>
      <c r="Z887" s="94"/>
      <c r="AD887" s="96"/>
      <c r="AH887" s="94"/>
      <c r="AI887" s="95"/>
      <c r="AK887" s="94"/>
      <c r="AL887" s="94"/>
      <c r="AM887" s="94"/>
      <c r="AN887" s="94"/>
      <c r="AO887" s="94"/>
      <c r="AP887" s="94"/>
      <c r="AQ887" s="94"/>
    </row>
    <row r="888" spans="1:43">
      <c r="A888" s="92"/>
      <c r="B888" s="92"/>
      <c r="C888" s="93"/>
      <c r="D888" s="93"/>
      <c r="E888" s="92"/>
      <c r="F888" s="92"/>
      <c r="G888" s="92"/>
      <c r="H888" s="92"/>
      <c r="I888" s="92"/>
      <c r="J888" s="92"/>
      <c r="K888" s="94"/>
      <c r="L888" s="94"/>
      <c r="M888" s="94"/>
      <c r="O888" s="94"/>
      <c r="P888" s="94"/>
      <c r="Q888" s="94"/>
      <c r="R888" s="94"/>
      <c r="S888" s="94"/>
      <c r="T888" s="94"/>
      <c r="U888" s="94"/>
      <c r="V888" s="94"/>
      <c r="W888" s="94"/>
      <c r="X888" s="94"/>
      <c r="Y888" s="94"/>
      <c r="Z888" s="94"/>
      <c r="AG888" s="94"/>
      <c r="AH888" s="94"/>
      <c r="AI888" s="95"/>
      <c r="AK888" s="94"/>
      <c r="AL888" s="94"/>
      <c r="AM888" s="94"/>
      <c r="AN888" s="94"/>
      <c r="AO888" s="94"/>
      <c r="AP888" s="94"/>
      <c r="AQ888" s="94"/>
    </row>
    <row r="889" spans="1:43">
      <c r="A889" s="92"/>
      <c r="B889" s="92"/>
      <c r="C889" s="93"/>
      <c r="D889" s="93"/>
      <c r="E889" s="92"/>
      <c r="F889" s="92"/>
      <c r="G889" s="92"/>
      <c r="H889" s="92"/>
      <c r="I889" s="92"/>
      <c r="J889" s="92"/>
      <c r="K889" s="94"/>
      <c r="L889" s="94"/>
      <c r="M889" s="94"/>
      <c r="O889" s="94"/>
      <c r="P889" s="94"/>
      <c r="Q889" s="94"/>
      <c r="R889" s="94"/>
      <c r="S889" s="94"/>
      <c r="T889" s="94"/>
      <c r="U889" s="94"/>
      <c r="V889" s="94"/>
      <c r="W889" s="94"/>
      <c r="X889" s="94"/>
      <c r="Y889" s="94"/>
      <c r="Z889" s="94"/>
      <c r="AD889" s="96"/>
      <c r="AG889" s="94"/>
      <c r="AH889" s="94"/>
      <c r="AI889" s="95"/>
      <c r="AK889" s="94"/>
      <c r="AL889" s="94"/>
      <c r="AM889" s="94"/>
      <c r="AN889" s="94"/>
      <c r="AO889" s="94"/>
      <c r="AP889" s="94"/>
      <c r="AQ889" s="94"/>
    </row>
    <row r="890" spans="1:43">
      <c r="A890" s="92"/>
      <c r="B890" s="92"/>
      <c r="C890" s="93"/>
      <c r="D890" s="93"/>
      <c r="E890" s="92"/>
      <c r="F890" s="92"/>
      <c r="G890" s="92"/>
      <c r="H890" s="92"/>
      <c r="I890" s="92"/>
      <c r="J890" s="92"/>
      <c r="K890" s="94"/>
      <c r="L890" s="94"/>
      <c r="M890" s="94"/>
      <c r="N890" s="94"/>
      <c r="O890" s="94"/>
      <c r="P890" s="94"/>
      <c r="Q890" s="95"/>
      <c r="R890" s="94"/>
      <c r="S890" s="94"/>
      <c r="T890" s="94"/>
      <c r="U890" s="94"/>
      <c r="V890" s="94"/>
      <c r="W890" s="94"/>
      <c r="X890" s="94"/>
      <c r="Y890" s="94"/>
      <c r="Z890" s="94"/>
      <c r="AD890" s="96"/>
      <c r="AF890" s="94"/>
      <c r="AG890" s="94"/>
      <c r="AH890" s="94"/>
      <c r="AK890" s="94"/>
      <c r="AL890" s="94"/>
      <c r="AM890" s="94"/>
      <c r="AN890" s="94"/>
      <c r="AO890" s="94"/>
      <c r="AP890" s="94"/>
      <c r="AQ890" s="94"/>
    </row>
    <row r="891" spans="1:43">
      <c r="A891" s="92"/>
      <c r="B891" s="92"/>
      <c r="C891" s="93"/>
      <c r="D891" s="93"/>
      <c r="E891" s="92"/>
      <c r="F891" s="92"/>
      <c r="G891" s="92"/>
      <c r="H891" s="92"/>
      <c r="I891" s="92"/>
      <c r="J891" s="92"/>
      <c r="K891" s="94"/>
      <c r="L891" s="94"/>
      <c r="M891" s="94"/>
      <c r="N891" s="94"/>
      <c r="O891" s="94"/>
      <c r="P891" s="94"/>
      <c r="Q891" s="94"/>
      <c r="R891" s="94"/>
      <c r="S891" s="94"/>
      <c r="T891" s="94"/>
      <c r="U891" s="94"/>
      <c r="V891" s="94"/>
      <c r="W891" s="94"/>
      <c r="X891" s="94"/>
      <c r="Y891" s="94"/>
      <c r="Z891" s="94"/>
      <c r="AD891" s="96"/>
      <c r="AF891" s="94"/>
      <c r="AG891" s="94"/>
      <c r="AH891" s="94"/>
      <c r="AI891" s="95"/>
      <c r="AK891" s="94"/>
      <c r="AL891" s="94"/>
      <c r="AM891" s="94"/>
      <c r="AN891" s="94"/>
      <c r="AO891" s="94"/>
      <c r="AP891" s="94"/>
      <c r="AQ891" s="94"/>
    </row>
    <row r="892" spans="1:43">
      <c r="A892" s="92"/>
      <c r="B892" s="92"/>
      <c r="C892" s="93"/>
      <c r="D892" s="93"/>
      <c r="E892" s="92"/>
      <c r="F892" s="92"/>
      <c r="G892" s="92"/>
      <c r="H892" s="92"/>
      <c r="I892" s="92"/>
      <c r="J892" s="92"/>
      <c r="K892" s="94"/>
      <c r="L892" s="94"/>
      <c r="M892" s="94"/>
      <c r="O892" s="94"/>
      <c r="P892" s="94"/>
      <c r="Q892" s="95"/>
      <c r="R892" s="94"/>
      <c r="S892" s="94"/>
      <c r="T892" s="94"/>
      <c r="U892" s="94"/>
      <c r="V892" s="94"/>
      <c r="W892" s="94"/>
      <c r="X892" s="94"/>
      <c r="Y892" s="94"/>
      <c r="Z892" s="94"/>
      <c r="AD892" s="96"/>
      <c r="AG892" s="94"/>
      <c r="AH892" s="94"/>
      <c r="AI892" s="95"/>
      <c r="AK892" s="94"/>
      <c r="AL892" s="94"/>
      <c r="AM892" s="94"/>
      <c r="AN892" s="94"/>
      <c r="AO892" s="94"/>
      <c r="AP892" s="94"/>
      <c r="AQ892" s="94"/>
    </row>
    <row r="893" spans="1:43">
      <c r="A893" s="92"/>
      <c r="B893" s="92"/>
      <c r="C893" s="93"/>
      <c r="D893" s="93"/>
      <c r="E893" s="92"/>
      <c r="F893" s="92"/>
      <c r="G893" s="92"/>
      <c r="H893" s="92"/>
      <c r="I893" s="92"/>
      <c r="J893" s="92"/>
      <c r="K893" s="94"/>
      <c r="L893" s="94"/>
      <c r="M893" s="94"/>
      <c r="O893" s="94"/>
      <c r="P893" s="94"/>
      <c r="Q893" s="94"/>
      <c r="R893" s="94"/>
      <c r="S893" s="94"/>
      <c r="T893" s="94"/>
      <c r="U893" s="94"/>
      <c r="V893" s="94"/>
      <c r="W893" s="94"/>
      <c r="X893" s="94"/>
      <c r="Y893" s="94"/>
      <c r="Z893" s="94"/>
      <c r="AG893" s="94"/>
      <c r="AH893" s="94"/>
      <c r="AK893" s="94"/>
      <c r="AL893" s="94"/>
      <c r="AM893" s="94"/>
      <c r="AN893" s="94"/>
      <c r="AO893" s="94"/>
      <c r="AP893" s="94"/>
      <c r="AQ893" s="94"/>
    </row>
    <row r="894" spans="1:43">
      <c r="A894" s="92"/>
      <c r="B894" s="92"/>
      <c r="C894" s="93"/>
      <c r="D894" s="93"/>
      <c r="E894" s="92"/>
      <c r="F894" s="92"/>
      <c r="G894" s="92"/>
      <c r="H894" s="92"/>
      <c r="I894" s="92"/>
      <c r="J894" s="92"/>
      <c r="K894" s="94"/>
      <c r="L894" s="94"/>
      <c r="M894" s="94"/>
      <c r="N894" s="94"/>
      <c r="O894" s="94"/>
      <c r="P894" s="94"/>
      <c r="Q894" s="95"/>
      <c r="R894" s="94"/>
      <c r="S894" s="94"/>
      <c r="T894" s="94"/>
      <c r="U894" s="94"/>
      <c r="V894" s="94"/>
      <c r="W894" s="94"/>
      <c r="X894" s="94"/>
      <c r="Y894" s="94"/>
      <c r="Z894" s="94"/>
      <c r="AD894" s="96"/>
      <c r="AF894" s="94"/>
      <c r="AG894" s="94"/>
      <c r="AH894" s="94"/>
      <c r="AK894" s="94"/>
      <c r="AL894" s="94"/>
      <c r="AM894" s="94"/>
      <c r="AN894" s="94"/>
      <c r="AO894" s="94"/>
      <c r="AP894" s="94"/>
      <c r="AQ894" s="94"/>
    </row>
    <row r="895" spans="1:43">
      <c r="A895" s="92"/>
      <c r="B895" s="92"/>
      <c r="C895" s="93"/>
      <c r="D895" s="93"/>
      <c r="E895" s="92"/>
      <c r="F895" s="92"/>
      <c r="G895" s="92"/>
      <c r="H895" s="92"/>
      <c r="I895" s="92"/>
      <c r="J895" s="92"/>
      <c r="K895" s="94"/>
      <c r="L895" s="94"/>
      <c r="M895" s="94"/>
      <c r="O895" s="94"/>
      <c r="P895" s="94"/>
      <c r="Q895" s="94"/>
      <c r="R895" s="94"/>
      <c r="S895" s="94"/>
      <c r="T895" s="94"/>
      <c r="U895" s="94"/>
      <c r="V895" s="94"/>
      <c r="W895" s="94"/>
      <c r="X895" s="94"/>
      <c r="Y895" s="94"/>
      <c r="Z895" s="94"/>
      <c r="AD895" s="96"/>
      <c r="AG895" s="94"/>
      <c r="AH895" s="94"/>
      <c r="AK895" s="94"/>
      <c r="AL895" s="94"/>
      <c r="AM895" s="94"/>
      <c r="AN895" s="94"/>
      <c r="AO895" s="94"/>
      <c r="AP895" s="94"/>
      <c r="AQ895" s="94"/>
    </row>
    <row r="896" spans="1:43">
      <c r="A896" s="92"/>
      <c r="B896" s="92"/>
      <c r="C896" s="93"/>
      <c r="D896" s="93"/>
      <c r="E896" s="92"/>
      <c r="F896" s="92"/>
      <c r="G896" s="92"/>
      <c r="H896" s="92"/>
      <c r="I896" s="92"/>
      <c r="J896" s="92"/>
      <c r="K896" s="94"/>
      <c r="L896" s="94"/>
      <c r="M896" s="94"/>
      <c r="O896" s="94"/>
      <c r="P896" s="94"/>
      <c r="Q896" s="94"/>
      <c r="R896" s="94"/>
      <c r="S896" s="94"/>
      <c r="T896" s="94"/>
      <c r="U896" s="94"/>
      <c r="V896" s="94"/>
      <c r="W896" s="94"/>
      <c r="X896" s="94"/>
      <c r="Y896" s="94"/>
      <c r="Z896" s="94"/>
      <c r="AD896" s="96"/>
      <c r="AE896" s="95"/>
      <c r="AG896" s="94"/>
      <c r="AH896" s="94"/>
      <c r="AK896" s="94"/>
      <c r="AL896" s="94"/>
      <c r="AM896" s="94"/>
      <c r="AN896" s="94"/>
      <c r="AO896" s="94"/>
      <c r="AP896" s="94"/>
      <c r="AQ896" s="94"/>
    </row>
    <row r="897" spans="1:43">
      <c r="A897" s="92"/>
      <c r="B897" s="92"/>
      <c r="C897" s="93"/>
      <c r="D897" s="93"/>
      <c r="E897" s="92"/>
      <c r="F897" s="92"/>
      <c r="G897" s="92"/>
      <c r="H897" s="92"/>
      <c r="I897" s="92"/>
      <c r="J897" s="92"/>
      <c r="K897" s="94"/>
      <c r="L897" s="94"/>
      <c r="M897" s="94"/>
      <c r="O897" s="94"/>
      <c r="P897" s="94"/>
      <c r="Q897" s="95"/>
      <c r="R897" s="94"/>
      <c r="S897" s="94"/>
      <c r="T897" s="94"/>
      <c r="U897" s="94"/>
      <c r="V897" s="94"/>
      <c r="W897" s="94"/>
      <c r="X897" s="94"/>
      <c r="Y897" s="94"/>
      <c r="Z897" s="94"/>
      <c r="AD897" s="96"/>
      <c r="AE897" s="95"/>
      <c r="AG897" s="94"/>
      <c r="AH897" s="94"/>
      <c r="AI897" s="95"/>
      <c r="AK897" s="94"/>
      <c r="AL897" s="94"/>
      <c r="AM897" s="94"/>
      <c r="AN897" s="94"/>
      <c r="AO897" s="94"/>
      <c r="AP897" s="94"/>
      <c r="AQ897" s="94"/>
    </row>
    <row r="898" spans="1:43">
      <c r="A898" s="92"/>
      <c r="B898" s="92"/>
      <c r="C898" s="93"/>
      <c r="D898" s="93"/>
      <c r="E898" s="92"/>
      <c r="F898" s="92"/>
      <c r="G898" s="92"/>
      <c r="H898" s="92"/>
      <c r="I898" s="92"/>
      <c r="J898" s="92"/>
      <c r="K898" s="94"/>
      <c r="L898" s="94"/>
      <c r="M898" s="94"/>
      <c r="O898" s="94"/>
      <c r="P898" s="94"/>
      <c r="Q898" s="95"/>
      <c r="R898" s="94"/>
      <c r="S898" s="94"/>
      <c r="T898" s="94"/>
      <c r="U898" s="94"/>
      <c r="V898" s="94"/>
      <c r="W898" s="94"/>
      <c r="X898" s="94"/>
      <c r="Y898" s="94"/>
      <c r="Z898" s="94"/>
      <c r="AD898" s="96"/>
      <c r="AG898" s="94"/>
      <c r="AH898" s="94"/>
      <c r="AI898" s="95"/>
      <c r="AK898" s="94"/>
      <c r="AL898" s="94"/>
      <c r="AM898" s="94"/>
      <c r="AN898" s="94"/>
      <c r="AO898" s="94"/>
      <c r="AP898" s="94"/>
      <c r="AQ898" s="94"/>
    </row>
    <row r="899" spans="1:43">
      <c r="A899" s="92"/>
      <c r="B899" s="92"/>
      <c r="C899" s="93"/>
      <c r="D899" s="93"/>
      <c r="E899" s="92"/>
      <c r="F899" s="92"/>
      <c r="G899" s="92"/>
      <c r="H899" s="92"/>
      <c r="I899" s="92"/>
      <c r="J899" s="92"/>
      <c r="K899" s="94"/>
      <c r="L899" s="94"/>
      <c r="M899" s="94"/>
      <c r="N899" s="94"/>
      <c r="O899" s="94"/>
      <c r="P899" s="94"/>
      <c r="Q899" s="94"/>
      <c r="R899" s="94"/>
      <c r="S899" s="94"/>
      <c r="T899" s="94"/>
      <c r="U899" s="94"/>
      <c r="V899" s="94"/>
      <c r="W899" s="94"/>
      <c r="X899" s="94"/>
      <c r="Y899" s="94"/>
      <c r="Z899" s="94"/>
      <c r="AD899" s="96"/>
      <c r="AE899" s="95"/>
      <c r="AF899" s="94"/>
      <c r="AG899" s="94"/>
      <c r="AH899" s="94"/>
      <c r="AK899" s="94"/>
      <c r="AL899" s="94"/>
      <c r="AM899" s="94"/>
      <c r="AN899" s="94"/>
      <c r="AO899" s="94"/>
      <c r="AP899" s="94"/>
      <c r="AQ899" s="94"/>
    </row>
    <row r="900" spans="1:43">
      <c r="A900" s="92"/>
      <c r="B900" s="92"/>
      <c r="C900" s="93"/>
      <c r="D900" s="93"/>
      <c r="E900" s="92"/>
      <c r="F900" s="92"/>
      <c r="G900" s="92"/>
      <c r="H900" s="92"/>
      <c r="I900" s="92"/>
      <c r="J900" s="92"/>
      <c r="K900" s="94"/>
      <c r="L900" s="94"/>
      <c r="M900" s="94"/>
      <c r="O900" s="94"/>
      <c r="P900" s="94"/>
      <c r="Q900" s="94"/>
      <c r="R900" s="94"/>
      <c r="S900" s="94"/>
      <c r="T900" s="94"/>
      <c r="U900" s="94"/>
      <c r="V900" s="94"/>
      <c r="W900" s="94"/>
      <c r="X900" s="94"/>
      <c r="Y900" s="94"/>
      <c r="Z900" s="94"/>
      <c r="AD900" s="96"/>
      <c r="AG900" s="94"/>
      <c r="AH900" s="94"/>
      <c r="AI900" s="95"/>
      <c r="AK900" s="94"/>
      <c r="AL900" s="94"/>
      <c r="AM900" s="94"/>
      <c r="AN900" s="94"/>
      <c r="AO900" s="94"/>
      <c r="AP900" s="94"/>
      <c r="AQ900" s="94"/>
    </row>
    <row r="901" spans="1:43">
      <c r="A901" s="92"/>
      <c r="B901" s="92"/>
      <c r="C901" s="93"/>
      <c r="D901" s="93"/>
      <c r="E901" s="92"/>
      <c r="F901" s="92"/>
      <c r="G901" s="92"/>
      <c r="H901" s="92"/>
      <c r="I901" s="92"/>
      <c r="J901" s="92"/>
      <c r="K901" s="94"/>
      <c r="L901" s="94"/>
      <c r="M901" s="94"/>
      <c r="O901" s="94"/>
      <c r="P901" s="94"/>
      <c r="Q901" s="94"/>
      <c r="R901" s="94"/>
      <c r="S901" s="94"/>
      <c r="T901" s="94"/>
      <c r="U901" s="94"/>
      <c r="V901" s="94"/>
      <c r="W901" s="94"/>
      <c r="X901" s="94"/>
      <c r="Y901" s="94"/>
      <c r="Z901" s="94"/>
      <c r="AD901" s="96"/>
      <c r="AG901" s="94"/>
      <c r="AH901" s="94"/>
      <c r="AK901" s="94"/>
      <c r="AL901" s="94"/>
      <c r="AM901" s="94"/>
      <c r="AN901" s="94"/>
      <c r="AO901" s="94"/>
      <c r="AP901" s="94"/>
      <c r="AQ901" s="94"/>
    </row>
    <row r="902" spans="1:43">
      <c r="A902" s="92"/>
      <c r="B902" s="92"/>
      <c r="C902" s="93"/>
      <c r="D902" s="93"/>
      <c r="E902" s="92"/>
      <c r="F902" s="92"/>
      <c r="G902" s="92"/>
      <c r="H902" s="92"/>
      <c r="I902" s="92"/>
      <c r="J902" s="92"/>
      <c r="K902" s="94"/>
      <c r="L902" s="94"/>
      <c r="M902" s="94"/>
      <c r="O902" s="94"/>
      <c r="P902" s="94"/>
      <c r="Q902" s="94"/>
      <c r="R902" s="94"/>
      <c r="S902" s="94"/>
      <c r="T902" s="94"/>
      <c r="U902" s="94"/>
      <c r="V902" s="94"/>
      <c r="W902" s="94"/>
      <c r="X902" s="94"/>
      <c r="Y902" s="94"/>
      <c r="Z902" s="94"/>
      <c r="AD902" s="96"/>
      <c r="AG902" s="94"/>
      <c r="AH902" s="94"/>
      <c r="AK902" s="94"/>
      <c r="AL902" s="94"/>
      <c r="AM902" s="94"/>
      <c r="AN902" s="94"/>
      <c r="AO902" s="94"/>
      <c r="AP902" s="94"/>
      <c r="AQ902" s="94"/>
    </row>
    <row r="903" spans="1:43">
      <c r="A903" s="92"/>
      <c r="B903" s="92"/>
      <c r="C903" s="93"/>
      <c r="D903" s="93"/>
      <c r="E903" s="92"/>
      <c r="F903" s="92"/>
      <c r="G903" s="92"/>
      <c r="H903" s="92"/>
      <c r="I903" s="92"/>
      <c r="J903" s="92"/>
      <c r="K903" s="94"/>
      <c r="L903" s="94"/>
      <c r="M903" s="94"/>
      <c r="O903" s="94"/>
      <c r="P903" s="94"/>
      <c r="Q903" s="94"/>
      <c r="R903" s="94"/>
      <c r="S903" s="94"/>
      <c r="T903" s="94"/>
      <c r="U903" s="94"/>
      <c r="V903" s="94"/>
      <c r="W903" s="94"/>
      <c r="X903" s="94"/>
      <c r="Y903" s="94"/>
      <c r="Z903" s="94"/>
      <c r="AD903" s="96"/>
      <c r="AG903" s="94"/>
      <c r="AH903" s="94"/>
      <c r="AI903" s="95"/>
      <c r="AK903" s="94"/>
      <c r="AL903" s="94"/>
      <c r="AM903" s="94"/>
      <c r="AN903" s="94"/>
      <c r="AO903" s="94"/>
      <c r="AP903" s="94"/>
      <c r="AQ903" s="94"/>
    </row>
    <row r="904" spans="1:43">
      <c r="A904" s="92"/>
      <c r="B904" s="92"/>
      <c r="C904" s="93"/>
      <c r="D904" s="93"/>
      <c r="E904" s="92"/>
      <c r="F904" s="92"/>
      <c r="G904" s="92"/>
      <c r="H904" s="92"/>
      <c r="I904" s="92"/>
      <c r="J904" s="92"/>
      <c r="K904" s="94"/>
      <c r="L904" s="94"/>
      <c r="M904" s="94"/>
      <c r="O904" s="94"/>
      <c r="P904" s="94"/>
      <c r="Q904" s="94"/>
      <c r="R904" s="94"/>
      <c r="S904" s="94"/>
      <c r="T904" s="94"/>
      <c r="U904" s="94"/>
      <c r="V904" s="94"/>
      <c r="W904" s="94"/>
      <c r="X904" s="94"/>
      <c r="Y904" s="94"/>
      <c r="Z904" s="94"/>
      <c r="AD904" s="96"/>
      <c r="AG904" s="94"/>
      <c r="AH904" s="94"/>
      <c r="AI904" s="95"/>
      <c r="AK904" s="94"/>
      <c r="AL904" s="94"/>
      <c r="AM904" s="94"/>
      <c r="AN904" s="94"/>
      <c r="AO904" s="94"/>
      <c r="AP904" s="94"/>
      <c r="AQ904" s="94"/>
    </row>
    <row r="905" spans="1:43">
      <c r="A905" s="92"/>
      <c r="B905" s="92"/>
      <c r="C905" s="93"/>
      <c r="D905" s="93"/>
      <c r="E905" s="92"/>
      <c r="F905" s="92"/>
      <c r="G905" s="92"/>
      <c r="H905" s="92"/>
      <c r="I905" s="92"/>
      <c r="J905" s="92"/>
      <c r="K905" s="94"/>
      <c r="L905" s="94"/>
      <c r="M905" s="94"/>
      <c r="O905" s="94"/>
      <c r="P905" s="94"/>
      <c r="Q905" s="94"/>
      <c r="R905" s="94"/>
      <c r="S905" s="94"/>
      <c r="T905" s="94"/>
      <c r="U905" s="94"/>
      <c r="V905" s="94"/>
      <c r="W905" s="94"/>
      <c r="X905" s="94"/>
      <c r="Y905" s="94"/>
      <c r="Z905" s="94"/>
      <c r="AG905" s="94"/>
      <c r="AH905" s="94"/>
      <c r="AI905" s="95"/>
      <c r="AK905" s="94"/>
      <c r="AL905" s="94"/>
      <c r="AM905" s="94"/>
      <c r="AN905" s="94"/>
      <c r="AO905" s="94"/>
      <c r="AP905" s="94"/>
      <c r="AQ905" s="94"/>
    </row>
    <row r="906" spans="1:43">
      <c r="A906" s="92"/>
      <c r="B906" s="92"/>
      <c r="C906" s="93"/>
      <c r="D906" s="93"/>
      <c r="E906" s="92"/>
      <c r="F906" s="92"/>
      <c r="G906" s="92"/>
      <c r="H906" s="92"/>
      <c r="I906" s="92"/>
      <c r="J906" s="92"/>
      <c r="K906" s="94"/>
      <c r="L906" s="94"/>
      <c r="M906" s="94"/>
      <c r="O906" s="94"/>
      <c r="P906" s="94"/>
      <c r="Q906" s="94"/>
      <c r="R906" s="94"/>
      <c r="S906" s="94"/>
      <c r="T906" s="94"/>
      <c r="U906" s="94"/>
      <c r="V906" s="94"/>
      <c r="W906" s="94"/>
      <c r="X906" s="94"/>
      <c r="Y906" s="94"/>
      <c r="Z906" s="94"/>
      <c r="AD906" s="96"/>
      <c r="AG906" s="94"/>
      <c r="AH906" s="94"/>
      <c r="AI906" s="95"/>
      <c r="AK906" s="94"/>
      <c r="AL906" s="94"/>
      <c r="AM906" s="94"/>
      <c r="AN906" s="94"/>
      <c r="AO906" s="94"/>
      <c r="AP906" s="94"/>
      <c r="AQ906" s="94"/>
    </row>
    <row r="907" spans="1:43">
      <c r="A907" s="92"/>
      <c r="B907" s="92"/>
      <c r="C907" s="93"/>
      <c r="D907" s="93"/>
      <c r="E907" s="92"/>
      <c r="F907" s="92"/>
      <c r="G907" s="92"/>
      <c r="H907" s="92"/>
      <c r="I907" s="92"/>
      <c r="J907" s="92"/>
      <c r="K907" s="94"/>
      <c r="L907" s="94"/>
      <c r="M907" s="94"/>
      <c r="T907" s="94"/>
      <c r="U907" s="94"/>
      <c r="Y907" s="94"/>
      <c r="Z907" s="94"/>
      <c r="AD907" s="96"/>
      <c r="AI907" s="95"/>
      <c r="AK907" s="94"/>
      <c r="AL907" s="94"/>
      <c r="AM907" s="94"/>
      <c r="AN907" s="94"/>
      <c r="AO907" s="94"/>
      <c r="AP907" s="94"/>
      <c r="AQ907" s="94"/>
    </row>
    <row r="908" spans="1:43">
      <c r="A908" s="92"/>
      <c r="B908" s="92"/>
      <c r="C908" s="93"/>
      <c r="D908" s="93"/>
      <c r="E908" s="92"/>
      <c r="F908" s="92"/>
      <c r="G908" s="92"/>
      <c r="H908" s="92"/>
      <c r="I908" s="92"/>
      <c r="J908" s="92"/>
      <c r="K908" s="94"/>
      <c r="L908" s="94"/>
      <c r="M908" s="94"/>
      <c r="O908" s="94"/>
      <c r="P908" s="94"/>
      <c r="Q908" s="94"/>
      <c r="R908" s="94"/>
      <c r="S908" s="94"/>
      <c r="T908" s="94"/>
      <c r="U908" s="94"/>
      <c r="V908" s="94"/>
      <c r="W908" s="94"/>
      <c r="X908" s="94"/>
      <c r="Y908" s="94"/>
      <c r="Z908" s="94"/>
      <c r="AD908" s="96"/>
      <c r="AG908" s="94"/>
      <c r="AH908" s="94"/>
      <c r="AI908" s="95"/>
      <c r="AK908" s="94"/>
      <c r="AL908" s="94"/>
      <c r="AM908" s="94"/>
      <c r="AN908" s="94"/>
      <c r="AO908" s="94"/>
      <c r="AP908" s="94"/>
      <c r="AQ908" s="94"/>
    </row>
    <row r="909" spans="1:43">
      <c r="A909" s="92"/>
      <c r="B909" s="92"/>
      <c r="C909" s="93"/>
      <c r="D909" s="93"/>
      <c r="E909" s="92"/>
      <c r="F909" s="92"/>
      <c r="G909" s="92"/>
      <c r="H909" s="92"/>
      <c r="I909" s="92"/>
      <c r="J909" s="92"/>
      <c r="K909" s="94"/>
      <c r="L909" s="94"/>
      <c r="M909" s="94"/>
      <c r="O909" s="94"/>
      <c r="P909" s="94"/>
      <c r="Q909" s="94"/>
      <c r="R909" s="94"/>
      <c r="S909" s="94"/>
      <c r="T909" s="94"/>
      <c r="U909" s="94"/>
      <c r="V909" s="94"/>
      <c r="W909" s="94"/>
      <c r="X909" s="94"/>
      <c r="Y909" s="94"/>
      <c r="Z909" s="94"/>
      <c r="AG909" s="94"/>
      <c r="AH909" s="94"/>
      <c r="AK909" s="94"/>
      <c r="AL909" s="94"/>
      <c r="AM909" s="94"/>
      <c r="AN909" s="94"/>
      <c r="AO909" s="94"/>
      <c r="AP909" s="94"/>
      <c r="AQ909" s="94"/>
    </row>
    <row r="910" spans="1:43">
      <c r="A910" s="92"/>
      <c r="B910" s="92"/>
      <c r="C910" s="93"/>
      <c r="D910" s="93"/>
      <c r="E910" s="92"/>
      <c r="F910" s="92"/>
      <c r="G910" s="92"/>
      <c r="H910" s="92"/>
      <c r="I910" s="92"/>
      <c r="J910" s="92"/>
      <c r="K910" s="94"/>
      <c r="L910" s="94"/>
      <c r="M910" s="94"/>
      <c r="T910" s="94"/>
      <c r="U910" s="94"/>
      <c r="Y910" s="94"/>
      <c r="Z910" s="94"/>
      <c r="AK910" s="94"/>
      <c r="AL910" s="94"/>
      <c r="AM910" s="94"/>
      <c r="AN910" s="94"/>
      <c r="AO910" s="94"/>
      <c r="AP910" s="94"/>
      <c r="AQ910" s="94"/>
    </row>
    <row r="911" spans="1:43">
      <c r="A911" s="92"/>
      <c r="B911" s="92"/>
      <c r="C911" s="93"/>
      <c r="D911" s="93"/>
      <c r="E911" s="92"/>
      <c r="F911" s="92"/>
      <c r="G911" s="92"/>
      <c r="H911" s="92"/>
      <c r="I911" s="92"/>
      <c r="J911" s="92"/>
      <c r="K911" s="94"/>
      <c r="L911" s="94"/>
      <c r="M911" s="94"/>
      <c r="P911" s="94"/>
      <c r="Q911" s="94"/>
      <c r="R911" s="94"/>
      <c r="S911" s="94"/>
      <c r="T911" s="94"/>
      <c r="U911" s="94"/>
      <c r="V911" s="94"/>
      <c r="W911" s="94"/>
      <c r="X911" s="94"/>
      <c r="Y911" s="94"/>
      <c r="Z911" s="94"/>
      <c r="AD911" s="96"/>
      <c r="AH911" s="94"/>
      <c r="AI911" s="95"/>
      <c r="AK911" s="94"/>
      <c r="AL911" s="94"/>
      <c r="AM911" s="94"/>
      <c r="AN911" s="94"/>
      <c r="AO911" s="94"/>
      <c r="AP911" s="94"/>
      <c r="AQ911" s="94"/>
    </row>
    <row r="912" spans="1:43">
      <c r="A912" s="92"/>
      <c r="B912" s="92"/>
      <c r="C912" s="93"/>
      <c r="D912" s="93"/>
      <c r="E912" s="92"/>
      <c r="F912" s="92"/>
      <c r="G912" s="92"/>
      <c r="H912" s="92"/>
      <c r="I912" s="92"/>
      <c r="J912" s="92"/>
      <c r="K912" s="94"/>
      <c r="L912" s="94"/>
      <c r="M912" s="94"/>
      <c r="O912" s="94"/>
      <c r="P912" s="94"/>
      <c r="Q912" s="95"/>
      <c r="R912" s="94"/>
      <c r="S912" s="94"/>
      <c r="T912" s="94"/>
      <c r="U912" s="94"/>
      <c r="V912" s="94"/>
      <c r="W912" s="94"/>
      <c r="X912" s="94"/>
      <c r="Y912" s="94"/>
      <c r="Z912" s="94"/>
      <c r="AD912" s="96"/>
      <c r="AG912" s="94"/>
      <c r="AH912" s="94"/>
      <c r="AI912" s="95"/>
      <c r="AK912" s="94"/>
      <c r="AL912" s="94"/>
      <c r="AM912" s="94"/>
      <c r="AN912" s="94"/>
      <c r="AO912" s="94"/>
      <c r="AP912" s="94"/>
      <c r="AQ912" s="94"/>
    </row>
    <row r="913" spans="1:43">
      <c r="A913" s="92"/>
      <c r="B913" s="92"/>
      <c r="C913" s="93"/>
      <c r="D913" s="93"/>
      <c r="E913" s="92"/>
      <c r="F913" s="92"/>
      <c r="G913" s="92"/>
      <c r="H913" s="92"/>
      <c r="I913" s="92"/>
      <c r="J913" s="92"/>
      <c r="K913" s="94"/>
      <c r="L913" s="94"/>
      <c r="M913" s="94"/>
      <c r="O913" s="94"/>
      <c r="P913" s="94"/>
      <c r="Q913" s="94"/>
      <c r="R913" s="94"/>
      <c r="S913" s="94"/>
      <c r="T913" s="94"/>
      <c r="U913" s="94"/>
      <c r="V913" s="94"/>
      <c r="W913" s="94"/>
      <c r="X913" s="94"/>
      <c r="Y913" s="94"/>
      <c r="Z913" s="94"/>
      <c r="AD913" s="96"/>
      <c r="AG913" s="94"/>
      <c r="AH913" s="94"/>
      <c r="AK913" s="94"/>
      <c r="AL913" s="94"/>
      <c r="AM913" s="94"/>
      <c r="AN913" s="94"/>
      <c r="AO913" s="94"/>
      <c r="AP913" s="94"/>
      <c r="AQ913" s="94"/>
    </row>
    <row r="914" spans="1:43">
      <c r="A914" s="92"/>
      <c r="B914" s="92"/>
      <c r="C914" s="93"/>
      <c r="D914" s="93"/>
      <c r="E914" s="92"/>
      <c r="F914" s="92"/>
      <c r="G914" s="92"/>
      <c r="H914" s="92"/>
      <c r="I914" s="92"/>
      <c r="J914" s="92"/>
      <c r="K914" s="94"/>
      <c r="L914" s="94"/>
      <c r="M914" s="94"/>
      <c r="O914" s="94"/>
      <c r="P914" s="94"/>
      <c r="Q914" s="94"/>
      <c r="R914" s="94"/>
      <c r="S914" s="94"/>
      <c r="T914" s="94"/>
      <c r="U914" s="94"/>
      <c r="V914" s="94"/>
      <c r="W914" s="94"/>
      <c r="X914" s="94"/>
      <c r="Y914" s="94"/>
      <c r="Z914" s="94"/>
      <c r="AD914" s="96"/>
      <c r="AG914" s="94"/>
      <c r="AH914" s="94"/>
      <c r="AI914" s="95"/>
      <c r="AK914" s="94"/>
      <c r="AL914" s="94"/>
      <c r="AM914" s="94"/>
      <c r="AN914" s="94"/>
      <c r="AO914" s="94"/>
      <c r="AP914" s="94"/>
      <c r="AQ914" s="94"/>
    </row>
    <row r="915" spans="1:43">
      <c r="A915" s="92"/>
      <c r="B915" s="92"/>
      <c r="C915" s="93"/>
      <c r="D915" s="93"/>
      <c r="E915" s="92"/>
      <c r="F915" s="92"/>
      <c r="G915" s="92"/>
      <c r="H915" s="92"/>
      <c r="I915" s="92"/>
      <c r="J915" s="92"/>
      <c r="K915" s="94"/>
      <c r="L915" s="94"/>
      <c r="M915" s="94"/>
      <c r="O915" s="94"/>
      <c r="P915" s="94"/>
      <c r="Q915" s="94"/>
      <c r="R915" s="94"/>
      <c r="S915" s="94"/>
      <c r="T915" s="94"/>
      <c r="U915" s="94"/>
      <c r="V915" s="94"/>
      <c r="W915" s="94"/>
      <c r="X915" s="94"/>
      <c r="Y915" s="94"/>
      <c r="Z915" s="94"/>
      <c r="AD915" s="96"/>
      <c r="AG915" s="94"/>
      <c r="AH915" s="94"/>
      <c r="AK915" s="94"/>
      <c r="AL915" s="94"/>
      <c r="AM915" s="94"/>
      <c r="AN915" s="94"/>
      <c r="AO915" s="94"/>
      <c r="AP915" s="94"/>
      <c r="AQ915" s="94"/>
    </row>
    <row r="916" spans="1:43">
      <c r="A916" s="92"/>
      <c r="B916" s="92"/>
      <c r="C916" s="93"/>
      <c r="D916" s="93"/>
      <c r="E916" s="92"/>
      <c r="F916" s="92"/>
      <c r="G916" s="92"/>
      <c r="H916" s="92"/>
      <c r="I916" s="92"/>
      <c r="J916" s="92"/>
      <c r="K916" s="94"/>
      <c r="L916" s="94"/>
      <c r="M916" s="94"/>
      <c r="O916" s="94"/>
      <c r="P916" s="94"/>
      <c r="Q916" s="95"/>
      <c r="R916" s="94"/>
      <c r="S916" s="94"/>
      <c r="T916" s="94"/>
      <c r="U916" s="94"/>
      <c r="V916" s="94"/>
      <c r="W916" s="94"/>
      <c r="X916" s="94"/>
      <c r="Y916" s="94"/>
      <c r="Z916" s="94"/>
      <c r="AE916" s="95"/>
      <c r="AG916" s="94"/>
      <c r="AH916" s="94"/>
      <c r="AI916" s="95"/>
      <c r="AK916" s="94"/>
      <c r="AL916" s="94"/>
      <c r="AM916" s="94"/>
      <c r="AN916" s="94"/>
      <c r="AO916" s="94"/>
      <c r="AP916" s="94"/>
      <c r="AQ916" s="94"/>
    </row>
    <row r="917" spans="1:43">
      <c r="A917" s="92"/>
      <c r="B917" s="92"/>
      <c r="C917" s="93"/>
      <c r="D917" s="93"/>
      <c r="E917" s="92"/>
      <c r="F917" s="92"/>
      <c r="G917" s="92"/>
      <c r="H917" s="92"/>
      <c r="I917" s="92"/>
      <c r="J917" s="92"/>
      <c r="K917" s="94"/>
      <c r="L917" s="94"/>
      <c r="M917" s="94"/>
      <c r="P917" s="94"/>
      <c r="Q917" s="95"/>
      <c r="R917" s="94"/>
      <c r="S917" s="94"/>
      <c r="T917" s="94"/>
      <c r="U917" s="94"/>
      <c r="V917" s="94"/>
      <c r="W917" s="94"/>
      <c r="X917" s="94"/>
      <c r="Y917" s="94"/>
      <c r="Z917" s="94"/>
      <c r="AD917" s="96"/>
      <c r="AH917" s="94"/>
      <c r="AK917" s="94"/>
      <c r="AL917" s="94"/>
      <c r="AM917" s="94"/>
      <c r="AN917" s="94"/>
      <c r="AO917" s="94"/>
      <c r="AP917" s="94"/>
      <c r="AQ917" s="94"/>
    </row>
    <row r="918" spans="1:43">
      <c r="A918" s="92"/>
      <c r="B918" s="92"/>
      <c r="C918" s="93"/>
      <c r="D918" s="93"/>
      <c r="E918" s="92"/>
      <c r="F918" s="92"/>
      <c r="G918" s="92"/>
      <c r="H918" s="92"/>
      <c r="I918" s="92"/>
      <c r="J918" s="92"/>
      <c r="K918" s="94"/>
      <c r="L918" s="94"/>
      <c r="M918" s="94"/>
      <c r="T918" s="94"/>
      <c r="U918" s="94"/>
      <c r="Y918" s="94"/>
      <c r="Z918" s="94"/>
      <c r="AI918" s="95"/>
      <c r="AK918" s="94"/>
      <c r="AL918" s="94"/>
      <c r="AM918" s="94"/>
      <c r="AN918" s="94"/>
      <c r="AO918" s="94"/>
      <c r="AP918" s="94"/>
      <c r="AQ918" s="94"/>
    </row>
    <row r="919" spans="1:43">
      <c r="A919" s="92"/>
      <c r="B919" s="92"/>
      <c r="C919" s="93"/>
      <c r="D919" s="93"/>
      <c r="E919" s="92"/>
      <c r="F919" s="92"/>
      <c r="G919" s="92"/>
      <c r="H919" s="92"/>
      <c r="I919" s="92"/>
      <c r="J919" s="92"/>
      <c r="K919" s="94"/>
      <c r="L919" s="94"/>
      <c r="M919" s="94"/>
      <c r="O919" s="94"/>
      <c r="P919" s="94"/>
      <c r="Q919" s="94"/>
      <c r="R919" s="94"/>
      <c r="S919" s="94"/>
      <c r="T919" s="94"/>
      <c r="U919" s="94"/>
      <c r="V919" s="94"/>
      <c r="W919" s="94"/>
      <c r="X919" s="94"/>
      <c r="Y919" s="94"/>
      <c r="Z919" s="94"/>
      <c r="AD919" s="96"/>
      <c r="AE919" s="95"/>
      <c r="AG919" s="94"/>
      <c r="AH919" s="94"/>
      <c r="AK919" s="94"/>
      <c r="AL919" s="94"/>
      <c r="AM919" s="94"/>
      <c r="AN919" s="94"/>
      <c r="AO919" s="94"/>
      <c r="AP919" s="94"/>
      <c r="AQ919" s="94"/>
    </row>
    <row r="920" spans="1:43">
      <c r="A920" s="92"/>
      <c r="B920" s="92"/>
      <c r="C920" s="93"/>
      <c r="D920" s="93"/>
      <c r="E920" s="92"/>
      <c r="F920" s="92"/>
      <c r="G920" s="92"/>
      <c r="H920" s="92"/>
      <c r="I920" s="92"/>
      <c r="J920" s="92"/>
      <c r="K920" s="94"/>
      <c r="L920" s="94"/>
      <c r="M920" s="94"/>
      <c r="O920" s="94"/>
      <c r="P920" s="94"/>
      <c r="Q920" s="94"/>
      <c r="R920" s="94"/>
      <c r="S920" s="94"/>
      <c r="T920" s="94"/>
      <c r="U920" s="94"/>
      <c r="V920" s="94"/>
      <c r="W920" s="94"/>
      <c r="X920" s="94"/>
      <c r="Y920" s="94"/>
      <c r="Z920" s="94"/>
      <c r="AG920" s="94"/>
      <c r="AH920" s="94"/>
      <c r="AK920" s="94"/>
      <c r="AL920" s="94"/>
      <c r="AM920" s="94"/>
      <c r="AN920" s="94"/>
      <c r="AO920" s="94"/>
      <c r="AP920" s="94"/>
      <c r="AQ920" s="94"/>
    </row>
    <row r="921" spans="1:43">
      <c r="A921" s="92"/>
      <c r="B921" s="92"/>
      <c r="C921" s="93"/>
      <c r="D921" s="93"/>
      <c r="E921" s="92"/>
      <c r="F921" s="92"/>
      <c r="G921" s="92"/>
      <c r="H921" s="92"/>
      <c r="I921" s="92"/>
      <c r="J921" s="92"/>
      <c r="K921" s="94"/>
      <c r="L921" s="94"/>
      <c r="M921" s="94"/>
      <c r="O921" s="94"/>
      <c r="P921" s="94"/>
      <c r="Q921" s="94"/>
      <c r="R921" s="94"/>
      <c r="S921" s="94"/>
      <c r="T921" s="94"/>
      <c r="U921" s="94"/>
      <c r="V921" s="94"/>
      <c r="W921" s="94"/>
      <c r="X921" s="94"/>
      <c r="Y921" s="94"/>
      <c r="Z921" s="94"/>
      <c r="AD921" s="96"/>
      <c r="AG921" s="94"/>
      <c r="AH921" s="94"/>
      <c r="AK921" s="94"/>
      <c r="AL921" s="94"/>
      <c r="AM921" s="94"/>
      <c r="AN921" s="94"/>
      <c r="AO921" s="94"/>
      <c r="AP921" s="94"/>
      <c r="AQ921" s="94"/>
    </row>
    <row r="922" spans="1:43">
      <c r="A922" s="92"/>
      <c r="B922" s="92"/>
      <c r="C922" s="93"/>
      <c r="D922" s="93"/>
      <c r="E922" s="92"/>
      <c r="F922" s="92"/>
      <c r="G922" s="92"/>
      <c r="H922" s="92"/>
      <c r="I922" s="92"/>
      <c r="J922" s="92"/>
      <c r="K922" s="94"/>
      <c r="L922" s="94"/>
      <c r="M922" s="94"/>
      <c r="O922" s="94"/>
      <c r="P922" s="94"/>
      <c r="Q922" s="95"/>
      <c r="R922" s="94"/>
      <c r="S922" s="94"/>
      <c r="T922" s="94"/>
      <c r="U922" s="94"/>
      <c r="V922" s="95"/>
      <c r="W922" s="94"/>
      <c r="X922" s="94"/>
      <c r="Y922" s="94"/>
      <c r="Z922" s="94"/>
      <c r="AD922" s="96"/>
      <c r="AG922" s="94"/>
      <c r="AH922" s="94"/>
      <c r="AI922" s="95"/>
      <c r="AK922" s="94"/>
      <c r="AL922" s="94"/>
      <c r="AM922" s="94"/>
      <c r="AN922" s="94"/>
      <c r="AO922" s="94"/>
      <c r="AP922" s="94"/>
      <c r="AQ922" s="94"/>
    </row>
    <row r="923" spans="1:43">
      <c r="A923" s="92"/>
      <c r="B923" s="92"/>
      <c r="C923" s="93"/>
      <c r="D923" s="93"/>
      <c r="E923" s="92"/>
      <c r="F923" s="92"/>
      <c r="G923" s="92"/>
      <c r="H923" s="92"/>
      <c r="I923" s="92"/>
      <c r="J923" s="92"/>
      <c r="K923" s="94"/>
      <c r="L923" s="94"/>
      <c r="M923" s="94"/>
      <c r="O923" s="94"/>
      <c r="P923" s="94"/>
      <c r="Q923" s="95"/>
      <c r="R923" s="94"/>
      <c r="S923" s="94"/>
      <c r="T923" s="94"/>
      <c r="U923" s="94"/>
      <c r="V923" s="94"/>
      <c r="W923" s="94"/>
      <c r="X923" s="94"/>
      <c r="Y923" s="94"/>
      <c r="Z923" s="94"/>
      <c r="AD923" s="96"/>
      <c r="AG923" s="94"/>
      <c r="AH923" s="94"/>
      <c r="AI923" s="95"/>
      <c r="AK923" s="94"/>
      <c r="AL923" s="94"/>
      <c r="AM923" s="94"/>
      <c r="AN923" s="94"/>
      <c r="AO923" s="94"/>
      <c r="AP923" s="94"/>
      <c r="AQ923" s="94"/>
    </row>
    <row r="924" spans="1:43">
      <c r="A924" s="92"/>
      <c r="B924" s="92"/>
      <c r="C924" s="93"/>
      <c r="D924" s="93"/>
      <c r="E924" s="92"/>
      <c r="F924" s="92"/>
      <c r="G924" s="92"/>
      <c r="H924" s="92"/>
      <c r="I924" s="92"/>
      <c r="J924" s="92"/>
      <c r="K924" s="94"/>
      <c r="L924" s="94"/>
      <c r="M924" s="94"/>
      <c r="O924" s="94"/>
      <c r="P924" s="94"/>
      <c r="Q924" s="94"/>
      <c r="R924" s="94"/>
      <c r="S924" s="94"/>
      <c r="T924" s="94"/>
      <c r="U924" s="94"/>
      <c r="V924" s="94"/>
      <c r="W924" s="94"/>
      <c r="X924" s="94"/>
      <c r="Y924" s="94"/>
      <c r="Z924" s="94"/>
      <c r="AD924" s="96"/>
      <c r="AG924" s="94"/>
      <c r="AH924" s="94"/>
      <c r="AK924" s="94"/>
      <c r="AL924" s="94"/>
      <c r="AM924" s="94"/>
      <c r="AN924" s="94"/>
      <c r="AO924" s="94"/>
      <c r="AP924" s="94"/>
      <c r="AQ924" s="94"/>
    </row>
    <row r="925" spans="1:43">
      <c r="A925" s="92"/>
      <c r="B925" s="92"/>
      <c r="C925" s="93"/>
      <c r="D925" s="93"/>
      <c r="E925" s="92"/>
      <c r="F925" s="92"/>
      <c r="G925" s="92"/>
      <c r="H925" s="92"/>
      <c r="I925" s="92"/>
      <c r="J925" s="92"/>
      <c r="K925" s="94"/>
      <c r="L925" s="94"/>
      <c r="M925" s="94"/>
      <c r="O925" s="94"/>
      <c r="P925" s="94"/>
      <c r="Q925" s="95"/>
      <c r="R925" s="94"/>
      <c r="S925" s="94"/>
      <c r="T925" s="94"/>
      <c r="U925" s="94"/>
      <c r="V925" s="95"/>
      <c r="W925" s="94"/>
      <c r="X925" s="94"/>
      <c r="Y925" s="94"/>
      <c r="Z925" s="94"/>
      <c r="AD925" s="96"/>
      <c r="AG925" s="94"/>
      <c r="AH925" s="94"/>
      <c r="AK925" s="94"/>
      <c r="AL925" s="94"/>
      <c r="AM925" s="94"/>
      <c r="AN925" s="94"/>
      <c r="AO925" s="94"/>
      <c r="AP925" s="94"/>
      <c r="AQ925" s="94"/>
    </row>
    <row r="926" spans="1:43">
      <c r="A926" s="92"/>
      <c r="B926" s="92"/>
      <c r="C926" s="93"/>
      <c r="D926" s="93"/>
      <c r="E926" s="92"/>
      <c r="F926" s="92"/>
      <c r="G926" s="92"/>
      <c r="H926" s="92"/>
      <c r="I926" s="92"/>
      <c r="J926" s="92"/>
      <c r="K926" s="94"/>
      <c r="L926" s="94"/>
      <c r="M926" s="94"/>
      <c r="O926" s="94"/>
      <c r="P926" s="94"/>
      <c r="Q926" s="94"/>
      <c r="R926" s="94"/>
      <c r="S926" s="94"/>
      <c r="T926" s="94"/>
      <c r="U926" s="94"/>
      <c r="V926" s="94"/>
      <c r="W926" s="94"/>
      <c r="X926" s="94"/>
      <c r="Y926" s="94"/>
      <c r="Z926" s="94"/>
      <c r="AD926" s="96"/>
      <c r="AG926" s="94"/>
      <c r="AH926" s="94"/>
      <c r="AI926" s="95"/>
      <c r="AK926" s="94"/>
      <c r="AL926" s="94"/>
      <c r="AM926" s="94"/>
      <c r="AN926" s="94"/>
      <c r="AO926" s="94"/>
      <c r="AP926" s="94"/>
      <c r="AQ926" s="94"/>
    </row>
    <row r="927" spans="1:43">
      <c r="A927" s="92"/>
      <c r="B927" s="92"/>
      <c r="C927" s="93"/>
      <c r="D927" s="93"/>
      <c r="E927" s="92"/>
      <c r="F927" s="92"/>
      <c r="G927" s="92"/>
      <c r="H927" s="92"/>
      <c r="I927" s="92"/>
      <c r="J927" s="92"/>
      <c r="K927" s="94"/>
      <c r="L927" s="94"/>
      <c r="M927" s="94"/>
      <c r="AD927" s="96"/>
    </row>
    <row r="928" spans="1:43">
      <c r="A928" s="92"/>
      <c r="B928" s="92"/>
      <c r="C928" s="93"/>
      <c r="D928" s="93"/>
      <c r="E928" s="92"/>
      <c r="F928" s="92"/>
      <c r="G928" s="92"/>
      <c r="H928" s="92"/>
      <c r="I928" s="92"/>
      <c r="J928" s="92"/>
      <c r="K928" s="94"/>
      <c r="L928" s="94"/>
      <c r="M928" s="94"/>
      <c r="O928" s="94"/>
      <c r="P928" s="94"/>
      <c r="Q928" s="95"/>
      <c r="R928" s="94"/>
      <c r="S928" s="94"/>
      <c r="T928" s="94"/>
      <c r="U928" s="94"/>
      <c r="V928" s="94"/>
      <c r="W928" s="94"/>
      <c r="X928" s="94"/>
      <c r="Y928" s="94"/>
      <c r="Z928" s="94"/>
      <c r="AD928" s="96"/>
      <c r="AE928" s="95"/>
      <c r="AG928" s="94"/>
      <c r="AH928" s="94"/>
      <c r="AK928" s="94"/>
      <c r="AL928" s="94"/>
      <c r="AM928" s="94"/>
      <c r="AN928" s="94"/>
      <c r="AO928" s="94"/>
      <c r="AP928" s="94"/>
      <c r="AQ928" s="94"/>
    </row>
    <row r="929" spans="1:43">
      <c r="A929" s="92"/>
      <c r="B929" s="92"/>
      <c r="C929" s="93"/>
      <c r="D929" s="93"/>
      <c r="E929" s="92"/>
      <c r="F929" s="92"/>
      <c r="G929" s="92"/>
      <c r="H929" s="92"/>
      <c r="I929" s="92"/>
      <c r="J929" s="92"/>
      <c r="K929" s="94"/>
      <c r="L929" s="94"/>
      <c r="M929" s="94"/>
      <c r="O929" s="94"/>
      <c r="P929" s="94"/>
      <c r="Q929" s="95"/>
      <c r="R929" s="94"/>
      <c r="S929" s="94"/>
      <c r="T929" s="94"/>
      <c r="U929" s="94"/>
      <c r="V929" s="95"/>
      <c r="W929" s="94"/>
      <c r="X929" s="94"/>
      <c r="Y929" s="94"/>
      <c r="Z929" s="94"/>
      <c r="AG929" s="94"/>
      <c r="AH929" s="94"/>
      <c r="AK929" s="94"/>
      <c r="AL929" s="94"/>
      <c r="AN929" s="94"/>
      <c r="AO929" s="94"/>
      <c r="AP929" s="94"/>
      <c r="AQ929" s="94"/>
    </row>
    <row r="930" spans="1:43">
      <c r="A930" s="92"/>
      <c r="B930" s="92"/>
      <c r="C930" s="93"/>
      <c r="D930" s="93"/>
      <c r="E930" s="92"/>
      <c r="F930" s="92"/>
      <c r="G930" s="92"/>
      <c r="H930" s="92"/>
      <c r="I930" s="92"/>
      <c r="J930" s="92"/>
      <c r="K930" s="94"/>
      <c r="L930" s="94"/>
      <c r="M930" s="94"/>
      <c r="O930" s="94"/>
      <c r="P930" s="94"/>
      <c r="Q930" s="95"/>
      <c r="R930" s="94"/>
      <c r="S930" s="94"/>
      <c r="T930" s="94"/>
      <c r="U930" s="94"/>
      <c r="V930" s="95"/>
      <c r="W930" s="94"/>
      <c r="X930" s="94"/>
      <c r="AD930" s="96"/>
      <c r="AG930" s="94"/>
      <c r="AH930" s="94"/>
      <c r="AI930" s="95"/>
      <c r="AQ930" s="94"/>
    </row>
    <row r="931" spans="1:43">
      <c r="A931" s="92"/>
      <c r="B931" s="92"/>
      <c r="C931" s="93"/>
      <c r="D931" s="93"/>
      <c r="E931" s="92"/>
      <c r="F931" s="92"/>
      <c r="G931" s="92"/>
      <c r="H931" s="92"/>
      <c r="I931" s="92"/>
      <c r="J931" s="92"/>
      <c r="K931" s="94"/>
      <c r="L931" s="94"/>
      <c r="M931" s="94"/>
      <c r="O931" s="94"/>
      <c r="P931" s="94"/>
      <c r="Q931" s="95"/>
      <c r="R931" s="94"/>
      <c r="S931" s="94"/>
      <c r="T931" s="94"/>
      <c r="U931" s="94"/>
      <c r="V931" s="94"/>
      <c r="W931" s="94"/>
      <c r="X931" s="94"/>
      <c r="Y931" s="94"/>
      <c r="Z931" s="94"/>
      <c r="AD931" s="96"/>
      <c r="AG931" s="94"/>
      <c r="AH931" s="94"/>
      <c r="AK931" s="94"/>
      <c r="AL931" s="94"/>
      <c r="AM931" s="94"/>
      <c r="AN931" s="94"/>
      <c r="AO931" s="94"/>
      <c r="AP931" s="94"/>
      <c r="AQ931" s="94"/>
    </row>
    <row r="932" spans="1:43">
      <c r="A932" s="92"/>
      <c r="B932" s="92"/>
      <c r="C932" s="93"/>
      <c r="D932" s="93"/>
      <c r="E932" s="92"/>
      <c r="F932" s="92"/>
      <c r="G932" s="92"/>
      <c r="H932" s="92"/>
      <c r="I932" s="92"/>
      <c r="J932" s="92"/>
      <c r="K932" s="94"/>
      <c r="L932" s="94"/>
      <c r="M932" s="94"/>
      <c r="O932" s="94"/>
      <c r="P932" s="94"/>
      <c r="Q932" s="94"/>
      <c r="R932" s="94"/>
      <c r="S932" s="94"/>
      <c r="T932" s="94"/>
      <c r="U932" s="94"/>
      <c r="V932" s="94"/>
      <c r="W932" s="94"/>
      <c r="X932" s="94"/>
      <c r="Y932" s="94"/>
      <c r="Z932" s="94"/>
      <c r="AD932" s="96"/>
      <c r="AG932" s="94"/>
      <c r="AH932" s="94"/>
      <c r="AK932" s="94"/>
      <c r="AL932" s="94"/>
      <c r="AM932" s="94"/>
      <c r="AN932" s="94"/>
      <c r="AO932" s="94"/>
      <c r="AP932" s="94"/>
      <c r="AQ932" s="94"/>
    </row>
    <row r="933" spans="1:43">
      <c r="A933" s="92"/>
      <c r="B933" s="92"/>
      <c r="C933" s="93"/>
      <c r="D933" s="93"/>
      <c r="E933" s="92"/>
      <c r="F933" s="92"/>
      <c r="G933" s="92"/>
      <c r="H933" s="92"/>
      <c r="I933" s="92"/>
      <c r="J933" s="92"/>
      <c r="K933" s="94"/>
      <c r="L933" s="94"/>
      <c r="M933" s="94"/>
      <c r="O933" s="94"/>
      <c r="P933" s="94"/>
      <c r="Q933" s="94"/>
      <c r="R933" s="94"/>
      <c r="S933" s="94"/>
      <c r="T933" s="94"/>
      <c r="U933" s="94"/>
      <c r="V933" s="94"/>
      <c r="W933" s="94"/>
      <c r="X933" s="94"/>
      <c r="Y933" s="94"/>
      <c r="Z933" s="94"/>
      <c r="AG933" s="94"/>
      <c r="AH933" s="94"/>
      <c r="AK933" s="94"/>
      <c r="AL933" s="94"/>
      <c r="AM933" s="94"/>
      <c r="AN933" s="94"/>
      <c r="AO933" s="94"/>
      <c r="AP933" s="94"/>
      <c r="AQ933" s="94"/>
    </row>
    <row r="934" spans="1:43">
      <c r="A934" s="92"/>
      <c r="B934" s="92"/>
      <c r="C934" s="93"/>
      <c r="D934" s="93"/>
      <c r="E934" s="92"/>
      <c r="F934" s="92"/>
      <c r="G934" s="92"/>
      <c r="H934" s="92"/>
      <c r="I934" s="92"/>
      <c r="J934" s="92"/>
      <c r="K934" s="94"/>
      <c r="L934" s="94"/>
      <c r="M934" s="94"/>
      <c r="O934" s="94"/>
      <c r="P934" s="94"/>
      <c r="Q934" s="94"/>
      <c r="R934" s="94"/>
      <c r="S934" s="94"/>
      <c r="T934" s="94"/>
      <c r="U934" s="94"/>
      <c r="V934" s="94"/>
      <c r="W934" s="94"/>
      <c r="X934" s="94"/>
      <c r="Y934" s="94"/>
      <c r="Z934" s="94"/>
      <c r="AD934" s="96"/>
      <c r="AG934" s="94"/>
      <c r="AH934" s="94"/>
      <c r="AK934" s="94"/>
      <c r="AL934" s="94"/>
      <c r="AM934" s="94"/>
      <c r="AN934" s="94"/>
      <c r="AO934" s="94"/>
      <c r="AP934" s="94"/>
      <c r="AQ934" s="94"/>
    </row>
    <row r="935" spans="1:43">
      <c r="A935" s="92"/>
      <c r="B935" s="92"/>
      <c r="C935" s="93"/>
      <c r="D935" s="93"/>
      <c r="E935" s="92"/>
      <c r="F935" s="92"/>
      <c r="G935" s="92"/>
      <c r="H935" s="92"/>
      <c r="I935" s="92"/>
      <c r="J935" s="92"/>
      <c r="K935" s="94"/>
      <c r="L935" s="94"/>
      <c r="M935" s="94"/>
      <c r="O935" s="94"/>
      <c r="P935" s="94"/>
      <c r="Q935" s="95"/>
      <c r="R935" s="94"/>
      <c r="S935" s="94"/>
      <c r="T935" s="94"/>
      <c r="U935" s="94"/>
      <c r="V935" s="94"/>
      <c r="W935" s="94"/>
      <c r="X935" s="94"/>
      <c r="Y935" s="94"/>
      <c r="Z935" s="94"/>
      <c r="AD935" s="96"/>
      <c r="AE935" s="95"/>
      <c r="AG935" s="94"/>
      <c r="AH935" s="94"/>
      <c r="AK935" s="94"/>
      <c r="AL935" s="94"/>
      <c r="AM935" s="94"/>
      <c r="AN935" s="94"/>
      <c r="AO935" s="94"/>
      <c r="AP935" s="94"/>
      <c r="AQ935" s="94"/>
    </row>
    <row r="936" spans="1:43">
      <c r="A936" s="92"/>
      <c r="B936" s="92"/>
      <c r="C936" s="93"/>
      <c r="D936" s="93"/>
      <c r="E936" s="92"/>
      <c r="F936" s="92"/>
      <c r="G936" s="92"/>
      <c r="H936" s="92"/>
      <c r="I936" s="92"/>
      <c r="J936" s="92"/>
      <c r="K936" s="94"/>
      <c r="L936" s="94"/>
      <c r="M936" s="94"/>
      <c r="P936" s="94"/>
      <c r="Q936" s="95"/>
      <c r="R936" s="94"/>
      <c r="S936" s="94"/>
      <c r="V936" s="94"/>
      <c r="W936" s="94"/>
      <c r="X936" s="94"/>
      <c r="AD936" s="96"/>
      <c r="AH936" s="94"/>
      <c r="AI936" s="95"/>
    </row>
    <row r="937" spans="1:43">
      <c r="A937" s="92"/>
      <c r="B937" s="92"/>
      <c r="C937" s="93"/>
      <c r="D937" s="93"/>
      <c r="E937" s="92"/>
      <c r="F937" s="92"/>
      <c r="G937" s="92"/>
      <c r="H937" s="92"/>
      <c r="I937" s="92"/>
      <c r="J937" s="92"/>
      <c r="K937" s="94"/>
      <c r="L937" s="94"/>
      <c r="M937" s="94"/>
      <c r="O937" s="94"/>
      <c r="P937" s="94"/>
      <c r="Q937" s="94"/>
      <c r="R937" s="94"/>
      <c r="S937" s="94"/>
      <c r="T937" s="94"/>
      <c r="U937" s="94"/>
      <c r="V937" s="94"/>
      <c r="W937" s="94"/>
      <c r="X937" s="94"/>
      <c r="Y937" s="94"/>
      <c r="Z937" s="94"/>
      <c r="AD937" s="96"/>
      <c r="AG937" s="94"/>
      <c r="AH937" s="94"/>
      <c r="AI937" s="95"/>
      <c r="AK937" s="94"/>
      <c r="AL937" s="94"/>
      <c r="AM937" s="94"/>
      <c r="AN937" s="94"/>
      <c r="AO937" s="94"/>
      <c r="AP937" s="94"/>
      <c r="AQ937" s="94"/>
    </row>
    <row r="938" spans="1:43">
      <c r="A938" s="92"/>
      <c r="B938" s="92"/>
      <c r="C938" s="93"/>
      <c r="D938" s="93"/>
      <c r="E938" s="92"/>
      <c r="F938" s="92"/>
      <c r="G938" s="92"/>
      <c r="H938" s="92"/>
      <c r="I938" s="92"/>
      <c r="J938" s="92"/>
      <c r="K938" s="94"/>
      <c r="L938" s="94"/>
      <c r="M938" s="94"/>
      <c r="N938" s="94"/>
      <c r="O938" s="94"/>
      <c r="AF938" s="94"/>
      <c r="AG938" s="94"/>
      <c r="AI938" s="95"/>
      <c r="AK938" s="94"/>
      <c r="AL938" s="94"/>
      <c r="AM938" s="94"/>
      <c r="AN938" s="94"/>
      <c r="AO938" s="94"/>
    </row>
    <row r="939" spans="1:43">
      <c r="A939" s="92"/>
      <c r="B939" s="92"/>
      <c r="C939" s="93"/>
      <c r="D939" s="93"/>
      <c r="E939" s="92"/>
      <c r="F939" s="92"/>
      <c r="G939" s="92"/>
      <c r="H939" s="92"/>
      <c r="I939" s="92"/>
      <c r="J939" s="92"/>
      <c r="K939" s="94"/>
      <c r="L939" s="94"/>
      <c r="M939" s="94"/>
      <c r="P939" s="94"/>
      <c r="Q939" s="95"/>
      <c r="R939" s="94"/>
      <c r="S939" s="94"/>
      <c r="T939" s="94"/>
      <c r="U939" s="94"/>
      <c r="V939" s="95"/>
      <c r="W939" s="94"/>
      <c r="X939" s="94"/>
      <c r="Y939" s="94"/>
      <c r="Z939" s="94"/>
      <c r="AD939" s="96"/>
      <c r="AH939" s="94"/>
      <c r="AK939" s="94"/>
      <c r="AL939" s="94"/>
      <c r="AM939" s="94"/>
      <c r="AN939" s="94"/>
      <c r="AO939" s="94"/>
      <c r="AP939" s="94"/>
      <c r="AQ939" s="94"/>
    </row>
    <row r="940" spans="1:43">
      <c r="A940" s="92"/>
      <c r="B940" s="92"/>
      <c r="C940" s="93"/>
      <c r="D940" s="93"/>
      <c r="E940" s="92"/>
      <c r="F940" s="92"/>
      <c r="G940" s="92"/>
      <c r="H940" s="92"/>
      <c r="I940" s="92"/>
      <c r="J940" s="92"/>
      <c r="K940" s="94"/>
      <c r="L940" s="94"/>
      <c r="M940" s="94"/>
      <c r="N940" s="94"/>
      <c r="O940" s="94"/>
      <c r="P940" s="94"/>
      <c r="Q940" s="95"/>
      <c r="R940" s="94"/>
      <c r="S940" s="94"/>
      <c r="T940" s="94"/>
      <c r="U940" s="94"/>
      <c r="V940" s="94"/>
      <c r="W940" s="94"/>
      <c r="X940" s="94"/>
      <c r="Y940" s="94"/>
      <c r="Z940" s="94"/>
      <c r="AD940" s="96"/>
      <c r="AF940" s="94"/>
      <c r="AG940" s="94"/>
      <c r="AH940" s="94"/>
      <c r="AK940" s="94"/>
      <c r="AL940" s="94"/>
      <c r="AM940" s="94"/>
      <c r="AN940" s="94"/>
      <c r="AO940" s="94"/>
      <c r="AP940" s="94"/>
      <c r="AQ940" s="94"/>
    </row>
    <row r="941" spans="1:43">
      <c r="A941" s="92"/>
      <c r="B941" s="92"/>
      <c r="C941" s="93"/>
      <c r="D941" s="93"/>
      <c r="E941" s="92"/>
      <c r="F941" s="92"/>
      <c r="G941" s="92"/>
      <c r="H941" s="92"/>
      <c r="I941" s="92"/>
      <c r="J941" s="92"/>
      <c r="K941" s="94"/>
      <c r="L941" s="94"/>
      <c r="M941" s="94"/>
      <c r="O941" s="94"/>
      <c r="P941" s="94"/>
      <c r="Q941" s="94"/>
      <c r="R941" s="94"/>
      <c r="S941" s="94"/>
      <c r="T941" s="94"/>
      <c r="U941" s="94"/>
      <c r="V941" s="94"/>
      <c r="W941" s="94"/>
      <c r="X941" s="94"/>
      <c r="Y941" s="94"/>
      <c r="Z941" s="94"/>
      <c r="AD941" s="96"/>
      <c r="AE941" s="95"/>
      <c r="AG941" s="94"/>
      <c r="AH941" s="94"/>
      <c r="AI941" s="95"/>
      <c r="AK941" s="94"/>
      <c r="AL941" s="94"/>
      <c r="AN941" s="94"/>
      <c r="AO941" s="94"/>
      <c r="AP941" s="94"/>
      <c r="AQ941" s="94"/>
    </row>
    <row r="942" spans="1:43">
      <c r="A942" s="92"/>
      <c r="B942" s="92"/>
      <c r="C942" s="93"/>
      <c r="D942" s="93"/>
      <c r="E942" s="92"/>
      <c r="F942" s="92"/>
      <c r="G942" s="92"/>
      <c r="H942" s="92"/>
      <c r="I942" s="92"/>
      <c r="J942" s="92"/>
      <c r="K942" s="94"/>
      <c r="L942" s="94"/>
      <c r="M942" s="94"/>
      <c r="T942" s="94"/>
      <c r="U942" s="94"/>
      <c r="Y942" s="94"/>
      <c r="Z942" s="94"/>
      <c r="AK942" s="94"/>
      <c r="AL942" s="94"/>
      <c r="AM942" s="94"/>
      <c r="AN942" s="94"/>
      <c r="AO942" s="94"/>
      <c r="AP942" s="94"/>
      <c r="AQ942" s="94"/>
    </row>
    <row r="943" spans="1:43">
      <c r="A943" s="92"/>
      <c r="B943" s="92"/>
      <c r="C943" s="93"/>
      <c r="D943" s="93"/>
      <c r="E943" s="92"/>
      <c r="F943" s="92"/>
      <c r="G943" s="92"/>
      <c r="H943" s="92"/>
      <c r="I943" s="92"/>
      <c r="J943" s="92"/>
      <c r="K943" s="94"/>
      <c r="L943" s="94"/>
      <c r="M943" s="94"/>
      <c r="N943" s="94"/>
      <c r="O943" s="94"/>
      <c r="P943" s="94"/>
      <c r="Q943" s="95"/>
      <c r="R943" s="94"/>
      <c r="S943" s="94"/>
      <c r="T943" s="94"/>
      <c r="U943" s="94"/>
      <c r="V943" s="94"/>
      <c r="W943" s="94"/>
      <c r="X943" s="94"/>
      <c r="Y943" s="94"/>
      <c r="Z943" s="94"/>
      <c r="AD943" s="96"/>
      <c r="AF943" s="94"/>
      <c r="AG943" s="94"/>
      <c r="AH943" s="94"/>
      <c r="AK943" s="94"/>
      <c r="AL943" s="94"/>
      <c r="AM943" s="94"/>
      <c r="AN943" s="94"/>
      <c r="AO943" s="94"/>
      <c r="AP943" s="94"/>
      <c r="AQ943" s="94"/>
    </row>
    <row r="944" spans="1:43">
      <c r="A944" s="92"/>
      <c r="B944" s="92"/>
      <c r="C944" s="93"/>
      <c r="D944" s="93"/>
      <c r="E944" s="92"/>
      <c r="F944" s="92"/>
      <c r="G944" s="92"/>
      <c r="H944" s="92"/>
      <c r="I944" s="92"/>
      <c r="J944" s="92"/>
      <c r="K944" s="94"/>
      <c r="L944" s="94"/>
      <c r="M944" s="94"/>
      <c r="O944" s="94"/>
      <c r="P944" s="94"/>
      <c r="Q944" s="95"/>
      <c r="R944" s="94"/>
      <c r="S944" s="94"/>
      <c r="T944" s="94"/>
      <c r="U944" s="94"/>
      <c r="V944" s="94"/>
      <c r="W944" s="94"/>
      <c r="X944" s="94"/>
      <c r="Y944" s="94"/>
      <c r="Z944" s="94"/>
      <c r="AD944" s="96"/>
      <c r="AE944" s="95"/>
      <c r="AG944" s="94"/>
      <c r="AH944" s="94"/>
      <c r="AK944" s="94"/>
      <c r="AL944" s="94"/>
      <c r="AM944" s="94"/>
      <c r="AN944" s="94"/>
      <c r="AO944" s="94"/>
      <c r="AP944" s="94"/>
      <c r="AQ944" s="94"/>
    </row>
    <row r="945" spans="1:43">
      <c r="A945" s="92"/>
      <c r="B945" s="92"/>
      <c r="C945" s="93"/>
      <c r="D945" s="93"/>
      <c r="E945" s="92"/>
      <c r="F945" s="92"/>
      <c r="G945" s="92"/>
      <c r="H945" s="92"/>
      <c r="I945" s="92"/>
      <c r="J945" s="92"/>
      <c r="K945" s="94"/>
      <c r="L945" s="94"/>
      <c r="M945" s="94"/>
      <c r="O945" s="94"/>
      <c r="P945" s="94"/>
      <c r="Q945" s="94"/>
      <c r="R945" s="94"/>
      <c r="S945" s="94"/>
      <c r="T945" s="94"/>
      <c r="U945" s="94"/>
      <c r="V945" s="94"/>
      <c r="W945" s="94"/>
      <c r="X945" s="94"/>
      <c r="Y945" s="94"/>
      <c r="Z945" s="94"/>
      <c r="AD945" s="96"/>
      <c r="AG945" s="94"/>
      <c r="AH945" s="94"/>
      <c r="AK945" s="94"/>
      <c r="AL945" s="94"/>
      <c r="AM945" s="94"/>
      <c r="AN945" s="94"/>
      <c r="AO945" s="94"/>
      <c r="AP945" s="94"/>
      <c r="AQ945" s="94"/>
    </row>
    <row r="946" spans="1:43">
      <c r="A946" s="92"/>
      <c r="B946" s="92"/>
      <c r="C946" s="93"/>
      <c r="D946" s="93"/>
      <c r="E946" s="92"/>
      <c r="F946" s="92"/>
      <c r="G946" s="92"/>
      <c r="H946" s="92"/>
      <c r="I946" s="92"/>
      <c r="J946" s="92"/>
      <c r="K946" s="94"/>
      <c r="L946" s="94"/>
      <c r="M946" s="94"/>
      <c r="O946" s="94"/>
      <c r="P946" s="94"/>
      <c r="Q946" s="95"/>
      <c r="R946" s="94"/>
      <c r="S946" s="94"/>
      <c r="T946" s="94"/>
      <c r="U946" s="94"/>
      <c r="V946" s="94"/>
      <c r="W946" s="94"/>
      <c r="X946" s="94"/>
      <c r="Y946" s="94"/>
      <c r="Z946" s="94"/>
      <c r="AD946" s="96"/>
      <c r="AG946" s="94"/>
      <c r="AH946" s="94"/>
      <c r="AI946" s="95"/>
      <c r="AK946" s="94"/>
      <c r="AL946" s="94"/>
      <c r="AM946" s="94"/>
      <c r="AN946" s="94"/>
      <c r="AO946" s="94"/>
      <c r="AP946" s="94"/>
      <c r="AQ946" s="94"/>
    </row>
    <row r="947" spans="1:43">
      <c r="A947" s="92"/>
      <c r="B947" s="92"/>
      <c r="C947" s="93"/>
      <c r="D947" s="93"/>
      <c r="E947" s="92"/>
      <c r="F947" s="92"/>
      <c r="G947" s="92"/>
      <c r="H947" s="92"/>
      <c r="I947" s="92"/>
      <c r="J947" s="92"/>
      <c r="K947" s="94"/>
      <c r="L947" s="94"/>
      <c r="M947" s="94"/>
      <c r="O947" s="94"/>
      <c r="P947" s="94"/>
      <c r="Q947" s="94"/>
      <c r="R947" s="94"/>
      <c r="S947" s="94"/>
      <c r="T947" s="94"/>
      <c r="U947" s="94"/>
      <c r="V947" s="94"/>
      <c r="W947" s="94"/>
      <c r="X947" s="94"/>
      <c r="Y947" s="94"/>
      <c r="Z947" s="94"/>
      <c r="AG947" s="94"/>
      <c r="AH947" s="94"/>
      <c r="AK947" s="94"/>
      <c r="AL947" s="94"/>
      <c r="AM947" s="94"/>
      <c r="AN947" s="94"/>
      <c r="AO947" s="94"/>
      <c r="AP947" s="94"/>
      <c r="AQ947" s="94"/>
    </row>
    <row r="948" spans="1:43">
      <c r="A948" s="92"/>
      <c r="B948" s="92"/>
      <c r="C948" s="93"/>
      <c r="D948" s="93"/>
      <c r="E948" s="92"/>
      <c r="F948" s="92"/>
      <c r="G948" s="92"/>
      <c r="H948" s="92"/>
      <c r="I948" s="92"/>
      <c r="J948" s="92"/>
      <c r="K948" s="94"/>
      <c r="L948" s="94"/>
      <c r="M948" s="94"/>
      <c r="T948" s="94"/>
      <c r="U948" s="94"/>
      <c r="Y948" s="94"/>
      <c r="Z948" s="94"/>
      <c r="AI948" s="95"/>
      <c r="AK948" s="94"/>
      <c r="AL948" s="94"/>
      <c r="AM948" s="94"/>
      <c r="AN948" s="94"/>
      <c r="AO948" s="94"/>
      <c r="AP948" s="94"/>
      <c r="AQ948" s="94"/>
    </row>
    <row r="949" spans="1:43">
      <c r="A949" s="92"/>
      <c r="B949" s="92"/>
      <c r="C949" s="93"/>
      <c r="D949" s="93"/>
      <c r="E949" s="92"/>
      <c r="F949" s="92"/>
      <c r="G949" s="92"/>
      <c r="H949" s="92"/>
      <c r="I949" s="92"/>
      <c r="J949" s="92"/>
      <c r="K949" s="94"/>
      <c r="L949" s="94"/>
      <c r="M949" s="94"/>
      <c r="O949" s="94"/>
      <c r="P949" s="94"/>
      <c r="Q949" s="95"/>
      <c r="R949" s="94"/>
      <c r="S949" s="94"/>
      <c r="T949" s="94"/>
      <c r="U949" s="94"/>
      <c r="V949" s="94"/>
      <c r="W949" s="94"/>
      <c r="X949" s="94"/>
      <c r="Y949" s="94"/>
      <c r="Z949" s="94"/>
      <c r="AD949" s="96"/>
      <c r="AE949" s="95"/>
      <c r="AG949" s="94"/>
      <c r="AH949" s="94"/>
      <c r="AK949" s="94"/>
      <c r="AL949" s="94"/>
      <c r="AM949" s="94"/>
      <c r="AN949" s="94"/>
      <c r="AO949" s="94"/>
      <c r="AP949" s="94"/>
      <c r="AQ949" s="94"/>
    </row>
    <row r="950" spans="1:43">
      <c r="A950" s="92"/>
      <c r="B950" s="92"/>
      <c r="C950" s="93"/>
      <c r="D950" s="93"/>
      <c r="E950" s="92"/>
      <c r="F950" s="92"/>
      <c r="G950" s="92"/>
      <c r="H950" s="92"/>
      <c r="I950" s="92"/>
      <c r="J950" s="92"/>
      <c r="K950" s="94"/>
      <c r="L950" s="94"/>
      <c r="M950" s="94"/>
      <c r="O950" s="94"/>
      <c r="P950" s="94"/>
      <c r="Q950" s="95"/>
      <c r="R950" s="94"/>
      <c r="S950" s="94"/>
      <c r="T950" s="94"/>
      <c r="U950" s="94"/>
      <c r="V950" s="94"/>
      <c r="W950" s="94"/>
      <c r="X950" s="94"/>
      <c r="Y950" s="94"/>
      <c r="Z950" s="94"/>
      <c r="AD950" s="96"/>
      <c r="AG950" s="94"/>
      <c r="AH950" s="94"/>
      <c r="AI950" s="95"/>
      <c r="AK950" s="94"/>
      <c r="AL950" s="94"/>
      <c r="AM950" s="94"/>
      <c r="AN950" s="94"/>
      <c r="AO950" s="94"/>
      <c r="AP950" s="94"/>
      <c r="AQ950" s="94"/>
    </row>
    <row r="951" spans="1:43">
      <c r="A951" s="92"/>
      <c r="B951" s="92"/>
      <c r="C951" s="93"/>
      <c r="D951" s="93"/>
      <c r="E951" s="92"/>
      <c r="F951" s="92"/>
      <c r="G951" s="92"/>
      <c r="H951" s="92"/>
      <c r="I951" s="92"/>
      <c r="J951" s="92"/>
      <c r="K951" s="94"/>
      <c r="L951" s="94"/>
      <c r="M951" s="94"/>
      <c r="O951" s="94"/>
      <c r="P951" s="94"/>
      <c r="Q951" s="95"/>
      <c r="R951" s="94"/>
      <c r="S951" s="94"/>
      <c r="T951" s="94"/>
      <c r="U951" s="94"/>
      <c r="V951" s="94"/>
      <c r="W951" s="94"/>
      <c r="X951" s="94"/>
      <c r="Y951" s="94"/>
      <c r="Z951" s="94"/>
      <c r="AG951" s="94"/>
      <c r="AH951" s="94"/>
      <c r="AK951" s="94"/>
      <c r="AL951" s="94"/>
      <c r="AM951" s="94"/>
      <c r="AN951" s="94"/>
      <c r="AO951" s="94"/>
      <c r="AP951" s="94"/>
      <c r="AQ951" s="94"/>
    </row>
    <row r="952" spans="1:43">
      <c r="A952" s="92"/>
      <c r="B952" s="92"/>
      <c r="C952" s="93"/>
      <c r="D952" s="93"/>
      <c r="E952" s="92"/>
      <c r="F952" s="92"/>
      <c r="G952" s="92"/>
      <c r="H952" s="92"/>
      <c r="I952" s="92"/>
      <c r="J952" s="92"/>
      <c r="K952" s="94"/>
      <c r="L952" s="94"/>
      <c r="M952" s="94"/>
      <c r="O952" s="94"/>
      <c r="P952" s="94"/>
      <c r="Q952" s="94"/>
      <c r="R952" s="94"/>
      <c r="S952" s="94"/>
      <c r="T952" s="94"/>
      <c r="U952" s="94"/>
      <c r="V952" s="94"/>
      <c r="W952" s="94"/>
      <c r="X952" s="94"/>
      <c r="Y952" s="94"/>
      <c r="Z952" s="94"/>
      <c r="AD952" s="96"/>
      <c r="AG952" s="94"/>
      <c r="AH952" s="94"/>
      <c r="AI952" s="95"/>
      <c r="AK952" s="94"/>
      <c r="AL952" s="94"/>
      <c r="AM952" s="94"/>
      <c r="AN952" s="94"/>
      <c r="AO952" s="94"/>
      <c r="AP952" s="94"/>
      <c r="AQ952" s="94"/>
    </row>
    <row r="953" spans="1:43">
      <c r="A953" s="92"/>
      <c r="B953" s="92"/>
      <c r="C953" s="93"/>
      <c r="D953" s="93"/>
      <c r="E953" s="92"/>
      <c r="F953" s="92"/>
      <c r="G953" s="92"/>
      <c r="H953" s="92"/>
      <c r="I953" s="92"/>
      <c r="J953" s="92"/>
      <c r="K953" s="94"/>
      <c r="L953" s="94"/>
      <c r="M953" s="94"/>
      <c r="O953" s="94"/>
      <c r="P953" s="94"/>
      <c r="Q953" s="94"/>
      <c r="R953" s="94"/>
      <c r="S953" s="94"/>
      <c r="T953" s="94"/>
      <c r="U953" s="94"/>
      <c r="V953" s="94"/>
      <c r="W953" s="94"/>
      <c r="X953" s="94"/>
      <c r="Y953" s="94"/>
      <c r="Z953" s="94"/>
      <c r="AD953" s="96"/>
      <c r="AG953" s="94"/>
      <c r="AH953" s="94"/>
      <c r="AI953" s="95"/>
      <c r="AK953" s="94"/>
      <c r="AL953" s="94"/>
      <c r="AM953" s="94"/>
      <c r="AN953" s="94"/>
      <c r="AO953" s="94"/>
      <c r="AP953" s="94"/>
      <c r="AQ953" s="94"/>
    </row>
    <row r="954" spans="1:43">
      <c r="A954" s="92"/>
      <c r="B954" s="92"/>
      <c r="C954" s="93"/>
      <c r="D954" s="93"/>
      <c r="E954" s="92"/>
      <c r="F954" s="92"/>
      <c r="G954" s="92"/>
      <c r="H954" s="92"/>
      <c r="I954" s="92"/>
      <c r="J954" s="92"/>
      <c r="K954" s="94"/>
      <c r="L954" s="94"/>
      <c r="M954" s="94"/>
      <c r="P954" s="94"/>
      <c r="Q954" s="94"/>
      <c r="R954" s="94"/>
      <c r="S954" s="94"/>
      <c r="T954" s="94"/>
      <c r="U954" s="94"/>
      <c r="V954" s="94"/>
      <c r="W954" s="94"/>
      <c r="X954" s="94"/>
      <c r="Y954" s="94"/>
      <c r="Z954" s="94"/>
      <c r="AD954" s="96"/>
      <c r="AH954" s="94"/>
      <c r="AI954" s="95"/>
      <c r="AK954" s="94"/>
      <c r="AL954" s="94"/>
      <c r="AM954" s="94"/>
      <c r="AN954" s="94"/>
      <c r="AO954" s="94"/>
      <c r="AP954" s="94"/>
      <c r="AQ954" s="94"/>
    </row>
    <row r="955" spans="1:43">
      <c r="A955" s="92"/>
      <c r="B955" s="92"/>
      <c r="C955" s="93"/>
      <c r="D955" s="93"/>
      <c r="E955" s="92"/>
      <c r="F955" s="92"/>
      <c r="G955" s="92"/>
      <c r="H955" s="92"/>
      <c r="I955" s="92"/>
      <c r="J955" s="92"/>
      <c r="K955" s="94"/>
      <c r="L955" s="94"/>
      <c r="M955" s="94"/>
      <c r="N955" s="94"/>
      <c r="O955" s="94"/>
      <c r="P955" s="94"/>
      <c r="Q955" s="95"/>
      <c r="R955" s="94"/>
      <c r="S955" s="94"/>
      <c r="T955" s="94"/>
      <c r="U955" s="94"/>
      <c r="V955" s="94"/>
      <c r="W955" s="94"/>
      <c r="X955" s="94"/>
      <c r="Y955" s="94"/>
      <c r="Z955" s="94"/>
      <c r="AD955" s="96"/>
      <c r="AF955" s="94"/>
      <c r="AG955" s="94"/>
      <c r="AH955" s="94"/>
      <c r="AK955" s="94"/>
      <c r="AL955" s="94"/>
      <c r="AM955" s="94"/>
      <c r="AN955" s="94"/>
      <c r="AO955" s="94"/>
      <c r="AP955" s="94"/>
      <c r="AQ955" s="94"/>
    </row>
    <row r="956" spans="1:43">
      <c r="A956" s="92"/>
      <c r="B956" s="92"/>
      <c r="C956" s="93"/>
      <c r="D956" s="93"/>
      <c r="E956" s="92"/>
      <c r="F956" s="92"/>
      <c r="G956" s="92"/>
      <c r="H956" s="92"/>
      <c r="I956" s="92"/>
      <c r="J956" s="92"/>
      <c r="K956" s="94"/>
      <c r="L956" s="94"/>
      <c r="M956" s="94"/>
      <c r="O956" s="94"/>
      <c r="P956" s="94"/>
      <c r="Q956" s="94"/>
      <c r="R956" s="94"/>
      <c r="S956" s="94"/>
      <c r="T956" s="94"/>
      <c r="U956" s="94"/>
      <c r="V956" s="94"/>
      <c r="W956" s="94"/>
      <c r="X956" s="94"/>
      <c r="Y956" s="94"/>
      <c r="Z956" s="94"/>
      <c r="AE956" s="95"/>
      <c r="AG956" s="94"/>
      <c r="AH956" s="94"/>
      <c r="AK956" s="94"/>
      <c r="AL956" s="94"/>
      <c r="AM956" s="94"/>
      <c r="AN956" s="94"/>
      <c r="AO956" s="94"/>
      <c r="AP956" s="94"/>
      <c r="AQ956" s="94"/>
    </row>
    <row r="957" spans="1:43">
      <c r="A957" s="92"/>
      <c r="B957" s="92"/>
      <c r="C957" s="93"/>
      <c r="D957" s="93"/>
      <c r="E957" s="92"/>
      <c r="F957" s="92"/>
      <c r="G957" s="92"/>
      <c r="H957" s="92"/>
      <c r="I957" s="92"/>
      <c r="J957" s="92"/>
      <c r="K957" s="94"/>
      <c r="L957" s="94"/>
      <c r="M957" s="94"/>
      <c r="O957" s="94"/>
      <c r="P957" s="94"/>
      <c r="Q957" s="94"/>
      <c r="R957" s="94"/>
      <c r="S957" s="94"/>
      <c r="T957" s="94"/>
      <c r="U957" s="94"/>
      <c r="V957" s="94"/>
      <c r="W957" s="94"/>
      <c r="X957" s="94"/>
      <c r="Y957" s="94"/>
      <c r="Z957" s="94"/>
      <c r="AD957" s="96"/>
      <c r="AE957" s="95"/>
      <c r="AG957" s="94"/>
      <c r="AH957" s="94"/>
      <c r="AI957" s="95"/>
      <c r="AK957" s="94"/>
      <c r="AL957" s="94"/>
      <c r="AM957" s="94"/>
      <c r="AN957" s="94"/>
      <c r="AO957" s="94"/>
      <c r="AP957" s="94"/>
      <c r="AQ957" s="94"/>
    </row>
    <row r="958" spans="1:43">
      <c r="A958" s="92"/>
      <c r="B958" s="92"/>
      <c r="C958" s="93"/>
      <c r="D958" s="93"/>
      <c r="E958" s="92"/>
      <c r="F958" s="92"/>
      <c r="G958" s="92"/>
      <c r="H958" s="92"/>
      <c r="I958" s="92"/>
      <c r="J958" s="92"/>
      <c r="K958" s="94"/>
      <c r="L958" s="94"/>
      <c r="M958" s="94"/>
      <c r="O958" s="94"/>
      <c r="P958" s="94"/>
      <c r="Q958" s="94"/>
      <c r="R958" s="94"/>
      <c r="S958" s="94"/>
      <c r="T958" s="94"/>
      <c r="U958" s="94"/>
      <c r="V958" s="94"/>
      <c r="W958" s="94"/>
      <c r="X958" s="94"/>
      <c r="Y958" s="94"/>
      <c r="Z958" s="94"/>
      <c r="AG958" s="94"/>
      <c r="AH958" s="94"/>
      <c r="AK958" s="94"/>
      <c r="AL958" s="94"/>
      <c r="AM958" s="94"/>
      <c r="AN958" s="94"/>
      <c r="AO958" s="94"/>
      <c r="AP958" s="94"/>
      <c r="AQ958" s="94"/>
    </row>
    <row r="959" spans="1:43">
      <c r="A959" s="92"/>
      <c r="B959" s="92"/>
      <c r="C959" s="93"/>
      <c r="D959" s="93"/>
      <c r="E959" s="92"/>
      <c r="F959" s="92"/>
      <c r="G959" s="92"/>
      <c r="H959" s="92"/>
      <c r="I959" s="92"/>
      <c r="J959" s="92"/>
      <c r="K959" s="94"/>
      <c r="L959" s="94"/>
      <c r="M959" s="94"/>
      <c r="T959" s="94"/>
      <c r="U959" s="94"/>
      <c r="Y959" s="94"/>
      <c r="Z959" s="94"/>
      <c r="AI959" s="95"/>
      <c r="AK959" s="94"/>
      <c r="AL959" s="94"/>
      <c r="AM959" s="94"/>
      <c r="AN959" s="94"/>
      <c r="AO959" s="94"/>
      <c r="AP959" s="94"/>
      <c r="AQ959" s="94"/>
    </row>
    <row r="960" spans="1:43">
      <c r="A960" s="92"/>
      <c r="B960" s="92"/>
      <c r="C960" s="93"/>
      <c r="D960" s="93"/>
      <c r="E960" s="92"/>
      <c r="F960" s="92"/>
      <c r="G960" s="92"/>
      <c r="H960" s="92"/>
      <c r="I960" s="92"/>
      <c r="J960" s="92"/>
      <c r="K960" s="94"/>
      <c r="L960" s="94"/>
      <c r="M960" s="94"/>
      <c r="O960" s="94"/>
      <c r="P960" s="94"/>
      <c r="Q960" s="95"/>
      <c r="R960" s="94"/>
      <c r="S960" s="94"/>
      <c r="T960" s="94"/>
      <c r="U960" s="94"/>
      <c r="V960" s="94"/>
      <c r="W960" s="94"/>
      <c r="X960" s="94"/>
      <c r="Y960" s="94"/>
      <c r="Z960" s="94"/>
      <c r="AD960" s="96"/>
      <c r="AG960" s="94"/>
      <c r="AH960" s="94"/>
      <c r="AI960" s="95"/>
      <c r="AK960" s="94"/>
      <c r="AL960" s="94"/>
      <c r="AM960" s="94"/>
      <c r="AN960" s="94"/>
      <c r="AO960" s="94"/>
      <c r="AP960" s="94"/>
      <c r="AQ960" s="94"/>
    </row>
    <row r="961" spans="1:43">
      <c r="A961" s="92"/>
      <c r="B961" s="92"/>
      <c r="C961" s="93"/>
      <c r="D961" s="93"/>
      <c r="E961" s="92"/>
      <c r="F961" s="92"/>
      <c r="G961" s="92"/>
      <c r="H961" s="92"/>
      <c r="I961" s="92"/>
      <c r="J961" s="92"/>
      <c r="K961" s="94"/>
      <c r="L961" s="94"/>
      <c r="M961" s="94"/>
      <c r="N961" s="94"/>
      <c r="O961" s="94"/>
      <c r="T961" s="94"/>
      <c r="U961" s="94"/>
      <c r="Y961" s="94"/>
      <c r="Z961" s="94"/>
      <c r="AF961" s="94"/>
      <c r="AG961" s="94"/>
      <c r="AI961" s="95"/>
      <c r="AK961" s="94"/>
      <c r="AL961" s="94"/>
      <c r="AM961" s="94"/>
      <c r="AN961" s="94"/>
      <c r="AO961" s="94"/>
      <c r="AP961" s="94"/>
      <c r="AQ961" s="94"/>
    </row>
    <row r="962" spans="1:43">
      <c r="A962" s="92"/>
      <c r="B962" s="92"/>
      <c r="C962" s="93"/>
      <c r="D962" s="93"/>
      <c r="E962" s="92"/>
      <c r="F962" s="92"/>
      <c r="G962" s="92"/>
      <c r="H962" s="92"/>
      <c r="I962" s="92"/>
      <c r="J962" s="92"/>
      <c r="K962" s="94"/>
      <c r="L962" s="94"/>
      <c r="M962" s="94"/>
      <c r="O962" s="94"/>
      <c r="P962" s="94"/>
      <c r="T962" s="94"/>
      <c r="U962" s="94"/>
      <c r="Y962" s="94"/>
      <c r="Z962" s="94"/>
      <c r="AG962" s="94"/>
      <c r="AH962" s="94"/>
      <c r="AK962" s="94"/>
      <c r="AL962" s="94"/>
      <c r="AM962" s="94"/>
      <c r="AN962" s="94"/>
      <c r="AO962" s="94"/>
      <c r="AP962" s="94"/>
      <c r="AQ962" s="94"/>
    </row>
    <row r="963" spans="1:43">
      <c r="A963" s="92"/>
      <c r="B963" s="92"/>
      <c r="C963" s="93"/>
      <c r="D963" s="93"/>
      <c r="E963" s="92"/>
      <c r="F963" s="92"/>
      <c r="G963" s="92"/>
      <c r="H963" s="92"/>
      <c r="I963" s="92"/>
      <c r="J963" s="92"/>
      <c r="K963" s="94"/>
      <c r="L963" s="94"/>
      <c r="M963" s="94"/>
      <c r="O963" s="94"/>
      <c r="P963" s="94"/>
      <c r="Q963" s="95"/>
      <c r="R963" s="94"/>
      <c r="S963" s="94"/>
      <c r="T963" s="94"/>
      <c r="U963" s="94"/>
      <c r="V963" s="94"/>
      <c r="W963" s="94"/>
      <c r="X963" s="94"/>
      <c r="Y963" s="94"/>
      <c r="Z963" s="94"/>
      <c r="AD963" s="96"/>
      <c r="AG963" s="94"/>
      <c r="AH963" s="94"/>
      <c r="AI963" s="95"/>
      <c r="AK963" s="94"/>
      <c r="AL963" s="94"/>
      <c r="AM963" s="94"/>
      <c r="AN963" s="94"/>
      <c r="AO963" s="94"/>
      <c r="AP963" s="94"/>
      <c r="AQ963" s="94"/>
    </row>
    <row r="964" spans="1:43">
      <c r="A964" s="92"/>
      <c r="B964" s="92"/>
      <c r="C964" s="93"/>
      <c r="D964" s="93"/>
      <c r="E964" s="92"/>
      <c r="F964" s="92"/>
      <c r="G964" s="92"/>
      <c r="H964" s="92"/>
      <c r="I964" s="92"/>
      <c r="J964" s="92"/>
      <c r="K964" s="94"/>
      <c r="L964" s="94"/>
      <c r="M964" s="94"/>
      <c r="P964" s="94"/>
      <c r="Q964" s="95"/>
      <c r="R964" s="94"/>
      <c r="T964" s="94"/>
      <c r="U964" s="94"/>
      <c r="V964" s="95"/>
      <c r="W964" s="94"/>
      <c r="Y964" s="94"/>
      <c r="Z964" s="94"/>
      <c r="AD964" s="96"/>
      <c r="AH964" s="94"/>
      <c r="AK964" s="94"/>
      <c r="AL964" s="94"/>
      <c r="AM964" s="94"/>
      <c r="AN964" s="94"/>
      <c r="AO964" s="94"/>
      <c r="AP964" s="94"/>
      <c r="AQ964" s="94"/>
    </row>
    <row r="965" spans="1:43">
      <c r="A965" s="92"/>
      <c r="B965" s="92"/>
      <c r="C965" s="93"/>
      <c r="D965" s="93"/>
      <c r="E965" s="92"/>
      <c r="F965" s="92"/>
      <c r="G965" s="92"/>
      <c r="H965" s="92"/>
      <c r="I965" s="92"/>
      <c r="J965" s="92"/>
      <c r="K965" s="94"/>
      <c r="L965" s="94"/>
      <c r="M965" s="94"/>
      <c r="N965" s="94"/>
      <c r="O965" s="94"/>
      <c r="P965" s="94"/>
      <c r="Q965" s="95"/>
      <c r="R965" s="94"/>
      <c r="S965" s="94"/>
      <c r="T965" s="94"/>
      <c r="U965" s="94"/>
      <c r="V965" s="95"/>
      <c r="W965" s="94"/>
      <c r="X965" s="94"/>
      <c r="Y965" s="94"/>
      <c r="Z965" s="94"/>
      <c r="AD965" s="96"/>
      <c r="AF965" s="94"/>
      <c r="AG965" s="94"/>
      <c r="AH965" s="94"/>
      <c r="AK965" s="94"/>
      <c r="AL965" s="94"/>
      <c r="AM965" s="94"/>
      <c r="AN965" s="94"/>
      <c r="AO965" s="94"/>
      <c r="AP965" s="94"/>
      <c r="AQ965" s="94"/>
    </row>
    <row r="966" spans="1:43">
      <c r="A966" s="92"/>
      <c r="B966" s="92"/>
      <c r="C966" s="93"/>
      <c r="D966" s="93"/>
      <c r="E966" s="92"/>
      <c r="F966" s="92"/>
      <c r="G966" s="92"/>
      <c r="H966" s="92"/>
      <c r="I966" s="92"/>
      <c r="J966" s="92"/>
      <c r="K966" s="94"/>
      <c r="L966" s="94"/>
      <c r="M966" s="94"/>
      <c r="N966" s="94"/>
      <c r="O966" s="94"/>
      <c r="P966" s="94"/>
      <c r="Q966" s="95"/>
      <c r="R966" s="94"/>
      <c r="S966" s="94"/>
      <c r="T966" s="94"/>
      <c r="U966" s="94"/>
      <c r="V966" s="94"/>
      <c r="W966" s="94"/>
      <c r="X966" s="94"/>
      <c r="Y966" s="94"/>
      <c r="Z966" s="94"/>
      <c r="AD966" s="96"/>
      <c r="AF966" s="94"/>
      <c r="AG966" s="94"/>
      <c r="AH966" s="94"/>
      <c r="AK966" s="94"/>
      <c r="AL966" s="94"/>
      <c r="AN966" s="94"/>
      <c r="AO966" s="94"/>
      <c r="AP966" s="94"/>
      <c r="AQ966" s="94"/>
    </row>
    <row r="967" spans="1:43">
      <c r="A967" s="92"/>
      <c r="B967" s="92"/>
      <c r="C967" s="93"/>
      <c r="D967" s="93"/>
      <c r="E967" s="92"/>
      <c r="F967" s="92"/>
      <c r="G967" s="92"/>
      <c r="H967" s="92"/>
      <c r="I967" s="92"/>
      <c r="J967" s="92"/>
      <c r="K967" s="94"/>
      <c r="L967" s="94"/>
      <c r="M967" s="94"/>
      <c r="N967" s="94"/>
      <c r="O967" s="94"/>
      <c r="P967" s="94"/>
      <c r="Q967" s="95"/>
      <c r="R967" s="94"/>
      <c r="S967" s="94"/>
      <c r="T967" s="94"/>
      <c r="U967" s="94"/>
      <c r="V967" s="95"/>
      <c r="W967" s="94"/>
      <c r="X967" s="94"/>
      <c r="Y967" s="94"/>
      <c r="Z967" s="94"/>
      <c r="AD967" s="96"/>
      <c r="AF967" s="94"/>
      <c r="AG967" s="94"/>
      <c r="AH967" s="94"/>
      <c r="AK967" s="94"/>
      <c r="AL967" s="94"/>
      <c r="AM967" s="94"/>
      <c r="AN967" s="94"/>
      <c r="AO967" s="94"/>
      <c r="AP967" s="94"/>
      <c r="AQ967" s="94"/>
    </row>
    <row r="968" spans="1:43">
      <c r="A968" s="92"/>
      <c r="B968" s="92"/>
      <c r="C968" s="93"/>
      <c r="D968" s="93"/>
      <c r="E968" s="92"/>
      <c r="F968" s="92"/>
      <c r="G968" s="92"/>
      <c r="H968" s="92"/>
      <c r="I968" s="92"/>
      <c r="J968" s="92"/>
      <c r="K968" s="94"/>
      <c r="L968" s="94"/>
      <c r="M968" s="94"/>
      <c r="N968" s="94"/>
      <c r="O968" s="94"/>
      <c r="P968" s="94"/>
      <c r="Q968" s="94"/>
      <c r="R968" s="94"/>
      <c r="S968" s="94"/>
      <c r="T968" s="94"/>
      <c r="U968" s="94"/>
      <c r="V968" s="94"/>
      <c r="W968" s="94"/>
      <c r="X968" s="94"/>
      <c r="Y968" s="94"/>
      <c r="Z968" s="94"/>
      <c r="AD968" s="96"/>
      <c r="AF968" s="94"/>
      <c r="AG968" s="94"/>
      <c r="AH968" s="94"/>
      <c r="AI968" s="95"/>
      <c r="AK968" s="94"/>
      <c r="AL968" s="94"/>
      <c r="AM968" s="94"/>
      <c r="AN968" s="94"/>
      <c r="AO968" s="94"/>
      <c r="AP968" s="94"/>
      <c r="AQ968" s="94"/>
    </row>
    <row r="969" spans="1:43">
      <c r="A969" s="92"/>
      <c r="B969" s="92"/>
      <c r="C969" s="93"/>
      <c r="D969" s="93"/>
      <c r="E969" s="92"/>
      <c r="F969" s="92"/>
      <c r="G969" s="92"/>
      <c r="H969" s="92"/>
      <c r="I969" s="92"/>
      <c r="J969" s="92"/>
      <c r="K969" s="94"/>
      <c r="L969" s="94"/>
      <c r="M969" s="94"/>
      <c r="P969" s="94"/>
      <c r="Q969" s="95"/>
      <c r="R969" s="94"/>
      <c r="S969" s="94"/>
      <c r="T969" s="94"/>
      <c r="U969" s="94"/>
      <c r="V969" s="95"/>
      <c r="W969" s="94"/>
      <c r="X969" s="94"/>
      <c r="Y969" s="94"/>
      <c r="Z969" s="94"/>
      <c r="AD969" s="96"/>
      <c r="AH969" s="94"/>
      <c r="AK969" s="94"/>
      <c r="AL969" s="94"/>
      <c r="AM969" s="94"/>
      <c r="AN969" s="94"/>
      <c r="AO969" s="94"/>
      <c r="AP969" s="94"/>
      <c r="AQ969" s="94"/>
    </row>
    <row r="970" spans="1:43">
      <c r="A970" s="92"/>
      <c r="B970" s="92"/>
      <c r="C970" s="93"/>
      <c r="D970" s="93"/>
      <c r="E970" s="92"/>
      <c r="F970" s="92"/>
      <c r="G970" s="92"/>
      <c r="H970" s="92"/>
      <c r="I970" s="92"/>
      <c r="J970" s="92"/>
      <c r="K970" s="94"/>
      <c r="L970" s="94"/>
      <c r="M970" s="94"/>
      <c r="O970" s="94"/>
      <c r="P970" s="94"/>
      <c r="Q970" s="94"/>
      <c r="R970" s="94"/>
      <c r="S970" s="94"/>
      <c r="T970" s="94"/>
      <c r="U970" s="94"/>
      <c r="V970" s="94"/>
      <c r="W970" s="94"/>
      <c r="X970" s="94"/>
      <c r="Y970" s="94"/>
      <c r="Z970" s="94"/>
      <c r="AG970" s="94"/>
      <c r="AH970" s="94"/>
      <c r="AI970" s="95"/>
      <c r="AK970" s="94"/>
      <c r="AL970" s="94"/>
      <c r="AM970" s="94"/>
      <c r="AN970" s="94"/>
      <c r="AO970" s="94"/>
      <c r="AP970" s="94"/>
      <c r="AQ970" s="94"/>
    </row>
    <row r="971" spans="1:43">
      <c r="A971" s="92"/>
      <c r="B971" s="92"/>
      <c r="C971" s="93"/>
      <c r="D971" s="93"/>
      <c r="E971" s="92"/>
      <c r="F971" s="92"/>
      <c r="G971" s="92"/>
      <c r="H971" s="92"/>
      <c r="I971" s="92"/>
      <c r="J971" s="92"/>
      <c r="K971" s="94"/>
      <c r="L971" s="94"/>
      <c r="M971" s="94"/>
      <c r="O971" s="94"/>
      <c r="P971" s="94"/>
      <c r="Q971" s="95"/>
      <c r="R971" s="94"/>
      <c r="S971" s="94"/>
      <c r="T971" s="94"/>
      <c r="U971" s="94"/>
      <c r="V971" s="94"/>
      <c r="W971" s="94"/>
      <c r="X971" s="94"/>
      <c r="Y971" s="94"/>
      <c r="Z971" s="94"/>
      <c r="AD971" s="96"/>
      <c r="AE971" s="95"/>
      <c r="AG971" s="94"/>
      <c r="AH971" s="94"/>
      <c r="AI971" s="95"/>
      <c r="AK971" s="94"/>
      <c r="AL971" s="94"/>
      <c r="AM971" s="94"/>
      <c r="AN971" s="94"/>
      <c r="AO971" s="94"/>
      <c r="AP971" s="94"/>
      <c r="AQ971" s="94"/>
    </row>
    <row r="972" spans="1:43">
      <c r="A972" s="92"/>
      <c r="B972" s="92"/>
      <c r="C972" s="93"/>
      <c r="D972" s="93"/>
      <c r="E972" s="92"/>
      <c r="F972" s="92"/>
      <c r="G972" s="92"/>
      <c r="H972" s="92"/>
      <c r="I972" s="92"/>
      <c r="J972" s="92"/>
      <c r="K972" s="94"/>
      <c r="L972" s="94"/>
      <c r="M972" s="94"/>
      <c r="O972" s="94"/>
      <c r="P972" s="94"/>
      <c r="Q972" s="94"/>
      <c r="R972" s="94"/>
      <c r="S972" s="94"/>
      <c r="T972" s="94"/>
      <c r="U972" s="94"/>
      <c r="V972" s="94"/>
      <c r="W972" s="94"/>
      <c r="X972" s="94"/>
      <c r="Y972" s="94"/>
      <c r="Z972" s="94"/>
      <c r="AD972" s="96"/>
      <c r="AG972" s="94"/>
      <c r="AH972" s="94"/>
      <c r="AI972" s="95"/>
      <c r="AK972" s="94"/>
      <c r="AL972" s="94"/>
      <c r="AM972" s="94"/>
      <c r="AN972" s="94"/>
      <c r="AO972" s="94"/>
      <c r="AP972" s="94"/>
      <c r="AQ972" s="94"/>
    </row>
    <row r="973" spans="1:43">
      <c r="A973" s="92"/>
      <c r="B973" s="92"/>
      <c r="C973" s="93"/>
      <c r="D973" s="93"/>
      <c r="E973" s="92"/>
      <c r="F973" s="92"/>
      <c r="G973" s="92"/>
      <c r="H973" s="92"/>
      <c r="I973" s="92"/>
      <c r="J973" s="92"/>
      <c r="K973" s="94"/>
      <c r="L973" s="94"/>
      <c r="M973" s="94"/>
      <c r="O973" s="94"/>
      <c r="P973" s="94"/>
      <c r="Q973" s="94"/>
      <c r="R973" s="94"/>
      <c r="S973" s="94"/>
      <c r="T973" s="94"/>
      <c r="U973" s="94"/>
      <c r="V973" s="94"/>
      <c r="W973" s="94"/>
      <c r="X973" s="94"/>
      <c r="Y973" s="94"/>
      <c r="Z973" s="94"/>
      <c r="AD973" s="96"/>
      <c r="AG973" s="94"/>
      <c r="AH973" s="94"/>
      <c r="AK973" s="94"/>
      <c r="AL973" s="94"/>
      <c r="AM973" s="94"/>
      <c r="AN973" s="94"/>
      <c r="AO973" s="94"/>
      <c r="AP973" s="94"/>
      <c r="AQ973" s="94"/>
    </row>
    <row r="974" spans="1:43">
      <c r="A974" s="92"/>
      <c r="B974" s="92"/>
      <c r="C974" s="93"/>
      <c r="D974" s="93"/>
      <c r="E974" s="92"/>
      <c r="F974" s="92"/>
      <c r="G974" s="92"/>
      <c r="H974" s="92"/>
      <c r="I974" s="92"/>
      <c r="J974" s="92"/>
      <c r="K974" s="94"/>
      <c r="L974" s="94"/>
      <c r="M974" s="94"/>
      <c r="O974" s="94"/>
      <c r="P974" s="94"/>
      <c r="Q974" s="95"/>
      <c r="R974" s="94"/>
      <c r="S974" s="94"/>
      <c r="T974" s="94"/>
      <c r="U974" s="94"/>
      <c r="V974" s="94"/>
      <c r="W974" s="94"/>
      <c r="X974" s="94"/>
      <c r="Y974" s="94"/>
      <c r="Z974" s="94"/>
      <c r="AD974" s="96"/>
      <c r="AG974" s="94"/>
      <c r="AH974" s="94"/>
      <c r="AI974" s="95"/>
      <c r="AK974" s="94"/>
      <c r="AL974" s="94"/>
      <c r="AM974" s="94"/>
      <c r="AN974" s="94"/>
      <c r="AO974" s="94"/>
      <c r="AP974" s="94"/>
      <c r="AQ974" s="94"/>
    </row>
    <row r="975" spans="1:43">
      <c r="A975" s="92"/>
      <c r="B975" s="92"/>
      <c r="C975" s="93"/>
      <c r="D975" s="93"/>
      <c r="E975" s="92"/>
      <c r="F975" s="92"/>
      <c r="G975" s="92"/>
      <c r="H975" s="92"/>
      <c r="I975" s="92"/>
      <c r="J975" s="92"/>
      <c r="K975" s="94"/>
      <c r="L975" s="94"/>
      <c r="M975" s="94"/>
      <c r="O975" s="94"/>
      <c r="P975" s="94"/>
      <c r="Q975" s="94"/>
      <c r="R975" s="94"/>
      <c r="S975" s="94"/>
      <c r="T975" s="94"/>
      <c r="U975" s="94"/>
      <c r="V975" s="94"/>
      <c r="W975" s="94"/>
      <c r="X975" s="94"/>
      <c r="Y975" s="94"/>
      <c r="Z975" s="94"/>
      <c r="AG975" s="94"/>
      <c r="AH975" s="94"/>
      <c r="AI975" s="95"/>
      <c r="AK975" s="94"/>
      <c r="AL975" s="94"/>
      <c r="AM975" s="94"/>
      <c r="AN975" s="94"/>
      <c r="AO975" s="94"/>
      <c r="AP975" s="94"/>
      <c r="AQ975" s="94"/>
    </row>
    <row r="976" spans="1:43">
      <c r="A976" s="92"/>
      <c r="B976" s="92"/>
      <c r="C976" s="93"/>
      <c r="D976" s="93"/>
      <c r="E976" s="92"/>
      <c r="F976" s="92"/>
      <c r="G976" s="92"/>
      <c r="H976" s="92"/>
      <c r="I976" s="92"/>
      <c r="J976" s="92"/>
      <c r="K976" s="94"/>
      <c r="L976" s="94"/>
      <c r="M976" s="94"/>
      <c r="P976" s="94"/>
      <c r="Q976" s="95"/>
      <c r="R976" s="94"/>
      <c r="S976" s="94"/>
      <c r="AH976" s="94"/>
    </row>
    <row r="977" spans="1:43">
      <c r="A977" s="92"/>
      <c r="B977" s="92"/>
      <c r="C977" s="93"/>
      <c r="D977" s="93"/>
      <c r="E977" s="92"/>
      <c r="F977" s="92"/>
      <c r="G977" s="92"/>
      <c r="H977" s="92"/>
      <c r="I977" s="92"/>
      <c r="J977" s="92"/>
      <c r="K977" s="94"/>
      <c r="L977" s="94"/>
      <c r="M977" s="94"/>
      <c r="N977" s="94"/>
      <c r="O977" s="94"/>
      <c r="P977" s="94"/>
      <c r="Q977" s="94"/>
      <c r="R977" s="94"/>
      <c r="S977" s="94"/>
      <c r="T977" s="94"/>
      <c r="U977" s="94"/>
      <c r="V977" s="94"/>
      <c r="W977" s="94"/>
      <c r="X977" s="94"/>
      <c r="Y977" s="94"/>
      <c r="Z977" s="94"/>
      <c r="AD977" s="96"/>
      <c r="AE977" s="95"/>
      <c r="AF977" s="94"/>
      <c r="AG977" s="94"/>
      <c r="AH977" s="94"/>
      <c r="AK977" s="94"/>
      <c r="AL977" s="94"/>
      <c r="AM977" s="94"/>
      <c r="AN977" s="94"/>
      <c r="AO977" s="94"/>
      <c r="AP977" s="94"/>
      <c r="AQ977" s="94"/>
    </row>
    <row r="978" spans="1:43">
      <c r="A978" s="92"/>
      <c r="B978" s="92"/>
      <c r="C978" s="93"/>
      <c r="D978" s="93"/>
      <c r="E978" s="92"/>
      <c r="F978" s="92"/>
      <c r="G978" s="92"/>
      <c r="H978" s="92"/>
      <c r="I978" s="92"/>
      <c r="J978" s="92"/>
      <c r="K978" s="94"/>
      <c r="L978" s="94"/>
      <c r="M978" s="94"/>
      <c r="O978" s="94"/>
      <c r="P978" s="94"/>
      <c r="Q978" s="94"/>
      <c r="R978" s="94"/>
      <c r="S978" s="94"/>
      <c r="T978" s="94"/>
      <c r="U978" s="94"/>
      <c r="V978" s="94"/>
      <c r="W978" s="94"/>
      <c r="X978" s="94"/>
      <c r="Y978" s="94"/>
      <c r="Z978" s="94"/>
      <c r="AG978" s="94"/>
      <c r="AH978" s="94"/>
      <c r="AI978" s="95"/>
      <c r="AK978" s="94"/>
      <c r="AL978" s="94"/>
      <c r="AM978" s="94"/>
      <c r="AN978" s="94"/>
      <c r="AO978" s="94"/>
      <c r="AP978" s="94"/>
      <c r="AQ978" s="94"/>
    </row>
    <row r="979" spans="1:43">
      <c r="A979" s="92"/>
      <c r="B979" s="92"/>
      <c r="C979" s="93"/>
      <c r="D979" s="93"/>
      <c r="E979" s="92"/>
      <c r="F979" s="92"/>
      <c r="G979" s="92"/>
      <c r="H979" s="92"/>
      <c r="I979" s="92"/>
      <c r="J979" s="92"/>
      <c r="K979" s="94"/>
      <c r="L979" s="94"/>
      <c r="M979" s="94"/>
      <c r="N979" s="94"/>
      <c r="O979" s="94"/>
      <c r="P979" s="94"/>
      <c r="Q979" s="95"/>
      <c r="R979" s="94"/>
      <c r="S979" s="94"/>
      <c r="T979" s="94"/>
      <c r="U979" s="94"/>
      <c r="V979" s="94"/>
      <c r="W979" s="94"/>
      <c r="X979" s="94"/>
      <c r="Y979" s="94"/>
      <c r="Z979" s="94"/>
      <c r="AD979" s="96"/>
      <c r="AF979" s="94"/>
      <c r="AG979" s="94"/>
      <c r="AH979" s="94"/>
      <c r="AI979" s="95"/>
      <c r="AK979" s="94"/>
      <c r="AL979" s="94"/>
      <c r="AM979" s="94"/>
      <c r="AN979" s="94"/>
      <c r="AO979" s="94"/>
      <c r="AP979" s="94"/>
      <c r="AQ979" s="94"/>
    </row>
    <row r="980" spans="1:43">
      <c r="A980" s="92"/>
      <c r="B980" s="92"/>
      <c r="C980" s="93"/>
      <c r="D980" s="93"/>
      <c r="E980" s="92"/>
      <c r="F980" s="92"/>
      <c r="G980" s="92"/>
      <c r="H980" s="92"/>
      <c r="I980" s="92"/>
      <c r="J980" s="92"/>
      <c r="K980" s="94"/>
      <c r="L980" s="94"/>
      <c r="M980" s="94"/>
      <c r="N980" s="94"/>
      <c r="O980" s="94"/>
      <c r="P980" s="94"/>
      <c r="Q980" s="94"/>
      <c r="R980" s="94"/>
      <c r="T980" s="94"/>
      <c r="U980" s="94"/>
      <c r="V980" s="94"/>
      <c r="W980" s="94"/>
      <c r="Y980" s="94"/>
      <c r="Z980" s="94"/>
      <c r="AF980" s="94"/>
      <c r="AG980" s="94"/>
      <c r="AH980" s="94"/>
      <c r="AI980" s="95"/>
      <c r="AK980" s="94"/>
      <c r="AL980" s="94"/>
      <c r="AM980" s="94"/>
      <c r="AN980" s="94"/>
      <c r="AO980" s="94"/>
      <c r="AP980" s="94"/>
      <c r="AQ980" s="94"/>
    </row>
    <row r="981" spans="1:43">
      <c r="A981" s="92"/>
      <c r="B981" s="92"/>
      <c r="C981" s="93"/>
      <c r="D981" s="93"/>
      <c r="E981" s="92"/>
      <c r="F981" s="92"/>
      <c r="G981" s="92"/>
      <c r="H981" s="92"/>
      <c r="I981" s="92"/>
      <c r="J981" s="92"/>
      <c r="K981" s="94"/>
      <c r="L981" s="94"/>
      <c r="M981" s="94"/>
      <c r="O981" s="94"/>
      <c r="P981" s="94"/>
      <c r="Q981" s="94"/>
      <c r="R981" s="94"/>
      <c r="S981" s="94"/>
      <c r="T981" s="94"/>
      <c r="U981" s="94"/>
      <c r="V981" s="94"/>
      <c r="W981" s="94"/>
      <c r="X981" s="94"/>
      <c r="Y981" s="94"/>
      <c r="Z981" s="94"/>
      <c r="AD981" s="96"/>
      <c r="AG981" s="94"/>
      <c r="AH981" s="94"/>
      <c r="AK981" s="94"/>
      <c r="AL981" s="94"/>
      <c r="AM981" s="94"/>
      <c r="AN981" s="94"/>
      <c r="AO981" s="94"/>
      <c r="AP981" s="94"/>
      <c r="AQ981" s="94"/>
    </row>
    <row r="982" spans="1:43">
      <c r="A982" s="92"/>
      <c r="B982" s="92"/>
      <c r="C982" s="93"/>
      <c r="D982" s="93"/>
      <c r="E982" s="92"/>
      <c r="F982" s="92"/>
      <c r="G982" s="92"/>
      <c r="H982" s="92"/>
      <c r="I982" s="92"/>
      <c r="J982" s="92"/>
      <c r="K982" s="94"/>
      <c r="L982" s="94"/>
      <c r="M982" s="94"/>
      <c r="N982" s="94"/>
      <c r="O982" s="94"/>
      <c r="P982" s="94"/>
      <c r="Q982" s="95"/>
      <c r="R982" s="94"/>
      <c r="S982" s="94"/>
      <c r="T982" s="94"/>
      <c r="U982" s="94"/>
      <c r="V982" s="94"/>
      <c r="W982" s="94"/>
      <c r="X982" s="94"/>
      <c r="Y982" s="94"/>
      <c r="Z982" s="94"/>
      <c r="AD982" s="96"/>
      <c r="AF982" s="94"/>
      <c r="AG982" s="94"/>
      <c r="AH982" s="94"/>
      <c r="AI982" s="95"/>
      <c r="AK982" s="94"/>
      <c r="AL982" s="94"/>
      <c r="AM982" s="94"/>
      <c r="AN982" s="94"/>
      <c r="AO982" s="94"/>
      <c r="AP982" s="94"/>
      <c r="AQ982" s="94"/>
    </row>
    <row r="983" spans="1:43">
      <c r="A983" s="92"/>
      <c r="B983" s="92"/>
      <c r="C983" s="93"/>
      <c r="D983" s="93"/>
      <c r="E983" s="92"/>
      <c r="F983" s="92"/>
      <c r="G983" s="92"/>
      <c r="H983" s="92"/>
      <c r="I983" s="92"/>
      <c r="J983" s="92"/>
      <c r="K983" s="94"/>
      <c r="L983" s="94"/>
      <c r="M983" s="94"/>
      <c r="N983" s="94"/>
      <c r="O983" s="94"/>
      <c r="P983" s="94"/>
      <c r="Q983" s="94"/>
      <c r="R983" s="94"/>
      <c r="S983" s="94"/>
      <c r="T983" s="94"/>
      <c r="U983" s="94"/>
      <c r="V983" s="94"/>
      <c r="W983" s="94"/>
      <c r="X983" s="94"/>
      <c r="Y983" s="94"/>
      <c r="Z983" s="94"/>
      <c r="AD983" s="96"/>
      <c r="AF983" s="94"/>
      <c r="AG983" s="94"/>
      <c r="AH983" s="94"/>
      <c r="AI983" s="95"/>
      <c r="AK983" s="94"/>
      <c r="AL983" s="94"/>
      <c r="AM983" s="94"/>
      <c r="AN983" s="94"/>
      <c r="AO983" s="94"/>
      <c r="AP983" s="94"/>
      <c r="AQ983" s="94"/>
    </row>
    <row r="984" spans="1:43">
      <c r="A984" s="92"/>
      <c r="B984" s="92"/>
      <c r="C984" s="93"/>
      <c r="D984" s="93"/>
      <c r="E984" s="92"/>
      <c r="F984" s="92"/>
      <c r="G984" s="92"/>
      <c r="H984" s="92"/>
      <c r="I984" s="92"/>
      <c r="J984" s="92"/>
      <c r="K984" s="94"/>
      <c r="L984" s="94"/>
      <c r="M984" s="94"/>
      <c r="O984" s="94"/>
      <c r="P984" s="94"/>
      <c r="Q984" s="95"/>
      <c r="R984" s="94"/>
      <c r="S984" s="94"/>
      <c r="T984" s="94"/>
      <c r="U984" s="94"/>
      <c r="V984" s="94"/>
      <c r="W984" s="94"/>
      <c r="X984" s="94"/>
      <c r="Y984" s="94"/>
      <c r="Z984" s="94"/>
      <c r="AD984" s="96"/>
      <c r="AG984" s="94"/>
      <c r="AH984" s="94"/>
      <c r="AI984" s="95"/>
      <c r="AK984" s="94"/>
      <c r="AL984" s="94"/>
      <c r="AM984" s="94"/>
      <c r="AN984" s="94"/>
      <c r="AO984" s="94"/>
      <c r="AP984" s="94"/>
      <c r="AQ984" s="94"/>
    </row>
    <row r="985" spans="1:43">
      <c r="A985" s="92"/>
      <c r="B985" s="92"/>
      <c r="C985" s="93"/>
      <c r="D985" s="93"/>
      <c r="E985" s="92"/>
      <c r="F985" s="92"/>
      <c r="G985" s="92"/>
      <c r="H985" s="92"/>
      <c r="I985" s="92"/>
      <c r="J985" s="92"/>
      <c r="K985" s="94"/>
      <c r="L985" s="94"/>
      <c r="M985" s="94"/>
      <c r="O985" s="94"/>
      <c r="P985" s="94"/>
      <c r="Q985" s="94"/>
      <c r="R985" s="94"/>
      <c r="S985" s="94"/>
      <c r="T985" s="94"/>
      <c r="U985" s="94"/>
      <c r="V985" s="94"/>
      <c r="W985" s="94"/>
      <c r="X985" s="94"/>
      <c r="Y985" s="94"/>
      <c r="Z985" s="94"/>
      <c r="AD985" s="96"/>
      <c r="AG985" s="94"/>
      <c r="AH985" s="94"/>
      <c r="AK985" s="94"/>
      <c r="AL985" s="94"/>
      <c r="AM985" s="94"/>
      <c r="AN985" s="94"/>
      <c r="AO985" s="94"/>
      <c r="AP985" s="94"/>
      <c r="AQ985" s="94"/>
    </row>
    <row r="986" spans="1:43">
      <c r="A986" s="92"/>
      <c r="B986" s="92"/>
      <c r="C986" s="93"/>
      <c r="D986" s="93"/>
      <c r="E986" s="92"/>
      <c r="F986" s="92"/>
      <c r="G986" s="92"/>
      <c r="H986" s="92"/>
      <c r="I986" s="92"/>
      <c r="J986" s="92"/>
      <c r="K986" s="94"/>
      <c r="L986" s="94"/>
      <c r="M986" s="94"/>
      <c r="N986" s="94"/>
      <c r="O986" s="94"/>
      <c r="P986" s="94"/>
      <c r="Q986" s="94"/>
      <c r="R986" s="94"/>
      <c r="S986" s="94"/>
      <c r="T986" s="94"/>
      <c r="U986" s="94"/>
      <c r="V986" s="94"/>
      <c r="W986" s="94"/>
      <c r="X986" s="94"/>
      <c r="Y986" s="94"/>
      <c r="Z986" s="94"/>
      <c r="AD986" s="96"/>
      <c r="AF986" s="94"/>
      <c r="AG986" s="94"/>
      <c r="AH986" s="94"/>
      <c r="AK986" s="94"/>
      <c r="AL986" s="94"/>
      <c r="AM986" s="94"/>
      <c r="AN986" s="94"/>
      <c r="AO986" s="94"/>
      <c r="AP986" s="94"/>
      <c r="AQ986" s="94"/>
    </row>
    <row r="987" spans="1:43">
      <c r="A987" s="92"/>
      <c r="B987" s="92"/>
      <c r="C987" s="93"/>
      <c r="D987" s="93"/>
      <c r="E987" s="92"/>
      <c r="F987" s="92"/>
      <c r="G987" s="92"/>
      <c r="H987" s="92"/>
      <c r="I987" s="92"/>
      <c r="J987" s="92"/>
      <c r="K987" s="94"/>
      <c r="L987" s="94"/>
      <c r="M987" s="94"/>
      <c r="O987" s="94"/>
      <c r="P987" s="94"/>
      <c r="Q987" s="95"/>
      <c r="R987" s="94"/>
      <c r="S987" s="94"/>
      <c r="T987" s="94"/>
      <c r="U987" s="94"/>
      <c r="V987" s="94"/>
      <c r="W987" s="94"/>
      <c r="X987" s="94"/>
      <c r="Y987" s="94"/>
      <c r="Z987" s="94"/>
      <c r="AD987" s="96"/>
      <c r="AG987" s="94"/>
      <c r="AH987" s="94"/>
      <c r="AI987" s="95"/>
      <c r="AK987" s="94"/>
      <c r="AL987" s="94"/>
      <c r="AM987" s="94"/>
      <c r="AN987" s="94"/>
      <c r="AO987" s="94"/>
      <c r="AP987" s="94"/>
      <c r="AQ987" s="94"/>
    </row>
    <row r="988" spans="1:43">
      <c r="A988" s="92"/>
      <c r="B988" s="92"/>
      <c r="C988" s="93"/>
      <c r="D988" s="93"/>
      <c r="E988" s="92"/>
      <c r="F988" s="92"/>
      <c r="G988" s="92"/>
      <c r="H988" s="92"/>
      <c r="I988" s="92"/>
      <c r="J988" s="92"/>
      <c r="K988" s="94"/>
      <c r="L988" s="94"/>
      <c r="M988" s="94"/>
      <c r="N988" s="94"/>
      <c r="O988" s="94"/>
      <c r="P988" s="94"/>
      <c r="Q988" s="94"/>
      <c r="R988" s="94"/>
      <c r="S988" s="94"/>
      <c r="T988" s="94"/>
      <c r="U988" s="94"/>
      <c r="V988" s="94"/>
      <c r="W988" s="94"/>
      <c r="X988" s="94"/>
      <c r="Y988" s="94"/>
      <c r="Z988" s="94"/>
      <c r="AD988" s="96"/>
      <c r="AF988" s="94"/>
      <c r="AG988" s="94"/>
      <c r="AH988" s="94"/>
      <c r="AK988" s="94"/>
      <c r="AL988" s="94"/>
      <c r="AM988" s="94"/>
      <c r="AN988" s="94"/>
      <c r="AO988" s="94"/>
      <c r="AP988" s="94"/>
      <c r="AQ988" s="94"/>
    </row>
    <row r="989" spans="1:43">
      <c r="A989" s="92"/>
      <c r="B989" s="92"/>
      <c r="C989" s="93"/>
      <c r="D989" s="93"/>
      <c r="E989" s="92"/>
      <c r="F989" s="92"/>
      <c r="G989" s="92"/>
      <c r="H989" s="92"/>
      <c r="I989" s="92"/>
      <c r="J989" s="92"/>
      <c r="K989" s="94"/>
      <c r="L989" s="94"/>
      <c r="M989" s="94"/>
      <c r="O989" s="94"/>
      <c r="P989" s="94"/>
      <c r="Q989" s="95"/>
      <c r="R989" s="94"/>
      <c r="S989" s="94"/>
      <c r="T989" s="94"/>
      <c r="U989" s="94"/>
      <c r="V989" s="94"/>
      <c r="W989" s="94"/>
      <c r="X989" s="94"/>
      <c r="Y989" s="94"/>
      <c r="Z989" s="94"/>
      <c r="AD989" s="96"/>
      <c r="AG989" s="94"/>
      <c r="AH989" s="94"/>
      <c r="AI989" s="95"/>
      <c r="AK989" s="94"/>
      <c r="AL989" s="94"/>
      <c r="AM989" s="94"/>
      <c r="AN989" s="94"/>
      <c r="AO989" s="94"/>
      <c r="AP989" s="94"/>
      <c r="AQ989" s="94"/>
    </row>
    <row r="990" spans="1:43">
      <c r="A990" s="92"/>
      <c r="B990" s="92"/>
      <c r="C990" s="93"/>
      <c r="D990" s="93"/>
      <c r="E990" s="92"/>
      <c r="F990" s="92"/>
      <c r="G990" s="92"/>
      <c r="H990" s="92"/>
      <c r="I990" s="92"/>
      <c r="J990" s="92"/>
      <c r="K990" s="94"/>
      <c r="L990" s="94"/>
      <c r="M990" s="94"/>
      <c r="P990" s="94"/>
      <c r="Q990" s="95"/>
      <c r="R990" s="94"/>
      <c r="S990" s="94"/>
      <c r="T990" s="94"/>
      <c r="U990" s="94"/>
      <c r="V990" s="94"/>
      <c r="W990" s="94"/>
      <c r="X990" s="94"/>
      <c r="Y990" s="94"/>
      <c r="Z990" s="94"/>
      <c r="AD990" s="96"/>
      <c r="AH990" s="94"/>
      <c r="AI990" s="95"/>
      <c r="AK990" s="94"/>
      <c r="AL990" s="94"/>
      <c r="AM990" s="94"/>
      <c r="AN990" s="94"/>
      <c r="AO990" s="94"/>
      <c r="AP990" s="94"/>
      <c r="AQ990" s="94"/>
    </row>
    <row r="991" spans="1:43">
      <c r="A991" s="92"/>
      <c r="B991" s="92"/>
      <c r="C991" s="93"/>
      <c r="D991" s="93"/>
      <c r="E991" s="92"/>
      <c r="F991" s="92"/>
      <c r="G991" s="92"/>
      <c r="H991" s="92"/>
      <c r="I991" s="92"/>
      <c r="J991" s="92"/>
      <c r="K991" s="94"/>
      <c r="L991" s="94"/>
      <c r="M991" s="94"/>
      <c r="O991" s="94"/>
      <c r="P991" s="94"/>
      <c r="Q991" s="95"/>
      <c r="R991" s="94"/>
      <c r="S991" s="94"/>
      <c r="T991" s="94"/>
      <c r="U991" s="94"/>
      <c r="V991" s="94"/>
      <c r="W991" s="94"/>
      <c r="X991" s="94"/>
      <c r="Y991" s="94"/>
      <c r="Z991" s="94"/>
      <c r="AD991" s="96"/>
      <c r="AG991" s="94"/>
      <c r="AH991" s="94"/>
      <c r="AK991" s="94"/>
      <c r="AL991" s="94"/>
      <c r="AM991" s="94"/>
      <c r="AN991" s="94"/>
      <c r="AO991" s="94"/>
      <c r="AP991" s="94"/>
      <c r="AQ991" s="94"/>
    </row>
    <row r="992" spans="1:43">
      <c r="A992" s="92"/>
      <c r="B992" s="92"/>
      <c r="C992" s="93"/>
      <c r="D992" s="93"/>
      <c r="E992" s="92"/>
      <c r="F992" s="92"/>
      <c r="G992" s="92"/>
      <c r="H992" s="92"/>
      <c r="I992" s="92"/>
      <c r="J992" s="92"/>
      <c r="K992" s="94"/>
      <c r="L992" s="94"/>
      <c r="M992" s="94"/>
      <c r="O992" s="94"/>
      <c r="P992" s="94"/>
      <c r="Q992" s="94"/>
      <c r="R992" s="94"/>
      <c r="S992" s="94"/>
      <c r="T992" s="94"/>
      <c r="U992" s="94"/>
      <c r="V992" s="94"/>
      <c r="W992" s="94"/>
      <c r="X992" s="94"/>
      <c r="Y992" s="94"/>
      <c r="Z992" s="94"/>
      <c r="AD992" s="96"/>
      <c r="AG992" s="94"/>
      <c r="AH992" s="94"/>
      <c r="AK992" s="94"/>
      <c r="AL992" s="94"/>
      <c r="AM992" s="94"/>
      <c r="AN992" s="94"/>
      <c r="AO992" s="94"/>
      <c r="AP992" s="94"/>
      <c r="AQ992" s="94"/>
    </row>
    <row r="993" spans="1:43">
      <c r="A993" s="92"/>
      <c r="B993" s="92"/>
      <c r="C993" s="93"/>
      <c r="D993" s="93"/>
      <c r="E993" s="92"/>
      <c r="F993" s="92"/>
      <c r="G993" s="92"/>
      <c r="H993" s="92"/>
      <c r="I993" s="92"/>
      <c r="J993" s="92"/>
      <c r="K993" s="94"/>
      <c r="L993" s="94"/>
      <c r="M993" s="94"/>
      <c r="O993" s="94"/>
      <c r="P993" s="94"/>
      <c r="Q993" s="94"/>
      <c r="R993" s="94"/>
      <c r="S993" s="94"/>
      <c r="T993" s="94"/>
      <c r="U993" s="94"/>
      <c r="V993" s="94"/>
      <c r="W993" s="94"/>
      <c r="X993" s="94"/>
      <c r="Y993" s="94"/>
      <c r="Z993" s="94"/>
      <c r="AD993" s="96"/>
      <c r="AG993" s="94"/>
      <c r="AH993" s="94"/>
      <c r="AI993" s="95"/>
      <c r="AK993" s="94"/>
      <c r="AL993" s="94"/>
      <c r="AM993" s="94"/>
      <c r="AN993" s="94"/>
      <c r="AO993" s="94"/>
      <c r="AP993" s="94"/>
      <c r="AQ993" s="94"/>
    </row>
    <row r="994" spans="1:43">
      <c r="A994" s="92"/>
      <c r="B994" s="92"/>
      <c r="C994" s="93"/>
      <c r="D994" s="93"/>
      <c r="E994" s="92"/>
      <c r="F994" s="92"/>
      <c r="G994" s="92"/>
      <c r="H994" s="92"/>
      <c r="I994" s="92"/>
      <c r="J994" s="92"/>
      <c r="K994" s="94"/>
      <c r="L994" s="94"/>
      <c r="M994" s="94"/>
      <c r="O994" s="94"/>
      <c r="P994" s="94"/>
      <c r="Q994" s="94"/>
      <c r="R994" s="94"/>
      <c r="S994" s="94"/>
      <c r="T994" s="94"/>
      <c r="U994" s="94"/>
      <c r="V994" s="94"/>
      <c r="W994" s="94"/>
      <c r="X994" s="94"/>
      <c r="Y994" s="94"/>
      <c r="Z994" s="94"/>
      <c r="AD994" s="96"/>
      <c r="AE994" s="95"/>
      <c r="AG994" s="94"/>
      <c r="AH994" s="94"/>
      <c r="AK994" s="94"/>
      <c r="AL994" s="94"/>
      <c r="AM994" s="94"/>
      <c r="AN994" s="94"/>
      <c r="AO994" s="94"/>
      <c r="AP994" s="94"/>
      <c r="AQ994" s="94"/>
    </row>
    <row r="995" spans="1:43">
      <c r="A995" s="92"/>
      <c r="B995" s="92"/>
      <c r="C995" s="93"/>
      <c r="D995" s="93"/>
      <c r="E995" s="92"/>
      <c r="F995" s="92"/>
      <c r="G995" s="92"/>
      <c r="H995" s="92"/>
      <c r="I995" s="92"/>
      <c r="J995" s="92"/>
      <c r="K995" s="94"/>
      <c r="L995" s="94"/>
      <c r="M995" s="94"/>
      <c r="N995" s="94"/>
      <c r="O995" s="94"/>
      <c r="P995" s="94"/>
      <c r="Q995" s="95"/>
      <c r="R995" s="94"/>
      <c r="S995" s="94"/>
      <c r="T995" s="94"/>
      <c r="U995" s="94"/>
      <c r="V995" s="94"/>
      <c r="W995" s="94"/>
      <c r="X995" s="94"/>
      <c r="Y995" s="94"/>
      <c r="Z995" s="94"/>
      <c r="AD995" s="96"/>
      <c r="AF995" s="94"/>
      <c r="AG995" s="94"/>
      <c r="AH995" s="94"/>
      <c r="AI995" s="95"/>
      <c r="AK995" s="94"/>
      <c r="AL995" s="94"/>
      <c r="AM995" s="94"/>
      <c r="AN995" s="94"/>
      <c r="AO995" s="94"/>
      <c r="AP995" s="94"/>
      <c r="AQ995" s="94"/>
    </row>
    <row r="996" spans="1:43">
      <c r="A996" s="92"/>
      <c r="B996" s="92"/>
      <c r="C996" s="93"/>
      <c r="D996" s="93"/>
      <c r="E996" s="92"/>
      <c r="F996" s="92"/>
      <c r="G996" s="92"/>
      <c r="H996" s="92"/>
      <c r="I996" s="92"/>
      <c r="J996" s="92"/>
      <c r="K996" s="94"/>
      <c r="L996" s="94"/>
      <c r="M996" s="94"/>
      <c r="O996" s="94"/>
      <c r="P996" s="94"/>
      <c r="Q996" s="94"/>
      <c r="R996" s="94"/>
      <c r="S996" s="94"/>
      <c r="T996" s="94"/>
      <c r="U996" s="94"/>
      <c r="V996" s="94"/>
      <c r="W996" s="94"/>
      <c r="X996" s="94"/>
      <c r="Y996" s="94"/>
      <c r="Z996" s="94"/>
      <c r="AD996" s="96"/>
      <c r="AG996" s="94"/>
      <c r="AH996" s="94"/>
      <c r="AI996" s="95"/>
      <c r="AK996" s="94"/>
      <c r="AL996" s="94"/>
      <c r="AM996" s="94"/>
      <c r="AN996" s="94"/>
      <c r="AO996" s="94"/>
      <c r="AP996" s="94"/>
      <c r="AQ996" s="94"/>
    </row>
    <row r="997" spans="1:43">
      <c r="A997" s="92"/>
      <c r="B997" s="92"/>
      <c r="C997" s="93"/>
      <c r="D997" s="93"/>
      <c r="E997" s="92"/>
      <c r="F997" s="92"/>
      <c r="G997" s="92"/>
      <c r="H997" s="92"/>
      <c r="I997" s="92"/>
      <c r="J997" s="92"/>
      <c r="K997" s="94"/>
      <c r="L997" s="94"/>
      <c r="M997" s="94"/>
      <c r="O997" s="94"/>
      <c r="P997" s="94"/>
      <c r="Q997" s="94"/>
      <c r="R997" s="94"/>
      <c r="S997" s="94"/>
      <c r="T997" s="94"/>
      <c r="U997" s="94"/>
      <c r="V997" s="94"/>
      <c r="W997" s="94"/>
      <c r="X997" s="94"/>
      <c r="Y997" s="94"/>
      <c r="Z997" s="94"/>
      <c r="AD997" s="96"/>
      <c r="AG997" s="94"/>
      <c r="AH997" s="94"/>
      <c r="AK997" s="94"/>
      <c r="AL997" s="94"/>
      <c r="AM997" s="94"/>
      <c r="AN997" s="94"/>
      <c r="AO997" s="94"/>
      <c r="AP997" s="94"/>
      <c r="AQ997" s="94"/>
    </row>
    <row r="998" spans="1:43">
      <c r="A998" s="92"/>
      <c r="B998" s="92"/>
      <c r="C998" s="93"/>
      <c r="D998" s="93"/>
      <c r="E998" s="92"/>
      <c r="F998" s="92"/>
      <c r="G998" s="92"/>
      <c r="H998" s="92"/>
      <c r="I998" s="92"/>
      <c r="J998" s="92"/>
      <c r="K998" s="94"/>
      <c r="L998" s="94"/>
      <c r="M998" s="94"/>
      <c r="N998" s="94"/>
      <c r="O998" s="94"/>
      <c r="P998" s="94"/>
      <c r="Q998" s="95"/>
      <c r="R998" s="94"/>
      <c r="S998" s="94"/>
      <c r="T998" s="94"/>
      <c r="U998" s="94"/>
      <c r="V998" s="94"/>
      <c r="W998" s="94"/>
      <c r="X998" s="94"/>
      <c r="Y998" s="94"/>
      <c r="Z998" s="94"/>
      <c r="AF998" s="94"/>
      <c r="AG998" s="94"/>
      <c r="AH998" s="94"/>
      <c r="AK998" s="94"/>
      <c r="AL998" s="94"/>
      <c r="AM998" s="94"/>
      <c r="AN998" s="94"/>
      <c r="AO998" s="94"/>
      <c r="AP998" s="94"/>
      <c r="AQ998" s="94"/>
    </row>
    <row r="999" spans="1:43">
      <c r="A999" s="92"/>
      <c r="B999" s="92"/>
      <c r="C999" s="93"/>
      <c r="D999" s="93"/>
      <c r="E999" s="92"/>
      <c r="F999" s="92"/>
      <c r="G999" s="92"/>
      <c r="H999" s="92"/>
      <c r="I999" s="92"/>
      <c r="J999" s="92"/>
      <c r="K999" s="94"/>
      <c r="L999" s="94"/>
      <c r="M999" s="94"/>
      <c r="O999" s="94"/>
      <c r="P999" s="94"/>
      <c r="Q999" s="94"/>
      <c r="R999" s="94"/>
      <c r="S999" s="94"/>
      <c r="T999" s="94"/>
      <c r="U999" s="94"/>
      <c r="V999" s="94"/>
      <c r="W999" s="94"/>
      <c r="X999" s="94"/>
      <c r="Y999" s="94"/>
      <c r="Z999" s="94"/>
      <c r="AD999" s="96"/>
      <c r="AG999" s="94"/>
      <c r="AH999" s="94"/>
      <c r="AK999" s="94"/>
      <c r="AL999" s="94"/>
      <c r="AM999" s="94"/>
      <c r="AN999" s="94"/>
      <c r="AO999" s="94"/>
      <c r="AP999" s="94"/>
      <c r="AQ999" s="94"/>
    </row>
    <row r="1000" spans="1:43">
      <c r="A1000" s="92"/>
      <c r="B1000" s="92"/>
      <c r="C1000" s="93"/>
      <c r="D1000" s="93"/>
      <c r="E1000" s="92"/>
      <c r="F1000" s="92"/>
      <c r="G1000" s="92"/>
      <c r="H1000" s="92"/>
      <c r="I1000" s="92"/>
      <c r="J1000" s="92"/>
      <c r="K1000" s="94"/>
      <c r="L1000" s="94"/>
      <c r="M1000" s="94"/>
      <c r="O1000" s="94"/>
      <c r="P1000" s="94"/>
      <c r="Q1000" s="94"/>
      <c r="R1000" s="94"/>
      <c r="S1000" s="94"/>
      <c r="T1000" s="94"/>
      <c r="U1000" s="94"/>
      <c r="V1000" s="94"/>
      <c r="W1000" s="94"/>
      <c r="X1000" s="94"/>
      <c r="Y1000" s="94"/>
      <c r="Z1000" s="94"/>
      <c r="AD1000" s="96"/>
      <c r="AG1000" s="94"/>
      <c r="AH1000" s="94"/>
      <c r="AK1000" s="94"/>
      <c r="AL1000" s="94"/>
      <c r="AM1000" s="94"/>
      <c r="AN1000" s="94"/>
      <c r="AO1000" s="94"/>
      <c r="AP1000" s="94"/>
      <c r="AQ1000" s="94"/>
    </row>
    <row r="1001" spans="1:43">
      <c r="A1001" s="92"/>
      <c r="B1001" s="92"/>
      <c r="C1001" s="93"/>
      <c r="D1001" s="93"/>
      <c r="E1001" s="92"/>
      <c r="F1001" s="92"/>
      <c r="G1001" s="92"/>
      <c r="H1001" s="92"/>
      <c r="I1001" s="92"/>
      <c r="J1001" s="92"/>
      <c r="K1001" s="94"/>
      <c r="L1001" s="94"/>
      <c r="M1001" s="94"/>
      <c r="N1001" s="94"/>
      <c r="O1001" s="94"/>
      <c r="P1001" s="94"/>
      <c r="Q1001" s="95"/>
      <c r="R1001" s="94"/>
      <c r="S1001" s="94"/>
      <c r="T1001" s="94"/>
      <c r="U1001" s="94"/>
      <c r="V1001" s="94"/>
      <c r="W1001" s="94"/>
      <c r="X1001" s="94"/>
      <c r="Y1001" s="94"/>
      <c r="Z1001" s="94"/>
      <c r="AE1001" s="95"/>
      <c r="AF1001" s="94"/>
      <c r="AG1001" s="94"/>
      <c r="AH1001" s="94"/>
      <c r="AI1001" s="95"/>
      <c r="AK1001" s="94"/>
      <c r="AL1001" s="94"/>
      <c r="AM1001" s="94"/>
      <c r="AN1001" s="94"/>
      <c r="AO1001" s="94"/>
      <c r="AP1001" s="94"/>
      <c r="AQ1001" s="94"/>
    </row>
    <row r="1002" spans="1:43">
      <c r="A1002" s="92"/>
      <c r="B1002" s="92"/>
      <c r="C1002" s="93"/>
      <c r="D1002" s="93"/>
      <c r="E1002" s="92"/>
      <c r="F1002" s="92"/>
      <c r="G1002" s="92"/>
      <c r="H1002" s="92"/>
      <c r="I1002" s="92"/>
      <c r="J1002" s="92"/>
      <c r="K1002" s="94"/>
      <c r="L1002" s="94"/>
      <c r="M1002" s="94"/>
      <c r="P1002" s="94"/>
      <c r="Q1002" s="95"/>
      <c r="R1002" s="94"/>
      <c r="S1002" s="94"/>
      <c r="T1002" s="94"/>
      <c r="U1002" s="94"/>
      <c r="V1002" s="95"/>
      <c r="W1002" s="94"/>
      <c r="X1002" s="94"/>
      <c r="Y1002" s="94"/>
      <c r="Z1002" s="94"/>
      <c r="AD1002" s="96"/>
      <c r="AE1002" s="95"/>
      <c r="AH1002" s="94"/>
      <c r="AI1002" s="95"/>
      <c r="AK1002" s="94"/>
      <c r="AL1002" s="94"/>
      <c r="AM1002" s="94"/>
      <c r="AN1002" s="94"/>
      <c r="AO1002" s="94"/>
      <c r="AP1002" s="94"/>
      <c r="AQ1002" s="94"/>
    </row>
    <row r="1003" spans="1:43">
      <c r="A1003" s="92"/>
      <c r="B1003" s="92"/>
      <c r="C1003" s="93"/>
      <c r="D1003" s="93"/>
      <c r="E1003" s="92"/>
      <c r="F1003" s="92"/>
      <c r="G1003" s="92"/>
      <c r="H1003" s="92"/>
      <c r="I1003" s="92"/>
      <c r="J1003" s="92"/>
      <c r="K1003" s="94"/>
      <c r="L1003" s="94"/>
      <c r="M1003" s="94"/>
      <c r="N1003" s="94"/>
      <c r="O1003" s="94"/>
      <c r="P1003" s="94"/>
      <c r="Q1003" s="95"/>
      <c r="R1003" s="94"/>
      <c r="S1003" s="94"/>
      <c r="T1003" s="94"/>
      <c r="U1003" s="94"/>
      <c r="V1003" s="94"/>
      <c r="W1003" s="94"/>
      <c r="X1003" s="94"/>
      <c r="Y1003" s="94"/>
      <c r="Z1003" s="94"/>
      <c r="AD1003" s="96"/>
      <c r="AF1003" s="94"/>
      <c r="AG1003" s="94"/>
      <c r="AH1003" s="94"/>
      <c r="AI1003" s="95"/>
      <c r="AK1003" s="94"/>
      <c r="AL1003" s="94"/>
      <c r="AM1003" s="94"/>
      <c r="AN1003" s="94"/>
      <c r="AO1003" s="94"/>
      <c r="AP1003" s="94"/>
      <c r="AQ1003" s="94"/>
    </row>
    <row r="1004" spans="1:43">
      <c r="A1004" s="92"/>
      <c r="B1004" s="92"/>
      <c r="C1004" s="93"/>
      <c r="D1004" s="93"/>
      <c r="E1004" s="92"/>
      <c r="F1004" s="92"/>
      <c r="G1004" s="92"/>
      <c r="H1004" s="92"/>
      <c r="I1004" s="92"/>
      <c r="J1004" s="92"/>
      <c r="K1004" s="94"/>
      <c r="L1004" s="94"/>
      <c r="M1004" s="94"/>
      <c r="N1004" s="94"/>
      <c r="O1004" s="94"/>
      <c r="P1004" s="94"/>
      <c r="Q1004" s="95"/>
      <c r="R1004" s="94"/>
      <c r="S1004" s="94"/>
      <c r="T1004" s="94"/>
      <c r="U1004" s="94"/>
      <c r="V1004" s="94"/>
      <c r="W1004" s="94"/>
      <c r="X1004" s="94"/>
      <c r="Y1004" s="94"/>
      <c r="Z1004" s="94"/>
      <c r="AD1004" s="96"/>
      <c r="AF1004" s="94"/>
      <c r="AG1004" s="94"/>
      <c r="AH1004" s="94"/>
      <c r="AI1004" s="95"/>
      <c r="AK1004" s="94"/>
      <c r="AL1004" s="94"/>
      <c r="AM1004" s="94"/>
      <c r="AN1004" s="94"/>
      <c r="AO1004" s="94"/>
      <c r="AP1004" s="94"/>
      <c r="AQ1004" s="94"/>
    </row>
    <row r="1005" spans="1:43">
      <c r="A1005" s="92"/>
      <c r="B1005" s="92"/>
      <c r="C1005" s="93"/>
      <c r="D1005" s="93"/>
      <c r="E1005" s="92"/>
      <c r="F1005" s="92"/>
      <c r="G1005" s="92"/>
      <c r="H1005" s="92"/>
      <c r="I1005" s="92"/>
      <c r="J1005" s="92"/>
      <c r="K1005" s="94"/>
      <c r="L1005" s="94"/>
      <c r="M1005" s="94"/>
      <c r="T1005" s="94"/>
      <c r="U1005" s="94"/>
      <c r="Y1005" s="94"/>
      <c r="Z1005" s="94"/>
      <c r="AI1005" s="95"/>
      <c r="AK1005" s="94"/>
      <c r="AL1005" s="94"/>
      <c r="AM1005" s="94"/>
      <c r="AN1005" s="94"/>
      <c r="AO1005" s="94"/>
      <c r="AP1005" s="94"/>
      <c r="AQ1005" s="94"/>
    </row>
    <row r="1006" spans="1:43">
      <c r="A1006" s="92"/>
      <c r="B1006" s="92"/>
      <c r="C1006" s="93"/>
      <c r="D1006" s="93"/>
      <c r="E1006" s="92"/>
      <c r="F1006" s="92"/>
      <c r="G1006" s="92"/>
      <c r="H1006" s="92"/>
      <c r="I1006" s="92"/>
      <c r="J1006" s="92"/>
      <c r="K1006" s="94"/>
      <c r="L1006" s="94"/>
      <c r="M1006" s="94"/>
      <c r="O1006" s="94"/>
      <c r="P1006" s="94"/>
      <c r="Q1006" s="94"/>
      <c r="R1006" s="94"/>
      <c r="S1006" s="94"/>
      <c r="T1006" s="94"/>
      <c r="U1006" s="94"/>
      <c r="V1006" s="94"/>
      <c r="W1006" s="94"/>
      <c r="X1006" s="94"/>
      <c r="Y1006" s="94"/>
      <c r="Z1006" s="94"/>
      <c r="AD1006" s="96"/>
      <c r="AG1006" s="94"/>
      <c r="AH1006" s="94"/>
      <c r="AK1006" s="94"/>
      <c r="AL1006" s="94"/>
      <c r="AM1006" s="94"/>
      <c r="AN1006" s="94"/>
      <c r="AO1006" s="94"/>
      <c r="AP1006" s="94"/>
      <c r="AQ1006" s="94"/>
    </row>
    <row r="1007" spans="1:43">
      <c r="A1007" s="92"/>
      <c r="B1007" s="92"/>
      <c r="C1007" s="93"/>
      <c r="D1007" s="93"/>
      <c r="E1007" s="92"/>
      <c r="F1007" s="92"/>
      <c r="G1007" s="92"/>
      <c r="H1007" s="92"/>
      <c r="I1007" s="92"/>
      <c r="J1007" s="92"/>
      <c r="K1007" s="94"/>
      <c r="L1007" s="94"/>
      <c r="M1007" s="94"/>
      <c r="O1007" s="94"/>
      <c r="P1007" s="94"/>
      <c r="Q1007" s="94"/>
      <c r="R1007" s="94"/>
      <c r="S1007" s="94"/>
      <c r="T1007" s="94"/>
      <c r="U1007" s="94"/>
      <c r="V1007" s="94"/>
      <c r="W1007" s="94"/>
      <c r="X1007" s="94"/>
      <c r="Y1007" s="94"/>
      <c r="Z1007" s="94"/>
      <c r="AD1007" s="96"/>
      <c r="AE1007" s="95"/>
      <c r="AG1007" s="94"/>
      <c r="AH1007" s="94"/>
      <c r="AK1007" s="94"/>
      <c r="AL1007" s="94"/>
      <c r="AM1007" s="94"/>
      <c r="AN1007" s="94"/>
      <c r="AO1007" s="94"/>
      <c r="AP1007" s="94"/>
      <c r="AQ1007" s="94"/>
    </row>
    <row r="1008" spans="1:43">
      <c r="A1008" s="92"/>
      <c r="B1008" s="92"/>
      <c r="C1008" s="93"/>
      <c r="D1008" s="93"/>
      <c r="E1008" s="92"/>
      <c r="F1008" s="92"/>
      <c r="G1008" s="92"/>
      <c r="H1008" s="92"/>
      <c r="I1008" s="92"/>
      <c r="J1008" s="92"/>
      <c r="K1008" s="94"/>
      <c r="L1008" s="94"/>
      <c r="M1008" s="94"/>
      <c r="P1008" s="94"/>
      <c r="Q1008" s="94"/>
      <c r="R1008" s="94"/>
      <c r="S1008" s="94"/>
      <c r="T1008" s="94"/>
      <c r="U1008" s="94"/>
      <c r="V1008" s="94"/>
      <c r="W1008" s="94"/>
      <c r="X1008" s="94"/>
      <c r="Y1008" s="94"/>
      <c r="Z1008" s="94"/>
      <c r="AD1008" s="96"/>
      <c r="AH1008" s="94"/>
      <c r="AK1008" s="94"/>
      <c r="AL1008" s="94"/>
      <c r="AM1008" s="94"/>
      <c r="AN1008" s="94"/>
      <c r="AO1008" s="94"/>
      <c r="AP1008" s="94"/>
      <c r="AQ1008" s="94"/>
    </row>
    <row r="1009" spans="1:43">
      <c r="A1009" s="92"/>
      <c r="B1009" s="92"/>
      <c r="C1009" s="93"/>
      <c r="D1009" s="93"/>
      <c r="E1009" s="92"/>
      <c r="F1009" s="92"/>
      <c r="G1009" s="92"/>
      <c r="H1009" s="92"/>
      <c r="I1009" s="92"/>
      <c r="J1009" s="92"/>
      <c r="K1009" s="94"/>
      <c r="L1009" s="94"/>
      <c r="M1009" s="94"/>
      <c r="O1009" s="94"/>
      <c r="P1009" s="94"/>
      <c r="Q1009" s="94"/>
      <c r="R1009" s="94"/>
      <c r="S1009" s="94"/>
      <c r="T1009" s="94"/>
      <c r="U1009" s="94"/>
      <c r="V1009" s="94"/>
      <c r="W1009" s="94"/>
      <c r="X1009" s="94"/>
      <c r="Y1009" s="94"/>
      <c r="Z1009" s="94"/>
      <c r="AD1009" s="96"/>
      <c r="AG1009" s="94"/>
      <c r="AH1009" s="94"/>
      <c r="AK1009" s="94"/>
      <c r="AL1009" s="94"/>
      <c r="AM1009" s="94"/>
      <c r="AN1009" s="94"/>
      <c r="AO1009" s="94"/>
      <c r="AP1009" s="94"/>
      <c r="AQ1009" s="94"/>
    </row>
    <row r="1010" spans="1:43">
      <c r="A1010" s="92"/>
      <c r="B1010" s="92"/>
      <c r="C1010" s="93"/>
      <c r="D1010" s="93"/>
      <c r="E1010" s="92"/>
      <c r="F1010" s="92"/>
      <c r="G1010" s="92"/>
      <c r="H1010" s="92"/>
      <c r="I1010" s="92"/>
      <c r="J1010" s="92"/>
      <c r="K1010" s="94"/>
      <c r="L1010" s="94"/>
      <c r="M1010" s="94"/>
      <c r="P1010" s="94"/>
      <c r="Q1010" s="95"/>
      <c r="R1010" s="94"/>
      <c r="T1010" s="94"/>
      <c r="U1010" s="94"/>
      <c r="V1010" s="95"/>
      <c r="W1010" s="94"/>
      <c r="Y1010" s="94"/>
      <c r="Z1010" s="94"/>
      <c r="AE1010" s="95"/>
      <c r="AH1010" s="94"/>
      <c r="AI1010" s="95"/>
      <c r="AK1010" s="94"/>
      <c r="AL1010" s="94"/>
      <c r="AM1010" s="94"/>
      <c r="AN1010" s="94"/>
      <c r="AO1010" s="94"/>
      <c r="AP1010" s="94"/>
      <c r="AQ1010" s="94"/>
    </row>
    <row r="1011" spans="1:43">
      <c r="A1011" s="92"/>
      <c r="B1011" s="92"/>
      <c r="C1011" s="93"/>
      <c r="D1011" s="93"/>
      <c r="E1011" s="92"/>
      <c r="F1011" s="92"/>
      <c r="G1011" s="92"/>
      <c r="H1011" s="92"/>
      <c r="I1011" s="92"/>
      <c r="J1011" s="92"/>
      <c r="K1011" s="94"/>
      <c r="L1011" s="94"/>
      <c r="M1011" s="94"/>
      <c r="O1011" s="94"/>
      <c r="P1011" s="94"/>
      <c r="Q1011" s="94"/>
      <c r="R1011" s="94"/>
      <c r="S1011" s="94"/>
      <c r="T1011" s="94"/>
      <c r="U1011" s="94"/>
      <c r="V1011" s="95"/>
      <c r="W1011" s="94"/>
      <c r="X1011" s="94"/>
      <c r="Y1011" s="94"/>
      <c r="Z1011" s="94"/>
      <c r="AD1011" s="96"/>
      <c r="AG1011" s="94"/>
      <c r="AH1011" s="94"/>
      <c r="AI1011" s="95"/>
      <c r="AK1011" s="94"/>
      <c r="AL1011" s="94"/>
      <c r="AM1011" s="94"/>
      <c r="AN1011" s="94"/>
      <c r="AO1011" s="94"/>
      <c r="AP1011" s="94"/>
      <c r="AQ1011" s="94"/>
    </row>
    <row r="1012" spans="1:43">
      <c r="A1012" s="92"/>
      <c r="B1012" s="92"/>
      <c r="C1012" s="93"/>
      <c r="D1012" s="93"/>
      <c r="E1012" s="92"/>
      <c r="F1012" s="92"/>
      <c r="G1012" s="92"/>
      <c r="H1012" s="92"/>
      <c r="I1012" s="92"/>
      <c r="J1012" s="92"/>
      <c r="K1012" s="94"/>
      <c r="L1012" s="94"/>
      <c r="M1012" s="94"/>
      <c r="N1012" s="94"/>
      <c r="O1012" s="94"/>
      <c r="P1012" s="94"/>
      <c r="Q1012" s="95"/>
      <c r="R1012" s="94"/>
      <c r="S1012" s="94"/>
      <c r="T1012" s="94"/>
      <c r="U1012" s="94"/>
      <c r="V1012" s="94"/>
      <c r="W1012" s="94"/>
      <c r="X1012" s="94"/>
      <c r="Y1012" s="94"/>
      <c r="Z1012" s="94"/>
      <c r="AD1012" s="96"/>
      <c r="AE1012" s="95"/>
      <c r="AF1012" s="94"/>
      <c r="AG1012" s="94"/>
      <c r="AH1012" s="94"/>
      <c r="AI1012" s="95"/>
      <c r="AK1012" s="94"/>
      <c r="AL1012" s="94"/>
      <c r="AM1012" s="94"/>
      <c r="AN1012" s="94"/>
      <c r="AO1012" s="94"/>
      <c r="AP1012" s="94"/>
      <c r="AQ1012" s="94"/>
    </row>
    <row r="1013" spans="1:43">
      <c r="A1013" s="92"/>
      <c r="B1013" s="92"/>
      <c r="C1013" s="93"/>
      <c r="D1013" s="93"/>
      <c r="E1013" s="92"/>
      <c r="F1013" s="92"/>
      <c r="G1013" s="92"/>
      <c r="H1013" s="92"/>
      <c r="I1013" s="92"/>
      <c r="J1013" s="92"/>
      <c r="K1013" s="94"/>
      <c r="L1013" s="94"/>
      <c r="M1013" s="94"/>
      <c r="O1013" s="94"/>
      <c r="P1013" s="94"/>
      <c r="Q1013" s="94"/>
      <c r="R1013" s="94"/>
      <c r="S1013" s="94"/>
      <c r="T1013" s="94"/>
      <c r="U1013" s="94"/>
      <c r="V1013" s="94"/>
      <c r="W1013" s="94"/>
      <c r="X1013" s="94"/>
      <c r="Y1013" s="94"/>
      <c r="Z1013" s="94"/>
      <c r="AD1013" s="96"/>
      <c r="AG1013" s="94"/>
      <c r="AH1013" s="94"/>
      <c r="AI1013" s="95"/>
      <c r="AK1013" s="94"/>
      <c r="AL1013" s="94"/>
      <c r="AM1013" s="94"/>
      <c r="AN1013" s="94"/>
      <c r="AO1013" s="94"/>
      <c r="AP1013" s="94"/>
      <c r="AQ1013" s="94"/>
    </row>
    <row r="1014" spans="1:43">
      <c r="A1014" s="92"/>
      <c r="B1014" s="92"/>
      <c r="C1014" s="93"/>
      <c r="D1014" s="93"/>
      <c r="E1014" s="92"/>
      <c r="F1014" s="92"/>
      <c r="G1014" s="92"/>
      <c r="H1014" s="92"/>
      <c r="I1014" s="92"/>
      <c r="J1014" s="92"/>
      <c r="K1014" s="94"/>
      <c r="L1014" s="94"/>
      <c r="M1014" s="94"/>
      <c r="O1014" s="94"/>
      <c r="P1014" s="94"/>
      <c r="Q1014" s="95"/>
      <c r="R1014" s="94"/>
      <c r="S1014" s="94"/>
      <c r="T1014" s="94"/>
      <c r="U1014" s="94"/>
      <c r="V1014" s="94"/>
      <c r="W1014" s="94"/>
      <c r="X1014" s="94"/>
      <c r="Y1014" s="94"/>
      <c r="Z1014" s="94"/>
      <c r="AD1014" s="96"/>
      <c r="AG1014" s="94"/>
      <c r="AH1014" s="94"/>
      <c r="AK1014" s="94"/>
      <c r="AL1014" s="94"/>
      <c r="AM1014" s="94"/>
      <c r="AN1014" s="94"/>
      <c r="AO1014" s="94"/>
      <c r="AP1014" s="94"/>
      <c r="AQ1014" s="94"/>
    </row>
    <row r="1015" spans="1:43">
      <c r="A1015" s="92"/>
      <c r="B1015" s="92"/>
      <c r="C1015" s="93"/>
      <c r="D1015" s="93"/>
      <c r="E1015" s="92"/>
      <c r="F1015" s="92"/>
      <c r="G1015" s="92"/>
      <c r="H1015" s="92"/>
      <c r="I1015" s="92"/>
      <c r="J1015" s="92"/>
      <c r="K1015" s="94"/>
      <c r="L1015" s="94"/>
      <c r="M1015" s="94"/>
      <c r="O1015" s="94"/>
      <c r="P1015" s="94"/>
      <c r="Q1015" s="94"/>
      <c r="R1015" s="94"/>
      <c r="S1015" s="94"/>
      <c r="T1015" s="94"/>
      <c r="U1015" s="94"/>
      <c r="V1015" s="95"/>
      <c r="W1015" s="94"/>
      <c r="X1015" s="94"/>
      <c r="Y1015" s="94"/>
      <c r="Z1015" s="94"/>
      <c r="AD1015" s="96"/>
      <c r="AG1015" s="94"/>
      <c r="AH1015" s="94"/>
      <c r="AK1015" s="94"/>
      <c r="AL1015" s="94"/>
      <c r="AM1015" s="94"/>
      <c r="AN1015" s="94"/>
      <c r="AO1015" s="94"/>
      <c r="AP1015" s="94"/>
      <c r="AQ1015" s="94"/>
    </row>
    <row r="1016" spans="1:43">
      <c r="A1016" s="92"/>
      <c r="B1016" s="92"/>
      <c r="C1016" s="93"/>
      <c r="D1016" s="93"/>
      <c r="E1016" s="92"/>
      <c r="F1016" s="92"/>
      <c r="G1016" s="92"/>
      <c r="H1016" s="92"/>
      <c r="I1016" s="92"/>
      <c r="J1016" s="92"/>
      <c r="K1016" s="94"/>
      <c r="L1016" s="94"/>
      <c r="M1016" s="94"/>
      <c r="P1016" s="94"/>
      <c r="Q1016" s="95"/>
      <c r="R1016" s="94"/>
      <c r="T1016" s="94"/>
      <c r="U1016" s="94"/>
      <c r="V1016" s="94"/>
      <c r="W1016" s="94"/>
      <c r="Y1016" s="94"/>
      <c r="Z1016" s="94"/>
      <c r="AH1016" s="94"/>
      <c r="AK1016" s="94"/>
      <c r="AL1016" s="94"/>
      <c r="AM1016" s="94"/>
      <c r="AN1016" s="94"/>
      <c r="AO1016" s="94"/>
      <c r="AP1016" s="94"/>
      <c r="AQ1016" s="94"/>
    </row>
    <row r="1017" spans="1:43">
      <c r="A1017" s="92"/>
      <c r="B1017" s="92"/>
      <c r="C1017" s="93"/>
      <c r="D1017" s="93"/>
      <c r="E1017" s="92"/>
      <c r="F1017" s="92"/>
      <c r="G1017" s="92"/>
      <c r="H1017" s="92"/>
      <c r="I1017" s="92"/>
      <c r="J1017" s="92"/>
      <c r="K1017" s="94"/>
      <c r="L1017" s="94"/>
      <c r="M1017" s="94"/>
      <c r="O1017" s="94"/>
      <c r="P1017" s="94"/>
      <c r="Q1017" s="94"/>
      <c r="R1017" s="94"/>
      <c r="S1017" s="94"/>
      <c r="T1017" s="94"/>
      <c r="U1017" s="94"/>
      <c r="V1017" s="94"/>
      <c r="W1017" s="94"/>
      <c r="X1017" s="94"/>
      <c r="Y1017" s="94"/>
      <c r="Z1017" s="94"/>
      <c r="AG1017" s="94"/>
      <c r="AH1017" s="94"/>
      <c r="AK1017" s="94"/>
      <c r="AL1017" s="94"/>
      <c r="AM1017" s="94"/>
      <c r="AN1017" s="94"/>
      <c r="AO1017" s="94"/>
      <c r="AP1017" s="94"/>
      <c r="AQ1017" s="94"/>
    </row>
    <row r="1018" spans="1:43">
      <c r="A1018" s="92"/>
      <c r="B1018" s="92"/>
      <c r="C1018" s="93"/>
      <c r="D1018" s="93"/>
      <c r="E1018" s="92"/>
      <c r="F1018" s="92"/>
      <c r="G1018" s="92"/>
      <c r="H1018" s="92"/>
      <c r="I1018" s="92"/>
      <c r="J1018" s="92"/>
      <c r="K1018" s="94"/>
      <c r="L1018" s="94"/>
      <c r="M1018" s="94"/>
      <c r="O1018" s="94"/>
      <c r="P1018" s="94"/>
      <c r="Q1018" s="94"/>
      <c r="R1018" s="94"/>
      <c r="S1018" s="94"/>
      <c r="T1018" s="94"/>
      <c r="U1018" s="94"/>
      <c r="V1018" s="94"/>
      <c r="W1018" s="94"/>
      <c r="X1018" s="94"/>
      <c r="Y1018" s="94"/>
      <c r="Z1018" s="94"/>
      <c r="AD1018" s="96"/>
      <c r="AG1018" s="94"/>
      <c r="AH1018" s="94"/>
      <c r="AK1018" s="94"/>
      <c r="AL1018" s="94"/>
      <c r="AM1018" s="94"/>
      <c r="AN1018" s="94"/>
      <c r="AO1018" s="94"/>
      <c r="AP1018" s="94"/>
      <c r="AQ1018" s="94"/>
    </row>
    <row r="1019" spans="1:43">
      <c r="A1019" s="92"/>
      <c r="B1019" s="92"/>
      <c r="C1019" s="93"/>
      <c r="D1019" s="93"/>
      <c r="E1019" s="92"/>
      <c r="F1019" s="92"/>
      <c r="G1019" s="92"/>
      <c r="H1019" s="92"/>
      <c r="I1019" s="92"/>
      <c r="J1019" s="92"/>
      <c r="K1019" s="94"/>
      <c r="L1019" s="94"/>
      <c r="M1019" s="94"/>
      <c r="P1019" s="94"/>
      <c r="Q1019" s="95"/>
      <c r="R1019" s="94"/>
      <c r="S1019" s="94"/>
      <c r="T1019" s="94"/>
      <c r="U1019" s="94"/>
      <c r="V1019" s="94"/>
      <c r="W1019" s="94"/>
      <c r="X1019" s="94"/>
      <c r="Y1019" s="94"/>
      <c r="Z1019" s="94"/>
      <c r="AD1019" s="96"/>
      <c r="AH1019" s="94"/>
      <c r="AI1019" s="95"/>
      <c r="AK1019" s="94"/>
      <c r="AL1019" s="94"/>
      <c r="AM1019" s="94"/>
      <c r="AN1019" s="94"/>
      <c r="AO1019" s="94"/>
      <c r="AP1019" s="94"/>
      <c r="AQ1019" s="94"/>
    </row>
    <row r="1020" spans="1:43">
      <c r="A1020" s="92"/>
      <c r="B1020" s="92"/>
      <c r="C1020" s="93"/>
      <c r="D1020" s="93"/>
      <c r="E1020" s="92"/>
      <c r="F1020" s="92"/>
      <c r="G1020" s="92"/>
      <c r="H1020" s="92"/>
      <c r="I1020" s="92"/>
      <c r="J1020" s="92"/>
      <c r="K1020" s="94"/>
      <c r="L1020" s="94"/>
      <c r="M1020" s="94"/>
      <c r="O1020" s="94"/>
      <c r="P1020" s="94"/>
      <c r="Q1020" s="94"/>
      <c r="R1020" s="94"/>
      <c r="S1020" s="94"/>
      <c r="T1020" s="94"/>
      <c r="U1020" s="94"/>
      <c r="V1020" s="94"/>
      <c r="W1020" s="94"/>
      <c r="X1020" s="94"/>
      <c r="Y1020" s="94"/>
      <c r="Z1020" s="94"/>
      <c r="AD1020" s="96"/>
      <c r="AG1020" s="94"/>
      <c r="AH1020" s="94"/>
      <c r="AK1020" s="94"/>
      <c r="AL1020" s="94"/>
      <c r="AM1020" s="94"/>
      <c r="AN1020" s="94"/>
      <c r="AO1020" s="94"/>
      <c r="AP1020" s="94"/>
      <c r="AQ1020" s="94"/>
    </row>
    <row r="1021" spans="1:43">
      <c r="A1021" s="92"/>
      <c r="B1021" s="92"/>
      <c r="C1021" s="93"/>
      <c r="D1021" s="93"/>
      <c r="E1021" s="92"/>
      <c r="F1021" s="92"/>
      <c r="G1021" s="92"/>
      <c r="H1021" s="92"/>
      <c r="I1021" s="92"/>
      <c r="J1021" s="92"/>
      <c r="K1021" s="94"/>
      <c r="L1021" s="94"/>
      <c r="M1021" s="94"/>
      <c r="O1021" s="94"/>
      <c r="P1021" s="94"/>
      <c r="Q1021" s="95"/>
      <c r="R1021" s="94"/>
      <c r="S1021" s="94"/>
      <c r="T1021" s="94"/>
      <c r="U1021" s="94"/>
      <c r="V1021" s="94"/>
      <c r="W1021" s="94"/>
      <c r="X1021" s="94"/>
      <c r="Y1021" s="94"/>
      <c r="Z1021" s="94"/>
      <c r="AD1021" s="96"/>
      <c r="AG1021" s="94"/>
      <c r="AH1021" s="94"/>
      <c r="AI1021" s="95"/>
      <c r="AK1021" s="94"/>
      <c r="AL1021" s="94"/>
      <c r="AM1021" s="94"/>
      <c r="AN1021" s="94"/>
      <c r="AO1021" s="94"/>
      <c r="AP1021" s="94"/>
      <c r="AQ1021" s="94"/>
    </row>
    <row r="1022" spans="1:43">
      <c r="A1022" s="92"/>
      <c r="B1022" s="92"/>
      <c r="C1022" s="93"/>
      <c r="D1022" s="93"/>
      <c r="E1022" s="92"/>
      <c r="F1022" s="92"/>
      <c r="G1022" s="92"/>
      <c r="H1022" s="92"/>
      <c r="I1022" s="92"/>
      <c r="J1022" s="92"/>
      <c r="K1022" s="94"/>
      <c r="L1022" s="94"/>
      <c r="M1022" s="94"/>
      <c r="O1022" s="94"/>
      <c r="P1022" s="94"/>
      <c r="Q1022" s="94"/>
      <c r="R1022" s="94"/>
      <c r="S1022" s="94"/>
      <c r="T1022" s="94"/>
      <c r="U1022" s="94"/>
      <c r="V1022" s="94"/>
      <c r="W1022" s="94"/>
      <c r="X1022" s="94"/>
      <c r="Y1022" s="94"/>
      <c r="Z1022" s="94"/>
      <c r="AG1022" s="94"/>
      <c r="AH1022" s="94"/>
      <c r="AK1022" s="94"/>
      <c r="AL1022" s="94"/>
      <c r="AM1022" s="94"/>
      <c r="AN1022" s="94"/>
      <c r="AO1022" s="94"/>
      <c r="AP1022" s="94"/>
      <c r="AQ1022" s="94"/>
    </row>
    <row r="1023" spans="1:43">
      <c r="A1023" s="92"/>
      <c r="B1023" s="92"/>
      <c r="C1023" s="93"/>
      <c r="D1023" s="93"/>
      <c r="E1023" s="92"/>
      <c r="F1023" s="92"/>
      <c r="G1023" s="92"/>
      <c r="H1023" s="92"/>
      <c r="I1023" s="92"/>
      <c r="J1023" s="92"/>
      <c r="K1023" s="94"/>
      <c r="L1023" s="94"/>
      <c r="M1023" s="94"/>
      <c r="N1023" s="94"/>
      <c r="O1023" s="94"/>
      <c r="P1023" s="94"/>
      <c r="Q1023" s="94"/>
      <c r="R1023" s="94"/>
      <c r="S1023" s="94"/>
      <c r="T1023" s="94"/>
      <c r="U1023" s="94"/>
      <c r="V1023" s="94"/>
      <c r="W1023" s="94"/>
      <c r="X1023" s="94"/>
      <c r="Y1023" s="94"/>
      <c r="Z1023" s="94"/>
      <c r="AF1023" s="94"/>
      <c r="AG1023" s="94"/>
      <c r="AH1023" s="94"/>
      <c r="AK1023" s="94"/>
      <c r="AL1023" s="94"/>
      <c r="AM1023" s="94"/>
      <c r="AN1023" s="94"/>
      <c r="AO1023" s="94"/>
      <c r="AP1023" s="94"/>
      <c r="AQ1023" s="94"/>
    </row>
    <row r="1024" spans="1:43">
      <c r="A1024" s="92"/>
      <c r="B1024" s="92"/>
      <c r="C1024" s="93"/>
      <c r="D1024" s="93"/>
      <c r="E1024" s="92"/>
      <c r="F1024" s="92"/>
      <c r="G1024" s="92"/>
      <c r="H1024" s="92"/>
      <c r="I1024" s="92"/>
      <c r="J1024" s="92"/>
      <c r="K1024" s="94"/>
      <c r="L1024" s="94"/>
      <c r="M1024" s="94"/>
      <c r="O1024" s="94"/>
      <c r="P1024" s="94"/>
      <c r="Q1024" s="94"/>
      <c r="R1024" s="94"/>
      <c r="S1024" s="94"/>
      <c r="T1024" s="94"/>
      <c r="U1024" s="94"/>
      <c r="V1024" s="94"/>
      <c r="W1024" s="94"/>
      <c r="X1024" s="94"/>
      <c r="Y1024" s="94"/>
      <c r="Z1024" s="94"/>
      <c r="AD1024" s="96"/>
      <c r="AG1024" s="94"/>
      <c r="AH1024" s="94"/>
      <c r="AI1024" s="95"/>
      <c r="AK1024" s="94"/>
      <c r="AL1024" s="94"/>
      <c r="AM1024" s="94"/>
      <c r="AN1024" s="94"/>
      <c r="AO1024" s="94"/>
      <c r="AP1024" s="94"/>
      <c r="AQ1024" s="94"/>
    </row>
    <row r="1025" spans="1:43">
      <c r="A1025" s="92"/>
      <c r="B1025" s="92"/>
      <c r="C1025" s="93"/>
      <c r="D1025" s="93"/>
      <c r="E1025" s="92"/>
      <c r="F1025" s="92"/>
      <c r="G1025" s="92"/>
      <c r="H1025" s="92"/>
      <c r="I1025" s="92"/>
      <c r="J1025" s="92"/>
      <c r="K1025" s="94"/>
      <c r="L1025" s="94"/>
      <c r="M1025" s="94"/>
      <c r="O1025" s="94"/>
      <c r="P1025" s="94"/>
      <c r="Q1025" s="95"/>
      <c r="R1025" s="94"/>
      <c r="S1025" s="94"/>
      <c r="T1025" s="94"/>
      <c r="U1025" s="94"/>
      <c r="V1025" s="94"/>
      <c r="W1025" s="94"/>
      <c r="X1025" s="94"/>
      <c r="Y1025" s="94"/>
      <c r="Z1025" s="94"/>
      <c r="AD1025" s="96"/>
      <c r="AG1025" s="94"/>
      <c r="AH1025" s="94"/>
      <c r="AK1025" s="94"/>
      <c r="AL1025" s="94"/>
      <c r="AM1025" s="94"/>
      <c r="AN1025" s="94"/>
      <c r="AO1025" s="94"/>
      <c r="AP1025" s="94"/>
      <c r="AQ1025" s="94"/>
    </row>
    <row r="1026" spans="1:43">
      <c r="A1026" s="92"/>
      <c r="B1026" s="92"/>
      <c r="C1026" s="93"/>
      <c r="D1026" s="93"/>
      <c r="E1026" s="92"/>
      <c r="F1026" s="92"/>
      <c r="G1026" s="92"/>
      <c r="H1026" s="92"/>
      <c r="I1026" s="92"/>
      <c r="J1026" s="92"/>
      <c r="K1026" s="94"/>
      <c r="L1026" s="94"/>
      <c r="M1026" s="94"/>
      <c r="N1026" s="94"/>
      <c r="O1026" s="94"/>
      <c r="P1026" s="94"/>
      <c r="Q1026" s="95"/>
      <c r="R1026" s="94"/>
      <c r="S1026" s="94"/>
      <c r="T1026" s="94"/>
      <c r="U1026" s="94"/>
      <c r="V1026" s="94"/>
      <c r="W1026" s="94"/>
      <c r="X1026" s="94"/>
      <c r="Y1026" s="94"/>
      <c r="Z1026" s="94"/>
      <c r="AD1026" s="96"/>
      <c r="AF1026" s="94"/>
      <c r="AG1026" s="94"/>
      <c r="AH1026" s="94"/>
      <c r="AK1026" s="94"/>
      <c r="AL1026" s="94"/>
      <c r="AM1026" s="94"/>
      <c r="AN1026" s="94"/>
      <c r="AO1026" s="94"/>
      <c r="AP1026" s="94"/>
      <c r="AQ1026" s="94"/>
    </row>
    <row r="1027" spans="1:43">
      <c r="A1027" s="92"/>
      <c r="B1027" s="92"/>
      <c r="C1027" s="93"/>
      <c r="D1027" s="93"/>
      <c r="E1027" s="92"/>
      <c r="F1027" s="92"/>
      <c r="G1027" s="92"/>
      <c r="H1027" s="92"/>
      <c r="I1027" s="92"/>
      <c r="J1027" s="92"/>
      <c r="K1027" s="94"/>
      <c r="L1027" s="94"/>
      <c r="M1027" s="94"/>
      <c r="N1027" s="94"/>
      <c r="P1027" s="94"/>
      <c r="Y1027" s="94"/>
      <c r="Z1027" s="94"/>
      <c r="AD1027" s="96"/>
      <c r="AE1027" s="95"/>
      <c r="AF1027" s="94"/>
      <c r="AH1027" s="94"/>
      <c r="AI1027" s="95"/>
      <c r="AK1027" s="94"/>
      <c r="AL1027" s="94"/>
      <c r="AM1027" s="94"/>
      <c r="AN1027" s="94"/>
      <c r="AO1027" s="94"/>
    </row>
    <row r="1028" spans="1:43">
      <c r="A1028" s="92"/>
      <c r="B1028" s="92"/>
      <c r="C1028" s="93"/>
      <c r="D1028" s="93"/>
      <c r="E1028" s="92"/>
      <c r="F1028" s="92"/>
      <c r="G1028" s="92"/>
      <c r="H1028" s="92"/>
      <c r="I1028" s="92"/>
      <c r="J1028" s="92"/>
      <c r="K1028" s="94"/>
      <c r="L1028" s="94"/>
      <c r="M1028" s="94"/>
      <c r="O1028" s="94"/>
      <c r="P1028" s="94"/>
      <c r="Q1028" s="94"/>
      <c r="R1028" s="94"/>
      <c r="S1028" s="94"/>
      <c r="T1028" s="94"/>
      <c r="U1028" s="94"/>
      <c r="V1028" s="94"/>
      <c r="W1028" s="94"/>
      <c r="X1028" s="94"/>
      <c r="Y1028" s="94"/>
      <c r="Z1028" s="94"/>
      <c r="AD1028" s="96"/>
      <c r="AG1028" s="94"/>
      <c r="AH1028" s="94"/>
      <c r="AI1028" s="95"/>
      <c r="AK1028" s="94"/>
      <c r="AL1028" s="94"/>
      <c r="AM1028" s="94"/>
      <c r="AN1028" s="94"/>
      <c r="AO1028" s="94"/>
      <c r="AP1028" s="94"/>
      <c r="AQ1028" s="94"/>
    </row>
    <row r="1029" spans="1:43">
      <c r="A1029" s="92"/>
      <c r="B1029" s="92"/>
      <c r="C1029" s="93"/>
      <c r="D1029" s="93"/>
      <c r="E1029" s="92"/>
      <c r="F1029" s="92"/>
      <c r="G1029" s="92"/>
      <c r="H1029" s="92"/>
      <c r="I1029" s="92"/>
      <c r="J1029" s="92"/>
      <c r="K1029" s="94"/>
      <c r="L1029" s="94"/>
      <c r="M1029" s="94"/>
      <c r="N1029" s="94"/>
      <c r="O1029" s="94"/>
      <c r="P1029" s="94"/>
      <c r="Q1029" s="95"/>
      <c r="R1029" s="94"/>
      <c r="S1029" s="94"/>
      <c r="T1029" s="94"/>
      <c r="U1029" s="94"/>
      <c r="V1029" s="94"/>
      <c r="W1029" s="94"/>
      <c r="X1029" s="94"/>
      <c r="Y1029" s="94"/>
      <c r="Z1029" s="94"/>
      <c r="AD1029" s="96"/>
      <c r="AF1029" s="94"/>
      <c r="AG1029" s="94"/>
      <c r="AH1029" s="94"/>
      <c r="AK1029" s="94"/>
      <c r="AL1029" s="94"/>
      <c r="AM1029" s="94"/>
      <c r="AN1029" s="94"/>
      <c r="AO1029" s="94"/>
      <c r="AP1029" s="94"/>
      <c r="AQ1029" s="94"/>
    </row>
    <row r="1030" spans="1:43">
      <c r="A1030" s="92"/>
      <c r="B1030" s="92"/>
      <c r="C1030" s="93"/>
      <c r="D1030" s="93"/>
      <c r="E1030" s="92"/>
      <c r="F1030" s="92"/>
      <c r="G1030" s="92"/>
      <c r="H1030" s="92"/>
      <c r="I1030" s="92"/>
      <c r="J1030" s="92"/>
      <c r="K1030" s="94"/>
      <c r="L1030" s="94"/>
      <c r="M1030" s="94"/>
      <c r="O1030" s="94"/>
      <c r="P1030" s="94"/>
      <c r="Q1030" s="94"/>
      <c r="R1030" s="94"/>
      <c r="S1030" s="94"/>
      <c r="T1030" s="94"/>
      <c r="U1030" s="94"/>
      <c r="V1030" s="94"/>
      <c r="W1030" s="94"/>
      <c r="X1030" s="94"/>
      <c r="Y1030" s="94"/>
      <c r="Z1030" s="94"/>
      <c r="AD1030" s="96"/>
      <c r="AG1030" s="94"/>
      <c r="AH1030" s="94"/>
      <c r="AI1030" s="95"/>
      <c r="AK1030" s="94"/>
      <c r="AL1030" s="94"/>
      <c r="AM1030" s="94"/>
      <c r="AN1030" s="94"/>
      <c r="AO1030" s="94"/>
      <c r="AP1030" s="94"/>
      <c r="AQ1030" s="94"/>
    </row>
    <row r="1031" spans="1:43">
      <c r="A1031" s="92"/>
      <c r="B1031" s="92"/>
      <c r="C1031" s="93"/>
      <c r="D1031" s="93"/>
      <c r="E1031" s="92"/>
      <c r="F1031" s="92"/>
      <c r="G1031" s="92"/>
      <c r="H1031" s="92"/>
      <c r="I1031" s="92"/>
      <c r="J1031" s="92"/>
      <c r="K1031" s="94"/>
      <c r="L1031" s="94"/>
      <c r="M1031" s="94"/>
      <c r="O1031" s="94"/>
      <c r="P1031" s="94"/>
      <c r="Q1031" s="94"/>
      <c r="R1031" s="94"/>
      <c r="S1031" s="94"/>
      <c r="T1031" s="94"/>
      <c r="U1031" s="94"/>
      <c r="V1031" s="94"/>
      <c r="W1031" s="94"/>
      <c r="X1031" s="94"/>
      <c r="Y1031" s="94"/>
      <c r="Z1031" s="94"/>
      <c r="AD1031" s="96"/>
      <c r="AG1031" s="94"/>
      <c r="AH1031" s="94"/>
      <c r="AK1031" s="94"/>
      <c r="AL1031" s="94"/>
      <c r="AM1031" s="94"/>
      <c r="AN1031" s="94"/>
      <c r="AO1031" s="94"/>
      <c r="AP1031" s="94"/>
      <c r="AQ1031" s="94"/>
    </row>
    <row r="1032" spans="1:43">
      <c r="A1032" s="92"/>
      <c r="B1032" s="92"/>
      <c r="C1032" s="93"/>
      <c r="D1032" s="93"/>
      <c r="E1032" s="92"/>
      <c r="F1032" s="92"/>
      <c r="G1032" s="92"/>
      <c r="H1032" s="92"/>
      <c r="I1032" s="92"/>
      <c r="J1032" s="92"/>
      <c r="K1032" s="94"/>
      <c r="L1032" s="94"/>
      <c r="M1032" s="94"/>
      <c r="O1032" s="94"/>
      <c r="P1032" s="94"/>
      <c r="Q1032" s="95"/>
      <c r="R1032" s="94"/>
      <c r="S1032" s="94"/>
      <c r="T1032" s="94"/>
      <c r="U1032" s="94"/>
      <c r="V1032" s="94"/>
      <c r="W1032" s="94"/>
      <c r="X1032" s="94"/>
      <c r="Y1032" s="94"/>
      <c r="Z1032" s="94"/>
      <c r="AD1032" s="96"/>
      <c r="AG1032" s="94"/>
      <c r="AH1032" s="94"/>
      <c r="AK1032" s="94"/>
      <c r="AL1032" s="94"/>
      <c r="AM1032" s="94"/>
      <c r="AN1032" s="94"/>
      <c r="AO1032" s="94"/>
      <c r="AP1032" s="94"/>
      <c r="AQ1032" s="94"/>
    </row>
    <row r="1033" spans="1:43">
      <c r="A1033" s="92"/>
      <c r="B1033" s="92"/>
      <c r="C1033" s="93"/>
      <c r="D1033" s="93"/>
      <c r="E1033" s="92"/>
      <c r="F1033" s="92"/>
      <c r="G1033" s="92"/>
      <c r="H1033" s="92"/>
      <c r="I1033" s="92"/>
      <c r="J1033" s="92"/>
      <c r="K1033" s="94"/>
      <c r="L1033" s="94"/>
      <c r="M1033" s="94"/>
      <c r="T1033" s="94"/>
      <c r="U1033" s="94"/>
      <c r="Y1033" s="94"/>
      <c r="Z1033" s="94"/>
      <c r="AK1033" s="94"/>
      <c r="AL1033" s="94"/>
      <c r="AM1033" s="94"/>
      <c r="AN1033" s="94"/>
      <c r="AO1033" s="94"/>
      <c r="AP1033" s="94"/>
      <c r="AQ1033" s="94"/>
    </row>
    <row r="1034" spans="1:43">
      <c r="A1034" s="92"/>
      <c r="B1034" s="92"/>
      <c r="C1034" s="93"/>
      <c r="D1034" s="93"/>
      <c r="E1034" s="92"/>
      <c r="F1034" s="92"/>
      <c r="G1034" s="92"/>
      <c r="H1034" s="92"/>
      <c r="I1034" s="92"/>
      <c r="J1034" s="92"/>
      <c r="K1034" s="94"/>
      <c r="L1034" s="94"/>
      <c r="M1034" s="94"/>
      <c r="O1034" s="94"/>
      <c r="P1034" s="94"/>
      <c r="Q1034" s="95"/>
      <c r="R1034" s="94"/>
      <c r="S1034" s="94"/>
      <c r="T1034" s="94"/>
      <c r="U1034" s="94"/>
      <c r="V1034" s="94"/>
      <c r="W1034" s="94"/>
      <c r="X1034" s="94"/>
      <c r="Y1034" s="94"/>
      <c r="Z1034" s="94"/>
      <c r="AD1034" s="96"/>
      <c r="AE1034" s="95"/>
      <c r="AG1034" s="94"/>
      <c r="AH1034" s="94"/>
      <c r="AK1034" s="94"/>
      <c r="AL1034" s="94"/>
      <c r="AM1034" s="94"/>
      <c r="AN1034" s="94"/>
      <c r="AO1034" s="94"/>
      <c r="AP1034" s="94"/>
      <c r="AQ1034" s="94"/>
    </row>
    <row r="1035" spans="1:43">
      <c r="A1035" s="92"/>
      <c r="B1035" s="92"/>
      <c r="C1035" s="93"/>
      <c r="D1035" s="93"/>
      <c r="E1035" s="92"/>
      <c r="F1035" s="92"/>
      <c r="G1035" s="92"/>
      <c r="H1035" s="92"/>
      <c r="I1035" s="92"/>
      <c r="J1035" s="92"/>
      <c r="K1035" s="94"/>
      <c r="L1035" s="94"/>
      <c r="M1035" s="94"/>
      <c r="O1035" s="94"/>
      <c r="P1035" s="94"/>
      <c r="Q1035" s="94"/>
      <c r="R1035" s="94"/>
      <c r="S1035" s="94"/>
      <c r="T1035" s="94"/>
      <c r="U1035" s="94"/>
      <c r="V1035" s="94"/>
      <c r="W1035" s="94"/>
      <c r="X1035" s="94"/>
      <c r="Y1035" s="94"/>
      <c r="Z1035" s="94"/>
      <c r="AD1035" s="96"/>
      <c r="AG1035" s="94"/>
      <c r="AH1035" s="94"/>
      <c r="AK1035" s="94"/>
      <c r="AL1035" s="94"/>
      <c r="AM1035" s="94"/>
      <c r="AN1035" s="94"/>
      <c r="AO1035" s="94"/>
      <c r="AP1035" s="94"/>
      <c r="AQ1035" s="94"/>
    </row>
    <row r="1036" spans="1:43">
      <c r="A1036" s="92"/>
      <c r="B1036" s="92"/>
      <c r="C1036" s="93"/>
      <c r="D1036" s="93"/>
      <c r="E1036" s="92"/>
      <c r="F1036" s="92"/>
      <c r="G1036" s="92"/>
      <c r="H1036" s="92"/>
      <c r="I1036" s="92"/>
      <c r="J1036" s="92"/>
      <c r="K1036" s="94"/>
      <c r="L1036" s="94"/>
      <c r="M1036" s="94"/>
      <c r="O1036" s="94"/>
      <c r="P1036" s="94"/>
      <c r="Q1036" s="94"/>
      <c r="R1036" s="94"/>
      <c r="S1036" s="94"/>
      <c r="T1036" s="94"/>
      <c r="U1036" s="94"/>
      <c r="V1036" s="94"/>
      <c r="W1036" s="94"/>
      <c r="X1036" s="94"/>
      <c r="Y1036" s="94"/>
      <c r="Z1036" s="94"/>
      <c r="AD1036" s="96"/>
      <c r="AG1036" s="94"/>
      <c r="AH1036" s="94"/>
      <c r="AI1036" s="95"/>
      <c r="AK1036" s="94"/>
      <c r="AL1036" s="94"/>
      <c r="AM1036" s="94"/>
      <c r="AN1036" s="94"/>
      <c r="AO1036" s="94"/>
      <c r="AP1036" s="94"/>
      <c r="AQ1036" s="94"/>
    </row>
    <row r="1037" spans="1:43">
      <c r="A1037" s="92"/>
      <c r="B1037" s="92"/>
      <c r="C1037" s="93"/>
      <c r="D1037" s="93"/>
      <c r="E1037" s="92"/>
      <c r="F1037" s="92"/>
      <c r="G1037" s="92"/>
      <c r="H1037" s="92"/>
      <c r="I1037" s="92"/>
      <c r="J1037" s="92"/>
      <c r="K1037" s="94"/>
      <c r="L1037" s="94"/>
      <c r="M1037" s="94"/>
      <c r="O1037" s="94"/>
      <c r="P1037" s="94"/>
      <c r="Q1037" s="94"/>
      <c r="R1037" s="94"/>
      <c r="S1037" s="94"/>
      <c r="T1037" s="94"/>
      <c r="U1037" s="94"/>
      <c r="V1037" s="94"/>
      <c r="W1037" s="94"/>
      <c r="X1037" s="94"/>
      <c r="Y1037" s="94"/>
      <c r="Z1037" s="94"/>
      <c r="AD1037" s="96"/>
      <c r="AG1037" s="94"/>
      <c r="AH1037" s="94"/>
      <c r="AK1037" s="94"/>
      <c r="AL1037" s="94"/>
      <c r="AM1037" s="94"/>
      <c r="AN1037" s="94"/>
      <c r="AO1037" s="94"/>
      <c r="AP1037" s="94"/>
      <c r="AQ1037" s="94"/>
    </row>
    <row r="1038" spans="1:43">
      <c r="A1038" s="92"/>
      <c r="B1038" s="92"/>
      <c r="C1038" s="93"/>
      <c r="D1038" s="93"/>
      <c r="E1038" s="92"/>
      <c r="F1038" s="92"/>
      <c r="G1038" s="92"/>
      <c r="H1038" s="92"/>
      <c r="I1038" s="92"/>
      <c r="J1038" s="92"/>
      <c r="K1038" s="94"/>
      <c r="L1038" s="94"/>
      <c r="M1038" s="94"/>
      <c r="P1038" s="94"/>
      <c r="Q1038" s="95"/>
      <c r="R1038" s="94"/>
      <c r="S1038" s="94"/>
      <c r="T1038" s="94"/>
      <c r="U1038" s="94"/>
      <c r="V1038" s="94"/>
      <c r="W1038" s="94"/>
      <c r="X1038" s="94"/>
      <c r="Y1038" s="94"/>
      <c r="Z1038" s="94"/>
      <c r="AD1038" s="96"/>
      <c r="AH1038" s="94"/>
      <c r="AI1038" s="95"/>
      <c r="AK1038" s="94"/>
      <c r="AL1038" s="94"/>
      <c r="AM1038" s="94"/>
      <c r="AN1038" s="94"/>
      <c r="AO1038" s="94"/>
      <c r="AP1038" s="94"/>
      <c r="AQ1038" s="94"/>
    </row>
    <row r="1039" spans="1:43">
      <c r="A1039" s="92"/>
      <c r="B1039" s="92"/>
      <c r="C1039" s="93"/>
      <c r="D1039" s="93"/>
      <c r="E1039" s="92"/>
      <c r="F1039" s="92"/>
      <c r="G1039" s="92"/>
      <c r="H1039" s="92"/>
      <c r="I1039" s="92"/>
      <c r="J1039" s="92"/>
      <c r="K1039" s="94"/>
      <c r="L1039" s="94"/>
      <c r="M1039" s="94"/>
      <c r="P1039" s="94"/>
      <c r="Q1039" s="95"/>
      <c r="R1039" s="94"/>
      <c r="T1039" s="94"/>
      <c r="U1039" s="94"/>
      <c r="V1039" s="94"/>
      <c r="W1039" s="94"/>
      <c r="Y1039" s="94"/>
      <c r="Z1039" s="94"/>
      <c r="AH1039" s="94"/>
      <c r="AK1039" s="94"/>
      <c r="AL1039" s="94"/>
      <c r="AM1039" s="94"/>
      <c r="AN1039" s="94"/>
      <c r="AO1039" s="94"/>
      <c r="AP1039" s="94"/>
      <c r="AQ1039" s="94"/>
    </row>
    <row r="1040" spans="1:43">
      <c r="A1040" s="92"/>
      <c r="B1040" s="92"/>
      <c r="C1040" s="93"/>
      <c r="D1040" s="93"/>
      <c r="E1040" s="92"/>
      <c r="F1040" s="92"/>
      <c r="G1040" s="92"/>
      <c r="H1040" s="92"/>
      <c r="I1040" s="92"/>
      <c r="J1040" s="92"/>
      <c r="K1040" s="94"/>
      <c r="L1040" s="94"/>
      <c r="M1040" s="94"/>
      <c r="O1040" s="94"/>
      <c r="P1040" s="94"/>
      <c r="Q1040" s="95"/>
      <c r="R1040" s="94"/>
      <c r="S1040" s="94"/>
      <c r="T1040" s="94"/>
      <c r="U1040" s="94"/>
      <c r="V1040" s="94"/>
      <c r="W1040" s="94"/>
      <c r="X1040" s="94"/>
      <c r="Y1040" s="94"/>
      <c r="Z1040" s="94"/>
      <c r="AG1040" s="94"/>
      <c r="AH1040" s="94"/>
      <c r="AK1040" s="94"/>
      <c r="AL1040" s="94"/>
      <c r="AM1040" s="94"/>
      <c r="AN1040" s="94"/>
      <c r="AO1040" s="94"/>
      <c r="AP1040" s="94"/>
      <c r="AQ1040" s="94"/>
    </row>
    <row r="1041" spans="1:43">
      <c r="A1041" s="92"/>
      <c r="B1041" s="92"/>
      <c r="C1041" s="93"/>
      <c r="D1041" s="93"/>
      <c r="E1041" s="92"/>
      <c r="F1041" s="92"/>
      <c r="G1041" s="92"/>
      <c r="H1041" s="92"/>
      <c r="I1041" s="92"/>
      <c r="J1041" s="92"/>
      <c r="K1041" s="94"/>
      <c r="L1041" s="94"/>
      <c r="M1041" s="94"/>
      <c r="N1041" s="94"/>
      <c r="O1041" s="94"/>
      <c r="P1041" s="94"/>
      <c r="Q1041" s="94"/>
      <c r="R1041" s="94"/>
      <c r="S1041" s="94"/>
      <c r="T1041" s="94"/>
      <c r="U1041" s="94"/>
      <c r="V1041" s="94"/>
      <c r="W1041" s="94"/>
      <c r="X1041" s="94"/>
      <c r="AD1041" s="96"/>
      <c r="AF1041" s="94"/>
      <c r="AG1041" s="94"/>
      <c r="AH1041" s="94"/>
      <c r="AI1041" s="95"/>
      <c r="AK1041" s="94"/>
      <c r="AL1041" s="94"/>
      <c r="AM1041" s="94"/>
      <c r="AN1041" s="94"/>
      <c r="AO1041" s="94"/>
      <c r="AP1041" s="94"/>
      <c r="AQ1041" s="94"/>
    </row>
    <row r="1042" spans="1:43">
      <c r="A1042" s="92"/>
      <c r="B1042" s="92"/>
      <c r="C1042" s="93"/>
      <c r="D1042" s="93"/>
      <c r="E1042" s="92"/>
      <c r="F1042" s="92"/>
      <c r="G1042" s="92"/>
      <c r="H1042" s="92"/>
      <c r="I1042" s="92"/>
      <c r="J1042" s="92"/>
      <c r="K1042" s="94"/>
      <c r="L1042" s="94"/>
      <c r="M1042" s="94"/>
      <c r="O1042" s="94"/>
      <c r="P1042" s="94"/>
      <c r="Q1042" s="95"/>
      <c r="R1042" s="94"/>
      <c r="S1042" s="94"/>
      <c r="T1042" s="94"/>
      <c r="U1042" s="94"/>
      <c r="V1042" s="94"/>
      <c r="W1042" s="94"/>
      <c r="X1042" s="94"/>
      <c r="Y1042" s="94"/>
      <c r="Z1042" s="94"/>
      <c r="AD1042" s="96"/>
      <c r="AE1042" s="95"/>
      <c r="AG1042" s="94"/>
      <c r="AH1042" s="94"/>
      <c r="AK1042" s="94"/>
      <c r="AL1042" s="94"/>
      <c r="AM1042" s="94"/>
      <c r="AN1042" s="94"/>
      <c r="AO1042" s="94"/>
      <c r="AP1042" s="94"/>
      <c r="AQ1042" s="94"/>
    </row>
    <row r="1043" spans="1:43">
      <c r="A1043" s="92"/>
      <c r="B1043" s="92"/>
      <c r="C1043" s="93"/>
      <c r="D1043" s="93"/>
      <c r="E1043" s="92"/>
      <c r="F1043" s="92"/>
      <c r="G1043" s="92"/>
      <c r="H1043" s="92"/>
      <c r="I1043" s="92"/>
      <c r="J1043" s="92"/>
      <c r="K1043" s="94"/>
      <c r="L1043" s="94"/>
      <c r="M1043" s="94"/>
      <c r="P1043" s="94"/>
      <c r="Q1043" s="95"/>
      <c r="R1043" s="94"/>
      <c r="T1043" s="94"/>
      <c r="U1043" s="94"/>
      <c r="V1043" s="95"/>
      <c r="W1043" s="94"/>
      <c r="Y1043" s="94"/>
      <c r="Z1043" s="94"/>
      <c r="AE1043" s="95"/>
      <c r="AH1043" s="94"/>
      <c r="AK1043" s="94"/>
      <c r="AL1043" s="94"/>
      <c r="AM1043" s="94"/>
      <c r="AN1043" s="94"/>
      <c r="AO1043" s="94"/>
      <c r="AP1043" s="94"/>
      <c r="AQ1043" s="94"/>
    </row>
    <row r="1044" spans="1:43">
      <c r="A1044" s="92"/>
      <c r="B1044" s="92"/>
      <c r="C1044" s="93"/>
      <c r="D1044" s="93"/>
      <c r="E1044" s="92"/>
      <c r="F1044" s="92"/>
      <c r="G1044" s="92"/>
      <c r="H1044" s="92"/>
      <c r="I1044" s="92"/>
      <c r="J1044" s="92"/>
      <c r="K1044" s="94"/>
      <c r="L1044" s="94"/>
      <c r="M1044" s="94"/>
      <c r="O1044" s="94"/>
      <c r="P1044" s="94"/>
      <c r="Q1044" s="94"/>
      <c r="R1044" s="94"/>
      <c r="S1044" s="94"/>
      <c r="T1044" s="94"/>
      <c r="U1044" s="94"/>
      <c r="V1044" s="94"/>
      <c r="W1044" s="94"/>
      <c r="X1044" s="94"/>
      <c r="Y1044" s="94"/>
      <c r="Z1044" s="94"/>
      <c r="AD1044" s="96"/>
      <c r="AG1044" s="94"/>
      <c r="AH1044" s="94"/>
      <c r="AK1044" s="94"/>
      <c r="AL1044" s="94"/>
      <c r="AM1044" s="94"/>
      <c r="AN1044" s="94"/>
      <c r="AO1044" s="94"/>
      <c r="AP1044" s="94"/>
      <c r="AQ1044" s="94"/>
    </row>
    <row r="1045" spans="1:43">
      <c r="A1045" s="92"/>
      <c r="B1045" s="92"/>
      <c r="C1045" s="93"/>
      <c r="D1045" s="93"/>
      <c r="E1045" s="92"/>
      <c r="F1045" s="92"/>
      <c r="G1045" s="92"/>
      <c r="H1045" s="92"/>
      <c r="I1045" s="92"/>
      <c r="J1045" s="92"/>
      <c r="K1045" s="94"/>
      <c r="L1045" s="94"/>
      <c r="M1045" s="94"/>
      <c r="O1045" s="94"/>
      <c r="P1045" s="94"/>
      <c r="Q1045" s="94"/>
      <c r="R1045" s="94"/>
      <c r="S1045" s="94"/>
      <c r="T1045" s="94"/>
      <c r="U1045" s="94"/>
      <c r="V1045" s="94"/>
      <c r="W1045" s="94"/>
      <c r="X1045" s="94"/>
      <c r="Y1045" s="94"/>
      <c r="Z1045" s="94"/>
      <c r="AD1045" s="96"/>
      <c r="AG1045" s="94"/>
      <c r="AH1045" s="94"/>
      <c r="AK1045" s="94"/>
      <c r="AL1045" s="94"/>
      <c r="AM1045" s="94"/>
      <c r="AN1045" s="94"/>
      <c r="AO1045" s="94"/>
      <c r="AP1045" s="94"/>
      <c r="AQ1045" s="94"/>
    </row>
    <row r="1046" spans="1:43">
      <c r="A1046" s="92"/>
      <c r="B1046" s="92"/>
      <c r="C1046" s="93"/>
      <c r="D1046" s="93"/>
      <c r="E1046" s="92"/>
      <c r="F1046" s="92"/>
      <c r="G1046" s="92"/>
      <c r="H1046" s="92"/>
      <c r="I1046" s="92"/>
      <c r="J1046" s="92"/>
      <c r="K1046" s="94"/>
      <c r="L1046" s="94"/>
      <c r="M1046" s="94"/>
      <c r="O1046" s="94"/>
      <c r="P1046" s="94"/>
      <c r="Q1046" s="95"/>
      <c r="R1046" s="94"/>
      <c r="S1046" s="94"/>
      <c r="T1046" s="94"/>
      <c r="U1046" s="94"/>
      <c r="V1046" s="94"/>
      <c r="W1046" s="94"/>
      <c r="X1046" s="94"/>
      <c r="Y1046" s="94"/>
      <c r="Z1046" s="94"/>
      <c r="AD1046" s="96"/>
      <c r="AE1046" s="95"/>
      <c r="AG1046" s="94"/>
      <c r="AH1046" s="94"/>
      <c r="AI1046" s="95"/>
      <c r="AJ1046" s="95"/>
      <c r="AK1046" s="94"/>
      <c r="AL1046" s="94"/>
      <c r="AM1046" s="94"/>
      <c r="AN1046" s="94"/>
      <c r="AO1046" s="94"/>
      <c r="AP1046" s="94"/>
      <c r="AQ1046" s="94"/>
    </row>
    <row r="1047" spans="1:43">
      <c r="A1047" s="92"/>
      <c r="B1047" s="92"/>
      <c r="C1047" s="93"/>
      <c r="D1047" s="93"/>
      <c r="E1047" s="92"/>
      <c r="F1047" s="92"/>
      <c r="G1047" s="92"/>
      <c r="H1047" s="92"/>
      <c r="I1047" s="92"/>
      <c r="J1047" s="92"/>
      <c r="K1047" s="94"/>
      <c r="L1047" s="94"/>
      <c r="M1047" s="94"/>
      <c r="N1047" s="94"/>
      <c r="O1047" s="94"/>
      <c r="P1047" s="94"/>
      <c r="Q1047" s="94"/>
      <c r="R1047" s="94"/>
      <c r="S1047" s="94"/>
      <c r="T1047" s="94"/>
      <c r="U1047" s="94"/>
      <c r="V1047" s="94"/>
      <c r="W1047" s="94"/>
      <c r="X1047" s="94"/>
      <c r="Y1047" s="94"/>
      <c r="Z1047" s="94"/>
      <c r="AD1047" s="96"/>
      <c r="AF1047" s="94"/>
      <c r="AG1047" s="94"/>
      <c r="AH1047" s="94"/>
      <c r="AK1047" s="94"/>
      <c r="AL1047" s="94"/>
      <c r="AM1047" s="94"/>
      <c r="AN1047" s="94"/>
      <c r="AO1047" s="94"/>
      <c r="AP1047" s="94"/>
      <c r="AQ1047" s="94"/>
    </row>
    <row r="1048" spans="1:43">
      <c r="A1048" s="92"/>
      <c r="B1048" s="92"/>
      <c r="C1048" s="93"/>
      <c r="D1048" s="93"/>
      <c r="E1048" s="92"/>
      <c r="F1048" s="92"/>
      <c r="G1048" s="92"/>
      <c r="H1048" s="92"/>
      <c r="I1048" s="92"/>
      <c r="J1048" s="92"/>
      <c r="K1048" s="94"/>
      <c r="L1048" s="94"/>
      <c r="M1048" s="94"/>
      <c r="O1048" s="94"/>
      <c r="P1048" s="94"/>
      <c r="Q1048" s="95"/>
      <c r="R1048" s="94"/>
      <c r="S1048" s="94"/>
      <c r="T1048" s="94"/>
      <c r="U1048" s="94"/>
      <c r="V1048" s="94"/>
      <c r="W1048" s="94"/>
      <c r="X1048" s="94"/>
      <c r="AD1048" s="96"/>
      <c r="AE1048" s="95"/>
      <c r="AG1048" s="94"/>
      <c r="AH1048" s="94"/>
      <c r="AI1048" s="95"/>
      <c r="AJ1048" s="95"/>
      <c r="AK1048" s="94"/>
      <c r="AL1048" s="94"/>
      <c r="AM1048" s="94"/>
      <c r="AN1048" s="94"/>
      <c r="AO1048" s="94"/>
      <c r="AP1048" s="94"/>
      <c r="AQ1048" s="94"/>
    </row>
    <row r="1049" spans="1:43">
      <c r="A1049" s="92"/>
      <c r="B1049" s="92"/>
      <c r="C1049" s="93"/>
      <c r="D1049" s="93"/>
      <c r="E1049" s="92"/>
      <c r="F1049" s="92"/>
      <c r="G1049" s="92"/>
      <c r="H1049" s="92"/>
      <c r="I1049" s="92"/>
      <c r="J1049" s="92"/>
      <c r="K1049" s="94"/>
      <c r="L1049" s="94"/>
      <c r="M1049" s="94"/>
      <c r="O1049" s="94"/>
      <c r="P1049" s="94"/>
      <c r="Q1049" s="94"/>
      <c r="R1049" s="94"/>
      <c r="S1049" s="94"/>
      <c r="T1049" s="94"/>
      <c r="U1049" s="94"/>
      <c r="V1049" s="94"/>
      <c r="W1049" s="94"/>
      <c r="X1049" s="94"/>
      <c r="Y1049" s="94"/>
      <c r="Z1049" s="94"/>
      <c r="AD1049" s="96"/>
      <c r="AG1049" s="94"/>
      <c r="AH1049" s="94"/>
      <c r="AK1049" s="94"/>
      <c r="AL1049" s="94"/>
      <c r="AM1049" s="94"/>
      <c r="AN1049" s="94"/>
      <c r="AO1049" s="94"/>
      <c r="AP1049" s="94"/>
      <c r="AQ1049" s="94"/>
    </row>
    <row r="1050" spans="1:43">
      <c r="A1050" s="92"/>
      <c r="B1050" s="92"/>
      <c r="C1050" s="93"/>
      <c r="D1050" s="93"/>
      <c r="E1050" s="92"/>
      <c r="F1050" s="92"/>
      <c r="G1050" s="92"/>
      <c r="H1050" s="92"/>
      <c r="I1050" s="92"/>
      <c r="J1050" s="92"/>
      <c r="K1050" s="94"/>
      <c r="L1050" s="94"/>
      <c r="M1050" s="94"/>
      <c r="T1050" s="94"/>
      <c r="U1050" s="94"/>
      <c r="Y1050" s="94"/>
      <c r="Z1050" s="94"/>
      <c r="AK1050" s="94"/>
      <c r="AL1050" s="94"/>
      <c r="AM1050" s="94"/>
      <c r="AN1050" s="94"/>
      <c r="AO1050" s="94"/>
      <c r="AP1050" s="94"/>
      <c r="AQ1050" s="94"/>
    </row>
    <row r="1051" spans="1:43">
      <c r="A1051" s="92"/>
      <c r="B1051" s="92"/>
      <c r="C1051" s="93"/>
      <c r="D1051" s="93"/>
      <c r="E1051" s="92"/>
      <c r="F1051" s="92"/>
      <c r="G1051" s="92"/>
      <c r="H1051" s="92"/>
      <c r="I1051" s="92"/>
      <c r="J1051" s="92"/>
      <c r="K1051" s="94"/>
      <c r="L1051" s="94"/>
      <c r="M1051" s="94"/>
      <c r="O1051" s="94"/>
      <c r="P1051" s="94"/>
      <c r="Q1051" s="94"/>
      <c r="R1051" s="94"/>
      <c r="S1051" s="94"/>
      <c r="T1051" s="94"/>
      <c r="U1051" s="94"/>
      <c r="V1051" s="94"/>
      <c r="W1051" s="94"/>
      <c r="X1051" s="94"/>
      <c r="Y1051" s="94"/>
      <c r="Z1051" s="94"/>
      <c r="AG1051" s="94"/>
      <c r="AH1051" s="94"/>
      <c r="AK1051" s="94"/>
      <c r="AL1051" s="94"/>
      <c r="AM1051" s="94"/>
      <c r="AN1051" s="94"/>
      <c r="AO1051" s="94"/>
      <c r="AP1051" s="94"/>
      <c r="AQ1051" s="94"/>
    </row>
    <row r="1052" spans="1:43">
      <c r="A1052" s="92"/>
      <c r="B1052" s="92"/>
      <c r="C1052" s="93"/>
      <c r="D1052" s="93"/>
      <c r="E1052" s="92"/>
      <c r="F1052" s="92"/>
      <c r="G1052" s="92"/>
      <c r="H1052" s="92"/>
      <c r="I1052" s="92"/>
      <c r="J1052" s="92"/>
      <c r="K1052" s="94"/>
      <c r="L1052" s="94"/>
      <c r="M1052" s="94"/>
      <c r="N1052" s="94"/>
      <c r="O1052" s="94"/>
      <c r="P1052" s="94"/>
      <c r="Q1052" s="95"/>
      <c r="R1052" s="94"/>
      <c r="S1052" s="94"/>
      <c r="T1052" s="94"/>
      <c r="U1052" s="94"/>
      <c r="V1052" s="94"/>
      <c r="W1052" s="94"/>
      <c r="X1052" s="94"/>
      <c r="Y1052" s="94"/>
      <c r="Z1052" s="94"/>
      <c r="AF1052" s="94"/>
      <c r="AG1052" s="94"/>
      <c r="AH1052" s="94"/>
      <c r="AK1052" s="94"/>
      <c r="AL1052" s="94"/>
      <c r="AM1052" s="94"/>
      <c r="AN1052" s="94"/>
      <c r="AO1052" s="94"/>
      <c r="AP1052" s="94"/>
      <c r="AQ1052" s="94"/>
    </row>
    <row r="1053" spans="1:43">
      <c r="A1053" s="92"/>
      <c r="B1053" s="92"/>
      <c r="C1053" s="93"/>
      <c r="D1053" s="93"/>
      <c r="E1053" s="92"/>
      <c r="F1053" s="92"/>
      <c r="G1053" s="92"/>
      <c r="H1053" s="92"/>
      <c r="I1053" s="92"/>
      <c r="J1053" s="92"/>
      <c r="K1053" s="94"/>
      <c r="L1053" s="94"/>
      <c r="M1053" s="94"/>
      <c r="O1053" s="94"/>
      <c r="P1053" s="94"/>
      <c r="Q1053" s="95"/>
      <c r="R1053" s="94"/>
      <c r="S1053" s="94"/>
      <c r="T1053" s="94"/>
      <c r="U1053" s="94"/>
      <c r="V1053" s="95"/>
      <c r="W1053" s="94"/>
      <c r="X1053" s="94"/>
      <c r="Y1053" s="94"/>
      <c r="Z1053" s="94"/>
      <c r="AD1053" s="96"/>
      <c r="AG1053" s="94"/>
      <c r="AH1053" s="94"/>
      <c r="AI1053" s="95"/>
      <c r="AK1053" s="94"/>
      <c r="AL1053" s="94"/>
      <c r="AM1053" s="94"/>
      <c r="AN1053" s="94"/>
      <c r="AO1053" s="94"/>
      <c r="AP1053" s="94"/>
      <c r="AQ1053" s="94"/>
    </row>
    <row r="1054" spans="1:43">
      <c r="A1054" s="92"/>
      <c r="B1054" s="92"/>
      <c r="C1054" s="93"/>
      <c r="D1054" s="93"/>
      <c r="E1054" s="92"/>
      <c r="F1054" s="92"/>
      <c r="G1054" s="92"/>
      <c r="H1054" s="92"/>
      <c r="I1054" s="92"/>
      <c r="J1054" s="92"/>
      <c r="K1054" s="94"/>
      <c r="L1054" s="94"/>
      <c r="M1054" s="94"/>
      <c r="O1054" s="94"/>
      <c r="P1054" s="94"/>
      <c r="Q1054" s="94"/>
      <c r="R1054" s="94"/>
      <c r="S1054" s="94"/>
      <c r="T1054" s="94"/>
      <c r="U1054" s="94"/>
      <c r="V1054" s="94"/>
      <c r="W1054" s="94"/>
      <c r="X1054" s="94"/>
      <c r="Y1054" s="94"/>
      <c r="Z1054" s="94"/>
      <c r="AD1054" s="96"/>
      <c r="AE1054" s="95"/>
      <c r="AG1054" s="94"/>
      <c r="AH1054" s="94"/>
      <c r="AK1054" s="94"/>
      <c r="AL1054" s="94"/>
      <c r="AM1054" s="94"/>
      <c r="AN1054" s="94"/>
      <c r="AO1054" s="94"/>
      <c r="AP1054" s="94"/>
      <c r="AQ1054" s="94"/>
    </row>
    <row r="1055" spans="1:43">
      <c r="A1055" s="92"/>
      <c r="B1055" s="92"/>
      <c r="C1055" s="93"/>
      <c r="D1055" s="93"/>
      <c r="E1055" s="92"/>
      <c r="F1055" s="92"/>
      <c r="G1055" s="92"/>
      <c r="H1055" s="92"/>
      <c r="I1055" s="92"/>
      <c r="J1055" s="92"/>
      <c r="K1055" s="94"/>
      <c r="L1055" s="94"/>
      <c r="M1055" s="94"/>
      <c r="O1055" s="94"/>
      <c r="P1055" s="94"/>
      <c r="Q1055" s="94"/>
      <c r="R1055" s="94"/>
      <c r="S1055" s="94"/>
      <c r="T1055" s="94"/>
      <c r="U1055" s="94"/>
      <c r="V1055" s="94"/>
      <c r="W1055" s="94"/>
      <c r="X1055" s="94"/>
      <c r="Y1055" s="94"/>
      <c r="Z1055" s="94"/>
      <c r="AD1055" s="96"/>
      <c r="AG1055" s="94"/>
      <c r="AH1055" s="94"/>
      <c r="AI1055" s="95"/>
      <c r="AK1055" s="94"/>
      <c r="AL1055" s="94"/>
      <c r="AM1055" s="94"/>
      <c r="AN1055" s="94"/>
      <c r="AO1055" s="94"/>
      <c r="AP1055" s="94"/>
      <c r="AQ1055" s="94"/>
    </row>
    <row r="1056" spans="1:43">
      <c r="A1056" s="92"/>
      <c r="B1056" s="92"/>
      <c r="C1056" s="93"/>
      <c r="D1056" s="93"/>
      <c r="E1056" s="92"/>
      <c r="F1056" s="92"/>
      <c r="G1056" s="92"/>
      <c r="H1056" s="92"/>
      <c r="I1056" s="92"/>
      <c r="J1056" s="92"/>
      <c r="K1056" s="94"/>
      <c r="L1056" s="94"/>
      <c r="M1056" s="94"/>
      <c r="O1056" s="94"/>
      <c r="P1056" s="94"/>
      <c r="Q1056" s="94"/>
      <c r="R1056" s="94"/>
      <c r="S1056" s="94"/>
      <c r="T1056" s="94"/>
      <c r="U1056" s="94"/>
      <c r="V1056" s="94"/>
      <c r="W1056" s="94"/>
      <c r="X1056" s="94"/>
      <c r="Y1056" s="94"/>
      <c r="Z1056" s="94"/>
      <c r="AD1056" s="96"/>
      <c r="AE1056" s="95"/>
      <c r="AG1056" s="94"/>
      <c r="AH1056" s="94"/>
      <c r="AI1056" s="95"/>
      <c r="AK1056" s="94"/>
      <c r="AL1056" s="94"/>
      <c r="AM1056" s="94"/>
      <c r="AN1056" s="94"/>
      <c r="AO1056" s="94"/>
      <c r="AP1056" s="94"/>
      <c r="AQ1056" s="94"/>
    </row>
    <row r="1057" spans="1:43">
      <c r="A1057" s="92"/>
      <c r="B1057" s="92"/>
      <c r="C1057" s="93"/>
      <c r="D1057" s="93"/>
      <c r="E1057" s="92"/>
      <c r="F1057" s="92"/>
      <c r="G1057" s="92"/>
      <c r="H1057" s="92"/>
      <c r="I1057" s="92"/>
      <c r="J1057" s="92"/>
      <c r="K1057" s="94"/>
      <c r="L1057" s="94"/>
      <c r="M1057" s="94"/>
      <c r="O1057" s="94"/>
      <c r="P1057" s="94"/>
      <c r="Q1057" s="94"/>
      <c r="R1057" s="94"/>
      <c r="S1057" s="94"/>
      <c r="T1057" s="94"/>
      <c r="U1057" s="94"/>
      <c r="V1057" s="94"/>
      <c r="W1057" s="94"/>
      <c r="X1057" s="94"/>
      <c r="Y1057" s="94"/>
      <c r="Z1057" s="94"/>
      <c r="AD1057" s="96"/>
      <c r="AG1057" s="94"/>
      <c r="AH1057" s="94"/>
      <c r="AI1057" s="95"/>
      <c r="AK1057" s="94"/>
      <c r="AL1057" s="94"/>
      <c r="AM1057" s="94"/>
      <c r="AN1057" s="94"/>
      <c r="AO1057" s="94"/>
      <c r="AP1057" s="94"/>
      <c r="AQ1057" s="94"/>
    </row>
    <row r="1058" spans="1:43">
      <c r="A1058" s="92"/>
      <c r="B1058" s="92"/>
      <c r="C1058" s="93"/>
      <c r="D1058" s="93"/>
      <c r="E1058" s="92"/>
      <c r="F1058" s="92"/>
      <c r="G1058" s="92"/>
      <c r="H1058" s="92"/>
      <c r="I1058" s="92"/>
      <c r="J1058" s="92"/>
      <c r="K1058" s="94"/>
      <c r="L1058" s="94"/>
      <c r="M1058" s="94"/>
      <c r="N1058" s="94"/>
      <c r="O1058" s="94"/>
      <c r="P1058" s="94"/>
      <c r="Q1058" s="95"/>
      <c r="R1058" s="94"/>
      <c r="S1058" s="94"/>
      <c r="T1058" s="94"/>
      <c r="U1058" s="94"/>
      <c r="V1058" s="94"/>
      <c r="W1058" s="94"/>
      <c r="X1058" s="94"/>
      <c r="Y1058" s="94"/>
      <c r="Z1058" s="94"/>
      <c r="AD1058" s="96"/>
      <c r="AF1058" s="94"/>
      <c r="AG1058" s="94"/>
      <c r="AH1058" s="94"/>
      <c r="AI1058" s="95"/>
      <c r="AK1058" s="94"/>
      <c r="AL1058" s="94"/>
      <c r="AM1058" s="94"/>
      <c r="AN1058" s="94"/>
      <c r="AO1058" s="94"/>
      <c r="AP1058" s="94"/>
      <c r="AQ1058" s="94"/>
    </row>
    <row r="1059" spans="1:43">
      <c r="A1059" s="92"/>
      <c r="B1059" s="92"/>
      <c r="C1059" s="93"/>
      <c r="D1059" s="93"/>
      <c r="E1059" s="92"/>
      <c r="F1059" s="92"/>
      <c r="G1059" s="92"/>
      <c r="H1059" s="92"/>
      <c r="I1059" s="92"/>
      <c r="J1059" s="92"/>
      <c r="K1059" s="94"/>
      <c r="L1059" s="94"/>
      <c r="M1059" s="94"/>
      <c r="N1059" s="94"/>
      <c r="O1059" s="94"/>
      <c r="P1059" s="94"/>
      <c r="Q1059" s="95"/>
      <c r="R1059" s="94"/>
      <c r="S1059" s="94"/>
      <c r="T1059" s="94"/>
      <c r="U1059" s="94"/>
      <c r="V1059" s="94"/>
      <c r="W1059" s="94"/>
      <c r="X1059" s="94"/>
      <c r="Y1059" s="94"/>
      <c r="Z1059" s="94"/>
      <c r="AD1059" s="96"/>
      <c r="AF1059" s="94"/>
      <c r="AG1059" s="94"/>
      <c r="AH1059" s="94"/>
      <c r="AK1059" s="94"/>
      <c r="AL1059" s="94"/>
      <c r="AM1059" s="94"/>
      <c r="AN1059" s="94"/>
      <c r="AO1059" s="94"/>
      <c r="AP1059" s="94"/>
      <c r="AQ1059" s="94"/>
    </row>
    <row r="1060" spans="1:43">
      <c r="A1060" s="92"/>
      <c r="B1060" s="92"/>
      <c r="C1060" s="93"/>
      <c r="D1060" s="93"/>
      <c r="E1060" s="92"/>
      <c r="F1060" s="92"/>
      <c r="G1060" s="92"/>
      <c r="H1060" s="92"/>
      <c r="I1060" s="92"/>
      <c r="J1060" s="92"/>
      <c r="K1060" s="94"/>
      <c r="L1060" s="94"/>
      <c r="M1060" s="94"/>
      <c r="O1060" s="94"/>
      <c r="P1060" s="94"/>
      <c r="Q1060" s="94"/>
      <c r="R1060" s="94"/>
      <c r="S1060" s="94"/>
      <c r="T1060" s="94"/>
      <c r="U1060" s="94"/>
      <c r="V1060" s="94"/>
      <c r="W1060" s="94"/>
      <c r="X1060" s="94"/>
      <c r="Y1060" s="94"/>
      <c r="Z1060" s="94"/>
      <c r="AG1060" s="94"/>
      <c r="AH1060" s="94"/>
      <c r="AK1060" s="94"/>
      <c r="AL1060" s="94"/>
      <c r="AM1060" s="94"/>
      <c r="AN1060" s="94"/>
      <c r="AO1060" s="94"/>
      <c r="AP1060" s="94"/>
      <c r="AQ1060" s="94"/>
    </row>
    <row r="1061" spans="1:43">
      <c r="A1061" s="92"/>
      <c r="B1061" s="92"/>
      <c r="C1061" s="93"/>
      <c r="D1061" s="93"/>
      <c r="E1061" s="92"/>
      <c r="F1061" s="92"/>
      <c r="G1061" s="92"/>
      <c r="H1061" s="92"/>
      <c r="I1061" s="92"/>
      <c r="J1061" s="92"/>
      <c r="K1061" s="94"/>
      <c r="L1061" s="94"/>
      <c r="M1061" s="94"/>
      <c r="T1061" s="94"/>
      <c r="U1061" s="94"/>
      <c r="Y1061" s="94"/>
      <c r="Z1061" s="94"/>
      <c r="AI1061" s="95"/>
      <c r="AK1061" s="94"/>
      <c r="AL1061" s="94"/>
      <c r="AM1061" s="94"/>
      <c r="AN1061" s="94"/>
      <c r="AO1061" s="94"/>
      <c r="AP1061" s="94"/>
      <c r="AQ1061" s="94"/>
    </row>
    <row r="1062" spans="1:43">
      <c r="A1062" s="92"/>
      <c r="B1062" s="92"/>
      <c r="C1062" s="93"/>
      <c r="D1062" s="93"/>
      <c r="E1062" s="92"/>
      <c r="F1062" s="92"/>
      <c r="G1062" s="92"/>
      <c r="H1062" s="92"/>
      <c r="I1062" s="92"/>
      <c r="J1062" s="92"/>
      <c r="K1062" s="94"/>
      <c r="L1062" s="94"/>
      <c r="M1062" s="94"/>
      <c r="O1062" s="94"/>
      <c r="P1062" s="94"/>
      <c r="Q1062" s="95"/>
      <c r="R1062" s="94"/>
      <c r="S1062" s="94"/>
      <c r="T1062" s="94"/>
      <c r="U1062" s="94"/>
      <c r="V1062" s="95"/>
      <c r="W1062" s="94"/>
      <c r="X1062" s="94"/>
      <c r="Y1062" s="94"/>
      <c r="Z1062" s="94"/>
      <c r="AD1062" s="96"/>
      <c r="AG1062" s="94"/>
      <c r="AH1062" s="94"/>
      <c r="AI1062" s="95"/>
      <c r="AK1062" s="94"/>
      <c r="AL1062" s="94"/>
      <c r="AM1062" s="94"/>
      <c r="AN1062" s="94"/>
      <c r="AO1062" s="94"/>
      <c r="AP1062" s="94"/>
      <c r="AQ1062" s="94"/>
    </row>
    <row r="1063" spans="1:43">
      <c r="A1063" s="92"/>
      <c r="B1063" s="92"/>
      <c r="C1063" s="93"/>
      <c r="D1063" s="93"/>
      <c r="E1063" s="92"/>
      <c r="F1063" s="92"/>
      <c r="G1063" s="92"/>
      <c r="H1063" s="92"/>
      <c r="I1063" s="92"/>
      <c r="J1063" s="92"/>
      <c r="K1063" s="94"/>
      <c r="L1063" s="94"/>
      <c r="M1063" s="94"/>
      <c r="N1063" s="94"/>
      <c r="O1063" s="94"/>
      <c r="T1063" s="94"/>
      <c r="U1063" s="94"/>
      <c r="Y1063" s="94"/>
      <c r="Z1063" s="94"/>
      <c r="AD1063" s="96"/>
      <c r="AE1063" s="95"/>
      <c r="AF1063" s="94"/>
      <c r="AG1063" s="94"/>
      <c r="AI1063" s="95"/>
      <c r="AK1063" s="94"/>
      <c r="AL1063" s="94"/>
      <c r="AM1063" s="94"/>
      <c r="AN1063" s="94"/>
      <c r="AO1063" s="94"/>
      <c r="AP1063" s="94"/>
      <c r="AQ1063" s="94"/>
    </row>
    <row r="1064" spans="1:43">
      <c r="A1064" s="92"/>
      <c r="B1064" s="92"/>
      <c r="C1064" s="93"/>
      <c r="D1064" s="93"/>
      <c r="E1064" s="92"/>
      <c r="F1064" s="92"/>
      <c r="G1064" s="92"/>
      <c r="H1064" s="92"/>
      <c r="I1064" s="92"/>
      <c r="J1064" s="92"/>
      <c r="K1064" s="94"/>
      <c r="L1064" s="94"/>
      <c r="M1064" s="94"/>
      <c r="N1064" s="94"/>
      <c r="O1064" s="94"/>
      <c r="P1064" s="94"/>
      <c r="Q1064" s="95"/>
      <c r="R1064" s="94"/>
      <c r="S1064" s="94"/>
      <c r="T1064" s="94"/>
      <c r="U1064" s="94"/>
      <c r="V1064" s="94"/>
      <c r="W1064" s="94"/>
      <c r="X1064" s="94"/>
      <c r="Y1064" s="94"/>
      <c r="Z1064" s="94"/>
      <c r="AD1064" s="96"/>
      <c r="AF1064" s="94"/>
      <c r="AG1064" s="94"/>
      <c r="AH1064" s="94"/>
      <c r="AI1064" s="95"/>
      <c r="AK1064" s="94"/>
      <c r="AL1064" s="94"/>
      <c r="AM1064" s="94"/>
      <c r="AN1064" s="94"/>
      <c r="AO1064" s="94"/>
      <c r="AP1064" s="94"/>
      <c r="AQ1064" s="94"/>
    </row>
    <row r="1065" spans="1:43">
      <c r="A1065" s="92"/>
      <c r="B1065" s="92"/>
      <c r="C1065" s="93"/>
      <c r="D1065" s="93"/>
      <c r="E1065" s="92"/>
      <c r="F1065" s="92"/>
      <c r="G1065" s="92"/>
      <c r="H1065" s="92"/>
      <c r="I1065" s="92"/>
      <c r="J1065" s="92"/>
      <c r="K1065" s="94"/>
      <c r="L1065" s="94"/>
      <c r="M1065" s="94"/>
      <c r="P1065" s="94"/>
      <c r="Q1065" s="95"/>
      <c r="R1065" s="94"/>
      <c r="S1065" s="94"/>
      <c r="T1065" s="94"/>
      <c r="U1065" s="94"/>
      <c r="V1065" s="94"/>
      <c r="W1065" s="94"/>
      <c r="X1065" s="94"/>
      <c r="Y1065" s="94"/>
      <c r="Z1065" s="94"/>
      <c r="AD1065" s="96"/>
      <c r="AH1065" s="94"/>
      <c r="AK1065" s="94"/>
      <c r="AL1065" s="94"/>
      <c r="AM1065" s="94"/>
      <c r="AN1065" s="94"/>
      <c r="AO1065" s="94"/>
      <c r="AP1065" s="94"/>
      <c r="AQ1065" s="94"/>
    </row>
    <row r="1066" spans="1:43">
      <c r="A1066" s="92"/>
      <c r="B1066" s="92"/>
      <c r="C1066" s="93"/>
      <c r="D1066" s="93"/>
      <c r="E1066" s="92"/>
      <c r="F1066" s="92"/>
      <c r="G1066" s="92"/>
      <c r="H1066" s="92"/>
      <c r="I1066" s="92"/>
      <c r="J1066" s="92"/>
      <c r="K1066" s="94"/>
      <c r="L1066" s="94"/>
      <c r="M1066" s="94"/>
      <c r="P1066" s="94"/>
      <c r="Q1066" s="95"/>
      <c r="R1066" s="94"/>
      <c r="T1066" s="94"/>
      <c r="U1066" s="94"/>
      <c r="V1066" s="94"/>
      <c r="W1066" s="94"/>
      <c r="Y1066" s="94"/>
      <c r="Z1066" s="94"/>
      <c r="AD1066" s="96"/>
      <c r="AH1066" s="94"/>
      <c r="AK1066" s="94"/>
      <c r="AL1066" s="94"/>
      <c r="AM1066" s="94"/>
      <c r="AN1066" s="94"/>
      <c r="AO1066" s="94"/>
      <c r="AP1066" s="94"/>
      <c r="AQ1066" s="94"/>
    </row>
    <row r="1067" spans="1:43">
      <c r="A1067" s="92"/>
      <c r="B1067" s="92"/>
      <c r="C1067" s="93"/>
      <c r="D1067" s="93"/>
      <c r="E1067" s="92"/>
      <c r="F1067" s="92"/>
      <c r="G1067" s="92"/>
      <c r="H1067" s="92"/>
      <c r="I1067" s="92"/>
      <c r="J1067" s="92"/>
      <c r="K1067" s="94"/>
      <c r="L1067" s="94"/>
      <c r="M1067" s="94"/>
      <c r="P1067" s="94"/>
      <c r="Q1067" s="94"/>
      <c r="R1067" s="94"/>
      <c r="S1067" s="94"/>
      <c r="T1067" s="94"/>
      <c r="U1067" s="94"/>
      <c r="V1067" s="94"/>
      <c r="W1067" s="94"/>
      <c r="X1067" s="94"/>
      <c r="Y1067" s="94"/>
      <c r="Z1067" s="94"/>
      <c r="AD1067" s="96"/>
      <c r="AH1067" s="94"/>
      <c r="AI1067" s="95"/>
      <c r="AK1067" s="94"/>
      <c r="AL1067" s="94"/>
      <c r="AM1067" s="94"/>
      <c r="AN1067" s="94"/>
      <c r="AO1067" s="94"/>
      <c r="AP1067" s="94"/>
      <c r="AQ1067" s="94"/>
    </row>
    <row r="1068" spans="1:43">
      <c r="A1068" s="92"/>
      <c r="B1068" s="92"/>
      <c r="C1068" s="93"/>
      <c r="D1068" s="93"/>
      <c r="E1068" s="92"/>
      <c r="F1068" s="92"/>
      <c r="G1068" s="92"/>
      <c r="H1068" s="92"/>
      <c r="I1068" s="92"/>
      <c r="J1068" s="92"/>
      <c r="K1068" s="94"/>
      <c r="L1068" s="94"/>
      <c r="M1068" s="94"/>
      <c r="O1068" s="94"/>
      <c r="P1068" s="94"/>
      <c r="Q1068" s="94"/>
      <c r="R1068" s="94"/>
      <c r="S1068" s="94"/>
      <c r="T1068" s="94"/>
      <c r="U1068" s="94"/>
      <c r="V1068" s="94"/>
      <c r="W1068" s="94"/>
      <c r="X1068" s="94"/>
      <c r="Y1068" s="94"/>
      <c r="Z1068" s="94"/>
      <c r="AD1068" s="96"/>
      <c r="AG1068" s="94"/>
      <c r="AH1068" s="94"/>
      <c r="AI1068" s="95"/>
      <c r="AK1068" s="94"/>
      <c r="AL1068" s="94"/>
      <c r="AM1068" s="94"/>
      <c r="AN1068" s="94"/>
      <c r="AO1068" s="94"/>
      <c r="AP1068" s="94"/>
      <c r="AQ1068" s="94"/>
    </row>
    <row r="1069" spans="1:43">
      <c r="A1069" s="92"/>
      <c r="B1069" s="92"/>
      <c r="C1069" s="93"/>
      <c r="D1069" s="93"/>
      <c r="E1069" s="92"/>
      <c r="F1069" s="92"/>
      <c r="G1069" s="92"/>
      <c r="H1069" s="92"/>
      <c r="I1069" s="92"/>
      <c r="J1069" s="92"/>
      <c r="K1069" s="94"/>
      <c r="L1069" s="94"/>
      <c r="M1069" s="94"/>
      <c r="O1069" s="94"/>
      <c r="P1069" s="94"/>
      <c r="Q1069" s="95"/>
      <c r="R1069" s="94"/>
      <c r="S1069" s="94"/>
      <c r="T1069" s="94"/>
      <c r="U1069" s="94"/>
      <c r="V1069" s="94"/>
      <c r="W1069" s="94"/>
      <c r="X1069" s="94"/>
      <c r="Y1069" s="94"/>
      <c r="Z1069" s="94"/>
      <c r="AE1069" s="95"/>
      <c r="AG1069" s="94"/>
      <c r="AH1069" s="94"/>
      <c r="AK1069" s="94"/>
      <c r="AL1069" s="94"/>
      <c r="AM1069" s="94"/>
      <c r="AN1069" s="94"/>
      <c r="AO1069" s="94"/>
      <c r="AP1069" s="94"/>
      <c r="AQ1069" s="94"/>
    </row>
    <row r="1070" spans="1:43">
      <c r="A1070" s="92"/>
      <c r="B1070" s="92"/>
      <c r="C1070" s="93"/>
      <c r="D1070" s="93"/>
      <c r="E1070" s="92"/>
      <c r="F1070" s="92"/>
      <c r="G1070" s="92"/>
      <c r="H1070" s="92"/>
      <c r="I1070" s="92"/>
      <c r="J1070" s="92"/>
      <c r="K1070" s="94"/>
      <c r="L1070" s="94"/>
      <c r="M1070" s="94"/>
      <c r="O1070" s="94"/>
      <c r="P1070" s="94"/>
      <c r="Q1070" s="94"/>
      <c r="R1070" s="94"/>
      <c r="S1070" s="94"/>
      <c r="T1070" s="94"/>
      <c r="U1070" s="94"/>
      <c r="V1070" s="94"/>
      <c r="W1070" s="94"/>
      <c r="X1070" s="94"/>
      <c r="Y1070" s="94"/>
      <c r="Z1070" s="94"/>
      <c r="AD1070" s="96"/>
      <c r="AG1070" s="94"/>
      <c r="AH1070" s="94"/>
      <c r="AK1070" s="94"/>
      <c r="AL1070" s="94"/>
      <c r="AM1070" s="94"/>
      <c r="AN1070" s="94"/>
      <c r="AO1070" s="94"/>
      <c r="AP1070" s="94"/>
      <c r="AQ1070" s="94"/>
    </row>
    <row r="1071" spans="1:43">
      <c r="A1071" s="92"/>
      <c r="B1071" s="92"/>
      <c r="C1071" s="93"/>
      <c r="D1071" s="93"/>
      <c r="E1071" s="92"/>
      <c r="F1071" s="92"/>
      <c r="G1071" s="92"/>
      <c r="H1071" s="92"/>
      <c r="I1071" s="92"/>
      <c r="J1071" s="92"/>
      <c r="K1071" s="94"/>
      <c r="L1071" s="94"/>
      <c r="M1071" s="94"/>
      <c r="N1071" s="94"/>
      <c r="O1071" s="94"/>
      <c r="P1071" s="94"/>
      <c r="Q1071" s="94"/>
      <c r="R1071" s="94"/>
      <c r="S1071" s="94"/>
      <c r="T1071" s="94"/>
      <c r="U1071" s="94"/>
      <c r="V1071" s="94"/>
      <c r="W1071" s="94"/>
      <c r="X1071" s="94"/>
      <c r="Y1071" s="94"/>
      <c r="Z1071" s="94"/>
      <c r="AF1071" s="94"/>
      <c r="AG1071" s="94"/>
      <c r="AH1071" s="94"/>
      <c r="AK1071" s="94"/>
      <c r="AL1071" s="94"/>
      <c r="AM1071" s="94"/>
      <c r="AN1071" s="94"/>
      <c r="AO1071" s="94"/>
      <c r="AP1071" s="94"/>
      <c r="AQ1071" s="94"/>
    </row>
    <row r="1072" spans="1:43">
      <c r="A1072" s="92"/>
      <c r="B1072" s="92"/>
      <c r="C1072" s="93"/>
      <c r="D1072" s="93"/>
      <c r="E1072" s="92"/>
      <c r="F1072" s="92"/>
      <c r="G1072" s="92"/>
      <c r="H1072" s="92"/>
      <c r="I1072" s="92"/>
      <c r="J1072" s="92"/>
      <c r="K1072" s="94"/>
      <c r="L1072" s="94"/>
      <c r="M1072" s="94"/>
      <c r="O1072" s="94"/>
      <c r="P1072" s="94"/>
      <c r="Q1072" s="94"/>
      <c r="R1072" s="94"/>
      <c r="S1072" s="94"/>
      <c r="T1072" s="94"/>
      <c r="U1072" s="94"/>
      <c r="V1072" s="94"/>
      <c r="W1072" s="94"/>
      <c r="X1072" s="94"/>
      <c r="Y1072" s="94"/>
      <c r="Z1072" s="94"/>
      <c r="AD1072" s="96"/>
      <c r="AG1072" s="94"/>
      <c r="AH1072" s="94"/>
      <c r="AI1072" s="95"/>
      <c r="AK1072" s="94"/>
      <c r="AL1072" s="94"/>
      <c r="AM1072" s="94"/>
      <c r="AN1072" s="94"/>
      <c r="AO1072" s="94"/>
      <c r="AP1072" s="94"/>
      <c r="AQ1072" s="94"/>
    </row>
    <row r="1073" spans="1:43">
      <c r="A1073" s="92"/>
      <c r="B1073" s="92"/>
      <c r="C1073" s="93"/>
      <c r="D1073" s="93"/>
      <c r="E1073" s="92"/>
      <c r="F1073" s="92"/>
      <c r="G1073" s="92"/>
      <c r="H1073" s="92"/>
      <c r="I1073" s="92"/>
      <c r="J1073" s="92"/>
      <c r="K1073" s="94"/>
      <c r="L1073" s="94"/>
      <c r="M1073" s="94"/>
      <c r="O1073" s="94"/>
      <c r="P1073" s="94"/>
      <c r="Q1073" s="95"/>
      <c r="R1073" s="94"/>
      <c r="S1073" s="94"/>
      <c r="T1073" s="94"/>
      <c r="U1073" s="94"/>
      <c r="V1073" s="94"/>
      <c r="W1073" s="94"/>
      <c r="X1073" s="94"/>
      <c r="Y1073" s="94"/>
      <c r="Z1073" s="94"/>
      <c r="AG1073" s="94"/>
      <c r="AH1073" s="94"/>
      <c r="AI1073" s="95"/>
      <c r="AK1073" s="94"/>
      <c r="AL1073" s="94"/>
      <c r="AM1073" s="94"/>
      <c r="AN1073" s="94"/>
      <c r="AO1073" s="94"/>
      <c r="AP1073" s="94"/>
      <c r="AQ1073" s="94"/>
    </row>
    <row r="1074" spans="1:43">
      <c r="A1074" s="92"/>
      <c r="B1074" s="92"/>
      <c r="C1074" s="93"/>
      <c r="D1074" s="93"/>
      <c r="E1074" s="92"/>
      <c r="F1074" s="92"/>
      <c r="G1074" s="92"/>
      <c r="H1074" s="92"/>
      <c r="I1074" s="92"/>
      <c r="J1074" s="92"/>
      <c r="K1074" s="94"/>
      <c r="L1074" s="94"/>
      <c r="M1074" s="94"/>
      <c r="O1074" s="94"/>
      <c r="P1074" s="94"/>
      <c r="Q1074" s="95"/>
      <c r="R1074" s="94"/>
      <c r="S1074" s="94"/>
      <c r="T1074" s="94"/>
      <c r="U1074" s="94"/>
      <c r="V1074" s="94"/>
      <c r="W1074" s="94"/>
      <c r="X1074" s="94"/>
      <c r="Y1074" s="94"/>
      <c r="Z1074" s="94"/>
      <c r="AD1074" s="96"/>
      <c r="AE1074" s="95"/>
      <c r="AG1074" s="94"/>
      <c r="AH1074" s="94"/>
      <c r="AI1074" s="95"/>
      <c r="AK1074" s="94"/>
      <c r="AL1074" s="94"/>
      <c r="AM1074" s="94"/>
      <c r="AN1074" s="94"/>
      <c r="AO1074" s="94"/>
      <c r="AP1074" s="94"/>
      <c r="AQ1074" s="94"/>
    </row>
    <row r="1075" spans="1:43">
      <c r="A1075" s="92"/>
      <c r="B1075" s="92"/>
      <c r="C1075" s="93"/>
      <c r="D1075" s="93"/>
      <c r="E1075" s="92"/>
      <c r="F1075" s="92"/>
      <c r="G1075" s="92"/>
      <c r="H1075" s="92"/>
      <c r="I1075" s="92"/>
      <c r="J1075" s="92"/>
      <c r="K1075" s="94"/>
      <c r="L1075" s="94"/>
      <c r="M1075" s="94"/>
      <c r="O1075" s="94"/>
      <c r="P1075" s="94"/>
      <c r="Q1075" s="94"/>
      <c r="R1075" s="94"/>
      <c r="S1075" s="94"/>
      <c r="T1075" s="94"/>
      <c r="U1075" s="94"/>
      <c r="V1075" s="94"/>
      <c r="W1075" s="94"/>
      <c r="X1075" s="94"/>
      <c r="Y1075" s="94"/>
      <c r="Z1075" s="94"/>
      <c r="AD1075" s="96"/>
      <c r="AG1075" s="94"/>
      <c r="AH1075" s="94"/>
      <c r="AI1075" s="95"/>
      <c r="AK1075" s="94"/>
      <c r="AL1075" s="94"/>
      <c r="AM1075" s="94"/>
      <c r="AN1075" s="94"/>
      <c r="AO1075" s="94"/>
      <c r="AP1075" s="94"/>
      <c r="AQ1075" s="94"/>
    </row>
    <row r="1076" spans="1:43">
      <c r="A1076" s="92"/>
      <c r="B1076" s="92"/>
      <c r="C1076" s="93"/>
      <c r="D1076" s="93"/>
      <c r="E1076" s="92"/>
      <c r="F1076" s="92"/>
      <c r="G1076" s="92"/>
      <c r="H1076" s="92"/>
      <c r="I1076" s="92"/>
      <c r="J1076" s="92"/>
      <c r="K1076" s="94"/>
      <c r="L1076" s="94"/>
      <c r="M1076" s="94"/>
      <c r="O1076" s="94"/>
      <c r="P1076" s="94"/>
      <c r="Q1076" s="94"/>
      <c r="R1076" s="94"/>
      <c r="S1076" s="94"/>
      <c r="T1076" s="94"/>
      <c r="U1076" s="94"/>
      <c r="V1076" s="94"/>
      <c r="W1076" s="94"/>
      <c r="X1076" s="94"/>
      <c r="Y1076" s="94"/>
      <c r="Z1076" s="94"/>
      <c r="AG1076" s="94"/>
      <c r="AH1076" s="94"/>
      <c r="AK1076" s="94"/>
      <c r="AL1076" s="94"/>
      <c r="AM1076" s="94"/>
      <c r="AN1076" s="94"/>
      <c r="AO1076" s="94"/>
      <c r="AP1076" s="94"/>
      <c r="AQ1076" s="94"/>
    </row>
    <row r="1077" spans="1:43">
      <c r="A1077" s="92"/>
      <c r="B1077" s="92"/>
      <c r="C1077" s="93"/>
      <c r="D1077" s="93"/>
      <c r="E1077" s="92"/>
      <c r="F1077" s="92"/>
      <c r="G1077" s="92"/>
      <c r="H1077" s="92"/>
      <c r="I1077" s="92"/>
      <c r="J1077" s="92"/>
      <c r="K1077" s="94"/>
      <c r="L1077" s="94"/>
      <c r="M1077" s="94"/>
      <c r="O1077" s="94"/>
      <c r="P1077" s="94"/>
      <c r="Q1077" s="95"/>
      <c r="R1077" s="94"/>
      <c r="S1077" s="94"/>
      <c r="T1077" s="94"/>
      <c r="U1077" s="94"/>
      <c r="V1077" s="94"/>
      <c r="W1077" s="94"/>
      <c r="X1077" s="94"/>
      <c r="Y1077" s="94"/>
      <c r="Z1077" s="94"/>
      <c r="AD1077" s="96"/>
      <c r="AG1077" s="94"/>
      <c r="AH1077" s="94"/>
      <c r="AI1077" s="95"/>
      <c r="AK1077" s="94"/>
      <c r="AL1077" s="94"/>
      <c r="AM1077" s="94"/>
      <c r="AN1077" s="94"/>
      <c r="AO1077" s="94"/>
      <c r="AP1077" s="94"/>
      <c r="AQ1077" s="94"/>
    </row>
    <row r="1078" spans="1:43">
      <c r="A1078" s="92"/>
      <c r="B1078" s="92"/>
      <c r="C1078" s="93"/>
      <c r="D1078" s="93"/>
      <c r="E1078" s="92"/>
      <c r="F1078" s="92"/>
      <c r="G1078" s="92"/>
      <c r="H1078" s="92"/>
      <c r="I1078" s="92"/>
      <c r="J1078" s="92"/>
      <c r="K1078" s="94"/>
      <c r="L1078" s="94"/>
      <c r="M1078" s="94"/>
      <c r="O1078" s="94"/>
      <c r="P1078" s="94"/>
      <c r="T1078" s="94"/>
      <c r="U1078" s="94"/>
      <c r="Y1078" s="94"/>
      <c r="Z1078" s="94"/>
      <c r="AG1078" s="94"/>
      <c r="AH1078" s="94"/>
      <c r="AK1078" s="94"/>
      <c r="AL1078" s="94"/>
      <c r="AM1078" s="94"/>
      <c r="AQ1078" s="94"/>
    </row>
    <row r="1079" spans="1:43">
      <c r="A1079" s="92"/>
      <c r="B1079" s="92"/>
      <c r="C1079" s="93"/>
      <c r="D1079" s="93"/>
      <c r="E1079" s="92"/>
      <c r="F1079" s="92"/>
      <c r="G1079" s="92"/>
      <c r="H1079" s="92"/>
      <c r="I1079" s="92"/>
      <c r="J1079" s="92"/>
      <c r="K1079" s="94"/>
      <c r="L1079" s="94"/>
      <c r="M1079" s="94"/>
      <c r="O1079" s="94"/>
      <c r="P1079" s="94"/>
      <c r="Q1079" s="94"/>
      <c r="R1079" s="94"/>
      <c r="S1079" s="94"/>
      <c r="T1079" s="94"/>
      <c r="U1079" s="94"/>
      <c r="V1079" s="94"/>
      <c r="W1079" s="94"/>
      <c r="X1079" s="94"/>
      <c r="Y1079" s="94"/>
      <c r="Z1079" s="94"/>
      <c r="AG1079" s="94"/>
      <c r="AH1079" s="94"/>
      <c r="AI1079" s="95"/>
      <c r="AK1079" s="94"/>
      <c r="AL1079" s="94"/>
      <c r="AM1079" s="94"/>
      <c r="AN1079" s="94"/>
      <c r="AO1079" s="94"/>
      <c r="AP1079" s="94"/>
      <c r="AQ1079" s="94"/>
    </row>
    <row r="1080" spans="1:43">
      <c r="A1080" s="92"/>
      <c r="B1080" s="92"/>
      <c r="C1080" s="93"/>
      <c r="D1080" s="93"/>
      <c r="E1080" s="92"/>
      <c r="F1080" s="92"/>
      <c r="G1080" s="92"/>
      <c r="H1080" s="92"/>
      <c r="I1080" s="92"/>
      <c r="J1080" s="92"/>
      <c r="K1080" s="94"/>
      <c r="L1080" s="94"/>
      <c r="M1080" s="94"/>
      <c r="O1080" s="94"/>
      <c r="P1080" s="94"/>
      <c r="Q1080" s="95"/>
      <c r="R1080" s="94"/>
      <c r="S1080" s="94"/>
      <c r="T1080" s="94"/>
      <c r="U1080" s="94"/>
      <c r="V1080" s="95"/>
      <c r="W1080" s="94"/>
      <c r="X1080" s="94"/>
      <c r="Y1080" s="94"/>
      <c r="Z1080" s="94"/>
      <c r="AD1080" s="96"/>
      <c r="AG1080" s="94"/>
      <c r="AH1080" s="94"/>
      <c r="AK1080" s="94"/>
      <c r="AL1080" s="94"/>
      <c r="AM1080" s="94"/>
      <c r="AN1080" s="94"/>
      <c r="AO1080" s="94"/>
      <c r="AP1080" s="94"/>
      <c r="AQ1080" s="94"/>
    </row>
    <row r="1081" spans="1:43">
      <c r="A1081" s="92"/>
      <c r="B1081" s="92"/>
      <c r="C1081" s="93"/>
      <c r="D1081" s="93"/>
      <c r="E1081" s="92"/>
      <c r="F1081" s="92"/>
      <c r="G1081" s="92"/>
      <c r="H1081" s="92"/>
      <c r="I1081" s="92"/>
      <c r="J1081" s="92"/>
      <c r="K1081" s="94"/>
      <c r="L1081" s="94"/>
      <c r="M1081" s="94"/>
      <c r="O1081" s="94"/>
      <c r="P1081" s="94"/>
      <c r="Q1081" s="94"/>
      <c r="R1081" s="94"/>
      <c r="S1081" s="94"/>
      <c r="T1081" s="94"/>
      <c r="U1081" s="94"/>
      <c r="V1081" s="94"/>
      <c r="W1081" s="94"/>
      <c r="X1081" s="94"/>
      <c r="Y1081" s="94"/>
      <c r="Z1081" s="94"/>
      <c r="AD1081" s="96"/>
      <c r="AG1081" s="94"/>
      <c r="AH1081" s="94"/>
      <c r="AK1081" s="94"/>
      <c r="AL1081" s="94"/>
      <c r="AM1081" s="94"/>
      <c r="AN1081" s="94"/>
      <c r="AO1081" s="94"/>
      <c r="AP1081" s="94"/>
      <c r="AQ1081" s="94"/>
    </row>
    <row r="1082" spans="1:43">
      <c r="A1082" s="92"/>
      <c r="B1082" s="92"/>
      <c r="C1082" s="93"/>
      <c r="D1082" s="93"/>
      <c r="E1082" s="92"/>
      <c r="F1082" s="92"/>
      <c r="G1082" s="92"/>
      <c r="H1082" s="92"/>
      <c r="I1082" s="92"/>
      <c r="J1082" s="92"/>
      <c r="K1082" s="94"/>
      <c r="L1082" s="94"/>
      <c r="M1082" s="94"/>
      <c r="O1082" s="94"/>
      <c r="P1082" s="94"/>
      <c r="Q1082" s="95"/>
      <c r="R1082" s="94"/>
      <c r="S1082" s="94"/>
      <c r="T1082" s="94"/>
      <c r="U1082" s="94"/>
      <c r="V1082" s="94"/>
      <c r="W1082" s="94"/>
      <c r="X1082" s="94"/>
      <c r="Y1082" s="94"/>
      <c r="Z1082" s="94"/>
      <c r="AD1082" s="96"/>
      <c r="AG1082" s="94"/>
      <c r="AH1082" s="94"/>
      <c r="AI1082" s="95"/>
      <c r="AK1082" s="94"/>
      <c r="AL1082" s="94"/>
      <c r="AM1082" s="94"/>
      <c r="AN1082" s="94"/>
      <c r="AO1082" s="94"/>
      <c r="AP1082" s="94"/>
      <c r="AQ1082" s="94"/>
    </row>
    <row r="1083" spans="1:43">
      <c r="A1083" s="92"/>
      <c r="B1083" s="92"/>
      <c r="C1083" s="93"/>
      <c r="D1083" s="93"/>
      <c r="E1083" s="92"/>
      <c r="F1083" s="92"/>
      <c r="G1083" s="92"/>
      <c r="H1083" s="92"/>
      <c r="I1083" s="92"/>
      <c r="J1083" s="92"/>
      <c r="K1083" s="94"/>
      <c r="L1083" s="94"/>
      <c r="M1083" s="94"/>
      <c r="O1083" s="94"/>
      <c r="P1083" s="94"/>
      <c r="Q1083" s="94"/>
      <c r="R1083" s="94"/>
      <c r="S1083" s="94"/>
      <c r="T1083" s="94"/>
      <c r="U1083" s="94"/>
      <c r="V1083" s="94"/>
      <c r="W1083" s="94"/>
      <c r="X1083" s="94"/>
      <c r="Y1083" s="94"/>
      <c r="Z1083" s="94"/>
      <c r="AD1083" s="96"/>
      <c r="AG1083" s="94"/>
      <c r="AH1083" s="94"/>
      <c r="AK1083" s="94"/>
      <c r="AL1083" s="94"/>
      <c r="AM1083" s="94"/>
      <c r="AN1083" s="94"/>
      <c r="AO1083" s="94"/>
      <c r="AP1083" s="94"/>
      <c r="AQ1083" s="94"/>
    </row>
    <row r="1084" spans="1:43">
      <c r="A1084" s="92"/>
      <c r="B1084" s="92"/>
      <c r="C1084" s="93"/>
      <c r="D1084" s="93"/>
      <c r="E1084" s="92"/>
      <c r="F1084" s="92"/>
      <c r="G1084" s="92"/>
      <c r="H1084" s="92"/>
      <c r="I1084" s="92"/>
      <c r="J1084" s="92"/>
      <c r="K1084" s="94"/>
      <c r="L1084" s="94"/>
      <c r="M1084" s="94"/>
      <c r="O1084" s="94"/>
      <c r="P1084" s="94"/>
      <c r="Q1084" s="95"/>
      <c r="R1084" s="94"/>
      <c r="S1084" s="94"/>
      <c r="T1084" s="94"/>
      <c r="U1084" s="94"/>
      <c r="V1084" s="94"/>
      <c r="W1084" s="94"/>
      <c r="X1084" s="94"/>
      <c r="Y1084" s="94"/>
      <c r="Z1084" s="94"/>
      <c r="AD1084" s="96"/>
      <c r="AG1084" s="94"/>
      <c r="AH1084" s="94"/>
      <c r="AK1084" s="94"/>
      <c r="AL1084" s="94"/>
      <c r="AM1084" s="94"/>
      <c r="AN1084" s="94"/>
      <c r="AO1084" s="94"/>
      <c r="AP1084" s="94"/>
      <c r="AQ1084" s="94"/>
    </row>
    <row r="1085" spans="1:43">
      <c r="A1085" s="92"/>
      <c r="B1085" s="92"/>
      <c r="C1085" s="93"/>
      <c r="D1085" s="93"/>
      <c r="E1085" s="92"/>
      <c r="F1085" s="92"/>
      <c r="G1085" s="92"/>
      <c r="H1085" s="92"/>
      <c r="I1085" s="92"/>
      <c r="J1085" s="92"/>
      <c r="K1085" s="94"/>
      <c r="L1085" s="94"/>
      <c r="M1085" s="94"/>
      <c r="O1085" s="94"/>
      <c r="P1085" s="94"/>
      <c r="Q1085" s="94"/>
      <c r="R1085" s="94"/>
      <c r="S1085" s="94"/>
      <c r="T1085" s="94"/>
      <c r="U1085" s="94"/>
      <c r="V1085" s="94"/>
      <c r="W1085" s="94"/>
      <c r="X1085" s="94"/>
      <c r="Y1085" s="94"/>
      <c r="Z1085" s="94"/>
      <c r="AE1085" s="95"/>
      <c r="AG1085" s="94"/>
      <c r="AH1085" s="94"/>
      <c r="AK1085" s="94"/>
      <c r="AL1085" s="94"/>
      <c r="AM1085" s="94"/>
      <c r="AN1085" s="94"/>
      <c r="AO1085" s="94"/>
      <c r="AP1085" s="94"/>
      <c r="AQ1085" s="94"/>
    </row>
    <row r="1086" spans="1:43">
      <c r="A1086" s="92"/>
      <c r="B1086" s="92"/>
      <c r="C1086" s="93"/>
      <c r="D1086" s="93"/>
      <c r="E1086" s="92"/>
      <c r="F1086" s="92"/>
      <c r="G1086" s="92"/>
      <c r="H1086" s="92"/>
      <c r="I1086" s="92"/>
      <c r="J1086" s="92"/>
      <c r="K1086" s="94"/>
      <c r="L1086" s="94"/>
      <c r="M1086" s="94"/>
      <c r="O1086" s="94"/>
      <c r="P1086" s="94"/>
      <c r="Q1086" s="94"/>
      <c r="R1086" s="94"/>
      <c r="S1086" s="94"/>
      <c r="T1086" s="94"/>
      <c r="U1086" s="94"/>
      <c r="V1086" s="94"/>
      <c r="W1086" s="94"/>
      <c r="X1086" s="94"/>
      <c r="Y1086" s="94"/>
      <c r="Z1086" s="94"/>
      <c r="AD1086" s="96"/>
      <c r="AG1086" s="94"/>
      <c r="AH1086" s="94"/>
      <c r="AI1086" s="95"/>
      <c r="AK1086" s="94"/>
      <c r="AL1086" s="94"/>
      <c r="AM1086" s="94"/>
      <c r="AN1086" s="94"/>
      <c r="AO1086" s="94"/>
      <c r="AP1086" s="94"/>
      <c r="AQ1086" s="94"/>
    </row>
    <row r="1087" spans="1:43">
      <c r="A1087" s="92"/>
      <c r="B1087" s="92"/>
      <c r="C1087" s="93"/>
      <c r="D1087" s="93"/>
      <c r="E1087" s="92"/>
      <c r="F1087" s="92"/>
      <c r="G1087" s="92"/>
      <c r="H1087" s="92"/>
      <c r="I1087" s="92"/>
      <c r="J1087" s="92"/>
      <c r="K1087" s="94"/>
      <c r="L1087" s="94"/>
      <c r="M1087" s="94"/>
      <c r="O1087" s="94"/>
      <c r="P1087" s="94"/>
      <c r="Q1087" s="95"/>
      <c r="R1087" s="94"/>
      <c r="S1087" s="94"/>
      <c r="T1087" s="94"/>
      <c r="U1087" s="94"/>
      <c r="V1087" s="95"/>
      <c r="W1087" s="94"/>
      <c r="X1087" s="94"/>
      <c r="Y1087" s="94"/>
      <c r="Z1087" s="94"/>
      <c r="AD1087" s="96"/>
      <c r="AG1087" s="94"/>
      <c r="AH1087" s="94"/>
      <c r="AK1087" s="94"/>
      <c r="AL1087" s="94"/>
      <c r="AM1087" s="94"/>
      <c r="AN1087" s="94"/>
      <c r="AO1087" s="94"/>
      <c r="AP1087" s="94"/>
      <c r="AQ1087" s="94"/>
    </row>
    <row r="1088" spans="1:43">
      <c r="A1088" s="92"/>
      <c r="B1088" s="92"/>
      <c r="C1088" s="93"/>
      <c r="D1088" s="93"/>
      <c r="E1088" s="92"/>
      <c r="F1088" s="92"/>
      <c r="G1088" s="92"/>
      <c r="H1088" s="92"/>
      <c r="I1088" s="92"/>
      <c r="J1088" s="92"/>
      <c r="K1088" s="94"/>
      <c r="L1088" s="94"/>
      <c r="M1088" s="94"/>
      <c r="O1088" s="94"/>
      <c r="P1088" s="94"/>
      <c r="Q1088" s="95"/>
      <c r="R1088" s="94"/>
      <c r="S1088" s="94"/>
      <c r="T1088" s="94"/>
      <c r="U1088" s="94"/>
      <c r="V1088" s="94"/>
      <c r="W1088" s="94"/>
      <c r="X1088" s="94"/>
      <c r="Y1088" s="94"/>
      <c r="Z1088" s="94"/>
      <c r="AD1088" s="96"/>
      <c r="AG1088" s="94"/>
      <c r="AH1088" s="94"/>
      <c r="AK1088" s="94"/>
      <c r="AL1088" s="94"/>
      <c r="AM1088" s="94"/>
      <c r="AN1088" s="94"/>
      <c r="AO1088" s="94"/>
      <c r="AP1088" s="94"/>
      <c r="AQ1088" s="94"/>
    </row>
    <row r="1089" spans="1:43">
      <c r="A1089" s="92"/>
      <c r="B1089" s="92"/>
      <c r="C1089" s="93"/>
      <c r="D1089" s="93"/>
      <c r="E1089" s="92"/>
      <c r="F1089" s="92"/>
      <c r="G1089" s="92"/>
      <c r="H1089" s="92"/>
      <c r="I1089" s="92"/>
      <c r="J1089" s="92"/>
      <c r="K1089" s="94"/>
      <c r="L1089" s="94"/>
      <c r="M1089" s="94"/>
      <c r="T1089" s="94"/>
      <c r="U1089" s="94"/>
      <c r="Y1089" s="94"/>
      <c r="Z1089" s="94"/>
      <c r="AI1089" s="95"/>
      <c r="AK1089" s="94"/>
      <c r="AL1089" s="94"/>
      <c r="AM1089" s="94"/>
      <c r="AN1089" s="94"/>
      <c r="AO1089" s="94"/>
      <c r="AP1089" s="94"/>
      <c r="AQ1089" s="94"/>
    </row>
    <row r="1090" spans="1:43">
      <c r="A1090" s="92"/>
      <c r="B1090" s="92"/>
      <c r="C1090" s="93"/>
      <c r="D1090" s="93"/>
      <c r="E1090" s="92"/>
      <c r="F1090" s="92"/>
      <c r="G1090" s="92"/>
      <c r="H1090" s="92"/>
      <c r="I1090" s="92"/>
      <c r="J1090" s="92"/>
      <c r="K1090" s="94"/>
      <c r="L1090" s="94"/>
      <c r="M1090" s="94"/>
      <c r="N1090" s="94"/>
      <c r="O1090" s="94"/>
      <c r="P1090" s="94"/>
      <c r="Q1090" s="95"/>
      <c r="R1090" s="94"/>
      <c r="S1090" s="94"/>
      <c r="T1090" s="94"/>
      <c r="U1090" s="94"/>
      <c r="V1090" s="94"/>
      <c r="W1090" s="94"/>
      <c r="X1090" s="94"/>
      <c r="Y1090" s="94"/>
      <c r="Z1090" s="94"/>
      <c r="AD1090" s="96"/>
      <c r="AF1090" s="94"/>
      <c r="AG1090" s="94"/>
      <c r="AH1090" s="94"/>
      <c r="AK1090" s="94"/>
      <c r="AL1090" s="94"/>
      <c r="AM1090" s="94"/>
      <c r="AN1090" s="94"/>
      <c r="AO1090" s="94"/>
      <c r="AP1090" s="94"/>
      <c r="AQ1090" s="94"/>
    </row>
    <row r="1091" spans="1:43">
      <c r="A1091" s="92"/>
      <c r="B1091" s="92"/>
      <c r="C1091" s="93"/>
      <c r="D1091" s="93"/>
      <c r="E1091" s="92"/>
      <c r="F1091" s="92"/>
      <c r="G1091" s="92"/>
      <c r="H1091" s="92"/>
      <c r="I1091" s="92"/>
      <c r="J1091" s="92"/>
      <c r="K1091" s="94"/>
      <c r="L1091" s="94"/>
      <c r="M1091" s="94"/>
      <c r="O1091" s="94"/>
      <c r="P1091" s="94"/>
      <c r="Q1091" s="94"/>
      <c r="R1091" s="94"/>
      <c r="S1091" s="94"/>
      <c r="T1091" s="94"/>
      <c r="U1091" s="94"/>
      <c r="V1091" s="95"/>
      <c r="W1091" s="94"/>
      <c r="X1091" s="94"/>
      <c r="Y1091" s="94"/>
      <c r="Z1091" s="94"/>
      <c r="AD1091" s="96"/>
      <c r="AG1091" s="94"/>
      <c r="AH1091" s="94"/>
      <c r="AI1091" s="95"/>
      <c r="AK1091" s="94"/>
      <c r="AL1091" s="94"/>
      <c r="AM1091" s="94"/>
      <c r="AN1091" s="94"/>
      <c r="AO1091" s="94"/>
      <c r="AP1091" s="94"/>
      <c r="AQ1091" s="94"/>
    </row>
    <row r="1092" spans="1:43">
      <c r="A1092" s="92"/>
      <c r="B1092" s="92"/>
      <c r="C1092" s="93"/>
      <c r="D1092" s="93"/>
      <c r="E1092" s="92"/>
      <c r="F1092" s="92"/>
      <c r="G1092" s="92"/>
      <c r="H1092" s="92"/>
      <c r="I1092" s="92"/>
      <c r="J1092" s="92"/>
      <c r="K1092" s="94"/>
      <c r="L1092" s="94"/>
      <c r="M1092" s="94"/>
      <c r="O1092" s="94"/>
      <c r="P1092" s="94"/>
      <c r="Q1092" s="94"/>
      <c r="R1092" s="94"/>
      <c r="S1092" s="94"/>
      <c r="T1092" s="94"/>
      <c r="U1092" s="94"/>
      <c r="V1092" s="94"/>
      <c r="W1092" s="94"/>
      <c r="X1092" s="94"/>
      <c r="Y1092" s="94"/>
      <c r="Z1092" s="94"/>
      <c r="AG1092" s="94"/>
      <c r="AH1092" s="94"/>
      <c r="AK1092" s="94"/>
      <c r="AL1092" s="94"/>
      <c r="AM1092" s="94"/>
      <c r="AN1092" s="94"/>
      <c r="AO1092" s="94"/>
      <c r="AP1092" s="94"/>
      <c r="AQ1092" s="94"/>
    </row>
    <row r="1093" spans="1:43">
      <c r="A1093" s="92"/>
      <c r="B1093" s="92"/>
      <c r="C1093" s="93"/>
      <c r="D1093" s="93"/>
      <c r="E1093" s="92"/>
      <c r="F1093" s="92"/>
      <c r="G1093" s="92"/>
      <c r="H1093" s="92"/>
      <c r="I1093" s="92"/>
      <c r="J1093" s="92"/>
      <c r="K1093" s="94"/>
      <c r="L1093" s="94"/>
      <c r="M1093" s="94"/>
      <c r="P1093" s="94"/>
      <c r="Q1093" s="94"/>
      <c r="R1093" s="94"/>
      <c r="S1093" s="94"/>
      <c r="T1093" s="94"/>
      <c r="U1093" s="94"/>
      <c r="V1093" s="94"/>
      <c r="W1093" s="94"/>
      <c r="X1093" s="94"/>
      <c r="Y1093" s="94"/>
      <c r="Z1093" s="94"/>
      <c r="AD1093" s="96"/>
      <c r="AE1093" s="95"/>
      <c r="AH1093" s="94"/>
      <c r="AK1093" s="94"/>
      <c r="AL1093" s="94"/>
      <c r="AM1093" s="94"/>
      <c r="AN1093" s="94"/>
      <c r="AO1093" s="94"/>
      <c r="AP1093" s="94"/>
      <c r="AQ1093" s="94"/>
    </row>
    <row r="1094" spans="1:43">
      <c r="A1094" s="92"/>
      <c r="B1094" s="92"/>
      <c r="C1094" s="93"/>
      <c r="D1094" s="93"/>
      <c r="E1094" s="92"/>
      <c r="F1094" s="92"/>
      <c r="G1094" s="92"/>
      <c r="H1094" s="92"/>
      <c r="I1094" s="92"/>
      <c r="J1094" s="92"/>
      <c r="K1094" s="94"/>
      <c r="L1094" s="94"/>
      <c r="M1094" s="94"/>
      <c r="O1094" s="94"/>
      <c r="P1094" s="94"/>
      <c r="Q1094" s="94"/>
      <c r="R1094" s="94"/>
      <c r="S1094" s="94"/>
      <c r="T1094" s="94"/>
      <c r="U1094" s="94"/>
      <c r="V1094" s="94"/>
      <c r="W1094" s="94"/>
      <c r="X1094" s="94"/>
      <c r="Y1094" s="94"/>
      <c r="Z1094" s="94"/>
      <c r="AD1094" s="96"/>
      <c r="AG1094" s="94"/>
      <c r="AH1094" s="94"/>
      <c r="AI1094" s="95"/>
      <c r="AK1094" s="94"/>
      <c r="AL1094" s="94"/>
      <c r="AM1094" s="94"/>
      <c r="AN1094" s="94"/>
      <c r="AO1094" s="94"/>
      <c r="AP1094" s="94"/>
      <c r="AQ1094" s="94"/>
    </row>
    <row r="1095" spans="1:43">
      <c r="A1095" s="92"/>
      <c r="B1095" s="92"/>
      <c r="C1095" s="93"/>
      <c r="D1095" s="93"/>
      <c r="E1095" s="92"/>
      <c r="F1095" s="92"/>
      <c r="G1095" s="92"/>
      <c r="H1095" s="92"/>
      <c r="I1095" s="92"/>
      <c r="J1095" s="92"/>
      <c r="K1095" s="94"/>
      <c r="L1095" s="94"/>
      <c r="M1095" s="94"/>
      <c r="O1095" s="94"/>
      <c r="P1095" s="94"/>
      <c r="Q1095" s="95"/>
      <c r="R1095" s="94"/>
      <c r="S1095" s="94"/>
      <c r="T1095" s="94"/>
      <c r="U1095" s="94"/>
      <c r="V1095" s="94"/>
      <c r="W1095" s="94"/>
      <c r="X1095" s="94"/>
      <c r="Y1095" s="94"/>
      <c r="Z1095" s="94"/>
      <c r="AD1095" s="96"/>
      <c r="AG1095" s="94"/>
      <c r="AH1095" s="94"/>
      <c r="AK1095" s="94"/>
      <c r="AL1095" s="94"/>
      <c r="AM1095" s="94"/>
      <c r="AN1095" s="94"/>
      <c r="AO1095" s="94"/>
      <c r="AP1095" s="94"/>
      <c r="AQ1095" s="94"/>
    </row>
    <row r="1096" spans="1:43">
      <c r="A1096" s="92"/>
      <c r="B1096" s="92"/>
      <c r="C1096" s="93"/>
      <c r="D1096" s="93"/>
      <c r="E1096" s="92"/>
      <c r="F1096" s="92"/>
      <c r="G1096" s="92"/>
      <c r="H1096" s="92"/>
      <c r="I1096" s="92"/>
      <c r="J1096" s="92"/>
      <c r="K1096" s="94"/>
      <c r="L1096" s="94"/>
      <c r="M1096" s="94"/>
      <c r="N1096" s="94"/>
      <c r="O1096" s="94"/>
      <c r="P1096" s="94"/>
      <c r="Q1096" s="95"/>
      <c r="R1096" s="94"/>
      <c r="S1096" s="94"/>
      <c r="T1096" s="94"/>
      <c r="U1096" s="94"/>
      <c r="V1096" s="94"/>
      <c r="W1096" s="94"/>
      <c r="X1096" s="94"/>
      <c r="Y1096" s="94"/>
      <c r="Z1096" s="94"/>
      <c r="AD1096" s="96"/>
      <c r="AF1096" s="94"/>
      <c r="AG1096" s="94"/>
      <c r="AH1096" s="94"/>
      <c r="AK1096" s="94"/>
      <c r="AL1096" s="94"/>
      <c r="AM1096" s="94"/>
      <c r="AN1096" s="94"/>
      <c r="AO1096" s="94"/>
      <c r="AP1096" s="94"/>
      <c r="AQ1096" s="94"/>
    </row>
    <row r="1097" spans="1:43">
      <c r="A1097" s="92"/>
      <c r="B1097" s="92"/>
      <c r="C1097" s="93"/>
      <c r="D1097" s="93"/>
      <c r="E1097" s="92"/>
      <c r="F1097" s="92"/>
      <c r="G1097" s="92"/>
      <c r="H1097" s="92"/>
      <c r="I1097" s="92"/>
      <c r="J1097" s="92"/>
      <c r="K1097" s="94"/>
      <c r="L1097" s="94"/>
      <c r="M1097" s="94"/>
      <c r="O1097" s="94"/>
      <c r="P1097" s="94"/>
      <c r="Q1097" s="95"/>
      <c r="R1097" s="94"/>
      <c r="S1097" s="94"/>
      <c r="T1097" s="94"/>
      <c r="U1097" s="94"/>
      <c r="V1097" s="95"/>
      <c r="W1097" s="94"/>
      <c r="X1097" s="94"/>
      <c r="Y1097" s="94"/>
      <c r="Z1097" s="94"/>
      <c r="AG1097" s="94"/>
      <c r="AH1097" s="94"/>
      <c r="AI1097" s="95"/>
      <c r="AK1097" s="94"/>
      <c r="AL1097" s="94"/>
      <c r="AM1097" s="94"/>
      <c r="AN1097" s="94"/>
      <c r="AO1097" s="94"/>
      <c r="AP1097" s="94"/>
      <c r="AQ1097" s="94"/>
    </row>
    <row r="1098" spans="1:43">
      <c r="A1098" s="92"/>
      <c r="B1098" s="92"/>
      <c r="C1098" s="93"/>
      <c r="D1098" s="93"/>
      <c r="E1098" s="92"/>
      <c r="F1098" s="92"/>
      <c r="G1098" s="92"/>
      <c r="H1098" s="92"/>
      <c r="I1098" s="92"/>
      <c r="J1098" s="92"/>
      <c r="K1098" s="94"/>
      <c r="L1098" s="94"/>
      <c r="M1098" s="94"/>
      <c r="O1098" s="94"/>
      <c r="P1098" s="94"/>
      <c r="Q1098" s="94"/>
      <c r="R1098" s="94"/>
      <c r="S1098" s="94"/>
      <c r="T1098" s="94"/>
      <c r="U1098" s="94"/>
      <c r="V1098" s="94"/>
      <c r="W1098" s="94"/>
      <c r="X1098" s="94"/>
      <c r="Y1098" s="94"/>
      <c r="Z1098" s="94"/>
      <c r="AE1098" s="95"/>
      <c r="AG1098" s="94"/>
      <c r="AH1098" s="94"/>
      <c r="AK1098" s="94"/>
      <c r="AL1098" s="94"/>
      <c r="AM1098" s="94"/>
      <c r="AN1098" s="94"/>
      <c r="AO1098" s="94"/>
      <c r="AP1098" s="94"/>
      <c r="AQ1098" s="94"/>
    </row>
    <row r="1099" spans="1:43">
      <c r="A1099" s="92"/>
      <c r="B1099" s="92"/>
      <c r="C1099" s="93"/>
      <c r="D1099" s="93"/>
      <c r="E1099" s="92"/>
      <c r="F1099" s="92"/>
      <c r="G1099" s="92"/>
      <c r="H1099" s="92"/>
      <c r="I1099" s="92"/>
      <c r="J1099" s="92"/>
      <c r="K1099" s="94"/>
      <c r="L1099" s="94"/>
      <c r="M1099" s="94"/>
      <c r="O1099" s="94"/>
      <c r="P1099" s="94"/>
      <c r="Q1099" s="94"/>
      <c r="R1099" s="94"/>
      <c r="S1099" s="94"/>
      <c r="T1099" s="94"/>
      <c r="U1099" s="94"/>
      <c r="V1099" s="94"/>
      <c r="W1099" s="94"/>
      <c r="X1099" s="94"/>
      <c r="Y1099" s="94"/>
      <c r="Z1099" s="94"/>
      <c r="AG1099" s="94"/>
      <c r="AH1099" s="94"/>
      <c r="AK1099" s="94"/>
      <c r="AL1099" s="94"/>
      <c r="AM1099" s="94"/>
      <c r="AN1099" s="94"/>
      <c r="AO1099" s="94"/>
      <c r="AP1099" s="94"/>
      <c r="AQ1099" s="94"/>
    </row>
    <row r="1100" spans="1:43">
      <c r="A1100" s="92"/>
      <c r="B1100" s="92"/>
      <c r="C1100" s="93"/>
      <c r="D1100" s="93"/>
      <c r="E1100" s="92"/>
      <c r="F1100" s="92"/>
      <c r="G1100" s="92"/>
      <c r="H1100" s="92"/>
      <c r="I1100" s="92"/>
      <c r="J1100" s="92"/>
      <c r="K1100" s="94"/>
      <c r="L1100" s="94"/>
      <c r="M1100" s="94"/>
      <c r="O1100" s="94"/>
      <c r="P1100" s="94"/>
      <c r="AG1100" s="94"/>
      <c r="AH1100" s="94"/>
    </row>
    <row r="1101" spans="1:43">
      <c r="A1101" s="92"/>
      <c r="B1101" s="92"/>
      <c r="C1101" s="93"/>
      <c r="D1101" s="93"/>
      <c r="E1101" s="92"/>
      <c r="F1101" s="92"/>
      <c r="G1101" s="92"/>
      <c r="H1101" s="92"/>
      <c r="I1101" s="92"/>
      <c r="J1101" s="92"/>
      <c r="K1101" s="94"/>
      <c r="L1101" s="94"/>
      <c r="M1101" s="94"/>
      <c r="O1101" s="94"/>
      <c r="P1101" s="94"/>
      <c r="Q1101" s="94"/>
      <c r="R1101" s="94"/>
      <c r="S1101" s="94"/>
      <c r="T1101" s="94"/>
      <c r="U1101" s="94"/>
      <c r="V1101" s="94"/>
      <c r="W1101" s="94"/>
      <c r="X1101" s="94"/>
      <c r="Y1101" s="94"/>
      <c r="Z1101" s="94"/>
      <c r="AD1101" s="96"/>
      <c r="AG1101" s="94"/>
      <c r="AH1101" s="94"/>
      <c r="AK1101" s="94"/>
      <c r="AL1101" s="94"/>
      <c r="AM1101" s="94"/>
      <c r="AN1101" s="94"/>
      <c r="AO1101" s="94"/>
      <c r="AP1101" s="94"/>
      <c r="AQ1101" s="94"/>
    </row>
    <row r="1102" spans="1:43">
      <c r="A1102" s="92"/>
      <c r="B1102" s="92"/>
      <c r="C1102" s="93"/>
      <c r="D1102" s="93"/>
      <c r="E1102" s="92"/>
      <c r="F1102" s="92"/>
      <c r="G1102" s="92"/>
      <c r="H1102" s="92"/>
      <c r="I1102" s="92"/>
      <c r="J1102" s="92"/>
      <c r="K1102" s="94"/>
      <c r="L1102" s="94"/>
      <c r="M1102" s="94"/>
      <c r="O1102" s="94"/>
      <c r="P1102" s="94"/>
      <c r="Q1102" s="94"/>
      <c r="R1102" s="94"/>
      <c r="S1102" s="94"/>
      <c r="T1102" s="94"/>
      <c r="U1102" s="94"/>
      <c r="V1102" s="94"/>
      <c r="W1102" s="94"/>
      <c r="X1102" s="94"/>
      <c r="Y1102" s="94"/>
      <c r="Z1102" s="94"/>
      <c r="AG1102" s="94"/>
      <c r="AH1102" s="94"/>
      <c r="AI1102" s="95"/>
      <c r="AK1102" s="94"/>
      <c r="AL1102" s="94"/>
      <c r="AM1102" s="94"/>
      <c r="AN1102" s="94"/>
      <c r="AO1102" s="94"/>
      <c r="AP1102" s="94"/>
      <c r="AQ1102" s="94"/>
    </row>
    <row r="1103" spans="1:43">
      <c r="A1103" s="92"/>
      <c r="B1103" s="92"/>
      <c r="C1103" s="93"/>
      <c r="D1103" s="93"/>
      <c r="E1103" s="92"/>
      <c r="F1103" s="92"/>
      <c r="G1103" s="92"/>
      <c r="H1103" s="92"/>
      <c r="I1103" s="92"/>
      <c r="J1103" s="92"/>
      <c r="K1103" s="94"/>
      <c r="L1103" s="94"/>
      <c r="M1103" s="94"/>
      <c r="N1103" s="94"/>
      <c r="O1103" s="94"/>
      <c r="P1103" s="94"/>
      <c r="Q1103" s="95"/>
      <c r="R1103" s="94"/>
      <c r="S1103" s="94"/>
      <c r="T1103" s="94"/>
      <c r="U1103" s="94"/>
      <c r="V1103" s="94"/>
      <c r="W1103" s="94"/>
      <c r="X1103" s="94"/>
      <c r="Y1103" s="94"/>
      <c r="Z1103" s="94"/>
      <c r="AD1103" s="96"/>
      <c r="AE1103" s="95"/>
      <c r="AF1103" s="94"/>
      <c r="AG1103" s="94"/>
      <c r="AH1103" s="94"/>
      <c r="AK1103" s="94"/>
      <c r="AL1103" s="94"/>
      <c r="AM1103" s="94"/>
      <c r="AN1103" s="94"/>
      <c r="AO1103" s="94"/>
      <c r="AP1103" s="94"/>
      <c r="AQ1103" s="94"/>
    </row>
    <row r="1104" spans="1:43">
      <c r="A1104" s="92"/>
      <c r="B1104" s="92"/>
      <c r="C1104" s="93"/>
      <c r="D1104" s="93"/>
      <c r="E1104" s="92"/>
      <c r="F1104" s="92"/>
      <c r="G1104" s="92"/>
      <c r="H1104" s="92"/>
      <c r="I1104" s="92"/>
      <c r="J1104" s="92"/>
      <c r="K1104" s="94"/>
      <c r="L1104" s="94"/>
      <c r="M1104" s="94"/>
      <c r="N1104" s="94"/>
      <c r="O1104" s="94"/>
      <c r="P1104" s="94"/>
      <c r="Q1104" s="94"/>
      <c r="R1104" s="94"/>
      <c r="S1104" s="94"/>
      <c r="T1104" s="94"/>
      <c r="U1104" s="94"/>
      <c r="V1104" s="94"/>
      <c r="W1104" s="94"/>
      <c r="X1104" s="94"/>
      <c r="Y1104" s="94"/>
      <c r="Z1104" s="94"/>
      <c r="AD1104" s="96"/>
      <c r="AF1104" s="94"/>
      <c r="AG1104" s="94"/>
      <c r="AH1104" s="94"/>
      <c r="AK1104" s="94"/>
      <c r="AL1104" s="94"/>
      <c r="AM1104" s="94"/>
      <c r="AN1104" s="94"/>
      <c r="AO1104" s="94"/>
      <c r="AP1104" s="94"/>
      <c r="AQ1104" s="94"/>
    </row>
    <row r="1105" spans="1:43">
      <c r="A1105" s="92"/>
      <c r="B1105" s="92"/>
      <c r="C1105" s="93"/>
      <c r="D1105" s="93"/>
      <c r="E1105" s="92"/>
      <c r="F1105" s="92"/>
      <c r="G1105" s="92"/>
      <c r="H1105" s="92"/>
      <c r="I1105" s="92"/>
      <c r="J1105" s="92"/>
      <c r="K1105" s="94"/>
      <c r="L1105" s="94"/>
      <c r="M1105" s="94"/>
      <c r="N1105" s="94"/>
      <c r="O1105" s="94"/>
      <c r="P1105" s="94"/>
      <c r="Q1105" s="95"/>
      <c r="R1105" s="94"/>
      <c r="S1105" s="94"/>
      <c r="T1105" s="94"/>
      <c r="U1105" s="94"/>
      <c r="V1105" s="94"/>
      <c r="W1105" s="94"/>
      <c r="X1105" s="94"/>
      <c r="Y1105" s="94"/>
      <c r="Z1105" s="94"/>
      <c r="AD1105" s="96"/>
      <c r="AF1105" s="94"/>
      <c r="AG1105" s="94"/>
      <c r="AH1105" s="94"/>
      <c r="AK1105" s="94"/>
      <c r="AL1105" s="94"/>
      <c r="AM1105" s="94"/>
      <c r="AN1105" s="94"/>
      <c r="AO1105" s="94"/>
      <c r="AP1105" s="94"/>
      <c r="AQ1105" s="94"/>
    </row>
    <row r="1106" spans="1:43">
      <c r="A1106" s="92"/>
      <c r="B1106" s="92"/>
      <c r="C1106" s="93"/>
      <c r="D1106" s="93"/>
      <c r="E1106" s="92"/>
      <c r="F1106" s="92"/>
      <c r="G1106" s="92"/>
      <c r="H1106" s="92"/>
      <c r="I1106" s="92"/>
      <c r="J1106" s="92"/>
      <c r="K1106" s="94"/>
      <c r="L1106" s="94"/>
      <c r="M1106" s="94"/>
      <c r="N1106" s="94"/>
      <c r="O1106" s="94"/>
      <c r="P1106" s="94"/>
      <c r="Q1106" s="94"/>
      <c r="R1106" s="94"/>
      <c r="S1106" s="94"/>
      <c r="T1106" s="94"/>
      <c r="U1106" s="94"/>
      <c r="V1106" s="94"/>
      <c r="W1106" s="94"/>
      <c r="X1106" s="94"/>
      <c r="Y1106" s="94"/>
      <c r="Z1106" s="94"/>
      <c r="AF1106" s="94"/>
      <c r="AG1106" s="94"/>
      <c r="AH1106" s="94"/>
      <c r="AK1106" s="94"/>
      <c r="AL1106" s="94"/>
      <c r="AM1106" s="94"/>
      <c r="AN1106" s="94"/>
      <c r="AO1106" s="94"/>
      <c r="AP1106" s="94"/>
      <c r="AQ1106" s="94"/>
    </row>
    <row r="1107" spans="1:43">
      <c r="A1107" s="92"/>
      <c r="B1107" s="92"/>
      <c r="C1107" s="93"/>
      <c r="D1107" s="93"/>
      <c r="E1107" s="92"/>
      <c r="F1107" s="92"/>
      <c r="G1107" s="92"/>
      <c r="H1107" s="92"/>
      <c r="I1107" s="92"/>
      <c r="J1107" s="92"/>
      <c r="K1107" s="94"/>
      <c r="L1107" s="94"/>
      <c r="M1107" s="94"/>
      <c r="O1107" s="94"/>
      <c r="P1107" s="94"/>
      <c r="Q1107" s="95"/>
      <c r="R1107" s="94"/>
      <c r="S1107" s="94"/>
      <c r="T1107" s="94"/>
      <c r="U1107" s="94"/>
      <c r="V1107" s="94"/>
      <c r="W1107" s="94"/>
      <c r="X1107" s="94"/>
      <c r="Y1107" s="94"/>
      <c r="Z1107" s="94"/>
      <c r="AD1107" s="96"/>
      <c r="AG1107" s="94"/>
      <c r="AH1107" s="94"/>
      <c r="AI1107" s="95"/>
      <c r="AK1107" s="94"/>
      <c r="AL1107" s="94"/>
      <c r="AM1107" s="94"/>
      <c r="AN1107" s="94"/>
      <c r="AO1107" s="94"/>
      <c r="AP1107" s="94"/>
      <c r="AQ1107" s="94"/>
    </row>
    <row r="1108" spans="1:43">
      <c r="A1108" s="92"/>
      <c r="B1108" s="92"/>
      <c r="C1108" s="93"/>
      <c r="D1108" s="93"/>
      <c r="E1108" s="92"/>
      <c r="F1108" s="92"/>
      <c r="G1108" s="92"/>
      <c r="H1108" s="92"/>
      <c r="I1108" s="92"/>
      <c r="J1108" s="92"/>
      <c r="K1108" s="94"/>
      <c r="L1108" s="94"/>
      <c r="M1108" s="94"/>
      <c r="O1108" s="94"/>
      <c r="P1108" s="94"/>
      <c r="Q1108" s="95"/>
      <c r="R1108" s="94"/>
      <c r="S1108" s="94"/>
      <c r="T1108" s="94"/>
      <c r="U1108" s="94"/>
      <c r="V1108" s="94"/>
      <c r="W1108" s="94"/>
      <c r="X1108" s="94"/>
      <c r="Y1108" s="94"/>
      <c r="Z1108" s="94"/>
      <c r="AD1108" s="96"/>
      <c r="AG1108" s="94"/>
      <c r="AH1108" s="94"/>
      <c r="AI1108" s="95"/>
      <c r="AK1108" s="94"/>
      <c r="AL1108" s="94"/>
      <c r="AM1108" s="94"/>
      <c r="AN1108" s="94"/>
      <c r="AO1108" s="94"/>
      <c r="AP1108" s="94"/>
      <c r="AQ1108" s="94"/>
    </row>
    <row r="1109" spans="1:43">
      <c r="A1109" s="92"/>
      <c r="B1109" s="92"/>
      <c r="C1109" s="93"/>
      <c r="D1109" s="93"/>
      <c r="E1109" s="92"/>
      <c r="F1109" s="92"/>
      <c r="G1109" s="92"/>
      <c r="H1109" s="92"/>
      <c r="I1109" s="92"/>
      <c r="J1109" s="92"/>
      <c r="K1109" s="94"/>
      <c r="L1109" s="94"/>
      <c r="M1109" s="94"/>
      <c r="N1109" s="94"/>
      <c r="O1109" s="94"/>
      <c r="P1109" s="94"/>
      <c r="Q1109" s="95"/>
      <c r="R1109" s="94"/>
      <c r="S1109" s="94"/>
      <c r="T1109" s="94"/>
      <c r="U1109" s="94"/>
      <c r="V1109" s="94"/>
      <c r="W1109" s="94"/>
      <c r="X1109" s="94"/>
      <c r="Y1109" s="94"/>
      <c r="Z1109" s="94"/>
      <c r="AD1109" s="96"/>
      <c r="AF1109" s="94"/>
      <c r="AG1109" s="94"/>
      <c r="AH1109" s="94"/>
      <c r="AI1109" s="95"/>
      <c r="AK1109" s="94"/>
      <c r="AL1109" s="94"/>
      <c r="AM1109" s="94"/>
      <c r="AN1109" s="94"/>
      <c r="AO1109" s="94"/>
      <c r="AP1109" s="94"/>
      <c r="AQ1109" s="94"/>
    </row>
    <row r="1110" spans="1:43">
      <c r="A1110" s="92"/>
      <c r="B1110" s="92"/>
      <c r="C1110" s="93"/>
      <c r="D1110" s="93"/>
      <c r="E1110" s="92"/>
      <c r="F1110" s="92"/>
      <c r="G1110" s="92"/>
      <c r="H1110" s="92"/>
      <c r="I1110" s="92"/>
      <c r="J1110" s="92"/>
      <c r="K1110" s="94"/>
      <c r="L1110" s="94"/>
      <c r="M1110" s="94"/>
      <c r="O1110" s="94"/>
      <c r="P1110" s="94"/>
      <c r="Q1110" s="95"/>
      <c r="R1110" s="94"/>
      <c r="S1110" s="94"/>
      <c r="T1110" s="94"/>
      <c r="U1110" s="94"/>
      <c r="V1110" s="94"/>
      <c r="W1110" s="94"/>
      <c r="X1110" s="94"/>
      <c r="Y1110" s="94"/>
      <c r="Z1110" s="94"/>
      <c r="AD1110" s="96"/>
      <c r="AG1110" s="94"/>
      <c r="AH1110" s="94"/>
      <c r="AK1110" s="94"/>
      <c r="AL1110" s="94"/>
      <c r="AM1110" s="94"/>
      <c r="AN1110" s="94"/>
      <c r="AO1110" s="94"/>
      <c r="AP1110" s="94"/>
      <c r="AQ1110" s="94"/>
    </row>
    <row r="1111" spans="1:43">
      <c r="A1111" s="92"/>
      <c r="B1111" s="92"/>
      <c r="C1111" s="93"/>
      <c r="D1111" s="93"/>
      <c r="E1111" s="92"/>
      <c r="F1111" s="92"/>
      <c r="G1111" s="92"/>
      <c r="H1111" s="92"/>
      <c r="I1111" s="92"/>
      <c r="J1111" s="92"/>
      <c r="K1111" s="94"/>
      <c r="L1111" s="94"/>
      <c r="M1111" s="94"/>
      <c r="N1111" s="94"/>
      <c r="O1111" s="94"/>
      <c r="P1111" s="94"/>
      <c r="Q1111" s="95"/>
      <c r="R1111" s="94"/>
      <c r="S1111" s="94"/>
      <c r="T1111" s="94"/>
      <c r="U1111" s="94"/>
      <c r="V1111" s="95"/>
      <c r="W1111" s="94"/>
      <c r="X1111" s="94"/>
      <c r="Y1111" s="94"/>
      <c r="Z1111" s="94"/>
      <c r="AD1111" s="96"/>
      <c r="AF1111" s="94"/>
      <c r="AG1111" s="94"/>
      <c r="AH1111" s="94"/>
      <c r="AK1111" s="94"/>
      <c r="AL1111" s="94"/>
      <c r="AM1111" s="94"/>
      <c r="AN1111" s="94"/>
      <c r="AO1111" s="94"/>
      <c r="AP1111" s="94"/>
      <c r="AQ1111" s="94"/>
    </row>
    <row r="1112" spans="1:43">
      <c r="A1112" s="92"/>
      <c r="B1112" s="92"/>
      <c r="C1112" s="93"/>
      <c r="D1112" s="93"/>
      <c r="E1112" s="92"/>
      <c r="F1112" s="92"/>
      <c r="G1112" s="92"/>
      <c r="H1112" s="92"/>
      <c r="I1112" s="92"/>
      <c r="J1112" s="92"/>
      <c r="K1112" s="94"/>
      <c r="L1112" s="94"/>
      <c r="M1112" s="94"/>
      <c r="N1112" s="94"/>
      <c r="O1112" s="94"/>
      <c r="P1112" s="94"/>
      <c r="Q1112" s="95"/>
      <c r="R1112" s="94"/>
      <c r="S1112" s="94"/>
      <c r="T1112" s="94"/>
      <c r="U1112" s="94"/>
      <c r="V1112" s="94"/>
      <c r="W1112" s="94"/>
      <c r="X1112" s="94"/>
      <c r="Y1112" s="94"/>
      <c r="Z1112" s="94"/>
      <c r="AD1112" s="96"/>
      <c r="AF1112" s="94"/>
      <c r="AG1112" s="94"/>
      <c r="AH1112" s="94"/>
      <c r="AK1112" s="94"/>
      <c r="AL1112" s="94"/>
      <c r="AM1112" s="94"/>
      <c r="AN1112" s="94"/>
      <c r="AO1112" s="94"/>
      <c r="AP1112" s="94"/>
      <c r="AQ1112" s="94"/>
    </row>
    <row r="1113" spans="1:43">
      <c r="A1113" s="92"/>
      <c r="B1113" s="92"/>
      <c r="C1113" s="93"/>
      <c r="D1113" s="93"/>
      <c r="E1113" s="92"/>
      <c r="F1113" s="92"/>
      <c r="G1113" s="92"/>
      <c r="H1113" s="92"/>
      <c r="I1113" s="92"/>
      <c r="J1113" s="92"/>
      <c r="K1113" s="94"/>
      <c r="L1113" s="94"/>
      <c r="M1113" s="94"/>
      <c r="O1113" s="94"/>
      <c r="P1113" s="94"/>
      <c r="Q1113" s="95"/>
      <c r="R1113" s="94"/>
      <c r="S1113" s="94"/>
      <c r="T1113" s="94"/>
      <c r="U1113" s="94"/>
      <c r="V1113" s="94"/>
      <c r="W1113" s="94"/>
      <c r="X1113" s="94"/>
      <c r="Y1113" s="94"/>
      <c r="Z1113" s="94"/>
      <c r="AD1113" s="96"/>
      <c r="AG1113" s="94"/>
      <c r="AH1113" s="94"/>
      <c r="AI1113" s="95"/>
      <c r="AK1113" s="94"/>
      <c r="AL1113" s="94"/>
      <c r="AM1113" s="94"/>
      <c r="AN1113" s="94"/>
      <c r="AO1113" s="94"/>
      <c r="AP1113" s="94"/>
      <c r="AQ1113" s="94"/>
    </row>
    <row r="1114" spans="1:43">
      <c r="A1114" s="92"/>
      <c r="B1114" s="92"/>
      <c r="C1114" s="93"/>
      <c r="D1114" s="93"/>
      <c r="E1114" s="92"/>
      <c r="F1114" s="92"/>
      <c r="G1114" s="92"/>
      <c r="H1114" s="92"/>
      <c r="I1114" s="92"/>
      <c r="J1114" s="92"/>
      <c r="K1114" s="94"/>
      <c r="L1114" s="94"/>
      <c r="M1114" s="94"/>
      <c r="O1114" s="94"/>
      <c r="P1114" s="94"/>
      <c r="Q1114" s="94"/>
      <c r="R1114" s="94"/>
      <c r="S1114" s="94"/>
      <c r="T1114" s="94"/>
      <c r="U1114" s="94"/>
      <c r="V1114" s="94"/>
      <c r="W1114" s="94"/>
      <c r="X1114" s="94"/>
      <c r="Y1114" s="94"/>
      <c r="Z1114" s="94"/>
      <c r="AD1114" s="96"/>
      <c r="AG1114" s="94"/>
      <c r="AH1114" s="94"/>
      <c r="AI1114" s="95"/>
      <c r="AK1114" s="94"/>
      <c r="AL1114" s="94"/>
      <c r="AM1114" s="94"/>
      <c r="AN1114" s="94"/>
      <c r="AO1114" s="94"/>
      <c r="AP1114" s="94"/>
      <c r="AQ1114" s="94"/>
    </row>
    <row r="1115" spans="1:43">
      <c r="A1115" s="92"/>
      <c r="B1115" s="92"/>
      <c r="C1115" s="93"/>
      <c r="D1115" s="93"/>
      <c r="E1115" s="92"/>
      <c r="F1115" s="92"/>
      <c r="G1115" s="92"/>
      <c r="H1115" s="92"/>
      <c r="I1115" s="92"/>
      <c r="J1115" s="92"/>
      <c r="K1115" s="94"/>
      <c r="L1115" s="94"/>
      <c r="M1115" s="94"/>
      <c r="O1115" s="94"/>
      <c r="P1115" s="94"/>
      <c r="Q1115" s="94"/>
      <c r="R1115" s="94"/>
      <c r="S1115" s="94"/>
      <c r="T1115" s="94"/>
      <c r="U1115" s="94"/>
      <c r="V1115" s="94"/>
      <c r="W1115" s="94"/>
      <c r="X1115" s="94"/>
      <c r="Y1115" s="94"/>
      <c r="Z1115" s="94"/>
      <c r="AD1115" s="96"/>
      <c r="AG1115" s="94"/>
      <c r="AH1115" s="94"/>
      <c r="AI1115" s="95"/>
      <c r="AK1115" s="94"/>
      <c r="AL1115" s="94"/>
      <c r="AM1115" s="94"/>
      <c r="AN1115" s="94"/>
      <c r="AO1115" s="94"/>
      <c r="AP1115" s="94"/>
      <c r="AQ1115" s="94"/>
    </row>
    <row r="1116" spans="1:43">
      <c r="A1116" s="92"/>
      <c r="B1116" s="92"/>
      <c r="C1116" s="93"/>
      <c r="D1116" s="93"/>
      <c r="E1116" s="92"/>
      <c r="F1116" s="92"/>
      <c r="G1116" s="92"/>
      <c r="H1116" s="92"/>
      <c r="I1116" s="92"/>
      <c r="J1116" s="92"/>
      <c r="K1116" s="94"/>
      <c r="L1116" s="94"/>
      <c r="M1116" s="94"/>
      <c r="O1116" s="94"/>
      <c r="P1116" s="94"/>
      <c r="Q1116" s="95"/>
      <c r="R1116" s="94"/>
      <c r="S1116" s="94"/>
      <c r="T1116" s="94"/>
      <c r="U1116" s="94"/>
      <c r="V1116" s="95"/>
      <c r="W1116" s="94"/>
      <c r="X1116" s="94"/>
      <c r="Y1116" s="94"/>
      <c r="Z1116" s="94"/>
      <c r="AD1116" s="96"/>
      <c r="AG1116" s="94"/>
      <c r="AH1116" s="94"/>
      <c r="AI1116" s="95"/>
      <c r="AK1116" s="94"/>
      <c r="AL1116" s="94"/>
      <c r="AM1116" s="94"/>
      <c r="AN1116" s="94"/>
      <c r="AO1116" s="94"/>
      <c r="AP1116" s="94"/>
      <c r="AQ1116" s="94"/>
    </row>
    <row r="1117" spans="1:43">
      <c r="A1117" s="92"/>
      <c r="B1117" s="92"/>
      <c r="C1117" s="93"/>
      <c r="D1117" s="93"/>
      <c r="E1117" s="92"/>
      <c r="F1117" s="92"/>
      <c r="G1117" s="92"/>
      <c r="H1117" s="92"/>
      <c r="I1117" s="92"/>
      <c r="J1117" s="92"/>
      <c r="K1117" s="94"/>
      <c r="L1117" s="94"/>
      <c r="M1117" s="94"/>
      <c r="P1117" s="94"/>
      <c r="Q1117" s="94"/>
      <c r="R1117" s="94"/>
      <c r="T1117" s="94"/>
      <c r="U1117" s="94"/>
      <c r="V1117" s="94"/>
      <c r="W1117" s="94"/>
      <c r="Y1117" s="94"/>
      <c r="Z1117" s="94"/>
      <c r="AD1117" s="96"/>
      <c r="AH1117" s="94"/>
      <c r="AK1117" s="94"/>
      <c r="AL1117" s="94"/>
      <c r="AM1117" s="94"/>
      <c r="AN1117" s="94"/>
      <c r="AO1117" s="94"/>
      <c r="AP1117" s="94"/>
      <c r="AQ1117" s="94"/>
    </row>
    <row r="1118" spans="1:43">
      <c r="A1118" s="92"/>
      <c r="B1118" s="92"/>
      <c r="C1118" s="93"/>
      <c r="D1118" s="93"/>
      <c r="E1118" s="92"/>
      <c r="F1118" s="92"/>
      <c r="G1118" s="92"/>
      <c r="H1118" s="92"/>
      <c r="I1118" s="92"/>
      <c r="J1118" s="92"/>
      <c r="K1118" s="94"/>
      <c r="L1118" s="94"/>
      <c r="M1118" s="94"/>
      <c r="O1118" s="94"/>
      <c r="P1118" s="94"/>
      <c r="Q1118" s="95"/>
      <c r="R1118" s="94"/>
      <c r="S1118" s="94"/>
      <c r="T1118" s="94"/>
      <c r="U1118" s="94"/>
      <c r="V1118" s="94"/>
      <c r="W1118" s="94"/>
      <c r="X1118" s="94"/>
      <c r="Y1118" s="94"/>
      <c r="Z1118" s="94"/>
      <c r="AD1118" s="96"/>
      <c r="AG1118" s="94"/>
      <c r="AH1118" s="94"/>
      <c r="AI1118" s="95"/>
      <c r="AK1118" s="94"/>
      <c r="AL1118" s="94"/>
      <c r="AM1118" s="94"/>
      <c r="AN1118" s="94"/>
      <c r="AO1118" s="94"/>
      <c r="AP1118" s="94"/>
      <c r="AQ1118" s="94"/>
    </row>
    <row r="1119" spans="1:43">
      <c r="A1119" s="92"/>
      <c r="B1119" s="92"/>
      <c r="C1119" s="93"/>
      <c r="D1119" s="93"/>
      <c r="E1119" s="92"/>
      <c r="F1119" s="92"/>
      <c r="G1119" s="92"/>
      <c r="H1119" s="92"/>
      <c r="I1119" s="92"/>
      <c r="J1119" s="92"/>
      <c r="K1119" s="94"/>
      <c r="L1119" s="94"/>
      <c r="M1119" s="94"/>
      <c r="P1119" s="94"/>
      <c r="Q1119" s="95"/>
      <c r="R1119" s="94"/>
      <c r="T1119" s="94"/>
      <c r="U1119" s="94"/>
      <c r="V1119" s="94"/>
      <c r="W1119" s="94"/>
      <c r="Y1119" s="94"/>
      <c r="Z1119" s="94"/>
      <c r="AD1119" s="96"/>
      <c r="AE1119" s="95"/>
      <c r="AH1119" s="94"/>
      <c r="AI1119" s="95"/>
      <c r="AK1119" s="94"/>
      <c r="AL1119" s="94"/>
      <c r="AM1119" s="94"/>
      <c r="AN1119" s="94"/>
      <c r="AO1119" s="94"/>
      <c r="AP1119" s="94"/>
      <c r="AQ1119" s="94"/>
    </row>
    <row r="1120" spans="1:43">
      <c r="A1120" s="92"/>
      <c r="B1120" s="92"/>
      <c r="C1120" s="93"/>
      <c r="D1120" s="93"/>
      <c r="E1120" s="92"/>
      <c r="F1120" s="92"/>
      <c r="G1120" s="92"/>
      <c r="H1120" s="92"/>
      <c r="I1120" s="92"/>
      <c r="J1120" s="92"/>
      <c r="K1120" s="94"/>
      <c r="L1120" s="94"/>
      <c r="M1120" s="94"/>
      <c r="O1120" s="94"/>
      <c r="P1120" s="94"/>
      <c r="Q1120" s="94"/>
      <c r="R1120" s="94"/>
      <c r="S1120" s="94"/>
      <c r="T1120" s="94"/>
      <c r="U1120" s="94"/>
      <c r="V1120" s="94"/>
      <c r="W1120" s="94"/>
      <c r="X1120" s="94"/>
      <c r="Y1120" s="94"/>
      <c r="Z1120" s="94"/>
      <c r="AG1120" s="94"/>
      <c r="AH1120" s="94"/>
      <c r="AI1120" s="95"/>
      <c r="AK1120" s="94"/>
      <c r="AL1120" s="94"/>
      <c r="AM1120" s="94"/>
      <c r="AN1120" s="94"/>
      <c r="AO1120" s="94"/>
      <c r="AP1120" s="94"/>
      <c r="AQ1120" s="94"/>
    </row>
    <row r="1121" spans="1:43">
      <c r="A1121" s="92"/>
      <c r="B1121" s="92"/>
      <c r="C1121" s="93"/>
      <c r="D1121" s="93"/>
      <c r="E1121" s="92"/>
      <c r="F1121" s="92"/>
      <c r="G1121" s="92"/>
      <c r="H1121" s="92"/>
      <c r="I1121" s="92"/>
      <c r="J1121" s="92"/>
      <c r="K1121" s="94"/>
      <c r="L1121" s="94"/>
      <c r="M1121" s="94"/>
      <c r="O1121" s="94"/>
      <c r="P1121" s="94"/>
      <c r="Q1121" s="94"/>
      <c r="R1121" s="94"/>
      <c r="S1121" s="94"/>
      <c r="T1121" s="94"/>
      <c r="U1121" s="94"/>
      <c r="V1121" s="94"/>
      <c r="W1121" s="94"/>
      <c r="X1121" s="94"/>
      <c r="Y1121" s="94"/>
      <c r="Z1121" s="94"/>
      <c r="AE1121" s="95"/>
      <c r="AG1121" s="94"/>
      <c r="AH1121" s="94"/>
      <c r="AI1121" s="95"/>
      <c r="AK1121" s="94"/>
      <c r="AL1121" s="94"/>
      <c r="AM1121" s="94"/>
      <c r="AN1121" s="94"/>
      <c r="AO1121" s="94"/>
      <c r="AP1121" s="94"/>
      <c r="AQ1121" s="94"/>
    </row>
    <row r="1122" spans="1:43">
      <c r="A1122" s="92"/>
      <c r="B1122" s="92"/>
      <c r="C1122" s="93"/>
      <c r="D1122" s="93"/>
      <c r="E1122" s="92"/>
      <c r="F1122" s="92"/>
      <c r="G1122" s="92"/>
      <c r="H1122" s="92"/>
      <c r="I1122" s="92"/>
      <c r="J1122" s="92"/>
      <c r="K1122" s="94"/>
      <c r="L1122" s="94"/>
      <c r="M1122" s="94"/>
      <c r="T1122" s="94"/>
      <c r="U1122" s="94"/>
      <c r="Y1122" s="94"/>
      <c r="Z1122" s="94"/>
      <c r="AK1122" s="94"/>
      <c r="AL1122" s="94"/>
      <c r="AM1122" s="94"/>
      <c r="AN1122" s="94"/>
      <c r="AO1122" s="94"/>
      <c r="AP1122" s="94"/>
      <c r="AQ1122" s="94"/>
    </row>
    <row r="1123" spans="1:43">
      <c r="A1123" s="92"/>
      <c r="B1123" s="92"/>
      <c r="C1123" s="93"/>
      <c r="D1123" s="93"/>
      <c r="E1123" s="92"/>
      <c r="F1123" s="92"/>
      <c r="G1123" s="92"/>
      <c r="H1123" s="92"/>
      <c r="I1123" s="92"/>
      <c r="J1123" s="92"/>
      <c r="K1123" s="94"/>
      <c r="L1123" s="94"/>
      <c r="M1123" s="94"/>
      <c r="O1123" s="94"/>
      <c r="P1123" s="94"/>
      <c r="Q1123" s="94"/>
      <c r="R1123" s="94"/>
      <c r="S1123" s="94"/>
      <c r="T1123" s="94"/>
      <c r="U1123" s="94"/>
      <c r="V1123" s="94"/>
      <c r="W1123" s="94"/>
      <c r="X1123" s="94"/>
      <c r="Y1123" s="94"/>
      <c r="Z1123" s="94"/>
      <c r="AD1123" s="96"/>
      <c r="AG1123" s="94"/>
      <c r="AH1123" s="94"/>
      <c r="AK1123" s="94"/>
      <c r="AL1123" s="94"/>
      <c r="AM1123" s="94"/>
      <c r="AN1123" s="94"/>
      <c r="AO1123" s="94"/>
      <c r="AP1123" s="94"/>
      <c r="AQ1123" s="94"/>
    </row>
    <row r="1124" spans="1:43">
      <c r="A1124" s="92"/>
      <c r="B1124" s="92"/>
      <c r="C1124" s="93"/>
      <c r="D1124" s="93"/>
      <c r="E1124" s="92"/>
      <c r="F1124" s="92"/>
      <c r="G1124" s="92"/>
      <c r="H1124" s="92"/>
      <c r="I1124" s="92"/>
      <c r="J1124" s="92"/>
      <c r="K1124" s="94"/>
      <c r="L1124" s="94"/>
      <c r="M1124" s="94"/>
      <c r="O1124" s="94"/>
      <c r="P1124" s="94"/>
      <c r="Q1124" s="94"/>
      <c r="R1124" s="94"/>
      <c r="S1124" s="94"/>
      <c r="T1124" s="94"/>
      <c r="U1124" s="94"/>
      <c r="V1124" s="94"/>
      <c r="W1124" s="94"/>
      <c r="X1124" s="94"/>
      <c r="Y1124" s="94"/>
      <c r="Z1124" s="94"/>
      <c r="AD1124" s="96"/>
      <c r="AG1124" s="94"/>
      <c r="AH1124" s="94"/>
      <c r="AK1124" s="94"/>
      <c r="AL1124" s="94"/>
      <c r="AM1124" s="94"/>
      <c r="AN1124" s="94"/>
      <c r="AO1124" s="94"/>
      <c r="AP1124" s="94"/>
      <c r="AQ1124" s="94"/>
    </row>
    <row r="1125" spans="1:43">
      <c r="A1125" s="92"/>
      <c r="B1125" s="92"/>
      <c r="C1125" s="93"/>
      <c r="D1125" s="93"/>
      <c r="E1125" s="92"/>
      <c r="F1125" s="92"/>
      <c r="G1125" s="92"/>
      <c r="H1125" s="92"/>
      <c r="I1125" s="92"/>
      <c r="J1125" s="92"/>
      <c r="K1125" s="94"/>
      <c r="L1125" s="94"/>
      <c r="M1125" s="94"/>
      <c r="O1125" s="94"/>
      <c r="P1125" s="94"/>
      <c r="Q1125" s="94"/>
      <c r="R1125" s="94"/>
      <c r="S1125" s="94"/>
      <c r="T1125" s="94"/>
      <c r="U1125" s="94"/>
      <c r="V1125" s="94"/>
      <c r="W1125" s="94"/>
      <c r="X1125" s="94"/>
      <c r="Y1125" s="94"/>
      <c r="Z1125" s="94"/>
      <c r="AD1125" s="96"/>
      <c r="AG1125" s="94"/>
      <c r="AH1125" s="94"/>
      <c r="AK1125" s="94"/>
      <c r="AL1125" s="94"/>
      <c r="AM1125" s="94"/>
      <c r="AN1125" s="94"/>
      <c r="AO1125" s="94"/>
      <c r="AP1125" s="94"/>
      <c r="AQ1125" s="94"/>
    </row>
    <row r="1126" spans="1:43">
      <c r="A1126" s="92"/>
      <c r="B1126" s="92"/>
      <c r="C1126" s="93"/>
      <c r="D1126" s="93"/>
      <c r="E1126" s="92"/>
      <c r="F1126" s="92"/>
      <c r="G1126" s="92"/>
      <c r="H1126" s="92"/>
      <c r="I1126" s="92"/>
      <c r="J1126" s="92"/>
      <c r="K1126" s="94"/>
      <c r="L1126" s="94"/>
      <c r="M1126" s="94"/>
      <c r="O1126" s="94"/>
      <c r="P1126" s="94"/>
      <c r="Q1126" s="94"/>
      <c r="R1126" s="94"/>
      <c r="S1126" s="94"/>
      <c r="T1126" s="94"/>
      <c r="U1126" s="94"/>
      <c r="V1126" s="94"/>
      <c r="W1126" s="94"/>
      <c r="X1126" s="94"/>
      <c r="Y1126" s="94"/>
      <c r="Z1126" s="94"/>
      <c r="AD1126" s="96"/>
      <c r="AG1126" s="94"/>
      <c r="AH1126" s="94"/>
      <c r="AK1126" s="94"/>
      <c r="AL1126" s="94"/>
      <c r="AM1126" s="94"/>
      <c r="AN1126" s="94"/>
      <c r="AO1126" s="94"/>
      <c r="AP1126" s="94"/>
      <c r="AQ1126" s="94"/>
    </row>
    <row r="1127" spans="1:43">
      <c r="A1127" s="92"/>
      <c r="B1127" s="92"/>
      <c r="C1127" s="93"/>
      <c r="D1127" s="93"/>
      <c r="E1127" s="92"/>
      <c r="F1127" s="92"/>
      <c r="G1127" s="92"/>
      <c r="H1127" s="92"/>
      <c r="I1127" s="92"/>
      <c r="J1127" s="92"/>
      <c r="K1127" s="94"/>
      <c r="L1127" s="94"/>
      <c r="M1127" s="94"/>
      <c r="O1127" s="94"/>
      <c r="P1127" s="94"/>
      <c r="Q1127" s="95"/>
      <c r="R1127" s="94"/>
      <c r="S1127" s="94"/>
      <c r="T1127" s="94"/>
      <c r="U1127" s="94"/>
      <c r="V1127" s="94"/>
      <c r="W1127" s="94"/>
      <c r="X1127" s="94"/>
      <c r="Y1127" s="94"/>
      <c r="Z1127" s="94"/>
      <c r="AD1127" s="96"/>
      <c r="AG1127" s="94"/>
      <c r="AH1127" s="94"/>
      <c r="AK1127" s="94"/>
      <c r="AL1127" s="94"/>
      <c r="AM1127" s="94"/>
      <c r="AN1127" s="94"/>
      <c r="AO1127" s="94"/>
      <c r="AP1127" s="94"/>
      <c r="AQ1127" s="94"/>
    </row>
    <row r="1128" spans="1:43">
      <c r="A1128" s="92"/>
      <c r="B1128" s="92"/>
      <c r="C1128" s="93"/>
      <c r="D1128" s="93"/>
      <c r="E1128" s="92"/>
      <c r="F1128" s="92"/>
      <c r="G1128" s="92"/>
      <c r="H1128" s="92"/>
      <c r="I1128" s="92"/>
      <c r="J1128" s="92"/>
      <c r="K1128" s="94"/>
      <c r="L1128" s="94"/>
      <c r="M1128" s="94"/>
      <c r="O1128" s="94"/>
      <c r="P1128" s="94"/>
      <c r="Q1128" s="94"/>
      <c r="R1128" s="94"/>
      <c r="S1128" s="94"/>
      <c r="T1128" s="94"/>
      <c r="U1128" s="94"/>
      <c r="V1128" s="94"/>
      <c r="W1128" s="94"/>
      <c r="X1128" s="94"/>
      <c r="Y1128" s="94"/>
      <c r="Z1128" s="94"/>
      <c r="AD1128" s="96"/>
      <c r="AG1128" s="94"/>
      <c r="AH1128" s="94"/>
      <c r="AI1128" s="95"/>
      <c r="AK1128" s="94"/>
      <c r="AL1128" s="94"/>
      <c r="AM1128" s="94"/>
      <c r="AN1128" s="94"/>
      <c r="AO1128" s="94"/>
      <c r="AP1128" s="94"/>
      <c r="AQ1128" s="94"/>
    </row>
    <row r="1129" spans="1:43">
      <c r="A1129" s="92"/>
      <c r="B1129" s="92"/>
      <c r="C1129" s="93"/>
      <c r="D1129" s="93"/>
      <c r="E1129" s="92"/>
      <c r="F1129" s="92"/>
      <c r="G1129" s="92"/>
      <c r="H1129" s="92"/>
      <c r="I1129" s="92"/>
      <c r="J1129" s="92"/>
      <c r="K1129" s="94"/>
      <c r="L1129" s="94"/>
      <c r="M1129" s="94"/>
      <c r="O1129" s="94"/>
      <c r="P1129" s="94"/>
      <c r="Q1129" s="94"/>
      <c r="R1129" s="94"/>
      <c r="S1129" s="94"/>
      <c r="T1129" s="94"/>
      <c r="U1129" s="94"/>
      <c r="V1129" s="94"/>
      <c r="W1129" s="94"/>
      <c r="X1129" s="94"/>
      <c r="Y1129" s="94"/>
      <c r="Z1129" s="94"/>
      <c r="AD1129" s="96"/>
      <c r="AG1129" s="94"/>
      <c r="AH1129" s="94"/>
      <c r="AI1129" s="95"/>
      <c r="AK1129" s="94"/>
      <c r="AL1129" s="94"/>
      <c r="AM1129" s="94"/>
      <c r="AN1129" s="94"/>
      <c r="AO1129" s="94"/>
      <c r="AP1129" s="94"/>
      <c r="AQ1129" s="94"/>
    </row>
    <row r="1130" spans="1:43">
      <c r="A1130" s="92"/>
      <c r="B1130" s="92"/>
      <c r="C1130" s="93"/>
      <c r="D1130" s="93"/>
      <c r="E1130" s="92"/>
      <c r="F1130" s="92"/>
      <c r="G1130" s="92"/>
      <c r="H1130" s="92"/>
      <c r="I1130" s="92"/>
      <c r="J1130" s="92"/>
      <c r="K1130" s="94"/>
      <c r="L1130" s="94"/>
      <c r="M1130" s="94"/>
      <c r="O1130" s="94"/>
      <c r="P1130" s="94"/>
      <c r="Q1130" s="94"/>
      <c r="R1130" s="94"/>
      <c r="S1130" s="94"/>
      <c r="T1130" s="94"/>
      <c r="U1130" s="94"/>
      <c r="V1130" s="94"/>
      <c r="W1130" s="94"/>
      <c r="X1130" s="94"/>
      <c r="Y1130" s="94"/>
      <c r="Z1130" s="94"/>
      <c r="AD1130" s="96"/>
      <c r="AG1130" s="94"/>
      <c r="AH1130" s="94"/>
      <c r="AI1130" s="95"/>
      <c r="AK1130" s="94"/>
      <c r="AL1130" s="94"/>
      <c r="AM1130" s="94"/>
      <c r="AN1130" s="94"/>
      <c r="AO1130" s="94"/>
      <c r="AP1130" s="94"/>
      <c r="AQ1130" s="94"/>
    </row>
    <row r="1131" spans="1:43">
      <c r="A1131" s="92"/>
      <c r="B1131" s="92"/>
      <c r="C1131" s="93"/>
      <c r="D1131" s="93"/>
      <c r="E1131" s="92"/>
      <c r="F1131" s="92"/>
      <c r="G1131" s="92"/>
      <c r="H1131" s="92"/>
      <c r="I1131" s="92"/>
      <c r="J1131" s="92"/>
      <c r="K1131" s="94"/>
      <c r="L1131" s="94"/>
      <c r="M1131" s="94"/>
      <c r="O1131" s="94"/>
      <c r="P1131" s="94"/>
      <c r="AG1131" s="94"/>
      <c r="AH1131" s="94"/>
    </row>
    <row r="1132" spans="1:43">
      <c r="A1132" s="92"/>
      <c r="B1132" s="92"/>
      <c r="C1132" s="93"/>
      <c r="D1132" s="93"/>
      <c r="E1132" s="92"/>
      <c r="F1132" s="92"/>
      <c r="G1132" s="92"/>
      <c r="H1132" s="92"/>
      <c r="I1132" s="92"/>
      <c r="J1132" s="92"/>
      <c r="K1132" s="94"/>
      <c r="L1132" s="94"/>
      <c r="M1132" s="94"/>
      <c r="N1132" s="94"/>
      <c r="O1132" s="94"/>
      <c r="P1132" s="94"/>
      <c r="Q1132" s="94"/>
      <c r="R1132" s="94"/>
      <c r="S1132" s="94"/>
      <c r="T1132" s="94"/>
      <c r="U1132" s="94"/>
      <c r="V1132" s="94"/>
      <c r="W1132" s="94"/>
      <c r="X1132" s="94"/>
      <c r="Y1132" s="94"/>
      <c r="Z1132" s="94"/>
      <c r="AD1132" s="96"/>
      <c r="AF1132" s="94"/>
      <c r="AG1132" s="94"/>
      <c r="AH1132" s="94"/>
      <c r="AK1132" s="94"/>
      <c r="AL1132" s="94"/>
      <c r="AM1132" s="94"/>
      <c r="AN1132" s="94"/>
      <c r="AO1132" s="94"/>
      <c r="AP1132" s="94"/>
      <c r="AQ1132" s="94"/>
    </row>
    <row r="1133" spans="1:43">
      <c r="A1133" s="92"/>
      <c r="B1133" s="92"/>
      <c r="C1133" s="93"/>
      <c r="D1133" s="93"/>
      <c r="E1133" s="92"/>
      <c r="F1133" s="92"/>
      <c r="G1133" s="92"/>
      <c r="H1133" s="92"/>
      <c r="I1133" s="92"/>
      <c r="J1133" s="92"/>
      <c r="K1133" s="94"/>
      <c r="L1133" s="94"/>
      <c r="M1133" s="94"/>
      <c r="N1133" s="94"/>
      <c r="O1133" s="94"/>
      <c r="P1133" s="94"/>
      <c r="Q1133" s="95"/>
      <c r="R1133" s="94"/>
      <c r="S1133" s="94"/>
      <c r="T1133" s="94"/>
      <c r="U1133" s="94"/>
      <c r="V1133" s="94"/>
      <c r="W1133" s="94"/>
      <c r="X1133" s="94"/>
      <c r="Y1133" s="94"/>
      <c r="Z1133" s="94"/>
      <c r="AD1133" s="96"/>
      <c r="AF1133" s="94"/>
      <c r="AG1133" s="94"/>
      <c r="AH1133" s="94"/>
      <c r="AI1133" s="95"/>
      <c r="AK1133" s="94"/>
      <c r="AL1133" s="94"/>
      <c r="AM1133" s="94"/>
      <c r="AN1133" s="94"/>
      <c r="AO1133" s="94"/>
      <c r="AP1133" s="94"/>
      <c r="AQ1133" s="94"/>
    </row>
    <row r="1134" spans="1:43">
      <c r="A1134" s="92"/>
      <c r="B1134" s="92"/>
      <c r="C1134" s="93"/>
      <c r="D1134" s="93"/>
      <c r="E1134" s="92"/>
      <c r="F1134" s="92"/>
      <c r="G1134" s="92"/>
      <c r="H1134" s="92"/>
      <c r="I1134" s="92"/>
      <c r="J1134" s="92"/>
      <c r="K1134" s="94"/>
      <c r="L1134" s="94"/>
      <c r="M1134" s="94"/>
      <c r="O1134" s="94"/>
      <c r="P1134" s="94"/>
      <c r="Q1134" s="95"/>
      <c r="R1134" s="94"/>
      <c r="S1134" s="94"/>
      <c r="T1134" s="94"/>
      <c r="U1134" s="94"/>
      <c r="V1134" s="94"/>
      <c r="W1134" s="94"/>
      <c r="X1134" s="94"/>
      <c r="Y1134" s="94"/>
      <c r="Z1134" s="94"/>
      <c r="AD1134" s="96"/>
      <c r="AG1134" s="94"/>
      <c r="AH1134" s="94"/>
      <c r="AK1134" s="94"/>
      <c r="AL1134" s="94"/>
      <c r="AM1134" s="94"/>
      <c r="AN1134" s="94"/>
      <c r="AO1134" s="94"/>
      <c r="AP1134" s="94"/>
      <c r="AQ1134" s="94"/>
    </row>
    <row r="1135" spans="1:43">
      <c r="A1135" s="92"/>
      <c r="B1135" s="92"/>
      <c r="C1135" s="93"/>
      <c r="D1135" s="93"/>
      <c r="E1135" s="92"/>
      <c r="F1135" s="92"/>
      <c r="G1135" s="92"/>
      <c r="H1135" s="92"/>
      <c r="I1135" s="92"/>
      <c r="J1135" s="92"/>
      <c r="K1135" s="94"/>
      <c r="L1135" s="94"/>
      <c r="M1135" s="94"/>
      <c r="O1135" s="94"/>
      <c r="P1135" s="94"/>
      <c r="Q1135" s="95"/>
      <c r="R1135" s="94"/>
      <c r="S1135" s="94"/>
      <c r="T1135" s="94"/>
      <c r="U1135" s="94"/>
      <c r="V1135" s="94"/>
      <c r="W1135" s="94"/>
      <c r="X1135" s="94"/>
      <c r="Y1135" s="94"/>
      <c r="Z1135" s="94"/>
      <c r="AD1135" s="96"/>
      <c r="AG1135" s="94"/>
      <c r="AH1135" s="94"/>
      <c r="AK1135" s="94"/>
      <c r="AL1135" s="94"/>
      <c r="AM1135" s="94"/>
      <c r="AN1135" s="94"/>
      <c r="AO1135" s="94"/>
      <c r="AP1135" s="94"/>
      <c r="AQ1135" s="94"/>
    </row>
    <row r="1136" spans="1:43">
      <c r="A1136" s="92"/>
      <c r="B1136" s="92"/>
      <c r="C1136" s="93"/>
      <c r="D1136" s="93"/>
      <c r="E1136" s="92"/>
      <c r="F1136" s="92"/>
      <c r="G1136" s="92"/>
      <c r="H1136" s="92"/>
      <c r="I1136" s="92"/>
      <c r="J1136" s="92"/>
      <c r="K1136" s="94"/>
      <c r="L1136" s="94"/>
      <c r="M1136" s="94"/>
      <c r="T1136" s="94"/>
      <c r="U1136" s="94"/>
      <c r="Y1136" s="94"/>
      <c r="Z1136" s="94"/>
      <c r="AK1136" s="94"/>
      <c r="AL1136" s="94"/>
      <c r="AM1136" s="94"/>
      <c r="AN1136" s="94"/>
      <c r="AO1136" s="94"/>
      <c r="AP1136" s="94"/>
      <c r="AQ1136" s="94"/>
    </row>
    <row r="1137" spans="1:43">
      <c r="A1137" s="92"/>
      <c r="B1137" s="92"/>
      <c r="C1137" s="93"/>
      <c r="D1137" s="93"/>
      <c r="E1137" s="92"/>
      <c r="F1137" s="92"/>
      <c r="G1137" s="92"/>
      <c r="H1137" s="92"/>
      <c r="I1137" s="92"/>
      <c r="J1137" s="92"/>
      <c r="K1137" s="94"/>
      <c r="L1137" s="94"/>
      <c r="M1137" s="94"/>
      <c r="N1137" s="94"/>
      <c r="P1137" s="94"/>
      <c r="Q1137" s="94"/>
      <c r="R1137" s="94"/>
      <c r="S1137" s="94"/>
      <c r="T1137" s="94"/>
      <c r="U1137" s="94"/>
      <c r="V1137" s="94"/>
      <c r="W1137" s="94"/>
      <c r="X1137" s="94"/>
      <c r="Y1137" s="94"/>
      <c r="Z1137" s="94"/>
      <c r="AD1137" s="96"/>
      <c r="AE1137" s="95"/>
      <c r="AF1137" s="94"/>
      <c r="AH1137" s="94"/>
      <c r="AK1137" s="94"/>
      <c r="AL1137" s="94"/>
      <c r="AM1137" s="94"/>
      <c r="AN1137" s="94"/>
      <c r="AO1137" s="94"/>
      <c r="AP1137" s="94"/>
      <c r="AQ1137" s="94"/>
    </row>
    <row r="1138" spans="1:43">
      <c r="A1138" s="92"/>
      <c r="B1138" s="92"/>
      <c r="C1138" s="93"/>
      <c r="D1138" s="93"/>
      <c r="E1138" s="92"/>
      <c r="F1138" s="92"/>
      <c r="G1138" s="92"/>
      <c r="H1138" s="92"/>
      <c r="I1138" s="92"/>
      <c r="J1138" s="92"/>
      <c r="K1138" s="94"/>
      <c r="L1138" s="94"/>
      <c r="M1138" s="94"/>
      <c r="N1138" s="94"/>
      <c r="O1138" s="94"/>
      <c r="P1138" s="94"/>
      <c r="Q1138" s="94"/>
      <c r="R1138" s="94"/>
      <c r="S1138" s="94"/>
      <c r="T1138" s="94"/>
      <c r="U1138" s="94"/>
      <c r="Y1138" s="94"/>
      <c r="Z1138" s="94"/>
      <c r="AD1138" s="96"/>
      <c r="AF1138" s="94"/>
      <c r="AG1138" s="94"/>
      <c r="AH1138" s="94"/>
      <c r="AK1138" s="94"/>
      <c r="AL1138" s="94"/>
      <c r="AM1138" s="94"/>
      <c r="AN1138" s="94"/>
      <c r="AO1138" s="94"/>
      <c r="AP1138" s="94"/>
      <c r="AQ1138" s="94"/>
    </row>
    <row r="1139" spans="1:43">
      <c r="A1139" s="92"/>
      <c r="B1139" s="92"/>
      <c r="C1139" s="93"/>
      <c r="D1139" s="93"/>
      <c r="E1139" s="92"/>
      <c r="F1139" s="92"/>
      <c r="G1139" s="92"/>
      <c r="H1139" s="92"/>
      <c r="I1139" s="92"/>
      <c r="J1139" s="92"/>
      <c r="K1139" s="94"/>
      <c r="L1139" s="94"/>
      <c r="M1139" s="94"/>
      <c r="P1139" s="94"/>
      <c r="Q1139" s="94"/>
      <c r="R1139" s="94"/>
      <c r="S1139" s="94"/>
      <c r="T1139" s="94"/>
      <c r="U1139" s="94"/>
      <c r="V1139" s="94"/>
      <c r="W1139" s="94"/>
      <c r="X1139" s="94"/>
      <c r="Y1139" s="94"/>
      <c r="Z1139" s="94"/>
      <c r="AH1139" s="94"/>
      <c r="AK1139" s="94"/>
      <c r="AL1139" s="94"/>
      <c r="AM1139" s="94"/>
      <c r="AN1139" s="94"/>
      <c r="AO1139" s="94"/>
      <c r="AP1139" s="94"/>
      <c r="AQ1139" s="94"/>
    </row>
    <row r="1140" spans="1:43">
      <c r="A1140" s="92"/>
      <c r="B1140" s="92"/>
      <c r="C1140" s="93"/>
      <c r="D1140" s="93"/>
      <c r="E1140" s="92"/>
      <c r="F1140" s="92"/>
      <c r="G1140" s="92"/>
      <c r="H1140" s="92"/>
      <c r="I1140" s="92"/>
      <c r="J1140" s="92"/>
      <c r="K1140" s="94"/>
      <c r="L1140" s="94"/>
      <c r="M1140" s="94"/>
      <c r="O1140" s="94"/>
      <c r="P1140" s="94"/>
      <c r="Q1140" s="94"/>
      <c r="R1140" s="94"/>
      <c r="S1140" s="94"/>
      <c r="T1140" s="94"/>
      <c r="U1140" s="94"/>
      <c r="V1140" s="94"/>
      <c r="W1140" s="94"/>
      <c r="X1140" s="94"/>
      <c r="Y1140" s="94"/>
      <c r="Z1140" s="94"/>
      <c r="AD1140" s="96"/>
      <c r="AG1140" s="94"/>
      <c r="AH1140" s="94"/>
      <c r="AK1140" s="94"/>
      <c r="AL1140" s="94"/>
      <c r="AM1140" s="94"/>
      <c r="AN1140" s="94"/>
      <c r="AO1140" s="94"/>
      <c r="AP1140" s="94"/>
      <c r="AQ1140" s="94"/>
    </row>
    <row r="1141" spans="1:43">
      <c r="A1141" s="92"/>
      <c r="B1141" s="92"/>
      <c r="C1141" s="93"/>
      <c r="D1141" s="93"/>
      <c r="E1141" s="92"/>
      <c r="F1141" s="92"/>
      <c r="G1141" s="92"/>
      <c r="H1141" s="92"/>
      <c r="I1141" s="92"/>
      <c r="J1141" s="92"/>
      <c r="K1141" s="94"/>
      <c r="L1141" s="94"/>
      <c r="M1141" s="94"/>
      <c r="O1141" s="94"/>
      <c r="P1141" s="94"/>
      <c r="Q1141" s="94"/>
      <c r="R1141" s="94"/>
      <c r="S1141" s="94"/>
      <c r="T1141" s="94"/>
      <c r="U1141" s="94"/>
      <c r="V1141" s="94"/>
      <c r="W1141" s="94"/>
      <c r="X1141" s="94"/>
      <c r="Y1141" s="94"/>
      <c r="Z1141" s="94"/>
      <c r="AD1141" s="96"/>
      <c r="AG1141" s="94"/>
      <c r="AH1141" s="94"/>
      <c r="AI1141" s="95"/>
      <c r="AK1141" s="94"/>
      <c r="AL1141" s="94"/>
      <c r="AM1141" s="94"/>
      <c r="AN1141" s="94"/>
      <c r="AO1141" s="94"/>
      <c r="AP1141" s="94"/>
      <c r="AQ1141" s="94"/>
    </row>
    <row r="1142" spans="1:43">
      <c r="A1142" s="92"/>
      <c r="B1142" s="92"/>
      <c r="C1142" s="93"/>
      <c r="D1142" s="93"/>
      <c r="E1142" s="92"/>
      <c r="F1142" s="92"/>
      <c r="G1142" s="92"/>
      <c r="H1142" s="92"/>
      <c r="I1142" s="92"/>
      <c r="J1142" s="92"/>
      <c r="K1142" s="94"/>
      <c r="L1142" s="94"/>
      <c r="M1142" s="94"/>
      <c r="AD1142" s="96"/>
      <c r="AI1142" s="95"/>
      <c r="AK1142" s="94"/>
      <c r="AL1142" s="94"/>
      <c r="AN1142" s="94"/>
      <c r="AO1142" s="94"/>
    </row>
    <row r="1143" spans="1:43">
      <c r="A1143" s="92"/>
      <c r="B1143" s="92"/>
      <c r="C1143" s="93"/>
      <c r="D1143" s="93"/>
      <c r="E1143" s="92"/>
      <c r="F1143" s="92"/>
      <c r="G1143" s="92"/>
      <c r="H1143" s="92"/>
      <c r="I1143" s="92"/>
      <c r="J1143" s="92"/>
      <c r="K1143" s="94"/>
      <c r="L1143" s="94"/>
      <c r="M1143" s="94"/>
      <c r="O1143" s="94"/>
      <c r="P1143" s="94"/>
      <c r="Q1143" s="94"/>
      <c r="R1143" s="94"/>
      <c r="S1143" s="94"/>
      <c r="T1143" s="94"/>
      <c r="U1143" s="94"/>
      <c r="V1143" s="94"/>
      <c r="W1143" s="94"/>
      <c r="X1143" s="94"/>
      <c r="Y1143" s="94"/>
      <c r="Z1143" s="94"/>
      <c r="AG1143" s="94"/>
      <c r="AH1143" s="94"/>
      <c r="AK1143" s="94"/>
      <c r="AL1143" s="94"/>
      <c r="AM1143" s="94"/>
      <c r="AN1143" s="94"/>
      <c r="AO1143" s="94"/>
      <c r="AP1143" s="94"/>
      <c r="AQ1143" s="94"/>
    </row>
    <row r="1144" spans="1:43">
      <c r="A1144" s="92"/>
      <c r="B1144" s="92"/>
      <c r="C1144" s="93"/>
      <c r="D1144" s="93"/>
      <c r="E1144" s="92"/>
      <c r="F1144" s="92"/>
      <c r="G1144" s="92"/>
      <c r="H1144" s="92"/>
      <c r="I1144" s="92"/>
      <c r="J1144" s="92"/>
      <c r="K1144" s="94"/>
      <c r="L1144" s="94"/>
      <c r="M1144" s="94"/>
      <c r="O1144" s="94"/>
      <c r="P1144" s="94"/>
      <c r="Q1144" s="95"/>
      <c r="R1144" s="94"/>
      <c r="S1144" s="94"/>
      <c r="T1144" s="94"/>
      <c r="U1144" s="94"/>
      <c r="V1144" s="95"/>
      <c r="W1144" s="94"/>
      <c r="X1144" s="94"/>
      <c r="Y1144" s="94"/>
      <c r="Z1144" s="94"/>
      <c r="AD1144" s="96"/>
      <c r="AG1144" s="94"/>
      <c r="AH1144" s="94"/>
      <c r="AI1144" s="95"/>
      <c r="AK1144" s="94"/>
      <c r="AL1144" s="94"/>
      <c r="AM1144" s="94"/>
      <c r="AN1144" s="94"/>
      <c r="AO1144" s="94"/>
      <c r="AP1144" s="94"/>
      <c r="AQ1144" s="94"/>
    </row>
    <row r="1145" spans="1:43">
      <c r="A1145" s="92"/>
      <c r="B1145" s="92"/>
      <c r="C1145" s="93"/>
      <c r="D1145" s="93"/>
      <c r="E1145" s="92"/>
      <c r="F1145" s="92"/>
      <c r="G1145" s="92"/>
      <c r="H1145" s="92"/>
      <c r="I1145" s="92"/>
      <c r="J1145" s="92"/>
      <c r="K1145" s="94"/>
      <c r="L1145" s="94"/>
      <c r="M1145" s="94"/>
      <c r="O1145" s="94"/>
      <c r="P1145" s="94"/>
      <c r="Q1145" s="94"/>
      <c r="R1145" s="94"/>
      <c r="S1145" s="94"/>
      <c r="T1145" s="94"/>
      <c r="U1145" s="94"/>
      <c r="V1145" s="94"/>
      <c r="W1145" s="94"/>
      <c r="X1145" s="94"/>
      <c r="Y1145" s="94"/>
      <c r="Z1145" s="94"/>
      <c r="AD1145" s="96"/>
      <c r="AG1145" s="94"/>
      <c r="AH1145" s="94"/>
      <c r="AK1145" s="94"/>
      <c r="AL1145" s="94"/>
      <c r="AM1145" s="94"/>
      <c r="AN1145" s="94"/>
      <c r="AO1145" s="94"/>
      <c r="AP1145" s="94"/>
      <c r="AQ1145" s="94"/>
    </row>
    <row r="1146" spans="1:43">
      <c r="A1146" s="92"/>
      <c r="B1146" s="92"/>
      <c r="C1146" s="93"/>
      <c r="D1146" s="93"/>
      <c r="E1146" s="92"/>
      <c r="F1146" s="92"/>
      <c r="G1146" s="92"/>
      <c r="H1146" s="92"/>
      <c r="I1146" s="92"/>
      <c r="J1146" s="92"/>
      <c r="K1146" s="94"/>
      <c r="L1146" s="94"/>
      <c r="M1146" s="94"/>
      <c r="O1146" s="94"/>
      <c r="P1146" s="94"/>
      <c r="Q1146" s="95"/>
      <c r="R1146" s="94"/>
      <c r="S1146" s="94"/>
      <c r="T1146" s="94"/>
      <c r="U1146" s="94"/>
      <c r="V1146" s="95"/>
      <c r="W1146" s="94"/>
      <c r="X1146" s="94"/>
      <c r="Y1146" s="94"/>
      <c r="Z1146" s="94"/>
      <c r="AD1146" s="96"/>
      <c r="AG1146" s="94"/>
      <c r="AH1146" s="94"/>
      <c r="AK1146" s="94"/>
      <c r="AL1146" s="94"/>
      <c r="AM1146" s="94"/>
      <c r="AN1146" s="94"/>
      <c r="AO1146" s="94"/>
      <c r="AP1146" s="94"/>
      <c r="AQ1146" s="94"/>
    </row>
    <row r="1147" spans="1:43">
      <c r="A1147" s="92"/>
      <c r="B1147" s="92"/>
      <c r="C1147" s="93"/>
      <c r="D1147" s="93"/>
      <c r="E1147" s="92"/>
      <c r="F1147" s="92"/>
      <c r="G1147" s="92"/>
      <c r="H1147" s="92"/>
      <c r="I1147" s="92"/>
      <c r="J1147" s="92"/>
      <c r="K1147" s="94"/>
      <c r="L1147" s="94"/>
      <c r="M1147" s="94"/>
      <c r="N1147" s="94"/>
      <c r="O1147" s="94"/>
      <c r="P1147" s="94"/>
      <c r="Q1147" s="94"/>
      <c r="R1147" s="94"/>
      <c r="S1147" s="94"/>
      <c r="T1147" s="94"/>
      <c r="U1147" s="94"/>
      <c r="V1147" s="94"/>
      <c r="W1147" s="94"/>
      <c r="X1147" s="94"/>
      <c r="Y1147" s="94"/>
      <c r="Z1147" s="94"/>
      <c r="AF1147" s="94"/>
      <c r="AG1147" s="94"/>
      <c r="AH1147" s="94"/>
      <c r="AI1147" s="95"/>
      <c r="AK1147" s="94"/>
      <c r="AL1147" s="94"/>
      <c r="AM1147" s="94"/>
      <c r="AN1147" s="94"/>
      <c r="AO1147" s="94"/>
      <c r="AP1147" s="94"/>
      <c r="AQ1147" s="94"/>
    </row>
    <row r="1148" spans="1:43">
      <c r="A1148" s="92"/>
      <c r="B1148" s="92"/>
      <c r="C1148" s="93"/>
      <c r="D1148" s="93"/>
      <c r="E1148" s="92"/>
      <c r="F1148" s="92"/>
      <c r="G1148" s="92"/>
      <c r="H1148" s="92"/>
      <c r="I1148" s="92"/>
      <c r="J1148" s="92"/>
      <c r="K1148" s="94"/>
      <c r="L1148" s="94"/>
      <c r="M1148" s="94"/>
      <c r="O1148" s="94"/>
      <c r="P1148" s="94"/>
      <c r="Q1148" s="95"/>
      <c r="R1148" s="94"/>
      <c r="S1148" s="94"/>
      <c r="T1148" s="94"/>
      <c r="U1148" s="94"/>
      <c r="V1148" s="94"/>
      <c r="W1148" s="94"/>
      <c r="X1148" s="94"/>
      <c r="Y1148" s="94"/>
      <c r="Z1148" s="94"/>
      <c r="AD1148" s="96"/>
      <c r="AG1148" s="94"/>
      <c r="AH1148" s="94"/>
      <c r="AI1148" s="95"/>
      <c r="AK1148" s="94"/>
      <c r="AL1148" s="94"/>
      <c r="AM1148" s="94"/>
      <c r="AN1148" s="94"/>
      <c r="AO1148" s="94"/>
      <c r="AP1148" s="94"/>
      <c r="AQ1148" s="94"/>
    </row>
    <row r="1149" spans="1:43">
      <c r="A1149" s="92"/>
      <c r="B1149" s="92"/>
      <c r="C1149" s="93"/>
      <c r="D1149" s="93"/>
      <c r="E1149" s="92"/>
      <c r="F1149" s="92"/>
      <c r="G1149" s="92"/>
      <c r="H1149" s="92"/>
      <c r="I1149" s="92"/>
      <c r="J1149" s="92"/>
      <c r="K1149" s="94"/>
      <c r="L1149" s="94"/>
      <c r="M1149" s="94"/>
      <c r="O1149" s="94"/>
      <c r="P1149" s="94"/>
      <c r="Q1149" s="94"/>
      <c r="R1149" s="94"/>
      <c r="S1149" s="94"/>
      <c r="T1149" s="94"/>
      <c r="U1149" s="94"/>
      <c r="V1149" s="94"/>
      <c r="W1149" s="94"/>
      <c r="X1149" s="94"/>
      <c r="Y1149" s="94"/>
      <c r="Z1149" s="94"/>
      <c r="AD1149" s="96"/>
      <c r="AG1149" s="94"/>
      <c r="AH1149" s="94"/>
      <c r="AI1149" s="95"/>
      <c r="AK1149" s="94"/>
      <c r="AL1149" s="94"/>
      <c r="AM1149" s="94"/>
      <c r="AN1149" s="94"/>
      <c r="AO1149" s="94"/>
      <c r="AP1149" s="94"/>
      <c r="AQ1149" s="94"/>
    </row>
    <row r="1150" spans="1:43">
      <c r="A1150" s="92"/>
      <c r="B1150" s="92"/>
      <c r="C1150" s="93"/>
      <c r="D1150" s="93"/>
      <c r="E1150" s="92"/>
      <c r="F1150" s="92"/>
      <c r="G1150" s="92"/>
      <c r="H1150" s="92"/>
      <c r="I1150" s="92"/>
      <c r="J1150" s="92"/>
      <c r="K1150" s="94"/>
      <c r="L1150" s="94"/>
      <c r="M1150" s="94"/>
      <c r="O1150" s="94"/>
      <c r="P1150" s="94"/>
      <c r="Q1150" s="94"/>
      <c r="R1150" s="94"/>
      <c r="S1150" s="94"/>
      <c r="T1150" s="94"/>
      <c r="U1150" s="94"/>
      <c r="V1150" s="94"/>
      <c r="W1150" s="94"/>
      <c r="X1150" s="94"/>
      <c r="Y1150" s="94"/>
      <c r="Z1150" s="94"/>
      <c r="AD1150" s="96"/>
      <c r="AG1150" s="94"/>
      <c r="AH1150" s="94"/>
      <c r="AK1150" s="94"/>
      <c r="AL1150" s="94"/>
      <c r="AM1150" s="94"/>
      <c r="AN1150" s="94"/>
      <c r="AO1150" s="94"/>
      <c r="AP1150" s="94"/>
      <c r="AQ1150" s="94"/>
    </row>
    <row r="1151" spans="1:43">
      <c r="A1151" s="92"/>
      <c r="B1151" s="92"/>
      <c r="C1151" s="93"/>
      <c r="D1151" s="93"/>
      <c r="E1151" s="92"/>
      <c r="F1151" s="92"/>
      <c r="G1151" s="92"/>
      <c r="H1151" s="92"/>
      <c r="I1151" s="92"/>
      <c r="J1151" s="92"/>
      <c r="K1151" s="94"/>
      <c r="L1151" s="94"/>
      <c r="M1151" s="94"/>
      <c r="O1151" s="94"/>
      <c r="P1151" s="94"/>
      <c r="Q1151" s="95"/>
      <c r="R1151" s="94"/>
      <c r="S1151" s="94"/>
      <c r="T1151" s="94"/>
      <c r="U1151" s="94"/>
      <c r="V1151" s="94"/>
      <c r="W1151" s="94"/>
      <c r="X1151" s="94"/>
      <c r="Y1151" s="94"/>
      <c r="Z1151" s="94"/>
      <c r="AD1151" s="96"/>
      <c r="AG1151" s="94"/>
      <c r="AH1151" s="94"/>
      <c r="AI1151" s="95"/>
      <c r="AK1151" s="94"/>
      <c r="AL1151" s="94"/>
      <c r="AM1151" s="94"/>
      <c r="AN1151" s="94"/>
      <c r="AO1151" s="94"/>
      <c r="AP1151" s="94"/>
      <c r="AQ1151" s="94"/>
    </row>
    <row r="1152" spans="1:43">
      <c r="A1152" s="92"/>
      <c r="B1152" s="92"/>
      <c r="C1152" s="93"/>
      <c r="D1152" s="93"/>
      <c r="E1152" s="92"/>
      <c r="F1152" s="92"/>
      <c r="G1152" s="92"/>
      <c r="H1152" s="92"/>
      <c r="I1152" s="92"/>
      <c r="J1152" s="92"/>
      <c r="K1152" s="94"/>
      <c r="L1152" s="94"/>
      <c r="M1152" s="94"/>
      <c r="N1152" s="94"/>
      <c r="O1152" s="94"/>
      <c r="P1152" s="94"/>
      <c r="Q1152" s="94"/>
      <c r="R1152" s="94"/>
      <c r="S1152" s="94"/>
      <c r="T1152" s="94"/>
      <c r="U1152" s="94"/>
      <c r="V1152" s="94"/>
      <c r="W1152" s="94"/>
      <c r="X1152" s="94"/>
      <c r="Y1152" s="94"/>
      <c r="Z1152" s="94"/>
      <c r="AD1152" s="96"/>
      <c r="AF1152" s="94"/>
      <c r="AG1152" s="94"/>
      <c r="AH1152" s="94"/>
      <c r="AK1152" s="94"/>
      <c r="AL1152" s="94"/>
      <c r="AM1152" s="94"/>
      <c r="AN1152" s="94"/>
      <c r="AO1152" s="94"/>
      <c r="AP1152" s="94"/>
      <c r="AQ1152" s="94"/>
    </row>
    <row r="1153" spans="1:43">
      <c r="A1153" s="92"/>
      <c r="B1153" s="92"/>
      <c r="C1153" s="93"/>
      <c r="D1153" s="93"/>
      <c r="E1153" s="92"/>
      <c r="F1153" s="92"/>
      <c r="G1153" s="92"/>
      <c r="H1153" s="92"/>
      <c r="I1153" s="92"/>
      <c r="J1153" s="92"/>
      <c r="K1153" s="94"/>
      <c r="L1153" s="94"/>
      <c r="M1153" s="94"/>
      <c r="O1153" s="94"/>
      <c r="P1153" s="94"/>
      <c r="Q1153" s="95"/>
      <c r="R1153" s="94"/>
      <c r="S1153" s="94"/>
      <c r="T1153" s="94"/>
      <c r="U1153" s="94"/>
      <c r="V1153" s="94"/>
      <c r="W1153" s="94"/>
      <c r="X1153" s="94"/>
      <c r="Y1153" s="94"/>
      <c r="Z1153" s="94"/>
      <c r="AD1153" s="96"/>
      <c r="AG1153" s="94"/>
      <c r="AH1153" s="94"/>
      <c r="AK1153" s="94"/>
      <c r="AL1153" s="94"/>
      <c r="AM1153" s="94"/>
      <c r="AN1153" s="94"/>
      <c r="AO1153" s="94"/>
      <c r="AP1153" s="94"/>
      <c r="AQ1153" s="94"/>
    </row>
    <row r="1154" spans="1:43">
      <c r="A1154" s="92"/>
      <c r="B1154" s="92"/>
      <c r="C1154" s="93"/>
      <c r="D1154" s="93"/>
      <c r="E1154" s="92"/>
      <c r="F1154" s="92"/>
      <c r="G1154" s="92"/>
      <c r="H1154" s="92"/>
      <c r="I1154" s="92"/>
      <c r="J1154" s="92"/>
      <c r="K1154" s="94"/>
      <c r="L1154" s="94"/>
      <c r="M1154" s="94"/>
      <c r="N1154" s="94"/>
      <c r="O1154" s="94"/>
      <c r="P1154" s="94"/>
      <c r="Q1154" s="95"/>
      <c r="R1154" s="94"/>
      <c r="S1154" s="94"/>
      <c r="T1154" s="94"/>
      <c r="U1154" s="94"/>
      <c r="V1154" s="94"/>
      <c r="W1154" s="94"/>
      <c r="X1154" s="94"/>
      <c r="Y1154" s="94"/>
      <c r="Z1154" s="94"/>
      <c r="AD1154" s="96"/>
      <c r="AE1154" s="95"/>
      <c r="AF1154" s="94"/>
      <c r="AG1154" s="94"/>
      <c r="AH1154" s="94"/>
      <c r="AJ1154" s="95"/>
      <c r="AK1154" s="94"/>
      <c r="AL1154" s="94"/>
      <c r="AM1154" s="94"/>
      <c r="AN1154" s="94"/>
      <c r="AO1154" s="94"/>
      <c r="AP1154" s="94"/>
      <c r="AQ1154" s="94"/>
    </row>
    <row r="1155" spans="1:43">
      <c r="A1155" s="92"/>
      <c r="B1155" s="92"/>
      <c r="C1155" s="93"/>
      <c r="D1155" s="93"/>
      <c r="E1155" s="92"/>
      <c r="F1155" s="92"/>
      <c r="G1155" s="92"/>
      <c r="H1155" s="92"/>
      <c r="I1155" s="92"/>
      <c r="J1155" s="92"/>
      <c r="K1155" s="94"/>
      <c r="L1155" s="94"/>
      <c r="M1155" s="94"/>
      <c r="O1155" s="94"/>
      <c r="P1155" s="94"/>
      <c r="Q1155" s="95"/>
      <c r="R1155" s="94"/>
      <c r="S1155" s="94"/>
      <c r="T1155" s="94"/>
      <c r="U1155" s="94"/>
      <c r="V1155" s="94"/>
      <c r="W1155" s="94"/>
      <c r="X1155" s="94"/>
      <c r="Y1155" s="94"/>
      <c r="Z1155" s="94"/>
      <c r="AE1155" s="95"/>
      <c r="AG1155" s="94"/>
      <c r="AH1155" s="94"/>
      <c r="AK1155" s="94"/>
      <c r="AL1155" s="94"/>
      <c r="AM1155" s="94"/>
      <c r="AN1155" s="94"/>
      <c r="AO1155" s="94"/>
      <c r="AP1155" s="94"/>
      <c r="AQ1155" s="94"/>
    </row>
    <row r="1156" spans="1:43">
      <c r="A1156" s="92"/>
      <c r="B1156" s="92"/>
      <c r="C1156" s="93"/>
      <c r="D1156" s="93"/>
      <c r="E1156" s="92"/>
      <c r="F1156" s="92"/>
      <c r="G1156" s="92"/>
      <c r="H1156" s="92"/>
      <c r="I1156" s="92"/>
      <c r="J1156" s="92"/>
      <c r="K1156" s="94"/>
      <c r="L1156" s="94"/>
      <c r="M1156" s="94"/>
      <c r="P1156" s="94"/>
      <c r="Q1156" s="94"/>
      <c r="R1156" s="94"/>
      <c r="S1156" s="94"/>
      <c r="T1156" s="94"/>
      <c r="U1156" s="94"/>
      <c r="V1156" s="94"/>
      <c r="W1156" s="94"/>
      <c r="X1156" s="94"/>
      <c r="Y1156" s="94"/>
      <c r="Z1156" s="94"/>
      <c r="AD1156" s="96"/>
      <c r="AH1156" s="94"/>
      <c r="AK1156" s="94"/>
      <c r="AL1156" s="94"/>
      <c r="AM1156" s="94"/>
      <c r="AN1156" s="94"/>
      <c r="AO1156" s="94"/>
      <c r="AP1156" s="94"/>
      <c r="AQ1156" s="94"/>
    </row>
    <row r="1157" spans="1:43">
      <c r="A1157" s="92"/>
      <c r="B1157" s="92"/>
      <c r="C1157" s="93"/>
      <c r="D1157" s="93"/>
      <c r="E1157" s="92"/>
      <c r="F1157" s="92"/>
      <c r="G1157" s="92"/>
      <c r="H1157" s="92"/>
      <c r="I1157" s="92"/>
      <c r="J1157" s="92"/>
      <c r="K1157" s="94"/>
      <c r="L1157" s="94"/>
      <c r="M1157" s="94"/>
      <c r="N1157" s="94"/>
      <c r="O1157" s="94"/>
      <c r="P1157" s="94"/>
      <c r="Q1157" s="94"/>
      <c r="R1157" s="94"/>
      <c r="S1157" s="94"/>
      <c r="T1157" s="94"/>
      <c r="U1157" s="94"/>
      <c r="V1157" s="94"/>
      <c r="W1157" s="94"/>
      <c r="X1157" s="94"/>
      <c r="Y1157" s="94"/>
      <c r="Z1157" s="94"/>
      <c r="AD1157" s="96"/>
      <c r="AF1157" s="94"/>
      <c r="AG1157" s="94"/>
      <c r="AH1157" s="94"/>
      <c r="AK1157" s="94"/>
      <c r="AL1157" s="94"/>
      <c r="AM1157" s="94"/>
      <c r="AN1157" s="94"/>
      <c r="AO1157" s="94"/>
      <c r="AP1157" s="94"/>
      <c r="AQ1157" s="94"/>
    </row>
    <row r="1158" spans="1:43">
      <c r="A1158" s="92"/>
      <c r="B1158" s="92"/>
      <c r="C1158" s="93"/>
      <c r="D1158" s="93"/>
      <c r="E1158" s="92"/>
      <c r="F1158" s="92"/>
      <c r="G1158" s="92"/>
      <c r="H1158" s="92"/>
      <c r="I1158" s="92"/>
      <c r="J1158" s="92"/>
      <c r="K1158" s="94"/>
      <c r="L1158" s="94"/>
      <c r="M1158" s="94"/>
      <c r="O1158" s="94"/>
      <c r="P1158" s="94"/>
      <c r="Q1158" s="94"/>
      <c r="R1158" s="94"/>
      <c r="S1158" s="94"/>
      <c r="T1158" s="94"/>
      <c r="U1158" s="94"/>
      <c r="V1158" s="94"/>
      <c r="W1158" s="94"/>
      <c r="X1158" s="94"/>
      <c r="Y1158" s="94"/>
      <c r="Z1158" s="94"/>
      <c r="AD1158" s="96"/>
      <c r="AG1158" s="94"/>
      <c r="AH1158" s="94"/>
      <c r="AK1158" s="94"/>
      <c r="AL1158" s="94"/>
      <c r="AM1158" s="94"/>
      <c r="AN1158" s="94"/>
      <c r="AO1158" s="94"/>
      <c r="AP1158" s="94"/>
      <c r="AQ1158" s="94"/>
    </row>
    <row r="1159" spans="1:43">
      <c r="A1159" s="92"/>
      <c r="B1159" s="92"/>
      <c r="C1159" s="93"/>
      <c r="D1159" s="93"/>
      <c r="E1159" s="92"/>
      <c r="F1159" s="92"/>
      <c r="G1159" s="92"/>
      <c r="H1159" s="92"/>
      <c r="I1159" s="92"/>
      <c r="J1159" s="92"/>
      <c r="K1159" s="94"/>
      <c r="L1159" s="94"/>
      <c r="M1159" s="94"/>
      <c r="O1159" s="94"/>
      <c r="P1159" s="94"/>
      <c r="Q1159" s="95"/>
      <c r="R1159" s="94"/>
      <c r="S1159" s="94"/>
      <c r="T1159" s="94"/>
      <c r="U1159" s="94"/>
      <c r="V1159" s="94"/>
      <c r="W1159" s="94"/>
      <c r="X1159" s="94"/>
      <c r="Y1159" s="94"/>
      <c r="Z1159" s="94"/>
      <c r="AD1159" s="96"/>
      <c r="AE1159" s="95"/>
      <c r="AG1159" s="94"/>
      <c r="AH1159" s="94"/>
      <c r="AK1159" s="94"/>
      <c r="AL1159" s="94"/>
      <c r="AM1159" s="94"/>
      <c r="AN1159" s="94"/>
      <c r="AO1159" s="94"/>
      <c r="AP1159" s="94"/>
      <c r="AQ1159" s="94"/>
    </row>
    <row r="1160" spans="1:43">
      <c r="A1160" s="92"/>
      <c r="B1160" s="92"/>
      <c r="C1160" s="93"/>
      <c r="D1160" s="93"/>
      <c r="E1160" s="92"/>
      <c r="F1160" s="92"/>
      <c r="G1160" s="92"/>
      <c r="H1160" s="92"/>
      <c r="I1160" s="92"/>
      <c r="J1160" s="92"/>
      <c r="K1160" s="94"/>
      <c r="L1160" s="94"/>
      <c r="M1160" s="94"/>
      <c r="O1160" s="94"/>
      <c r="P1160" s="94"/>
      <c r="Q1160" s="94"/>
      <c r="R1160" s="94"/>
      <c r="S1160" s="94"/>
      <c r="T1160" s="94"/>
      <c r="U1160" s="94"/>
      <c r="V1160" s="94"/>
      <c r="W1160" s="94"/>
      <c r="X1160" s="94"/>
      <c r="Y1160" s="94"/>
      <c r="Z1160" s="94"/>
      <c r="AG1160" s="94"/>
      <c r="AH1160" s="94"/>
      <c r="AK1160" s="94"/>
      <c r="AL1160" s="94"/>
      <c r="AM1160" s="94"/>
      <c r="AN1160" s="94"/>
      <c r="AO1160" s="94"/>
      <c r="AP1160" s="94"/>
      <c r="AQ1160" s="94"/>
    </row>
    <row r="1161" spans="1:43">
      <c r="A1161" s="92"/>
      <c r="B1161" s="92"/>
      <c r="C1161" s="93"/>
      <c r="D1161" s="93"/>
      <c r="E1161" s="92"/>
      <c r="F1161" s="92"/>
      <c r="G1161" s="92"/>
      <c r="H1161" s="92"/>
      <c r="I1161" s="92"/>
      <c r="J1161" s="92"/>
      <c r="K1161" s="94"/>
      <c r="L1161" s="94"/>
      <c r="M1161" s="94"/>
      <c r="O1161" s="94"/>
      <c r="P1161" s="94"/>
      <c r="Q1161" s="94"/>
      <c r="R1161" s="94"/>
      <c r="S1161" s="94"/>
      <c r="T1161" s="94"/>
      <c r="U1161" s="94"/>
      <c r="V1161" s="94"/>
      <c r="W1161" s="94"/>
      <c r="X1161" s="94"/>
      <c r="Y1161" s="94"/>
      <c r="Z1161" s="94"/>
      <c r="AD1161" s="96"/>
      <c r="AG1161" s="94"/>
      <c r="AH1161" s="94"/>
      <c r="AK1161" s="94"/>
      <c r="AL1161" s="94"/>
      <c r="AM1161" s="94"/>
      <c r="AN1161" s="94"/>
      <c r="AO1161" s="94"/>
      <c r="AP1161" s="94"/>
      <c r="AQ1161" s="94"/>
    </row>
    <row r="1162" spans="1:43">
      <c r="A1162" s="92"/>
      <c r="B1162" s="92"/>
      <c r="C1162" s="93"/>
      <c r="D1162" s="93"/>
      <c r="E1162" s="92"/>
      <c r="F1162" s="92"/>
      <c r="G1162" s="92"/>
      <c r="H1162" s="92"/>
      <c r="I1162" s="92"/>
      <c r="J1162" s="92"/>
      <c r="K1162" s="94"/>
      <c r="L1162" s="94"/>
      <c r="M1162" s="94"/>
      <c r="O1162" s="94"/>
      <c r="P1162" s="94"/>
      <c r="Q1162" s="94"/>
      <c r="R1162" s="94"/>
      <c r="S1162" s="94"/>
      <c r="T1162" s="94"/>
      <c r="U1162" s="94"/>
      <c r="V1162" s="94"/>
      <c r="W1162" s="94"/>
      <c r="X1162" s="94"/>
      <c r="Y1162" s="94"/>
      <c r="Z1162" s="94"/>
      <c r="AD1162" s="96"/>
      <c r="AG1162" s="94"/>
      <c r="AH1162" s="94"/>
      <c r="AI1162" s="95"/>
      <c r="AK1162" s="94"/>
      <c r="AL1162" s="94"/>
      <c r="AM1162" s="94"/>
      <c r="AN1162" s="94"/>
      <c r="AO1162" s="94"/>
      <c r="AP1162" s="94"/>
      <c r="AQ1162" s="94"/>
    </row>
    <row r="1163" spans="1:43">
      <c r="A1163" s="92"/>
      <c r="B1163" s="92"/>
      <c r="C1163" s="93"/>
      <c r="D1163" s="93"/>
      <c r="E1163" s="92"/>
      <c r="F1163" s="92"/>
      <c r="G1163" s="92"/>
      <c r="H1163" s="92"/>
      <c r="I1163" s="92"/>
      <c r="J1163" s="92"/>
      <c r="K1163" s="94"/>
      <c r="L1163" s="94"/>
      <c r="M1163" s="94"/>
      <c r="O1163" s="94"/>
      <c r="P1163" s="94"/>
      <c r="Q1163" s="95"/>
      <c r="R1163" s="94"/>
      <c r="S1163" s="94"/>
      <c r="T1163" s="94"/>
      <c r="U1163" s="94"/>
      <c r="V1163" s="94"/>
      <c r="W1163" s="94"/>
      <c r="X1163" s="94"/>
      <c r="Y1163" s="94"/>
      <c r="Z1163" s="94"/>
      <c r="AD1163" s="96"/>
      <c r="AG1163" s="94"/>
      <c r="AH1163" s="94"/>
      <c r="AK1163" s="94"/>
      <c r="AL1163" s="94"/>
      <c r="AM1163" s="94"/>
      <c r="AN1163" s="94"/>
      <c r="AO1163" s="94"/>
      <c r="AP1163" s="94"/>
      <c r="AQ1163" s="94"/>
    </row>
    <row r="1164" spans="1:43">
      <c r="A1164" s="92"/>
      <c r="B1164" s="92"/>
      <c r="C1164" s="93"/>
      <c r="D1164" s="93"/>
      <c r="E1164" s="92"/>
      <c r="F1164" s="92"/>
      <c r="G1164" s="92"/>
      <c r="H1164" s="92"/>
      <c r="I1164" s="92"/>
      <c r="J1164" s="92"/>
      <c r="K1164" s="94"/>
      <c r="L1164" s="94"/>
      <c r="M1164" s="94"/>
      <c r="O1164" s="94"/>
      <c r="P1164" s="94"/>
      <c r="Q1164" s="94"/>
      <c r="R1164" s="94"/>
      <c r="S1164" s="94"/>
      <c r="T1164" s="94"/>
      <c r="U1164" s="94"/>
      <c r="V1164" s="94"/>
      <c r="W1164" s="94"/>
      <c r="X1164" s="94"/>
      <c r="Y1164" s="94"/>
      <c r="Z1164" s="94"/>
      <c r="AD1164" s="96"/>
      <c r="AG1164" s="94"/>
      <c r="AH1164" s="94"/>
      <c r="AK1164" s="94"/>
      <c r="AL1164" s="94"/>
      <c r="AM1164" s="94"/>
      <c r="AN1164" s="94"/>
      <c r="AO1164" s="94"/>
      <c r="AP1164" s="94"/>
      <c r="AQ1164" s="94"/>
    </row>
    <row r="1165" spans="1:43">
      <c r="A1165" s="92"/>
      <c r="B1165" s="92"/>
      <c r="C1165" s="93"/>
      <c r="D1165" s="93"/>
      <c r="E1165" s="92"/>
      <c r="F1165" s="92"/>
      <c r="G1165" s="92"/>
      <c r="H1165" s="92"/>
      <c r="I1165" s="92"/>
      <c r="J1165" s="92"/>
      <c r="K1165" s="94"/>
      <c r="L1165" s="94"/>
      <c r="M1165" s="94"/>
      <c r="O1165" s="94"/>
      <c r="P1165" s="94"/>
      <c r="Q1165" s="94"/>
      <c r="R1165" s="94"/>
      <c r="S1165" s="94"/>
      <c r="T1165" s="94"/>
      <c r="U1165" s="94"/>
      <c r="V1165" s="94"/>
      <c r="W1165" s="94"/>
      <c r="X1165" s="94"/>
      <c r="Y1165" s="94"/>
      <c r="Z1165" s="94"/>
      <c r="AE1165" s="95"/>
      <c r="AG1165" s="94"/>
      <c r="AH1165" s="94"/>
      <c r="AI1165" s="95"/>
      <c r="AK1165" s="94"/>
      <c r="AL1165" s="94"/>
      <c r="AM1165" s="94"/>
      <c r="AN1165" s="94"/>
      <c r="AO1165" s="94"/>
      <c r="AP1165" s="94"/>
      <c r="AQ1165" s="94"/>
    </row>
    <row r="1166" spans="1:43">
      <c r="A1166" s="92"/>
      <c r="B1166" s="92"/>
      <c r="C1166" s="93"/>
      <c r="D1166" s="93"/>
      <c r="E1166" s="92"/>
      <c r="F1166" s="92"/>
      <c r="G1166" s="92"/>
      <c r="H1166" s="92"/>
      <c r="I1166" s="92"/>
      <c r="J1166" s="92"/>
      <c r="K1166" s="94"/>
      <c r="L1166" s="94"/>
      <c r="M1166" s="94"/>
      <c r="N1166" s="94"/>
      <c r="O1166" s="94"/>
      <c r="P1166" s="94"/>
      <c r="Q1166" s="95"/>
      <c r="R1166" s="94"/>
      <c r="S1166" s="94"/>
      <c r="T1166" s="94"/>
      <c r="U1166" s="94"/>
      <c r="V1166" s="94"/>
      <c r="W1166" s="94"/>
      <c r="X1166" s="94"/>
      <c r="Y1166" s="94"/>
      <c r="Z1166" s="94"/>
      <c r="AD1166" s="96"/>
      <c r="AF1166" s="94"/>
      <c r="AG1166" s="94"/>
      <c r="AH1166" s="94"/>
      <c r="AK1166" s="94"/>
      <c r="AL1166" s="94"/>
      <c r="AM1166" s="94"/>
      <c r="AN1166" s="94"/>
      <c r="AO1166" s="94"/>
      <c r="AP1166" s="94"/>
      <c r="AQ1166" s="94"/>
    </row>
    <row r="1167" spans="1:43">
      <c r="A1167" s="92"/>
      <c r="B1167" s="92"/>
      <c r="C1167" s="93"/>
      <c r="D1167" s="93"/>
      <c r="E1167" s="92"/>
      <c r="F1167" s="92"/>
      <c r="G1167" s="92"/>
      <c r="H1167" s="92"/>
      <c r="I1167" s="92"/>
      <c r="J1167" s="92"/>
      <c r="K1167" s="94"/>
      <c r="L1167" s="94"/>
      <c r="M1167" s="94"/>
      <c r="O1167" s="94"/>
      <c r="P1167" s="94"/>
      <c r="Q1167" s="94"/>
      <c r="R1167" s="94"/>
      <c r="S1167" s="94"/>
      <c r="T1167" s="94"/>
      <c r="U1167" s="94"/>
      <c r="V1167" s="94"/>
      <c r="W1167" s="94"/>
      <c r="X1167" s="94"/>
      <c r="Y1167" s="94"/>
      <c r="Z1167" s="94"/>
      <c r="AD1167" s="96"/>
      <c r="AG1167" s="94"/>
      <c r="AH1167" s="94"/>
      <c r="AK1167" s="94"/>
      <c r="AL1167" s="94"/>
      <c r="AM1167" s="94"/>
      <c r="AN1167" s="94"/>
      <c r="AO1167" s="94"/>
      <c r="AP1167" s="94"/>
      <c r="AQ1167" s="94"/>
    </row>
    <row r="1168" spans="1:43">
      <c r="A1168" s="92"/>
      <c r="B1168" s="92"/>
      <c r="C1168" s="93"/>
      <c r="D1168" s="93"/>
      <c r="E1168" s="92"/>
      <c r="F1168" s="92"/>
      <c r="G1168" s="92"/>
      <c r="H1168" s="92"/>
      <c r="I1168" s="92"/>
      <c r="J1168" s="92"/>
      <c r="K1168" s="94"/>
      <c r="L1168" s="94"/>
      <c r="M1168" s="94"/>
      <c r="O1168" s="94"/>
      <c r="P1168" s="94"/>
      <c r="Q1168" s="94"/>
      <c r="R1168" s="94"/>
      <c r="S1168" s="94"/>
      <c r="T1168" s="94"/>
      <c r="U1168" s="94"/>
      <c r="V1168" s="94"/>
      <c r="W1168" s="94"/>
      <c r="X1168" s="94"/>
      <c r="Y1168" s="94"/>
      <c r="Z1168" s="94"/>
      <c r="AG1168" s="94"/>
      <c r="AH1168" s="94"/>
      <c r="AK1168" s="94"/>
      <c r="AL1168" s="94"/>
      <c r="AM1168" s="94"/>
      <c r="AN1168" s="94"/>
      <c r="AO1168" s="94"/>
      <c r="AP1168" s="94"/>
      <c r="AQ1168" s="94"/>
    </row>
    <row r="1169" spans="1:43">
      <c r="A1169" s="92"/>
      <c r="B1169" s="92"/>
      <c r="C1169" s="93"/>
      <c r="D1169" s="93"/>
      <c r="E1169" s="92"/>
      <c r="F1169" s="92"/>
      <c r="G1169" s="92"/>
      <c r="H1169" s="92"/>
      <c r="I1169" s="92"/>
      <c r="J1169" s="92"/>
      <c r="K1169" s="94"/>
      <c r="L1169" s="94"/>
      <c r="M1169" s="94"/>
      <c r="O1169" s="94"/>
      <c r="P1169" s="94"/>
      <c r="Q1169" s="94"/>
      <c r="R1169" s="94"/>
      <c r="S1169" s="94"/>
      <c r="T1169" s="94"/>
      <c r="U1169" s="94"/>
      <c r="V1169" s="95"/>
      <c r="W1169" s="94"/>
      <c r="X1169" s="94"/>
      <c r="Y1169" s="94"/>
      <c r="Z1169" s="94"/>
      <c r="AD1169" s="96"/>
      <c r="AG1169" s="94"/>
      <c r="AH1169" s="94"/>
      <c r="AI1169" s="95"/>
      <c r="AK1169" s="94"/>
      <c r="AL1169" s="94"/>
      <c r="AM1169" s="94"/>
      <c r="AN1169" s="94"/>
      <c r="AO1169" s="94"/>
      <c r="AP1169" s="94"/>
      <c r="AQ1169" s="94"/>
    </row>
    <row r="1170" spans="1:43">
      <c r="A1170" s="92"/>
      <c r="B1170" s="92"/>
      <c r="C1170" s="93"/>
      <c r="D1170" s="93"/>
      <c r="E1170" s="92"/>
      <c r="F1170" s="92"/>
      <c r="G1170" s="92"/>
      <c r="H1170" s="92"/>
      <c r="I1170" s="92"/>
      <c r="J1170" s="92"/>
      <c r="K1170" s="94"/>
      <c r="L1170" s="94"/>
      <c r="M1170" s="94"/>
      <c r="O1170" s="94"/>
      <c r="P1170" s="94"/>
      <c r="Q1170" s="95"/>
      <c r="R1170" s="94"/>
      <c r="S1170" s="94"/>
      <c r="T1170" s="94"/>
      <c r="U1170" s="94"/>
      <c r="V1170" s="94"/>
      <c r="W1170" s="94"/>
      <c r="X1170" s="94"/>
      <c r="Y1170" s="94"/>
      <c r="Z1170" s="94"/>
      <c r="AG1170" s="94"/>
      <c r="AH1170" s="94"/>
      <c r="AI1170" s="95"/>
      <c r="AK1170" s="94"/>
      <c r="AL1170" s="94"/>
      <c r="AM1170" s="94"/>
      <c r="AN1170" s="94"/>
      <c r="AO1170" s="94"/>
      <c r="AP1170" s="94"/>
      <c r="AQ1170" s="94"/>
    </row>
    <row r="1171" spans="1:43">
      <c r="A1171" s="92"/>
      <c r="B1171" s="92"/>
      <c r="C1171" s="93"/>
      <c r="D1171" s="93"/>
      <c r="E1171" s="92"/>
      <c r="F1171" s="92"/>
      <c r="G1171" s="92"/>
      <c r="H1171" s="92"/>
      <c r="I1171" s="92"/>
      <c r="J1171" s="92"/>
      <c r="K1171" s="94"/>
      <c r="L1171" s="94"/>
      <c r="M1171" s="94"/>
      <c r="O1171" s="94"/>
      <c r="P1171" s="94"/>
      <c r="T1171" s="94"/>
      <c r="U1171" s="94"/>
      <c r="Y1171" s="94"/>
      <c r="Z1171" s="94"/>
      <c r="AG1171" s="94"/>
      <c r="AH1171" s="94"/>
      <c r="AK1171" s="94"/>
      <c r="AL1171" s="94"/>
      <c r="AM1171" s="94"/>
      <c r="AN1171" s="94"/>
      <c r="AO1171" s="94"/>
      <c r="AP1171" s="94"/>
      <c r="AQ1171" s="94"/>
    </row>
    <row r="1172" spans="1:43">
      <c r="A1172" s="92"/>
      <c r="B1172" s="92"/>
      <c r="C1172" s="93"/>
      <c r="D1172" s="93"/>
      <c r="E1172" s="92"/>
      <c r="F1172" s="92"/>
      <c r="G1172" s="92"/>
      <c r="H1172" s="92"/>
      <c r="I1172" s="92"/>
      <c r="J1172" s="92"/>
      <c r="K1172" s="94"/>
      <c r="L1172" s="94"/>
      <c r="M1172" s="94"/>
      <c r="O1172" s="94"/>
      <c r="P1172" s="94"/>
      <c r="Q1172" s="94"/>
      <c r="R1172" s="94"/>
      <c r="S1172" s="94"/>
      <c r="T1172" s="94"/>
      <c r="U1172" s="94"/>
      <c r="V1172" s="94"/>
      <c r="W1172" s="94"/>
      <c r="X1172" s="94"/>
      <c r="Y1172" s="94"/>
      <c r="Z1172" s="94"/>
      <c r="AD1172" s="96"/>
      <c r="AG1172" s="94"/>
      <c r="AH1172" s="94"/>
      <c r="AI1172" s="95"/>
      <c r="AK1172" s="94"/>
      <c r="AL1172" s="94"/>
      <c r="AM1172" s="94"/>
      <c r="AN1172" s="94"/>
      <c r="AO1172" s="94"/>
      <c r="AP1172" s="94"/>
      <c r="AQ1172" s="94"/>
    </row>
    <row r="1173" spans="1:43">
      <c r="A1173" s="92"/>
      <c r="B1173" s="92"/>
      <c r="C1173" s="93"/>
      <c r="D1173" s="93"/>
      <c r="E1173" s="92"/>
      <c r="F1173" s="92"/>
      <c r="G1173" s="92"/>
      <c r="H1173" s="92"/>
      <c r="I1173" s="92"/>
      <c r="J1173" s="92"/>
      <c r="K1173" s="94"/>
      <c r="L1173" s="94"/>
      <c r="M1173" s="94"/>
      <c r="O1173" s="94"/>
      <c r="P1173" s="94"/>
      <c r="Q1173" s="95"/>
      <c r="R1173" s="94"/>
      <c r="S1173" s="94"/>
      <c r="T1173" s="94"/>
      <c r="U1173" s="94"/>
      <c r="V1173" s="95"/>
      <c r="W1173" s="94"/>
      <c r="X1173" s="94"/>
      <c r="Y1173" s="94"/>
      <c r="Z1173" s="94"/>
      <c r="AD1173" s="96"/>
      <c r="AG1173" s="94"/>
      <c r="AH1173" s="94"/>
      <c r="AI1173" s="95"/>
      <c r="AK1173" s="94"/>
      <c r="AL1173" s="94"/>
      <c r="AM1173" s="94"/>
      <c r="AN1173" s="94"/>
      <c r="AO1173" s="94"/>
      <c r="AP1173" s="94"/>
      <c r="AQ1173" s="94"/>
    </row>
    <row r="1174" spans="1:43">
      <c r="A1174" s="92"/>
      <c r="B1174" s="92"/>
      <c r="C1174" s="93"/>
      <c r="D1174" s="93"/>
      <c r="E1174" s="92"/>
      <c r="F1174" s="92"/>
      <c r="G1174" s="92"/>
      <c r="H1174" s="92"/>
      <c r="I1174" s="92"/>
      <c r="J1174" s="92"/>
      <c r="K1174" s="94"/>
      <c r="L1174" s="94"/>
      <c r="M1174" s="94"/>
      <c r="O1174" s="94"/>
      <c r="P1174" s="94"/>
      <c r="Q1174" s="94"/>
      <c r="R1174" s="94"/>
      <c r="S1174" s="94"/>
      <c r="T1174" s="94"/>
      <c r="U1174" s="94"/>
      <c r="V1174" s="94"/>
      <c r="W1174" s="94"/>
      <c r="X1174" s="94"/>
      <c r="Y1174" s="94"/>
      <c r="Z1174" s="94"/>
      <c r="AD1174" s="96"/>
      <c r="AG1174" s="94"/>
      <c r="AH1174" s="94"/>
      <c r="AK1174" s="94"/>
      <c r="AL1174" s="94"/>
      <c r="AM1174" s="94"/>
      <c r="AN1174" s="94"/>
      <c r="AO1174" s="94"/>
      <c r="AP1174" s="94"/>
      <c r="AQ1174" s="94"/>
    </row>
    <row r="1175" spans="1:43">
      <c r="A1175" s="92"/>
      <c r="B1175" s="92"/>
      <c r="C1175" s="93"/>
      <c r="D1175" s="93"/>
      <c r="E1175" s="92"/>
      <c r="F1175" s="92"/>
      <c r="G1175" s="92"/>
      <c r="H1175" s="92"/>
      <c r="I1175" s="92"/>
      <c r="J1175" s="92"/>
      <c r="K1175" s="94"/>
      <c r="L1175" s="94"/>
      <c r="M1175" s="94"/>
      <c r="O1175" s="94"/>
      <c r="P1175" s="94"/>
      <c r="Q1175" s="94"/>
      <c r="R1175" s="94"/>
      <c r="S1175" s="94"/>
      <c r="T1175" s="94"/>
      <c r="U1175" s="94"/>
      <c r="V1175" s="94"/>
      <c r="W1175" s="94"/>
      <c r="X1175" s="94"/>
      <c r="Y1175" s="94"/>
      <c r="Z1175" s="94"/>
      <c r="AD1175" s="96"/>
      <c r="AG1175" s="94"/>
      <c r="AH1175" s="94"/>
      <c r="AI1175" s="95"/>
      <c r="AK1175" s="94"/>
      <c r="AL1175" s="94"/>
      <c r="AM1175" s="94"/>
      <c r="AN1175" s="94"/>
      <c r="AO1175" s="94"/>
      <c r="AP1175" s="94"/>
      <c r="AQ1175" s="94"/>
    </row>
    <row r="1176" spans="1:43">
      <c r="A1176" s="92"/>
      <c r="B1176" s="92"/>
      <c r="C1176" s="93"/>
      <c r="D1176" s="93"/>
      <c r="E1176" s="92"/>
      <c r="F1176" s="92"/>
      <c r="G1176" s="92"/>
      <c r="H1176" s="92"/>
      <c r="I1176" s="92"/>
      <c r="J1176" s="92"/>
      <c r="K1176" s="94"/>
      <c r="L1176" s="94"/>
      <c r="M1176" s="94"/>
      <c r="O1176" s="94"/>
      <c r="P1176" s="94"/>
      <c r="Q1176" s="95"/>
      <c r="R1176" s="94"/>
      <c r="S1176" s="94"/>
      <c r="T1176" s="94"/>
      <c r="U1176" s="94"/>
      <c r="V1176" s="94"/>
      <c r="W1176" s="94"/>
      <c r="X1176" s="94"/>
      <c r="Y1176" s="94"/>
      <c r="Z1176" s="94"/>
      <c r="AD1176" s="96"/>
      <c r="AG1176" s="94"/>
      <c r="AH1176" s="94"/>
      <c r="AK1176" s="94"/>
      <c r="AL1176" s="94"/>
      <c r="AM1176" s="94"/>
      <c r="AN1176" s="94"/>
      <c r="AO1176" s="94"/>
      <c r="AP1176" s="94"/>
      <c r="AQ1176" s="94"/>
    </row>
    <row r="1177" spans="1:43">
      <c r="A1177" s="92"/>
      <c r="B1177" s="92"/>
      <c r="C1177" s="93"/>
      <c r="D1177" s="93"/>
      <c r="E1177" s="92"/>
      <c r="F1177" s="92"/>
      <c r="G1177" s="92"/>
      <c r="H1177" s="92"/>
      <c r="I1177" s="92"/>
      <c r="J1177" s="92"/>
      <c r="K1177" s="94"/>
      <c r="L1177" s="94"/>
      <c r="M1177" s="94"/>
      <c r="O1177" s="94"/>
      <c r="P1177" s="94"/>
      <c r="Q1177" s="94"/>
      <c r="R1177" s="94"/>
      <c r="S1177" s="94"/>
      <c r="T1177" s="94"/>
      <c r="U1177" s="94"/>
      <c r="V1177" s="94"/>
      <c r="W1177" s="94"/>
      <c r="X1177" s="94"/>
      <c r="Y1177" s="94"/>
      <c r="Z1177" s="94"/>
      <c r="AD1177" s="96"/>
      <c r="AG1177" s="94"/>
      <c r="AH1177" s="94"/>
      <c r="AI1177" s="95"/>
      <c r="AK1177" s="94"/>
      <c r="AL1177" s="94"/>
      <c r="AM1177" s="94"/>
      <c r="AN1177" s="94"/>
      <c r="AO1177" s="94"/>
      <c r="AP1177" s="94"/>
      <c r="AQ1177" s="94"/>
    </row>
    <row r="1178" spans="1:43">
      <c r="A1178" s="92"/>
      <c r="B1178" s="92"/>
      <c r="C1178" s="93"/>
      <c r="D1178" s="93"/>
      <c r="E1178" s="92"/>
      <c r="F1178" s="92"/>
      <c r="G1178" s="92"/>
      <c r="H1178" s="92"/>
      <c r="I1178" s="92"/>
      <c r="J1178" s="92"/>
      <c r="K1178" s="94"/>
      <c r="L1178" s="94"/>
      <c r="M1178" s="94"/>
      <c r="O1178" s="94"/>
      <c r="P1178" s="94"/>
      <c r="Q1178" s="94"/>
      <c r="R1178" s="94"/>
      <c r="S1178" s="94"/>
      <c r="T1178" s="94"/>
      <c r="U1178" s="94"/>
      <c r="V1178" s="94"/>
      <c r="W1178" s="94"/>
      <c r="X1178" s="94"/>
      <c r="Y1178" s="94"/>
      <c r="Z1178" s="94"/>
      <c r="AD1178" s="96"/>
      <c r="AG1178" s="94"/>
      <c r="AH1178" s="94"/>
      <c r="AI1178" s="95"/>
      <c r="AK1178" s="94"/>
      <c r="AL1178" s="94"/>
      <c r="AM1178" s="94"/>
      <c r="AN1178" s="94"/>
      <c r="AO1178" s="94"/>
      <c r="AP1178" s="94"/>
      <c r="AQ1178" s="94"/>
    </row>
    <row r="1179" spans="1:43">
      <c r="A1179" s="92"/>
      <c r="B1179" s="92"/>
      <c r="C1179" s="93"/>
      <c r="D1179" s="93"/>
      <c r="E1179" s="92"/>
      <c r="F1179" s="92"/>
      <c r="G1179" s="92"/>
      <c r="H1179" s="92"/>
      <c r="I1179" s="92"/>
      <c r="J1179" s="92"/>
      <c r="K1179" s="94"/>
      <c r="L1179" s="94"/>
      <c r="M1179" s="94"/>
      <c r="T1179" s="94"/>
      <c r="U1179" s="94"/>
      <c r="Y1179" s="94"/>
      <c r="Z1179" s="94"/>
      <c r="AK1179" s="94"/>
      <c r="AL1179" s="94"/>
      <c r="AM1179" s="94"/>
      <c r="AN1179" s="94"/>
      <c r="AO1179" s="94"/>
      <c r="AP1179" s="94"/>
      <c r="AQ1179" s="94"/>
    </row>
    <row r="1180" spans="1:43">
      <c r="A1180" s="92"/>
      <c r="B1180" s="92"/>
      <c r="C1180" s="93"/>
      <c r="D1180" s="93"/>
      <c r="E1180" s="92"/>
      <c r="F1180" s="92"/>
      <c r="G1180" s="92"/>
      <c r="H1180" s="92"/>
      <c r="I1180" s="92"/>
      <c r="J1180" s="92"/>
      <c r="K1180" s="94"/>
      <c r="L1180" s="94"/>
      <c r="M1180" s="94"/>
      <c r="O1180" s="94"/>
      <c r="P1180" s="94"/>
      <c r="Q1180" s="95"/>
      <c r="R1180" s="94"/>
      <c r="S1180" s="94"/>
      <c r="T1180" s="94"/>
      <c r="U1180" s="94"/>
      <c r="V1180" s="94"/>
      <c r="W1180" s="94"/>
      <c r="X1180" s="94"/>
      <c r="Y1180" s="94"/>
      <c r="Z1180" s="94"/>
      <c r="AD1180" s="96"/>
      <c r="AG1180" s="94"/>
      <c r="AH1180" s="94"/>
      <c r="AI1180" s="95"/>
      <c r="AK1180" s="94"/>
      <c r="AL1180" s="94"/>
      <c r="AM1180" s="94"/>
      <c r="AN1180" s="94"/>
      <c r="AO1180" s="94"/>
      <c r="AP1180" s="94"/>
      <c r="AQ1180" s="94"/>
    </row>
    <row r="1181" spans="1:43">
      <c r="A1181" s="92"/>
      <c r="B1181" s="92"/>
      <c r="C1181" s="93"/>
      <c r="D1181" s="93"/>
      <c r="E1181" s="92"/>
      <c r="F1181" s="92"/>
      <c r="G1181" s="92"/>
      <c r="H1181" s="92"/>
      <c r="I1181" s="92"/>
      <c r="J1181" s="92"/>
      <c r="K1181" s="94"/>
      <c r="L1181" s="94"/>
      <c r="M1181" s="94"/>
      <c r="O1181" s="94"/>
      <c r="P1181" s="94"/>
      <c r="Q1181" s="94"/>
      <c r="R1181" s="94"/>
      <c r="S1181" s="94"/>
      <c r="T1181" s="94"/>
      <c r="U1181" s="94"/>
      <c r="V1181" s="94"/>
      <c r="W1181" s="94"/>
      <c r="X1181" s="94"/>
      <c r="Y1181" s="94"/>
      <c r="Z1181" s="94"/>
      <c r="AD1181" s="96"/>
      <c r="AE1181" s="95"/>
      <c r="AG1181" s="94"/>
      <c r="AH1181" s="94"/>
      <c r="AI1181" s="95"/>
      <c r="AK1181" s="94"/>
      <c r="AL1181" s="94"/>
      <c r="AM1181" s="94"/>
      <c r="AN1181" s="94"/>
      <c r="AO1181" s="94"/>
      <c r="AP1181" s="94"/>
      <c r="AQ1181" s="94"/>
    </row>
    <row r="1182" spans="1:43">
      <c r="A1182" s="92"/>
      <c r="B1182" s="92"/>
      <c r="C1182" s="93"/>
      <c r="D1182" s="93"/>
      <c r="E1182" s="92"/>
      <c r="F1182" s="92"/>
      <c r="G1182" s="92"/>
      <c r="H1182" s="92"/>
      <c r="I1182" s="92"/>
      <c r="J1182" s="92"/>
      <c r="K1182" s="94"/>
      <c r="L1182" s="94"/>
      <c r="M1182" s="94"/>
      <c r="O1182" s="94"/>
      <c r="P1182" s="94"/>
      <c r="Q1182" s="94"/>
      <c r="R1182" s="94"/>
      <c r="S1182" s="94"/>
      <c r="T1182" s="94"/>
      <c r="U1182" s="94"/>
      <c r="V1182" s="94"/>
      <c r="W1182" s="94"/>
      <c r="X1182" s="94"/>
      <c r="Y1182" s="94"/>
      <c r="Z1182" s="94"/>
      <c r="AD1182" s="96"/>
      <c r="AG1182" s="94"/>
      <c r="AH1182" s="94"/>
      <c r="AK1182" s="94"/>
      <c r="AL1182" s="94"/>
      <c r="AM1182" s="94"/>
      <c r="AN1182" s="94"/>
      <c r="AO1182" s="94"/>
      <c r="AP1182" s="94"/>
      <c r="AQ1182" s="94"/>
    </row>
    <row r="1183" spans="1:43">
      <c r="A1183" s="92"/>
      <c r="B1183" s="92"/>
      <c r="C1183" s="93"/>
      <c r="D1183" s="93"/>
      <c r="E1183" s="92"/>
      <c r="F1183" s="92"/>
      <c r="G1183" s="92"/>
      <c r="H1183" s="92"/>
      <c r="I1183" s="92"/>
      <c r="J1183" s="92"/>
      <c r="K1183" s="94"/>
      <c r="L1183" s="94"/>
      <c r="M1183" s="94"/>
      <c r="N1183" s="94"/>
      <c r="O1183" s="94"/>
      <c r="P1183" s="94"/>
      <c r="Q1183" s="94"/>
      <c r="R1183" s="94"/>
      <c r="S1183" s="94"/>
      <c r="T1183" s="94"/>
      <c r="U1183" s="94"/>
      <c r="V1183" s="94"/>
      <c r="W1183" s="94"/>
      <c r="X1183" s="94"/>
      <c r="Y1183" s="94"/>
      <c r="Z1183" s="94"/>
      <c r="AD1183" s="96"/>
      <c r="AF1183" s="94"/>
      <c r="AG1183" s="94"/>
      <c r="AH1183" s="94"/>
      <c r="AI1183" s="95"/>
      <c r="AK1183" s="94"/>
      <c r="AL1183" s="94"/>
      <c r="AM1183" s="94"/>
      <c r="AN1183" s="94"/>
      <c r="AO1183" s="94"/>
      <c r="AP1183" s="94"/>
      <c r="AQ1183" s="94"/>
    </row>
    <row r="1184" spans="1:43">
      <c r="A1184" s="92"/>
      <c r="B1184" s="92"/>
      <c r="C1184" s="93"/>
      <c r="D1184" s="93"/>
      <c r="E1184" s="92"/>
      <c r="F1184" s="92"/>
      <c r="G1184" s="92"/>
      <c r="H1184" s="92"/>
      <c r="I1184" s="92"/>
      <c r="J1184" s="92"/>
      <c r="K1184" s="94"/>
      <c r="L1184" s="94"/>
      <c r="M1184" s="94"/>
      <c r="O1184" s="94"/>
      <c r="P1184" s="94"/>
      <c r="Q1184" s="94"/>
      <c r="R1184" s="94"/>
      <c r="S1184" s="94"/>
      <c r="T1184" s="94"/>
      <c r="U1184" s="94"/>
      <c r="V1184" s="94"/>
      <c r="W1184" s="94"/>
      <c r="X1184" s="94"/>
      <c r="Y1184" s="94"/>
      <c r="Z1184" s="94"/>
      <c r="AD1184" s="96"/>
      <c r="AG1184" s="94"/>
      <c r="AH1184" s="94"/>
      <c r="AK1184" s="94"/>
      <c r="AL1184" s="94"/>
      <c r="AM1184" s="94"/>
      <c r="AN1184" s="94"/>
      <c r="AO1184" s="94"/>
      <c r="AP1184" s="94"/>
      <c r="AQ1184" s="94"/>
    </row>
    <row r="1185" spans="1:43">
      <c r="A1185" s="92"/>
      <c r="B1185" s="92"/>
      <c r="C1185" s="93"/>
      <c r="D1185" s="93"/>
      <c r="E1185" s="92"/>
      <c r="F1185" s="92"/>
      <c r="G1185" s="92"/>
      <c r="H1185" s="92"/>
      <c r="I1185" s="92"/>
      <c r="J1185" s="92"/>
      <c r="K1185" s="94"/>
      <c r="L1185" s="94"/>
      <c r="M1185" s="94"/>
      <c r="O1185" s="94"/>
      <c r="P1185" s="94"/>
      <c r="Q1185" s="94"/>
      <c r="R1185" s="94"/>
      <c r="S1185" s="94"/>
      <c r="T1185" s="94"/>
      <c r="U1185" s="94"/>
      <c r="V1185" s="94"/>
      <c r="W1185" s="94"/>
      <c r="X1185" s="94"/>
      <c r="Y1185" s="94"/>
      <c r="Z1185" s="94"/>
      <c r="AG1185" s="94"/>
      <c r="AH1185" s="94"/>
      <c r="AI1185" s="95"/>
      <c r="AK1185" s="94"/>
      <c r="AL1185" s="94"/>
      <c r="AM1185" s="94"/>
      <c r="AN1185" s="94"/>
      <c r="AO1185" s="94"/>
      <c r="AP1185" s="94"/>
      <c r="AQ1185" s="94"/>
    </row>
    <row r="1186" spans="1:43">
      <c r="A1186" s="92"/>
      <c r="B1186" s="92"/>
      <c r="C1186" s="93"/>
      <c r="D1186" s="93"/>
      <c r="E1186" s="92"/>
      <c r="F1186" s="92"/>
      <c r="G1186" s="92"/>
      <c r="H1186" s="92"/>
      <c r="I1186" s="92"/>
      <c r="J1186" s="92"/>
      <c r="K1186" s="94"/>
      <c r="L1186" s="94"/>
      <c r="M1186" s="94"/>
      <c r="O1186" s="94"/>
      <c r="P1186" s="94"/>
      <c r="Q1186" s="95"/>
      <c r="R1186" s="94"/>
      <c r="S1186" s="94"/>
      <c r="T1186" s="94"/>
      <c r="U1186" s="94"/>
      <c r="V1186" s="94"/>
      <c r="W1186" s="94"/>
      <c r="X1186" s="94"/>
      <c r="Y1186" s="94"/>
      <c r="Z1186" s="94"/>
      <c r="AG1186" s="94"/>
      <c r="AH1186" s="94"/>
      <c r="AK1186" s="94"/>
      <c r="AL1186" s="94"/>
      <c r="AM1186" s="94"/>
      <c r="AN1186" s="94"/>
      <c r="AO1186" s="94"/>
      <c r="AP1186" s="94"/>
      <c r="AQ1186" s="94"/>
    </row>
    <row r="1187" spans="1:43">
      <c r="A1187" s="92"/>
      <c r="B1187" s="92"/>
      <c r="C1187" s="93"/>
      <c r="D1187" s="93"/>
      <c r="E1187" s="92"/>
      <c r="F1187" s="92"/>
      <c r="G1187" s="92"/>
      <c r="H1187" s="92"/>
      <c r="I1187" s="92"/>
      <c r="J1187" s="92"/>
      <c r="K1187" s="94"/>
      <c r="L1187" s="94"/>
      <c r="M1187" s="94"/>
      <c r="O1187" s="94"/>
      <c r="P1187" s="94"/>
      <c r="Q1187" s="95"/>
      <c r="R1187" s="94"/>
      <c r="S1187" s="94"/>
      <c r="T1187" s="94"/>
      <c r="U1187" s="94"/>
      <c r="V1187" s="94"/>
      <c r="W1187" s="94"/>
      <c r="X1187" s="94"/>
      <c r="Y1187" s="94"/>
      <c r="Z1187" s="94"/>
      <c r="AD1187" s="96"/>
      <c r="AG1187" s="94"/>
      <c r="AH1187" s="94"/>
      <c r="AI1187" s="95"/>
      <c r="AK1187" s="94"/>
      <c r="AL1187" s="94"/>
      <c r="AM1187" s="94"/>
      <c r="AN1187" s="94"/>
      <c r="AO1187" s="94"/>
      <c r="AP1187" s="94"/>
      <c r="AQ1187" s="94"/>
    </row>
    <row r="1188" spans="1:43">
      <c r="A1188" s="92"/>
      <c r="B1188" s="92"/>
      <c r="C1188" s="93"/>
      <c r="D1188" s="93"/>
      <c r="E1188" s="92"/>
      <c r="F1188" s="92"/>
      <c r="G1188" s="92"/>
      <c r="H1188" s="92"/>
      <c r="I1188" s="92"/>
      <c r="J1188" s="92"/>
      <c r="K1188" s="94"/>
      <c r="L1188" s="94"/>
      <c r="M1188" s="94"/>
      <c r="O1188" s="94"/>
      <c r="P1188" s="94"/>
      <c r="Q1188" s="94"/>
      <c r="R1188" s="94"/>
      <c r="S1188" s="94"/>
      <c r="T1188" s="94"/>
      <c r="U1188" s="94"/>
      <c r="V1188" s="94"/>
      <c r="W1188" s="94"/>
      <c r="X1188" s="94"/>
      <c r="Y1188" s="94"/>
      <c r="Z1188" s="94"/>
      <c r="AD1188" s="96"/>
      <c r="AG1188" s="94"/>
      <c r="AH1188" s="94"/>
      <c r="AK1188" s="94"/>
      <c r="AL1188" s="94"/>
      <c r="AM1188" s="94"/>
      <c r="AN1188" s="94"/>
      <c r="AO1188" s="94"/>
      <c r="AP1188" s="94"/>
      <c r="AQ1188" s="94"/>
    </row>
    <row r="1189" spans="1:43">
      <c r="A1189" s="92"/>
      <c r="B1189" s="92"/>
      <c r="C1189" s="93"/>
      <c r="D1189" s="93"/>
      <c r="E1189" s="92"/>
      <c r="F1189" s="92"/>
      <c r="G1189" s="92"/>
      <c r="H1189" s="92"/>
      <c r="I1189" s="92"/>
      <c r="J1189" s="92"/>
      <c r="K1189" s="94"/>
      <c r="L1189" s="94"/>
      <c r="M1189" s="94"/>
      <c r="O1189" s="94"/>
      <c r="P1189" s="94"/>
      <c r="Q1189" s="94"/>
      <c r="R1189" s="94"/>
      <c r="S1189" s="94"/>
      <c r="T1189" s="94"/>
      <c r="U1189" s="94"/>
      <c r="V1189" s="94"/>
      <c r="W1189" s="94"/>
      <c r="X1189" s="94"/>
      <c r="Y1189" s="94"/>
      <c r="Z1189" s="94"/>
      <c r="AG1189" s="94"/>
      <c r="AH1189" s="94"/>
      <c r="AK1189" s="94"/>
      <c r="AL1189" s="94"/>
      <c r="AM1189" s="94"/>
      <c r="AN1189" s="94"/>
      <c r="AO1189" s="94"/>
      <c r="AP1189" s="94"/>
      <c r="AQ1189" s="94"/>
    </row>
    <row r="1190" spans="1:43">
      <c r="A1190" s="92"/>
      <c r="B1190" s="92"/>
      <c r="C1190" s="93"/>
      <c r="D1190" s="93"/>
      <c r="E1190" s="92"/>
      <c r="F1190" s="92"/>
      <c r="G1190" s="92"/>
      <c r="H1190" s="92"/>
      <c r="I1190" s="92"/>
      <c r="J1190" s="92"/>
      <c r="K1190" s="94"/>
      <c r="L1190" s="94"/>
      <c r="M1190" s="94"/>
      <c r="O1190" s="94"/>
      <c r="P1190" s="94"/>
      <c r="Q1190" s="94"/>
      <c r="R1190" s="94"/>
      <c r="S1190" s="94"/>
      <c r="T1190" s="94"/>
      <c r="U1190" s="94"/>
      <c r="V1190" s="94"/>
      <c r="W1190" s="94"/>
      <c r="X1190" s="94"/>
      <c r="Y1190" s="94"/>
      <c r="Z1190" s="94"/>
      <c r="AD1190" s="96"/>
      <c r="AG1190" s="94"/>
      <c r="AH1190" s="94"/>
      <c r="AK1190" s="94"/>
      <c r="AL1190" s="94"/>
      <c r="AM1190" s="94"/>
      <c r="AN1190" s="94"/>
      <c r="AO1190" s="94"/>
      <c r="AP1190" s="94"/>
      <c r="AQ1190" s="94"/>
    </row>
    <row r="1191" spans="1:43">
      <c r="A1191" s="92"/>
      <c r="B1191" s="92"/>
      <c r="C1191" s="93"/>
      <c r="D1191" s="93"/>
      <c r="E1191" s="92"/>
      <c r="F1191" s="92"/>
      <c r="G1191" s="92"/>
      <c r="H1191" s="92"/>
      <c r="I1191" s="92"/>
      <c r="J1191" s="92"/>
      <c r="K1191" s="94"/>
      <c r="L1191" s="94"/>
      <c r="M1191" s="94"/>
      <c r="O1191" s="94"/>
      <c r="P1191" s="94"/>
      <c r="Q1191" s="95"/>
      <c r="R1191" s="94"/>
      <c r="S1191" s="94"/>
      <c r="T1191" s="94"/>
      <c r="U1191" s="94"/>
      <c r="V1191" s="94"/>
      <c r="W1191" s="94"/>
      <c r="X1191" s="94"/>
      <c r="Y1191" s="94"/>
      <c r="Z1191" s="94"/>
      <c r="AG1191" s="94"/>
      <c r="AH1191" s="94"/>
      <c r="AK1191" s="94"/>
      <c r="AL1191" s="94"/>
      <c r="AM1191" s="94"/>
      <c r="AN1191" s="94"/>
      <c r="AO1191" s="94"/>
      <c r="AP1191" s="94"/>
      <c r="AQ1191" s="94"/>
    </row>
    <row r="1192" spans="1:43">
      <c r="A1192" s="92"/>
      <c r="B1192" s="92"/>
      <c r="C1192" s="93"/>
      <c r="D1192" s="93"/>
      <c r="E1192" s="92"/>
      <c r="F1192" s="92"/>
      <c r="G1192" s="92"/>
      <c r="H1192" s="92"/>
      <c r="I1192" s="92"/>
      <c r="J1192" s="92"/>
      <c r="K1192" s="94"/>
      <c r="L1192" s="94"/>
      <c r="M1192" s="94"/>
      <c r="P1192" s="94"/>
      <c r="Q1192" s="94"/>
      <c r="R1192" s="94"/>
      <c r="S1192" s="94"/>
      <c r="T1192" s="94"/>
      <c r="U1192" s="94"/>
      <c r="V1192" s="94"/>
      <c r="W1192" s="94"/>
      <c r="X1192" s="94"/>
      <c r="Y1192" s="94"/>
      <c r="Z1192" s="94"/>
      <c r="AD1192" s="96"/>
      <c r="AH1192" s="94"/>
      <c r="AI1192" s="95"/>
      <c r="AK1192" s="94"/>
      <c r="AL1192" s="94"/>
      <c r="AM1192" s="94"/>
      <c r="AN1192" s="94"/>
      <c r="AO1192" s="94"/>
      <c r="AP1192" s="94"/>
      <c r="AQ1192" s="94"/>
    </row>
    <row r="1193" spans="1:43">
      <c r="A1193" s="92"/>
      <c r="B1193" s="92"/>
      <c r="C1193" s="93"/>
      <c r="D1193" s="93"/>
      <c r="E1193" s="92"/>
      <c r="F1193" s="92"/>
      <c r="G1193" s="92"/>
      <c r="H1193" s="92"/>
      <c r="I1193" s="92"/>
      <c r="J1193" s="92"/>
      <c r="K1193" s="94"/>
      <c r="L1193" s="94"/>
      <c r="M1193" s="94"/>
      <c r="O1193" s="94"/>
      <c r="P1193" s="94"/>
      <c r="Q1193" s="95"/>
      <c r="R1193" s="94"/>
      <c r="S1193" s="94"/>
      <c r="T1193" s="94"/>
      <c r="U1193" s="94"/>
      <c r="V1193" s="95"/>
      <c r="W1193" s="94"/>
      <c r="X1193" s="94"/>
      <c r="Y1193" s="94"/>
      <c r="Z1193" s="94"/>
      <c r="AD1193" s="96"/>
      <c r="AE1193" s="95"/>
      <c r="AG1193" s="94"/>
      <c r="AH1193" s="94"/>
      <c r="AI1193" s="95"/>
      <c r="AK1193" s="94"/>
      <c r="AL1193" s="94"/>
      <c r="AM1193" s="94"/>
      <c r="AN1193" s="94"/>
      <c r="AO1193" s="94"/>
      <c r="AP1193" s="94"/>
      <c r="AQ1193" s="94"/>
    </row>
    <row r="1194" spans="1:43">
      <c r="A1194" s="92"/>
      <c r="B1194" s="92"/>
      <c r="C1194" s="93"/>
      <c r="D1194" s="93"/>
      <c r="E1194" s="92"/>
      <c r="F1194" s="92"/>
      <c r="G1194" s="92"/>
      <c r="H1194" s="92"/>
      <c r="I1194" s="92"/>
      <c r="J1194" s="92"/>
      <c r="K1194" s="94"/>
      <c r="L1194" s="94"/>
      <c r="M1194" s="94"/>
      <c r="N1194" s="94"/>
      <c r="O1194" s="94"/>
      <c r="P1194" s="94"/>
      <c r="Q1194" s="94"/>
      <c r="R1194" s="94"/>
      <c r="S1194" s="94"/>
      <c r="T1194" s="94"/>
      <c r="U1194" s="94"/>
      <c r="V1194" s="94"/>
      <c r="W1194" s="94"/>
      <c r="X1194" s="94"/>
      <c r="Y1194" s="94"/>
      <c r="Z1194" s="94"/>
      <c r="AD1194" s="96"/>
      <c r="AF1194" s="94"/>
      <c r="AG1194" s="94"/>
      <c r="AH1194" s="94"/>
      <c r="AI1194" s="95"/>
      <c r="AK1194" s="94"/>
      <c r="AL1194" s="94"/>
      <c r="AM1194" s="94"/>
      <c r="AN1194" s="94"/>
      <c r="AO1194" s="94"/>
      <c r="AP1194" s="94"/>
      <c r="AQ1194" s="94"/>
    </row>
    <row r="1195" spans="1:43">
      <c r="A1195" s="92"/>
      <c r="B1195" s="92"/>
      <c r="C1195" s="93"/>
      <c r="D1195" s="93"/>
      <c r="E1195" s="92"/>
      <c r="F1195" s="92"/>
      <c r="G1195" s="92"/>
      <c r="H1195" s="92"/>
      <c r="I1195" s="92"/>
      <c r="J1195" s="92"/>
      <c r="K1195" s="94"/>
      <c r="L1195" s="94"/>
      <c r="M1195" s="94"/>
      <c r="O1195" s="94"/>
      <c r="P1195" s="94"/>
      <c r="Q1195" s="95"/>
      <c r="R1195" s="94"/>
      <c r="S1195" s="94"/>
      <c r="T1195" s="94"/>
      <c r="U1195" s="94"/>
      <c r="V1195" s="94"/>
      <c r="W1195" s="94"/>
      <c r="X1195" s="94"/>
      <c r="Y1195" s="94"/>
      <c r="Z1195" s="94"/>
      <c r="AD1195" s="96"/>
      <c r="AG1195" s="94"/>
      <c r="AH1195" s="94"/>
      <c r="AI1195" s="95"/>
      <c r="AK1195" s="94"/>
      <c r="AL1195" s="94"/>
      <c r="AM1195" s="94"/>
      <c r="AN1195" s="94"/>
      <c r="AO1195" s="94"/>
      <c r="AP1195" s="94"/>
      <c r="AQ1195" s="94"/>
    </row>
    <row r="1196" spans="1:43">
      <c r="A1196" s="92"/>
      <c r="B1196" s="92"/>
      <c r="C1196" s="93"/>
      <c r="D1196" s="93"/>
      <c r="E1196" s="92"/>
      <c r="F1196" s="92"/>
      <c r="G1196" s="92"/>
      <c r="H1196" s="92"/>
      <c r="I1196" s="92"/>
      <c r="J1196" s="92"/>
      <c r="K1196" s="94"/>
      <c r="L1196" s="94"/>
      <c r="M1196" s="94"/>
      <c r="O1196" s="94"/>
      <c r="P1196" s="94"/>
      <c r="Q1196" s="95"/>
      <c r="R1196" s="94"/>
      <c r="S1196" s="94"/>
      <c r="T1196" s="94"/>
      <c r="U1196" s="94"/>
      <c r="V1196" s="95"/>
      <c r="W1196" s="94"/>
      <c r="X1196" s="94"/>
      <c r="Y1196" s="94"/>
      <c r="Z1196" s="94"/>
      <c r="AD1196" s="96"/>
      <c r="AE1196" s="95"/>
      <c r="AG1196" s="94"/>
      <c r="AH1196" s="94"/>
      <c r="AK1196" s="94"/>
      <c r="AL1196" s="94"/>
      <c r="AM1196" s="94"/>
      <c r="AN1196" s="94"/>
      <c r="AO1196" s="94"/>
      <c r="AP1196" s="94"/>
      <c r="AQ1196" s="94"/>
    </row>
    <row r="1197" spans="1:43">
      <c r="A1197" s="92"/>
      <c r="B1197" s="92"/>
      <c r="C1197" s="93"/>
      <c r="D1197" s="93"/>
      <c r="E1197" s="92"/>
      <c r="F1197" s="92"/>
      <c r="G1197" s="92"/>
      <c r="H1197" s="92"/>
      <c r="I1197" s="92"/>
      <c r="J1197" s="92"/>
      <c r="K1197" s="94"/>
      <c r="L1197" s="94"/>
      <c r="M1197" s="94"/>
      <c r="P1197" s="94"/>
      <c r="Q1197" s="95"/>
      <c r="R1197" s="94"/>
      <c r="T1197" s="94"/>
      <c r="U1197" s="94"/>
      <c r="V1197" s="94"/>
      <c r="W1197" s="94"/>
      <c r="Y1197" s="94"/>
      <c r="Z1197" s="94"/>
      <c r="AH1197" s="94"/>
      <c r="AI1197" s="95"/>
      <c r="AK1197" s="94"/>
      <c r="AL1197" s="94"/>
      <c r="AM1197" s="94"/>
      <c r="AN1197" s="94"/>
      <c r="AO1197" s="94"/>
      <c r="AP1197" s="94"/>
      <c r="AQ1197" s="94"/>
    </row>
    <row r="1198" spans="1:43">
      <c r="A1198" s="92"/>
      <c r="B1198" s="92"/>
      <c r="C1198" s="93"/>
      <c r="D1198" s="93"/>
      <c r="E1198" s="92"/>
      <c r="F1198" s="92"/>
      <c r="G1198" s="92"/>
      <c r="H1198" s="92"/>
      <c r="I1198" s="92"/>
      <c r="J1198" s="92"/>
      <c r="K1198" s="94"/>
      <c r="L1198" s="94"/>
      <c r="M1198" s="94"/>
      <c r="O1198" s="94"/>
      <c r="P1198" s="94"/>
      <c r="Q1198" s="95"/>
      <c r="R1198" s="94"/>
      <c r="S1198" s="94"/>
      <c r="T1198" s="94"/>
      <c r="U1198" s="94"/>
      <c r="V1198" s="94"/>
      <c r="W1198" s="94"/>
      <c r="X1198" s="94"/>
      <c r="Y1198" s="94"/>
      <c r="Z1198" s="94"/>
      <c r="AD1198" s="96"/>
      <c r="AG1198" s="94"/>
      <c r="AH1198" s="94"/>
      <c r="AK1198" s="94"/>
      <c r="AL1198" s="94"/>
      <c r="AM1198" s="94"/>
      <c r="AN1198" s="94"/>
      <c r="AO1198" s="94"/>
      <c r="AP1198" s="94"/>
      <c r="AQ1198" s="94"/>
    </row>
    <row r="1199" spans="1:43">
      <c r="A1199" s="92"/>
      <c r="B1199" s="92"/>
      <c r="C1199" s="93"/>
      <c r="D1199" s="93"/>
      <c r="E1199" s="92"/>
      <c r="F1199" s="92"/>
      <c r="G1199" s="92"/>
      <c r="H1199" s="92"/>
      <c r="I1199" s="92"/>
      <c r="J1199" s="92"/>
      <c r="K1199" s="94"/>
      <c r="L1199" s="94"/>
      <c r="M1199" s="94"/>
      <c r="O1199" s="94"/>
      <c r="P1199" s="94"/>
      <c r="Q1199" s="94"/>
      <c r="R1199" s="94"/>
      <c r="S1199" s="94"/>
      <c r="T1199" s="94"/>
      <c r="U1199" s="94"/>
      <c r="V1199" s="94"/>
      <c r="W1199" s="94"/>
      <c r="X1199" s="94"/>
      <c r="Y1199" s="94"/>
      <c r="Z1199" s="94"/>
      <c r="AD1199" s="96"/>
      <c r="AG1199" s="94"/>
      <c r="AH1199" s="94"/>
      <c r="AK1199" s="94"/>
      <c r="AL1199" s="94"/>
      <c r="AM1199" s="94"/>
      <c r="AN1199" s="94"/>
      <c r="AO1199" s="94"/>
      <c r="AP1199" s="94"/>
      <c r="AQ1199" s="94"/>
    </row>
    <row r="1200" spans="1:43">
      <c r="A1200" s="92"/>
      <c r="B1200" s="92"/>
      <c r="C1200" s="93"/>
      <c r="D1200" s="93"/>
      <c r="E1200" s="92"/>
      <c r="F1200" s="92"/>
      <c r="G1200" s="92"/>
      <c r="H1200" s="92"/>
      <c r="I1200" s="92"/>
      <c r="J1200" s="92"/>
      <c r="K1200" s="94"/>
      <c r="L1200" s="94"/>
      <c r="M1200" s="94"/>
      <c r="N1200" s="94"/>
      <c r="O1200" s="94"/>
      <c r="P1200" s="94"/>
      <c r="Q1200" s="94"/>
      <c r="R1200" s="94"/>
      <c r="S1200" s="94"/>
      <c r="T1200" s="94"/>
      <c r="U1200" s="94"/>
      <c r="V1200" s="94"/>
      <c r="W1200" s="94"/>
      <c r="X1200" s="94"/>
      <c r="Y1200" s="94"/>
      <c r="Z1200" s="94"/>
      <c r="AE1200" s="95"/>
      <c r="AF1200" s="94"/>
      <c r="AG1200" s="94"/>
      <c r="AH1200" s="94"/>
      <c r="AI1200" s="95"/>
      <c r="AK1200" s="94"/>
      <c r="AL1200" s="94"/>
      <c r="AM1200" s="94"/>
      <c r="AN1200" s="94"/>
      <c r="AO1200" s="94"/>
      <c r="AP1200" s="94"/>
      <c r="AQ1200" s="94"/>
    </row>
    <row r="1201" spans="1:43">
      <c r="A1201" s="92"/>
      <c r="B1201" s="92"/>
      <c r="C1201" s="93"/>
      <c r="D1201" s="93"/>
      <c r="E1201" s="92"/>
      <c r="F1201" s="92"/>
      <c r="G1201" s="92"/>
      <c r="H1201" s="92"/>
      <c r="I1201" s="92"/>
      <c r="J1201" s="92"/>
      <c r="K1201" s="94"/>
      <c r="L1201" s="94"/>
      <c r="M1201" s="94"/>
      <c r="O1201" s="94"/>
      <c r="P1201" s="94"/>
      <c r="Q1201" s="95"/>
      <c r="R1201" s="94"/>
      <c r="S1201" s="94"/>
      <c r="T1201" s="94"/>
      <c r="U1201" s="94"/>
      <c r="V1201" s="95"/>
      <c r="W1201" s="94"/>
      <c r="X1201" s="94"/>
      <c r="Y1201" s="94"/>
      <c r="Z1201" s="94"/>
      <c r="AD1201" s="96"/>
      <c r="AG1201" s="94"/>
      <c r="AH1201" s="94"/>
      <c r="AI1201" s="95"/>
      <c r="AK1201" s="94"/>
      <c r="AL1201" s="94"/>
      <c r="AM1201" s="94"/>
      <c r="AN1201" s="94"/>
      <c r="AO1201" s="94"/>
      <c r="AP1201" s="94"/>
      <c r="AQ1201" s="94"/>
    </row>
    <row r="1202" spans="1:43">
      <c r="A1202" s="92"/>
      <c r="B1202" s="92"/>
      <c r="C1202" s="93"/>
      <c r="D1202" s="93"/>
      <c r="E1202" s="92"/>
      <c r="F1202" s="92"/>
      <c r="G1202" s="92"/>
      <c r="H1202" s="92"/>
      <c r="I1202" s="92"/>
      <c r="J1202" s="92"/>
      <c r="K1202" s="94"/>
      <c r="L1202" s="94"/>
      <c r="M1202" s="94"/>
      <c r="O1202" s="94"/>
      <c r="P1202" s="94"/>
      <c r="Q1202" s="94"/>
      <c r="R1202" s="94"/>
      <c r="S1202" s="94"/>
      <c r="T1202" s="94"/>
      <c r="U1202" s="94"/>
      <c r="V1202" s="94"/>
      <c r="W1202" s="94"/>
      <c r="X1202" s="94"/>
      <c r="Y1202" s="94"/>
      <c r="Z1202" s="94"/>
      <c r="AD1202" s="96"/>
      <c r="AE1202" s="95"/>
      <c r="AG1202" s="94"/>
      <c r="AH1202" s="94"/>
      <c r="AI1202" s="95"/>
      <c r="AK1202" s="94"/>
      <c r="AL1202" s="94"/>
      <c r="AM1202" s="94"/>
      <c r="AN1202" s="94"/>
      <c r="AO1202" s="94"/>
      <c r="AP1202" s="94"/>
      <c r="AQ1202" s="94"/>
    </row>
    <row r="1203" spans="1:43">
      <c r="A1203" s="92"/>
      <c r="B1203" s="92"/>
      <c r="C1203" s="93"/>
      <c r="D1203" s="93"/>
      <c r="E1203" s="92"/>
      <c r="F1203" s="92"/>
      <c r="G1203" s="92"/>
      <c r="H1203" s="92"/>
      <c r="I1203" s="92"/>
      <c r="J1203" s="92"/>
      <c r="K1203" s="94"/>
      <c r="L1203" s="94"/>
      <c r="M1203" s="94"/>
      <c r="O1203" s="94"/>
      <c r="P1203" s="94"/>
      <c r="Q1203" s="94"/>
      <c r="R1203" s="94"/>
      <c r="S1203" s="94"/>
      <c r="T1203" s="94"/>
      <c r="U1203" s="94"/>
      <c r="V1203" s="94"/>
      <c r="W1203" s="94"/>
      <c r="X1203" s="94"/>
      <c r="Y1203" s="94"/>
      <c r="Z1203" s="94"/>
      <c r="AD1203" s="96"/>
      <c r="AG1203" s="94"/>
      <c r="AH1203" s="94"/>
      <c r="AK1203" s="94"/>
      <c r="AL1203" s="94"/>
      <c r="AM1203" s="94"/>
      <c r="AN1203" s="94"/>
      <c r="AO1203" s="94"/>
      <c r="AP1203" s="94"/>
      <c r="AQ1203" s="94"/>
    </row>
    <row r="1204" spans="1:43">
      <c r="A1204" s="92"/>
      <c r="B1204" s="92"/>
      <c r="C1204" s="93"/>
      <c r="D1204" s="93"/>
      <c r="E1204" s="92"/>
      <c r="F1204" s="92"/>
      <c r="G1204" s="92"/>
      <c r="H1204" s="92"/>
      <c r="I1204" s="92"/>
      <c r="J1204" s="92"/>
      <c r="K1204" s="94"/>
      <c r="L1204" s="94"/>
      <c r="M1204" s="94"/>
      <c r="N1204" s="94"/>
      <c r="O1204" s="94"/>
      <c r="P1204" s="94"/>
      <c r="Q1204" s="94"/>
      <c r="R1204" s="94"/>
      <c r="S1204" s="94"/>
      <c r="T1204" s="94"/>
      <c r="U1204" s="94"/>
      <c r="V1204" s="94"/>
      <c r="W1204" s="94"/>
      <c r="X1204" s="94"/>
      <c r="Y1204" s="94"/>
      <c r="Z1204" s="94"/>
      <c r="AD1204" s="96"/>
      <c r="AF1204" s="94"/>
      <c r="AG1204" s="94"/>
      <c r="AH1204" s="94"/>
      <c r="AI1204" s="95"/>
      <c r="AK1204" s="94"/>
      <c r="AL1204" s="94"/>
      <c r="AM1204" s="94"/>
      <c r="AN1204" s="94"/>
      <c r="AO1204" s="94"/>
      <c r="AP1204" s="94"/>
      <c r="AQ1204" s="94"/>
    </row>
    <row r="1205" spans="1:43">
      <c r="A1205" s="92"/>
      <c r="B1205" s="92"/>
      <c r="C1205" s="93"/>
      <c r="D1205" s="93"/>
      <c r="E1205" s="92"/>
      <c r="F1205" s="92"/>
      <c r="G1205" s="92"/>
      <c r="H1205" s="92"/>
      <c r="I1205" s="92"/>
      <c r="J1205" s="92"/>
      <c r="K1205" s="94"/>
      <c r="L1205" s="94"/>
      <c r="M1205" s="94"/>
      <c r="O1205" s="94"/>
      <c r="P1205" s="94"/>
      <c r="Q1205" s="94"/>
      <c r="R1205" s="94"/>
      <c r="S1205" s="94"/>
      <c r="T1205" s="94"/>
      <c r="U1205" s="94"/>
      <c r="V1205" s="94"/>
      <c r="W1205" s="94"/>
      <c r="X1205" s="94"/>
      <c r="Y1205" s="94"/>
      <c r="Z1205" s="94"/>
      <c r="AD1205" s="96"/>
      <c r="AG1205" s="94"/>
      <c r="AH1205" s="94"/>
      <c r="AI1205" s="95"/>
      <c r="AK1205" s="94"/>
      <c r="AL1205" s="94"/>
      <c r="AM1205" s="94"/>
      <c r="AN1205" s="94"/>
      <c r="AO1205" s="94"/>
      <c r="AP1205" s="94"/>
      <c r="AQ1205" s="94"/>
    </row>
    <row r="1206" spans="1:43">
      <c r="A1206" s="92"/>
      <c r="B1206" s="92"/>
      <c r="C1206" s="93"/>
      <c r="D1206" s="93"/>
      <c r="E1206" s="92"/>
      <c r="F1206" s="92"/>
      <c r="G1206" s="92"/>
      <c r="H1206" s="92"/>
      <c r="I1206" s="92"/>
      <c r="J1206" s="92"/>
      <c r="K1206" s="94"/>
      <c r="L1206" s="94"/>
      <c r="M1206" s="94"/>
      <c r="O1206" s="94"/>
      <c r="P1206" s="94"/>
      <c r="Q1206" s="94"/>
      <c r="R1206" s="94"/>
      <c r="S1206" s="94"/>
      <c r="T1206" s="94"/>
      <c r="U1206" s="94"/>
      <c r="V1206" s="94"/>
      <c r="W1206" s="94"/>
      <c r="X1206" s="94"/>
      <c r="Y1206" s="94"/>
      <c r="Z1206" s="94"/>
      <c r="AD1206" s="96"/>
      <c r="AG1206" s="94"/>
      <c r="AH1206" s="94"/>
      <c r="AI1206" s="95"/>
      <c r="AK1206" s="94"/>
      <c r="AL1206" s="94"/>
      <c r="AM1206" s="94"/>
      <c r="AN1206" s="94"/>
      <c r="AO1206" s="94"/>
      <c r="AQ1206" s="94"/>
    </row>
    <row r="1207" spans="1:43">
      <c r="A1207" s="92"/>
      <c r="B1207" s="92"/>
      <c r="C1207" s="93"/>
      <c r="D1207" s="93"/>
      <c r="E1207" s="92"/>
      <c r="F1207" s="92"/>
      <c r="G1207" s="92"/>
      <c r="H1207" s="92"/>
      <c r="I1207" s="92"/>
      <c r="J1207" s="92"/>
      <c r="K1207" s="94"/>
      <c r="L1207" s="94"/>
      <c r="M1207" s="94"/>
      <c r="P1207" s="94"/>
      <c r="Q1207" s="95"/>
      <c r="R1207" s="94"/>
      <c r="S1207" s="94"/>
      <c r="T1207" s="94"/>
      <c r="U1207" s="94"/>
      <c r="V1207" s="94"/>
      <c r="W1207" s="94"/>
      <c r="X1207" s="94"/>
      <c r="Y1207" s="94"/>
      <c r="Z1207" s="94"/>
      <c r="AH1207" s="94"/>
      <c r="AK1207" s="94"/>
      <c r="AL1207" s="94"/>
      <c r="AM1207" s="94"/>
      <c r="AN1207" s="94"/>
      <c r="AO1207" s="94"/>
      <c r="AP1207" s="94"/>
      <c r="AQ1207" s="94"/>
    </row>
    <row r="1208" spans="1:43">
      <c r="A1208" s="92"/>
      <c r="B1208" s="92"/>
      <c r="C1208" s="93"/>
      <c r="D1208" s="93"/>
      <c r="E1208" s="92"/>
      <c r="F1208" s="92"/>
      <c r="G1208" s="92"/>
      <c r="H1208" s="92"/>
      <c r="I1208" s="92"/>
      <c r="J1208" s="92"/>
      <c r="K1208" s="94"/>
      <c r="L1208" s="94"/>
      <c r="M1208" s="94"/>
      <c r="O1208" s="94"/>
      <c r="P1208" s="94"/>
      <c r="Q1208" s="95"/>
      <c r="R1208" s="94"/>
      <c r="S1208" s="94"/>
      <c r="T1208" s="94"/>
      <c r="U1208" s="94"/>
      <c r="V1208" s="94"/>
      <c r="W1208" s="94"/>
      <c r="X1208" s="94"/>
      <c r="Y1208" s="94"/>
      <c r="Z1208" s="94"/>
      <c r="AD1208" s="96"/>
      <c r="AG1208" s="94"/>
      <c r="AH1208" s="94"/>
      <c r="AI1208" s="95"/>
      <c r="AK1208" s="94"/>
      <c r="AL1208" s="94"/>
      <c r="AM1208" s="94"/>
      <c r="AN1208" s="94"/>
      <c r="AO1208" s="94"/>
      <c r="AP1208" s="94"/>
      <c r="AQ1208" s="94"/>
    </row>
    <row r="1209" spans="1:43">
      <c r="A1209" s="92"/>
      <c r="B1209" s="92"/>
      <c r="C1209" s="93"/>
      <c r="D1209" s="93"/>
      <c r="E1209" s="92"/>
      <c r="F1209" s="92"/>
      <c r="G1209" s="92"/>
      <c r="H1209" s="92"/>
      <c r="I1209" s="92"/>
      <c r="J1209" s="92"/>
      <c r="K1209" s="94"/>
      <c r="L1209" s="94"/>
      <c r="M1209" s="94"/>
      <c r="P1209" s="94"/>
      <c r="Q1209" s="95"/>
      <c r="R1209" s="94"/>
      <c r="S1209" s="94"/>
      <c r="T1209" s="94"/>
      <c r="U1209" s="94"/>
      <c r="V1209" s="94"/>
      <c r="W1209" s="94"/>
      <c r="X1209" s="94"/>
      <c r="Y1209" s="94"/>
      <c r="Z1209" s="94"/>
      <c r="AD1209" s="96"/>
      <c r="AH1209" s="94"/>
      <c r="AK1209" s="94"/>
      <c r="AL1209" s="94"/>
      <c r="AM1209" s="94"/>
      <c r="AN1209" s="94"/>
      <c r="AO1209" s="94"/>
      <c r="AP1209" s="94"/>
      <c r="AQ1209" s="94"/>
    </row>
    <row r="1210" spans="1:43">
      <c r="A1210" s="92"/>
      <c r="B1210" s="92"/>
      <c r="C1210" s="93"/>
      <c r="D1210" s="93"/>
      <c r="E1210" s="92"/>
      <c r="F1210" s="92"/>
      <c r="G1210" s="92"/>
      <c r="H1210" s="92"/>
      <c r="I1210" s="92"/>
      <c r="J1210" s="92"/>
      <c r="K1210" s="94"/>
      <c r="L1210" s="94"/>
      <c r="M1210" s="94"/>
      <c r="O1210" s="94"/>
      <c r="P1210" s="94"/>
      <c r="Q1210" s="95"/>
      <c r="R1210" s="94"/>
      <c r="S1210" s="94"/>
      <c r="T1210" s="94"/>
      <c r="U1210" s="94"/>
      <c r="V1210" s="94"/>
      <c r="W1210" s="94"/>
      <c r="X1210" s="94"/>
      <c r="Y1210" s="94"/>
      <c r="Z1210" s="94"/>
      <c r="AD1210" s="96"/>
      <c r="AG1210" s="94"/>
      <c r="AH1210" s="94"/>
      <c r="AI1210" s="95"/>
      <c r="AK1210" s="94"/>
      <c r="AL1210" s="94"/>
      <c r="AM1210" s="94"/>
      <c r="AN1210" s="94"/>
      <c r="AO1210" s="94"/>
      <c r="AP1210" s="94"/>
      <c r="AQ1210" s="94"/>
    </row>
    <row r="1211" spans="1:43">
      <c r="A1211" s="92"/>
      <c r="B1211" s="92"/>
      <c r="C1211" s="93"/>
      <c r="D1211" s="93"/>
      <c r="E1211" s="92"/>
      <c r="F1211" s="92"/>
      <c r="G1211" s="92"/>
      <c r="H1211" s="92"/>
      <c r="I1211" s="92"/>
      <c r="J1211" s="92"/>
      <c r="K1211" s="94"/>
      <c r="L1211" s="94"/>
      <c r="M1211" s="94"/>
      <c r="T1211" s="94"/>
      <c r="U1211" s="94"/>
      <c r="Y1211" s="94"/>
      <c r="Z1211" s="94"/>
      <c r="AI1211" s="95"/>
      <c r="AK1211" s="94"/>
      <c r="AL1211" s="94"/>
      <c r="AM1211" s="94"/>
      <c r="AN1211" s="94"/>
      <c r="AO1211" s="94"/>
      <c r="AP1211" s="94"/>
      <c r="AQ1211" s="94"/>
    </row>
    <row r="1212" spans="1:43">
      <c r="A1212" s="92"/>
      <c r="B1212" s="92"/>
      <c r="C1212" s="93"/>
      <c r="D1212" s="93"/>
      <c r="E1212" s="92"/>
      <c r="F1212" s="92"/>
      <c r="G1212" s="92"/>
      <c r="H1212" s="92"/>
      <c r="I1212" s="92"/>
      <c r="J1212" s="92"/>
      <c r="K1212" s="94"/>
      <c r="L1212" s="94"/>
      <c r="M1212" s="94"/>
      <c r="O1212" s="94"/>
      <c r="P1212" s="94"/>
      <c r="Q1212" s="95"/>
      <c r="R1212" s="94"/>
      <c r="S1212" s="94"/>
      <c r="T1212" s="94"/>
      <c r="U1212" s="94"/>
      <c r="V1212" s="94"/>
      <c r="W1212" s="94"/>
      <c r="X1212" s="94"/>
      <c r="Y1212" s="94"/>
      <c r="Z1212" s="94"/>
      <c r="AD1212" s="96"/>
      <c r="AG1212" s="94"/>
      <c r="AH1212" s="94"/>
      <c r="AK1212" s="94"/>
      <c r="AL1212" s="94"/>
      <c r="AM1212" s="94"/>
      <c r="AN1212" s="94"/>
      <c r="AO1212" s="94"/>
      <c r="AP1212" s="94"/>
      <c r="AQ1212" s="94"/>
    </row>
    <row r="1213" spans="1:43">
      <c r="A1213" s="92"/>
      <c r="B1213" s="92"/>
      <c r="C1213" s="93"/>
      <c r="D1213" s="93"/>
      <c r="E1213" s="92"/>
      <c r="F1213" s="92"/>
      <c r="G1213" s="92"/>
      <c r="H1213" s="92"/>
      <c r="I1213" s="92"/>
      <c r="J1213" s="92"/>
      <c r="K1213" s="94"/>
      <c r="L1213" s="94"/>
      <c r="M1213" s="94"/>
      <c r="N1213" s="94"/>
      <c r="O1213" s="94"/>
      <c r="P1213" s="94"/>
      <c r="Q1213" s="95"/>
      <c r="R1213" s="94"/>
      <c r="S1213" s="94"/>
      <c r="T1213" s="94"/>
      <c r="U1213" s="94"/>
      <c r="V1213" s="94"/>
      <c r="W1213" s="94"/>
      <c r="X1213" s="94"/>
      <c r="Y1213" s="94"/>
      <c r="Z1213" s="94"/>
      <c r="AD1213" s="96"/>
      <c r="AE1213" s="95"/>
      <c r="AF1213" s="94"/>
      <c r="AG1213" s="94"/>
      <c r="AH1213" s="94"/>
      <c r="AK1213" s="94"/>
      <c r="AL1213" s="94"/>
      <c r="AM1213" s="94"/>
      <c r="AN1213" s="94"/>
      <c r="AO1213" s="94"/>
      <c r="AP1213" s="94"/>
      <c r="AQ1213" s="94"/>
    </row>
    <row r="1214" spans="1:43">
      <c r="A1214" s="92"/>
      <c r="B1214" s="92"/>
      <c r="C1214" s="93"/>
      <c r="D1214" s="93"/>
      <c r="E1214" s="92"/>
      <c r="F1214" s="92"/>
      <c r="G1214" s="92"/>
      <c r="H1214" s="92"/>
      <c r="I1214" s="92"/>
      <c r="J1214" s="92"/>
      <c r="K1214" s="94"/>
      <c r="L1214" s="94"/>
      <c r="M1214" s="94"/>
      <c r="N1214" s="94"/>
      <c r="O1214" s="94"/>
      <c r="P1214" s="94"/>
      <c r="Q1214" s="94"/>
      <c r="R1214" s="94"/>
      <c r="S1214" s="94"/>
      <c r="T1214" s="94"/>
      <c r="U1214" s="94"/>
      <c r="V1214" s="94"/>
      <c r="W1214" s="94"/>
      <c r="X1214" s="94"/>
      <c r="Y1214" s="94"/>
      <c r="Z1214" s="94"/>
      <c r="AD1214" s="96"/>
      <c r="AE1214" s="95"/>
      <c r="AF1214" s="94"/>
      <c r="AG1214" s="94"/>
      <c r="AH1214" s="94"/>
      <c r="AJ1214" s="95"/>
      <c r="AK1214" s="94"/>
      <c r="AL1214" s="94"/>
      <c r="AM1214" s="94"/>
      <c r="AN1214" s="94"/>
      <c r="AO1214" s="94"/>
      <c r="AQ1214" s="94"/>
    </row>
    <row r="1215" spans="1:43">
      <c r="A1215" s="92"/>
      <c r="B1215" s="92"/>
      <c r="C1215" s="93"/>
      <c r="D1215" s="93"/>
      <c r="E1215" s="92"/>
      <c r="F1215" s="92"/>
      <c r="G1215" s="92"/>
      <c r="H1215" s="92"/>
      <c r="I1215" s="92"/>
      <c r="J1215" s="92"/>
      <c r="K1215" s="94"/>
      <c r="L1215" s="94"/>
      <c r="M1215" s="94"/>
      <c r="N1215" s="94"/>
      <c r="O1215" s="94"/>
      <c r="P1215" s="94"/>
      <c r="Q1215" s="94"/>
      <c r="R1215" s="94"/>
      <c r="S1215" s="94"/>
      <c r="T1215" s="94"/>
      <c r="U1215" s="94"/>
      <c r="V1215" s="94"/>
      <c r="W1215" s="94"/>
      <c r="X1215" s="94"/>
      <c r="Y1215" s="94"/>
      <c r="Z1215" s="94"/>
      <c r="AD1215" s="96"/>
      <c r="AF1215" s="94"/>
      <c r="AG1215" s="94"/>
      <c r="AH1215" s="94"/>
      <c r="AK1215" s="94"/>
      <c r="AL1215" s="94"/>
      <c r="AM1215" s="94"/>
      <c r="AN1215" s="94"/>
      <c r="AO1215" s="94"/>
      <c r="AP1215" s="94"/>
      <c r="AQ1215" s="94"/>
    </row>
    <row r="1216" spans="1:43">
      <c r="A1216" s="92"/>
      <c r="B1216" s="92"/>
      <c r="C1216" s="93"/>
      <c r="D1216" s="93"/>
      <c r="E1216" s="92"/>
      <c r="F1216" s="92"/>
      <c r="G1216" s="92"/>
      <c r="H1216" s="92"/>
      <c r="I1216" s="92"/>
      <c r="J1216" s="92"/>
      <c r="K1216" s="94"/>
      <c r="L1216" s="94"/>
      <c r="M1216" s="94"/>
      <c r="O1216" s="94"/>
      <c r="P1216" s="94"/>
      <c r="Q1216" s="94"/>
      <c r="R1216" s="94"/>
      <c r="S1216" s="94"/>
      <c r="T1216" s="94"/>
      <c r="U1216" s="94"/>
      <c r="V1216" s="94"/>
      <c r="W1216" s="94"/>
      <c r="X1216" s="94"/>
      <c r="Y1216" s="94"/>
      <c r="Z1216" s="94"/>
      <c r="AD1216" s="96"/>
      <c r="AG1216" s="94"/>
      <c r="AH1216" s="94"/>
      <c r="AK1216" s="94"/>
      <c r="AL1216" s="94"/>
      <c r="AM1216" s="94"/>
      <c r="AN1216" s="94"/>
      <c r="AO1216" s="94"/>
      <c r="AP1216" s="94"/>
      <c r="AQ1216" s="94"/>
    </row>
    <row r="1217" spans="1:43">
      <c r="A1217" s="92"/>
      <c r="B1217" s="92"/>
      <c r="C1217" s="93"/>
      <c r="D1217" s="93"/>
      <c r="E1217" s="92"/>
      <c r="F1217" s="92"/>
      <c r="G1217" s="92"/>
      <c r="H1217" s="92"/>
      <c r="I1217" s="92"/>
      <c r="J1217" s="92"/>
      <c r="K1217" s="94"/>
      <c r="L1217" s="94"/>
      <c r="M1217" s="94"/>
      <c r="N1217" s="94"/>
      <c r="P1217" s="94"/>
      <c r="Q1217" s="94"/>
      <c r="R1217" s="94"/>
      <c r="S1217" s="94"/>
      <c r="T1217" s="94"/>
      <c r="U1217" s="94"/>
      <c r="V1217" s="94"/>
      <c r="W1217" s="94"/>
      <c r="X1217" s="94"/>
      <c r="Y1217" s="94"/>
      <c r="Z1217" s="94"/>
      <c r="AD1217" s="96"/>
      <c r="AF1217" s="94"/>
      <c r="AH1217" s="94"/>
      <c r="AK1217" s="94"/>
      <c r="AL1217" s="94"/>
      <c r="AM1217" s="94"/>
      <c r="AN1217" s="94"/>
      <c r="AO1217" s="94"/>
      <c r="AP1217" s="94"/>
      <c r="AQ1217" s="94"/>
    </row>
    <row r="1218" spans="1:43">
      <c r="A1218" s="92"/>
      <c r="B1218" s="92"/>
      <c r="C1218" s="93"/>
      <c r="D1218" s="93"/>
      <c r="E1218" s="92"/>
      <c r="F1218" s="92"/>
      <c r="G1218" s="92"/>
      <c r="H1218" s="92"/>
      <c r="I1218" s="92"/>
      <c r="J1218" s="92"/>
      <c r="K1218" s="94"/>
      <c r="L1218" s="94"/>
      <c r="M1218" s="94"/>
      <c r="N1218" s="94"/>
      <c r="O1218" s="94"/>
      <c r="P1218" s="94"/>
      <c r="Q1218" s="95"/>
      <c r="R1218" s="94"/>
      <c r="S1218" s="94"/>
      <c r="T1218" s="94"/>
      <c r="U1218" s="94"/>
      <c r="V1218" s="94"/>
      <c r="W1218" s="94"/>
      <c r="X1218" s="94"/>
      <c r="Y1218" s="94"/>
      <c r="Z1218" s="94"/>
      <c r="AD1218" s="96"/>
      <c r="AE1218" s="95"/>
      <c r="AF1218" s="94"/>
      <c r="AG1218" s="94"/>
      <c r="AH1218" s="94"/>
      <c r="AI1218" s="95"/>
      <c r="AN1218" s="94"/>
      <c r="AO1218" s="94"/>
      <c r="AP1218" s="94"/>
      <c r="AQ1218" s="94"/>
    </row>
    <row r="1219" spans="1:43">
      <c r="A1219" s="92"/>
      <c r="B1219" s="92"/>
      <c r="C1219" s="93"/>
      <c r="D1219" s="93"/>
      <c r="E1219" s="92"/>
      <c r="F1219" s="92"/>
      <c r="G1219" s="92"/>
      <c r="H1219" s="92"/>
      <c r="I1219" s="92"/>
      <c r="J1219" s="92"/>
      <c r="K1219" s="94"/>
      <c r="L1219" s="94"/>
      <c r="M1219" s="94"/>
      <c r="O1219" s="94"/>
      <c r="P1219" s="94"/>
      <c r="Q1219" s="94"/>
      <c r="R1219" s="94"/>
      <c r="S1219" s="94"/>
      <c r="T1219" s="94"/>
      <c r="U1219" s="94"/>
      <c r="V1219" s="94"/>
      <c r="W1219" s="94"/>
      <c r="X1219" s="94"/>
      <c r="Y1219" s="94"/>
      <c r="Z1219" s="94"/>
      <c r="AG1219" s="94"/>
      <c r="AH1219" s="94"/>
      <c r="AI1219" s="95"/>
      <c r="AK1219" s="94"/>
      <c r="AL1219" s="94"/>
      <c r="AM1219" s="94"/>
      <c r="AN1219" s="94"/>
      <c r="AO1219" s="94"/>
      <c r="AP1219" s="94"/>
      <c r="AQ1219" s="94"/>
    </row>
    <row r="1220" spans="1:43">
      <c r="A1220" s="92"/>
      <c r="B1220" s="92"/>
      <c r="C1220" s="93"/>
      <c r="D1220" s="93"/>
      <c r="E1220" s="92"/>
      <c r="F1220" s="92"/>
      <c r="G1220" s="92"/>
      <c r="H1220" s="92"/>
      <c r="I1220" s="92"/>
      <c r="J1220" s="92"/>
      <c r="K1220" s="94"/>
      <c r="L1220" s="94"/>
      <c r="M1220" s="94"/>
      <c r="O1220" s="94"/>
      <c r="P1220" s="94"/>
      <c r="Q1220" s="94"/>
      <c r="R1220" s="94"/>
      <c r="S1220" s="94"/>
      <c r="T1220" s="94"/>
      <c r="U1220" s="94"/>
      <c r="V1220" s="94"/>
      <c r="W1220" s="94"/>
      <c r="X1220" s="94"/>
      <c r="Y1220" s="94"/>
      <c r="Z1220" s="94"/>
      <c r="AG1220" s="94"/>
      <c r="AH1220" s="94"/>
      <c r="AI1220" s="95"/>
      <c r="AK1220" s="94"/>
      <c r="AL1220" s="94"/>
      <c r="AM1220" s="94"/>
      <c r="AN1220" s="94"/>
      <c r="AO1220" s="94"/>
      <c r="AP1220" s="94"/>
      <c r="AQ1220" s="94"/>
    </row>
    <row r="1221" spans="1:43">
      <c r="A1221" s="92"/>
      <c r="B1221" s="92"/>
      <c r="C1221" s="93"/>
      <c r="D1221" s="93"/>
      <c r="E1221" s="92"/>
      <c r="F1221" s="92"/>
      <c r="G1221" s="92"/>
      <c r="H1221" s="92"/>
      <c r="I1221" s="92"/>
      <c r="J1221" s="92"/>
      <c r="K1221" s="94"/>
      <c r="L1221" s="94"/>
      <c r="M1221" s="94"/>
      <c r="O1221" s="94"/>
      <c r="P1221" s="94"/>
      <c r="Q1221" s="95"/>
      <c r="R1221" s="94"/>
      <c r="S1221" s="94"/>
      <c r="T1221" s="94"/>
      <c r="U1221" s="94"/>
      <c r="V1221" s="94"/>
      <c r="W1221" s="94"/>
      <c r="X1221" s="94"/>
      <c r="Y1221" s="94"/>
      <c r="Z1221" s="94"/>
      <c r="AD1221" s="96"/>
      <c r="AG1221" s="94"/>
      <c r="AH1221" s="94"/>
      <c r="AI1221" s="95"/>
      <c r="AK1221" s="94"/>
      <c r="AL1221" s="94"/>
      <c r="AM1221" s="94"/>
      <c r="AN1221" s="94"/>
      <c r="AO1221" s="94"/>
      <c r="AP1221" s="94"/>
      <c r="AQ1221" s="94"/>
    </row>
    <row r="1222" spans="1:43">
      <c r="A1222" s="92"/>
      <c r="B1222" s="92"/>
      <c r="C1222" s="93"/>
      <c r="D1222" s="93"/>
      <c r="E1222" s="92"/>
      <c r="F1222" s="92"/>
      <c r="G1222" s="92"/>
      <c r="H1222" s="92"/>
      <c r="I1222" s="92"/>
      <c r="J1222" s="92"/>
      <c r="K1222" s="94"/>
      <c r="L1222" s="94"/>
      <c r="M1222" s="94"/>
      <c r="O1222" s="94"/>
      <c r="P1222" s="94"/>
      <c r="Q1222" s="95"/>
      <c r="R1222" s="94"/>
      <c r="S1222" s="94"/>
      <c r="T1222" s="94"/>
      <c r="U1222" s="94"/>
      <c r="V1222" s="94"/>
      <c r="W1222" s="94"/>
      <c r="X1222" s="94"/>
      <c r="Y1222" s="94"/>
      <c r="Z1222" s="94"/>
      <c r="AD1222" s="96"/>
      <c r="AG1222" s="94"/>
      <c r="AH1222" s="94"/>
      <c r="AI1222" s="95"/>
      <c r="AK1222" s="94"/>
      <c r="AL1222" s="94"/>
      <c r="AM1222" s="94"/>
      <c r="AN1222" s="94"/>
      <c r="AO1222" s="94"/>
      <c r="AP1222" s="94"/>
      <c r="AQ1222" s="94"/>
    </row>
    <row r="1223" spans="1:43">
      <c r="A1223" s="92"/>
      <c r="B1223" s="92"/>
      <c r="C1223" s="93"/>
      <c r="D1223" s="93"/>
      <c r="E1223" s="92"/>
      <c r="F1223" s="92"/>
      <c r="G1223" s="92"/>
      <c r="H1223" s="92"/>
      <c r="I1223" s="92"/>
      <c r="J1223" s="92"/>
      <c r="K1223" s="94"/>
      <c r="L1223" s="94"/>
      <c r="M1223" s="94"/>
      <c r="O1223" s="94"/>
      <c r="P1223" s="94"/>
      <c r="Q1223" s="95"/>
      <c r="R1223" s="94"/>
      <c r="S1223" s="94"/>
      <c r="T1223" s="94"/>
      <c r="U1223" s="94"/>
      <c r="V1223" s="94"/>
      <c r="W1223" s="94"/>
      <c r="X1223" s="94"/>
      <c r="Y1223" s="94"/>
      <c r="Z1223" s="94"/>
      <c r="AD1223" s="96"/>
      <c r="AE1223" s="95"/>
      <c r="AG1223" s="94"/>
      <c r="AH1223" s="94"/>
      <c r="AK1223" s="94"/>
      <c r="AL1223" s="94"/>
      <c r="AM1223" s="94"/>
      <c r="AN1223" s="94"/>
      <c r="AO1223" s="94"/>
      <c r="AP1223" s="94"/>
      <c r="AQ1223" s="94"/>
    </row>
    <row r="1224" spans="1:43">
      <c r="A1224" s="92"/>
      <c r="B1224" s="92"/>
      <c r="C1224" s="93"/>
      <c r="D1224" s="93"/>
      <c r="E1224" s="92"/>
      <c r="F1224" s="92"/>
      <c r="G1224" s="92"/>
      <c r="H1224" s="92"/>
      <c r="I1224" s="92"/>
      <c r="J1224" s="92"/>
      <c r="K1224" s="94"/>
      <c r="L1224" s="94"/>
      <c r="M1224" s="94"/>
      <c r="O1224" s="94"/>
      <c r="P1224" s="94"/>
      <c r="Q1224" s="94"/>
      <c r="R1224" s="94"/>
      <c r="S1224" s="94"/>
      <c r="T1224" s="94"/>
      <c r="U1224" s="94"/>
      <c r="V1224" s="94"/>
      <c r="W1224" s="94"/>
      <c r="X1224" s="94"/>
      <c r="AD1224" s="96"/>
      <c r="AG1224" s="94"/>
      <c r="AH1224" s="94"/>
      <c r="AK1224" s="94"/>
      <c r="AL1224" s="94"/>
      <c r="AM1224" s="94"/>
      <c r="AN1224" s="94"/>
      <c r="AO1224" s="94"/>
      <c r="AP1224" s="94"/>
      <c r="AQ1224" s="94"/>
    </row>
    <row r="1225" spans="1:43">
      <c r="A1225" s="92"/>
      <c r="B1225" s="92"/>
      <c r="C1225" s="93"/>
      <c r="D1225" s="93"/>
      <c r="E1225" s="92"/>
      <c r="F1225" s="92"/>
      <c r="G1225" s="92"/>
      <c r="H1225" s="92"/>
      <c r="I1225" s="92"/>
      <c r="J1225" s="92"/>
      <c r="K1225" s="94"/>
      <c r="L1225" s="94"/>
      <c r="M1225" s="94"/>
      <c r="O1225" s="94"/>
      <c r="P1225" s="94"/>
      <c r="Q1225" s="94"/>
      <c r="R1225" s="94"/>
      <c r="S1225" s="94"/>
      <c r="T1225" s="94"/>
      <c r="U1225" s="94"/>
      <c r="V1225" s="94"/>
      <c r="W1225" s="94"/>
      <c r="X1225" s="94"/>
      <c r="Y1225" s="94"/>
      <c r="Z1225" s="94"/>
      <c r="AD1225" s="96"/>
      <c r="AG1225" s="94"/>
      <c r="AH1225" s="94"/>
      <c r="AI1225" s="95"/>
      <c r="AK1225" s="94"/>
      <c r="AL1225" s="94"/>
      <c r="AM1225" s="94"/>
      <c r="AN1225" s="94"/>
      <c r="AO1225" s="94"/>
      <c r="AQ1225" s="94"/>
    </row>
    <row r="1226" spans="1:43">
      <c r="A1226" s="92"/>
      <c r="B1226" s="92"/>
      <c r="C1226" s="93"/>
      <c r="D1226" s="93"/>
      <c r="E1226" s="92"/>
      <c r="F1226" s="92"/>
      <c r="G1226" s="92"/>
      <c r="H1226" s="92"/>
      <c r="I1226" s="92"/>
      <c r="J1226" s="92"/>
      <c r="K1226" s="94"/>
      <c r="L1226" s="94"/>
      <c r="M1226" s="94"/>
      <c r="O1226" s="94"/>
      <c r="P1226" s="94"/>
      <c r="Q1226" s="95"/>
      <c r="R1226" s="94"/>
      <c r="S1226" s="94"/>
      <c r="T1226" s="94"/>
      <c r="U1226" s="94"/>
      <c r="V1226" s="94"/>
      <c r="W1226" s="94"/>
      <c r="X1226" s="94"/>
      <c r="Y1226" s="94"/>
      <c r="Z1226" s="94"/>
      <c r="AD1226" s="96"/>
      <c r="AG1226" s="94"/>
      <c r="AH1226" s="94"/>
      <c r="AI1226" s="95"/>
      <c r="AK1226" s="94"/>
      <c r="AL1226" s="94"/>
      <c r="AM1226" s="94"/>
      <c r="AN1226" s="94"/>
      <c r="AO1226" s="94"/>
      <c r="AP1226" s="94"/>
      <c r="AQ1226" s="94"/>
    </row>
    <row r="1227" spans="1:43">
      <c r="A1227" s="92"/>
      <c r="B1227" s="92"/>
      <c r="C1227" s="93"/>
      <c r="D1227" s="93"/>
      <c r="E1227" s="92"/>
      <c r="F1227" s="92"/>
      <c r="G1227" s="92"/>
      <c r="H1227" s="92"/>
      <c r="I1227" s="92"/>
      <c r="J1227" s="92"/>
      <c r="K1227" s="94"/>
      <c r="L1227" s="94"/>
      <c r="M1227" s="94"/>
      <c r="O1227" s="94"/>
      <c r="P1227" s="94"/>
      <c r="Q1227" s="95"/>
      <c r="R1227" s="94"/>
      <c r="S1227" s="94"/>
      <c r="T1227" s="94"/>
      <c r="U1227" s="94"/>
      <c r="V1227" s="95"/>
      <c r="W1227" s="94"/>
      <c r="X1227" s="94"/>
      <c r="Y1227" s="94"/>
      <c r="Z1227" s="94"/>
      <c r="AD1227" s="96"/>
      <c r="AG1227" s="94"/>
      <c r="AH1227" s="94"/>
      <c r="AI1227" s="95"/>
      <c r="AK1227" s="94"/>
      <c r="AL1227" s="94"/>
      <c r="AM1227" s="94"/>
      <c r="AN1227" s="94"/>
      <c r="AO1227" s="94"/>
      <c r="AP1227" s="94"/>
      <c r="AQ1227" s="94"/>
    </row>
    <row r="1228" spans="1:43">
      <c r="A1228" s="92"/>
      <c r="B1228" s="92"/>
      <c r="C1228" s="93"/>
      <c r="D1228" s="93"/>
      <c r="E1228" s="92"/>
      <c r="F1228" s="92"/>
      <c r="G1228" s="92"/>
      <c r="H1228" s="92"/>
      <c r="I1228" s="92"/>
      <c r="J1228" s="92"/>
      <c r="K1228" s="94"/>
      <c r="L1228" s="94"/>
      <c r="M1228" s="94"/>
      <c r="O1228" s="94"/>
      <c r="P1228" s="94"/>
      <c r="Q1228" s="95"/>
      <c r="R1228" s="94"/>
      <c r="S1228" s="94"/>
      <c r="T1228" s="94"/>
      <c r="U1228" s="94"/>
      <c r="V1228" s="94"/>
      <c r="W1228" s="94"/>
      <c r="X1228" s="94"/>
      <c r="Y1228" s="94"/>
      <c r="Z1228" s="94"/>
      <c r="AD1228" s="96"/>
      <c r="AG1228" s="94"/>
      <c r="AH1228" s="94"/>
      <c r="AI1228" s="95"/>
      <c r="AK1228" s="94"/>
      <c r="AL1228" s="94"/>
      <c r="AM1228" s="94"/>
      <c r="AN1228" s="94"/>
      <c r="AO1228" s="94"/>
      <c r="AP1228" s="94"/>
      <c r="AQ1228" s="94"/>
    </row>
    <row r="1229" spans="1:43">
      <c r="A1229" s="92"/>
      <c r="B1229" s="92"/>
      <c r="C1229" s="93"/>
      <c r="D1229" s="93"/>
      <c r="E1229" s="92"/>
      <c r="F1229" s="92"/>
      <c r="G1229" s="92"/>
      <c r="H1229" s="92"/>
      <c r="I1229" s="92"/>
      <c r="J1229" s="92"/>
      <c r="K1229" s="94"/>
      <c r="L1229" s="94"/>
      <c r="M1229" s="94"/>
      <c r="T1229" s="94"/>
      <c r="U1229" s="94"/>
      <c r="Y1229" s="94"/>
      <c r="Z1229" s="94"/>
      <c r="AK1229" s="94"/>
      <c r="AL1229" s="94"/>
      <c r="AM1229" s="94"/>
      <c r="AN1229" s="94"/>
      <c r="AO1229" s="94"/>
      <c r="AP1229" s="94"/>
      <c r="AQ1229" s="94"/>
    </row>
    <row r="1230" spans="1:43">
      <c r="A1230" s="92"/>
      <c r="B1230" s="92"/>
      <c r="C1230" s="93"/>
      <c r="D1230" s="93"/>
      <c r="E1230" s="92"/>
      <c r="F1230" s="92"/>
      <c r="G1230" s="92"/>
      <c r="H1230" s="92"/>
      <c r="I1230" s="92"/>
      <c r="J1230" s="92"/>
      <c r="K1230" s="94"/>
      <c r="L1230" s="94"/>
      <c r="M1230" s="94"/>
      <c r="O1230" s="94"/>
      <c r="P1230" s="94"/>
      <c r="Q1230" s="94"/>
      <c r="R1230" s="94"/>
      <c r="S1230" s="94"/>
      <c r="T1230" s="94"/>
      <c r="U1230" s="94"/>
      <c r="V1230" s="94"/>
      <c r="W1230" s="94"/>
      <c r="X1230" s="94"/>
      <c r="Y1230" s="94"/>
      <c r="Z1230" s="94"/>
      <c r="AD1230" s="96"/>
      <c r="AG1230" s="94"/>
      <c r="AH1230" s="94"/>
      <c r="AK1230" s="94"/>
      <c r="AL1230" s="94"/>
      <c r="AM1230" s="94"/>
      <c r="AN1230" s="94"/>
      <c r="AO1230" s="94"/>
      <c r="AP1230" s="94"/>
      <c r="AQ1230" s="94"/>
    </row>
    <row r="1231" spans="1:43">
      <c r="A1231" s="92"/>
      <c r="B1231" s="92"/>
      <c r="C1231" s="93"/>
      <c r="D1231" s="93"/>
      <c r="E1231" s="92"/>
      <c r="F1231" s="92"/>
      <c r="G1231" s="92"/>
      <c r="H1231" s="92"/>
      <c r="I1231" s="92"/>
      <c r="J1231" s="92"/>
      <c r="K1231" s="94"/>
      <c r="L1231" s="94"/>
      <c r="M1231" s="94"/>
      <c r="O1231" s="94"/>
      <c r="P1231" s="94"/>
      <c r="Q1231" s="94"/>
      <c r="R1231" s="94"/>
      <c r="S1231" s="94"/>
      <c r="T1231" s="94"/>
      <c r="U1231" s="94"/>
      <c r="V1231" s="94"/>
      <c r="W1231" s="94"/>
      <c r="X1231" s="94"/>
      <c r="Y1231" s="94"/>
      <c r="Z1231" s="94"/>
      <c r="AD1231" s="96"/>
      <c r="AG1231" s="94"/>
      <c r="AH1231" s="94"/>
      <c r="AK1231" s="94"/>
      <c r="AL1231" s="94"/>
      <c r="AM1231" s="94"/>
      <c r="AN1231" s="94"/>
      <c r="AO1231" s="94"/>
      <c r="AP1231" s="94"/>
      <c r="AQ1231" s="94"/>
    </row>
    <row r="1232" spans="1:43">
      <c r="A1232" s="92"/>
      <c r="B1232" s="92"/>
      <c r="C1232" s="93"/>
      <c r="D1232" s="93"/>
      <c r="E1232" s="92"/>
      <c r="F1232" s="92"/>
      <c r="G1232" s="92"/>
      <c r="H1232" s="92"/>
      <c r="I1232" s="92"/>
      <c r="J1232" s="92"/>
      <c r="K1232" s="94"/>
      <c r="L1232" s="94"/>
      <c r="M1232" s="94"/>
      <c r="O1232" s="94"/>
      <c r="P1232" s="94"/>
      <c r="Q1232" s="94"/>
      <c r="R1232" s="94"/>
      <c r="S1232" s="94"/>
      <c r="T1232" s="94"/>
      <c r="U1232" s="94"/>
      <c r="V1232" s="94"/>
      <c r="W1232" s="94"/>
      <c r="X1232" s="94"/>
      <c r="Y1232" s="94"/>
      <c r="Z1232" s="94"/>
      <c r="AD1232" s="96"/>
      <c r="AE1232" s="95"/>
      <c r="AG1232" s="94"/>
      <c r="AH1232" s="94"/>
      <c r="AK1232" s="94"/>
      <c r="AL1232" s="94"/>
      <c r="AM1232" s="94"/>
      <c r="AN1232" s="94"/>
      <c r="AO1232" s="94"/>
      <c r="AP1232" s="94"/>
      <c r="AQ1232" s="94"/>
    </row>
    <row r="1233" spans="1:43">
      <c r="A1233" s="92"/>
      <c r="B1233" s="92"/>
      <c r="C1233" s="93"/>
      <c r="D1233" s="93"/>
      <c r="E1233" s="92"/>
      <c r="F1233" s="92"/>
      <c r="G1233" s="92"/>
      <c r="H1233" s="92"/>
      <c r="I1233" s="92"/>
      <c r="J1233" s="92"/>
      <c r="K1233" s="94"/>
      <c r="L1233" s="94"/>
      <c r="M1233" s="94"/>
      <c r="O1233" s="94"/>
      <c r="P1233" s="94"/>
      <c r="Q1233" s="94"/>
      <c r="R1233" s="94"/>
      <c r="S1233" s="94"/>
      <c r="T1233" s="94"/>
      <c r="U1233" s="94"/>
      <c r="V1233" s="94"/>
      <c r="W1233" s="94"/>
      <c r="X1233" s="94"/>
      <c r="Y1233" s="94"/>
      <c r="Z1233" s="94"/>
      <c r="AG1233" s="94"/>
      <c r="AH1233" s="94"/>
      <c r="AI1233" s="95"/>
      <c r="AK1233" s="94"/>
      <c r="AL1233" s="94"/>
      <c r="AM1233" s="94"/>
      <c r="AN1233" s="94"/>
      <c r="AO1233" s="94"/>
      <c r="AP1233" s="94"/>
      <c r="AQ1233" s="94"/>
    </row>
    <row r="1234" spans="1:43">
      <c r="A1234" s="92"/>
      <c r="B1234" s="92"/>
      <c r="C1234" s="93"/>
      <c r="D1234" s="93"/>
      <c r="E1234" s="92"/>
      <c r="F1234" s="92"/>
      <c r="G1234" s="92"/>
      <c r="H1234" s="92"/>
      <c r="I1234" s="92"/>
      <c r="J1234" s="92"/>
      <c r="K1234" s="94"/>
      <c r="L1234" s="94"/>
      <c r="M1234" s="94"/>
      <c r="O1234" s="94"/>
      <c r="P1234" s="94"/>
      <c r="Q1234" s="95"/>
      <c r="R1234" s="94"/>
      <c r="S1234" s="94"/>
      <c r="T1234" s="94"/>
      <c r="U1234" s="94"/>
      <c r="V1234" s="94"/>
      <c r="W1234" s="94"/>
      <c r="X1234" s="94"/>
      <c r="Y1234" s="94"/>
      <c r="Z1234" s="94"/>
      <c r="AD1234" s="96"/>
      <c r="AG1234" s="94"/>
      <c r="AH1234" s="94"/>
      <c r="AK1234" s="94"/>
      <c r="AL1234" s="94"/>
      <c r="AM1234" s="94"/>
      <c r="AN1234" s="94"/>
      <c r="AO1234" s="94"/>
      <c r="AP1234" s="94"/>
      <c r="AQ1234" s="94"/>
    </row>
    <row r="1235" spans="1:43">
      <c r="A1235" s="92"/>
      <c r="B1235" s="92"/>
      <c r="C1235" s="93"/>
      <c r="D1235" s="93"/>
      <c r="E1235" s="92"/>
      <c r="F1235" s="92"/>
      <c r="G1235" s="92"/>
      <c r="H1235" s="92"/>
      <c r="I1235" s="92"/>
      <c r="J1235" s="92"/>
      <c r="K1235" s="94"/>
      <c r="L1235" s="94"/>
      <c r="M1235" s="94"/>
      <c r="O1235" s="94"/>
      <c r="P1235" s="94"/>
      <c r="Q1235" s="94"/>
      <c r="R1235" s="94"/>
      <c r="S1235" s="94"/>
      <c r="T1235" s="94"/>
      <c r="U1235" s="94"/>
      <c r="V1235" s="94"/>
      <c r="W1235" s="94"/>
      <c r="X1235" s="94"/>
      <c r="Y1235" s="94"/>
      <c r="Z1235" s="94"/>
      <c r="AG1235" s="94"/>
      <c r="AH1235" s="94"/>
      <c r="AK1235" s="94"/>
      <c r="AL1235" s="94"/>
      <c r="AM1235" s="94"/>
      <c r="AN1235" s="94"/>
      <c r="AO1235" s="94"/>
      <c r="AP1235" s="94"/>
      <c r="AQ1235" s="94"/>
    </row>
    <row r="1236" spans="1:43">
      <c r="A1236" s="92"/>
      <c r="B1236" s="92"/>
      <c r="C1236" s="93"/>
      <c r="D1236" s="93"/>
      <c r="E1236" s="92"/>
      <c r="F1236" s="92"/>
      <c r="G1236" s="92"/>
      <c r="H1236" s="92"/>
      <c r="I1236" s="92"/>
      <c r="J1236" s="92"/>
      <c r="K1236" s="94"/>
      <c r="L1236" s="94"/>
      <c r="M1236" s="94"/>
      <c r="O1236" s="94"/>
      <c r="P1236" s="94"/>
      <c r="Q1236" s="95"/>
      <c r="R1236" s="94"/>
      <c r="S1236" s="94"/>
      <c r="T1236" s="94"/>
      <c r="U1236" s="94"/>
      <c r="V1236" s="94"/>
      <c r="W1236" s="94"/>
      <c r="X1236" s="94"/>
      <c r="Y1236" s="94"/>
      <c r="Z1236" s="94"/>
      <c r="AD1236" s="96"/>
      <c r="AG1236" s="94"/>
      <c r="AH1236" s="94"/>
      <c r="AI1236" s="95"/>
      <c r="AK1236" s="94"/>
      <c r="AL1236" s="94"/>
      <c r="AM1236" s="94"/>
      <c r="AN1236" s="94"/>
      <c r="AO1236" s="94"/>
      <c r="AP1236" s="94"/>
      <c r="AQ1236" s="94"/>
    </row>
    <row r="1237" spans="1:43">
      <c r="A1237" s="92"/>
      <c r="B1237" s="92"/>
      <c r="C1237" s="93"/>
      <c r="D1237" s="93"/>
      <c r="E1237" s="92"/>
      <c r="F1237" s="92"/>
      <c r="G1237" s="92"/>
      <c r="H1237" s="92"/>
      <c r="I1237" s="92"/>
      <c r="J1237" s="92"/>
      <c r="K1237" s="94"/>
      <c r="L1237" s="94"/>
      <c r="M1237" s="94"/>
      <c r="O1237" s="94"/>
      <c r="P1237" s="94"/>
      <c r="Q1237" s="95"/>
      <c r="R1237" s="94"/>
      <c r="S1237" s="94"/>
      <c r="T1237" s="94"/>
      <c r="U1237" s="94"/>
      <c r="V1237" s="94"/>
      <c r="W1237" s="94"/>
      <c r="X1237" s="94"/>
      <c r="Y1237" s="94"/>
      <c r="Z1237" s="94"/>
      <c r="AD1237" s="96"/>
      <c r="AG1237" s="94"/>
      <c r="AH1237" s="94"/>
      <c r="AI1237" s="95"/>
      <c r="AK1237" s="94"/>
      <c r="AL1237" s="94"/>
      <c r="AM1237" s="94"/>
      <c r="AN1237" s="94"/>
      <c r="AO1237" s="94"/>
      <c r="AP1237" s="94"/>
      <c r="AQ1237" s="94"/>
    </row>
    <row r="1238" spans="1:43">
      <c r="A1238" s="92"/>
      <c r="B1238" s="92"/>
      <c r="C1238" s="93"/>
      <c r="D1238" s="93"/>
      <c r="E1238" s="92"/>
      <c r="F1238" s="92"/>
      <c r="G1238" s="92"/>
      <c r="H1238" s="92"/>
      <c r="I1238" s="92"/>
      <c r="J1238" s="92"/>
      <c r="K1238" s="94"/>
      <c r="L1238" s="94"/>
      <c r="M1238" s="94"/>
      <c r="O1238" s="94"/>
      <c r="P1238" s="94"/>
      <c r="Q1238" s="94"/>
      <c r="R1238" s="94"/>
      <c r="S1238" s="94"/>
      <c r="T1238" s="94"/>
      <c r="U1238" s="94"/>
      <c r="V1238" s="95"/>
      <c r="W1238" s="94"/>
      <c r="X1238" s="94"/>
      <c r="Y1238" s="94"/>
      <c r="Z1238" s="94"/>
      <c r="AD1238" s="96"/>
      <c r="AG1238" s="94"/>
      <c r="AH1238" s="94"/>
      <c r="AK1238" s="94"/>
      <c r="AL1238" s="94"/>
      <c r="AM1238" s="94"/>
      <c r="AN1238" s="94"/>
      <c r="AO1238" s="94"/>
      <c r="AP1238" s="94"/>
      <c r="AQ1238" s="94"/>
    </row>
    <row r="1239" spans="1:43">
      <c r="A1239" s="92"/>
      <c r="B1239" s="92"/>
      <c r="C1239" s="93"/>
      <c r="D1239" s="93"/>
      <c r="E1239" s="92"/>
      <c r="F1239" s="92"/>
      <c r="G1239" s="92"/>
      <c r="H1239" s="92"/>
      <c r="I1239" s="92"/>
      <c r="J1239" s="92"/>
      <c r="K1239" s="94"/>
      <c r="L1239" s="94"/>
      <c r="M1239" s="94"/>
      <c r="N1239" s="94"/>
      <c r="O1239" s="94"/>
      <c r="P1239" s="94"/>
      <c r="Q1239" s="95"/>
      <c r="R1239" s="94"/>
      <c r="S1239" s="94"/>
      <c r="T1239" s="94"/>
      <c r="U1239" s="94"/>
      <c r="V1239" s="94"/>
      <c r="W1239" s="94"/>
      <c r="X1239" s="94"/>
      <c r="Y1239" s="94"/>
      <c r="Z1239" s="94"/>
      <c r="AD1239" s="96"/>
      <c r="AF1239" s="94"/>
      <c r="AG1239" s="94"/>
      <c r="AH1239" s="94"/>
      <c r="AK1239" s="94"/>
      <c r="AL1239" s="94"/>
      <c r="AM1239" s="94"/>
      <c r="AN1239" s="94"/>
      <c r="AO1239" s="94"/>
      <c r="AP1239" s="94"/>
      <c r="AQ1239" s="94"/>
    </row>
    <row r="1240" spans="1:43">
      <c r="A1240" s="92"/>
      <c r="B1240" s="92"/>
      <c r="C1240" s="93"/>
      <c r="D1240" s="93"/>
      <c r="E1240" s="92"/>
      <c r="F1240" s="92"/>
      <c r="G1240" s="92"/>
      <c r="H1240" s="92"/>
      <c r="I1240" s="92"/>
      <c r="J1240" s="92"/>
      <c r="K1240" s="94"/>
      <c r="L1240" s="94"/>
      <c r="M1240" s="94"/>
      <c r="O1240" s="94"/>
      <c r="P1240" s="94"/>
      <c r="Q1240" s="95"/>
      <c r="R1240" s="94"/>
      <c r="S1240" s="94"/>
      <c r="T1240" s="94"/>
      <c r="U1240" s="94"/>
      <c r="V1240" s="94"/>
      <c r="W1240" s="94"/>
      <c r="X1240" s="94"/>
      <c r="Y1240" s="94"/>
      <c r="Z1240" s="94"/>
      <c r="AD1240" s="96"/>
      <c r="AG1240" s="94"/>
      <c r="AH1240" s="94"/>
      <c r="AK1240" s="94"/>
      <c r="AL1240" s="94"/>
      <c r="AM1240" s="94"/>
      <c r="AN1240" s="94"/>
      <c r="AO1240" s="94"/>
      <c r="AP1240" s="94"/>
      <c r="AQ1240" s="94"/>
    </row>
    <row r="1241" spans="1:43">
      <c r="A1241" s="92"/>
      <c r="B1241" s="92"/>
      <c r="C1241" s="93"/>
      <c r="D1241" s="93"/>
      <c r="E1241" s="92"/>
      <c r="F1241" s="92"/>
      <c r="G1241" s="92"/>
      <c r="H1241" s="92"/>
      <c r="I1241" s="92"/>
      <c r="J1241" s="92"/>
      <c r="K1241" s="94"/>
      <c r="L1241" s="94"/>
      <c r="M1241" s="94"/>
      <c r="O1241" s="94"/>
      <c r="P1241" s="94"/>
      <c r="Q1241" s="94"/>
      <c r="R1241" s="94"/>
      <c r="S1241" s="94"/>
      <c r="T1241" s="94"/>
      <c r="U1241" s="94"/>
      <c r="V1241" s="95"/>
      <c r="W1241" s="94"/>
      <c r="X1241" s="94"/>
      <c r="Y1241" s="94"/>
      <c r="Z1241" s="94"/>
      <c r="AD1241" s="96"/>
      <c r="AG1241" s="94"/>
      <c r="AH1241" s="94"/>
      <c r="AK1241" s="94"/>
      <c r="AL1241" s="94"/>
      <c r="AM1241" s="94"/>
      <c r="AN1241" s="94"/>
      <c r="AO1241" s="94"/>
      <c r="AP1241" s="94"/>
      <c r="AQ1241" s="94"/>
    </row>
    <row r="1242" spans="1:43">
      <c r="A1242" s="92"/>
      <c r="B1242" s="92"/>
      <c r="C1242" s="93"/>
      <c r="D1242" s="93"/>
      <c r="E1242" s="92"/>
      <c r="F1242" s="92"/>
      <c r="G1242" s="92"/>
      <c r="H1242" s="92"/>
      <c r="I1242" s="92"/>
      <c r="J1242" s="92"/>
      <c r="K1242" s="94"/>
      <c r="L1242" s="94"/>
      <c r="M1242" s="94"/>
      <c r="O1242" s="94"/>
      <c r="P1242" s="94"/>
      <c r="Q1242" s="94"/>
      <c r="R1242" s="94"/>
      <c r="S1242" s="94"/>
      <c r="T1242" s="94"/>
      <c r="U1242" s="94"/>
      <c r="V1242" s="94"/>
      <c r="W1242" s="94"/>
      <c r="X1242" s="94"/>
      <c r="Y1242" s="94"/>
      <c r="Z1242" s="94"/>
      <c r="AG1242" s="94"/>
      <c r="AH1242" s="94"/>
      <c r="AK1242" s="94"/>
      <c r="AL1242" s="94"/>
      <c r="AM1242" s="94"/>
      <c r="AN1242" s="94"/>
      <c r="AO1242" s="94"/>
      <c r="AP1242" s="94"/>
      <c r="AQ1242" s="94"/>
    </row>
    <row r="1243" spans="1:43">
      <c r="A1243" s="92"/>
      <c r="B1243" s="92"/>
      <c r="C1243" s="93"/>
      <c r="D1243" s="93"/>
      <c r="E1243" s="92"/>
      <c r="F1243" s="92"/>
      <c r="G1243" s="92"/>
      <c r="H1243" s="92"/>
      <c r="I1243" s="92"/>
      <c r="J1243" s="92"/>
      <c r="K1243" s="94"/>
      <c r="L1243" s="94"/>
      <c r="M1243" s="94"/>
      <c r="O1243" s="94"/>
      <c r="P1243" s="94"/>
      <c r="Q1243" s="95"/>
      <c r="R1243" s="94"/>
      <c r="S1243" s="94"/>
      <c r="T1243" s="94"/>
      <c r="U1243" s="94"/>
      <c r="V1243" s="95"/>
      <c r="W1243" s="94"/>
      <c r="X1243" s="94"/>
      <c r="Y1243" s="94"/>
      <c r="Z1243" s="94"/>
      <c r="AD1243" s="96"/>
      <c r="AG1243" s="94"/>
      <c r="AH1243" s="94"/>
      <c r="AK1243" s="94"/>
      <c r="AL1243" s="94"/>
      <c r="AM1243" s="94"/>
      <c r="AN1243" s="94"/>
      <c r="AO1243" s="94"/>
      <c r="AP1243" s="94"/>
      <c r="AQ1243" s="94"/>
    </row>
    <row r="1244" spans="1:43">
      <c r="A1244" s="92"/>
      <c r="B1244" s="92"/>
      <c r="C1244" s="93"/>
      <c r="D1244" s="93"/>
      <c r="E1244" s="92"/>
      <c r="F1244" s="92"/>
      <c r="G1244" s="92"/>
      <c r="H1244" s="92"/>
      <c r="I1244" s="92"/>
      <c r="J1244" s="92"/>
      <c r="K1244" s="94"/>
      <c r="L1244" s="94"/>
      <c r="M1244" s="94"/>
      <c r="P1244" s="94"/>
      <c r="Q1244" s="95"/>
      <c r="R1244" s="94"/>
      <c r="S1244" s="94"/>
      <c r="T1244" s="94"/>
      <c r="U1244" s="94"/>
      <c r="V1244" s="94"/>
      <c r="W1244" s="94"/>
      <c r="X1244" s="94"/>
      <c r="Y1244" s="94"/>
      <c r="Z1244" s="94"/>
      <c r="AD1244" s="96"/>
      <c r="AH1244" s="94"/>
      <c r="AK1244" s="94"/>
      <c r="AL1244" s="94"/>
      <c r="AM1244" s="94"/>
      <c r="AN1244" s="94"/>
      <c r="AO1244" s="94"/>
      <c r="AP1244" s="94"/>
      <c r="AQ1244" s="94"/>
    </row>
    <row r="1245" spans="1:43">
      <c r="A1245" s="92"/>
      <c r="B1245" s="92"/>
      <c r="C1245" s="93"/>
      <c r="D1245" s="93"/>
      <c r="E1245" s="92"/>
      <c r="F1245" s="92"/>
      <c r="G1245" s="92"/>
      <c r="H1245" s="92"/>
      <c r="I1245" s="92"/>
      <c r="J1245" s="92"/>
      <c r="K1245" s="94"/>
      <c r="L1245" s="94"/>
      <c r="M1245" s="94"/>
      <c r="O1245" s="94"/>
      <c r="P1245" s="94"/>
      <c r="Q1245" s="95"/>
      <c r="R1245" s="94"/>
      <c r="S1245" s="94"/>
      <c r="T1245" s="94"/>
      <c r="U1245" s="94"/>
      <c r="V1245" s="94"/>
      <c r="W1245" s="94"/>
      <c r="X1245" s="94"/>
      <c r="Y1245" s="94"/>
      <c r="Z1245" s="94"/>
      <c r="AG1245" s="94"/>
      <c r="AH1245" s="94"/>
      <c r="AK1245" s="94"/>
      <c r="AL1245" s="94"/>
      <c r="AM1245" s="94"/>
      <c r="AN1245" s="94"/>
      <c r="AO1245" s="94"/>
      <c r="AP1245" s="94"/>
      <c r="AQ1245" s="94"/>
    </row>
    <row r="1246" spans="1:43">
      <c r="A1246" s="92"/>
      <c r="B1246" s="92"/>
      <c r="C1246" s="93"/>
      <c r="D1246" s="93"/>
      <c r="E1246" s="92"/>
      <c r="F1246" s="92"/>
      <c r="G1246" s="92"/>
      <c r="H1246" s="92"/>
      <c r="I1246" s="92"/>
      <c r="J1246" s="92"/>
      <c r="K1246" s="94"/>
      <c r="L1246" s="94"/>
      <c r="M1246" s="94"/>
      <c r="P1246" s="94"/>
      <c r="Q1246" s="94"/>
      <c r="R1246" s="94"/>
      <c r="T1246" s="94"/>
      <c r="U1246" s="94"/>
      <c r="V1246" s="94"/>
      <c r="W1246" s="94"/>
      <c r="Y1246" s="94"/>
      <c r="Z1246" s="94"/>
      <c r="AD1246" s="96"/>
      <c r="AH1246" s="94"/>
      <c r="AI1246" s="95"/>
      <c r="AK1246" s="94"/>
      <c r="AL1246" s="94"/>
      <c r="AM1246" s="94"/>
      <c r="AN1246" s="94"/>
      <c r="AO1246" s="94"/>
      <c r="AP1246" s="94"/>
      <c r="AQ1246" s="94"/>
    </row>
    <row r="1247" spans="1:43">
      <c r="A1247" s="92"/>
      <c r="B1247" s="92"/>
      <c r="C1247" s="93"/>
      <c r="D1247" s="93"/>
      <c r="E1247" s="92"/>
      <c r="F1247" s="92"/>
      <c r="G1247" s="92"/>
      <c r="H1247" s="92"/>
      <c r="I1247" s="92"/>
      <c r="J1247" s="92"/>
      <c r="K1247" s="94"/>
      <c r="L1247" s="94"/>
      <c r="M1247" s="94"/>
      <c r="P1247" s="94"/>
      <c r="Q1247" s="95"/>
      <c r="R1247" s="94"/>
      <c r="T1247" s="94"/>
      <c r="U1247" s="94"/>
      <c r="V1247" s="95"/>
      <c r="W1247" s="94"/>
      <c r="Y1247" s="94"/>
      <c r="Z1247" s="94"/>
      <c r="AD1247" s="96"/>
      <c r="AH1247" s="94"/>
      <c r="AI1247" s="95"/>
      <c r="AK1247" s="94"/>
      <c r="AL1247" s="94"/>
      <c r="AM1247" s="94"/>
      <c r="AN1247" s="94"/>
      <c r="AO1247" s="94"/>
      <c r="AP1247" s="94"/>
      <c r="AQ1247" s="94"/>
    </row>
    <row r="1248" spans="1:43">
      <c r="A1248" s="92"/>
      <c r="B1248" s="92"/>
      <c r="C1248" s="93"/>
      <c r="D1248" s="93"/>
      <c r="E1248" s="92"/>
      <c r="F1248" s="92"/>
      <c r="G1248" s="92"/>
      <c r="H1248" s="92"/>
      <c r="I1248" s="92"/>
      <c r="J1248" s="92"/>
      <c r="K1248" s="94"/>
      <c r="L1248" s="94"/>
      <c r="M1248" s="94"/>
      <c r="P1248" s="94"/>
      <c r="Q1248" s="95"/>
      <c r="R1248" s="94"/>
      <c r="T1248" s="94"/>
      <c r="U1248" s="94"/>
      <c r="V1248" s="94"/>
      <c r="W1248" s="94"/>
      <c r="Y1248" s="94"/>
      <c r="Z1248" s="94"/>
      <c r="AH1248" s="94"/>
      <c r="AK1248" s="94"/>
      <c r="AL1248" s="94"/>
      <c r="AM1248" s="94"/>
      <c r="AN1248" s="94"/>
      <c r="AO1248" s="94"/>
      <c r="AP1248" s="94"/>
      <c r="AQ1248" s="94"/>
    </row>
    <row r="1249" spans="1:43">
      <c r="A1249" s="92"/>
      <c r="B1249" s="92"/>
      <c r="C1249" s="93"/>
      <c r="D1249" s="93"/>
      <c r="E1249" s="92"/>
      <c r="F1249" s="92"/>
      <c r="G1249" s="92"/>
      <c r="H1249" s="92"/>
      <c r="I1249" s="92"/>
      <c r="J1249" s="92"/>
      <c r="K1249" s="94"/>
      <c r="L1249" s="94"/>
      <c r="M1249" s="94"/>
      <c r="N1249" s="94"/>
      <c r="O1249" s="94"/>
      <c r="P1249" s="94"/>
      <c r="Q1249" s="95"/>
      <c r="R1249" s="94"/>
      <c r="S1249" s="94"/>
      <c r="T1249" s="94"/>
      <c r="U1249" s="94"/>
      <c r="V1249" s="94"/>
      <c r="W1249" s="94"/>
      <c r="X1249" s="94"/>
      <c r="Y1249" s="94"/>
      <c r="Z1249" s="94"/>
      <c r="AF1249" s="94"/>
      <c r="AG1249" s="94"/>
      <c r="AH1249" s="94"/>
      <c r="AK1249" s="94"/>
      <c r="AL1249" s="94"/>
      <c r="AM1249" s="94"/>
      <c r="AN1249" s="94"/>
      <c r="AO1249" s="94"/>
      <c r="AP1249" s="94"/>
      <c r="AQ1249" s="94"/>
    </row>
    <row r="1250" spans="1:43">
      <c r="A1250" s="92"/>
      <c r="B1250" s="92"/>
      <c r="C1250" s="93"/>
      <c r="D1250" s="93"/>
      <c r="E1250" s="92"/>
      <c r="F1250" s="92"/>
      <c r="G1250" s="92"/>
      <c r="H1250" s="92"/>
      <c r="I1250" s="92"/>
      <c r="J1250" s="92"/>
      <c r="K1250" s="94"/>
      <c r="L1250" s="94"/>
      <c r="M1250" s="94"/>
      <c r="N1250" s="94"/>
      <c r="O1250" s="94"/>
      <c r="P1250" s="94"/>
      <c r="Q1250" s="95"/>
      <c r="R1250" s="94"/>
      <c r="S1250" s="94"/>
      <c r="T1250" s="94"/>
      <c r="U1250" s="94"/>
      <c r="V1250" s="94"/>
      <c r="W1250" s="94"/>
      <c r="Y1250" s="94"/>
      <c r="Z1250" s="94"/>
      <c r="AF1250" s="94"/>
      <c r="AH1250" s="94"/>
      <c r="AI1250" s="95"/>
      <c r="AK1250" s="94"/>
      <c r="AL1250" s="94"/>
      <c r="AM1250" s="94"/>
      <c r="AN1250" s="94"/>
      <c r="AO1250" s="94"/>
      <c r="AP1250" s="94"/>
      <c r="AQ1250" s="94"/>
    </row>
    <row r="1251" spans="1:43">
      <c r="A1251" s="92"/>
      <c r="B1251" s="92"/>
      <c r="C1251" s="93"/>
      <c r="D1251" s="93"/>
      <c r="E1251" s="92"/>
      <c r="F1251" s="92"/>
      <c r="G1251" s="92"/>
      <c r="H1251" s="92"/>
      <c r="I1251" s="92"/>
      <c r="J1251" s="92"/>
      <c r="K1251" s="94"/>
      <c r="L1251" s="94"/>
      <c r="M1251" s="94"/>
      <c r="P1251" s="94"/>
      <c r="Q1251" s="95"/>
      <c r="R1251" s="94"/>
      <c r="S1251" s="94"/>
      <c r="T1251" s="94"/>
      <c r="U1251" s="94"/>
      <c r="V1251" s="94"/>
      <c r="W1251" s="94"/>
      <c r="X1251" s="94"/>
      <c r="Y1251" s="94"/>
      <c r="Z1251" s="94"/>
      <c r="AH1251" s="94"/>
      <c r="AI1251" s="95"/>
      <c r="AK1251" s="94"/>
      <c r="AL1251" s="94"/>
      <c r="AN1251" s="94"/>
      <c r="AO1251" s="94"/>
      <c r="AP1251" s="94"/>
      <c r="AQ1251" s="94"/>
    </row>
    <row r="1252" spans="1:43">
      <c r="A1252" s="92"/>
      <c r="B1252" s="92"/>
      <c r="C1252" s="93"/>
      <c r="D1252" s="93"/>
      <c r="E1252" s="92"/>
      <c r="F1252" s="92"/>
      <c r="G1252" s="92"/>
      <c r="H1252" s="92"/>
      <c r="I1252" s="92"/>
      <c r="J1252" s="92"/>
      <c r="K1252" s="94"/>
      <c r="L1252" s="94"/>
      <c r="M1252" s="94"/>
    </row>
    <row r="1253" spans="1:43">
      <c r="A1253" s="92"/>
      <c r="B1253" s="92"/>
      <c r="C1253" s="93"/>
      <c r="D1253" s="93"/>
      <c r="E1253" s="92"/>
      <c r="F1253" s="92"/>
      <c r="G1253" s="92"/>
      <c r="H1253" s="92"/>
      <c r="I1253" s="92"/>
      <c r="J1253" s="92"/>
      <c r="K1253" s="94"/>
      <c r="L1253" s="94"/>
      <c r="M1253" s="94"/>
      <c r="N1253" s="94"/>
      <c r="O1253" s="94"/>
      <c r="P1253" s="94"/>
      <c r="Q1253" s="94"/>
      <c r="R1253" s="94"/>
      <c r="S1253" s="94"/>
      <c r="T1253" s="94"/>
      <c r="U1253" s="94"/>
      <c r="V1253" s="94"/>
      <c r="W1253" s="94"/>
      <c r="X1253" s="94"/>
      <c r="Y1253" s="94"/>
      <c r="Z1253" s="94"/>
      <c r="AD1253" s="96"/>
      <c r="AF1253" s="94"/>
      <c r="AG1253" s="94"/>
      <c r="AH1253" s="94"/>
      <c r="AI1253" s="95"/>
      <c r="AK1253" s="94"/>
      <c r="AL1253" s="94"/>
      <c r="AM1253" s="94"/>
      <c r="AN1253" s="94"/>
      <c r="AO1253" s="94"/>
      <c r="AP1253" s="94"/>
      <c r="AQ1253" s="94"/>
    </row>
    <row r="1254" spans="1:43">
      <c r="A1254" s="92"/>
      <c r="B1254" s="92"/>
      <c r="C1254" s="93"/>
      <c r="D1254" s="93"/>
      <c r="E1254" s="92"/>
      <c r="F1254" s="92"/>
      <c r="G1254" s="92"/>
      <c r="H1254" s="92"/>
      <c r="I1254" s="92"/>
      <c r="J1254" s="92"/>
      <c r="K1254" s="94"/>
      <c r="L1254" s="94"/>
      <c r="M1254" s="94"/>
      <c r="T1254" s="94"/>
      <c r="U1254" s="94"/>
      <c r="Y1254" s="94"/>
      <c r="Z1254" s="94"/>
      <c r="AI1254" s="95"/>
      <c r="AK1254" s="94"/>
      <c r="AL1254" s="94"/>
      <c r="AM1254" s="94"/>
      <c r="AN1254" s="94"/>
      <c r="AO1254" s="94"/>
      <c r="AP1254" s="94"/>
      <c r="AQ1254" s="94"/>
    </row>
    <row r="1255" spans="1:43">
      <c r="A1255" s="92"/>
      <c r="B1255" s="92"/>
      <c r="C1255" s="93"/>
      <c r="D1255" s="93"/>
      <c r="E1255" s="92"/>
      <c r="F1255" s="92"/>
      <c r="G1255" s="92"/>
      <c r="H1255" s="92"/>
      <c r="I1255" s="92"/>
      <c r="J1255" s="92"/>
      <c r="K1255" s="94"/>
      <c r="L1255" s="94"/>
      <c r="M1255" s="94"/>
      <c r="N1255" s="94"/>
      <c r="O1255" s="94"/>
      <c r="P1255" s="94"/>
      <c r="Q1255" s="95"/>
      <c r="R1255" s="94"/>
      <c r="S1255" s="94"/>
      <c r="T1255" s="94"/>
      <c r="U1255" s="94"/>
      <c r="V1255" s="95"/>
      <c r="W1255" s="94"/>
      <c r="X1255" s="94"/>
      <c r="Y1255" s="94"/>
      <c r="Z1255" s="94"/>
      <c r="AD1255" s="96"/>
      <c r="AF1255" s="94"/>
      <c r="AG1255" s="94"/>
      <c r="AH1255" s="94"/>
      <c r="AK1255" s="94"/>
      <c r="AL1255" s="94"/>
      <c r="AM1255" s="94"/>
      <c r="AN1255" s="94"/>
      <c r="AO1255" s="94"/>
      <c r="AP1255" s="94"/>
      <c r="AQ1255" s="94"/>
    </row>
    <row r="1256" spans="1:43">
      <c r="A1256" s="92"/>
      <c r="B1256" s="92"/>
      <c r="C1256" s="93"/>
      <c r="D1256" s="93"/>
      <c r="E1256" s="92"/>
      <c r="F1256" s="92"/>
      <c r="G1256" s="92"/>
      <c r="H1256" s="92"/>
      <c r="I1256" s="92"/>
      <c r="J1256" s="92"/>
      <c r="K1256" s="94"/>
      <c r="L1256" s="94"/>
      <c r="M1256" s="94"/>
      <c r="T1256" s="94"/>
      <c r="U1256" s="94"/>
      <c r="Y1256" s="94"/>
      <c r="Z1256" s="94"/>
      <c r="AK1256" s="94"/>
      <c r="AL1256" s="94"/>
      <c r="AM1256" s="94"/>
      <c r="AN1256" s="94"/>
      <c r="AO1256" s="94"/>
      <c r="AP1256" s="94"/>
      <c r="AQ1256" s="94"/>
    </row>
    <row r="1257" spans="1:43">
      <c r="A1257" s="92"/>
      <c r="B1257" s="92"/>
      <c r="C1257" s="93"/>
      <c r="D1257" s="93"/>
      <c r="E1257" s="92"/>
      <c r="F1257" s="92"/>
      <c r="G1257" s="92"/>
      <c r="H1257" s="92"/>
      <c r="I1257" s="92"/>
      <c r="J1257" s="92"/>
      <c r="K1257" s="94"/>
      <c r="L1257" s="94"/>
      <c r="M1257" s="94"/>
      <c r="O1257" s="94"/>
      <c r="P1257" s="94"/>
      <c r="Q1257" s="95"/>
      <c r="R1257" s="94"/>
      <c r="S1257" s="94"/>
      <c r="T1257" s="94"/>
      <c r="U1257" s="94"/>
      <c r="V1257" s="94"/>
      <c r="W1257" s="94"/>
      <c r="X1257" s="94"/>
      <c r="Y1257" s="94"/>
      <c r="Z1257" s="94"/>
      <c r="AD1257" s="96"/>
      <c r="AG1257" s="94"/>
      <c r="AH1257" s="94"/>
      <c r="AI1257" s="95"/>
      <c r="AK1257" s="94"/>
      <c r="AL1257" s="94"/>
      <c r="AM1257" s="94"/>
      <c r="AN1257" s="94"/>
      <c r="AO1257" s="94"/>
      <c r="AP1257" s="94"/>
      <c r="AQ1257" s="94"/>
    </row>
    <row r="1258" spans="1:43">
      <c r="A1258" s="92"/>
      <c r="B1258" s="92"/>
      <c r="C1258" s="93"/>
      <c r="D1258" s="93"/>
      <c r="E1258" s="92"/>
      <c r="F1258" s="92"/>
      <c r="G1258" s="92"/>
      <c r="H1258" s="92"/>
      <c r="I1258" s="92"/>
      <c r="J1258" s="92"/>
      <c r="K1258" s="94"/>
      <c r="L1258" s="94"/>
      <c r="M1258" s="94"/>
      <c r="O1258" s="94"/>
      <c r="P1258" s="94"/>
      <c r="Q1258" s="94"/>
      <c r="R1258" s="94"/>
      <c r="T1258" s="94"/>
      <c r="U1258" s="94"/>
      <c r="V1258" s="94"/>
      <c r="W1258" s="94"/>
      <c r="AG1258" s="94"/>
      <c r="AH1258" s="94"/>
      <c r="AI1258" s="95"/>
      <c r="AK1258" s="94"/>
      <c r="AL1258" s="94"/>
      <c r="AM1258" s="94"/>
      <c r="AQ1258" s="94"/>
    </row>
    <row r="1259" spans="1:43">
      <c r="A1259" s="92"/>
      <c r="B1259" s="92"/>
      <c r="C1259" s="93"/>
      <c r="D1259" s="93"/>
      <c r="E1259" s="92"/>
      <c r="F1259" s="92"/>
      <c r="G1259" s="92"/>
      <c r="H1259" s="92"/>
      <c r="I1259" s="92"/>
      <c r="J1259" s="92"/>
      <c r="K1259" s="94"/>
      <c r="L1259" s="94"/>
      <c r="M1259" s="94"/>
      <c r="O1259" s="94"/>
      <c r="P1259" s="94"/>
      <c r="Q1259" s="94"/>
      <c r="R1259" s="94"/>
      <c r="S1259" s="94"/>
      <c r="T1259" s="94"/>
      <c r="U1259" s="94"/>
      <c r="V1259" s="94"/>
      <c r="W1259" s="94"/>
      <c r="X1259" s="94"/>
      <c r="Y1259" s="94"/>
      <c r="Z1259" s="94"/>
      <c r="AD1259" s="96"/>
      <c r="AG1259" s="94"/>
      <c r="AH1259" s="94"/>
      <c r="AI1259" s="95"/>
      <c r="AK1259" s="94"/>
      <c r="AL1259" s="94"/>
      <c r="AM1259" s="94"/>
      <c r="AN1259" s="94"/>
      <c r="AO1259" s="94"/>
      <c r="AP1259" s="94"/>
      <c r="AQ1259" s="94"/>
    </row>
    <row r="1260" spans="1:43">
      <c r="A1260" s="92"/>
      <c r="B1260" s="92"/>
      <c r="C1260" s="93"/>
      <c r="D1260" s="93"/>
      <c r="E1260" s="92"/>
      <c r="F1260" s="92"/>
      <c r="G1260" s="92"/>
      <c r="H1260" s="92"/>
      <c r="I1260" s="92"/>
      <c r="J1260" s="92"/>
      <c r="K1260" s="94"/>
      <c r="L1260" s="94"/>
      <c r="M1260" s="94"/>
      <c r="O1260" s="94"/>
      <c r="P1260" s="94"/>
      <c r="Q1260" s="94"/>
      <c r="R1260" s="94"/>
      <c r="S1260" s="94"/>
      <c r="T1260" s="94"/>
      <c r="U1260" s="94"/>
      <c r="V1260" s="94"/>
      <c r="W1260" s="94"/>
      <c r="X1260" s="94"/>
      <c r="Y1260" s="94"/>
      <c r="Z1260" s="94"/>
      <c r="AD1260" s="96"/>
      <c r="AG1260" s="94"/>
      <c r="AH1260" s="94"/>
      <c r="AK1260" s="94"/>
      <c r="AL1260" s="94"/>
      <c r="AM1260" s="94"/>
      <c r="AN1260" s="94"/>
      <c r="AO1260" s="94"/>
      <c r="AP1260" s="94"/>
      <c r="AQ1260" s="94"/>
    </row>
    <row r="1261" spans="1:43">
      <c r="A1261" s="92"/>
      <c r="B1261" s="92"/>
      <c r="C1261" s="93"/>
      <c r="D1261" s="93"/>
      <c r="E1261" s="92"/>
      <c r="F1261" s="92"/>
      <c r="G1261" s="92"/>
      <c r="H1261" s="92"/>
      <c r="I1261" s="92"/>
      <c r="J1261" s="92"/>
      <c r="K1261" s="94"/>
      <c r="L1261" s="94"/>
      <c r="M1261" s="94"/>
      <c r="P1261" s="94"/>
      <c r="Q1261" s="95"/>
      <c r="R1261" s="94"/>
      <c r="T1261" s="94"/>
      <c r="U1261" s="94"/>
      <c r="V1261" s="95"/>
      <c r="W1261" s="94"/>
      <c r="Y1261" s="94"/>
      <c r="Z1261" s="94"/>
      <c r="AH1261" s="94"/>
      <c r="AK1261" s="94"/>
      <c r="AL1261" s="94"/>
      <c r="AM1261" s="94"/>
      <c r="AN1261" s="94"/>
      <c r="AO1261" s="94"/>
      <c r="AP1261" s="94"/>
      <c r="AQ1261" s="94"/>
    </row>
    <row r="1262" spans="1:43">
      <c r="A1262" s="92"/>
      <c r="B1262" s="92"/>
      <c r="C1262" s="93"/>
      <c r="D1262" s="93"/>
      <c r="E1262" s="92"/>
      <c r="F1262" s="92"/>
      <c r="G1262" s="92"/>
      <c r="H1262" s="92"/>
      <c r="I1262" s="92"/>
      <c r="J1262" s="92"/>
      <c r="K1262" s="94"/>
      <c r="L1262" s="94"/>
      <c r="M1262" s="94"/>
      <c r="O1262" s="94"/>
      <c r="P1262" s="94"/>
      <c r="Q1262" s="94"/>
      <c r="R1262" s="94"/>
      <c r="S1262" s="94"/>
      <c r="T1262" s="94"/>
      <c r="U1262" s="94"/>
      <c r="V1262" s="94"/>
      <c r="W1262" s="94"/>
      <c r="X1262" s="94"/>
      <c r="Y1262" s="94"/>
      <c r="Z1262" s="94"/>
      <c r="AD1262" s="96"/>
      <c r="AG1262" s="94"/>
      <c r="AH1262" s="94"/>
      <c r="AK1262" s="94"/>
      <c r="AL1262" s="94"/>
      <c r="AM1262" s="94"/>
      <c r="AN1262" s="94"/>
      <c r="AO1262" s="94"/>
      <c r="AP1262" s="94"/>
      <c r="AQ1262" s="94"/>
    </row>
    <row r="1263" spans="1:43">
      <c r="A1263" s="92"/>
      <c r="B1263" s="92"/>
      <c r="C1263" s="93"/>
      <c r="D1263" s="93"/>
      <c r="E1263" s="92"/>
      <c r="F1263" s="92"/>
      <c r="G1263" s="92"/>
      <c r="H1263" s="92"/>
      <c r="I1263" s="92"/>
      <c r="J1263" s="92"/>
      <c r="K1263" s="94"/>
      <c r="L1263" s="94"/>
      <c r="M1263" s="94"/>
      <c r="O1263" s="94"/>
      <c r="P1263" s="94"/>
      <c r="Q1263" s="94"/>
      <c r="R1263" s="94"/>
      <c r="S1263" s="94"/>
      <c r="T1263" s="94"/>
      <c r="U1263" s="94"/>
      <c r="V1263" s="94"/>
      <c r="W1263" s="94"/>
      <c r="X1263" s="94"/>
      <c r="Y1263" s="94"/>
      <c r="Z1263" s="94"/>
      <c r="AD1263" s="96"/>
      <c r="AG1263" s="94"/>
      <c r="AH1263" s="94"/>
      <c r="AI1263" s="95"/>
      <c r="AK1263" s="94"/>
      <c r="AL1263" s="94"/>
      <c r="AM1263" s="94"/>
      <c r="AN1263" s="94"/>
      <c r="AO1263" s="94"/>
      <c r="AP1263" s="94"/>
      <c r="AQ1263" s="94"/>
    </row>
    <row r="1264" spans="1:43">
      <c r="A1264" s="92"/>
      <c r="B1264" s="92"/>
      <c r="C1264" s="93"/>
      <c r="D1264" s="93"/>
      <c r="E1264" s="92"/>
      <c r="F1264" s="92"/>
      <c r="G1264" s="92"/>
      <c r="H1264" s="92"/>
      <c r="I1264" s="92"/>
      <c r="J1264" s="92"/>
      <c r="K1264" s="94"/>
      <c r="L1264" s="94"/>
      <c r="M1264" s="94"/>
      <c r="N1264" s="94"/>
      <c r="O1264" s="94"/>
      <c r="P1264" s="94"/>
      <c r="Q1264" s="95"/>
      <c r="R1264" s="94"/>
      <c r="S1264" s="94"/>
      <c r="T1264" s="94"/>
      <c r="U1264" s="94"/>
      <c r="V1264" s="94"/>
      <c r="W1264" s="94"/>
      <c r="X1264" s="94"/>
      <c r="Y1264" s="94"/>
      <c r="Z1264" s="94"/>
      <c r="AD1264" s="96"/>
      <c r="AF1264" s="94"/>
      <c r="AG1264" s="94"/>
      <c r="AH1264" s="94"/>
      <c r="AK1264" s="94"/>
      <c r="AL1264" s="94"/>
      <c r="AM1264" s="94"/>
      <c r="AN1264" s="94"/>
      <c r="AO1264" s="94"/>
      <c r="AP1264" s="94"/>
      <c r="AQ1264" s="94"/>
    </row>
    <row r="1265" spans="1:43">
      <c r="A1265" s="92"/>
      <c r="B1265" s="92"/>
      <c r="C1265" s="93"/>
      <c r="D1265" s="93"/>
      <c r="E1265" s="92"/>
      <c r="F1265" s="92"/>
      <c r="G1265" s="92"/>
      <c r="H1265" s="92"/>
      <c r="I1265" s="92"/>
      <c r="J1265" s="92"/>
      <c r="K1265" s="94"/>
      <c r="L1265" s="94"/>
      <c r="M1265" s="94"/>
      <c r="O1265" s="94"/>
      <c r="P1265" s="94"/>
      <c r="Q1265" s="94"/>
      <c r="R1265" s="94"/>
      <c r="S1265" s="94"/>
      <c r="T1265" s="94"/>
      <c r="U1265" s="94"/>
      <c r="V1265" s="94"/>
      <c r="W1265" s="94"/>
      <c r="X1265" s="94"/>
      <c r="Y1265" s="94"/>
      <c r="Z1265" s="94"/>
      <c r="AD1265" s="96"/>
      <c r="AG1265" s="94"/>
      <c r="AH1265" s="94"/>
      <c r="AI1265" s="95"/>
      <c r="AK1265" s="94"/>
      <c r="AL1265" s="94"/>
      <c r="AM1265" s="94"/>
      <c r="AN1265" s="94"/>
      <c r="AO1265" s="94"/>
      <c r="AP1265" s="94"/>
      <c r="AQ1265" s="94"/>
    </row>
    <row r="1266" spans="1:43">
      <c r="A1266" s="92"/>
      <c r="B1266" s="92"/>
      <c r="C1266" s="93"/>
      <c r="D1266" s="93"/>
      <c r="E1266" s="92"/>
      <c r="F1266" s="92"/>
      <c r="G1266" s="92"/>
      <c r="H1266" s="92"/>
      <c r="I1266" s="92"/>
      <c r="J1266" s="92"/>
      <c r="K1266" s="94"/>
      <c r="L1266" s="94"/>
      <c r="M1266" s="94"/>
      <c r="O1266" s="94"/>
      <c r="P1266" s="94"/>
      <c r="Q1266" s="94"/>
      <c r="R1266" s="94"/>
      <c r="S1266" s="94"/>
      <c r="T1266" s="94"/>
      <c r="U1266" s="94"/>
      <c r="V1266" s="94"/>
      <c r="W1266" s="94"/>
      <c r="X1266" s="94"/>
      <c r="Y1266" s="94"/>
      <c r="Z1266" s="94"/>
      <c r="AD1266" s="96"/>
      <c r="AG1266" s="94"/>
      <c r="AH1266" s="94"/>
      <c r="AK1266" s="94"/>
      <c r="AL1266" s="94"/>
      <c r="AM1266" s="94"/>
      <c r="AN1266" s="94"/>
      <c r="AO1266" s="94"/>
      <c r="AP1266" s="94"/>
      <c r="AQ1266" s="94"/>
    </row>
    <row r="1267" spans="1:43">
      <c r="A1267" s="92"/>
      <c r="B1267" s="92"/>
      <c r="C1267" s="93"/>
      <c r="D1267" s="93"/>
      <c r="E1267" s="92"/>
      <c r="F1267" s="92"/>
      <c r="G1267" s="92"/>
      <c r="H1267" s="92"/>
      <c r="I1267" s="92"/>
      <c r="J1267" s="92"/>
      <c r="K1267" s="94"/>
      <c r="L1267" s="94"/>
      <c r="M1267" s="94"/>
      <c r="O1267" s="94"/>
      <c r="P1267" s="94"/>
      <c r="Q1267" s="95"/>
      <c r="R1267" s="94"/>
      <c r="S1267" s="94"/>
      <c r="T1267" s="94"/>
      <c r="U1267" s="94"/>
      <c r="V1267" s="94"/>
      <c r="W1267" s="94"/>
      <c r="X1267" s="94"/>
      <c r="Y1267" s="94"/>
      <c r="Z1267" s="94"/>
      <c r="AD1267" s="96"/>
      <c r="AG1267" s="94"/>
      <c r="AH1267" s="94"/>
      <c r="AK1267" s="94"/>
      <c r="AL1267" s="94"/>
      <c r="AM1267" s="94"/>
      <c r="AN1267" s="94"/>
      <c r="AO1267" s="94"/>
      <c r="AP1267" s="94"/>
      <c r="AQ1267" s="94"/>
    </row>
    <row r="1268" spans="1:43">
      <c r="A1268" s="92"/>
      <c r="B1268" s="92"/>
      <c r="C1268" s="93"/>
      <c r="D1268" s="93"/>
      <c r="E1268" s="92"/>
      <c r="F1268" s="92"/>
      <c r="G1268" s="92"/>
      <c r="H1268" s="92"/>
      <c r="I1268" s="92"/>
      <c r="J1268" s="92"/>
      <c r="K1268" s="94"/>
      <c r="L1268" s="94"/>
      <c r="M1268" s="94"/>
      <c r="O1268" s="94"/>
      <c r="P1268" s="94"/>
      <c r="Q1268" s="94"/>
      <c r="R1268" s="94"/>
      <c r="S1268" s="94"/>
      <c r="T1268" s="94"/>
      <c r="U1268" s="94"/>
      <c r="V1268" s="94"/>
      <c r="W1268" s="94"/>
      <c r="X1268" s="94"/>
      <c r="Y1268" s="94"/>
      <c r="Z1268" s="94"/>
      <c r="AD1268" s="96"/>
      <c r="AG1268" s="94"/>
      <c r="AH1268" s="94"/>
      <c r="AK1268" s="94"/>
      <c r="AL1268" s="94"/>
      <c r="AM1268" s="94"/>
      <c r="AN1268" s="94"/>
      <c r="AO1268" s="94"/>
      <c r="AP1268" s="94"/>
      <c r="AQ1268" s="94"/>
    </row>
    <row r="1269" spans="1:43">
      <c r="A1269" s="92"/>
      <c r="B1269" s="92"/>
      <c r="C1269" s="93"/>
      <c r="D1269" s="93"/>
      <c r="E1269" s="92"/>
      <c r="F1269" s="92"/>
      <c r="G1269" s="92"/>
      <c r="H1269" s="92"/>
      <c r="I1269" s="92"/>
      <c r="J1269" s="92"/>
      <c r="K1269" s="94"/>
      <c r="L1269" s="94"/>
      <c r="M1269" s="94"/>
      <c r="T1269" s="94"/>
      <c r="U1269" s="94"/>
      <c r="Y1269" s="94"/>
      <c r="Z1269" s="94"/>
      <c r="AK1269" s="94"/>
      <c r="AL1269" s="94"/>
      <c r="AM1269" s="94"/>
      <c r="AN1269" s="94"/>
      <c r="AO1269" s="94"/>
      <c r="AP1269" s="94"/>
      <c r="AQ1269" s="94"/>
    </row>
    <row r="1270" spans="1:43">
      <c r="A1270" s="92"/>
      <c r="B1270" s="92"/>
      <c r="C1270" s="93"/>
      <c r="D1270" s="93"/>
      <c r="E1270" s="92"/>
      <c r="F1270" s="92"/>
      <c r="G1270" s="92"/>
      <c r="H1270" s="92"/>
      <c r="I1270" s="92"/>
      <c r="J1270" s="92"/>
      <c r="K1270" s="94"/>
      <c r="L1270" s="94"/>
      <c r="M1270" s="94"/>
      <c r="P1270" s="94"/>
      <c r="Q1270" s="95"/>
      <c r="R1270" s="94"/>
      <c r="T1270" s="94"/>
      <c r="U1270" s="94"/>
      <c r="V1270" s="94"/>
      <c r="W1270" s="94"/>
      <c r="Y1270" s="94"/>
      <c r="Z1270" s="94"/>
      <c r="AH1270" s="94"/>
      <c r="AK1270" s="94"/>
      <c r="AL1270" s="94"/>
      <c r="AM1270" s="94"/>
      <c r="AN1270" s="94"/>
      <c r="AO1270" s="94"/>
      <c r="AP1270" s="94"/>
      <c r="AQ1270" s="94"/>
    </row>
    <row r="1271" spans="1:43">
      <c r="A1271" s="92"/>
      <c r="B1271" s="92"/>
      <c r="C1271" s="93"/>
      <c r="D1271" s="93"/>
      <c r="E1271" s="92"/>
      <c r="F1271" s="92"/>
      <c r="G1271" s="92"/>
      <c r="H1271" s="92"/>
      <c r="I1271" s="92"/>
      <c r="J1271" s="92"/>
      <c r="K1271" s="94"/>
      <c r="L1271" s="94"/>
      <c r="M1271" s="94"/>
      <c r="N1271" s="94"/>
      <c r="O1271" s="94"/>
      <c r="P1271" s="94"/>
      <c r="Q1271" s="95"/>
      <c r="R1271" s="94"/>
      <c r="S1271" s="94"/>
      <c r="T1271" s="94"/>
      <c r="U1271" s="94"/>
      <c r="V1271" s="94"/>
      <c r="W1271" s="94"/>
      <c r="X1271" s="94"/>
      <c r="Y1271" s="94"/>
      <c r="Z1271" s="94"/>
      <c r="AD1271" s="96"/>
      <c r="AF1271" s="94"/>
      <c r="AG1271" s="94"/>
      <c r="AH1271" s="94"/>
      <c r="AK1271" s="94"/>
      <c r="AL1271" s="94"/>
      <c r="AM1271" s="94"/>
      <c r="AN1271" s="94"/>
      <c r="AO1271" s="94"/>
      <c r="AP1271" s="94"/>
      <c r="AQ1271" s="94"/>
    </row>
    <row r="1272" spans="1:43">
      <c r="A1272" s="92"/>
      <c r="B1272" s="92"/>
      <c r="C1272" s="93"/>
      <c r="D1272" s="93"/>
      <c r="E1272" s="92"/>
      <c r="F1272" s="92"/>
      <c r="G1272" s="92"/>
      <c r="H1272" s="92"/>
      <c r="I1272" s="92"/>
      <c r="J1272" s="92"/>
      <c r="K1272" s="94"/>
      <c r="L1272" s="94"/>
      <c r="M1272" s="94"/>
      <c r="O1272" s="94"/>
      <c r="P1272" s="94"/>
      <c r="Q1272" s="94"/>
      <c r="R1272" s="94"/>
      <c r="S1272" s="94"/>
      <c r="T1272" s="94"/>
      <c r="U1272" s="94"/>
      <c r="V1272" s="94"/>
      <c r="W1272" s="94"/>
      <c r="X1272" s="94"/>
      <c r="Y1272" s="94"/>
      <c r="Z1272" s="94"/>
      <c r="AG1272" s="94"/>
      <c r="AH1272" s="94"/>
      <c r="AK1272" s="94"/>
      <c r="AL1272" s="94"/>
      <c r="AM1272" s="94"/>
      <c r="AN1272" s="94"/>
      <c r="AO1272" s="94"/>
      <c r="AP1272" s="94"/>
      <c r="AQ1272" s="94"/>
    </row>
    <row r="1273" spans="1:43">
      <c r="A1273" s="92"/>
      <c r="B1273" s="92"/>
      <c r="C1273" s="93"/>
      <c r="D1273" s="93"/>
      <c r="E1273" s="92"/>
      <c r="F1273" s="92"/>
      <c r="G1273" s="92"/>
      <c r="H1273" s="92"/>
      <c r="I1273" s="92"/>
      <c r="J1273" s="92"/>
      <c r="K1273" s="94"/>
      <c r="L1273" s="94"/>
      <c r="M1273" s="94"/>
      <c r="O1273" s="94"/>
      <c r="P1273" s="94"/>
      <c r="Q1273" s="95"/>
      <c r="R1273" s="94"/>
      <c r="S1273" s="94"/>
      <c r="T1273" s="94"/>
      <c r="U1273" s="94"/>
      <c r="V1273" s="94"/>
      <c r="W1273" s="94"/>
      <c r="X1273" s="94"/>
      <c r="Y1273" s="94"/>
      <c r="Z1273" s="94"/>
      <c r="AG1273" s="94"/>
      <c r="AH1273" s="94"/>
      <c r="AK1273" s="94"/>
      <c r="AL1273" s="94"/>
      <c r="AM1273" s="94"/>
      <c r="AN1273" s="94"/>
      <c r="AO1273" s="94"/>
      <c r="AP1273" s="94"/>
      <c r="AQ1273" s="94"/>
    </row>
    <row r="1274" spans="1:43">
      <c r="A1274" s="92"/>
      <c r="B1274" s="92"/>
      <c r="C1274" s="93"/>
      <c r="D1274" s="93"/>
      <c r="E1274" s="92"/>
      <c r="F1274" s="92"/>
      <c r="G1274" s="92"/>
      <c r="H1274" s="92"/>
      <c r="I1274" s="92"/>
      <c r="J1274" s="92"/>
      <c r="K1274" s="94"/>
      <c r="L1274" s="94"/>
      <c r="M1274" s="94"/>
      <c r="AI1274" s="95"/>
      <c r="AK1274" s="94"/>
      <c r="AL1274" s="94"/>
      <c r="AM1274" s="94"/>
      <c r="AN1274" s="94"/>
      <c r="AO1274" s="94"/>
      <c r="AP1274" s="94"/>
    </row>
    <row r="1275" spans="1:43">
      <c r="A1275" s="92"/>
      <c r="B1275" s="92"/>
      <c r="C1275" s="93"/>
      <c r="D1275" s="93"/>
      <c r="E1275" s="92"/>
      <c r="F1275" s="92"/>
      <c r="G1275" s="92"/>
      <c r="H1275" s="92"/>
      <c r="I1275" s="92"/>
      <c r="J1275" s="92"/>
      <c r="K1275" s="94"/>
      <c r="L1275" s="94"/>
      <c r="M1275" s="94"/>
      <c r="O1275" s="94"/>
      <c r="P1275" s="94"/>
      <c r="Q1275" s="94"/>
      <c r="R1275" s="94"/>
      <c r="S1275" s="94"/>
      <c r="T1275" s="94"/>
      <c r="U1275" s="94"/>
      <c r="V1275" s="94"/>
      <c r="W1275" s="94"/>
      <c r="X1275" s="94"/>
      <c r="Y1275" s="94"/>
      <c r="Z1275" s="94"/>
      <c r="AD1275" s="96"/>
      <c r="AG1275" s="94"/>
      <c r="AH1275" s="94"/>
      <c r="AK1275" s="94"/>
      <c r="AL1275" s="94"/>
      <c r="AM1275" s="94"/>
      <c r="AN1275" s="94"/>
      <c r="AO1275" s="94"/>
      <c r="AP1275" s="94"/>
      <c r="AQ1275" s="94"/>
    </row>
    <row r="1276" spans="1:43">
      <c r="A1276" s="92"/>
      <c r="B1276" s="92"/>
      <c r="C1276" s="93"/>
      <c r="D1276" s="93"/>
      <c r="E1276" s="92"/>
      <c r="F1276" s="92"/>
      <c r="G1276" s="92"/>
      <c r="H1276" s="92"/>
      <c r="I1276" s="92"/>
      <c r="J1276" s="92"/>
      <c r="K1276" s="94"/>
      <c r="L1276" s="94"/>
      <c r="M1276" s="94"/>
      <c r="O1276" s="94"/>
      <c r="P1276" s="94"/>
      <c r="Q1276" s="94"/>
      <c r="R1276" s="94"/>
      <c r="S1276" s="94"/>
      <c r="T1276" s="94"/>
      <c r="U1276" s="94"/>
      <c r="V1276" s="94"/>
      <c r="W1276" s="94"/>
      <c r="X1276" s="94"/>
      <c r="Y1276" s="94"/>
      <c r="Z1276" s="94"/>
      <c r="AD1276" s="96"/>
      <c r="AG1276" s="94"/>
      <c r="AH1276" s="94"/>
      <c r="AK1276" s="94"/>
      <c r="AL1276" s="94"/>
      <c r="AM1276" s="94"/>
      <c r="AN1276" s="94"/>
      <c r="AO1276" s="94"/>
      <c r="AP1276" s="94"/>
      <c r="AQ1276" s="94"/>
    </row>
    <row r="1277" spans="1:43">
      <c r="A1277" s="92"/>
      <c r="B1277" s="92"/>
      <c r="C1277" s="93"/>
      <c r="D1277" s="93"/>
      <c r="E1277" s="92"/>
      <c r="F1277" s="92"/>
      <c r="G1277" s="92"/>
      <c r="H1277" s="92"/>
      <c r="I1277" s="92"/>
      <c r="J1277" s="92"/>
      <c r="K1277" s="94"/>
      <c r="L1277" s="94"/>
      <c r="M1277" s="94"/>
      <c r="O1277" s="94"/>
      <c r="P1277" s="94"/>
      <c r="Q1277" s="94"/>
      <c r="R1277" s="94"/>
      <c r="S1277" s="94"/>
      <c r="T1277" s="94"/>
      <c r="U1277" s="94"/>
      <c r="V1277" s="94"/>
      <c r="W1277" s="94"/>
      <c r="X1277" s="94"/>
      <c r="Y1277" s="94"/>
      <c r="Z1277" s="94"/>
      <c r="AD1277" s="96"/>
      <c r="AG1277" s="94"/>
      <c r="AH1277" s="94"/>
      <c r="AK1277" s="94"/>
      <c r="AL1277" s="94"/>
      <c r="AM1277" s="94"/>
      <c r="AN1277" s="94"/>
      <c r="AO1277" s="94"/>
      <c r="AP1277" s="94"/>
      <c r="AQ1277" s="94"/>
    </row>
    <row r="1278" spans="1:43">
      <c r="A1278" s="92"/>
      <c r="B1278" s="92"/>
      <c r="C1278" s="93"/>
      <c r="D1278" s="93"/>
      <c r="E1278" s="92"/>
      <c r="F1278" s="92"/>
      <c r="G1278" s="92"/>
      <c r="H1278" s="92"/>
      <c r="I1278" s="92"/>
      <c r="J1278" s="92"/>
      <c r="K1278" s="94"/>
      <c r="L1278" s="94"/>
      <c r="M1278" s="94"/>
      <c r="O1278" s="94"/>
      <c r="P1278" s="94"/>
      <c r="Q1278" s="94"/>
      <c r="R1278" s="94"/>
      <c r="S1278" s="94"/>
      <c r="T1278" s="94"/>
      <c r="U1278" s="94"/>
      <c r="V1278" s="94"/>
      <c r="W1278" s="94"/>
      <c r="X1278" s="94"/>
      <c r="Y1278" s="94"/>
      <c r="Z1278" s="94"/>
      <c r="AD1278" s="96"/>
      <c r="AE1278" s="95"/>
      <c r="AG1278" s="94"/>
      <c r="AH1278" s="94"/>
      <c r="AI1278" s="95"/>
      <c r="AK1278" s="94"/>
      <c r="AL1278" s="94"/>
      <c r="AM1278" s="94"/>
      <c r="AN1278" s="94"/>
      <c r="AO1278" s="94"/>
      <c r="AP1278" s="94"/>
      <c r="AQ1278" s="94"/>
    </row>
    <row r="1279" spans="1:43">
      <c r="A1279" s="92"/>
      <c r="B1279" s="92"/>
      <c r="C1279" s="93"/>
      <c r="D1279" s="93"/>
      <c r="E1279" s="92"/>
      <c r="F1279" s="92"/>
      <c r="G1279" s="92"/>
      <c r="H1279" s="92"/>
      <c r="I1279" s="92"/>
      <c r="J1279" s="92"/>
      <c r="K1279" s="94"/>
      <c r="L1279" s="94"/>
      <c r="M1279" s="94"/>
      <c r="O1279" s="94"/>
      <c r="P1279" s="94"/>
      <c r="Q1279" s="95"/>
      <c r="R1279" s="94"/>
      <c r="S1279" s="94"/>
      <c r="T1279" s="94"/>
      <c r="U1279" s="94"/>
      <c r="V1279" s="94"/>
      <c r="W1279" s="94"/>
      <c r="X1279" s="94"/>
      <c r="Y1279" s="94"/>
      <c r="Z1279" s="94"/>
      <c r="AD1279" s="96"/>
      <c r="AG1279" s="94"/>
      <c r="AH1279" s="94"/>
      <c r="AI1279" s="95"/>
      <c r="AK1279" s="94"/>
      <c r="AL1279" s="94"/>
      <c r="AN1279" s="94"/>
      <c r="AO1279" s="94"/>
      <c r="AP1279" s="94"/>
      <c r="AQ1279" s="94"/>
    </row>
    <row r="1280" spans="1:43">
      <c r="A1280" s="92"/>
      <c r="B1280" s="92"/>
      <c r="C1280" s="93"/>
      <c r="D1280" s="93"/>
      <c r="E1280" s="92"/>
      <c r="F1280" s="92"/>
      <c r="G1280" s="92"/>
      <c r="H1280" s="92"/>
      <c r="I1280" s="92"/>
      <c r="J1280" s="92"/>
      <c r="K1280" s="94"/>
      <c r="L1280" s="94"/>
      <c r="M1280" s="94"/>
      <c r="P1280" s="94"/>
      <c r="Q1280" s="95"/>
      <c r="R1280" s="94"/>
      <c r="S1280" s="94"/>
      <c r="T1280" s="94"/>
      <c r="U1280" s="94"/>
      <c r="V1280" s="94"/>
      <c r="W1280" s="94"/>
      <c r="X1280" s="94"/>
      <c r="Y1280" s="94"/>
      <c r="Z1280" s="94"/>
      <c r="AD1280" s="96"/>
      <c r="AH1280" s="94"/>
      <c r="AK1280" s="94"/>
      <c r="AL1280" s="94"/>
      <c r="AM1280" s="94"/>
      <c r="AN1280" s="94"/>
      <c r="AO1280" s="94"/>
      <c r="AP1280" s="94"/>
      <c r="AQ1280" s="94"/>
    </row>
    <row r="1281" spans="1:43">
      <c r="A1281" s="92"/>
      <c r="B1281" s="92"/>
      <c r="C1281" s="93"/>
      <c r="D1281" s="93"/>
      <c r="E1281" s="92"/>
      <c r="F1281" s="92"/>
      <c r="G1281" s="92"/>
      <c r="H1281" s="92"/>
      <c r="I1281" s="92"/>
      <c r="J1281" s="92"/>
      <c r="K1281" s="94"/>
      <c r="L1281" s="94"/>
      <c r="M1281" s="94"/>
      <c r="N1281" s="94"/>
      <c r="O1281" s="94"/>
      <c r="P1281" s="94"/>
      <c r="Q1281" s="95"/>
      <c r="R1281" s="94"/>
      <c r="S1281" s="94"/>
      <c r="T1281" s="94"/>
      <c r="U1281" s="94"/>
      <c r="V1281" s="95"/>
      <c r="W1281" s="94"/>
      <c r="X1281" s="94"/>
      <c r="Y1281" s="94"/>
      <c r="Z1281" s="94"/>
      <c r="AD1281" s="96"/>
      <c r="AF1281" s="94"/>
      <c r="AG1281" s="94"/>
      <c r="AH1281" s="94"/>
      <c r="AI1281" s="95"/>
      <c r="AK1281" s="94"/>
      <c r="AL1281" s="94"/>
      <c r="AM1281" s="94"/>
      <c r="AN1281" s="94"/>
      <c r="AO1281" s="94"/>
      <c r="AP1281" s="94"/>
      <c r="AQ1281" s="94"/>
    </row>
    <row r="1282" spans="1:43">
      <c r="A1282" s="92"/>
      <c r="B1282" s="92"/>
      <c r="C1282" s="93"/>
      <c r="D1282" s="93"/>
      <c r="E1282" s="92"/>
      <c r="F1282" s="92"/>
      <c r="G1282" s="92"/>
      <c r="H1282" s="92"/>
      <c r="I1282" s="92"/>
      <c r="J1282" s="92"/>
      <c r="K1282" s="94"/>
      <c r="L1282" s="94"/>
      <c r="M1282" s="94"/>
      <c r="O1282" s="94"/>
      <c r="P1282" s="94"/>
      <c r="Q1282" s="94"/>
      <c r="R1282" s="94"/>
      <c r="S1282" s="94"/>
      <c r="T1282" s="94"/>
      <c r="U1282" s="94"/>
      <c r="V1282" s="94"/>
      <c r="W1282" s="94"/>
      <c r="X1282" s="94"/>
      <c r="Y1282" s="94"/>
      <c r="Z1282" s="94"/>
      <c r="AD1282" s="96"/>
      <c r="AG1282" s="94"/>
      <c r="AH1282" s="94"/>
      <c r="AK1282" s="94"/>
      <c r="AL1282" s="94"/>
      <c r="AM1282" s="94"/>
      <c r="AN1282" s="94"/>
      <c r="AO1282" s="94"/>
      <c r="AP1282" s="94"/>
      <c r="AQ1282" s="94"/>
    </row>
    <row r="1283" spans="1:43">
      <c r="A1283" s="92"/>
      <c r="B1283" s="92"/>
      <c r="C1283" s="93"/>
      <c r="D1283" s="93"/>
      <c r="E1283" s="92"/>
      <c r="F1283" s="92"/>
      <c r="G1283" s="92"/>
      <c r="H1283" s="92"/>
      <c r="I1283" s="92"/>
      <c r="J1283" s="92"/>
      <c r="K1283" s="94"/>
      <c r="L1283" s="94"/>
      <c r="M1283" s="94"/>
      <c r="O1283" s="94"/>
      <c r="P1283" s="94"/>
      <c r="Q1283" s="95"/>
      <c r="R1283" s="94"/>
      <c r="S1283" s="94"/>
      <c r="T1283" s="94"/>
      <c r="U1283" s="94"/>
      <c r="V1283" s="94"/>
      <c r="W1283" s="94"/>
      <c r="X1283" s="94"/>
      <c r="Y1283" s="94"/>
      <c r="Z1283" s="94"/>
      <c r="AD1283" s="96"/>
      <c r="AE1283" s="95"/>
      <c r="AG1283" s="94"/>
      <c r="AH1283" s="94"/>
      <c r="AK1283" s="94"/>
      <c r="AL1283" s="94"/>
      <c r="AM1283" s="94"/>
      <c r="AN1283" s="94"/>
      <c r="AO1283" s="94"/>
      <c r="AP1283" s="94"/>
      <c r="AQ1283" s="94"/>
    </row>
    <row r="1284" spans="1:43">
      <c r="A1284" s="92"/>
      <c r="B1284" s="92"/>
      <c r="C1284" s="93"/>
      <c r="D1284" s="93"/>
      <c r="E1284" s="92"/>
      <c r="F1284" s="92"/>
      <c r="G1284" s="92"/>
      <c r="H1284" s="92"/>
      <c r="I1284" s="92"/>
      <c r="J1284" s="92"/>
      <c r="K1284" s="94"/>
      <c r="L1284" s="94"/>
      <c r="M1284" s="94"/>
      <c r="P1284" s="94"/>
      <c r="Q1284" s="95"/>
      <c r="R1284" s="94"/>
      <c r="T1284" s="94"/>
      <c r="U1284" s="94"/>
      <c r="V1284" s="94"/>
      <c r="W1284" s="94"/>
      <c r="Y1284" s="94"/>
      <c r="Z1284" s="94"/>
      <c r="AD1284" s="96"/>
      <c r="AH1284" s="94"/>
      <c r="AK1284" s="94"/>
      <c r="AL1284" s="94"/>
      <c r="AM1284" s="94"/>
      <c r="AN1284" s="94"/>
      <c r="AO1284" s="94"/>
      <c r="AP1284" s="94"/>
      <c r="AQ1284" s="94"/>
    </row>
    <row r="1285" spans="1:43">
      <c r="A1285" s="92"/>
      <c r="B1285" s="92"/>
      <c r="C1285" s="93"/>
      <c r="D1285" s="93"/>
      <c r="E1285" s="92"/>
      <c r="F1285" s="92"/>
      <c r="G1285" s="92"/>
      <c r="H1285" s="92"/>
      <c r="I1285" s="92"/>
      <c r="J1285" s="92"/>
      <c r="K1285" s="94"/>
      <c r="L1285" s="94"/>
      <c r="M1285" s="94"/>
      <c r="P1285" s="94"/>
      <c r="Q1285" s="94"/>
      <c r="R1285" s="94"/>
      <c r="S1285" s="94"/>
      <c r="T1285" s="94"/>
      <c r="U1285" s="94"/>
      <c r="V1285" s="94"/>
      <c r="W1285" s="94"/>
      <c r="X1285" s="94"/>
      <c r="Y1285" s="94"/>
      <c r="Z1285" s="94"/>
      <c r="AH1285" s="94"/>
      <c r="AK1285" s="94"/>
      <c r="AL1285" s="94"/>
      <c r="AM1285" s="94"/>
      <c r="AN1285" s="94"/>
      <c r="AO1285" s="94"/>
      <c r="AP1285" s="94"/>
      <c r="AQ1285" s="94"/>
    </row>
    <row r="1286" spans="1:43">
      <c r="A1286" s="92"/>
      <c r="B1286" s="92"/>
      <c r="C1286" s="93"/>
      <c r="D1286" s="93"/>
      <c r="E1286" s="92"/>
      <c r="F1286" s="92"/>
      <c r="G1286" s="92"/>
      <c r="H1286" s="92"/>
      <c r="I1286" s="92"/>
      <c r="J1286" s="92"/>
      <c r="K1286" s="94"/>
      <c r="L1286" s="94"/>
      <c r="M1286" s="94"/>
      <c r="N1286" s="94"/>
      <c r="O1286" s="94"/>
      <c r="P1286" s="94"/>
      <c r="Q1286" s="95"/>
      <c r="R1286" s="94"/>
      <c r="S1286" s="94"/>
      <c r="T1286" s="94"/>
      <c r="U1286" s="94"/>
      <c r="V1286" s="94"/>
      <c r="W1286" s="94"/>
      <c r="X1286" s="94"/>
      <c r="Y1286" s="94"/>
      <c r="Z1286" s="94"/>
      <c r="AD1286" s="96"/>
      <c r="AF1286" s="94"/>
      <c r="AG1286" s="94"/>
      <c r="AH1286" s="94"/>
      <c r="AI1286" s="95"/>
      <c r="AK1286" s="94"/>
      <c r="AL1286" s="94"/>
      <c r="AM1286" s="94"/>
      <c r="AN1286" s="94"/>
      <c r="AO1286" s="94"/>
      <c r="AP1286" s="94"/>
      <c r="AQ1286" s="94"/>
    </row>
    <row r="1287" spans="1:43">
      <c r="A1287" s="92"/>
      <c r="B1287" s="92"/>
      <c r="C1287" s="93"/>
      <c r="D1287" s="93"/>
      <c r="E1287" s="92"/>
      <c r="F1287" s="92"/>
      <c r="G1287" s="92"/>
      <c r="H1287" s="92"/>
      <c r="I1287" s="92"/>
      <c r="J1287" s="92"/>
      <c r="K1287" s="94"/>
      <c r="L1287" s="94"/>
      <c r="M1287" s="94"/>
      <c r="O1287" s="94"/>
      <c r="P1287" s="94"/>
      <c r="Q1287" s="94"/>
      <c r="R1287" s="94"/>
      <c r="S1287" s="94"/>
      <c r="T1287" s="94"/>
      <c r="U1287" s="94"/>
      <c r="V1287" s="94"/>
      <c r="W1287" s="94"/>
      <c r="X1287" s="94"/>
      <c r="Y1287" s="94"/>
      <c r="Z1287" s="94"/>
      <c r="AD1287" s="96"/>
      <c r="AG1287" s="94"/>
      <c r="AH1287" s="94"/>
      <c r="AI1287" s="95"/>
      <c r="AK1287" s="94"/>
      <c r="AL1287" s="94"/>
      <c r="AM1287" s="94"/>
      <c r="AN1287" s="94"/>
      <c r="AO1287" s="94"/>
      <c r="AP1287" s="94"/>
      <c r="AQ1287" s="94"/>
    </row>
    <row r="1288" spans="1:43">
      <c r="A1288" s="92"/>
      <c r="B1288" s="92"/>
      <c r="C1288" s="93"/>
      <c r="D1288" s="93"/>
      <c r="E1288" s="92"/>
      <c r="F1288" s="92"/>
      <c r="G1288" s="92"/>
      <c r="H1288" s="92"/>
      <c r="I1288" s="92"/>
      <c r="J1288" s="92"/>
      <c r="K1288" s="94"/>
      <c r="L1288" s="94"/>
      <c r="M1288" s="94"/>
      <c r="O1288" s="94"/>
      <c r="T1288" s="94"/>
      <c r="U1288" s="94"/>
      <c r="Y1288" s="94"/>
      <c r="Z1288" s="94"/>
      <c r="AG1288" s="94"/>
      <c r="AK1288" s="94"/>
      <c r="AL1288" s="94"/>
      <c r="AM1288" s="94"/>
      <c r="AN1288" s="94"/>
      <c r="AO1288" s="94"/>
      <c r="AP1288" s="94"/>
      <c r="AQ1288" s="94"/>
    </row>
    <row r="1289" spans="1:43">
      <c r="A1289" s="92"/>
      <c r="B1289" s="92"/>
      <c r="C1289" s="93"/>
      <c r="D1289" s="93"/>
      <c r="E1289" s="92"/>
      <c r="F1289" s="92"/>
      <c r="G1289" s="92"/>
      <c r="H1289" s="92"/>
      <c r="I1289" s="92"/>
      <c r="J1289" s="92"/>
      <c r="K1289" s="94"/>
      <c r="L1289" s="94"/>
      <c r="M1289" s="94"/>
      <c r="N1289" s="94"/>
      <c r="O1289" s="94"/>
      <c r="P1289" s="94"/>
      <c r="Q1289" s="95"/>
      <c r="R1289" s="94"/>
      <c r="S1289" s="94"/>
      <c r="T1289" s="94"/>
      <c r="U1289" s="94"/>
      <c r="V1289" s="95"/>
      <c r="W1289" s="94"/>
      <c r="X1289" s="94"/>
      <c r="Y1289" s="94"/>
      <c r="Z1289" s="94"/>
      <c r="AA1289" s="94"/>
      <c r="AB1289" s="94"/>
      <c r="AC1289" s="94"/>
      <c r="AD1289" s="96"/>
      <c r="AF1289" s="94"/>
      <c r="AG1289" s="94"/>
      <c r="AH1289" s="94"/>
      <c r="AK1289" s="94"/>
      <c r="AL1289" s="94"/>
      <c r="AM1289" s="94"/>
      <c r="AN1289" s="94"/>
      <c r="AO1289" s="94"/>
      <c r="AP1289" s="94"/>
      <c r="AQ1289" s="94"/>
    </row>
    <row r="1290" spans="1:43">
      <c r="A1290" s="92"/>
      <c r="B1290" s="92"/>
      <c r="C1290" s="93"/>
      <c r="D1290" s="93"/>
      <c r="E1290" s="92"/>
      <c r="F1290" s="92"/>
      <c r="G1290" s="92"/>
      <c r="H1290" s="92"/>
      <c r="I1290" s="92"/>
      <c r="J1290" s="92"/>
      <c r="K1290" s="94"/>
      <c r="L1290" s="94"/>
      <c r="M1290" s="94"/>
      <c r="O1290" s="94"/>
      <c r="P1290" s="94"/>
      <c r="Q1290" s="95"/>
      <c r="R1290" s="94"/>
      <c r="S1290" s="94"/>
      <c r="T1290" s="94"/>
      <c r="U1290" s="94"/>
      <c r="V1290" s="94"/>
      <c r="W1290" s="94"/>
      <c r="X1290" s="94"/>
      <c r="Y1290" s="94"/>
      <c r="Z1290" s="94"/>
      <c r="AG1290" s="94"/>
      <c r="AH1290" s="94"/>
      <c r="AK1290" s="94"/>
      <c r="AL1290" s="94"/>
      <c r="AM1290" s="94"/>
      <c r="AN1290" s="94"/>
      <c r="AO1290" s="94"/>
      <c r="AP1290" s="94"/>
      <c r="AQ1290" s="94"/>
    </row>
    <row r="1291" spans="1:43">
      <c r="A1291" s="92"/>
      <c r="B1291" s="92"/>
      <c r="C1291" s="93"/>
      <c r="D1291" s="93"/>
      <c r="E1291" s="92"/>
      <c r="F1291" s="92"/>
      <c r="G1291" s="92"/>
      <c r="H1291" s="92"/>
      <c r="I1291" s="92"/>
      <c r="J1291" s="92"/>
      <c r="K1291" s="94"/>
      <c r="L1291" s="94"/>
      <c r="M1291" s="94"/>
      <c r="O1291" s="94"/>
      <c r="P1291" s="94"/>
      <c r="Q1291" s="94"/>
      <c r="R1291" s="94"/>
      <c r="S1291" s="94"/>
      <c r="T1291" s="94"/>
      <c r="U1291" s="94"/>
      <c r="V1291" s="94"/>
      <c r="W1291" s="94"/>
      <c r="X1291" s="94"/>
      <c r="Y1291" s="94"/>
      <c r="Z1291" s="94"/>
      <c r="AD1291" s="96"/>
      <c r="AG1291" s="94"/>
      <c r="AH1291" s="94"/>
      <c r="AI1291" s="95"/>
      <c r="AK1291" s="94"/>
      <c r="AL1291" s="94"/>
      <c r="AM1291" s="94"/>
      <c r="AN1291" s="94"/>
      <c r="AO1291" s="94"/>
      <c r="AP1291" s="94"/>
      <c r="AQ1291" s="94"/>
    </row>
    <row r="1292" spans="1:43">
      <c r="A1292" s="92"/>
      <c r="B1292" s="92"/>
      <c r="C1292" s="93"/>
      <c r="D1292" s="93"/>
      <c r="E1292" s="92"/>
      <c r="F1292" s="92"/>
      <c r="G1292" s="92"/>
      <c r="H1292" s="92"/>
      <c r="I1292" s="92"/>
      <c r="J1292" s="92"/>
      <c r="K1292" s="94"/>
      <c r="L1292" s="94"/>
      <c r="M1292" s="94"/>
      <c r="O1292" s="94"/>
      <c r="P1292" s="94"/>
      <c r="Q1292" s="94"/>
      <c r="R1292" s="94"/>
      <c r="S1292" s="94"/>
      <c r="T1292" s="94"/>
      <c r="U1292" s="94"/>
      <c r="V1292" s="94"/>
      <c r="W1292" s="94"/>
      <c r="X1292" s="94"/>
      <c r="Y1292" s="94"/>
      <c r="Z1292" s="94"/>
      <c r="AG1292" s="94"/>
      <c r="AH1292" s="94"/>
      <c r="AK1292" s="94"/>
      <c r="AL1292" s="94"/>
      <c r="AM1292" s="94"/>
      <c r="AN1292" s="94"/>
      <c r="AO1292" s="94"/>
      <c r="AP1292" s="94"/>
      <c r="AQ1292" s="94"/>
    </row>
    <row r="1293" spans="1:43">
      <c r="A1293" s="92"/>
      <c r="B1293" s="92"/>
      <c r="C1293" s="93"/>
      <c r="D1293" s="93"/>
      <c r="E1293" s="92"/>
      <c r="F1293" s="92"/>
      <c r="G1293" s="92"/>
      <c r="H1293" s="92"/>
      <c r="I1293" s="92"/>
      <c r="J1293" s="92"/>
      <c r="K1293" s="94"/>
      <c r="L1293" s="94"/>
      <c r="M1293" s="94"/>
      <c r="O1293" s="94"/>
      <c r="P1293" s="94"/>
      <c r="Q1293" s="95"/>
      <c r="R1293" s="94"/>
      <c r="S1293" s="94"/>
      <c r="T1293" s="94"/>
      <c r="U1293" s="94"/>
      <c r="V1293" s="94"/>
      <c r="W1293" s="94"/>
      <c r="X1293" s="94"/>
      <c r="Y1293" s="94"/>
      <c r="Z1293" s="94"/>
      <c r="AD1293" s="96"/>
      <c r="AG1293" s="94"/>
      <c r="AH1293" s="94"/>
      <c r="AK1293" s="94"/>
      <c r="AL1293" s="94"/>
      <c r="AM1293" s="94"/>
      <c r="AN1293" s="94"/>
      <c r="AO1293" s="94"/>
      <c r="AP1293" s="94"/>
      <c r="AQ1293" s="94"/>
    </row>
    <row r="1294" spans="1:43">
      <c r="A1294" s="92"/>
      <c r="B1294" s="92"/>
      <c r="C1294" s="93"/>
      <c r="D1294" s="93"/>
      <c r="E1294" s="92"/>
      <c r="F1294" s="92"/>
      <c r="G1294" s="92"/>
      <c r="H1294" s="92"/>
      <c r="I1294" s="92"/>
      <c r="J1294" s="92"/>
      <c r="K1294" s="94"/>
      <c r="L1294" s="94"/>
      <c r="M1294" s="94"/>
      <c r="O1294" s="94"/>
      <c r="P1294" s="94"/>
      <c r="Q1294" s="95"/>
      <c r="R1294" s="94"/>
      <c r="S1294" s="94"/>
      <c r="T1294" s="94"/>
      <c r="U1294" s="94"/>
      <c r="V1294" s="94"/>
      <c r="W1294" s="94"/>
      <c r="X1294" s="94"/>
      <c r="Y1294" s="94"/>
      <c r="Z1294" s="94"/>
      <c r="AD1294" s="96"/>
      <c r="AG1294" s="94"/>
      <c r="AH1294" s="94"/>
      <c r="AK1294" s="94"/>
      <c r="AL1294" s="94"/>
      <c r="AM1294" s="94"/>
      <c r="AN1294" s="94"/>
      <c r="AO1294" s="94"/>
      <c r="AP1294" s="94"/>
      <c r="AQ1294" s="94"/>
    </row>
    <row r="1295" spans="1:43">
      <c r="A1295" s="92"/>
      <c r="B1295" s="92"/>
      <c r="C1295" s="93"/>
      <c r="D1295" s="93"/>
      <c r="E1295" s="92"/>
      <c r="F1295" s="92"/>
      <c r="G1295" s="92"/>
      <c r="H1295" s="92"/>
      <c r="I1295" s="92"/>
      <c r="J1295" s="92"/>
      <c r="K1295" s="94"/>
      <c r="L1295" s="94"/>
      <c r="M1295" s="94"/>
      <c r="O1295" s="94"/>
      <c r="P1295" s="94"/>
      <c r="Q1295" s="94"/>
      <c r="R1295" s="94"/>
      <c r="S1295" s="94"/>
      <c r="T1295" s="94"/>
      <c r="U1295" s="94"/>
      <c r="V1295" s="94"/>
      <c r="W1295" s="94"/>
      <c r="X1295" s="94"/>
      <c r="Y1295" s="94"/>
      <c r="Z1295" s="94"/>
      <c r="AD1295" s="96"/>
      <c r="AG1295" s="94"/>
      <c r="AH1295" s="94"/>
      <c r="AK1295" s="94"/>
      <c r="AL1295" s="94"/>
      <c r="AM1295" s="94"/>
      <c r="AN1295" s="94"/>
      <c r="AO1295" s="94"/>
      <c r="AP1295" s="94"/>
      <c r="AQ1295" s="94"/>
    </row>
    <row r="1296" spans="1:43">
      <c r="A1296" s="92"/>
      <c r="B1296" s="92"/>
      <c r="C1296" s="93"/>
      <c r="D1296" s="93"/>
      <c r="E1296" s="92"/>
      <c r="F1296" s="92"/>
      <c r="G1296" s="92"/>
      <c r="H1296" s="92"/>
      <c r="I1296" s="92"/>
      <c r="J1296" s="92"/>
      <c r="K1296" s="94"/>
      <c r="L1296" s="94"/>
      <c r="M1296" s="94"/>
      <c r="O1296" s="94"/>
      <c r="P1296" s="94"/>
      <c r="Q1296" s="94"/>
      <c r="R1296" s="94"/>
      <c r="S1296" s="94"/>
      <c r="T1296" s="94"/>
      <c r="U1296" s="94"/>
      <c r="V1296" s="94"/>
      <c r="W1296" s="94"/>
      <c r="X1296" s="94"/>
      <c r="Y1296" s="94"/>
      <c r="Z1296" s="94"/>
      <c r="AD1296" s="96"/>
      <c r="AG1296" s="94"/>
      <c r="AH1296" s="94"/>
      <c r="AK1296" s="94"/>
      <c r="AL1296" s="94"/>
      <c r="AM1296" s="94"/>
      <c r="AN1296" s="94"/>
      <c r="AO1296" s="94"/>
      <c r="AP1296" s="94"/>
      <c r="AQ1296" s="94"/>
    </row>
    <row r="1297" spans="1:43">
      <c r="A1297" s="92"/>
      <c r="B1297" s="92"/>
      <c r="C1297" s="93"/>
      <c r="D1297" s="93"/>
      <c r="E1297" s="92"/>
      <c r="F1297" s="92"/>
      <c r="G1297" s="92"/>
      <c r="H1297" s="92"/>
      <c r="I1297" s="92"/>
      <c r="J1297" s="92"/>
      <c r="K1297" s="94"/>
      <c r="L1297" s="94"/>
      <c r="M1297" s="94"/>
      <c r="N1297" s="94"/>
      <c r="O1297" s="94"/>
      <c r="P1297" s="94"/>
      <c r="Q1297" s="95"/>
      <c r="R1297" s="94"/>
      <c r="S1297" s="94"/>
      <c r="T1297" s="94"/>
      <c r="U1297" s="94"/>
      <c r="V1297" s="94"/>
      <c r="W1297" s="94"/>
      <c r="X1297" s="94"/>
      <c r="Y1297" s="94"/>
      <c r="Z1297" s="94"/>
      <c r="AD1297" s="96"/>
      <c r="AF1297" s="94"/>
      <c r="AG1297" s="94"/>
      <c r="AH1297" s="94"/>
      <c r="AI1297" s="95"/>
      <c r="AK1297" s="94"/>
      <c r="AL1297" s="94"/>
      <c r="AM1297" s="94"/>
      <c r="AN1297" s="94"/>
      <c r="AO1297" s="94"/>
      <c r="AP1297" s="94"/>
      <c r="AQ1297" s="94"/>
    </row>
    <row r="1298" spans="1:43">
      <c r="A1298" s="92"/>
      <c r="B1298" s="92"/>
      <c r="C1298" s="93"/>
      <c r="D1298" s="93"/>
      <c r="E1298" s="92"/>
      <c r="F1298" s="92"/>
      <c r="G1298" s="92"/>
      <c r="H1298" s="92"/>
      <c r="I1298" s="92"/>
      <c r="J1298" s="92"/>
      <c r="K1298" s="94"/>
      <c r="L1298" s="94"/>
      <c r="M1298" s="94"/>
      <c r="O1298" s="94"/>
      <c r="P1298" s="94"/>
      <c r="Q1298" s="94"/>
      <c r="R1298" s="94"/>
      <c r="S1298" s="94"/>
      <c r="T1298" s="94"/>
      <c r="U1298" s="94"/>
      <c r="V1298" s="94"/>
      <c r="W1298" s="94"/>
      <c r="X1298" s="94"/>
      <c r="Y1298" s="94"/>
      <c r="Z1298" s="94"/>
      <c r="AD1298" s="96"/>
      <c r="AG1298" s="94"/>
      <c r="AH1298" s="94"/>
      <c r="AJ1298" s="95"/>
      <c r="AK1298" s="94"/>
      <c r="AL1298" s="94"/>
      <c r="AM1298" s="94"/>
      <c r="AN1298" s="94"/>
      <c r="AO1298" s="94"/>
      <c r="AP1298" s="94"/>
      <c r="AQ1298" s="94"/>
    </row>
    <row r="1299" spans="1:43">
      <c r="A1299" s="92"/>
      <c r="B1299" s="92"/>
      <c r="C1299" s="93"/>
      <c r="D1299" s="93"/>
      <c r="E1299" s="92"/>
      <c r="F1299" s="92"/>
      <c r="G1299" s="92"/>
      <c r="H1299" s="92"/>
      <c r="I1299" s="92"/>
      <c r="J1299" s="92"/>
      <c r="K1299" s="94"/>
      <c r="L1299" s="94"/>
      <c r="M1299" s="94"/>
      <c r="O1299" s="94"/>
      <c r="P1299" s="94"/>
      <c r="Q1299" s="95"/>
      <c r="R1299" s="94"/>
      <c r="S1299" s="94"/>
      <c r="T1299" s="94"/>
      <c r="U1299" s="94"/>
      <c r="V1299" s="94"/>
      <c r="W1299" s="94"/>
      <c r="X1299" s="94"/>
      <c r="Y1299" s="94"/>
      <c r="Z1299" s="94"/>
      <c r="AD1299" s="96"/>
      <c r="AG1299" s="94"/>
      <c r="AH1299" s="94"/>
      <c r="AI1299" s="95"/>
      <c r="AK1299" s="94"/>
      <c r="AL1299" s="94"/>
      <c r="AM1299" s="94"/>
      <c r="AN1299" s="94"/>
      <c r="AO1299" s="94"/>
      <c r="AP1299" s="94"/>
      <c r="AQ1299" s="94"/>
    </row>
    <row r="1300" spans="1:43">
      <c r="A1300" s="92"/>
      <c r="B1300" s="92"/>
      <c r="C1300" s="93"/>
      <c r="D1300" s="93"/>
      <c r="E1300" s="92"/>
      <c r="F1300" s="92"/>
      <c r="G1300" s="92"/>
      <c r="H1300" s="92"/>
      <c r="I1300" s="92"/>
      <c r="J1300" s="92"/>
      <c r="K1300" s="94"/>
      <c r="L1300" s="94"/>
      <c r="M1300" s="94"/>
      <c r="P1300" s="94"/>
      <c r="Q1300" s="95"/>
      <c r="R1300" s="94"/>
      <c r="T1300" s="94"/>
      <c r="U1300" s="94"/>
      <c r="V1300" s="94"/>
      <c r="W1300" s="94"/>
      <c r="Y1300" s="94"/>
      <c r="Z1300" s="94"/>
      <c r="AD1300" s="96"/>
      <c r="AH1300" s="94"/>
      <c r="AI1300" s="95"/>
      <c r="AK1300" s="94"/>
      <c r="AL1300" s="94"/>
      <c r="AN1300" s="94"/>
      <c r="AO1300" s="94"/>
      <c r="AP1300" s="94"/>
      <c r="AQ1300" s="94"/>
    </row>
    <row r="1301" spans="1:43">
      <c r="A1301" s="92"/>
      <c r="B1301" s="92"/>
      <c r="C1301" s="93"/>
      <c r="D1301" s="93"/>
      <c r="E1301" s="92"/>
      <c r="F1301" s="92"/>
      <c r="G1301" s="92"/>
      <c r="H1301" s="92"/>
      <c r="I1301" s="92"/>
      <c r="J1301" s="92"/>
      <c r="K1301" s="94"/>
      <c r="L1301" s="94"/>
      <c r="M1301" s="94"/>
      <c r="P1301" s="94"/>
      <c r="Q1301" s="94"/>
      <c r="R1301" s="94"/>
      <c r="T1301" s="94"/>
      <c r="U1301" s="94"/>
      <c r="V1301" s="94"/>
      <c r="W1301" s="94"/>
      <c r="Y1301" s="94"/>
      <c r="Z1301" s="94"/>
      <c r="AD1301" s="96"/>
      <c r="AH1301" s="94"/>
      <c r="AK1301" s="94"/>
      <c r="AL1301" s="94"/>
      <c r="AM1301" s="94"/>
      <c r="AN1301" s="94"/>
      <c r="AO1301" s="94"/>
      <c r="AP1301" s="94"/>
      <c r="AQ1301" s="94"/>
    </row>
    <row r="1302" spans="1:43">
      <c r="A1302" s="92"/>
      <c r="B1302" s="92"/>
      <c r="C1302" s="93"/>
      <c r="D1302" s="93"/>
      <c r="E1302" s="92"/>
      <c r="F1302" s="92"/>
      <c r="G1302" s="92"/>
      <c r="H1302" s="92"/>
      <c r="I1302" s="92"/>
      <c r="J1302" s="92"/>
      <c r="K1302" s="94"/>
      <c r="L1302" s="94"/>
      <c r="M1302" s="94"/>
      <c r="O1302" s="94"/>
      <c r="T1302" s="94"/>
      <c r="U1302" s="94"/>
      <c r="Y1302" s="94"/>
      <c r="Z1302" s="94"/>
      <c r="AG1302" s="94"/>
      <c r="AI1302" s="95"/>
      <c r="AK1302" s="94"/>
      <c r="AL1302" s="94"/>
      <c r="AM1302" s="94"/>
      <c r="AN1302" s="94"/>
      <c r="AO1302" s="94"/>
      <c r="AP1302" s="94"/>
      <c r="AQ1302" s="94"/>
    </row>
    <row r="1303" spans="1:43">
      <c r="A1303" s="92"/>
      <c r="B1303" s="92"/>
      <c r="C1303" s="93"/>
      <c r="D1303" s="93"/>
      <c r="E1303" s="92"/>
      <c r="F1303" s="92"/>
      <c r="G1303" s="92"/>
      <c r="H1303" s="92"/>
      <c r="I1303" s="92"/>
      <c r="J1303" s="92"/>
      <c r="K1303" s="94"/>
      <c r="L1303" s="94"/>
      <c r="M1303" s="94"/>
      <c r="N1303" s="94"/>
      <c r="O1303" s="94"/>
      <c r="P1303" s="94"/>
      <c r="Q1303" s="95"/>
      <c r="R1303" s="94"/>
      <c r="S1303" s="94"/>
      <c r="T1303" s="94"/>
      <c r="U1303" s="94"/>
      <c r="V1303" s="94"/>
      <c r="W1303" s="94"/>
      <c r="X1303" s="94"/>
      <c r="Y1303" s="94"/>
      <c r="Z1303" s="94"/>
      <c r="AD1303" s="96"/>
      <c r="AF1303" s="94"/>
      <c r="AG1303" s="94"/>
      <c r="AH1303" s="94"/>
      <c r="AI1303" s="95"/>
      <c r="AK1303" s="94"/>
      <c r="AL1303" s="94"/>
      <c r="AM1303" s="94"/>
      <c r="AN1303" s="94"/>
      <c r="AO1303" s="94"/>
      <c r="AP1303" s="94"/>
      <c r="AQ1303" s="94"/>
    </row>
    <row r="1304" spans="1:43">
      <c r="A1304" s="92"/>
      <c r="B1304" s="92"/>
      <c r="C1304" s="93"/>
      <c r="D1304" s="93"/>
      <c r="E1304" s="92"/>
      <c r="F1304" s="92"/>
      <c r="G1304" s="92"/>
      <c r="H1304" s="92"/>
      <c r="I1304" s="92"/>
      <c r="J1304" s="92"/>
      <c r="K1304" s="94"/>
      <c r="L1304" s="94"/>
      <c r="M1304" s="94"/>
      <c r="O1304" s="94"/>
      <c r="P1304" s="94"/>
      <c r="Q1304" s="94"/>
      <c r="R1304" s="94"/>
      <c r="S1304" s="94"/>
      <c r="T1304" s="94"/>
      <c r="U1304" s="94"/>
      <c r="V1304" s="94"/>
      <c r="W1304" s="94"/>
      <c r="X1304" s="94"/>
      <c r="Y1304" s="94"/>
      <c r="Z1304" s="94"/>
      <c r="AD1304" s="96"/>
      <c r="AG1304" s="94"/>
      <c r="AH1304" s="94"/>
      <c r="AK1304" s="94"/>
      <c r="AL1304" s="94"/>
      <c r="AM1304" s="94"/>
      <c r="AN1304" s="94"/>
      <c r="AO1304" s="94"/>
      <c r="AP1304" s="94"/>
      <c r="AQ1304" s="94"/>
    </row>
    <row r="1305" spans="1:43">
      <c r="A1305" s="92"/>
      <c r="B1305" s="92"/>
      <c r="C1305" s="93"/>
      <c r="D1305" s="93"/>
      <c r="E1305" s="92"/>
      <c r="F1305" s="92"/>
      <c r="G1305" s="92"/>
      <c r="H1305" s="92"/>
      <c r="I1305" s="92"/>
      <c r="J1305" s="92"/>
      <c r="K1305" s="94"/>
      <c r="L1305" s="94"/>
      <c r="M1305" s="94"/>
      <c r="O1305" s="94"/>
      <c r="P1305" s="94"/>
      <c r="Q1305" s="95"/>
      <c r="R1305" s="94"/>
      <c r="S1305" s="94"/>
      <c r="T1305" s="94"/>
      <c r="U1305" s="94"/>
      <c r="V1305" s="95"/>
      <c r="W1305" s="94"/>
      <c r="X1305" s="94"/>
      <c r="Y1305" s="94"/>
      <c r="Z1305" s="94"/>
      <c r="AD1305" s="96"/>
      <c r="AG1305" s="94"/>
      <c r="AH1305" s="94"/>
      <c r="AI1305" s="95"/>
      <c r="AK1305" s="94"/>
      <c r="AL1305" s="94"/>
      <c r="AM1305" s="94"/>
      <c r="AN1305" s="94"/>
      <c r="AO1305" s="94"/>
      <c r="AP1305" s="94"/>
      <c r="AQ1305" s="94"/>
    </row>
    <row r="1306" spans="1:43">
      <c r="A1306" s="92"/>
      <c r="B1306" s="92"/>
      <c r="C1306" s="93"/>
      <c r="D1306" s="93"/>
      <c r="E1306" s="92"/>
      <c r="F1306" s="92"/>
      <c r="G1306" s="92"/>
      <c r="H1306" s="92"/>
      <c r="I1306" s="92"/>
      <c r="J1306" s="92"/>
      <c r="K1306" s="94"/>
      <c r="L1306" s="94"/>
      <c r="M1306" s="94"/>
      <c r="N1306" s="94"/>
      <c r="O1306" s="94"/>
      <c r="P1306" s="94"/>
      <c r="Q1306" s="94"/>
      <c r="R1306" s="94"/>
      <c r="S1306" s="94"/>
      <c r="T1306" s="94"/>
      <c r="U1306" s="94"/>
      <c r="V1306" s="94"/>
      <c r="W1306" s="94"/>
      <c r="X1306" s="94"/>
      <c r="Y1306" s="94"/>
      <c r="Z1306" s="94"/>
      <c r="AD1306" s="96"/>
      <c r="AE1306" s="95"/>
      <c r="AF1306" s="94"/>
      <c r="AG1306" s="94"/>
      <c r="AH1306" s="94"/>
      <c r="AK1306" s="94"/>
      <c r="AL1306" s="94"/>
      <c r="AM1306" s="94"/>
      <c r="AN1306" s="94"/>
      <c r="AO1306" s="94"/>
      <c r="AP1306" s="94"/>
      <c r="AQ1306" s="94"/>
    </row>
    <row r="1307" spans="1:43">
      <c r="A1307" s="92"/>
      <c r="B1307" s="92"/>
      <c r="C1307" s="93"/>
      <c r="D1307" s="93"/>
      <c r="E1307" s="92"/>
      <c r="F1307" s="92"/>
      <c r="G1307" s="92"/>
      <c r="H1307" s="92"/>
      <c r="I1307" s="92"/>
      <c r="J1307" s="92"/>
      <c r="K1307" s="94"/>
      <c r="L1307" s="94"/>
      <c r="M1307" s="94"/>
      <c r="O1307" s="94"/>
      <c r="P1307" s="94"/>
      <c r="Q1307" s="94"/>
      <c r="R1307" s="94"/>
      <c r="S1307" s="94"/>
      <c r="T1307" s="94"/>
      <c r="U1307" s="94"/>
      <c r="V1307" s="94"/>
      <c r="W1307" s="94"/>
      <c r="X1307" s="94"/>
      <c r="Y1307" s="94"/>
      <c r="Z1307" s="94"/>
      <c r="AG1307" s="94"/>
      <c r="AH1307" s="94"/>
      <c r="AK1307" s="94"/>
      <c r="AL1307" s="94"/>
      <c r="AM1307" s="94"/>
      <c r="AN1307" s="94"/>
      <c r="AO1307" s="94"/>
      <c r="AP1307" s="94"/>
      <c r="AQ1307" s="94"/>
    </row>
    <row r="1308" spans="1:43">
      <c r="A1308" s="92"/>
      <c r="B1308" s="92"/>
      <c r="C1308" s="93"/>
      <c r="D1308" s="93"/>
      <c r="E1308" s="92"/>
      <c r="F1308" s="92"/>
      <c r="G1308" s="92"/>
      <c r="H1308" s="92"/>
      <c r="I1308" s="92"/>
      <c r="J1308" s="92"/>
      <c r="K1308" s="94"/>
      <c r="L1308" s="94"/>
      <c r="M1308" s="94"/>
      <c r="O1308" s="94"/>
      <c r="P1308" s="94"/>
      <c r="Q1308" s="95"/>
      <c r="R1308" s="94"/>
      <c r="S1308" s="94"/>
      <c r="T1308" s="94"/>
      <c r="U1308" s="94"/>
      <c r="V1308" s="94"/>
      <c r="W1308" s="94"/>
      <c r="X1308" s="94"/>
      <c r="Y1308" s="94"/>
      <c r="Z1308" s="94"/>
      <c r="AD1308" s="96"/>
      <c r="AG1308" s="94"/>
      <c r="AH1308" s="94"/>
      <c r="AI1308" s="95"/>
      <c r="AK1308" s="94"/>
      <c r="AL1308" s="94"/>
      <c r="AM1308" s="94"/>
      <c r="AN1308" s="94"/>
      <c r="AO1308" s="94"/>
      <c r="AP1308" s="94"/>
      <c r="AQ1308" s="94"/>
    </row>
    <row r="1309" spans="1:43">
      <c r="A1309" s="92"/>
      <c r="B1309" s="92"/>
      <c r="C1309" s="93"/>
      <c r="D1309" s="93"/>
      <c r="E1309" s="92"/>
      <c r="F1309" s="92"/>
      <c r="G1309" s="92"/>
      <c r="H1309" s="92"/>
      <c r="I1309" s="92"/>
      <c r="J1309" s="92"/>
      <c r="K1309" s="94"/>
      <c r="L1309" s="94"/>
      <c r="M1309" s="94"/>
      <c r="O1309" s="94"/>
      <c r="P1309" s="94"/>
      <c r="Q1309" s="94"/>
      <c r="R1309" s="94"/>
      <c r="S1309" s="94"/>
      <c r="T1309" s="94"/>
      <c r="U1309" s="94"/>
      <c r="V1309" s="94"/>
      <c r="W1309" s="94"/>
      <c r="X1309" s="94"/>
      <c r="Y1309" s="94"/>
      <c r="Z1309" s="94"/>
      <c r="AD1309" s="96"/>
      <c r="AE1309" s="95"/>
      <c r="AG1309" s="94"/>
      <c r="AH1309" s="94"/>
      <c r="AI1309" s="95"/>
      <c r="AK1309" s="94"/>
      <c r="AL1309" s="94"/>
      <c r="AM1309" s="94"/>
      <c r="AN1309" s="94"/>
      <c r="AO1309" s="94"/>
      <c r="AP1309" s="94"/>
      <c r="AQ1309" s="94"/>
    </row>
    <row r="1310" spans="1:43">
      <c r="A1310" s="92"/>
      <c r="B1310" s="92"/>
      <c r="C1310" s="93"/>
      <c r="D1310" s="93"/>
      <c r="E1310" s="92"/>
      <c r="F1310" s="92"/>
      <c r="G1310" s="92"/>
      <c r="H1310" s="92"/>
      <c r="I1310" s="92"/>
      <c r="J1310" s="92"/>
      <c r="K1310" s="94"/>
      <c r="L1310" s="94"/>
      <c r="M1310" s="94"/>
      <c r="P1310" s="94"/>
      <c r="Q1310" s="95"/>
      <c r="R1310" s="94"/>
      <c r="S1310" s="94"/>
      <c r="T1310" s="94"/>
      <c r="U1310" s="94"/>
      <c r="V1310" s="94"/>
      <c r="W1310" s="94"/>
      <c r="X1310" s="94"/>
      <c r="Y1310" s="94"/>
      <c r="Z1310" s="94"/>
      <c r="AD1310" s="96"/>
      <c r="AE1310" s="95"/>
      <c r="AH1310" s="94"/>
      <c r="AK1310" s="94"/>
      <c r="AL1310" s="94"/>
      <c r="AM1310" s="94"/>
      <c r="AN1310" s="94"/>
      <c r="AO1310" s="94"/>
      <c r="AP1310" s="94"/>
      <c r="AQ1310" s="94"/>
    </row>
    <row r="1311" spans="1:43">
      <c r="A1311" s="92"/>
      <c r="B1311" s="92"/>
      <c r="C1311" s="93"/>
      <c r="D1311" s="93"/>
      <c r="E1311" s="92"/>
      <c r="F1311" s="92"/>
      <c r="G1311" s="92"/>
      <c r="H1311" s="92"/>
      <c r="I1311" s="92"/>
      <c r="J1311" s="92"/>
      <c r="K1311" s="94"/>
      <c r="L1311" s="94"/>
      <c r="M1311" s="94"/>
      <c r="O1311" s="94"/>
      <c r="P1311" s="94"/>
      <c r="Q1311" s="94"/>
      <c r="R1311" s="94"/>
      <c r="S1311" s="94"/>
      <c r="T1311" s="94"/>
      <c r="U1311" s="94"/>
      <c r="V1311" s="94"/>
      <c r="W1311" s="94"/>
      <c r="X1311" s="94"/>
      <c r="Y1311" s="94"/>
      <c r="Z1311" s="94"/>
      <c r="AD1311" s="96"/>
      <c r="AG1311" s="94"/>
      <c r="AH1311" s="94"/>
      <c r="AI1311" s="95"/>
      <c r="AK1311" s="94"/>
      <c r="AL1311" s="94"/>
      <c r="AM1311" s="94"/>
      <c r="AN1311" s="94"/>
      <c r="AO1311" s="94"/>
      <c r="AP1311" s="94"/>
      <c r="AQ1311" s="94"/>
    </row>
    <row r="1312" spans="1:43">
      <c r="A1312" s="92"/>
      <c r="B1312" s="92"/>
      <c r="C1312" s="93"/>
      <c r="D1312" s="93"/>
      <c r="E1312" s="92"/>
      <c r="F1312" s="92"/>
      <c r="G1312" s="92"/>
      <c r="H1312" s="92"/>
      <c r="I1312" s="92"/>
      <c r="J1312" s="92"/>
      <c r="K1312" s="94"/>
      <c r="L1312" s="94"/>
      <c r="M1312" s="94"/>
      <c r="O1312" s="94"/>
      <c r="P1312" s="94"/>
      <c r="Q1312" s="94"/>
      <c r="R1312" s="94"/>
      <c r="S1312" s="94"/>
      <c r="T1312" s="94"/>
      <c r="U1312" s="94"/>
      <c r="V1312" s="94"/>
      <c r="W1312" s="94"/>
      <c r="X1312" s="94"/>
      <c r="Y1312" s="94"/>
      <c r="Z1312" s="94"/>
      <c r="AD1312" s="96"/>
      <c r="AG1312" s="94"/>
      <c r="AH1312" s="94"/>
      <c r="AK1312" s="94"/>
      <c r="AL1312" s="94"/>
      <c r="AM1312" s="94"/>
      <c r="AN1312" s="94"/>
      <c r="AO1312" s="94"/>
      <c r="AP1312" s="94"/>
      <c r="AQ1312" s="94"/>
    </row>
    <row r="1313" spans="1:43">
      <c r="A1313" s="92"/>
      <c r="B1313" s="92"/>
      <c r="C1313" s="93"/>
      <c r="D1313" s="93"/>
      <c r="E1313" s="92"/>
      <c r="F1313" s="92"/>
      <c r="G1313" s="92"/>
      <c r="H1313" s="92"/>
      <c r="I1313" s="92"/>
      <c r="J1313" s="92"/>
      <c r="K1313" s="94"/>
      <c r="L1313" s="94"/>
      <c r="M1313" s="94"/>
      <c r="O1313" s="94"/>
      <c r="P1313" s="94"/>
      <c r="Q1313" s="94"/>
      <c r="R1313" s="94"/>
      <c r="S1313" s="94"/>
      <c r="T1313" s="94"/>
      <c r="U1313" s="94"/>
      <c r="V1313" s="94"/>
      <c r="W1313" s="94"/>
      <c r="X1313" s="94"/>
      <c r="Y1313" s="94"/>
      <c r="Z1313" s="94"/>
      <c r="AD1313" s="96"/>
      <c r="AG1313" s="94"/>
      <c r="AH1313" s="94"/>
      <c r="AK1313" s="94"/>
      <c r="AL1313" s="94"/>
      <c r="AM1313" s="94"/>
      <c r="AN1313" s="94"/>
      <c r="AO1313" s="94"/>
      <c r="AP1313" s="94"/>
      <c r="AQ1313" s="94"/>
    </row>
    <row r="1314" spans="1:43">
      <c r="A1314" s="92"/>
      <c r="B1314" s="92"/>
      <c r="C1314" s="93"/>
      <c r="D1314" s="93"/>
      <c r="E1314" s="92"/>
      <c r="F1314" s="92"/>
      <c r="G1314" s="92"/>
      <c r="H1314" s="92"/>
      <c r="I1314" s="92"/>
      <c r="J1314" s="92"/>
      <c r="K1314" s="94"/>
      <c r="L1314" s="94"/>
      <c r="M1314" s="94"/>
      <c r="O1314" s="94"/>
      <c r="P1314" s="94"/>
      <c r="Q1314" s="94"/>
      <c r="R1314" s="94"/>
      <c r="S1314" s="94"/>
      <c r="T1314" s="94"/>
      <c r="U1314" s="94"/>
      <c r="V1314" s="94"/>
      <c r="W1314" s="94"/>
      <c r="X1314" s="94"/>
      <c r="Y1314" s="94"/>
      <c r="Z1314" s="94"/>
      <c r="AG1314" s="94"/>
      <c r="AH1314" s="94"/>
      <c r="AK1314" s="94"/>
      <c r="AL1314" s="94"/>
      <c r="AM1314" s="94"/>
      <c r="AN1314" s="94"/>
      <c r="AO1314" s="94"/>
      <c r="AP1314" s="94"/>
      <c r="AQ1314" s="94"/>
    </row>
    <row r="1315" spans="1:43">
      <c r="A1315" s="92"/>
      <c r="B1315" s="92"/>
      <c r="C1315" s="93"/>
      <c r="D1315" s="93"/>
      <c r="E1315" s="92"/>
      <c r="F1315" s="92"/>
      <c r="G1315" s="92"/>
      <c r="H1315" s="92"/>
      <c r="I1315" s="92"/>
      <c r="J1315" s="92"/>
      <c r="K1315" s="94"/>
      <c r="L1315" s="94"/>
      <c r="M1315" s="94"/>
      <c r="O1315" s="94"/>
      <c r="P1315" s="94"/>
      <c r="Q1315" s="95"/>
      <c r="R1315" s="94"/>
      <c r="S1315" s="94"/>
      <c r="T1315" s="94"/>
      <c r="U1315" s="94"/>
      <c r="V1315" s="94"/>
      <c r="W1315" s="94"/>
      <c r="X1315" s="94"/>
      <c r="Y1315" s="94"/>
      <c r="Z1315" s="94"/>
      <c r="AD1315" s="96"/>
      <c r="AE1315" s="95"/>
      <c r="AG1315" s="94"/>
      <c r="AH1315" s="94"/>
      <c r="AK1315" s="94"/>
      <c r="AL1315" s="94"/>
      <c r="AM1315" s="94"/>
      <c r="AN1315" s="94"/>
      <c r="AO1315" s="94"/>
      <c r="AP1315" s="94"/>
      <c r="AQ1315" s="94"/>
    </row>
    <row r="1316" spans="1:43">
      <c r="A1316" s="92"/>
      <c r="B1316" s="92"/>
      <c r="C1316" s="93"/>
      <c r="D1316" s="93"/>
      <c r="E1316" s="92"/>
      <c r="F1316" s="92"/>
      <c r="G1316" s="92"/>
      <c r="H1316" s="92"/>
      <c r="I1316" s="92"/>
      <c r="J1316" s="92"/>
      <c r="K1316" s="94"/>
      <c r="L1316" s="94"/>
      <c r="M1316" s="94"/>
      <c r="N1316" s="94"/>
      <c r="O1316" s="94"/>
      <c r="P1316" s="94"/>
      <c r="Q1316" s="95"/>
      <c r="R1316" s="94"/>
      <c r="S1316" s="94"/>
      <c r="T1316" s="94"/>
      <c r="U1316" s="94"/>
      <c r="V1316" s="94"/>
      <c r="W1316" s="94"/>
      <c r="X1316" s="94"/>
      <c r="Y1316" s="94"/>
      <c r="Z1316" s="94"/>
      <c r="AD1316" s="96"/>
      <c r="AF1316" s="94"/>
      <c r="AG1316" s="94"/>
      <c r="AH1316" s="94"/>
      <c r="AK1316" s="94"/>
      <c r="AL1316" s="94"/>
      <c r="AM1316" s="94"/>
      <c r="AN1316" s="94"/>
      <c r="AO1316" s="94"/>
      <c r="AP1316" s="94"/>
      <c r="AQ1316" s="94"/>
    </row>
    <row r="1317" spans="1:43">
      <c r="A1317" s="92"/>
      <c r="B1317" s="92"/>
      <c r="C1317" s="93"/>
      <c r="D1317" s="93"/>
      <c r="E1317" s="92"/>
      <c r="F1317" s="92"/>
      <c r="G1317" s="92"/>
      <c r="H1317" s="92"/>
      <c r="I1317" s="92"/>
      <c r="J1317" s="92"/>
      <c r="K1317" s="94"/>
      <c r="L1317" s="94"/>
      <c r="M1317" s="94"/>
      <c r="N1317" s="94"/>
      <c r="O1317" s="94"/>
      <c r="P1317" s="94"/>
      <c r="Q1317" s="95"/>
      <c r="R1317" s="94"/>
      <c r="S1317" s="94"/>
      <c r="T1317" s="94"/>
      <c r="U1317" s="94"/>
      <c r="V1317" s="94"/>
      <c r="W1317" s="94"/>
      <c r="X1317" s="94"/>
      <c r="Y1317" s="94"/>
      <c r="Z1317" s="94"/>
      <c r="AD1317" s="96"/>
      <c r="AF1317" s="94"/>
      <c r="AG1317" s="94"/>
      <c r="AH1317" s="94"/>
      <c r="AI1317" s="95"/>
      <c r="AK1317" s="94"/>
      <c r="AL1317" s="94"/>
      <c r="AM1317" s="94"/>
      <c r="AN1317" s="94"/>
      <c r="AO1317" s="94"/>
      <c r="AP1317" s="94"/>
      <c r="AQ1317" s="94"/>
    </row>
    <row r="1318" spans="1:43">
      <c r="A1318" s="92"/>
      <c r="B1318" s="92"/>
      <c r="C1318" s="93"/>
      <c r="D1318" s="93"/>
      <c r="E1318" s="92"/>
      <c r="F1318" s="92"/>
      <c r="G1318" s="92"/>
      <c r="H1318" s="92"/>
      <c r="I1318" s="92"/>
      <c r="J1318" s="92"/>
      <c r="K1318" s="94"/>
      <c r="L1318" s="94"/>
      <c r="M1318" s="94"/>
      <c r="O1318" s="94"/>
      <c r="P1318" s="94"/>
      <c r="Q1318" s="95"/>
      <c r="R1318" s="94"/>
      <c r="S1318" s="94"/>
      <c r="T1318" s="94"/>
      <c r="U1318" s="94"/>
      <c r="V1318" s="95"/>
      <c r="W1318" s="94"/>
      <c r="X1318" s="94"/>
      <c r="Y1318" s="94"/>
      <c r="Z1318" s="94"/>
      <c r="AD1318" s="96"/>
      <c r="AG1318" s="94"/>
      <c r="AH1318" s="94"/>
      <c r="AI1318" s="95"/>
      <c r="AK1318" s="94"/>
      <c r="AL1318" s="94"/>
      <c r="AM1318" s="94"/>
      <c r="AN1318" s="94"/>
      <c r="AO1318" s="94"/>
      <c r="AP1318" s="94"/>
      <c r="AQ1318" s="94"/>
    </row>
    <row r="1319" spans="1:43">
      <c r="A1319" s="92"/>
      <c r="B1319" s="92"/>
      <c r="C1319" s="93"/>
      <c r="D1319" s="93"/>
      <c r="E1319" s="92"/>
      <c r="F1319" s="92"/>
      <c r="G1319" s="92"/>
      <c r="H1319" s="92"/>
      <c r="I1319" s="92"/>
      <c r="J1319" s="92"/>
      <c r="K1319" s="94"/>
      <c r="L1319" s="94"/>
      <c r="M1319" s="94"/>
      <c r="P1319" s="94"/>
      <c r="Q1319" s="94"/>
      <c r="R1319" s="94"/>
      <c r="S1319" s="94"/>
      <c r="T1319" s="94"/>
      <c r="U1319" s="94"/>
      <c r="V1319" s="94"/>
      <c r="W1319" s="94"/>
      <c r="X1319" s="94"/>
      <c r="Y1319" s="94"/>
      <c r="Z1319" s="94"/>
      <c r="AD1319" s="96"/>
      <c r="AE1319" s="95"/>
      <c r="AH1319" s="94"/>
      <c r="AK1319" s="94"/>
      <c r="AL1319" s="94"/>
      <c r="AM1319" s="94"/>
      <c r="AN1319" s="94"/>
      <c r="AO1319" s="94"/>
      <c r="AP1319" s="94"/>
      <c r="AQ1319" s="94"/>
    </row>
    <row r="1320" spans="1:43">
      <c r="A1320" s="92"/>
      <c r="B1320" s="92"/>
      <c r="C1320" s="93"/>
      <c r="D1320" s="93"/>
      <c r="E1320" s="92"/>
      <c r="F1320" s="92"/>
      <c r="G1320" s="92"/>
      <c r="H1320" s="92"/>
      <c r="I1320" s="92"/>
      <c r="J1320" s="92"/>
      <c r="K1320" s="94"/>
      <c r="L1320" s="94"/>
      <c r="M1320" s="94"/>
      <c r="O1320" s="94"/>
      <c r="P1320" s="94"/>
      <c r="Q1320" s="95"/>
      <c r="R1320" s="94"/>
      <c r="S1320" s="94"/>
      <c r="T1320" s="94"/>
      <c r="U1320" s="94"/>
      <c r="V1320" s="94"/>
      <c r="W1320" s="94"/>
      <c r="X1320" s="94"/>
      <c r="Y1320" s="94"/>
      <c r="Z1320" s="94"/>
      <c r="AD1320" s="96"/>
      <c r="AG1320" s="94"/>
      <c r="AH1320" s="94"/>
      <c r="AI1320" s="95"/>
      <c r="AK1320" s="94"/>
      <c r="AL1320" s="94"/>
      <c r="AM1320" s="94"/>
      <c r="AN1320" s="94"/>
      <c r="AO1320" s="94"/>
      <c r="AP1320" s="94"/>
      <c r="AQ1320" s="94"/>
    </row>
    <row r="1321" spans="1:43">
      <c r="A1321" s="92"/>
      <c r="B1321" s="92"/>
      <c r="C1321" s="93"/>
      <c r="D1321" s="93"/>
      <c r="E1321" s="92"/>
      <c r="F1321" s="92"/>
      <c r="G1321" s="92"/>
      <c r="H1321" s="92"/>
      <c r="I1321" s="92"/>
      <c r="J1321" s="92"/>
      <c r="K1321" s="94"/>
      <c r="L1321" s="94"/>
      <c r="M1321" s="94"/>
      <c r="O1321" s="94"/>
      <c r="P1321" s="94"/>
      <c r="Q1321" s="94"/>
      <c r="R1321" s="94"/>
      <c r="S1321" s="94"/>
      <c r="T1321" s="94"/>
      <c r="U1321" s="94"/>
      <c r="V1321" s="94"/>
      <c r="W1321" s="94"/>
      <c r="X1321" s="94"/>
      <c r="Y1321" s="94"/>
      <c r="Z1321" s="94"/>
      <c r="AD1321" s="96"/>
      <c r="AG1321" s="94"/>
      <c r="AH1321" s="94"/>
      <c r="AK1321" s="94"/>
      <c r="AL1321" s="94"/>
      <c r="AM1321" s="94"/>
      <c r="AN1321" s="94"/>
      <c r="AO1321" s="94"/>
      <c r="AP1321" s="94"/>
      <c r="AQ1321" s="94"/>
    </row>
    <row r="1322" spans="1:43">
      <c r="A1322" s="92"/>
      <c r="B1322" s="92"/>
      <c r="C1322" s="93"/>
      <c r="D1322" s="93"/>
      <c r="E1322" s="92"/>
      <c r="F1322" s="92"/>
      <c r="G1322" s="92"/>
      <c r="H1322" s="92"/>
      <c r="I1322" s="92"/>
      <c r="J1322" s="92"/>
      <c r="K1322" s="94"/>
      <c r="L1322" s="94"/>
      <c r="M1322" s="94"/>
      <c r="O1322" s="94"/>
      <c r="P1322" s="94"/>
      <c r="Q1322" s="94"/>
      <c r="R1322" s="94"/>
      <c r="S1322" s="94"/>
      <c r="T1322" s="94"/>
      <c r="U1322" s="94"/>
      <c r="V1322" s="94"/>
      <c r="W1322" s="94"/>
      <c r="X1322" s="94"/>
      <c r="Y1322" s="94"/>
      <c r="Z1322" s="94"/>
      <c r="AD1322" s="96"/>
      <c r="AG1322" s="94"/>
      <c r="AH1322" s="94"/>
      <c r="AI1322" s="95"/>
      <c r="AK1322" s="94"/>
      <c r="AL1322" s="94"/>
      <c r="AM1322" s="94"/>
      <c r="AN1322" s="94"/>
      <c r="AO1322" s="94"/>
      <c r="AP1322" s="94"/>
      <c r="AQ1322" s="94"/>
    </row>
    <row r="1323" spans="1:43">
      <c r="A1323" s="92"/>
      <c r="B1323" s="92"/>
      <c r="C1323" s="93"/>
      <c r="D1323" s="93"/>
      <c r="E1323" s="92"/>
      <c r="F1323" s="92"/>
      <c r="G1323" s="92"/>
      <c r="H1323" s="92"/>
      <c r="I1323" s="92"/>
      <c r="J1323" s="92"/>
      <c r="K1323" s="94"/>
      <c r="L1323" s="94"/>
      <c r="M1323" s="94"/>
      <c r="O1323" s="94"/>
      <c r="P1323" s="94"/>
      <c r="Q1323" s="94"/>
      <c r="R1323" s="94"/>
      <c r="S1323" s="94"/>
      <c r="T1323" s="94"/>
      <c r="U1323" s="94"/>
      <c r="V1323" s="94"/>
      <c r="W1323" s="94"/>
      <c r="X1323" s="94"/>
      <c r="Y1323" s="94"/>
      <c r="Z1323" s="94"/>
      <c r="AD1323" s="96"/>
      <c r="AG1323" s="94"/>
      <c r="AH1323" s="94"/>
      <c r="AK1323" s="94"/>
      <c r="AL1323" s="94"/>
      <c r="AM1323" s="94"/>
      <c r="AN1323" s="94"/>
      <c r="AO1323" s="94"/>
      <c r="AP1323" s="94"/>
      <c r="AQ1323" s="94"/>
    </row>
    <row r="1324" spans="1:43">
      <c r="A1324" s="92"/>
      <c r="B1324" s="92"/>
      <c r="C1324" s="93"/>
      <c r="D1324" s="93"/>
      <c r="E1324" s="92"/>
      <c r="F1324" s="92"/>
      <c r="G1324" s="92"/>
      <c r="H1324" s="92"/>
      <c r="I1324" s="92"/>
      <c r="J1324" s="92"/>
      <c r="K1324" s="94"/>
      <c r="L1324" s="94"/>
      <c r="M1324" s="94"/>
      <c r="O1324" s="94"/>
      <c r="P1324" s="94"/>
      <c r="Q1324" s="94"/>
      <c r="R1324" s="94"/>
      <c r="S1324" s="94"/>
      <c r="T1324" s="94"/>
      <c r="U1324" s="94"/>
      <c r="V1324" s="94"/>
      <c r="W1324" s="94"/>
      <c r="X1324" s="94"/>
      <c r="Y1324" s="94"/>
      <c r="Z1324" s="94"/>
      <c r="AE1324" s="95"/>
      <c r="AG1324" s="94"/>
      <c r="AH1324" s="94"/>
      <c r="AK1324" s="94"/>
      <c r="AL1324" s="94"/>
      <c r="AM1324" s="94"/>
      <c r="AN1324" s="94"/>
      <c r="AO1324" s="94"/>
      <c r="AP1324" s="94"/>
      <c r="AQ1324" s="94"/>
    </row>
    <row r="1325" spans="1:43">
      <c r="A1325" s="92"/>
      <c r="B1325" s="92"/>
      <c r="C1325" s="93"/>
      <c r="D1325" s="93"/>
      <c r="E1325" s="92"/>
      <c r="F1325" s="92"/>
      <c r="G1325" s="92"/>
      <c r="H1325" s="92"/>
      <c r="I1325" s="92"/>
      <c r="J1325" s="92"/>
      <c r="K1325" s="94"/>
      <c r="L1325" s="94"/>
      <c r="M1325" s="94"/>
      <c r="O1325" s="94"/>
      <c r="P1325" s="94"/>
      <c r="Q1325" s="95"/>
      <c r="R1325" s="94"/>
      <c r="S1325" s="94"/>
      <c r="T1325" s="94"/>
      <c r="U1325" s="94"/>
      <c r="V1325" s="95"/>
      <c r="W1325" s="94"/>
      <c r="AG1325" s="94"/>
      <c r="AH1325" s="94"/>
      <c r="AK1325" s="94"/>
      <c r="AL1325" s="94"/>
      <c r="AM1325" s="94"/>
      <c r="AN1325" s="94"/>
      <c r="AO1325" s="94"/>
      <c r="AP1325" s="94"/>
      <c r="AQ1325" s="94"/>
    </row>
    <row r="1326" spans="1:43">
      <c r="A1326" s="92"/>
      <c r="B1326" s="92"/>
      <c r="C1326" s="93"/>
      <c r="D1326" s="93"/>
      <c r="E1326" s="92"/>
      <c r="F1326" s="92"/>
      <c r="G1326" s="92"/>
      <c r="H1326" s="92"/>
      <c r="I1326" s="92"/>
      <c r="J1326" s="92"/>
      <c r="K1326" s="94"/>
      <c r="L1326" s="94"/>
      <c r="M1326" s="94"/>
      <c r="P1326" s="94"/>
      <c r="Q1326" s="94"/>
      <c r="R1326" s="94"/>
      <c r="S1326" s="94"/>
      <c r="T1326" s="94"/>
      <c r="U1326" s="94"/>
      <c r="V1326" s="94"/>
      <c r="W1326" s="94"/>
      <c r="X1326" s="94"/>
      <c r="Y1326" s="94"/>
      <c r="Z1326" s="94"/>
      <c r="AD1326" s="96"/>
      <c r="AH1326" s="94"/>
      <c r="AI1326" s="95"/>
      <c r="AK1326" s="94"/>
      <c r="AL1326" s="94"/>
      <c r="AM1326" s="94"/>
      <c r="AN1326" s="94"/>
      <c r="AO1326" s="94"/>
      <c r="AP1326" s="94"/>
      <c r="AQ1326" s="94"/>
    </row>
    <row r="1327" spans="1:43">
      <c r="A1327" s="92"/>
      <c r="B1327" s="92"/>
      <c r="C1327" s="93"/>
      <c r="D1327" s="93"/>
      <c r="E1327" s="92"/>
      <c r="F1327" s="92"/>
      <c r="G1327" s="92"/>
      <c r="H1327" s="92"/>
      <c r="I1327" s="92"/>
      <c r="J1327" s="92"/>
      <c r="K1327" s="94"/>
      <c r="L1327" s="94"/>
      <c r="M1327" s="94"/>
      <c r="O1327" s="94"/>
      <c r="P1327" s="94"/>
      <c r="Q1327" s="94"/>
      <c r="R1327" s="94"/>
      <c r="S1327" s="94"/>
      <c r="T1327" s="94"/>
      <c r="U1327" s="94"/>
      <c r="V1327" s="94"/>
      <c r="W1327" s="94"/>
      <c r="X1327" s="94"/>
      <c r="Y1327" s="94"/>
      <c r="Z1327" s="94"/>
      <c r="AD1327" s="96"/>
      <c r="AG1327" s="94"/>
      <c r="AH1327" s="94"/>
      <c r="AK1327" s="94"/>
      <c r="AL1327" s="94"/>
      <c r="AM1327" s="94"/>
      <c r="AN1327" s="94"/>
      <c r="AO1327" s="94"/>
      <c r="AP1327" s="94"/>
      <c r="AQ1327" s="94"/>
    </row>
    <row r="1328" spans="1:43">
      <c r="A1328" s="92"/>
      <c r="B1328" s="92"/>
      <c r="C1328" s="93"/>
      <c r="D1328" s="93"/>
      <c r="E1328" s="92"/>
      <c r="F1328" s="92"/>
      <c r="G1328" s="92"/>
      <c r="H1328" s="92"/>
      <c r="I1328" s="92"/>
      <c r="J1328" s="92"/>
      <c r="K1328" s="94"/>
      <c r="L1328" s="94"/>
      <c r="M1328" s="94"/>
      <c r="N1328" s="94"/>
      <c r="O1328" s="94"/>
      <c r="P1328" s="94"/>
      <c r="Q1328" s="95"/>
      <c r="R1328" s="94"/>
      <c r="S1328" s="94"/>
      <c r="T1328" s="94"/>
      <c r="U1328" s="94"/>
      <c r="V1328" s="94"/>
      <c r="W1328" s="94"/>
      <c r="X1328" s="94"/>
      <c r="Y1328" s="94"/>
      <c r="Z1328" s="94"/>
      <c r="AD1328" s="96"/>
      <c r="AF1328" s="94"/>
      <c r="AG1328" s="94"/>
      <c r="AH1328" s="94"/>
      <c r="AK1328" s="94"/>
      <c r="AL1328" s="94"/>
      <c r="AM1328" s="94"/>
      <c r="AN1328" s="94"/>
      <c r="AO1328" s="94"/>
      <c r="AP1328" s="94"/>
      <c r="AQ1328" s="94"/>
    </row>
    <row r="1329" spans="1:43">
      <c r="A1329" s="92"/>
      <c r="B1329" s="92"/>
      <c r="C1329" s="93"/>
      <c r="D1329" s="93"/>
      <c r="E1329" s="92"/>
      <c r="F1329" s="92"/>
      <c r="G1329" s="92"/>
      <c r="H1329" s="92"/>
      <c r="I1329" s="92"/>
      <c r="J1329" s="92"/>
      <c r="K1329" s="94"/>
      <c r="L1329" s="94"/>
      <c r="M1329" s="94"/>
      <c r="N1329" s="94"/>
      <c r="O1329" s="94"/>
      <c r="P1329" s="94"/>
      <c r="Q1329" s="95"/>
      <c r="R1329" s="94"/>
      <c r="S1329" s="94"/>
      <c r="T1329" s="94"/>
      <c r="U1329" s="94"/>
      <c r="V1329" s="95"/>
      <c r="W1329" s="94"/>
      <c r="X1329" s="94"/>
      <c r="Y1329" s="94"/>
      <c r="Z1329" s="94"/>
      <c r="AD1329" s="96"/>
      <c r="AF1329" s="94"/>
      <c r="AG1329" s="94"/>
      <c r="AH1329" s="94"/>
      <c r="AI1329" s="95"/>
      <c r="AK1329" s="94"/>
      <c r="AL1329" s="94"/>
      <c r="AM1329" s="94"/>
      <c r="AN1329" s="94"/>
      <c r="AO1329" s="94"/>
      <c r="AP1329" s="94"/>
      <c r="AQ1329" s="94"/>
    </row>
    <row r="1330" spans="1:43">
      <c r="A1330" s="92"/>
      <c r="B1330" s="92"/>
      <c r="C1330" s="93"/>
      <c r="D1330" s="93"/>
      <c r="E1330" s="92"/>
      <c r="F1330" s="92"/>
      <c r="G1330" s="92"/>
      <c r="H1330" s="92"/>
      <c r="I1330" s="92"/>
      <c r="J1330" s="92"/>
      <c r="K1330" s="94"/>
      <c r="L1330" s="94"/>
      <c r="M1330" s="94"/>
      <c r="P1330" s="94"/>
      <c r="Q1330" s="94"/>
      <c r="R1330" s="94"/>
      <c r="S1330" s="94"/>
      <c r="T1330" s="94"/>
      <c r="U1330" s="94"/>
      <c r="V1330" s="94"/>
      <c r="W1330" s="94"/>
      <c r="X1330" s="94"/>
      <c r="Y1330" s="94"/>
      <c r="Z1330" s="94"/>
      <c r="AH1330" s="94"/>
      <c r="AK1330" s="94"/>
      <c r="AL1330" s="94"/>
      <c r="AM1330" s="94"/>
      <c r="AN1330" s="94"/>
      <c r="AO1330" s="94"/>
      <c r="AP1330" s="94"/>
      <c r="AQ1330" s="94"/>
    </row>
    <row r="1331" spans="1:43">
      <c r="A1331" s="92"/>
      <c r="B1331" s="92"/>
      <c r="C1331" s="93"/>
      <c r="D1331" s="93"/>
      <c r="E1331" s="92"/>
      <c r="F1331" s="92"/>
      <c r="G1331" s="92"/>
      <c r="H1331" s="92"/>
      <c r="I1331" s="92"/>
      <c r="J1331" s="92"/>
      <c r="K1331" s="94"/>
      <c r="L1331" s="94"/>
      <c r="M1331" s="94"/>
      <c r="O1331" s="94"/>
      <c r="P1331" s="94"/>
      <c r="Q1331" s="95"/>
      <c r="R1331" s="94"/>
      <c r="T1331" s="94"/>
      <c r="U1331" s="94"/>
      <c r="Y1331" s="94"/>
      <c r="Z1331" s="94"/>
      <c r="AD1331" s="96"/>
      <c r="AG1331" s="94"/>
      <c r="AI1331" s="95"/>
      <c r="AK1331" s="94"/>
      <c r="AL1331" s="94"/>
      <c r="AM1331" s="94"/>
      <c r="AN1331" s="94"/>
      <c r="AO1331" s="94"/>
      <c r="AP1331" s="94"/>
      <c r="AQ1331" s="94"/>
    </row>
    <row r="1332" spans="1:43">
      <c r="A1332" s="92"/>
      <c r="B1332" s="92"/>
      <c r="C1332" s="93"/>
      <c r="D1332" s="93"/>
      <c r="E1332" s="92"/>
      <c r="F1332" s="92"/>
      <c r="G1332" s="92"/>
      <c r="H1332" s="92"/>
      <c r="I1332" s="92"/>
      <c r="J1332" s="92"/>
      <c r="K1332" s="94"/>
      <c r="L1332" s="94"/>
      <c r="M1332" s="94"/>
      <c r="O1332" s="94"/>
      <c r="P1332" s="94"/>
      <c r="Q1332" s="94"/>
      <c r="R1332" s="94"/>
      <c r="S1332" s="94"/>
      <c r="T1332" s="94"/>
      <c r="U1332" s="94"/>
      <c r="V1332" s="94"/>
      <c r="W1332" s="94"/>
      <c r="X1332" s="94"/>
      <c r="Y1332" s="94"/>
      <c r="Z1332" s="94"/>
      <c r="AD1332" s="96"/>
      <c r="AG1332" s="94"/>
      <c r="AH1332" s="94"/>
      <c r="AI1332" s="95"/>
      <c r="AK1332" s="94"/>
      <c r="AL1332" s="94"/>
      <c r="AM1332" s="94"/>
      <c r="AN1332" s="94"/>
      <c r="AO1332" s="94"/>
      <c r="AP1332" s="94"/>
      <c r="AQ1332" s="94"/>
    </row>
    <row r="1333" spans="1:43">
      <c r="A1333" s="92"/>
      <c r="B1333" s="92"/>
      <c r="C1333" s="93"/>
      <c r="D1333" s="93"/>
      <c r="E1333" s="92"/>
      <c r="F1333" s="92"/>
      <c r="G1333" s="92"/>
      <c r="H1333" s="92"/>
      <c r="I1333" s="92"/>
      <c r="J1333" s="92"/>
      <c r="K1333" s="94"/>
      <c r="L1333" s="94"/>
      <c r="M1333" s="94"/>
      <c r="O1333" s="94"/>
      <c r="P1333" s="94"/>
      <c r="Q1333" s="94"/>
      <c r="R1333" s="94"/>
      <c r="S1333" s="94"/>
      <c r="T1333" s="94"/>
      <c r="U1333" s="94"/>
      <c r="V1333" s="94"/>
      <c r="W1333" s="94"/>
      <c r="X1333" s="94"/>
      <c r="Y1333" s="94"/>
      <c r="Z1333" s="94"/>
      <c r="AG1333" s="94"/>
      <c r="AH1333" s="94"/>
      <c r="AI1333" s="95"/>
      <c r="AK1333" s="94"/>
      <c r="AL1333" s="94"/>
      <c r="AM1333" s="94"/>
      <c r="AN1333" s="94"/>
      <c r="AO1333" s="94"/>
      <c r="AP1333" s="94"/>
      <c r="AQ1333" s="94"/>
    </row>
    <row r="1334" spans="1:43">
      <c r="A1334" s="92"/>
      <c r="B1334" s="92"/>
      <c r="C1334" s="93"/>
      <c r="D1334" s="93"/>
      <c r="E1334" s="92"/>
      <c r="F1334" s="92"/>
      <c r="G1334" s="92"/>
      <c r="H1334" s="92"/>
      <c r="I1334" s="92"/>
      <c r="J1334" s="92"/>
      <c r="K1334" s="94"/>
      <c r="L1334" s="94"/>
      <c r="M1334" s="94"/>
      <c r="O1334" s="94"/>
      <c r="P1334" s="94"/>
      <c r="Q1334" s="94"/>
      <c r="R1334" s="94"/>
      <c r="S1334" s="94"/>
      <c r="T1334" s="94"/>
      <c r="U1334" s="94"/>
      <c r="V1334" s="94"/>
      <c r="W1334" s="94"/>
      <c r="X1334" s="94"/>
      <c r="Y1334" s="94"/>
      <c r="Z1334" s="94"/>
      <c r="AD1334" s="96"/>
      <c r="AG1334" s="94"/>
      <c r="AH1334" s="94"/>
      <c r="AI1334" s="95"/>
      <c r="AK1334" s="94"/>
      <c r="AL1334" s="94"/>
      <c r="AM1334" s="94"/>
      <c r="AN1334" s="94"/>
      <c r="AO1334" s="94"/>
      <c r="AP1334" s="94"/>
      <c r="AQ1334" s="94"/>
    </row>
    <row r="1335" spans="1:43">
      <c r="A1335" s="92"/>
      <c r="B1335" s="92"/>
      <c r="C1335" s="93"/>
      <c r="D1335" s="93"/>
      <c r="E1335" s="92"/>
      <c r="F1335" s="92"/>
      <c r="G1335" s="92"/>
      <c r="H1335" s="92"/>
      <c r="I1335" s="92"/>
      <c r="J1335" s="92"/>
      <c r="K1335" s="94"/>
      <c r="L1335" s="94"/>
      <c r="M1335" s="94"/>
      <c r="O1335" s="94"/>
      <c r="P1335" s="94"/>
      <c r="Q1335" s="94"/>
      <c r="R1335" s="94"/>
      <c r="S1335" s="94"/>
      <c r="T1335" s="94"/>
      <c r="U1335" s="94"/>
      <c r="V1335" s="94"/>
      <c r="W1335" s="94"/>
      <c r="X1335" s="94"/>
      <c r="Y1335" s="94"/>
      <c r="Z1335" s="94"/>
      <c r="AD1335" s="96"/>
      <c r="AG1335" s="94"/>
      <c r="AH1335" s="94"/>
      <c r="AI1335" s="95"/>
      <c r="AK1335" s="94"/>
      <c r="AL1335" s="94"/>
      <c r="AM1335" s="94"/>
      <c r="AN1335" s="94"/>
      <c r="AO1335" s="94"/>
      <c r="AP1335" s="94"/>
      <c r="AQ1335" s="94"/>
    </row>
    <row r="1336" spans="1:43">
      <c r="A1336" s="92"/>
      <c r="B1336" s="92"/>
      <c r="C1336" s="93"/>
      <c r="D1336" s="93"/>
      <c r="E1336" s="92"/>
      <c r="F1336" s="92"/>
      <c r="G1336" s="92"/>
      <c r="H1336" s="92"/>
      <c r="I1336" s="92"/>
      <c r="J1336" s="92"/>
      <c r="K1336" s="94"/>
      <c r="L1336" s="94"/>
      <c r="M1336" s="94"/>
      <c r="O1336" s="94"/>
      <c r="P1336" s="94"/>
      <c r="Q1336" s="94"/>
      <c r="R1336" s="94"/>
      <c r="S1336" s="94"/>
      <c r="T1336" s="94"/>
      <c r="U1336" s="94"/>
      <c r="V1336" s="94"/>
      <c r="W1336" s="94"/>
      <c r="X1336" s="94"/>
      <c r="Y1336" s="94"/>
      <c r="Z1336" s="94"/>
      <c r="AD1336" s="96"/>
      <c r="AG1336" s="94"/>
      <c r="AH1336" s="94"/>
      <c r="AK1336" s="94"/>
      <c r="AL1336" s="94"/>
      <c r="AM1336" s="94"/>
      <c r="AN1336" s="94"/>
      <c r="AO1336" s="94"/>
      <c r="AP1336" s="94"/>
      <c r="AQ1336" s="94"/>
    </row>
    <row r="1337" spans="1:43">
      <c r="A1337" s="92"/>
      <c r="B1337" s="92"/>
      <c r="C1337" s="93"/>
      <c r="D1337" s="93"/>
      <c r="E1337" s="92"/>
      <c r="F1337" s="92"/>
      <c r="G1337" s="92"/>
      <c r="H1337" s="92"/>
      <c r="I1337" s="92"/>
      <c r="J1337" s="92"/>
      <c r="K1337" s="94"/>
      <c r="L1337" s="94"/>
      <c r="M1337" s="94"/>
      <c r="O1337" s="94"/>
      <c r="P1337" s="94"/>
      <c r="Q1337" s="95"/>
      <c r="R1337" s="94"/>
      <c r="S1337" s="94"/>
      <c r="T1337" s="94"/>
      <c r="U1337" s="94"/>
      <c r="V1337" s="94"/>
      <c r="W1337" s="94"/>
      <c r="X1337" s="94"/>
      <c r="Y1337" s="94"/>
      <c r="Z1337" s="94"/>
      <c r="AD1337" s="96"/>
      <c r="AG1337" s="94"/>
      <c r="AH1337" s="94"/>
      <c r="AK1337" s="94"/>
      <c r="AL1337" s="94"/>
      <c r="AM1337" s="94"/>
      <c r="AN1337" s="94"/>
      <c r="AO1337" s="94"/>
      <c r="AP1337" s="94"/>
      <c r="AQ1337" s="94"/>
    </row>
    <row r="1338" spans="1:43">
      <c r="A1338" s="92"/>
      <c r="B1338" s="92"/>
      <c r="C1338" s="93"/>
      <c r="D1338" s="93"/>
      <c r="E1338" s="92"/>
      <c r="F1338" s="92"/>
      <c r="G1338" s="92"/>
      <c r="H1338" s="92"/>
      <c r="I1338" s="92"/>
      <c r="J1338" s="92"/>
      <c r="K1338" s="94"/>
      <c r="L1338" s="94"/>
      <c r="M1338" s="94"/>
      <c r="P1338" s="94"/>
      <c r="Q1338" s="94"/>
      <c r="R1338" s="94"/>
      <c r="S1338" s="94"/>
      <c r="T1338" s="94"/>
      <c r="U1338" s="94"/>
      <c r="V1338" s="94"/>
      <c r="W1338" s="94"/>
      <c r="X1338" s="94"/>
      <c r="AH1338" s="94"/>
      <c r="AI1338" s="95"/>
      <c r="AK1338" s="94"/>
      <c r="AL1338" s="94"/>
      <c r="AM1338" s="94"/>
      <c r="AQ1338" s="94"/>
    </row>
    <row r="1339" spans="1:43">
      <c r="A1339" s="92"/>
      <c r="B1339" s="92"/>
      <c r="C1339" s="93"/>
      <c r="D1339" s="93"/>
      <c r="E1339" s="92"/>
      <c r="F1339" s="92"/>
      <c r="G1339" s="92"/>
      <c r="H1339" s="92"/>
      <c r="I1339" s="92"/>
      <c r="J1339" s="92"/>
      <c r="K1339" s="94"/>
      <c r="L1339" s="94"/>
      <c r="M1339" s="94"/>
      <c r="P1339" s="94"/>
      <c r="Q1339" s="95"/>
      <c r="R1339" s="94"/>
      <c r="S1339" s="94"/>
      <c r="T1339" s="94"/>
      <c r="U1339" s="94"/>
      <c r="V1339" s="95"/>
      <c r="W1339" s="94"/>
      <c r="X1339" s="94"/>
      <c r="Y1339" s="94"/>
      <c r="Z1339" s="94"/>
      <c r="AD1339" s="96"/>
      <c r="AE1339" s="95"/>
      <c r="AH1339" s="94"/>
      <c r="AI1339" s="95"/>
      <c r="AK1339" s="94"/>
      <c r="AL1339" s="94"/>
      <c r="AM1339" s="94"/>
      <c r="AN1339" s="94"/>
      <c r="AO1339" s="94"/>
      <c r="AP1339" s="94"/>
      <c r="AQ1339" s="94"/>
    </row>
    <row r="1340" spans="1:43">
      <c r="A1340" s="92"/>
      <c r="B1340" s="92"/>
      <c r="C1340" s="93"/>
      <c r="D1340" s="93"/>
      <c r="E1340" s="92"/>
      <c r="F1340" s="92"/>
      <c r="G1340" s="92"/>
      <c r="H1340" s="92"/>
      <c r="I1340" s="92"/>
      <c r="J1340" s="92"/>
      <c r="K1340" s="94"/>
      <c r="L1340" s="94"/>
      <c r="M1340" s="94"/>
      <c r="O1340" s="94"/>
      <c r="P1340" s="94"/>
      <c r="Q1340" s="95"/>
      <c r="R1340" s="94"/>
      <c r="S1340" s="94"/>
      <c r="T1340" s="94"/>
      <c r="U1340" s="94"/>
      <c r="V1340" s="94"/>
      <c r="W1340" s="94"/>
      <c r="X1340" s="94"/>
      <c r="Y1340" s="94"/>
      <c r="Z1340" s="94"/>
      <c r="AD1340" s="96"/>
      <c r="AE1340" s="95"/>
      <c r="AG1340" s="94"/>
      <c r="AH1340" s="94"/>
      <c r="AI1340" s="95"/>
      <c r="AK1340" s="94"/>
      <c r="AL1340" s="94"/>
      <c r="AM1340" s="94"/>
      <c r="AN1340" s="94"/>
      <c r="AO1340" s="94"/>
      <c r="AP1340" s="94"/>
      <c r="AQ1340" s="94"/>
    </row>
    <row r="1341" spans="1:43">
      <c r="A1341" s="92"/>
      <c r="B1341" s="92"/>
      <c r="C1341" s="93"/>
      <c r="D1341" s="93"/>
      <c r="E1341" s="92"/>
      <c r="F1341" s="92"/>
      <c r="G1341" s="92"/>
      <c r="H1341" s="92"/>
      <c r="I1341" s="92"/>
      <c r="J1341" s="92"/>
      <c r="K1341" s="94"/>
      <c r="L1341" s="94"/>
      <c r="M1341" s="94"/>
      <c r="O1341" s="94"/>
      <c r="P1341" s="94"/>
      <c r="Q1341" s="94"/>
      <c r="R1341" s="94"/>
      <c r="S1341" s="94"/>
      <c r="T1341" s="94"/>
      <c r="U1341" s="94"/>
      <c r="V1341" s="94"/>
      <c r="W1341" s="94"/>
      <c r="X1341" s="94"/>
      <c r="Y1341" s="94"/>
      <c r="Z1341" s="94"/>
      <c r="AG1341" s="94"/>
      <c r="AH1341" s="94"/>
      <c r="AK1341" s="94"/>
      <c r="AL1341" s="94"/>
      <c r="AM1341" s="94"/>
      <c r="AN1341" s="94"/>
      <c r="AO1341" s="94"/>
      <c r="AP1341" s="94"/>
      <c r="AQ1341" s="94"/>
    </row>
    <row r="1342" spans="1:43">
      <c r="A1342" s="92"/>
      <c r="B1342" s="92"/>
      <c r="C1342" s="93"/>
      <c r="D1342" s="93"/>
      <c r="E1342" s="92"/>
      <c r="F1342" s="92"/>
      <c r="G1342" s="92"/>
      <c r="H1342" s="92"/>
      <c r="I1342" s="92"/>
      <c r="J1342" s="92"/>
      <c r="K1342" s="94"/>
      <c r="L1342" s="94"/>
      <c r="M1342" s="94"/>
      <c r="O1342" s="94"/>
      <c r="P1342" s="94"/>
      <c r="Q1342" s="94"/>
      <c r="R1342" s="94"/>
      <c r="S1342" s="94"/>
      <c r="T1342" s="94"/>
      <c r="U1342" s="94"/>
      <c r="V1342" s="94"/>
      <c r="W1342" s="94"/>
      <c r="X1342" s="94"/>
      <c r="Y1342" s="94"/>
      <c r="Z1342" s="94"/>
      <c r="AD1342" s="96"/>
      <c r="AG1342" s="94"/>
      <c r="AH1342" s="94"/>
      <c r="AK1342" s="94"/>
      <c r="AL1342" s="94"/>
      <c r="AM1342" s="94"/>
      <c r="AN1342" s="94"/>
      <c r="AO1342" s="94"/>
      <c r="AP1342" s="94"/>
      <c r="AQ1342" s="94"/>
    </row>
    <row r="1343" spans="1:43">
      <c r="A1343" s="92"/>
      <c r="B1343" s="92"/>
      <c r="C1343" s="93"/>
      <c r="D1343" s="93"/>
      <c r="E1343" s="92"/>
      <c r="F1343" s="92"/>
      <c r="G1343" s="92"/>
      <c r="H1343" s="92"/>
      <c r="I1343" s="92"/>
      <c r="J1343" s="92"/>
      <c r="K1343" s="94"/>
      <c r="L1343" s="94"/>
      <c r="M1343" s="94"/>
      <c r="O1343" s="94"/>
      <c r="P1343" s="94"/>
      <c r="Q1343" s="95"/>
      <c r="R1343" s="94"/>
      <c r="S1343" s="94"/>
      <c r="T1343" s="94"/>
      <c r="U1343" s="94"/>
      <c r="V1343" s="94"/>
      <c r="W1343" s="94"/>
      <c r="X1343" s="94"/>
      <c r="Y1343" s="94"/>
      <c r="Z1343" s="94"/>
      <c r="AG1343" s="94"/>
      <c r="AH1343" s="94"/>
      <c r="AK1343" s="94"/>
      <c r="AL1343" s="94"/>
      <c r="AM1343" s="94"/>
      <c r="AN1343" s="94"/>
      <c r="AO1343" s="94"/>
      <c r="AP1343" s="94"/>
      <c r="AQ1343" s="94"/>
    </row>
    <row r="1344" spans="1:43">
      <c r="A1344" s="92"/>
      <c r="B1344" s="92"/>
      <c r="C1344" s="93"/>
      <c r="D1344" s="93"/>
      <c r="E1344" s="92"/>
      <c r="F1344" s="92"/>
      <c r="G1344" s="92"/>
      <c r="H1344" s="92"/>
      <c r="I1344" s="92"/>
      <c r="J1344" s="92"/>
      <c r="K1344" s="94"/>
      <c r="L1344" s="94"/>
      <c r="M1344" s="94"/>
      <c r="O1344" s="94"/>
      <c r="P1344" s="94"/>
      <c r="Q1344" s="94"/>
      <c r="R1344" s="94"/>
      <c r="S1344" s="94"/>
      <c r="T1344" s="94"/>
      <c r="U1344" s="94"/>
      <c r="V1344" s="94"/>
      <c r="W1344" s="94"/>
      <c r="X1344" s="94"/>
      <c r="Y1344" s="94"/>
      <c r="Z1344" s="94"/>
      <c r="AG1344" s="94"/>
      <c r="AH1344" s="94"/>
      <c r="AK1344" s="94"/>
      <c r="AL1344" s="94"/>
      <c r="AM1344" s="94"/>
      <c r="AN1344" s="94"/>
      <c r="AO1344" s="94"/>
      <c r="AP1344" s="94"/>
      <c r="AQ1344" s="94"/>
    </row>
    <row r="1345" spans="1:43">
      <c r="A1345" s="92"/>
      <c r="B1345" s="92"/>
      <c r="C1345" s="93"/>
      <c r="D1345" s="93"/>
      <c r="E1345" s="92"/>
      <c r="F1345" s="92"/>
      <c r="G1345" s="92"/>
      <c r="H1345" s="92"/>
      <c r="I1345" s="92"/>
      <c r="J1345" s="92"/>
      <c r="K1345" s="94"/>
      <c r="L1345" s="94"/>
      <c r="M1345" s="94"/>
      <c r="O1345" s="94"/>
      <c r="P1345" s="94"/>
      <c r="Q1345" s="95"/>
      <c r="R1345" s="94"/>
      <c r="S1345" s="94"/>
      <c r="T1345" s="94"/>
      <c r="U1345" s="94"/>
      <c r="V1345" s="94"/>
      <c r="W1345" s="94"/>
      <c r="X1345" s="94"/>
      <c r="Y1345" s="94"/>
      <c r="Z1345" s="94"/>
      <c r="AD1345" s="96"/>
      <c r="AG1345" s="94"/>
      <c r="AH1345" s="94"/>
      <c r="AI1345" s="95"/>
      <c r="AK1345" s="94"/>
      <c r="AL1345" s="94"/>
      <c r="AM1345" s="94"/>
      <c r="AN1345" s="94"/>
      <c r="AO1345" s="94"/>
      <c r="AP1345" s="94"/>
      <c r="AQ1345" s="94"/>
    </row>
    <row r="1346" spans="1:43">
      <c r="A1346" s="92"/>
      <c r="B1346" s="92"/>
      <c r="C1346" s="93"/>
      <c r="D1346" s="93"/>
      <c r="E1346" s="92"/>
      <c r="F1346" s="92"/>
      <c r="G1346" s="92"/>
      <c r="H1346" s="92"/>
      <c r="I1346" s="92"/>
      <c r="J1346" s="92"/>
      <c r="K1346" s="94"/>
      <c r="L1346" s="94"/>
      <c r="M1346" s="94"/>
      <c r="O1346" s="94"/>
      <c r="P1346" s="94"/>
      <c r="Q1346" s="94"/>
      <c r="R1346" s="94"/>
      <c r="S1346" s="94"/>
      <c r="T1346" s="94"/>
      <c r="U1346" s="94"/>
      <c r="V1346" s="94"/>
      <c r="W1346" s="94"/>
      <c r="X1346" s="94"/>
      <c r="Y1346" s="94"/>
      <c r="Z1346" s="94"/>
      <c r="AG1346" s="94"/>
      <c r="AH1346" s="94"/>
      <c r="AK1346" s="94"/>
      <c r="AL1346" s="94"/>
      <c r="AM1346" s="94"/>
      <c r="AN1346" s="94"/>
      <c r="AO1346" s="94"/>
      <c r="AP1346" s="94"/>
      <c r="AQ1346" s="94"/>
    </row>
    <row r="1347" spans="1:43">
      <c r="A1347" s="92"/>
      <c r="B1347" s="92"/>
      <c r="C1347" s="93"/>
      <c r="D1347" s="93"/>
      <c r="E1347" s="92"/>
      <c r="F1347" s="92"/>
      <c r="G1347" s="92"/>
      <c r="H1347" s="92"/>
      <c r="I1347" s="92"/>
      <c r="J1347" s="92"/>
      <c r="K1347" s="94"/>
      <c r="L1347" s="94"/>
      <c r="M1347" s="94"/>
      <c r="O1347" s="94"/>
      <c r="P1347" s="94"/>
      <c r="Q1347" s="94"/>
      <c r="R1347" s="94"/>
      <c r="S1347" s="94"/>
      <c r="T1347" s="94"/>
      <c r="U1347" s="94"/>
      <c r="V1347" s="94"/>
      <c r="W1347" s="94"/>
      <c r="X1347" s="94"/>
      <c r="Y1347" s="94"/>
      <c r="Z1347" s="94"/>
      <c r="AD1347" s="96"/>
      <c r="AG1347" s="94"/>
      <c r="AH1347" s="94"/>
      <c r="AK1347" s="94"/>
      <c r="AL1347" s="94"/>
      <c r="AM1347" s="94"/>
      <c r="AN1347" s="94"/>
      <c r="AO1347" s="94"/>
      <c r="AP1347" s="94"/>
      <c r="AQ1347" s="94"/>
    </row>
    <row r="1348" spans="1:43">
      <c r="A1348" s="92"/>
      <c r="B1348" s="92"/>
      <c r="C1348" s="93"/>
      <c r="D1348" s="93"/>
      <c r="E1348" s="92"/>
      <c r="F1348" s="92"/>
      <c r="G1348" s="92"/>
      <c r="H1348" s="92"/>
      <c r="I1348" s="92"/>
      <c r="J1348" s="92"/>
      <c r="K1348" s="94"/>
      <c r="L1348" s="94"/>
      <c r="M1348" s="94"/>
      <c r="P1348" s="94"/>
      <c r="Q1348" s="94"/>
      <c r="R1348" s="94"/>
      <c r="S1348" s="94"/>
      <c r="T1348" s="94"/>
      <c r="U1348" s="94"/>
      <c r="V1348" s="94"/>
      <c r="W1348" s="94"/>
      <c r="X1348" s="94"/>
      <c r="Y1348" s="94"/>
      <c r="Z1348" s="94"/>
      <c r="AD1348" s="96"/>
      <c r="AE1348" s="95"/>
      <c r="AH1348" s="94"/>
      <c r="AI1348" s="95"/>
      <c r="AK1348" s="94"/>
      <c r="AL1348" s="94"/>
      <c r="AM1348" s="94"/>
      <c r="AN1348" s="94"/>
      <c r="AO1348" s="94"/>
      <c r="AP1348" s="94"/>
      <c r="AQ1348" s="94"/>
    </row>
    <row r="1349" spans="1:43">
      <c r="A1349" s="92"/>
      <c r="B1349" s="92"/>
      <c r="C1349" s="93"/>
      <c r="D1349" s="93"/>
      <c r="E1349" s="92"/>
      <c r="F1349" s="92"/>
      <c r="G1349" s="92"/>
      <c r="H1349" s="92"/>
      <c r="I1349" s="92"/>
      <c r="J1349" s="92"/>
      <c r="K1349" s="94"/>
      <c r="L1349" s="94"/>
      <c r="M1349" s="94"/>
      <c r="T1349" s="94"/>
      <c r="U1349" s="94"/>
      <c r="Y1349" s="94"/>
      <c r="Z1349" s="94"/>
      <c r="AK1349" s="94"/>
      <c r="AL1349" s="94"/>
      <c r="AM1349" s="94"/>
      <c r="AN1349" s="94"/>
      <c r="AO1349" s="94"/>
      <c r="AP1349" s="94"/>
      <c r="AQ1349" s="94"/>
    </row>
    <row r="1350" spans="1:43">
      <c r="A1350" s="92"/>
      <c r="B1350" s="92"/>
      <c r="C1350" s="93"/>
      <c r="D1350" s="93"/>
      <c r="E1350" s="92"/>
      <c r="F1350" s="92"/>
      <c r="G1350" s="92"/>
      <c r="H1350" s="92"/>
      <c r="I1350" s="92"/>
      <c r="J1350" s="92"/>
      <c r="K1350" s="94"/>
      <c r="L1350" s="94"/>
      <c r="M1350" s="94"/>
      <c r="T1350" s="94"/>
      <c r="U1350" s="94"/>
      <c r="Y1350" s="94"/>
      <c r="Z1350" s="94"/>
      <c r="AK1350" s="94"/>
      <c r="AL1350" s="94"/>
      <c r="AM1350" s="94"/>
      <c r="AN1350" s="94"/>
      <c r="AO1350" s="94"/>
      <c r="AP1350" s="94"/>
      <c r="AQ1350" s="94"/>
    </row>
    <row r="1351" spans="1:43">
      <c r="A1351" s="92"/>
      <c r="B1351" s="92"/>
      <c r="C1351" s="93"/>
      <c r="D1351" s="93"/>
      <c r="E1351" s="92"/>
      <c r="F1351" s="92"/>
      <c r="G1351" s="92"/>
      <c r="H1351" s="92"/>
      <c r="I1351" s="92"/>
      <c r="J1351" s="92"/>
      <c r="K1351" s="94"/>
      <c r="L1351" s="94"/>
      <c r="M1351" s="94"/>
      <c r="T1351" s="94"/>
      <c r="U1351" s="94"/>
      <c r="Y1351" s="94"/>
      <c r="Z1351" s="94"/>
      <c r="AK1351" s="94"/>
      <c r="AL1351" s="94"/>
      <c r="AM1351" s="94"/>
      <c r="AN1351" s="94"/>
      <c r="AO1351" s="94"/>
      <c r="AP1351" s="94"/>
      <c r="AQ1351" s="94"/>
    </row>
    <row r="1352" spans="1:43">
      <c r="A1352" s="92"/>
      <c r="B1352" s="92"/>
      <c r="C1352" s="93"/>
      <c r="D1352" s="93"/>
      <c r="E1352" s="92"/>
      <c r="F1352" s="92"/>
      <c r="G1352" s="92"/>
      <c r="H1352" s="92"/>
      <c r="I1352" s="92"/>
      <c r="J1352" s="92"/>
      <c r="K1352" s="94"/>
      <c r="L1352" s="94"/>
      <c r="M1352" s="94"/>
      <c r="P1352" s="94"/>
      <c r="Q1352" s="95"/>
      <c r="R1352" s="94"/>
      <c r="T1352" s="94"/>
      <c r="U1352" s="94"/>
      <c r="V1352" s="94"/>
      <c r="W1352" s="94"/>
      <c r="Y1352" s="94"/>
      <c r="Z1352" s="94"/>
      <c r="AD1352" s="96"/>
      <c r="AH1352" s="94"/>
      <c r="AI1352" s="95"/>
      <c r="AK1352" s="94"/>
      <c r="AL1352" s="94"/>
      <c r="AM1352" s="94"/>
      <c r="AN1352" s="94"/>
      <c r="AO1352" s="94"/>
      <c r="AP1352" s="94"/>
      <c r="AQ1352" s="94"/>
    </row>
    <row r="1353" spans="1:43">
      <c r="A1353" s="92"/>
      <c r="B1353" s="92"/>
      <c r="C1353" s="93"/>
      <c r="D1353" s="93"/>
      <c r="E1353" s="92"/>
      <c r="F1353" s="92"/>
      <c r="G1353" s="92"/>
      <c r="H1353" s="92"/>
      <c r="I1353" s="92"/>
      <c r="J1353" s="92"/>
      <c r="K1353" s="94"/>
      <c r="L1353" s="94"/>
      <c r="M1353" s="94"/>
      <c r="O1353" s="94"/>
      <c r="P1353" s="94"/>
      <c r="Q1353" s="94"/>
      <c r="R1353" s="94"/>
      <c r="S1353" s="94"/>
      <c r="T1353" s="94"/>
      <c r="U1353" s="94"/>
      <c r="V1353" s="94"/>
      <c r="W1353" s="94"/>
      <c r="X1353" s="94"/>
      <c r="Y1353" s="94"/>
      <c r="Z1353" s="94"/>
      <c r="AD1353" s="96"/>
      <c r="AG1353" s="94"/>
      <c r="AH1353" s="94"/>
      <c r="AI1353" s="95"/>
      <c r="AK1353" s="94"/>
      <c r="AL1353" s="94"/>
      <c r="AM1353" s="94"/>
      <c r="AN1353" s="94"/>
      <c r="AO1353" s="94"/>
      <c r="AP1353" s="94"/>
      <c r="AQ1353" s="94"/>
    </row>
    <row r="1354" spans="1:43">
      <c r="A1354" s="92"/>
      <c r="B1354" s="92"/>
      <c r="C1354" s="93"/>
      <c r="D1354" s="93"/>
      <c r="E1354" s="92"/>
      <c r="F1354" s="92"/>
      <c r="G1354" s="92"/>
      <c r="H1354" s="92"/>
      <c r="I1354" s="92"/>
      <c r="J1354" s="92"/>
      <c r="K1354" s="94"/>
      <c r="L1354" s="94"/>
      <c r="M1354" s="94"/>
      <c r="O1354" s="94"/>
      <c r="P1354" s="94"/>
      <c r="Q1354" s="94"/>
      <c r="R1354" s="94"/>
      <c r="S1354" s="94"/>
      <c r="T1354" s="94"/>
      <c r="U1354" s="94"/>
      <c r="V1354" s="94"/>
      <c r="W1354" s="94"/>
      <c r="X1354" s="94"/>
      <c r="Y1354" s="94"/>
      <c r="Z1354" s="94"/>
      <c r="AD1354" s="96"/>
      <c r="AG1354" s="94"/>
      <c r="AH1354" s="94"/>
      <c r="AK1354" s="94"/>
      <c r="AL1354" s="94"/>
      <c r="AM1354" s="94"/>
      <c r="AN1354" s="94"/>
      <c r="AO1354" s="94"/>
      <c r="AP1354" s="94"/>
      <c r="AQ1354" s="94"/>
    </row>
    <row r="1355" spans="1:43">
      <c r="A1355" s="92"/>
      <c r="B1355" s="92"/>
      <c r="C1355" s="93"/>
      <c r="D1355" s="93"/>
      <c r="E1355" s="92"/>
      <c r="F1355" s="92"/>
      <c r="G1355" s="92"/>
      <c r="H1355" s="92"/>
      <c r="I1355" s="92"/>
      <c r="J1355" s="92"/>
      <c r="K1355" s="94"/>
      <c r="L1355" s="94"/>
      <c r="M1355" s="94"/>
      <c r="P1355" s="94"/>
      <c r="Q1355" s="94"/>
      <c r="R1355" s="94"/>
      <c r="S1355" s="94"/>
      <c r="T1355" s="94"/>
      <c r="U1355" s="94"/>
      <c r="V1355" s="94"/>
      <c r="W1355" s="94"/>
      <c r="X1355" s="94"/>
      <c r="Y1355" s="94"/>
      <c r="Z1355" s="94"/>
      <c r="AH1355" s="94"/>
      <c r="AK1355" s="94"/>
      <c r="AL1355" s="94"/>
      <c r="AM1355" s="94"/>
      <c r="AN1355" s="94"/>
      <c r="AO1355" s="94"/>
      <c r="AP1355" s="94"/>
      <c r="AQ1355" s="94"/>
    </row>
    <row r="1356" spans="1:43">
      <c r="A1356" s="92"/>
      <c r="B1356" s="92"/>
      <c r="C1356" s="93"/>
      <c r="D1356" s="93"/>
      <c r="E1356" s="92"/>
      <c r="F1356" s="92"/>
      <c r="G1356" s="92"/>
      <c r="H1356" s="92"/>
      <c r="I1356" s="92"/>
      <c r="J1356" s="92"/>
      <c r="K1356" s="94"/>
      <c r="L1356" s="94"/>
      <c r="M1356" s="94"/>
      <c r="O1356" s="94"/>
      <c r="P1356" s="94"/>
      <c r="Q1356" s="94"/>
      <c r="R1356" s="94"/>
      <c r="S1356" s="94"/>
      <c r="T1356" s="94"/>
      <c r="U1356" s="94"/>
      <c r="V1356" s="94"/>
      <c r="W1356" s="94"/>
      <c r="X1356" s="94"/>
      <c r="Y1356" s="94"/>
      <c r="Z1356" s="94"/>
      <c r="AD1356" s="96"/>
      <c r="AG1356" s="94"/>
      <c r="AH1356" s="94"/>
      <c r="AK1356" s="94"/>
      <c r="AL1356" s="94"/>
      <c r="AM1356" s="94"/>
      <c r="AN1356" s="94"/>
      <c r="AO1356" s="94"/>
      <c r="AP1356" s="94"/>
      <c r="AQ1356" s="94"/>
    </row>
    <row r="1357" spans="1:43">
      <c r="A1357" s="92"/>
      <c r="B1357" s="92"/>
      <c r="C1357" s="93"/>
      <c r="D1357" s="93"/>
      <c r="E1357" s="92"/>
      <c r="F1357" s="92"/>
      <c r="G1357" s="92"/>
      <c r="H1357" s="92"/>
      <c r="I1357" s="92"/>
      <c r="J1357" s="92"/>
      <c r="K1357" s="94"/>
      <c r="L1357" s="94"/>
      <c r="M1357" s="94"/>
      <c r="O1357" s="94"/>
      <c r="P1357" s="94"/>
      <c r="Q1357" s="94"/>
      <c r="R1357" s="94"/>
      <c r="S1357" s="94"/>
      <c r="T1357" s="94"/>
      <c r="U1357" s="94"/>
      <c r="V1357" s="94"/>
      <c r="W1357" s="94"/>
      <c r="X1357" s="94"/>
      <c r="Y1357" s="94"/>
      <c r="Z1357" s="94"/>
      <c r="AG1357" s="94"/>
      <c r="AH1357" s="94"/>
      <c r="AI1357" s="95"/>
      <c r="AK1357" s="94"/>
      <c r="AL1357" s="94"/>
      <c r="AM1357" s="94"/>
      <c r="AN1357" s="94"/>
      <c r="AO1357" s="94"/>
      <c r="AP1357" s="94"/>
      <c r="AQ1357" s="94"/>
    </row>
    <row r="1358" spans="1:43">
      <c r="A1358" s="92"/>
      <c r="B1358" s="92"/>
      <c r="C1358" s="93"/>
      <c r="D1358" s="93"/>
      <c r="E1358" s="92"/>
      <c r="F1358" s="92"/>
      <c r="G1358" s="92"/>
      <c r="H1358" s="92"/>
      <c r="I1358" s="92"/>
      <c r="J1358" s="92"/>
      <c r="K1358" s="94"/>
      <c r="L1358" s="94"/>
      <c r="M1358" s="94"/>
      <c r="O1358" s="94"/>
      <c r="P1358" s="94"/>
      <c r="Q1358" s="94"/>
      <c r="R1358" s="94"/>
      <c r="S1358" s="94"/>
      <c r="T1358" s="94"/>
      <c r="U1358" s="94"/>
      <c r="V1358" s="94"/>
      <c r="W1358" s="94"/>
      <c r="X1358" s="94"/>
      <c r="Y1358" s="94"/>
      <c r="Z1358" s="94"/>
      <c r="AD1358" s="96"/>
      <c r="AG1358" s="94"/>
      <c r="AH1358" s="94"/>
      <c r="AK1358" s="94"/>
      <c r="AL1358" s="94"/>
      <c r="AM1358" s="94"/>
      <c r="AN1358" s="94"/>
      <c r="AO1358" s="94"/>
      <c r="AP1358" s="94"/>
      <c r="AQ1358" s="94"/>
    </row>
    <row r="1359" spans="1:43">
      <c r="A1359" s="92"/>
      <c r="B1359" s="92"/>
      <c r="C1359" s="93"/>
      <c r="D1359" s="93"/>
      <c r="E1359" s="92"/>
      <c r="F1359" s="92"/>
      <c r="G1359" s="92"/>
      <c r="H1359" s="92"/>
      <c r="I1359" s="92"/>
      <c r="J1359" s="92"/>
      <c r="K1359" s="94"/>
      <c r="L1359" s="94"/>
      <c r="M1359" s="94"/>
      <c r="O1359" s="94"/>
      <c r="P1359" s="94"/>
      <c r="Q1359" s="94"/>
      <c r="R1359" s="94"/>
      <c r="S1359" s="94"/>
      <c r="T1359" s="94"/>
      <c r="U1359" s="94"/>
      <c r="V1359" s="94"/>
      <c r="W1359" s="94"/>
      <c r="X1359" s="94"/>
      <c r="Y1359" s="94"/>
      <c r="Z1359" s="94"/>
      <c r="AD1359" s="96"/>
      <c r="AG1359" s="94"/>
      <c r="AH1359" s="94"/>
      <c r="AI1359" s="95"/>
      <c r="AK1359" s="94"/>
      <c r="AL1359" s="94"/>
      <c r="AM1359" s="94"/>
      <c r="AN1359" s="94"/>
      <c r="AO1359" s="94"/>
      <c r="AP1359" s="94"/>
      <c r="AQ1359" s="94"/>
    </row>
    <row r="1360" spans="1:43">
      <c r="A1360" s="92"/>
      <c r="B1360" s="92"/>
      <c r="C1360" s="93"/>
      <c r="D1360" s="93"/>
      <c r="E1360" s="92"/>
      <c r="F1360" s="92"/>
      <c r="G1360" s="92"/>
      <c r="H1360" s="92"/>
      <c r="I1360" s="92"/>
      <c r="J1360" s="92"/>
      <c r="K1360" s="94"/>
      <c r="L1360" s="94"/>
      <c r="M1360" s="94"/>
      <c r="P1360" s="94"/>
      <c r="Q1360" s="95"/>
      <c r="R1360" s="94"/>
      <c r="S1360" s="94"/>
      <c r="T1360" s="94"/>
      <c r="U1360" s="94"/>
      <c r="V1360" s="94"/>
      <c r="W1360" s="94"/>
      <c r="X1360" s="94"/>
      <c r="Y1360" s="94"/>
      <c r="Z1360" s="94"/>
      <c r="AH1360" s="94"/>
      <c r="AK1360" s="94"/>
      <c r="AL1360" s="94"/>
      <c r="AM1360" s="94"/>
      <c r="AN1360" s="94"/>
      <c r="AO1360" s="94"/>
      <c r="AP1360" s="94"/>
      <c r="AQ1360" s="94"/>
    </row>
    <row r="1361" spans="1:43">
      <c r="A1361" s="92"/>
      <c r="B1361" s="92"/>
      <c r="C1361" s="93"/>
      <c r="D1361" s="93"/>
      <c r="E1361" s="92"/>
      <c r="F1361" s="92"/>
      <c r="G1361" s="92"/>
      <c r="H1361" s="92"/>
      <c r="I1361" s="92"/>
      <c r="J1361" s="92"/>
      <c r="K1361" s="94"/>
      <c r="L1361" s="94"/>
      <c r="M1361" s="94"/>
      <c r="O1361" s="94"/>
      <c r="P1361" s="94"/>
      <c r="Q1361" s="94"/>
      <c r="R1361" s="94"/>
      <c r="S1361" s="94"/>
      <c r="T1361" s="94"/>
      <c r="U1361" s="94"/>
      <c r="V1361" s="94"/>
      <c r="W1361" s="94"/>
      <c r="X1361" s="94"/>
      <c r="Y1361" s="94"/>
      <c r="Z1361" s="94"/>
      <c r="AD1361" s="96"/>
      <c r="AG1361" s="94"/>
      <c r="AH1361" s="94"/>
      <c r="AK1361" s="94"/>
      <c r="AL1361" s="94"/>
      <c r="AM1361" s="94"/>
      <c r="AN1361" s="94"/>
      <c r="AO1361" s="94"/>
      <c r="AP1361" s="94"/>
      <c r="AQ1361" s="94"/>
    </row>
    <row r="1362" spans="1:43">
      <c r="A1362" s="92"/>
      <c r="B1362" s="92"/>
      <c r="C1362" s="93"/>
      <c r="D1362" s="93"/>
      <c r="E1362" s="92"/>
      <c r="F1362" s="92"/>
      <c r="G1362" s="92"/>
      <c r="H1362" s="92"/>
      <c r="I1362" s="92"/>
      <c r="J1362" s="92"/>
      <c r="K1362" s="94"/>
      <c r="L1362" s="94"/>
      <c r="M1362" s="94"/>
      <c r="O1362" s="94"/>
      <c r="P1362" s="94"/>
      <c r="Q1362" s="94"/>
      <c r="R1362" s="94"/>
      <c r="S1362" s="94"/>
      <c r="T1362" s="94"/>
      <c r="U1362" s="94"/>
      <c r="V1362" s="94"/>
      <c r="W1362" s="94"/>
      <c r="X1362" s="94"/>
      <c r="Y1362" s="94"/>
      <c r="Z1362" s="94"/>
      <c r="AD1362" s="96"/>
      <c r="AG1362" s="94"/>
      <c r="AH1362" s="94"/>
      <c r="AK1362" s="94"/>
      <c r="AL1362" s="94"/>
      <c r="AM1362" s="94"/>
      <c r="AN1362" s="94"/>
      <c r="AO1362" s="94"/>
      <c r="AP1362" s="94"/>
      <c r="AQ1362" s="94"/>
    </row>
    <row r="1363" spans="1:43">
      <c r="A1363" s="92"/>
      <c r="B1363" s="92"/>
      <c r="C1363" s="93"/>
      <c r="D1363" s="93"/>
      <c r="E1363" s="92"/>
      <c r="F1363" s="92"/>
      <c r="G1363" s="92"/>
      <c r="H1363" s="92"/>
      <c r="I1363" s="92"/>
      <c r="J1363" s="92"/>
      <c r="K1363" s="94"/>
      <c r="L1363" s="94"/>
      <c r="M1363" s="94"/>
      <c r="O1363" s="94"/>
      <c r="P1363" s="94"/>
      <c r="Q1363" s="94"/>
      <c r="R1363" s="94"/>
      <c r="S1363" s="94"/>
      <c r="T1363" s="94"/>
      <c r="U1363" s="94"/>
      <c r="V1363" s="94"/>
      <c r="W1363" s="94"/>
      <c r="X1363" s="94"/>
      <c r="Y1363" s="94"/>
      <c r="Z1363" s="94"/>
      <c r="AD1363" s="96"/>
      <c r="AG1363" s="94"/>
      <c r="AH1363" s="94"/>
      <c r="AI1363" s="95"/>
      <c r="AK1363" s="94"/>
      <c r="AL1363" s="94"/>
      <c r="AM1363" s="94"/>
      <c r="AN1363" s="94"/>
      <c r="AO1363" s="94"/>
      <c r="AP1363" s="94"/>
      <c r="AQ1363" s="94"/>
    </row>
    <row r="1364" spans="1:43">
      <c r="A1364" s="92"/>
      <c r="B1364" s="92"/>
      <c r="C1364" s="93"/>
      <c r="D1364" s="93"/>
      <c r="E1364" s="92"/>
      <c r="F1364" s="92"/>
      <c r="G1364" s="92"/>
      <c r="H1364" s="92"/>
      <c r="I1364" s="92"/>
      <c r="J1364" s="92"/>
      <c r="K1364" s="94"/>
      <c r="L1364" s="94"/>
      <c r="M1364" s="94"/>
      <c r="O1364" s="94"/>
      <c r="P1364" s="94"/>
      <c r="Q1364" s="94"/>
      <c r="R1364" s="94"/>
      <c r="S1364" s="94"/>
      <c r="T1364" s="94"/>
      <c r="U1364" s="94"/>
      <c r="V1364" s="94"/>
      <c r="W1364" s="94"/>
      <c r="X1364" s="94"/>
      <c r="Y1364" s="94"/>
      <c r="Z1364" s="94"/>
      <c r="AD1364" s="96"/>
      <c r="AG1364" s="94"/>
      <c r="AH1364" s="94"/>
      <c r="AK1364" s="94"/>
      <c r="AL1364" s="94"/>
      <c r="AM1364" s="94"/>
      <c r="AN1364" s="94"/>
      <c r="AO1364" s="94"/>
      <c r="AP1364" s="94"/>
      <c r="AQ1364" s="94"/>
    </row>
    <row r="1365" spans="1:43">
      <c r="A1365" s="92"/>
      <c r="B1365" s="92"/>
      <c r="C1365" s="93"/>
      <c r="D1365" s="93"/>
      <c r="E1365" s="92"/>
      <c r="F1365" s="92"/>
      <c r="G1365" s="92"/>
      <c r="H1365" s="92"/>
      <c r="I1365" s="92"/>
      <c r="J1365" s="92"/>
      <c r="K1365" s="94"/>
      <c r="L1365" s="94"/>
      <c r="M1365" s="94"/>
      <c r="O1365" s="94"/>
      <c r="P1365" s="94"/>
      <c r="Q1365" s="95"/>
      <c r="R1365" s="94"/>
      <c r="S1365" s="94"/>
      <c r="T1365" s="94"/>
      <c r="U1365" s="94"/>
      <c r="V1365" s="94"/>
      <c r="W1365" s="94"/>
      <c r="X1365" s="94"/>
      <c r="Y1365" s="94"/>
      <c r="Z1365" s="94"/>
      <c r="AD1365" s="96"/>
      <c r="AG1365" s="94"/>
      <c r="AH1365" s="94"/>
      <c r="AI1365" s="95"/>
      <c r="AK1365" s="94"/>
      <c r="AL1365" s="94"/>
      <c r="AM1365" s="94"/>
      <c r="AN1365" s="94"/>
      <c r="AO1365" s="94"/>
      <c r="AP1365" s="94"/>
      <c r="AQ1365" s="94"/>
    </row>
    <row r="1366" spans="1:43">
      <c r="A1366" s="92"/>
      <c r="B1366" s="92"/>
      <c r="C1366" s="93"/>
      <c r="D1366" s="93"/>
      <c r="E1366" s="92"/>
      <c r="F1366" s="92"/>
      <c r="G1366" s="92"/>
      <c r="H1366" s="92"/>
      <c r="I1366" s="92"/>
      <c r="J1366" s="92"/>
      <c r="K1366" s="94"/>
      <c r="L1366" s="94"/>
      <c r="M1366" s="94"/>
      <c r="O1366" s="94"/>
      <c r="P1366" s="94"/>
      <c r="Q1366" s="95"/>
      <c r="R1366" s="94"/>
      <c r="T1366" s="94"/>
      <c r="U1366" s="94"/>
      <c r="V1366" s="94"/>
      <c r="W1366" s="94"/>
      <c r="AD1366" s="96"/>
      <c r="AG1366" s="94"/>
      <c r="AH1366" s="94"/>
      <c r="AK1366" s="94"/>
      <c r="AL1366" s="94"/>
      <c r="AM1366" s="94"/>
      <c r="AN1366" s="94"/>
      <c r="AO1366" s="94"/>
      <c r="AP1366" s="94"/>
      <c r="AQ1366" s="94"/>
    </row>
    <row r="1367" spans="1:43">
      <c r="A1367" s="92"/>
      <c r="B1367" s="92"/>
      <c r="C1367" s="93"/>
      <c r="D1367" s="93"/>
      <c r="E1367" s="92"/>
      <c r="F1367" s="92"/>
      <c r="G1367" s="92"/>
      <c r="H1367" s="92"/>
      <c r="I1367" s="92"/>
      <c r="J1367" s="92"/>
      <c r="K1367" s="94"/>
      <c r="L1367" s="94"/>
      <c r="M1367" s="94"/>
      <c r="P1367" s="94"/>
      <c r="Q1367" s="95"/>
      <c r="R1367" s="94"/>
      <c r="S1367" s="94"/>
      <c r="T1367" s="94"/>
      <c r="U1367" s="94"/>
      <c r="V1367" s="94"/>
      <c r="W1367" s="94"/>
      <c r="X1367" s="94"/>
      <c r="Y1367" s="94"/>
      <c r="Z1367" s="94"/>
      <c r="AD1367" s="96"/>
      <c r="AH1367" s="94"/>
      <c r="AK1367" s="94"/>
      <c r="AL1367" s="94"/>
      <c r="AM1367" s="94"/>
      <c r="AN1367" s="94"/>
      <c r="AO1367" s="94"/>
      <c r="AP1367" s="94"/>
      <c r="AQ1367" s="94"/>
    </row>
    <row r="1368" spans="1:43">
      <c r="A1368" s="92"/>
      <c r="B1368" s="92"/>
      <c r="C1368" s="93"/>
      <c r="D1368" s="93"/>
      <c r="E1368" s="92"/>
      <c r="F1368" s="92"/>
      <c r="G1368" s="92"/>
      <c r="H1368" s="92"/>
      <c r="I1368" s="92"/>
      <c r="J1368" s="92"/>
      <c r="K1368" s="94"/>
      <c r="L1368" s="94"/>
      <c r="M1368" s="94"/>
      <c r="N1368" s="94"/>
      <c r="O1368" s="94"/>
      <c r="P1368" s="94"/>
      <c r="Q1368" s="95"/>
      <c r="R1368" s="94"/>
      <c r="S1368" s="94"/>
      <c r="T1368" s="94"/>
      <c r="U1368" s="94"/>
      <c r="V1368" s="94"/>
      <c r="W1368" s="94"/>
      <c r="X1368" s="94"/>
      <c r="Y1368" s="94"/>
      <c r="Z1368" s="94"/>
      <c r="AF1368" s="94"/>
      <c r="AG1368" s="94"/>
      <c r="AH1368" s="94"/>
      <c r="AK1368" s="94"/>
      <c r="AL1368" s="94"/>
      <c r="AM1368" s="94"/>
      <c r="AN1368" s="94"/>
      <c r="AO1368" s="94"/>
      <c r="AP1368" s="94"/>
      <c r="AQ1368" s="94"/>
    </row>
    <row r="1369" spans="1:43">
      <c r="A1369" s="92"/>
      <c r="B1369" s="92"/>
      <c r="C1369" s="93"/>
      <c r="D1369" s="93"/>
      <c r="E1369" s="92"/>
      <c r="F1369" s="92"/>
      <c r="G1369" s="92"/>
      <c r="H1369" s="92"/>
      <c r="I1369" s="92"/>
      <c r="J1369" s="92"/>
      <c r="K1369" s="94"/>
      <c r="L1369" s="94"/>
      <c r="M1369" s="94"/>
      <c r="N1369" s="94"/>
      <c r="O1369" s="94"/>
      <c r="P1369" s="94"/>
      <c r="Q1369" s="94"/>
      <c r="R1369" s="94"/>
      <c r="S1369" s="94"/>
      <c r="T1369" s="94"/>
      <c r="U1369" s="94"/>
      <c r="V1369" s="94"/>
      <c r="W1369" s="94"/>
      <c r="X1369" s="94"/>
      <c r="Y1369" s="94"/>
      <c r="Z1369" s="94"/>
      <c r="AD1369" s="96"/>
      <c r="AE1369" s="95"/>
      <c r="AF1369" s="94"/>
      <c r="AG1369" s="94"/>
      <c r="AH1369" s="94"/>
      <c r="AI1369" s="95"/>
      <c r="AJ1369" s="95"/>
      <c r="AK1369" s="94"/>
      <c r="AL1369" s="94"/>
      <c r="AM1369" s="94"/>
      <c r="AN1369" s="94"/>
      <c r="AO1369" s="94"/>
      <c r="AP1369" s="94"/>
      <c r="AQ1369" s="94"/>
    </row>
    <row r="1370" spans="1:43">
      <c r="A1370" s="92"/>
      <c r="B1370" s="92"/>
      <c r="C1370" s="93"/>
      <c r="D1370" s="93"/>
      <c r="E1370" s="92"/>
      <c r="F1370" s="92"/>
      <c r="G1370" s="92"/>
      <c r="H1370" s="92"/>
      <c r="I1370" s="92"/>
      <c r="J1370" s="92"/>
      <c r="K1370" s="94"/>
      <c r="L1370" s="94"/>
      <c r="M1370" s="94"/>
      <c r="N1370" s="94"/>
      <c r="O1370" s="94"/>
      <c r="P1370" s="94"/>
      <c r="Q1370" s="94"/>
      <c r="R1370" s="94"/>
      <c r="S1370" s="94"/>
      <c r="T1370" s="94"/>
      <c r="U1370" s="94"/>
      <c r="V1370" s="94"/>
      <c r="W1370" s="94"/>
      <c r="X1370" s="94"/>
      <c r="Y1370" s="94"/>
      <c r="Z1370" s="94"/>
      <c r="AD1370" s="96"/>
      <c r="AF1370" s="94"/>
      <c r="AG1370" s="94"/>
      <c r="AH1370" s="94"/>
      <c r="AK1370" s="94"/>
      <c r="AL1370" s="94"/>
      <c r="AM1370" s="94"/>
      <c r="AN1370" s="94"/>
      <c r="AO1370" s="94"/>
      <c r="AP1370" s="94"/>
      <c r="AQ1370" s="94"/>
    </row>
    <row r="1371" spans="1:43">
      <c r="A1371" s="92"/>
      <c r="B1371" s="92"/>
      <c r="C1371" s="93"/>
      <c r="D1371" s="93"/>
      <c r="E1371" s="92"/>
      <c r="F1371" s="92"/>
      <c r="G1371" s="92"/>
      <c r="H1371" s="92"/>
      <c r="I1371" s="92"/>
      <c r="J1371" s="92"/>
      <c r="K1371" s="94"/>
      <c r="L1371" s="94"/>
      <c r="M1371" s="94"/>
      <c r="O1371" s="94"/>
      <c r="P1371" s="94"/>
      <c r="Q1371" s="94"/>
      <c r="R1371" s="94"/>
      <c r="S1371" s="94"/>
      <c r="T1371" s="94"/>
      <c r="U1371" s="94"/>
      <c r="V1371" s="94"/>
      <c r="W1371" s="94"/>
      <c r="X1371" s="94"/>
      <c r="Y1371" s="94"/>
      <c r="Z1371" s="94"/>
      <c r="AD1371" s="96"/>
      <c r="AG1371" s="94"/>
      <c r="AH1371" s="94"/>
      <c r="AK1371" s="94"/>
      <c r="AL1371" s="94"/>
      <c r="AM1371" s="94"/>
      <c r="AN1371" s="94"/>
      <c r="AO1371" s="94"/>
      <c r="AP1371" s="94"/>
      <c r="AQ1371" s="94"/>
    </row>
    <row r="1372" spans="1:43">
      <c r="A1372" s="92"/>
      <c r="B1372" s="92"/>
      <c r="C1372" s="93"/>
      <c r="D1372" s="93"/>
      <c r="E1372" s="92"/>
      <c r="F1372" s="92"/>
      <c r="G1372" s="92"/>
      <c r="H1372" s="92"/>
      <c r="I1372" s="92"/>
      <c r="J1372" s="92"/>
      <c r="K1372" s="94"/>
      <c r="L1372" s="94"/>
      <c r="M1372" s="94"/>
      <c r="N1372" s="94"/>
      <c r="O1372" s="94"/>
      <c r="P1372" s="94"/>
      <c r="Q1372" s="95"/>
      <c r="R1372" s="94"/>
      <c r="S1372" s="94"/>
      <c r="T1372" s="94"/>
      <c r="U1372" s="94"/>
      <c r="V1372" s="94"/>
      <c r="W1372" s="94"/>
      <c r="X1372" s="94"/>
      <c r="Y1372" s="94"/>
      <c r="Z1372" s="94"/>
      <c r="AD1372" s="96"/>
      <c r="AF1372" s="94"/>
      <c r="AG1372" s="94"/>
      <c r="AH1372" s="94"/>
      <c r="AK1372" s="94"/>
      <c r="AL1372" s="94"/>
      <c r="AM1372" s="94"/>
      <c r="AN1372" s="94"/>
      <c r="AO1372" s="94"/>
      <c r="AP1372" s="94"/>
      <c r="AQ1372" s="94"/>
    </row>
    <row r="1373" spans="1:43">
      <c r="A1373" s="92"/>
      <c r="B1373" s="92"/>
      <c r="C1373" s="93"/>
      <c r="D1373" s="93"/>
      <c r="E1373" s="92"/>
      <c r="F1373" s="92"/>
      <c r="G1373" s="92"/>
      <c r="H1373" s="92"/>
      <c r="I1373" s="92"/>
      <c r="J1373" s="92"/>
      <c r="K1373" s="94"/>
      <c r="L1373" s="94"/>
      <c r="M1373" s="94"/>
      <c r="T1373" s="94"/>
      <c r="U1373" s="94"/>
      <c r="AI1373" s="95"/>
      <c r="AK1373" s="94"/>
      <c r="AL1373" s="94"/>
      <c r="AM1373" s="94"/>
      <c r="AN1373" s="94"/>
      <c r="AO1373" s="94"/>
      <c r="AP1373" s="94"/>
      <c r="AQ1373" s="94"/>
    </row>
    <row r="1374" spans="1:43">
      <c r="A1374" s="92"/>
      <c r="B1374" s="92"/>
      <c r="C1374" s="93"/>
      <c r="D1374" s="93"/>
      <c r="E1374" s="92"/>
      <c r="F1374" s="92"/>
      <c r="G1374" s="92"/>
      <c r="H1374" s="92"/>
      <c r="I1374" s="92"/>
      <c r="J1374" s="92"/>
      <c r="K1374" s="94"/>
      <c r="L1374" s="94"/>
      <c r="M1374" s="94"/>
      <c r="O1374" s="94"/>
      <c r="P1374" s="94"/>
      <c r="Q1374" s="95"/>
      <c r="R1374" s="94"/>
      <c r="S1374" s="94"/>
      <c r="T1374" s="94"/>
      <c r="U1374" s="94"/>
      <c r="V1374" s="94"/>
      <c r="W1374" s="94"/>
      <c r="X1374" s="94"/>
      <c r="Y1374" s="94"/>
      <c r="Z1374" s="94"/>
      <c r="AD1374" s="96"/>
      <c r="AG1374" s="94"/>
      <c r="AH1374" s="94"/>
      <c r="AK1374" s="94"/>
      <c r="AL1374" s="94"/>
      <c r="AM1374" s="94"/>
      <c r="AN1374" s="94"/>
      <c r="AO1374" s="94"/>
      <c r="AP1374" s="94"/>
      <c r="AQ1374" s="94"/>
    </row>
    <row r="1375" spans="1:43">
      <c r="A1375" s="92"/>
      <c r="B1375" s="92"/>
      <c r="C1375" s="93"/>
      <c r="D1375" s="93"/>
      <c r="E1375" s="92"/>
      <c r="F1375" s="92"/>
      <c r="G1375" s="92"/>
      <c r="H1375" s="92"/>
      <c r="I1375" s="92"/>
      <c r="J1375" s="92"/>
      <c r="K1375" s="94"/>
      <c r="L1375" s="94"/>
      <c r="M1375" s="94"/>
      <c r="O1375" s="94"/>
      <c r="P1375" s="94"/>
      <c r="Q1375" s="95"/>
      <c r="R1375" s="94"/>
      <c r="S1375" s="94"/>
      <c r="T1375" s="94"/>
      <c r="U1375" s="94"/>
      <c r="V1375" s="94"/>
      <c r="W1375" s="94"/>
      <c r="X1375" s="94"/>
      <c r="Y1375" s="94"/>
      <c r="Z1375" s="94"/>
      <c r="AD1375" s="96"/>
      <c r="AG1375" s="94"/>
      <c r="AH1375" s="94"/>
      <c r="AK1375" s="94"/>
      <c r="AL1375" s="94"/>
      <c r="AM1375" s="94"/>
      <c r="AN1375" s="94"/>
      <c r="AO1375" s="94"/>
      <c r="AP1375" s="94"/>
      <c r="AQ1375" s="94"/>
    </row>
    <row r="1376" spans="1:43">
      <c r="A1376" s="92"/>
      <c r="B1376" s="92"/>
      <c r="C1376" s="93"/>
      <c r="D1376" s="93"/>
      <c r="E1376" s="92"/>
      <c r="F1376" s="92"/>
      <c r="G1376" s="92"/>
      <c r="H1376" s="92"/>
      <c r="I1376" s="92"/>
      <c r="J1376" s="92"/>
      <c r="K1376" s="94"/>
      <c r="L1376" s="94"/>
      <c r="M1376" s="94"/>
      <c r="O1376" s="94"/>
      <c r="P1376" s="94"/>
      <c r="Q1376" s="94"/>
      <c r="R1376" s="94"/>
      <c r="S1376" s="94"/>
      <c r="T1376" s="94"/>
      <c r="U1376" s="94"/>
      <c r="V1376" s="94"/>
      <c r="W1376" s="94"/>
      <c r="X1376" s="94"/>
      <c r="Y1376" s="94"/>
      <c r="Z1376" s="94"/>
      <c r="AD1376" s="96"/>
      <c r="AG1376" s="94"/>
      <c r="AH1376" s="94"/>
      <c r="AK1376" s="94"/>
      <c r="AL1376" s="94"/>
      <c r="AM1376" s="94"/>
      <c r="AN1376" s="94"/>
      <c r="AO1376" s="94"/>
      <c r="AP1376" s="94"/>
      <c r="AQ1376" s="94"/>
    </row>
    <row r="1377" spans="1:43">
      <c r="A1377" s="92"/>
      <c r="B1377" s="92"/>
      <c r="C1377" s="93"/>
      <c r="D1377" s="93"/>
      <c r="E1377" s="92"/>
      <c r="F1377" s="92"/>
      <c r="G1377" s="92"/>
      <c r="H1377" s="92"/>
      <c r="I1377" s="92"/>
      <c r="J1377" s="92"/>
      <c r="K1377" s="94"/>
      <c r="L1377" s="94"/>
      <c r="M1377" s="94"/>
      <c r="O1377" s="94"/>
      <c r="P1377" s="94"/>
      <c r="Q1377" s="95"/>
      <c r="R1377" s="94"/>
      <c r="S1377" s="94"/>
      <c r="T1377" s="94"/>
      <c r="U1377" s="94"/>
      <c r="V1377" s="94"/>
      <c r="W1377" s="94"/>
      <c r="Y1377" s="94"/>
      <c r="Z1377" s="94"/>
      <c r="AD1377" s="96"/>
      <c r="AE1377" s="95"/>
      <c r="AG1377" s="94"/>
      <c r="AH1377" s="94"/>
      <c r="AI1377" s="95"/>
      <c r="AN1377" s="94"/>
      <c r="AO1377" s="94"/>
      <c r="AP1377" s="94"/>
      <c r="AQ1377" s="94"/>
    </row>
    <row r="1378" spans="1:43">
      <c r="A1378" s="92"/>
      <c r="B1378" s="92"/>
      <c r="C1378" s="93"/>
      <c r="D1378" s="93"/>
      <c r="E1378" s="92"/>
      <c r="F1378" s="92"/>
      <c r="G1378" s="92"/>
      <c r="H1378" s="92"/>
      <c r="I1378" s="92"/>
      <c r="J1378" s="92"/>
      <c r="K1378" s="94"/>
      <c r="L1378" s="94"/>
      <c r="M1378" s="94"/>
      <c r="O1378" s="94"/>
      <c r="P1378" s="94"/>
      <c r="Q1378" s="95"/>
      <c r="R1378" s="94"/>
      <c r="S1378" s="94"/>
      <c r="T1378" s="94"/>
      <c r="U1378" s="94"/>
      <c r="V1378" s="94"/>
      <c r="W1378" s="94"/>
      <c r="X1378" s="94"/>
      <c r="Y1378" s="94"/>
      <c r="Z1378" s="94"/>
      <c r="AD1378" s="96"/>
      <c r="AG1378" s="94"/>
      <c r="AH1378" s="94"/>
      <c r="AK1378" s="94"/>
      <c r="AL1378" s="94"/>
      <c r="AM1378" s="94"/>
      <c r="AN1378" s="94"/>
      <c r="AO1378" s="94"/>
      <c r="AP1378" s="94"/>
      <c r="AQ1378" s="94"/>
    </row>
    <row r="1379" spans="1:43">
      <c r="A1379" s="92"/>
      <c r="B1379" s="92"/>
      <c r="C1379" s="93"/>
      <c r="D1379" s="93"/>
      <c r="E1379" s="92"/>
      <c r="F1379" s="92"/>
      <c r="G1379" s="92"/>
      <c r="H1379" s="92"/>
      <c r="I1379" s="92"/>
      <c r="J1379" s="92"/>
      <c r="K1379" s="94"/>
      <c r="L1379" s="94"/>
      <c r="M1379" s="94"/>
      <c r="N1379" s="94"/>
      <c r="O1379" s="94"/>
      <c r="P1379" s="94"/>
      <c r="Q1379" s="94"/>
      <c r="R1379" s="94"/>
      <c r="S1379" s="94"/>
      <c r="T1379" s="94"/>
      <c r="U1379" s="94"/>
      <c r="V1379" s="94"/>
      <c r="W1379" s="94"/>
      <c r="X1379" s="94"/>
      <c r="Y1379" s="94"/>
      <c r="Z1379" s="94"/>
      <c r="AE1379" s="95"/>
      <c r="AF1379" s="94"/>
      <c r="AG1379" s="94"/>
      <c r="AH1379" s="94"/>
      <c r="AK1379" s="94"/>
      <c r="AL1379" s="94"/>
      <c r="AM1379" s="94"/>
      <c r="AN1379" s="94"/>
      <c r="AO1379" s="94"/>
      <c r="AP1379" s="94"/>
      <c r="AQ1379" s="94"/>
    </row>
    <row r="1380" spans="1:43">
      <c r="A1380" s="92"/>
      <c r="B1380" s="92"/>
      <c r="C1380" s="93"/>
      <c r="D1380" s="93"/>
      <c r="E1380" s="92"/>
      <c r="F1380" s="92"/>
      <c r="G1380" s="92"/>
      <c r="H1380" s="92"/>
      <c r="I1380" s="92"/>
      <c r="J1380" s="92"/>
      <c r="K1380" s="94"/>
      <c r="L1380" s="94"/>
      <c r="M1380" s="94"/>
      <c r="T1380" s="94"/>
      <c r="U1380" s="94"/>
      <c r="Y1380" s="94"/>
      <c r="Z1380" s="94"/>
      <c r="AI1380" s="95"/>
      <c r="AK1380" s="94"/>
      <c r="AL1380" s="94"/>
      <c r="AM1380" s="94"/>
      <c r="AN1380" s="94"/>
      <c r="AO1380" s="94"/>
      <c r="AP1380" s="94"/>
      <c r="AQ1380" s="94"/>
    </row>
    <row r="1381" spans="1:43">
      <c r="A1381" s="92"/>
      <c r="B1381" s="92"/>
      <c r="C1381" s="93"/>
      <c r="D1381" s="93"/>
      <c r="E1381" s="92"/>
      <c r="F1381" s="92"/>
      <c r="G1381" s="92"/>
      <c r="H1381" s="92"/>
      <c r="I1381" s="92"/>
      <c r="J1381" s="92"/>
      <c r="K1381" s="94"/>
      <c r="L1381" s="94"/>
      <c r="M1381" s="94"/>
      <c r="O1381" s="94"/>
      <c r="P1381" s="94"/>
      <c r="Q1381" s="95"/>
      <c r="R1381" s="94"/>
      <c r="S1381" s="94"/>
      <c r="T1381" s="94"/>
      <c r="U1381" s="94"/>
      <c r="V1381" s="94"/>
      <c r="W1381" s="94"/>
      <c r="X1381" s="94"/>
      <c r="Y1381" s="94"/>
      <c r="Z1381" s="94"/>
      <c r="AD1381" s="96"/>
      <c r="AE1381" s="95"/>
      <c r="AG1381" s="94"/>
      <c r="AH1381" s="94"/>
      <c r="AI1381" s="95"/>
      <c r="AK1381" s="94"/>
      <c r="AL1381" s="94"/>
      <c r="AM1381" s="94"/>
      <c r="AN1381" s="94"/>
      <c r="AO1381" s="94"/>
      <c r="AP1381" s="94"/>
      <c r="AQ1381" s="94"/>
    </row>
    <row r="1382" spans="1:43">
      <c r="A1382" s="92"/>
      <c r="B1382" s="92"/>
      <c r="C1382" s="93"/>
      <c r="D1382" s="93"/>
      <c r="E1382" s="92"/>
      <c r="F1382" s="92"/>
      <c r="G1382" s="92"/>
      <c r="H1382" s="92"/>
      <c r="I1382" s="92"/>
      <c r="J1382" s="92"/>
      <c r="K1382" s="94"/>
      <c r="L1382" s="94"/>
      <c r="M1382" s="94"/>
      <c r="O1382" s="94"/>
      <c r="P1382" s="94"/>
      <c r="Q1382" s="95"/>
      <c r="R1382" s="94"/>
      <c r="S1382" s="94"/>
      <c r="T1382" s="94"/>
      <c r="U1382" s="94"/>
      <c r="V1382" s="94"/>
      <c r="W1382" s="94"/>
      <c r="X1382" s="94"/>
      <c r="Y1382" s="94"/>
      <c r="Z1382" s="94"/>
      <c r="AE1382" s="95"/>
      <c r="AG1382" s="94"/>
      <c r="AH1382" s="94"/>
      <c r="AI1382" s="95"/>
      <c r="AK1382" s="94"/>
      <c r="AL1382" s="94"/>
      <c r="AM1382" s="94"/>
      <c r="AN1382" s="94"/>
      <c r="AO1382" s="94"/>
      <c r="AP1382" s="94"/>
      <c r="AQ1382" s="94"/>
    </row>
    <row r="1383" spans="1:43">
      <c r="A1383" s="92"/>
      <c r="B1383" s="92"/>
      <c r="C1383" s="93"/>
      <c r="D1383" s="93"/>
      <c r="E1383" s="92"/>
      <c r="F1383" s="92"/>
      <c r="G1383" s="92"/>
      <c r="H1383" s="92"/>
      <c r="I1383" s="92"/>
      <c r="J1383" s="92"/>
      <c r="K1383" s="94"/>
      <c r="L1383" s="94"/>
      <c r="M1383" s="94"/>
      <c r="O1383" s="94"/>
      <c r="P1383" s="94"/>
      <c r="Q1383" s="95"/>
      <c r="R1383" s="94"/>
      <c r="S1383" s="94"/>
      <c r="T1383" s="94"/>
      <c r="U1383" s="94"/>
      <c r="V1383" s="94"/>
      <c r="W1383" s="94"/>
      <c r="X1383" s="94"/>
      <c r="Y1383" s="94"/>
      <c r="Z1383" s="94"/>
      <c r="AG1383" s="94"/>
      <c r="AH1383" s="94"/>
      <c r="AK1383" s="94"/>
      <c r="AL1383" s="94"/>
      <c r="AM1383" s="94"/>
      <c r="AN1383" s="94"/>
      <c r="AO1383" s="94"/>
      <c r="AP1383" s="94"/>
      <c r="AQ1383" s="94"/>
    </row>
    <row r="1384" spans="1:43">
      <c r="A1384" s="92"/>
      <c r="B1384" s="92"/>
      <c r="C1384" s="93"/>
      <c r="D1384" s="93"/>
      <c r="E1384" s="92"/>
      <c r="F1384" s="92"/>
      <c r="G1384" s="92"/>
      <c r="H1384" s="92"/>
      <c r="I1384" s="92"/>
      <c r="J1384" s="92"/>
      <c r="K1384" s="94"/>
      <c r="L1384" s="94"/>
      <c r="M1384" s="94"/>
      <c r="O1384" s="94"/>
      <c r="P1384" s="94"/>
      <c r="Q1384" s="95"/>
      <c r="R1384" s="94"/>
      <c r="S1384" s="94"/>
      <c r="T1384" s="94"/>
      <c r="U1384" s="94"/>
      <c r="V1384" s="94"/>
      <c r="W1384" s="94"/>
      <c r="X1384" s="94"/>
      <c r="Y1384" s="94"/>
      <c r="Z1384" s="94"/>
      <c r="AD1384" s="96"/>
      <c r="AG1384" s="94"/>
      <c r="AH1384" s="94"/>
      <c r="AK1384" s="94"/>
      <c r="AL1384" s="94"/>
      <c r="AM1384" s="94"/>
      <c r="AN1384" s="94"/>
      <c r="AO1384" s="94"/>
      <c r="AP1384" s="94"/>
      <c r="AQ1384" s="94"/>
    </row>
    <row r="1385" spans="1:43">
      <c r="A1385" s="92"/>
      <c r="B1385" s="92"/>
      <c r="C1385" s="93"/>
      <c r="D1385" s="93"/>
      <c r="E1385" s="92"/>
      <c r="F1385" s="92"/>
      <c r="G1385" s="92"/>
      <c r="H1385" s="92"/>
      <c r="I1385" s="92"/>
      <c r="J1385" s="92"/>
      <c r="K1385" s="94"/>
      <c r="L1385" s="94"/>
      <c r="M1385" s="94"/>
      <c r="O1385" s="94"/>
      <c r="P1385" s="94"/>
      <c r="Q1385" s="94"/>
      <c r="R1385" s="94"/>
      <c r="S1385" s="94"/>
      <c r="T1385" s="94"/>
      <c r="U1385" s="94"/>
      <c r="V1385" s="94"/>
      <c r="W1385" s="94"/>
      <c r="X1385" s="94"/>
      <c r="Y1385" s="94"/>
      <c r="Z1385" s="94"/>
      <c r="AD1385" s="96"/>
      <c r="AG1385" s="94"/>
      <c r="AH1385" s="94"/>
      <c r="AK1385" s="94"/>
      <c r="AL1385" s="94"/>
      <c r="AM1385" s="94"/>
      <c r="AN1385" s="94"/>
      <c r="AO1385" s="94"/>
      <c r="AP1385" s="94"/>
      <c r="AQ1385" s="94"/>
    </row>
    <row r="1386" spans="1:43">
      <c r="A1386" s="92"/>
      <c r="B1386" s="92"/>
      <c r="C1386" s="93"/>
      <c r="D1386" s="93"/>
      <c r="E1386" s="92"/>
      <c r="F1386" s="92"/>
      <c r="G1386" s="92"/>
      <c r="H1386" s="92"/>
      <c r="I1386" s="92"/>
      <c r="J1386" s="92"/>
      <c r="K1386" s="94"/>
      <c r="L1386" s="94"/>
      <c r="M1386" s="94"/>
      <c r="O1386" s="94"/>
      <c r="P1386" s="94"/>
      <c r="Q1386" s="95"/>
      <c r="R1386" s="94"/>
      <c r="S1386" s="94"/>
      <c r="T1386" s="94"/>
      <c r="U1386" s="94"/>
      <c r="V1386" s="94"/>
      <c r="W1386" s="94"/>
      <c r="X1386" s="94"/>
      <c r="Y1386" s="94"/>
      <c r="Z1386" s="94"/>
      <c r="AG1386" s="94"/>
      <c r="AH1386" s="94"/>
      <c r="AK1386" s="94"/>
      <c r="AL1386" s="94"/>
      <c r="AM1386" s="94"/>
      <c r="AN1386" s="94"/>
      <c r="AO1386" s="94"/>
      <c r="AP1386" s="94"/>
      <c r="AQ1386" s="94"/>
    </row>
    <row r="1387" spans="1:43">
      <c r="A1387" s="92"/>
      <c r="B1387" s="92"/>
      <c r="C1387" s="93"/>
      <c r="D1387" s="93"/>
      <c r="E1387" s="92"/>
      <c r="F1387" s="92"/>
      <c r="G1387" s="92"/>
      <c r="H1387" s="92"/>
      <c r="I1387" s="92"/>
      <c r="J1387" s="92"/>
      <c r="K1387" s="94"/>
      <c r="L1387" s="94"/>
      <c r="M1387" s="94"/>
      <c r="O1387" s="94"/>
      <c r="P1387" s="94"/>
      <c r="Q1387" s="94"/>
      <c r="R1387" s="94"/>
      <c r="S1387" s="94"/>
      <c r="T1387" s="94"/>
      <c r="U1387" s="94"/>
      <c r="V1387" s="94"/>
      <c r="W1387" s="94"/>
      <c r="X1387" s="94"/>
      <c r="Y1387" s="94"/>
      <c r="Z1387" s="94"/>
      <c r="AD1387" s="96"/>
      <c r="AG1387" s="94"/>
      <c r="AH1387" s="94"/>
      <c r="AI1387" s="95"/>
      <c r="AK1387" s="94"/>
      <c r="AL1387" s="94"/>
      <c r="AM1387" s="94"/>
      <c r="AN1387" s="94"/>
      <c r="AO1387" s="94"/>
      <c r="AP1387" s="94"/>
      <c r="AQ1387" s="94"/>
    </row>
    <row r="1388" spans="1:43">
      <c r="A1388" s="92"/>
      <c r="B1388" s="92"/>
      <c r="C1388" s="93"/>
      <c r="D1388" s="93"/>
      <c r="E1388" s="92"/>
      <c r="F1388" s="92"/>
      <c r="G1388" s="92"/>
      <c r="H1388" s="92"/>
      <c r="I1388" s="92"/>
      <c r="J1388" s="92"/>
      <c r="K1388" s="94"/>
      <c r="L1388" s="94"/>
      <c r="M1388" s="94"/>
      <c r="P1388" s="94"/>
      <c r="Q1388" s="95"/>
      <c r="R1388" s="94"/>
      <c r="T1388" s="94"/>
      <c r="U1388" s="94"/>
      <c r="V1388" s="94"/>
      <c r="W1388" s="94"/>
      <c r="Y1388" s="94"/>
      <c r="Z1388" s="94"/>
      <c r="AH1388" s="94"/>
      <c r="AI1388" s="95"/>
      <c r="AK1388" s="94"/>
      <c r="AL1388" s="94"/>
      <c r="AM1388" s="94"/>
      <c r="AN1388" s="94"/>
      <c r="AO1388" s="94"/>
      <c r="AP1388" s="94"/>
      <c r="AQ1388" s="94"/>
    </row>
    <row r="1389" spans="1:43">
      <c r="A1389" s="92"/>
      <c r="B1389" s="92"/>
      <c r="C1389" s="93"/>
      <c r="D1389" s="93"/>
      <c r="E1389" s="92"/>
      <c r="F1389" s="92"/>
      <c r="G1389" s="92"/>
      <c r="H1389" s="92"/>
      <c r="I1389" s="92"/>
      <c r="J1389" s="92"/>
      <c r="K1389" s="94"/>
      <c r="L1389" s="94"/>
      <c r="M1389" s="94"/>
      <c r="O1389" s="94"/>
      <c r="P1389" s="94"/>
      <c r="Q1389" s="94"/>
      <c r="R1389" s="94"/>
      <c r="S1389" s="94"/>
      <c r="T1389" s="94"/>
      <c r="U1389" s="94"/>
      <c r="V1389" s="94"/>
      <c r="W1389" s="94"/>
      <c r="X1389" s="94"/>
      <c r="Y1389" s="94"/>
      <c r="Z1389" s="94"/>
      <c r="AD1389" s="96"/>
      <c r="AG1389" s="94"/>
      <c r="AH1389" s="94"/>
      <c r="AK1389" s="94"/>
      <c r="AL1389" s="94"/>
      <c r="AM1389" s="94"/>
      <c r="AN1389" s="94"/>
      <c r="AO1389" s="94"/>
      <c r="AP1389" s="94"/>
      <c r="AQ1389" s="94"/>
    </row>
    <row r="1390" spans="1:43">
      <c r="A1390" s="92"/>
      <c r="B1390" s="92"/>
      <c r="C1390" s="93"/>
      <c r="D1390" s="93"/>
      <c r="E1390" s="92"/>
      <c r="F1390" s="92"/>
      <c r="G1390" s="92"/>
      <c r="H1390" s="92"/>
      <c r="I1390" s="92"/>
      <c r="J1390" s="92"/>
      <c r="K1390" s="94"/>
      <c r="L1390" s="94"/>
      <c r="M1390" s="94"/>
      <c r="O1390" s="94"/>
      <c r="P1390" s="94"/>
      <c r="Q1390" s="95"/>
      <c r="R1390" s="94"/>
      <c r="S1390" s="94"/>
      <c r="T1390" s="94"/>
      <c r="U1390" s="94"/>
      <c r="V1390" s="94"/>
      <c r="W1390" s="94"/>
      <c r="X1390" s="94"/>
      <c r="Y1390" s="94"/>
      <c r="Z1390" s="94"/>
      <c r="AG1390" s="94"/>
      <c r="AH1390" s="94"/>
      <c r="AI1390" s="95"/>
      <c r="AK1390" s="94"/>
      <c r="AL1390" s="94"/>
      <c r="AM1390" s="94"/>
      <c r="AN1390" s="94"/>
      <c r="AO1390" s="94"/>
      <c r="AP1390" s="94"/>
      <c r="AQ1390" s="94"/>
    </row>
    <row r="1391" spans="1:43">
      <c r="A1391" s="92"/>
      <c r="B1391" s="92"/>
      <c r="C1391" s="93"/>
      <c r="D1391" s="93"/>
      <c r="E1391" s="92"/>
      <c r="F1391" s="92"/>
      <c r="G1391" s="92"/>
      <c r="H1391" s="92"/>
      <c r="I1391" s="92"/>
      <c r="J1391" s="92"/>
      <c r="K1391" s="94"/>
      <c r="L1391" s="94"/>
      <c r="M1391" s="94"/>
      <c r="O1391" s="94"/>
      <c r="P1391" s="94"/>
      <c r="Q1391" s="94"/>
      <c r="R1391" s="94"/>
      <c r="S1391" s="94"/>
      <c r="T1391" s="94"/>
      <c r="U1391" s="94"/>
      <c r="V1391" s="94"/>
      <c r="W1391" s="94"/>
      <c r="X1391" s="94"/>
      <c r="Y1391" s="94"/>
      <c r="Z1391" s="94"/>
      <c r="AD1391" s="96"/>
      <c r="AG1391" s="94"/>
      <c r="AH1391" s="94"/>
      <c r="AK1391" s="94"/>
      <c r="AL1391" s="94"/>
      <c r="AM1391" s="94"/>
      <c r="AN1391" s="94"/>
      <c r="AO1391" s="94"/>
      <c r="AP1391" s="94"/>
      <c r="AQ1391" s="94"/>
    </row>
    <row r="1392" spans="1:43">
      <c r="A1392" s="92"/>
      <c r="B1392" s="92"/>
      <c r="C1392" s="93"/>
      <c r="D1392" s="93"/>
      <c r="E1392" s="92"/>
      <c r="F1392" s="92"/>
      <c r="G1392" s="92"/>
      <c r="H1392" s="92"/>
      <c r="I1392" s="92"/>
      <c r="J1392" s="92"/>
      <c r="K1392" s="94"/>
      <c r="L1392" s="94"/>
      <c r="M1392" s="94"/>
      <c r="P1392" s="94"/>
      <c r="Q1392" s="94"/>
      <c r="R1392" s="94"/>
      <c r="S1392" s="94"/>
      <c r="T1392" s="94"/>
      <c r="U1392" s="94"/>
      <c r="V1392" s="94"/>
      <c r="W1392" s="94"/>
      <c r="X1392" s="94"/>
      <c r="Y1392" s="94"/>
      <c r="Z1392" s="94"/>
      <c r="AD1392" s="96"/>
      <c r="AH1392" s="94"/>
      <c r="AI1392" s="95"/>
      <c r="AK1392" s="94"/>
      <c r="AL1392" s="94"/>
      <c r="AM1392" s="94"/>
      <c r="AN1392" s="94"/>
      <c r="AO1392" s="94"/>
      <c r="AP1392" s="94"/>
      <c r="AQ1392" s="94"/>
    </row>
    <row r="1393" spans="1:43">
      <c r="A1393" s="92"/>
      <c r="B1393" s="92"/>
      <c r="C1393" s="93"/>
      <c r="D1393" s="93"/>
      <c r="E1393" s="92"/>
      <c r="F1393" s="92"/>
      <c r="G1393" s="92"/>
      <c r="H1393" s="92"/>
      <c r="I1393" s="92"/>
      <c r="J1393" s="92"/>
      <c r="K1393" s="94"/>
      <c r="L1393" s="94"/>
      <c r="M1393" s="94"/>
      <c r="O1393" s="94"/>
      <c r="P1393" s="94"/>
      <c r="Q1393" s="94"/>
      <c r="R1393" s="94"/>
      <c r="S1393" s="94"/>
      <c r="T1393" s="94"/>
      <c r="U1393" s="94"/>
      <c r="V1393" s="94"/>
      <c r="W1393" s="94"/>
      <c r="X1393" s="94"/>
      <c r="AG1393" s="94"/>
      <c r="AH1393" s="94"/>
      <c r="AK1393" s="94"/>
      <c r="AL1393" s="94"/>
      <c r="AM1393" s="94"/>
      <c r="AN1393" s="94"/>
      <c r="AO1393" s="94"/>
      <c r="AP1393" s="94"/>
      <c r="AQ1393" s="94"/>
    </row>
    <row r="1394" spans="1:43">
      <c r="A1394" s="92"/>
      <c r="B1394" s="92"/>
      <c r="C1394" s="93"/>
      <c r="D1394" s="93"/>
      <c r="E1394" s="92"/>
      <c r="F1394" s="92"/>
      <c r="G1394" s="92"/>
      <c r="H1394" s="92"/>
      <c r="I1394" s="92"/>
      <c r="J1394" s="92"/>
      <c r="K1394" s="94"/>
      <c r="L1394" s="94"/>
      <c r="M1394" s="94"/>
      <c r="P1394" s="94"/>
      <c r="Q1394" s="94"/>
      <c r="R1394" s="94"/>
      <c r="T1394" s="94"/>
      <c r="U1394" s="94"/>
      <c r="V1394" s="94"/>
      <c r="W1394" s="94"/>
      <c r="Y1394" s="94"/>
      <c r="Z1394" s="94"/>
      <c r="AD1394" s="96"/>
      <c r="AH1394" s="94"/>
      <c r="AI1394" s="95"/>
      <c r="AK1394" s="94"/>
      <c r="AL1394" s="94"/>
      <c r="AM1394" s="94"/>
      <c r="AN1394" s="94"/>
      <c r="AO1394" s="94"/>
      <c r="AP1394" s="94"/>
      <c r="AQ1394" s="94"/>
    </row>
    <row r="1395" spans="1:43">
      <c r="A1395" s="92"/>
      <c r="B1395" s="92"/>
      <c r="C1395" s="93"/>
      <c r="D1395" s="93"/>
      <c r="E1395" s="92"/>
      <c r="F1395" s="92"/>
      <c r="G1395" s="92"/>
      <c r="H1395" s="92"/>
      <c r="I1395" s="92"/>
      <c r="J1395" s="92"/>
      <c r="K1395" s="94"/>
      <c r="L1395" s="94"/>
      <c r="M1395" s="94"/>
      <c r="N1395" s="94"/>
      <c r="O1395" s="94"/>
      <c r="P1395" s="94"/>
      <c r="Q1395" s="94"/>
      <c r="R1395" s="94"/>
      <c r="S1395" s="94"/>
      <c r="T1395" s="94"/>
      <c r="U1395" s="94"/>
      <c r="V1395" s="94"/>
      <c r="W1395" s="94"/>
      <c r="X1395" s="94"/>
      <c r="Y1395" s="94"/>
      <c r="Z1395" s="94"/>
      <c r="AD1395" s="96"/>
      <c r="AF1395" s="94"/>
      <c r="AG1395" s="94"/>
      <c r="AH1395" s="94"/>
      <c r="AK1395" s="94"/>
      <c r="AL1395" s="94"/>
      <c r="AM1395" s="94"/>
      <c r="AN1395" s="94"/>
      <c r="AO1395" s="94"/>
      <c r="AP1395" s="94"/>
      <c r="AQ1395" s="94"/>
    </row>
    <row r="1396" spans="1:43">
      <c r="A1396" s="92"/>
      <c r="B1396" s="92"/>
      <c r="C1396" s="93"/>
      <c r="D1396" s="93"/>
      <c r="E1396" s="92"/>
      <c r="F1396" s="92"/>
      <c r="G1396" s="92"/>
      <c r="H1396" s="92"/>
      <c r="I1396" s="92"/>
      <c r="J1396" s="92"/>
      <c r="K1396" s="94"/>
      <c r="L1396" s="94"/>
      <c r="M1396" s="94"/>
      <c r="N1396" s="94"/>
      <c r="O1396" s="94"/>
      <c r="P1396" s="94"/>
      <c r="Q1396" s="95"/>
      <c r="R1396" s="94"/>
      <c r="S1396" s="94"/>
      <c r="T1396" s="94"/>
      <c r="U1396" s="94"/>
      <c r="V1396" s="94"/>
      <c r="W1396" s="94"/>
      <c r="Y1396" s="94"/>
      <c r="Z1396" s="94"/>
      <c r="AD1396" s="96"/>
      <c r="AF1396" s="94"/>
      <c r="AG1396" s="94"/>
      <c r="AH1396" s="94"/>
      <c r="AI1396" s="95"/>
      <c r="AK1396" s="94"/>
      <c r="AL1396" s="94"/>
      <c r="AM1396" s="94"/>
      <c r="AN1396" s="94"/>
      <c r="AO1396" s="94"/>
      <c r="AP1396" s="94"/>
      <c r="AQ1396" s="94"/>
    </row>
    <row r="1397" spans="1:43">
      <c r="A1397" s="92"/>
      <c r="B1397" s="92"/>
      <c r="C1397" s="93"/>
      <c r="D1397" s="93"/>
      <c r="E1397" s="92"/>
      <c r="F1397" s="92"/>
      <c r="G1397" s="92"/>
      <c r="H1397" s="92"/>
      <c r="I1397" s="92"/>
      <c r="J1397" s="92"/>
      <c r="K1397" s="94"/>
      <c r="L1397" s="94"/>
      <c r="M1397" s="94"/>
      <c r="N1397" s="94"/>
      <c r="O1397" s="94"/>
      <c r="P1397" s="94"/>
      <c r="Q1397" s="94"/>
      <c r="R1397" s="94"/>
      <c r="S1397" s="94"/>
      <c r="T1397" s="94"/>
      <c r="U1397" s="94"/>
      <c r="V1397" s="94"/>
      <c r="W1397" s="94"/>
      <c r="X1397" s="94"/>
      <c r="Y1397" s="94"/>
      <c r="Z1397" s="94"/>
      <c r="AF1397" s="94"/>
      <c r="AG1397" s="94"/>
      <c r="AH1397" s="94"/>
      <c r="AK1397" s="94"/>
      <c r="AL1397" s="94"/>
      <c r="AM1397" s="94"/>
      <c r="AN1397" s="94"/>
      <c r="AO1397" s="94"/>
      <c r="AP1397" s="94"/>
      <c r="AQ1397" s="94"/>
    </row>
    <row r="1398" spans="1:43">
      <c r="A1398" s="92"/>
      <c r="B1398" s="92"/>
      <c r="C1398" s="93"/>
      <c r="D1398" s="93"/>
      <c r="E1398" s="92"/>
      <c r="F1398" s="92"/>
      <c r="G1398" s="92"/>
      <c r="H1398" s="92"/>
      <c r="I1398" s="92"/>
      <c r="J1398" s="92"/>
      <c r="K1398" s="94"/>
      <c r="L1398" s="94"/>
      <c r="M1398" s="94"/>
      <c r="O1398" s="94"/>
      <c r="P1398" s="94"/>
      <c r="Q1398" s="94"/>
      <c r="R1398" s="94"/>
      <c r="S1398" s="94"/>
      <c r="T1398" s="94"/>
      <c r="U1398" s="94"/>
      <c r="V1398" s="94"/>
      <c r="W1398" s="94"/>
      <c r="X1398" s="94"/>
      <c r="Y1398" s="94"/>
      <c r="Z1398" s="94"/>
      <c r="AD1398" s="96"/>
      <c r="AF1398" s="94"/>
      <c r="AG1398" s="94"/>
      <c r="AH1398" s="94"/>
      <c r="AK1398" s="94"/>
      <c r="AL1398" s="94"/>
      <c r="AM1398" s="94"/>
      <c r="AN1398" s="94"/>
      <c r="AO1398" s="94"/>
      <c r="AP1398" s="94"/>
      <c r="AQ1398" s="94"/>
    </row>
    <row r="1399" spans="1:43">
      <c r="A1399" s="92"/>
      <c r="B1399" s="92"/>
      <c r="C1399" s="93"/>
      <c r="D1399" s="93"/>
      <c r="E1399" s="92"/>
      <c r="F1399" s="92"/>
      <c r="G1399" s="92"/>
      <c r="H1399" s="92"/>
      <c r="I1399" s="92"/>
      <c r="J1399" s="92"/>
      <c r="K1399" s="94"/>
      <c r="L1399" s="94"/>
      <c r="M1399" s="94"/>
      <c r="N1399" s="94"/>
      <c r="O1399" s="94"/>
      <c r="P1399" s="94"/>
      <c r="Q1399" s="94"/>
      <c r="R1399" s="94"/>
      <c r="S1399" s="94"/>
      <c r="T1399" s="94"/>
      <c r="U1399" s="94"/>
      <c r="V1399" s="94"/>
      <c r="W1399" s="94"/>
      <c r="X1399" s="94"/>
      <c r="Y1399" s="94"/>
      <c r="Z1399" s="94"/>
      <c r="AD1399" s="96"/>
      <c r="AF1399" s="94"/>
      <c r="AG1399" s="94"/>
      <c r="AH1399" s="94"/>
      <c r="AK1399" s="94"/>
      <c r="AL1399" s="94"/>
      <c r="AM1399" s="94"/>
      <c r="AN1399" s="94"/>
      <c r="AO1399" s="94"/>
      <c r="AP1399" s="94"/>
      <c r="AQ1399" s="94"/>
    </row>
    <row r="1400" spans="1:43">
      <c r="A1400" s="92"/>
      <c r="B1400" s="92"/>
      <c r="C1400" s="93"/>
      <c r="D1400" s="93"/>
      <c r="E1400" s="92"/>
      <c r="F1400" s="92"/>
      <c r="G1400" s="92"/>
      <c r="H1400" s="92"/>
      <c r="I1400" s="92"/>
      <c r="J1400" s="92"/>
      <c r="K1400" s="94"/>
      <c r="L1400" s="94"/>
      <c r="M1400" s="94"/>
      <c r="O1400" s="94"/>
      <c r="P1400" s="94"/>
      <c r="Q1400" s="95"/>
      <c r="R1400" s="94"/>
      <c r="S1400" s="94"/>
      <c r="T1400" s="94"/>
      <c r="U1400" s="94"/>
      <c r="V1400" s="94"/>
      <c r="W1400" s="94"/>
      <c r="X1400" s="94"/>
      <c r="Y1400" s="94"/>
      <c r="Z1400" s="94"/>
      <c r="AD1400" s="96"/>
      <c r="AG1400" s="94"/>
      <c r="AH1400" s="94"/>
      <c r="AI1400" s="95"/>
      <c r="AK1400" s="94"/>
      <c r="AL1400" s="94"/>
      <c r="AN1400" s="94"/>
      <c r="AO1400" s="94"/>
      <c r="AP1400" s="94"/>
      <c r="AQ1400" s="94"/>
    </row>
    <row r="1401" spans="1:43">
      <c r="A1401" s="92"/>
      <c r="B1401" s="92"/>
      <c r="C1401" s="93"/>
      <c r="D1401" s="93"/>
      <c r="E1401" s="92"/>
      <c r="F1401" s="92"/>
      <c r="G1401" s="92"/>
      <c r="H1401" s="92"/>
      <c r="I1401" s="92"/>
      <c r="J1401" s="92"/>
      <c r="K1401" s="94"/>
      <c r="L1401" s="94"/>
      <c r="M1401" s="94"/>
      <c r="N1401" s="94"/>
      <c r="O1401" s="94"/>
      <c r="P1401" s="94"/>
      <c r="Q1401" s="94"/>
      <c r="R1401" s="94"/>
      <c r="S1401" s="94"/>
      <c r="T1401" s="94"/>
      <c r="U1401" s="94"/>
      <c r="V1401" s="94"/>
      <c r="W1401" s="94"/>
      <c r="X1401" s="94"/>
      <c r="Y1401" s="94"/>
      <c r="Z1401" s="94"/>
      <c r="AD1401" s="96"/>
      <c r="AF1401" s="94"/>
      <c r="AG1401" s="94"/>
      <c r="AH1401" s="94"/>
      <c r="AI1401" s="95"/>
      <c r="AK1401" s="94"/>
      <c r="AL1401" s="94"/>
      <c r="AM1401" s="94"/>
      <c r="AN1401" s="94"/>
      <c r="AO1401" s="94"/>
      <c r="AP1401" s="94"/>
      <c r="AQ1401" s="94"/>
    </row>
    <row r="1402" spans="1:43">
      <c r="A1402" s="92"/>
      <c r="B1402" s="92"/>
      <c r="C1402" s="93"/>
      <c r="D1402" s="93"/>
      <c r="E1402" s="92"/>
      <c r="F1402" s="92"/>
      <c r="G1402" s="92"/>
      <c r="H1402" s="92"/>
      <c r="I1402" s="92"/>
      <c r="J1402" s="92"/>
      <c r="K1402" s="94"/>
      <c r="L1402" s="94"/>
      <c r="M1402" s="94"/>
      <c r="O1402" s="94"/>
      <c r="P1402" s="94"/>
      <c r="Q1402" s="94"/>
      <c r="R1402" s="94"/>
      <c r="S1402" s="94"/>
      <c r="T1402" s="94"/>
      <c r="U1402" s="94"/>
      <c r="V1402" s="94"/>
      <c r="W1402" s="94"/>
      <c r="X1402" s="94"/>
      <c r="Y1402" s="94"/>
      <c r="Z1402" s="94"/>
      <c r="AD1402" s="96"/>
      <c r="AE1402" s="95"/>
      <c r="AG1402" s="94"/>
      <c r="AH1402" s="94"/>
      <c r="AK1402" s="94"/>
      <c r="AL1402" s="94"/>
      <c r="AM1402" s="94"/>
      <c r="AN1402" s="94"/>
      <c r="AO1402" s="94"/>
      <c r="AP1402" s="94"/>
      <c r="AQ1402" s="94"/>
    </row>
    <row r="1403" spans="1:43">
      <c r="A1403" s="92"/>
      <c r="B1403" s="92"/>
      <c r="C1403" s="93"/>
      <c r="D1403" s="93"/>
      <c r="E1403" s="92"/>
      <c r="F1403" s="92"/>
      <c r="G1403" s="92"/>
      <c r="H1403" s="92"/>
      <c r="I1403" s="92"/>
      <c r="J1403" s="92"/>
      <c r="K1403" s="94"/>
      <c r="L1403" s="94"/>
      <c r="M1403" s="94"/>
      <c r="O1403" s="94"/>
      <c r="P1403" s="94"/>
      <c r="Q1403" s="94"/>
      <c r="R1403" s="94"/>
      <c r="S1403" s="94"/>
      <c r="T1403" s="94"/>
      <c r="U1403" s="94"/>
      <c r="V1403" s="94"/>
      <c r="W1403" s="94"/>
      <c r="X1403" s="94"/>
      <c r="Y1403" s="94"/>
      <c r="Z1403" s="94"/>
      <c r="AD1403" s="96"/>
      <c r="AG1403" s="94"/>
      <c r="AH1403" s="94"/>
      <c r="AI1403" s="95"/>
      <c r="AK1403" s="94"/>
      <c r="AL1403" s="94"/>
      <c r="AM1403" s="94"/>
      <c r="AN1403" s="94"/>
      <c r="AO1403" s="94"/>
      <c r="AP1403" s="94"/>
      <c r="AQ1403" s="94"/>
    </row>
    <row r="1404" spans="1:43">
      <c r="A1404" s="92"/>
      <c r="B1404" s="92"/>
      <c r="C1404" s="93"/>
      <c r="D1404" s="93"/>
      <c r="E1404" s="92"/>
      <c r="F1404" s="92"/>
      <c r="G1404" s="92"/>
      <c r="H1404" s="92"/>
      <c r="I1404" s="92"/>
      <c r="J1404" s="92"/>
      <c r="K1404" s="94"/>
      <c r="L1404" s="94"/>
      <c r="M1404" s="94"/>
      <c r="N1404" s="94"/>
      <c r="O1404" s="94"/>
      <c r="P1404" s="94"/>
      <c r="Q1404" s="94"/>
      <c r="R1404" s="94"/>
      <c r="S1404" s="94"/>
      <c r="T1404" s="94"/>
      <c r="U1404" s="94"/>
      <c r="V1404" s="94"/>
      <c r="W1404" s="94"/>
      <c r="X1404" s="94"/>
      <c r="Y1404" s="94"/>
      <c r="Z1404" s="94"/>
      <c r="AD1404" s="96"/>
      <c r="AF1404" s="94"/>
      <c r="AG1404" s="94"/>
      <c r="AH1404" s="94"/>
      <c r="AI1404" s="95"/>
      <c r="AK1404" s="94"/>
      <c r="AL1404" s="94"/>
      <c r="AM1404" s="94"/>
      <c r="AN1404" s="94"/>
      <c r="AO1404" s="94"/>
      <c r="AP1404" s="94"/>
      <c r="AQ1404" s="94"/>
    </row>
    <row r="1405" spans="1:43">
      <c r="A1405" s="92"/>
      <c r="B1405" s="92"/>
      <c r="C1405" s="93"/>
      <c r="D1405" s="93"/>
      <c r="E1405" s="92"/>
      <c r="F1405" s="92"/>
      <c r="G1405" s="92"/>
      <c r="H1405" s="92"/>
      <c r="I1405" s="92"/>
      <c r="J1405" s="92"/>
      <c r="K1405" s="94"/>
      <c r="L1405" s="94"/>
      <c r="M1405" s="94"/>
      <c r="O1405" s="94"/>
      <c r="T1405" s="94"/>
      <c r="U1405" s="94"/>
      <c r="Y1405" s="94"/>
      <c r="Z1405" s="94"/>
      <c r="AG1405" s="94"/>
      <c r="AI1405" s="95"/>
      <c r="AK1405" s="94"/>
      <c r="AL1405" s="94"/>
      <c r="AM1405" s="94"/>
      <c r="AN1405" s="94"/>
      <c r="AO1405" s="94"/>
      <c r="AP1405" s="94"/>
      <c r="AQ1405" s="94"/>
    </row>
    <row r="1406" spans="1:43">
      <c r="A1406" s="92"/>
      <c r="B1406" s="92"/>
      <c r="C1406" s="93"/>
      <c r="D1406" s="93"/>
      <c r="E1406" s="92"/>
      <c r="F1406" s="92"/>
      <c r="G1406" s="92"/>
      <c r="H1406" s="92"/>
      <c r="I1406" s="92"/>
      <c r="J1406" s="92"/>
      <c r="K1406" s="94"/>
      <c r="L1406" s="94"/>
      <c r="M1406" s="94"/>
      <c r="N1406" s="94"/>
      <c r="P1406" s="94"/>
      <c r="Q1406" s="94"/>
      <c r="R1406" s="94"/>
      <c r="S1406" s="94"/>
      <c r="T1406" s="94"/>
      <c r="U1406" s="94"/>
      <c r="V1406" s="94"/>
      <c r="W1406" s="94"/>
      <c r="X1406" s="94"/>
      <c r="Y1406" s="94"/>
      <c r="Z1406" s="94"/>
      <c r="AF1406" s="94"/>
      <c r="AG1406" s="94"/>
      <c r="AH1406" s="94"/>
      <c r="AK1406" s="94"/>
      <c r="AL1406" s="94"/>
      <c r="AM1406" s="94"/>
      <c r="AN1406" s="94"/>
      <c r="AO1406" s="94"/>
      <c r="AP1406" s="94"/>
      <c r="AQ1406" s="94"/>
    </row>
    <row r="1407" spans="1:43">
      <c r="A1407" s="92"/>
      <c r="B1407" s="92"/>
      <c r="C1407" s="93"/>
      <c r="D1407" s="93"/>
      <c r="E1407" s="92"/>
      <c r="F1407" s="92"/>
      <c r="G1407" s="92"/>
      <c r="H1407" s="92"/>
      <c r="I1407" s="92"/>
      <c r="J1407" s="92"/>
      <c r="K1407" s="94"/>
      <c r="L1407" s="94"/>
      <c r="M1407" s="94"/>
      <c r="O1407" s="94"/>
      <c r="P1407" s="94"/>
      <c r="Q1407" s="94"/>
      <c r="R1407" s="94"/>
      <c r="S1407" s="94"/>
      <c r="T1407" s="94"/>
      <c r="U1407" s="94"/>
      <c r="V1407" s="94"/>
      <c r="W1407" s="94"/>
      <c r="X1407" s="94"/>
      <c r="Y1407" s="94"/>
      <c r="Z1407" s="94"/>
      <c r="AD1407" s="96"/>
      <c r="AG1407" s="94"/>
      <c r="AH1407" s="94"/>
      <c r="AK1407" s="94"/>
      <c r="AL1407" s="94"/>
      <c r="AM1407" s="94"/>
      <c r="AN1407" s="94"/>
      <c r="AO1407" s="94"/>
      <c r="AP1407" s="94"/>
      <c r="AQ1407" s="94"/>
    </row>
    <row r="1408" spans="1:43">
      <c r="A1408" s="92"/>
      <c r="B1408" s="92"/>
      <c r="C1408" s="93"/>
      <c r="D1408" s="93"/>
      <c r="E1408" s="92"/>
      <c r="F1408" s="92"/>
      <c r="G1408" s="92"/>
      <c r="H1408" s="92"/>
      <c r="I1408" s="92"/>
      <c r="J1408" s="92"/>
      <c r="K1408" s="94"/>
      <c r="L1408" s="94"/>
      <c r="M1408" s="94"/>
      <c r="N1408" s="94"/>
      <c r="O1408" s="94"/>
      <c r="P1408" s="94"/>
      <c r="Q1408" s="94"/>
      <c r="R1408" s="94"/>
      <c r="S1408" s="94"/>
      <c r="T1408" s="94"/>
      <c r="U1408" s="94"/>
      <c r="V1408" s="94"/>
      <c r="W1408" s="94"/>
      <c r="X1408" s="94"/>
      <c r="AF1408" s="94"/>
      <c r="AG1408" s="94"/>
      <c r="AH1408" s="94"/>
      <c r="AK1408" s="94"/>
      <c r="AL1408" s="94"/>
      <c r="AM1408" s="94"/>
      <c r="AN1408" s="94"/>
      <c r="AO1408" s="94"/>
      <c r="AP1408" s="94"/>
      <c r="AQ1408" s="94"/>
    </row>
    <row r="1409" spans="1:43">
      <c r="A1409" s="92"/>
      <c r="B1409" s="92"/>
      <c r="C1409" s="93"/>
      <c r="D1409" s="93"/>
      <c r="E1409" s="92"/>
      <c r="F1409" s="92"/>
      <c r="G1409" s="92"/>
      <c r="H1409" s="92"/>
      <c r="I1409" s="92"/>
      <c r="J1409" s="92"/>
      <c r="K1409" s="94"/>
      <c r="L1409" s="94"/>
      <c r="M1409" s="94"/>
      <c r="O1409" s="94"/>
      <c r="P1409" s="94"/>
      <c r="Q1409" s="94"/>
      <c r="R1409" s="94"/>
      <c r="S1409" s="94"/>
      <c r="T1409" s="94"/>
      <c r="U1409" s="94"/>
      <c r="V1409" s="94"/>
      <c r="W1409" s="94"/>
      <c r="X1409" s="94"/>
      <c r="Y1409" s="94"/>
      <c r="Z1409" s="94"/>
      <c r="AG1409" s="94"/>
      <c r="AH1409" s="94"/>
      <c r="AK1409" s="94"/>
      <c r="AL1409" s="94"/>
      <c r="AM1409" s="94"/>
      <c r="AN1409" s="94"/>
      <c r="AO1409" s="94"/>
      <c r="AP1409" s="94"/>
      <c r="AQ1409" s="94"/>
    </row>
    <row r="1410" spans="1:43">
      <c r="A1410" s="92"/>
      <c r="B1410" s="92"/>
      <c r="C1410" s="93"/>
      <c r="D1410" s="93"/>
      <c r="E1410" s="92"/>
      <c r="F1410" s="92"/>
      <c r="G1410" s="92"/>
      <c r="H1410" s="92"/>
      <c r="I1410" s="92"/>
      <c r="J1410" s="92"/>
      <c r="K1410" s="94"/>
      <c r="L1410" s="94"/>
      <c r="M1410" s="94"/>
      <c r="N1410" s="94"/>
      <c r="P1410" s="94"/>
      <c r="Q1410" s="95"/>
      <c r="R1410" s="94"/>
      <c r="S1410" s="94"/>
      <c r="T1410" s="94"/>
      <c r="U1410" s="94"/>
      <c r="V1410" s="95"/>
      <c r="W1410" s="94"/>
      <c r="X1410" s="94"/>
      <c r="Y1410" s="94"/>
      <c r="Z1410" s="94"/>
      <c r="AD1410" s="96"/>
      <c r="AE1410" s="95"/>
      <c r="AF1410" s="94"/>
      <c r="AH1410" s="94"/>
      <c r="AI1410" s="95"/>
      <c r="AK1410" s="94"/>
      <c r="AL1410" s="94"/>
      <c r="AM1410" s="94"/>
      <c r="AN1410" s="94"/>
      <c r="AO1410" s="94"/>
      <c r="AP1410" s="94"/>
      <c r="AQ1410" s="94"/>
    </row>
    <row r="1411" spans="1:43">
      <c r="A1411" s="92"/>
      <c r="B1411" s="92"/>
      <c r="C1411" s="93"/>
      <c r="D1411" s="93"/>
      <c r="E1411" s="92"/>
      <c r="F1411" s="92"/>
      <c r="G1411" s="92"/>
      <c r="H1411" s="92"/>
      <c r="I1411" s="92"/>
      <c r="J1411" s="92"/>
      <c r="K1411" s="94"/>
      <c r="L1411" s="94"/>
      <c r="M1411" s="94"/>
      <c r="P1411" s="94"/>
      <c r="Q1411" s="94"/>
      <c r="R1411" s="94"/>
      <c r="S1411" s="94"/>
      <c r="T1411" s="94"/>
      <c r="U1411" s="94"/>
      <c r="V1411" s="94"/>
      <c r="W1411" s="94"/>
      <c r="X1411" s="94"/>
      <c r="Y1411" s="94"/>
      <c r="Z1411" s="94"/>
      <c r="AD1411" s="96"/>
      <c r="AH1411" s="94"/>
      <c r="AI1411" s="95"/>
      <c r="AK1411" s="94"/>
      <c r="AL1411" s="94"/>
      <c r="AM1411" s="94"/>
      <c r="AN1411" s="94"/>
      <c r="AO1411" s="94"/>
      <c r="AP1411" s="94"/>
      <c r="AQ1411" s="94"/>
    </row>
    <row r="1412" spans="1:43">
      <c r="A1412" s="92"/>
      <c r="B1412" s="92"/>
      <c r="C1412" s="93"/>
      <c r="D1412" s="93"/>
      <c r="E1412" s="92"/>
      <c r="F1412" s="92"/>
      <c r="G1412" s="92"/>
      <c r="H1412" s="92"/>
      <c r="I1412" s="92"/>
      <c r="J1412" s="92"/>
      <c r="K1412" s="94"/>
      <c r="L1412" s="94"/>
      <c r="M1412" s="94"/>
      <c r="O1412" s="94"/>
      <c r="P1412" s="94"/>
      <c r="Q1412" s="94"/>
      <c r="R1412" s="94"/>
      <c r="S1412" s="94"/>
      <c r="T1412" s="94"/>
      <c r="U1412" s="94"/>
      <c r="V1412" s="94"/>
      <c r="W1412" s="94"/>
      <c r="X1412" s="94"/>
      <c r="Y1412" s="94"/>
      <c r="Z1412" s="94"/>
      <c r="AD1412" s="96"/>
      <c r="AG1412" s="94"/>
      <c r="AH1412" s="94"/>
      <c r="AI1412" s="95"/>
      <c r="AK1412" s="94"/>
      <c r="AL1412" s="94"/>
      <c r="AM1412" s="94"/>
      <c r="AN1412" s="94"/>
      <c r="AO1412" s="94"/>
      <c r="AP1412" s="94"/>
      <c r="AQ1412" s="94"/>
    </row>
    <row r="1413" spans="1:43">
      <c r="A1413" s="92"/>
      <c r="B1413" s="92"/>
      <c r="C1413" s="93"/>
      <c r="D1413" s="93"/>
      <c r="E1413" s="92"/>
      <c r="F1413" s="92"/>
      <c r="G1413" s="92"/>
      <c r="H1413" s="92"/>
      <c r="I1413" s="92"/>
      <c r="J1413" s="92"/>
      <c r="K1413" s="94"/>
      <c r="L1413" s="94"/>
      <c r="M1413" s="94"/>
      <c r="O1413" s="94"/>
      <c r="P1413" s="94"/>
      <c r="Q1413" s="95"/>
      <c r="R1413" s="94"/>
      <c r="S1413" s="94"/>
      <c r="T1413" s="94"/>
      <c r="U1413" s="94"/>
      <c r="V1413" s="95"/>
      <c r="W1413" s="94"/>
      <c r="X1413" s="94"/>
      <c r="Y1413" s="94"/>
      <c r="Z1413" s="94"/>
      <c r="AD1413" s="96"/>
      <c r="AE1413" s="95"/>
      <c r="AG1413" s="94"/>
      <c r="AH1413" s="94"/>
      <c r="AK1413" s="94"/>
      <c r="AL1413" s="94"/>
      <c r="AM1413" s="94"/>
      <c r="AN1413" s="94"/>
      <c r="AO1413" s="94"/>
      <c r="AP1413" s="94"/>
      <c r="AQ1413" s="94"/>
    </row>
    <row r="1414" spans="1:43">
      <c r="A1414" s="92"/>
      <c r="B1414" s="92"/>
      <c r="C1414" s="93"/>
      <c r="D1414" s="93"/>
      <c r="E1414" s="92"/>
      <c r="F1414" s="92"/>
      <c r="G1414" s="92"/>
      <c r="H1414" s="92"/>
      <c r="I1414" s="92"/>
      <c r="J1414" s="92"/>
      <c r="K1414" s="94"/>
      <c r="L1414" s="94"/>
      <c r="M1414" s="94"/>
      <c r="O1414" s="94"/>
      <c r="P1414" s="94"/>
      <c r="Q1414" s="95"/>
      <c r="R1414" s="94"/>
      <c r="S1414" s="94"/>
      <c r="T1414" s="94"/>
      <c r="U1414" s="94"/>
      <c r="V1414" s="95"/>
      <c r="W1414" s="94"/>
      <c r="X1414" s="94"/>
      <c r="Y1414" s="94"/>
      <c r="Z1414" s="94"/>
      <c r="AD1414" s="96"/>
      <c r="AG1414" s="94"/>
      <c r="AH1414" s="94"/>
      <c r="AK1414" s="94"/>
      <c r="AL1414" s="94"/>
      <c r="AM1414" s="94"/>
      <c r="AN1414" s="94"/>
      <c r="AO1414" s="94"/>
      <c r="AP1414" s="94"/>
      <c r="AQ1414" s="94"/>
    </row>
    <row r="1415" spans="1:43">
      <c r="A1415" s="92"/>
      <c r="B1415" s="92"/>
      <c r="C1415" s="93"/>
      <c r="D1415" s="93"/>
      <c r="E1415" s="92"/>
      <c r="F1415" s="92"/>
      <c r="G1415" s="92"/>
      <c r="H1415" s="92"/>
      <c r="I1415" s="92"/>
      <c r="J1415" s="92"/>
      <c r="K1415" s="94"/>
      <c r="L1415" s="94"/>
      <c r="M1415" s="94"/>
      <c r="P1415" s="94"/>
      <c r="Q1415" s="95"/>
      <c r="R1415" s="94"/>
      <c r="S1415" s="94"/>
      <c r="T1415" s="94"/>
      <c r="U1415" s="94"/>
      <c r="V1415" s="94"/>
      <c r="W1415" s="94"/>
      <c r="X1415" s="94"/>
      <c r="Y1415" s="94"/>
      <c r="Z1415" s="94"/>
      <c r="AH1415" s="94"/>
      <c r="AK1415" s="94"/>
      <c r="AL1415" s="94"/>
      <c r="AM1415" s="94"/>
      <c r="AN1415" s="94"/>
      <c r="AO1415" s="94"/>
      <c r="AP1415" s="94"/>
      <c r="AQ1415" s="94"/>
    </row>
    <row r="1416" spans="1:43">
      <c r="A1416" s="92"/>
      <c r="B1416" s="92"/>
      <c r="C1416" s="93"/>
      <c r="D1416" s="93"/>
      <c r="E1416" s="92"/>
      <c r="F1416" s="92"/>
      <c r="G1416" s="92"/>
      <c r="H1416" s="92"/>
      <c r="I1416" s="92"/>
      <c r="J1416" s="92"/>
      <c r="K1416" s="94"/>
      <c r="L1416" s="94"/>
      <c r="M1416" s="94"/>
      <c r="P1416" s="94"/>
      <c r="Q1416" s="95"/>
      <c r="R1416" s="94"/>
      <c r="S1416" s="94"/>
      <c r="T1416" s="94"/>
      <c r="U1416" s="94"/>
      <c r="V1416" s="94"/>
      <c r="W1416" s="94"/>
      <c r="X1416" s="94"/>
      <c r="Y1416" s="94"/>
      <c r="Z1416" s="94"/>
      <c r="AH1416" s="94"/>
      <c r="AK1416" s="94"/>
      <c r="AL1416" s="94"/>
      <c r="AM1416" s="94"/>
      <c r="AN1416" s="94"/>
      <c r="AO1416" s="94"/>
      <c r="AP1416" s="94"/>
      <c r="AQ1416" s="94"/>
    </row>
    <row r="1417" spans="1:43">
      <c r="A1417" s="92"/>
      <c r="B1417" s="92"/>
      <c r="C1417" s="93"/>
      <c r="D1417" s="93"/>
      <c r="E1417" s="92"/>
      <c r="F1417" s="92"/>
      <c r="G1417" s="92"/>
      <c r="H1417" s="92"/>
      <c r="I1417" s="92"/>
      <c r="J1417" s="92"/>
      <c r="K1417" s="94"/>
      <c r="L1417" s="94"/>
      <c r="M1417" s="94"/>
      <c r="O1417" s="94"/>
      <c r="P1417" s="94"/>
      <c r="Q1417" s="94"/>
      <c r="R1417" s="94"/>
      <c r="S1417" s="94"/>
      <c r="T1417" s="94"/>
      <c r="U1417" s="94"/>
      <c r="V1417" s="94"/>
      <c r="W1417" s="94"/>
      <c r="X1417" s="94"/>
      <c r="Y1417" s="94"/>
      <c r="Z1417" s="94"/>
      <c r="AD1417" s="96"/>
      <c r="AG1417" s="94"/>
      <c r="AH1417" s="94"/>
      <c r="AK1417" s="94"/>
      <c r="AL1417" s="94"/>
      <c r="AM1417" s="94"/>
      <c r="AN1417" s="94"/>
      <c r="AO1417" s="94"/>
      <c r="AP1417" s="94"/>
      <c r="AQ1417" s="94"/>
    </row>
    <row r="1418" spans="1:43">
      <c r="A1418" s="92"/>
      <c r="B1418" s="92"/>
      <c r="C1418" s="93"/>
      <c r="D1418" s="93"/>
      <c r="E1418" s="92"/>
      <c r="F1418" s="92"/>
      <c r="G1418" s="92"/>
      <c r="H1418" s="92"/>
      <c r="I1418" s="92"/>
      <c r="J1418" s="92"/>
      <c r="K1418" s="94"/>
      <c r="L1418" s="94"/>
      <c r="M1418" s="94"/>
      <c r="T1418" s="94"/>
      <c r="U1418" s="94"/>
      <c r="V1418" s="95"/>
      <c r="W1418" s="94"/>
      <c r="AD1418" s="96"/>
      <c r="AH1418" s="94"/>
      <c r="AK1418" s="94"/>
      <c r="AL1418" s="94"/>
      <c r="AM1418" s="94"/>
      <c r="AQ1418" s="94"/>
    </row>
    <row r="1419" spans="1:43">
      <c r="A1419" s="92"/>
      <c r="B1419" s="92"/>
      <c r="C1419" s="93"/>
      <c r="D1419" s="93"/>
      <c r="E1419" s="92"/>
      <c r="F1419" s="92"/>
      <c r="G1419" s="92"/>
      <c r="H1419" s="92"/>
      <c r="I1419" s="92"/>
      <c r="J1419" s="92"/>
      <c r="K1419" s="94"/>
      <c r="L1419" s="94"/>
      <c r="M1419" s="94"/>
      <c r="N1419" s="94"/>
      <c r="O1419" s="94"/>
      <c r="P1419" s="94"/>
      <c r="Q1419" s="94"/>
      <c r="R1419" s="94"/>
      <c r="S1419" s="94"/>
      <c r="T1419" s="94"/>
      <c r="U1419" s="94"/>
      <c r="V1419" s="94"/>
      <c r="W1419" s="94"/>
      <c r="X1419" s="94"/>
      <c r="Y1419" s="94"/>
      <c r="Z1419" s="94"/>
      <c r="AD1419" s="96"/>
      <c r="AF1419" s="94"/>
      <c r="AG1419" s="94"/>
      <c r="AH1419" s="94"/>
      <c r="AK1419" s="94"/>
      <c r="AL1419" s="94"/>
      <c r="AM1419" s="94"/>
      <c r="AN1419" s="94"/>
      <c r="AO1419" s="94"/>
      <c r="AP1419" s="94"/>
      <c r="AQ1419" s="94"/>
    </row>
    <row r="1420" spans="1:43">
      <c r="A1420" s="92"/>
      <c r="B1420" s="92"/>
      <c r="C1420" s="93"/>
      <c r="D1420" s="93"/>
      <c r="E1420" s="92"/>
      <c r="F1420" s="92"/>
      <c r="G1420" s="92"/>
      <c r="H1420" s="92"/>
      <c r="I1420" s="92"/>
      <c r="J1420" s="92"/>
      <c r="K1420" s="94"/>
      <c r="L1420" s="94"/>
      <c r="M1420" s="94"/>
      <c r="O1420" s="94"/>
      <c r="P1420" s="94"/>
      <c r="Q1420" s="95"/>
      <c r="R1420" s="94"/>
      <c r="S1420" s="94"/>
      <c r="T1420" s="94"/>
      <c r="U1420" s="94"/>
      <c r="V1420" s="94"/>
      <c r="W1420" s="94"/>
      <c r="X1420" s="94"/>
      <c r="Y1420" s="94"/>
      <c r="Z1420" s="94"/>
      <c r="AD1420" s="96"/>
      <c r="AG1420" s="94"/>
      <c r="AH1420" s="94"/>
      <c r="AI1420" s="95"/>
      <c r="AK1420" s="94"/>
      <c r="AL1420" s="94"/>
      <c r="AM1420" s="94"/>
      <c r="AN1420" s="94"/>
      <c r="AO1420" s="94"/>
      <c r="AQ1420" s="94"/>
    </row>
    <row r="1421" spans="1:43">
      <c r="A1421" s="92"/>
      <c r="B1421" s="92"/>
      <c r="C1421" s="93"/>
      <c r="D1421" s="93"/>
      <c r="E1421" s="92"/>
      <c r="F1421" s="92"/>
      <c r="G1421" s="92"/>
      <c r="H1421" s="92"/>
      <c r="I1421" s="92"/>
      <c r="J1421" s="92"/>
      <c r="K1421" s="94"/>
      <c r="L1421" s="94"/>
      <c r="M1421" s="94"/>
      <c r="O1421" s="94"/>
      <c r="P1421" s="94"/>
      <c r="Q1421" s="94"/>
      <c r="R1421" s="94"/>
      <c r="S1421" s="94"/>
      <c r="T1421" s="94"/>
      <c r="U1421" s="94"/>
      <c r="V1421" s="94"/>
      <c r="W1421" s="94"/>
      <c r="X1421" s="94"/>
      <c r="Y1421" s="94"/>
      <c r="Z1421" s="94"/>
      <c r="AD1421" s="96"/>
      <c r="AE1421" s="95"/>
      <c r="AG1421" s="94"/>
      <c r="AH1421" s="94"/>
      <c r="AK1421" s="94"/>
      <c r="AL1421" s="94"/>
      <c r="AM1421" s="94"/>
      <c r="AN1421" s="94"/>
      <c r="AO1421" s="94"/>
      <c r="AP1421" s="94"/>
      <c r="AQ1421" s="94"/>
    </row>
    <row r="1422" spans="1:43">
      <c r="A1422" s="92"/>
      <c r="B1422" s="92"/>
      <c r="C1422" s="93"/>
      <c r="D1422" s="93"/>
      <c r="E1422" s="92"/>
      <c r="F1422" s="92"/>
      <c r="G1422" s="92"/>
      <c r="H1422" s="92"/>
      <c r="I1422" s="92"/>
      <c r="J1422" s="92"/>
      <c r="K1422" s="94"/>
      <c r="L1422" s="94"/>
      <c r="M1422" s="94"/>
      <c r="O1422" s="94"/>
      <c r="P1422" s="94"/>
      <c r="Q1422" s="94"/>
      <c r="R1422" s="94"/>
      <c r="S1422" s="94"/>
      <c r="T1422" s="94"/>
      <c r="U1422" s="94"/>
      <c r="V1422" s="94"/>
      <c r="W1422" s="94"/>
      <c r="X1422" s="94"/>
      <c r="Y1422" s="94"/>
      <c r="Z1422" s="94"/>
      <c r="AD1422" s="96"/>
      <c r="AG1422" s="94"/>
      <c r="AH1422" s="94"/>
      <c r="AI1422" s="95"/>
      <c r="AK1422" s="94"/>
      <c r="AL1422" s="94"/>
      <c r="AM1422" s="94"/>
      <c r="AN1422" s="94"/>
      <c r="AO1422" s="94"/>
      <c r="AP1422" s="94"/>
      <c r="AQ1422" s="94"/>
    </row>
    <row r="1423" spans="1:43">
      <c r="A1423" s="92"/>
      <c r="B1423" s="92"/>
      <c r="C1423" s="93"/>
      <c r="D1423" s="93"/>
      <c r="E1423" s="92"/>
      <c r="F1423" s="92"/>
      <c r="G1423" s="92"/>
      <c r="H1423" s="92"/>
      <c r="I1423" s="92"/>
      <c r="J1423" s="92"/>
      <c r="K1423" s="94"/>
      <c r="L1423" s="94"/>
      <c r="M1423" s="94"/>
      <c r="P1423" s="94"/>
      <c r="Q1423" s="94"/>
      <c r="R1423" s="94"/>
      <c r="S1423" s="94"/>
      <c r="T1423" s="94"/>
      <c r="U1423" s="94"/>
      <c r="V1423" s="94"/>
      <c r="W1423" s="94"/>
      <c r="X1423" s="94"/>
      <c r="Y1423" s="94"/>
      <c r="Z1423" s="94"/>
      <c r="AH1423" s="94"/>
      <c r="AI1423" s="95"/>
      <c r="AK1423" s="94"/>
      <c r="AL1423" s="94"/>
      <c r="AM1423" s="94"/>
      <c r="AN1423" s="94"/>
      <c r="AO1423" s="94"/>
      <c r="AP1423" s="94"/>
      <c r="AQ1423" s="94"/>
    </row>
    <row r="1424" spans="1:43">
      <c r="A1424" s="92"/>
      <c r="B1424" s="92"/>
      <c r="C1424" s="93"/>
      <c r="D1424" s="93"/>
      <c r="E1424" s="92"/>
      <c r="F1424" s="92"/>
      <c r="G1424" s="92"/>
      <c r="H1424" s="92"/>
      <c r="I1424" s="92"/>
      <c r="J1424" s="92"/>
      <c r="K1424" s="94"/>
      <c r="L1424" s="94"/>
      <c r="M1424" s="94"/>
      <c r="N1424" s="94"/>
      <c r="O1424" s="94"/>
      <c r="P1424" s="94"/>
      <c r="Q1424" s="94"/>
      <c r="R1424" s="94"/>
      <c r="S1424" s="94"/>
      <c r="T1424" s="94"/>
      <c r="U1424" s="94"/>
      <c r="V1424" s="94"/>
      <c r="W1424" s="94"/>
      <c r="X1424" s="94"/>
      <c r="Y1424" s="94"/>
      <c r="Z1424" s="94"/>
      <c r="AD1424" s="96"/>
      <c r="AE1424" s="95"/>
      <c r="AF1424" s="94"/>
      <c r="AG1424" s="94"/>
      <c r="AH1424" s="94"/>
      <c r="AK1424" s="94"/>
      <c r="AL1424" s="94"/>
      <c r="AM1424" s="94"/>
      <c r="AN1424" s="94"/>
      <c r="AO1424" s="94"/>
      <c r="AP1424" s="94"/>
      <c r="AQ1424" s="94"/>
    </row>
    <row r="1425" spans="1:43">
      <c r="A1425" s="92"/>
      <c r="B1425" s="92"/>
      <c r="C1425" s="93"/>
      <c r="D1425" s="93"/>
      <c r="E1425" s="92"/>
      <c r="F1425" s="92"/>
      <c r="G1425" s="92"/>
      <c r="H1425" s="92"/>
      <c r="I1425" s="92"/>
      <c r="J1425" s="92"/>
      <c r="K1425" s="94"/>
      <c r="L1425" s="94"/>
      <c r="M1425" s="94"/>
      <c r="O1425" s="94"/>
      <c r="P1425" s="94"/>
      <c r="Q1425" s="94"/>
      <c r="R1425" s="94"/>
      <c r="S1425" s="94"/>
      <c r="T1425" s="94"/>
      <c r="U1425" s="94"/>
      <c r="V1425" s="94"/>
      <c r="W1425" s="94"/>
      <c r="X1425" s="94"/>
      <c r="Y1425" s="94"/>
      <c r="Z1425" s="94"/>
      <c r="AD1425" s="96"/>
      <c r="AE1425" s="95"/>
      <c r="AG1425" s="94"/>
      <c r="AH1425" s="94"/>
      <c r="AK1425" s="94"/>
      <c r="AL1425" s="94"/>
      <c r="AM1425" s="94"/>
      <c r="AN1425" s="94"/>
      <c r="AO1425" s="94"/>
      <c r="AP1425" s="94"/>
      <c r="AQ1425" s="94"/>
    </row>
    <row r="1426" spans="1:43">
      <c r="A1426" s="92"/>
      <c r="B1426" s="92"/>
      <c r="C1426" s="93"/>
      <c r="D1426" s="93"/>
      <c r="E1426" s="92"/>
      <c r="F1426" s="92"/>
      <c r="G1426" s="92"/>
      <c r="H1426" s="92"/>
      <c r="I1426" s="92"/>
      <c r="J1426" s="92"/>
      <c r="K1426" s="94"/>
      <c r="L1426" s="94"/>
      <c r="M1426" s="94"/>
      <c r="O1426" s="94"/>
      <c r="P1426" s="94"/>
      <c r="Q1426" s="94"/>
      <c r="R1426" s="94"/>
      <c r="S1426" s="94"/>
      <c r="T1426" s="94"/>
      <c r="U1426" s="94"/>
      <c r="V1426" s="94"/>
      <c r="W1426" s="94"/>
      <c r="X1426" s="94"/>
      <c r="Y1426" s="94"/>
      <c r="Z1426" s="94"/>
      <c r="AD1426" s="96"/>
      <c r="AG1426" s="94"/>
      <c r="AH1426" s="94"/>
      <c r="AK1426" s="94"/>
      <c r="AL1426" s="94"/>
      <c r="AM1426" s="94"/>
      <c r="AN1426" s="94"/>
      <c r="AO1426" s="94"/>
      <c r="AQ1426" s="94"/>
    </row>
    <row r="1427" spans="1:43">
      <c r="A1427" s="92"/>
      <c r="B1427" s="92"/>
      <c r="C1427" s="93"/>
      <c r="D1427" s="93"/>
      <c r="E1427" s="92"/>
      <c r="F1427" s="92"/>
      <c r="G1427" s="92"/>
      <c r="H1427" s="92"/>
      <c r="I1427" s="92"/>
      <c r="J1427" s="92"/>
      <c r="K1427" s="94"/>
      <c r="L1427" s="94"/>
      <c r="M1427" s="94"/>
      <c r="O1427" s="94"/>
      <c r="P1427" s="94"/>
      <c r="Q1427" s="95"/>
      <c r="R1427" s="94"/>
      <c r="S1427" s="94"/>
      <c r="T1427" s="94"/>
      <c r="U1427" s="94"/>
      <c r="V1427" s="94"/>
      <c r="W1427" s="94"/>
      <c r="X1427" s="94"/>
      <c r="Y1427" s="94"/>
      <c r="Z1427" s="94"/>
      <c r="AD1427" s="96"/>
      <c r="AG1427" s="94"/>
      <c r="AH1427" s="94"/>
      <c r="AK1427" s="94"/>
      <c r="AL1427" s="94"/>
      <c r="AM1427" s="94"/>
      <c r="AN1427" s="94"/>
      <c r="AO1427" s="94"/>
      <c r="AP1427" s="94"/>
      <c r="AQ1427" s="94"/>
    </row>
    <row r="1428" spans="1:43">
      <c r="A1428" s="92"/>
      <c r="B1428" s="92"/>
      <c r="C1428" s="93"/>
      <c r="D1428" s="93"/>
      <c r="E1428" s="92"/>
      <c r="F1428" s="92"/>
      <c r="G1428" s="92"/>
      <c r="H1428" s="92"/>
      <c r="I1428" s="92"/>
      <c r="J1428" s="92"/>
      <c r="K1428" s="94"/>
      <c r="L1428" s="94"/>
      <c r="M1428" s="94"/>
      <c r="O1428" s="94"/>
      <c r="P1428" s="94"/>
      <c r="Q1428" s="95"/>
      <c r="R1428" s="94"/>
      <c r="S1428" s="94"/>
      <c r="T1428" s="94"/>
      <c r="U1428" s="94"/>
      <c r="V1428" s="94"/>
      <c r="W1428" s="94"/>
      <c r="X1428" s="94"/>
      <c r="Y1428" s="94"/>
      <c r="Z1428" s="94"/>
      <c r="AD1428" s="96"/>
      <c r="AE1428" s="95"/>
      <c r="AG1428" s="94"/>
      <c r="AH1428" s="94"/>
      <c r="AK1428" s="94"/>
      <c r="AL1428" s="94"/>
      <c r="AM1428" s="94"/>
      <c r="AN1428" s="94"/>
      <c r="AO1428" s="94"/>
      <c r="AP1428" s="94"/>
      <c r="AQ1428" s="94"/>
    </row>
    <row r="1429" spans="1:43">
      <c r="A1429" s="92"/>
      <c r="B1429" s="92"/>
      <c r="C1429" s="93"/>
      <c r="D1429" s="93"/>
      <c r="E1429" s="92"/>
      <c r="F1429" s="92"/>
      <c r="G1429" s="92"/>
      <c r="H1429" s="92"/>
      <c r="I1429" s="92"/>
      <c r="J1429" s="92"/>
      <c r="K1429" s="94"/>
      <c r="L1429" s="94"/>
      <c r="M1429" s="94"/>
      <c r="N1429" s="94"/>
      <c r="O1429" s="94"/>
      <c r="P1429" s="94"/>
      <c r="Q1429" s="94"/>
      <c r="R1429" s="94"/>
      <c r="S1429" s="94"/>
      <c r="T1429" s="94"/>
      <c r="U1429" s="94"/>
      <c r="V1429" s="94"/>
      <c r="W1429" s="94"/>
      <c r="X1429" s="94"/>
      <c r="Y1429" s="94"/>
      <c r="Z1429" s="94"/>
      <c r="AF1429" s="94"/>
      <c r="AG1429" s="94"/>
      <c r="AH1429" s="94"/>
      <c r="AK1429" s="94"/>
      <c r="AL1429" s="94"/>
      <c r="AM1429" s="94"/>
      <c r="AN1429" s="94"/>
      <c r="AO1429" s="94"/>
      <c r="AP1429" s="94"/>
      <c r="AQ1429" s="94"/>
    </row>
    <row r="1430" spans="1:43">
      <c r="A1430" s="92"/>
      <c r="B1430" s="92"/>
      <c r="C1430" s="93"/>
      <c r="D1430" s="93"/>
      <c r="E1430" s="92"/>
      <c r="F1430" s="92"/>
      <c r="G1430" s="92"/>
      <c r="H1430" s="92"/>
      <c r="I1430" s="92"/>
      <c r="J1430" s="92"/>
      <c r="K1430" s="94"/>
      <c r="L1430" s="94"/>
      <c r="M1430" s="94"/>
      <c r="O1430" s="94"/>
      <c r="P1430" s="94"/>
      <c r="Q1430" s="94"/>
      <c r="R1430" s="94"/>
      <c r="S1430" s="94"/>
      <c r="T1430" s="94"/>
      <c r="U1430" s="94"/>
      <c r="V1430" s="94"/>
      <c r="W1430" s="94"/>
      <c r="X1430" s="94"/>
      <c r="Y1430" s="94"/>
      <c r="Z1430" s="94"/>
      <c r="AD1430" s="96"/>
      <c r="AE1430" s="95"/>
      <c r="AG1430" s="94"/>
      <c r="AH1430" s="94"/>
      <c r="AI1430" s="95"/>
      <c r="AK1430" s="94"/>
      <c r="AL1430" s="94"/>
      <c r="AM1430" s="94"/>
      <c r="AN1430" s="94"/>
      <c r="AO1430" s="94"/>
      <c r="AP1430" s="94"/>
      <c r="AQ1430" s="94"/>
    </row>
    <row r="1431" spans="1:43">
      <c r="A1431" s="92"/>
      <c r="B1431" s="92"/>
      <c r="C1431" s="93"/>
      <c r="D1431" s="93"/>
      <c r="E1431" s="92"/>
      <c r="F1431" s="92"/>
      <c r="G1431" s="92"/>
      <c r="H1431" s="92"/>
      <c r="I1431" s="92"/>
      <c r="J1431" s="92"/>
      <c r="K1431" s="94"/>
      <c r="L1431" s="94"/>
      <c r="M1431" s="94"/>
      <c r="O1431" s="94"/>
      <c r="P1431" s="94"/>
      <c r="Q1431" s="94"/>
      <c r="R1431" s="94"/>
      <c r="S1431" s="94"/>
      <c r="T1431" s="94"/>
      <c r="U1431" s="94"/>
      <c r="V1431" s="94"/>
      <c r="W1431" s="94"/>
      <c r="X1431" s="94"/>
      <c r="Y1431" s="94"/>
      <c r="Z1431" s="94"/>
      <c r="AD1431" s="96"/>
      <c r="AG1431" s="94"/>
      <c r="AH1431" s="94"/>
      <c r="AI1431" s="95"/>
      <c r="AK1431" s="94"/>
      <c r="AL1431" s="94"/>
      <c r="AM1431" s="94"/>
      <c r="AN1431" s="94"/>
      <c r="AO1431" s="94"/>
      <c r="AP1431" s="94"/>
      <c r="AQ1431" s="94"/>
    </row>
    <row r="1432" spans="1:43">
      <c r="A1432" s="92"/>
      <c r="B1432" s="92"/>
      <c r="C1432" s="93"/>
      <c r="D1432" s="93"/>
      <c r="E1432" s="92"/>
      <c r="F1432" s="92"/>
      <c r="G1432" s="92"/>
      <c r="H1432" s="92"/>
      <c r="I1432" s="92"/>
      <c r="J1432" s="92"/>
      <c r="K1432" s="94"/>
      <c r="L1432" s="94"/>
      <c r="M1432" s="94"/>
      <c r="O1432" s="94"/>
      <c r="P1432" s="94"/>
      <c r="Q1432" s="94"/>
      <c r="R1432" s="94"/>
      <c r="S1432" s="94"/>
      <c r="T1432" s="94"/>
      <c r="U1432" s="94"/>
      <c r="V1432" s="94"/>
      <c r="W1432" s="94"/>
      <c r="X1432" s="94"/>
      <c r="Y1432" s="94"/>
      <c r="Z1432" s="94"/>
      <c r="AD1432" s="96"/>
      <c r="AG1432" s="94"/>
      <c r="AH1432" s="94"/>
      <c r="AK1432" s="94"/>
      <c r="AL1432" s="94"/>
      <c r="AM1432" s="94"/>
      <c r="AN1432" s="94"/>
      <c r="AO1432" s="94"/>
      <c r="AP1432" s="94"/>
      <c r="AQ1432" s="94"/>
    </row>
    <row r="1433" spans="1:43">
      <c r="A1433" s="92"/>
      <c r="B1433" s="92"/>
      <c r="C1433" s="93"/>
      <c r="D1433" s="93"/>
      <c r="E1433" s="92"/>
      <c r="F1433" s="92"/>
      <c r="G1433" s="92"/>
      <c r="H1433" s="92"/>
      <c r="I1433" s="92"/>
      <c r="J1433" s="92"/>
      <c r="K1433" s="94"/>
      <c r="L1433" s="94"/>
      <c r="M1433" s="94"/>
      <c r="T1433" s="94"/>
      <c r="U1433" s="94"/>
      <c r="Y1433" s="94"/>
      <c r="Z1433" s="94"/>
      <c r="AK1433" s="94"/>
      <c r="AL1433" s="94"/>
      <c r="AM1433" s="94"/>
      <c r="AN1433" s="94"/>
      <c r="AO1433" s="94"/>
      <c r="AP1433" s="94"/>
      <c r="AQ1433" s="94"/>
    </row>
    <row r="1434" spans="1:43">
      <c r="A1434" s="92"/>
      <c r="B1434" s="92"/>
      <c r="C1434" s="93"/>
      <c r="D1434" s="93"/>
      <c r="E1434" s="92"/>
      <c r="F1434" s="92"/>
      <c r="G1434" s="92"/>
      <c r="H1434" s="92"/>
      <c r="I1434" s="92"/>
      <c r="J1434" s="92"/>
      <c r="K1434" s="94"/>
      <c r="L1434" s="94"/>
      <c r="M1434" s="94"/>
      <c r="O1434" s="94"/>
      <c r="P1434" s="94"/>
      <c r="Q1434" s="95"/>
      <c r="R1434" s="94"/>
      <c r="S1434" s="94"/>
      <c r="T1434" s="94"/>
      <c r="U1434" s="94"/>
      <c r="V1434" s="94"/>
      <c r="W1434" s="94"/>
      <c r="X1434" s="94"/>
      <c r="Y1434" s="94"/>
      <c r="Z1434" s="94"/>
      <c r="AD1434" s="96"/>
      <c r="AG1434" s="94"/>
      <c r="AH1434" s="94"/>
      <c r="AK1434" s="94"/>
      <c r="AL1434" s="94"/>
      <c r="AM1434" s="94"/>
      <c r="AN1434" s="94"/>
      <c r="AO1434" s="94"/>
      <c r="AP1434" s="94"/>
      <c r="AQ1434" s="94"/>
    </row>
    <row r="1435" spans="1:43">
      <c r="A1435" s="92"/>
      <c r="B1435" s="92"/>
      <c r="C1435" s="93"/>
      <c r="D1435" s="93"/>
      <c r="E1435" s="92"/>
      <c r="F1435" s="92"/>
      <c r="G1435" s="92"/>
      <c r="H1435" s="92"/>
      <c r="I1435" s="92"/>
      <c r="J1435" s="92"/>
      <c r="K1435" s="94"/>
      <c r="L1435" s="94"/>
      <c r="M1435" s="94"/>
      <c r="N1435" s="94"/>
      <c r="O1435" s="94"/>
      <c r="P1435" s="94"/>
      <c r="Q1435" s="94"/>
      <c r="R1435" s="94"/>
      <c r="S1435" s="94"/>
      <c r="T1435" s="94"/>
      <c r="U1435" s="94"/>
      <c r="V1435" s="94"/>
      <c r="W1435" s="94"/>
      <c r="X1435" s="94"/>
      <c r="Y1435" s="94"/>
      <c r="Z1435" s="94"/>
      <c r="AD1435" s="96"/>
      <c r="AF1435" s="94"/>
      <c r="AG1435" s="94"/>
      <c r="AH1435" s="94"/>
      <c r="AK1435" s="94"/>
      <c r="AL1435" s="94"/>
      <c r="AM1435" s="94"/>
      <c r="AN1435" s="94"/>
      <c r="AO1435" s="94"/>
      <c r="AP1435" s="94"/>
      <c r="AQ1435" s="94"/>
    </row>
    <row r="1436" spans="1:43">
      <c r="A1436" s="92"/>
      <c r="B1436" s="92"/>
      <c r="C1436" s="93"/>
      <c r="D1436" s="93"/>
      <c r="E1436" s="92"/>
      <c r="F1436" s="92"/>
      <c r="G1436" s="92"/>
      <c r="H1436" s="92"/>
      <c r="I1436" s="92"/>
      <c r="J1436" s="92"/>
      <c r="K1436" s="94"/>
      <c r="L1436" s="94"/>
      <c r="M1436" s="94"/>
      <c r="O1436" s="94"/>
      <c r="P1436" s="94"/>
      <c r="Q1436" s="94"/>
      <c r="R1436" s="94"/>
      <c r="S1436" s="94"/>
      <c r="T1436" s="94"/>
      <c r="U1436" s="94"/>
      <c r="V1436" s="94"/>
      <c r="W1436" s="94"/>
      <c r="X1436" s="94"/>
      <c r="Y1436" s="94"/>
      <c r="Z1436" s="94"/>
      <c r="AD1436" s="96"/>
      <c r="AG1436" s="94"/>
      <c r="AH1436" s="94"/>
      <c r="AK1436" s="94"/>
      <c r="AL1436" s="94"/>
      <c r="AM1436" s="94"/>
      <c r="AN1436" s="94"/>
      <c r="AO1436" s="94"/>
      <c r="AP1436" s="94"/>
      <c r="AQ1436" s="94"/>
    </row>
    <row r="1437" spans="1:43">
      <c r="A1437" s="92"/>
      <c r="B1437" s="92"/>
      <c r="C1437" s="93"/>
      <c r="D1437" s="93"/>
      <c r="E1437" s="92"/>
      <c r="F1437" s="92"/>
      <c r="G1437" s="92"/>
      <c r="H1437" s="92"/>
      <c r="I1437" s="92"/>
      <c r="J1437" s="92"/>
      <c r="K1437" s="94"/>
      <c r="L1437" s="94"/>
      <c r="M1437" s="94"/>
      <c r="O1437" s="94"/>
      <c r="P1437" s="94"/>
      <c r="Q1437" s="95"/>
      <c r="R1437" s="94"/>
      <c r="S1437" s="94"/>
      <c r="T1437" s="94"/>
      <c r="U1437" s="94"/>
      <c r="V1437" s="94"/>
      <c r="W1437" s="94"/>
      <c r="X1437" s="94"/>
      <c r="Y1437" s="94"/>
      <c r="Z1437" s="94"/>
      <c r="AD1437" s="96"/>
      <c r="AG1437" s="94"/>
      <c r="AH1437" s="94"/>
      <c r="AK1437" s="94"/>
      <c r="AL1437" s="94"/>
      <c r="AM1437" s="94"/>
      <c r="AN1437" s="94"/>
      <c r="AO1437" s="94"/>
      <c r="AP1437" s="94"/>
      <c r="AQ1437" s="94"/>
    </row>
    <row r="1438" spans="1:43">
      <c r="A1438" s="92"/>
      <c r="B1438" s="92"/>
      <c r="C1438" s="93"/>
      <c r="D1438" s="93"/>
      <c r="E1438" s="92"/>
      <c r="F1438" s="92"/>
      <c r="G1438" s="92"/>
      <c r="H1438" s="92"/>
      <c r="I1438" s="92"/>
      <c r="J1438" s="92"/>
      <c r="K1438" s="94"/>
      <c r="L1438" s="94"/>
      <c r="M1438" s="94"/>
      <c r="O1438" s="94"/>
      <c r="P1438" s="94"/>
      <c r="Q1438" s="94"/>
      <c r="R1438" s="94"/>
      <c r="S1438" s="94"/>
      <c r="T1438" s="94"/>
      <c r="U1438" s="94"/>
      <c r="V1438" s="94"/>
      <c r="W1438" s="94"/>
      <c r="X1438" s="94"/>
      <c r="Y1438" s="94"/>
      <c r="Z1438" s="94"/>
      <c r="AD1438" s="96"/>
      <c r="AG1438" s="94"/>
      <c r="AH1438" s="94"/>
      <c r="AI1438" s="95"/>
      <c r="AK1438" s="94"/>
      <c r="AL1438" s="94"/>
      <c r="AM1438" s="94"/>
      <c r="AN1438" s="94"/>
      <c r="AO1438" s="94"/>
      <c r="AP1438" s="94"/>
      <c r="AQ1438" s="94"/>
    </row>
    <row r="1439" spans="1:43">
      <c r="A1439" s="92"/>
      <c r="B1439" s="92"/>
      <c r="C1439" s="93"/>
      <c r="D1439" s="93"/>
      <c r="E1439" s="92"/>
      <c r="F1439" s="92"/>
      <c r="G1439" s="92"/>
      <c r="H1439" s="92"/>
      <c r="I1439" s="92"/>
      <c r="J1439" s="92"/>
      <c r="K1439" s="94"/>
      <c r="L1439" s="94"/>
      <c r="M1439" s="94"/>
      <c r="P1439" s="94"/>
      <c r="Q1439" s="95"/>
      <c r="R1439" s="94"/>
      <c r="T1439" s="94"/>
      <c r="U1439" s="94"/>
      <c r="V1439" s="94"/>
      <c r="W1439" s="94"/>
      <c r="Y1439" s="94"/>
      <c r="Z1439" s="94"/>
      <c r="AH1439" s="94"/>
      <c r="AK1439" s="94"/>
      <c r="AL1439" s="94"/>
      <c r="AM1439" s="94"/>
      <c r="AN1439" s="94"/>
      <c r="AO1439" s="94"/>
      <c r="AP1439" s="94"/>
      <c r="AQ1439" s="94"/>
    </row>
    <row r="1440" spans="1:43">
      <c r="A1440" s="92"/>
      <c r="B1440" s="92"/>
      <c r="C1440" s="93"/>
      <c r="D1440" s="93"/>
      <c r="E1440" s="92"/>
      <c r="F1440" s="92"/>
      <c r="G1440" s="92"/>
      <c r="H1440" s="92"/>
      <c r="I1440" s="92"/>
      <c r="J1440" s="92"/>
      <c r="K1440" s="94"/>
      <c r="L1440" s="94"/>
      <c r="M1440" s="94"/>
      <c r="O1440" s="94"/>
      <c r="P1440" s="94"/>
      <c r="Q1440" s="95"/>
      <c r="R1440" s="94"/>
      <c r="S1440" s="94"/>
      <c r="T1440" s="94"/>
      <c r="U1440" s="94"/>
      <c r="V1440" s="94"/>
      <c r="W1440" s="94"/>
      <c r="Y1440" s="94"/>
      <c r="Z1440" s="94"/>
      <c r="AD1440" s="96"/>
      <c r="AG1440" s="94"/>
      <c r="AH1440" s="94"/>
      <c r="AI1440" s="95"/>
      <c r="AK1440" s="94"/>
      <c r="AL1440" s="94"/>
      <c r="AM1440" s="94"/>
      <c r="AN1440" s="94"/>
      <c r="AO1440" s="94"/>
      <c r="AP1440" s="94"/>
      <c r="AQ1440" s="94"/>
    </row>
    <row r="1441" spans="1:43">
      <c r="A1441" s="92"/>
      <c r="B1441" s="92"/>
      <c r="C1441" s="93"/>
      <c r="D1441" s="93"/>
      <c r="E1441" s="92"/>
      <c r="F1441" s="92"/>
      <c r="G1441" s="92"/>
      <c r="H1441" s="92"/>
      <c r="I1441" s="92"/>
      <c r="J1441" s="92"/>
      <c r="K1441" s="94"/>
      <c r="L1441" s="94"/>
      <c r="M1441" s="94"/>
      <c r="O1441" s="94"/>
      <c r="P1441" s="94"/>
      <c r="Q1441" s="95"/>
      <c r="R1441" s="94"/>
      <c r="S1441" s="94"/>
      <c r="T1441" s="94"/>
      <c r="U1441" s="94"/>
      <c r="V1441" s="94"/>
      <c r="W1441" s="94"/>
      <c r="X1441" s="94"/>
      <c r="Y1441" s="94"/>
      <c r="Z1441" s="94"/>
      <c r="AD1441" s="96"/>
      <c r="AG1441" s="94"/>
      <c r="AH1441" s="94"/>
      <c r="AK1441" s="94"/>
      <c r="AL1441" s="94"/>
      <c r="AM1441" s="94"/>
      <c r="AN1441" s="94"/>
      <c r="AO1441" s="94"/>
      <c r="AP1441" s="94"/>
      <c r="AQ1441" s="94"/>
    </row>
    <row r="1442" spans="1:43">
      <c r="A1442" s="92"/>
      <c r="B1442" s="92"/>
      <c r="C1442" s="93"/>
      <c r="D1442" s="93"/>
      <c r="E1442" s="92"/>
      <c r="F1442" s="92"/>
      <c r="G1442" s="92"/>
      <c r="H1442" s="92"/>
      <c r="I1442" s="92"/>
      <c r="J1442" s="92"/>
      <c r="K1442" s="94"/>
      <c r="L1442" s="94"/>
      <c r="M1442" s="94"/>
      <c r="O1442" s="94"/>
      <c r="P1442" s="94"/>
      <c r="Q1442" s="95"/>
      <c r="R1442" s="94"/>
      <c r="S1442" s="94"/>
      <c r="T1442" s="94"/>
      <c r="U1442" s="94"/>
      <c r="V1442" s="94"/>
      <c r="W1442" s="94"/>
      <c r="X1442" s="94"/>
      <c r="Y1442" s="94"/>
      <c r="Z1442" s="94"/>
      <c r="AD1442" s="96"/>
      <c r="AE1442" s="95"/>
      <c r="AG1442" s="94"/>
      <c r="AH1442" s="94"/>
      <c r="AI1442" s="95"/>
      <c r="AK1442" s="94"/>
      <c r="AL1442" s="94"/>
      <c r="AM1442" s="94"/>
      <c r="AN1442" s="94"/>
      <c r="AO1442" s="94"/>
      <c r="AP1442" s="94"/>
      <c r="AQ1442" s="94"/>
    </row>
    <row r="1443" spans="1:43">
      <c r="A1443" s="92"/>
      <c r="B1443" s="92"/>
      <c r="C1443" s="93"/>
      <c r="D1443" s="93"/>
      <c r="E1443" s="92"/>
      <c r="F1443" s="92"/>
      <c r="G1443" s="92"/>
      <c r="H1443" s="92"/>
      <c r="I1443" s="92"/>
      <c r="J1443" s="92"/>
      <c r="K1443" s="94"/>
      <c r="L1443" s="94"/>
      <c r="M1443" s="94"/>
      <c r="O1443" s="94"/>
      <c r="P1443" s="94"/>
      <c r="Q1443" s="95"/>
      <c r="R1443" s="94"/>
      <c r="S1443" s="94"/>
      <c r="T1443" s="94"/>
      <c r="U1443" s="94"/>
      <c r="V1443" s="95"/>
      <c r="W1443" s="94"/>
      <c r="X1443" s="94"/>
      <c r="Y1443" s="94"/>
      <c r="Z1443" s="94"/>
      <c r="AD1443" s="96"/>
      <c r="AG1443" s="94"/>
      <c r="AH1443" s="94"/>
      <c r="AI1443" s="95"/>
      <c r="AK1443" s="94"/>
      <c r="AL1443" s="94"/>
      <c r="AM1443" s="94"/>
      <c r="AN1443" s="94"/>
      <c r="AO1443" s="94"/>
      <c r="AP1443" s="94"/>
      <c r="AQ1443" s="94"/>
    </row>
    <row r="1444" spans="1:43">
      <c r="A1444" s="92"/>
      <c r="B1444" s="92"/>
      <c r="C1444" s="93"/>
      <c r="D1444" s="93"/>
      <c r="E1444" s="92"/>
      <c r="F1444" s="92"/>
      <c r="G1444" s="92"/>
      <c r="H1444" s="92"/>
      <c r="I1444" s="92"/>
      <c r="J1444" s="92"/>
      <c r="K1444" s="94"/>
      <c r="L1444" s="94"/>
      <c r="M1444" s="94"/>
      <c r="T1444" s="94"/>
      <c r="U1444" s="94"/>
      <c r="Y1444" s="94"/>
      <c r="Z1444" s="94"/>
      <c r="AK1444" s="94"/>
      <c r="AL1444" s="94"/>
      <c r="AM1444" s="94"/>
      <c r="AN1444" s="94"/>
      <c r="AO1444" s="94"/>
      <c r="AP1444" s="94"/>
      <c r="AQ1444" s="94"/>
    </row>
    <row r="1445" spans="1:43">
      <c r="A1445" s="92"/>
      <c r="B1445" s="92"/>
      <c r="C1445" s="93"/>
      <c r="D1445" s="93"/>
      <c r="E1445" s="92"/>
      <c r="F1445" s="92"/>
      <c r="G1445" s="92"/>
      <c r="H1445" s="92"/>
      <c r="I1445" s="92"/>
      <c r="J1445" s="92"/>
      <c r="K1445" s="94"/>
      <c r="L1445" s="94"/>
      <c r="M1445" s="94"/>
      <c r="O1445" s="94"/>
      <c r="P1445" s="94"/>
      <c r="Q1445" s="95"/>
      <c r="R1445" s="94"/>
      <c r="S1445" s="94"/>
      <c r="T1445" s="94"/>
      <c r="U1445" s="94"/>
      <c r="V1445" s="94"/>
      <c r="W1445" s="94"/>
      <c r="X1445" s="94"/>
      <c r="Y1445" s="94"/>
      <c r="Z1445" s="94"/>
      <c r="AD1445" s="96"/>
      <c r="AG1445" s="94"/>
      <c r="AH1445" s="94"/>
      <c r="AK1445" s="94"/>
      <c r="AL1445" s="94"/>
      <c r="AM1445" s="94"/>
      <c r="AN1445" s="94"/>
      <c r="AO1445" s="94"/>
      <c r="AP1445" s="94"/>
      <c r="AQ1445" s="94"/>
    </row>
    <row r="1446" spans="1:43">
      <c r="A1446" s="92"/>
      <c r="B1446" s="92"/>
      <c r="C1446" s="93"/>
      <c r="D1446" s="93"/>
      <c r="E1446" s="92"/>
      <c r="F1446" s="92"/>
      <c r="G1446" s="92"/>
      <c r="H1446" s="92"/>
      <c r="I1446" s="92"/>
      <c r="J1446" s="92"/>
      <c r="K1446" s="94"/>
      <c r="L1446" s="94"/>
      <c r="M1446" s="94"/>
      <c r="O1446" s="94"/>
      <c r="P1446" s="94"/>
      <c r="Q1446" s="94"/>
      <c r="R1446" s="94"/>
      <c r="S1446" s="94"/>
      <c r="T1446" s="94"/>
      <c r="U1446" s="94"/>
      <c r="V1446" s="94"/>
      <c r="W1446" s="94"/>
      <c r="X1446" s="94"/>
      <c r="Y1446" s="94"/>
      <c r="Z1446" s="94"/>
      <c r="AD1446" s="96"/>
      <c r="AG1446" s="94"/>
      <c r="AH1446" s="94"/>
      <c r="AI1446" s="95"/>
      <c r="AK1446" s="94"/>
      <c r="AL1446" s="94"/>
      <c r="AM1446" s="94"/>
      <c r="AN1446" s="94"/>
      <c r="AO1446" s="94"/>
      <c r="AP1446" s="94"/>
      <c r="AQ1446" s="94"/>
    </row>
    <row r="1447" spans="1:43">
      <c r="A1447" s="92"/>
      <c r="B1447" s="92"/>
      <c r="C1447" s="93"/>
      <c r="D1447" s="93"/>
      <c r="E1447" s="92"/>
      <c r="F1447" s="92"/>
      <c r="G1447" s="92"/>
      <c r="H1447" s="92"/>
      <c r="I1447" s="92"/>
      <c r="J1447" s="92"/>
      <c r="K1447" s="94"/>
      <c r="L1447" s="94"/>
      <c r="M1447" s="94"/>
      <c r="T1447" s="94"/>
      <c r="U1447" s="94"/>
      <c r="Y1447" s="94"/>
      <c r="Z1447" s="94"/>
      <c r="AI1447" s="95"/>
      <c r="AK1447" s="94"/>
      <c r="AL1447" s="94"/>
      <c r="AM1447" s="94"/>
      <c r="AN1447" s="94"/>
      <c r="AO1447" s="94"/>
      <c r="AP1447" s="94"/>
      <c r="AQ1447" s="94"/>
    </row>
    <row r="1448" spans="1:43">
      <c r="A1448" s="92"/>
      <c r="B1448" s="92"/>
      <c r="C1448" s="93"/>
      <c r="D1448" s="93"/>
      <c r="E1448" s="92"/>
      <c r="F1448" s="92"/>
      <c r="G1448" s="92"/>
      <c r="H1448" s="92"/>
      <c r="I1448" s="92"/>
      <c r="J1448" s="92"/>
      <c r="K1448" s="94"/>
      <c r="L1448" s="94"/>
      <c r="M1448" s="94"/>
      <c r="O1448" s="94"/>
      <c r="P1448" s="94"/>
      <c r="Q1448" s="95"/>
      <c r="R1448" s="94"/>
      <c r="T1448" s="94"/>
      <c r="U1448" s="94"/>
      <c r="V1448" s="95"/>
      <c r="W1448" s="94"/>
      <c r="X1448" s="94"/>
      <c r="Y1448" s="94"/>
      <c r="Z1448" s="94"/>
      <c r="AG1448" s="94"/>
      <c r="AH1448" s="94"/>
      <c r="AI1448" s="95"/>
      <c r="AK1448" s="94"/>
      <c r="AL1448" s="94"/>
      <c r="AM1448" s="94"/>
      <c r="AN1448" s="94"/>
      <c r="AO1448" s="94"/>
      <c r="AP1448" s="94"/>
      <c r="AQ1448" s="94"/>
    </row>
    <row r="1449" spans="1:43">
      <c r="A1449" s="92"/>
      <c r="B1449" s="92"/>
      <c r="C1449" s="93"/>
      <c r="D1449" s="93"/>
      <c r="E1449" s="92"/>
      <c r="F1449" s="92"/>
      <c r="G1449" s="92"/>
      <c r="H1449" s="92"/>
      <c r="I1449" s="92"/>
      <c r="J1449" s="92"/>
      <c r="K1449" s="94"/>
      <c r="L1449" s="94"/>
      <c r="M1449" s="94"/>
      <c r="P1449" s="94"/>
      <c r="Q1449" s="94"/>
      <c r="R1449" s="94"/>
      <c r="S1449" s="94"/>
      <c r="T1449" s="94"/>
      <c r="U1449" s="94"/>
      <c r="V1449" s="94"/>
      <c r="W1449" s="94"/>
      <c r="X1449" s="94"/>
      <c r="Y1449" s="94"/>
      <c r="Z1449" s="94"/>
      <c r="AD1449" s="96"/>
      <c r="AH1449" s="94"/>
      <c r="AI1449" s="95"/>
      <c r="AK1449" s="94"/>
      <c r="AL1449" s="94"/>
      <c r="AM1449" s="94"/>
      <c r="AN1449" s="94"/>
      <c r="AO1449" s="94"/>
      <c r="AP1449" s="94"/>
      <c r="AQ1449" s="94"/>
    </row>
    <row r="1450" spans="1:43">
      <c r="A1450" s="92"/>
      <c r="B1450" s="92"/>
      <c r="C1450" s="93"/>
      <c r="D1450" s="93"/>
      <c r="E1450" s="92"/>
      <c r="F1450" s="92"/>
      <c r="G1450" s="92"/>
      <c r="H1450" s="92"/>
      <c r="I1450" s="92"/>
      <c r="J1450" s="92"/>
      <c r="K1450" s="94"/>
      <c r="L1450" s="94"/>
      <c r="M1450" s="94"/>
      <c r="T1450" s="94"/>
      <c r="U1450" s="94"/>
      <c r="Y1450" s="94"/>
      <c r="Z1450" s="94"/>
      <c r="AK1450" s="94"/>
      <c r="AL1450" s="94"/>
      <c r="AM1450" s="94"/>
      <c r="AN1450" s="94"/>
      <c r="AO1450" s="94"/>
      <c r="AP1450" s="94"/>
      <c r="AQ1450" s="94"/>
    </row>
    <row r="1451" spans="1:43">
      <c r="A1451" s="92"/>
      <c r="B1451" s="92"/>
      <c r="C1451" s="93"/>
      <c r="D1451" s="93"/>
      <c r="E1451" s="92"/>
      <c r="F1451" s="92"/>
      <c r="G1451" s="92"/>
      <c r="H1451" s="92"/>
      <c r="I1451" s="92"/>
      <c r="J1451" s="92"/>
      <c r="K1451" s="94"/>
      <c r="L1451" s="94"/>
      <c r="M1451" s="94"/>
      <c r="O1451" s="94"/>
      <c r="P1451" s="94"/>
      <c r="Q1451" s="95"/>
      <c r="R1451" s="94"/>
      <c r="S1451" s="94"/>
      <c r="T1451" s="94"/>
      <c r="U1451" s="94"/>
      <c r="V1451" s="94"/>
      <c r="W1451" s="94"/>
      <c r="X1451" s="94"/>
      <c r="Y1451" s="94"/>
      <c r="Z1451" s="94"/>
      <c r="AG1451" s="94"/>
      <c r="AH1451" s="94"/>
      <c r="AK1451" s="94"/>
      <c r="AL1451" s="94"/>
      <c r="AM1451" s="94"/>
      <c r="AN1451" s="94"/>
      <c r="AO1451" s="94"/>
      <c r="AP1451" s="94"/>
      <c r="AQ1451" s="94"/>
    </row>
    <row r="1452" spans="1:43">
      <c r="A1452" s="92"/>
      <c r="B1452" s="92"/>
      <c r="C1452" s="93"/>
      <c r="D1452" s="93"/>
      <c r="E1452" s="92"/>
      <c r="F1452" s="92"/>
      <c r="G1452" s="92"/>
      <c r="H1452" s="92"/>
      <c r="I1452" s="92"/>
      <c r="J1452" s="92"/>
      <c r="K1452" s="94"/>
      <c r="L1452" s="94"/>
      <c r="M1452" s="94"/>
      <c r="O1452" s="94"/>
      <c r="P1452" s="94"/>
      <c r="Q1452" s="94"/>
      <c r="R1452" s="94"/>
      <c r="S1452" s="94"/>
      <c r="T1452" s="94"/>
      <c r="U1452" s="94"/>
      <c r="V1452" s="94"/>
      <c r="W1452" s="94"/>
      <c r="X1452" s="94"/>
      <c r="Y1452" s="94"/>
      <c r="Z1452" s="94"/>
      <c r="AD1452" s="96"/>
      <c r="AG1452" s="94"/>
      <c r="AH1452" s="94"/>
      <c r="AK1452" s="94"/>
      <c r="AL1452" s="94"/>
      <c r="AM1452" s="94"/>
      <c r="AN1452" s="94"/>
      <c r="AO1452" s="94"/>
      <c r="AP1452" s="94"/>
      <c r="AQ1452" s="94"/>
    </row>
    <row r="1453" spans="1:43">
      <c r="A1453" s="92"/>
      <c r="B1453" s="92"/>
      <c r="C1453" s="93"/>
      <c r="D1453" s="93"/>
      <c r="E1453" s="92"/>
      <c r="F1453" s="92"/>
      <c r="G1453" s="92"/>
      <c r="H1453" s="92"/>
      <c r="I1453" s="92"/>
      <c r="J1453" s="92"/>
      <c r="K1453" s="94"/>
      <c r="L1453" s="94"/>
      <c r="M1453" s="94"/>
      <c r="O1453" s="94"/>
      <c r="P1453" s="94"/>
      <c r="Q1453" s="94"/>
      <c r="R1453" s="94"/>
      <c r="S1453" s="94"/>
      <c r="T1453" s="94"/>
      <c r="U1453" s="94"/>
      <c r="V1453" s="94"/>
      <c r="W1453" s="94"/>
      <c r="X1453" s="94"/>
      <c r="Y1453" s="94"/>
      <c r="Z1453" s="94"/>
      <c r="AG1453" s="94"/>
      <c r="AH1453" s="94"/>
      <c r="AK1453" s="94"/>
      <c r="AL1453" s="94"/>
      <c r="AM1453" s="94"/>
      <c r="AN1453" s="94"/>
      <c r="AO1453" s="94"/>
      <c r="AP1453" s="94"/>
      <c r="AQ1453" s="94"/>
    </row>
    <row r="1454" spans="1:43">
      <c r="A1454" s="92"/>
      <c r="B1454" s="92"/>
      <c r="C1454" s="93"/>
      <c r="D1454" s="93"/>
      <c r="E1454" s="92"/>
      <c r="F1454" s="92"/>
      <c r="G1454" s="92"/>
      <c r="H1454" s="92"/>
      <c r="I1454" s="92"/>
      <c r="J1454" s="92"/>
      <c r="K1454" s="94"/>
      <c r="L1454" s="94"/>
      <c r="M1454" s="94"/>
      <c r="O1454" s="94"/>
      <c r="P1454" s="94"/>
      <c r="Q1454" s="94"/>
      <c r="R1454" s="94"/>
      <c r="S1454" s="94"/>
      <c r="T1454" s="94"/>
      <c r="U1454" s="94"/>
      <c r="V1454" s="94"/>
      <c r="W1454" s="94"/>
      <c r="X1454" s="94"/>
      <c r="Y1454" s="94"/>
      <c r="Z1454" s="94"/>
      <c r="AD1454" s="96"/>
      <c r="AG1454" s="94"/>
      <c r="AH1454" s="94"/>
      <c r="AK1454" s="94"/>
      <c r="AL1454" s="94"/>
      <c r="AM1454" s="94"/>
      <c r="AN1454" s="94"/>
      <c r="AO1454" s="94"/>
      <c r="AP1454" s="94"/>
      <c r="AQ1454" s="94"/>
    </row>
    <row r="1455" spans="1:43">
      <c r="A1455" s="92"/>
      <c r="B1455" s="92"/>
      <c r="C1455" s="93"/>
      <c r="D1455" s="93"/>
      <c r="E1455" s="92"/>
      <c r="F1455" s="92"/>
      <c r="G1455" s="92"/>
      <c r="H1455" s="92"/>
      <c r="I1455" s="92"/>
      <c r="J1455" s="92"/>
      <c r="K1455" s="94"/>
      <c r="L1455" s="94"/>
      <c r="M1455" s="94"/>
      <c r="O1455" s="94"/>
      <c r="P1455" s="94"/>
      <c r="Q1455" s="95"/>
      <c r="R1455" s="94"/>
      <c r="S1455" s="94"/>
      <c r="T1455" s="94"/>
      <c r="U1455" s="94"/>
      <c r="V1455" s="94"/>
      <c r="W1455" s="94"/>
      <c r="X1455" s="94"/>
      <c r="Y1455" s="94"/>
      <c r="Z1455" s="94"/>
      <c r="AD1455" s="96"/>
      <c r="AG1455" s="94"/>
      <c r="AH1455" s="94"/>
      <c r="AI1455" s="95"/>
      <c r="AK1455" s="94"/>
      <c r="AL1455" s="94"/>
      <c r="AM1455" s="94"/>
      <c r="AN1455" s="94"/>
      <c r="AO1455" s="94"/>
      <c r="AP1455" s="94"/>
      <c r="AQ1455" s="94"/>
    </row>
    <row r="1456" spans="1:43">
      <c r="A1456" s="92"/>
      <c r="B1456" s="92"/>
      <c r="C1456" s="93"/>
      <c r="D1456" s="93"/>
      <c r="E1456" s="92"/>
      <c r="F1456" s="92"/>
      <c r="G1456" s="92"/>
      <c r="H1456" s="92"/>
      <c r="I1456" s="92"/>
      <c r="J1456" s="92"/>
      <c r="K1456" s="94"/>
      <c r="L1456" s="94"/>
      <c r="M1456" s="94"/>
      <c r="P1456" s="94"/>
      <c r="Q1456" s="94"/>
      <c r="R1456" s="94"/>
      <c r="S1456" s="94"/>
      <c r="T1456" s="94"/>
      <c r="U1456" s="94"/>
      <c r="V1456" s="94"/>
      <c r="W1456" s="94"/>
      <c r="X1456" s="94"/>
      <c r="Y1456" s="94"/>
      <c r="Z1456" s="94"/>
      <c r="AH1456" s="94"/>
      <c r="AK1456" s="94"/>
      <c r="AL1456" s="94"/>
      <c r="AM1456" s="94"/>
      <c r="AN1456" s="94"/>
      <c r="AO1456" s="94"/>
      <c r="AP1456" s="94"/>
      <c r="AQ1456" s="94"/>
    </row>
    <row r="1457" spans="1:43">
      <c r="A1457" s="92"/>
      <c r="B1457" s="92"/>
      <c r="C1457" s="93"/>
      <c r="D1457" s="93"/>
      <c r="E1457" s="92"/>
      <c r="F1457" s="92"/>
      <c r="G1457" s="92"/>
      <c r="H1457" s="92"/>
      <c r="I1457" s="92"/>
      <c r="J1457" s="92"/>
      <c r="K1457" s="94"/>
      <c r="L1457" s="94"/>
      <c r="M1457" s="94"/>
      <c r="O1457" s="94"/>
      <c r="P1457" s="94"/>
      <c r="Q1457" s="94"/>
      <c r="R1457" s="94"/>
      <c r="S1457" s="94"/>
      <c r="V1457" s="94"/>
      <c r="W1457" s="94"/>
      <c r="X1457" s="94"/>
      <c r="AD1457" s="96"/>
      <c r="AE1457" s="95"/>
      <c r="AG1457" s="94"/>
      <c r="AH1457" s="94"/>
      <c r="AI1457" s="95"/>
    </row>
    <row r="1458" spans="1:43">
      <c r="A1458" s="92"/>
      <c r="B1458" s="92"/>
      <c r="C1458" s="93"/>
      <c r="D1458" s="93"/>
      <c r="E1458" s="92"/>
      <c r="F1458" s="92"/>
      <c r="G1458" s="92"/>
      <c r="H1458" s="92"/>
      <c r="I1458" s="92"/>
      <c r="J1458" s="92"/>
      <c r="K1458" s="94"/>
      <c r="L1458" s="94"/>
      <c r="M1458" s="94"/>
      <c r="O1458" s="94"/>
      <c r="P1458" s="94"/>
      <c r="Q1458" s="95"/>
      <c r="R1458" s="94"/>
      <c r="S1458" s="94"/>
      <c r="T1458" s="94"/>
      <c r="U1458" s="94"/>
      <c r="V1458" s="94"/>
      <c r="W1458" s="94"/>
      <c r="X1458" s="94"/>
      <c r="Y1458" s="94"/>
      <c r="Z1458" s="94"/>
      <c r="AD1458" s="96"/>
      <c r="AE1458" s="95"/>
      <c r="AG1458" s="94"/>
      <c r="AH1458" s="94"/>
      <c r="AK1458" s="94"/>
      <c r="AL1458" s="94"/>
      <c r="AM1458" s="94"/>
      <c r="AN1458" s="94"/>
      <c r="AO1458" s="94"/>
      <c r="AP1458" s="94"/>
      <c r="AQ1458" s="94"/>
    </row>
    <row r="1459" spans="1:43">
      <c r="A1459" s="92"/>
      <c r="B1459" s="92"/>
      <c r="C1459" s="93"/>
      <c r="D1459" s="93"/>
      <c r="E1459" s="92"/>
      <c r="F1459" s="92"/>
      <c r="G1459" s="92"/>
      <c r="H1459" s="92"/>
      <c r="I1459" s="92"/>
      <c r="J1459" s="92"/>
      <c r="K1459" s="94"/>
      <c r="L1459" s="94"/>
      <c r="M1459" s="94"/>
      <c r="O1459" s="94"/>
      <c r="P1459" s="94"/>
      <c r="Q1459" s="94"/>
      <c r="R1459" s="94"/>
      <c r="S1459" s="94"/>
      <c r="T1459" s="94"/>
      <c r="U1459" s="94"/>
      <c r="V1459" s="94"/>
      <c r="W1459" s="94"/>
      <c r="X1459" s="94"/>
      <c r="Y1459" s="94"/>
      <c r="Z1459" s="94"/>
      <c r="AG1459" s="94"/>
      <c r="AH1459" s="94"/>
      <c r="AK1459" s="94"/>
      <c r="AL1459" s="94"/>
      <c r="AM1459" s="94"/>
      <c r="AN1459" s="94"/>
      <c r="AO1459" s="94"/>
      <c r="AP1459" s="94"/>
      <c r="AQ1459" s="94"/>
    </row>
    <row r="1460" spans="1:43">
      <c r="A1460" s="92"/>
      <c r="B1460" s="92"/>
      <c r="C1460" s="93"/>
      <c r="D1460" s="93"/>
      <c r="E1460" s="92"/>
      <c r="F1460" s="92"/>
      <c r="G1460" s="92"/>
      <c r="H1460" s="92"/>
      <c r="I1460" s="92"/>
      <c r="J1460" s="92"/>
      <c r="K1460" s="94"/>
      <c r="L1460" s="94"/>
      <c r="M1460" s="94"/>
      <c r="P1460" s="94"/>
      <c r="Q1460" s="94"/>
      <c r="R1460" s="94"/>
      <c r="S1460" s="94"/>
      <c r="T1460" s="94"/>
      <c r="U1460" s="94"/>
      <c r="V1460" s="94"/>
      <c r="W1460" s="94"/>
      <c r="X1460" s="94"/>
      <c r="Y1460" s="94"/>
      <c r="Z1460" s="94"/>
      <c r="AH1460" s="94"/>
      <c r="AI1460" s="95"/>
      <c r="AK1460" s="94"/>
      <c r="AL1460" s="94"/>
      <c r="AM1460" s="94"/>
      <c r="AN1460" s="94"/>
      <c r="AO1460" s="94"/>
      <c r="AP1460" s="94"/>
      <c r="AQ1460" s="94"/>
    </row>
    <row r="1461" spans="1:43">
      <c r="A1461" s="92"/>
      <c r="B1461" s="92"/>
      <c r="C1461" s="93"/>
      <c r="D1461" s="93"/>
      <c r="E1461" s="92"/>
      <c r="F1461" s="92"/>
      <c r="G1461" s="92"/>
      <c r="H1461" s="92"/>
      <c r="I1461" s="92"/>
      <c r="J1461" s="92"/>
      <c r="K1461" s="94"/>
      <c r="L1461" s="94"/>
      <c r="M1461" s="94"/>
      <c r="O1461" s="94"/>
      <c r="P1461" s="94"/>
      <c r="Q1461" s="94"/>
      <c r="R1461" s="94"/>
      <c r="S1461" s="94"/>
      <c r="T1461" s="94"/>
      <c r="U1461" s="94"/>
      <c r="V1461" s="94"/>
      <c r="W1461" s="94"/>
      <c r="X1461" s="94"/>
      <c r="Y1461" s="94"/>
      <c r="Z1461" s="94"/>
      <c r="AD1461" s="96"/>
      <c r="AG1461" s="94"/>
      <c r="AH1461" s="94"/>
      <c r="AK1461" s="94"/>
      <c r="AL1461" s="94"/>
      <c r="AM1461" s="94"/>
      <c r="AN1461" s="94"/>
      <c r="AO1461" s="94"/>
      <c r="AP1461" s="94"/>
      <c r="AQ1461" s="94"/>
    </row>
    <row r="1462" spans="1:43">
      <c r="A1462" s="92"/>
      <c r="B1462" s="92"/>
      <c r="C1462" s="93"/>
      <c r="D1462" s="93"/>
      <c r="E1462" s="92"/>
      <c r="F1462" s="92"/>
      <c r="G1462" s="92"/>
      <c r="H1462" s="92"/>
      <c r="I1462" s="92"/>
      <c r="J1462" s="92"/>
      <c r="K1462" s="94"/>
      <c r="L1462" s="94"/>
      <c r="M1462" s="94"/>
      <c r="O1462" s="94"/>
      <c r="P1462" s="94"/>
      <c r="Q1462" s="94"/>
      <c r="R1462" s="94"/>
      <c r="S1462" s="94"/>
      <c r="T1462" s="94"/>
      <c r="U1462" s="94"/>
      <c r="V1462" s="94"/>
      <c r="W1462" s="94"/>
      <c r="X1462" s="94"/>
      <c r="Y1462" s="94"/>
      <c r="Z1462" s="94"/>
      <c r="AD1462" s="96"/>
      <c r="AE1462" s="95"/>
      <c r="AG1462" s="94"/>
      <c r="AH1462" s="94"/>
      <c r="AK1462" s="94"/>
      <c r="AL1462" s="94"/>
      <c r="AM1462" s="94"/>
      <c r="AN1462" s="94"/>
      <c r="AO1462" s="94"/>
      <c r="AP1462" s="94"/>
      <c r="AQ1462" s="94"/>
    </row>
    <row r="1463" spans="1:43">
      <c r="A1463" s="92"/>
      <c r="B1463" s="92"/>
      <c r="C1463" s="93"/>
      <c r="D1463" s="93"/>
      <c r="E1463" s="92"/>
      <c r="F1463" s="92"/>
      <c r="G1463" s="92"/>
      <c r="H1463" s="92"/>
      <c r="I1463" s="92"/>
      <c r="J1463" s="92"/>
      <c r="K1463" s="94"/>
      <c r="L1463" s="94"/>
      <c r="M1463" s="94"/>
      <c r="O1463" s="94"/>
      <c r="P1463" s="94"/>
      <c r="Q1463" s="94"/>
      <c r="R1463" s="94"/>
      <c r="S1463" s="94"/>
      <c r="T1463" s="94"/>
      <c r="U1463" s="94"/>
      <c r="V1463" s="94"/>
      <c r="W1463" s="94"/>
      <c r="X1463" s="94"/>
      <c r="Y1463" s="94"/>
      <c r="Z1463" s="94"/>
      <c r="AD1463" s="96"/>
      <c r="AG1463" s="94"/>
      <c r="AH1463" s="94"/>
      <c r="AK1463" s="94"/>
      <c r="AL1463" s="94"/>
      <c r="AM1463" s="94"/>
      <c r="AN1463" s="94"/>
      <c r="AO1463" s="94"/>
      <c r="AP1463" s="94"/>
      <c r="AQ1463" s="94"/>
    </row>
    <row r="1464" spans="1:43">
      <c r="A1464" s="92"/>
      <c r="B1464" s="92"/>
      <c r="C1464" s="93"/>
      <c r="D1464" s="93"/>
      <c r="E1464" s="92"/>
      <c r="F1464" s="92"/>
      <c r="G1464" s="92"/>
      <c r="H1464" s="92"/>
      <c r="I1464" s="92"/>
      <c r="J1464" s="92"/>
      <c r="K1464" s="94"/>
      <c r="L1464" s="94"/>
      <c r="M1464" s="94"/>
      <c r="O1464" s="94"/>
      <c r="P1464" s="94"/>
      <c r="Q1464" s="94"/>
      <c r="R1464" s="94"/>
      <c r="S1464" s="94"/>
      <c r="T1464" s="94"/>
      <c r="U1464" s="94"/>
      <c r="V1464" s="94"/>
      <c r="W1464" s="94"/>
      <c r="X1464" s="94"/>
      <c r="Y1464" s="94"/>
      <c r="Z1464" s="94"/>
      <c r="AE1464" s="95"/>
      <c r="AG1464" s="94"/>
      <c r="AH1464" s="94"/>
      <c r="AI1464" s="95"/>
      <c r="AK1464" s="94"/>
      <c r="AL1464" s="94"/>
      <c r="AN1464" s="94"/>
      <c r="AO1464" s="94"/>
      <c r="AP1464" s="94"/>
      <c r="AQ1464" s="94"/>
    </row>
    <row r="1465" spans="1:43">
      <c r="A1465" s="92"/>
      <c r="B1465" s="92"/>
      <c r="C1465" s="93"/>
      <c r="D1465" s="93"/>
      <c r="E1465" s="92"/>
      <c r="F1465" s="92"/>
      <c r="G1465" s="92"/>
      <c r="H1465" s="92"/>
      <c r="I1465" s="92"/>
      <c r="J1465" s="92"/>
      <c r="K1465" s="94"/>
      <c r="L1465" s="94"/>
      <c r="M1465" s="94"/>
      <c r="O1465" s="94"/>
      <c r="P1465" s="94"/>
      <c r="Q1465" s="94"/>
      <c r="R1465" s="94"/>
      <c r="S1465" s="94"/>
      <c r="T1465" s="94"/>
      <c r="U1465" s="94"/>
      <c r="V1465" s="94"/>
      <c r="W1465" s="94"/>
      <c r="X1465" s="94"/>
      <c r="Y1465" s="94"/>
      <c r="Z1465" s="94"/>
      <c r="AD1465" s="96"/>
      <c r="AE1465" s="95"/>
      <c r="AG1465" s="94"/>
      <c r="AH1465" s="94"/>
      <c r="AI1465" s="95"/>
      <c r="AK1465" s="94"/>
      <c r="AL1465" s="94"/>
      <c r="AM1465" s="94"/>
      <c r="AN1465" s="94"/>
      <c r="AO1465" s="94"/>
      <c r="AP1465" s="94"/>
      <c r="AQ1465" s="94"/>
    </row>
    <row r="1466" spans="1:43">
      <c r="A1466" s="92"/>
      <c r="B1466" s="92"/>
      <c r="C1466" s="93"/>
      <c r="D1466" s="93"/>
      <c r="E1466" s="92"/>
      <c r="F1466" s="92"/>
      <c r="G1466" s="92"/>
      <c r="H1466" s="92"/>
      <c r="I1466" s="92"/>
      <c r="J1466" s="92"/>
      <c r="K1466" s="94"/>
      <c r="L1466" s="94"/>
      <c r="M1466" s="94"/>
      <c r="O1466" s="94"/>
      <c r="P1466" s="94"/>
      <c r="Q1466" s="94"/>
      <c r="R1466" s="94"/>
      <c r="S1466" s="94"/>
      <c r="T1466" s="94"/>
      <c r="U1466" s="94"/>
      <c r="V1466" s="94"/>
      <c r="W1466" s="94"/>
      <c r="X1466" s="94"/>
      <c r="Y1466" s="94"/>
      <c r="Z1466" s="94"/>
      <c r="AD1466" s="96"/>
      <c r="AG1466" s="94"/>
      <c r="AH1466" s="94"/>
      <c r="AI1466" s="95"/>
      <c r="AK1466" s="94"/>
      <c r="AL1466" s="94"/>
      <c r="AM1466" s="94"/>
      <c r="AN1466" s="94"/>
      <c r="AO1466" s="94"/>
      <c r="AP1466" s="94"/>
      <c r="AQ1466" s="94"/>
    </row>
    <row r="1467" spans="1:43">
      <c r="A1467" s="92"/>
      <c r="B1467" s="92"/>
      <c r="C1467" s="93"/>
      <c r="D1467" s="93"/>
      <c r="E1467" s="92"/>
      <c r="F1467" s="92"/>
      <c r="G1467" s="92"/>
      <c r="H1467" s="92"/>
      <c r="I1467" s="92"/>
      <c r="J1467" s="92"/>
      <c r="K1467" s="94"/>
      <c r="L1467" s="94"/>
      <c r="M1467" s="94"/>
      <c r="P1467" s="94"/>
      <c r="Q1467" s="94"/>
      <c r="R1467" s="94"/>
      <c r="S1467" s="94"/>
      <c r="T1467" s="94"/>
      <c r="U1467" s="94"/>
      <c r="V1467" s="94"/>
      <c r="W1467" s="94"/>
      <c r="X1467" s="94"/>
      <c r="Y1467" s="94"/>
      <c r="Z1467" s="94"/>
      <c r="AH1467" s="94"/>
      <c r="AK1467" s="94"/>
      <c r="AL1467" s="94"/>
      <c r="AM1467" s="94"/>
      <c r="AN1467" s="94"/>
      <c r="AO1467" s="94"/>
      <c r="AP1467" s="94"/>
      <c r="AQ1467" s="94"/>
    </row>
    <row r="1468" spans="1:43">
      <c r="A1468" s="92"/>
      <c r="B1468" s="92"/>
      <c r="C1468" s="93"/>
      <c r="D1468" s="93"/>
      <c r="E1468" s="92"/>
      <c r="F1468" s="92"/>
      <c r="G1468" s="92"/>
      <c r="H1468" s="92"/>
      <c r="I1468" s="92"/>
      <c r="J1468" s="92"/>
      <c r="K1468" s="94"/>
      <c r="L1468" s="94"/>
      <c r="M1468" s="94"/>
      <c r="P1468" s="94"/>
      <c r="Q1468" s="94"/>
      <c r="R1468" s="94"/>
      <c r="S1468" s="94"/>
      <c r="T1468" s="94"/>
      <c r="U1468" s="94"/>
      <c r="V1468" s="94"/>
      <c r="W1468" s="94"/>
      <c r="X1468" s="94"/>
      <c r="Y1468" s="94"/>
      <c r="Z1468" s="94"/>
      <c r="AH1468" s="94"/>
      <c r="AI1468" s="95"/>
      <c r="AK1468" s="94"/>
      <c r="AL1468" s="94"/>
      <c r="AM1468" s="94"/>
      <c r="AN1468" s="94"/>
      <c r="AO1468" s="94"/>
      <c r="AP1468" s="94"/>
      <c r="AQ1468" s="94"/>
    </row>
    <row r="1469" spans="1:43">
      <c r="A1469" s="92"/>
      <c r="B1469" s="92"/>
      <c r="C1469" s="93"/>
      <c r="D1469" s="93"/>
      <c r="E1469" s="92"/>
      <c r="F1469" s="92"/>
      <c r="G1469" s="92"/>
      <c r="H1469" s="92"/>
      <c r="I1469" s="92"/>
      <c r="J1469" s="92"/>
      <c r="K1469" s="94"/>
      <c r="L1469" s="94"/>
      <c r="M1469" s="94"/>
      <c r="P1469" s="94"/>
      <c r="Q1469" s="95"/>
      <c r="R1469" s="94"/>
      <c r="T1469" s="94"/>
      <c r="U1469" s="94"/>
      <c r="V1469" s="94"/>
      <c r="W1469" s="94"/>
      <c r="Y1469" s="94"/>
      <c r="Z1469" s="94"/>
      <c r="AH1469" s="94"/>
      <c r="AK1469" s="94"/>
      <c r="AL1469" s="94"/>
      <c r="AM1469" s="94"/>
      <c r="AN1469" s="94"/>
      <c r="AO1469" s="94"/>
      <c r="AP1469" s="94"/>
      <c r="AQ1469" s="94"/>
    </row>
    <row r="1470" spans="1:43">
      <c r="A1470" s="92"/>
      <c r="B1470" s="92"/>
      <c r="C1470" s="93"/>
      <c r="D1470" s="93"/>
      <c r="E1470" s="92"/>
      <c r="F1470" s="92"/>
      <c r="G1470" s="92"/>
      <c r="H1470" s="92"/>
      <c r="I1470" s="92"/>
      <c r="J1470" s="92"/>
      <c r="K1470" s="94"/>
      <c r="L1470" s="94"/>
      <c r="M1470" s="94"/>
      <c r="O1470" s="94"/>
      <c r="P1470" s="94"/>
      <c r="Q1470" s="94"/>
      <c r="R1470" s="94"/>
      <c r="S1470" s="94"/>
      <c r="T1470" s="94"/>
      <c r="U1470" s="94"/>
      <c r="V1470" s="94"/>
      <c r="W1470" s="94"/>
      <c r="X1470" s="94"/>
      <c r="Y1470" s="94"/>
      <c r="Z1470" s="94"/>
      <c r="AD1470" s="96"/>
      <c r="AG1470" s="94"/>
      <c r="AH1470" s="94"/>
      <c r="AK1470" s="94"/>
      <c r="AL1470" s="94"/>
      <c r="AM1470" s="94"/>
      <c r="AN1470" s="94"/>
      <c r="AO1470" s="94"/>
      <c r="AP1470" s="94"/>
      <c r="AQ1470" s="94"/>
    </row>
    <row r="1471" spans="1:43">
      <c r="A1471" s="92"/>
      <c r="B1471" s="92"/>
      <c r="C1471" s="93"/>
      <c r="D1471" s="93"/>
      <c r="E1471" s="92"/>
      <c r="F1471" s="92"/>
      <c r="G1471" s="92"/>
      <c r="H1471" s="92"/>
      <c r="I1471" s="92"/>
      <c r="J1471" s="92"/>
      <c r="K1471" s="94"/>
      <c r="L1471" s="94"/>
      <c r="M1471" s="94"/>
      <c r="O1471" s="94"/>
      <c r="P1471" s="94"/>
      <c r="Q1471" s="95"/>
      <c r="R1471" s="94"/>
      <c r="S1471" s="94"/>
      <c r="T1471" s="94"/>
      <c r="U1471" s="94"/>
      <c r="V1471" s="94"/>
      <c r="W1471" s="94"/>
      <c r="X1471" s="94"/>
      <c r="Y1471" s="94"/>
      <c r="Z1471" s="94"/>
      <c r="AD1471" s="96"/>
      <c r="AG1471" s="94"/>
      <c r="AH1471" s="94"/>
      <c r="AI1471" s="95"/>
      <c r="AK1471" s="94"/>
      <c r="AL1471" s="94"/>
      <c r="AM1471" s="94"/>
      <c r="AN1471" s="94"/>
      <c r="AO1471" s="94"/>
      <c r="AP1471" s="94"/>
      <c r="AQ1471" s="94"/>
    </row>
    <row r="1472" spans="1:43">
      <c r="A1472" s="92"/>
      <c r="B1472" s="92"/>
      <c r="C1472" s="93"/>
      <c r="D1472" s="93"/>
      <c r="E1472" s="92"/>
      <c r="F1472" s="92"/>
      <c r="G1472" s="92"/>
      <c r="H1472" s="92"/>
      <c r="I1472" s="92"/>
      <c r="J1472" s="92"/>
      <c r="K1472" s="94"/>
      <c r="L1472" s="94"/>
      <c r="M1472" s="94"/>
      <c r="O1472" s="94"/>
      <c r="P1472" s="94"/>
      <c r="Q1472" s="95"/>
      <c r="R1472" s="94"/>
      <c r="S1472" s="94"/>
      <c r="T1472" s="94"/>
      <c r="U1472" s="94"/>
      <c r="V1472" s="94"/>
      <c r="W1472" s="94"/>
      <c r="X1472" s="94"/>
      <c r="Y1472" s="94"/>
      <c r="Z1472" s="94"/>
      <c r="AD1472" s="96"/>
      <c r="AE1472" s="95"/>
      <c r="AG1472" s="94"/>
      <c r="AH1472" s="94"/>
      <c r="AK1472" s="94"/>
      <c r="AL1472" s="94"/>
      <c r="AM1472" s="94"/>
      <c r="AN1472" s="94"/>
      <c r="AO1472" s="94"/>
      <c r="AP1472" s="94"/>
      <c r="AQ1472" s="94"/>
    </row>
    <row r="1473" spans="1:43">
      <c r="A1473" s="92"/>
      <c r="B1473" s="92"/>
      <c r="C1473" s="93"/>
      <c r="D1473" s="93"/>
      <c r="E1473" s="92"/>
      <c r="F1473" s="92"/>
      <c r="G1473" s="92"/>
      <c r="H1473" s="92"/>
      <c r="I1473" s="92"/>
      <c r="J1473" s="92"/>
      <c r="K1473" s="94"/>
      <c r="L1473" s="94"/>
      <c r="M1473" s="94"/>
      <c r="O1473" s="94"/>
      <c r="P1473" s="94"/>
      <c r="Q1473" s="94"/>
      <c r="R1473" s="94"/>
      <c r="S1473" s="94"/>
      <c r="T1473" s="94"/>
      <c r="U1473" s="94"/>
      <c r="V1473" s="94"/>
      <c r="W1473" s="94"/>
      <c r="X1473" s="94"/>
      <c r="Y1473" s="94"/>
      <c r="Z1473" s="94"/>
      <c r="AD1473" s="96"/>
      <c r="AG1473" s="94"/>
      <c r="AH1473" s="94"/>
      <c r="AI1473" s="95"/>
      <c r="AK1473" s="94"/>
      <c r="AL1473" s="94"/>
      <c r="AM1473" s="94"/>
      <c r="AN1473" s="94"/>
      <c r="AO1473" s="94"/>
      <c r="AP1473" s="94"/>
      <c r="AQ1473" s="94"/>
    </row>
    <row r="1474" spans="1:43">
      <c r="A1474" s="92"/>
      <c r="B1474" s="92"/>
      <c r="C1474" s="93"/>
      <c r="D1474" s="93"/>
      <c r="E1474" s="92"/>
      <c r="F1474" s="92"/>
      <c r="G1474" s="92"/>
      <c r="H1474" s="92"/>
      <c r="I1474" s="92"/>
      <c r="J1474" s="92"/>
      <c r="K1474" s="94"/>
      <c r="L1474" s="94"/>
      <c r="M1474" s="94"/>
      <c r="O1474" s="94"/>
      <c r="P1474" s="94"/>
      <c r="Q1474" s="95"/>
      <c r="R1474" s="94"/>
      <c r="S1474" s="94"/>
      <c r="T1474" s="94"/>
      <c r="U1474" s="94"/>
      <c r="V1474" s="94"/>
      <c r="W1474" s="94"/>
      <c r="X1474" s="94"/>
      <c r="Y1474" s="94"/>
      <c r="Z1474" s="94"/>
      <c r="AD1474" s="96"/>
      <c r="AG1474" s="94"/>
      <c r="AH1474" s="94"/>
      <c r="AK1474" s="94"/>
      <c r="AL1474" s="94"/>
      <c r="AM1474" s="94"/>
      <c r="AN1474" s="94"/>
      <c r="AO1474" s="94"/>
      <c r="AP1474" s="94"/>
      <c r="AQ1474" s="94"/>
    </row>
    <row r="1475" spans="1:43">
      <c r="A1475" s="92"/>
      <c r="B1475" s="92"/>
      <c r="C1475" s="93"/>
      <c r="D1475" s="93"/>
      <c r="E1475" s="92"/>
      <c r="F1475" s="92"/>
      <c r="G1475" s="92"/>
      <c r="H1475" s="92"/>
      <c r="I1475" s="92"/>
      <c r="J1475" s="92"/>
      <c r="K1475" s="94"/>
      <c r="L1475" s="94"/>
      <c r="M1475" s="94"/>
      <c r="O1475" s="94"/>
      <c r="P1475" s="94"/>
      <c r="Q1475" s="94"/>
      <c r="R1475" s="94"/>
      <c r="S1475" s="94"/>
      <c r="T1475" s="94"/>
      <c r="U1475" s="94"/>
      <c r="V1475" s="94"/>
      <c r="W1475" s="94"/>
      <c r="X1475" s="94"/>
      <c r="Y1475" s="94"/>
      <c r="Z1475" s="94"/>
      <c r="AD1475" s="96"/>
      <c r="AG1475" s="94"/>
      <c r="AH1475" s="94"/>
      <c r="AK1475" s="94"/>
      <c r="AL1475" s="94"/>
      <c r="AM1475" s="94"/>
      <c r="AN1475" s="94"/>
      <c r="AO1475" s="94"/>
      <c r="AP1475" s="94"/>
      <c r="AQ1475" s="94"/>
    </row>
    <row r="1476" spans="1:43">
      <c r="A1476" s="92"/>
      <c r="B1476" s="92"/>
      <c r="C1476" s="93"/>
      <c r="D1476" s="93"/>
      <c r="E1476" s="92"/>
      <c r="F1476" s="92"/>
      <c r="G1476" s="92"/>
      <c r="H1476" s="92"/>
      <c r="I1476" s="92"/>
      <c r="J1476" s="92"/>
      <c r="K1476" s="94"/>
      <c r="L1476" s="94"/>
      <c r="M1476" s="94"/>
      <c r="T1476" s="94"/>
      <c r="U1476" s="94"/>
      <c r="Y1476" s="94"/>
      <c r="Z1476" s="94"/>
      <c r="AK1476" s="94"/>
      <c r="AL1476" s="94"/>
      <c r="AM1476" s="94"/>
      <c r="AN1476" s="94"/>
      <c r="AO1476" s="94"/>
      <c r="AP1476" s="94"/>
      <c r="AQ1476" s="94"/>
    </row>
    <row r="1477" spans="1:43">
      <c r="A1477" s="92"/>
      <c r="B1477" s="92"/>
      <c r="C1477" s="93"/>
      <c r="D1477" s="93"/>
      <c r="E1477" s="92"/>
      <c r="F1477" s="92"/>
      <c r="G1477" s="92"/>
      <c r="H1477" s="92"/>
      <c r="I1477" s="92"/>
      <c r="J1477" s="92"/>
      <c r="K1477" s="94"/>
      <c r="L1477" s="94"/>
      <c r="M1477" s="94"/>
      <c r="O1477" s="94"/>
      <c r="P1477" s="94"/>
      <c r="Q1477" s="94"/>
      <c r="R1477" s="94"/>
      <c r="S1477" s="94"/>
      <c r="T1477" s="94"/>
      <c r="U1477" s="94"/>
      <c r="V1477" s="94"/>
      <c r="W1477" s="94"/>
      <c r="X1477" s="94"/>
      <c r="Y1477" s="94"/>
      <c r="Z1477" s="94"/>
      <c r="AG1477" s="94"/>
      <c r="AH1477" s="94"/>
      <c r="AK1477" s="94"/>
      <c r="AL1477" s="94"/>
      <c r="AM1477" s="94"/>
      <c r="AN1477" s="94"/>
      <c r="AO1477" s="94"/>
      <c r="AP1477" s="94"/>
      <c r="AQ1477" s="94"/>
    </row>
    <row r="1478" spans="1:43">
      <c r="A1478" s="92"/>
      <c r="B1478" s="92"/>
      <c r="C1478" s="93"/>
      <c r="D1478" s="93"/>
      <c r="E1478" s="92"/>
      <c r="F1478" s="92"/>
      <c r="G1478" s="92"/>
      <c r="H1478" s="92"/>
      <c r="I1478" s="92"/>
      <c r="J1478" s="92"/>
      <c r="K1478" s="94"/>
      <c r="L1478" s="94"/>
      <c r="M1478" s="94"/>
      <c r="O1478" s="94"/>
      <c r="P1478" s="94"/>
      <c r="Q1478" s="94"/>
      <c r="R1478" s="94"/>
      <c r="S1478" s="94"/>
      <c r="T1478" s="94"/>
      <c r="U1478" s="94"/>
      <c r="V1478" s="94"/>
      <c r="W1478" s="94"/>
      <c r="X1478" s="94"/>
      <c r="Y1478" s="94"/>
      <c r="Z1478" s="94"/>
      <c r="AD1478" s="96"/>
      <c r="AG1478" s="94"/>
      <c r="AH1478" s="94"/>
      <c r="AK1478" s="94"/>
      <c r="AL1478" s="94"/>
      <c r="AM1478" s="94"/>
      <c r="AN1478" s="94"/>
      <c r="AO1478" s="94"/>
      <c r="AP1478" s="94"/>
      <c r="AQ1478" s="94"/>
    </row>
    <row r="1479" spans="1:43">
      <c r="A1479" s="92"/>
      <c r="B1479" s="92"/>
      <c r="C1479" s="93"/>
      <c r="D1479" s="93"/>
      <c r="E1479" s="92"/>
      <c r="F1479" s="92"/>
      <c r="G1479" s="92"/>
      <c r="H1479" s="92"/>
      <c r="I1479" s="92"/>
      <c r="J1479" s="92"/>
      <c r="K1479" s="94"/>
      <c r="L1479" s="94"/>
      <c r="M1479" s="94"/>
      <c r="O1479" s="94"/>
      <c r="P1479" s="94"/>
      <c r="Q1479" s="95"/>
      <c r="R1479" s="94"/>
      <c r="S1479" s="94"/>
      <c r="T1479" s="94"/>
      <c r="U1479" s="94"/>
      <c r="V1479" s="94"/>
      <c r="W1479" s="94"/>
      <c r="X1479" s="94"/>
      <c r="Y1479" s="94"/>
      <c r="Z1479" s="94"/>
      <c r="AD1479" s="96"/>
      <c r="AE1479" s="95"/>
      <c r="AG1479" s="94"/>
      <c r="AH1479" s="94"/>
      <c r="AK1479" s="94"/>
      <c r="AL1479" s="94"/>
      <c r="AM1479" s="94"/>
      <c r="AN1479" s="94"/>
      <c r="AO1479" s="94"/>
      <c r="AP1479" s="94"/>
      <c r="AQ1479" s="94"/>
    </row>
    <row r="1480" spans="1:43">
      <c r="A1480" s="92"/>
      <c r="B1480" s="92"/>
      <c r="C1480" s="93"/>
      <c r="D1480" s="93"/>
      <c r="E1480" s="92"/>
      <c r="F1480" s="92"/>
      <c r="G1480" s="92"/>
      <c r="H1480" s="92"/>
      <c r="I1480" s="92"/>
      <c r="J1480" s="92"/>
      <c r="K1480" s="94"/>
      <c r="L1480" s="94"/>
      <c r="M1480" s="94"/>
      <c r="O1480" s="94"/>
      <c r="P1480" s="94"/>
      <c r="Q1480" s="94"/>
      <c r="R1480" s="94"/>
      <c r="S1480" s="94"/>
      <c r="T1480" s="94"/>
      <c r="U1480" s="94"/>
      <c r="V1480" s="94"/>
      <c r="W1480" s="94"/>
      <c r="X1480" s="94"/>
      <c r="Y1480" s="94"/>
      <c r="Z1480" s="94"/>
      <c r="AD1480" s="96"/>
      <c r="AG1480" s="94"/>
      <c r="AH1480" s="94"/>
      <c r="AK1480" s="94"/>
      <c r="AL1480" s="94"/>
      <c r="AM1480" s="94"/>
      <c r="AN1480" s="94"/>
      <c r="AO1480" s="94"/>
      <c r="AP1480" s="94"/>
      <c r="AQ1480" s="94"/>
    </row>
    <row r="1481" spans="1:43">
      <c r="A1481" s="92"/>
      <c r="B1481" s="92"/>
      <c r="C1481" s="93"/>
      <c r="D1481" s="93"/>
      <c r="E1481" s="92"/>
      <c r="F1481" s="92"/>
      <c r="G1481" s="92"/>
      <c r="H1481" s="92"/>
      <c r="I1481" s="92"/>
      <c r="J1481" s="92"/>
      <c r="K1481" s="94"/>
      <c r="L1481" s="94"/>
      <c r="M1481" s="94"/>
      <c r="O1481" s="94"/>
      <c r="P1481" s="94"/>
      <c r="Q1481" s="95"/>
      <c r="R1481" s="94"/>
      <c r="S1481" s="94"/>
      <c r="T1481" s="94"/>
      <c r="U1481" s="94"/>
      <c r="V1481" s="94"/>
      <c r="W1481" s="94"/>
      <c r="X1481" s="94"/>
      <c r="AD1481" s="96"/>
      <c r="AG1481" s="94"/>
      <c r="AH1481" s="94"/>
      <c r="AI1481" s="95"/>
      <c r="AK1481" s="94"/>
      <c r="AL1481" s="94"/>
      <c r="AM1481" s="94"/>
      <c r="AN1481" s="94"/>
      <c r="AO1481" s="94"/>
      <c r="AP1481" s="94"/>
      <c r="AQ1481" s="94"/>
    </row>
    <row r="1482" spans="1:43">
      <c r="A1482" s="92"/>
      <c r="B1482" s="92"/>
      <c r="C1482" s="93"/>
      <c r="D1482" s="93"/>
      <c r="E1482" s="92"/>
      <c r="F1482" s="92"/>
      <c r="G1482" s="92"/>
      <c r="H1482" s="92"/>
      <c r="I1482" s="92"/>
      <c r="J1482" s="92"/>
      <c r="K1482" s="94"/>
      <c r="L1482" s="94"/>
      <c r="M1482" s="94"/>
      <c r="O1482" s="94"/>
      <c r="P1482" s="94"/>
      <c r="Q1482" s="94"/>
      <c r="R1482" s="94"/>
      <c r="S1482" s="94"/>
      <c r="T1482" s="94"/>
      <c r="U1482" s="94"/>
      <c r="V1482" s="94"/>
      <c r="W1482" s="94"/>
      <c r="X1482" s="94"/>
      <c r="Y1482" s="94"/>
      <c r="Z1482" s="94"/>
      <c r="AD1482" s="96"/>
      <c r="AG1482" s="94"/>
      <c r="AH1482" s="94"/>
      <c r="AK1482" s="94"/>
      <c r="AL1482" s="94"/>
      <c r="AM1482" s="94"/>
      <c r="AN1482" s="94"/>
      <c r="AO1482" s="94"/>
      <c r="AP1482" s="94"/>
      <c r="AQ1482" s="94"/>
    </row>
    <row r="1483" spans="1:43">
      <c r="A1483" s="92"/>
      <c r="B1483" s="92"/>
      <c r="C1483" s="93"/>
      <c r="D1483" s="93"/>
      <c r="E1483" s="92"/>
      <c r="F1483" s="92"/>
      <c r="G1483" s="92"/>
      <c r="H1483" s="92"/>
      <c r="I1483" s="92"/>
      <c r="J1483" s="92"/>
      <c r="K1483" s="94"/>
      <c r="L1483" s="94"/>
      <c r="M1483" s="94"/>
      <c r="P1483" s="94"/>
      <c r="Q1483" s="95"/>
      <c r="R1483" s="94"/>
      <c r="S1483" s="94"/>
      <c r="T1483" s="94"/>
      <c r="U1483" s="94"/>
      <c r="V1483" s="94"/>
      <c r="W1483" s="94"/>
      <c r="X1483" s="94"/>
      <c r="Y1483" s="94"/>
      <c r="Z1483" s="94"/>
      <c r="AD1483" s="96"/>
      <c r="AH1483" s="94"/>
      <c r="AI1483" s="95"/>
      <c r="AK1483" s="94"/>
      <c r="AL1483" s="94"/>
      <c r="AM1483" s="94"/>
      <c r="AN1483" s="94"/>
      <c r="AO1483" s="94"/>
      <c r="AP1483" s="94"/>
      <c r="AQ1483" s="94"/>
    </row>
    <row r="1484" spans="1:43">
      <c r="A1484" s="92"/>
      <c r="B1484" s="92"/>
      <c r="C1484" s="93"/>
      <c r="D1484" s="93"/>
      <c r="E1484" s="92"/>
      <c r="F1484" s="92"/>
      <c r="G1484" s="92"/>
      <c r="H1484" s="92"/>
      <c r="I1484" s="92"/>
      <c r="J1484" s="92"/>
      <c r="K1484" s="94"/>
      <c r="L1484" s="94"/>
      <c r="M1484" s="94"/>
      <c r="O1484" s="94"/>
      <c r="P1484" s="94"/>
      <c r="Q1484" s="94"/>
      <c r="R1484" s="94"/>
      <c r="S1484" s="94"/>
      <c r="T1484" s="94"/>
      <c r="U1484" s="94"/>
      <c r="V1484" s="94"/>
      <c r="W1484" s="94"/>
      <c r="X1484" s="94"/>
      <c r="Y1484" s="94"/>
      <c r="Z1484" s="94"/>
      <c r="AD1484" s="96"/>
      <c r="AG1484" s="94"/>
      <c r="AH1484" s="94"/>
      <c r="AI1484" s="95"/>
      <c r="AK1484" s="94"/>
      <c r="AL1484" s="94"/>
      <c r="AM1484" s="94"/>
      <c r="AN1484" s="94"/>
      <c r="AO1484" s="94"/>
      <c r="AP1484" s="94"/>
      <c r="AQ1484" s="94"/>
    </row>
    <row r="1485" spans="1:43">
      <c r="A1485" s="92"/>
      <c r="B1485" s="92"/>
      <c r="C1485" s="93"/>
      <c r="D1485" s="93"/>
      <c r="E1485" s="92"/>
      <c r="F1485" s="92"/>
      <c r="G1485" s="92"/>
      <c r="H1485" s="92"/>
      <c r="I1485" s="92"/>
      <c r="J1485" s="92"/>
      <c r="K1485" s="94"/>
      <c r="L1485" s="94"/>
      <c r="M1485" s="94"/>
      <c r="O1485" s="94"/>
      <c r="P1485" s="94"/>
      <c r="Q1485" s="95"/>
      <c r="R1485" s="94"/>
      <c r="S1485" s="94"/>
      <c r="T1485" s="94"/>
      <c r="U1485" s="94"/>
      <c r="V1485" s="94"/>
      <c r="W1485" s="94"/>
      <c r="X1485" s="94"/>
      <c r="Y1485" s="94"/>
      <c r="Z1485" s="94"/>
      <c r="AG1485" s="94"/>
      <c r="AH1485" s="94"/>
      <c r="AK1485" s="94"/>
      <c r="AL1485" s="94"/>
      <c r="AM1485" s="94"/>
      <c r="AN1485" s="94"/>
      <c r="AO1485" s="94"/>
      <c r="AP1485" s="94"/>
      <c r="AQ1485" s="94"/>
    </row>
    <row r="1486" spans="1:43">
      <c r="A1486" s="92"/>
      <c r="B1486" s="92"/>
      <c r="C1486" s="93"/>
      <c r="D1486" s="93"/>
      <c r="E1486" s="92"/>
      <c r="F1486" s="92"/>
      <c r="G1486" s="92"/>
      <c r="H1486" s="92"/>
      <c r="I1486" s="92"/>
      <c r="J1486" s="92"/>
      <c r="K1486" s="94"/>
      <c r="L1486" s="94"/>
      <c r="M1486" s="94"/>
      <c r="O1486" s="94"/>
      <c r="P1486" s="94"/>
      <c r="Q1486" s="94"/>
      <c r="R1486" s="94"/>
      <c r="S1486" s="94"/>
      <c r="T1486" s="94"/>
      <c r="U1486" s="94"/>
      <c r="V1486" s="94"/>
      <c r="W1486" s="94"/>
      <c r="X1486" s="94"/>
      <c r="Y1486" s="94"/>
      <c r="Z1486" s="94"/>
      <c r="AG1486" s="94"/>
      <c r="AH1486" s="94"/>
      <c r="AI1486" s="95"/>
      <c r="AK1486" s="94"/>
      <c r="AL1486" s="94"/>
      <c r="AM1486" s="94"/>
      <c r="AN1486" s="94"/>
      <c r="AO1486" s="94"/>
      <c r="AP1486" s="94"/>
      <c r="AQ1486" s="94"/>
    </row>
    <row r="1487" spans="1:43">
      <c r="A1487" s="92"/>
      <c r="B1487" s="92"/>
      <c r="C1487" s="93"/>
      <c r="D1487" s="93"/>
      <c r="E1487" s="92"/>
      <c r="F1487" s="92"/>
      <c r="G1487" s="92"/>
      <c r="H1487" s="92"/>
      <c r="I1487" s="92"/>
      <c r="J1487" s="92"/>
      <c r="K1487" s="94"/>
      <c r="L1487" s="94"/>
      <c r="M1487" s="94"/>
      <c r="O1487" s="94"/>
      <c r="P1487" s="94"/>
      <c r="Q1487" s="94"/>
      <c r="R1487" s="94"/>
      <c r="T1487" s="94"/>
      <c r="U1487" s="94"/>
      <c r="V1487" s="94"/>
      <c r="W1487" s="94"/>
      <c r="Y1487" s="94"/>
      <c r="Z1487" s="94"/>
      <c r="AD1487" s="96"/>
      <c r="AG1487" s="94"/>
      <c r="AH1487" s="94"/>
      <c r="AI1487" s="95"/>
      <c r="AK1487" s="94"/>
      <c r="AL1487" s="94"/>
      <c r="AM1487" s="94"/>
      <c r="AN1487" s="94"/>
      <c r="AO1487" s="94"/>
      <c r="AP1487" s="94"/>
      <c r="AQ1487" s="94"/>
    </row>
    <row r="1488" spans="1:43">
      <c r="A1488" s="92"/>
      <c r="B1488" s="92"/>
      <c r="C1488" s="93"/>
      <c r="D1488" s="93"/>
      <c r="E1488" s="92"/>
      <c r="F1488" s="92"/>
      <c r="G1488" s="92"/>
      <c r="H1488" s="92"/>
      <c r="I1488" s="92"/>
      <c r="J1488" s="92"/>
      <c r="K1488" s="94"/>
      <c r="L1488" s="94"/>
      <c r="M1488" s="94"/>
      <c r="P1488" s="94"/>
      <c r="Q1488" s="94"/>
      <c r="R1488" s="94"/>
      <c r="S1488" s="94"/>
      <c r="T1488" s="94"/>
      <c r="U1488" s="94"/>
      <c r="V1488" s="94"/>
      <c r="W1488" s="94"/>
      <c r="X1488" s="94"/>
      <c r="Y1488" s="94"/>
      <c r="Z1488" s="94"/>
      <c r="AD1488" s="96"/>
      <c r="AH1488" s="94"/>
      <c r="AI1488" s="95"/>
      <c r="AK1488" s="94"/>
      <c r="AL1488" s="94"/>
      <c r="AM1488" s="94"/>
      <c r="AN1488" s="94"/>
      <c r="AO1488" s="94"/>
      <c r="AP1488" s="94"/>
      <c r="AQ1488" s="94"/>
    </row>
    <row r="1489" spans="1:43">
      <c r="A1489" s="92"/>
      <c r="B1489" s="92"/>
      <c r="C1489" s="93"/>
      <c r="D1489" s="93"/>
      <c r="E1489" s="92"/>
      <c r="F1489" s="92"/>
      <c r="G1489" s="92"/>
      <c r="H1489" s="92"/>
      <c r="I1489" s="92"/>
      <c r="J1489" s="92"/>
      <c r="K1489" s="94"/>
      <c r="L1489" s="94"/>
      <c r="M1489" s="94"/>
      <c r="O1489" s="94"/>
      <c r="P1489" s="94"/>
      <c r="Q1489" s="94"/>
      <c r="R1489" s="94"/>
      <c r="S1489" s="94"/>
      <c r="T1489" s="94"/>
      <c r="U1489" s="94"/>
      <c r="V1489" s="94"/>
      <c r="W1489" s="94"/>
      <c r="X1489" s="94"/>
      <c r="Y1489" s="94"/>
      <c r="Z1489" s="94"/>
      <c r="AD1489" s="96"/>
      <c r="AE1489" s="95"/>
      <c r="AG1489" s="94"/>
      <c r="AH1489" s="94"/>
      <c r="AI1489" s="95"/>
      <c r="AK1489" s="94"/>
      <c r="AL1489" s="94"/>
      <c r="AM1489" s="94"/>
      <c r="AN1489" s="94"/>
      <c r="AO1489" s="94"/>
      <c r="AP1489" s="94"/>
      <c r="AQ1489" s="94"/>
    </row>
    <row r="1490" spans="1:43">
      <c r="A1490" s="92"/>
      <c r="B1490" s="92"/>
      <c r="C1490" s="93"/>
      <c r="D1490" s="93"/>
      <c r="E1490" s="92"/>
      <c r="F1490" s="92"/>
      <c r="G1490" s="92"/>
      <c r="H1490" s="92"/>
      <c r="I1490" s="92"/>
      <c r="J1490" s="92"/>
      <c r="K1490" s="94"/>
      <c r="L1490" s="94"/>
      <c r="M1490" s="94"/>
      <c r="O1490" s="94"/>
      <c r="P1490" s="94"/>
      <c r="Q1490" s="94"/>
      <c r="R1490" s="94"/>
      <c r="S1490" s="94"/>
      <c r="T1490" s="94"/>
      <c r="U1490" s="94"/>
      <c r="V1490" s="94"/>
      <c r="W1490" s="94"/>
      <c r="X1490" s="94"/>
      <c r="Y1490" s="94"/>
      <c r="Z1490" s="94"/>
      <c r="AD1490" s="96"/>
      <c r="AG1490" s="94"/>
      <c r="AH1490" s="94"/>
      <c r="AK1490" s="94"/>
      <c r="AL1490" s="94"/>
      <c r="AM1490" s="94"/>
      <c r="AN1490" s="94"/>
      <c r="AO1490" s="94"/>
      <c r="AP1490" s="94"/>
      <c r="AQ1490" s="94"/>
    </row>
    <row r="1491" spans="1:43">
      <c r="A1491" s="92"/>
      <c r="B1491" s="92"/>
      <c r="C1491" s="93"/>
      <c r="D1491" s="93"/>
      <c r="E1491" s="92"/>
      <c r="F1491" s="92"/>
      <c r="G1491" s="92"/>
      <c r="H1491" s="92"/>
      <c r="I1491" s="92"/>
      <c r="J1491" s="92"/>
      <c r="K1491" s="94"/>
      <c r="L1491" s="94"/>
      <c r="M1491" s="94"/>
      <c r="T1491" s="94"/>
      <c r="U1491" s="94"/>
      <c r="Y1491" s="94"/>
      <c r="Z1491" s="94"/>
      <c r="AK1491" s="94"/>
      <c r="AL1491" s="94"/>
      <c r="AM1491" s="94"/>
      <c r="AN1491" s="94"/>
      <c r="AO1491" s="94"/>
      <c r="AP1491" s="94"/>
      <c r="AQ1491" s="94"/>
    </row>
    <row r="1492" spans="1:43">
      <c r="A1492" s="92"/>
      <c r="B1492" s="92"/>
      <c r="C1492" s="93"/>
      <c r="D1492" s="93"/>
      <c r="E1492" s="92"/>
      <c r="F1492" s="92"/>
      <c r="G1492" s="92"/>
      <c r="H1492" s="92"/>
      <c r="I1492" s="92"/>
      <c r="J1492" s="92"/>
      <c r="K1492" s="94"/>
      <c r="L1492" s="94"/>
      <c r="M1492" s="94"/>
      <c r="T1492" s="94"/>
      <c r="U1492" s="94"/>
      <c r="Y1492" s="94"/>
      <c r="Z1492" s="94"/>
      <c r="AK1492" s="94"/>
      <c r="AL1492" s="94"/>
      <c r="AM1492" s="94"/>
      <c r="AN1492" s="94"/>
      <c r="AO1492" s="94"/>
      <c r="AP1492" s="94"/>
      <c r="AQ1492" s="94"/>
    </row>
    <row r="1493" spans="1:43">
      <c r="A1493" s="92"/>
      <c r="B1493" s="92"/>
      <c r="C1493" s="93"/>
      <c r="D1493" s="93"/>
      <c r="E1493" s="92"/>
      <c r="F1493" s="92"/>
      <c r="G1493" s="92"/>
      <c r="H1493" s="92"/>
      <c r="I1493" s="92"/>
      <c r="J1493" s="92"/>
      <c r="K1493" s="94"/>
      <c r="L1493" s="94"/>
      <c r="M1493" s="94"/>
      <c r="T1493" s="94"/>
      <c r="U1493" s="94"/>
      <c r="Y1493" s="94"/>
      <c r="Z1493" s="94"/>
      <c r="AK1493" s="94"/>
      <c r="AL1493" s="94"/>
      <c r="AM1493" s="94"/>
      <c r="AN1493" s="94"/>
      <c r="AO1493" s="94"/>
      <c r="AP1493" s="94"/>
      <c r="AQ1493" s="94"/>
    </row>
    <row r="1494" spans="1:43">
      <c r="A1494" s="92"/>
      <c r="B1494" s="92"/>
      <c r="C1494" s="93"/>
      <c r="D1494" s="93"/>
      <c r="E1494" s="92"/>
      <c r="F1494" s="92"/>
      <c r="G1494" s="92"/>
      <c r="H1494" s="92"/>
      <c r="I1494" s="92"/>
      <c r="J1494" s="92"/>
      <c r="K1494" s="94"/>
      <c r="L1494" s="94"/>
      <c r="M1494" s="94"/>
      <c r="T1494" s="94"/>
      <c r="U1494" s="94"/>
      <c r="Y1494" s="94"/>
      <c r="Z1494" s="94"/>
      <c r="AI1494" s="95"/>
      <c r="AK1494" s="94"/>
      <c r="AL1494" s="94"/>
      <c r="AM1494" s="94"/>
      <c r="AN1494" s="94"/>
      <c r="AO1494" s="94"/>
      <c r="AP1494" s="94"/>
      <c r="AQ1494" s="94"/>
    </row>
    <row r="1495" spans="1:43">
      <c r="A1495" s="92"/>
      <c r="B1495" s="92"/>
      <c r="C1495" s="93"/>
      <c r="D1495" s="93"/>
      <c r="E1495" s="92"/>
      <c r="F1495" s="92"/>
      <c r="G1495" s="92"/>
      <c r="H1495" s="92"/>
      <c r="I1495" s="92"/>
      <c r="J1495" s="92"/>
      <c r="K1495" s="94"/>
      <c r="L1495" s="94"/>
      <c r="M1495" s="94"/>
      <c r="O1495" s="94"/>
      <c r="P1495" s="94"/>
      <c r="Q1495" s="94"/>
      <c r="R1495" s="94"/>
      <c r="S1495" s="94"/>
      <c r="T1495" s="94"/>
      <c r="U1495" s="94"/>
      <c r="V1495" s="94"/>
      <c r="W1495" s="94"/>
      <c r="X1495" s="94"/>
      <c r="Y1495" s="94"/>
      <c r="Z1495" s="94"/>
      <c r="AD1495" s="96"/>
      <c r="AG1495" s="94"/>
      <c r="AH1495" s="94"/>
      <c r="AI1495" s="95"/>
      <c r="AK1495" s="94"/>
      <c r="AL1495" s="94"/>
      <c r="AM1495" s="94"/>
      <c r="AN1495" s="94"/>
      <c r="AO1495" s="94"/>
      <c r="AP1495" s="94"/>
      <c r="AQ1495" s="94"/>
    </row>
    <row r="1496" spans="1:43">
      <c r="A1496" s="92"/>
      <c r="B1496" s="92"/>
      <c r="C1496" s="93"/>
      <c r="D1496" s="93"/>
      <c r="E1496" s="92"/>
      <c r="F1496" s="92"/>
      <c r="G1496" s="92"/>
      <c r="H1496" s="92"/>
      <c r="I1496" s="92"/>
      <c r="J1496" s="92"/>
      <c r="K1496" s="94"/>
      <c r="L1496" s="94"/>
      <c r="M1496" s="94"/>
      <c r="O1496" s="94"/>
      <c r="P1496" s="94"/>
      <c r="Q1496" s="95"/>
      <c r="R1496" s="94"/>
      <c r="S1496" s="94"/>
      <c r="T1496" s="94"/>
      <c r="U1496" s="94"/>
      <c r="V1496" s="94"/>
      <c r="W1496" s="94"/>
      <c r="X1496" s="94"/>
      <c r="Y1496" s="94"/>
      <c r="Z1496" s="94"/>
      <c r="AG1496" s="94"/>
      <c r="AH1496" s="94"/>
      <c r="AK1496" s="94"/>
      <c r="AL1496" s="94"/>
      <c r="AM1496" s="94"/>
      <c r="AN1496" s="94"/>
      <c r="AO1496" s="94"/>
      <c r="AP1496" s="94"/>
      <c r="AQ1496" s="94"/>
    </row>
    <row r="1497" spans="1:43">
      <c r="A1497" s="92"/>
      <c r="B1497" s="92"/>
      <c r="C1497" s="93"/>
      <c r="D1497" s="93"/>
      <c r="E1497" s="92"/>
      <c r="F1497" s="92"/>
      <c r="G1497" s="92"/>
      <c r="H1497" s="92"/>
      <c r="I1497" s="92"/>
      <c r="J1497" s="92"/>
      <c r="K1497" s="94"/>
      <c r="L1497" s="94"/>
      <c r="M1497" s="94"/>
      <c r="O1497" s="94"/>
      <c r="P1497" s="94"/>
      <c r="Q1497" s="94"/>
      <c r="R1497" s="94"/>
      <c r="S1497" s="94"/>
      <c r="T1497" s="94"/>
      <c r="U1497" s="94"/>
      <c r="V1497" s="94"/>
      <c r="W1497" s="94"/>
      <c r="X1497" s="94"/>
      <c r="Y1497" s="94"/>
      <c r="Z1497" s="94"/>
      <c r="AD1497" s="96"/>
      <c r="AG1497" s="94"/>
      <c r="AH1497" s="94"/>
      <c r="AK1497" s="94"/>
      <c r="AL1497" s="94"/>
      <c r="AM1497" s="94"/>
      <c r="AN1497" s="94"/>
      <c r="AO1497" s="94"/>
      <c r="AP1497" s="94"/>
      <c r="AQ1497" s="94"/>
    </row>
    <row r="1498" spans="1:43">
      <c r="A1498" s="92"/>
      <c r="B1498" s="92"/>
      <c r="C1498" s="93"/>
      <c r="D1498" s="93"/>
      <c r="E1498" s="92"/>
      <c r="F1498" s="92"/>
      <c r="G1498" s="92"/>
      <c r="H1498" s="92"/>
      <c r="I1498" s="92"/>
      <c r="J1498" s="92"/>
      <c r="K1498" s="94"/>
      <c r="L1498" s="94"/>
      <c r="M1498" s="94"/>
      <c r="O1498" s="94"/>
      <c r="P1498" s="94"/>
      <c r="Q1498" s="95"/>
      <c r="R1498" s="94"/>
      <c r="S1498" s="94"/>
      <c r="T1498" s="94"/>
      <c r="U1498" s="94"/>
      <c r="V1498" s="94"/>
      <c r="W1498" s="94"/>
      <c r="X1498" s="94"/>
      <c r="Y1498" s="94"/>
      <c r="Z1498" s="94"/>
      <c r="AD1498" s="96"/>
      <c r="AG1498" s="94"/>
      <c r="AH1498" s="94"/>
      <c r="AI1498" s="95"/>
      <c r="AK1498" s="94"/>
      <c r="AL1498" s="94"/>
      <c r="AM1498" s="94"/>
      <c r="AN1498" s="94"/>
      <c r="AO1498" s="94"/>
      <c r="AP1498" s="94"/>
      <c r="AQ1498" s="94"/>
    </row>
    <row r="1499" spans="1:43">
      <c r="A1499" s="92"/>
      <c r="B1499" s="92"/>
      <c r="C1499" s="93"/>
      <c r="D1499" s="93"/>
      <c r="E1499" s="92"/>
      <c r="F1499" s="92"/>
      <c r="G1499" s="92"/>
      <c r="H1499" s="92"/>
      <c r="I1499" s="92"/>
      <c r="J1499" s="92"/>
      <c r="K1499" s="94"/>
      <c r="L1499" s="94"/>
      <c r="M1499" s="94"/>
      <c r="O1499" s="94"/>
      <c r="P1499" s="94"/>
      <c r="Q1499" s="94"/>
      <c r="R1499" s="94"/>
      <c r="S1499" s="94"/>
      <c r="T1499" s="94"/>
      <c r="U1499" s="94"/>
      <c r="V1499" s="94"/>
      <c r="W1499" s="94"/>
      <c r="X1499" s="94"/>
      <c r="Y1499" s="94"/>
      <c r="Z1499" s="94"/>
      <c r="AD1499" s="96"/>
      <c r="AG1499" s="94"/>
      <c r="AH1499" s="94"/>
      <c r="AK1499" s="94"/>
      <c r="AL1499" s="94"/>
      <c r="AM1499" s="94"/>
      <c r="AN1499" s="94"/>
      <c r="AO1499" s="94"/>
      <c r="AP1499" s="94"/>
      <c r="AQ1499" s="94"/>
    </row>
    <row r="1500" spans="1:43">
      <c r="A1500" s="92"/>
      <c r="B1500" s="92"/>
      <c r="C1500" s="93"/>
      <c r="D1500" s="93"/>
      <c r="E1500" s="92"/>
      <c r="F1500" s="92"/>
      <c r="G1500" s="92"/>
      <c r="H1500" s="92"/>
      <c r="I1500" s="92"/>
      <c r="J1500" s="92"/>
      <c r="K1500" s="94"/>
      <c r="L1500" s="94"/>
      <c r="M1500" s="94"/>
      <c r="O1500" s="94"/>
      <c r="P1500" s="94"/>
      <c r="Q1500" s="94"/>
      <c r="R1500" s="94"/>
      <c r="S1500" s="94"/>
      <c r="T1500" s="94"/>
      <c r="U1500" s="94"/>
      <c r="V1500" s="94"/>
      <c r="W1500" s="94"/>
      <c r="X1500" s="94"/>
      <c r="Y1500" s="94"/>
      <c r="Z1500" s="94"/>
      <c r="AD1500" s="96"/>
      <c r="AG1500" s="94"/>
      <c r="AH1500" s="94"/>
      <c r="AI1500" s="95"/>
      <c r="AK1500" s="94"/>
      <c r="AL1500" s="94"/>
      <c r="AM1500" s="94"/>
      <c r="AN1500" s="94"/>
      <c r="AO1500" s="94"/>
      <c r="AP1500" s="94"/>
      <c r="AQ1500" s="94"/>
    </row>
    <row r="1501" spans="1:43">
      <c r="A1501" s="92"/>
      <c r="B1501" s="92"/>
      <c r="C1501" s="93"/>
      <c r="D1501" s="93"/>
      <c r="E1501" s="92"/>
      <c r="F1501" s="92"/>
      <c r="G1501" s="92"/>
      <c r="H1501" s="92"/>
      <c r="I1501" s="92"/>
      <c r="J1501" s="92"/>
      <c r="K1501" s="94"/>
      <c r="L1501" s="94"/>
      <c r="M1501" s="94"/>
      <c r="T1501" s="94"/>
      <c r="U1501" s="94"/>
      <c r="Y1501" s="94"/>
      <c r="Z1501" s="94"/>
      <c r="AK1501" s="94"/>
      <c r="AL1501" s="94"/>
      <c r="AM1501" s="94"/>
      <c r="AN1501" s="94"/>
      <c r="AO1501" s="94"/>
      <c r="AP1501" s="94"/>
      <c r="AQ1501" s="94"/>
    </row>
    <row r="1502" spans="1:43">
      <c r="A1502" s="92"/>
      <c r="B1502" s="92"/>
      <c r="C1502" s="93"/>
      <c r="D1502" s="93"/>
      <c r="E1502" s="92"/>
      <c r="F1502" s="92"/>
      <c r="G1502" s="92"/>
      <c r="H1502" s="92"/>
      <c r="I1502" s="92"/>
      <c r="J1502" s="92"/>
      <c r="K1502" s="94"/>
      <c r="L1502" s="94"/>
      <c r="M1502" s="94"/>
      <c r="P1502" s="94"/>
      <c r="Q1502" s="94"/>
      <c r="R1502" s="94"/>
      <c r="S1502" s="94"/>
      <c r="T1502" s="94"/>
      <c r="U1502" s="94"/>
      <c r="V1502" s="94"/>
      <c r="W1502" s="94"/>
      <c r="X1502" s="94"/>
      <c r="Y1502" s="94"/>
      <c r="Z1502" s="94"/>
      <c r="AD1502" s="96"/>
      <c r="AH1502" s="94"/>
      <c r="AI1502" s="95"/>
      <c r="AK1502" s="94"/>
      <c r="AL1502" s="94"/>
      <c r="AM1502" s="94"/>
      <c r="AN1502" s="94"/>
      <c r="AO1502" s="94"/>
      <c r="AP1502" s="94"/>
      <c r="AQ1502" s="94"/>
    </row>
    <row r="1503" spans="1:43">
      <c r="A1503" s="92"/>
      <c r="B1503" s="92"/>
      <c r="C1503" s="93"/>
      <c r="D1503" s="93"/>
      <c r="E1503" s="92"/>
      <c r="F1503" s="92"/>
      <c r="G1503" s="92"/>
      <c r="H1503" s="92"/>
      <c r="I1503" s="92"/>
      <c r="J1503" s="92"/>
      <c r="K1503" s="94"/>
      <c r="L1503" s="94"/>
      <c r="M1503" s="94"/>
      <c r="O1503" s="94"/>
      <c r="P1503" s="94"/>
      <c r="Q1503" s="95"/>
      <c r="R1503" s="94"/>
      <c r="S1503" s="94"/>
      <c r="T1503" s="94"/>
      <c r="U1503" s="94"/>
      <c r="V1503" s="94"/>
      <c r="W1503" s="94"/>
      <c r="X1503" s="94"/>
      <c r="Y1503" s="94"/>
      <c r="Z1503" s="94"/>
      <c r="AD1503" s="96"/>
      <c r="AG1503" s="94"/>
      <c r="AH1503" s="94"/>
      <c r="AK1503" s="94"/>
      <c r="AL1503" s="94"/>
      <c r="AM1503" s="94"/>
      <c r="AN1503" s="94"/>
      <c r="AO1503" s="94"/>
      <c r="AP1503" s="94"/>
      <c r="AQ1503" s="94"/>
    </row>
    <row r="1504" spans="1:43">
      <c r="A1504" s="92"/>
      <c r="B1504" s="92"/>
      <c r="C1504" s="93"/>
      <c r="D1504" s="93"/>
      <c r="E1504" s="92"/>
      <c r="F1504" s="92"/>
      <c r="G1504" s="92"/>
      <c r="H1504" s="92"/>
      <c r="I1504" s="92"/>
      <c r="J1504" s="92"/>
      <c r="K1504" s="94"/>
      <c r="L1504" s="94"/>
      <c r="M1504" s="94"/>
      <c r="T1504" s="94"/>
      <c r="U1504" s="94"/>
      <c r="Y1504" s="94"/>
      <c r="Z1504" s="94"/>
      <c r="AK1504" s="94"/>
      <c r="AL1504" s="94"/>
      <c r="AM1504" s="94"/>
      <c r="AN1504" s="94"/>
      <c r="AO1504" s="94"/>
      <c r="AP1504" s="94"/>
      <c r="AQ1504" s="94"/>
    </row>
    <row r="1505" spans="1:43">
      <c r="A1505" s="92"/>
      <c r="B1505" s="92"/>
      <c r="C1505" s="93"/>
      <c r="D1505" s="93"/>
      <c r="E1505" s="92"/>
      <c r="F1505" s="92"/>
      <c r="G1505" s="92"/>
      <c r="H1505" s="92"/>
      <c r="I1505" s="92"/>
      <c r="J1505" s="92"/>
      <c r="K1505" s="94"/>
      <c r="L1505" s="94"/>
      <c r="M1505" s="94"/>
      <c r="P1505" s="94"/>
      <c r="Q1505" s="94"/>
      <c r="R1505" s="94"/>
      <c r="S1505" s="94"/>
      <c r="T1505" s="94"/>
      <c r="U1505" s="94"/>
      <c r="V1505" s="94"/>
      <c r="W1505" s="94"/>
      <c r="X1505" s="94"/>
      <c r="Y1505" s="94"/>
      <c r="Z1505" s="94"/>
      <c r="AH1505" s="94"/>
      <c r="AK1505" s="94"/>
      <c r="AL1505" s="94"/>
      <c r="AM1505" s="94"/>
      <c r="AN1505" s="94"/>
      <c r="AO1505" s="94"/>
      <c r="AP1505" s="94"/>
      <c r="AQ1505" s="94"/>
    </row>
    <row r="1506" spans="1:43">
      <c r="A1506" s="92"/>
      <c r="B1506" s="92"/>
      <c r="C1506" s="93"/>
      <c r="D1506" s="93"/>
      <c r="E1506" s="92"/>
      <c r="F1506" s="92"/>
      <c r="G1506" s="92"/>
      <c r="H1506" s="92"/>
      <c r="I1506" s="92"/>
      <c r="J1506" s="92"/>
      <c r="K1506" s="94"/>
      <c r="L1506" s="94"/>
      <c r="M1506" s="94"/>
      <c r="O1506" s="94"/>
      <c r="P1506" s="94"/>
      <c r="Q1506" s="94"/>
      <c r="R1506" s="94"/>
      <c r="S1506" s="94"/>
      <c r="T1506" s="94"/>
      <c r="U1506" s="94"/>
      <c r="V1506" s="94"/>
      <c r="W1506" s="94"/>
      <c r="X1506" s="94"/>
      <c r="Y1506" s="94"/>
      <c r="Z1506" s="94"/>
      <c r="AG1506" s="94"/>
      <c r="AH1506" s="94"/>
      <c r="AK1506" s="94"/>
      <c r="AL1506" s="94"/>
      <c r="AM1506" s="94"/>
      <c r="AN1506" s="94"/>
      <c r="AO1506" s="94"/>
      <c r="AP1506" s="94"/>
      <c r="AQ1506" s="94"/>
    </row>
    <row r="1507" spans="1:43">
      <c r="A1507" s="92"/>
      <c r="B1507" s="92"/>
      <c r="C1507" s="93"/>
      <c r="D1507" s="93"/>
      <c r="E1507" s="92"/>
      <c r="F1507" s="92"/>
      <c r="G1507" s="92"/>
      <c r="H1507" s="92"/>
      <c r="I1507" s="92"/>
      <c r="J1507" s="92"/>
      <c r="K1507" s="94"/>
      <c r="L1507" s="94"/>
      <c r="M1507" s="94"/>
      <c r="N1507" s="94"/>
      <c r="O1507" s="94"/>
      <c r="P1507" s="94"/>
      <c r="Q1507" s="95"/>
      <c r="R1507" s="94"/>
      <c r="S1507" s="94"/>
      <c r="T1507" s="94"/>
      <c r="U1507" s="94"/>
      <c r="V1507" s="95"/>
      <c r="W1507" s="94"/>
      <c r="X1507" s="94"/>
      <c r="Y1507" s="94"/>
      <c r="Z1507" s="94"/>
      <c r="AD1507" s="96"/>
      <c r="AF1507" s="94"/>
      <c r="AG1507" s="94"/>
      <c r="AH1507" s="94"/>
      <c r="AK1507" s="94"/>
      <c r="AL1507" s="94"/>
      <c r="AM1507" s="94"/>
      <c r="AN1507" s="94"/>
      <c r="AO1507" s="94"/>
      <c r="AP1507" s="94"/>
      <c r="AQ1507" s="94"/>
    </row>
    <row r="1508" spans="1:43">
      <c r="A1508" s="92"/>
      <c r="B1508" s="92"/>
      <c r="C1508" s="93"/>
      <c r="D1508" s="93"/>
      <c r="E1508" s="92"/>
      <c r="F1508" s="92"/>
      <c r="G1508" s="92"/>
      <c r="H1508" s="92"/>
      <c r="I1508" s="92"/>
      <c r="J1508" s="92"/>
      <c r="K1508" s="94"/>
      <c r="L1508" s="94"/>
      <c r="M1508" s="94"/>
      <c r="O1508" s="94"/>
      <c r="P1508" s="94"/>
      <c r="Q1508" s="94"/>
      <c r="R1508" s="94"/>
      <c r="S1508" s="94"/>
      <c r="T1508" s="94"/>
      <c r="U1508" s="94"/>
      <c r="V1508" s="94"/>
      <c r="W1508" s="94"/>
      <c r="X1508" s="94"/>
      <c r="Y1508" s="94"/>
      <c r="Z1508" s="94"/>
      <c r="AD1508" s="96"/>
      <c r="AG1508" s="94"/>
      <c r="AH1508" s="94"/>
      <c r="AK1508" s="94"/>
      <c r="AL1508" s="94"/>
      <c r="AM1508" s="94"/>
      <c r="AN1508" s="94"/>
      <c r="AO1508" s="94"/>
      <c r="AP1508" s="94"/>
      <c r="AQ1508" s="94"/>
    </row>
    <row r="1509" spans="1:43">
      <c r="A1509" s="92"/>
      <c r="B1509" s="92"/>
      <c r="C1509" s="93"/>
      <c r="D1509" s="93"/>
      <c r="E1509" s="92"/>
      <c r="F1509" s="92"/>
      <c r="G1509" s="92"/>
      <c r="H1509" s="92"/>
      <c r="I1509" s="92"/>
      <c r="J1509" s="92"/>
      <c r="K1509" s="94"/>
      <c r="L1509" s="94"/>
      <c r="M1509" s="94"/>
      <c r="P1509" s="94"/>
      <c r="Q1509" s="95"/>
      <c r="R1509" s="94"/>
      <c r="S1509" s="94"/>
      <c r="T1509" s="94"/>
      <c r="U1509" s="94"/>
      <c r="V1509" s="95"/>
      <c r="W1509" s="94"/>
      <c r="X1509" s="94"/>
      <c r="Y1509" s="94"/>
      <c r="Z1509" s="94"/>
      <c r="AD1509" s="96"/>
      <c r="AH1509" s="94"/>
      <c r="AK1509" s="94"/>
      <c r="AL1509" s="94"/>
      <c r="AM1509" s="94"/>
      <c r="AN1509" s="94"/>
      <c r="AO1509" s="94"/>
      <c r="AP1509" s="94"/>
      <c r="AQ1509" s="94"/>
    </row>
    <row r="1510" spans="1:43">
      <c r="A1510" s="92"/>
      <c r="B1510" s="92"/>
      <c r="C1510" s="93"/>
      <c r="D1510" s="93"/>
      <c r="E1510" s="92"/>
      <c r="F1510" s="92"/>
      <c r="G1510" s="92"/>
      <c r="H1510" s="92"/>
      <c r="I1510" s="92"/>
      <c r="J1510" s="92"/>
      <c r="K1510" s="94"/>
      <c r="L1510" s="94"/>
      <c r="M1510" s="94"/>
      <c r="P1510" s="94"/>
      <c r="Q1510" s="95"/>
      <c r="R1510" s="94"/>
      <c r="S1510" s="94"/>
      <c r="T1510" s="94"/>
      <c r="U1510" s="94"/>
      <c r="V1510" s="94"/>
      <c r="W1510" s="94"/>
      <c r="X1510" s="94"/>
      <c r="AD1510" s="96"/>
      <c r="AH1510" s="94"/>
      <c r="AI1510" s="95"/>
      <c r="AQ1510" s="94"/>
    </row>
    <row r="1511" spans="1:43">
      <c r="A1511" s="92"/>
      <c r="B1511" s="92"/>
      <c r="C1511" s="93"/>
      <c r="D1511" s="93"/>
      <c r="E1511" s="92"/>
      <c r="F1511" s="92"/>
      <c r="G1511" s="92"/>
      <c r="H1511" s="92"/>
      <c r="I1511" s="92"/>
      <c r="J1511" s="92"/>
      <c r="K1511" s="94"/>
      <c r="L1511" s="94"/>
      <c r="M1511" s="94"/>
      <c r="T1511" s="94"/>
      <c r="U1511" s="94"/>
      <c r="Y1511" s="94"/>
      <c r="Z1511" s="94"/>
      <c r="AK1511" s="94"/>
      <c r="AL1511" s="94"/>
      <c r="AM1511" s="94"/>
      <c r="AN1511" s="94"/>
      <c r="AO1511" s="94"/>
      <c r="AP1511" s="94"/>
      <c r="AQ1511" s="94"/>
    </row>
    <row r="1512" spans="1:43">
      <c r="A1512" s="92"/>
      <c r="B1512" s="92"/>
      <c r="C1512" s="93"/>
      <c r="D1512" s="93"/>
      <c r="E1512" s="92"/>
      <c r="F1512" s="92"/>
      <c r="G1512" s="92"/>
      <c r="H1512" s="92"/>
      <c r="I1512" s="92"/>
      <c r="J1512" s="92"/>
      <c r="K1512" s="94"/>
      <c r="L1512" s="94"/>
      <c r="M1512" s="94"/>
      <c r="O1512" s="94"/>
      <c r="P1512" s="94"/>
      <c r="Q1512" s="94"/>
      <c r="R1512" s="94"/>
      <c r="S1512" s="94"/>
      <c r="T1512" s="94"/>
      <c r="U1512" s="94"/>
      <c r="V1512" s="94"/>
      <c r="W1512" s="94"/>
      <c r="X1512" s="94"/>
      <c r="Y1512" s="94"/>
      <c r="Z1512" s="94"/>
      <c r="AD1512" s="96"/>
      <c r="AG1512" s="94"/>
      <c r="AH1512" s="94"/>
      <c r="AI1512" s="95"/>
      <c r="AK1512" s="94"/>
      <c r="AL1512" s="94"/>
      <c r="AM1512" s="94"/>
      <c r="AN1512" s="94"/>
      <c r="AO1512" s="94"/>
      <c r="AP1512" s="94"/>
      <c r="AQ1512" s="94"/>
    </row>
    <row r="1513" spans="1:43">
      <c r="A1513" s="92"/>
      <c r="B1513" s="92"/>
      <c r="C1513" s="93"/>
      <c r="D1513" s="93"/>
      <c r="E1513" s="92"/>
      <c r="F1513" s="92"/>
      <c r="G1513" s="92"/>
      <c r="H1513" s="92"/>
      <c r="I1513" s="92"/>
      <c r="J1513" s="92"/>
      <c r="K1513" s="94"/>
      <c r="L1513" s="94"/>
      <c r="M1513" s="94"/>
      <c r="O1513" s="94"/>
      <c r="P1513" s="94"/>
      <c r="Q1513" s="95"/>
      <c r="R1513" s="94"/>
      <c r="S1513" s="94"/>
      <c r="T1513" s="94"/>
      <c r="U1513" s="94"/>
      <c r="V1513" s="94"/>
      <c r="W1513" s="94"/>
      <c r="X1513" s="94"/>
      <c r="Y1513" s="94"/>
      <c r="Z1513" s="94"/>
      <c r="AG1513" s="94"/>
      <c r="AH1513" s="94"/>
      <c r="AK1513" s="94"/>
      <c r="AL1513" s="94"/>
      <c r="AM1513" s="94"/>
      <c r="AN1513" s="94"/>
      <c r="AO1513" s="94"/>
      <c r="AP1513" s="94"/>
      <c r="AQ1513" s="94"/>
    </row>
    <row r="1514" spans="1:43">
      <c r="A1514" s="92"/>
      <c r="B1514" s="92"/>
      <c r="C1514" s="93"/>
      <c r="D1514" s="93"/>
      <c r="E1514" s="92"/>
      <c r="F1514" s="92"/>
      <c r="G1514" s="92"/>
      <c r="H1514" s="92"/>
      <c r="I1514" s="92"/>
      <c r="J1514" s="92"/>
      <c r="K1514" s="94"/>
      <c r="L1514" s="94"/>
      <c r="M1514" s="94"/>
      <c r="O1514" s="94"/>
      <c r="P1514" s="94"/>
      <c r="Q1514" s="94"/>
      <c r="R1514" s="94"/>
      <c r="S1514" s="94"/>
      <c r="T1514" s="94"/>
      <c r="U1514" s="94"/>
      <c r="V1514" s="94"/>
      <c r="W1514" s="94"/>
      <c r="X1514" s="94"/>
      <c r="Y1514" s="94"/>
      <c r="Z1514" s="94"/>
      <c r="AG1514" s="94"/>
      <c r="AH1514" s="94"/>
      <c r="AK1514" s="94"/>
      <c r="AL1514" s="94"/>
      <c r="AM1514" s="94"/>
      <c r="AN1514" s="94"/>
      <c r="AO1514" s="94"/>
      <c r="AP1514" s="94"/>
      <c r="AQ1514" s="94"/>
    </row>
    <row r="1515" spans="1:43">
      <c r="A1515" s="92"/>
      <c r="B1515" s="92"/>
      <c r="C1515" s="93"/>
      <c r="D1515" s="93"/>
      <c r="E1515" s="92"/>
      <c r="F1515" s="92"/>
      <c r="G1515" s="92"/>
      <c r="H1515" s="92"/>
      <c r="I1515" s="92"/>
      <c r="J1515" s="92"/>
      <c r="K1515" s="94"/>
      <c r="L1515" s="94"/>
      <c r="M1515" s="94"/>
      <c r="N1515" s="94"/>
      <c r="O1515" s="94"/>
      <c r="P1515" s="94"/>
      <c r="Q1515" s="94"/>
      <c r="R1515" s="94"/>
      <c r="S1515" s="94"/>
      <c r="T1515" s="94"/>
      <c r="U1515" s="94"/>
      <c r="V1515" s="94"/>
      <c r="W1515" s="94"/>
      <c r="X1515" s="94"/>
      <c r="Y1515" s="94"/>
      <c r="Z1515" s="94"/>
      <c r="AD1515" s="96"/>
      <c r="AE1515" s="95"/>
      <c r="AF1515" s="94"/>
      <c r="AG1515" s="94"/>
      <c r="AH1515" s="94"/>
      <c r="AK1515" s="94"/>
      <c r="AL1515" s="94"/>
      <c r="AM1515" s="94"/>
      <c r="AN1515" s="94"/>
      <c r="AO1515" s="94"/>
      <c r="AP1515" s="94"/>
      <c r="AQ1515" s="94"/>
    </row>
    <row r="1516" spans="1:43">
      <c r="A1516" s="92"/>
      <c r="B1516" s="92"/>
      <c r="C1516" s="93"/>
      <c r="D1516" s="93"/>
      <c r="E1516" s="92"/>
      <c r="F1516" s="92"/>
      <c r="G1516" s="92"/>
      <c r="H1516" s="92"/>
      <c r="I1516" s="92"/>
      <c r="J1516" s="92"/>
      <c r="K1516" s="94"/>
      <c r="L1516" s="94"/>
      <c r="M1516" s="94"/>
      <c r="O1516" s="94"/>
      <c r="P1516" s="94"/>
      <c r="Q1516" s="94"/>
      <c r="R1516" s="94"/>
      <c r="S1516" s="94"/>
      <c r="T1516" s="94"/>
      <c r="U1516" s="94"/>
      <c r="V1516" s="94"/>
      <c r="W1516" s="94"/>
      <c r="X1516" s="94"/>
      <c r="Y1516" s="94"/>
      <c r="Z1516" s="94"/>
      <c r="AE1516" s="95"/>
      <c r="AG1516" s="94"/>
      <c r="AH1516" s="94"/>
      <c r="AK1516" s="94"/>
      <c r="AL1516" s="94"/>
      <c r="AM1516" s="94"/>
      <c r="AN1516" s="94"/>
      <c r="AO1516" s="94"/>
      <c r="AP1516" s="94"/>
      <c r="AQ1516" s="94"/>
    </row>
    <row r="1517" spans="1:43">
      <c r="A1517" s="92"/>
      <c r="B1517" s="92"/>
      <c r="C1517" s="93"/>
      <c r="D1517" s="93"/>
      <c r="E1517" s="92"/>
      <c r="F1517" s="92"/>
      <c r="G1517" s="92"/>
      <c r="H1517" s="92"/>
      <c r="I1517" s="92"/>
      <c r="J1517" s="92"/>
      <c r="K1517" s="94"/>
      <c r="L1517" s="94"/>
      <c r="M1517" s="94"/>
      <c r="O1517" s="94"/>
      <c r="P1517" s="94"/>
      <c r="Q1517" s="95"/>
      <c r="R1517" s="94"/>
      <c r="S1517" s="94"/>
      <c r="T1517" s="94"/>
      <c r="U1517" s="94"/>
      <c r="V1517" s="95"/>
      <c r="W1517" s="94"/>
      <c r="X1517" s="94"/>
      <c r="Y1517" s="94"/>
      <c r="Z1517" s="94"/>
      <c r="AD1517" s="96"/>
      <c r="AG1517" s="94"/>
      <c r="AH1517" s="94"/>
      <c r="AI1517" s="95"/>
      <c r="AK1517" s="94"/>
      <c r="AL1517" s="94"/>
      <c r="AM1517" s="94"/>
      <c r="AN1517" s="94"/>
      <c r="AO1517" s="94"/>
      <c r="AP1517" s="94"/>
      <c r="AQ1517" s="94"/>
    </row>
    <row r="1518" spans="1:43">
      <c r="A1518" s="92"/>
      <c r="B1518" s="92"/>
      <c r="C1518" s="93"/>
      <c r="D1518" s="93"/>
      <c r="E1518" s="92"/>
      <c r="F1518" s="92"/>
      <c r="G1518" s="92"/>
      <c r="H1518" s="92"/>
      <c r="I1518" s="92"/>
      <c r="J1518" s="92"/>
      <c r="K1518" s="94"/>
      <c r="L1518" s="94"/>
      <c r="M1518" s="94"/>
      <c r="P1518" s="94"/>
      <c r="Q1518" s="95"/>
      <c r="R1518" s="94"/>
      <c r="T1518" s="94"/>
      <c r="U1518" s="94"/>
      <c r="V1518" s="94"/>
      <c r="W1518" s="94"/>
      <c r="Y1518" s="94"/>
      <c r="Z1518" s="94"/>
      <c r="AH1518" s="94"/>
      <c r="AI1518" s="95"/>
      <c r="AK1518" s="94"/>
      <c r="AL1518" s="94"/>
      <c r="AM1518" s="94"/>
      <c r="AN1518" s="94"/>
      <c r="AO1518" s="94"/>
      <c r="AP1518" s="94"/>
      <c r="AQ1518" s="94"/>
    </row>
    <row r="1519" spans="1:43">
      <c r="A1519" s="92"/>
      <c r="B1519" s="92"/>
      <c r="C1519" s="93"/>
      <c r="D1519" s="93"/>
      <c r="E1519" s="92"/>
      <c r="F1519" s="92"/>
      <c r="G1519" s="92"/>
      <c r="H1519" s="92"/>
      <c r="I1519" s="92"/>
      <c r="J1519" s="92"/>
      <c r="K1519" s="94"/>
      <c r="L1519" s="94"/>
      <c r="M1519" s="94"/>
      <c r="O1519" s="94"/>
      <c r="P1519" s="94"/>
      <c r="Q1519" s="94"/>
      <c r="R1519" s="94"/>
      <c r="S1519" s="94"/>
      <c r="T1519" s="94"/>
      <c r="U1519" s="94"/>
      <c r="V1519" s="94"/>
      <c r="W1519" s="94"/>
      <c r="X1519" s="94"/>
      <c r="Y1519" s="94"/>
      <c r="Z1519" s="94"/>
      <c r="AD1519" s="96"/>
      <c r="AG1519" s="94"/>
      <c r="AH1519" s="94"/>
      <c r="AK1519" s="94"/>
      <c r="AL1519" s="94"/>
      <c r="AM1519" s="94"/>
      <c r="AN1519" s="94"/>
      <c r="AO1519" s="94"/>
      <c r="AP1519" s="94"/>
      <c r="AQ1519" s="94"/>
    </row>
    <row r="1520" spans="1:43">
      <c r="A1520" s="92"/>
      <c r="B1520" s="92"/>
      <c r="C1520" s="93"/>
      <c r="D1520" s="93"/>
      <c r="E1520" s="92"/>
      <c r="F1520" s="92"/>
      <c r="G1520" s="92"/>
      <c r="H1520" s="92"/>
      <c r="I1520" s="92"/>
      <c r="J1520" s="92"/>
      <c r="K1520" s="94"/>
      <c r="L1520" s="94"/>
      <c r="M1520" s="94"/>
      <c r="O1520" s="94"/>
      <c r="P1520" s="94"/>
      <c r="Q1520" s="94"/>
      <c r="R1520" s="94"/>
      <c r="S1520" s="94"/>
      <c r="T1520" s="94"/>
      <c r="U1520" s="94"/>
      <c r="V1520" s="94"/>
      <c r="W1520" s="94"/>
      <c r="X1520" s="94"/>
      <c r="Y1520" s="94"/>
      <c r="Z1520" s="94"/>
      <c r="AD1520" s="96"/>
      <c r="AG1520" s="94"/>
      <c r="AH1520" s="94"/>
      <c r="AK1520" s="94"/>
      <c r="AL1520" s="94"/>
      <c r="AM1520" s="94"/>
      <c r="AN1520" s="94"/>
      <c r="AO1520" s="94"/>
      <c r="AP1520" s="94"/>
      <c r="AQ1520" s="94"/>
    </row>
    <row r="1521" spans="1:43">
      <c r="A1521" s="92"/>
      <c r="B1521" s="92"/>
      <c r="C1521" s="93"/>
      <c r="D1521" s="93"/>
      <c r="E1521" s="92"/>
      <c r="F1521" s="92"/>
      <c r="G1521" s="92"/>
      <c r="H1521" s="92"/>
      <c r="I1521" s="92"/>
      <c r="J1521" s="92"/>
      <c r="K1521" s="94"/>
      <c r="L1521" s="94"/>
      <c r="M1521" s="94"/>
      <c r="N1521" s="94"/>
      <c r="O1521" s="94"/>
      <c r="P1521" s="94"/>
      <c r="Q1521" s="94"/>
      <c r="R1521" s="94"/>
      <c r="S1521" s="94"/>
      <c r="T1521" s="94"/>
      <c r="U1521" s="94"/>
      <c r="V1521" s="94"/>
      <c r="W1521" s="94"/>
      <c r="X1521" s="94"/>
      <c r="AD1521" s="96"/>
      <c r="AF1521" s="94"/>
      <c r="AG1521" s="94"/>
      <c r="AH1521" s="94"/>
      <c r="AI1521" s="95"/>
      <c r="AK1521" s="94"/>
      <c r="AL1521" s="94"/>
      <c r="AM1521" s="94"/>
      <c r="AN1521" s="94"/>
      <c r="AO1521" s="94"/>
      <c r="AP1521" s="94"/>
      <c r="AQ1521" s="94"/>
    </row>
    <row r="1522" spans="1:43">
      <c r="A1522" s="92"/>
      <c r="B1522" s="92"/>
      <c r="C1522" s="93"/>
      <c r="D1522" s="93"/>
      <c r="E1522" s="92"/>
      <c r="F1522" s="92"/>
      <c r="G1522" s="92"/>
      <c r="H1522" s="92"/>
      <c r="I1522" s="92"/>
      <c r="J1522" s="92"/>
      <c r="K1522" s="94"/>
      <c r="L1522" s="94"/>
      <c r="M1522" s="94"/>
      <c r="O1522" s="94"/>
      <c r="P1522" s="94"/>
      <c r="Q1522" s="95"/>
      <c r="R1522" s="94"/>
      <c r="S1522" s="94"/>
      <c r="T1522" s="94"/>
      <c r="U1522" s="94"/>
      <c r="V1522" s="95"/>
      <c r="W1522" s="94"/>
      <c r="X1522" s="94"/>
      <c r="Y1522" s="94"/>
      <c r="Z1522" s="94"/>
      <c r="AD1522" s="96"/>
      <c r="AG1522" s="94"/>
      <c r="AH1522" s="94"/>
      <c r="AK1522" s="94"/>
      <c r="AL1522" s="94"/>
      <c r="AM1522" s="94"/>
      <c r="AN1522" s="94"/>
      <c r="AO1522" s="94"/>
      <c r="AP1522" s="94"/>
      <c r="AQ1522" s="94"/>
    </row>
    <row r="1523" spans="1:43">
      <c r="A1523" s="92"/>
      <c r="B1523" s="92"/>
      <c r="C1523" s="93"/>
      <c r="D1523" s="93"/>
      <c r="E1523" s="92"/>
      <c r="F1523" s="92"/>
      <c r="G1523" s="92"/>
      <c r="H1523" s="92"/>
      <c r="I1523" s="92"/>
      <c r="J1523" s="92"/>
      <c r="K1523" s="94"/>
      <c r="L1523" s="94"/>
      <c r="M1523" s="94"/>
      <c r="O1523" s="94"/>
      <c r="P1523" s="94"/>
      <c r="Q1523" s="94"/>
      <c r="R1523" s="94"/>
      <c r="S1523" s="94"/>
      <c r="T1523" s="94"/>
      <c r="U1523" s="94"/>
      <c r="V1523" s="94"/>
      <c r="W1523" s="94"/>
      <c r="X1523" s="94"/>
      <c r="Y1523" s="94"/>
      <c r="Z1523" s="94"/>
      <c r="AG1523" s="94"/>
      <c r="AH1523" s="94"/>
      <c r="AK1523" s="94"/>
      <c r="AL1523" s="94"/>
      <c r="AM1523" s="94"/>
      <c r="AN1523" s="94"/>
      <c r="AO1523" s="94"/>
      <c r="AP1523" s="94"/>
      <c r="AQ1523" s="94"/>
    </row>
    <row r="1524" spans="1:43">
      <c r="A1524" s="92"/>
      <c r="B1524" s="92"/>
      <c r="C1524" s="93"/>
      <c r="D1524" s="93"/>
      <c r="E1524" s="92"/>
      <c r="F1524" s="92"/>
      <c r="G1524" s="92"/>
      <c r="H1524" s="92"/>
      <c r="I1524" s="92"/>
      <c r="J1524" s="92"/>
      <c r="K1524" s="94"/>
      <c r="L1524" s="94"/>
      <c r="M1524" s="94"/>
      <c r="N1524" s="94"/>
      <c r="O1524" s="94"/>
      <c r="P1524" s="94"/>
      <c r="Q1524" s="95"/>
      <c r="R1524" s="94"/>
      <c r="S1524" s="94"/>
      <c r="T1524" s="94"/>
      <c r="U1524" s="94"/>
      <c r="V1524" s="94"/>
      <c r="W1524" s="94"/>
      <c r="X1524" s="94"/>
      <c r="Y1524" s="94"/>
      <c r="Z1524" s="94"/>
      <c r="AD1524" s="96"/>
      <c r="AF1524" s="94"/>
      <c r="AG1524" s="94"/>
      <c r="AH1524" s="94"/>
      <c r="AI1524" s="95"/>
      <c r="AK1524" s="94"/>
      <c r="AL1524" s="94"/>
      <c r="AM1524" s="94"/>
      <c r="AN1524" s="94"/>
      <c r="AO1524" s="94"/>
      <c r="AP1524" s="94"/>
      <c r="AQ1524" s="94"/>
    </row>
    <row r="1525" spans="1:43">
      <c r="A1525" s="92"/>
      <c r="B1525" s="92"/>
      <c r="C1525" s="93"/>
      <c r="D1525" s="93"/>
      <c r="E1525" s="92"/>
      <c r="F1525" s="92"/>
      <c r="G1525" s="92"/>
      <c r="H1525" s="92"/>
      <c r="I1525" s="92"/>
      <c r="J1525" s="92"/>
      <c r="K1525" s="94"/>
      <c r="L1525" s="94"/>
      <c r="M1525" s="94"/>
      <c r="P1525" s="94"/>
      <c r="Q1525" s="94"/>
      <c r="R1525" s="94"/>
      <c r="T1525" s="94"/>
      <c r="U1525" s="94"/>
      <c r="V1525" s="94"/>
      <c r="W1525" s="94"/>
      <c r="Y1525" s="94"/>
      <c r="Z1525" s="94"/>
      <c r="AD1525" s="96"/>
      <c r="AH1525" s="94"/>
      <c r="AI1525" s="95"/>
      <c r="AK1525" s="94"/>
      <c r="AL1525" s="94"/>
      <c r="AM1525" s="94"/>
      <c r="AN1525" s="94"/>
      <c r="AO1525" s="94"/>
      <c r="AP1525" s="94"/>
      <c r="AQ1525" s="94"/>
    </row>
    <row r="1526" spans="1:43">
      <c r="A1526" s="92"/>
      <c r="B1526" s="92"/>
      <c r="C1526" s="93"/>
      <c r="D1526" s="93"/>
      <c r="E1526" s="92"/>
      <c r="F1526" s="92"/>
      <c r="G1526" s="92"/>
      <c r="H1526" s="92"/>
      <c r="I1526" s="92"/>
      <c r="J1526" s="92"/>
      <c r="K1526" s="94"/>
      <c r="L1526" s="94"/>
      <c r="M1526" s="94"/>
      <c r="N1526" s="94"/>
      <c r="O1526" s="94"/>
      <c r="P1526" s="94"/>
      <c r="Q1526" s="94"/>
      <c r="R1526" s="94"/>
      <c r="S1526" s="94"/>
      <c r="T1526" s="94"/>
      <c r="U1526" s="94"/>
      <c r="V1526" s="94"/>
      <c r="W1526" s="94"/>
      <c r="X1526" s="94"/>
      <c r="Y1526" s="94"/>
      <c r="Z1526" s="94"/>
      <c r="AD1526" s="96"/>
      <c r="AF1526" s="94"/>
      <c r="AG1526" s="94"/>
      <c r="AH1526" s="94"/>
      <c r="AI1526" s="95"/>
      <c r="AK1526" s="94"/>
      <c r="AL1526" s="94"/>
      <c r="AM1526" s="94"/>
      <c r="AN1526" s="94"/>
      <c r="AO1526" s="94"/>
      <c r="AP1526" s="94"/>
      <c r="AQ1526" s="94"/>
    </row>
    <row r="1527" spans="1:43">
      <c r="A1527" s="92"/>
      <c r="B1527" s="92"/>
      <c r="C1527" s="93"/>
      <c r="D1527" s="93"/>
      <c r="E1527" s="92"/>
      <c r="F1527" s="92"/>
      <c r="G1527" s="92"/>
      <c r="H1527" s="92"/>
      <c r="I1527" s="92"/>
      <c r="J1527" s="92"/>
      <c r="K1527" s="94"/>
      <c r="L1527" s="94"/>
      <c r="M1527" s="94"/>
      <c r="O1527" s="94"/>
      <c r="P1527" s="94"/>
      <c r="Q1527" s="95"/>
      <c r="R1527" s="94"/>
      <c r="S1527" s="94"/>
      <c r="T1527" s="94"/>
      <c r="U1527" s="94"/>
      <c r="V1527" s="95"/>
      <c r="W1527" s="94"/>
      <c r="X1527" s="94"/>
      <c r="Y1527" s="94"/>
      <c r="Z1527" s="94"/>
      <c r="AD1527" s="96"/>
      <c r="AE1527" s="95"/>
      <c r="AG1527" s="94"/>
      <c r="AH1527" s="94"/>
      <c r="AI1527" s="95"/>
      <c r="AK1527" s="94"/>
      <c r="AL1527" s="94"/>
      <c r="AM1527" s="94"/>
      <c r="AN1527" s="94"/>
      <c r="AO1527" s="94"/>
      <c r="AP1527" s="94"/>
      <c r="AQ1527" s="94"/>
    </row>
    <row r="1528" spans="1:43">
      <c r="A1528" s="92"/>
      <c r="B1528" s="92"/>
      <c r="C1528" s="93"/>
      <c r="D1528" s="93"/>
      <c r="E1528" s="92"/>
      <c r="F1528" s="92"/>
      <c r="G1528" s="92"/>
      <c r="H1528" s="92"/>
      <c r="I1528" s="92"/>
      <c r="J1528" s="92"/>
      <c r="K1528" s="94"/>
      <c r="L1528" s="94"/>
      <c r="M1528" s="94"/>
      <c r="O1528" s="94"/>
      <c r="P1528" s="94"/>
      <c r="Q1528" s="95"/>
      <c r="R1528" s="94"/>
      <c r="S1528" s="94"/>
      <c r="T1528" s="94"/>
      <c r="U1528" s="94"/>
      <c r="V1528" s="94"/>
      <c r="W1528" s="94"/>
      <c r="X1528" s="94"/>
      <c r="Y1528" s="94"/>
      <c r="Z1528" s="94"/>
      <c r="AD1528" s="96"/>
      <c r="AG1528" s="94"/>
      <c r="AH1528" s="94"/>
      <c r="AI1528" s="95"/>
      <c r="AK1528" s="94"/>
      <c r="AL1528" s="94"/>
      <c r="AM1528" s="94"/>
      <c r="AN1528" s="94"/>
      <c r="AO1528" s="94"/>
      <c r="AP1528" s="94"/>
      <c r="AQ1528" s="94"/>
    </row>
    <row r="1529" spans="1:43">
      <c r="A1529" s="92"/>
      <c r="B1529" s="92"/>
      <c r="C1529" s="93"/>
      <c r="D1529" s="93"/>
      <c r="E1529" s="92"/>
      <c r="F1529" s="92"/>
      <c r="G1529" s="92"/>
      <c r="H1529" s="92"/>
      <c r="I1529" s="92"/>
      <c r="J1529" s="92"/>
      <c r="K1529" s="94"/>
      <c r="L1529" s="94"/>
      <c r="M1529" s="94"/>
      <c r="O1529" s="94"/>
      <c r="P1529" s="94"/>
      <c r="Q1529" s="94"/>
      <c r="R1529" s="94"/>
      <c r="S1529" s="94"/>
      <c r="T1529" s="94"/>
      <c r="U1529" s="94"/>
      <c r="V1529" s="94"/>
      <c r="W1529" s="94"/>
      <c r="X1529" s="94"/>
      <c r="Y1529" s="94"/>
      <c r="Z1529" s="94"/>
      <c r="AG1529" s="94"/>
      <c r="AH1529" s="94"/>
      <c r="AK1529" s="94"/>
      <c r="AL1529" s="94"/>
      <c r="AM1529" s="94"/>
      <c r="AN1529" s="94"/>
      <c r="AO1529" s="94"/>
      <c r="AP1529" s="94"/>
      <c r="AQ1529" s="94"/>
    </row>
    <row r="1530" spans="1:43">
      <c r="A1530" s="92"/>
      <c r="B1530" s="92"/>
      <c r="C1530" s="93"/>
      <c r="D1530" s="93"/>
      <c r="E1530" s="92"/>
      <c r="F1530" s="92"/>
      <c r="G1530" s="92"/>
      <c r="H1530" s="92"/>
      <c r="I1530" s="92"/>
      <c r="J1530" s="92"/>
      <c r="K1530" s="94"/>
      <c r="L1530" s="94"/>
      <c r="M1530" s="94"/>
      <c r="O1530" s="94"/>
      <c r="P1530" s="94"/>
      <c r="Q1530" s="95"/>
      <c r="R1530" s="94"/>
      <c r="T1530" s="94"/>
      <c r="U1530" s="94"/>
      <c r="V1530" s="94"/>
      <c r="W1530" s="94"/>
      <c r="Y1530" s="94"/>
      <c r="Z1530" s="94"/>
      <c r="AD1530" s="96"/>
      <c r="AG1530" s="94"/>
      <c r="AH1530" s="94"/>
      <c r="AI1530" s="95"/>
      <c r="AK1530" s="94"/>
      <c r="AL1530" s="94"/>
      <c r="AM1530" s="94"/>
      <c r="AQ1530" s="94"/>
    </row>
    <row r="1531" spans="1:43">
      <c r="A1531" s="92"/>
      <c r="B1531" s="92"/>
      <c r="C1531" s="93"/>
      <c r="D1531" s="93"/>
      <c r="E1531" s="92"/>
      <c r="F1531" s="92"/>
      <c r="G1531" s="92"/>
      <c r="H1531" s="92"/>
      <c r="I1531" s="92"/>
      <c r="J1531" s="92"/>
      <c r="K1531" s="94"/>
      <c r="L1531" s="94"/>
      <c r="M1531" s="94"/>
      <c r="O1531" s="94"/>
      <c r="P1531" s="94"/>
      <c r="Q1531" s="94"/>
      <c r="R1531" s="94"/>
      <c r="S1531" s="94"/>
      <c r="T1531" s="94"/>
      <c r="U1531" s="94"/>
      <c r="V1531" s="94"/>
      <c r="W1531" s="94"/>
      <c r="X1531" s="94"/>
      <c r="AD1531" s="96"/>
      <c r="AE1531" s="95"/>
      <c r="AG1531" s="94"/>
      <c r="AH1531" s="94"/>
      <c r="AI1531" s="95"/>
      <c r="AK1531" s="94"/>
      <c r="AL1531" s="94"/>
      <c r="AM1531" s="94"/>
      <c r="AQ1531" s="94"/>
    </row>
    <row r="1532" spans="1:43">
      <c r="A1532" s="92"/>
      <c r="B1532" s="92"/>
      <c r="C1532" s="93"/>
      <c r="D1532" s="93"/>
      <c r="E1532" s="92"/>
      <c r="F1532" s="92"/>
      <c r="G1532" s="92"/>
      <c r="H1532" s="92"/>
      <c r="I1532" s="92"/>
      <c r="J1532" s="92"/>
      <c r="K1532" s="94"/>
      <c r="L1532" s="94"/>
      <c r="M1532" s="94"/>
      <c r="O1532" s="94"/>
      <c r="P1532" s="94"/>
      <c r="Q1532" s="94"/>
      <c r="R1532" s="94"/>
      <c r="S1532" s="94"/>
      <c r="T1532" s="94"/>
      <c r="U1532" s="94"/>
      <c r="V1532" s="94"/>
      <c r="W1532" s="94"/>
      <c r="X1532" s="94"/>
      <c r="Y1532" s="94"/>
      <c r="Z1532" s="94"/>
      <c r="AD1532" s="96"/>
      <c r="AG1532" s="94"/>
      <c r="AH1532" s="94"/>
      <c r="AI1532" s="95"/>
      <c r="AK1532" s="94"/>
      <c r="AL1532" s="94"/>
      <c r="AM1532" s="94"/>
      <c r="AN1532" s="94"/>
      <c r="AO1532" s="94"/>
      <c r="AP1532" s="94"/>
      <c r="AQ1532" s="94"/>
    </row>
    <row r="1533" spans="1:43">
      <c r="A1533" s="92"/>
      <c r="B1533" s="92"/>
      <c r="C1533" s="93"/>
      <c r="D1533" s="93"/>
      <c r="E1533" s="92"/>
      <c r="F1533" s="92"/>
      <c r="G1533" s="92"/>
      <c r="H1533" s="92"/>
      <c r="I1533" s="92"/>
      <c r="J1533" s="92"/>
      <c r="K1533" s="94"/>
      <c r="L1533" s="94"/>
      <c r="M1533" s="94"/>
      <c r="O1533" s="94"/>
      <c r="P1533" s="94"/>
      <c r="Q1533" s="95"/>
      <c r="R1533" s="94"/>
      <c r="S1533" s="94"/>
      <c r="T1533" s="94"/>
      <c r="U1533" s="94"/>
      <c r="V1533" s="94"/>
      <c r="W1533" s="94"/>
      <c r="X1533" s="94"/>
      <c r="Y1533" s="94"/>
      <c r="Z1533" s="94"/>
      <c r="AD1533" s="96"/>
      <c r="AG1533" s="94"/>
      <c r="AH1533" s="94"/>
      <c r="AI1533" s="95"/>
      <c r="AK1533" s="94"/>
      <c r="AL1533" s="94"/>
      <c r="AM1533" s="94"/>
      <c r="AN1533" s="94"/>
      <c r="AO1533" s="94"/>
      <c r="AP1533" s="94"/>
      <c r="AQ1533" s="94"/>
    </row>
    <row r="1534" spans="1:43">
      <c r="A1534" s="92"/>
      <c r="B1534" s="92"/>
      <c r="C1534" s="93"/>
      <c r="D1534" s="93"/>
      <c r="E1534" s="92"/>
      <c r="F1534" s="92"/>
      <c r="G1534" s="92"/>
      <c r="H1534" s="92"/>
      <c r="I1534" s="92"/>
      <c r="J1534" s="92"/>
      <c r="K1534" s="94"/>
      <c r="L1534" s="94"/>
      <c r="M1534" s="94"/>
      <c r="N1534" s="94"/>
      <c r="O1534" s="94"/>
      <c r="P1534" s="94"/>
      <c r="Q1534" s="94"/>
      <c r="R1534" s="94"/>
      <c r="S1534" s="94"/>
      <c r="T1534" s="94"/>
      <c r="U1534" s="94"/>
      <c r="V1534" s="94"/>
      <c r="W1534" s="94"/>
      <c r="X1534" s="94"/>
      <c r="Y1534" s="94"/>
      <c r="Z1534" s="94"/>
      <c r="AD1534" s="96"/>
      <c r="AF1534" s="94"/>
      <c r="AG1534" s="94"/>
      <c r="AH1534" s="94"/>
      <c r="AI1534" s="95"/>
      <c r="AK1534" s="94"/>
      <c r="AL1534" s="94"/>
      <c r="AM1534" s="94"/>
      <c r="AN1534" s="94"/>
      <c r="AO1534" s="94"/>
      <c r="AP1534" s="94"/>
      <c r="AQ1534" s="94"/>
    </row>
    <row r="1535" spans="1:43">
      <c r="A1535" s="92"/>
      <c r="B1535" s="92"/>
      <c r="C1535" s="93"/>
      <c r="D1535" s="93"/>
      <c r="E1535" s="92"/>
      <c r="F1535" s="92"/>
      <c r="G1535" s="92"/>
      <c r="H1535" s="92"/>
      <c r="I1535" s="92"/>
      <c r="J1535" s="92"/>
      <c r="K1535" s="94"/>
      <c r="L1535" s="94"/>
      <c r="M1535" s="94"/>
      <c r="N1535" s="94"/>
      <c r="O1535" s="94"/>
      <c r="P1535" s="94"/>
      <c r="Q1535" s="95"/>
      <c r="R1535" s="94"/>
      <c r="S1535" s="94"/>
      <c r="T1535" s="94"/>
      <c r="U1535" s="94"/>
      <c r="V1535" s="94"/>
      <c r="W1535" s="94"/>
      <c r="X1535" s="94"/>
      <c r="Y1535" s="94"/>
      <c r="Z1535" s="94"/>
      <c r="AD1535" s="96"/>
      <c r="AE1535" s="95"/>
      <c r="AF1535" s="94"/>
      <c r="AG1535" s="94"/>
      <c r="AH1535" s="94"/>
      <c r="AK1535" s="94"/>
      <c r="AL1535" s="94"/>
      <c r="AM1535" s="94"/>
      <c r="AN1535" s="94"/>
      <c r="AO1535" s="94"/>
      <c r="AP1535" s="94"/>
      <c r="AQ1535" s="94"/>
    </row>
    <row r="1536" spans="1:43">
      <c r="A1536" s="92"/>
      <c r="B1536" s="92"/>
      <c r="C1536" s="93"/>
      <c r="D1536" s="93"/>
      <c r="E1536" s="92"/>
      <c r="F1536" s="92"/>
      <c r="G1536" s="92"/>
      <c r="H1536" s="92"/>
      <c r="I1536" s="92"/>
      <c r="J1536" s="92"/>
      <c r="K1536" s="94"/>
      <c r="L1536" s="94"/>
      <c r="M1536" s="94"/>
      <c r="O1536" s="94"/>
      <c r="P1536" s="94"/>
      <c r="Q1536" s="94"/>
      <c r="R1536" s="94"/>
      <c r="S1536" s="94"/>
      <c r="T1536" s="94"/>
      <c r="U1536" s="94"/>
      <c r="V1536" s="94"/>
      <c r="W1536" s="94"/>
      <c r="X1536" s="94"/>
      <c r="Y1536" s="94"/>
      <c r="Z1536" s="94"/>
      <c r="AD1536" s="96"/>
      <c r="AG1536" s="94"/>
      <c r="AH1536" s="94"/>
      <c r="AK1536" s="94"/>
      <c r="AL1536" s="94"/>
      <c r="AM1536" s="94"/>
      <c r="AN1536" s="94"/>
      <c r="AO1536" s="94"/>
      <c r="AP1536" s="94"/>
      <c r="AQ1536" s="94"/>
    </row>
    <row r="1537" spans="1:43">
      <c r="A1537" s="92"/>
      <c r="B1537" s="92"/>
      <c r="C1537" s="93"/>
      <c r="D1537" s="93"/>
      <c r="E1537" s="92"/>
      <c r="F1537" s="92"/>
      <c r="G1537" s="92"/>
      <c r="H1537" s="92"/>
      <c r="I1537" s="92"/>
      <c r="J1537" s="92"/>
      <c r="K1537" s="94"/>
      <c r="L1537" s="94"/>
      <c r="M1537" s="94"/>
      <c r="O1537" s="94"/>
      <c r="P1537" s="94"/>
      <c r="Q1537" s="94"/>
      <c r="R1537" s="94"/>
      <c r="S1537" s="94"/>
      <c r="T1537" s="94"/>
      <c r="U1537" s="94"/>
      <c r="V1537" s="94"/>
      <c r="W1537" s="94"/>
      <c r="X1537" s="94"/>
      <c r="Y1537" s="94"/>
      <c r="Z1537" s="94"/>
      <c r="AD1537" s="96"/>
      <c r="AG1537" s="94"/>
      <c r="AH1537" s="94"/>
      <c r="AN1537" s="94"/>
      <c r="AO1537" s="94"/>
      <c r="AP1537" s="94"/>
      <c r="AQ1537" s="94"/>
    </row>
    <row r="1538" spans="1:43">
      <c r="A1538" s="92"/>
      <c r="B1538" s="92"/>
      <c r="C1538" s="93"/>
      <c r="D1538" s="93"/>
      <c r="E1538" s="92"/>
      <c r="F1538" s="92"/>
      <c r="G1538" s="92"/>
      <c r="H1538" s="92"/>
      <c r="I1538" s="92"/>
      <c r="J1538" s="92"/>
      <c r="K1538" s="94"/>
      <c r="L1538" s="94"/>
      <c r="M1538" s="94"/>
      <c r="N1538" s="94"/>
      <c r="O1538" s="94"/>
      <c r="P1538" s="94"/>
      <c r="Q1538" s="94"/>
      <c r="R1538" s="94"/>
      <c r="S1538" s="94"/>
      <c r="T1538" s="94"/>
      <c r="U1538" s="94"/>
      <c r="V1538" s="94"/>
      <c r="W1538" s="94"/>
      <c r="X1538" s="94"/>
      <c r="Y1538" s="94"/>
      <c r="Z1538" s="94"/>
      <c r="AF1538" s="94"/>
      <c r="AG1538" s="94"/>
      <c r="AH1538" s="94"/>
      <c r="AK1538" s="94"/>
      <c r="AL1538" s="94"/>
      <c r="AM1538" s="94"/>
      <c r="AN1538" s="94"/>
      <c r="AO1538" s="94"/>
      <c r="AP1538" s="94"/>
      <c r="AQ1538" s="94"/>
    </row>
    <row r="1539" spans="1:43">
      <c r="A1539" s="92"/>
      <c r="B1539" s="92"/>
      <c r="C1539" s="93"/>
      <c r="D1539" s="93"/>
      <c r="E1539" s="92"/>
      <c r="F1539" s="92"/>
      <c r="G1539" s="92"/>
      <c r="H1539" s="92"/>
      <c r="I1539" s="92"/>
      <c r="J1539" s="92"/>
      <c r="K1539" s="94"/>
      <c r="L1539" s="94"/>
      <c r="M1539" s="94"/>
      <c r="O1539" s="94"/>
      <c r="P1539" s="94"/>
      <c r="Q1539" s="94"/>
      <c r="R1539" s="94"/>
      <c r="S1539" s="94"/>
      <c r="T1539" s="94"/>
      <c r="U1539" s="94"/>
      <c r="V1539" s="94"/>
      <c r="W1539" s="94"/>
      <c r="X1539" s="94"/>
      <c r="Y1539" s="94"/>
      <c r="Z1539" s="94"/>
      <c r="AG1539" s="94"/>
      <c r="AH1539" s="94"/>
      <c r="AI1539" s="95"/>
      <c r="AK1539" s="94"/>
      <c r="AL1539" s="94"/>
      <c r="AM1539" s="94"/>
      <c r="AN1539" s="94"/>
      <c r="AO1539" s="94"/>
      <c r="AP1539" s="94"/>
      <c r="AQ1539" s="94"/>
    </row>
    <row r="1540" spans="1:43">
      <c r="A1540" s="92"/>
      <c r="B1540" s="92"/>
      <c r="C1540" s="93"/>
      <c r="D1540" s="93"/>
      <c r="E1540" s="92"/>
      <c r="F1540" s="92"/>
      <c r="G1540" s="92"/>
      <c r="H1540" s="92"/>
      <c r="I1540" s="92"/>
      <c r="J1540" s="92"/>
      <c r="K1540" s="94"/>
      <c r="L1540" s="94"/>
      <c r="M1540" s="94"/>
      <c r="O1540" s="94"/>
      <c r="P1540" s="94"/>
      <c r="Q1540" s="95"/>
      <c r="R1540" s="94"/>
      <c r="S1540" s="94"/>
      <c r="T1540" s="94"/>
      <c r="U1540" s="94"/>
      <c r="V1540" s="94"/>
      <c r="W1540" s="94"/>
      <c r="X1540" s="94"/>
      <c r="Y1540" s="94"/>
      <c r="Z1540" s="94"/>
      <c r="AG1540" s="94"/>
      <c r="AH1540" s="94"/>
      <c r="AI1540" s="95"/>
      <c r="AK1540" s="94"/>
      <c r="AL1540" s="94"/>
      <c r="AM1540" s="94"/>
      <c r="AN1540" s="94"/>
      <c r="AO1540" s="94"/>
      <c r="AP1540" s="94"/>
      <c r="AQ1540" s="94"/>
    </row>
    <row r="1541" spans="1:43">
      <c r="A1541" s="92"/>
      <c r="B1541" s="92"/>
      <c r="C1541" s="93"/>
      <c r="D1541" s="93"/>
      <c r="E1541" s="92"/>
      <c r="F1541" s="92"/>
      <c r="G1541" s="92"/>
      <c r="H1541" s="92"/>
      <c r="I1541" s="92"/>
      <c r="J1541" s="92"/>
      <c r="K1541" s="94"/>
      <c r="L1541" s="94"/>
      <c r="M1541" s="94"/>
      <c r="O1541" s="94"/>
      <c r="P1541" s="94"/>
      <c r="Q1541" s="95"/>
      <c r="R1541" s="94"/>
      <c r="S1541" s="94"/>
      <c r="T1541" s="94"/>
      <c r="U1541" s="94"/>
      <c r="V1541" s="94"/>
      <c r="W1541" s="94"/>
      <c r="X1541" s="94"/>
      <c r="Y1541" s="94"/>
      <c r="Z1541" s="94"/>
      <c r="AG1541" s="94"/>
      <c r="AH1541" s="94"/>
      <c r="AK1541" s="94"/>
      <c r="AL1541" s="94"/>
      <c r="AM1541" s="94"/>
      <c r="AN1541" s="94"/>
      <c r="AO1541" s="94"/>
      <c r="AP1541" s="94"/>
      <c r="AQ1541" s="94"/>
    </row>
    <row r="1542" spans="1:43">
      <c r="A1542" s="92"/>
      <c r="B1542" s="92"/>
      <c r="C1542" s="93"/>
      <c r="D1542" s="93"/>
      <c r="E1542" s="92"/>
      <c r="F1542" s="92"/>
      <c r="G1542" s="92"/>
      <c r="H1542" s="92"/>
      <c r="I1542" s="92"/>
      <c r="J1542" s="92"/>
      <c r="K1542" s="94"/>
      <c r="L1542" s="94"/>
      <c r="M1542" s="94"/>
      <c r="O1542" s="94"/>
      <c r="P1542" s="94"/>
      <c r="Q1542" s="94"/>
      <c r="R1542" s="94"/>
      <c r="S1542" s="94"/>
      <c r="T1542" s="94"/>
      <c r="U1542" s="94"/>
      <c r="V1542" s="94"/>
      <c r="W1542" s="94"/>
      <c r="X1542" s="94"/>
      <c r="Y1542" s="94"/>
      <c r="Z1542" s="94"/>
      <c r="AG1542" s="94"/>
      <c r="AH1542" s="94"/>
      <c r="AK1542" s="94"/>
      <c r="AL1542" s="94"/>
      <c r="AM1542" s="94"/>
      <c r="AN1542" s="94"/>
      <c r="AO1542" s="94"/>
      <c r="AP1542" s="94"/>
      <c r="AQ1542" s="94"/>
    </row>
    <row r="1543" spans="1:43">
      <c r="A1543" s="92"/>
      <c r="B1543" s="92"/>
      <c r="C1543" s="93"/>
      <c r="D1543" s="93"/>
      <c r="E1543" s="92"/>
      <c r="F1543" s="92"/>
      <c r="G1543" s="92"/>
      <c r="H1543" s="92"/>
      <c r="I1543" s="92"/>
      <c r="J1543" s="92"/>
      <c r="K1543" s="94"/>
      <c r="L1543" s="94"/>
      <c r="M1543" s="94"/>
      <c r="O1543" s="94"/>
      <c r="P1543" s="94"/>
      <c r="Q1543" s="95"/>
      <c r="R1543" s="94"/>
      <c r="S1543" s="94"/>
      <c r="T1543" s="94"/>
      <c r="U1543" s="94"/>
      <c r="V1543" s="94"/>
      <c r="W1543" s="94"/>
      <c r="X1543" s="94"/>
      <c r="Y1543" s="94"/>
      <c r="Z1543" s="94"/>
      <c r="AG1543" s="94"/>
      <c r="AH1543" s="94"/>
      <c r="AK1543" s="94"/>
      <c r="AL1543" s="94"/>
      <c r="AM1543" s="94"/>
      <c r="AN1543" s="94"/>
      <c r="AO1543" s="94"/>
      <c r="AP1543" s="94"/>
      <c r="AQ1543" s="94"/>
    </row>
    <row r="1544" spans="1:43">
      <c r="A1544" s="92"/>
      <c r="B1544" s="92"/>
      <c r="C1544" s="93"/>
      <c r="D1544" s="93"/>
      <c r="E1544" s="92"/>
      <c r="F1544" s="92"/>
      <c r="G1544" s="92"/>
      <c r="H1544" s="92"/>
      <c r="I1544" s="92"/>
      <c r="J1544" s="92"/>
      <c r="K1544" s="94"/>
      <c r="L1544" s="94"/>
      <c r="M1544" s="94"/>
      <c r="O1544" s="94"/>
      <c r="P1544" s="94"/>
      <c r="Q1544" s="94"/>
      <c r="R1544" s="94"/>
      <c r="S1544" s="94"/>
      <c r="T1544" s="94"/>
      <c r="U1544" s="94"/>
      <c r="V1544" s="94"/>
      <c r="W1544" s="94"/>
      <c r="X1544" s="94"/>
      <c r="Y1544" s="94"/>
      <c r="Z1544" s="94"/>
      <c r="AD1544" s="96"/>
      <c r="AG1544" s="94"/>
      <c r="AH1544" s="94"/>
      <c r="AK1544" s="94"/>
      <c r="AL1544" s="94"/>
      <c r="AM1544" s="94"/>
      <c r="AN1544" s="94"/>
      <c r="AO1544" s="94"/>
      <c r="AP1544" s="94"/>
      <c r="AQ1544" s="94"/>
    </row>
    <row r="1545" spans="1:43">
      <c r="A1545" s="92"/>
      <c r="B1545" s="92"/>
      <c r="C1545" s="93"/>
      <c r="D1545" s="93"/>
      <c r="E1545" s="92"/>
      <c r="F1545" s="92"/>
      <c r="G1545" s="92"/>
      <c r="H1545" s="92"/>
      <c r="I1545" s="92"/>
      <c r="J1545" s="92"/>
      <c r="K1545" s="94"/>
      <c r="L1545" s="94"/>
      <c r="M1545" s="94"/>
      <c r="P1545" s="94"/>
      <c r="Q1545" s="94"/>
      <c r="R1545" s="94"/>
      <c r="S1545" s="94"/>
      <c r="T1545" s="94"/>
      <c r="U1545" s="94"/>
      <c r="V1545" s="94"/>
      <c r="W1545" s="94"/>
      <c r="X1545" s="94"/>
      <c r="Y1545" s="94"/>
      <c r="Z1545" s="94"/>
      <c r="AD1545" s="96"/>
      <c r="AE1545" s="95"/>
      <c r="AH1545" s="94"/>
      <c r="AK1545" s="94"/>
      <c r="AL1545" s="94"/>
      <c r="AM1545" s="94"/>
      <c r="AN1545" s="94"/>
      <c r="AO1545" s="94"/>
      <c r="AQ1545" s="94"/>
    </row>
    <row r="1546" spans="1:43">
      <c r="A1546" s="92"/>
      <c r="B1546" s="92"/>
      <c r="C1546" s="93"/>
      <c r="D1546" s="93"/>
      <c r="E1546" s="92"/>
      <c r="F1546" s="92"/>
      <c r="G1546" s="92"/>
      <c r="H1546" s="92"/>
      <c r="I1546" s="92"/>
      <c r="J1546" s="92"/>
      <c r="K1546" s="94"/>
      <c r="L1546" s="94"/>
      <c r="M1546" s="94"/>
      <c r="N1546" s="94"/>
      <c r="O1546" s="94"/>
      <c r="P1546" s="94"/>
      <c r="Q1546" s="94"/>
      <c r="R1546" s="94"/>
      <c r="S1546" s="94"/>
      <c r="T1546" s="94"/>
      <c r="U1546" s="94"/>
      <c r="V1546" s="94"/>
      <c r="W1546" s="94"/>
      <c r="X1546" s="94"/>
      <c r="Y1546" s="94"/>
      <c r="Z1546" s="94"/>
      <c r="AD1546" s="96"/>
      <c r="AE1546" s="95"/>
      <c r="AF1546" s="94"/>
      <c r="AG1546" s="94"/>
      <c r="AH1546" s="94"/>
      <c r="AI1546" s="95"/>
      <c r="AK1546" s="94"/>
      <c r="AL1546" s="94"/>
      <c r="AM1546" s="94"/>
      <c r="AN1546" s="94"/>
      <c r="AO1546" s="94"/>
      <c r="AP1546" s="94"/>
      <c r="AQ1546" s="94"/>
    </row>
    <row r="1547" spans="1:43">
      <c r="A1547" s="92"/>
      <c r="B1547" s="92"/>
      <c r="C1547" s="93"/>
      <c r="D1547" s="93"/>
      <c r="E1547" s="92"/>
      <c r="F1547" s="92"/>
      <c r="G1547" s="92"/>
      <c r="H1547" s="92"/>
      <c r="I1547" s="92"/>
      <c r="J1547" s="92"/>
      <c r="K1547" s="94"/>
      <c r="L1547" s="94"/>
      <c r="M1547" s="94"/>
      <c r="P1547" s="94"/>
      <c r="Q1547" s="94"/>
      <c r="R1547" s="94"/>
      <c r="S1547" s="94"/>
      <c r="T1547" s="94"/>
      <c r="U1547" s="94"/>
      <c r="V1547" s="94"/>
      <c r="W1547" s="94"/>
      <c r="X1547" s="94"/>
      <c r="Y1547" s="94"/>
      <c r="Z1547" s="94"/>
      <c r="AD1547" s="96"/>
      <c r="AE1547" s="95"/>
      <c r="AH1547" s="94"/>
      <c r="AI1547" s="95"/>
      <c r="AK1547" s="94"/>
      <c r="AL1547" s="94"/>
      <c r="AM1547" s="94"/>
      <c r="AN1547" s="94"/>
      <c r="AO1547" s="94"/>
      <c r="AP1547" s="94"/>
      <c r="AQ1547" s="94"/>
    </row>
    <row r="1548" spans="1:43">
      <c r="A1548" s="92"/>
      <c r="B1548" s="92"/>
      <c r="C1548" s="93"/>
      <c r="D1548" s="93"/>
      <c r="E1548" s="92"/>
      <c r="F1548" s="92"/>
      <c r="G1548" s="92"/>
      <c r="H1548" s="92"/>
      <c r="I1548" s="92"/>
      <c r="J1548" s="92"/>
      <c r="K1548" s="94"/>
      <c r="L1548" s="94"/>
      <c r="M1548" s="94"/>
      <c r="T1548" s="94"/>
      <c r="U1548" s="94"/>
      <c r="Y1548" s="94"/>
      <c r="Z1548" s="94"/>
      <c r="AK1548" s="94"/>
      <c r="AL1548" s="94"/>
      <c r="AM1548" s="94"/>
      <c r="AN1548" s="94"/>
      <c r="AO1548" s="94"/>
      <c r="AQ1548" s="94"/>
    </row>
    <row r="1549" spans="1:43">
      <c r="A1549" s="92"/>
      <c r="B1549" s="92"/>
      <c r="C1549" s="93"/>
      <c r="D1549" s="93"/>
      <c r="E1549" s="92"/>
      <c r="F1549" s="92"/>
      <c r="G1549" s="92"/>
      <c r="H1549" s="92"/>
      <c r="I1549" s="92"/>
      <c r="J1549" s="92"/>
      <c r="K1549" s="94"/>
      <c r="L1549" s="94"/>
      <c r="M1549" s="94"/>
      <c r="O1549" s="94"/>
      <c r="P1549" s="94"/>
      <c r="Q1549" s="95"/>
      <c r="R1549" s="94"/>
      <c r="S1549" s="94"/>
      <c r="T1549" s="94"/>
      <c r="U1549" s="94"/>
      <c r="V1549" s="94"/>
      <c r="W1549" s="94"/>
      <c r="X1549" s="94"/>
      <c r="Y1549" s="94"/>
      <c r="Z1549" s="94"/>
      <c r="AG1549" s="94"/>
      <c r="AH1549" s="94"/>
      <c r="AI1549" s="95"/>
      <c r="AK1549" s="94"/>
      <c r="AL1549" s="94"/>
      <c r="AM1549" s="94"/>
      <c r="AN1549" s="94"/>
      <c r="AO1549" s="94"/>
      <c r="AP1549" s="94"/>
      <c r="AQ1549" s="94"/>
    </row>
    <row r="1550" spans="1:43">
      <c r="A1550" s="92"/>
      <c r="B1550" s="92"/>
      <c r="C1550" s="93"/>
      <c r="D1550" s="93"/>
      <c r="E1550" s="92"/>
      <c r="F1550" s="92"/>
      <c r="G1550" s="92"/>
      <c r="H1550" s="92"/>
      <c r="I1550" s="92"/>
      <c r="J1550" s="92"/>
      <c r="K1550" s="94"/>
      <c r="L1550" s="94"/>
      <c r="M1550" s="94"/>
      <c r="P1550" s="94"/>
      <c r="AD1550" s="96"/>
      <c r="AH1550" s="94"/>
      <c r="AI1550" s="95"/>
    </row>
    <row r="1551" spans="1:43">
      <c r="A1551" s="92"/>
      <c r="B1551" s="92"/>
      <c r="C1551" s="93"/>
      <c r="D1551" s="93"/>
      <c r="E1551" s="92"/>
      <c r="F1551" s="92"/>
      <c r="G1551" s="92"/>
      <c r="H1551" s="92"/>
      <c r="I1551" s="92"/>
      <c r="J1551" s="92"/>
      <c r="K1551" s="94"/>
      <c r="L1551" s="94"/>
      <c r="M1551" s="94"/>
      <c r="N1551" s="94"/>
      <c r="O1551" s="94"/>
      <c r="P1551" s="94"/>
      <c r="Q1551" s="94"/>
      <c r="R1551" s="94"/>
      <c r="S1551" s="94"/>
      <c r="T1551" s="94"/>
      <c r="U1551" s="94"/>
      <c r="V1551" s="94"/>
      <c r="W1551" s="94"/>
      <c r="X1551" s="94"/>
      <c r="Y1551" s="94"/>
      <c r="Z1551" s="94"/>
      <c r="AF1551" s="94"/>
      <c r="AG1551" s="94"/>
      <c r="AH1551" s="94"/>
      <c r="AI1551" s="95"/>
      <c r="AK1551" s="94"/>
      <c r="AL1551" s="94"/>
      <c r="AM1551" s="94"/>
      <c r="AN1551" s="94"/>
      <c r="AO1551" s="94"/>
      <c r="AP1551" s="94"/>
      <c r="AQ1551" s="94"/>
    </row>
    <row r="1552" spans="1:43">
      <c r="A1552" s="92"/>
      <c r="B1552" s="92"/>
      <c r="C1552" s="93"/>
      <c r="D1552" s="93"/>
      <c r="E1552" s="92"/>
      <c r="F1552" s="92"/>
      <c r="G1552" s="92"/>
      <c r="H1552" s="92"/>
      <c r="I1552" s="92"/>
      <c r="J1552" s="92"/>
      <c r="K1552" s="94"/>
      <c r="L1552" s="94"/>
      <c r="M1552" s="94"/>
      <c r="O1552" s="94"/>
      <c r="P1552" s="94"/>
      <c r="Q1552" s="95"/>
      <c r="R1552" s="94"/>
      <c r="S1552" s="94"/>
      <c r="T1552" s="94"/>
      <c r="U1552" s="94"/>
      <c r="V1552" s="94"/>
      <c r="W1552" s="94"/>
      <c r="X1552" s="94"/>
      <c r="Y1552" s="94"/>
      <c r="Z1552" s="94"/>
      <c r="AD1552" s="96"/>
      <c r="AE1552" s="95"/>
      <c r="AG1552" s="94"/>
      <c r="AH1552" s="94"/>
      <c r="AI1552" s="95"/>
      <c r="AK1552" s="94"/>
      <c r="AL1552" s="94"/>
      <c r="AM1552" s="94"/>
      <c r="AN1552" s="94"/>
      <c r="AO1552" s="94"/>
      <c r="AP1552" s="94"/>
      <c r="AQ1552" s="94"/>
    </row>
    <row r="1553" spans="1:43">
      <c r="A1553" s="92"/>
      <c r="B1553" s="92"/>
      <c r="C1553" s="93"/>
      <c r="D1553" s="93"/>
      <c r="E1553" s="92"/>
      <c r="F1553" s="92"/>
      <c r="G1553" s="92"/>
      <c r="H1553" s="92"/>
      <c r="I1553" s="92"/>
      <c r="J1553" s="92"/>
      <c r="K1553" s="94"/>
      <c r="L1553" s="94"/>
      <c r="M1553" s="94"/>
      <c r="O1553" s="94"/>
      <c r="P1553" s="94"/>
      <c r="Q1553" s="94"/>
      <c r="R1553" s="94"/>
      <c r="S1553" s="94"/>
      <c r="T1553" s="94"/>
      <c r="U1553" s="94"/>
      <c r="V1553" s="94"/>
      <c r="W1553" s="94"/>
      <c r="X1553" s="94"/>
      <c r="Y1553" s="94"/>
      <c r="Z1553" s="94"/>
      <c r="AD1553" s="96"/>
      <c r="AG1553" s="94"/>
      <c r="AH1553" s="94"/>
      <c r="AK1553" s="94"/>
      <c r="AL1553" s="94"/>
      <c r="AM1553" s="94"/>
      <c r="AN1553" s="94"/>
      <c r="AO1553" s="94"/>
      <c r="AP1553" s="94"/>
      <c r="AQ1553" s="94"/>
    </row>
    <row r="1554" spans="1:43">
      <c r="A1554" s="92"/>
      <c r="B1554" s="92"/>
      <c r="C1554" s="93"/>
      <c r="D1554" s="93"/>
      <c r="E1554" s="92"/>
      <c r="F1554" s="92"/>
      <c r="G1554" s="92"/>
      <c r="H1554" s="92"/>
      <c r="I1554" s="92"/>
      <c r="J1554" s="92"/>
      <c r="K1554" s="94"/>
      <c r="L1554" s="94"/>
      <c r="M1554" s="94"/>
      <c r="O1554" s="94"/>
      <c r="P1554" s="94"/>
      <c r="Q1554" s="94"/>
      <c r="R1554" s="94"/>
      <c r="S1554" s="94"/>
      <c r="T1554" s="94"/>
      <c r="U1554" s="94"/>
      <c r="V1554" s="94"/>
      <c r="W1554" s="94"/>
      <c r="X1554" s="94"/>
      <c r="Y1554" s="94"/>
      <c r="Z1554" s="94"/>
      <c r="AD1554" s="96"/>
      <c r="AG1554" s="94"/>
      <c r="AH1554" s="94"/>
      <c r="AK1554" s="94"/>
      <c r="AL1554" s="94"/>
      <c r="AM1554" s="94"/>
      <c r="AN1554" s="94"/>
      <c r="AO1554" s="94"/>
      <c r="AP1554" s="94"/>
      <c r="AQ1554" s="94"/>
    </row>
    <row r="1555" spans="1:43">
      <c r="A1555" s="92"/>
      <c r="B1555" s="92"/>
      <c r="C1555" s="93"/>
      <c r="D1555" s="93"/>
      <c r="E1555" s="92"/>
      <c r="F1555" s="92"/>
      <c r="G1555" s="92"/>
      <c r="H1555" s="92"/>
      <c r="I1555" s="92"/>
      <c r="J1555" s="92"/>
      <c r="K1555" s="94"/>
      <c r="L1555" s="94"/>
      <c r="M1555" s="94"/>
      <c r="O1555" s="94"/>
      <c r="P1555" s="94"/>
      <c r="Q1555" s="94"/>
      <c r="R1555" s="94"/>
      <c r="S1555" s="94"/>
      <c r="T1555" s="94"/>
      <c r="U1555" s="94"/>
      <c r="V1555" s="94"/>
      <c r="W1555" s="94"/>
      <c r="X1555" s="94"/>
      <c r="Y1555" s="94"/>
      <c r="Z1555" s="94"/>
      <c r="AD1555" s="96"/>
      <c r="AG1555" s="94"/>
      <c r="AH1555" s="94"/>
      <c r="AK1555" s="94"/>
      <c r="AL1555" s="94"/>
      <c r="AM1555" s="94"/>
      <c r="AN1555" s="94"/>
      <c r="AO1555" s="94"/>
      <c r="AP1555" s="94"/>
      <c r="AQ1555" s="94"/>
    </row>
    <row r="1556" spans="1:43">
      <c r="A1556" s="92"/>
      <c r="B1556" s="92"/>
      <c r="C1556" s="93"/>
      <c r="D1556" s="93"/>
      <c r="E1556" s="92"/>
      <c r="F1556" s="92"/>
      <c r="G1556" s="92"/>
      <c r="H1556" s="92"/>
      <c r="I1556" s="92"/>
      <c r="J1556" s="92"/>
      <c r="K1556" s="94"/>
      <c r="L1556" s="94"/>
      <c r="M1556" s="94"/>
      <c r="T1556" s="94"/>
      <c r="U1556" s="94"/>
      <c r="Y1556" s="94"/>
      <c r="Z1556" s="94"/>
      <c r="AI1556" s="95"/>
      <c r="AK1556" s="94"/>
      <c r="AL1556" s="94"/>
      <c r="AM1556" s="94"/>
      <c r="AN1556" s="94"/>
      <c r="AO1556" s="94"/>
      <c r="AP1556" s="94"/>
      <c r="AQ1556" s="94"/>
    </row>
    <row r="1557" spans="1:43">
      <c r="A1557" s="92"/>
      <c r="B1557" s="92"/>
      <c r="C1557" s="93"/>
      <c r="D1557" s="93"/>
      <c r="E1557" s="92"/>
      <c r="F1557" s="92"/>
      <c r="G1557" s="92"/>
      <c r="H1557" s="92"/>
      <c r="I1557" s="92"/>
      <c r="J1557" s="92"/>
      <c r="K1557" s="94"/>
      <c r="L1557" s="94"/>
      <c r="M1557" s="94"/>
      <c r="N1557" s="94"/>
      <c r="O1557" s="94"/>
      <c r="P1557" s="94"/>
      <c r="Q1557" s="94"/>
      <c r="R1557" s="94"/>
      <c r="S1557" s="94"/>
      <c r="T1557" s="94"/>
      <c r="U1557" s="94"/>
      <c r="V1557" s="94"/>
      <c r="W1557" s="94"/>
      <c r="X1557" s="94"/>
      <c r="Y1557" s="94"/>
      <c r="Z1557" s="94"/>
      <c r="AD1557" s="96"/>
      <c r="AF1557" s="94"/>
      <c r="AG1557" s="94"/>
      <c r="AH1557" s="94"/>
      <c r="AI1557" s="95"/>
      <c r="AK1557" s="94"/>
      <c r="AL1557" s="94"/>
      <c r="AM1557" s="94"/>
      <c r="AN1557" s="94"/>
      <c r="AO1557" s="94"/>
      <c r="AP1557" s="94"/>
      <c r="AQ1557" s="94"/>
    </row>
    <row r="1558" spans="1:43">
      <c r="A1558" s="92"/>
      <c r="B1558" s="92"/>
      <c r="C1558" s="93"/>
      <c r="D1558" s="93"/>
      <c r="E1558" s="92"/>
      <c r="F1558" s="92"/>
      <c r="G1558" s="92"/>
      <c r="H1558" s="92"/>
      <c r="I1558" s="92"/>
      <c r="J1558" s="92"/>
      <c r="K1558" s="94"/>
      <c r="L1558" s="94"/>
      <c r="M1558" s="94"/>
      <c r="T1558" s="94"/>
      <c r="U1558" s="94"/>
      <c r="Y1558" s="94"/>
      <c r="Z1558" s="94"/>
      <c r="AK1558" s="94"/>
      <c r="AL1558" s="94"/>
      <c r="AM1558" s="94"/>
      <c r="AN1558" s="94"/>
      <c r="AO1558" s="94"/>
      <c r="AP1558" s="94"/>
      <c r="AQ1558" s="94"/>
    </row>
    <row r="1559" spans="1:43">
      <c r="A1559" s="92"/>
      <c r="B1559" s="92"/>
      <c r="C1559" s="93"/>
      <c r="D1559" s="93"/>
      <c r="E1559" s="92"/>
      <c r="F1559" s="92"/>
      <c r="G1559" s="92"/>
      <c r="H1559" s="92"/>
      <c r="I1559" s="92"/>
      <c r="J1559" s="92"/>
      <c r="K1559" s="94"/>
      <c r="L1559" s="94"/>
      <c r="M1559" s="94"/>
      <c r="O1559" s="94"/>
      <c r="P1559" s="94"/>
      <c r="Q1559" s="94"/>
      <c r="R1559" s="94"/>
      <c r="S1559" s="94"/>
      <c r="T1559" s="94"/>
      <c r="U1559" s="94"/>
      <c r="V1559" s="94"/>
      <c r="W1559" s="94"/>
      <c r="X1559" s="94"/>
      <c r="Y1559" s="94"/>
      <c r="Z1559" s="94"/>
      <c r="AD1559" s="96"/>
      <c r="AG1559" s="94"/>
      <c r="AH1559" s="94"/>
      <c r="AK1559" s="94"/>
      <c r="AL1559" s="94"/>
      <c r="AM1559" s="94"/>
      <c r="AN1559" s="94"/>
      <c r="AO1559" s="94"/>
      <c r="AP1559" s="94"/>
      <c r="AQ1559" s="94"/>
    </row>
    <row r="1560" spans="1:43">
      <c r="A1560" s="92"/>
      <c r="B1560" s="92"/>
      <c r="C1560" s="93"/>
      <c r="D1560" s="93"/>
      <c r="E1560" s="92"/>
      <c r="F1560" s="92"/>
      <c r="G1560" s="92"/>
      <c r="H1560" s="92"/>
      <c r="I1560" s="92"/>
      <c r="J1560" s="92"/>
      <c r="K1560" s="94"/>
      <c r="L1560" s="94"/>
      <c r="M1560" s="94"/>
      <c r="N1560" s="94"/>
      <c r="O1560" s="94"/>
      <c r="P1560" s="94"/>
      <c r="Q1560" s="94"/>
      <c r="R1560" s="94"/>
      <c r="S1560" s="94"/>
      <c r="T1560" s="94"/>
      <c r="U1560" s="94"/>
      <c r="V1560" s="94"/>
      <c r="W1560" s="94"/>
      <c r="X1560" s="94"/>
      <c r="Y1560" s="94"/>
      <c r="Z1560" s="94"/>
      <c r="AF1560" s="94"/>
      <c r="AG1560" s="94"/>
      <c r="AH1560" s="94"/>
      <c r="AK1560" s="94"/>
      <c r="AL1560" s="94"/>
      <c r="AM1560" s="94"/>
      <c r="AN1560" s="94"/>
      <c r="AO1560" s="94"/>
      <c r="AP1560" s="94"/>
      <c r="AQ1560" s="94"/>
    </row>
    <row r="1561" spans="1:43">
      <c r="A1561" s="92"/>
      <c r="B1561" s="92"/>
      <c r="C1561" s="93"/>
      <c r="D1561" s="93"/>
      <c r="E1561" s="92"/>
      <c r="F1561" s="92"/>
      <c r="G1561" s="92"/>
      <c r="H1561" s="92"/>
      <c r="I1561" s="92"/>
      <c r="J1561" s="92"/>
      <c r="K1561" s="94"/>
      <c r="L1561" s="94"/>
      <c r="M1561" s="94"/>
      <c r="O1561" s="94"/>
      <c r="P1561" s="94"/>
      <c r="Q1561" s="94"/>
      <c r="R1561" s="94"/>
      <c r="S1561" s="94"/>
      <c r="T1561" s="94"/>
      <c r="U1561" s="94"/>
      <c r="V1561" s="94"/>
      <c r="W1561" s="94"/>
      <c r="X1561" s="94"/>
      <c r="Y1561" s="94"/>
      <c r="Z1561" s="94"/>
      <c r="AD1561" s="96"/>
      <c r="AG1561" s="94"/>
      <c r="AH1561" s="94"/>
      <c r="AK1561" s="94"/>
      <c r="AL1561" s="94"/>
      <c r="AM1561" s="94"/>
      <c r="AN1561" s="94"/>
      <c r="AO1561" s="94"/>
      <c r="AP1561" s="94"/>
      <c r="AQ1561" s="94"/>
    </row>
    <row r="1562" spans="1:43">
      <c r="A1562" s="92"/>
      <c r="B1562" s="92"/>
      <c r="C1562" s="93"/>
      <c r="D1562" s="93"/>
      <c r="E1562" s="92"/>
      <c r="F1562" s="92"/>
      <c r="G1562" s="92"/>
      <c r="H1562" s="92"/>
      <c r="I1562" s="92"/>
      <c r="J1562" s="92"/>
      <c r="K1562" s="94"/>
      <c r="L1562" s="94"/>
      <c r="M1562" s="94"/>
      <c r="P1562" s="94"/>
      <c r="Q1562" s="94"/>
      <c r="R1562" s="94"/>
      <c r="S1562" s="94"/>
      <c r="T1562" s="94"/>
      <c r="U1562" s="94"/>
      <c r="V1562" s="94"/>
      <c r="W1562" s="94"/>
      <c r="X1562" s="94"/>
      <c r="Y1562" s="94"/>
      <c r="Z1562" s="94"/>
      <c r="AH1562" s="94"/>
      <c r="AK1562" s="94"/>
      <c r="AL1562" s="94"/>
      <c r="AM1562" s="94"/>
      <c r="AN1562" s="94"/>
      <c r="AO1562" s="94"/>
      <c r="AP1562" s="94"/>
      <c r="AQ1562" s="94"/>
    </row>
    <row r="1563" spans="1:43">
      <c r="A1563" s="92"/>
      <c r="B1563" s="92"/>
      <c r="C1563" s="93"/>
      <c r="D1563" s="93"/>
      <c r="E1563" s="92"/>
      <c r="F1563" s="92"/>
      <c r="G1563" s="92"/>
      <c r="H1563" s="92"/>
      <c r="I1563" s="92"/>
      <c r="J1563" s="92"/>
      <c r="K1563" s="94"/>
      <c r="L1563" s="94"/>
      <c r="M1563" s="94"/>
      <c r="O1563" s="94"/>
      <c r="P1563" s="94"/>
      <c r="Q1563" s="95"/>
      <c r="R1563" s="94"/>
      <c r="S1563" s="94"/>
      <c r="T1563" s="94"/>
      <c r="U1563" s="94"/>
      <c r="V1563" s="95"/>
      <c r="W1563" s="94"/>
      <c r="X1563" s="94"/>
      <c r="Y1563" s="94"/>
      <c r="Z1563" s="94"/>
      <c r="AD1563" s="96"/>
      <c r="AG1563" s="94"/>
      <c r="AH1563" s="94"/>
      <c r="AI1563" s="95"/>
      <c r="AK1563" s="94"/>
      <c r="AL1563" s="94"/>
      <c r="AM1563" s="94"/>
      <c r="AN1563" s="94"/>
      <c r="AO1563" s="94"/>
      <c r="AP1563" s="94"/>
      <c r="AQ1563" s="94"/>
    </row>
    <row r="1564" spans="1:43">
      <c r="A1564" s="92"/>
      <c r="B1564" s="92"/>
      <c r="C1564" s="93"/>
      <c r="D1564" s="93"/>
      <c r="E1564" s="92"/>
      <c r="F1564" s="92"/>
      <c r="G1564" s="92"/>
      <c r="H1564" s="92"/>
      <c r="I1564" s="92"/>
      <c r="J1564" s="92"/>
      <c r="K1564" s="94"/>
      <c r="L1564" s="94"/>
      <c r="M1564" s="94"/>
      <c r="P1564" s="94"/>
      <c r="Q1564" s="95"/>
      <c r="R1564" s="94"/>
      <c r="T1564" s="94"/>
      <c r="U1564" s="94"/>
      <c r="V1564" s="94"/>
      <c r="W1564" s="94"/>
      <c r="Y1564" s="94"/>
      <c r="Z1564" s="94"/>
      <c r="AD1564" s="96"/>
      <c r="AH1564" s="94"/>
      <c r="AI1564" s="95"/>
      <c r="AK1564" s="94"/>
      <c r="AL1564" s="94"/>
      <c r="AM1564" s="94"/>
      <c r="AN1564" s="94"/>
      <c r="AO1564" s="94"/>
      <c r="AP1564" s="94"/>
      <c r="AQ1564" s="94"/>
    </row>
    <row r="1565" spans="1:43">
      <c r="A1565" s="92"/>
      <c r="B1565" s="92"/>
      <c r="C1565" s="93"/>
      <c r="D1565" s="93"/>
      <c r="E1565" s="92"/>
      <c r="F1565" s="92"/>
      <c r="G1565" s="92"/>
      <c r="H1565" s="92"/>
      <c r="I1565" s="92"/>
      <c r="J1565" s="92"/>
      <c r="K1565" s="94"/>
      <c r="L1565" s="94"/>
      <c r="M1565" s="94"/>
      <c r="T1565" s="94"/>
      <c r="U1565" s="94"/>
      <c r="Y1565" s="94"/>
      <c r="Z1565" s="94"/>
      <c r="AI1565" s="95"/>
      <c r="AK1565" s="94"/>
      <c r="AL1565" s="94"/>
      <c r="AM1565" s="94"/>
      <c r="AN1565" s="94"/>
      <c r="AO1565" s="94"/>
      <c r="AP1565" s="94"/>
      <c r="AQ1565" s="94"/>
    </row>
    <row r="1566" spans="1:43">
      <c r="A1566" s="92"/>
      <c r="B1566" s="92"/>
      <c r="C1566" s="93"/>
      <c r="D1566" s="93"/>
      <c r="E1566" s="92"/>
      <c r="F1566" s="92"/>
      <c r="G1566" s="92"/>
      <c r="H1566" s="92"/>
      <c r="I1566" s="92"/>
      <c r="J1566" s="92"/>
      <c r="K1566" s="94"/>
      <c r="L1566" s="94"/>
      <c r="M1566" s="94"/>
      <c r="O1566" s="94"/>
      <c r="P1566" s="94"/>
      <c r="Q1566" s="95"/>
      <c r="R1566" s="94"/>
      <c r="S1566" s="94"/>
      <c r="T1566" s="94"/>
      <c r="U1566" s="94"/>
      <c r="V1566" s="95"/>
      <c r="W1566" s="94"/>
      <c r="X1566" s="94"/>
      <c r="Y1566" s="94"/>
      <c r="Z1566" s="94"/>
      <c r="AD1566" s="96"/>
      <c r="AG1566" s="94"/>
      <c r="AH1566" s="94"/>
      <c r="AK1566" s="94"/>
      <c r="AL1566" s="94"/>
      <c r="AM1566" s="94"/>
      <c r="AN1566" s="94"/>
      <c r="AO1566" s="94"/>
      <c r="AP1566" s="94"/>
      <c r="AQ1566" s="94"/>
    </row>
    <row r="1567" spans="1:43">
      <c r="A1567" s="92"/>
      <c r="B1567" s="92"/>
      <c r="C1567" s="93"/>
      <c r="D1567" s="93"/>
      <c r="E1567" s="92"/>
      <c r="F1567" s="92"/>
      <c r="G1567" s="92"/>
      <c r="H1567" s="92"/>
      <c r="I1567" s="92"/>
      <c r="J1567" s="92"/>
      <c r="K1567" s="94"/>
      <c r="L1567" s="94"/>
      <c r="M1567" s="94"/>
      <c r="O1567" s="94"/>
      <c r="P1567" s="94"/>
      <c r="Q1567" s="94"/>
      <c r="R1567" s="94"/>
      <c r="S1567" s="94"/>
      <c r="T1567" s="94"/>
      <c r="U1567" s="94"/>
      <c r="V1567" s="94"/>
      <c r="W1567" s="94"/>
      <c r="X1567" s="94"/>
      <c r="Y1567" s="94"/>
      <c r="Z1567" s="94"/>
      <c r="AG1567" s="94"/>
      <c r="AH1567" s="94"/>
      <c r="AI1567" s="95"/>
      <c r="AK1567" s="94"/>
      <c r="AL1567" s="94"/>
      <c r="AM1567" s="94"/>
      <c r="AN1567" s="94"/>
      <c r="AO1567" s="94"/>
      <c r="AP1567" s="94"/>
      <c r="AQ1567" s="94"/>
    </row>
    <row r="1568" spans="1:43">
      <c r="A1568" s="92"/>
      <c r="B1568" s="92"/>
      <c r="C1568" s="93"/>
      <c r="D1568" s="93"/>
      <c r="E1568" s="92"/>
      <c r="F1568" s="92"/>
      <c r="G1568" s="92"/>
      <c r="H1568" s="92"/>
      <c r="I1568" s="92"/>
      <c r="J1568" s="92"/>
      <c r="K1568" s="94"/>
      <c r="L1568" s="94"/>
      <c r="M1568" s="94"/>
      <c r="P1568" s="94"/>
      <c r="Q1568" s="94"/>
      <c r="R1568" s="94"/>
      <c r="T1568" s="94"/>
      <c r="U1568" s="94"/>
      <c r="V1568" s="94"/>
      <c r="W1568" s="94"/>
      <c r="Y1568" s="94"/>
      <c r="Z1568" s="94"/>
      <c r="AD1568" s="96"/>
      <c r="AH1568" s="94"/>
      <c r="AK1568" s="94"/>
      <c r="AL1568" s="94"/>
      <c r="AM1568" s="94"/>
      <c r="AN1568" s="94"/>
      <c r="AO1568" s="94"/>
      <c r="AP1568" s="94"/>
      <c r="AQ1568" s="94"/>
    </row>
    <row r="1569" spans="1:43">
      <c r="A1569" s="92"/>
      <c r="B1569" s="92"/>
      <c r="C1569" s="93"/>
      <c r="D1569" s="93"/>
      <c r="E1569" s="92"/>
      <c r="F1569" s="92"/>
      <c r="G1569" s="92"/>
      <c r="H1569" s="92"/>
      <c r="I1569" s="92"/>
      <c r="J1569" s="92"/>
      <c r="K1569" s="94"/>
      <c r="L1569" s="94"/>
      <c r="M1569" s="94"/>
      <c r="T1569" s="94"/>
      <c r="U1569" s="94"/>
      <c r="Y1569" s="94"/>
      <c r="Z1569" s="94"/>
      <c r="AK1569" s="94"/>
      <c r="AL1569" s="94"/>
      <c r="AM1569" s="94"/>
      <c r="AN1569" s="94"/>
      <c r="AO1569" s="94"/>
      <c r="AP1569" s="94"/>
      <c r="AQ1569" s="94"/>
    </row>
    <row r="1570" spans="1:43">
      <c r="A1570" s="92"/>
      <c r="B1570" s="92"/>
      <c r="C1570" s="93"/>
      <c r="D1570" s="93"/>
      <c r="E1570" s="92"/>
      <c r="F1570" s="92"/>
      <c r="G1570" s="92"/>
      <c r="H1570" s="92"/>
      <c r="I1570" s="92"/>
      <c r="J1570" s="92"/>
      <c r="K1570" s="94"/>
      <c r="L1570" s="94"/>
      <c r="M1570" s="94"/>
      <c r="T1570" s="94"/>
      <c r="U1570" s="94"/>
      <c r="Y1570" s="94"/>
      <c r="Z1570" s="94"/>
      <c r="AI1570" s="95"/>
      <c r="AK1570" s="94"/>
      <c r="AL1570" s="94"/>
      <c r="AM1570" s="94"/>
      <c r="AN1570" s="94"/>
      <c r="AO1570" s="94"/>
      <c r="AP1570" s="94"/>
      <c r="AQ1570" s="94"/>
    </row>
    <row r="1571" spans="1:43">
      <c r="A1571" s="92"/>
      <c r="B1571" s="92"/>
      <c r="C1571" s="93"/>
      <c r="D1571" s="93"/>
      <c r="E1571" s="92"/>
      <c r="F1571" s="92"/>
      <c r="G1571" s="92"/>
      <c r="H1571" s="92"/>
      <c r="I1571" s="92"/>
      <c r="J1571" s="92"/>
      <c r="K1571" s="94"/>
      <c r="L1571" s="94"/>
      <c r="M1571" s="94"/>
      <c r="O1571" s="94"/>
      <c r="P1571" s="94"/>
      <c r="Q1571" s="94"/>
      <c r="R1571" s="94"/>
      <c r="S1571" s="94"/>
      <c r="T1571" s="94"/>
      <c r="U1571" s="94"/>
      <c r="V1571" s="94"/>
      <c r="W1571" s="94"/>
      <c r="X1571" s="94"/>
      <c r="Y1571" s="94"/>
      <c r="Z1571" s="94"/>
      <c r="AG1571" s="94"/>
      <c r="AH1571" s="94"/>
      <c r="AK1571" s="94"/>
      <c r="AL1571" s="94"/>
      <c r="AM1571" s="94"/>
      <c r="AN1571" s="94"/>
      <c r="AO1571" s="94"/>
      <c r="AP1571" s="94"/>
      <c r="AQ1571" s="94"/>
    </row>
    <row r="1572" spans="1:43">
      <c r="A1572" s="92"/>
      <c r="B1572" s="92"/>
      <c r="C1572" s="93"/>
      <c r="D1572" s="93"/>
      <c r="E1572" s="92"/>
      <c r="F1572" s="92"/>
      <c r="G1572" s="92"/>
      <c r="H1572" s="92"/>
      <c r="I1572" s="92"/>
      <c r="J1572" s="92"/>
      <c r="K1572" s="94"/>
      <c r="L1572" s="94"/>
      <c r="M1572" s="94"/>
      <c r="T1572" s="94"/>
      <c r="U1572" s="94"/>
      <c r="Y1572" s="94"/>
      <c r="Z1572" s="94"/>
      <c r="AI1572" s="95"/>
      <c r="AK1572" s="94"/>
      <c r="AL1572" s="94"/>
      <c r="AM1572" s="94"/>
      <c r="AN1572" s="94"/>
      <c r="AO1572" s="94"/>
      <c r="AP1572" s="94"/>
      <c r="AQ1572" s="94"/>
    </row>
    <row r="1573" spans="1:43">
      <c r="A1573" s="92"/>
      <c r="B1573" s="92"/>
      <c r="C1573" s="93"/>
      <c r="D1573" s="93"/>
      <c r="E1573" s="92"/>
      <c r="F1573" s="92"/>
      <c r="G1573" s="92"/>
      <c r="H1573" s="92"/>
      <c r="I1573" s="92"/>
      <c r="J1573" s="92"/>
      <c r="K1573" s="94"/>
      <c r="L1573" s="94"/>
      <c r="M1573" s="94"/>
      <c r="O1573" s="94"/>
      <c r="P1573" s="94"/>
      <c r="T1573" s="94"/>
      <c r="U1573" s="94"/>
      <c r="Y1573" s="94"/>
      <c r="Z1573" s="94"/>
      <c r="AG1573" s="94"/>
      <c r="AH1573" s="94"/>
      <c r="AK1573" s="94"/>
      <c r="AL1573" s="94"/>
      <c r="AM1573" s="94"/>
      <c r="AN1573" s="94"/>
      <c r="AO1573" s="94"/>
      <c r="AP1573" s="94"/>
      <c r="AQ1573" s="94"/>
    </row>
    <row r="1574" spans="1:43">
      <c r="A1574" s="92"/>
      <c r="B1574" s="92"/>
      <c r="C1574" s="93"/>
      <c r="D1574" s="93"/>
      <c r="E1574" s="92"/>
      <c r="F1574" s="92"/>
      <c r="G1574" s="92"/>
      <c r="H1574" s="92"/>
      <c r="I1574" s="92"/>
      <c r="J1574" s="92"/>
      <c r="K1574" s="94"/>
      <c r="L1574" s="94"/>
      <c r="M1574" s="94"/>
      <c r="P1574" s="94"/>
      <c r="Q1574" s="94"/>
      <c r="R1574" s="94"/>
      <c r="S1574" s="94"/>
      <c r="T1574" s="94"/>
      <c r="U1574" s="94"/>
      <c r="V1574" s="94"/>
      <c r="W1574" s="94"/>
      <c r="X1574" s="94"/>
      <c r="Y1574" s="94"/>
      <c r="Z1574" s="94"/>
      <c r="AD1574" s="96"/>
      <c r="AH1574" s="94"/>
      <c r="AI1574" s="95"/>
      <c r="AK1574" s="94"/>
      <c r="AL1574" s="94"/>
      <c r="AM1574" s="94"/>
      <c r="AN1574" s="94"/>
      <c r="AO1574" s="94"/>
      <c r="AP1574" s="94"/>
      <c r="AQ1574" s="94"/>
    </row>
    <row r="1575" spans="1:43">
      <c r="A1575" s="92"/>
      <c r="B1575" s="92"/>
      <c r="C1575" s="93"/>
      <c r="D1575" s="93"/>
      <c r="E1575" s="92"/>
      <c r="F1575" s="92"/>
      <c r="G1575" s="92"/>
      <c r="H1575" s="92"/>
      <c r="I1575" s="92"/>
      <c r="J1575" s="92"/>
      <c r="K1575" s="94"/>
      <c r="L1575" s="94"/>
      <c r="M1575" s="94"/>
      <c r="O1575" s="94"/>
      <c r="P1575" s="94"/>
      <c r="Q1575" s="94"/>
      <c r="R1575" s="94"/>
      <c r="S1575" s="94"/>
      <c r="T1575" s="94"/>
      <c r="U1575" s="94"/>
      <c r="V1575" s="94"/>
      <c r="W1575" s="94"/>
      <c r="X1575" s="94"/>
      <c r="Y1575" s="94"/>
      <c r="Z1575" s="94"/>
      <c r="AD1575" s="96"/>
      <c r="AG1575" s="94"/>
      <c r="AH1575" s="94"/>
      <c r="AI1575" s="95"/>
      <c r="AK1575" s="94"/>
      <c r="AL1575" s="94"/>
      <c r="AM1575" s="94"/>
      <c r="AN1575" s="94"/>
      <c r="AO1575" s="94"/>
      <c r="AP1575" s="94"/>
      <c r="AQ1575" s="94"/>
    </row>
    <row r="1576" spans="1:43">
      <c r="A1576" s="92"/>
      <c r="B1576" s="92"/>
      <c r="C1576" s="93"/>
      <c r="D1576" s="93"/>
      <c r="E1576" s="92"/>
      <c r="F1576" s="92"/>
      <c r="G1576" s="92"/>
      <c r="H1576" s="92"/>
      <c r="I1576" s="92"/>
      <c r="J1576" s="92"/>
      <c r="K1576" s="94"/>
      <c r="L1576" s="94"/>
      <c r="M1576" s="94"/>
      <c r="N1576" s="94"/>
      <c r="O1576" s="94"/>
      <c r="P1576" s="94"/>
      <c r="Q1576" s="95"/>
      <c r="R1576" s="94"/>
      <c r="S1576" s="94"/>
      <c r="T1576" s="94"/>
      <c r="U1576" s="94"/>
      <c r="V1576" s="94"/>
      <c r="W1576" s="94"/>
      <c r="X1576" s="94"/>
      <c r="Y1576" s="94"/>
      <c r="Z1576" s="94"/>
      <c r="AD1576" s="96"/>
      <c r="AF1576" s="94"/>
      <c r="AG1576" s="94"/>
      <c r="AH1576" s="94"/>
      <c r="AK1576" s="94"/>
      <c r="AL1576" s="94"/>
      <c r="AM1576" s="94"/>
      <c r="AN1576" s="94"/>
      <c r="AO1576" s="94"/>
      <c r="AP1576" s="94"/>
      <c r="AQ1576" s="94"/>
    </row>
    <row r="1577" spans="1:43">
      <c r="A1577" s="92"/>
      <c r="B1577" s="92"/>
      <c r="C1577" s="93"/>
      <c r="D1577" s="93"/>
      <c r="E1577" s="92"/>
      <c r="F1577" s="92"/>
      <c r="G1577" s="92"/>
      <c r="H1577" s="92"/>
      <c r="I1577" s="92"/>
      <c r="J1577" s="92"/>
      <c r="K1577" s="94"/>
      <c r="L1577" s="94"/>
      <c r="M1577" s="94"/>
      <c r="N1577" s="94"/>
      <c r="O1577" s="94"/>
      <c r="P1577" s="94"/>
      <c r="Q1577" s="94"/>
      <c r="R1577" s="94"/>
      <c r="S1577" s="94"/>
      <c r="T1577" s="94"/>
      <c r="U1577" s="94"/>
      <c r="V1577" s="94"/>
      <c r="W1577" s="94"/>
      <c r="X1577" s="94"/>
      <c r="Y1577" s="94"/>
      <c r="Z1577" s="94"/>
      <c r="AD1577" s="96"/>
      <c r="AF1577" s="94"/>
      <c r="AG1577" s="94"/>
      <c r="AH1577" s="94"/>
      <c r="AK1577" s="94"/>
      <c r="AL1577" s="94"/>
      <c r="AM1577" s="94"/>
      <c r="AN1577" s="94"/>
      <c r="AO1577" s="94"/>
      <c r="AP1577" s="94"/>
      <c r="AQ1577" s="94"/>
    </row>
    <row r="1578" spans="1:43">
      <c r="A1578" s="92"/>
      <c r="B1578" s="92"/>
      <c r="C1578" s="93"/>
      <c r="D1578" s="93"/>
      <c r="E1578" s="92"/>
      <c r="F1578" s="92"/>
      <c r="G1578" s="92"/>
      <c r="H1578" s="92"/>
      <c r="I1578" s="92"/>
      <c r="J1578" s="92"/>
      <c r="K1578" s="94"/>
      <c r="L1578" s="94"/>
      <c r="M1578" s="94"/>
      <c r="O1578" s="94"/>
      <c r="P1578" s="94"/>
      <c r="Q1578" s="95"/>
      <c r="R1578" s="94"/>
      <c r="S1578" s="94"/>
      <c r="T1578" s="94"/>
      <c r="U1578" s="94"/>
      <c r="V1578" s="95"/>
      <c r="W1578" s="94"/>
      <c r="X1578" s="94"/>
      <c r="Y1578" s="94"/>
      <c r="Z1578" s="94"/>
      <c r="AD1578" s="96"/>
      <c r="AG1578" s="94"/>
      <c r="AH1578" s="94"/>
      <c r="AI1578" s="95"/>
      <c r="AK1578" s="94"/>
      <c r="AL1578" s="94"/>
      <c r="AM1578" s="94"/>
      <c r="AN1578" s="94"/>
      <c r="AO1578" s="94"/>
      <c r="AP1578" s="94"/>
      <c r="AQ1578" s="94"/>
    </row>
    <row r="1579" spans="1:43">
      <c r="A1579" s="92"/>
      <c r="B1579" s="92"/>
      <c r="C1579" s="93"/>
      <c r="D1579" s="93"/>
      <c r="E1579" s="92"/>
      <c r="F1579" s="92"/>
      <c r="G1579" s="92"/>
      <c r="H1579" s="92"/>
      <c r="I1579" s="92"/>
      <c r="J1579" s="92"/>
      <c r="K1579" s="94"/>
      <c r="L1579" s="94"/>
      <c r="M1579" s="94"/>
      <c r="O1579" s="94"/>
      <c r="P1579" s="94"/>
      <c r="Q1579" s="95"/>
      <c r="R1579" s="94"/>
      <c r="S1579" s="94"/>
      <c r="T1579" s="94"/>
      <c r="U1579" s="94"/>
      <c r="V1579" s="94"/>
      <c r="W1579" s="94"/>
      <c r="X1579" s="94"/>
      <c r="AD1579" s="96"/>
      <c r="AG1579" s="94"/>
      <c r="AH1579" s="94"/>
      <c r="AK1579" s="94"/>
      <c r="AL1579" s="94"/>
      <c r="AM1579" s="94"/>
      <c r="AN1579" s="94"/>
      <c r="AO1579" s="94"/>
      <c r="AP1579" s="94"/>
      <c r="AQ1579" s="94"/>
    </row>
    <row r="1580" spans="1:43">
      <c r="A1580" s="92"/>
      <c r="B1580" s="92"/>
      <c r="C1580" s="93"/>
      <c r="D1580" s="93"/>
      <c r="E1580" s="92"/>
      <c r="F1580" s="92"/>
      <c r="G1580" s="92"/>
      <c r="H1580" s="92"/>
      <c r="I1580" s="92"/>
      <c r="J1580" s="92"/>
      <c r="K1580" s="94"/>
      <c r="L1580" s="94"/>
      <c r="M1580" s="94"/>
      <c r="O1580" s="94"/>
      <c r="P1580" s="94"/>
      <c r="Q1580" s="94"/>
      <c r="R1580" s="94"/>
      <c r="S1580" s="94"/>
      <c r="T1580" s="94"/>
      <c r="U1580" s="94"/>
      <c r="V1580" s="94"/>
      <c r="W1580" s="94"/>
      <c r="X1580" s="94"/>
      <c r="Y1580" s="94"/>
      <c r="Z1580" s="94"/>
      <c r="AD1580" s="96"/>
      <c r="AG1580" s="94"/>
      <c r="AH1580" s="94"/>
      <c r="AK1580" s="94"/>
      <c r="AL1580" s="94"/>
      <c r="AM1580" s="94"/>
      <c r="AN1580" s="94"/>
      <c r="AO1580" s="94"/>
      <c r="AP1580" s="94"/>
      <c r="AQ1580" s="94"/>
    </row>
    <row r="1581" spans="1:43">
      <c r="A1581" s="92"/>
      <c r="B1581" s="92"/>
      <c r="C1581" s="93"/>
      <c r="D1581" s="93"/>
      <c r="E1581" s="92"/>
      <c r="F1581" s="92"/>
      <c r="G1581" s="92"/>
      <c r="H1581" s="92"/>
      <c r="I1581" s="92"/>
      <c r="J1581" s="92"/>
      <c r="K1581" s="94"/>
      <c r="L1581" s="94"/>
      <c r="M1581" s="94"/>
      <c r="O1581" s="94"/>
      <c r="P1581" s="94"/>
      <c r="Q1581" s="94"/>
      <c r="R1581" s="94"/>
      <c r="S1581" s="94"/>
      <c r="T1581" s="94"/>
      <c r="U1581" s="94"/>
      <c r="V1581" s="94"/>
      <c r="W1581" s="94"/>
      <c r="X1581" s="94"/>
      <c r="Y1581" s="94"/>
      <c r="Z1581" s="94"/>
      <c r="AG1581" s="94"/>
      <c r="AH1581" s="94"/>
      <c r="AI1581" s="95"/>
      <c r="AK1581" s="94"/>
      <c r="AL1581" s="94"/>
      <c r="AM1581" s="94"/>
      <c r="AQ1581" s="94"/>
    </row>
    <row r="1582" spans="1:43">
      <c r="A1582" s="92"/>
      <c r="B1582" s="92"/>
      <c r="C1582" s="93"/>
      <c r="D1582" s="93"/>
      <c r="E1582" s="92"/>
      <c r="F1582" s="92"/>
      <c r="G1582" s="92"/>
      <c r="H1582" s="92"/>
      <c r="I1582" s="92"/>
      <c r="J1582" s="92"/>
      <c r="K1582" s="94"/>
      <c r="L1582" s="94"/>
      <c r="M1582" s="94"/>
      <c r="O1582" s="94"/>
      <c r="P1582" s="94"/>
      <c r="Q1582" s="94"/>
      <c r="R1582" s="94"/>
      <c r="S1582" s="94"/>
      <c r="T1582" s="94"/>
      <c r="U1582" s="94"/>
      <c r="V1582" s="94"/>
      <c r="W1582" s="94"/>
      <c r="X1582" s="94"/>
      <c r="Y1582" s="94"/>
      <c r="Z1582" s="94"/>
      <c r="AG1582" s="94"/>
      <c r="AH1582" s="94"/>
      <c r="AK1582" s="94"/>
      <c r="AL1582" s="94"/>
      <c r="AM1582" s="94"/>
      <c r="AN1582" s="94"/>
      <c r="AO1582" s="94"/>
      <c r="AP1582" s="94"/>
      <c r="AQ1582" s="94"/>
    </row>
    <row r="1583" spans="1:43">
      <c r="A1583" s="92"/>
      <c r="B1583" s="92"/>
      <c r="C1583" s="93"/>
      <c r="D1583" s="93"/>
      <c r="E1583" s="92"/>
      <c r="F1583" s="92"/>
      <c r="G1583" s="92"/>
      <c r="H1583" s="92"/>
      <c r="I1583" s="92"/>
      <c r="J1583" s="92"/>
      <c r="K1583" s="94"/>
      <c r="L1583" s="94"/>
      <c r="M1583" s="94"/>
      <c r="P1583" s="94"/>
      <c r="Q1583" s="94"/>
      <c r="R1583" s="94"/>
      <c r="S1583" s="94"/>
      <c r="T1583" s="94"/>
      <c r="U1583" s="94"/>
      <c r="V1583" s="94"/>
      <c r="W1583" s="94"/>
      <c r="X1583" s="94"/>
      <c r="Y1583" s="94"/>
      <c r="Z1583" s="94"/>
      <c r="AH1583" s="94"/>
      <c r="AK1583" s="94"/>
      <c r="AL1583" s="94"/>
      <c r="AM1583" s="94"/>
      <c r="AN1583" s="94"/>
      <c r="AO1583" s="94"/>
      <c r="AP1583" s="94"/>
      <c r="AQ1583" s="94"/>
    </row>
    <row r="1584" spans="1:43">
      <c r="A1584" s="92"/>
      <c r="B1584" s="92"/>
      <c r="C1584" s="93"/>
      <c r="D1584" s="93"/>
      <c r="E1584" s="92"/>
      <c r="F1584" s="92"/>
      <c r="G1584" s="92"/>
      <c r="H1584" s="92"/>
      <c r="I1584" s="92"/>
      <c r="J1584" s="92"/>
      <c r="K1584" s="94"/>
      <c r="L1584" s="94"/>
      <c r="M1584" s="94"/>
      <c r="O1584" s="94"/>
      <c r="P1584" s="94"/>
      <c r="Q1584" s="94"/>
      <c r="R1584" s="94"/>
      <c r="S1584" s="94"/>
      <c r="T1584" s="94"/>
      <c r="U1584" s="94"/>
      <c r="V1584" s="94"/>
      <c r="W1584" s="94"/>
      <c r="X1584" s="94"/>
      <c r="Y1584" s="94"/>
      <c r="Z1584" s="94"/>
      <c r="AD1584" s="96"/>
      <c r="AG1584" s="94"/>
      <c r="AH1584" s="94"/>
      <c r="AI1584" s="95"/>
      <c r="AK1584" s="94"/>
      <c r="AL1584" s="94"/>
      <c r="AM1584" s="94"/>
      <c r="AN1584" s="94"/>
      <c r="AO1584" s="94"/>
      <c r="AP1584" s="94"/>
      <c r="AQ1584" s="94"/>
    </row>
    <row r="1585" spans="1:43">
      <c r="A1585" s="92"/>
      <c r="B1585" s="92"/>
      <c r="C1585" s="93"/>
      <c r="D1585" s="93"/>
      <c r="E1585" s="92"/>
      <c r="F1585" s="92"/>
      <c r="G1585" s="92"/>
      <c r="H1585" s="92"/>
      <c r="I1585" s="92"/>
      <c r="J1585" s="92"/>
      <c r="K1585" s="94"/>
      <c r="L1585" s="94"/>
      <c r="M1585" s="94"/>
      <c r="O1585" s="94"/>
      <c r="P1585" s="94"/>
      <c r="Q1585" s="94"/>
      <c r="R1585" s="94"/>
      <c r="S1585" s="94"/>
      <c r="T1585" s="94"/>
      <c r="U1585" s="94"/>
      <c r="V1585" s="94"/>
      <c r="W1585" s="94"/>
      <c r="X1585" s="94"/>
      <c r="Y1585" s="94"/>
      <c r="Z1585" s="94"/>
      <c r="AD1585" s="96"/>
      <c r="AG1585" s="94"/>
      <c r="AH1585" s="94"/>
      <c r="AK1585" s="94"/>
      <c r="AL1585" s="94"/>
      <c r="AM1585" s="94"/>
      <c r="AN1585" s="94"/>
      <c r="AO1585" s="94"/>
      <c r="AP1585" s="94"/>
      <c r="AQ1585" s="94"/>
    </row>
    <row r="1586" spans="1:43">
      <c r="A1586" s="92"/>
      <c r="B1586" s="92"/>
      <c r="C1586" s="93"/>
      <c r="D1586" s="93"/>
      <c r="E1586" s="92"/>
      <c r="F1586" s="92"/>
      <c r="G1586" s="92"/>
      <c r="H1586" s="92"/>
      <c r="I1586" s="92"/>
      <c r="J1586" s="92"/>
      <c r="K1586" s="94"/>
      <c r="L1586" s="94"/>
      <c r="M1586" s="94"/>
      <c r="O1586" s="94"/>
      <c r="P1586" s="94"/>
      <c r="Q1586" s="94"/>
      <c r="R1586" s="94"/>
      <c r="S1586" s="94"/>
      <c r="T1586" s="94"/>
      <c r="U1586" s="94"/>
      <c r="V1586" s="94"/>
      <c r="W1586" s="94"/>
      <c r="X1586" s="94"/>
      <c r="Y1586" s="94"/>
      <c r="Z1586" s="94"/>
      <c r="AD1586" s="96"/>
      <c r="AG1586" s="94"/>
      <c r="AH1586" s="94"/>
      <c r="AI1586" s="95"/>
      <c r="AK1586" s="94"/>
      <c r="AL1586" s="94"/>
      <c r="AM1586" s="94"/>
      <c r="AN1586" s="94"/>
      <c r="AO1586" s="94"/>
      <c r="AP1586" s="94"/>
      <c r="AQ1586" s="94"/>
    </row>
    <row r="1587" spans="1:43">
      <c r="A1587" s="92"/>
      <c r="B1587" s="92"/>
      <c r="C1587" s="93"/>
      <c r="D1587" s="93"/>
      <c r="E1587" s="92"/>
      <c r="F1587" s="92"/>
      <c r="G1587" s="92"/>
      <c r="H1587" s="92"/>
      <c r="I1587" s="92"/>
      <c r="J1587" s="92"/>
      <c r="K1587" s="94"/>
      <c r="L1587" s="94"/>
      <c r="M1587" s="94"/>
      <c r="O1587" s="94"/>
      <c r="P1587" s="94"/>
      <c r="Q1587" s="95"/>
      <c r="R1587" s="94"/>
      <c r="S1587" s="94"/>
      <c r="T1587" s="94"/>
      <c r="U1587" s="94"/>
      <c r="V1587" s="94"/>
      <c r="W1587" s="94"/>
      <c r="X1587" s="94"/>
      <c r="Y1587" s="94"/>
      <c r="Z1587" s="94"/>
      <c r="AD1587" s="96"/>
      <c r="AG1587" s="94"/>
      <c r="AH1587" s="94"/>
      <c r="AI1587" s="95"/>
      <c r="AK1587" s="94"/>
      <c r="AL1587" s="94"/>
      <c r="AM1587" s="94"/>
      <c r="AN1587" s="94"/>
      <c r="AO1587" s="94"/>
      <c r="AP1587" s="94"/>
      <c r="AQ1587" s="94"/>
    </row>
    <row r="1588" spans="1:43">
      <c r="A1588" s="92"/>
      <c r="B1588" s="92"/>
      <c r="C1588" s="93"/>
      <c r="D1588" s="93"/>
      <c r="E1588" s="92"/>
      <c r="F1588" s="92"/>
      <c r="G1588" s="92"/>
      <c r="H1588" s="92"/>
      <c r="I1588" s="92"/>
      <c r="J1588" s="92"/>
      <c r="K1588" s="94"/>
      <c r="L1588" s="94"/>
      <c r="M1588" s="94"/>
      <c r="O1588" s="94"/>
      <c r="P1588" s="94"/>
      <c r="Q1588" s="94"/>
      <c r="R1588" s="94"/>
      <c r="S1588" s="94"/>
      <c r="T1588" s="94"/>
      <c r="U1588" s="94"/>
      <c r="V1588" s="94"/>
      <c r="W1588" s="94"/>
      <c r="X1588" s="94"/>
      <c r="Y1588" s="94"/>
      <c r="Z1588" s="94"/>
      <c r="AD1588" s="96"/>
      <c r="AG1588" s="94"/>
      <c r="AH1588" s="94"/>
      <c r="AK1588" s="94"/>
      <c r="AL1588" s="94"/>
      <c r="AM1588" s="94"/>
      <c r="AN1588" s="94"/>
      <c r="AO1588" s="94"/>
      <c r="AP1588" s="94"/>
      <c r="AQ1588" s="94"/>
    </row>
    <row r="1589" spans="1:43">
      <c r="A1589" s="92"/>
      <c r="B1589" s="92"/>
      <c r="C1589" s="93"/>
      <c r="D1589" s="93"/>
      <c r="E1589" s="92"/>
      <c r="F1589" s="92"/>
      <c r="G1589" s="92"/>
      <c r="H1589" s="92"/>
      <c r="I1589" s="92"/>
      <c r="J1589" s="92"/>
      <c r="K1589" s="94"/>
      <c r="L1589" s="94"/>
      <c r="M1589" s="94"/>
      <c r="O1589" s="94"/>
      <c r="P1589" s="94"/>
      <c r="T1589" s="94"/>
      <c r="U1589" s="94"/>
      <c r="Y1589" s="94"/>
      <c r="Z1589" s="94"/>
      <c r="AG1589" s="94"/>
      <c r="AH1589" s="94"/>
      <c r="AI1589" s="95"/>
      <c r="AK1589" s="94"/>
      <c r="AL1589" s="94"/>
      <c r="AM1589" s="94"/>
      <c r="AN1589" s="94"/>
      <c r="AO1589" s="94"/>
      <c r="AP1589" s="94"/>
      <c r="AQ1589" s="94"/>
    </row>
    <row r="1590" spans="1:43">
      <c r="A1590" s="92"/>
      <c r="B1590" s="92"/>
      <c r="C1590" s="93"/>
      <c r="D1590" s="93"/>
      <c r="E1590" s="92"/>
      <c r="F1590" s="92"/>
      <c r="G1590" s="92"/>
      <c r="H1590" s="92"/>
      <c r="I1590" s="92"/>
      <c r="J1590" s="92"/>
      <c r="K1590" s="94"/>
      <c r="L1590" s="94"/>
      <c r="M1590" s="94"/>
      <c r="O1590" s="94"/>
      <c r="P1590" s="94"/>
      <c r="Q1590" s="94"/>
      <c r="R1590" s="94"/>
      <c r="S1590" s="94"/>
      <c r="T1590" s="94"/>
      <c r="U1590" s="94"/>
      <c r="V1590" s="94"/>
      <c r="W1590" s="94"/>
      <c r="X1590" s="94"/>
      <c r="Y1590" s="94"/>
      <c r="Z1590" s="94"/>
      <c r="AG1590" s="94"/>
      <c r="AH1590" s="94"/>
      <c r="AI1590" s="95"/>
      <c r="AK1590" s="94"/>
      <c r="AL1590" s="94"/>
      <c r="AM1590" s="94"/>
      <c r="AN1590" s="94"/>
      <c r="AO1590" s="94"/>
      <c r="AP1590" s="94"/>
      <c r="AQ1590" s="94"/>
    </row>
    <row r="1591" spans="1:43">
      <c r="A1591" s="92"/>
      <c r="B1591" s="92"/>
      <c r="C1591" s="93"/>
      <c r="D1591" s="93"/>
      <c r="E1591" s="92"/>
      <c r="F1591" s="92"/>
      <c r="G1591" s="92"/>
      <c r="H1591" s="92"/>
      <c r="I1591" s="92"/>
      <c r="J1591" s="92"/>
      <c r="K1591" s="94"/>
      <c r="L1591" s="94"/>
      <c r="M1591" s="94"/>
      <c r="N1591" s="94"/>
      <c r="O1591" s="94"/>
      <c r="P1591" s="94"/>
      <c r="Q1591" s="95"/>
      <c r="R1591" s="94"/>
      <c r="S1591" s="94"/>
      <c r="T1591" s="94"/>
      <c r="U1591" s="94"/>
      <c r="V1591" s="95"/>
      <c r="W1591" s="94"/>
      <c r="X1591" s="94"/>
      <c r="Y1591" s="94"/>
      <c r="Z1591" s="94"/>
      <c r="AA1591" s="94"/>
      <c r="AB1591" s="94"/>
      <c r="AC1591" s="94"/>
      <c r="AD1591" s="96"/>
      <c r="AF1591" s="94"/>
      <c r="AH1591" s="94"/>
      <c r="AK1591" s="94"/>
      <c r="AL1591" s="94"/>
      <c r="AN1591" s="94"/>
      <c r="AO1591" s="94"/>
      <c r="AQ1591" s="94"/>
    </row>
    <row r="1592" spans="1:43">
      <c r="A1592" s="92"/>
      <c r="B1592" s="92"/>
      <c r="C1592" s="93"/>
      <c r="D1592" s="93"/>
      <c r="E1592" s="92"/>
      <c r="F1592" s="92"/>
      <c r="G1592" s="92"/>
      <c r="H1592" s="92"/>
      <c r="I1592" s="92"/>
      <c r="J1592" s="92"/>
      <c r="K1592" s="94"/>
      <c r="L1592" s="94"/>
      <c r="M1592" s="94"/>
      <c r="O1592" s="94"/>
      <c r="P1592" s="94"/>
      <c r="Q1592" s="95"/>
      <c r="R1592" s="94"/>
      <c r="S1592" s="94"/>
      <c r="T1592" s="94"/>
      <c r="U1592" s="94"/>
      <c r="V1592" s="94"/>
      <c r="W1592" s="94"/>
      <c r="X1592" s="94"/>
      <c r="Y1592" s="94"/>
      <c r="Z1592" s="94"/>
      <c r="AD1592" s="96"/>
      <c r="AG1592" s="94"/>
      <c r="AH1592" s="94"/>
      <c r="AI1592" s="95"/>
      <c r="AK1592" s="94"/>
      <c r="AL1592" s="94"/>
      <c r="AM1592" s="94"/>
      <c r="AN1592" s="94"/>
      <c r="AO1592" s="94"/>
      <c r="AP1592" s="94"/>
      <c r="AQ1592" s="94"/>
    </row>
    <row r="1593" spans="1:43">
      <c r="A1593" s="92"/>
      <c r="B1593" s="92"/>
      <c r="C1593" s="93"/>
      <c r="D1593" s="93"/>
      <c r="E1593" s="92"/>
      <c r="F1593" s="92"/>
      <c r="G1593" s="92"/>
      <c r="H1593" s="92"/>
      <c r="I1593" s="92"/>
      <c r="J1593" s="92"/>
      <c r="K1593" s="94"/>
      <c r="L1593" s="94"/>
      <c r="M1593" s="94"/>
      <c r="O1593" s="94"/>
      <c r="P1593" s="94"/>
      <c r="Q1593" s="95"/>
      <c r="R1593" s="94"/>
      <c r="S1593" s="94"/>
      <c r="T1593" s="94"/>
      <c r="U1593" s="94"/>
      <c r="V1593" s="94"/>
      <c r="W1593" s="94"/>
      <c r="X1593" s="94"/>
      <c r="Y1593" s="94"/>
      <c r="Z1593" s="94"/>
      <c r="AD1593" s="96"/>
      <c r="AG1593" s="94"/>
      <c r="AH1593" s="94"/>
      <c r="AK1593" s="94"/>
      <c r="AL1593" s="94"/>
      <c r="AM1593" s="94"/>
      <c r="AN1593" s="94"/>
      <c r="AO1593" s="94"/>
      <c r="AP1593" s="94"/>
      <c r="AQ1593" s="94"/>
    </row>
    <row r="1594" spans="1:43">
      <c r="A1594" s="92"/>
      <c r="B1594" s="92"/>
      <c r="C1594" s="93"/>
      <c r="D1594" s="93"/>
      <c r="E1594" s="92"/>
      <c r="F1594" s="92"/>
      <c r="G1594" s="92"/>
      <c r="H1594" s="92"/>
      <c r="I1594" s="92"/>
      <c r="J1594" s="92"/>
      <c r="K1594" s="94"/>
      <c r="L1594" s="94"/>
      <c r="M1594" s="94"/>
      <c r="O1594" s="94"/>
      <c r="P1594" s="94"/>
      <c r="Q1594" s="94"/>
      <c r="R1594" s="94"/>
      <c r="S1594" s="94"/>
      <c r="T1594" s="94"/>
      <c r="U1594" s="94"/>
      <c r="V1594" s="94"/>
      <c r="W1594" s="94"/>
      <c r="X1594" s="94"/>
      <c r="Y1594" s="94"/>
      <c r="Z1594" s="94"/>
      <c r="AD1594" s="96"/>
      <c r="AG1594" s="94"/>
      <c r="AH1594" s="94"/>
      <c r="AI1594" s="95"/>
      <c r="AK1594" s="94"/>
      <c r="AL1594" s="94"/>
      <c r="AM1594" s="94"/>
      <c r="AN1594" s="94"/>
      <c r="AO1594" s="94"/>
      <c r="AP1594" s="94"/>
      <c r="AQ1594" s="94"/>
    </row>
    <row r="1595" spans="1:43">
      <c r="A1595" s="92"/>
      <c r="B1595" s="92"/>
      <c r="C1595" s="93"/>
      <c r="D1595" s="93"/>
      <c r="E1595" s="92"/>
      <c r="F1595" s="92"/>
      <c r="G1595" s="92"/>
      <c r="H1595" s="92"/>
      <c r="I1595" s="92"/>
      <c r="J1595" s="92"/>
      <c r="K1595" s="94"/>
      <c r="L1595" s="94"/>
      <c r="M1595" s="94"/>
      <c r="O1595" s="94"/>
      <c r="P1595" s="94"/>
      <c r="Q1595" s="94"/>
      <c r="R1595" s="94"/>
      <c r="S1595" s="94"/>
      <c r="T1595" s="94"/>
      <c r="U1595" s="94"/>
      <c r="V1595" s="94"/>
      <c r="W1595" s="94"/>
      <c r="X1595" s="94"/>
      <c r="Y1595" s="94"/>
      <c r="Z1595" s="94"/>
      <c r="AD1595" s="96"/>
      <c r="AG1595" s="94"/>
      <c r="AH1595" s="94"/>
      <c r="AK1595" s="94"/>
      <c r="AL1595" s="94"/>
      <c r="AM1595" s="94"/>
      <c r="AN1595" s="94"/>
      <c r="AO1595" s="94"/>
      <c r="AP1595" s="94"/>
      <c r="AQ1595" s="94"/>
    </row>
    <row r="1596" spans="1:43">
      <c r="A1596" s="92"/>
      <c r="B1596" s="92"/>
      <c r="C1596" s="93"/>
      <c r="D1596" s="93"/>
      <c r="E1596" s="92"/>
      <c r="F1596" s="92"/>
      <c r="G1596" s="92"/>
      <c r="H1596" s="92"/>
      <c r="I1596" s="92"/>
      <c r="J1596" s="92"/>
      <c r="K1596" s="94"/>
      <c r="L1596" s="94"/>
      <c r="M1596" s="94"/>
      <c r="P1596" s="94"/>
      <c r="Q1596" s="95"/>
      <c r="R1596" s="94"/>
      <c r="S1596" s="94"/>
      <c r="T1596" s="94"/>
      <c r="U1596" s="94"/>
      <c r="V1596" s="94"/>
      <c r="W1596" s="94"/>
      <c r="X1596" s="94"/>
      <c r="Y1596" s="94"/>
      <c r="Z1596" s="94"/>
      <c r="AE1596" s="95"/>
      <c r="AH1596" s="94"/>
      <c r="AI1596" s="95"/>
      <c r="AK1596" s="94"/>
      <c r="AL1596" s="94"/>
      <c r="AM1596" s="94"/>
      <c r="AN1596" s="94"/>
      <c r="AO1596" s="94"/>
      <c r="AP1596" s="94"/>
      <c r="AQ1596" s="94"/>
    </row>
    <row r="1597" spans="1:43">
      <c r="A1597" s="92"/>
      <c r="B1597" s="92"/>
      <c r="C1597" s="93"/>
      <c r="D1597" s="93"/>
      <c r="E1597" s="92"/>
      <c r="F1597" s="92"/>
      <c r="G1597" s="92"/>
      <c r="H1597" s="92"/>
      <c r="I1597" s="92"/>
      <c r="J1597" s="92"/>
      <c r="K1597" s="94"/>
      <c r="L1597" s="94"/>
      <c r="M1597" s="94"/>
      <c r="O1597" s="94"/>
      <c r="P1597" s="94"/>
      <c r="Q1597" s="94"/>
      <c r="R1597" s="94"/>
      <c r="S1597" s="94"/>
      <c r="T1597" s="94"/>
      <c r="U1597" s="94"/>
      <c r="V1597" s="94"/>
      <c r="W1597" s="94"/>
      <c r="X1597" s="94"/>
      <c r="Y1597" s="94"/>
      <c r="Z1597" s="94"/>
      <c r="AG1597" s="94"/>
      <c r="AH1597" s="94"/>
      <c r="AK1597" s="94"/>
      <c r="AL1597" s="94"/>
      <c r="AM1597" s="94"/>
      <c r="AN1597" s="94"/>
      <c r="AO1597" s="94"/>
      <c r="AP1597" s="94"/>
      <c r="AQ1597" s="94"/>
    </row>
    <row r="1598" spans="1:43">
      <c r="A1598" s="92"/>
      <c r="B1598" s="92"/>
      <c r="C1598" s="93"/>
      <c r="D1598" s="93"/>
      <c r="E1598" s="92"/>
      <c r="F1598" s="92"/>
      <c r="G1598" s="92"/>
      <c r="H1598" s="92"/>
      <c r="I1598" s="92"/>
      <c r="J1598" s="92"/>
      <c r="K1598" s="94"/>
      <c r="L1598" s="94"/>
      <c r="M1598" s="94"/>
      <c r="N1598" s="94"/>
      <c r="O1598" s="94"/>
      <c r="P1598" s="94"/>
      <c r="Q1598" s="94"/>
      <c r="R1598" s="94"/>
      <c r="S1598" s="94"/>
      <c r="T1598" s="94"/>
      <c r="U1598" s="94"/>
      <c r="V1598" s="94"/>
      <c r="W1598" s="94"/>
      <c r="X1598" s="94"/>
      <c r="Y1598" s="94"/>
      <c r="Z1598" s="94"/>
      <c r="AD1598" s="96"/>
      <c r="AF1598" s="94"/>
      <c r="AG1598" s="94"/>
      <c r="AH1598" s="94"/>
      <c r="AK1598" s="94"/>
      <c r="AL1598" s="94"/>
      <c r="AM1598" s="94"/>
      <c r="AN1598" s="94"/>
      <c r="AO1598" s="94"/>
      <c r="AP1598" s="94"/>
      <c r="AQ1598" s="94"/>
    </row>
    <row r="1599" spans="1:43">
      <c r="A1599" s="92"/>
      <c r="B1599" s="92"/>
      <c r="C1599" s="93"/>
      <c r="D1599" s="93"/>
      <c r="E1599" s="92"/>
      <c r="F1599" s="92"/>
      <c r="G1599" s="92"/>
      <c r="H1599" s="92"/>
      <c r="I1599" s="92"/>
      <c r="J1599" s="92"/>
      <c r="K1599" s="94"/>
      <c r="L1599" s="94"/>
      <c r="M1599" s="94"/>
      <c r="N1599" s="94"/>
      <c r="O1599" s="94"/>
      <c r="P1599" s="94"/>
      <c r="Q1599" s="95"/>
      <c r="R1599" s="94"/>
      <c r="S1599" s="94"/>
      <c r="T1599" s="94"/>
      <c r="U1599" s="94"/>
      <c r="V1599" s="94"/>
      <c r="W1599" s="94"/>
      <c r="X1599" s="94"/>
      <c r="Y1599" s="94"/>
      <c r="Z1599" s="94"/>
      <c r="AF1599" s="94"/>
      <c r="AG1599" s="94"/>
      <c r="AH1599" s="94"/>
      <c r="AK1599" s="94"/>
      <c r="AL1599" s="94"/>
      <c r="AM1599" s="94"/>
      <c r="AN1599" s="94"/>
      <c r="AO1599" s="94"/>
      <c r="AP1599" s="94"/>
      <c r="AQ1599" s="94"/>
    </row>
    <row r="1600" spans="1:43">
      <c r="A1600" s="92"/>
      <c r="B1600" s="92"/>
      <c r="C1600" s="93"/>
      <c r="D1600" s="93"/>
      <c r="E1600" s="92"/>
      <c r="F1600" s="92"/>
      <c r="G1600" s="92"/>
      <c r="H1600" s="92"/>
      <c r="I1600" s="92"/>
      <c r="J1600" s="92"/>
      <c r="K1600" s="94"/>
      <c r="L1600" s="94"/>
      <c r="M1600" s="94"/>
      <c r="T1600" s="94"/>
      <c r="U1600" s="94"/>
      <c r="Y1600" s="94"/>
      <c r="Z1600" s="94"/>
      <c r="AK1600" s="94"/>
      <c r="AL1600" s="94"/>
      <c r="AM1600" s="94"/>
      <c r="AN1600" s="94"/>
      <c r="AO1600" s="94"/>
      <c r="AP1600" s="94"/>
      <c r="AQ1600" s="94"/>
    </row>
    <row r="1601" spans="1:43">
      <c r="A1601" s="92"/>
      <c r="B1601" s="92"/>
      <c r="C1601" s="93"/>
      <c r="D1601" s="93"/>
      <c r="E1601" s="92"/>
      <c r="F1601" s="92"/>
      <c r="G1601" s="92"/>
      <c r="H1601" s="92"/>
      <c r="I1601" s="92"/>
      <c r="J1601" s="92"/>
      <c r="K1601" s="94"/>
      <c r="L1601" s="94"/>
      <c r="M1601" s="94"/>
      <c r="N1601" s="94"/>
      <c r="O1601" s="94"/>
      <c r="P1601" s="94"/>
      <c r="Q1601" s="95"/>
      <c r="R1601" s="94"/>
      <c r="S1601" s="94"/>
      <c r="T1601" s="94"/>
      <c r="U1601" s="94"/>
      <c r="V1601" s="94"/>
      <c r="W1601" s="94"/>
      <c r="X1601" s="94"/>
      <c r="Y1601" s="94"/>
      <c r="Z1601" s="94"/>
      <c r="AD1601" s="96"/>
      <c r="AF1601" s="94"/>
      <c r="AG1601" s="94"/>
      <c r="AH1601" s="94"/>
      <c r="AI1601" s="95"/>
      <c r="AK1601" s="94"/>
      <c r="AL1601" s="94"/>
      <c r="AM1601" s="94"/>
      <c r="AN1601" s="94"/>
      <c r="AO1601" s="94"/>
      <c r="AP1601" s="94"/>
      <c r="AQ1601" s="94"/>
    </row>
    <row r="1602" spans="1:43">
      <c r="A1602" s="92"/>
      <c r="B1602" s="92"/>
      <c r="C1602" s="93"/>
      <c r="D1602" s="93"/>
      <c r="E1602" s="92"/>
      <c r="F1602" s="92"/>
      <c r="G1602" s="92"/>
      <c r="H1602" s="92"/>
      <c r="I1602" s="92"/>
      <c r="J1602" s="92"/>
      <c r="K1602" s="94"/>
      <c r="L1602" s="94"/>
      <c r="M1602" s="94"/>
      <c r="O1602" s="94"/>
      <c r="P1602" s="94"/>
      <c r="Q1602" s="94"/>
      <c r="R1602" s="94"/>
      <c r="S1602" s="94"/>
      <c r="T1602" s="94"/>
      <c r="U1602" s="94"/>
      <c r="V1602" s="94"/>
      <c r="W1602" s="94"/>
      <c r="X1602" s="94"/>
      <c r="Y1602" s="94"/>
      <c r="Z1602" s="94"/>
      <c r="AD1602" s="96"/>
      <c r="AG1602" s="94"/>
      <c r="AH1602" s="94"/>
      <c r="AI1602" s="95"/>
      <c r="AK1602" s="94"/>
      <c r="AL1602" s="94"/>
      <c r="AM1602" s="94"/>
      <c r="AN1602" s="94"/>
      <c r="AO1602" s="94"/>
      <c r="AP1602" s="94"/>
      <c r="AQ1602" s="94"/>
    </row>
    <row r="1603" spans="1:43">
      <c r="A1603" s="92"/>
      <c r="B1603" s="92"/>
      <c r="C1603" s="93"/>
      <c r="D1603" s="93"/>
      <c r="E1603" s="92"/>
      <c r="F1603" s="92"/>
      <c r="G1603" s="92"/>
      <c r="H1603" s="92"/>
      <c r="I1603" s="92"/>
      <c r="J1603" s="92"/>
      <c r="K1603" s="94"/>
      <c r="L1603" s="94"/>
      <c r="M1603" s="94"/>
      <c r="O1603" s="94"/>
      <c r="P1603" s="94"/>
      <c r="Q1603" s="95"/>
      <c r="R1603" s="94"/>
      <c r="S1603" s="94"/>
      <c r="T1603" s="94"/>
      <c r="U1603" s="94"/>
      <c r="V1603" s="94"/>
      <c r="W1603" s="94"/>
      <c r="X1603" s="94"/>
      <c r="Y1603" s="94"/>
      <c r="Z1603" s="94"/>
      <c r="AD1603" s="96"/>
      <c r="AG1603" s="94"/>
      <c r="AH1603" s="94"/>
      <c r="AK1603" s="94"/>
      <c r="AL1603" s="94"/>
      <c r="AM1603" s="94"/>
      <c r="AN1603" s="94"/>
      <c r="AO1603" s="94"/>
      <c r="AP1603" s="94"/>
      <c r="AQ1603" s="94"/>
    </row>
    <row r="1604" spans="1:43">
      <c r="A1604" s="92"/>
      <c r="B1604" s="92"/>
      <c r="C1604" s="93"/>
      <c r="D1604" s="93"/>
      <c r="E1604" s="92"/>
      <c r="F1604" s="92"/>
      <c r="G1604" s="92"/>
      <c r="H1604" s="92"/>
      <c r="I1604" s="92"/>
      <c r="J1604" s="92"/>
      <c r="K1604" s="94"/>
      <c r="L1604" s="94"/>
      <c r="M1604" s="94"/>
      <c r="P1604" s="94"/>
      <c r="Q1604" s="95"/>
      <c r="R1604" s="94"/>
      <c r="T1604" s="94"/>
      <c r="U1604" s="94"/>
      <c r="V1604" s="94"/>
      <c r="W1604" s="94"/>
      <c r="AH1604" s="94"/>
      <c r="AI1604" s="95"/>
      <c r="AK1604" s="94"/>
      <c r="AL1604" s="94"/>
      <c r="AM1604" s="94"/>
      <c r="AQ1604" s="94"/>
    </row>
    <row r="1605" spans="1:43">
      <c r="A1605" s="92"/>
      <c r="B1605" s="92"/>
      <c r="C1605" s="93"/>
      <c r="D1605" s="93"/>
      <c r="E1605" s="92"/>
      <c r="F1605" s="92"/>
      <c r="G1605" s="92"/>
      <c r="H1605" s="92"/>
      <c r="I1605" s="92"/>
      <c r="J1605" s="92"/>
      <c r="K1605" s="94"/>
      <c r="L1605" s="94"/>
      <c r="M1605" s="94"/>
      <c r="N1605" s="94"/>
      <c r="O1605" s="94"/>
      <c r="P1605" s="94"/>
      <c r="Q1605" s="95"/>
      <c r="R1605" s="94"/>
      <c r="S1605" s="94"/>
      <c r="T1605" s="94"/>
      <c r="U1605" s="94"/>
      <c r="V1605" s="95"/>
      <c r="W1605" s="94"/>
      <c r="X1605" s="94"/>
      <c r="Y1605" s="94"/>
      <c r="Z1605" s="94"/>
      <c r="AD1605" s="96"/>
      <c r="AF1605" s="94"/>
      <c r="AG1605" s="94"/>
      <c r="AH1605" s="94"/>
      <c r="AI1605" s="95"/>
      <c r="AK1605" s="94"/>
      <c r="AL1605" s="94"/>
      <c r="AM1605" s="94"/>
      <c r="AN1605" s="94"/>
      <c r="AO1605" s="94"/>
      <c r="AQ1605" s="94"/>
    </row>
    <row r="1606" spans="1:43">
      <c r="A1606" s="92"/>
      <c r="B1606" s="92"/>
      <c r="C1606" s="93"/>
      <c r="D1606" s="93"/>
      <c r="E1606" s="92"/>
      <c r="F1606" s="92"/>
      <c r="G1606" s="92"/>
      <c r="H1606" s="92"/>
      <c r="I1606" s="92"/>
      <c r="J1606" s="92"/>
      <c r="K1606" s="94"/>
      <c r="L1606" s="94"/>
      <c r="M1606" s="94"/>
      <c r="O1606" s="94"/>
      <c r="P1606" s="94"/>
      <c r="Q1606" s="95"/>
      <c r="R1606" s="94"/>
      <c r="S1606" s="94"/>
      <c r="T1606" s="94"/>
      <c r="U1606" s="94"/>
      <c r="V1606" s="94"/>
      <c r="W1606" s="94"/>
      <c r="X1606" s="94"/>
      <c r="Y1606" s="94"/>
      <c r="Z1606" s="94"/>
      <c r="AD1606" s="96"/>
      <c r="AG1606" s="94"/>
      <c r="AH1606" s="94"/>
      <c r="AI1606" s="95"/>
      <c r="AK1606" s="94"/>
      <c r="AL1606" s="94"/>
      <c r="AM1606" s="94"/>
      <c r="AN1606" s="94"/>
      <c r="AO1606" s="94"/>
      <c r="AP1606" s="94"/>
      <c r="AQ1606" s="94"/>
    </row>
    <row r="1607" spans="1:43">
      <c r="A1607" s="92"/>
      <c r="B1607" s="92"/>
      <c r="C1607" s="93"/>
      <c r="D1607" s="93"/>
      <c r="E1607" s="92"/>
      <c r="F1607" s="92"/>
      <c r="G1607" s="92"/>
      <c r="H1607" s="92"/>
      <c r="I1607" s="92"/>
      <c r="J1607" s="92"/>
      <c r="K1607" s="94"/>
      <c r="L1607" s="94"/>
      <c r="M1607" s="94"/>
      <c r="T1607" s="94"/>
      <c r="U1607" s="94"/>
      <c r="Y1607" s="94"/>
      <c r="Z1607" s="94"/>
      <c r="AI1607" s="95"/>
      <c r="AK1607" s="94"/>
      <c r="AL1607" s="94"/>
      <c r="AM1607" s="94"/>
      <c r="AN1607" s="94"/>
      <c r="AO1607" s="94"/>
      <c r="AP1607" s="94"/>
      <c r="AQ1607" s="94"/>
    </row>
    <row r="1608" spans="1:43">
      <c r="A1608" s="92"/>
      <c r="B1608" s="92"/>
      <c r="C1608" s="93"/>
      <c r="D1608" s="93"/>
      <c r="E1608" s="92"/>
      <c r="F1608" s="92"/>
      <c r="G1608" s="92"/>
      <c r="H1608" s="92"/>
      <c r="I1608" s="92"/>
      <c r="J1608" s="92"/>
      <c r="K1608" s="94"/>
      <c r="L1608" s="94"/>
      <c r="M1608" s="94"/>
      <c r="T1608" s="94"/>
      <c r="U1608" s="94"/>
      <c r="Y1608" s="94"/>
      <c r="Z1608" s="94"/>
      <c r="AI1608" s="95"/>
      <c r="AK1608" s="94"/>
      <c r="AL1608" s="94"/>
      <c r="AM1608" s="94"/>
      <c r="AN1608" s="94"/>
      <c r="AO1608" s="94"/>
      <c r="AP1608" s="94"/>
      <c r="AQ1608" s="94"/>
    </row>
    <row r="1609" spans="1:43">
      <c r="A1609" s="92"/>
      <c r="B1609" s="92"/>
      <c r="C1609" s="93"/>
      <c r="D1609" s="93"/>
      <c r="E1609" s="92"/>
      <c r="F1609" s="92"/>
      <c r="G1609" s="92"/>
      <c r="H1609" s="92"/>
      <c r="I1609" s="92"/>
      <c r="J1609" s="92"/>
      <c r="K1609" s="94"/>
      <c r="L1609" s="94"/>
      <c r="M1609" s="94"/>
      <c r="N1609" s="94"/>
      <c r="O1609" s="94"/>
      <c r="P1609" s="94"/>
      <c r="Q1609" s="94"/>
      <c r="R1609" s="94"/>
      <c r="S1609" s="94"/>
      <c r="T1609" s="94"/>
      <c r="U1609" s="94"/>
      <c r="V1609" s="94"/>
      <c r="W1609" s="94"/>
      <c r="X1609" s="94"/>
      <c r="Y1609" s="94"/>
      <c r="Z1609" s="94"/>
      <c r="AF1609" s="94"/>
      <c r="AG1609" s="94"/>
      <c r="AH1609" s="94"/>
      <c r="AK1609" s="94"/>
      <c r="AL1609" s="94"/>
      <c r="AM1609" s="94"/>
      <c r="AN1609" s="94"/>
      <c r="AO1609" s="94"/>
      <c r="AP1609" s="94"/>
      <c r="AQ1609" s="94"/>
    </row>
    <row r="1610" spans="1:43">
      <c r="A1610" s="92"/>
      <c r="B1610" s="92"/>
      <c r="C1610" s="93"/>
      <c r="D1610" s="93"/>
      <c r="E1610" s="92"/>
      <c r="F1610" s="92"/>
      <c r="G1610" s="92"/>
      <c r="H1610" s="92"/>
      <c r="I1610" s="92"/>
      <c r="J1610" s="92"/>
      <c r="K1610" s="94"/>
      <c r="L1610" s="94"/>
      <c r="M1610" s="94"/>
      <c r="O1610" s="94"/>
      <c r="P1610" s="94"/>
      <c r="Q1610" s="95"/>
      <c r="R1610" s="94"/>
      <c r="S1610" s="94"/>
      <c r="T1610" s="94"/>
      <c r="U1610" s="94"/>
      <c r="V1610" s="95"/>
      <c r="W1610" s="94"/>
      <c r="X1610" s="94"/>
      <c r="Y1610" s="94"/>
      <c r="Z1610" s="94"/>
      <c r="AD1610" s="96"/>
      <c r="AG1610" s="94"/>
      <c r="AH1610" s="94"/>
      <c r="AI1610" s="95"/>
      <c r="AK1610" s="94"/>
      <c r="AL1610" s="94"/>
      <c r="AM1610" s="94"/>
      <c r="AN1610" s="94"/>
      <c r="AO1610" s="94"/>
      <c r="AP1610" s="94"/>
      <c r="AQ1610" s="94"/>
    </row>
    <row r="1611" spans="1:43">
      <c r="A1611" s="92"/>
      <c r="B1611" s="92"/>
      <c r="C1611" s="93"/>
      <c r="D1611" s="93"/>
      <c r="E1611" s="92"/>
      <c r="F1611" s="92"/>
      <c r="G1611" s="92"/>
      <c r="H1611" s="92"/>
      <c r="I1611" s="92"/>
      <c r="J1611" s="92"/>
      <c r="K1611" s="94"/>
      <c r="L1611" s="94"/>
      <c r="M1611" s="94"/>
      <c r="P1611" s="94"/>
      <c r="Q1611" s="94"/>
      <c r="R1611" s="94"/>
      <c r="T1611" s="94"/>
      <c r="U1611" s="94"/>
      <c r="V1611" s="94"/>
      <c r="W1611" s="94"/>
      <c r="Y1611" s="94"/>
      <c r="Z1611" s="94"/>
      <c r="AD1611" s="96"/>
      <c r="AH1611" s="94"/>
      <c r="AI1611" s="95"/>
      <c r="AK1611" s="94"/>
      <c r="AL1611" s="94"/>
      <c r="AM1611" s="94"/>
      <c r="AN1611" s="94"/>
      <c r="AO1611" s="94"/>
      <c r="AP1611" s="94"/>
      <c r="AQ1611" s="94"/>
    </row>
    <row r="1612" spans="1:43">
      <c r="A1612" s="92"/>
      <c r="B1612" s="92"/>
      <c r="C1612" s="93"/>
      <c r="D1612" s="93"/>
      <c r="E1612" s="92"/>
      <c r="F1612" s="92"/>
      <c r="G1612" s="92"/>
      <c r="H1612" s="92"/>
      <c r="I1612" s="92"/>
      <c r="J1612" s="92"/>
      <c r="K1612" s="94"/>
      <c r="L1612" s="94"/>
      <c r="M1612" s="94"/>
      <c r="O1612" s="94"/>
      <c r="P1612" s="94"/>
      <c r="Q1612" s="95"/>
      <c r="R1612" s="94"/>
      <c r="S1612" s="94"/>
      <c r="T1612" s="94"/>
      <c r="U1612" s="94"/>
      <c r="V1612" s="94"/>
      <c r="W1612" s="94"/>
      <c r="X1612" s="94"/>
      <c r="Y1612" s="94"/>
      <c r="Z1612" s="94"/>
      <c r="AD1612" s="96"/>
      <c r="AG1612" s="94"/>
      <c r="AH1612" s="94"/>
      <c r="AI1612" s="95"/>
      <c r="AK1612" s="94"/>
      <c r="AL1612" s="94"/>
      <c r="AM1612" s="94"/>
      <c r="AN1612" s="94"/>
      <c r="AO1612" s="94"/>
      <c r="AP1612" s="94"/>
      <c r="AQ1612" s="94"/>
    </row>
    <row r="1613" spans="1:43">
      <c r="A1613" s="92"/>
      <c r="B1613" s="92"/>
      <c r="C1613" s="93"/>
      <c r="D1613" s="93"/>
      <c r="E1613" s="92"/>
      <c r="F1613" s="92"/>
      <c r="G1613" s="92"/>
      <c r="H1613" s="92"/>
      <c r="I1613" s="92"/>
      <c r="J1613" s="92"/>
      <c r="K1613" s="94"/>
      <c r="L1613" s="94"/>
      <c r="M1613" s="94"/>
      <c r="T1613" s="94"/>
      <c r="U1613" s="94"/>
      <c r="Y1613" s="94"/>
      <c r="Z1613" s="94"/>
      <c r="AI1613" s="95"/>
      <c r="AK1613" s="94"/>
      <c r="AL1613" s="94"/>
      <c r="AM1613" s="94"/>
      <c r="AN1613" s="94"/>
      <c r="AO1613" s="94"/>
      <c r="AP1613" s="94"/>
      <c r="AQ1613" s="94"/>
    </row>
    <row r="1614" spans="1:43">
      <c r="A1614" s="92"/>
      <c r="B1614" s="92"/>
      <c r="C1614" s="93"/>
      <c r="D1614" s="93"/>
      <c r="E1614" s="92"/>
      <c r="F1614" s="92"/>
      <c r="G1614" s="92"/>
      <c r="H1614" s="92"/>
      <c r="I1614" s="92"/>
      <c r="J1614" s="92"/>
      <c r="K1614" s="94"/>
      <c r="L1614" s="94"/>
      <c r="M1614" s="94"/>
      <c r="O1614" s="94"/>
      <c r="P1614" s="94"/>
      <c r="Q1614" s="94"/>
      <c r="R1614" s="94"/>
      <c r="S1614" s="94"/>
      <c r="T1614" s="94"/>
      <c r="U1614" s="94"/>
      <c r="V1614" s="94"/>
      <c r="W1614" s="94"/>
      <c r="X1614" s="94"/>
      <c r="Y1614" s="94"/>
      <c r="Z1614" s="94"/>
      <c r="AG1614" s="94"/>
      <c r="AH1614" s="94"/>
      <c r="AI1614" s="95"/>
      <c r="AK1614" s="94"/>
      <c r="AL1614" s="94"/>
      <c r="AM1614" s="94"/>
      <c r="AN1614" s="94"/>
      <c r="AO1614" s="94"/>
      <c r="AP1614" s="94"/>
      <c r="AQ1614" s="94"/>
    </row>
    <row r="1615" spans="1:43">
      <c r="A1615" s="92"/>
      <c r="B1615" s="92"/>
      <c r="C1615" s="93"/>
      <c r="D1615" s="93"/>
      <c r="E1615" s="92"/>
      <c r="F1615" s="92"/>
      <c r="G1615" s="92"/>
      <c r="H1615" s="92"/>
      <c r="I1615" s="92"/>
      <c r="J1615" s="92"/>
      <c r="K1615" s="94"/>
      <c r="L1615" s="94"/>
      <c r="M1615" s="94"/>
      <c r="N1615" s="94"/>
      <c r="O1615" s="94"/>
      <c r="P1615" s="94"/>
      <c r="Q1615" s="95"/>
      <c r="R1615" s="94"/>
      <c r="S1615" s="94"/>
      <c r="T1615" s="94"/>
      <c r="U1615" s="94"/>
      <c r="V1615" s="94"/>
      <c r="W1615" s="94"/>
      <c r="X1615" s="94"/>
      <c r="Y1615" s="94"/>
      <c r="Z1615" s="94"/>
      <c r="AD1615" s="96"/>
      <c r="AF1615" s="94"/>
      <c r="AG1615" s="94"/>
      <c r="AH1615" s="94"/>
      <c r="AK1615" s="94"/>
      <c r="AL1615" s="94"/>
      <c r="AM1615" s="94"/>
      <c r="AN1615" s="94"/>
      <c r="AO1615" s="94"/>
      <c r="AP1615" s="94"/>
      <c r="AQ1615" s="94"/>
    </row>
    <row r="1616" spans="1:43">
      <c r="A1616" s="92"/>
      <c r="B1616" s="92"/>
      <c r="C1616" s="93"/>
      <c r="D1616" s="93"/>
      <c r="E1616" s="92"/>
      <c r="F1616" s="92"/>
      <c r="G1616" s="92"/>
      <c r="H1616" s="92"/>
      <c r="I1616" s="92"/>
      <c r="J1616" s="92"/>
      <c r="K1616" s="94"/>
      <c r="L1616" s="94"/>
      <c r="M1616" s="94"/>
      <c r="O1616" s="94"/>
      <c r="P1616" s="94"/>
      <c r="Q1616" s="94"/>
      <c r="R1616" s="94"/>
      <c r="S1616" s="94"/>
      <c r="T1616" s="94"/>
      <c r="U1616" s="94"/>
      <c r="V1616" s="94"/>
      <c r="W1616" s="94"/>
      <c r="X1616" s="94"/>
      <c r="Y1616" s="94"/>
      <c r="Z1616" s="94"/>
      <c r="AG1616" s="94"/>
      <c r="AH1616" s="94"/>
      <c r="AI1616" s="95"/>
      <c r="AK1616" s="94"/>
      <c r="AL1616" s="94"/>
      <c r="AM1616" s="94"/>
      <c r="AN1616" s="94"/>
      <c r="AO1616" s="94"/>
      <c r="AP1616" s="94"/>
      <c r="AQ1616" s="94"/>
    </row>
    <row r="1617" spans="1:43">
      <c r="A1617" s="92"/>
      <c r="B1617" s="92"/>
      <c r="C1617" s="93"/>
      <c r="D1617" s="93"/>
      <c r="E1617" s="92"/>
      <c r="F1617" s="92"/>
      <c r="G1617" s="92"/>
      <c r="H1617" s="92"/>
      <c r="I1617" s="92"/>
      <c r="J1617" s="92"/>
      <c r="K1617" s="94"/>
      <c r="L1617" s="94"/>
      <c r="M1617" s="94"/>
      <c r="N1617" s="94"/>
      <c r="O1617" s="94"/>
      <c r="P1617" s="94"/>
      <c r="Q1617" s="94"/>
      <c r="R1617" s="94"/>
      <c r="S1617" s="94"/>
      <c r="T1617" s="94"/>
      <c r="U1617" s="94"/>
      <c r="V1617" s="94"/>
      <c r="W1617" s="94"/>
      <c r="X1617" s="94"/>
      <c r="Y1617" s="94"/>
      <c r="Z1617" s="94"/>
      <c r="AE1617" s="95"/>
      <c r="AF1617" s="94"/>
      <c r="AG1617" s="94"/>
      <c r="AH1617" s="94"/>
      <c r="AI1617" s="95"/>
      <c r="AK1617" s="94"/>
      <c r="AL1617" s="94"/>
      <c r="AM1617" s="94"/>
      <c r="AN1617" s="94"/>
      <c r="AO1617" s="94"/>
      <c r="AP1617" s="94"/>
      <c r="AQ1617" s="94"/>
    </row>
    <row r="1618" spans="1:43">
      <c r="A1618" s="92"/>
      <c r="B1618" s="92"/>
      <c r="C1618" s="93"/>
      <c r="D1618" s="93"/>
      <c r="E1618" s="92"/>
      <c r="F1618" s="92"/>
      <c r="G1618" s="92"/>
      <c r="H1618" s="92"/>
      <c r="I1618" s="92"/>
      <c r="J1618" s="92"/>
      <c r="K1618" s="94"/>
      <c r="L1618" s="94"/>
      <c r="M1618" s="94"/>
      <c r="O1618" s="94"/>
      <c r="P1618" s="94"/>
      <c r="Q1618" s="94"/>
      <c r="R1618" s="94"/>
      <c r="S1618" s="94"/>
      <c r="T1618" s="94"/>
      <c r="U1618" s="94"/>
      <c r="V1618" s="94"/>
      <c r="W1618" s="94"/>
      <c r="X1618" s="94"/>
      <c r="Y1618" s="94"/>
      <c r="Z1618" s="94"/>
      <c r="AD1618" s="96"/>
      <c r="AG1618" s="94"/>
      <c r="AH1618" s="94"/>
      <c r="AK1618" s="94"/>
      <c r="AL1618" s="94"/>
      <c r="AM1618" s="94"/>
      <c r="AN1618" s="94"/>
      <c r="AO1618" s="94"/>
      <c r="AP1618" s="94"/>
      <c r="AQ1618" s="94"/>
    </row>
    <row r="1619" spans="1:43">
      <c r="A1619" s="92"/>
      <c r="B1619" s="92"/>
      <c r="C1619" s="93"/>
      <c r="D1619" s="93"/>
      <c r="E1619" s="92"/>
      <c r="F1619" s="92"/>
      <c r="G1619" s="92"/>
      <c r="H1619" s="92"/>
      <c r="I1619" s="92"/>
      <c r="J1619" s="92"/>
      <c r="K1619" s="94"/>
      <c r="L1619" s="94"/>
      <c r="M1619" s="94"/>
      <c r="O1619" s="94"/>
      <c r="P1619" s="94"/>
      <c r="Q1619" s="94"/>
      <c r="R1619" s="94"/>
      <c r="S1619" s="94"/>
      <c r="T1619" s="94"/>
      <c r="U1619" s="94"/>
      <c r="V1619" s="94"/>
      <c r="W1619" s="94"/>
      <c r="X1619" s="94"/>
      <c r="Y1619" s="94"/>
      <c r="Z1619" s="94"/>
      <c r="AG1619" s="94"/>
      <c r="AH1619" s="94"/>
      <c r="AK1619" s="94"/>
      <c r="AL1619" s="94"/>
      <c r="AM1619" s="94"/>
      <c r="AN1619" s="94"/>
      <c r="AO1619" s="94"/>
      <c r="AP1619" s="94"/>
      <c r="AQ1619" s="94"/>
    </row>
    <row r="1620" spans="1:43">
      <c r="A1620" s="92"/>
      <c r="B1620" s="92"/>
      <c r="C1620" s="93"/>
      <c r="D1620" s="93"/>
      <c r="E1620" s="92"/>
      <c r="F1620" s="92"/>
      <c r="G1620" s="92"/>
      <c r="H1620" s="92"/>
      <c r="I1620" s="92"/>
      <c r="J1620" s="92"/>
      <c r="K1620" s="94"/>
      <c r="L1620" s="94"/>
      <c r="M1620" s="94"/>
      <c r="P1620" s="94"/>
      <c r="Q1620" s="94"/>
      <c r="R1620" s="94"/>
      <c r="T1620" s="94"/>
      <c r="U1620" s="94"/>
      <c r="V1620" s="94"/>
      <c r="W1620" s="94"/>
      <c r="Y1620" s="94"/>
      <c r="Z1620" s="94"/>
      <c r="AD1620" s="96"/>
      <c r="AH1620" s="94"/>
      <c r="AK1620" s="94"/>
      <c r="AL1620" s="94"/>
      <c r="AM1620" s="94"/>
      <c r="AN1620" s="94"/>
      <c r="AO1620" s="94"/>
      <c r="AP1620" s="94"/>
      <c r="AQ1620" s="94"/>
    </row>
    <row r="1621" spans="1:43">
      <c r="A1621" s="92"/>
      <c r="B1621" s="92"/>
      <c r="C1621" s="93"/>
      <c r="D1621" s="93"/>
      <c r="E1621" s="92"/>
      <c r="F1621" s="92"/>
      <c r="G1621" s="92"/>
      <c r="H1621" s="92"/>
      <c r="I1621" s="92"/>
      <c r="J1621" s="92"/>
      <c r="K1621" s="94"/>
      <c r="L1621" s="94"/>
      <c r="M1621" s="94"/>
      <c r="O1621" s="94"/>
      <c r="P1621" s="94"/>
      <c r="Q1621" s="94"/>
      <c r="R1621" s="94"/>
      <c r="S1621" s="94"/>
      <c r="T1621" s="94"/>
      <c r="U1621" s="94"/>
      <c r="V1621" s="94"/>
      <c r="W1621" s="94"/>
      <c r="X1621" s="94"/>
      <c r="Y1621" s="94"/>
      <c r="Z1621" s="94"/>
      <c r="AG1621" s="94"/>
      <c r="AH1621" s="94"/>
      <c r="AK1621" s="94"/>
      <c r="AL1621" s="94"/>
      <c r="AM1621" s="94"/>
      <c r="AN1621" s="94"/>
      <c r="AO1621" s="94"/>
      <c r="AP1621" s="94"/>
      <c r="AQ1621" s="94"/>
    </row>
    <row r="1622" spans="1:43">
      <c r="A1622" s="92"/>
      <c r="B1622" s="92"/>
      <c r="C1622" s="93"/>
      <c r="D1622" s="93"/>
      <c r="E1622" s="92"/>
      <c r="F1622" s="92"/>
      <c r="G1622" s="92"/>
      <c r="H1622" s="92"/>
      <c r="I1622" s="92"/>
      <c r="J1622" s="92"/>
      <c r="K1622" s="94"/>
      <c r="L1622" s="94"/>
      <c r="M1622" s="94"/>
      <c r="O1622" s="94"/>
      <c r="P1622" s="94"/>
      <c r="Q1622" s="94"/>
      <c r="R1622" s="94"/>
      <c r="S1622" s="94"/>
      <c r="T1622" s="94"/>
      <c r="U1622" s="94"/>
      <c r="V1622" s="94"/>
      <c r="W1622" s="94"/>
      <c r="X1622" s="94"/>
      <c r="Y1622" s="94"/>
      <c r="Z1622" s="94"/>
      <c r="AD1622" s="96"/>
      <c r="AE1622" s="95"/>
      <c r="AG1622" s="94"/>
      <c r="AH1622" s="94"/>
      <c r="AI1622" s="95"/>
      <c r="AK1622" s="94"/>
      <c r="AL1622" s="94"/>
      <c r="AM1622" s="94"/>
      <c r="AN1622" s="94"/>
      <c r="AO1622" s="94"/>
      <c r="AP1622" s="94"/>
      <c r="AQ1622" s="94"/>
    </row>
    <row r="1623" spans="1:43">
      <c r="A1623" s="92"/>
      <c r="B1623" s="92"/>
      <c r="C1623" s="93"/>
      <c r="D1623" s="93"/>
      <c r="E1623" s="92"/>
      <c r="F1623" s="92"/>
      <c r="G1623" s="92"/>
      <c r="H1623" s="92"/>
      <c r="I1623" s="92"/>
      <c r="J1623" s="92"/>
      <c r="K1623" s="94"/>
      <c r="L1623" s="94"/>
      <c r="M1623" s="94"/>
      <c r="T1623" s="94"/>
      <c r="U1623" s="94"/>
      <c r="Y1623" s="94"/>
      <c r="Z1623" s="94"/>
      <c r="AK1623" s="94"/>
      <c r="AL1623" s="94"/>
      <c r="AM1623" s="94"/>
      <c r="AN1623" s="94"/>
      <c r="AO1623" s="94"/>
      <c r="AP1623" s="94"/>
      <c r="AQ1623" s="94"/>
    </row>
    <row r="1624" spans="1:43">
      <c r="A1624" s="92"/>
      <c r="B1624" s="92"/>
      <c r="C1624" s="93"/>
      <c r="D1624" s="93"/>
      <c r="E1624" s="92"/>
      <c r="F1624" s="92"/>
      <c r="G1624" s="92"/>
      <c r="H1624" s="92"/>
      <c r="I1624" s="92"/>
      <c r="J1624" s="92"/>
      <c r="K1624" s="94"/>
      <c r="L1624" s="94"/>
      <c r="M1624" s="94"/>
      <c r="N1624" s="94"/>
      <c r="O1624" s="94"/>
      <c r="P1624" s="94"/>
      <c r="Q1624" s="94"/>
      <c r="R1624" s="94"/>
      <c r="S1624" s="94"/>
      <c r="T1624" s="94"/>
      <c r="U1624" s="94"/>
      <c r="V1624" s="94"/>
      <c r="W1624" s="94"/>
      <c r="X1624" s="94"/>
      <c r="Y1624" s="94"/>
      <c r="Z1624" s="94"/>
      <c r="AF1624" s="94"/>
      <c r="AG1624" s="94"/>
      <c r="AH1624" s="94"/>
      <c r="AI1624" s="95"/>
      <c r="AK1624" s="94"/>
      <c r="AL1624" s="94"/>
      <c r="AM1624" s="94"/>
      <c r="AN1624" s="94"/>
      <c r="AO1624" s="94"/>
      <c r="AP1624" s="94"/>
      <c r="AQ1624" s="94"/>
    </row>
    <row r="1625" spans="1:43">
      <c r="A1625" s="92"/>
      <c r="B1625" s="92"/>
      <c r="C1625" s="93"/>
      <c r="D1625" s="93"/>
      <c r="E1625" s="92"/>
      <c r="F1625" s="92"/>
      <c r="G1625" s="92"/>
      <c r="H1625" s="92"/>
      <c r="I1625" s="92"/>
      <c r="J1625" s="92"/>
      <c r="K1625" s="94"/>
      <c r="L1625" s="94"/>
      <c r="M1625" s="94"/>
      <c r="O1625" s="94"/>
      <c r="P1625" s="94"/>
      <c r="Q1625" s="95"/>
      <c r="R1625" s="94"/>
      <c r="S1625" s="94"/>
      <c r="T1625" s="94"/>
      <c r="U1625" s="94"/>
      <c r="V1625" s="94"/>
      <c r="W1625" s="94"/>
      <c r="X1625" s="94"/>
      <c r="Y1625" s="94"/>
      <c r="Z1625" s="94"/>
      <c r="AD1625" s="96"/>
      <c r="AG1625" s="94"/>
      <c r="AH1625" s="94"/>
      <c r="AK1625" s="94"/>
      <c r="AL1625" s="94"/>
      <c r="AM1625" s="94"/>
      <c r="AN1625" s="94"/>
      <c r="AO1625" s="94"/>
      <c r="AP1625" s="94"/>
      <c r="AQ1625" s="94"/>
    </row>
    <row r="1626" spans="1:43">
      <c r="A1626" s="92"/>
      <c r="B1626" s="92"/>
      <c r="C1626" s="93"/>
      <c r="D1626" s="93"/>
      <c r="E1626" s="92"/>
      <c r="F1626" s="92"/>
      <c r="G1626" s="92"/>
      <c r="H1626" s="92"/>
      <c r="I1626" s="92"/>
      <c r="J1626" s="92"/>
      <c r="K1626" s="94"/>
      <c r="L1626" s="94"/>
      <c r="M1626" s="94"/>
      <c r="O1626" s="94"/>
      <c r="P1626" s="94"/>
      <c r="Q1626" s="94"/>
      <c r="R1626" s="94"/>
      <c r="T1626" s="94"/>
      <c r="U1626" s="94"/>
      <c r="V1626" s="94"/>
      <c r="W1626" s="94"/>
      <c r="Y1626" s="94"/>
      <c r="Z1626" s="94"/>
      <c r="AG1626" s="94"/>
      <c r="AH1626" s="94"/>
      <c r="AI1626" s="95"/>
      <c r="AK1626" s="94"/>
      <c r="AL1626" s="94"/>
      <c r="AM1626" s="94"/>
      <c r="AN1626" s="94"/>
      <c r="AO1626" s="94"/>
      <c r="AP1626" s="94"/>
      <c r="AQ1626" s="94"/>
    </row>
    <row r="1627" spans="1:43">
      <c r="A1627" s="92"/>
      <c r="B1627" s="92"/>
      <c r="C1627" s="93"/>
      <c r="D1627" s="93"/>
      <c r="E1627" s="92"/>
      <c r="F1627" s="92"/>
      <c r="G1627" s="92"/>
      <c r="H1627" s="92"/>
      <c r="I1627" s="92"/>
      <c r="J1627" s="92"/>
      <c r="K1627" s="94"/>
      <c r="L1627" s="94"/>
      <c r="M1627" s="94"/>
      <c r="O1627" s="94"/>
      <c r="P1627" s="94"/>
      <c r="Q1627" s="94"/>
      <c r="R1627" s="94"/>
      <c r="S1627" s="94"/>
      <c r="T1627" s="94"/>
      <c r="U1627" s="94"/>
      <c r="V1627" s="94"/>
      <c r="W1627" s="94"/>
      <c r="X1627" s="94"/>
      <c r="Y1627" s="94"/>
      <c r="Z1627" s="94"/>
      <c r="AD1627" s="96"/>
      <c r="AG1627" s="94"/>
      <c r="AH1627" s="94"/>
      <c r="AK1627" s="94"/>
      <c r="AL1627" s="94"/>
      <c r="AM1627" s="94"/>
      <c r="AN1627" s="94"/>
      <c r="AO1627" s="94"/>
      <c r="AP1627" s="94"/>
      <c r="AQ1627" s="94"/>
    </row>
    <row r="1628" spans="1:43">
      <c r="A1628" s="92"/>
      <c r="B1628" s="92"/>
      <c r="C1628" s="93"/>
      <c r="D1628" s="93"/>
      <c r="E1628" s="92"/>
      <c r="F1628" s="92"/>
      <c r="G1628" s="92"/>
      <c r="H1628" s="92"/>
      <c r="I1628" s="92"/>
      <c r="J1628" s="92"/>
      <c r="K1628" s="94"/>
      <c r="L1628" s="94"/>
      <c r="M1628" s="94"/>
      <c r="O1628" s="94"/>
      <c r="P1628" s="94"/>
      <c r="Q1628" s="94"/>
      <c r="R1628" s="94"/>
      <c r="S1628" s="94"/>
      <c r="T1628" s="94"/>
      <c r="U1628" s="94"/>
      <c r="V1628" s="94"/>
      <c r="W1628" s="94"/>
      <c r="X1628" s="94"/>
      <c r="Y1628" s="94"/>
      <c r="Z1628" s="94"/>
      <c r="AD1628" s="96"/>
      <c r="AG1628" s="94"/>
      <c r="AH1628" s="94"/>
      <c r="AK1628" s="94"/>
      <c r="AL1628" s="94"/>
      <c r="AM1628" s="94"/>
      <c r="AN1628" s="94"/>
      <c r="AO1628" s="94"/>
      <c r="AP1628" s="94"/>
      <c r="AQ1628" s="94"/>
    </row>
    <row r="1629" spans="1:43">
      <c r="A1629" s="92"/>
      <c r="B1629" s="92"/>
      <c r="C1629" s="93"/>
      <c r="D1629" s="93"/>
      <c r="E1629" s="92"/>
      <c r="F1629" s="92"/>
      <c r="G1629" s="92"/>
      <c r="H1629" s="92"/>
      <c r="I1629" s="92"/>
      <c r="J1629" s="92"/>
      <c r="K1629" s="94"/>
      <c r="L1629" s="94"/>
      <c r="M1629" s="94"/>
      <c r="T1629" s="94"/>
      <c r="U1629" s="94"/>
      <c r="Y1629" s="94"/>
      <c r="Z1629" s="94"/>
      <c r="AK1629" s="94"/>
      <c r="AL1629" s="94"/>
      <c r="AM1629" s="94"/>
      <c r="AN1629" s="94"/>
      <c r="AO1629" s="94"/>
      <c r="AP1629" s="94"/>
      <c r="AQ1629" s="94"/>
    </row>
    <row r="1630" spans="1:43">
      <c r="A1630" s="92"/>
      <c r="B1630" s="92"/>
      <c r="C1630" s="93"/>
      <c r="D1630" s="93"/>
      <c r="E1630" s="92"/>
      <c r="F1630" s="92"/>
      <c r="G1630" s="92"/>
      <c r="H1630" s="92"/>
      <c r="I1630" s="92"/>
      <c r="J1630" s="92"/>
      <c r="K1630" s="94"/>
      <c r="L1630" s="94"/>
      <c r="M1630" s="94"/>
      <c r="T1630" s="94"/>
      <c r="U1630" s="94"/>
      <c r="Y1630" s="94"/>
      <c r="Z1630" s="94"/>
      <c r="AJ1630" s="95"/>
      <c r="AK1630" s="94"/>
      <c r="AL1630" s="94"/>
      <c r="AM1630" s="94"/>
      <c r="AN1630" s="94"/>
      <c r="AO1630" s="94"/>
      <c r="AP1630" s="94"/>
      <c r="AQ1630" s="94"/>
    </row>
    <row r="1631" spans="1:43">
      <c r="A1631" s="92"/>
      <c r="B1631" s="92"/>
      <c r="C1631" s="93"/>
      <c r="D1631" s="93"/>
      <c r="E1631" s="92"/>
      <c r="F1631" s="92"/>
      <c r="G1631" s="92"/>
      <c r="H1631" s="92"/>
      <c r="I1631" s="92"/>
      <c r="J1631" s="92"/>
      <c r="K1631" s="94"/>
      <c r="L1631" s="94"/>
      <c r="M1631" s="94"/>
      <c r="P1631" s="94"/>
      <c r="Q1631" s="95"/>
      <c r="R1631" s="94"/>
      <c r="S1631" s="94"/>
      <c r="T1631" s="94"/>
      <c r="U1631" s="94"/>
      <c r="V1631" s="94"/>
      <c r="W1631" s="94"/>
      <c r="X1631" s="94"/>
      <c r="Y1631" s="94"/>
      <c r="Z1631" s="94"/>
      <c r="AH1631" s="94"/>
      <c r="AI1631" s="95"/>
      <c r="AK1631" s="94"/>
      <c r="AL1631" s="94"/>
      <c r="AM1631" s="94"/>
      <c r="AN1631" s="94"/>
      <c r="AO1631" s="94"/>
      <c r="AP1631" s="94"/>
      <c r="AQ1631" s="94"/>
    </row>
    <row r="1632" spans="1:43">
      <c r="A1632" s="92"/>
      <c r="B1632" s="92"/>
      <c r="C1632" s="93"/>
      <c r="D1632" s="93"/>
      <c r="E1632" s="92"/>
      <c r="F1632" s="92"/>
      <c r="G1632" s="92"/>
      <c r="H1632" s="92"/>
      <c r="I1632" s="92"/>
      <c r="J1632" s="92"/>
      <c r="K1632" s="94"/>
      <c r="L1632" s="94"/>
      <c r="M1632" s="94"/>
      <c r="O1632" s="94"/>
      <c r="P1632" s="94"/>
      <c r="Q1632" s="94"/>
      <c r="R1632" s="94"/>
      <c r="S1632" s="94"/>
      <c r="T1632" s="94"/>
      <c r="U1632" s="94"/>
      <c r="V1632" s="94"/>
      <c r="W1632" s="94"/>
      <c r="X1632" s="94"/>
      <c r="Y1632" s="94"/>
      <c r="Z1632" s="94"/>
      <c r="AD1632" s="96"/>
      <c r="AG1632" s="94"/>
      <c r="AH1632" s="94"/>
      <c r="AK1632" s="94"/>
      <c r="AL1632" s="94"/>
      <c r="AM1632" s="94"/>
      <c r="AN1632" s="94"/>
      <c r="AO1632" s="94"/>
      <c r="AP1632" s="94"/>
      <c r="AQ1632" s="94"/>
    </row>
    <row r="1633" spans="1:43">
      <c r="A1633" s="92"/>
      <c r="B1633" s="92"/>
      <c r="C1633" s="93"/>
      <c r="D1633" s="93"/>
      <c r="E1633" s="92"/>
      <c r="F1633" s="92"/>
      <c r="G1633" s="92"/>
      <c r="H1633" s="92"/>
      <c r="I1633" s="92"/>
      <c r="J1633" s="92"/>
      <c r="K1633" s="94"/>
      <c r="L1633" s="94"/>
      <c r="M1633" s="94"/>
      <c r="N1633" s="94"/>
      <c r="O1633" s="94"/>
      <c r="P1633" s="94"/>
      <c r="T1633" s="94"/>
      <c r="U1633" s="94"/>
      <c r="Y1633" s="94"/>
      <c r="Z1633" s="94"/>
      <c r="AF1633" s="94"/>
      <c r="AG1633" s="94"/>
      <c r="AH1633" s="94"/>
      <c r="AK1633" s="94"/>
      <c r="AL1633" s="94"/>
      <c r="AM1633" s="94"/>
      <c r="AN1633" s="94"/>
      <c r="AO1633" s="94"/>
      <c r="AP1633" s="94"/>
      <c r="AQ1633" s="94"/>
    </row>
    <row r="1634" spans="1:43">
      <c r="A1634" s="92"/>
      <c r="B1634" s="92"/>
      <c r="C1634" s="93"/>
      <c r="D1634" s="93"/>
      <c r="E1634" s="92"/>
      <c r="F1634" s="92"/>
      <c r="G1634" s="92"/>
      <c r="H1634" s="92"/>
      <c r="I1634" s="92"/>
      <c r="J1634" s="92"/>
      <c r="K1634" s="94"/>
      <c r="L1634" s="94"/>
      <c r="M1634" s="94"/>
      <c r="O1634" s="94"/>
      <c r="P1634" s="94"/>
      <c r="Q1634" s="95"/>
      <c r="R1634" s="94"/>
      <c r="S1634" s="94"/>
      <c r="T1634" s="94"/>
      <c r="U1634" s="94"/>
      <c r="V1634" s="94"/>
      <c r="W1634" s="94"/>
      <c r="X1634" s="94"/>
      <c r="Y1634" s="94"/>
      <c r="Z1634" s="94"/>
      <c r="AD1634" s="96"/>
      <c r="AE1634" s="95"/>
      <c r="AG1634" s="94"/>
      <c r="AH1634" s="94"/>
      <c r="AK1634" s="94"/>
      <c r="AL1634" s="94"/>
      <c r="AM1634" s="94"/>
      <c r="AN1634" s="94"/>
      <c r="AO1634" s="94"/>
      <c r="AP1634" s="94"/>
      <c r="AQ1634" s="94"/>
    </row>
    <row r="1635" spans="1:43">
      <c r="A1635" s="92"/>
      <c r="B1635" s="92"/>
      <c r="C1635" s="93"/>
      <c r="D1635" s="93"/>
      <c r="E1635" s="92"/>
      <c r="F1635" s="92"/>
      <c r="G1635" s="92"/>
      <c r="H1635" s="92"/>
      <c r="I1635" s="92"/>
      <c r="J1635" s="92"/>
      <c r="K1635" s="94"/>
      <c r="L1635" s="94"/>
      <c r="M1635" s="94"/>
      <c r="T1635" s="94"/>
      <c r="U1635" s="94"/>
      <c r="Y1635" s="94"/>
      <c r="Z1635" s="94"/>
      <c r="AI1635" s="95"/>
      <c r="AK1635" s="94"/>
      <c r="AL1635" s="94"/>
      <c r="AM1635" s="94"/>
      <c r="AN1635" s="94"/>
      <c r="AO1635" s="94"/>
      <c r="AP1635" s="94"/>
      <c r="AQ1635" s="94"/>
    </row>
    <row r="1636" spans="1:43">
      <c r="A1636" s="92"/>
      <c r="B1636" s="92"/>
      <c r="C1636" s="93"/>
      <c r="D1636" s="93"/>
      <c r="E1636" s="92"/>
      <c r="F1636" s="92"/>
      <c r="G1636" s="92"/>
      <c r="H1636" s="92"/>
      <c r="I1636" s="92"/>
      <c r="J1636" s="92"/>
      <c r="K1636" s="94"/>
      <c r="L1636" s="94"/>
      <c r="M1636" s="94"/>
      <c r="O1636" s="94"/>
      <c r="P1636" s="94"/>
      <c r="Q1636" s="94"/>
      <c r="R1636" s="94"/>
      <c r="S1636" s="94"/>
      <c r="T1636" s="94"/>
      <c r="U1636" s="94"/>
      <c r="V1636" s="94"/>
      <c r="W1636" s="94"/>
      <c r="X1636" s="94"/>
      <c r="Y1636" s="94"/>
      <c r="Z1636" s="94"/>
      <c r="AD1636" s="96"/>
      <c r="AG1636" s="94"/>
      <c r="AH1636" s="94"/>
      <c r="AI1636" s="95"/>
      <c r="AK1636" s="94"/>
      <c r="AL1636" s="94"/>
      <c r="AM1636" s="94"/>
      <c r="AN1636" s="94"/>
      <c r="AO1636" s="94"/>
      <c r="AP1636" s="94"/>
      <c r="AQ1636" s="94"/>
    </row>
    <row r="1637" spans="1:43">
      <c r="A1637" s="92"/>
      <c r="B1637" s="92"/>
      <c r="C1637" s="93"/>
      <c r="D1637" s="93"/>
      <c r="E1637" s="92"/>
      <c r="F1637" s="92"/>
      <c r="G1637" s="92"/>
      <c r="H1637" s="92"/>
      <c r="I1637" s="92"/>
      <c r="J1637" s="92"/>
      <c r="K1637" s="94"/>
      <c r="L1637" s="94"/>
      <c r="M1637" s="94"/>
      <c r="O1637" s="94"/>
      <c r="P1637" s="94"/>
      <c r="Q1637" s="94"/>
      <c r="R1637" s="94"/>
      <c r="S1637" s="94"/>
      <c r="T1637" s="94"/>
      <c r="U1637" s="94"/>
      <c r="V1637" s="94"/>
      <c r="W1637" s="94"/>
      <c r="X1637" s="94"/>
      <c r="Y1637" s="94"/>
      <c r="Z1637" s="94"/>
      <c r="AD1637" s="96"/>
      <c r="AG1637" s="94"/>
      <c r="AH1637" s="94"/>
      <c r="AK1637" s="94"/>
      <c r="AL1637" s="94"/>
      <c r="AM1637" s="94"/>
      <c r="AN1637" s="94"/>
      <c r="AO1637" s="94"/>
      <c r="AP1637" s="94"/>
      <c r="AQ1637" s="94"/>
    </row>
    <row r="1638" spans="1:43">
      <c r="A1638" s="92"/>
      <c r="B1638" s="92"/>
      <c r="C1638" s="93"/>
      <c r="D1638" s="93"/>
      <c r="E1638" s="92"/>
      <c r="F1638" s="92"/>
      <c r="G1638" s="92"/>
      <c r="H1638" s="92"/>
      <c r="I1638" s="92"/>
      <c r="J1638" s="92"/>
      <c r="K1638" s="94"/>
      <c r="L1638" s="94"/>
      <c r="M1638" s="94"/>
      <c r="P1638" s="94"/>
      <c r="Q1638" s="94"/>
      <c r="R1638" s="94"/>
      <c r="S1638" s="94"/>
      <c r="T1638" s="94"/>
      <c r="U1638" s="94"/>
      <c r="V1638" s="94"/>
      <c r="W1638" s="94"/>
      <c r="X1638" s="94"/>
      <c r="Y1638" s="94"/>
      <c r="Z1638" s="94"/>
      <c r="AH1638" s="94"/>
      <c r="AK1638" s="94"/>
      <c r="AL1638" s="94"/>
      <c r="AM1638" s="94"/>
      <c r="AN1638" s="94"/>
      <c r="AO1638" s="94"/>
      <c r="AP1638" s="94"/>
      <c r="AQ1638" s="94"/>
    </row>
    <row r="1639" spans="1:43">
      <c r="A1639" s="92"/>
      <c r="B1639" s="92"/>
      <c r="C1639" s="93"/>
      <c r="D1639" s="93"/>
      <c r="E1639" s="92"/>
      <c r="F1639" s="92"/>
      <c r="G1639" s="92"/>
      <c r="H1639" s="92"/>
      <c r="I1639" s="92"/>
      <c r="J1639" s="92"/>
      <c r="K1639" s="94"/>
      <c r="L1639" s="94"/>
      <c r="M1639" s="94"/>
      <c r="O1639" s="94"/>
      <c r="P1639" s="94"/>
      <c r="Q1639" s="94"/>
      <c r="R1639" s="94"/>
      <c r="S1639" s="94"/>
      <c r="T1639" s="94"/>
      <c r="U1639" s="94"/>
      <c r="V1639" s="94"/>
      <c r="W1639" s="94"/>
      <c r="X1639" s="94"/>
      <c r="Y1639" s="94"/>
      <c r="Z1639" s="94"/>
      <c r="AG1639" s="94"/>
      <c r="AH1639" s="94"/>
      <c r="AK1639" s="94"/>
      <c r="AL1639" s="94"/>
      <c r="AM1639" s="94"/>
      <c r="AN1639" s="94"/>
      <c r="AO1639" s="94"/>
      <c r="AP1639" s="94"/>
      <c r="AQ1639" s="94"/>
    </row>
    <row r="1640" spans="1:43">
      <c r="A1640" s="92"/>
      <c r="B1640" s="92"/>
      <c r="C1640" s="93"/>
      <c r="D1640" s="93"/>
      <c r="E1640" s="92"/>
      <c r="F1640" s="92"/>
      <c r="G1640" s="92"/>
      <c r="H1640" s="92"/>
      <c r="I1640" s="92"/>
      <c r="J1640" s="92"/>
      <c r="K1640" s="94"/>
      <c r="L1640" s="94"/>
      <c r="M1640" s="94"/>
      <c r="N1640" s="94"/>
      <c r="O1640" s="94"/>
      <c r="P1640" s="94"/>
      <c r="Q1640" s="94"/>
      <c r="R1640" s="94"/>
      <c r="S1640" s="94"/>
      <c r="T1640" s="94"/>
      <c r="U1640" s="94"/>
      <c r="V1640" s="94"/>
      <c r="W1640" s="94"/>
      <c r="X1640" s="94"/>
      <c r="Y1640" s="94"/>
      <c r="Z1640" s="94"/>
      <c r="AD1640" s="96"/>
      <c r="AF1640" s="94"/>
      <c r="AG1640" s="94"/>
      <c r="AH1640" s="94"/>
      <c r="AK1640" s="94"/>
      <c r="AL1640" s="94"/>
      <c r="AM1640" s="94"/>
      <c r="AN1640" s="94"/>
      <c r="AO1640" s="94"/>
      <c r="AP1640" s="94"/>
      <c r="AQ1640" s="94"/>
    </row>
    <row r="1641" spans="1:43">
      <c r="A1641" s="92"/>
      <c r="B1641" s="92"/>
      <c r="C1641" s="93"/>
      <c r="D1641" s="93"/>
      <c r="E1641" s="92"/>
      <c r="F1641" s="92"/>
      <c r="G1641" s="92"/>
      <c r="H1641" s="92"/>
      <c r="I1641" s="92"/>
      <c r="J1641" s="92"/>
      <c r="K1641" s="94"/>
      <c r="L1641" s="94"/>
      <c r="M1641" s="94"/>
      <c r="O1641" s="94"/>
      <c r="P1641" s="94"/>
      <c r="Q1641" s="95"/>
      <c r="R1641" s="94"/>
      <c r="S1641" s="94"/>
      <c r="T1641" s="94"/>
      <c r="U1641" s="94"/>
      <c r="V1641" s="94"/>
      <c r="W1641" s="94"/>
      <c r="X1641" s="94"/>
      <c r="Y1641" s="94"/>
      <c r="Z1641" s="94"/>
      <c r="AD1641" s="96"/>
      <c r="AG1641" s="94"/>
      <c r="AH1641" s="94"/>
      <c r="AK1641" s="94"/>
      <c r="AL1641" s="94"/>
      <c r="AM1641" s="94"/>
      <c r="AN1641" s="94"/>
      <c r="AO1641" s="94"/>
      <c r="AP1641" s="94"/>
      <c r="AQ1641" s="94"/>
    </row>
    <row r="1642" spans="1:43">
      <c r="A1642" s="92"/>
      <c r="B1642" s="92"/>
      <c r="C1642" s="93"/>
      <c r="D1642" s="93"/>
      <c r="E1642" s="92"/>
      <c r="F1642" s="92"/>
      <c r="G1642" s="92"/>
      <c r="H1642" s="92"/>
      <c r="I1642" s="92"/>
      <c r="J1642" s="92"/>
      <c r="K1642" s="94"/>
      <c r="L1642" s="94"/>
      <c r="M1642" s="94"/>
      <c r="T1642" s="94"/>
      <c r="U1642" s="94"/>
      <c r="Y1642" s="94"/>
      <c r="Z1642" s="94"/>
      <c r="AI1642" s="95"/>
      <c r="AK1642" s="94"/>
      <c r="AL1642" s="94"/>
      <c r="AM1642" s="94"/>
      <c r="AN1642" s="94"/>
      <c r="AO1642" s="94"/>
      <c r="AP1642" s="94"/>
      <c r="AQ1642" s="94"/>
    </row>
    <row r="1643" spans="1:43">
      <c r="A1643" s="92"/>
      <c r="B1643" s="92"/>
      <c r="C1643" s="93"/>
      <c r="D1643" s="93"/>
      <c r="E1643" s="92"/>
      <c r="F1643" s="92"/>
      <c r="G1643" s="92"/>
      <c r="H1643" s="92"/>
      <c r="I1643" s="92"/>
      <c r="J1643" s="92"/>
      <c r="K1643" s="94"/>
      <c r="L1643" s="94"/>
      <c r="M1643" s="94"/>
      <c r="P1643" s="94"/>
      <c r="Q1643" s="95"/>
      <c r="R1643" s="94"/>
      <c r="S1643" s="94"/>
      <c r="T1643" s="94"/>
      <c r="U1643" s="94"/>
      <c r="V1643" s="94"/>
      <c r="W1643" s="94"/>
      <c r="X1643" s="94"/>
      <c r="Y1643" s="94"/>
      <c r="Z1643" s="94"/>
      <c r="AE1643" s="95"/>
      <c r="AH1643" s="94"/>
      <c r="AK1643" s="94"/>
      <c r="AL1643" s="94"/>
      <c r="AM1643" s="94"/>
      <c r="AN1643" s="94"/>
      <c r="AO1643" s="94"/>
      <c r="AP1643" s="94"/>
      <c r="AQ1643" s="94"/>
    </row>
    <row r="1644" spans="1:43">
      <c r="A1644" s="92"/>
      <c r="B1644" s="92"/>
      <c r="C1644" s="93"/>
      <c r="D1644" s="93"/>
      <c r="E1644" s="92"/>
      <c r="F1644" s="92"/>
      <c r="G1644" s="92"/>
      <c r="H1644" s="92"/>
      <c r="I1644" s="92"/>
      <c r="J1644" s="92"/>
      <c r="K1644" s="94"/>
      <c r="L1644" s="94"/>
      <c r="M1644" s="94"/>
      <c r="O1644" s="94"/>
      <c r="P1644" s="94"/>
      <c r="Q1644" s="94"/>
      <c r="R1644" s="94"/>
      <c r="S1644" s="94"/>
      <c r="T1644" s="94"/>
      <c r="U1644" s="94"/>
      <c r="V1644" s="94"/>
      <c r="W1644" s="94"/>
      <c r="X1644" s="94"/>
      <c r="Y1644" s="94"/>
      <c r="Z1644" s="94"/>
      <c r="AD1644" s="96"/>
      <c r="AG1644" s="94"/>
      <c r="AH1644" s="94"/>
      <c r="AI1644" s="95"/>
      <c r="AK1644" s="94"/>
      <c r="AL1644" s="94"/>
      <c r="AM1644" s="94"/>
      <c r="AN1644" s="94"/>
      <c r="AO1644" s="94"/>
      <c r="AP1644" s="94"/>
      <c r="AQ1644" s="94"/>
    </row>
    <row r="1645" spans="1:43">
      <c r="A1645" s="92"/>
      <c r="B1645" s="92"/>
      <c r="C1645" s="93"/>
      <c r="D1645" s="93"/>
      <c r="E1645" s="92"/>
      <c r="F1645" s="92"/>
      <c r="G1645" s="92"/>
      <c r="H1645" s="92"/>
      <c r="I1645" s="92"/>
      <c r="J1645" s="92"/>
      <c r="K1645" s="94"/>
      <c r="L1645" s="94"/>
      <c r="M1645" s="94"/>
      <c r="N1645" s="94"/>
      <c r="O1645" s="94"/>
      <c r="P1645" s="94"/>
      <c r="Q1645" s="95"/>
      <c r="R1645" s="94"/>
      <c r="S1645" s="94"/>
      <c r="T1645" s="94"/>
      <c r="U1645" s="94"/>
      <c r="V1645" s="94"/>
      <c r="W1645" s="94"/>
      <c r="X1645" s="94"/>
      <c r="Y1645" s="94"/>
      <c r="Z1645" s="94"/>
      <c r="AF1645" s="94"/>
      <c r="AG1645" s="94"/>
      <c r="AH1645" s="94"/>
      <c r="AK1645" s="94"/>
      <c r="AL1645" s="94"/>
      <c r="AM1645" s="94"/>
      <c r="AN1645" s="94"/>
      <c r="AO1645" s="94"/>
      <c r="AP1645" s="94"/>
      <c r="AQ1645" s="94"/>
    </row>
    <row r="1646" spans="1:43">
      <c r="A1646" s="92"/>
      <c r="B1646" s="92"/>
      <c r="C1646" s="93"/>
      <c r="D1646" s="93"/>
      <c r="E1646" s="92"/>
      <c r="F1646" s="92"/>
      <c r="G1646" s="92"/>
      <c r="H1646" s="92"/>
      <c r="I1646" s="92"/>
      <c r="J1646" s="92"/>
      <c r="K1646" s="94"/>
      <c r="L1646" s="94"/>
      <c r="M1646" s="94"/>
      <c r="O1646" s="94"/>
      <c r="P1646" s="94"/>
      <c r="Q1646" s="95"/>
      <c r="R1646" s="94"/>
      <c r="S1646" s="94"/>
      <c r="T1646" s="94"/>
      <c r="U1646" s="94"/>
      <c r="V1646" s="94"/>
      <c r="W1646" s="94"/>
      <c r="X1646" s="94"/>
      <c r="Y1646" s="94"/>
      <c r="Z1646" s="94"/>
      <c r="AD1646" s="96"/>
      <c r="AG1646" s="94"/>
      <c r="AH1646" s="94"/>
      <c r="AI1646" s="95"/>
      <c r="AK1646" s="94"/>
      <c r="AL1646" s="94"/>
      <c r="AM1646" s="94"/>
      <c r="AN1646" s="94"/>
      <c r="AO1646" s="94"/>
      <c r="AP1646" s="94"/>
      <c r="AQ1646" s="94"/>
    </row>
    <row r="1647" spans="1:43">
      <c r="A1647" s="92"/>
      <c r="B1647" s="92"/>
      <c r="C1647" s="93"/>
      <c r="D1647" s="93"/>
      <c r="E1647" s="92"/>
      <c r="F1647" s="92"/>
      <c r="G1647" s="92"/>
      <c r="H1647" s="92"/>
      <c r="I1647" s="92"/>
      <c r="J1647" s="92"/>
      <c r="K1647" s="94"/>
      <c r="L1647" s="94"/>
      <c r="M1647" s="94"/>
      <c r="O1647" s="94"/>
      <c r="P1647" s="94"/>
      <c r="Q1647" s="94"/>
      <c r="R1647" s="94"/>
      <c r="S1647" s="94"/>
      <c r="T1647" s="94"/>
      <c r="U1647" s="94"/>
      <c r="V1647" s="94"/>
      <c r="W1647" s="94"/>
      <c r="X1647" s="94"/>
      <c r="Y1647" s="94"/>
      <c r="Z1647" s="94"/>
      <c r="AE1647" s="95"/>
      <c r="AG1647" s="94"/>
      <c r="AH1647" s="94"/>
      <c r="AK1647" s="94"/>
      <c r="AL1647" s="94"/>
      <c r="AM1647" s="94"/>
      <c r="AN1647" s="94"/>
      <c r="AO1647" s="94"/>
      <c r="AP1647" s="94"/>
      <c r="AQ1647" s="94"/>
    </row>
    <row r="1648" spans="1:43">
      <c r="A1648" s="92"/>
      <c r="B1648" s="92"/>
      <c r="C1648" s="93"/>
      <c r="D1648" s="93"/>
      <c r="E1648" s="92"/>
      <c r="F1648" s="92"/>
      <c r="G1648" s="92"/>
      <c r="H1648" s="92"/>
      <c r="I1648" s="92"/>
      <c r="J1648" s="92"/>
      <c r="K1648" s="94"/>
      <c r="L1648" s="94"/>
      <c r="M1648" s="94"/>
      <c r="O1648" s="94"/>
      <c r="P1648" s="94"/>
      <c r="Q1648" s="94"/>
      <c r="R1648" s="94"/>
      <c r="S1648" s="94"/>
      <c r="T1648" s="94"/>
      <c r="U1648" s="94"/>
      <c r="V1648" s="94"/>
      <c r="W1648" s="94"/>
      <c r="X1648" s="94"/>
      <c r="Y1648" s="94"/>
      <c r="Z1648" s="94"/>
      <c r="AD1648" s="96"/>
      <c r="AG1648" s="94"/>
      <c r="AH1648" s="94"/>
      <c r="AK1648" s="94"/>
      <c r="AL1648" s="94"/>
      <c r="AM1648" s="94"/>
      <c r="AN1648" s="94"/>
      <c r="AO1648" s="94"/>
      <c r="AP1648" s="94"/>
      <c r="AQ1648" s="94"/>
    </row>
    <row r="1649" spans="1:43">
      <c r="A1649" s="92"/>
      <c r="B1649" s="92"/>
      <c r="C1649" s="93"/>
      <c r="D1649" s="93"/>
      <c r="E1649" s="92"/>
      <c r="F1649" s="92"/>
      <c r="G1649" s="92"/>
      <c r="H1649" s="92"/>
      <c r="I1649" s="92"/>
      <c r="J1649" s="92"/>
      <c r="K1649" s="94"/>
      <c r="L1649" s="94"/>
      <c r="M1649" s="94"/>
      <c r="T1649" s="94"/>
      <c r="U1649" s="94"/>
      <c r="Y1649" s="94"/>
      <c r="Z1649" s="94"/>
      <c r="AK1649" s="94"/>
      <c r="AL1649" s="94"/>
      <c r="AM1649" s="94"/>
      <c r="AN1649" s="94"/>
      <c r="AO1649" s="94"/>
      <c r="AP1649" s="94"/>
      <c r="AQ1649" s="94"/>
    </row>
    <row r="1650" spans="1:43">
      <c r="A1650" s="92"/>
      <c r="B1650" s="92"/>
      <c r="C1650" s="93"/>
      <c r="D1650" s="93"/>
      <c r="E1650" s="92"/>
      <c r="F1650" s="92"/>
      <c r="G1650" s="92"/>
      <c r="H1650" s="92"/>
      <c r="I1650" s="92"/>
      <c r="J1650" s="92"/>
      <c r="K1650" s="94"/>
      <c r="L1650" s="94"/>
      <c r="M1650" s="94"/>
      <c r="O1650" s="94"/>
      <c r="P1650" s="94"/>
      <c r="Q1650" s="94"/>
      <c r="R1650" s="94"/>
      <c r="S1650" s="94"/>
      <c r="T1650" s="94"/>
      <c r="U1650" s="94"/>
      <c r="V1650" s="94"/>
      <c r="W1650" s="94"/>
      <c r="X1650" s="94"/>
      <c r="Y1650" s="94"/>
      <c r="Z1650" s="94"/>
      <c r="AD1650" s="96"/>
      <c r="AG1650" s="94"/>
      <c r="AH1650" s="94"/>
      <c r="AK1650" s="94"/>
      <c r="AL1650" s="94"/>
      <c r="AM1650" s="94"/>
      <c r="AN1650" s="94"/>
      <c r="AO1650" s="94"/>
      <c r="AP1650" s="94"/>
      <c r="AQ1650" s="94"/>
    </row>
    <row r="1651" spans="1:43">
      <c r="A1651" s="92"/>
      <c r="B1651" s="92"/>
      <c r="C1651" s="93"/>
      <c r="D1651" s="93"/>
      <c r="E1651" s="92"/>
      <c r="F1651" s="92"/>
      <c r="G1651" s="92"/>
      <c r="H1651" s="92"/>
      <c r="I1651" s="92"/>
      <c r="J1651" s="92"/>
      <c r="K1651" s="94"/>
      <c r="L1651" s="94"/>
      <c r="M1651" s="94"/>
      <c r="P1651" s="94"/>
      <c r="Q1651" s="94"/>
      <c r="R1651" s="94"/>
      <c r="T1651" s="94"/>
      <c r="U1651" s="94"/>
      <c r="V1651" s="94"/>
      <c r="W1651" s="94"/>
      <c r="Y1651" s="94"/>
      <c r="Z1651" s="94"/>
      <c r="AD1651" s="96"/>
      <c r="AE1651" s="95"/>
      <c r="AH1651" s="94"/>
      <c r="AK1651" s="94"/>
      <c r="AL1651" s="94"/>
      <c r="AM1651" s="94"/>
      <c r="AN1651" s="94"/>
      <c r="AO1651" s="94"/>
      <c r="AP1651" s="94"/>
      <c r="AQ1651" s="94"/>
    </row>
    <row r="1652" spans="1:43">
      <c r="A1652" s="92"/>
      <c r="B1652" s="92"/>
      <c r="C1652" s="93"/>
      <c r="D1652" s="93"/>
      <c r="E1652" s="92"/>
      <c r="F1652" s="92"/>
      <c r="G1652" s="92"/>
      <c r="H1652" s="92"/>
      <c r="I1652" s="92"/>
      <c r="J1652" s="92"/>
      <c r="K1652" s="94"/>
      <c r="L1652" s="94"/>
      <c r="M1652" s="94"/>
      <c r="P1652" s="94"/>
      <c r="Q1652" s="95"/>
      <c r="R1652" s="94"/>
      <c r="S1652" s="94"/>
      <c r="T1652" s="94"/>
      <c r="U1652" s="94"/>
      <c r="V1652" s="94"/>
      <c r="W1652" s="94"/>
      <c r="X1652" s="94"/>
      <c r="Y1652" s="94"/>
      <c r="Z1652" s="94"/>
      <c r="AH1652" s="94"/>
      <c r="AI1652" s="95"/>
      <c r="AK1652" s="94"/>
      <c r="AL1652" s="94"/>
      <c r="AM1652" s="94"/>
      <c r="AN1652" s="94"/>
      <c r="AO1652" s="94"/>
      <c r="AP1652" s="94"/>
      <c r="AQ1652" s="94"/>
    </row>
    <row r="1653" spans="1:43">
      <c r="A1653" s="92"/>
      <c r="B1653" s="92"/>
      <c r="C1653" s="93"/>
      <c r="D1653" s="93"/>
      <c r="E1653" s="92"/>
      <c r="F1653" s="92"/>
      <c r="G1653" s="92"/>
      <c r="H1653" s="92"/>
      <c r="I1653" s="92"/>
      <c r="J1653" s="92"/>
      <c r="K1653" s="94"/>
      <c r="L1653" s="94"/>
      <c r="M1653" s="94"/>
      <c r="O1653" s="94"/>
      <c r="P1653" s="94"/>
      <c r="Q1653" s="94"/>
      <c r="R1653" s="94"/>
      <c r="S1653" s="94"/>
      <c r="T1653" s="94"/>
      <c r="U1653" s="94"/>
      <c r="V1653" s="94"/>
      <c r="W1653" s="94"/>
      <c r="X1653" s="94"/>
      <c r="Y1653" s="94"/>
      <c r="Z1653" s="94"/>
      <c r="AD1653" s="96"/>
      <c r="AG1653" s="94"/>
      <c r="AH1653" s="94"/>
      <c r="AI1653" s="95"/>
      <c r="AK1653" s="94"/>
      <c r="AL1653" s="94"/>
      <c r="AM1653" s="94"/>
      <c r="AN1653" s="94"/>
      <c r="AO1653" s="94"/>
      <c r="AP1653" s="94"/>
      <c r="AQ1653" s="94"/>
    </row>
    <row r="1654" spans="1:43">
      <c r="A1654" s="92"/>
      <c r="B1654" s="92"/>
      <c r="C1654" s="93"/>
      <c r="D1654" s="93"/>
      <c r="E1654" s="92"/>
      <c r="F1654" s="92"/>
      <c r="G1654" s="92"/>
      <c r="H1654" s="92"/>
      <c r="I1654" s="92"/>
      <c r="J1654" s="92"/>
      <c r="K1654" s="94"/>
      <c r="L1654" s="94"/>
      <c r="M1654" s="94"/>
      <c r="T1654" s="94"/>
      <c r="U1654" s="94"/>
      <c r="AK1654" s="94"/>
      <c r="AL1654" s="94"/>
      <c r="AM1654" s="94"/>
      <c r="AN1654" s="94"/>
      <c r="AO1654" s="94"/>
      <c r="AP1654" s="94"/>
      <c r="AQ1654" s="94"/>
    </row>
    <row r="1655" spans="1:43">
      <c r="A1655" s="92"/>
      <c r="B1655" s="92"/>
      <c r="C1655" s="93"/>
      <c r="D1655" s="93"/>
      <c r="E1655" s="92"/>
      <c r="F1655" s="92"/>
      <c r="G1655" s="92"/>
      <c r="H1655" s="92"/>
      <c r="I1655" s="92"/>
      <c r="J1655" s="92"/>
      <c r="K1655" s="94"/>
      <c r="L1655" s="94"/>
      <c r="M1655" s="94"/>
      <c r="N1655" s="94"/>
      <c r="O1655" s="94"/>
      <c r="P1655" s="94"/>
      <c r="Q1655" s="95"/>
      <c r="R1655" s="94"/>
      <c r="S1655" s="94"/>
      <c r="T1655" s="94"/>
      <c r="U1655" s="94"/>
      <c r="V1655" s="94"/>
      <c r="W1655" s="94"/>
      <c r="X1655" s="94"/>
      <c r="Y1655" s="94"/>
      <c r="Z1655" s="94"/>
      <c r="AD1655" s="96"/>
      <c r="AF1655" s="94"/>
      <c r="AG1655" s="94"/>
      <c r="AH1655" s="94"/>
      <c r="AK1655" s="94"/>
      <c r="AL1655" s="94"/>
      <c r="AM1655" s="94"/>
      <c r="AN1655" s="94"/>
      <c r="AO1655" s="94"/>
      <c r="AP1655" s="94"/>
      <c r="AQ1655" s="94"/>
    </row>
    <row r="1656" spans="1:43">
      <c r="A1656" s="92"/>
      <c r="B1656" s="92"/>
      <c r="C1656" s="93"/>
      <c r="D1656" s="93"/>
      <c r="E1656" s="92"/>
      <c r="F1656" s="92"/>
      <c r="G1656" s="92"/>
      <c r="H1656" s="92"/>
      <c r="I1656" s="92"/>
      <c r="J1656" s="92"/>
      <c r="K1656" s="94"/>
      <c r="L1656" s="94"/>
      <c r="M1656" s="94"/>
      <c r="N1656" s="94"/>
      <c r="O1656" s="94"/>
      <c r="P1656" s="94"/>
      <c r="Q1656" s="95"/>
      <c r="R1656" s="94"/>
      <c r="S1656" s="94"/>
      <c r="T1656" s="94"/>
      <c r="U1656" s="94"/>
      <c r="V1656" s="94"/>
      <c r="W1656" s="94"/>
      <c r="X1656" s="94"/>
      <c r="Y1656" s="94"/>
      <c r="Z1656" s="94"/>
      <c r="AD1656" s="96"/>
      <c r="AF1656" s="94"/>
      <c r="AG1656" s="94"/>
      <c r="AH1656" s="94"/>
      <c r="AK1656" s="94"/>
      <c r="AL1656" s="94"/>
      <c r="AM1656" s="94"/>
      <c r="AN1656" s="94"/>
      <c r="AO1656" s="94"/>
      <c r="AP1656" s="94"/>
      <c r="AQ1656" s="94"/>
    </row>
    <row r="1657" spans="1:43">
      <c r="A1657" s="92"/>
      <c r="B1657" s="92"/>
      <c r="C1657" s="93"/>
      <c r="D1657" s="93"/>
      <c r="E1657" s="92"/>
      <c r="F1657" s="92"/>
      <c r="G1657" s="92"/>
      <c r="H1657" s="92"/>
      <c r="I1657" s="92"/>
      <c r="J1657" s="92"/>
      <c r="K1657" s="94"/>
      <c r="L1657" s="94"/>
      <c r="M1657" s="94"/>
      <c r="O1657" s="94"/>
      <c r="P1657" s="94"/>
      <c r="Q1657" s="94"/>
      <c r="R1657" s="94"/>
      <c r="S1657" s="94"/>
      <c r="T1657" s="94"/>
      <c r="U1657" s="94"/>
      <c r="V1657" s="94"/>
      <c r="W1657" s="94"/>
      <c r="X1657" s="94"/>
      <c r="Y1657" s="94"/>
      <c r="Z1657" s="94"/>
      <c r="AD1657" s="96"/>
      <c r="AG1657" s="94"/>
      <c r="AH1657" s="94"/>
      <c r="AI1657" s="95"/>
      <c r="AK1657" s="94"/>
      <c r="AL1657" s="94"/>
      <c r="AM1657" s="94"/>
      <c r="AN1657" s="94"/>
      <c r="AO1657" s="94"/>
      <c r="AP1657" s="94"/>
      <c r="AQ1657" s="94"/>
    </row>
    <row r="1658" spans="1:43">
      <c r="A1658" s="92"/>
      <c r="B1658" s="92"/>
      <c r="C1658" s="93"/>
      <c r="D1658" s="93"/>
      <c r="E1658" s="92"/>
      <c r="F1658" s="92"/>
      <c r="G1658" s="92"/>
      <c r="H1658" s="92"/>
      <c r="I1658" s="92"/>
      <c r="J1658" s="92"/>
      <c r="K1658" s="94"/>
      <c r="L1658" s="94"/>
      <c r="M1658" s="94"/>
      <c r="O1658" s="94"/>
      <c r="P1658" s="94"/>
      <c r="Q1658" s="95"/>
      <c r="R1658" s="94"/>
      <c r="S1658" s="94"/>
      <c r="T1658" s="94"/>
      <c r="U1658" s="94"/>
      <c r="V1658" s="94"/>
      <c r="W1658" s="94"/>
      <c r="X1658" s="94"/>
      <c r="Y1658" s="94"/>
      <c r="Z1658" s="94"/>
      <c r="AD1658" s="96"/>
      <c r="AG1658" s="94"/>
      <c r="AH1658" s="94"/>
      <c r="AI1658" s="95"/>
      <c r="AK1658" s="94"/>
      <c r="AL1658" s="94"/>
      <c r="AM1658" s="94"/>
      <c r="AN1658" s="94"/>
      <c r="AO1658" s="94"/>
      <c r="AP1658" s="94"/>
      <c r="AQ1658" s="94"/>
    </row>
    <row r="1659" spans="1:43">
      <c r="A1659" s="92"/>
      <c r="B1659" s="92"/>
      <c r="C1659" s="93"/>
      <c r="D1659" s="93"/>
      <c r="E1659" s="92"/>
      <c r="F1659" s="92"/>
      <c r="G1659" s="92"/>
      <c r="H1659" s="92"/>
      <c r="I1659" s="92"/>
      <c r="J1659" s="92"/>
      <c r="K1659" s="94"/>
      <c r="L1659" s="94"/>
      <c r="M1659" s="94"/>
      <c r="N1659" s="94"/>
      <c r="O1659" s="94"/>
      <c r="T1659" s="94"/>
      <c r="U1659" s="94"/>
      <c r="Y1659" s="94"/>
      <c r="Z1659" s="94"/>
      <c r="AD1659" s="96"/>
      <c r="AE1659" s="95"/>
      <c r="AF1659" s="94"/>
      <c r="AG1659" s="94"/>
      <c r="AI1659" s="95"/>
      <c r="AK1659" s="94"/>
      <c r="AL1659" s="94"/>
      <c r="AM1659" s="94"/>
      <c r="AN1659" s="94"/>
      <c r="AO1659" s="94"/>
      <c r="AP1659" s="94"/>
      <c r="AQ1659" s="94"/>
    </row>
    <row r="1660" spans="1:43">
      <c r="A1660" s="92"/>
      <c r="B1660" s="92"/>
      <c r="C1660" s="93"/>
      <c r="D1660" s="93"/>
      <c r="E1660" s="92"/>
      <c r="F1660" s="92"/>
      <c r="G1660" s="92"/>
      <c r="H1660" s="92"/>
      <c r="I1660" s="92"/>
      <c r="J1660" s="92"/>
      <c r="K1660" s="94"/>
      <c r="L1660" s="94"/>
      <c r="M1660" s="94"/>
      <c r="N1660" s="94"/>
      <c r="O1660" s="94"/>
      <c r="T1660" s="94"/>
      <c r="U1660" s="94"/>
      <c r="Y1660" s="94"/>
      <c r="Z1660" s="94"/>
      <c r="AD1660" s="96"/>
      <c r="AF1660" s="94"/>
      <c r="AG1660" s="94"/>
      <c r="AI1660" s="95"/>
      <c r="AK1660" s="94"/>
      <c r="AL1660" s="94"/>
      <c r="AM1660" s="94"/>
      <c r="AN1660" s="94"/>
      <c r="AO1660" s="94"/>
      <c r="AP1660" s="94"/>
      <c r="AQ1660" s="94"/>
    </row>
    <row r="1661" spans="1:43">
      <c r="A1661" s="92"/>
      <c r="B1661" s="92"/>
      <c r="C1661" s="93"/>
      <c r="D1661" s="93"/>
      <c r="E1661" s="92"/>
      <c r="F1661" s="92"/>
      <c r="G1661" s="92"/>
      <c r="H1661" s="92"/>
      <c r="I1661" s="92"/>
      <c r="J1661" s="92"/>
      <c r="K1661" s="94"/>
      <c r="L1661" s="94"/>
      <c r="M1661" s="94"/>
      <c r="O1661" s="94"/>
      <c r="P1661" s="94"/>
      <c r="Q1661" s="95"/>
      <c r="R1661" s="94"/>
      <c r="S1661" s="94"/>
      <c r="T1661" s="94"/>
      <c r="U1661" s="94"/>
      <c r="V1661" s="94"/>
      <c r="W1661" s="94"/>
      <c r="X1661" s="94"/>
      <c r="Y1661" s="94"/>
      <c r="Z1661" s="94"/>
      <c r="AE1661" s="95"/>
      <c r="AG1661" s="94"/>
      <c r="AH1661" s="94"/>
      <c r="AK1661" s="94"/>
      <c r="AL1661" s="94"/>
      <c r="AM1661" s="94"/>
      <c r="AN1661" s="94"/>
      <c r="AO1661" s="94"/>
      <c r="AP1661" s="94"/>
      <c r="AQ1661" s="94"/>
    </row>
    <row r="1662" spans="1:43">
      <c r="A1662" s="92"/>
      <c r="B1662" s="92"/>
      <c r="C1662" s="93"/>
      <c r="D1662" s="93"/>
      <c r="E1662" s="92"/>
      <c r="F1662" s="92"/>
      <c r="G1662" s="92"/>
      <c r="H1662" s="92"/>
      <c r="I1662" s="92"/>
      <c r="J1662" s="92"/>
      <c r="K1662" s="94"/>
      <c r="L1662" s="94"/>
      <c r="M1662" s="94"/>
      <c r="O1662" s="94"/>
      <c r="P1662" s="94"/>
      <c r="Q1662" s="94"/>
      <c r="R1662" s="94"/>
      <c r="S1662" s="94"/>
      <c r="T1662" s="94"/>
      <c r="U1662" s="94"/>
      <c r="V1662" s="94"/>
      <c r="W1662" s="94"/>
      <c r="X1662" s="94"/>
      <c r="Y1662" s="94"/>
      <c r="Z1662" s="94"/>
      <c r="AD1662" s="96"/>
      <c r="AE1662" s="95"/>
      <c r="AG1662" s="94"/>
      <c r="AH1662" s="94"/>
      <c r="AI1662" s="95"/>
      <c r="AK1662" s="94"/>
      <c r="AL1662" s="94"/>
      <c r="AM1662" s="94"/>
      <c r="AN1662" s="94"/>
      <c r="AO1662" s="94"/>
      <c r="AP1662" s="94"/>
      <c r="AQ1662" s="94"/>
    </row>
    <row r="1663" spans="1:43">
      <c r="A1663" s="92"/>
      <c r="B1663" s="92"/>
      <c r="C1663" s="93"/>
      <c r="D1663" s="93"/>
      <c r="E1663" s="92"/>
      <c r="F1663" s="92"/>
      <c r="G1663" s="92"/>
      <c r="H1663" s="92"/>
      <c r="I1663" s="92"/>
      <c r="J1663" s="92"/>
      <c r="K1663" s="94"/>
      <c r="L1663" s="94"/>
      <c r="M1663" s="94"/>
      <c r="O1663" s="94"/>
      <c r="P1663" s="94"/>
      <c r="Q1663" s="94"/>
      <c r="R1663" s="94"/>
      <c r="S1663" s="94"/>
      <c r="T1663" s="94"/>
      <c r="U1663" s="94"/>
      <c r="V1663" s="94"/>
      <c r="W1663" s="94"/>
      <c r="X1663" s="94"/>
      <c r="Y1663" s="94"/>
      <c r="Z1663" s="94"/>
      <c r="AG1663" s="94"/>
      <c r="AH1663" s="94"/>
      <c r="AK1663" s="94"/>
      <c r="AL1663" s="94"/>
      <c r="AM1663" s="94"/>
      <c r="AN1663" s="94"/>
      <c r="AO1663" s="94"/>
      <c r="AP1663" s="94"/>
      <c r="AQ1663" s="94"/>
    </row>
    <row r="1664" spans="1:43">
      <c r="A1664" s="92"/>
      <c r="B1664" s="92"/>
      <c r="C1664" s="93"/>
      <c r="D1664" s="93"/>
      <c r="E1664" s="92"/>
      <c r="F1664" s="92"/>
      <c r="G1664" s="92"/>
      <c r="H1664" s="92"/>
      <c r="I1664" s="92"/>
      <c r="J1664" s="92"/>
      <c r="K1664" s="94"/>
      <c r="L1664" s="94"/>
      <c r="M1664" s="94"/>
      <c r="O1664" s="94"/>
      <c r="P1664" s="94"/>
      <c r="Q1664" s="95"/>
      <c r="R1664" s="94"/>
      <c r="S1664" s="94"/>
      <c r="T1664" s="94"/>
      <c r="U1664" s="94"/>
      <c r="V1664" s="94"/>
      <c r="W1664" s="94"/>
      <c r="X1664" s="94"/>
      <c r="Y1664" s="94"/>
      <c r="Z1664" s="94"/>
      <c r="AD1664" s="96"/>
      <c r="AG1664" s="94"/>
      <c r="AH1664" s="94"/>
      <c r="AI1664" s="95"/>
      <c r="AK1664" s="94"/>
      <c r="AL1664" s="94"/>
      <c r="AM1664" s="94"/>
      <c r="AN1664" s="94"/>
      <c r="AO1664" s="94"/>
      <c r="AQ1664" s="94"/>
    </row>
    <row r="1665" spans="1:43">
      <c r="A1665" s="92"/>
      <c r="B1665" s="92"/>
      <c r="C1665" s="93"/>
      <c r="D1665" s="93"/>
      <c r="E1665" s="92"/>
      <c r="F1665" s="92"/>
      <c r="G1665" s="92"/>
      <c r="H1665" s="92"/>
      <c r="I1665" s="92"/>
      <c r="J1665" s="92"/>
      <c r="K1665" s="94"/>
      <c r="L1665" s="94"/>
      <c r="M1665" s="94"/>
      <c r="N1665" s="94"/>
      <c r="O1665" s="94"/>
      <c r="P1665" s="94"/>
      <c r="Q1665" s="95"/>
      <c r="R1665" s="94"/>
      <c r="S1665" s="94"/>
      <c r="T1665" s="94"/>
      <c r="U1665" s="94"/>
      <c r="V1665" s="95"/>
      <c r="W1665" s="94"/>
      <c r="X1665" s="94"/>
      <c r="Y1665" s="94"/>
      <c r="Z1665" s="94"/>
      <c r="AD1665" s="96"/>
      <c r="AE1665" s="95"/>
      <c r="AF1665" s="94"/>
      <c r="AG1665" s="94"/>
      <c r="AH1665" s="94"/>
      <c r="AK1665" s="94"/>
      <c r="AL1665" s="94"/>
      <c r="AM1665" s="94"/>
      <c r="AN1665" s="94"/>
      <c r="AO1665" s="94"/>
      <c r="AP1665" s="94"/>
      <c r="AQ1665" s="94"/>
    </row>
    <row r="1666" spans="1:43">
      <c r="A1666" s="92"/>
      <c r="B1666" s="92"/>
      <c r="C1666" s="93"/>
      <c r="D1666" s="93"/>
      <c r="E1666" s="92"/>
      <c r="F1666" s="92"/>
      <c r="G1666" s="92"/>
      <c r="H1666" s="92"/>
      <c r="I1666" s="92"/>
      <c r="J1666" s="92"/>
      <c r="K1666" s="94"/>
      <c r="L1666" s="94"/>
      <c r="M1666" s="94"/>
      <c r="T1666" s="94"/>
      <c r="U1666" s="94"/>
      <c r="Y1666" s="94"/>
      <c r="Z1666" s="94"/>
      <c r="AK1666" s="94"/>
      <c r="AL1666" s="94"/>
      <c r="AM1666" s="94"/>
      <c r="AN1666" s="94"/>
      <c r="AO1666" s="94"/>
      <c r="AP1666" s="94"/>
      <c r="AQ1666" s="94"/>
    </row>
    <row r="1667" spans="1:43">
      <c r="A1667" s="92"/>
      <c r="B1667" s="92"/>
      <c r="C1667" s="93"/>
      <c r="D1667" s="93"/>
      <c r="E1667" s="92"/>
      <c r="F1667" s="92"/>
      <c r="G1667" s="92"/>
      <c r="H1667" s="92"/>
      <c r="I1667" s="92"/>
      <c r="J1667" s="92"/>
      <c r="K1667" s="94"/>
      <c r="L1667" s="94"/>
      <c r="M1667" s="94"/>
      <c r="O1667" s="94"/>
      <c r="P1667" s="94"/>
      <c r="Q1667" s="95"/>
      <c r="R1667" s="94"/>
      <c r="S1667" s="94"/>
      <c r="T1667" s="94"/>
      <c r="U1667" s="94"/>
      <c r="V1667" s="94"/>
      <c r="W1667" s="94"/>
      <c r="X1667" s="94"/>
      <c r="Y1667" s="94"/>
      <c r="Z1667" s="94"/>
      <c r="AD1667" s="96"/>
      <c r="AG1667" s="94"/>
      <c r="AH1667" s="94"/>
      <c r="AI1667" s="95"/>
      <c r="AK1667" s="94"/>
      <c r="AL1667" s="94"/>
      <c r="AM1667" s="94"/>
      <c r="AN1667" s="94"/>
      <c r="AO1667" s="94"/>
      <c r="AP1667" s="94"/>
      <c r="AQ1667" s="94"/>
    </row>
    <row r="1668" spans="1:43">
      <c r="A1668" s="92"/>
      <c r="B1668" s="92"/>
      <c r="C1668" s="93"/>
      <c r="D1668" s="93"/>
      <c r="E1668" s="92"/>
      <c r="F1668" s="92"/>
      <c r="G1668" s="92"/>
      <c r="H1668" s="92"/>
      <c r="I1668" s="92"/>
      <c r="J1668" s="92"/>
      <c r="K1668" s="94"/>
      <c r="L1668" s="94"/>
      <c r="M1668" s="94"/>
      <c r="O1668" s="94"/>
      <c r="P1668" s="94"/>
      <c r="Q1668" s="94"/>
      <c r="R1668" s="94"/>
      <c r="S1668" s="94"/>
      <c r="T1668" s="94"/>
      <c r="U1668" s="94"/>
      <c r="V1668" s="94"/>
      <c r="W1668" s="94"/>
      <c r="X1668" s="94"/>
      <c r="Y1668" s="94"/>
      <c r="Z1668" s="94"/>
      <c r="AD1668" s="96"/>
      <c r="AG1668" s="94"/>
      <c r="AH1668" s="94"/>
      <c r="AK1668" s="94"/>
      <c r="AL1668" s="94"/>
      <c r="AM1668" s="94"/>
      <c r="AN1668" s="94"/>
      <c r="AO1668" s="94"/>
      <c r="AP1668" s="94"/>
      <c r="AQ1668" s="94"/>
    </row>
    <row r="1669" spans="1:43">
      <c r="A1669" s="92"/>
      <c r="B1669" s="92"/>
      <c r="C1669" s="93"/>
      <c r="D1669" s="93"/>
      <c r="E1669" s="92"/>
      <c r="F1669" s="92"/>
      <c r="G1669" s="92"/>
      <c r="H1669" s="92"/>
      <c r="I1669" s="92"/>
      <c r="J1669" s="92"/>
      <c r="K1669" s="94"/>
      <c r="L1669" s="94"/>
      <c r="M1669" s="94"/>
      <c r="P1669" s="94"/>
      <c r="Q1669" s="95"/>
      <c r="R1669" s="94"/>
      <c r="S1669" s="94"/>
      <c r="T1669" s="94"/>
      <c r="U1669" s="94"/>
      <c r="V1669" s="94"/>
      <c r="W1669" s="94"/>
      <c r="Y1669" s="94"/>
      <c r="Z1669" s="94"/>
      <c r="AH1669" s="94"/>
      <c r="AK1669" s="94"/>
      <c r="AL1669" s="94"/>
      <c r="AM1669" s="94"/>
      <c r="AN1669" s="94"/>
      <c r="AO1669" s="94"/>
      <c r="AP1669" s="94"/>
      <c r="AQ1669" s="94"/>
    </row>
    <row r="1670" spans="1:43">
      <c r="A1670" s="92"/>
      <c r="B1670" s="92"/>
      <c r="C1670" s="93"/>
      <c r="D1670" s="93"/>
      <c r="E1670" s="92"/>
      <c r="F1670" s="92"/>
      <c r="G1670" s="92"/>
      <c r="H1670" s="92"/>
      <c r="I1670" s="92"/>
      <c r="J1670" s="92"/>
      <c r="K1670" s="94"/>
      <c r="L1670" s="94"/>
      <c r="M1670" s="94"/>
      <c r="O1670" s="94"/>
      <c r="P1670" s="94"/>
      <c r="Q1670" s="94"/>
      <c r="R1670" s="94"/>
      <c r="S1670" s="94"/>
      <c r="T1670" s="94"/>
      <c r="U1670" s="94"/>
      <c r="V1670" s="94"/>
      <c r="W1670" s="94"/>
      <c r="X1670" s="94"/>
      <c r="Y1670" s="94"/>
      <c r="Z1670" s="94"/>
      <c r="AD1670" s="96"/>
      <c r="AG1670" s="94"/>
      <c r="AH1670" s="94"/>
      <c r="AI1670" s="95"/>
      <c r="AK1670" s="94"/>
      <c r="AL1670" s="94"/>
      <c r="AM1670" s="94"/>
      <c r="AN1670" s="94"/>
      <c r="AO1670" s="94"/>
      <c r="AP1670" s="94"/>
      <c r="AQ1670" s="94"/>
    </row>
    <row r="1671" spans="1:43">
      <c r="A1671" s="92"/>
      <c r="B1671" s="92"/>
      <c r="C1671" s="93"/>
      <c r="D1671" s="93"/>
      <c r="E1671" s="92"/>
      <c r="F1671" s="92"/>
      <c r="G1671" s="92"/>
      <c r="H1671" s="92"/>
      <c r="I1671" s="92"/>
      <c r="J1671" s="92"/>
      <c r="K1671" s="94"/>
      <c r="L1671" s="94"/>
      <c r="M1671" s="94"/>
      <c r="T1671" s="94"/>
      <c r="U1671" s="94"/>
      <c r="Y1671" s="94"/>
      <c r="Z1671" s="94"/>
      <c r="AK1671" s="94"/>
      <c r="AL1671" s="94"/>
      <c r="AM1671" s="94"/>
      <c r="AN1671" s="94"/>
      <c r="AO1671" s="94"/>
      <c r="AP1671" s="94"/>
      <c r="AQ1671" s="94"/>
    </row>
    <row r="1672" spans="1:43">
      <c r="A1672" s="92"/>
      <c r="B1672" s="92"/>
      <c r="C1672" s="93"/>
      <c r="D1672" s="93"/>
      <c r="E1672" s="92"/>
      <c r="F1672" s="92"/>
      <c r="G1672" s="92"/>
      <c r="H1672" s="92"/>
      <c r="I1672" s="92"/>
      <c r="J1672" s="92"/>
      <c r="K1672" s="94"/>
      <c r="L1672" s="94"/>
      <c r="M1672" s="94"/>
      <c r="P1672" s="94"/>
      <c r="Q1672" s="95"/>
      <c r="R1672" s="94"/>
      <c r="S1672" s="94"/>
      <c r="T1672" s="94"/>
      <c r="U1672" s="94"/>
      <c r="V1672" s="94"/>
      <c r="W1672" s="94"/>
      <c r="X1672" s="94"/>
      <c r="Y1672" s="94"/>
      <c r="Z1672" s="94"/>
      <c r="AD1672" s="96"/>
      <c r="AE1672" s="95"/>
      <c r="AH1672" s="94"/>
      <c r="AI1672" s="95"/>
      <c r="AK1672" s="94"/>
      <c r="AL1672" s="94"/>
      <c r="AM1672" s="94"/>
      <c r="AN1672" s="94"/>
      <c r="AO1672" s="94"/>
      <c r="AP1672" s="94"/>
      <c r="AQ1672" s="94"/>
    </row>
    <row r="1673" spans="1:43">
      <c r="A1673" s="92"/>
      <c r="B1673" s="92"/>
      <c r="C1673" s="93"/>
      <c r="D1673" s="93"/>
      <c r="E1673" s="92"/>
      <c r="F1673" s="92"/>
      <c r="G1673" s="92"/>
      <c r="H1673" s="92"/>
      <c r="I1673" s="92"/>
      <c r="J1673" s="92"/>
      <c r="K1673" s="94"/>
      <c r="L1673" s="94"/>
      <c r="M1673" s="94"/>
      <c r="O1673" s="94"/>
      <c r="P1673" s="94"/>
      <c r="Q1673" s="94"/>
      <c r="R1673" s="94"/>
      <c r="S1673" s="94"/>
      <c r="T1673" s="94"/>
      <c r="U1673" s="94"/>
      <c r="V1673" s="94"/>
      <c r="W1673" s="94"/>
      <c r="X1673" s="94"/>
      <c r="Y1673" s="94"/>
      <c r="Z1673" s="94"/>
      <c r="AD1673" s="96"/>
      <c r="AG1673" s="94"/>
      <c r="AH1673" s="94"/>
      <c r="AI1673" s="95"/>
      <c r="AK1673" s="94"/>
      <c r="AL1673" s="94"/>
      <c r="AM1673" s="94"/>
      <c r="AN1673" s="94"/>
      <c r="AO1673" s="94"/>
      <c r="AP1673" s="94"/>
      <c r="AQ1673" s="94"/>
    </row>
    <row r="1674" spans="1:43">
      <c r="A1674" s="92"/>
      <c r="B1674" s="92"/>
      <c r="C1674" s="93"/>
      <c r="D1674" s="93"/>
      <c r="E1674" s="92"/>
      <c r="F1674" s="92"/>
      <c r="G1674" s="92"/>
      <c r="H1674" s="92"/>
      <c r="I1674" s="92"/>
      <c r="J1674" s="92"/>
      <c r="K1674" s="94"/>
      <c r="L1674" s="94"/>
      <c r="M1674" s="94"/>
      <c r="P1674" s="94"/>
      <c r="Q1674" s="95"/>
      <c r="R1674" s="94"/>
      <c r="S1674" s="94"/>
      <c r="T1674" s="94"/>
      <c r="U1674" s="94"/>
      <c r="V1674" s="94"/>
      <c r="W1674" s="94"/>
      <c r="X1674" s="94"/>
      <c r="Y1674" s="94"/>
      <c r="Z1674" s="94"/>
      <c r="AD1674" s="96"/>
      <c r="AH1674" s="94"/>
      <c r="AK1674" s="94"/>
      <c r="AL1674" s="94"/>
      <c r="AM1674" s="94"/>
      <c r="AN1674" s="94"/>
      <c r="AO1674" s="94"/>
      <c r="AP1674" s="94"/>
      <c r="AQ1674" s="94"/>
    </row>
    <row r="1675" spans="1:43">
      <c r="A1675" s="92"/>
      <c r="B1675" s="92"/>
      <c r="C1675" s="93"/>
      <c r="D1675" s="93"/>
      <c r="E1675" s="92"/>
      <c r="F1675" s="92"/>
      <c r="G1675" s="92"/>
      <c r="H1675" s="92"/>
      <c r="I1675" s="92"/>
      <c r="J1675" s="92"/>
      <c r="K1675" s="94"/>
      <c r="L1675" s="94"/>
      <c r="M1675" s="94"/>
      <c r="P1675" s="94"/>
      <c r="Q1675" s="95"/>
      <c r="R1675" s="94"/>
      <c r="T1675" s="94"/>
      <c r="U1675" s="94"/>
      <c r="V1675" s="95"/>
      <c r="W1675" s="94"/>
      <c r="Y1675" s="94"/>
      <c r="Z1675" s="94"/>
      <c r="AH1675" s="94"/>
      <c r="AI1675" s="95"/>
      <c r="AK1675" s="94"/>
      <c r="AL1675" s="94"/>
      <c r="AM1675" s="94"/>
      <c r="AN1675" s="94"/>
      <c r="AO1675" s="94"/>
      <c r="AP1675" s="94"/>
      <c r="AQ1675" s="94"/>
    </row>
    <row r="1676" spans="1:43">
      <c r="A1676" s="92"/>
      <c r="B1676" s="92"/>
      <c r="C1676" s="93"/>
      <c r="D1676" s="93"/>
      <c r="E1676" s="92"/>
      <c r="F1676" s="92"/>
      <c r="G1676" s="92"/>
      <c r="H1676" s="92"/>
      <c r="I1676" s="92"/>
      <c r="J1676" s="92"/>
      <c r="K1676" s="94"/>
      <c r="L1676" s="94"/>
      <c r="M1676" s="94"/>
      <c r="O1676" s="94"/>
      <c r="P1676" s="94"/>
      <c r="Q1676" s="95"/>
      <c r="R1676" s="94"/>
      <c r="S1676" s="94"/>
      <c r="T1676" s="94"/>
      <c r="U1676" s="94"/>
      <c r="V1676" s="94"/>
      <c r="W1676" s="94"/>
      <c r="X1676" s="94"/>
      <c r="Y1676" s="94"/>
      <c r="Z1676" s="94"/>
      <c r="AD1676" s="96"/>
      <c r="AG1676" s="94"/>
      <c r="AH1676" s="94"/>
      <c r="AI1676" s="95"/>
      <c r="AK1676" s="94"/>
      <c r="AL1676" s="94"/>
      <c r="AM1676" s="94"/>
      <c r="AN1676" s="94"/>
      <c r="AO1676" s="94"/>
      <c r="AP1676" s="94"/>
      <c r="AQ1676" s="94"/>
    </row>
    <row r="1677" spans="1:43">
      <c r="A1677" s="92"/>
      <c r="B1677" s="92"/>
      <c r="C1677" s="93"/>
      <c r="D1677" s="93"/>
      <c r="E1677" s="92"/>
      <c r="F1677" s="92"/>
      <c r="G1677" s="92"/>
      <c r="H1677" s="92"/>
      <c r="I1677" s="92"/>
      <c r="J1677" s="92"/>
      <c r="K1677" s="94"/>
      <c r="L1677" s="94"/>
      <c r="M1677" s="94"/>
      <c r="T1677" s="94"/>
      <c r="U1677" s="94"/>
      <c r="Y1677" s="94"/>
      <c r="Z1677" s="94"/>
      <c r="AI1677" s="95"/>
      <c r="AK1677" s="94"/>
      <c r="AL1677" s="94"/>
      <c r="AM1677" s="94"/>
      <c r="AN1677" s="94"/>
      <c r="AO1677" s="94"/>
      <c r="AP1677" s="94"/>
      <c r="AQ1677" s="94"/>
    </row>
    <row r="1678" spans="1:43">
      <c r="A1678" s="92"/>
      <c r="B1678" s="92"/>
      <c r="C1678" s="93"/>
      <c r="D1678" s="93"/>
      <c r="E1678" s="92"/>
      <c r="F1678" s="92"/>
      <c r="G1678" s="92"/>
      <c r="H1678" s="92"/>
      <c r="I1678" s="92"/>
      <c r="J1678" s="92"/>
      <c r="K1678" s="94"/>
      <c r="L1678" s="94"/>
      <c r="M1678" s="94"/>
      <c r="N1678" s="94"/>
      <c r="O1678" s="94"/>
      <c r="P1678" s="94"/>
      <c r="Q1678" s="94"/>
      <c r="R1678" s="94"/>
      <c r="S1678" s="94"/>
      <c r="T1678" s="94"/>
      <c r="U1678" s="94"/>
      <c r="V1678" s="94"/>
      <c r="W1678" s="94"/>
      <c r="X1678" s="94"/>
      <c r="Y1678" s="94"/>
      <c r="Z1678" s="94"/>
      <c r="AD1678" s="96"/>
      <c r="AF1678" s="94"/>
      <c r="AG1678" s="94"/>
      <c r="AH1678" s="94"/>
      <c r="AK1678" s="94"/>
      <c r="AL1678" s="94"/>
      <c r="AM1678" s="94"/>
      <c r="AN1678" s="94"/>
      <c r="AO1678" s="94"/>
      <c r="AP1678" s="94"/>
      <c r="AQ1678" s="94"/>
    </row>
    <row r="1679" spans="1:43">
      <c r="A1679" s="92"/>
      <c r="B1679" s="92"/>
      <c r="C1679" s="93"/>
      <c r="D1679" s="93"/>
      <c r="E1679" s="92"/>
      <c r="F1679" s="92"/>
      <c r="G1679" s="92"/>
      <c r="H1679" s="92"/>
      <c r="I1679" s="92"/>
      <c r="J1679" s="92"/>
      <c r="K1679" s="94"/>
      <c r="L1679" s="94"/>
      <c r="M1679" s="94"/>
      <c r="O1679" s="94"/>
      <c r="P1679" s="94"/>
      <c r="Q1679" s="95"/>
      <c r="R1679" s="94"/>
      <c r="S1679" s="94"/>
      <c r="T1679" s="94"/>
      <c r="U1679" s="94"/>
      <c r="V1679" s="94"/>
      <c r="W1679" s="94"/>
      <c r="X1679" s="94"/>
      <c r="Y1679" s="94"/>
      <c r="Z1679" s="94"/>
      <c r="AD1679" s="96"/>
      <c r="AG1679" s="94"/>
      <c r="AH1679" s="94"/>
      <c r="AK1679" s="94"/>
      <c r="AL1679" s="94"/>
      <c r="AM1679" s="94"/>
      <c r="AN1679" s="94"/>
      <c r="AO1679" s="94"/>
      <c r="AP1679" s="94"/>
      <c r="AQ1679" s="94"/>
    </row>
    <row r="1680" spans="1:43">
      <c r="A1680" s="92"/>
      <c r="B1680" s="92"/>
      <c r="C1680" s="93"/>
      <c r="D1680" s="93"/>
      <c r="E1680" s="92"/>
      <c r="F1680" s="92"/>
      <c r="G1680" s="92"/>
      <c r="H1680" s="92"/>
      <c r="I1680" s="92"/>
      <c r="J1680" s="92"/>
      <c r="K1680" s="94"/>
      <c r="L1680" s="94"/>
      <c r="M1680" s="94"/>
      <c r="O1680" s="94"/>
      <c r="P1680" s="94"/>
      <c r="Q1680" s="95"/>
      <c r="R1680" s="94"/>
      <c r="S1680" s="94"/>
      <c r="T1680" s="94"/>
      <c r="U1680" s="94"/>
      <c r="V1680" s="94"/>
      <c r="W1680" s="94"/>
      <c r="X1680" s="94"/>
      <c r="Y1680" s="94"/>
      <c r="Z1680" s="94"/>
      <c r="AG1680" s="94"/>
      <c r="AH1680" s="94"/>
      <c r="AI1680" s="95"/>
      <c r="AK1680" s="94"/>
      <c r="AL1680" s="94"/>
      <c r="AM1680" s="94"/>
      <c r="AN1680" s="94"/>
      <c r="AO1680" s="94"/>
      <c r="AP1680" s="94"/>
      <c r="AQ1680" s="94"/>
    </row>
    <row r="1681" spans="1:43">
      <c r="A1681" s="92"/>
      <c r="B1681" s="92"/>
      <c r="C1681" s="93"/>
      <c r="D1681" s="93"/>
      <c r="E1681" s="92"/>
      <c r="F1681" s="92"/>
      <c r="G1681" s="92"/>
      <c r="H1681" s="92"/>
      <c r="I1681" s="92"/>
      <c r="J1681" s="92"/>
      <c r="K1681" s="94"/>
      <c r="L1681" s="94"/>
      <c r="M1681" s="94"/>
      <c r="O1681" s="94"/>
      <c r="P1681" s="94"/>
      <c r="Q1681" s="95"/>
      <c r="R1681" s="94"/>
      <c r="S1681" s="94"/>
      <c r="T1681" s="94"/>
      <c r="U1681" s="94"/>
      <c r="V1681" s="94"/>
      <c r="W1681" s="94"/>
      <c r="X1681" s="94"/>
      <c r="Y1681" s="94"/>
      <c r="Z1681" s="94"/>
      <c r="AG1681" s="94"/>
      <c r="AH1681" s="94"/>
      <c r="AK1681" s="94"/>
      <c r="AL1681" s="94"/>
      <c r="AM1681" s="94"/>
      <c r="AN1681" s="94"/>
      <c r="AO1681" s="94"/>
      <c r="AP1681" s="94"/>
      <c r="AQ1681" s="94"/>
    </row>
    <row r="1682" spans="1:43">
      <c r="A1682" s="92"/>
      <c r="B1682" s="92"/>
      <c r="C1682" s="93"/>
      <c r="D1682" s="93"/>
      <c r="E1682" s="92"/>
      <c r="F1682" s="92"/>
      <c r="G1682" s="92"/>
      <c r="H1682" s="92"/>
      <c r="I1682" s="92"/>
      <c r="J1682" s="92"/>
      <c r="K1682" s="94"/>
      <c r="L1682" s="94"/>
      <c r="M1682" s="94"/>
      <c r="O1682" s="94"/>
      <c r="P1682" s="94"/>
      <c r="Q1682" s="94"/>
      <c r="R1682" s="94"/>
      <c r="S1682" s="94"/>
      <c r="T1682" s="94"/>
      <c r="U1682" s="94"/>
      <c r="V1682" s="94"/>
      <c r="W1682" s="94"/>
      <c r="X1682" s="94"/>
      <c r="Y1682" s="94"/>
      <c r="Z1682" s="94"/>
      <c r="AG1682" s="94"/>
      <c r="AH1682" s="94"/>
      <c r="AK1682" s="94"/>
      <c r="AL1682" s="94"/>
      <c r="AM1682" s="94"/>
      <c r="AN1682" s="94"/>
      <c r="AO1682" s="94"/>
      <c r="AP1682" s="94"/>
      <c r="AQ1682" s="94"/>
    </row>
    <row r="1683" spans="1:43">
      <c r="A1683" s="92"/>
      <c r="B1683" s="92"/>
      <c r="C1683" s="93"/>
      <c r="D1683" s="93"/>
      <c r="E1683" s="92"/>
      <c r="F1683" s="92"/>
      <c r="G1683" s="92"/>
      <c r="H1683" s="92"/>
      <c r="I1683" s="92"/>
      <c r="J1683" s="92"/>
      <c r="K1683" s="94"/>
      <c r="L1683" s="94"/>
      <c r="M1683" s="94"/>
      <c r="N1683" s="94"/>
      <c r="O1683" s="94"/>
      <c r="P1683" s="94"/>
      <c r="Q1683" s="95"/>
      <c r="R1683" s="94"/>
      <c r="S1683" s="94"/>
      <c r="T1683" s="94"/>
      <c r="U1683" s="94"/>
      <c r="V1683" s="95"/>
      <c r="W1683" s="94"/>
      <c r="X1683" s="94"/>
      <c r="Y1683" s="94"/>
      <c r="Z1683" s="94"/>
      <c r="AD1683" s="96"/>
      <c r="AF1683" s="94"/>
      <c r="AG1683" s="94"/>
      <c r="AH1683" s="94"/>
      <c r="AI1683" s="95"/>
      <c r="AK1683" s="94"/>
      <c r="AL1683" s="94"/>
      <c r="AM1683" s="94"/>
      <c r="AN1683" s="94"/>
      <c r="AO1683" s="94"/>
      <c r="AP1683" s="94"/>
      <c r="AQ1683" s="94"/>
    </row>
    <row r="1684" spans="1:43">
      <c r="A1684" s="92"/>
      <c r="B1684" s="92"/>
      <c r="C1684" s="93"/>
      <c r="D1684" s="93"/>
      <c r="E1684" s="92"/>
      <c r="F1684" s="92"/>
      <c r="G1684" s="92"/>
      <c r="H1684" s="92"/>
      <c r="I1684" s="92"/>
      <c r="J1684" s="92"/>
      <c r="K1684" s="94"/>
      <c r="L1684" s="94"/>
      <c r="M1684" s="94"/>
      <c r="O1684" s="94"/>
      <c r="T1684" s="94"/>
      <c r="U1684" s="94"/>
      <c r="AG1684" s="94"/>
      <c r="AI1684" s="95"/>
      <c r="AK1684" s="94"/>
      <c r="AL1684" s="94"/>
      <c r="AM1684" s="94"/>
      <c r="AN1684" s="94"/>
      <c r="AO1684" s="94"/>
      <c r="AP1684" s="94"/>
      <c r="AQ1684" s="94"/>
    </row>
    <row r="1685" spans="1:43">
      <c r="A1685" s="92"/>
      <c r="B1685" s="92"/>
      <c r="C1685" s="93"/>
      <c r="D1685" s="93"/>
      <c r="E1685" s="92"/>
      <c r="F1685" s="92"/>
      <c r="G1685" s="92"/>
      <c r="H1685" s="92"/>
      <c r="I1685" s="92"/>
      <c r="J1685" s="92"/>
      <c r="K1685" s="94"/>
      <c r="L1685" s="94"/>
      <c r="M1685" s="94"/>
      <c r="O1685" s="94"/>
      <c r="P1685" s="94"/>
      <c r="Q1685" s="94"/>
      <c r="R1685" s="94"/>
      <c r="S1685" s="94"/>
      <c r="T1685" s="94"/>
      <c r="U1685" s="94"/>
      <c r="V1685" s="94"/>
      <c r="W1685" s="94"/>
      <c r="X1685" s="94"/>
      <c r="Y1685" s="94"/>
      <c r="Z1685" s="94"/>
      <c r="AD1685" s="96"/>
      <c r="AG1685" s="94"/>
      <c r="AH1685" s="94"/>
      <c r="AK1685" s="94"/>
      <c r="AL1685" s="94"/>
      <c r="AM1685" s="94"/>
      <c r="AN1685" s="94"/>
      <c r="AO1685" s="94"/>
      <c r="AP1685" s="94"/>
      <c r="AQ1685" s="94"/>
    </row>
    <row r="1686" spans="1:43">
      <c r="A1686" s="92"/>
      <c r="B1686" s="92"/>
      <c r="C1686" s="93"/>
      <c r="D1686" s="93"/>
      <c r="E1686" s="92"/>
      <c r="F1686" s="92"/>
      <c r="G1686" s="92"/>
      <c r="H1686" s="92"/>
      <c r="I1686" s="92"/>
      <c r="J1686" s="92"/>
      <c r="K1686" s="94"/>
      <c r="L1686" s="94"/>
      <c r="M1686" s="94"/>
      <c r="O1686" s="94"/>
      <c r="P1686" s="94"/>
      <c r="Q1686" s="94"/>
      <c r="R1686" s="94"/>
      <c r="S1686" s="94"/>
      <c r="T1686" s="94"/>
      <c r="U1686" s="94"/>
      <c r="V1686" s="94"/>
      <c r="W1686" s="94"/>
      <c r="X1686" s="94"/>
      <c r="Y1686" s="94"/>
      <c r="Z1686" s="94"/>
      <c r="AG1686" s="94"/>
      <c r="AH1686" s="94"/>
      <c r="AK1686" s="94"/>
      <c r="AL1686" s="94"/>
      <c r="AM1686" s="94"/>
      <c r="AN1686" s="94"/>
      <c r="AO1686" s="94"/>
      <c r="AP1686" s="94"/>
      <c r="AQ1686" s="94"/>
    </row>
    <row r="1687" spans="1:43">
      <c r="A1687" s="92"/>
      <c r="B1687" s="92"/>
      <c r="C1687" s="93"/>
      <c r="D1687" s="93"/>
      <c r="E1687" s="92"/>
      <c r="F1687" s="92"/>
      <c r="G1687" s="92"/>
      <c r="H1687" s="92"/>
      <c r="I1687" s="92"/>
      <c r="J1687" s="92"/>
      <c r="K1687" s="94"/>
      <c r="L1687" s="94"/>
      <c r="M1687" s="94"/>
      <c r="O1687" s="94"/>
      <c r="P1687" s="94"/>
      <c r="Q1687" s="94"/>
      <c r="R1687" s="94"/>
      <c r="S1687" s="94"/>
      <c r="T1687" s="94"/>
      <c r="U1687" s="94"/>
      <c r="V1687" s="94"/>
      <c r="W1687" s="94"/>
      <c r="X1687" s="94"/>
      <c r="Y1687" s="94"/>
      <c r="Z1687" s="94"/>
      <c r="AD1687" s="96"/>
      <c r="AG1687" s="94"/>
      <c r="AH1687" s="94"/>
      <c r="AK1687" s="94"/>
      <c r="AL1687" s="94"/>
      <c r="AM1687" s="94"/>
      <c r="AN1687" s="94"/>
      <c r="AO1687" s="94"/>
      <c r="AP1687" s="94"/>
      <c r="AQ1687" s="94"/>
    </row>
    <row r="1688" spans="1:43">
      <c r="A1688" s="92"/>
      <c r="B1688" s="92"/>
      <c r="C1688" s="93"/>
      <c r="D1688" s="93"/>
      <c r="E1688" s="92"/>
      <c r="F1688" s="92"/>
      <c r="G1688" s="92"/>
      <c r="H1688" s="92"/>
      <c r="I1688" s="92"/>
      <c r="J1688" s="92"/>
      <c r="K1688" s="94"/>
      <c r="L1688" s="94"/>
      <c r="M1688" s="94"/>
      <c r="O1688" s="94"/>
      <c r="P1688" s="94"/>
      <c r="Q1688" s="94"/>
      <c r="R1688" s="94"/>
      <c r="S1688" s="94"/>
      <c r="T1688" s="94"/>
      <c r="U1688" s="94"/>
      <c r="V1688" s="94"/>
      <c r="W1688" s="94"/>
      <c r="X1688" s="94"/>
      <c r="Y1688" s="94"/>
      <c r="Z1688" s="94"/>
      <c r="AD1688" s="96"/>
      <c r="AE1688" s="95"/>
      <c r="AG1688" s="94"/>
      <c r="AH1688" s="94"/>
      <c r="AK1688" s="94"/>
      <c r="AL1688" s="94"/>
      <c r="AM1688" s="94"/>
      <c r="AN1688" s="94"/>
      <c r="AO1688" s="94"/>
      <c r="AP1688" s="94"/>
      <c r="AQ1688" s="94"/>
    </row>
    <row r="1689" spans="1:43">
      <c r="A1689" s="92"/>
      <c r="B1689" s="92"/>
      <c r="C1689" s="93"/>
      <c r="D1689" s="93"/>
      <c r="E1689" s="92"/>
      <c r="F1689" s="92"/>
      <c r="G1689" s="92"/>
      <c r="H1689" s="92"/>
      <c r="I1689" s="92"/>
      <c r="J1689" s="92"/>
      <c r="K1689" s="94"/>
      <c r="L1689" s="94"/>
      <c r="M1689" s="94"/>
      <c r="O1689" s="94"/>
      <c r="P1689" s="94"/>
      <c r="Q1689" s="94"/>
      <c r="R1689" s="94"/>
      <c r="S1689" s="94"/>
      <c r="T1689" s="94"/>
      <c r="U1689" s="94"/>
      <c r="V1689" s="94"/>
      <c r="W1689" s="94"/>
      <c r="X1689" s="94"/>
      <c r="Y1689" s="94"/>
      <c r="Z1689" s="94"/>
      <c r="AD1689" s="96"/>
      <c r="AG1689" s="94"/>
      <c r="AH1689" s="94"/>
      <c r="AI1689" s="95"/>
      <c r="AK1689" s="94"/>
      <c r="AL1689" s="94"/>
      <c r="AM1689" s="94"/>
      <c r="AN1689" s="94"/>
      <c r="AO1689" s="94"/>
      <c r="AP1689" s="94"/>
      <c r="AQ1689" s="94"/>
    </row>
    <row r="1690" spans="1:43">
      <c r="A1690" s="92"/>
      <c r="B1690" s="92"/>
      <c r="C1690" s="93"/>
      <c r="D1690" s="93"/>
      <c r="E1690" s="92"/>
      <c r="F1690" s="92"/>
      <c r="G1690" s="92"/>
      <c r="H1690" s="92"/>
      <c r="I1690" s="92"/>
      <c r="J1690" s="92"/>
      <c r="K1690" s="94"/>
      <c r="L1690" s="94"/>
      <c r="M1690" s="94"/>
      <c r="N1690" s="94"/>
      <c r="O1690" s="94"/>
      <c r="P1690" s="94"/>
      <c r="Q1690" s="94"/>
      <c r="R1690" s="94"/>
      <c r="S1690" s="94"/>
      <c r="T1690" s="94"/>
      <c r="U1690" s="94"/>
      <c r="V1690" s="94"/>
      <c r="W1690" s="94"/>
      <c r="X1690" s="94"/>
      <c r="AF1690" s="94"/>
      <c r="AG1690" s="94"/>
      <c r="AH1690" s="94"/>
      <c r="AK1690" s="94"/>
      <c r="AL1690" s="94"/>
      <c r="AM1690" s="94"/>
      <c r="AN1690" s="94"/>
      <c r="AO1690" s="94"/>
      <c r="AP1690" s="94"/>
      <c r="AQ1690" s="94"/>
    </row>
    <row r="1691" spans="1:43">
      <c r="A1691" s="92"/>
      <c r="B1691" s="92"/>
      <c r="C1691" s="93"/>
      <c r="D1691" s="93"/>
      <c r="E1691" s="92"/>
      <c r="F1691" s="92"/>
      <c r="G1691" s="92"/>
      <c r="H1691" s="92"/>
      <c r="I1691" s="92"/>
      <c r="J1691" s="92"/>
      <c r="K1691" s="94"/>
      <c r="L1691" s="94"/>
      <c r="M1691" s="94"/>
      <c r="O1691" s="94"/>
      <c r="T1691" s="94"/>
      <c r="U1691" s="94"/>
      <c r="Y1691" s="94"/>
      <c r="Z1691" s="94"/>
      <c r="AG1691" s="94"/>
      <c r="AK1691" s="94"/>
      <c r="AL1691" s="94"/>
      <c r="AM1691" s="94"/>
      <c r="AN1691" s="94"/>
      <c r="AO1691" s="94"/>
      <c r="AP1691" s="94"/>
      <c r="AQ1691" s="94"/>
    </row>
    <row r="1692" spans="1:43">
      <c r="A1692" s="92"/>
      <c r="B1692" s="92"/>
      <c r="C1692" s="93"/>
      <c r="D1692" s="93"/>
      <c r="E1692" s="92"/>
      <c r="F1692" s="92"/>
      <c r="G1692" s="92"/>
      <c r="H1692" s="92"/>
      <c r="I1692" s="92"/>
      <c r="J1692" s="92"/>
      <c r="K1692" s="94"/>
      <c r="L1692" s="94"/>
      <c r="M1692" s="94"/>
      <c r="O1692" s="94"/>
      <c r="P1692" s="94"/>
      <c r="Q1692" s="95"/>
      <c r="R1692" s="94"/>
      <c r="S1692" s="94"/>
      <c r="T1692" s="94"/>
      <c r="U1692" s="94"/>
      <c r="V1692" s="94"/>
      <c r="W1692" s="94"/>
      <c r="X1692" s="94"/>
      <c r="Y1692" s="94"/>
      <c r="Z1692" s="94"/>
      <c r="AD1692" s="96"/>
      <c r="AG1692" s="94"/>
      <c r="AH1692" s="94"/>
      <c r="AK1692" s="94"/>
      <c r="AL1692" s="94"/>
      <c r="AM1692" s="94"/>
      <c r="AN1692" s="94"/>
      <c r="AO1692" s="94"/>
      <c r="AP1692" s="94"/>
      <c r="AQ1692" s="94"/>
    </row>
    <row r="1693" spans="1:43">
      <c r="A1693" s="92"/>
      <c r="B1693" s="92"/>
      <c r="C1693" s="93"/>
      <c r="D1693" s="93"/>
      <c r="E1693" s="92"/>
      <c r="F1693" s="92"/>
      <c r="G1693" s="92"/>
      <c r="H1693" s="92"/>
      <c r="I1693" s="92"/>
      <c r="J1693" s="92"/>
      <c r="K1693" s="94"/>
      <c r="L1693" s="94"/>
      <c r="M1693" s="94"/>
      <c r="O1693" s="94"/>
      <c r="P1693" s="94"/>
      <c r="Q1693" s="95"/>
      <c r="R1693" s="94"/>
      <c r="S1693" s="94"/>
      <c r="T1693" s="94"/>
      <c r="U1693" s="94"/>
      <c r="Y1693" s="94"/>
      <c r="Z1693" s="94"/>
      <c r="AD1693" s="96"/>
      <c r="AG1693" s="94"/>
      <c r="AI1693" s="95"/>
      <c r="AK1693" s="94"/>
      <c r="AL1693" s="94"/>
      <c r="AN1693" s="94"/>
      <c r="AO1693" s="94"/>
      <c r="AQ1693" s="94"/>
    </row>
    <row r="1694" spans="1:43">
      <c r="A1694" s="92"/>
      <c r="B1694" s="92"/>
      <c r="C1694" s="93"/>
      <c r="D1694" s="93"/>
      <c r="E1694" s="92"/>
      <c r="F1694" s="92"/>
      <c r="G1694" s="92"/>
      <c r="H1694" s="92"/>
      <c r="I1694" s="92"/>
      <c r="J1694" s="92"/>
      <c r="K1694" s="94"/>
      <c r="L1694" s="94"/>
      <c r="M1694" s="94"/>
      <c r="P1694" s="94"/>
      <c r="Q1694" s="94"/>
      <c r="R1694" s="94"/>
      <c r="S1694" s="94"/>
      <c r="T1694" s="94"/>
      <c r="U1694" s="94"/>
      <c r="V1694" s="94"/>
      <c r="W1694" s="94"/>
      <c r="X1694" s="94"/>
      <c r="Y1694" s="94"/>
      <c r="Z1694" s="94"/>
      <c r="AD1694" s="96"/>
      <c r="AH1694" s="94"/>
      <c r="AI1694" s="95"/>
      <c r="AK1694" s="94"/>
      <c r="AL1694" s="94"/>
      <c r="AM1694" s="94"/>
      <c r="AN1694" s="94"/>
      <c r="AO1694" s="94"/>
      <c r="AP1694" s="94"/>
      <c r="AQ1694" s="94"/>
    </row>
    <row r="1695" spans="1:43">
      <c r="A1695" s="92"/>
      <c r="B1695" s="92"/>
      <c r="C1695" s="93"/>
      <c r="D1695" s="93"/>
      <c r="E1695" s="92"/>
      <c r="F1695" s="92"/>
      <c r="G1695" s="92"/>
      <c r="H1695" s="92"/>
      <c r="I1695" s="92"/>
      <c r="J1695" s="92"/>
      <c r="K1695" s="94"/>
      <c r="L1695" s="94"/>
      <c r="M1695" s="94"/>
      <c r="O1695" s="94"/>
      <c r="P1695" s="94"/>
      <c r="Q1695" s="95"/>
      <c r="R1695" s="94"/>
      <c r="S1695" s="94"/>
      <c r="T1695" s="94"/>
      <c r="U1695" s="94"/>
      <c r="V1695" s="94"/>
      <c r="W1695" s="94"/>
      <c r="X1695" s="94"/>
      <c r="Y1695" s="94"/>
      <c r="Z1695" s="94"/>
      <c r="AD1695" s="96"/>
      <c r="AE1695" s="95"/>
      <c r="AG1695" s="94"/>
      <c r="AH1695" s="94"/>
      <c r="AI1695" s="95"/>
      <c r="AK1695" s="94"/>
      <c r="AL1695" s="94"/>
      <c r="AM1695" s="94"/>
      <c r="AN1695" s="94"/>
      <c r="AO1695" s="94"/>
      <c r="AP1695" s="94"/>
      <c r="AQ1695" s="94"/>
    </row>
    <row r="1696" spans="1:43">
      <c r="A1696" s="92"/>
      <c r="B1696" s="92"/>
      <c r="C1696" s="93"/>
      <c r="D1696" s="93"/>
      <c r="E1696" s="92"/>
      <c r="F1696" s="92"/>
      <c r="G1696" s="92"/>
      <c r="H1696" s="92"/>
      <c r="I1696" s="92"/>
      <c r="J1696" s="92"/>
      <c r="K1696" s="94"/>
      <c r="L1696" s="94"/>
      <c r="M1696" s="94"/>
      <c r="O1696" s="94"/>
      <c r="P1696" s="94"/>
      <c r="Q1696" s="95"/>
      <c r="R1696" s="94"/>
      <c r="S1696" s="94"/>
      <c r="T1696" s="94"/>
      <c r="U1696" s="94"/>
      <c r="V1696" s="94"/>
      <c r="W1696" s="94"/>
      <c r="X1696" s="94"/>
      <c r="Y1696" s="94"/>
      <c r="Z1696" s="94"/>
      <c r="AE1696" s="95"/>
      <c r="AG1696" s="94"/>
      <c r="AH1696" s="94"/>
      <c r="AK1696" s="94"/>
      <c r="AL1696" s="94"/>
      <c r="AM1696" s="94"/>
      <c r="AN1696" s="94"/>
      <c r="AO1696" s="94"/>
      <c r="AP1696" s="94"/>
      <c r="AQ1696" s="94"/>
    </row>
    <row r="1697" spans="1:43">
      <c r="A1697" s="92"/>
      <c r="B1697" s="92"/>
      <c r="C1697" s="93"/>
      <c r="D1697" s="93"/>
      <c r="E1697" s="92"/>
      <c r="F1697" s="92"/>
      <c r="G1697" s="92"/>
      <c r="H1697" s="92"/>
      <c r="I1697" s="92"/>
      <c r="J1697" s="92"/>
      <c r="K1697" s="94"/>
      <c r="L1697" s="94"/>
      <c r="M1697" s="94"/>
      <c r="O1697" s="94"/>
      <c r="P1697" s="94"/>
      <c r="Q1697" s="95"/>
      <c r="R1697" s="94"/>
      <c r="S1697" s="94"/>
      <c r="T1697" s="94"/>
      <c r="U1697" s="94"/>
      <c r="V1697" s="95"/>
      <c r="W1697" s="94"/>
      <c r="X1697" s="94"/>
      <c r="Y1697" s="94"/>
      <c r="Z1697" s="94"/>
      <c r="AD1697" s="96"/>
      <c r="AG1697" s="94"/>
      <c r="AH1697" s="94"/>
      <c r="AI1697" s="95"/>
      <c r="AJ1697" s="95"/>
      <c r="AK1697" s="94"/>
      <c r="AL1697" s="94"/>
      <c r="AM1697" s="94"/>
      <c r="AN1697" s="94"/>
      <c r="AO1697" s="94"/>
      <c r="AP1697" s="94"/>
      <c r="AQ1697" s="94"/>
    </row>
    <row r="1698" spans="1:43">
      <c r="A1698" s="92"/>
      <c r="B1698" s="92"/>
      <c r="C1698" s="93"/>
      <c r="D1698" s="93"/>
      <c r="E1698" s="92"/>
      <c r="F1698" s="92"/>
      <c r="G1698" s="92"/>
      <c r="H1698" s="92"/>
      <c r="I1698" s="92"/>
      <c r="J1698" s="92"/>
      <c r="K1698" s="94"/>
      <c r="L1698" s="94"/>
      <c r="M1698" s="94"/>
      <c r="O1698" s="94"/>
      <c r="AG1698" s="94"/>
    </row>
    <row r="1699" spans="1:43">
      <c r="A1699" s="92"/>
      <c r="B1699" s="92"/>
      <c r="C1699" s="93"/>
      <c r="D1699" s="93"/>
      <c r="E1699" s="92"/>
      <c r="F1699" s="92"/>
      <c r="G1699" s="92"/>
      <c r="H1699" s="92"/>
      <c r="I1699" s="92"/>
      <c r="J1699" s="92"/>
      <c r="K1699" s="94"/>
      <c r="L1699" s="94"/>
      <c r="M1699" s="94"/>
      <c r="O1699" s="94"/>
      <c r="P1699" s="94"/>
      <c r="Q1699" s="95"/>
      <c r="R1699" s="94"/>
      <c r="S1699" s="94"/>
      <c r="T1699" s="94"/>
      <c r="U1699" s="94"/>
      <c r="V1699" s="94"/>
      <c r="W1699" s="94"/>
      <c r="X1699" s="94"/>
      <c r="Y1699" s="94"/>
      <c r="Z1699" s="94"/>
      <c r="AD1699" s="96"/>
      <c r="AG1699" s="94"/>
      <c r="AH1699" s="94"/>
      <c r="AI1699" s="95"/>
      <c r="AK1699" s="94"/>
      <c r="AL1699" s="94"/>
      <c r="AM1699" s="94"/>
      <c r="AN1699" s="94"/>
      <c r="AO1699" s="94"/>
      <c r="AP1699" s="94"/>
      <c r="AQ1699" s="94"/>
    </row>
    <row r="1700" spans="1:43">
      <c r="A1700" s="92"/>
      <c r="B1700" s="92"/>
      <c r="C1700" s="93"/>
      <c r="D1700" s="93"/>
      <c r="E1700" s="92"/>
      <c r="F1700" s="92"/>
      <c r="G1700" s="92"/>
      <c r="H1700" s="92"/>
      <c r="I1700" s="92"/>
      <c r="J1700" s="92"/>
      <c r="K1700" s="94"/>
      <c r="L1700" s="94"/>
      <c r="M1700" s="94"/>
      <c r="O1700" s="94"/>
      <c r="P1700" s="94"/>
      <c r="Q1700" s="94"/>
      <c r="R1700" s="94"/>
      <c r="S1700" s="94"/>
      <c r="T1700" s="94"/>
      <c r="U1700" s="94"/>
      <c r="V1700" s="94"/>
      <c r="W1700" s="94"/>
      <c r="X1700" s="94"/>
      <c r="Y1700" s="94"/>
      <c r="Z1700" s="94"/>
      <c r="AD1700" s="96"/>
      <c r="AG1700" s="94"/>
      <c r="AH1700" s="94"/>
      <c r="AK1700" s="94"/>
      <c r="AL1700" s="94"/>
      <c r="AM1700" s="94"/>
      <c r="AN1700" s="94"/>
      <c r="AO1700" s="94"/>
      <c r="AP1700" s="94"/>
      <c r="AQ1700" s="94"/>
    </row>
    <row r="1701" spans="1:43">
      <c r="A1701" s="92"/>
      <c r="B1701" s="92"/>
      <c r="C1701" s="93"/>
      <c r="D1701" s="93"/>
      <c r="E1701" s="92"/>
      <c r="F1701" s="92"/>
      <c r="G1701" s="92"/>
      <c r="H1701" s="92"/>
      <c r="I1701" s="92"/>
      <c r="J1701" s="92"/>
      <c r="K1701" s="94"/>
      <c r="L1701" s="94"/>
      <c r="M1701" s="94"/>
      <c r="P1701" s="94"/>
      <c r="Q1701" s="95"/>
      <c r="R1701" s="94"/>
      <c r="S1701" s="94"/>
      <c r="T1701" s="94"/>
      <c r="U1701" s="94"/>
      <c r="V1701" s="95"/>
      <c r="W1701" s="94"/>
      <c r="X1701" s="94"/>
      <c r="Y1701" s="94"/>
      <c r="Z1701" s="94"/>
      <c r="AD1701" s="96"/>
      <c r="AH1701" s="94"/>
      <c r="AK1701" s="94"/>
      <c r="AL1701" s="94"/>
      <c r="AM1701" s="94"/>
      <c r="AN1701" s="94"/>
      <c r="AO1701" s="94"/>
      <c r="AP1701" s="94"/>
      <c r="AQ1701" s="94"/>
    </row>
    <row r="1702" spans="1:43">
      <c r="A1702" s="92"/>
      <c r="B1702" s="92"/>
      <c r="C1702" s="93"/>
      <c r="D1702" s="93"/>
      <c r="E1702" s="92"/>
      <c r="F1702" s="92"/>
      <c r="G1702" s="92"/>
      <c r="H1702" s="92"/>
      <c r="I1702" s="92"/>
      <c r="J1702" s="92"/>
      <c r="K1702" s="94"/>
      <c r="L1702" s="94"/>
      <c r="M1702" s="94"/>
      <c r="O1702" s="94"/>
      <c r="P1702" s="94"/>
      <c r="Q1702" s="94"/>
      <c r="R1702" s="94"/>
      <c r="S1702" s="94"/>
      <c r="T1702" s="94"/>
      <c r="U1702" s="94"/>
      <c r="V1702" s="94"/>
      <c r="W1702" s="94"/>
      <c r="X1702" s="94"/>
      <c r="Y1702" s="94"/>
      <c r="Z1702" s="94"/>
      <c r="AD1702" s="96"/>
      <c r="AG1702" s="94"/>
      <c r="AH1702" s="94"/>
      <c r="AK1702" s="94"/>
      <c r="AL1702" s="94"/>
      <c r="AM1702" s="94"/>
      <c r="AN1702" s="94"/>
      <c r="AO1702" s="94"/>
      <c r="AP1702" s="94"/>
      <c r="AQ1702" s="94"/>
    </row>
    <row r="1703" spans="1:43">
      <c r="A1703" s="92"/>
      <c r="B1703" s="92"/>
      <c r="C1703" s="93"/>
      <c r="D1703" s="93"/>
      <c r="E1703" s="92"/>
      <c r="F1703" s="92"/>
      <c r="G1703" s="92"/>
      <c r="H1703" s="92"/>
      <c r="I1703" s="92"/>
      <c r="J1703" s="92"/>
      <c r="K1703" s="94"/>
      <c r="L1703" s="94"/>
      <c r="M1703" s="94"/>
      <c r="O1703" s="94"/>
      <c r="P1703" s="94"/>
      <c r="Q1703" s="95"/>
      <c r="R1703" s="94"/>
      <c r="S1703" s="94"/>
      <c r="T1703" s="94"/>
      <c r="U1703" s="94"/>
      <c r="V1703" s="94"/>
      <c r="W1703" s="94"/>
      <c r="X1703" s="94"/>
      <c r="Y1703" s="94"/>
      <c r="Z1703" s="94"/>
      <c r="AD1703" s="96"/>
      <c r="AG1703" s="94"/>
      <c r="AH1703" s="94"/>
      <c r="AK1703" s="94"/>
      <c r="AL1703" s="94"/>
      <c r="AM1703" s="94"/>
      <c r="AN1703" s="94"/>
      <c r="AO1703" s="94"/>
      <c r="AP1703" s="94"/>
      <c r="AQ1703" s="94"/>
    </row>
    <row r="1704" spans="1:43">
      <c r="A1704" s="92"/>
      <c r="B1704" s="92"/>
      <c r="C1704" s="93"/>
      <c r="D1704" s="93"/>
      <c r="E1704" s="92"/>
      <c r="F1704" s="92"/>
      <c r="G1704" s="92"/>
      <c r="H1704" s="92"/>
      <c r="I1704" s="92"/>
      <c r="J1704" s="92"/>
      <c r="K1704" s="94"/>
      <c r="L1704" s="94"/>
      <c r="M1704" s="94"/>
      <c r="O1704" s="94"/>
      <c r="P1704" s="94"/>
      <c r="Q1704" s="94"/>
      <c r="R1704" s="94"/>
      <c r="S1704" s="94"/>
      <c r="T1704" s="94"/>
      <c r="U1704" s="94"/>
      <c r="V1704" s="94"/>
      <c r="W1704" s="94"/>
      <c r="X1704" s="94"/>
      <c r="Y1704" s="94"/>
      <c r="Z1704" s="94"/>
      <c r="AD1704" s="96"/>
      <c r="AG1704" s="94"/>
      <c r="AH1704" s="94"/>
      <c r="AI1704" s="95"/>
      <c r="AK1704" s="94"/>
      <c r="AL1704" s="94"/>
      <c r="AM1704" s="94"/>
      <c r="AN1704" s="94"/>
      <c r="AO1704" s="94"/>
      <c r="AP1704" s="94"/>
      <c r="AQ1704" s="94"/>
    </row>
    <row r="1705" spans="1:43">
      <c r="A1705" s="92"/>
      <c r="B1705" s="92"/>
      <c r="C1705" s="93"/>
      <c r="D1705" s="93"/>
      <c r="E1705" s="92"/>
      <c r="F1705" s="92"/>
      <c r="G1705" s="92"/>
      <c r="H1705" s="92"/>
      <c r="I1705" s="92"/>
      <c r="J1705" s="92"/>
      <c r="K1705" s="94"/>
      <c r="L1705" s="94"/>
      <c r="M1705" s="94"/>
      <c r="P1705" s="94"/>
      <c r="Q1705" s="94"/>
      <c r="R1705" s="94"/>
      <c r="S1705" s="94"/>
      <c r="T1705" s="94"/>
      <c r="U1705" s="94"/>
      <c r="V1705" s="94"/>
      <c r="W1705" s="94"/>
      <c r="X1705" s="94"/>
      <c r="Y1705" s="94"/>
      <c r="Z1705" s="94"/>
      <c r="AD1705" s="96"/>
      <c r="AH1705" s="94"/>
      <c r="AK1705" s="94"/>
      <c r="AL1705" s="94"/>
      <c r="AM1705" s="94"/>
      <c r="AN1705" s="94"/>
      <c r="AO1705" s="94"/>
      <c r="AP1705" s="94"/>
      <c r="AQ1705" s="94"/>
    </row>
    <row r="1706" spans="1:43">
      <c r="A1706" s="92"/>
      <c r="B1706" s="92"/>
      <c r="C1706" s="93"/>
      <c r="D1706" s="93"/>
      <c r="E1706" s="92"/>
      <c r="F1706" s="92"/>
      <c r="G1706" s="92"/>
      <c r="H1706" s="92"/>
      <c r="I1706" s="92"/>
      <c r="J1706" s="92"/>
      <c r="K1706" s="94"/>
      <c r="L1706" s="94"/>
      <c r="M1706" s="94"/>
      <c r="O1706" s="94"/>
      <c r="P1706" s="94"/>
      <c r="Q1706" s="95"/>
      <c r="R1706" s="94"/>
      <c r="S1706" s="94"/>
      <c r="T1706" s="94"/>
      <c r="U1706" s="94"/>
      <c r="V1706" s="94"/>
      <c r="W1706" s="94"/>
      <c r="X1706" s="94"/>
      <c r="Y1706" s="94"/>
      <c r="Z1706" s="94"/>
      <c r="AD1706" s="96"/>
      <c r="AG1706" s="94"/>
      <c r="AH1706" s="94"/>
      <c r="AI1706" s="95"/>
      <c r="AK1706" s="94"/>
      <c r="AL1706" s="94"/>
      <c r="AM1706" s="94"/>
      <c r="AN1706" s="94"/>
      <c r="AO1706" s="94"/>
      <c r="AP1706" s="94"/>
      <c r="AQ1706" s="94"/>
    </row>
    <row r="1707" spans="1:43">
      <c r="A1707" s="92"/>
      <c r="B1707" s="92"/>
      <c r="C1707" s="93"/>
      <c r="D1707" s="93"/>
      <c r="E1707" s="92"/>
      <c r="F1707" s="92"/>
      <c r="G1707" s="92"/>
      <c r="H1707" s="92"/>
      <c r="I1707" s="92"/>
      <c r="J1707" s="92"/>
      <c r="K1707" s="94"/>
      <c r="L1707" s="94"/>
      <c r="M1707" s="94"/>
      <c r="O1707" s="94"/>
      <c r="P1707" s="94"/>
      <c r="Q1707" s="95"/>
      <c r="R1707" s="94"/>
      <c r="S1707" s="94"/>
      <c r="T1707" s="94"/>
      <c r="U1707" s="94"/>
      <c r="V1707" s="94"/>
      <c r="W1707" s="94"/>
      <c r="X1707" s="94"/>
      <c r="Y1707" s="94"/>
      <c r="Z1707" s="94"/>
      <c r="AD1707" s="96"/>
      <c r="AG1707" s="94"/>
      <c r="AH1707" s="94"/>
      <c r="AI1707" s="95"/>
      <c r="AK1707" s="94"/>
      <c r="AL1707" s="94"/>
      <c r="AM1707" s="94"/>
      <c r="AN1707" s="94"/>
      <c r="AO1707" s="94"/>
      <c r="AP1707" s="94"/>
      <c r="AQ1707" s="94"/>
    </row>
    <row r="1708" spans="1:43">
      <c r="A1708" s="92"/>
      <c r="B1708" s="92"/>
      <c r="C1708" s="93"/>
      <c r="D1708" s="93"/>
      <c r="E1708" s="92"/>
      <c r="F1708" s="92"/>
      <c r="G1708" s="92"/>
      <c r="H1708" s="92"/>
      <c r="I1708" s="92"/>
      <c r="J1708" s="92"/>
      <c r="K1708" s="94"/>
      <c r="L1708" s="94"/>
      <c r="M1708" s="94"/>
      <c r="O1708" s="94"/>
      <c r="P1708" s="94"/>
      <c r="Q1708" s="94"/>
      <c r="R1708" s="94"/>
      <c r="S1708" s="94"/>
      <c r="T1708" s="94"/>
      <c r="U1708" s="94"/>
      <c r="V1708" s="94"/>
      <c r="W1708" s="94"/>
      <c r="X1708" s="94"/>
      <c r="Y1708" s="94"/>
      <c r="Z1708" s="94"/>
      <c r="AD1708" s="96"/>
      <c r="AG1708" s="94"/>
      <c r="AH1708" s="94"/>
      <c r="AI1708" s="95"/>
      <c r="AK1708" s="94"/>
      <c r="AL1708" s="94"/>
      <c r="AM1708" s="94"/>
      <c r="AN1708" s="94"/>
      <c r="AO1708" s="94"/>
      <c r="AP1708" s="94"/>
      <c r="AQ1708" s="94"/>
    </row>
    <row r="1709" spans="1:43">
      <c r="A1709" s="92"/>
      <c r="B1709" s="92"/>
      <c r="C1709" s="93"/>
      <c r="D1709" s="93"/>
      <c r="E1709" s="92"/>
      <c r="F1709" s="92"/>
      <c r="G1709" s="92"/>
      <c r="H1709" s="92"/>
      <c r="I1709" s="92"/>
      <c r="J1709" s="92"/>
      <c r="K1709" s="94"/>
      <c r="L1709" s="94"/>
      <c r="M1709" s="94"/>
      <c r="O1709" s="94"/>
      <c r="P1709" s="94"/>
      <c r="Q1709" s="95"/>
      <c r="R1709" s="94"/>
      <c r="S1709" s="94"/>
      <c r="T1709" s="94"/>
      <c r="U1709" s="94"/>
      <c r="V1709" s="95"/>
      <c r="W1709" s="94"/>
      <c r="X1709" s="94"/>
      <c r="Y1709" s="94"/>
      <c r="Z1709" s="94"/>
      <c r="AD1709" s="96"/>
      <c r="AG1709" s="94"/>
      <c r="AH1709" s="94"/>
      <c r="AI1709" s="95"/>
      <c r="AK1709" s="94"/>
      <c r="AL1709" s="94"/>
      <c r="AM1709" s="94"/>
      <c r="AN1709" s="94"/>
      <c r="AO1709" s="94"/>
      <c r="AP1709" s="94"/>
      <c r="AQ1709" s="94"/>
    </row>
    <row r="1710" spans="1:43">
      <c r="A1710" s="92"/>
      <c r="B1710" s="92"/>
      <c r="C1710" s="93"/>
      <c r="D1710" s="93"/>
      <c r="E1710" s="92"/>
      <c r="F1710" s="92"/>
      <c r="G1710" s="92"/>
      <c r="H1710" s="92"/>
      <c r="I1710" s="92"/>
      <c r="J1710" s="92"/>
      <c r="K1710" s="94"/>
      <c r="L1710" s="94"/>
      <c r="M1710" s="94"/>
      <c r="O1710" s="94"/>
      <c r="P1710" s="94"/>
      <c r="Q1710" s="95"/>
      <c r="R1710" s="94"/>
      <c r="S1710" s="94"/>
      <c r="T1710" s="94"/>
      <c r="U1710" s="94"/>
      <c r="V1710" s="94"/>
      <c r="W1710" s="94"/>
      <c r="X1710" s="94"/>
      <c r="Y1710" s="94"/>
      <c r="Z1710" s="94"/>
      <c r="AD1710" s="96"/>
      <c r="AG1710" s="94"/>
      <c r="AH1710" s="94"/>
      <c r="AK1710" s="94"/>
      <c r="AL1710" s="94"/>
      <c r="AM1710" s="94"/>
      <c r="AN1710" s="94"/>
      <c r="AO1710" s="94"/>
      <c r="AP1710" s="94"/>
      <c r="AQ1710" s="94"/>
    </row>
    <row r="1711" spans="1:43">
      <c r="A1711" s="92"/>
      <c r="B1711" s="92"/>
      <c r="C1711" s="93"/>
      <c r="D1711" s="93"/>
      <c r="E1711" s="92"/>
      <c r="F1711" s="92"/>
      <c r="G1711" s="92"/>
      <c r="H1711" s="92"/>
      <c r="I1711" s="92"/>
      <c r="J1711" s="92"/>
      <c r="K1711" s="94"/>
      <c r="L1711" s="94"/>
      <c r="M1711" s="94"/>
      <c r="T1711" s="94"/>
      <c r="U1711" s="94"/>
      <c r="Y1711" s="94"/>
      <c r="Z1711" s="94"/>
      <c r="AI1711" s="95"/>
      <c r="AK1711" s="94"/>
      <c r="AL1711" s="94"/>
      <c r="AM1711" s="94"/>
      <c r="AN1711" s="94"/>
      <c r="AO1711" s="94"/>
      <c r="AP1711" s="94"/>
      <c r="AQ1711" s="94"/>
    </row>
    <row r="1712" spans="1:43">
      <c r="A1712" s="92"/>
      <c r="B1712" s="92"/>
      <c r="C1712" s="93"/>
      <c r="D1712" s="93"/>
      <c r="E1712" s="92"/>
      <c r="F1712" s="92"/>
      <c r="G1712" s="92"/>
      <c r="H1712" s="92"/>
      <c r="I1712" s="92"/>
      <c r="J1712" s="92"/>
      <c r="K1712" s="94"/>
      <c r="L1712" s="94"/>
      <c r="M1712" s="94"/>
      <c r="N1712" s="94"/>
      <c r="O1712" s="94"/>
      <c r="P1712" s="94"/>
      <c r="Q1712" s="94"/>
      <c r="R1712" s="94"/>
      <c r="S1712" s="94"/>
      <c r="T1712" s="94"/>
      <c r="U1712" s="94"/>
      <c r="V1712" s="94"/>
      <c r="W1712" s="94"/>
      <c r="X1712" s="94"/>
      <c r="Y1712" s="94"/>
      <c r="Z1712" s="94"/>
      <c r="AD1712" s="96"/>
      <c r="AF1712" s="94"/>
      <c r="AG1712" s="94"/>
      <c r="AH1712" s="94"/>
      <c r="AK1712" s="94"/>
      <c r="AL1712" s="94"/>
      <c r="AM1712" s="94"/>
      <c r="AN1712" s="94"/>
      <c r="AO1712" s="94"/>
      <c r="AP1712" s="94"/>
      <c r="AQ1712" s="94"/>
    </row>
    <row r="1713" spans="1:43">
      <c r="A1713" s="92"/>
      <c r="B1713" s="92"/>
      <c r="C1713" s="93"/>
      <c r="D1713" s="93"/>
      <c r="E1713" s="92"/>
      <c r="F1713" s="92"/>
      <c r="G1713" s="92"/>
      <c r="H1713" s="92"/>
      <c r="I1713" s="92"/>
      <c r="J1713" s="92"/>
      <c r="K1713" s="94"/>
      <c r="L1713" s="94"/>
      <c r="M1713" s="94"/>
      <c r="O1713" s="94"/>
      <c r="P1713" s="94"/>
      <c r="Q1713" s="94"/>
      <c r="R1713" s="94"/>
      <c r="S1713" s="94"/>
      <c r="T1713" s="94"/>
      <c r="U1713" s="94"/>
      <c r="V1713" s="94"/>
      <c r="W1713" s="94"/>
      <c r="X1713" s="94"/>
      <c r="Y1713" s="94"/>
      <c r="Z1713" s="94"/>
      <c r="AD1713" s="96"/>
      <c r="AG1713" s="94"/>
      <c r="AH1713" s="94"/>
      <c r="AI1713" s="95"/>
      <c r="AK1713" s="94"/>
      <c r="AL1713" s="94"/>
      <c r="AM1713" s="94"/>
      <c r="AN1713" s="94"/>
      <c r="AO1713" s="94"/>
      <c r="AP1713" s="94"/>
      <c r="AQ1713" s="94"/>
    </row>
    <row r="1714" spans="1:43">
      <c r="A1714" s="92"/>
      <c r="B1714" s="92"/>
      <c r="C1714" s="93"/>
      <c r="D1714" s="93"/>
      <c r="E1714" s="92"/>
      <c r="F1714" s="92"/>
      <c r="G1714" s="92"/>
      <c r="H1714" s="92"/>
      <c r="I1714" s="92"/>
      <c r="J1714" s="92"/>
      <c r="K1714" s="94"/>
      <c r="L1714" s="94"/>
      <c r="M1714" s="94"/>
      <c r="O1714" s="94"/>
      <c r="P1714" s="94"/>
      <c r="Q1714" s="94"/>
      <c r="R1714" s="94"/>
      <c r="S1714" s="94"/>
      <c r="T1714" s="94"/>
      <c r="U1714" s="94"/>
      <c r="V1714" s="94"/>
      <c r="W1714" s="94"/>
      <c r="X1714" s="94"/>
      <c r="AD1714" s="96"/>
      <c r="AG1714" s="94"/>
      <c r="AH1714" s="94"/>
      <c r="AQ1714" s="94"/>
    </row>
    <row r="1715" spans="1:43">
      <c r="A1715" s="92"/>
      <c r="B1715" s="92"/>
      <c r="C1715" s="93"/>
      <c r="D1715" s="93"/>
      <c r="E1715" s="92"/>
      <c r="F1715" s="92"/>
      <c r="G1715" s="92"/>
      <c r="H1715" s="92"/>
      <c r="I1715" s="92"/>
      <c r="J1715" s="92"/>
      <c r="K1715" s="94"/>
      <c r="L1715" s="94"/>
      <c r="M1715" s="94"/>
      <c r="P1715" s="94"/>
      <c r="Q1715" s="94"/>
      <c r="R1715" s="94"/>
      <c r="S1715" s="94"/>
      <c r="T1715" s="94"/>
      <c r="U1715" s="94"/>
      <c r="V1715" s="94"/>
      <c r="W1715" s="94"/>
      <c r="X1715" s="94"/>
      <c r="Y1715" s="94"/>
      <c r="Z1715" s="94"/>
      <c r="AD1715" s="96"/>
      <c r="AH1715" s="94"/>
      <c r="AI1715" s="95"/>
      <c r="AK1715" s="94"/>
      <c r="AL1715" s="94"/>
      <c r="AM1715" s="94"/>
      <c r="AN1715" s="94"/>
      <c r="AO1715" s="94"/>
      <c r="AP1715" s="94"/>
      <c r="AQ1715" s="94"/>
    </row>
    <row r="1716" spans="1:43">
      <c r="A1716" s="92"/>
      <c r="B1716" s="92"/>
      <c r="C1716" s="93"/>
      <c r="D1716" s="93"/>
      <c r="E1716" s="92"/>
      <c r="F1716" s="92"/>
      <c r="G1716" s="92"/>
      <c r="H1716" s="92"/>
      <c r="I1716" s="92"/>
      <c r="J1716" s="92"/>
      <c r="K1716" s="94"/>
      <c r="L1716" s="94"/>
      <c r="M1716" s="94"/>
      <c r="O1716" s="94"/>
      <c r="P1716" s="94"/>
      <c r="Q1716" s="95"/>
      <c r="R1716" s="94"/>
      <c r="S1716" s="94"/>
      <c r="T1716" s="94"/>
      <c r="U1716" s="94"/>
      <c r="V1716" s="94"/>
      <c r="W1716" s="94"/>
      <c r="X1716" s="94"/>
      <c r="Y1716" s="94"/>
      <c r="Z1716" s="94"/>
      <c r="AD1716" s="96"/>
      <c r="AG1716" s="94"/>
      <c r="AH1716" s="94"/>
      <c r="AI1716" s="95"/>
      <c r="AK1716" s="94"/>
      <c r="AL1716" s="94"/>
      <c r="AM1716" s="94"/>
      <c r="AN1716" s="94"/>
      <c r="AO1716" s="94"/>
      <c r="AP1716" s="94"/>
      <c r="AQ1716" s="94"/>
    </row>
    <row r="1717" spans="1:43">
      <c r="A1717" s="92"/>
      <c r="B1717" s="92"/>
      <c r="C1717" s="93"/>
      <c r="D1717" s="93"/>
      <c r="E1717" s="92"/>
      <c r="F1717" s="92"/>
      <c r="G1717" s="92"/>
      <c r="H1717" s="92"/>
      <c r="I1717" s="92"/>
      <c r="J1717" s="92"/>
      <c r="K1717" s="94"/>
      <c r="L1717" s="94"/>
      <c r="M1717" s="94"/>
      <c r="O1717" s="94"/>
      <c r="P1717" s="94"/>
      <c r="Q1717" s="95"/>
      <c r="R1717" s="94"/>
      <c r="S1717" s="94"/>
      <c r="T1717" s="94"/>
      <c r="U1717" s="94"/>
      <c r="V1717" s="94"/>
      <c r="W1717" s="94"/>
      <c r="X1717" s="94"/>
      <c r="Y1717" s="94"/>
      <c r="Z1717" s="94"/>
      <c r="AG1717" s="94"/>
      <c r="AH1717" s="94"/>
      <c r="AK1717" s="94"/>
      <c r="AL1717" s="94"/>
      <c r="AM1717" s="94"/>
      <c r="AN1717" s="94"/>
      <c r="AO1717" s="94"/>
      <c r="AP1717" s="94"/>
      <c r="AQ1717" s="94"/>
    </row>
    <row r="1718" spans="1:43">
      <c r="A1718" s="92"/>
      <c r="B1718" s="92"/>
      <c r="C1718" s="93"/>
      <c r="D1718" s="93"/>
      <c r="E1718" s="92"/>
      <c r="F1718" s="92"/>
      <c r="G1718" s="92"/>
      <c r="H1718" s="92"/>
      <c r="I1718" s="92"/>
      <c r="J1718" s="92"/>
      <c r="K1718" s="94"/>
      <c r="L1718" s="94"/>
      <c r="M1718" s="94"/>
      <c r="O1718" s="94"/>
      <c r="P1718" s="94"/>
      <c r="Q1718" s="95"/>
      <c r="R1718" s="94"/>
      <c r="S1718" s="94"/>
      <c r="T1718" s="94"/>
      <c r="U1718" s="94"/>
      <c r="V1718" s="95"/>
      <c r="W1718" s="94"/>
      <c r="X1718" s="94"/>
      <c r="Y1718" s="94"/>
      <c r="Z1718" s="94"/>
      <c r="AG1718" s="94"/>
      <c r="AH1718" s="94"/>
      <c r="AK1718" s="94"/>
      <c r="AL1718" s="94"/>
      <c r="AM1718" s="94"/>
      <c r="AN1718" s="94"/>
      <c r="AO1718" s="94"/>
      <c r="AP1718" s="94"/>
      <c r="AQ1718" s="94"/>
    </row>
    <row r="1719" spans="1:43">
      <c r="A1719" s="92"/>
      <c r="B1719" s="92"/>
      <c r="C1719" s="93"/>
      <c r="D1719" s="93"/>
      <c r="E1719" s="92"/>
      <c r="F1719" s="92"/>
      <c r="G1719" s="92"/>
      <c r="H1719" s="92"/>
      <c r="I1719" s="92"/>
      <c r="J1719" s="92"/>
      <c r="K1719" s="94"/>
      <c r="L1719" s="94"/>
      <c r="M1719" s="94"/>
      <c r="O1719" s="94"/>
      <c r="P1719" s="94"/>
      <c r="Q1719" s="95"/>
      <c r="R1719" s="94"/>
      <c r="S1719" s="94"/>
      <c r="T1719" s="94"/>
      <c r="U1719" s="94"/>
      <c r="V1719" s="94"/>
      <c r="W1719" s="94"/>
      <c r="X1719" s="94"/>
      <c r="Y1719" s="94"/>
      <c r="Z1719" s="94"/>
      <c r="AD1719" s="96"/>
      <c r="AG1719" s="94"/>
      <c r="AH1719" s="94"/>
      <c r="AK1719" s="94"/>
      <c r="AL1719" s="94"/>
      <c r="AM1719" s="94"/>
      <c r="AN1719" s="94"/>
      <c r="AO1719" s="94"/>
      <c r="AP1719" s="94"/>
      <c r="AQ1719" s="94"/>
    </row>
    <row r="1720" spans="1:43">
      <c r="A1720" s="92"/>
      <c r="B1720" s="92"/>
      <c r="C1720" s="93"/>
      <c r="D1720" s="93"/>
      <c r="E1720" s="92"/>
      <c r="F1720" s="92"/>
      <c r="G1720" s="92"/>
      <c r="H1720" s="92"/>
      <c r="I1720" s="92"/>
      <c r="J1720" s="92"/>
      <c r="K1720" s="94"/>
      <c r="L1720" s="94"/>
      <c r="M1720" s="94"/>
      <c r="O1720" s="94"/>
      <c r="P1720" s="94"/>
      <c r="Q1720" s="95"/>
      <c r="R1720" s="94"/>
      <c r="S1720" s="94"/>
      <c r="T1720" s="94"/>
      <c r="U1720" s="94"/>
      <c r="V1720" s="94"/>
      <c r="W1720" s="94"/>
      <c r="X1720" s="94"/>
      <c r="Y1720" s="94"/>
      <c r="Z1720" s="94"/>
      <c r="AD1720" s="96"/>
      <c r="AG1720" s="94"/>
      <c r="AH1720" s="94"/>
      <c r="AK1720" s="94"/>
      <c r="AL1720" s="94"/>
      <c r="AM1720" s="94"/>
      <c r="AN1720" s="94"/>
      <c r="AO1720" s="94"/>
      <c r="AP1720" s="94"/>
      <c r="AQ1720" s="94"/>
    </row>
    <row r="1721" spans="1:43">
      <c r="A1721" s="92"/>
      <c r="B1721" s="92"/>
      <c r="C1721" s="93"/>
      <c r="D1721" s="93"/>
      <c r="E1721" s="92"/>
      <c r="F1721" s="92"/>
      <c r="G1721" s="92"/>
      <c r="H1721" s="92"/>
      <c r="I1721" s="92"/>
      <c r="J1721" s="92"/>
      <c r="K1721" s="94"/>
      <c r="L1721" s="94"/>
      <c r="M1721" s="94"/>
      <c r="O1721" s="94"/>
      <c r="T1721" s="94"/>
      <c r="U1721" s="94"/>
      <c r="Y1721" s="94"/>
      <c r="Z1721" s="94"/>
      <c r="AG1721" s="94"/>
      <c r="AK1721" s="94"/>
      <c r="AL1721" s="94"/>
      <c r="AM1721" s="94"/>
      <c r="AN1721" s="94"/>
      <c r="AO1721" s="94"/>
      <c r="AP1721" s="94"/>
      <c r="AQ1721" s="94"/>
    </row>
    <row r="1722" spans="1:43">
      <c r="A1722" s="92"/>
      <c r="B1722" s="92"/>
      <c r="C1722" s="93"/>
      <c r="D1722" s="93"/>
      <c r="E1722" s="92"/>
      <c r="F1722" s="92"/>
      <c r="G1722" s="92"/>
      <c r="H1722" s="92"/>
      <c r="I1722" s="92"/>
      <c r="J1722" s="92"/>
      <c r="K1722" s="94"/>
      <c r="L1722" s="94"/>
      <c r="M1722" s="94"/>
      <c r="N1722" s="94"/>
      <c r="O1722" s="94"/>
      <c r="P1722" s="94"/>
      <c r="Q1722" s="94"/>
      <c r="R1722" s="94"/>
      <c r="S1722" s="94"/>
      <c r="T1722" s="94"/>
      <c r="U1722" s="94"/>
      <c r="V1722" s="94"/>
      <c r="W1722" s="94"/>
      <c r="X1722" s="94"/>
      <c r="Y1722" s="94"/>
      <c r="Z1722" s="94"/>
      <c r="AD1722" s="96"/>
      <c r="AF1722" s="94"/>
      <c r="AG1722" s="94"/>
      <c r="AH1722" s="94"/>
      <c r="AK1722" s="94"/>
      <c r="AL1722" s="94"/>
      <c r="AM1722" s="94"/>
      <c r="AN1722" s="94"/>
      <c r="AO1722" s="94"/>
      <c r="AP1722" s="94"/>
      <c r="AQ1722" s="94"/>
    </row>
    <row r="1723" spans="1:43">
      <c r="A1723" s="92"/>
      <c r="B1723" s="92"/>
      <c r="C1723" s="93"/>
      <c r="D1723" s="93"/>
      <c r="E1723" s="92"/>
      <c r="F1723" s="92"/>
      <c r="G1723" s="92"/>
      <c r="H1723" s="92"/>
      <c r="I1723" s="92"/>
      <c r="J1723" s="92"/>
      <c r="K1723" s="94"/>
      <c r="L1723" s="94"/>
      <c r="M1723" s="94"/>
      <c r="N1723" s="94"/>
      <c r="O1723" s="94"/>
      <c r="P1723" s="94"/>
      <c r="Q1723" s="95"/>
      <c r="R1723" s="94"/>
      <c r="S1723" s="94"/>
      <c r="T1723" s="94"/>
      <c r="U1723" s="94"/>
      <c r="V1723" s="95"/>
      <c r="W1723" s="94"/>
      <c r="X1723" s="94"/>
      <c r="Y1723" s="94"/>
      <c r="Z1723" s="94"/>
      <c r="AD1723" s="96"/>
      <c r="AF1723" s="94"/>
      <c r="AG1723" s="94"/>
      <c r="AH1723" s="94"/>
      <c r="AI1723" s="95"/>
      <c r="AK1723" s="94"/>
      <c r="AL1723" s="94"/>
      <c r="AM1723" s="94"/>
      <c r="AN1723" s="94"/>
      <c r="AO1723" s="94"/>
      <c r="AP1723" s="94"/>
      <c r="AQ1723" s="94"/>
    </row>
    <row r="1724" spans="1:43">
      <c r="A1724" s="92"/>
      <c r="B1724" s="92"/>
      <c r="C1724" s="93"/>
      <c r="D1724" s="93"/>
      <c r="E1724" s="92"/>
      <c r="F1724" s="92"/>
      <c r="G1724" s="92"/>
      <c r="H1724" s="92"/>
      <c r="I1724" s="92"/>
      <c r="J1724" s="92"/>
      <c r="K1724" s="94"/>
      <c r="L1724" s="94"/>
      <c r="M1724" s="94"/>
      <c r="N1724" s="94"/>
      <c r="O1724" s="94"/>
      <c r="P1724" s="94"/>
      <c r="Q1724" s="95"/>
      <c r="R1724" s="94"/>
      <c r="S1724" s="94"/>
      <c r="T1724" s="94"/>
      <c r="U1724" s="94"/>
      <c r="V1724" s="95"/>
      <c r="W1724" s="94"/>
      <c r="X1724" s="94"/>
      <c r="Y1724" s="94"/>
      <c r="Z1724" s="94"/>
      <c r="AD1724" s="96"/>
      <c r="AE1724" s="95"/>
      <c r="AF1724" s="94"/>
      <c r="AG1724" s="94"/>
      <c r="AH1724" s="94"/>
      <c r="AI1724" s="95"/>
      <c r="AK1724" s="94"/>
      <c r="AL1724" s="94"/>
      <c r="AM1724" s="94"/>
      <c r="AN1724" s="94"/>
      <c r="AO1724" s="94"/>
      <c r="AP1724" s="94"/>
      <c r="AQ1724" s="94"/>
    </row>
    <row r="1725" spans="1:43">
      <c r="A1725" s="92"/>
      <c r="B1725" s="92"/>
      <c r="C1725" s="93"/>
      <c r="D1725" s="93"/>
      <c r="E1725" s="92"/>
      <c r="F1725" s="92"/>
      <c r="G1725" s="92"/>
      <c r="H1725" s="92"/>
      <c r="I1725" s="92"/>
      <c r="J1725" s="92"/>
      <c r="K1725" s="94"/>
      <c r="L1725" s="94"/>
      <c r="M1725" s="94"/>
      <c r="O1725" s="94"/>
      <c r="P1725" s="94"/>
      <c r="Q1725" s="94"/>
      <c r="R1725" s="94"/>
      <c r="S1725" s="94"/>
      <c r="T1725" s="94"/>
      <c r="U1725" s="94"/>
      <c r="V1725" s="94"/>
      <c r="W1725" s="94"/>
      <c r="X1725" s="94"/>
      <c r="Y1725" s="94"/>
      <c r="Z1725" s="94"/>
      <c r="AD1725" s="96"/>
      <c r="AG1725" s="94"/>
      <c r="AH1725" s="94"/>
      <c r="AI1725" s="95"/>
      <c r="AK1725" s="94"/>
      <c r="AL1725" s="94"/>
      <c r="AM1725" s="94"/>
      <c r="AN1725" s="94"/>
      <c r="AO1725" s="94"/>
      <c r="AP1725" s="94"/>
      <c r="AQ1725" s="94"/>
    </row>
    <row r="1726" spans="1:43">
      <c r="A1726" s="92"/>
      <c r="B1726" s="92"/>
      <c r="C1726" s="93"/>
      <c r="D1726" s="93"/>
      <c r="E1726" s="92"/>
      <c r="F1726" s="92"/>
      <c r="G1726" s="92"/>
      <c r="H1726" s="92"/>
      <c r="I1726" s="92"/>
      <c r="J1726" s="92"/>
      <c r="K1726" s="94"/>
      <c r="L1726" s="94"/>
      <c r="M1726" s="94"/>
      <c r="N1726" s="94"/>
      <c r="O1726" s="94"/>
      <c r="P1726" s="94"/>
      <c r="Q1726" s="94"/>
      <c r="R1726" s="94"/>
      <c r="S1726" s="94"/>
      <c r="T1726" s="94"/>
      <c r="U1726" s="94"/>
      <c r="V1726" s="94"/>
      <c r="W1726" s="94"/>
      <c r="X1726" s="94"/>
      <c r="Y1726" s="94"/>
      <c r="Z1726" s="94"/>
      <c r="AD1726" s="96"/>
      <c r="AE1726" s="95"/>
      <c r="AF1726" s="94"/>
      <c r="AG1726" s="94"/>
      <c r="AH1726" s="94"/>
      <c r="AI1726" s="95"/>
      <c r="AK1726" s="94"/>
      <c r="AL1726" s="94"/>
      <c r="AM1726" s="94"/>
      <c r="AN1726" s="94"/>
      <c r="AO1726" s="94"/>
      <c r="AP1726" s="94"/>
      <c r="AQ1726" s="94"/>
    </row>
    <row r="1727" spans="1:43">
      <c r="A1727" s="92"/>
      <c r="B1727" s="92"/>
      <c r="C1727" s="93"/>
      <c r="D1727" s="93"/>
      <c r="E1727" s="92"/>
      <c r="F1727" s="92"/>
      <c r="G1727" s="92"/>
      <c r="H1727" s="92"/>
      <c r="I1727" s="92"/>
      <c r="J1727" s="92"/>
      <c r="K1727" s="94"/>
      <c r="L1727" s="94"/>
      <c r="M1727" s="94"/>
      <c r="P1727" s="94"/>
      <c r="Q1727" s="94"/>
      <c r="R1727" s="94"/>
      <c r="S1727" s="94"/>
      <c r="T1727" s="94"/>
      <c r="U1727" s="94"/>
      <c r="V1727" s="94"/>
      <c r="W1727" s="94"/>
      <c r="X1727" s="94"/>
      <c r="Y1727" s="94"/>
      <c r="Z1727" s="94"/>
      <c r="AD1727" s="96"/>
      <c r="AH1727" s="94"/>
      <c r="AI1727" s="95"/>
      <c r="AK1727" s="94"/>
      <c r="AL1727" s="94"/>
      <c r="AM1727" s="94"/>
      <c r="AN1727" s="94"/>
      <c r="AO1727" s="94"/>
      <c r="AP1727" s="94"/>
      <c r="AQ1727" s="94"/>
    </row>
    <row r="1728" spans="1:43">
      <c r="A1728" s="92"/>
      <c r="B1728" s="92"/>
      <c r="C1728" s="93"/>
      <c r="D1728" s="93"/>
      <c r="E1728" s="92"/>
      <c r="F1728" s="92"/>
      <c r="G1728" s="92"/>
      <c r="H1728" s="92"/>
      <c r="I1728" s="92"/>
      <c r="J1728" s="92"/>
      <c r="K1728" s="94"/>
      <c r="L1728" s="94"/>
      <c r="M1728" s="94"/>
      <c r="O1728" s="94"/>
      <c r="T1728" s="94"/>
      <c r="U1728" s="94"/>
      <c r="Y1728" s="94"/>
      <c r="Z1728" s="94"/>
      <c r="AG1728" s="94"/>
      <c r="AK1728" s="94"/>
      <c r="AL1728" s="94"/>
      <c r="AM1728" s="94"/>
      <c r="AN1728" s="94"/>
      <c r="AO1728" s="94"/>
      <c r="AP1728" s="94"/>
      <c r="AQ1728" s="94"/>
    </row>
    <row r="1729" spans="1:43">
      <c r="A1729" s="92"/>
      <c r="B1729" s="92"/>
      <c r="C1729" s="93"/>
      <c r="D1729" s="93"/>
      <c r="E1729" s="92"/>
      <c r="F1729" s="92"/>
      <c r="G1729" s="92"/>
      <c r="H1729" s="92"/>
      <c r="I1729" s="92"/>
      <c r="J1729" s="92"/>
      <c r="K1729" s="94"/>
      <c r="L1729" s="94"/>
      <c r="M1729" s="94"/>
      <c r="P1729" s="94"/>
      <c r="Q1729" s="95"/>
      <c r="R1729" s="94"/>
      <c r="S1729" s="94"/>
      <c r="T1729" s="94"/>
      <c r="U1729" s="94"/>
      <c r="V1729" s="94"/>
      <c r="W1729" s="94"/>
      <c r="X1729" s="94"/>
      <c r="Y1729" s="94"/>
      <c r="Z1729" s="94"/>
      <c r="AD1729" s="96"/>
      <c r="AH1729" s="94"/>
      <c r="AI1729" s="95"/>
      <c r="AK1729" s="94"/>
      <c r="AL1729" s="94"/>
      <c r="AM1729" s="94"/>
      <c r="AN1729" s="94"/>
      <c r="AO1729" s="94"/>
      <c r="AP1729" s="94"/>
      <c r="AQ1729" s="94"/>
    </row>
    <row r="1730" spans="1:43">
      <c r="A1730" s="92"/>
      <c r="B1730" s="92"/>
      <c r="C1730" s="93"/>
      <c r="D1730" s="93"/>
      <c r="E1730" s="92"/>
      <c r="F1730" s="92"/>
      <c r="G1730" s="92"/>
      <c r="H1730" s="92"/>
      <c r="I1730" s="92"/>
      <c r="J1730" s="92"/>
      <c r="K1730" s="94"/>
      <c r="L1730" s="94"/>
      <c r="M1730" s="94"/>
      <c r="N1730" s="94"/>
      <c r="O1730" s="94"/>
      <c r="P1730" s="94"/>
      <c r="Q1730" s="95"/>
      <c r="R1730" s="94"/>
      <c r="S1730" s="94"/>
      <c r="T1730" s="94"/>
      <c r="U1730" s="94"/>
      <c r="V1730" s="94"/>
      <c r="W1730" s="94"/>
      <c r="X1730" s="94"/>
      <c r="Y1730" s="94"/>
      <c r="Z1730" s="94"/>
      <c r="AD1730" s="96"/>
      <c r="AF1730" s="94"/>
      <c r="AG1730" s="94"/>
      <c r="AH1730" s="94"/>
      <c r="AK1730" s="94"/>
      <c r="AL1730" s="94"/>
      <c r="AM1730" s="94"/>
      <c r="AN1730" s="94"/>
      <c r="AO1730" s="94"/>
      <c r="AP1730" s="94"/>
      <c r="AQ1730" s="94"/>
    </row>
    <row r="1731" spans="1:43">
      <c r="A1731" s="92"/>
      <c r="B1731" s="92"/>
      <c r="C1731" s="93"/>
      <c r="D1731" s="93"/>
      <c r="E1731" s="92"/>
      <c r="F1731" s="92"/>
      <c r="G1731" s="92"/>
      <c r="H1731" s="92"/>
      <c r="I1731" s="92"/>
      <c r="J1731" s="92"/>
      <c r="K1731" s="94"/>
      <c r="L1731" s="94"/>
      <c r="M1731" s="94"/>
      <c r="O1731" s="94"/>
      <c r="P1731" s="94"/>
      <c r="Q1731" s="94"/>
      <c r="R1731" s="94"/>
      <c r="S1731" s="94"/>
      <c r="T1731" s="94"/>
      <c r="U1731" s="94"/>
      <c r="V1731" s="94"/>
      <c r="W1731" s="94"/>
      <c r="X1731" s="94"/>
      <c r="Y1731" s="94"/>
      <c r="Z1731" s="94"/>
      <c r="AD1731" s="96"/>
      <c r="AG1731" s="94"/>
      <c r="AH1731" s="94"/>
      <c r="AK1731" s="94"/>
      <c r="AL1731" s="94"/>
      <c r="AM1731" s="94"/>
      <c r="AN1731" s="94"/>
      <c r="AO1731" s="94"/>
      <c r="AP1731" s="94"/>
      <c r="AQ1731" s="94"/>
    </row>
    <row r="1732" spans="1:43">
      <c r="A1732" s="92"/>
      <c r="B1732" s="92"/>
      <c r="C1732" s="93"/>
      <c r="D1732" s="93"/>
      <c r="E1732" s="92"/>
      <c r="F1732" s="92"/>
      <c r="G1732" s="92"/>
      <c r="H1732" s="92"/>
      <c r="I1732" s="92"/>
      <c r="J1732" s="92"/>
      <c r="K1732" s="94"/>
      <c r="L1732" s="94"/>
      <c r="M1732" s="94"/>
      <c r="O1732" s="94"/>
      <c r="P1732" s="94"/>
      <c r="Q1732" s="94"/>
      <c r="R1732" s="94"/>
      <c r="S1732" s="94"/>
      <c r="T1732" s="94"/>
      <c r="U1732" s="94"/>
      <c r="V1732" s="94"/>
      <c r="W1732" s="94"/>
      <c r="X1732" s="94"/>
      <c r="Y1732" s="94"/>
      <c r="Z1732" s="94"/>
      <c r="AD1732" s="96"/>
      <c r="AG1732" s="94"/>
      <c r="AH1732" s="94"/>
      <c r="AN1732" s="94"/>
      <c r="AO1732" s="94"/>
      <c r="AP1732" s="94"/>
      <c r="AQ1732" s="94"/>
    </row>
    <row r="1733" spans="1:43">
      <c r="A1733" s="92"/>
      <c r="B1733" s="92"/>
      <c r="C1733" s="93"/>
      <c r="D1733" s="93"/>
      <c r="E1733" s="92"/>
      <c r="F1733" s="92"/>
      <c r="G1733" s="92"/>
      <c r="H1733" s="92"/>
      <c r="I1733" s="92"/>
      <c r="J1733" s="92"/>
      <c r="K1733" s="94"/>
      <c r="L1733" s="94"/>
      <c r="M1733" s="94"/>
      <c r="T1733" s="94"/>
      <c r="U1733" s="94"/>
      <c r="Y1733" s="94"/>
      <c r="Z1733" s="94"/>
      <c r="AK1733" s="94"/>
      <c r="AL1733" s="94"/>
      <c r="AM1733" s="94"/>
      <c r="AN1733" s="94"/>
      <c r="AO1733" s="94"/>
      <c r="AP1733" s="94"/>
      <c r="AQ1733" s="94"/>
    </row>
    <row r="1734" spans="1:43">
      <c r="A1734" s="92"/>
      <c r="B1734" s="92"/>
      <c r="C1734" s="93"/>
      <c r="D1734" s="93"/>
      <c r="E1734" s="92"/>
      <c r="F1734" s="92"/>
      <c r="G1734" s="92"/>
      <c r="H1734" s="92"/>
      <c r="I1734" s="92"/>
      <c r="J1734" s="92"/>
      <c r="K1734" s="94"/>
      <c r="L1734" s="94"/>
      <c r="M1734" s="94"/>
      <c r="O1734" s="94"/>
      <c r="P1734" s="94"/>
      <c r="Q1734" s="94"/>
      <c r="R1734" s="94"/>
      <c r="S1734" s="94"/>
      <c r="T1734" s="94"/>
      <c r="U1734" s="94"/>
      <c r="V1734" s="94"/>
      <c r="W1734" s="94"/>
      <c r="X1734" s="94"/>
      <c r="Y1734" s="94"/>
      <c r="Z1734" s="94"/>
      <c r="AD1734" s="96"/>
      <c r="AG1734" s="94"/>
      <c r="AH1734" s="94"/>
      <c r="AK1734" s="94"/>
      <c r="AL1734" s="94"/>
      <c r="AM1734" s="94"/>
      <c r="AN1734" s="94"/>
      <c r="AO1734" s="94"/>
      <c r="AP1734" s="94"/>
      <c r="AQ1734" s="94"/>
    </row>
    <row r="1735" spans="1:43">
      <c r="A1735" s="92"/>
      <c r="B1735" s="92"/>
      <c r="C1735" s="93"/>
      <c r="D1735" s="93"/>
      <c r="E1735" s="92"/>
      <c r="F1735" s="92"/>
      <c r="G1735" s="92"/>
      <c r="H1735" s="92"/>
      <c r="I1735" s="92"/>
      <c r="J1735" s="92"/>
      <c r="K1735" s="94"/>
      <c r="L1735" s="94"/>
      <c r="M1735" s="94"/>
      <c r="O1735" s="94"/>
      <c r="P1735" s="94"/>
      <c r="Q1735" s="94"/>
      <c r="R1735" s="94"/>
      <c r="S1735" s="94"/>
      <c r="T1735" s="94"/>
      <c r="U1735" s="94"/>
      <c r="V1735" s="94"/>
      <c r="W1735" s="94"/>
      <c r="X1735" s="94"/>
      <c r="Y1735" s="94"/>
      <c r="Z1735" s="94"/>
      <c r="AD1735" s="96"/>
      <c r="AG1735" s="94"/>
      <c r="AH1735" s="94"/>
      <c r="AK1735" s="94"/>
      <c r="AL1735" s="94"/>
      <c r="AM1735" s="94"/>
      <c r="AN1735" s="94"/>
      <c r="AO1735" s="94"/>
      <c r="AP1735" s="94"/>
      <c r="AQ1735" s="94"/>
    </row>
    <row r="1736" spans="1:43">
      <c r="A1736" s="92"/>
      <c r="B1736" s="92"/>
      <c r="C1736" s="93"/>
      <c r="D1736" s="93"/>
      <c r="E1736" s="92"/>
      <c r="F1736" s="92"/>
      <c r="G1736" s="92"/>
      <c r="H1736" s="92"/>
      <c r="I1736" s="92"/>
      <c r="J1736" s="92"/>
      <c r="K1736" s="94"/>
      <c r="L1736" s="94"/>
      <c r="M1736" s="94"/>
      <c r="O1736" s="94"/>
      <c r="P1736" s="94"/>
      <c r="Q1736" s="95"/>
      <c r="R1736" s="94"/>
      <c r="S1736" s="94"/>
      <c r="T1736" s="94"/>
      <c r="U1736" s="94"/>
      <c r="V1736" s="94"/>
      <c r="W1736" s="94"/>
      <c r="X1736" s="94"/>
      <c r="Y1736" s="94"/>
      <c r="Z1736" s="94"/>
      <c r="AD1736" s="96"/>
      <c r="AG1736" s="94"/>
      <c r="AH1736" s="94"/>
      <c r="AK1736" s="94"/>
      <c r="AL1736" s="94"/>
      <c r="AM1736" s="94"/>
      <c r="AN1736" s="94"/>
      <c r="AO1736" s="94"/>
      <c r="AP1736" s="94"/>
      <c r="AQ1736" s="94"/>
    </row>
    <row r="1737" spans="1:43">
      <c r="A1737" s="92"/>
      <c r="B1737" s="92"/>
      <c r="C1737" s="93"/>
      <c r="D1737" s="93"/>
      <c r="E1737" s="92"/>
      <c r="F1737" s="92"/>
      <c r="G1737" s="92"/>
      <c r="H1737" s="92"/>
      <c r="I1737" s="92"/>
      <c r="J1737" s="92"/>
      <c r="K1737" s="94"/>
      <c r="L1737" s="94"/>
      <c r="M1737" s="94"/>
      <c r="O1737" s="94"/>
      <c r="P1737" s="94"/>
      <c r="Q1737" s="94"/>
      <c r="R1737" s="94"/>
      <c r="S1737" s="94"/>
      <c r="T1737" s="94"/>
      <c r="U1737" s="94"/>
      <c r="V1737" s="94"/>
      <c r="W1737" s="94"/>
      <c r="X1737" s="94"/>
      <c r="Y1737" s="94"/>
      <c r="Z1737" s="94"/>
      <c r="AD1737" s="96"/>
      <c r="AG1737" s="94"/>
      <c r="AH1737" s="94"/>
      <c r="AI1737" s="95"/>
      <c r="AK1737" s="94"/>
      <c r="AL1737" s="94"/>
      <c r="AM1737" s="94"/>
      <c r="AN1737" s="94"/>
      <c r="AO1737" s="94"/>
      <c r="AP1737" s="94"/>
      <c r="AQ1737" s="94"/>
    </row>
    <row r="1738" spans="1:43">
      <c r="A1738" s="92"/>
      <c r="B1738" s="92"/>
      <c r="C1738" s="93"/>
      <c r="D1738" s="93"/>
      <c r="E1738" s="92"/>
      <c r="F1738" s="92"/>
      <c r="G1738" s="92"/>
      <c r="H1738" s="92"/>
      <c r="I1738" s="92"/>
      <c r="J1738" s="92"/>
      <c r="K1738" s="94"/>
      <c r="L1738" s="94"/>
      <c r="M1738" s="94"/>
      <c r="N1738" s="94"/>
      <c r="O1738" s="94"/>
      <c r="P1738" s="94"/>
      <c r="Q1738" s="94"/>
      <c r="R1738" s="94"/>
      <c r="S1738" s="94"/>
      <c r="T1738" s="94"/>
      <c r="U1738" s="94"/>
      <c r="V1738" s="94"/>
      <c r="W1738" s="94"/>
      <c r="X1738" s="94"/>
      <c r="Y1738" s="94"/>
      <c r="Z1738" s="94"/>
      <c r="AD1738" s="96"/>
      <c r="AF1738" s="94"/>
      <c r="AG1738" s="94"/>
      <c r="AH1738" s="94"/>
      <c r="AI1738" s="95"/>
      <c r="AK1738" s="94"/>
      <c r="AL1738" s="94"/>
      <c r="AM1738" s="94"/>
      <c r="AN1738" s="94"/>
      <c r="AO1738" s="94"/>
      <c r="AP1738" s="94"/>
      <c r="AQ1738" s="94"/>
    </row>
    <row r="1739" spans="1:43">
      <c r="A1739" s="92"/>
      <c r="B1739" s="92"/>
      <c r="C1739" s="93"/>
      <c r="D1739" s="93"/>
      <c r="E1739" s="92"/>
      <c r="F1739" s="92"/>
      <c r="G1739" s="92"/>
      <c r="H1739" s="92"/>
      <c r="I1739" s="92"/>
      <c r="J1739" s="92"/>
      <c r="K1739" s="94"/>
      <c r="L1739" s="94"/>
      <c r="M1739" s="94"/>
      <c r="O1739" s="94"/>
      <c r="P1739" s="94"/>
      <c r="Q1739" s="95"/>
      <c r="R1739" s="94"/>
      <c r="S1739" s="94"/>
      <c r="T1739" s="94"/>
      <c r="U1739" s="94"/>
      <c r="V1739" s="94"/>
      <c r="W1739" s="94"/>
      <c r="X1739" s="94"/>
      <c r="Y1739" s="94"/>
      <c r="Z1739" s="94"/>
      <c r="AD1739" s="96"/>
      <c r="AG1739" s="94"/>
      <c r="AH1739" s="94"/>
      <c r="AI1739" s="95"/>
      <c r="AK1739" s="94"/>
      <c r="AL1739" s="94"/>
      <c r="AM1739" s="94"/>
      <c r="AN1739" s="94"/>
      <c r="AO1739" s="94"/>
      <c r="AP1739" s="94"/>
      <c r="AQ1739" s="94"/>
    </row>
    <row r="1740" spans="1:43">
      <c r="A1740" s="92"/>
      <c r="B1740" s="92"/>
      <c r="C1740" s="93"/>
      <c r="D1740" s="93"/>
      <c r="E1740" s="92"/>
      <c r="F1740" s="92"/>
      <c r="G1740" s="92"/>
      <c r="H1740" s="92"/>
      <c r="I1740" s="92"/>
      <c r="J1740" s="92"/>
      <c r="K1740" s="94"/>
      <c r="L1740" s="94"/>
      <c r="M1740" s="94"/>
      <c r="O1740" s="94"/>
      <c r="P1740" s="94"/>
      <c r="Q1740" s="95"/>
      <c r="R1740" s="94"/>
      <c r="S1740" s="94"/>
      <c r="T1740" s="94"/>
      <c r="U1740" s="94"/>
      <c r="V1740" s="94"/>
      <c r="W1740" s="94"/>
      <c r="X1740" s="94"/>
      <c r="Y1740" s="94"/>
      <c r="Z1740" s="94"/>
      <c r="AD1740" s="96"/>
      <c r="AG1740" s="94"/>
      <c r="AH1740" s="94"/>
      <c r="AK1740" s="94"/>
      <c r="AL1740" s="94"/>
      <c r="AM1740" s="94"/>
      <c r="AN1740" s="94"/>
      <c r="AO1740" s="94"/>
      <c r="AP1740" s="94"/>
      <c r="AQ1740" s="94"/>
    </row>
    <row r="1741" spans="1:43">
      <c r="A1741" s="92"/>
      <c r="B1741" s="92"/>
      <c r="C1741" s="93"/>
      <c r="D1741" s="93"/>
      <c r="E1741" s="92"/>
      <c r="F1741" s="92"/>
      <c r="G1741" s="92"/>
      <c r="H1741" s="92"/>
      <c r="I1741" s="92"/>
      <c r="J1741" s="92"/>
      <c r="K1741" s="94"/>
      <c r="L1741" s="94"/>
      <c r="M1741" s="94"/>
      <c r="O1741" s="94"/>
      <c r="P1741" s="94"/>
      <c r="Q1741" s="95"/>
      <c r="R1741" s="94"/>
      <c r="S1741" s="94"/>
      <c r="T1741" s="94"/>
      <c r="U1741" s="94"/>
      <c r="V1741" s="94"/>
      <c r="W1741" s="94"/>
      <c r="X1741" s="94"/>
      <c r="Y1741" s="94"/>
      <c r="Z1741" s="94"/>
      <c r="AD1741" s="96"/>
      <c r="AG1741" s="94"/>
      <c r="AH1741" s="94"/>
      <c r="AK1741" s="94"/>
      <c r="AL1741" s="94"/>
      <c r="AM1741" s="94"/>
      <c r="AN1741" s="94"/>
      <c r="AO1741" s="94"/>
      <c r="AP1741" s="94"/>
      <c r="AQ1741" s="94"/>
    </row>
    <row r="1742" spans="1:43">
      <c r="A1742" s="92"/>
      <c r="B1742" s="92"/>
      <c r="C1742" s="93"/>
      <c r="D1742" s="93"/>
      <c r="E1742" s="92"/>
      <c r="F1742" s="92"/>
      <c r="G1742" s="92"/>
      <c r="H1742" s="92"/>
      <c r="I1742" s="92"/>
      <c r="J1742" s="92"/>
      <c r="K1742" s="94"/>
      <c r="L1742" s="94"/>
      <c r="M1742" s="94"/>
      <c r="N1742" s="94"/>
      <c r="O1742" s="94"/>
      <c r="P1742" s="94"/>
      <c r="Q1742" s="94"/>
      <c r="R1742" s="94"/>
      <c r="S1742" s="94"/>
      <c r="T1742" s="94"/>
      <c r="U1742" s="94"/>
      <c r="V1742" s="94"/>
      <c r="W1742" s="94"/>
      <c r="X1742" s="94"/>
      <c r="Y1742" s="94"/>
      <c r="Z1742" s="94"/>
      <c r="AD1742" s="96"/>
      <c r="AF1742" s="94"/>
      <c r="AG1742" s="94"/>
      <c r="AH1742" s="94"/>
      <c r="AI1742" s="95"/>
      <c r="AK1742" s="94"/>
      <c r="AL1742" s="94"/>
      <c r="AM1742" s="94"/>
      <c r="AN1742" s="94"/>
      <c r="AO1742" s="94"/>
      <c r="AP1742" s="94"/>
      <c r="AQ1742" s="94"/>
    </row>
    <row r="1743" spans="1:43">
      <c r="A1743" s="92"/>
      <c r="B1743" s="92"/>
      <c r="C1743" s="93"/>
      <c r="D1743" s="93"/>
      <c r="E1743" s="92"/>
      <c r="F1743" s="92"/>
      <c r="G1743" s="92"/>
      <c r="H1743" s="92"/>
      <c r="I1743" s="92"/>
      <c r="J1743" s="92"/>
      <c r="K1743" s="94"/>
      <c r="L1743" s="94"/>
      <c r="M1743" s="94"/>
      <c r="O1743" s="94"/>
      <c r="P1743" s="94"/>
      <c r="Q1743" s="94"/>
      <c r="R1743" s="94"/>
      <c r="S1743" s="94"/>
      <c r="T1743" s="94"/>
      <c r="U1743" s="94"/>
      <c r="V1743" s="94"/>
      <c r="W1743" s="94"/>
      <c r="X1743" s="94"/>
      <c r="Y1743" s="94"/>
      <c r="Z1743" s="94"/>
      <c r="AD1743" s="96"/>
      <c r="AG1743" s="94"/>
      <c r="AH1743" s="94"/>
      <c r="AI1743" s="95"/>
      <c r="AK1743" s="94"/>
      <c r="AL1743" s="94"/>
      <c r="AM1743" s="94"/>
      <c r="AN1743" s="94"/>
      <c r="AO1743" s="94"/>
      <c r="AP1743" s="94"/>
      <c r="AQ1743" s="94"/>
    </row>
    <row r="1744" spans="1:43">
      <c r="A1744" s="92"/>
      <c r="B1744" s="92"/>
      <c r="C1744" s="93"/>
      <c r="D1744" s="93"/>
      <c r="E1744" s="92"/>
      <c r="F1744" s="92"/>
      <c r="G1744" s="92"/>
      <c r="H1744" s="92"/>
      <c r="I1744" s="92"/>
      <c r="J1744" s="92"/>
      <c r="K1744" s="94"/>
      <c r="L1744" s="94"/>
      <c r="M1744" s="94"/>
      <c r="O1744" s="94"/>
      <c r="P1744" s="94"/>
      <c r="Q1744" s="95"/>
      <c r="R1744" s="94"/>
      <c r="S1744" s="94"/>
      <c r="T1744" s="94"/>
      <c r="U1744" s="94"/>
      <c r="V1744" s="94"/>
      <c r="W1744" s="94"/>
      <c r="X1744" s="94"/>
      <c r="AD1744" s="96"/>
      <c r="AG1744" s="94"/>
      <c r="AH1744" s="94"/>
      <c r="AI1744" s="95"/>
      <c r="AK1744" s="94"/>
      <c r="AL1744" s="94"/>
      <c r="AM1744" s="94"/>
      <c r="AN1744" s="94"/>
      <c r="AO1744" s="94"/>
      <c r="AP1744" s="94"/>
      <c r="AQ1744" s="94"/>
    </row>
    <row r="1745" spans="1:43">
      <c r="A1745" s="92"/>
      <c r="B1745" s="92"/>
      <c r="C1745" s="93"/>
      <c r="D1745" s="93"/>
      <c r="E1745" s="92"/>
      <c r="F1745" s="92"/>
      <c r="G1745" s="92"/>
      <c r="H1745" s="92"/>
      <c r="I1745" s="92"/>
      <c r="J1745" s="92"/>
      <c r="K1745" s="94"/>
      <c r="L1745" s="94"/>
      <c r="M1745" s="94"/>
      <c r="O1745" s="94"/>
      <c r="P1745" s="94"/>
      <c r="Q1745" s="95"/>
      <c r="R1745" s="94"/>
      <c r="S1745" s="94"/>
      <c r="T1745" s="94"/>
      <c r="U1745" s="94"/>
      <c r="V1745" s="94"/>
      <c r="W1745" s="94"/>
      <c r="X1745" s="94"/>
      <c r="Y1745" s="94"/>
      <c r="Z1745" s="94"/>
      <c r="AD1745" s="96"/>
      <c r="AG1745" s="94"/>
      <c r="AH1745" s="94"/>
      <c r="AI1745" s="95"/>
      <c r="AK1745" s="94"/>
      <c r="AL1745" s="94"/>
      <c r="AM1745" s="94"/>
      <c r="AN1745" s="94"/>
      <c r="AO1745" s="94"/>
      <c r="AP1745" s="94"/>
      <c r="AQ1745" s="94"/>
    </row>
    <row r="1746" spans="1:43">
      <c r="A1746" s="92"/>
      <c r="B1746" s="92"/>
      <c r="C1746" s="93"/>
      <c r="D1746" s="93"/>
      <c r="E1746" s="92"/>
      <c r="F1746" s="92"/>
      <c r="G1746" s="92"/>
      <c r="H1746" s="92"/>
      <c r="I1746" s="92"/>
      <c r="J1746" s="92"/>
      <c r="K1746" s="94"/>
      <c r="L1746" s="94"/>
      <c r="M1746" s="94"/>
      <c r="O1746" s="94"/>
      <c r="P1746" s="94"/>
      <c r="Q1746" s="94"/>
      <c r="R1746" s="94"/>
      <c r="S1746" s="94"/>
      <c r="T1746" s="94"/>
      <c r="U1746" s="94"/>
      <c r="V1746" s="94"/>
      <c r="W1746" s="94"/>
      <c r="X1746" s="94"/>
      <c r="Y1746" s="94"/>
      <c r="Z1746" s="94"/>
      <c r="AG1746" s="94"/>
      <c r="AH1746" s="94"/>
      <c r="AK1746" s="94"/>
      <c r="AL1746" s="94"/>
      <c r="AM1746" s="94"/>
      <c r="AN1746" s="94"/>
      <c r="AO1746" s="94"/>
      <c r="AQ1746" s="94"/>
    </row>
    <row r="1747" spans="1:43">
      <c r="A1747" s="92"/>
      <c r="B1747" s="92"/>
      <c r="C1747" s="93"/>
      <c r="D1747" s="93"/>
      <c r="E1747" s="92"/>
      <c r="F1747" s="92"/>
      <c r="G1747" s="92"/>
      <c r="H1747" s="92"/>
      <c r="I1747" s="92"/>
      <c r="J1747" s="92"/>
      <c r="K1747" s="94"/>
      <c r="L1747" s="94"/>
      <c r="M1747" s="94"/>
      <c r="P1747" s="94"/>
      <c r="Q1747" s="95"/>
      <c r="R1747" s="94"/>
      <c r="S1747" s="94"/>
      <c r="T1747" s="94"/>
      <c r="U1747" s="94"/>
      <c r="V1747" s="94"/>
      <c r="W1747" s="94"/>
      <c r="X1747" s="94"/>
      <c r="Y1747" s="94"/>
      <c r="Z1747" s="94"/>
      <c r="AH1747" s="94"/>
      <c r="AK1747" s="94"/>
      <c r="AL1747" s="94"/>
      <c r="AM1747" s="94"/>
      <c r="AN1747" s="94"/>
      <c r="AO1747" s="94"/>
      <c r="AP1747" s="94"/>
      <c r="AQ1747" s="94"/>
    </row>
    <row r="1748" spans="1:43">
      <c r="A1748" s="92"/>
      <c r="B1748" s="92"/>
      <c r="C1748" s="93"/>
      <c r="D1748" s="93"/>
      <c r="E1748" s="92"/>
      <c r="F1748" s="92"/>
      <c r="G1748" s="92"/>
      <c r="H1748" s="92"/>
      <c r="I1748" s="92"/>
      <c r="J1748" s="92"/>
      <c r="K1748" s="94"/>
      <c r="L1748" s="94"/>
      <c r="M1748" s="94"/>
      <c r="O1748" s="94"/>
      <c r="P1748" s="94"/>
      <c r="Q1748" s="94"/>
      <c r="R1748" s="94"/>
      <c r="S1748" s="94"/>
      <c r="T1748" s="94"/>
      <c r="U1748" s="94"/>
      <c r="V1748" s="94"/>
      <c r="W1748" s="94"/>
      <c r="X1748" s="94"/>
      <c r="Y1748" s="94"/>
      <c r="Z1748" s="94"/>
      <c r="AD1748" s="96"/>
      <c r="AG1748" s="94"/>
      <c r="AH1748" s="94"/>
      <c r="AK1748" s="94"/>
      <c r="AL1748" s="94"/>
      <c r="AM1748" s="94"/>
      <c r="AN1748" s="94"/>
      <c r="AO1748" s="94"/>
      <c r="AP1748" s="94"/>
      <c r="AQ1748" s="94"/>
    </row>
    <row r="1749" spans="1:43">
      <c r="A1749" s="92"/>
      <c r="B1749" s="92"/>
      <c r="C1749" s="93"/>
      <c r="D1749" s="93"/>
      <c r="E1749" s="92"/>
      <c r="F1749" s="92"/>
      <c r="G1749" s="92"/>
      <c r="H1749" s="92"/>
      <c r="I1749" s="92"/>
      <c r="J1749" s="92"/>
      <c r="K1749" s="94"/>
      <c r="L1749" s="94"/>
      <c r="M1749" s="94"/>
      <c r="O1749" s="94"/>
      <c r="P1749" s="94"/>
      <c r="Q1749" s="95"/>
      <c r="R1749" s="94"/>
      <c r="S1749" s="94"/>
      <c r="T1749" s="94"/>
      <c r="U1749" s="94"/>
      <c r="V1749" s="94"/>
      <c r="W1749" s="94"/>
      <c r="X1749" s="94"/>
      <c r="Y1749" s="94"/>
      <c r="Z1749" s="94"/>
      <c r="AD1749" s="96"/>
      <c r="AG1749" s="94"/>
      <c r="AH1749" s="94"/>
      <c r="AI1749" s="95"/>
      <c r="AK1749" s="94"/>
      <c r="AL1749" s="94"/>
      <c r="AM1749" s="94"/>
      <c r="AN1749" s="94"/>
      <c r="AO1749" s="94"/>
      <c r="AP1749" s="94"/>
      <c r="AQ1749" s="94"/>
    </row>
    <row r="1750" spans="1:43">
      <c r="A1750" s="92"/>
      <c r="B1750" s="92"/>
      <c r="C1750" s="93"/>
      <c r="D1750" s="93"/>
      <c r="E1750" s="92"/>
      <c r="F1750" s="92"/>
      <c r="G1750" s="92"/>
      <c r="H1750" s="92"/>
      <c r="I1750" s="92"/>
      <c r="J1750" s="92"/>
      <c r="K1750" s="94"/>
      <c r="L1750" s="94"/>
      <c r="M1750" s="94"/>
      <c r="O1750" s="94"/>
      <c r="P1750" s="94"/>
      <c r="Q1750" s="95"/>
      <c r="R1750" s="94"/>
      <c r="S1750" s="94"/>
      <c r="T1750" s="94"/>
      <c r="U1750" s="94"/>
      <c r="V1750" s="94"/>
      <c r="W1750" s="94"/>
      <c r="X1750" s="94"/>
      <c r="Y1750" s="94"/>
      <c r="Z1750" s="94"/>
      <c r="AD1750" s="96"/>
      <c r="AE1750" s="95"/>
      <c r="AG1750" s="94"/>
      <c r="AH1750" s="94"/>
      <c r="AI1750" s="95"/>
      <c r="AK1750" s="94"/>
      <c r="AL1750" s="94"/>
      <c r="AM1750" s="94"/>
      <c r="AN1750" s="94"/>
      <c r="AO1750" s="94"/>
      <c r="AP1750" s="94"/>
      <c r="AQ1750" s="94"/>
    </row>
    <row r="1751" spans="1:43">
      <c r="A1751" s="92"/>
      <c r="B1751" s="92"/>
      <c r="C1751" s="93"/>
      <c r="D1751" s="93"/>
      <c r="E1751" s="92"/>
      <c r="F1751" s="92"/>
      <c r="G1751" s="92"/>
      <c r="H1751" s="92"/>
      <c r="I1751" s="92"/>
      <c r="J1751" s="92"/>
      <c r="K1751" s="94"/>
      <c r="L1751" s="94"/>
      <c r="M1751" s="94"/>
      <c r="O1751" s="94"/>
      <c r="P1751" s="94"/>
      <c r="Q1751" s="95"/>
      <c r="R1751" s="94"/>
      <c r="S1751" s="94"/>
      <c r="T1751" s="94"/>
      <c r="U1751" s="94"/>
      <c r="V1751" s="94"/>
      <c r="W1751" s="94"/>
      <c r="X1751" s="94"/>
      <c r="Y1751" s="94"/>
      <c r="Z1751" s="94"/>
      <c r="AE1751" s="95"/>
      <c r="AG1751" s="94"/>
      <c r="AH1751" s="94"/>
      <c r="AI1751" s="95"/>
      <c r="AQ1751" s="94"/>
    </row>
    <row r="1752" spans="1:43">
      <c r="A1752" s="92"/>
      <c r="B1752" s="92"/>
      <c r="C1752" s="93"/>
      <c r="D1752" s="93"/>
      <c r="E1752" s="92"/>
      <c r="F1752" s="92"/>
      <c r="G1752" s="92"/>
      <c r="H1752" s="92"/>
      <c r="I1752" s="92"/>
      <c r="J1752" s="92"/>
      <c r="K1752" s="94"/>
      <c r="L1752" s="94"/>
      <c r="M1752" s="94"/>
      <c r="O1752" s="94"/>
      <c r="P1752" s="94"/>
      <c r="Q1752" s="94"/>
      <c r="R1752" s="94"/>
      <c r="S1752" s="94"/>
      <c r="T1752" s="94"/>
      <c r="U1752" s="94"/>
      <c r="V1752" s="94"/>
      <c r="W1752" s="94"/>
      <c r="X1752" s="94"/>
      <c r="Y1752" s="94"/>
      <c r="Z1752" s="94"/>
      <c r="AD1752" s="96"/>
      <c r="AG1752" s="94"/>
      <c r="AH1752" s="94"/>
      <c r="AI1752" s="95"/>
      <c r="AK1752" s="94"/>
      <c r="AL1752" s="94"/>
      <c r="AM1752" s="94"/>
      <c r="AN1752" s="94"/>
      <c r="AO1752" s="94"/>
      <c r="AP1752" s="94"/>
      <c r="AQ1752" s="94"/>
    </row>
    <row r="1753" spans="1:43">
      <c r="A1753" s="92"/>
      <c r="B1753" s="92"/>
      <c r="C1753" s="93"/>
      <c r="D1753" s="93"/>
      <c r="E1753" s="92"/>
      <c r="F1753" s="92"/>
      <c r="G1753" s="92"/>
      <c r="H1753" s="92"/>
      <c r="I1753" s="92"/>
      <c r="J1753" s="92"/>
      <c r="K1753" s="94"/>
      <c r="L1753" s="94"/>
      <c r="M1753" s="94"/>
      <c r="N1753" s="94"/>
      <c r="O1753" s="94"/>
      <c r="P1753" s="94"/>
      <c r="Q1753" s="94"/>
      <c r="R1753" s="94"/>
      <c r="S1753" s="94"/>
      <c r="T1753" s="94"/>
      <c r="U1753" s="94"/>
      <c r="V1753" s="94"/>
      <c r="W1753" s="94"/>
      <c r="X1753" s="94"/>
      <c r="Y1753" s="94"/>
      <c r="Z1753" s="94"/>
      <c r="AD1753" s="96"/>
      <c r="AF1753" s="94"/>
      <c r="AG1753" s="94"/>
      <c r="AH1753" s="94"/>
      <c r="AI1753" s="95"/>
      <c r="AK1753" s="94"/>
      <c r="AL1753" s="94"/>
      <c r="AM1753" s="94"/>
      <c r="AN1753" s="94"/>
      <c r="AO1753" s="94"/>
      <c r="AP1753" s="94"/>
      <c r="AQ1753" s="94"/>
    </row>
    <row r="1754" spans="1:43">
      <c r="A1754" s="92"/>
      <c r="B1754" s="92"/>
      <c r="C1754" s="93"/>
      <c r="D1754" s="93"/>
      <c r="E1754" s="92"/>
      <c r="F1754" s="92"/>
      <c r="G1754" s="92"/>
      <c r="H1754" s="92"/>
      <c r="I1754" s="92"/>
      <c r="J1754" s="92"/>
      <c r="K1754" s="94"/>
      <c r="L1754" s="94"/>
      <c r="M1754" s="94"/>
      <c r="O1754" s="94"/>
      <c r="P1754" s="94"/>
      <c r="Q1754" s="95"/>
      <c r="R1754" s="94"/>
      <c r="S1754" s="94"/>
      <c r="T1754" s="94"/>
      <c r="U1754" s="94"/>
      <c r="V1754" s="94"/>
      <c r="W1754" s="94"/>
      <c r="X1754" s="94"/>
      <c r="Y1754" s="94"/>
      <c r="Z1754" s="94"/>
      <c r="AD1754" s="96"/>
      <c r="AG1754" s="94"/>
      <c r="AH1754" s="94"/>
      <c r="AK1754" s="94"/>
      <c r="AL1754" s="94"/>
      <c r="AM1754" s="94"/>
      <c r="AN1754" s="94"/>
      <c r="AO1754" s="94"/>
      <c r="AP1754" s="94"/>
      <c r="AQ1754" s="94"/>
    </row>
    <row r="1755" spans="1:43">
      <c r="A1755" s="92"/>
      <c r="B1755" s="92"/>
      <c r="C1755" s="93"/>
      <c r="D1755" s="93"/>
      <c r="E1755" s="92"/>
      <c r="F1755" s="92"/>
      <c r="G1755" s="92"/>
      <c r="H1755" s="92"/>
      <c r="I1755" s="92"/>
      <c r="J1755" s="92"/>
      <c r="K1755" s="94"/>
      <c r="L1755" s="94"/>
      <c r="M1755" s="94"/>
      <c r="O1755" s="94"/>
      <c r="P1755" s="94"/>
      <c r="Q1755" s="94"/>
      <c r="R1755" s="94"/>
      <c r="S1755" s="94"/>
      <c r="T1755" s="94"/>
      <c r="U1755" s="94"/>
      <c r="V1755" s="94"/>
      <c r="W1755" s="94"/>
      <c r="X1755" s="94"/>
      <c r="Y1755" s="94"/>
      <c r="Z1755" s="94"/>
      <c r="AD1755" s="96"/>
      <c r="AG1755" s="94"/>
      <c r="AH1755" s="94"/>
      <c r="AK1755" s="94"/>
      <c r="AL1755" s="94"/>
      <c r="AM1755" s="94"/>
      <c r="AN1755" s="94"/>
      <c r="AO1755" s="94"/>
      <c r="AP1755" s="94"/>
      <c r="AQ1755" s="94"/>
    </row>
    <row r="1756" spans="1:43">
      <c r="A1756" s="92"/>
      <c r="B1756" s="92"/>
      <c r="C1756" s="93"/>
      <c r="D1756" s="93"/>
      <c r="E1756" s="92"/>
      <c r="F1756" s="92"/>
      <c r="G1756" s="92"/>
      <c r="H1756" s="92"/>
      <c r="I1756" s="92"/>
      <c r="J1756" s="92"/>
      <c r="K1756" s="94"/>
      <c r="L1756" s="94"/>
      <c r="M1756" s="94"/>
      <c r="O1756" s="94"/>
      <c r="P1756" s="94"/>
      <c r="Q1756" s="95"/>
      <c r="R1756" s="94"/>
      <c r="S1756" s="94"/>
      <c r="T1756" s="94"/>
      <c r="U1756" s="94"/>
      <c r="V1756" s="95"/>
      <c r="W1756" s="94"/>
      <c r="X1756" s="94"/>
      <c r="Y1756" s="94"/>
      <c r="Z1756" s="94"/>
      <c r="AD1756" s="96"/>
      <c r="AG1756" s="94"/>
      <c r="AH1756" s="94"/>
      <c r="AI1756" s="95"/>
      <c r="AK1756" s="94"/>
      <c r="AL1756" s="94"/>
      <c r="AM1756" s="94"/>
      <c r="AN1756" s="94"/>
      <c r="AO1756" s="94"/>
      <c r="AP1756" s="94"/>
      <c r="AQ1756" s="94"/>
    </row>
    <row r="1757" spans="1:43">
      <c r="A1757" s="92"/>
      <c r="B1757" s="92"/>
      <c r="C1757" s="93"/>
      <c r="D1757" s="93"/>
      <c r="E1757" s="92"/>
      <c r="F1757" s="92"/>
      <c r="G1757" s="92"/>
      <c r="H1757" s="92"/>
      <c r="I1757" s="92"/>
      <c r="J1757" s="92"/>
      <c r="K1757" s="94"/>
      <c r="L1757" s="94"/>
      <c r="M1757" s="94"/>
      <c r="O1757" s="94"/>
      <c r="P1757" s="94"/>
      <c r="Q1757" s="95"/>
      <c r="R1757" s="94"/>
      <c r="S1757" s="94"/>
      <c r="T1757" s="94"/>
      <c r="U1757" s="94"/>
      <c r="V1757" s="94"/>
      <c r="W1757" s="94"/>
      <c r="X1757" s="94"/>
      <c r="Y1757" s="94"/>
      <c r="Z1757" s="94"/>
      <c r="AD1757" s="96"/>
      <c r="AE1757" s="95"/>
      <c r="AG1757" s="94"/>
      <c r="AH1757" s="94"/>
      <c r="AI1757" s="95"/>
      <c r="AJ1757" s="95"/>
      <c r="AK1757" s="94"/>
      <c r="AL1757" s="94"/>
      <c r="AM1757" s="94"/>
      <c r="AN1757" s="94"/>
      <c r="AO1757" s="94"/>
      <c r="AP1757" s="94"/>
      <c r="AQ1757" s="94"/>
    </row>
    <row r="1758" spans="1:43">
      <c r="A1758" s="92"/>
      <c r="B1758" s="92"/>
      <c r="C1758" s="93"/>
      <c r="D1758" s="93"/>
      <c r="E1758" s="92"/>
      <c r="F1758" s="92"/>
      <c r="G1758" s="92"/>
      <c r="H1758" s="92"/>
      <c r="I1758" s="92"/>
      <c r="J1758" s="92"/>
      <c r="K1758" s="94"/>
      <c r="L1758" s="94"/>
      <c r="M1758" s="94"/>
      <c r="N1758" s="94"/>
      <c r="O1758" s="94"/>
      <c r="P1758" s="94"/>
      <c r="Q1758" s="94"/>
      <c r="R1758" s="94"/>
      <c r="S1758" s="94"/>
      <c r="T1758" s="94"/>
      <c r="U1758" s="94"/>
      <c r="V1758" s="94"/>
      <c r="W1758" s="94"/>
      <c r="X1758" s="94"/>
      <c r="Y1758" s="94"/>
      <c r="Z1758" s="94"/>
      <c r="AD1758" s="96"/>
      <c r="AF1758" s="94"/>
      <c r="AG1758" s="94"/>
      <c r="AH1758" s="94"/>
      <c r="AK1758" s="94"/>
      <c r="AL1758" s="94"/>
      <c r="AM1758" s="94"/>
      <c r="AN1758" s="94"/>
      <c r="AO1758" s="94"/>
      <c r="AP1758" s="94"/>
      <c r="AQ1758" s="94"/>
    </row>
    <row r="1759" spans="1:43">
      <c r="A1759" s="92"/>
      <c r="B1759" s="92"/>
      <c r="C1759" s="93"/>
      <c r="D1759" s="93"/>
      <c r="E1759" s="92"/>
      <c r="F1759" s="92"/>
      <c r="G1759" s="92"/>
      <c r="H1759" s="92"/>
      <c r="I1759" s="92"/>
      <c r="J1759" s="92"/>
      <c r="K1759" s="94"/>
      <c r="L1759" s="94"/>
      <c r="M1759" s="94"/>
      <c r="O1759" s="94"/>
      <c r="P1759" s="94"/>
      <c r="Q1759" s="94"/>
      <c r="R1759" s="94"/>
      <c r="S1759" s="94"/>
      <c r="T1759" s="94"/>
      <c r="U1759" s="94"/>
      <c r="V1759" s="94"/>
      <c r="W1759" s="94"/>
      <c r="X1759" s="94"/>
      <c r="Y1759" s="94"/>
      <c r="Z1759" s="94"/>
      <c r="AD1759" s="96"/>
      <c r="AG1759" s="94"/>
      <c r="AH1759" s="94"/>
      <c r="AI1759" s="95"/>
      <c r="AK1759" s="94"/>
      <c r="AL1759" s="94"/>
      <c r="AM1759" s="94"/>
      <c r="AN1759" s="94"/>
      <c r="AO1759" s="94"/>
      <c r="AP1759" s="94"/>
      <c r="AQ1759" s="94"/>
    </row>
    <row r="1760" spans="1:43">
      <c r="A1760" s="92"/>
      <c r="B1760" s="92"/>
      <c r="C1760" s="93"/>
      <c r="D1760" s="93"/>
      <c r="E1760" s="92"/>
      <c r="F1760" s="92"/>
      <c r="G1760" s="92"/>
      <c r="H1760" s="92"/>
      <c r="I1760" s="92"/>
      <c r="J1760" s="92"/>
      <c r="K1760" s="94"/>
      <c r="L1760" s="94"/>
      <c r="M1760" s="94"/>
      <c r="O1760" s="94"/>
      <c r="P1760" s="94"/>
      <c r="Q1760" s="94"/>
      <c r="R1760" s="94"/>
      <c r="S1760" s="94"/>
      <c r="T1760" s="94"/>
      <c r="U1760" s="94"/>
      <c r="V1760" s="94"/>
      <c r="W1760" s="94"/>
      <c r="X1760" s="94"/>
      <c r="Y1760" s="94"/>
      <c r="Z1760" s="94"/>
      <c r="AG1760" s="94"/>
      <c r="AH1760" s="94"/>
      <c r="AI1760" s="95"/>
      <c r="AK1760" s="94"/>
      <c r="AL1760" s="94"/>
      <c r="AM1760" s="94"/>
      <c r="AN1760" s="94"/>
      <c r="AO1760" s="94"/>
      <c r="AP1760" s="94"/>
      <c r="AQ1760" s="94"/>
    </row>
    <row r="1761" spans="1:43">
      <c r="A1761" s="92"/>
      <c r="B1761" s="92"/>
      <c r="C1761" s="93"/>
      <c r="D1761" s="93"/>
      <c r="E1761" s="92"/>
      <c r="F1761" s="92"/>
      <c r="G1761" s="92"/>
      <c r="H1761" s="92"/>
      <c r="I1761" s="92"/>
      <c r="J1761" s="92"/>
      <c r="K1761" s="94"/>
      <c r="L1761" s="94"/>
      <c r="M1761" s="94"/>
      <c r="O1761" s="94"/>
      <c r="P1761" s="94"/>
      <c r="Q1761" s="94"/>
      <c r="R1761" s="94"/>
      <c r="S1761" s="94"/>
      <c r="T1761" s="94"/>
      <c r="U1761" s="94"/>
      <c r="V1761" s="94"/>
      <c r="W1761" s="94"/>
      <c r="X1761" s="94"/>
      <c r="Y1761" s="94"/>
      <c r="Z1761" s="94"/>
      <c r="AD1761" s="96"/>
      <c r="AG1761" s="94"/>
      <c r="AH1761" s="94"/>
      <c r="AI1761" s="95"/>
      <c r="AK1761" s="94"/>
      <c r="AL1761" s="94"/>
      <c r="AM1761" s="94"/>
      <c r="AN1761" s="94"/>
      <c r="AO1761" s="94"/>
      <c r="AP1761" s="94"/>
      <c r="AQ1761" s="94"/>
    </row>
    <row r="1762" spans="1:43">
      <c r="A1762" s="92"/>
      <c r="B1762" s="92"/>
      <c r="C1762" s="93"/>
      <c r="D1762" s="93"/>
      <c r="E1762" s="92"/>
      <c r="F1762" s="92"/>
      <c r="G1762" s="92"/>
      <c r="H1762" s="92"/>
      <c r="I1762" s="92"/>
      <c r="J1762" s="92"/>
      <c r="K1762" s="94"/>
      <c r="L1762" s="94"/>
      <c r="M1762" s="94"/>
      <c r="O1762" s="94"/>
      <c r="P1762" s="94"/>
      <c r="Q1762" s="95"/>
      <c r="R1762" s="94"/>
      <c r="S1762" s="94"/>
      <c r="T1762" s="94"/>
      <c r="U1762" s="94"/>
      <c r="V1762" s="94"/>
      <c r="W1762" s="94"/>
      <c r="X1762" s="94"/>
      <c r="Y1762" s="94"/>
      <c r="Z1762" s="94"/>
      <c r="AD1762" s="96"/>
      <c r="AE1762" s="95"/>
      <c r="AG1762" s="94"/>
      <c r="AH1762" s="94"/>
      <c r="AK1762" s="94"/>
      <c r="AL1762" s="94"/>
      <c r="AM1762" s="94"/>
      <c r="AN1762" s="94"/>
      <c r="AO1762" s="94"/>
      <c r="AP1762" s="94"/>
      <c r="AQ1762" s="94"/>
    </row>
    <row r="1763" spans="1:43">
      <c r="A1763" s="92"/>
      <c r="B1763" s="92"/>
      <c r="C1763" s="93"/>
      <c r="D1763" s="93"/>
      <c r="E1763" s="92"/>
      <c r="F1763" s="92"/>
      <c r="G1763" s="92"/>
      <c r="H1763" s="92"/>
      <c r="I1763" s="92"/>
      <c r="J1763" s="92"/>
      <c r="K1763" s="94"/>
      <c r="L1763" s="94"/>
      <c r="M1763" s="94"/>
      <c r="O1763" s="94"/>
      <c r="P1763" s="94"/>
      <c r="Q1763" s="94"/>
      <c r="R1763" s="94"/>
      <c r="S1763" s="94"/>
      <c r="T1763" s="94"/>
      <c r="U1763" s="94"/>
      <c r="V1763" s="94"/>
      <c r="W1763" s="94"/>
      <c r="X1763" s="94"/>
      <c r="Y1763" s="94"/>
      <c r="Z1763" s="94"/>
      <c r="AD1763" s="96"/>
      <c r="AG1763" s="94"/>
      <c r="AH1763" s="94"/>
      <c r="AK1763" s="94"/>
      <c r="AL1763" s="94"/>
      <c r="AM1763" s="94"/>
      <c r="AN1763" s="94"/>
      <c r="AO1763" s="94"/>
      <c r="AP1763" s="94"/>
      <c r="AQ1763" s="94"/>
    </row>
    <row r="1764" spans="1:43">
      <c r="A1764" s="92"/>
      <c r="B1764" s="92"/>
      <c r="C1764" s="93"/>
      <c r="D1764" s="93"/>
      <c r="E1764" s="92"/>
      <c r="F1764" s="92"/>
      <c r="G1764" s="92"/>
      <c r="H1764" s="92"/>
      <c r="I1764" s="92"/>
      <c r="J1764" s="92"/>
      <c r="K1764" s="94"/>
      <c r="L1764" s="94"/>
      <c r="M1764" s="94"/>
      <c r="O1764" s="94"/>
      <c r="P1764" s="94"/>
      <c r="Q1764" s="94"/>
      <c r="R1764" s="94"/>
      <c r="S1764" s="94"/>
      <c r="T1764" s="94"/>
      <c r="U1764" s="94"/>
      <c r="V1764" s="94"/>
      <c r="W1764" s="94"/>
      <c r="X1764" s="94"/>
      <c r="Y1764" s="94"/>
      <c r="Z1764" s="94"/>
      <c r="AG1764" s="94"/>
      <c r="AH1764" s="94"/>
      <c r="AK1764" s="94"/>
      <c r="AL1764" s="94"/>
      <c r="AM1764" s="94"/>
      <c r="AN1764" s="94"/>
      <c r="AO1764" s="94"/>
      <c r="AP1764" s="94"/>
      <c r="AQ1764" s="94"/>
    </row>
    <row r="1765" spans="1:43">
      <c r="A1765" s="92"/>
      <c r="B1765" s="92"/>
      <c r="C1765" s="93"/>
      <c r="D1765" s="93"/>
      <c r="E1765" s="92"/>
      <c r="F1765" s="92"/>
      <c r="G1765" s="92"/>
      <c r="H1765" s="92"/>
      <c r="I1765" s="92"/>
      <c r="J1765" s="92"/>
      <c r="K1765" s="94"/>
      <c r="L1765" s="94"/>
      <c r="M1765" s="94"/>
      <c r="O1765" s="94"/>
      <c r="P1765" s="94"/>
      <c r="T1765" s="94"/>
      <c r="U1765" s="94"/>
      <c r="Y1765" s="94"/>
      <c r="Z1765" s="94"/>
      <c r="AG1765" s="94"/>
      <c r="AH1765" s="94"/>
      <c r="AI1765" s="95"/>
      <c r="AK1765" s="94"/>
      <c r="AL1765" s="94"/>
      <c r="AM1765" s="94"/>
      <c r="AN1765" s="94"/>
      <c r="AO1765" s="94"/>
      <c r="AP1765" s="94"/>
      <c r="AQ1765" s="94"/>
    </row>
    <row r="1766" spans="1:43">
      <c r="A1766" s="92"/>
      <c r="B1766" s="92"/>
      <c r="C1766" s="93"/>
      <c r="D1766" s="93"/>
      <c r="E1766" s="92"/>
      <c r="F1766" s="92"/>
      <c r="G1766" s="92"/>
      <c r="H1766" s="92"/>
      <c r="I1766" s="92"/>
      <c r="J1766" s="92"/>
      <c r="K1766" s="94"/>
      <c r="L1766" s="94"/>
      <c r="M1766" s="94"/>
      <c r="O1766" s="94"/>
      <c r="P1766" s="94"/>
      <c r="Q1766" s="95"/>
      <c r="R1766" s="94"/>
      <c r="S1766" s="94"/>
      <c r="T1766" s="94"/>
      <c r="U1766" s="94"/>
      <c r="V1766" s="94"/>
      <c r="W1766" s="94"/>
      <c r="X1766" s="94"/>
      <c r="Y1766" s="94"/>
      <c r="Z1766" s="94"/>
      <c r="AD1766" s="96"/>
      <c r="AE1766" s="95"/>
      <c r="AG1766" s="94"/>
      <c r="AH1766" s="94"/>
      <c r="AI1766" s="95"/>
      <c r="AK1766" s="94"/>
      <c r="AL1766" s="94"/>
      <c r="AM1766" s="94"/>
      <c r="AN1766" s="94"/>
      <c r="AO1766" s="94"/>
      <c r="AP1766" s="94"/>
      <c r="AQ1766" s="94"/>
    </row>
    <row r="1767" spans="1:43">
      <c r="A1767" s="92"/>
      <c r="B1767" s="92"/>
      <c r="C1767" s="93"/>
      <c r="D1767" s="93"/>
      <c r="E1767" s="92"/>
      <c r="F1767" s="92"/>
      <c r="G1767" s="92"/>
      <c r="H1767" s="92"/>
      <c r="I1767" s="92"/>
      <c r="J1767" s="92"/>
      <c r="K1767" s="94"/>
      <c r="L1767" s="94"/>
      <c r="M1767" s="94"/>
      <c r="O1767" s="94"/>
      <c r="P1767" s="94"/>
      <c r="Q1767" s="95"/>
      <c r="R1767" s="94"/>
      <c r="S1767" s="94"/>
      <c r="V1767" s="94"/>
      <c r="W1767" s="94"/>
      <c r="X1767" s="94"/>
      <c r="AD1767" s="96"/>
      <c r="AG1767" s="94"/>
      <c r="AH1767" s="94"/>
      <c r="AI1767" s="95"/>
    </row>
    <row r="1768" spans="1:43">
      <c r="A1768" s="92"/>
      <c r="B1768" s="92"/>
      <c r="C1768" s="93"/>
      <c r="D1768" s="93"/>
      <c r="E1768" s="92"/>
      <c r="F1768" s="92"/>
      <c r="G1768" s="92"/>
      <c r="H1768" s="92"/>
      <c r="I1768" s="92"/>
      <c r="J1768" s="92"/>
      <c r="K1768" s="94"/>
      <c r="L1768" s="94"/>
      <c r="M1768" s="94"/>
      <c r="O1768" s="94"/>
      <c r="P1768" s="94"/>
      <c r="Q1768" s="94"/>
      <c r="R1768" s="94"/>
      <c r="S1768" s="94"/>
      <c r="T1768" s="94"/>
      <c r="U1768" s="94"/>
      <c r="V1768" s="94"/>
      <c r="W1768" s="94"/>
      <c r="X1768" s="94"/>
      <c r="Y1768" s="94"/>
      <c r="Z1768" s="94"/>
      <c r="AG1768" s="94"/>
      <c r="AH1768" s="94"/>
      <c r="AK1768" s="94"/>
      <c r="AL1768" s="94"/>
      <c r="AM1768" s="94"/>
      <c r="AN1768" s="94"/>
      <c r="AO1768" s="94"/>
      <c r="AP1768" s="94"/>
      <c r="AQ1768" s="94"/>
    </row>
    <row r="1769" spans="1:43">
      <c r="A1769" s="92"/>
      <c r="B1769" s="92"/>
      <c r="C1769" s="93"/>
      <c r="D1769" s="93"/>
      <c r="E1769" s="92"/>
      <c r="F1769" s="92"/>
      <c r="G1769" s="92"/>
      <c r="H1769" s="92"/>
      <c r="I1769" s="92"/>
      <c r="J1769" s="92"/>
      <c r="K1769" s="94"/>
      <c r="L1769" s="94"/>
      <c r="M1769" s="94"/>
      <c r="T1769" s="94"/>
      <c r="U1769" s="94"/>
      <c r="Y1769" s="94"/>
      <c r="Z1769" s="94"/>
      <c r="AI1769" s="95"/>
      <c r="AK1769" s="94"/>
      <c r="AL1769" s="94"/>
      <c r="AM1769" s="94"/>
      <c r="AN1769" s="94"/>
      <c r="AO1769" s="94"/>
      <c r="AP1769" s="94"/>
      <c r="AQ1769" s="94"/>
    </row>
    <row r="1770" spans="1:43">
      <c r="A1770" s="92"/>
      <c r="B1770" s="92"/>
      <c r="C1770" s="93"/>
      <c r="D1770" s="93"/>
      <c r="E1770" s="92"/>
      <c r="F1770" s="92"/>
      <c r="G1770" s="92"/>
      <c r="H1770" s="92"/>
      <c r="I1770" s="92"/>
      <c r="J1770" s="92"/>
      <c r="K1770" s="94"/>
      <c r="L1770" s="94"/>
      <c r="M1770" s="94"/>
      <c r="O1770" s="94"/>
      <c r="P1770" s="94"/>
      <c r="Q1770" s="95"/>
      <c r="R1770" s="94"/>
      <c r="S1770" s="94"/>
      <c r="T1770" s="94"/>
      <c r="U1770" s="94"/>
      <c r="V1770" s="94"/>
      <c r="W1770" s="94"/>
      <c r="X1770" s="94"/>
      <c r="Y1770" s="94"/>
      <c r="Z1770" s="94"/>
      <c r="AD1770" s="96"/>
      <c r="AG1770" s="94"/>
      <c r="AH1770" s="94"/>
      <c r="AK1770" s="94"/>
      <c r="AL1770" s="94"/>
      <c r="AM1770" s="94"/>
      <c r="AN1770" s="94"/>
      <c r="AO1770" s="94"/>
      <c r="AP1770" s="94"/>
      <c r="AQ1770" s="94"/>
    </row>
    <row r="1771" spans="1:43">
      <c r="A1771" s="92"/>
      <c r="B1771" s="92"/>
      <c r="C1771" s="93"/>
      <c r="D1771" s="93"/>
      <c r="E1771" s="92"/>
      <c r="F1771" s="92"/>
      <c r="G1771" s="92"/>
      <c r="H1771" s="92"/>
      <c r="I1771" s="92"/>
      <c r="J1771" s="92"/>
      <c r="K1771" s="94"/>
      <c r="L1771" s="94"/>
      <c r="M1771" s="94"/>
      <c r="O1771" s="94"/>
      <c r="P1771" s="94"/>
      <c r="Q1771" s="95"/>
      <c r="R1771" s="94"/>
      <c r="S1771" s="94"/>
      <c r="T1771" s="94"/>
      <c r="U1771" s="94"/>
      <c r="V1771" s="94"/>
      <c r="W1771" s="94"/>
      <c r="X1771" s="94"/>
      <c r="Y1771" s="94"/>
      <c r="Z1771" s="94"/>
      <c r="AD1771" s="96"/>
      <c r="AG1771" s="94"/>
      <c r="AH1771" s="94"/>
      <c r="AI1771" s="95"/>
      <c r="AK1771" s="94"/>
      <c r="AL1771" s="94"/>
      <c r="AM1771" s="94"/>
      <c r="AN1771" s="94"/>
      <c r="AO1771" s="94"/>
      <c r="AP1771" s="94"/>
      <c r="AQ1771" s="94"/>
    </row>
    <row r="1772" spans="1:43">
      <c r="A1772" s="92"/>
      <c r="B1772" s="92"/>
      <c r="C1772" s="93"/>
      <c r="D1772" s="93"/>
      <c r="E1772" s="92"/>
      <c r="F1772" s="92"/>
      <c r="G1772" s="92"/>
      <c r="H1772" s="92"/>
      <c r="I1772" s="92"/>
      <c r="J1772" s="92"/>
      <c r="K1772" s="94"/>
      <c r="L1772" s="94"/>
      <c r="M1772" s="94"/>
      <c r="N1772" s="94"/>
      <c r="P1772" s="94"/>
      <c r="Q1772" s="95"/>
      <c r="R1772" s="94"/>
      <c r="S1772" s="94"/>
      <c r="T1772" s="94"/>
      <c r="U1772" s="94"/>
      <c r="V1772" s="95"/>
      <c r="W1772" s="94"/>
      <c r="X1772" s="94"/>
      <c r="Y1772" s="94"/>
      <c r="Z1772" s="94"/>
      <c r="AA1772" s="94"/>
      <c r="AB1772" s="94"/>
      <c r="AC1772" s="94"/>
      <c r="AD1772" s="96"/>
      <c r="AF1772" s="94"/>
      <c r="AH1772" s="94"/>
      <c r="AI1772" s="95"/>
      <c r="AK1772" s="94"/>
      <c r="AL1772" s="94"/>
      <c r="AM1772" s="94"/>
      <c r="AN1772" s="94"/>
      <c r="AO1772" s="94"/>
      <c r="AP1772" s="94"/>
      <c r="AQ1772" s="94"/>
    </row>
    <row r="1773" spans="1:43">
      <c r="A1773" s="92"/>
      <c r="B1773" s="92"/>
      <c r="C1773" s="93"/>
      <c r="D1773" s="93"/>
      <c r="E1773" s="92"/>
      <c r="F1773" s="92"/>
      <c r="G1773" s="92"/>
      <c r="H1773" s="92"/>
      <c r="I1773" s="92"/>
      <c r="J1773" s="92"/>
      <c r="K1773" s="94"/>
      <c r="L1773" s="94"/>
      <c r="M1773" s="94"/>
      <c r="N1773" s="94"/>
      <c r="P1773" s="94"/>
      <c r="Q1773" s="95"/>
      <c r="R1773" s="94"/>
      <c r="S1773" s="94"/>
      <c r="T1773" s="94"/>
      <c r="U1773" s="94"/>
      <c r="V1773" s="95"/>
      <c r="W1773" s="94"/>
      <c r="X1773" s="94"/>
      <c r="Y1773" s="94"/>
      <c r="Z1773" s="94"/>
      <c r="AD1773" s="96"/>
      <c r="AF1773" s="94"/>
      <c r="AH1773" s="94"/>
      <c r="AI1773" s="95"/>
      <c r="AK1773" s="94"/>
      <c r="AL1773" s="94"/>
      <c r="AM1773" s="94"/>
      <c r="AQ1773" s="94"/>
    </row>
    <row r="1774" spans="1:43">
      <c r="A1774" s="92"/>
      <c r="B1774" s="92"/>
      <c r="C1774" s="93"/>
      <c r="D1774" s="93"/>
      <c r="E1774" s="92"/>
      <c r="F1774" s="92"/>
      <c r="G1774" s="92"/>
      <c r="H1774" s="92"/>
      <c r="I1774" s="92"/>
      <c r="J1774" s="92"/>
      <c r="K1774" s="94"/>
      <c r="L1774" s="94"/>
      <c r="M1774" s="94"/>
      <c r="P1774" s="94"/>
      <c r="Q1774" s="95"/>
      <c r="R1774" s="94"/>
      <c r="S1774" s="94"/>
      <c r="T1774" s="94"/>
      <c r="U1774" s="94"/>
      <c r="V1774" s="94"/>
      <c r="W1774" s="94"/>
      <c r="X1774" s="94"/>
      <c r="Y1774" s="94"/>
      <c r="Z1774" s="94"/>
      <c r="AD1774" s="96"/>
      <c r="AH1774" s="94"/>
      <c r="AK1774" s="94"/>
      <c r="AL1774" s="94"/>
      <c r="AM1774" s="94"/>
      <c r="AN1774" s="94"/>
      <c r="AO1774" s="94"/>
      <c r="AP1774" s="94"/>
      <c r="AQ1774" s="94"/>
    </row>
    <row r="1775" spans="1:43">
      <c r="A1775" s="92"/>
      <c r="B1775" s="92"/>
      <c r="C1775" s="93"/>
      <c r="D1775" s="93"/>
      <c r="E1775" s="92"/>
      <c r="F1775" s="92"/>
      <c r="G1775" s="92"/>
      <c r="H1775" s="92"/>
      <c r="I1775" s="92"/>
      <c r="J1775" s="92"/>
      <c r="K1775" s="94"/>
      <c r="L1775" s="94"/>
      <c r="M1775" s="94"/>
      <c r="O1775" s="94"/>
      <c r="P1775" s="94"/>
      <c r="Q1775" s="95"/>
      <c r="R1775" s="94"/>
      <c r="S1775" s="94"/>
      <c r="T1775" s="94"/>
      <c r="U1775" s="94"/>
      <c r="V1775" s="95"/>
      <c r="W1775" s="94"/>
      <c r="X1775" s="94"/>
      <c r="Y1775" s="94"/>
      <c r="Z1775" s="94"/>
      <c r="AG1775" s="94"/>
      <c r="AH1775" s="94"/>
      <c r="AK1775" s="94"/>
      <c r="AL1775" s="94"/>
      <c r="AM1775" s="94"/>
      <c r="AN1775" s="94"/>
      <c r="AO1775" s="94"/>
      <c r="AP1775" s="94"/>
      <c r="AQ1775" s="94"/>
    </row>
    <row r="1776" spans="1:43">
      <c r="A1776" s="92"/>
      <c r="B1776" s="92"/>
      <c r="C1776" s="93"/>
      <c r="D1776" s="93"/>
      <c r="E1776" s="92"/>
      <c r="F1776" s="92"/>
      <c r="G1776" s="92"/>
      <c r="H1776" s="92"/>
      <c r="I1776" s="92"/>
      <c r="J1776" s="92"/>
      <c r="K1776" s="94"/>
      <c r="L1776" s="94"/>
      <c r="M1776" s="94"/>
      <c r="O1776" s="94"/>
      <c r="P1776" s="94"/>
      <c r="Q1776" s="94"/>
      <c r="R1776" s="94"/>
      <c r="S1776" s="94"/>
      <c r="T1776" s="94"/>
      <c r="U1776" s="94"/>
      <c r="V1776" s="94"/>
      <c r="W1776" s="94"/>
      <c r="X1776" s="94"/>
      <c r="Y1776" s="94"/>
      <c r="Z1776" s="94"/>
      <c r="AG1776" s="94"/>
      <c r="AH1776" s="94"/>
      <c r="AK1776" s="94"/>
      <c r="AL1776" s="94"/>
      <c r="AM1776" s="94"/>
      <c r="AN1776" s="94"/>
      <c r="AO1776" s="94"/>
      <c r="AP1776" s="94"/>
      <c r="AQ1776" s="94"/>
    </row>
    <row r="1777" spans="1:43">
      <c r="A1777" s="92"/>
      <c r="B1777" s="92"/>
      <c r="C1777" s="93"/>
      <c r="D1777" s="93"/>
      <c r="E1777" s="92"/>
      <c r="F1777" s="92"/>
      <c r="G1777" s="92"/>
      <c r="H1777" s="92"/>
      <c r="I1777" s="92"/>
      <c r="J1777" s="92"/>
      <c r="K1777" s="94"/>
      <c r="L1777" s="94"/>
      <c r="M1777" s="94"/>
      <c r="O1777" s="94"/>
      <c r="P1777" s="94"/>
      <c r="Q1777" s="94"/>
      <c r="R1777" s="94"/>
      <c r="S1777" s="94"/>
      <c r="T1777" s="94"/>
      <c r="U1777" s="94"/>
      <c r="V1777" s="94"/>
      <c r="W1777" s="94"/>
      <c r="X1777" s="94"/>
      <c r="Y1777" s="94"/>
      <c r="Z1777" s="94"/>
      <c r="AD1777" s="96"/>
      <c r="AG1777" s="94"/>
      <c r="AH1777" s="94"/>
      <c r="AK1777" s="94"/>
      <c r="AL1777" s="94"/>
      <c r="AM1777" s="94"/>
      <c r="AN1777" s="94"/>
      <c r="AO1777" s="94"/>
      <c r="AP1777" s="94"/>
      <c r="AQ1777" s="94"/>
    </row>
    <row r="1778" spans="1:43">
      <c r="A1778" s="92"/>
      <c r="B1778" s="92"/>
      <c r="C1778" s="93"/>
      <c r="D1778" s="93"/>
      <c r="E1778" s="92"/>
      <c r="F1778" s="92"/>
      <c r="G1778" s="92"/>
      <c r="H1778" s="92"/>
      <c r="I1778" s="92"/>
      <c r="J1778" s="92"/>
      <c r="K1778" s="94"/>
      <c r="L1778" s="94"/>
      <c r="M1778" s="94"/>
      <c r="P1778" s="94"/>
      <c r="Q1778" s="94"/>
      <c r="R1778" s="94"/>
      <c r="T1778" s="94"/>
      <c r="U1778" s="94"/>
      <c r="V1778" s="94"/>
      <c r="W1778" s="94"/>
      <c r="Y1778" s="94"/>
      <c r="Z1778" s="94"/>
      <c r="AD1778" s="96"/>
      <c r="AH1778" s="94"/>
      <c r="AI1778" s="95"/>
      <c r="AK1778" s="94"/>
      <c r="AL1778" s="94"/>
      <c r="AM1778" s="94"/>
      <c r="AN1778" s="94"/>
      <c r="AO1778" s="94"/>
      <c r="AP1778" s="94"/>
      <c r="AQ1778" s="94"/>
    </row>
    <row r="1779" spans="1:43">
      <c r="A1779" s="92"/>
      <c r="B1779" s="92"/>
      <c r="C1779" s="93"/>
      <c r="D1779" s="93"/>
      <c r="E1779" s="92"/>
      <c r="F1779" s="92"/>
      <c r="G1779" s="92"/>
      <c r="H1779" s="92"/>
      <c r="I1779" s="92"/>
      <c r="J1779" s="92"/>
      <c r="K1779" s="94"/>
      <c r="L1779" s="94"/>
      <c r="M1779" s="94"/>
      <c r="O1779" s="94"/>
      <c r="P1779" s="94"/>
      <c r="Q1779" s="94"/>
      <c r="R1779" s="94"/>
      <c r="S1779" s="94"/>
      <c r="T1779" s="94"/>
      <c r="U1779" s="94"/>
      <c r="V1779" s="94"/>
      <c r="W1779" s="94"/>
      <c r="X1779" s="94"/>
      <c r="Y1779" s="94"/>
      <c r="Z1779" s="94"/>
      <c r="AD1779" s="96"/>
      <c r="AG1779" s="94"/>
      <c r="AH1779" s="94"/>
      <c r="AK1779" s="94"/>
      <c r="AL1779" s="94"/>
      <c r="AM1779" s="94"/>
      <c r="AN1779" s="94"/>
      <c r="AO1779" s="94"/>
      <c r="AP1779" s="94"/>
      <c r="AQ1779" s="94"/>
    </row>
    <row r="1780" spans="1:43">
      <c r="A1780" s="92"/>
      <c r="B1780" s="92"/>
      <c r="C1780" s="93"/>
      <c r="D1780" s="93"/>
      <c r="E1780" s="92"/>
      <c r="F1780" s="92"/>
      <c r="G1780" s="92"/>
      <c r="H1780" s="92"/>
      <c r="I1780" s="92"/>
      <c r="J1780" s="92"/>
      <c r="K1780" s="94"/>
      <c r="L1780" s="94"/>
      <c r="M1780" s="94"/>
      <c r="N1780" s="94"/>
      <c r="O1780" s="94"/>
      <c r="P1780" s="94"/>
      <c r="Q1780" s="94"/>
      <c r="R1780" s="94"/>
      <c r="S1780" s="94"/>
      <c r="T1780" s="94"/>
      <c r="U1780" s="94"/>
      <c r="V1780" s="94"/>
      <c r="W1780" s="94"/>
      <c r="X1780" s="94"/>
      <c r="Y1780" s="94"/>
      <c r="Z1780" s="94"/>
      <c r="AD1780" s="96"/>
      <c r="AF1780" s="94"/>
      <c r="AG1780" s="94"/>
      <c r="AH1780" s="94"/>
      <c r="AI1780" s="95"/>
      <c r="AK1780" s="94"/>
      <c r="AL1780" s="94"/>
      <c r="AM1780" s="94"/>
      <c r="AN1780" s="94"/>
      <c r="AO1780" s="94"/>
      <c r="AP1780" s="94"/>
      <c r="AQ1780" s="94"/>
    </row>
    <row r="1781" spans="1:43">
      <c r="A1781" s="92"/>
      <c r="B1781" s="92"/>
      <c r="C1781" s="93"/>
      <c r="D1781" s="93"/>
      <c r="E1781" s="92"/>
      <c r="F1781" s="92"/>
      <c r="G1781" s="92"/>
      <c r="H1781" s="92"/>
      <c r="I1781" s="92"/>
      <c r="J1781" s="92"/>
      <c r="K1781" s="94"/>
      <c r="L1781" s="94"/>
      <c r="M1781" s="94"/>
      <c r="O1781" s="94"/>
      <c r="P1781" s="94"/>
      <c r="Q1781" s="95"/>
      <c r="R1781" s="94"/>
      <c r="S1781" s="94"/>
      <c r="T1781" s="94"/>
      <c r="U1781" s="94"/>
      <c r="V1781" s="94"/>
      <c r="W1781" s="94"/>
      <c r="X1781" s="94"/>
      <c r="Y1781" s="94"/>
      <c r="Z1781" s="94"/>
      <c r="AD1781" s="96"/>
      <c r="AE1781" s="95"/>
      <c r="AG1781" s="94"/>
      <c r="AH1781" s="94"/>
      <c r="AI1781" s="95"/>
      <c r="AK1781" s="94"/>
      <c r="AL1781" s="94"/>
      <c r="AM1781" s="94"/>
      <c r="AN1781" s="94"/>
      <c r="AO1781" s="94"/>
      <c r="AP1781" s="94"/>
      <c r="AQ1781" s="94"/>
    </row>
    <row r="1782" spans="1:43">
      <c r="A1782" s="92"/>
      <c r="B1782" s="92"/>
      <c r="C1782" s="93"/>
      <c r="D1782" s="93"/>
      <c r="E1782" s="92"/>
      <c r="F1782" s="92"/>
      <c r="G1782" s="92"/>
      <c r="H1782" s="92"/>
      <c r="I1782" s="92"/>
      <c r="J1782" s="92"/>
      <c r="K1782" s="94"/>
      <c r="L1782" s="94"/>
      <c r="M1782" s="94"/>
      <c r="N1782" s="94"/>
      <c r="O1782" s="94"/>
      <c r="P1782" s="94"/>
      <c r="Q1782" s="95"/>
      <c r="R1782" s="94"/>
      <c r="S1782" s="94"/>
      <c r="T1782" s="94"/>
      <c r="U1782" s="94"/>
      <c r="V1782" s="94"/>
      <c r="W1782" s="94"/>
      <c r="X1782" s="94"/>
      <c r="Y1782" s="94"/>
      <c r="Z1782" s="94"/>
      <c r="AD1782" s="96"/>
      <c r="AF1782" s="94"/>
      <c r="AG1782" s="94"/>
      <c r="AH1782" s="94"/>
      <c r="AI1782" s="95"/>
      <c r="AK1782" s="94"/>
      <c r="AL1782" s="94"/>
      <c r="AM1782" s="94"/>
      <c r="AN1782" s="94"/>
      <c r="AO1782" s="94"/>
      <c r="AP1782" s="94"/>
      <c r="AQ1782" s="94"/>
    </row>
    <row r="1783" spans="1:43">
      <c r="A1783" s="92"/>
      <c r="B1783" s="92"/>
      <c r="C1783" s="93"/>
      <c r="D1783" s="93"/>
      <c r="E1783" s="92"/>
      <c r="F1783" s="92"/>
      <c r="G1783" s="92"/>
      <c r="H1783" s="92"/>
      <c r="I1783" s="92"/>
      <c r="J1783" s="92"/>
      <c r="K1783" s="94"/>
      <c r="L1783" s="94"/>
      <c r="M1783" s="94"/>
      <c r="T1783" s="94"/>
      <c r="U1783" s="94"/>
      <c r="AI1783" s="95"/>
      <c r="AK1783" s="94"/>
      <c r="AL1783" s="94"/>
      <c r="AQ1783" s="94"/>
    </row>
    <row r="1784" spans="1:43">
      <c r="A1784" s="92"/>
      <c r="B1784" s="92"/>
      <c r="C1784" s="93"/>
      <c r="D1784" s="93"/>
      <c r="E1784" s="92"/>
      <c r="F1784" s="92"/>
      <c r="G1784" s="92"/>
      <c r="H1784" s="92"/>
      <c r="I1784" s="92"/>
      <c r="J1784" s="92"/>
      <c r="K1784" s="94"/>
      <c r="L1784" s="94"/>
      <c r="M1784" s="94"/>
      <c r="P1784" s="94"/>
      <c r="Q1784" s="95"/>
      <c r="R1784" s="94"/>
      <c r="S1784" s="94"/>
      <c r="T1784" s="94"/>
      <c r="U1784" s="94"/>
      <c r="V1784" s="94"/>
      <c r="W1784" s="94"/>
      <c r="X1784" s="94"/>
      <c r="Y1784" s="94"/>
      <c r="Z1784" s="94"/>
      <c r="AH1784" s="94"/>
      <c r="AK1784" s="94"/>
      <c r="AL1784" s="94"/>
      <c r="AM1784" s="94"/>
      <c r="AN1784" s="94"/>
      <c r="AO1784" s="94"/>
      <c r="AP1784" s="94"/>
      <c r="AQ1784" s="94"/>
    </row>
    <row r="1785" spans="1:43">
      <c r="A1785" s="92"/>
      <c r="B1785" s="92"/>
      <c r="C1785" s="93"/>
      <c r="D1785" s="93"/>
      <c r="E1785" s="92"/>
      <c r="F1785" s="92"/>
      <c r="G1785" s="92"/>
      <c r="H1785" s="92"/>
      <c r="I1785" s="92"/>
      <c r="J1785" s="92"/>
      <c r="K1785" s="94"/>
      <c r="L1785" s="94"/>
      <c r="M1785" s="94"/>
      <c r="P1785" s="94"/>
      <c r="Q1785" s="95"/>
      <c r="R1785" s="94"/>
      <c r="S1785" s="94"/>
      <c r="T1785" s="94"/>
      <c r="U1785" s="94"/>
      <c r="V1785" s="94"/>
      <c r="W1785" s="94"/>
      <c r="X1785" s="94"/>
      <c r="Y1785" s="94"/>
      <c r="Z1785" s="94"/>
      <c r="AH1785" s="94"/>
      <c r="AK1785" s="94"/>
      <c r="AL1785" s="94"/>
      <c r="AM1785" s="94"/>
      <c r="AN1785" s="94"/>
      <c r="AO1785" s="94"/>
      <c r="AP1785" s="94"/>
      <c r="AQ1785" s="94"/>
    </row>
    <row r="1786" spans="1:43">
      <c r="A1786" s="92"/>
      <c r="B1786" s="92"/>
      <c r="C1786" s="93"/>
      <c r="D1786" s="93"/>
      <c r="E1786" s="92"/>
      <c r="F1786" s="92"/>
      <c r="G1786" s="92"/>
      <c r="H1786" s="92"/>
      <c r="I1786" s="92"/>
      <c r="J1786" s="92"/>
      <c r="K1786" s="94"/>
      <c r="L1786" s="94"/>
      <c r="M1786" s="94"/>
      <c r="N1786" s="94"/>
      <c r="O1786" s="94"/>
      <c r="P1786" s="94"/>
      <c r="Q1786" s="95"/>
      <c r="R1786" s="94"/>
      <c r="S1786" s="94"/>
      <c r="T1786" s="94"/>
      <c r="U1786" s="94"/>
      <c r="V1786" s="94"/>
      <c r="W1786" s="94"/>
      <c r="X1786" s="94"/>
      <c r="Y1786" s="94"/>
      <c r="Z1786" s="94"/>
      <c r="AD1786" s="96"/>
      <c r="AF1786" s="94"/>
      <c r="AG1786" s="94"/>
      <c r="AH1786" s="94"/>
      <c r="AI1786" s="95"/>
      <c r="AK1786" s="94"/>
      <c r="AL1786" s="94"/>
      <c r="AM1786" s="94"/>
      <c r="AN1786" s="94"/>
      <c r="AO1786" s="94"/>
      <c r="AP1786" s="94"/>
      <c r="AQ1786" s="94"/>
    </row>
    <row r="1787" spans="1:43">
      <c r="A1787" s="92"/>
      <c r="B1787" s="92"/>
      <c r="C1787" s="93"/>
      <c r="D1787" s="93"/>
      <c r="E1787" s="92"/>
      <c r="F1787" s="92"/>
      <c r="G1787" s="92"/>
      <c r="H1787" s="92"/>
      <c r="I1787" s="92"/>
      <c r="J1787" s="92"/>
      <c r="K1787" s="94"/>
      <c r="L1787" s="94"/>
      <c r="M1787" s="94"/>
      <c r="N1787" s="94"/>
      <c r="O1787" s="94"/>
      <c r="P1787" s="94"/>
      <c r="Q1787" s="95"/>
      <c r="R1787" s="94"/>
      <c r="S1787" s="94"/>
      <c r="T1787" s="94"/>
      <c r="U1787" s="94"/>
      <c r="V1787" s="94"/>
      <c r="W1787" s="94"/>
      <c r="X1787" s="94"/>
      <c r="Y1787" s="94"/>
      <c r="Z1787" s="94"/>
      <c r="AD1787" s="96"/>
      <c r="AF1787" s="94"/>
      <c r="AG1787" s="94"/>
      <c r="AH1787" s="94"/>
      <c r="AK1787" s="94"/>
      <c r="AL1787" s="94"/>
      <c r="AM1787" s="94"/>
      <c r="AN1787" s="94"/>
      <c r="AO1787" s="94"/>
      <c r="AP1787" s="94"/>
      <c r="AQ1787" s="94"/>
    </row>
    <row r="1788" spans="1:43">
      <c r="A1788" s="92"/>
      <c r="B1788" s="92"/>
      <c r="C1788" s="93"/>
      <c r="D1788" s="93"/>
      <c r="E1788" s="92"/>
      <c r="F1788" s="92"/>
      <c r="G1788" s="92"/>
      <c r="H1788" s="92"/>
      <c r="I1788" s="92"/>
      <c r="J1788" s="92"/>
      <c r="K1788" s="94"/>
      <c r="L1788" s="94"/>
      <c r="M1788" s="94"/>
      <c r="O1788" s="94"/>
      <c r="P1788" s="94"/>
      <c r="Q1788" s="95"/>
      <c r="R1788" s="94"/>
      <c r="S1788" s="94"/>
      <c r="T1788" s="94"/>
      <c r="U1788" s="94"/>
      <c r="V1788" s="94"/>
      <c r="W1788" s="94"/>
      <c r="X1788" s="94"/>
      <c r="Y1788" s="94"/>
      <c r="Z1788" s="94"/>
      <c r="AD1788" s="96"/>
      <c r="AE1788" s="95"/>
      <c r="AG1788" s="94"/>
      <c r="AH1788" s="94"/>
      <c r="AK1788" s="94"/>
      <c r="AL1788" s="94"/>
      <c r="AM1788" s="94"/>
      <c r="AN1788" s="94"/>
      <c r="AO1788" s="94"/>
      <c r="AP1788" s="94"/>
      <c r="AQ1788" s="94"/>
    </row>
    <row r="1789" spans="1:43">
      <c r="A1789" s="92"/>
      <c r="B1789" s="92"/>
      <c r="C1789" s="93"/>
      <c r="D1789" s="93"/>
      <c r="E1789" s="92"/>
      <c r="F1789" s="92"/>
      <c r="G1789" s="92"/>
      <c r="H1789" s="92"/>
      <c r="I1789" s="92"/>
      <c r="J1789" s="92"/>
      <c r="K1789" s="94"/>
      <c r="L1789" s="94"/>
      <c r="M1789" s="94"/>
      <c r="O1789" s="94"/>
      <c r="P1789" s="94"/>
      <c r="Q1789" s="94"/>
      <c r="R1789" s="94"/>
      <c r="S1789" s="94"/>
      <c r="T1789" s="94"/>
      <c r="U1789" s="94"/>
      <c r="V1789" s="94"/>
      <c r="W1789" s="94"/>
      <c r="X1789" s="94"/>
      <c r="Y1789" s="94"/>
      <c r="Z1789" s="94"/>
      <c r="AD1789" s="96"/>
      <c r="AG1789" s="94"/>
      <c r="AH1789" s="94"/>
      <c r="AI1789" s="95"/>
      <c r="AK1789" s="94"/>
      <c r="AL1789" s="94"/>
      <c r="AM1789" s="94"/>
      <c r="AN1789" s="94"/>
      <c r="AO1789" s="94"/>
      <c r="AP1789" s="94"/>
      <c r="AQ1789" s="94"/>
    </row>
    <row r="1790" spans="1:43">
      <c r="A1790" s="92"/>
      <c r="B1790" s="92"/>
      <c r="C1790" s="93"/>
      <c r="D1790" s="93"/>
      <c r="E1790" s="92"/>
      <c r="F1790" s="92"/>
      <c r="G1790" s="92"/>
      <c r="H1790" s="92"/>
      <c r="I1790" s="92"/>
      <c r="J1790" s="92"/>
      <c r="K1790" s="94"/>
      <c r="L1790" s="94"/>
      <c r="M1790" s="94"/>
      <c r="O1790" s="94"/>
      <c r="P1790" s="94"/>
      <c r="Q1790" s="95"/>
      <c r="R1790" s="94"/>
      <c r="S1790" s="94"/>
      <c r="T1790" s="94"/>
      <c r="U1790" s="94"/>
      <c r="V1790" s="94"/>
      <c r="W1790" s="94"/>
      <c r="X1790" s="94"/>
      <c r="Y1790" s="94"/>
      <c r="Z1790" s="94"/>
      <c r="AD1790" s="96"/>
      <c r="AG1790" s="94"/>
      <c r="AH1790" s="94"/>
      <c r="AK1790" s="94"/>
      <c r="AL1790" s="94"/>
      <c r="AM1790" s="94"/>
      <c r="AN1790" s="94"/>
      <c r="AO1790" s="94"/>
      <c r="AP1790" s="94"/>
      <c r="AQ1790" s="94"/>
    </row>
    <row r="1791" spans="1:43">
      <c r="A1791" s="92"/>
      <c r="B1791" s="92"/>
      <c r="C1791" s="93"/>
      <c r="D1791" s="93"/>
      <c r="E1791" s="92"/>
      <c r="F1791" s="92"/>
      <c r="G1791" s="92"/>
      <c r="H1791" s="92"/>
      <c r="I1791" s="92"/>
      <c r="J1791" s="92"/>
      <c r="K1791" s="94"/>
      <c r="L1791" s="94"/>
      <c r="M1791" s="94"/>
      <c r="O1791" s="94"/>
      <c r="P1791" s="94"/>
      <c r="Q1791" s="94"/>
      <c r="R1791" s="94"/>
      <c r="S1791" s="94"/>
      <c r="T1791" s="94"/>
      <c r="U1791" s="94"/>
      <c r="V1791" s="94"/>
      <c r="W1791" s="94"/>
      <c r="X1791" s="94"/>
      <c r="Y1791" s="94"/>
      <c r="Z1791" s="94"/>
      <c r="AD1791" s="96"/>
      <c r="AE1791" s="95"/>
      <c r="AG1791" s="94"/>
      <c r="AH1791" s="94"/>
      <c r="AK1791" s="94"/>
      <c r="AL1791" s="94"/>
      <c r="AM1791" s="94"/>
      <c r="AN1791" s="94"/>
      <c r="AO1791" s="94"/>
      <c r="AP1791" s="94"/>
      <c r="AQ1791" s="94"/>
    </row>
    <row r="1792" spans="1:43">
      <c r="A1792" s="92"/>
      <c r="B1792" s="92"/>
      <c r="C1792" s="93"/>
      <c r="D1792" s="93"/>
      <c r="E1792" s="92"/>
      <c r="F1792" s="92"/>
      <c r="G1792" s="92"/>
      <c r="H1792" s="92"/>
      <c r="I1792" s="92"/>
      <c r="J1792" s="92"/>
      <c r="K1792" s="94"/>
      <c r="L1792" s="94"/>
      <c r="M1792" s="94"/>
      <c r="O1792" s="94"/>
      <c r="P1792" s="94"/>
      <c r="Q1792" s="94"/>
      <c r="R1792" s="94"/>
      <c r="S1792" s="94"/>
      <c r="T1792" s="94"/>
      <c r="U1792" s="94"/>
      <c r="V1792" s="94"/>
      <c r="W1792" s="94"/>
      <c r="X1792" s="94"/>
      <c r="Y1792" s="94"/>
      <c r="Z1792" s="94"/>
      <c r="AD1792" s="96"/>
      <c r="AE1792" s="95"/>
      <c r="AG1792" s="94"/>
      <c r="AH1792" s="94"/>
      <c r="AI1792" s="95"/>
      <c r="AK1792" s="94"/>
      <c r="AL1792" s="94"/>
      <c r="AM1792" s="94"/>
      <c r="AN1792" s="94"/>
      <c r="AO1792" s="94"/>
      <c r="AP1792" s="94"/>
      <c r="AQ1792" s="94"/>
    </row>
    <row r="1793" spans="1:43">
      <c r="A1793" s="92"/>
      <c r="B1793" s="92"/>
      <c r="C1793" s="93"/>
      <c r="D1793" s="93"/>
      <c r="E1793" s="92"/>
      <c r="F1793" s="92"/>
      <c r="G1793" s="92"/>
      <c r="H1793" s="92"/>
      <c r="I1793" s="92"/>
      <c r="J1793" s="92"/>
      <c r="K1793" s="94"/>
      <c r="L1793" s="94"/>
      <c r="M1793" s="94"/>
      <c r="O1793" s="94"/>
      <c r="P1793" s="94"/>
      <c r="Q1793" s="94"/>
      <c r="R1793" s="94"/>
      <c r="S1793" s="94"/>
      <c r="T1793" s="94"/>
      <c r="U1793" s="94"/>
      <c r="V1793" s="94"/>
      <c r="W1793" s="94"/>
      <c r="X1793" s="94"/>
      <c r="Y1793" s="94"/>
      <c r="Z1793" s="94"/>
      <c r="AD1793" s="96"/>
      <c r="AG1793" s="94"/>
      <c r="AH1793" s="94"/>
      <c r="AK1793" s="94"/>
      <c r="AL1793" s="94"/>
      <c r="AM1793" s="94"/>
      <c r="AN1793" s="94"/>
      <c r="AO1793" s="94"/>
      <c r="AP1793" s="94"/>
      <c r="AQ1793" s="94"/>
    </row>
    <row r="1794" spans="1:43">
      <c r="A1794" s="92"/>
      <c r="B1794" s="92"/>
      <c r="C1794" s="93"/>
      <c r="D1794" s="93"/>
      <c r="E1794" s="92"/>
      <c r="F1794" s="92"/>
      <c r="G1794" s="92"/>
      <c r="H1794" s="92"/>
      <c r="I1794" s="92"/>
      <c r="J1794" s="92"/>
      <c r="K1794" s="94"/>
      <c r="L1794" s="94"/>
      <c r="M1794" s="94"/>
      <c r="O1794" s="94"/>
      <c r="P1794" s="94"/>
      <c r="Q1794" s="94"/>
      <c r="R1794" s="94"/>
      <c r="S1794" s="94"/>
      <c r="T1794" s="94"/>
      <c r="U1794" s="94"/>
      <c r="V1794" s="94"/>
      <c r="W1794" s="94"/>
      <c r="X1794" s="94"/>
      <c r="Y1794" s="94"/>
      <c r="Z1794" s="94"/>
      <c r="AD1794" s="96"/>
      <c r="AG1794" s="94"/>
      <c r="AH1794" s="94"/>
      <c r="AI1794" s="95"/>
      <c r="AK1794" s="94"/>
      <c r="AL1794" s="94"/>
      <c r="AM1794" s="94"/>
      <c r="AN1794" s="94"/>
      <c r="AO1794" s="94"/>
      <c r="AP1794" s="94"/>
      <c r="AQ1794" s="94"/>
    </row>
    <row r="1795" spans="1:43">
      <c r="A1795" s="92"/>
      <c r="B1795" s="92"/>
      <c r="C1795" s="93"/>
      <c r="D1795" s="93"/>
      <c r="E1795" s="92"/>
      <c r="F1795" s="92"/>
      <c r="G1795" s="92"/>
      <c r="H1795" s="92"/>
      <c r="I1795" s="92"/>
      <c r="J1795" s="92"/>
      <c r="K1795" s="94"/>
      <c r="L1795" s="94"/>
      <c r="M1795" s="94"/>
      <c r="O1795" s="94"/>
      <c r="P1795" s="94"/>
      <c r="Q1795" s="95"/>
      <c r="R1795" s="94"/>
      <c r="S1795" s="94"/>
      <c r="T1795" s="94"/>
      <c r="U1795" s="94"/>
      <c r="V1795" s="94"/>
      <c r="W1795" s="94"/>
      <c r="X1795" s="94"/>
      <c r="Y1795" s="94"/>
      <c r="Z1795" s="94"/>
      <c r="AD1795" s="96"/>
      <c r="AG1795" s="94"/>
      <c r="AH1795" s="94"/>
      <c r="AK1795" s="94"/>
      <c r="AL1795" s="94"/>
      <c r="AM1795" s="94"/>
      <c r="AN1795" s="94"/>
      <c r="AO1795" s="94"/>
      <c r="AP1795" s="94"/>
      <c r="AQ1795" s="94"/>
    </row>
    <row r="1796" spans="1:43">
      <c r="A1796" s="92"/>
      <c r="B1796" s="92"/>
      <c r="C1796" s="93"/>
      <c r="D1796" s="93"/>
      <c r="E1796" s="92"/>
      <c r="F1796" s="92"/>
      <c r="G1796" s="92"/>
      <c r="H1796" s="92"/>
      <c r="I1796" s="92"/>
      <c r="J1796" s="92"/>
      <c r="K1796" s="94"/>
      <c r="L1796" s="94"/>
      <c r="M1796" s="94"/>
      <c r="P1796" s="94"/>
      <c r="Q1796" s="94"/>
      <c r="R1796" s="94"/>
      <c r="S1796" s="94"/>
      <c r="T1796" s="94"/>
      <c r="U1796" s="94"/>
      <c r="V1796" s="94"/>
      <c r="W1796" s="94"/>
      <c r="X1796" s="94"/>
      <c r="Y1796" s="94"/>
      <c r="Z1796" s="94"/>
      <c r="AD1796" s="96"/>
      <c r="AE1796" s="95"/>
      <c r="AH1796" s="94"/>
      <c r="AI1796" s="95"/>
      <c r="AJ1796" s="95"/>
      <c r="AK1796" s="94"/>
      <c r="AL1796" s="94"/>
      <c r="AM1796" s="94"/>
      <c r="AN1796" s="94"/>
      <c r="AO1796" s="94"/>
      <c r="AP1796" s="94"/>
      <c r="AQ1796" s="94"/>
    </row>
    <row r="1797" spans="1:43">
      <c r="A1797" s="92"/>
      <c r="B1797" s="92"/>
      <c r="C1797" s="93"/>
      <c r="D1797" s="93"/>
      <c r="E1797" s="92"/>
      <c r="F1797" s="92"/>
      <c r="G1797" s="92"/>
      <c r="H1797" s="92"/>
      <c r="I1797" s="92"/>
      <c r="J1797" s="92"/>
      <c r="K1797" s="94"/>
      <c r="L1797" s="94"/>
      <c r="M1797" s="94"/>
      <c r="O1797" s="94"/>
      <c r="P1797" s="94"/>
      <c r="Q1797" s="94"/>
      <c r="R1797" s="94"/>
      <c r="S1797" s="94"/>
      <c r="T1797" s="94"/>
      <c r="U1797" s="94"/>
      <c r="V1797" s="94"/>
      <c r="W1797" s="94"/>
      <c r="X1797" s="94"/>
      <c r="Y1797" s="94"/>
      <c r="Z1797" s="94"/>
      <c r="AD1797" s="96"/>
      <c r="AG1797" s="94"/>
      <c r="AH1797" s="94"/>
      <c r="AI1797" s="95"/>
      <c r="AK1797" s="94"/>
      <c r="AL1797" s="94"/>
      <c r="AM1797" s="94"/>
      <c r="AN1797" s="94"/>
      <c r="AO1797" s="94"/>
      <c r="AP1797" s="94"/>
      <c r="AQ1797" s="94"/>
    </row>
    <row r="1798" spans="1:43">
      <c r="A1798" s="92"/>
      <c r="B1798" s="92"/>
      <c r="C1798" s="93"/>
      <c r="D1798" s="93"/>
      <c r="E1798" s="92"/>
      <c r="F1798" s="92"/>
      <c r="G1798" s="92"/>
      <c r="H1798" s="92"/>
      <c r="I1798" s="92"/>
      <c r="J1798" s="92"/>
      <c r="K1798" s="94"/>
      <c r="L1798" s="94"/>
      <c r="M1798" s="94"/>
      <c r="P1798" s="94"/>
      <c r="Q1798" s="94"/>
      <c r="R1798" s="94"/>
      <c r="S1798" s="94"/>
      <c r="T1798" s="94"/>
      <c r="U1798" s="94"/>
      <c r="V1798" s="94"/>
      <c r="W1798" s="94"/>
      <c r="X1798" s="94"/>
      <c r="Y1798" s="94"/>
      <c r="Z1798" s="94"/>
      <c r="AD1798" s="96"/>
      <c r="AH1798" s="94"/>
      <c r="AI1798" s="95"/>
      <c r="AK1798" s="94"/>
      <c r="AL1798" s="94"/>
      <c r="AM1798" s="94"/>
      <c r="AN1798" s="94"/>
      <c r="AO1798" s="94"/>
      <c r="AP1798" s="94"/>
      <c r="AQ1798" s="94"/>
    </row>
    <row r="1799" spans="1:43">
      <c r="A1799" s="92"/>
      <c r="B1799" s="92"/>
      <c r="C1799" s="93"/>
      <c r="D1799" s="93"/>
      <c r="E1799" s="92"/>
      <c r="F1799" s="92"/>
      <c r="G1799" s="92"/>
      <c r="H1799" s="92"/>
      <c r="I1799" s="92"/>
      <c r="J1799" s="92"/>
      <c r="K1799" s="94"/>
      <c r="L1799" s="94"/>
      <c r="M1799" s="94"/>
      <c r="N1799" s="94"/>
      <c r="O1799" s="94"/>
      <c r="P1799" s="94"/>
      <c r="Q1799" s="94"/>
      <c r="R1799" s="94"/>
      <c r="S1799" s="94"/>
      <c r="T1799" s="94"/>
      <c r="U1799" s="94"/>
      <c r="V1799" s="94"/>
      <c r="W1799" s="94"/>
      <c r="X1799" s="94"/>
      <c r="Y1799" s="94"/>
      <c r="Z1799" s="94"/>
      <c r="AD1799" s="96"/>
      <c r="AF1799" s="94"/>
      <c r="AG1799" s="94"/>
      <c r="AH1799" s="94"/>
      <c r="AK1799" s="94"/>
      <c r="AL1799" s="94"/>
      <c r="AM1799" s="94"/>
      <c r="AN1799" s="94"/>
      <c r="AO1799" s="94"/>
      <c r="AP1799" s="94"/>
      <c r="AQ1799" s="94"/>
    </row>
    <row r="1800" spans="1:43">
      <c r="A1800" s="92"/>
      <c r="B1800" s="92"/>
      <c r="C1800" s="93"/>
      <c r="D1800" s="93"/>
      <c r="E1800" s="92"/>
      <c r="F1800" s="92"/>
      <c r="G1800" s="92"/>
      <c r="H1800" s="92"/>
      <c r="I1800" s="92"/>
      <c r="J1800" s="92"/>
      <c r="K1800" s="94"/>
      <c r="L1800" s="94"/>
      <c r="M1800" s="94"/>
      <c r="N1800" s="94"/>
      <c r="O1800" s="94"/>
      <c r="P1800" s="94"/>
      <c r="Q1800" s="94"/>
      <c r="R1800" s="94"/>
      <c r="S1800" s="94"/>
      <c r="T1800" s="94"/>
      <c r="U1800" s="94"/>
      <c r="V1800" s="94"/>
      <c r="W1800" s="94"/>
      <c r="X1800" s="94"/>
      <c r="Y1800" s="94"/>
      <c r="Z1800" s="94"/>
      <c r="AD1800" s="96"/>
      <c r="AE1800" s="95"/>
      <c r="AF1800" s="94"/>
      <c r="AG1800" s="94"/>
      <c r="AH1800" s="94"/>
      <c r="AI1800" s="95"/>
      <c r="AK1800" s="94"/>
      <c r="AL1800" s="94"/>
      <c r="AM1800" s="94"/>
      <c r="AN1800" s="94"/>
      <c r="AO1800" s="94"/>
      <c r="AP1800" s="94"/>
      <c r="AQ1800" s="94"/>
    </row>
    <row r="1801" spans="1:43">
      <c r="A1801" s="92"/>
      <c r="B1801" s="92"/>
      <c r="C1801" s="93"/>
      <c r="D1801" s="93"/>
      <c r="E1801" s="92"/>
      <c r="F1801" s="92"/>
      <c r="G1801" s="92"/>
      <c r="H1801" s="92"/>
      <c r="I1801" s="92"/>
      <c r="J1801" s="92"/>
      <c r="K1801" s="94"/>
      <c r="L1801" s="94"/>
      <c r="M1801" s="94"/>
      <c r="O1801" s="94"/>
      <c r="P1801" s="94"/>
      <c r="Q1801" s="95"/>
      <c r="R1801" s="94"/>
      <c r="S1801" s="94"/>
      <c r="T1801" s="94"/>
      <c r="U1801" s="94"/>
      <c r="V1801" s="94"/>
      <c r="W1801" s="94"/>
      <c r="X1801" s="94"/>
      <c r="Y1801" s="94"/>
      <c r="Z1801" s="94"/>
      <c r="AD1801" s="96"/>
      <c r="AE1801" s="95"/>
      <c r="AF1801" s="94"/>
      <c r="AG1801" s="94"/>
      <c r="AH1801" s="94"/>
      <c r="AI1801" s="95"/>
      <c r="AK1801" s="94"/>
      <c r="AL1801" s="94"/>
      <c r="AM1801" s="94"/>
      <c r="AN1801" s="94"/>
      <c r="AO1801" s="94"/>
      <c r="AP1801" s="94"/>
      <c r="AQ1801" s="94"/>
    </row>
    <row r="1802" spans="1:43">
      <c r="A1802" s="92"/>
      <c r="B1802" s="92"/>
      <c r="C1802" s="93"/>
      <c r="D1802" s="93"/>
      <c r="E1802" s="92"/>
      <c r="F1802" s="92"/>
      <c r="G1802" s="92"/>
      <c r="H1802" s="92"/>
      <c r="I1802" s="92"/>
      <c r="J1802" s="92"/>
      <c r="K1802" s="94"/>
      <c r="L1802" s="94"/>
      <c r="M1802" s="94"/>
      <c r="O1802" s="94"/>
      <c r="P1802" s="94"/>
      <c r="Q1802" s="94"/>
      <c r="R1802" s="94"/>
      <c r="S1802" s="94"/>
      <c r="T1802" s="94"/>
      <c r="U1802" s="94"/>
      <c r="V1802" s="94"/>
      <c r="W1802" s="94"/>
      <c r="X1802" s="94"/>
      <c r="Y1802" s="94"/>
      <c r="Z1802" s="94"/>
      <c r="AD1802" s="96"/>
      <c r="AG1802" s="94"/>
      <c r="AH1802" s="94"/>
      <c r="AI1802" s="95"/>
      <c r="AK1802" s="94"/>
      <c r="AL1802" s="94"/>
      <c r="AM1802" s="94"/>
      <c r="AN1802" s="94"/>
      <c r="AO1802" s="94"/>
      <c r="AP1802" s="94"/>
      <c r="AQ1802" s="94"/>
    </row>
    <row r="1803" spans="1:43">
      <c r="A1803" s="92"/>
      <c r="B1803" s="92"/>
      <c r="C1803" s="93"/>
      <c r="D1803" s="93"/>
      <c r="E1803" s="92"/>
      <c r="F1803" s="92"/>
      <c r="G1803" s="92"/>
      <c r="H1803" s="92"/>
      <c r="I1803" s="92"/>
      <c r="J1803" s="92"/>
      <c r="K1803" s="94"/>
      <c r="L1803" s="94"/>
      <c r="M1803" s="94"/>
      <c r="O1803" s="94"/>
      <c r="P1803" s="94"/>
      <c r="Q1803" s="95"/>
      <c r="R1803" s="94"/>
      <c r="S1803" s="94"/>
      <c r="T1803" s="94"/>
      <c r="U1803" s="94"/>
      <c r="V1803" s="94"/>
      <c r="W1803" s="94"/>
      <c r="X1803" s="94"/>
      <c r="Y1803" s="94"/>
      <c r="Z1803" s="94"/>
      <c r="AD1803" s="96"/>
      <c r="AG1803" s="94"/>
      <c r="AH1803" s="94"/>
      <c r="AI1803" s="95"/>
      <c r="AK1803" s="94"/>
      <c r="AL1803" s="94"/>
      <c r="AM1803" s="94"/>
      <c r="AN1803" s="94"/>
      <c r="AO1803" s="94"/>
      <c r="AP1803" s="94"/>
      <c r="AQ1803" s="94"/>
    </row>
    <row r="1804" spans="1:43">
      <c r="A1804" s="92"/>
      <c r="B1804" s="92"/>
      <c r="C1804" s="93"/>
      <c r="D1804" s="93"/>
      <c r="E1804" s="92"/>
      <c r="F1804" s="92"/>
      <c r="G1804" s="92"/>
      <c r="H1804" s="92"/>
      <c r="I1804" s="92"/>
      <c r="J1804" s="92"/>
      <c r="K1804" s="94"/>
      <c r="L1804" s="94"/>
      <c r="M1804" s="94"/>
      <c r="O1804" s="94"/>
      <c r="P1804" s="94"/>
      <c r="Q1804" s="94"/>
      <c r="R1804" s="94"/>
      <c r="S1804" s="94"/>
      <c r="T1804" s="94"/>
      <c r="U1804" s="94"/>
      <c r="V1804" s="94"/>
      <c r="W1804" s="94"/>
      <c r="X1804" s="94"/>
      <c r="Y1804" s="94"/>
      <c r="Z1804" s="94"/>
      <c r="AD1804" s="96"/>
      <c r="AG1804" s="94"/>
      <c r="AH1804" s="94"/>
      <c r="AK1804" s="94"/>
      <c r="AL1804" s="94"/>
      <c r="AM1804" s="94"/>
      <c r="AN1804" s="94"/>
      <c r="AO1804" s="94"/>
      <c r="AP1804" s="94"/>
      <c r="AQ1804" s="94"/>
    </row>
    <row r="1805" spans="1:43">
      <c r="A1805" s="92"/>
      <c r="B1805" s="92"/>
      <c r="C1805" s="93"/>
      <c r="D1805" s="93"/>
      <c r="E1805" s="92"/>
      <c r="F1805" s="92"/>
      <c r="G1805" s="92"/>
      <c r="H1805" s="92"/>
      <c r="I1805" s="92"/>
      <c r="J1805" s="92"/>
      <c r="K1805" s="94"/>
      <c r="L1805" s="94"/>
      <c r="M1805" s="94"/>
      <c r="O1805" s="94"/>
      <c r="P1805" s="94"/>
      <c r="Q1805" s="94"/>
      <c r="R1805" s="94"/>
      <c r="S1805" s="94"/>
      <c r="T1805" s="94"/>
      <c r="U1805" s="94"/>
      <c r="V1805" s="94"/>
      <c r="W1805" s="94"/>
      <c r="X1805" s="94"/>
      <c r="Y1805" s="94"/>
      <c r="Z1805" s="94"/>
      <c r="AD1805" s="96"/>
      <c r="AG1805" s="94"/>
      <c r="AH1805" s="94"/>
      <c r="AK1805" s="94"/>
      <c r="AL1805" s="94"/>
      <c r="AM1805" s="94"/>
      <c r="AN1805" s="94"/>
      <c r="AO1805" s="94"/>
      <c r="AP1805" s="94"/>
      <c r="AQ1805" s="94"/>
    </row>
    <row r="1806" spans="1:43">
      <c r="A1806" s="92"/>
      <c r="B1806" s="92"/>
      <c r="C1806" s="93"/>
      <c r="D1806" s="93"/>
      <c r="E1806" s="92"/>
      <c r="F1806" s="92"/>
      <c r="G1806" s="92"/>
      <c r="H1806" s="92"/>
      <c r="I1806" s="92"/>
      <c r="J1806" s="92"/>
      <c r="K1806" s="94"/>
      <c r="L1806" s="94"/>
      <c r="M1806" s="94"/>
      <c r="O1806" s="94"/>
      <c r="P1806" s="94"/>
      <c r="Q1806" s="95"/>
      <c r="R1806" s="94"/>
      <c r="S1806" s="94"/>
      <c r="T1806" s="94"/>
      <c r="U1806" s="94"/>
      <c r="V1806" s="94"/>
      <c r="W1806" s="94"/>
      <c r="X1806" s="94"/>
      <c r="Y1806" s="94"/>
      <c r="Z1806" s="94"/>
      <c r="AD1806" s="96"/>
      <c r="AG1806" s="94"/>
      <c r="AH1806" s="94"/>
      <c r="AK1806" s="94"/>
      <c r="AL1806" s="94"/>
      <c r="AM1806" s="94"/>
      <c r="AN1806" s="94"/>
      <c r="AO1806" s="94"/>
      <c r="AP1806" s="94"/>
      <c r="AQ1806" s="94"/>
    </row>
    <row r="1807" spans="1:43">
      <c r="A1807" s="92"/>
      <c r="B1807" s="92"/>
      <c r="C1807" s="93"/>
      <c r="D1807" s="93"/>
      <c r="E1807" s="92"/>
      <c r="F1807" s="92"/>
      <c r="G1807" s="92"/>
      <c r="H1807" s="92"/>
      <c r="I1807" s="92"/>
      <c r="J1807" s="92"/>
      <c r="K1807" s="94"/>
      <c r="L1807" s="94"/>
      <c r="M1807" s="94"/>
      <c r="O1807" s="94"/>
      <c r="P1807" s="94"/>
      <c r="Q1807" s="95"/>
      <c r="R1807" s="94"/>
      <c r="S1807" s="94"/>
      <c r="T1807" s="94"/>
      <c r="U1807" s="94"/>
      <c r="V1807" s="94"/>
      <c r="W1807" s="94"/>
      <c r="X1807" s="94"/>
      <c r="Y1807" s="94"/>
      <c r="Z1807" s="94"/>
      <c r="AD1807" s="96"/>
      <c r="AG1807" s="94"/>
      <c r="AH1807" s="94"/>
      <c r="AI1807" s="95"/>
      <c r="AK1807" s="94"/>
      <c r="AL1807" s="94"/>
      <c r="AM1807" s="94"/>
      <c r="AN1807" s="94"/>
      <c r="AO1807" s="94"/>
      <c r="AP1807" s="94"/>
      <c r="AQ1807" s="94"/>
    </row>
    <row r="1808" spans="1:43">
      <c r="A1808" s="92"/>
      <c r="B1808" s="92"/>
      <c r="C1808" s="93"/>
      <c r="D1808" s="93"/>
      <c r="E1808" s="92"/>
      <c r="F1808" s="92"/>
      <c r="G1808" s="92"/>
      <c r="H1808" s="92"/>
      <c r="I1808" s="92"/>
      <c r="J1808" s="92"/>
      <c r="K1808" s="94"/>
      <c r="L1808" s="94"/>
      <c r="M1808" s="94"/>
      <c r="O1808" s="94"/>
      <c r="T1808" s="94"/>
      <c r="U1808" s="94"/>
      <c r="Y1808" s="94"/>
      <c r="Z1808" s="94"/>
      <c r="AG1808" s="94"/>
      <c r="AK1808" s="94"/>
      <c r="AL1808" s="94"/>
      <c r="AM1808" s="94"/>
      <c r="AN1808" s="94"/>
      <c r="AO1808" s="94"/>
      <c r="AP1808" s="94"/>
      <c r="AQ1808" s="94"/>
    </row>
    <row r="1809" spans="1:43">
      <c r="A1809" s="92"/>
      <c r="B1809" s="92"/>
      <c r="C1809" s="93"/>
      <c r="D1809" s="93"/>
      <c r="E1809" s="92"/>
      <c r="F1809" s="92"/>
      <c r="G1809" s="92"/>
      <c r="H1809" s="92"/>
      <c r="I1809" s="92"/>
      <c r="J1809" s="92"/>
      <c r="K1809" s="94"/>
      <c r="L1809" s="94"/>
      <c r="M1809" s="94"/>
      <c r="O1809" s="94"/>
      <c r="P1809" s="94"/>
      <c r="Q1809" s="94"/>
      <c r="R1809" s="94"/>
      <c r="S1809" s="94"/>
      <c r="T1809" s="94"/>
      <c r="U1809" s="94"/>
      <c r="V1809" s="94"/>
      <c r="W1809" s="94"/>
      <c r="X1809" s="94"/>
      <c r="Y1809" s="94"/>
      <c r="Z1809" s="94"/>
      <c r="AD1809" s="96"/>
      <c r="AE1809" s="95"/>
      <c r="AG1809" s="94"/>
      <c r="AH1809" s="94"/>
      <c r="AK1809" s="94"/>
      <c r="AL1809" s="94"/>
      <c r="AM1809" s="94"/>
      <c r="AN1809" s="94"/>
      <c r="AO1809" s="94"/>
      <c r="AP1809" s="94"/>
      <c r="AQ1809" s="94"/>
    </row>
    <row r="1810" spans="1:43">
      <c r="A1810" s="92"/>
      <c r="B1810" s="92"/>
      <c r="C1810" s="93"/>
      <c r="D1810" s="93"/>
      <c r="E1810" s="92"/>
      <c r="F1810" s="92"/>
      <c r="G1810" s="92"/>
      <c r="H1810" s="92"/>
      <c r="I1810" s="92"/>
      <c r="J1810" s="92"/>
      <c r="K1810" s="94"/>
      <c r="L1810" s="94"/>
      <c r="M1810" s="94"/>
      <c r="O1810" s="94"/>
      <c r="P1810" s="94"/>
      <c r="Q1810" s="95"/>
      <c r="R1810" s="94"/>
      <c r="S1810" s="94"/>
      <c r="T1810" s="94"/>
      <c r="U1810" s="94"/>
      <c r="V1810" s="94"/>
      <c r="W1810" s="94"/>
      <c r="X1810" s="94"/>
      <c r="Y1810" s="94"/>
      <c r="Z1810" s="94"/>
      <c r="AD1810" s="96"/>
      <c r="AG1810" s="94"/>
      <c r="AH1810" s="94"/>
      <c r="AI1810" s="95"/>
      <c r="AK1810" s="94"/>
      <c r="AL1810" s="94"/>
      <c r="AM1810" s="94"/>
      <c r="AN1810" s="94"/>
      <c r="AO1810" s="94"/>
      <c r="AP1810" s="94"/>
      <c r="AQ1810" s="94"/>
    </row>
    <row r="1811" spans="1:43">
      <c r="A1811" s="92"/>
      <c r="B1811" s="92"/>
      <c r="C1811" s="93"/>
      <c r="D1811" s="93"/>
      <c r="E1811" s="92"/>
      <c r="F1811" s="92"/>
      <c r="G1811" s="92"/>
      <c r="H1811" s="92"/>
      <c r="I1811" s="92"/>
      <c r="J1811" s="92"/>
      <c r="K1811" s="94"/>
      <c r="L1811" s="94"/>
      <c r="M1811" s="94"/>
      <c r="N1811" s="94"/>
      <c r="O1811" s="94"/>
      <c r="P1811" s="94"/>
      <c r="Q1811" s="95"/>
      <c r="R1811" s="94"/>
      <c r="S1811" s="94"/>
      <c r="T1811" s="94"/>
      <c r="U1811" s="94"/>
      <c r="V1811" s="94"/>
      <c r="W1811" s="94"/>
      <c r="X1811" s="94"/>
      <c r="Y1811" s="94"/>
      <c r="Z1811" s="94"/>
      <c r="AD1811" s="96"/>
      <c r="AF1811" s="94"/>
      <c r="AG1811" s="94"/>
      <c r="AH1811" s="94"/>
      <c r="AK1811" s="94"/>
      <c r="AL1811" s="94"/>
      <c r="AM1811" s="94"/>
      <c r="AN1811" s="94"/>
      <c r="AO1811" s="94"/>
      <c r="AP1811" s="94"/>
      <c r="AQ1811" s="94"/>
    </row>
    <row r="1812" spans="1:43">
      <c r="A1812" s="92"/>
      <c r="B1812" s="92"/>
      <c r="C1812" s="93"/>
      <c r="D1812" s="93"/>
      <c r="E1812" s="92"/>
      <c r="F1812" s="92"/>
      <c r="G1812" s="92"/>
      <c r="H1812" s="92"/>
      <c r="I1812" s="92"/>
      <c r="J1812" s="92"/>
      <c r="K1812" s="94"/>
      <c r="L1812" s="94"/>
      <c r="M1812" s="94"/>
      <c r="N1812" s="94"/>
      <c r="O1812" s="94"/>
      <c r="P1812" s="94"/>
      <c r="Q1812" s="94"/>
      <c r="R1812" s="94"/>
      <c r="S1812" s="94"/>
      <c r="T1812" s="94"/>
      <c r="U1812" s="94"/>
      <c r="V1812" s="94"/>
      <c r="W1812" s="94"/>
      <c r="X1812" s="94"/>
      <c r="Y1812" s="94"/>
      <c r="Z1812" s="94"/>
      <c r="AD1812" s="96"/>
      <c r="AF1812" s="94"/>
      <c r="AG1812" s="94"/>
      <c r="AH1812" s="94"/>
      <c r="AK1812" s="94"/>
      <c r="AL1812" s="94"/>
      <c r="AM1812" s="94"/>
      <c r="AN1812" s="94"/>
      <c r="AO1812" s="94"/>
      <c r="AP1812" s="94"/>
      <c r="AQ1812" s="94"/>
    </row>
    <row r="1813" spans="1:43">
      <c r="A1813" s="92"/>
      <c r="B1813" s="92"/>
      <c r="C1813" s="93"/>
      <c r="D1813" s="93"/>
      <c r="E1813" s="92"/>
      <c r="F1813" s="92"/>
      <c r="G1813" s="92"/>
      <c r="H1813" s="92"/>
      <c r="I1813" s="92"/>
      <c r="J1813" s="92"/>
      <c r="K1813" s="94"/>
      <c r="L1813" s="94"/>
      <c r="M1813" s="94"/>
      <c r="P1813" s="94"/>
      <c r="Q1813" s="95"/>
      <c r="R1813" s="94"/>
      <c r="S1813" s="94"/>
      <c r="T1813" s="94"/>
      <c r="U1813" s="94"/>
      <c r="V1813" s="94"/>
      <c r="W1813" s="94"/>
      <c r="X1813" s="94"/>
      <c r="Y1813" s="94"/>
      <c r="Z1813" s="94"/>
      <c r="AD1813" s="96"/>
      <c r="AH1813" s="94"/>
      <c r="AK1813" s="94"/>
      <c r="AL1813" s="94"/>
      <c r="AM1813" s="94"/>
      <c r="AN1813" s="94"/>
      <c r="AO1813" s="94"/>
      <c r="AP1813" s="94"/>
      <c r="AQ1813" s="94"/>
    </row>
    <row r="1814" spans="1:43">
      <c r="A1814" s="92"/>
      <c r="B1814" s="92"/>
      <c r="C1814" s="93"/>
      <c r="D1814" s="93"/>
      <c r="E1814" s="92"/>
      <c r="F1814" s="92"/>
      <c r="G1814" s="92"/>
      <c r="H1814" s="92"/>
      <c r="I1814" s="92"/>
      <c r="J1814" s="92"/>
      <c r="K1814" s="94"/>
      <c r="L1814" s="94"/>
      <c r="M1814" s="94"/>
      <c r="O1814" s="94"/>
      <c r="P1814" s="94"/>
      <c r="Q1814" s="95"/>
      <c r="R1814" s="94"/>
      <c r="S1814" s="94"/>
      <c r="T1814" s="94"/>
      <c r="U1814" s="94"/>
      <c r="V1814" s="94"/>
      <c r="W1814" s="94"/>
      <c r="X1814" s="94"/>
      <c r="Y1814" s="94"/>
      <c r="Z1814" s="94"/>
      <c r="AD1814" s="96"/>
      <c r="AG1814" s="94"/>
      <c r="AH1814" s="94"/>
      <c r="AK1814" s="94"/>
      <c r="AL1814" s="94"/>
      <c r="AM1814" s="94"/>
      <c r="AN1814" s="94"/>
      <c r="AO1814" s="94"/>
      <c r="AP1814" s="94"/>
      <c r="AQ1814" s="94"/>
    </row>
    <row r="1815" spans="1:43">
      <c r="A1815" s="92"/>
      <c r="B1815" s="92"/>
      <c r="C1815" s="93"/>
      <c r="D1815" s="93"/>
      <c r="E1815" s="92"/>
      <c r="F1815" s="92"/>
      <c r="G1815" s="92"/>
      <c r="H1815" s="92"/>
      <c r="I1815" s="92"/>
      <c r="J1815" s="92"/>
      <c r="K1815" s="94"/>
      <c r="L1815" s="94"/>
      <c r="M1815" s="94"/>
      <c r="O1815" s="94"/>
      <c r="P1815" s="94"/>
      <c r="Q1815" s="94"/>
      <c r="R1815" s="94"/>
      <c r="S1815" s="94"/>
      <c r="T1815" s="94"/>
      <c r="U1815" s="94"/>
      <c r="V1815" s="94"/>
      <c r="W1815" s="94"/>
      <c r="X1815" s="94"/>
      <c r="Y1815" s="94"/>
      <c r="Z1815" s="94"/>
      <c r="AD1815" s="96"/>
      <c r="AG1815" s="94"/>
      <c r="AH1815" s="94"/>
      <c r="AI1815" s="95"/>
      <c r="AK1815" s="94"/>
      <c r="AL1815" s="94"/>
      <c r="AM1815" s="94"/>
      <c r="AN1815" s="94"/>
      <c r="AO1815" s="94"/>
      <c r="AP1815" s="94"/>
      <c r="AQ1815" s="94"/>
    </row>
    <row r="1816" spans="1:43">
      <c r="A1816" s="92"/>
      <c r="B1816" s="92"/>
      <c r="C1816" s="93"/>
      <c r="D1816" s="93"/>
      <c r="E1816" s="92"/>
      <c r="F1816" s="92"/>
      <c r="G1816" s="92"/>
      <c r="H1816" s="92"/>
      <c r="I1816" s="92"/>
      <c r="J1816" s="92"/>
      <c r="K1816" s="94"/>
      <c r="L1816" s="94"/>
      <c r="M1816" s="94"/>
      <c r="P1816" s="94"/>
      <c r="Q1816" s="94"/>
      <c r="R1816" s="94"/>
      <c r="T1816" s="94"/>
      <c r="U1816" s="94"/>
      <c r="V1816" s="94"/>
      <c r="W1816" s="94"/>
      <c r="Y1816" s="94"/>
      <c r="Z1816" s="94"/>
      <c r="AD1816" s="96"/>
      <c r="AH1816" s="94"/>
      <c r="AK1816" s="94"/>
      <c r="AL1816" s="94"/>
      <c r="AM1816" s="94"/>
      <c r="AN1816" s="94"/>
      <c r="AO1816" s="94"/>
      <c r="AP1816" s="94"/>
      <c r="AQ1816" s="94"/>
    </row>
    <row r="1817" spans="1:43">
      <c r="A1817" s="92"/>
      <c r="B1817" s="92"/>
      <c r="C1817" s="93"/>
      <c r="D1817" s="93"/>
      <c r="E1817" s="92"/>
      <c r="F1817" s="92"/>
      <c r="G1817" s="92"/>
      <c r="H1817" s="92"/>
      <c r="I1817" s="92"/>
      <c r="J1817" s="92"/>
      <c r="K1817" s="94"/>
      <c r="L1817" s="94"/>
      <c r="M1817" s="94"/>
      <c r="O1817" s="94"/>
      <c r="P1817" s="94"/>
      <c r="Q1817" s="95"/>
      <c r="R1817" s="94"/>
      <c r="S1817" s="94"/>
      <c r="T1817" s="94"/>
      <c r="U1817" s="94"/>
      <c r="V1817" s="95"/>
      <c r="W1817" s="94"/>
      <c r="X1817" s="94"/>
      <c r="Y1817" s="94"/>
      <c r="Z1817" s="94"/>
      <c r="AD1817" s="96"/>
      <c r="AG1817" s="94"/>
      <c r="AH1817" s="94"/>
      <c r="AI1817" s="95"/>
      <c r="AK1817" s="94"/>
      <c r="AL1817" s="94"/>
      <c r="AM1817" s="94"/>
      <c r="AN1817" s="94"/>
      <c r="AO1817" s="94"/>
      <c r="AP1817" s="94"/>
      <c r="AQ1817" s="94"/>
    </row>
    <row r="1818" spans="1:43">
      <c r="A1818" s="92"/>
      <c r="B1818" s="92"/>
      <c r="C1818" s="93"/>
      <c r="D1818" s="93"/>
      <c r="E1818" s="92"/>
      <c r="F1818" s="92"/>
      <c r="G1818" s="92"/>
      <c r="H1818" s="92"/>
      <c r="I1818" s="92"/>
      <c r="J1818" s="92"/>
      <c r="K1818" s="94"/>
      <c r="L1818" s="94"/>
      <c r="M1818" s="94"/>
      <c r="O1818" s="94"/>
      <c r="P1818" s="94"/>
      <c r="Q1818" s="94"/>
      <c r="R1818" s="94"/>
      <c r="S1818" s="94"/>
      <c r="T1818" s="94"/>
      <c r="U1818" s="94"/>
      <c r="V1818" s="94"/>
      <c r="W1818" s="94"/>
      <c r="X1818" s="94"/>
      <c r="Y1818" s="94"/>
      <c r="Z1818" s="94"/>
      <c r="AD1818" s="96"/>
      <c r="AG1818" s="94"/>
      <c r="AH1818" s="94"/>
      <c r="AK1818" s="94"/>
      <c r="AL1818" s="94"/>
      <c r="AM1818" s="94"/>
      <c r="AN1818" s="94"/>
      <c r="AO1818" s="94"/>
      <c r="AP1818" s="94"/>
      <c r="AQ1818" s="94"/>
    </row>
    <row r="1819" spans="1:43">
      <c r="A1819" s="92"/>
      <c r="B1819" s="92"/>
      <c r="C1819" s="93"/>
      <c r="D1819" s="93"/>
      <c r="E1819" s="92"/>
      <c r="F1819" s="92"/>
      <c r="G1819" s="92"/>
      <c r="H1819" s="92"/>
      <c r="I1819" s="92"/>
      <c r="J1819" s="92"/>
      <c r="K1819" s="94"/>
      <c r="L1819" s="94"/>
      <c r="M1819" s="94"/>
      <c r="O1819" s="94"/>
      <c r="P1819" s="94"/>
      <c r="Q1819" s="95"/>
      <c r="R1819" s="94"/>
      <c r="S1819" s="94"/>
      <c r="T1819" s="94"/>
      <c r="U1819" s="94"/>
      <c r="V1819" s="94"/>
      <c r="W1819" s="94"/>
      <c r="X1819" s="94"/>
      <c r="Y1819" s="94"/>
      <c r="Z1819" s="94"/>
      <c r="AD1819" s="96"/>
      <c r="AG1819" s="94"/>
      <c r="AH1819" s="94"/>
      <c r="AK1819" s="94"/>
      <c r="AL1819" s="94"/>
      <c r="AM1819" s="94"/>
      <c r="AN1819" s="94"/>
      <c r="AO1819" s="94"/>
      <c r="AP1819" s="94"/>
      <c r="AQ1819" s="94"/>
    </row>
    <row r="1820" spans="1:43">
      <c r="A1820" s="92"/>
      <c r="B1820" s="92"/>
      <c r="C1820" s="93"/>
      <c r="D1820" s="93"/>
      <c r="E1820" s="92"/>
      <c r="F1820" s="92"/>
      <c r="G1820" s="92"/>
      <c r="H1820" s="92"/>
      <c r="I1820" s="92"/>
      <c r="J1820" s="92"/>
      <c r="K1820" s="94"/>
      <c r="L1820" s="94"/>
      <c r="M1820" s="94"/>
      <c r="O1820" s="94"/>
      <c r="P1820" s="94"/>
      <c r="Q1820" s="95"/>
      <c r="R1820" s="94"/>
      <c r="S1820" s="94"/>
      <c r="T1820" s="94"/>
      <c r="U1820" s="94"/>
      <c r="V1820" s="94"/>
      <c r="W1820" s="94"/>
      <c r="X1820" s="94"/>
      <c r="Y1820" s="94"/>
      <c r="Z1820" s="94"/>
      <c r="AG1820" s="94"/>
      <c r="AH1820" s="94"/>
      <c r="AK1820" s="94"/>
      <c r="AL1820" s="94"/>
      <c r="AM1820" s="94"/>
      <c r="AN1820" s="94"/>
      <c r="AO1820" s="94"/>
      <c r="AP1820" s="94"/>
      <c r="AQ1820" s="94"/>
    </row>
    <row r="1821" spans="1:43">
      <c r="A1821" s="92"/>
      <c r="B1821" s="92"/>
      <c r="C1821" s="93"/>
      <c r="D1821" s="93"/>
      <c r="E1821" s="92"/>
      <c r="F1821" s="92"/>
      <c r="G1821" s="92"/>
      <c r="H1821" s="92"/>
      <c r="I1821" s="92"/>
      <c r="J1821" s="92"/>
      <c r="K1821" s="94"/>
      <c r="L1821" s="94"/>
      <c r="M1821" s="94"/>
      <c r="O1821" s="94"/>
      <c r="P1821" s="94"/>
      <c r="Q1821" s="95"/>
      <c r="R1821" s="94"/>
      <c r="S1821" s="94"/>
      <c r="T1821" s="94"/>
      <c r="U1821" s="94"/>
      <c r="V1821" s="94"/>
      <c r="W1821" s="94"/>
      <c r="X1821" s="94"/>
      <c r="Y1821" s="94"/>
      <c r="Z1821" s="94"/>
      <c r="AD1821" s="96"/>
      <c r="AG1821" s="94"/>
      <c r="AH1821" s="94"/>
      <c r="AK1821" s="94"/>
      <c r="AL1821" s="94"/>
      <c r="AM1821" s="94"/>
      <c r="AN1821" s="94"/>
      <c r="AO1821" s="94"/>
      <c r="AP1821" s="94"/>
      <c r="AQ1821" s="94"/>
    </row>
    <row r="1822" spans="1:43">
      <c r="A1822" s="92"/>
      <c r="B1822" s="92"/>
      <c r="C1822" s="93"/>
      <c r="D1822" s="93"/>
      <c r="E1822" s="92"/>
      <c r="F1822" s="92"/>
      <c r="G1822" s="92"/>
      <c r="H1822" s="92"/>
      <c r="I1822" s="92"/>
      <c r="J1822" s="92"/>
      <c r="K1822" s="94"/>
      <c r="L1822" s="94"/>
      <c r="M1822" s="94"/>
      <c r="O1822" s="94"/>
      <c r="P1822" s="94"/>
      <c r="Q1822" s="94"/>
      <c r="R1822" s="94"/>
      <c r="S1822" s="94"/>
      <c r="T1822" s="94"/>
      <c r="U1822" s="94"/>
      <c r="V1822" s="94"/>
      <c r="W1822" s="94"/>
      <c r="X1822" s="94"/>
      <c r="Y1822" s="94"/>
      <c r="Z1822" s="94"/>
      <c r="AD1822" s="96"/>
      <c r="AG1822" s="94"/>
      <c r="AH1822" s="94"/>
      <c r="AI1822" s="95"/>
      <c r="AK1822" s="94"/>
      <c r="AL1822" s="94"/>
      <c r="AM1822" s="94"/>
      <c r="AN1822" s="94"/>
      <c r="AO1822" s="94"/>
      <c r="AP1822" s="94"/>
      <c r="AQ1822" s="94"/>
    </row>
    <row r="1823" spans="1:43">
      <c r="A1823" s="92"/>
      <c r="B1823" s="92"/>
      <c r="C1823" s="93"/>
      <c r="D1823" s="93"/>
      <c r="E1823" s="92"/>
      <c r="F1823" s="92"/>
      <c r="G1823" s="92"/>
      <c r="H1823" s="92"/>
      <c r="I1823" s="92"/>
      <c r="J1823" s="92"/>
      <c r="K1823" s="94"/>
      <c r="L1823" s="94"/>
      <c r="M1823" s="94"/>
      <c r="O1823" s="94"/>
      <c r="P1823" s="94"/>
      <c r="Q1823" s="94"/>
      <c r="R1823" s="94"/>
      <c r="S1823" s="94"/>
      <c r="T1823" s="94"/>
      <c r="U1823" s="94"/>
      <c r="V1823" s="94"/>
      <c r="W1823" s="94"/>
      <c r="X1823" s="94"/>
      <c r="Y1823" s="94"/>
      <c r="Z1823" s="94"/>
      <c r="AD1823" s="96"/>
      <c r="AG1823" s="94"/>
      <c r="AH1823" s="94"/>
      <c r="AI1823" s="95"/>
      <c r="AK1823" s="94"/>
      <c r="AL1823" s="94"/>
      <c r="AM1823" s="94"/>
      <c r="AN1823" s="94"/>
      <c r="AO1823" s="94"/>
      <c r="AP1823" s="94"/>
      <c r="AQ1823" s="94"/>
    </row>
    <row r="1824" spans="1:43">
      <c r="A1824" s="92"/>
      <c r="B1824" s="92"/>
      <c r="C1824" s="93"/>
      <c r="D1824" s="93"/>
      <c r="E1824" s="92"/>
      <c r="F1824" s="92"/>
      <c r="G1824" s="92"/>
      <c r="H1824" s="92"/>
      <c r="I1824" s="92"/>
      <c r="J1824" s="92"/>
      <c r="K1824" s="94"/>
      <c r="L1824" s="94"/>
      <c r="M1824" s="94"/>
      <c r="P1824" s="94"/>
      <c r="Q1824" s="95"/>
      <c r="R1824" s="94"/>
      <c r="S1824" s="94"/>
      <c r="T1824" s="94"/>
      <c r="U1824" s="94"/>
      <c r="V1824" s="94"/>
      <c r="W1824" s="94"/>
      <c r="X1824" s="94"/>
      <c r="Y1824" s="94"/>
      <c r="Z1824" s="94"/>
      <c r="AD1824" s="96"/>
      <c r="AH1824" s="94"/>
      <c r="AI1824" s="95"/>
      <c r="AK1824" s="94"/>
      <c r="AL1824" s="94"/>
      <c r="AM1824" s="94"/>
      <c r="AN1824" s="94"/>
      <c r="AO1824" s="94"/>
      <c r="AP1824" s="94"/>
      <c r="AQ1824" s="94"/>
    </row>
    <row r="1825" spans="1:43">
      <c r="A1825" s="92"/>
      <c r="B1825" s="92"/>
      <c r="C1825" s="93"/>
      <c r="D1825" s="93"/>
      <c r="E1825" s="92"/>
      <c r="F1825" s="92"/>
      <c r="G1825" s="92"/>
      <c r="H1825" s="92"/>
      <c r="I1825" s="92"/>
      <c r="J1825" s="92"/>
      <c r="K1825" s="94"/>
      <c r="L1825" s="94"/>
      <c r="M1825" s="94"/>
      <c r="T1825" s="94"/>
      <c r="U1825" s="94"/>
      <c r="Y1825" s="94"/>
      <c r="Z1825" s="94"/>
      <c r="AI1825" s="95"/>
      <c r="AK1825" s="94"/>
      <c r="AL1825" s="94"/>
      <c r="AM1825" s="94"/>
      <c r="AN1825" s="94"/>
      <c r="AO1825" s="94"/>
      <c r="AP1825" s="94"/>
      <c r="AQ1825" s="94"/>
    </row>
    <row r="1826" spans="1:43">
      <c r="A1826" s="92"/>
      <c r="B1826" s="92"/>
      <c r="C1826" s="93"/>
      <c r="D1826" s="93"/>
      <c r="E1826" s="92"/>
      <c r="F1826" s="92"/>
      <c r="G1826" s="92"/>
      <c r="H1826" s="92"/>
      <c r="I1826" s="92"/>
      <c r="J1826" s="92"/>
      <c r="K1826" s="94"/>
      <c r="L1826" s="94"/>
      <c r="M1826" s="94"/>
      <c r="P1826" s="94"/>
      <c r="Q1826" s="94"/>
      <c r="R1826" s="94"/>
      <c r="S1826" s="94"/>
      <c r="T1826" s="94"/>
      <c r="U1826" s="94"/>
      <c r="V1826" s="94"/>
      <c r="W1826" s="94"/>
      <c r="X1826" s="94"/>
      <c r="Y1826" s="94"/>
      <c r="Z1826" s="94"/>
      <c r="AH1826" s="94"/>
      <c r="AK1826" s="94"/>
      <c r="AL1826" s="94"/>
      <c r="AM1826" s="94"/>
      <c r="AN1826" s="94"/>
      <c r="AO1826" s="94"/>
      <c r="AP1826" s="94"/>
      <c r="AQ1826" s="94"/>
    </row>
    <row r="1827" spans="1:43">
      <c r="A1827" s="92"/>
      <c r="B1827" s="92"/>
      <c r="C1827" s="93"/>
      <c r="D1827" s="93"/>
      <c r="E1827" s="92"/>
      <c r="F1827" s="92"/>
      <c r="G1827" s="92"/>
      <c r="H1827" s="92"/>
      <c r="I1827" s="92"/>
      <c r="J1827" s="92"/>
      <c r="K1827" s="94"/>
      <c r="L1827" s="94"/>
      <c r="M1827" s="94"/>
      <c r="O1827" s="94"/>
      <c r="P1827" s="94"/>
      <c r="Q1827" s="94"/>
      <c r="R1827" s="94"/>
      <c r="S1827" s="94"/>
      <c r="T1827" s="94"/>
      <c r="U1827" s="94"/>
      <c r="V1827" s="94"/>
      <c r="W1827" s="94"/>
      <c r="X1827" s="94"/>
      <c r="Y1827" s="94"/>
      <c r="Z1827" s="94"/>
      <c r="AD1827" s="96"/>
      <c r="AG1827" s="94"/>
      <c r="AH1827" s="94"/>
      <c r="AI1827" s="95"/>
      <c r="AK1827" s="94"/>
      <c r="AL1827" s="94"/>
      <c r="AM1827" s="94"/>
      <c r="AN1827" s="94"/>
      <c r="AO1827" s="94"/>
      <c r="AP1827" s="94"/>
      <c r="AQ1827" s="94"/>
    </row>
    <row r="1828" spans="1:43">
      <c r="A1828" s="92"/>
      <c r="B1828" s="92"/>
      <c r="C1828" s="93"/>
      <c r="D1828" s="93"/>
      <c r="E1828" s="92"/>
      <c r="F1828" s="92"/>
      <c r="G1828" s="92"/>
      <c r="H1828" s="92"/>
      <c r="I1828" s="92"/>
      <c r="J1828" s="92"/>
      <c r="K1828" s="94"/>
      <c r="L1828" s="94"/>
      <c r="M1828" s="94"/>
      <c r="O1828" s="94"/>
      <c r="P1828" s="94"/>
      <c r="Q1828" s="94"/>
      <c r="R1828" s="94"/>
      <c r="S1828" s="94"/>
      <c r="T1828" s="94"/>
      <c r="U1828" s="94"/>
      <c r="V1828" s="94"/>
      <c r="W1828" s="94"/>
      <c r="X1828" s="94"/>
      <c r="Y1828" s="94"/>
      <c r="Z1828" s="94"/>
      <c r="AG1828" s="94"/>
      <c r="AH1828" s="94"/>
      <c r="AK1828" s="94"/>
      <c r="AL1828" s="94"/>
      <c r="AM1828" s="94"/>
      <c r="AN1828" s="94"/>
      <c r="AO1828" s="94"/>
      <c r="AP1828" s="94"/>
      <c r="AQ1828" s="94"/>
    </row>
    <row r="1829" spans="1:43">
      <c r="A1829" s="92"/>
      <c r="B1829" s="92"/>
      <c r="C1829" s="93"/>
      <c r="D1829" s="93"/>
      <c r="E1829" s="92"/>
      <c r="F1829" s="92"/>
      <c r="G1829" s="92"/>
      <c r="H1829" s="92"/>
      <c r="I1829" s="92"/>
      <c r="J1829" s="92"/>
      <c r="K1829" s="94"/>
      <c r="L1829" s="94"/>
      <c r="M1829" s="94"/>
      <c r="O1829" s="94"/>
      <c r="P1829" s="94"/>
      <c r="Q1829" s="94"/>
      <c r="R1829" s="94"/>
      <c r="S1829" s="94"/>
      <c r="T1829" s="94"/>
      <c r="U1829" s="94"/>
      <c r="V1829" s="94"/>
      <c r="W1829" s="94"/>
      <c r="X1829" s="94"/>
      <c r="Y1829" s="94"/>
      <c r="Z1829" s="94"/>
      <c r="AG1829" s="94"/>
      <c r="AH1829" s="94"/>
      <c r="AI1829" s="95"/>
      <c r="AK1829" s="94"/>
      <c r="AL1829" s="94"/>
      <c r="AM1829" s="94"/>
      <c r="AN1829" s="94"/>
      <c r="AO1829" s="94"/>
      <c r="AP1829" s="94"/>
      <c r="AQ1829" s="94"/>
    </row>
    <row r="1830" spans="1:43">
      <c r="A1830" s="92"/>
      <c r="B1830" s="92"/>
      <c r="C1830" s="93"/>
      <c r="D1830" s="93"/>
      <c r="E1830" s="92"/>
      <c r="F1830" s="92"/>
      <c r="G1830" s="92"/>
      <c r="H1830" s="92"/>
      <c r="I1830" s="92"/>
      <c r="J1830" s="92"/>
      <c r="K1830" s="94"/>
      <c r="L1830" s="94"/>
      <c r="M1830" s="94"/>
      <c r="P1830" s="94"/>
      <c r="Q1830" s="94"/>
      <c r="R1830" s="94"/>
      <c r="S1830" s="94"/>
      <c r="T1830" s="94"/>
      <c r="U1830" s="94"/>
      <c r="V1830" s="94"/>
      <c r="W1830" s="94"/>
      <c r="X1830" s="94"/>
      <c r="Y1830" s="94"/>
      <c r="Z1830" s="94"/>
      <c r="AD1830" s="96"/>
      <c r="AH1830" s="94"/>
      <c r="AK1830" s="94"/>
      <c r="AL1830" s="94"/>
      <c r="AM1830" s="94"/>
      <c r="AN1830" s="94"/>
      <c r="AO1830" s="94"/>
      <c r="AP1830" s="94"/>
      <c r="AQ1830" s="94"/>
    </row>
    <row r="1831" spans="1:43">
      <c r="A1831" s="92"/>
      <c r="B1831" s="92"/>
      <c r="C1831" s="93"/>
      <c r="D1831" s="93"/>
      <c r="E1831" s="92"/>
      <c r="F1831" s="92"/>
      <c r="G1831" s="92"/>
      <c r="H1831" s="92"/>
      <c r="I1831" s="92"/>
      <c r="J1831" s="92"/>
      <c r="K1831" s="94"/>
      <c r="L1831" s="94"/>
      <c r="M1831" s="94"/>
      <c r="N1831" s="94"/>
      <c r="O1831" s="94"/>
      <c r="P1831" s="94"/>
      <c r="Q1831" s="94"/>
      <c r="R1831" s="94"/>
      <c r="S1831" s="94"/>
      <c r="T1831" s="94"/>
      <c r="U1831" s="94"/>
      <c r="V1831" s="94"/>
      <c r="W1831" s="94"/>
      <c r="X1831" s="94"/>
      <c r="Y1831" s="94"/>
      <c r="Z1831" s="94"/>
      <c r="AD1831" s="96"/>
      <c r="AF1831" s="94"/>
      <c r="AG1831" s="94"/>
      <c r="AH1831" s="94"/>
      <c r="AK1831" s="94"/>
      <c r="AL1831" s="94"/>
      <c r="AM1831" s="94"/>
      <c r="AN1831" s="94"/>
      <c r="AO1831" s="94"/>
      <c r="AP1831" s="94"/>
      <c r="AQ1831" s="94"/>
    </row>
    <row r="1832" spans="1:43">
      <c r="A1832" s="92"/>
      <c r="B1832" s="92"/>
      <c r="C1832" s="93"/>
      <c r="D1832" s="93"/>
      <c r="E1832" s="92"/>
      <c r="F1832" s="92"/>
      <c r="G1832" s="92"/>
      <c r="H1832" s="92"/>
      <c r="I1832" s="92"/>
      <c r="J1832" s="92"/>
      <c r="K1832" s="94"/>
      <c r="L1832" s="94"/>
      <c r="M1832" s="94"/>
      <c r="O1832" s="94"/>
      <c r="P1832" s="94"/>
      <c r="Q1832" s="94"/>
      <c r="R1832" s="94"/>
      <c r="S1832" s="94"/>
      <c r="T1832" s="94"/>
      <c r="U1832" s="94"/>
      <c r="V1832" s="94"/>
      <c r="W1832" s="94"/>
      <c r="X1832" s="94"/>
      <c r="Y1832" s="94"/>
      <c r="Z1832" s="94"/>
      <c r="AD1832" s="96"/>
      <c r="AG1832" s="94"/>
      <c r="AH1832" s="94"/>
      <c r="AK1832" s="94"/>
      <c r="AL1832" s="94"/>
      <c r="AM1832" s="94"/>
      <c r="AN1832" s="94"/>
      <c r="AO1832" s="94"/>
      <c r="AP1832" s="94"/>
      <c r="AQ1832" s="94"/>
    </row>
    <row r="1833" spans="1:43">
      <c r="A1833" s="92"/>
      <c r="B1833" s="92"/>
      <c r="C1833" s="93"/>
      <c r="D1833" s="93"/>
      <c r="E1833" s="92"/>
      <c r="F1833" s="92"/>
      <c r="G1833" s="92"/>
      <c r="H1833" s="92"/>
      <c r="I1833" s="92"/>
      <c r="J1833" s="92"/>
      <c r="K1833" s="94"/>
      <c r="L1833" s="94"/>
      <c r="M1833" s="94"/>
      <c r="O1833" s="94"/>
      <c r="P1833" s="94"/>
      <c r="Q1833" s="95"/>
      <c r="R1833" s="94"/>
      <c r="S1833" s="94"/>
      <c r="T1833" s="94"/>
      <c r="U1833" s="94"/>
      <c r="V1833" s="94"/>
      <c r="W1833" s="94"/>
      <c r="X1833" s="94"/>
      <c r="Y1833" s="94"/>
      <c r="Z1833" s="94"/>
      <c r="AD1833" s="96"/>
      <c r="AG1833" s="94"/>
      <c r="AH1833" s="94"/>
      <c r="AK1833" s="94"/>
      <c r="AL1833" s="94"/>
      <c r="AM1833" s="94"/>
      <c r="AN1833" s="94"/>
      <c r="AO1833" s="94"/>
      <c r="AP1833" s="94"/>
      <c r="AQ1833" s="94"/>
    </row>
    <row r="1834" spans="1:43">
      <c r="A1834" s="92"/>
      <c r="B1834" s="92"/>
      <c r="C1834" s="93"/>
      <c r="D1834" s="93"/>
      <c r="E1834" s="92"/>
      <c r="F1834" s="92"/>
      <c r="G1834" s="92"/>
      <c r="H1834" s="92"/>
      <c r="I1834" s="92"/>
      <c r="J1834" s="92"/>
      <c r="K1834" s="94"/>
      <c r="L1834" s="94"/>
      <c r="M1834" s="94"/>
      <c r="O1834" s="94"/>
      <c r="P1834" s="94"/>
      <c r="Q1834" s="95"/>
      <c r="R1834" s="94"/>
      <c r="S1834" s="94"/>
      <c r="T1834" s="94"/>
      <c r="U1834" s="94"/>
      <c r="V1834" s="94"/>
      <c r="W1834" s="94"/>
      <c r="X1834" s="94"/>
      <c r="Y1834" s="94"/>
      <c r="Z1834" s="94"/>
      <c r="AD1834" s="96"/>
      <c r="AG1834" s="94"/>
      <c r="AH1834" s="94"/>
      <c r="AK1834" s="94"/>
      <c r="AL1834" s="94"/>
      <c r="AM1834" s="94"/>
      <c r="AN1834" s="94"/>
      <c r="AO1834" s="94"/>
      <c r="AP1834" s="94"/>
      <c r="AQ1834" s="94"/>
    </row>
    <row r="1835" spans="1:43">
      <c r="A1835" s="92"/>
      <c r="B1835" s="92"/>
      <c r="C1835" s="93"/>
      <c r="D1835" s="93"/>
      <c r="E1835" s="92"/>
      <c r="F1835" s="92"/>
      <c r="G1835" s="92"/>
      <c r="H1835" s="92"/>
      <c r="I1835" s="92"/>
      <c r="J1835" s="92"/>
      <c r="K1835" s="94"/>
      <c r="L1835" s="94"/>
      <c r="M1835" s="94"/>
      <c r="O1835" s="94"/>
      <c r="P1835" s="94"/>
      <c r="Q1835" s="94"/>
      <c r="R1835" s="94"/>
      <c r="S1835" s="94"/>
      <c r="T1835" s="94"/>
      <c r="U1835" s="94"/>
      <c r="V1835" s="94"/>
      <c r="W1835" s="94"/>
      <c r="X1835" s="94"/>
      <c r="Y1835" s="94"/>
      <c r="Z1835" s="94"/>
      <c r="AD1835" s="96"/>
      <c r="AG1835" s="94"/>
      <c r="AH1835" s="94"/>
      <c r="AI1835" s="95"/>
      <c r="AK1835" s="94"/>
      <c r="AL1835" s="94"/>
      <c r="AM1835" s="94"/>
      <c r="AN1835" s="94"/>
      <c r="AO1835" s="94"/>
      <c r="AP1835" s="94"/>
      <c r="AQ1835" s="94"/>
    </row>
    <row r="1836" spans="1:43">
      <c r="A1836" s="92"/>
      <c r="B1836" s="92"/>
      <c r="C1836" s="93"/>
      <c r="D1836" s="93"/>
      <c r="E1836" s="92"/>
      <c r="F1836" s="92"/>
      <c r="G1836" s="92"/>
      <c r="H1836" s="92"/>
      <c r="I1836" s="92"/>
      <c r="J1836" s="92"/>
      <c r="K1836" s="94"/>
      <c r="L1836" s="94"/>
      <c r="M1836" s="94"/>
      <c r="T1836" s="94"/>
      <c r="U1836" s="94"/>
      <c r="Y1836" s="94"/>
      <c r="Z1836" s="94"/>
      <c r="AI1836" s="95"/>
      <c r="AK1836" s="94"/>
      <c r="AL1836" s="94"/>
      <c r="AM1836" s="94"/>
      <c r="AN1836" s="94"/>
      <c r="AO1836" s="94"/>
      <c r="AP1836" s="94"/>
      <c r="AQ1836" s="94"/>
    </row>
    <row r="1837" spans="1:43">
      <c r="A1837" s="92"/>
      <c r="B1837" s="92"/>
      <c r="C1837" s="93"/>
      <c r="D1837" s="93"/>
      <c r="E1837" s="92"/>
      <c r="F1837" s="92"/>
      <c r="G1837" s="92"/>
      <c r="H1837" s="92"/>
      <c r="I1837" s="92"/>
      <c r="J1837" s="92"/>
      <c r="K1837" s="94"/>
      <c r="L1837" s="94"/>
      <c r="M1837" s="94"/>
      <c r="O1837" s="94"/>
      <c r="P1837" s="94"/>
      <c r="Q1837" s="95"/>
      <c r="R1837" s="94"/>
      <c r="S1837" s="94"/>
      <c r="T1837" s="94"/>
      <c r="U1837" s="94"/>
      <c r="V1837" s="95"/>
      <c r="W1837" s="94"/>
      <c r="X1837" s="94"/>
      <c r="Y1837" s="94"/>
      <c r="Z1837" s="94"/>
      <c r="AD1837" s="96"/>
      <c r="AE1837" s="95"/>
      <c r="AG1837" s="94"/>
      <c r="AH1837" s="94"/>
      <c r="AI1837" s="95"/>
      <c r="AK1837" s="94"/>
      <c r="AL1837" s="94"/>
      <c r="AN1837" s="94"/>
      <c r="AO1837" s="94"/>
      <c r="AQ1837" s="94"/>
    </row>
    <row r="1838" spans="1:43">
      <c r="A1838" s="92"/>
      <c r="B1838" s="92"/>
      <c r="C1838" s="93"/>
      <c r="D1838" s="93"/>
      <c r="E1838" s="92"/>
      <c r="F1838" s="92"/>
      <c r="G1838" s="92"/>
      <c r="H1838" s="92"/>
      <c r="I1838" s="92"/>
      <c r="J1838" s="92"/>
      <c r="K1838" s="94"/>
      <c r="L1838" s="94"/>
      <c r="M1838" s="94"/>
      <c r="O1838" s="94"/>
      <c r="P1838" s="94"/>
      <c r="Q1838" s="94"/>
      <c r="R1838" s="94"/>
      <c r="S1838" s="94"/>
      <c r="T1838" s="94"/>
      <c r="U1838" s="94"/>
      <c r="V1838" s="94"/>
      <c r="W1838" s="94"/>
      <c r="X1838" s="94"/>
      <c r="Y1838" s="94"/>
      <c r="Z1838" s="94"/>
      <c r="AE1838" s="95"/>
      <c r="AG1838" s="94"/>
      <c r="AH1838" s="94"/>
      <c r="AK1838" s="94"/>
      <c r="AL1838" s="94"/>
      <c r="AM1838" s="94"/>
      <c r="AN1838" s="94"/>
      <c r="AO1838" s="94"/>
      <c r="AP1838" s="94"/>
      <c r="AQ1838" s="94"/>
    </row>
    <row r="1839" spans="1:43">
      <c r="A1839" s="92"/>
      <c r="B1839" s="92"/>
      <c r="C1839" s="93"/>
      <c r="D1839" s="93"/>
      <c r="E1839" s="92"/>
      <c r="F1839" s="92"/>
      <c r="G1839" s="92"/>
      <c r="H1839" s="92"/>
      <c r="I1839" s="92"/>
      <c r="J1839" s="92"/>
      <c r="K1839" s="94"/>
      <c r="L1839" s="94"/>
      <c r="M1839" s="94"/>
      <c r="O1839" s="94"/>
      <c r="P1839" s="94"/>
      <c r="Q1839" s="94"/>
      <c r="R1839" s="94"/>
      <c r="S1839" s="94"/>
      <c r="T1839" s="94"/>
      <c r="U1839" s="94"/>
      <c r="V1839" s="94"/>
      <c r="W1839" s="94"/>
      <c r="X1839" s="94"/>
      <c r="Y1839" s="94"/>
      <c r="Z1839" s="94"/>
      <c r="AD1839" s="96"/>
      <c r="AG1839" s="94"/>
      <c r="AH1839" s="94"/>
      <c r="AK1839" s="94"/>
      <c r="AL1839" s="94"/>
      <c r="AM1839" s="94"/>
      <c r="AN1839" s="94"/>
      <c r="AO1839" s="94"/>
      <c r="AP1839" s="94"/>
      <c r="AQ1839" s="94"/>
    </row>
    <row r="1840" spans="1:43">
      <c r="A1840" s="92"/>
      <c r="B1840" s="92"/>
      <c r="C1840" s="93"/>
      <c r="D1840" s="93"/>
      <c r="E1840" s="92"/>
      <c r="F1840" s="92"/>
      <c r="G1840" s="92"/>
      <c r="H1840" s="92"/>
      <c r="I1840" s="92"/>
      <c r="J1840" s="92"/>
      <c r="K1840" s="94"/>
      <c r="L1840" s="94"/>
      <c r="M1840" s="94"/>
      <c r="O1840" s="94"/>
      <c r="P1840" s="94"/>
      <c r="Q1840" s="95"/>
      <c r="R1840" s="94"/>
      <c r="S1840" s="94"/>
      <c r="T1840" s="94"/>
      <c r="U1840" s="94"/>
      <c r="V1840" s="94"/>
      <c r="W1840" s="94"/>
      <c r="X1840" s="94"/>
      <c r="Y1840" s="94"/>
      <c r="Z1840" s="94"/>
      <c r="AD1840" s="96"/>
      <c r="AG1840" s="94"/>
      <c r="AH1840" s="94"/>
      <c r="AI1840" s="95"/>
      <c r="AK1840" s="94"/>
      <c r="AL1840" s="94"/>
      <c r="AM1840" s="94"/>
      <c r="AN1840" s="94"/>
      <c r="AO1840" s="94"/>
      <c r="AP1840" s="94"/>
      <c r="AQ1840" s="94"/>
    </row>
    <row r="1841" spans="1:43">
      <c r="A1841" s="92"/>
      <c r="B1841" s="92"/>
      <c r="C1841" s="93"/>
      <c r="D1841" s="93"/>
      <c r="E1841" s="92"/>
      <c r="F1841" s="92"/>
      <c r="G1841" s="92"/>
      <c r="H1841" s="92"/>
      <c r="I1841" s="92"/>
      <c r="J1841" s="92"/>
      <c r="K1841" s="94"/>
      <c r="L1841" s="94"/>
      <c r="M1841" s="94"/>
      <c r="P1841" s="94"/>
      <c r="Q1841" s="95"/>
      <c r="R1841" s="94"/>
      <c r="T1841" s="94"/>
      <c r="U1841" s="94"/>
      <c r="V1841" s="94"/>
      <c r="W1841" s="94"/>
      <c r="Y1841" s="94"/>
      <c r="Z1841" s="94"/>
      <c r="AH1841" s="94"/>
      <c r="AK1841" s="94"/>
      <c r="AL1841" s="94"/>
      <c r="AM1841" s="94"/>
      <c r="AN1841" s="94"/>
      <c r="AO1841" s="94"/>
      <c r="AP1841" s="94"/>
      <c r="AQ1841" s="94"/>
    </row>
    <row r="1842" spans="1:43">
      <c r="A1842" s="92"/>
      <c r="B1842" s="92"/>
      <c r="C1842" s="93"/>
      <c r="D1842" s="93"/>
      <c r="E1842" s="92"/>
      <c r="F1842" s="92"/>
      <c r="G1842" s="92"/>
      <c r="H1842" s="92"/>
      <c r="I1842" s="92"/>
      <c r="J1842" s="92"/>
      <c r="K1842" s="94"/>
      <c r="L1842" s="94"/>
      <c r="M1842" s="94"/>
      <c r="O1842" s="94"/>
      <c r="T1842" s="94"/>
      <c r="U1842" s="94"/>
      <c r="Y1842" s="94"/>
      <c r="Z1842" s="94"/>
      <c r="AG1842" s="94"/>
      <c r="AI1842" s="95"/>
      <c r="AK1842" s="94"/>
      <c r="AL1842" s="94"/>
      <c r="AM1842" s="94"/>
      <c r="AN1842" s="94"/>
      <c r="AO1842" s="94"/>
      <c r="AP1842" s="94"/>
      <c r="AQ1842" s="94"/>
    </row>
    <row r="1843" spans="1:43">
      <c r="A1843" s="92"/>
      <c r="B1843" s="92"/>
      <c r="C1843" s="93"/>
      <c r="D1843" s="93"/>
      <c r="E1843" s="92"/>
      <c r="F1843" s="92"/>
      <c r="G1843" s="92"/>
      <c r="H1843" s="92"/>
      <c r="I1843" s="92"/>
      <c r="J1843" s="92"/>
      <c r="K1843" s="94"/>
      <c r="L1843" s="94"/>
      <c r="M1843" s="94"/>
      <c r="AD1843" s="96"/>
      <c r="AI1843" s="95"/>
    </row>
    <row r="1844" spans="1:43">
      <c r="A1844" s="92"/>
      <c r="B1844" s="92"/>
      <c r="C1844" s="93"/>
      <c r="D1844" s="93"/>
      <c r="E1844" s="92"/>
      <c r="F1844" s="92"/>
      <c r="G1844" s="92"/>
      <c r="H1844" s="92"/>
      <c r="I1844" s="92"/>
      <c r="J1844" s="92"/>
      <c r="K1844" s="94"/>
      <c r="L1844" s="94"/>
      <c r="M1844" s="94"/>
      <c r="O1844" s="94"/>
      <c r="P1844" s="94"/>
      <c r="Q1844" s="95"/>
      <c r="R1844" s="94"/>
      <c r="S1844" s="94"/>
      <c r="T1844" s="94"/>
      <c r="U1844" s="94"/>
      <c r="V1844" s="94"/>
      <c r="W1844" s="94"/>
      <c r="X1844" s="94"/>
      <c r="Y1844" s="94"/>
      <c r="Z1844" s="94"/>
      <c r="AD1844" s="96"/>
      <c r="AG1844" s="94"/>
      <c r="AH1844" s="94"/>
      <c r="AK1844" s="94"/>
      <c r="AL1844" s="94"/>
      <c r="AM1844" s="94"/>
      <c r="AN1844" s="94"/>
      <c r="AO1844" s="94"/>
      <c r="AP1844" s="94"/>
      <c r="AQ1844" s="94"/>
    </row>
    <row r="1845" spans="1:43">
      <c r="A1845" s="92"/>
      <c r="B1845" s="92"/>
      <c r="C1845" s="93"/>
      <c r="D1845" s="93"/>
      <c r="E1845" s="92"/>
      <c r="F1845" s="92"/>
      <c r="G1845" s="92"/>
      <c r="H1845" s="92"/>
      <c r="I1845" s="92"/>
      <c r="J1845" s="92"/>
      <c r="K1845" s="94"/>
      <c r="L1845" s="94"/>
      <c r="M1845" s="94"/>
      <c r="AD1845" s="96"/>
      <c r="AI1845" s="95"/>
    </row>
    <row r="1846" spans="1:43">
      <c r="A1846" s="92"/>
      <c r="B1846" s="92"/>
      <c r="C1846" s="93"/>
      <c r="D1846" s="93"/>
      <c r="E1846" s="92"/>
      <c r="F1846" s="92"/>
      <c r="G1846" s="92"/>
      <c r="H1846" s="92"/>
      <c r="I1846" s="92"/>
      <c r="J1846" s="92"/>
      <c r="K1846" s="94"/>
      <c r="L1846" s="94"/>
      <c r="M1846" s="94"/>
      <c r="O1846" s="94"/>
      <c r="P1846" s="94"/>
      <c r="Q1846" s="95"/>
      <c r="R1846" s="94"/>
      <c r="S1846" s="94"/>
      <c r="T1846" s="94"/>
      <c r="U1846" s="94"/>
      <c r="V1846" s="94"/>
      <c r="W1846" s="94"/>
      <c r="X1846" s="94"/>
      <c r="Y1846" s="94"/>
      <c r="Z1846" s="94"/>
      <c r="AD1846" s="96"/>
      <c r="AG1846" s="94"/>
      <c r="AH1846" s="94"/>
      <c r="AI1846" s="95"/>
      <c r="AK1846" s="94"/>
      <c r="AL1846" s="94"/>
      <c r="AM1846" s="94"/>
      <c r="AN1846" s="94"/>
      <c r="AO1846" s="94"/>
      <c r="AP1846" s="94"/>
      <c r="AQ1846" s="94"/>
    </row>
    <row r="1847" spans="1:43">
      <c r="A1847" s="92"/>
      <c r="B1847" s="92"/>
      <c r="C1847" s="93"/>
      <c r="D1847" s="93"/>
      <c r="E1847" s="92"/>
      <c r="F1847" s="92"/>
      <c r="G1847" s="92"/>
      <c r="H1847" s="92"/>
      <c r="I1847" s="92"/>
      <c r="J1847" s="92"/>
      <c r="K1847" s="94"/>
      <c r="L1847" s="94"/>
      <c r="M1847" s="94"/>
      <c r="O1847" s="94"/>
      <c r="P1847" s="94"/>
      <c r="Q1847" s="95"/>
      <c r="R1847" s="94"/>
      <c r="S1847" s="94"/>
      <c r="T1847" s="94"/>
      <c r="U1847" s="94"/>
      <c r="V1847" s="94"/>
      <c r="W1847" s="94"/>
      <c r="X1847" s="94"/>
      <c r="Y1847" s="94"/>
      <c r="Z1847" s="94"/>
      <c r="AD1847" s="96"/>
      <c r="AG1847" s="94"/>
      <c r="AH1847" s="94"/>
      <c r="AI1847" s="95"/>
      <c r="AK1847" s="94"/>
      <c r="AL1847" s="94"/>
      <c r="AM1847" s="94"/>
      <c r="AN1847" s="94"/>
      <c r="AO1847" s="94"/>
      <c r="AP1847" s="94"/>
      <c r="AQ1847" s="94"/>
    </row>
    <row r="1848" spans="1:43">
      <c r="A1848" s="92"/>
      <c r="B1848" s="92"/>
      <c r="C1848" s="93"/>
      <c r="D1848" s="93"/>
      <c r="E1848" s="92"/>
      <c r="F1848" s="92"/>
      <c r="G1848" s="92"/>
      <c r="H1848" s="92"/>
      <c r="I1848" s="92"/>
      <c r="J1848" s="92"/>
      <c r="K1848" s="94"/>
      <c r="L1848" s="94"/>
      <c r="M1848" s="94"/>
      <c r="N1848" s="94"/>
      <c r="O1848" s="94"/>
      <c r="T1848" s="94"/>
      <c r="U1848" s="94"/>
      <c r="Y1848" s="94"/>
      <c r="Z1848" s="94"/>
      <c r="AD1848" s="96"/>
      <c r="AF1848" s="94"/>
      <c r="AG1848" s="94"/>
      <c r="AI1848" s="95"/>
      <c r="AK1848" s="94"/>
      <c r="AL1848" s="94"/>
      <c r="AM1848" s="94"/>
      <c r="AN1848" s="94"/>
      <c r="AO1848" s="94"/>
      <c r="AP1848" s="94"/>
      <c r="AQ1848" s="94"/>
    </row>
    <row r="1849" spans="1:43">
      <c r="A1849" s="92"/>
      <c r="B1849" s="92"/>
      <c r="C1849" s="93"/>
      <c r="D1849" s="93"/>
      <c r="E1849" s="92"/>
      <c r="F1849" s="92"/>
      <c r="G1849" s="92"/>
      <c r="H1849" s="92"/>
      <c r="I1849" s="92"/>
      <c r="J1849" s="92"/>
      <c r="K1849" s="94"/>
      <c r="L1849" s="94"/>
      <c r="M1849" s="94"/>
      <c r="O1849" s="94"/>
      <c r="P1849" s="94"/>
      <c r="Q1849" s="94"/>
      <c r="R1849" s="94"/>
      <c r="S1849" s="94"/>
      <c r="T1849" s="94"/>
      <c r="U1849" s="94"/>
      <c r="V1849" s="94"/>
      <c r="W1849" s="94"/>
      <c r="X1849" s="94"/>
      <c r="Y1849" s="94"/>
      <c r="Z1849" s="94"/>
      <c r="AD1849" s="96"/>
      <c r="AG1849" s="94"/>
      <c r="AH1849" s="94"/>
      <c r="AI1849" s="95"/>
      <c r="AK1849" s="94"/>
      <c r="AL1849" s="94"/>
      <c r="AM1849" s="94"/>
      <c r="AN1849" s="94"/>
      <c r="AO1849" s="94"/>
      <c r="AP1849" s="94"/>
      <c r="AQ1849" s="94"/>
    </row>
    <row r="1850" spans="1:43">
      <c r="A1850" s="92"/>
      <c r="B1850" s="92"/>
      <c r="C1850" s="93"/>
      <c r="D1850" s="93"/>
      <c r="E1850" s="92"/>
      <c r="F1850" s="92"/>
      <c r="G1850" s="92"/>
      <c r="H1850" s="92"/>
      <c r="I1850" s="92"/>
      <c r="J1850" s="92"/>
      <c r="K1850" s="94"/>
      <c r="L1850" s="94"/>
      <c r="M1850" s="94"/>
      <c r="O1850" s="94"/>
      <c r="P1850" s="94"/>
      <c r="Q1850" s="94"/>
      <c r="R1850" s="94"/>
      <c r="S1850" s="94"/>
      <c r="T1850" s="94"/>
      <c r="U1850" s="94"/>
      <c r="V1850" s="94"/>
      <c r="W1850" s="94"/>
      <c r="X1850" s="94"/>
      <c r="Y1850" s="94"/>
      <c r="Z1850" s="94"/>
      <c r="AD1850" s="96"/>
      <c r="AG1850" s="94"/>
      <c r="AH1850" s="94"/>
      <c r="AI1850" s="95"/>
      <c r="AK1850" s="94"/>
      <c r="AL1850" s="94"/>
      <c r="AM1850" s="94"/>
      <c r="AN1850" s="94"/>
      <c r="AO1850" s="94"/>
      <c r="AP1850" s="94"/>
      <c r="AQ1850" s="94"/>
    </row>
    <row r="1851" spans="1:43">
      <c r="A1851" s="92"/>
      <c r="B1851" s="92"/>
      <c r="C1851" s="93"/>
      <c r="D1851" s="93"/>
      <c r="E1851" s="92"/>
      <c r="F1851" s="92"/>
      <c r="G1851" s="92"/>
      <c r="H1851" s="92"/>
      <c r="I1851" s="92"/>
      <c r="J1851" s="92"/>
      <c r="K1851" s="94"/>
      <c r="L1851" s="94"/>
      <c r="M1851" s="94"/>
      <c r="O1851" s="94"/>
      <c r="P1851" s="94"/>
      <c r="Q1851" s="94"/>
      <c r="R1851" s="94"/>
      <c r="S1851" s="94"/>
      <c r="T1851" s="94"/>
      <c r="U1851" s="94"/>
      <c r="V1851" s="94"/>
      <c r="W1851" s="94"/>
      <c r="X1851" s="94"/>
      <c r="Y1851" s="94"/>
      <c r="Z1851" s="94"/>
      <c r="AD1851" s="96"/>
      <c r="AG1851" s="94"/>
      <c r="AH1851" s="94"/>
      <c r="AK1851" s="94"/>
      <c r="AL1851" s="94"/>
      <c r="AM1851" s="94"/>
      <c r="AN1851" s="94"/>
      <c r="AO1851" s="94"/>
      <c r="AP1851" s="94"/>
      <c r="AQ1851" s="94"/>
    </row>
    <row r="1852" spans="1:43">
      <c r="A1852" s="92"/>
      <c r="B1852" s="92"/>
      <c r="C1852" s="93"/>
      <c r="D1852" s="93"/>
      <c r="E1852" s="92"/>
      <c r="F1852" s="92"/>
      <c r="G1852" s="92"/>
      <c r="H1852" s="92"/>
      <c r="I1852" s="92"/>
      <c r="J1852" s="92"/>
      <c r="K1852" s="94"/>
      <c r="L1852" s="94"/>
      <c r="M1852" s="94"/>
      <c r="P1852" s="94"/>
      <c r="Q1852" s="95"/>
      <c r="R1852" s="94"/>
      <c r="S1852" s="94"/>
      <c r="T1852" s="94"/>
      <c r="U1852" s="94"/>
      <c r="V1852" s="94"/>
      <c r="W1852" s="94"/>
      <c r="X1852" s="94"/>
      <c r="Y1852" s="94"/>
      <c r="Z1852" s="94"/>
      <c r="AD1852" s="96"/>
      <c r="AH1852" s="94"/>
      <c r="AI1852" s="95"/>
      <c r="AK1852" s="94"/>
      <c r="AL1852" s="94"/>
      <c r="AM1852" s="94"/>
      <c r="AN1852" s="94"/>
      <c r="AO1852" s="94"/>
      <c r="AP1852" s="94"/>
      <c r="AQ1852" s="94"/>
    </row>
    <row r="1853" spans="1:43">
      <c r="A1853" s="92"/>
      <c r="B1853" s="92"/>
      <c r="C1853" s="93"/>
      <c r="D1853" s="93"/>
      <c r="E1853" s="92"/>
      <c r="F1853" s="92"/>
      <c r="G1853" s="92"/>
      <c r="H1853" s="92"/>
      <c r="I1853" s="92"/>
      <c r="J1853" s="92"/>
      <c r="K1853" s="94"/>
      <c r="L1853" s="94"/>
      <c r="M1853" s="94"/>
      <c r="O1853" s="94"/>
      <c r="P1853" s="94"/>
      <c r="Q1853" s="94"/>
      <c r="R1853" s="94"/>
      <c r="S1853" s="94"/>
      <c r="T1853" s="94"/>
      <c r="U1853" s="94"/>
      <c r="V1853" s="94"/>
      <c r="W1853" s="94"/>
      <c r="X1853" s="94"/>
      <c r="Y1853" s="94"/>
      <c r="Z1853" s="94"/>
      <c r="AG1853" s="94"/>
      <c r="AH1853" s="94"/>
      <c r="AK1853" s="94"/>
      <c r="AL1853" s="94"/>
      <c r="AM1853" s="94"/>
      <c r="AN1853" s="94"/>
      <c r="AO1853" s="94"/>
      <c r="AP1853" s="94"/>
      <c r="AQ1853" s="94"/>
    </row>
    <row r="1854" spans="1:43">
      <c r="A1854" s="92"/>
      <c r="B1854" s="92"/>
      <c r="C1854" s="93"/>
      <c r="D1854" s="93"/>
      <c r="E1854" s="92"/>
      <c r="F1854" s="92"/>
      <c r="G1854" s="92"/>
      <c r="H1854" s="92"/>
      <c r="I1854" s="92"/>
      <c r="J1854" s="92"/>
      <c r="K1854" s="94"/>
      <c r="L1854" s="94"/>
      <c r="M1854" s="94"/>
      <c r="O1854" s="94"/>
      <c r="P1854" s="94"/>
      <c r="Q1854" s="94"/>
      <c r="R1854" s="94"/>
      <c r="S1854" s="94"/>
      <c r="T1854" s="94"/>
      <c r="U1854" s="94"/>
      <c r="V1854" s="94"/>
      <c r="W1854" s="94"/>
      <c r="X1854" s="94"/>
      <c r="Y1854" s="94"/>
      <c r="Z1854" s="94"/>
      <c r="AG1854" s="94"/>
      <c r="AH1854" s="94"/>
      <c r="AK1854" s="94"/>
      <c r="AL1854" s="94"/>
      <c r="AM1854" s="94"/>
      <c r="AN1854" s="94"/>
      <c r="AO1854" s="94"/>
      <c r="AP1854" s="94"/>
      <c r="AQ1854" s="94"/>
    </row>
    <row r="1855" spans="1:43">
      <c r="A1855" s="92"/>
      <c r="B1855" s="92"/>
      <c r="C1855" s="93"/>
      <c r="D1855" s="93"/>
      <c r="E1855" s="92"/>
      <c r="F1855" s="92"/>
      <c r="G1855" s="92"/>
      <c r="H1855" s="92"/>
      <c r="I1855" s="92"/>
      <c r="J1855" s="92"/>
      <c r="K1855" s="94"/>
      <c r="L1855" s="94"/>
      <c r="M1855" s="94"/>
      <c r="O1855" s="94"/>
      <c r="P1855" s="94"/>
      <c r="Q1855" s="95"/>
      <c r="R1855" s="94"/>
      <c r="S1855" s="94"/>
      <c r="T1855" s="94"/>
      <c r="U1855" s="94"/>
      <c r="V1855" s="94"/>
      <c r="W1855" s="94"/>
      <c r="X1855" s="94"/>
      <c r="Y1855" s="94"/>
      <c r="Z1855" s="94"/>
      <c r="AD1855" s="96"/>
      <c r="AG1855" s="94"/>
      <c r="AH1855" s="94"/>
      <c r="AI1855" s="95"/>
      <c r="AK1855" s="94"/>
      <c r="AL1855" s="94"/>
      <c r="AM1855" s="94"/>
      <c r="AN1855" s="94"/>
      <c r="AO1855" s="94"/>
      <c r="AP1855" s="94"/>
      <c r="AQ1855" s="94"/>
    </row>
    <row r="1856" spans="1:43">
      <c r="A1856" s="92"/>
      <c r="B1856" s="92"/>
      <c r="C1856" s="93"/>
      <c r="D1856" s="93"/>
      <c r="E1856" s="92"/>
      <c r="F1856" s="92"/>
      <c r="G1856" s="92"/>
      <c r="H1856" s="92"/>
      <c r="I1856" s="92"/>
      <c r="J1856" s="92"/>
      <c r="K1856" s="94"/>
      <c r="L1856" s="94"/>
      <c r="M1856" s="94"/>
      <c r="O1856" s="94"/>
      <c r="P1856" s="94"/>
      <c r="Q1856" s="95"/>
      <c r="R1856" s="94"/>
      <c r="S1856" s="94"/>
      <c r="T1856" s="94"/>
      <c r="U1856" s="94"/>
      <c r="V1856" s="94"/>
      <c r="W1856" s="94"/>
      <c r="X1856" s="94"/>
      <c r="Y1856" s="94"/>
      <c r="Z1856" s="94"/>
      <c r="AG1856" s="94"/>
      <c r="AH1856" s="94"/>
      <c r="AK1856" s="94"/>
      <c r="AL1856" s="94"/>
      <c r="AM1856" s="94"/>
      <c r="AN1856" s="94"/>
      <c r="AO1856" s="94"/>
      <c r="AP1856" s="94"/>
      <c r="AQ1856" s="94"/>
    </row>
    <row r="1857" spans="1:43">
      <c r="A1857" s="92"/>
      <c r="B1857" s="92"/>
      <c r="C1857" s="93"/>
      <c r="D1857" s="93"/>
      <c r="E1857" s="92"/>
      <c r="F1857" s="92"/>
      <c r="G1857" s="92"/>
      <c r="H1857" s="92"/>
      <c r="I1857" s="92"/>
      <c r="J1857" s="92"/>
      <c r="K1857" s="94"/>
      <c r="L1857" s="94"/>
      <c r="M1857" s="94"/>
      <c r="O1857" s="94"/>
      <c r="P1857" s="94"/>
      <c r="Q1857" s="94"/>
      <c r="R1857" s="94"/>
      <c r="S1857" s="94"/>
      <c r="T1857" s="94"/>
      <c r="U1857" s="94"/>
      <c r="V1857" s="94"/>
      <c r="W1857" s="94"/>
      <c r="X1857" s="94"/>
      <c r="Y1857" s="94"/>
      <c r="Z1857" s="94"/>
      <c r="AD1857" s="96"/>
      <c r="AG1857" s="94"/>
      <c r="AH1857" s="94"/>
      <c r="AK1857" s="94"/>
      <c r="AL1857" s="94"/>
      <c r="AM1857" s="94"/>
      <c r="AN1857" s="94"/>
      <c r="AO1857" s="94"/>
      <c r="AP1857" s="94"/>
      <c r="AQ1857" s="94"/>
    </row>
    <row r="1858" spans="1:43">
      <c r="A1858" s="92"/>
      <c r="B1858" s="92"/>
      <c r="C1858" s="93"/>
      <c r="D1858" s="93"/>
      <c r="E1858" s="92"/>
      <c r="F1858" s="92"/>
      <c r="G1858" s="92"/>
      <c r="H1858" s="92"/>
      <c r="I1858" s="92"/>
      <c r="J1858" s="92"/>
      <c r="K1858" s="94"/>
      <c r="L1858" s="94"/>
      <c r="M1858" s="94"/>
      <c r="N1858" s="94"/>
      <c r="O1858" s="94"/>
      <c r="T1858" s="94"/>
      <c r="U1858" s="94"/>
      <c r="Y1858" s="94"/>
      <c r="Z1858" s="94"/>
      <c r="AF1858" s="94"/>
      <c r="AG1858" s="94"/>
      <c r="AK1858" s="94"/>
      <c r="AL1858" s="94"/>
      <c r="AM1858" s="94"/>
      <c r="AN1858" s="94"/>
      <c r="AO1858" s="94"/>
      <c r="AP1858" s="94"/>
      <c r="AQ1858" s="94"/>
    </row>
    <row r="1859" spans="1:43">
      <c r="A1859" s="92"/>
      <c r="B1859" s="92"/>
      <c r="C1859" s="93"/>
      <c r="D1859" s="93"/>
      <c r="E1859" s="92"/>
      <c r="F1859" s="92"/>
      <c r="G1859" s="92"/>
      <c r="H1859" s="92"/>
      <c r="I1859" s="92"/>
      <c r="J1859" s="92"/>
      <c r="K1859" s="94"/>
      <c r="L1859" s="94"/>
      <c r="M1859" s="94"/>
      <c r="T1859" s="94"/>
      <c r="U1859" s="94"/>
      <c r="Y1859" s="94"/>
      <c r="Z1859" s="94"/>
      <c r="AI1859" s="95"/>
      <c r="AK1859" s="94"/>
      <c r="AL1859" s="94"/>
      <c r="AM1859" s="94"/>
      <c r="AN1859" s="94"/>
      <c r="AO1859" s="94"/>
      <c r="AP1859" s="94"/>
      <c r="AQ1859" s="94"/>
    </row>
    <row r="1860" spans="1:43">
      <c r="A1860" s="92"/>
      <c r="B1860" s="92"/>
      <c r="C1860" s="93"/>
      <c r="D1860" s="93"/>
      <c r="E1860" s="92"/>
      <c r="F1860" s="92"/>
      <c r="G1860" s="92"/>
      <c r="H1860" s="92"/>
      <c r="I1860" s="92"/>
      <c r="J1860" s="92"/>
      <c r="K1860" s="94"/>
      <c r="L1860" s="94"/>
      <c r="M1860" s="94"/>
      <c r="P1860" s="94"/>
      <c r="Q1860" s="95"/>
      <c r="R1860" s="94"/>
      <c r="S1860" s="94"/>
      <c r="T1860" s="94"/>
      <c r="U1860" s="94"/>
      <c r="V1860" s="94"/>
      <c r="W1860" s="94"/>
      <c r="X1860" s="94"/>
      <c r="Y1860" s="94"/>
      <c r="Z1860" s="94"/>
      <c r="AD1860" s="96"/>
      <c r="AE1860" s="95"/>
      <c r="AH1860" s="94"/>
      <c r="AK1860" s="94"/>
      <c r="AL1860" s="94"/>
      <c r="AM1860" s="94"/>
      <c r="AN1860" s="94"/>
      <c r="AO1860" s="94"/>
      <c r="AP1860" s="94"/>
      <c r="AQ1860" s="94"/>
    </row>
    <row r="1861" spans="1:43">
      <c r="A1861" s="92"/>
      <c r="B1861" s="92"/>
      <c r="C1861" s="93"/>
      <c r="D1861" s="93"/>
      <c r="E1861" s="92"/>
      <c r="F1861" s="92"/>
      <c r="G1861" s="92"/>
      <c r="H1861" s="92"/>
      <c r="I1861" s="92"/>
      <c r="J1861" s="92"/>
      <c r="K1861" s="94"/>
      <c r="L1861" s="94"/>
      <c r="M1861" s="94"/>
      <c r="P1861" s="94"/>
      <c r="Q1861" s="95"/>
      <c r="R1861" s="94"/>
      <c r="S1861" s="94"/>
      <c r="T1861" s="94"/>
      <c r="U1861" s="94"/>
      <c r="V1861" s="94"/>
      <c r="W1861" s="94"/>
      <c r="X1861" s="94"/>
      <c r="Y1861" s="94"/>
      <c r="Z1861" s="94"/>
      <c r="AH1861" s="94"/>
      <c r="AK1861" s="94"/>
      <c r="AL1861" s="94"/>
      <c r="AM1861" s="94"/>
      <c r="AN1861" s="94"/>
      <c r="AO1861" s="94"/>
      <c r="AP1861" s="94"/>
      <c r="AQ1861" s="94"/>
    </row>
    <row r="1862" spans="1:43">
      <c r="A1862" s="92"/>
      <c r="B1862" s="92"/>
      <c r="C1862" s="93"/>
      <c r="D1862" s="93"/>
      <c r="E1862" s="92"/>
      <c r="F1862" s="92"/>
      <c r="G1862" s="92"/>
      <c r="H1862" s="92"/>
      <c r="I1862" s="92"/>
      <c r="J1862" s="92"/>
      <c r="K1862" s="94"/>
      <c r="L1862" s="94"/>
      <c r="M1862" s="94"/>
      <c r="T1862" s="94"/>
      <c r="U1862" s="94"/>
      <c r="Y1862" s="94"/>
      <c r="Z1862" s="94"/>
      <c r="AK1862" s="94"/>
      <c r="AL1862" s="94"/>
      <c r="AM1862" s="94"/>
      <c r="AN1862" s="94"/>
      <c r="AO1862" s="94"/>
      <c r="AP1862" s="94"/>
      <c r="AQ1862" s="94"/>
    </row>
    <row r="1863" spans="1:43">
      <c r="A1863" s="92"/>
      <c r="B1863" s="92"/>
      <c r="C1863" s="93"/>
      <c r="D1863" s="93"/>
      <c r="E1863" s="92"/>
      <c r="F1863" s="92"/>
      <c r="G1863" s="92"/>
      <c r="H1863" s="92"/>
      <c r="I1863" s="92"/>
      <c r="J1863" s="92"/>
      <c r="K1863" s="94"/>
      <c r="L1863" s="94"/>
      <c r="M1863" s="94"/>
      <c r="O1863" s="94"/>
      <c r="P1863" s="94"/>
      <c r="Q1863" s="94"/>
      <c r="R1863" s="94"/>
      <c r="S1863" s="94"/>
      <c r="T1863" s="94"/>
      <c r="U1863" s="94"/>
      <c r="V1863" s="94"/>
      <c r="W1863" s="94"/>
      <c r="X1863" s="94"/>
      <c r="Y1863" s="94"/>
      <c r="Z1863" s="94"/>
      <c r="AD1863" s="96"/>
      <c r="AG1863" s="94"/>
      <c r="AH1863" s="94"/>
      <c r="AI1863" s="95"/>
      <c r="AK1863" s="94"/>
      <c r="AL1863" s="94"/>
      <c r="AM1863" s="94"/>
      <c r="AN1863" s="94"/>
      <c r="AO1863" s="94"/>
      <c r="AP1863" s="94"/>
      <c r="AQ1863" s="94"/>
    </row>
    <row r="1864" spans="1:43">
      <c r="A1864" s="92"/>
      <c r="B1864" s="92"/>
      <c r="C1864" s="93"/>
      <c r="D1864" s="93"/>
      <c r="E1864" s="92"/>
      <c r="F1864" s="92"/>
      <c r="G1864" s="92"/>
      <c r="H1864" s="92"/>
      <c r="I1864" s="92"/>
      <c r="J1864" s="92"/>
      <c r="K1864" s="94"/>
      <c r="L1864" s="94"/>
      <c r="M1864" s="94"/>
      <c r="O1864" s="94"/>
      <c r="P1864" s="94"/>
      <c r="Q1864" s="95"/>
      <c r="R1864" s="94"/>
      <c r="S1864" s="94"/>
      <c r="T1864" s="94"/>
      <c r="U1864" s="94"/>
      <c r="V1864" s="94"/>
      <c r="W1864" s="94"/>
      <c r="X1864" s="94"/>
      <c r="Y1864" s="94"/>
      <c r="Z1864" s="94"/>
      <c r="AG1864" s="94"/>
      <c r="AH1864" s="94"/>
      <c r="AK1864" s="94"/>
      <c r="AL1864" s="94"/>
      <c r="AM1864" s="94"/>
      <c r="AN1864" s="94"/>
      <c r="AO1864" s="94"/>
      <c r="AP1864" s="94"/>
      <c r="AQ1864" s="94"/>
    </row>
    <row r="1865" spans="1:43">
      <c r="A1865" s="92"/>
      <c r="B1865" s="92"/>
      <c r="C1865" s="93"/>
      <c r="D1865" s="93"/>
      <c r="E1865" s="92"/>
      <c r="F1865" s="92"/>
      <c r="G1865" s="92"/>
      <c r="H1865" s="92"/>
      <c r="I1865" s="92"/>
      <c r="J1865" s="92"/>
      <c r="K1865" s="94"/>
      <c r="L1865" s="94"/>
      <c r="M1865" s="94"/>
      <c r="O1865" s="94"/>
      <c r="P1865" s="94"/>
      <c r="Q1865" s="95"/>
      <c r="R1865" s="94"/>
      <c r="S1865" s="94"/>
      <c r="T1865" s="94"/>
      <c r="U1865" s="94"/>
      <c r="V1865" s="94"/>
      <c r="W1865" s="94"/>
      <c r="X1865" s="94"/>
      <c r="Y1865" s="94"/>
      <c r="Z1865" s="94"/>
      <c r="AD1865" s="96"/>
      <c r="AG1865" s="94"/>
      <c r="AH1865" s="94"/>
      <c r="AK1865" s="94"/>
      <c r="AL1865" s="94"/>
      <c r="AM1865" s="94"/>
      <c r="AN1865" s="94"/>
      <c r="AO1865" s="94"/>
      <c r="AP1865" s="94"/>
      <c r="AQ1865" s="94"/>
    </row>
    <row r="1866" spans="1:43">
      <c r="A1866" s="92"/>
      <c r="B1866" s="92"/>
      <c r="C1866" s="93"/>
      <c r="D1866" s="93"/>
      <c r="E1866" s="92"/>
      <c r="F1866" s="92"/>
      <c r="G1866" s="92"/>
      <c r="H1866" s="92"/>
      <c r="I1866" s="92"/>
      <c r="J1866" s="92"/>
      <c r="K1866" s="94"/>
      <c r="L1866" s="94"/>
      <c r="M1866" s="94"/>
      <c r="O1866" s="94"/>
      <c r="P1866" s="94"/>
      <c r="Q1866" s="94"/>
      <c r="R1866" s="94"/>
      <c r="S1866" s="94"/>
      <c r="T1866" s="94"/>
      <c r="U1866" s="94"/>
      <c r="V1866" s="95"/>
      <c r="W1866" s="94"/>
      <c r="X1866" s="94"/>
      <c r="Y1866" s="94"/>
      <c r="Z1866" s="94"/>
      <c r="AD1866" s="96"/>
      <c r="AG1866" s="94"/>
      <c r="AH1866" s="94"/>
      <c r="AK1866" s="94"/>
      <c r="AL1866" s="94"/>
      <c r="AM1866" s="94"/>
      <c r="AN1866" s="94"/>
      <c r="AO1866" s="94"/>
      <c r="AP1866" s="94"/>
      <c r="AQ1866" s="94"/>
    </row>
    <row r="1867" spans="1:43">
      <c r="A1867" s="92"/>
      <c r="B1867" s="92"/>
      <c r="C1867" s="93"/>
      <c r="D1867" s="93"/>
      <c r="E1867" s="92"/>
      <c r="F1867" s="92"/>
      <c r="G1867" s="92"/>
      <c r="H1867" s="92"/>
      <c r="I1867" s="92"/>
      <c r="J1867" s="92"/>
      <c r="K1867" s="94"/>
      <c r="L1867" s="94"/>
      <c r="M1867" s="94"/>
      <c r="P1867" s="94"/>
      <c r="Q1867" s="95"/>
      <c r="R1867" s="94"/>
      <c r="T1867" s="94"/>
      <c r="U1867" s="94"/>
      <c r="V1867" s="94"/>
      <c r="W1867" s="94"/>
      <c r="Y1867" s="94"/>
      <c r="Z1867" s="94"/>
      <c r="AD1867" s="96"/>
      <c r="AE1867" s="95"/>
      <c r="AH1867" s="94"/>
      <c r="AI1867" s="95"/>
      <c r="AK1867" s="94"/>
      <c r="AL1867" s="94"/>
      <c r="AM1867" s="94"/>
      <c r="AN1867" s="94"/>
      <c r="AO1867" s="94"/>
      <c r="AP1867" s="94"/>
      <c r="AQ1867" s="94"/>
    </row>
    <row r="1868" spans="1:43">
      <c r="A1868" s="92"/>
      <c r="B1868" s="92"/>
      <c r="C1868" s="93"/>
      <c r="D1868" s="93"/>
      <c r="E1868" s="92"/>
      <c r="F1868" s="92"/>
      <c r="G1868" s="92"/>
      <c r="H1868" s="92"/>
      <c r="I1868" s="92"/>
      <c r="J1868" s="92"/>
      <c r="K1868" s="94"/>
      <c r="L1868" s="94"/>
      <c r="M1868" s="94"/>
      <c r="N1868" s="94"/>
      <c r="O1868" s="94"/>
      <c r="P1868" s="94"/>
      <c r="Q1868" s="95"/>
      <c r="R1868" s="94"/>
      <c r="S1868" s="94"/>
      <c r="T1868" s="94"/>
      <c r="U1868" s="94"/>
      <c r="V1868" s="94"/>
      <c r="W1868" s="94"/>
      <c r="X1868" s="94"/>
      <c r="Y1868" s="94"/>
      <c r="Z1868" s="94"/>
      <c r="AD1868" s="96"/>
      <c r="AF1868" s="94"/>
      <c r="AG1868" s="94"/>
      <c r="AH1868" s="94"/>
      <c r="AK1868" s="94"/>
      <c r="AL1868" s="94"/>
      <c r="AM1868" s="94"/>
      <c r="AN1868" s="94"/>
      <c r="AO1868" s="94"/>
      <c r="AP1868" s="94"/>
      <c r="AQ1868" s="94"/>
    </row>
    <row r="1869" spans="1:43">
      <c r="A1869" s="92"/>
      <c r="B1869" s="92"/>
      <c r="C1869" s="93"/>
      <c r="D1869" s="93"/>
      <c r="E1869" s="92"/>
      <c r="F1869" s="92"/>
      <c r="G1869" s="92"/>
      <c r="H1869" s="92"/>
      <c r="I1869" s="92"/>
      <c r="J1869" s="92"/>
      <c r="K1869" s="94"/>
      <c r="L1869" s="94"/>
      <c r="M1869" s="94"/>
      <c r="O1869" s="94"/>
      <c r="P1869" s="94"/>
      <c r="Q1869" s="95"/>
      <c r="R1869" s="94"/>
      <c r="S1869" s="94"/>
      <c r="T1869" s="94"/>
      <c r="U1869" s="94"/>
      <c r="V1869" s="94"/>
      <c r="W1869" s="94"/>
      <c r="X1869" s="94"/>
      <c r="Y1869" s="94"/>
      <c r="Z1869" s="94"/>
      <c r="AD1869" s="96"/>
      <c r="AG1869" s="94"/>
      <c r="AH1869" s="94"/>
      <c r="AI1869" s="95"/>
      <c r="AK1869" s="94"/>
      <c r="AL1869" s="94"/>
      <c r="AM1869" s="94"/>
      <c r="AN1869" s="94"/>
      <c r="AO1869" s="94"/>
      <c r="AP1869" s="94"/>
      <c r="AQ1869" s="94"/>
    </row>
    <row r="1870" spans="1:43">
      <c r="A1870" s="92"/>
      <c r="B1870" s="92"/>
      <c r="C1870" s="93"/>
      <c r="D1870" s="93"/>
      <c r="E1870" s="92"/>
      <c r="F1870" s="92"/>
      <c r="G1870" s="92"/>
      <c r="H1870" s="92"/>
      <c r="I1870" s="92"/>
      <c r="J1870" s="92"/>
      <c r="K1870" s="94"/>
      <c r="L1870" s="94"/>
      <c r="M1870" s="94"/>
      <c r="O1870" s="94"/>
      <c r="P1870" s="94"/>
      <c r="Q1870" s="94"/>
      <c r="R1870" s="94"/>
      <c r="S1870" s="94"/>
      <c r="T1870" s="94"/>
      <c r="U1870" s="94"/>
      <c r="V1870" s="94"/>
      <c r="W1870" s="94"/>
      <c r="X1870" s="94"/>
      <c r="Y1870" s="94"/>
      <c r="Z1870" s="94"/>
      <c r="AD1870" s="96"/>
      <c r="AG1870" s="94"/>
      <c r="AH1870" s="94"/>
      <c r="AK1870" s="94"/>
      <c r="AL1870" s="94"/>
      <c r="AM1870" s="94"/>
      <c r="AN1870" s="94"/>
      <c r="AO1870" s="94"/>
      <c r="AP1870" s="94"/>
      <c r="AQ1870" s="94"/>
    </row>
    <row r="1871" spans="1:43">
      <c r="A1871" s="92"/>
      <c r="B1871" s="92"/>
      <c r="C1871" s="93"/>
      <c r="D1871" s="93"/>
      <c r="E1871" s="92"/>
      <c r="F1871" s="92"/>
      <c r="G1871" s="92"/>
      <c r="H1871" s="92"/>
      <c r="I1871" s="92"/>
      <c r="J1871" s="92"/>
      <c r="K1871" s="94"/>
      <c r="L1871" s="94"/>
      <c r="M1871" s="94"/>
      <c r="O1871" s="94"/>
      <c r="P1871" s="94"/>
      <c r="Q1871" s="95"/>
      <c r="R1871" s="94"/>
      <c r="S1871" s="94"/>
      <c r="T1871" s="94"/>
      <c r="U1871" s="94"/>
      <c r="V1871" s="94"/>
      <c r="W1871" s="94"/>
      <c r="X1871" s="94"/>
      <c r="Y1871" s="94"/>
      <c r="Z1871" s="94"/>
      <c r="AD1871" s="96"/>
      <c r="AG1871" s="94"/>
      <c r="AH1871" s="94"/>
      <c r="AI1871" s="95"/>
      <c r="AK1871" s="94"/>
      <c r="AL1871" s="94"/>
      <c r="AM1871" s="94"/>
      <c r="AN1871" s="94"/>
      <c r="AO1871" s="94"/>
      <c r="AP1871" s="94"/>
      <c r="AQ1871" s="94"/>
    </row>
    <row r="1872" spans="1:43">
      <c r="A1872" s="92"/>
      <c r="B1872" s="92"/>
      <c r="C1872" s="93"/>
      <c r="D1872" s="93"/>
      <c r="E1872" s="92"/>
      <c r="F1872" s="92"/>
      <c r="G1872" s="92"/>
      <c r="H1872" s="92"/>
      <c r="I1872" s="92"/>
      <c r="J1872" s="92"/>
      <c r="K1872" s="94"/>
      <c r="L1872" s="94"/>
      <c r="M1872" s="94"/>
      <c r="N1872" s="94"/>
      <c r="O1872" s="94"/>
      <c r="P1872" s="94"/>
      <c r="Q1872" s="95"/>
      <c r="R1872" s="94"/>
      <c r="S1872" s="94"/>
      <c r="T1872" s="94"/>
      <c r="U1872" s="94"/>
      <c r="V1872" s="94"/>
      <c r="W1872" s="94"/>
      <c r="X1872" s="94"/>
      <c r="Y1872" s="94"/>
      <c r="Z1872" s="94"/>
      <c r="AD1872" s="96"/>
      <c r="AE1872" s="95"/>
      <c r="AF1872" s="94"/>
      <c r="AG1872" s="94"/>
      <c r="AH1872" s="94"/>
      <c r="AK1872" s="94"/>
      <c r="AL1872" s="94"/>
      <c r="AM1872" s="94"/>
      <c r="AN1872" s="94"/>
      <c r="AO1872" s="94"/>
      <c r="AP1872" s="94"/>
      <c r="AQ1872" s="94"/>
    </row>
    <row r="1873" spans="1:43">
      <c r="A1873" s="92"/>
      <c r="B1873" s="92"/>
      <c r="C1873" s="93"/>
      <c r="D1873" s="93"/>
      <c r="E1873" s="92"/>
      <c r="F1873" s="92"/>
      <c r="G1873" s="92"/>
      <c r="H1873" s="92"/>
      <c r="I1873" s="92"/>
      <c r="J1873" s="92"/>
      <c r="K1873" s="94"/>
      <c r="L1873" s="94"/>
      <c r="M1873" s="94"/>
      <c r="T1873" s="94"/>
      <c r="U1873" s="94"/>
      <c r="Y1873" s="94"/>
      <c r="Z1873" s="94"/>
      <c r="AI1873" s="95"/>
      <c r="AK1873" s="94"/>
      <c r="AL1873" s="94"/>
      <c r="AM1873" s="94"/>
      <c r="AN1873" s="94"/>
      <c r="AO1873" s="94"/>
      <c r="AP1873" s="94"/>
      <c r="AQ1873" s="94"/>
    </row>
    <row r="1874" spans="1:43">
      <c r="A1874" s="92"/>
      <c r="B1874" s="92"/>
      <c r="C1874" s="93"/>
      <c r="D1874" s="93"/>
      <c r="E1874" s="92"/>
      <c r="F1874" s="92"/>
      <c r="G1874" s="92"/>
      <c r="H1874" s="92"/>
      <c r="I1874" s="92"/>
      <c r="J1874" s="92"/>
      <c r="K1874" s="94"/>
      <c r="L1874" s="94"/>
      <c r="M1874" s="94"/>
      <c r="O1874" s="94"/>
      <c r="P1874" s="94"/>
      <c r="Q1874" s="95"/>
      <c r="R1874" s="94"/>
      <c r="S1874" s="94"/>
      <c r="T1874" s="94"/>
      <c r="U1874" s="94"/>
      <c r="V1874" s="94"/>
      <c r="W1874" s="94"/>
      <c r="X1874" s="94"/>
      <c r="Y1874" s="94"/>
      <c r="Z1874" s="94"/>
      <c r="AD1874" s="96"/>
      <c r="AG1874" s="94"/>
      <c r="AH1874" s="94"/>
      <c r="AI1874" s="95"/>
      <c r="AK1874" s="94"/>
      <c r="AL1874" s="94"/>
      <c r="AM1874" s="94"/>
      <c r="AN1874" s="94"/>
      <c r="AO1874" s="94"/>
      <c r="AP1874" s="94"/>
      <c r="AQ1874" s="94"/>
    </row>
    <row r="1875" spans="1:43">
      <c r="A1875" s="92"/>
      <c r="B1875" s="92"/>
      <c r="C1875" s="93"/>
      <c r="D1875" s="93"/>
      <c r="E1875" s="92"/>
      <c r="F1875" s="92"/>
      <c r="G1875" s="92"/>
      <c r="H1875" s="92"/>
      <c r="I1875" s="92"/>
      <c r="J1875" s="92"/>
      <c r="K1875" s="94"/>
      <c r="L1875" s="94"/>
      <c r="M1875" s="94"/>
      <c r="O1875" s="94"/>
      <c r="P1875" s="94"/>
      <c r="Q1875" s="94"/>
      <c r="R1875" s="94"/>
      <c r="S1875" s="94"/>
      <c r="T1875" s="94"/>
      <c r="U1875" s="94"/>
      <c r="V1875" s="94"/>
      <c r="W1875" s="94"/>
      <c r="X1875" s="94"/>
      <c r="Y1875" s="94"/>
      <c r="Z1875" s="94"/>
      <c r="AE1875" s="95"/>
      <c r="AG1875" s="94"/>
      <c r="AH1875" s="94"/>
      <c r="AI1875" s="95"/>
      <c r="AK1875" s="94"/>
      <c r="AL1875" s="94"/>
      <c r="AM1875" s="94"/>
      <c r="AN1875" s="94"/>
      <c r="AO1875" s="94"/>
      <c r="AP1875" s="94"/>
      <c r="AQ1875" s="94"/>
    </row>
    <row r="1876" spans="1:43">
      <c r="A1876" s="92"/>
      <c r="B1876" s="92"/>
      <c r="C1876" s="93"/>
      <c r="D1876" s="93"/>
      <c r="E1876" s="92"/>
      <c r="F1876" s="92"/>
      <c r="G1876" s="92"/>
      <c r="H1876" s="92"/>
      <c r="I1876" s="92"/>
      <c r="J1876" s="92"/>
      <c r="K1876" s="94"/>
      <c r="L1876" s="94"/>
      <c r="M1876" s="94"/>
      <c r="N1876" s="94"/>
      <c r="O1876" s="94"/>
      <c r="P1876" s="94"/>
      <c r="Q1876" s="94"/>
      <c r="R1876" s="94"/>
      <c r="S1876" s="94"/>
      <c r="T1876" s="94"/>
      <c r="U1876" s="94"/>
      <c r="V1876" s="94"/>
      <c r="W1876" s="94"/>
      <c r="X1876" s="94"/>
      <c r="Y1876" s="94"/>
      <c r="Z1876" s="94"/>
      <c r="AD1876" s="96"/>
      <c r="AF1876" s="94"/>
      <c r="AG1876" s="94"/>
      <c r="AH1876" s="94"/>
      <c r="AK1876" s="94"/>
      <c r="AL1876" s="94"/>
      <c r="AM1876" s="94"/>
      <c r="AN1876" s="94"/>
      <c r="AO1876" s="94"/>
      <c r="AP1876" s="94"/>
      <c r="AQ1876" s="94"/>
    </row>
    <row r="1877" spans="1:43">
      <c r="A1877" s="92"/>
      <c r="B1877" s="92"/>
      <c r="C1877" s="93"/>
      <c r="D1877" s="93"/>
      <c r="E1877" s="92"/>
      <c r="F1877" s="92"/>
      <c r="G1877" s="92"/>
      <c r="H1877" s="92"/>
      <c r="I1877" s="92"/>
      <c r="J1877" s="92"/>
      <c r="K1877" s="94"/>
      <c r="L1877" s="94"/>
      <c r="M1877" s="94"/>
      <c r="O1877" s="94"/>
      <c r="P1877" s="94"/>
      <c r="Q1877" s="94"/>
      <c r="R1877" s="94"/>
      <c r="S1877" s="94"/>
      <c r="T1877" s="94"/>
      <c r="U1877" s="94"/>
      <c r="V1877" s="94"/>
      <c r="W1877" s="94"/>
      <c r="X1877" s="94"/>
      <c r="Y1877" s="94"/>
      <c r="Z1877" s="94"/>
      <c r="AD1877" s="96"/>
      <c r="AG1877" s="94"/>
      <c r="AH1877" s="94"/>
      <c r="AI1877" s="95"/>
      <c r="AK1877" s="94"/>
      <c r="AL1877" s="94"/>
      <c r="AM1877" s="94"/>
      <c r="AN1877" s="94"/>
      <c r="AO1877" s="94"/>
      <c r="AP1877" s="94"/>
      <c r="AQ1877" s="94"/>
    </row>
    <row r="1878" spans="1:43">
      <c r="A1878" s="92"/>
      <c r="B1878" s="92"/>
      <c r="C1878" s="93"/>
      <c r="D1878" s="93"/>
      <c r="E1878" s="92"/>
      <c r="F1878" s="92"/>
      <c r="G1878" s="92"/>
      <c r="H1878" s="92"/>
      <c r="I1878" s="92"/>
      <c r="J1878" s="92"/>
      <c r="K1878" s="94"/>
      <c r="L1878" s="94"/>
      <c r="M1878" s="94"/>
      <c r="O1878" s="94"/>
      <c r="P1878" s="94"/>
      <c r="Q1878" s="94"/>
      <c r="R1878" s="94"/>
      <c r="S1878" s="94"/>
      <c r="T1878" s="94"/>
      <c r="U1878" s="94"/>
      <c r="V1878" s="94"/>
      <c r="W1878" s="94"/>
      <c r="X1878" s="94"/>
      <c r="Y1878" s="94"/>
      <c r="Z1878" s="94"/>
      <c r="AD1878" s="96"/>
      <c r="AE1878" s="95"/>
      <c r="AG1878" s="94"/>
      <c r="AH1878" s="94"/>
      <c r="AI1878" s="95"/>
      <c r="AK1878" s="94"/>
      <c r="AL1878" s="94"/>
      <c r="AM1878" s="94"/>
      <c r="AN1878" s="94"/>
      <c r="AO1878" s="94"/>
      <c r="AP1878" s="94"/>
      <c r="AQ1878" s="94"/>
    </row>
    <row r="1879" spans="1:43">
      <c r="A1879" s="92"/>
      <c r="B1879" s="92"/>
      <c r="C1879" s="93"/>
      <c r="D1879" s="93"/>
      <c r="E1879" s="92"/>
      <c r="F1879" s="92"/>
      <c r="G1879" s="92"/>
      <c r="H1879" s="92"/>
      <c r="I1879" s="92"/>
      <c r="J1879" s="92"/>
      <c r="K1879" s="94"/>
      <c r="L1879" s="94"/>
      <c r="M1879" s="94"/>
      <c r="O1879" s="94"/>
      <c r="P1879" s="94"/>
      <c r="Q1879" s="94"/>
      <c r="R1879" s="94"/>
      <c r="S1879" s="94"/>
      <c r="T1879" s="94"/>
      <c r="U1879" s="94"/>
      <c r="V1879" s="94"/>
      <c r="W1879" s="94"/>
      <c r="X1879" s="94"/>
      <c r="Y1879" s="94"/>
      <c r="Z1879" s="94"/>
      <c r="AD1879" s="96"/>
      <c r="AG1879" s="94"/>
      <c r="AH1879" s="94"/>
      <c r="AK1879" s="94"/>
      <c r="AL1879" s="94"/>
      <c r="AM1879" s="94"/>
      <c r="AN1879" s="94"/>
      <c r="AO1879" s="94"/>
      <c r="AP1879" s="94"/>
      <c r="AQ1879" s="94"/>
    </row>
    <row r="1880" spans="1:43">
      <c r="A1880" s="92"/>
      <c r="B1880" s="92"/>
      <c r="C1880" s="93"/>
      <c r="D1880" s="93"/>
      <c r="E1880" s="92"/>
      <c r="F1880" s="92"/>
      <c r="G1880" s="92"/>
      <c r="H1880" s="92"/>
      <c r="I1880" s="92"/>
      <c r="J1880" s="92"/>
      <c r="K1880" s="94"/>
      <c r="L1880" s="94"/>
      <c r="M1880" s="94"/>
      <c r="O1880" s="94"/>
      <c r="P1880" s="94"/>
      <c r="Q1880" s="94"/>
      <c r="R1880" s="94"/>
      <c r="S1880" s="94"/>
      <c r="T1880" s="94"/>
      <c r="U1880" s="94"/>
      <c r="V1880" s="94"/>
      <c r="W1880" s="94"/>
      <c r="X1880" s="94"/>
      <c r="Y1880" s="94"/>
      <c r="Z1880" s="94"/>
      <c r="AD1880" s="96"/>
      <c r="AG1880" s="94"/>
      <c r="AH1880" s="94"/>
      <c r="AK1880" s="94"/>
      <c r="AL1880" s="94"/>
      <c r="AM1880" s="94"/>
      <c r="AN1880" s="94"/>
      <c r="AO1880" s="94"/>
      <c r="AP1880" s="94"/>
      <c r="AQ1880" s="94"/>
    </row>
    <row r="1881" spans="1:43">
      <c r="A1881" s="92"/>
      <c r="B1881" s="92"/>
      <c r="C1881" s="93"/>
      <c r="D1881" s="93"/>
      <c r="E1881" s="92"/>
      <c r="F1881" s="92"/>
      <c r="G1881" s="92"/>
      <c r="H1881" s="92"/>
      <c r="I1881" s="92"/>
      <c r="J1881" s="92"/>
      <c r="K1881" s="94"/>
      <c r="L1881" s="94"/>
      <c r="M1881" s="94"/>
      <c r="O1881" s="94"/>
      <c r="P1881" s="94"/>
      <c r="Q1881" s="94"/>
      <c r="R1881" s="94"/>
      <c r="S1881" s="94"/>
      <c r="T1881" s="94"/>
      <c r="U1881" s="94"/>
      <c r="V1881" s="94"/>
      <c r="W1881" s="94"/>
      <c r="X1881" s="94"/>
      <c r="Y1881" s="94"/>
      <c r="Z1881" s="94"/>
      <c r="AD1881" s="96"/>
      <c r="AG1881" s="94"/>
      <c r="AH1881" s="94"/>
      <c r="AI1881" s="95"/>
      <c r="AK1881" s="94"/>
      <c r="AL1881" s="94"/>
      <c r="AM1881" s="94"/>
      <c r="AN1881" s="94"/>
      <c r="AO1881" s="94"/>
      <c r="AP1881" s="94"/>
      <c r="AQ1881" s="94"/>
    </row>
    <row r="1882" spans="1:43">
      <c r="A1882" s="92"/>
      <c r="B1882" s="92"/>
      <c r="C1882" s="93"/>
      <c r="D1882" s="93"/>
      <c r="E1882" s="92"/>
      <c r="F1882" s="92"/>
      <c r="G1882" s="92"/>
      <c r="H1882" s="92"/>
      <c r="I1882" s="92"/>
      <c r="J1882" s="92"/>
      <c r="K1882" s="94"/>
      <c r="L1882" s="94"/>
      <c r="M1882" s="94"/>
      <c r="O1882" s="94"/>
      <c r="P1882" s="94"/>
      <c r="Q1882" s="94"/>
      <c r="R1882" s="94"/>
      <c r="S1882" s="94"/>
      <c r="T1882" s="94"/>
      <c r="U1882" s="94"/>
      <c r="V1882" s="94"/>
      <c r="W1882" s="94"/>
      <c r="X1882" s="94"/>
      <c r="Y1882" s="94"/>
      <c r="Z1882" s="94"/>
      <c r="AD1882" s="96"/>
      <c r="AE1882" s="95"/>
      <c r="AG1882" s="94"/>
      <c r="AH1882" s="94"/>
      <c r="AI1882" s="95"/>
      <c r="AK1882" s="94"/>
      <c r="AL1882" s="94"/>
      <c r="AM1882" s="94"/>
      <c r="AN1882" s="94"/>
      <c r="AO1882" s="94"/>
      <c r="AP1882" s="94"/>
      <c r="AQ1882" s="94"/>
    </row>
    <row r="1883" spans="1:43">
      <c r="A1883" s="92"/>
      <c r="B1883" s="92"/>
      <c r="C1883" s="93"/>
      <c r="D1883" s="93"/>
      <c r="E1883" s="92"/>
      <c r="F1883" s="92"/>
      <c r="G1883" s="92"/>
      <c r="H1883" s="92"/>
      <c r="I1883" s="92"/>
      <c r="J1883" s="92"/>
      <c r="K1883" s="94"/>
      <c r="L1883" s="94"/>
      <c r="M1883" s="94"/>
      <c r="O1883" s="94"/>
      <c r="P1883" s="94"/>
      <c r="Q1883" s="94"/>
      <c r="R1883" s="94"/>
      <c r="S1883" s="94"/>
      <c r="T1883" s="94"/>
      <c r="U1883" s="94"/>
      <c r="V1883" s="94"/>
      <c r="W1883" s="94"/>
      <c r="X1883" s="94"/>
      <c r="Y1883" s="94"/>
      <c r="Z1883" s="94"/>
      <c r="AD1883" s="96"/>
      <c r="AG1883" s="94"/>
      <c r="AH1883" s="94"/>
      <c r="AK1883" s="94"/>
      <c r="AL1883" s="94"/>
      <c r="AM1883" s="94"/>
      <c r="AN1883" s="94"/>
      <c r="AO1883" s="94"/>
      <c r="AP1883" s="94"/>
      <c r="AQ1883" s="94"/>
    </row>
    <row r="1884" spans="1:43">
      <c r="A1884" s="92"/>
      <c r="B1884" s="92"/>
      <c r="C1884" s="93"/>
      <c r="D1884" s="93"/>
      <c r="E1884" s="92"/>
      <c r="F1884" s="92"/>
      <c r="G1884" s="92"/>
      <c r="H1884" s="92"/>
      <c r="I1884" s="92"/>
      <c r="J1884" s="92"/>
      <c r="K1884" s="94"/>
      <c r="L1884" s="94"/>
      <c r="M1884" s="94"/>
      <c r="O1884" s="94"/>
      <c r="P1884" s="94"/>
      <c r="Q1884" s="94"/>
      <c r="R1884" s="94"/>
      <c r="S1884" s="94"/>
      <c r="T1884" s="94"/>
      <c r="U1884" s="94"/>
      <c r="V1884" s="94"/>
      <c r="W1884" s="94"/>
      <c r="X1884" s="94"/>
      <c r="Y1884" s="94"/>
      <c r="Z1884" s="94"/>
      <c r="AD1884" s="96"/>
      <c r="AG1884" s="94"/>
      <c r="AH1884" s="94"/>
      <c r="AI1884" s="95"/>
      <c r="AK1884" s="94"/>
      <c r="AL1884" s="94"/>
      <c r="AM1884" s="94"/>
      <c r="AN1884" s="94"/>
      <c r="AO1884" s="94"/>
      <c r="AP1884" s="94"/>
      <c r="AQ1884" s="94"/>
    </row>
    <row r="1885" spans="1:43">
      <c r="A1885" s="92"/>
      <c r="B1885" s="92"/>
      <c r="C1885" s="93"/>
      <c r="D1885" s="93"/>
      <c r="E1885" s="92"/>
      <c r="F1885" s="92"/>
      <c r="G1885" s="92"/>
      <c r="H1885" s="92"/>
      <c r="I1885" s="92"/>
      <c r="J1885" s="92"/>
      <c r="K1885" s="94"/>
      <c r="L1885" s="94"/>
      <c r="M1885" s="94"/>
      <c r="O1885" s="94"/>
      <c r="P1885" s="94"/>
      <c r="Q1885" s="95"/>
      <c r="R1885" s="94"/>
      <c r="S1885" s="94"/>
      <c r="T1885" s="94"/>
      <c r="U1885" s="94"/>
      <c r="V1885" s="94"/>
      <c r="W1885" s="94"/>
      <c r="X1885" s="94"/>
      <c r="Y1885" s="94"/>
      <c r="Z1885" s="94"/>
      <c r="AD1885" s="96"/>
      <c r="AG1885" s="94"/>
      <c r="AH1885" s="94"/>
      <c r="AK1885" s="94"/>
      <c r="AL1885" s="94"/>
      <c r="AM1885" s="94"/>
      <c r="AN1885" s="94"/>
      <c r="AO1885" s="94"/>
      <c r="AP1885" s="94"/>
      <c r="AQ1885" s="94"/>
    </row>
    <row r="1886" spans="1:43">
      <c r="A1886" s="92"/>
      <c r="B1886" s="92"/>
      <c r="C1886" s="93"/>
      <c r="D1886" s="93"/>
      <c r="E1886" s="92"/>
      <c r="F1886" s="92"/>
      <c r="G1886" s="92"/>
      <c r="H1886" s="92"/>
      <c r="I1886" s="92"/>
      <c r="J1886" s="92"/>
      <c r="K1886" s="94"/>
      <c r="L1886" s="94"/>
      <c r="M1886" s="94"/>
      <c r="O1886" s="94"/>
      <c r="P1886" s="94"/>
      <c r="Q1886" s="95"/>
      <c r="R1886" s="94"/>
      <c r="S1886" s="94"/>
      <c r="T1886" s="94"/>
      <c r="U1886" s="94"/>
      <c r="V1886" s="94"/>
      <c r="W1886" s="94"/>
      <c r="X1886" s="94"/>
      <c r="Y1886" s="94"/>
      <c r="Z1886" s="94"/>
      <c r="AD1886" s="96"/>
      <c r="AE1886" s="95"/>
      <c r="AG1886" s="94"/>
      <c r="AH1886" s="94"/>
      <c r="AI1886" s="95"/>
      <c r="AK1886" s="94"/>
      <c r="AL1886" s="94"/>
      <c r="AM1886" s="94"/>
      <c r="AN1886" s="94"/>
      <c r="AO1886" s="94"/>
      <c r="AP1886" s="94"/>
      <c r="AQ1886" s="94"/>
    </row>
    <row r="1887" spans="1:43">
      <c r="A1887" s="92"/>
      <c r="B1887" s="92"/>
      <c r="C1887" s="93"/>
      <c r="D1887" s="93"/>
      <c r="E1887" s="92"/>
      <c r="F1887" s="92"/>
      <c r="G1887" s="92"/>
      <c r="H1887" s="92"/>
      <c r="I1887" s="92"/>
      <c r="J1887" s="92"/>
      <c r="K1887" s="94"/>
      <c r="L1887" s="94"/>
      <c r="M1887" s="94"/>
      <c r="N1887" s="94"/>
      <c r="O1887" s="94"/>
      <c r="P1887" s="94"/>
      <c r="Q1887" s="95"/>
      <c r="R1887" s="94"/>
      <c r="S1887" s="94"/>
      <c r="T1887" s="94"/>
      <c r="U1887" s="94"/>
      <c r="V1887" s="94"/>
      <c r="W1887" s="94"/>
      <c r="X1887" s="94"/>
      <c r="Y1887" s="94"/>
      <c r="Z1887" s="94"/>
      <c r="AD1887" s="96"/>
      <c r="AF1887" s="94"/>
      <c r="AG1887" s="94"/>
      <c r="AH1887" s="94"/>
      <c r="AI1887" s="95"/>
      <c r="AK1887" s="94"/>
      <c r="AL1887" s="94"/>
      <c r="AM1887" s="94"/>
      <c r="AN1887" s="94"/>
      <c r="AO1887" s="94"/>
      <c r="AQ1887" s="94"/>
    </row>
    <row r="1888" spans="1:43">
      <c r="A1888" s="92"/>
      <c r="B1888" s="92"/>
      <c r="C1888" s="93"/>
      <c r="D1888" s="93"/>
      <c r="E1888" s="92"/>
      <c r="F1888" s="92"/>
      <c r="G1888" s="92"/>
      <c r="H1888" s="92"/>
      <c r="I1888" s="92"/>
      <c r="J1888" s="92"/>
      <c r="K1888" s="94"/>
      <c r="L1888" s="94"/>
      <c r="M1888" s="94"/>
      <c r="T1888" s="94"/>
      <c r="U1888" s="94"/>
      <c r="Y1888" s="94"/>
      <c r="Z1888" s="94"/>
      <c r="AI1888" s="95"/>
      <c r="AK1888" s="94"/>
      <c r="AL1888" s="94"/>
      <c r="AM1888" s="94"/>
      <c r="AN1888" s="94"/>
      <c r="AO1888" s="94"/>
      <c r="AP1888" s="94"/>
      <c r="AQ1888" s="94"/>
    </row>
    <row r="1889" spans="1:43">
      <c r="A1889" s="92"/>
      <c r="B1889" s="92"/>
      <c r="C1889" s="93"/>
      <c r="D1889" s="93"/>
      <c r="E1889" s="92"/>
      <c r="F1889" s="92"/>
      <c r="G1889" s="92"/>
      <c r="H1889" s="92"/>
      <c r="I1889" s="92"/>
      <c r="J1889" s="92"/>
      <c r="K1889" s="94"/>
      <c r="L1889" s="94"/>
      <c r="M1889" s="94"/>
      <c r="O1889" s="94"/>
      <c r="P1889" s="94"/>
      <c r="T1889" s="94"/>
      <c r="U1889" s="94"/>
      <c r="Y1889" s="94"/>
      <c r="Z1889" s="94"/>
      <c r="AG1889" s="94"/>
      <c r="AH1889" s="94"/>
      <c r="AK1889" s="94"/>
      <c r="AL1889" s="94"/>
      <c r="AM1889" s="94"/>
      <c r="AN1889" s="94"/>
      <c r="AO1889" s="94"/>
      <c r="AP1889" s="94"/>
      <c r="AQ1889" s="94"/>
    </row>
    <row r="1890" spans="1:43">
      <c r="A1890" s="92"/>
      <c r="B1890" s="92"/>
      <c r="C1890" s="93"/>
      <c r="D1890" s="93"/>
      <c r="E1890" s="92"/>
      <c r="F1890" s="92"/>
      <c r="G1890" s="92"/>
      <c r="H1890" s="92"/>
      <c r="I1890" s="92"/>
      <c r="J1890" s="92"/>
      <c r="K1890" s="94"/>
      <c r="L1890" s="94"/>
      <c r="M1890" s="94"/>
      <c r="P1890" s="94"/>
      <c r="Q1890" s="94"/>
      <c r="R1890" s="94"/>
      <c r="S1890" s="94"/>
      <c r="T1890" s="94"/>
      <c r="U1890" s="94"/>
      <c r="V1890" s="94"/>
      <c r="W1890" s="94"/>
      <c r="X1890" s="94"/>
      <c r="Y1890" s="94"/>
      <c r="Z1890" s="94"/>
      <c r="AD1890" s="96"/>
      <c r="AH1890" s="94"/>
      <c r="AK1890" s="94"/>
      <c r="AL1890" s="94"/>
      <c r="AM1890" s="94"/>
      <c r="AN1890" s="94"/>
      <c r="AO1890" s="94"/>
      <c r="AP1890" s="94"/>
      <c r="AQ1890" s="94"/>
    </row>
    <row r="1891" spans="1:43">
      <c r="A1891" s="92"/>
      <c r="B1891" s="92"/>
      <c r="C1891" s="93"/>
      <c r="D1891" s="93"/>
      <c r="E1891" s="92"/>
      <c r="F1891" s="92"/>
      <c r="G1891" s="92"/>
      <c r="H1891" s="92"/>
      <c r="I1891" s="92"/>
      <c r="J1891" s="92"/>
      <c r="K1891" s="94"/>
      <c r="L1891" s="94"/>
      <c r="M1891" s="94"/>
      <c r="O1891" s="94"/>
      <c r="P1891" s="94"/>
      <c r="Q1891" s="94"/>
      <c r="R1891" s="94"/>
      <c r="S1891" s="94"/>
      <c r="T1891" s="94"/>
      <c r="U1891" s="94"/>
      <c r="V1891" s="94"/>
      <c r="W1891" s="94"/>
      <c r="X1891" s="94"/>
      <c r="Y1891" s="94"/>
      <c r="Z1891" s="94"/>
      <c r="AG1891" s="94"/>
      <c r="AH1891" s="94"/>
      <c r="AK1891" s="94"/>
      <c r="AL1891" s="94"/>
      <c r="AM1891" s="94"/>
      <c r="AN1891" s="94"/>
      <c r="AO1891" s="94"/>
      <c r="AP1891" s="94"/>
      <c r="AQ1891" s="94"/>
    </row>
    <row r="1892" spans="1:43">
      <c r="A1892" s="92"/>
      <c r="B1892" s="92"/>
      <c r="C1892" s="93"/>
      <c r="D1892" s="93"/>
      <c r="E1892" s="92"/>
      <c r="F1892" s="92"/>
      <c r="G1892" s="92"/>
      <c r="H1892" s="92"/>
      <c r="I1892" s="92"/>
      <c r="J1892" s="92"/>
      <c r="K1892" s="94"/>
      <c r="L1892" s="94"/>
      <c r="M1892" s="94"/>
      <c r="O1892" s="94"/>
      <c r="P1892" s="94"/>
      <c r="Q1892" s="95"/>
      <c r="R1892" s="94"/>
      <c r="S1892" s="94"/>
      <c r="T1892" s="94"/>
      <c r="U1892" s="94"/>
      <c r="V1892" s="94"/>
      <c r="W1892" s="94"/>
      <c r="X1892" s="94"/>
      <c r="Y1892" s="94"/>
      <c r="Z1892" s="94"/>
      <c r="AD1892" s="96"/>
      <c r="AG1892" s="94"/>
      <c r="AH1892" s="94"/>
      <c r="AI1892" s="95"/>
      <c r="AK1892" s="94"/>
      <c r="AL1892" s="94"/>
      <c r="AM1892" s="94"/>
      <c r="AN1892" s="94"/>
      <c r="AO1892" s="94"/>
      <c r="AP1892" s="94"/>
      <c r="AQ1892" s="94"/>
    </row>
    <row r="1893" spans="1:43">
      <c r="A1893" s="92"/>
      <c r="B1893" s="92"/>
      <c r="C1893" s="93"/>
      <c r="D1893" s="93"/>
      <c r="E1893" s="92"/>
      <c r="F1893" s="92"/>
      <c r="G1893" s="92"/>
      <c r="H1893" s="92"/>
      <c r="I1893" s="92"/>
      <c r="J1893" s="92"/>
      <c r="K1893" s="94"/>
      <c r="L1893" s="94"/>
      <c r="M1893" s="94"/>
      <c r="O1893" s="94"/>
      <c r="P1893" s="94"/>
      <c r="Q1893" s="94"/>
      <c r="R1893" s="94"/>
      <c r="S1893" s="94"/>
      <c r="T1893" s="94"/>
      <c r="U1893" s="94"/>
      <c r="V1893" s="94"/>
      <c r="W1893" s="94"/>
      <c r="X1893" s="94"/>
      <c r="Y1893" s="94"/>
      <c r="Z1893" s="94"/>
      <c r="AD1893" s="96"/>
      <c r="AG1893" s="94"/>
      <c r="AH1893" s="94"/>
      <c r="AK1893" s="94"/>
      <c r="AL1893" s="94"/>
      <c r="AM1893" s="94"/>
      <c r="AN1893" s="94"/>
      <c r="AO1893" s="94"/>
      <c r="AQ1893" s="94"/>
    </row>
    <row r="1894" spans="1:43">
      <c r="A1894" s="92"/>
      <c r="B1894" s="92"/>
      <c r="C1894" s="93"/>
      <c r="D1894" s="93"/>
      <c r="E1894" s="92"/>
      <c r="F1894" s="92"/>
      <c r="G1894" s="92"/>
      <c r="H1894" s="92"/>
      <c r="I1894" s="92"/>
      <c r="J1894" s="92"/>
      <c r="K1894" s="94"/>
      <c r="L1894" s="94"/>
      <c r="M1894" s="94"/>
      <c r="N1894" s="94"/>
      <c r="O1894" s="94"/>
      <c r="P1894" s="94"/>
      <c r="Q1894" s="94"/>
      <c r="R1894" s="94"/>
      <c r="S1894" s="94"/>
      <c r="T1894" s="94"/>
      <c r="U1894" s="94"/>
      <c r="V1894" s="94"/>
      <c r="W1894" s="94"/>
      <c r="X1894" s="94"/>
      <c r="Y1894" s="94"/>
      <c r="Z1894" s="94"/>
      <c r="AD1894" s="96"/>
      <c r="AF1894" s="94"/>
      <c r="AG1894" s="94"/>
      <c r="AH1894" s="94"/>
      <c r="AK1894" s="94"/>
      <c r="AL1894" s="94"/>
      <c r="AM1894" s="94"/>
      <c r="AN1894" s="94"/>
      <c r="AO1894" s="94"/>
      <c r="AP1894" s="94"/>
      <c r="AQ1894" s="94"/>
    </row>
    <row r="1895" spans="1:43">
      <c r="A1895" s="92"/>
      <c r="B1895" s="92"/>
      <c r="C1895" s="93"/>
      <c r="D1895" s="93"/>
      <c r="E1895" s="92"/>
      <c r="F1895" s="92"/>
      <c r="G1895" s="92"/>
      <c r="H1895" s="92"/>
      <c r="I1895" s="92"/>
      <c r="J1895" s="92"/>
      <c r="K1895" s="94"/>
      <c r="L1895" s="94"/>
      <c r="M1895" s="94"/>
      <c r="O1895" s="94"/>
      <c r="P1895" s="94"/>
      <c r="Q1895" s="94"/>
      <c r="R1895" s="94"/>
      <c r="S1895" s="94"/>
      <c r="T1895" s="94"/>
      <c r="U1895" s="94"/>
      <c r="V1895" s="94"/>
      <c r="W1895" s="94"/>
      <c r="X1895" s="94"/>
      <c r="Y1895" s="94"/>
      <c r="Z1895" s="94"/>
      <c r="AD1895" s="96"/>
      <c r="AG1895" s="94"/>
      <c r="AH1895" s="94"/>
      <c r="AI1895" s="95"/>
      <c r="AK1895" s="94"/>
      <c r="AL1895" s="94"/>
      <c r="AM1895" s="94"/>
      <c r="AN1895" s="94"/>
      <c r="AO1895" s="94"/>
      <c r="AP1895" s="94"/>
      <c r="AQ1895" s="94"/>
    </row>
    <row r="1896" spans="1:43">
      <c r="A1896" s="92"/>
      <c r="B1896" s="92"/>
      <c r="C1896" s="93"/>
      <c r="D1896" s="93"/>
      <c r="E1896" s="92"/>
      <c r="F1896" s="92"/>
      <c r="G1896" s="92"/>
      <c r="H1896" s="92"/>
      <c r="I1896" s="92"/>
      <c r="J1896" s="92"/>
      <c r="K1896" s="94"/>
      <c r="L1896" s="94"/>
      <c r="M1896" s="94"/>
      <c r="O1896" s="94"/>
      <c r="P1896" s="94"/>
      <c r="Q1896" s="95"/>
      <c r="R1896" s="94"/>
      <c r="S1896" s="94"/>
      <c r="T1896" s="94"/>
      <c r="U1896" s="94"/>
      <c r="V1896" s="94"/>
      <c r="W1896" s="94"/>
      <c r="X1896" s="94"/>
      <c r="Y1896" s="94"/>
      <c r="Z1896" s="94"/>
      <c r="AD1896" s="96"/>
      <c r="AE1896" s="95"/>
      <c r="AG1896" s="94"/>
      <c r="AH1896" s="94"/>
      <c r="AI1896" s="95"/>
      <c r="AK1896" s="94"/>
      <c r="AL1896" s="94"/>
      <c r="AM1896" s="94"/>
      <c r="AN1896" s="94"/>
      <c r="AO1896" s="94"/>
      <c r="AP1896" s="94"/>
      <c r="AQ1896" s="94"/>
    </row>
    <row r="1897" spans="1:43">
      <c r="A1897" s="92"/>
      <c r="B1897" s="92"/>
      <c r="C1897" s="93"/>
      <c r="D1897" s="93"/>
      <c r="E1897" s="92"/>
      <c r="F1897" s="92"/>
      <c r="G1897" s="92"/>
      <c r="H1897" s="92"/>
      <c r="I1897" s="92"/>
      <c r="J1897" s="92"/>
      <c r="K1897" s="94"/>
      <c r="L1897" s="94"/>
      <c r="M1897" s="94"/>
      <c r="N1897" s="94"/>
      <c r="O1897" s="94"/>
      <c r="P1897" s="94"/>
      <c r="Q1897" s="95"/>
      <c r="R1897" s="94"/>
      <c r="S1897" s="94"/>
      <c r="T1897" s="94"/>
      <c r="U1897" s="94"/>
      <c r="V1897" s="94"/>
      <c r="W1897" s="94"/>
      <c r="X1897" s="94"/>
      <c r="Y1897" s="94"/>
      <c r="Z1897" s="94"/>
      <c r="AD1897" s="96"/>
      <c r="AF1897" s="94"/>
      <c r="AG1897" s="94"/>
      <c r="AH1897" s="94"/>
      <c r="AI1897" s="95"/>
      <c r="AK1897" s="94"/>
      <c r="AL1897" s="94"/>
      <c r="AM1897" s="94"/>
      <c r="AN1897" s="94"/>
      <c r="AO1897" s="94"/>
      <c r="AP1897" s="94"/>
      <c r="AQ1897" s="94"/>
    </row>
    <row r="1898" spans="1:43">
      <c r="A1898" s="92"/>
      <c r="B1898" s="92"/>
      <c r="C1898" s="93"/>
      <c r="D1898" s="93"/>
      <c r="E1898" s="92"/>
      <c r="F1898" s="92"/>
      <c r="G1898" s="92"/>
      <c r="H1898" s="92"/>
      <c r="I1898" s="92"/>
      <c r="J1898" s="92"/>
      <c r="K1898" s="94"/>
      <c r="L1898" s="94"/>
      <c r="M1898" s="94"/>
      <c r="O1898" s="94"/>
      <c r="P1898" s="94"/>
      <c r="Q1898" s="95"/>
      <c r="R1898" s="94"/>
      <c r="S1898" s="94"/>
      <c r="T1898" s="94"/>
      <c r="U1898" s="94"/>
      <c r="V1898" s="94"/>
      <c r="W1898" s="94"/>
      <c r="X1898" s="94"/>
      <c r="Y1898" s="94"/>
      <c r="Z1898" s="94"/>
      <c r="AD1898" s="96"/>
      <c r="AG1898" s="94"/>
      <c r="AH1898" s="94"/>
      <c r="AI1898" s="95"/>
      <c r="AK1898" s="94"/>
      <c r="AL1898" s="94"/>
      <c r="AM1898" s="94"/>
      <c r="AN1898" s="94"/>
      <c r="AO1898" s="94"/>
      <c r="AP1898" s="94"/>
      <c r="AQ1898" s="94"/>
    </row>
    <row r="1899" spans="1:43">
      <c r="A1899" s="92"/>
      <c r="B1899" s="92"/>
      <c r="C1899" s="93"/>
      <c r="D1899" s="93"/>
      <c r="E1899" s="92"/>
      <c r="F1899" s="92"/>
      <c r="G1899" s="92"/>
      <c r="H1899" s="92"/>
      <c r="I1899" s="92"/>
      <c r="J1899" s="92"/>
      <c r="K1899" s="94"/>
      <c r="L1899" s="94"/>
      <c r="M1899" s="94"/>
      <c r="O1899" s="94"/>
      <c r="P1899" s="94"/>
      <c r="Q1899" s="95"/>
      <c r="R1899" s="94"/>
      <c r="S1899" s="94"/>
      <c r="T1899" s="94"/>
      <c r="U1899" s="94"/>
      <c r="V1899" s="95"/>
      <c r="W1899" s="94"/>
      <c r="X1899" s="94"/>
      <c r="Y1899" s="94"/>
      <c r="Z1899" s="94"/>
      <c r="AD1899" s="96"/>
      <c r="AG1899" s="94"/>
      <c r="AH1899" s="94"/>
      <c r="AK1899" s="94"/>
      <c r="AL1899" s="94"/>
      <c r="AM1899" s="94"/>
      <c r="AN1899" s="94"/>
      <c r="AO1899" s="94"/>
      <c r="AP1899" s="94"/>
      <c r="AQ1899" s="94"/>
    </row>
    <row r="1900" spans="1:43">
      <c r="A1900" s="92"/>
      <c r="B1900" s="92"/>
      <c r="C1900" s="93"/>
      <c r="D1900" s="93"/>
      <c r="E1900" s="92"/>
      <c r="F1900" s="92"/>
      <c r="G1900" s="92"/>
      <c r="H1900" s="92"/>
      <c r="I1900" s="92"/>
      <c r="J1900" s="92"/>
      <c r="K1900" s="94"/>
      <c r="L1900" s="94"/>
      <c r="M1900" s="94"/>
      <c r="O1900" s="94"/>
      <c r="P1900" s="94"/>
      <c r="Q1900" s="94"/>
      <c r="R1900" s="94"/>
      <c r="S1900" s="94"/>
      <c r="T1900" s="94"/>
      <c r="U1900" s="94"/>
      <c r="V1900" s="94"/>
      <c r="W1900" s="94"/>
      <c r="X1900" s="94"/>
      <c r="Y1900" s="94"/>
      <c r="Z1900" s="94"/>
      <c r="AD1900" s="96"/>
      <c r="AE1900" s="95"/>
      <c r="AG1900" s="94"/>
      <c r="AH1900" s="94"/>
      <c r="AK1900" s="94"/>
      <c r="AL1900" s="94"/>
      <c r="AM1900" s="94"/>
      <c r="AN1900" s="94"/>
      <c r="AO1900" s="94"/>
      <c r="AP1900" s="94"/>
      <c r="AQ1900" s="94"/>
    </row>
    <row r="1901" spans="1:43">
      <c r="A1901" s="92"/>
      <c r="B1901" s="92"/>
      <c r="C1901" s="93"/>
      <c r="D1901" s="93"/>
      <c r="E1901" s="92"/>
      <c r="F1901" s="92"/>
      <c r="G1901" s="92"/>
      <c r="H1901" s="92"/>
      <c r="I1901" s="92"/>
      <c r="J1901" s="92"/>
      <c r="K1901" s="94"/>
      <c r="L1901" s="94"/>
      <c r="M1901" s="94"/>
      <c r="O1901" s="94"/>
      <c r="P1901" s="94"/>
      <c r="Q1901" s="94"/>
      <c r="R1901" s="94"/>
      <c r="S1901" s="94"/>
      <c r="T1901" s="94"/>
      <c r="U1901" s="94"/>
      <c r="V1901" s="94"/>
      <c r="W1901" s="94"/>
      <c r="X1901" s="94"/>
      <c r="Y1901" s="94"/>
      <c r="Z1901" s="94"/>
      <c r="AD1901" s="96"/>
      <c r="AG1901" s="94"/>
      <c r="AH1901" s="94"/>
      <c r="AI1901" s="95"/>
      <c r="AK1901" s="94"/>
      <c r="AL1901" s="94"/>
      <c r="AM1901" s="94"/>
      <c r="AN1901" s="94"/>
      <c r="AO1901" s="94"/>
      <c r="AP1901" s="94"/>
      <c r="AQ1901" s="94"/>
    </row>
    <row r="1902" spans="1:43">
      <c r="A1902" s="92"/>
      <c r="B1902" s="92"/>
      <c r="C1902" s="93"/>
      <c r="D1902" s="93"/>
      <c r="E1902" s="92"/>
      <c r="F1902" s="92"/>
      <c r="G1902" s="92"/>
      <c r="H1902" s="92"/>
      <c r="I1902" s="92"/>
      <c r="J1902" s="92"/>
      <c r="K1902" s="94"/>
      <c r="L1902" s="94"/>
      <c r="M1902" s="94"/>
      <c r="P1902" s="94"/>
      <c r="Q1902" s="95"/>
      <c r="R1902" s="94"/>
      <c r="S1902" s="94"/>
      <c r="T1902" s="94"/>
      <c r="U1902" s="94"/>
      <c r="V1902" s="94"/>
      <c r="W1902" s="94"/>
      <c r="X1902" s="94"/>
      <c r="Y1902" s="94"/>
      <c r="Z1902" s="94"/>
      <c r="AD1902" s="96"/>
      <c r="AH1902" s="94"/>
      <c r="AK1902" s="94"/>
      <c r="AL1902" s="94"/>
      <c r="AM1902" s="94"/>
      <c r="AN1902" s="94"/>
      <c r="AO1902" s="94"/>
      <c r="AP1902" s="94"/>
      <c r="AQ1902" s="94"/>
    </row>
    <row r="1903" spans="1:43">
      <c r="A1903" s="92"/>
      <c r="B1903" s="92"/>
      <c r="C1903" s="93"/>
      <c r="D1903" s="93"/>
      <c r="E1903" s="92"/>
      <c r="F1903" s="92"/>
      <c r="G1903" s="92"/>
      <c r="H1903" s="92"/>
      <c r="I1903" s="92"/>
      <c r="J1903" s="92"/>
      <c r="K1903" s="94"/>
      <c r="L1903" s="94"/>
      <c r="M1903" s="94"/>
      <c r="O1903" s="94"/>
      <c r="P1903" s="94"/>
      <c r="Q1903" s="94"/>
      <c r="R1903" s="94"/>
      <c r="S1903" s="94"/>
      <c r="T1903" s="94"/>
      <c r="U1903" s="94"/>
      <c r="V1903" s="94"/>
      <c r="W1903" s="94"/>
      <c r="X1903" s="94"/>
      <c r="Y1903" s="94"/>
      <c r="Z1903" s="94"/>
      <c r="AD1903" s="96"/>
      <c r="AG1903" s="94"/>
      <c r="AH1903" s="94"/>
      <c r="AI1903" s="95"/>
      <c r="AK1903" s="94"/>
      <c r="AL1903" s="94"/>
      <c r="AM1903" s="94"/>
      <c r="AN1903" s="94"/>
      <c r="AO1903" s="94"/>
      <c r="AP1903" s="94"/>
      <c r="AQ1903" s="94"/>
    </row>
    <row r="1904" spans="1:43">
      <c r="A1904" s="92"/>
      <c r="B1904" s="92"/>
      <c r="C1904" s="93"/>
      <c r="D1904" s="93"/>
      <c r="E1904" s="92"/>
      <c r="F1904" s="92"/>
      <c r="G1904" s="92"/>
      <c r="H1904" s="92"/>
      <c r="I1904" s="92"/>
      <c r="J1904" s="92"/>
      <c r="K1904" s="94"/>
      <c r="L1904" s="94"/>
      <c r="M1904" s="94"/>
      <c r="O1904" s="94"/>
      <c r="P1904" s="94"/>
      <c r="Q1904" s="94"/>
      <c r="R1904" s="94"/>
      <c r="S1904" s="94"/>
      <c r="T1904" s="94"/>
      <c r="U1904" s="94"/>
      <c r="V1904" s="94"/>
      <c r="W1904" s="94"/>
      <c r="X1904" s="94"/>
      <c r="Y1904" s="94"/>
      <c r="Z1904" s="94"/>
      <c r="AE1904" s="95"/>
      <c r="AG1904" s="94"/>
      <c r="AH1904" s="94"/>
      <c r="AK1904" s="94"/>
      <c r="AL1904" s="94"/>
      <c r="AM1904" s="94"/>
      <c r="AN1904" s="94"/>
      <c r="AO1904" s="94"/>
      <c r="AP1904" s="94"/>
      <c r="AQ1904" s="94"/>
    </row>
    <row r="1905" spans="1:43">
      <c r="A1905" s="92"/>
      <c r="B1905" s="92"/>
      <c r="C1905" s="93"/>
      <c r="D1905" s="93"/>
      <c r="E1905" s="92"/>
      <c r="F1905" s="92"/>
      <c r="G1905" s="92"/>
      <c r="H1905" s="92"/>
      <c r="I1905" s="92"/>
      <c r="J1905" s="92"/>
      <c r="K1905" s="94"/>
      <c r="L1905" s="94"/>
      <c r="M1905" s="94"/>
      <c r="O1905" s="94"/>
      <c r="P1905" s="94"/>
      <c r="Q1905" s="95"/>
      <c r="R1905" s="94"/>
      <c r="S1905" s="94"/>
      <c r="T1905" s="94"/>
      <c r="U1905" s="94"/>
      <c r="V1905" s="94"/>
      <c r="W1905" s="94"/>
      <c r="X1905" s="94"/>
      <c r="Y1905" s="94"/>
      <c r="Z1905" s="94"/>
      <c r="AD1905" s="96"/>
      <c r="AG1905" s="94"/>
      <c r="AH1905" s="94"/>
      <c r="AK1905" s="94"/>
      <c r="AL1905" s="94"/>
      <c r="AM1905" s="94"/>
      <c r="AN1905" s="94"/>
      <c r="AO1905" s="94"/>
      <c r="AP1905" s="94"/>
      <c r="AQ1905" s="94"/>
    </row>
    <row r="1906" spans="1:43">
      <c r="A1906" s="92"/>
      <c r="B1906" s="92"/>
      <c r="C1906" s="93"/>
      <c r="D1906" s="93"/>
      <c r="E1906" s="92"/>
      <c r="F1906" s="92"/>
      <c r="G1906" s="92"/>
      <c r="H1906" s="92"/>
      <c r="I1906" s="92"/>
      <c r="J1906" s="92"/>
      <c r="K1906" s="94"/>
      <c r="L1906" s="94"/>
      <c r="M1906" s="94"/>
      <c r="O1906" s="94"/>
      <c r="P1906" s="94"/>
      <c r="Q1906" s="94"/>
      <c r="R1906" s="94"/>
      <c r="S1906" s="94"/>
      <c r="T1906" s="94"/>
      <c r="U1906" s="94"/>
      <c r="V1906" s="94"/>
      <c r="W1906" s="94"/>
      <c r="X1906" s="94"/>
      <c r="Y1906" s="94"/>
      <c r="Z1906" s="94"/>
      <c r="AD1906" s="96"/>
      <c r="AG1906" s="94"/>
      <c r="AH1906" s="94"/>
      <c r="AK1906" s="94"/>
      <c r="AL1906" s="94"/>
      <c r="AM1906" s="94"/>
      <c r="AN1906" s="94"/>
      <c r="AO1906" s="94"/>
      <c r="AP1906" s="94"/>
      <c r="AQ1906" s="94"/>
    </row>
    <row r="1907" spans="1:43">
      <c r="A1907" s="92"/>
      <c r="B1907" s="92"/>
      <c r="C1907" s="93"/>
      <c r="D1907" s="93"/>
      <c r="E1907" s="92"/>
      <c r="F1907" s="92"/>
      <c r="G1907" s="92"/>
      <c r="H1907" s="92"/>
      <c r="I1907" s="92"/>
      <c r="J1907" s="92"/>
      <c r="K1907" s="94"/>
      <c r="L1907" s="94"/>
      <c r="M1907" s="94"/>
      <c r="O1907" s="94"/>
      <c r="P1907" s="94"/>
      <c r="Q1907" s="94"/>
      <c r="R1907" s="94"/>
      <c r="S1907" s="94"/>
      <c r="T1907" s="94"/>
      <c r="U1907" s="94"/>
      <c r="V1907" s="94"/>
      <c r="W1907" s="94"/>
      <c r="X1907" s="94"/>
      <c r="Y1907" s="94"/>
      <c r="Z1907" s="94"/>
      <c r="AG1907" s="94"/>
      <c r="AH1907" s="94"/>
      <c r="AK1907" s="94"/>
      <c r="AL1907" s="94"/>
      <c r="AM1907" s="94"/>
      <c r="AN1907" s="94"/>
      <c r="AO1907" s="94"/>
      <c r="AP1907" s="94"/>
      <c r="AQ1907" s="94"/>
    </row>
    <row r="1908" spans="1:43">
      <c r="A1908" s="92"/>
      <c r="B1908" s="92"/>
      <c r="C1908" s="93"/>
      <c r="D1908" s="93"/>
      <c r="E1908" s="92"/>
      <c r="F1908" s="92"/>
      <c r="G1908" s="92"/>
      <c r="H1908" s="92"/>
      <c r="I1908" s="92"/>
      <c r="J1908" s="92"/>
      <c r="K1908" s="94"/>
      <c r="L1908" s="94"/>
      <c r="M1908" s="94"/>
      <c r="N1908" s="94"/>
      <c r="O1908" s="94"/>
      <c r="P1908" s="94"/>
      <c r="Q1908" s="94"/>
      <c r="R1908" s="94"/>
      <c r="S1908" s="94"/>
      <c r="T1908" s="94"/>
      <c r="U1908" s="94"/>
      <c r="V1908" s="94"/>
      <c r="W1908" s="94"/>
      <c r="X1908" s="94"/>
      <c r="Y1908" s="94"/>
      <c r="Z1908" s="94"/>
      <c r="AD1908" s="96"/>
      <c r="AF1908" s="94"/>
      <c r="AG1908" s="94"/>
      <c r="AH1908" s="94"/>
      <c r="AK1908" s="94"/>
      <c r="AL1908" s="94"/>
      <c r="AM1908" s="94"/>
      <c r="AN1908" s="94"/>
      <c r="AO1908" s="94"/>
      <c r="AP1908" s="94"/>
      <c r="AQ1908" s="94"/>
    </row>
    <row r="1909" spans="1:43">
      <c r="A1909" s="92"/>
      <c r="B1909" s="92"/>
      <c r="C1909" s="93"/>
      <c r="D1909" s="93"/>
      <c r="E1909" s="92"/>
      <c r="F1909" s="92"/>
      <c r="G1909" s="92"/>
      <c r="H1909" s="92"/>
      <c r="I1909" s="92"/>
      <c r="J1909" s="92"/>
      <c r="K1909" s="94"/>
      <c r="L1909" s="94"/>
      <c r="M1909" s="94"/>
      <c r="N1909" s="94"/>
      <c r="O1909" s="94"/>
      <c r="P1909" s="94"/>
      <c r="Q1909" s="94"/>
      <c r="R1909" s="94"/>
      <c r="S1909" s="94"/>
      <c r="T1909" s="94"/>
      <c r="U1909" s="94"/>
      <c r="V1909" s="94"/>
      <c r="W1909" s="94"/>
      <c r="X1909" s="94"/>
      <c r="Y1909" s="94"/>
      <c r="Z1909" s="94"/>
      <c r="AF1909" s="94"/>
      <c r="AG1909" s="94"/>
      <c r="AH1909" s="94"/>
      <c r="AK1909" s="94"/>
      <c r="AL1909" s="94"/>
      <c r="AM1909" s="94"/>
      <c r="AN1909" s="94"/>
      <c r="AO1909" s="94"/>
      <c r="AP1909" s="94"/>
      <c r="AQ1909" s="94"/>
    </row>
    <row r="1910" spans="1:43">
      <c r="A1910" s="92"/>
      <c r="B1910" s="92"/>
      <c r="C1910" s="93"/>
      <c r="D1910" s="93"/>
      <c r="E1910" s="92"/>
      <c r="F1910" s="92"/>
      <c r="G1910" s="92"/>
      <c r="H1910" s="92"/>
      <c r="I1910" s="92"/>
      <c r="J1910" s="92"/>
      <c r="K1910" s="94"/>
      <c r="L1910" s="94"/>
      <c r="M1910" s="94"/>
      <c r="O1910" s="94"/>
      <c r="P1910" s="94"/>
      <c r="Q1910" s="94"/>
      <c r="R1910" s="94"/>
      <c r="S1910" s="94"/>
      <c r="T1910" s="94"/>
      <c r="U1910" s="94"/>
      <c r="V1910" s="94"/>
      <c r="W1910" s="94"/>
      <c r="X1910" s="94"/>
      <c r="Y1910" s="94"/>
      <c r="Z1910" s="94"/>
      <c r="AD1910" s="96"/>
      <c r="AG1910" s="94"/>
      <c r="AH1910" s="94"/>
      <c r="AI1910" s="95"/>
      <c r="AK1910" s="94"/>
      <c r="AL1910" s="94"/>
      <c r="AM1910" s="94"/>
      <c r="AN1910" s="94"/>
      <c r="AO1910" s="94"/>
      <c r="AP1910" s="94"/>
      <c r="AQ1910" s="94"/>
    </row>
    <row r="1911" spans="1:43">
      <c r="A1911" s="92"/>
      <c r="B1911" s="92"/>
      <c r="C1911" s="93"/>
      <c r="D1911" s="93"/>
      <c r="E1911" s="92"/>
      <c r="F1911" s="92"/>
      <c r="G1911" s="92"/>
      <c r="H1911" s="92"/>
      <c r="I1911" s="92"/>
      <c r="J1911" s="92"/>
      <c r="K1911" s="94"/>
      <c r="L1911" s="94"/>
      <c r="M1911" s="94"/>
      <c r="O1911" s="94"/>
      <c r="P1911" s="94"/>
      <c r="Q1911" s="94"/>
      <c r="R1911" s="94"/>
      <c r="S1911" s="94"/>
      <c r="T1911" s="94"/>
      <c r="U1911" s="94"/>
      <c r="V1911" s="94"/>
      <c r="W1911" s="94"/>
      <c r="X1911" s="94"/>
      <c r="Y1911" s="94"/>
      <c r="Z1911" s="94"/>
      <c r="AD1911" s="96"/>
      <c r="AG1911" s="94"/>
      <c r="AH1911" s="94"/>
      <c r="AK1911" s="94"/>
      <c r="AL1911" s="94"/>
      <c r="AM1911" s="94"/>
      <c r="AN1911" s="94"/>
      <c r="AO1911" s="94"/>
      <c r="AP1911" s="94"/>
      <c r="AQ1911" s="94"/>
    </row>
    <row r="1912" spans="1:43">
      <c r="A1912" s="92"/>
      <c r="B1912" s="92"/>
      <c r="C1912" s="93"/>
      <c r="D1912" s="93"/>
      <c r="E1912" s="92"/>
      <c r="F1912" s="92"/>
      <c r="G1912" s="92"/>
      <c r="H1912" s="92"/>
      <c r="I1912" s="92"/>
      <c r="J1912" s="92"/>
      <c r="K1912" s="94"/>
      <c r="L1912" s="94"/>
      <c r="M1912" s="94"/>
      <c r="T1912" s="94"/>
      <c r="U1912" s="94"/>
      <c r="Y1912" s="94"/>
      <c r="Z1912" s="94"/>
      <c r="AI1912" s="95"/>
      <c r="AK1912" s="94"/>
      <c r="AL1912" s="94"/>
      <c r="AM1912" s="94"/>
      <c r="AN1912" s="94"/>
      <c r="AO1912" s="94"/>
      <c r="AP1912" s="94"/>
      <c r="AQ1912" s="94"/>
    </row>
    <row r="1913" spans="1:43">
      <c r="A1913" s="92"/>
      <c r="B1913" s="92"/>
      <c r="C1913" s="93"/>
      <c r="D1913" s="93"/>
      <c r="E1913" s="92"/>
      <c r="F1913" s="92"/>
      <c r="G1913" s="92"/>
      <c r="H1913" s="92"/>
      <c r="I1913" s="92"/>
      <c r="J1913" s="92"/>
      <c r="K1913" s="94"/>
      <c r="L1913" s="94"/>
      <c r="M1913" s="94"/>
      <c r="O1913" s="94"/>
      <c r="P1913" s="94"/>
      <c r="Q1913" s="95"/>
      <c r="R1913" s="94"/>
      <c r="S1913" s="94"/>
      <c r="T1913" s="94"/>
      <c r="U1913" s="94"/>
      <c r="V1913" s="94"/>
      <c r="W1913" s="94"/>
      <c r="X1913" s="94"/>
      <c r="Y1913" s="94"/>
      <c r="Z1913" s="94"/>
      <c r="AD1913" s="96"/>
      <c r="AG1913" s="94"/>
      <c r="AH1913" s="94"/>
      <c r="AK1913" s="94"/>
      <c r="AL1913" s="94"/>
      <c r="AM1913" s="94"/>
      <c r="AN1913" s="94"/>
      <c r="AO1913" s="94"/>
      <c r="AP1913" s="94"/>
      <c r="AQ1913" s="94"/>
    </row>
    <row r="1914" spans="1:43">
      <c r="A1914" s="92"/>
      <c r="B1914" s="92"/>
      <c r="C1914" s="93"/>
      <c r="D1914" s="93"/>
      <c r="E1914" s="92"/>
      <c r="F1914" s="92"/>
      <c r="G1914" s="92"/>
      <c r="H1914" s="92"/>
      <c r="I1914" s="92"/>
      <c r="J1914" s="92"/>
      <c r="K1914" s="94"/>
      <c r="L1914" s="94"/>
      <c r="M1914" s="94"/>
      <c r="O1914" s="94"/>
      <c r="P1914" s="94"/>
      <c r="Q1914" s="95"/>
      <c r="R1914" s="94"/>
      <c r="S1914" s="94"/>
      <c r="T1914" s="94"/>
      <c r="U1914" s="94"/>
      <c r="V1914" s="94"/>
      <c r="W1914" s="94"/>
      <c r="X1914" s="94"/>
      <c r="Y1914" s="94"/>
      <c r="Z1914" s="94"/>
      <c r="AD1914" s="96"/>
      <c r="AG1914" s="94"/>
      <c r="AH1914" s="94"/>
      <c r="AK1914" s="94"/>
      <c r="AL1914" s="94"/>
      <c r="AM1914" s="94"/>
      <c r="AN1914" s="94"/>
      <c r="AO1914" s="94"/>
      <c r="AP1914" s="94"/>
      <c r="AQ1914" s="94"/>
    </row>
    <row r="1915" spans="1:43">
      <c r="A1915" s="92"/>
      <c r="B1915" s="92"/>
      <c r="C1915" s="93"/>
      <c r="D1915" s="93"/>
      <c r="E1915" s="92"/>
      <c r="F1915" s="92"/>
      <c r="G1915" s="92"/>
      <c r="H1915" s="92"/>
      <c r="I1915" s="92"/>
      <c r="J1915" s="92"/>
      <c r="K1915" s="94"/>
      <c r="L1915" s="94"/>
      <c r="M1915" s="94"/>
      <c r="O1915" s="94"/>
      <c r="P1915" s="94"/>
      <c r="Q1915" s="95"/>
      <c r="R1915" s="94"/>
      <c r="S1915" s="94"/>
      <c r="T1915" s="94"/>
      <c r="U1915" s="94"/>
      <c r="V1915" s="94"/>
      <c r="W1915" s="94"/>
      <c r="X1915" s="94"/>
      <c r="Y1915" s="94"/>
      <c r="Z1915" s="94"/>
      <c r="AD1915" s="96"/>
      <c r="AG1915" s="94"/>
      <c r="AH1915" s="94"/>
      <c r="AI1915" s="95"/>
      <c r="AK1915" s="94"/>
      <c r="AL1915" s="94"/>
      <c r="AM1915" s="94"/>
      <c r="AN1915" s="94"/>
      <c r="AO1915" s="94"/>
      <c r="AP1915" s="94"/>
      <c r="AQ1915" s="94"/>
    </row>
    <row r="1916" spans="1:43">
      <c r="A1916" s="92"/>
      <c r="B1916" s="92"/>
      <c r="C1916" s="93"/>
      <c r="D1916" s="93"/>
      <c r="E1916" s="92"/>
      <c r="F1916" s="92"/>
      <c r="G1916" s="92"/>
      <c r="H1916" s="92"/>
      <c r="I1916" s="92"/>
      <c r="J1916" s="92"/>
      <c r="K1916" s="94"/>
      <c r="L1916" s="94"/>
      <c r="M1916" s="94"/>
      <c r="O1916" s="94"/>
      <c r="P1916" s="94"/>
      <c r="Q1916" s="95"/>
      <c r="R1916" s="94"/>
      <c r="S1916" s="94"/>
      <c r="T1916" s="94"/>
      <c r="U1916" s="94"/>
      <c r="V1916" s="94"/>
      <c r="W1916" s="94"/>
      <c r="X1916" s="94"/>
      <c r="Y1916" s="94"/>
      <c r="Z1916" s="94"/>
      <c r="AD1916" s="96"/>
      <c r="AG1916" s="94"/>
      <c r="AH1916" s="94"/>
      <c r="AK1916" s="94"/>
      <c r="AL1916" s="94"/>
      <c r="AM1916" s="94"/>
      <c r="AN1916" s="94"/>
      <c r="AO1916" s="94"/>
      <c r="AP1916" s="94"/>
      <c r="AQ1916" s="94"/>
    </row>
    <row r="1917" spans="1:43">
      <c r="A1917" s="92"/>
      <c r="B1917" s="92"/>
      <c r="C1917" s="93"/>
      <c r="D1917" s="93"/>
      <c r="E1917" s="92"/>
      <c r="F1917" s="92"/>
      <c r="G1917" s="92"/>
      <c r="H1917" s="92"/>
      <c r="I1917" s="92"/>
      <c r="J1917" s="92"/>
      <c r="K1917" s="94"/>
      <c r="L1917" s="94"/>
      <c r="M1917" s="94"/>
      <c r="O1917" s="94"/>
      <c r="P1917" s="94"/>
      <c r="Q1917" s="95"/>
      <c r="R1917" s="94"/>
      <c r="S1917" s="94"/>
      <c r="T1917" s="94"/>
      <c r="U1917" s="94"/>
      <c r="V1917" s="94"/>
      <c r="W1917" s="94"/>
      <c r="X1917" s="94"/>
      <c r="Y1917" s="94"/>
      <c r="Z1917" s="94"/>
      <c r="AD1917" s="96"/>
      <c r="AG1917" s="94"/>
      <c r="AH1917" s="94"/>
      <c r="AK1917" s="94"/>
      <c r="AL1917" s="94"/>
      <c r="AM1917" s="94"/>
      <c r="AN1917" s="94"/>
      <c r="AO1917" s="94"/>
      <c r="AP1917" s="94"/>
      <c r="AQ1917" s="94"/>
    </row>
    <row r="1918" spans="1:43">
      <c r="A1918" s="92"/>
      <c r="B1918" s="92"/>
      <c r="C1918" s="93"/>
      <c r="D1918" s="93"/>
      <c r="E1918" s="92"/>
      <c r="F1918" s="92"/>
      <c r="G1918" s="92"/>
      <c r="H1918" s="92"/>
      <c r="I1918" s="92"/>
      <c r="J1918" s="92"/>
      <c r="K1918" s="94"/>
      <c r="L1918" s="94"/>
      <c r="M1918" s="94"/>
      <c r="O1918" s="94"/>
      <c r="P1918" s="94"/>
      <c r="Q1918" s="94"/>
      <c r="R1918" s="94"/>
      <c r="S1918" s="94"/>
      <c r="T1918" s="94"/>
      <c r="U1918" s="94"/>
      <c r="V1918" s="94"/>
      <c r="W1918" s="94"/>
      <c r="X1918" s="94"/>
      <c r="Y1918" s="94"/>
      <c r="Z1918" s="94"/>
      <c r="AD1918" s="96"/>
      <c r="AE1918" s="95"/>
      <c r="AG1918" s="94"/>
      <c r="AH1918" s="94"/>
      <c r="AK1918" s="94"/>
      <c r="AL1918" s="94"/>
      <c r="AM1918" s="94"/>
      <c r="AN1918" s="94"/>
      <c r="AO1918" s="94"/>
      <c r="AP1918" s="94"/>
      <c r="AQ1918" s="94"/>
    </row>
    <row r="1919" spans="1:43">
      <c r="A1919" s="92"/>
      <c r="B1919" s="92"/>
      <c r="C1919" s="93"/>
      <c r="D1919" s="93"/>
      <c r="E1919" s="92"/>
      <c r="F1919" s="92"/>
      <c r="G1919" s="92"/>
      <c r="H1919" s="92"/>
      <c r="I1919" s="92"/>
      <c r="J1919" s="92"/>
      <c r="K1919" s="94"/>
      <c r="L1919" s="94"/>
      <c r="M1919" s="94"/>
      <c r="O1919" s="94"/>
      <c r="P1919" s="94"/>
      <c r="Q1919" s="95"/>
      <c r="R1919" s="94"/>
      <c r="S1919" s="94"/>
      <c r="T1919" s="94"/>
      <c r="U1919" s="94"/>
      <c r="V1919" s="94"/>
      <c r="W1919" s="94"/>
      <c r="X1919" s="94"/>
      <c r="AD1919" s="96"/>
      <c r="AE1919" s="95"/>
      <c r="AG1919" s="94"/>
      <c r="AH1919" s="94"/>
      <c r="AK1919" s="94"/>
      <c r="AL1919" s="94"/>
      <c r="AM1919" s="94"/>
      <c r="AN1919" s="94"/>
      <c r="AO1919" s="94"/>
      <c r="AP1919" s="94"/>
      <c r="AQ1919" s="94"/>
    </row>
    <row r="1920" spans="1:43">
      <c r="A1920" s="92"/>
      <c r="B1920" s="92"/>
      <c r="C1920" s="93"/>
      <c r="D1920" s="93"/>
      <c r="E1920" s="92"/>
      <c r="F1920" s="92"/>
      <c r="G1920" s="92"/>
      <c r="H1920" s="92"/>
      <c r="I1920" s="92"/>
      <c r="J1920" s="92"/>
      <c r="K1920" s="94"/>
      <c r="L1920" s="94"/>
      <c r="M1920" s="94"/>
      <c r="O1920" s="94"/>
      <c r="P1920" s="94"/>
      <c r="Q1920" s="94"/>
      <c r="R1920" s="94"/>
      <c r="S1920" s="94"/>
      <c r="T1920" s="94"/>
      <c r="U1920" s="94"/>
      <c r="V1920" s="94"/>
      <c r="W1920" s="94"/>
      <c r="X1920" s="94"/>
      <c r="Y1920" s="94"/>
      <c r="Z1920" s="94"/>
      <c r="AG1920" s="94"/>
      <c r="AH1920" s="94"/>
      <c r="AK1920" s="94"/>
      <c r="AL1920" s="94"/>
      <c r="AM1920" s="94"/>
      <c r="AN1920" s="94"/>
      <c r="AO1920" s="94"/>
      <c r="AP1920" s="94"/>
      <c r="AQ1920" s="94"/>
    </row>
    <row r="1921" spans="1:43">
      <c r="A1921" s="92"/>
      <c r="B1921" s="92"/>
      <c r="C1921" s="93"/>
      <c r="D1921" s="93"/>
      <c r="E1921" s="92"/>
      <c r="F1921" s="92"/>
      <c r="G1921" s="92"/>
      <c r="H1921" s="92"/>
      <c r="I1921" s="92"/>
      <c r="J1921" s="92"/>
      <c r="K1921" s="94"/>
      <c r="L1921" s="94"/>
      <c r="M1921" s="94"/>
      <c r="O1921" s="94"/>
      <c r="P1921" s="94"/>
      <c r="Q1921" s="94"/>
      <c r="R1921" s="94"/>
      <c r="S1921" s="94"/>
      <c r="T1921" s="94"/>
      <c r="U1921" s="94"/>
      <c r="V1921" s="94"/>
      <c r="W1921" s="94"/>
      <c r="X1921" s="94"/>
      <c r="Y1921" s="94"/>
      <c r="Z1921" s="94"/>
      <c r="AD1921" s="96"/>
      <c r="AG1921" s="94"/>
      <c r="AH1921" s="94"/>
      <c r="AK1921" s="94"/>
      <c r="AL1921" s="94"/>
      <c r="AM1921" s="94"/>
      <c r="AN1921" s="94"/>
      <c r="AO1921" s="94"/>
      <c r="AP1921" s="94"/>
      <c r="AQ1921" s="94"/>
    </row>
    <row r="1922" spans="1:43">
      <c r="A1922" s="92"/>
      <c r="B1922" s="92"/>
      <c r="C1922" s="93"/>
      <c r="D1922" s="93"/>
      <c r="E1922" s="92"/>
      <c r="F1922" s="92"/>
      <c r="G1922" s="92"/>
      <c r="H1922" s="92"/>
      <c r="I1922" s="92"/>
      <c r="J1922" s="92"/>
      <c r="K1922" s="94"/>
      <c r="L1922" s="94"/>
      <c r="M1922" s="94"/>
      <c r="T1922" s="94"/>
      <c r="U1922" s="94"/>
      <c r="AD1922" s="96"/>
      <c r="AI1922" s="95"/>
      <c r="AK1922" s="94"/>
      <c r="AL1922" s="94"/>
      <c r="AM1922" s="94"/>
      <c r="AN1922" s="94"/>
      <c r="AO1922" s="94"/>
      <c r="AP1922" s="94"/>
      <c r="AQ1922" s="94"/>
    </row>
    <row r="1923" spans="1:43">
      <c r="A1923" s="92"/>
      <c r="B1923" s="92"/>
      <c r="C1923" s="93"/>
      <c r="D1923" s="93"/>
      <c r="E1923" s="92"/>
      <c r="F1923" s="92"/>
      <c r="G1923" s="92"/>
      <c r="H1923" s="92"/>
      <c r="I1923" s="92"/>
      <c r="J1923" s="92"/>
      <c r="K1923" s="94"/>
      <c r="L1923" s="94"/>
      <c r="M1923" s="94"/>
      <c r="O1923" s="94"/>
      <c r="P1923" s="94"/>
      <c r="Q1923" s="95"/>
      <c r="R1923" s="94"/>
      <c r="S1923" s="94"/>
      <c r="T1923" s="94"/>
      <c r="U1923" s="94"/>
      <c r="V1923" s="94"/>
      <c r="W1923" s="94"/>
      <c r="X1923" s="94"/>
      <c r="Y1923" s="94"/>
      <c r="Z1923" s="94"/>
      <c r="AG1923" s="94"/>
      <c r="AH1923" s="94"/>
      <c r="AK1923" s="94"/>
      <c r="AL1923" s="94"/>
      <c r="AM1923" s="94"/>
      <c r="AN1923" s="94"/>
      <c r="AO1923" s="94"/>
      <c r="AP1923" s="94"/>
      <c r="AQ1923" s="94"/>
    </row>
    <row r="1924" spans="1:43">
      <c r="A1924" s="92"/>
      <c r="B1924" s="92"/>
      <c r="C1924" s="93"/>
      <c r="D1924" s="93"/>
      <c r="E1924" s="92"/>
      <c r="F1924" s="92"/>
      <c r="G1924" s="92"/>
      <c r="H1924" s="92"/>
      <c r="I1924" s="92"/>
      <c r="J1924" s="92"/>
      <c r="K1924" s="94"/>
      <c r="L1924" s="94"/>
      <c r="M1924" s="94"/>
      <c r="O1924" s="94"/>
      <c r="P1924" s="94"/>
      <c r="Q1924" s="95"/>
      <c r="R1924" s="94"/>
      <c r="S1924" s="94"/>
      <c r="T1924" s="94"/>
      <c r="U1924" s="94"/>
      <c r="V1924" s="95"/>
      <c r="W1924" s="94"/>
      <c r="X1924" s="94"/>
      <c r="Y1924" s="94"/>
      <c r="Z1924" s="94"/>
      <c r="AD1924" s="96"/>
      <c r="AG1924" s="94"/>
      <c r="AH1924" s="94"/>
      <c r="AI1924" s="95"/>
      <c r="AK1924" s="94"/>
      <c r="AL1924" s="94"/>
      <c r="AM1924" s="94"/>
      <c r="AN1924" s="94"/>
      <c r="AO1924" s="94"/>
      <c r="AP1924" s="94"/>
      <c r="AQ1924" s="94"/>
    </row>
    <row r="1925" spans="1:43">
      <c r="A1925" s="92"/>
      <c r="B1925" s="92"/>
      <c r="C1925" s="93"/>
      <c r="D1925" s="93"/>
      <c r="E1925" s="92"/>
      <c r="F1925" s="92"/>
      <c r="G1925" s="92"/>
      <c r="H1925" s="92"/>
      <c r="I1925" s="92"/>
      <c r="J1925" s="92"/>
      <c r="K1925" s="94"/>
      <c r="L1925" s="94"/>
      <c r="M1925" s="94"/>
      <c r="O1925" s="94"/>
      <c r="P1925" s="94"/>
      <c r="Q1925" s="94"/>
      <c r="R1925" s="94"/>
      <c r="S1925" s="94"/>
      <c r="T1925" s="94"/>
      <c r="U1925" s="94"/>
      <c r="V1925" s="94"/>
      <c r="W1925" s="94"/>
      <c r="X1925" s="94"/>
      <c r="Y1925" s="94"/>
      <c r="Z1925" s="94"/>
      <c r="AG1925" s="94"/>
      <c r="AH1925" s="94"/>
      <c r="AJ1925" s="95"/>
      <c r="AK1925" s="94"/>
      <c r="AL1925" s="94"/>
      <c r="AM1925" s="94"/>
      <c r="AN1925" s="94"/>
      <c r="AO1925" s="94"/>
      <c r="AP1925" s="94"/>
      <c r="AQ1925" s="94"/>
    </row>
    <row r="1926" spans="1:43">
      <c r="A1926" s="92"/>
      <c r="B1926" s="92"/>
      <c r="C1926" s="93"/>
      <c r="D1926" s="93"/>
      <c r="E1926" s="92"/>
      <c r="F1926" s="92"/>
      <c r="G1926" s="92"/>
      <c r="H1926" s="92"/>
      <c r="I1926" s="92"/>
      <c r="J1926" s="92"/>
      <c r="K1926" s="94"/>
      <c r="L1926" s="94"/>
      <c r="M1926" s="94"/>
      <c r="O1926" s="94"/>
      <c r="P1926" s="94"/>
      <c r="Q1926" s="94"/>
      <c r="R1926" s="94"/>
      <c r="S1926" s="94"/>
      <c r="T1926" s="94"/>
      <c r="U1926" s="94"/>
      <c r="V1926" s="94"/>
      <c r="W1926" s="94"/>
      <c r="X1926" s="94"/>
      <c r="Y1926" s="94"/>
      <c r="Z1926" s="94"/>
      <c r="AD1926" s="96"/>
      <c r="AG1926" s="94"/>
      <c r="AH1926" s="94"/>
      <c r="AI1926" s="95"/>
      <c r="AK1926" s="94"/>
      <c r="AL1926" s="94"/>
      <c r="AM1926" s="94"/>
      <c r="AN1926" s="94"/>
      <c r="AO1926" s="94"/>
      <c r="AP1926" s="94"/>
      <c r="AQ1926" s="94"/>
    </row>
    <row r="1927" spans="1:43">
      <c r="A1927" s="92"/>
      <c r="B1927" s="92"/>
      <c r="C1927" s="93"/>
      <c r="D1927" s="93"/>
      <c r="E1927" s="92"/>
      <c r="F1927" s="92"/>
      <c r="G1927" s="92"/>
      <c r="H1927" s="92"/>
      <c r="I1927" s="92"/>
      <c r="J1927" s="92"/>
      <c r="K1927" s="94"/>
      <c r="L1927" s="94"/>
      <c r="M1927" s="94"/>
      <c r="O1927" s="94"/>
      <c r="P1927" s="94"/>
      <c r="Q1927" s="95"/>
      <c r="R1927" s="94"/>
      <c r="S1927" s="94"/>
      <c r="T1927" s="94"/>
      <c r="U1927" s="94"/>
      <c r="V1927" s="94"/>
      <c r="W1927" s="94"/>
      <c r="X1927" s="94"/>
      <c r="Y1927" s="94"/>
      <c r="Z1927" s="94"/>
      <c r="AD1927" s="96"/>
      <c r="AG1927" s="94"/>
      <c r="AH1927" s="94"/>
      <c r="AI1927" s="95"/>
      <c r="AK1927" s="94"/>
      <c r="AL1927" s="94"/>
      <c r="AM1927" s="94"/>
      <c r="AN1927" s="94"/>
      <c r="AO1927" s="94"/>
      <c r="AP1927" s="94"/>
      <c r="AQ1927" s="94"/>
    </row>
    <row r="1928" spans="1:43">
      <c r="A1928" s="92"/>
      <c r="B1928" s="92"/>
      <c r="C1928" s="93"/>
      <c r="D1928" s="93"/>
      <c r="E1928" s="92"/>
      <c r="F1928" s="92"/>
      <c r="G1928" s="92"/>
      <c r="H1928" s="92"/>
      <c r="I1928" s="92"/>
      <c r="J1928" s="92"/>
      <c r="K1928" s="94"/>
      <c r="L1928" s="94"/>
      <c r="M1928" s="94"/>
      <c r="O1928" s="94"/>
      <c r="P1928" s="94"/>
      <c r="Q1928" s="94"/>
      <c r="R1928" s="94"/>
      <c r="S1928" s="94"/>
      <c r="T1928" s="94"/>
      <c r="U1928" s="94"/>
      <c r="V1928" s="94"/>
      <c r="W1928" s="94"/>
      <c r="X1928" s="94"/>
      <c r="Y1928" s="94"/>
      <c r="Z1928" s="94"/>
      <c r="AD1928" s="96"/>
      <c r="AG1928" s="94"/>
      <c r="AH1928" s="94"/>
      <c r="AI1928" s="95"/>
      <c r="AK1928" s="94"/>
      <c r="AL1928" s="94"/>
      <c r="AM1928" s="94"/>
      <c r="AN1928" s="94"/>
      <c r="AO1928" s="94"/>
      <c r="AP1928" s="94"/>
      <c r="AQ1928" s="94"/>
    </row>
    <row r="1929" spans="1:43">
      <c r="A1929" s="92"/>
      <c r="B1929" s="92"/>
      <c r="C1929" s="93"/>
      <c r="D1929" s="93"/>
      <c r="E1929" s="92"/>
      <c r="F1929" s="92"/>
      <c r="G1929" s="92"/>
      <c r="H1929" s="92"/>
      <c r="I1929" s="92"/>
      <c r="J1929" s="92"/>
      <c r="K1929" s="94"/>
      <c r="L1929" s="94"/>
      <c r="M1929" s="94"/>
      <c r="P1929" s="94"/>
      <c r="Q1929" s="94"/>
      <c r="R1929" s="94"/>
      <c r="T1929" s="94"/>
      <c r="U1929" s="94"/>
      <c r="V1929" s="94"/>
      <c r="W1929" s="94"/>
      <c r="Y1929" s="94"/>
      <c r="Z1929" s="94"/>
      <c r="AH1929" s="94"/>
      <c r="AI1929" s="95"/>
      <c r="AK1929" s="94"/>
      <c r="AL1929" s="94"/>
      <c r="AM1929" s="94"/>
      <c r="AN1929" s="94"/>
      <c r="AO1929" s="94"/>
      <c r="AP1929" s="94"/>
      <c r="AQ1929" s="94"/>
    </row>
    <row r="1930" spans="1:43">
      <c r="A1930" s="92"/>
      <c r="B1930" s="92"/>
      <c r="C1930" s="93"/>
      <c r="D1930" s="93"/>
      <c r="E1930" s="92"/>
      <c r="F1930" s="92"/>
      <c r="G1930" s="92"/>
      <c r="H1930" s="92"/>
      <c r="I1930" s="92"/>
      <c r="J1930" s="92"/>
      <c r="K1930" s="94"/>
      <c r="L1930" s="94"/>
      <c r="M1930" s="94"/>
      <c r="O1930" s="94"/>
      <c r="P1930" s="94"/>
      <c r="T1930" s="94"/>
      <c r="U1930" s="94"/>
      <c r="Y1930" s="94"/>
      <c r="Z1930" s="94"/>
      <c r="AG1930" s="94"/>
      <c r="AH1930" s="94"/>
      <c r="AK1930" s="94"/>
      <c r="AL1930" s="94"/>
      <c r="AM1930" s="94"/>
      <c r="AN1930" s="94"/>
      <c r="AO1930" s="94"/>
      <c r="AP1930" s="94"/>
      <c r="AQ1930" s="94"/>
    </row>
    <row r="1931" spans="1:43">
      <c r="A1931" s="92"/>
      <c r="B1931" s="92"/>
      <c r="C1931" s="93"/>
      <c r="D1931" s="93"/>
      <c r="E1931" s="92"/>
      <c r="F1931" s="92"/>
      <c r="G1931" s="92"/>
      <c r="H1931" s="92"/>
      <c r="I1931" s="92"/>
      <c r="J1931" s="92"/>
      <c r="K1931" s="94"/>
      <c r="L1931" s="94"/>
      <c r="M1931" s="94"/>
      <c r="O1931" s="94"/>
      <c r="P1931" s="94"/>
      <c r="Q1931" s="94"/>
      <c r="R1931" s="94"/>
      <c r="S1931" s="94"/>
      <c r="T1931" s="94"/>
      <c r="U1931" s="94"/>
      <c r="V1931" s="94"/>
      <c r="W1931" s="94"/>
      <c r="X1931" s="94"/>
      <c r="Y1931" s="94"/>
      <c r="Z1931" s="94"/>
      <c r="AD1931" s="96"/>
      <c r="AG1931" s="94"/>
      <c r="AH1931" s="94"/>
      <c r="AK1931" s="94"/>
      <c r="AL1931" s="94"/>
      <c r="AM1931" s="94"/>
      <c r="AN1931" s="94"/>
      <c r="AO1931" s="94"/>
      <c r="AP1931" s="94"/>
      <c r="AQ1931" s="94"/>
    </row>
    <row r="1932" spans="1:43">
      <c r="A1932" s="92"/>
      <c r="B1932" s="92"/>
      <c r="C1932" s="93"/>
      <c r="D1932" s="93"/>
      <c r="E1932" s="92"/>
      <c r="F1932" s="92"/>
      <c r="G1932" s="92"/>
      <c r="H1932" s="92"/>
      <c r="I1932" s="92"/>
      <c r="J1932" s="92"/>
      <c r="K1932" s="94"/>
      <c r="L1932" s="94"/>
      <c r="M1932" s="94"/>
      <c r="O1932" s="94"/>
      <c r="P1932" s="94"/>
      <c r="Q1932" s="94"/>
      <c r="R1932" s="94"/>
      <c r="S1932" s="94"/>
      <c r="T1932" s="94"/>
      <c r="U1932" s="94"/>
      <c r="V1932" s="94"/>
      <c r="W1932" s="94"/>
      <c r="X1932" s="94"/>
      <c r="Y1932" s="94"/>
      <c r="Z1932" s="94"/>
      <c r="AD1932" s="96"/>
      <c r="AG1932" s="94"/>
      <c r="AH1932" s="94"/>
      <c r="AK1932" s="94"/>
      <c r="AL1932" s="94"/>
      <c r="AM1932" s="94"/>
      <c r="AN1932" s="94"/>
      <c r="AO1932" s="94"/>
      <c r="AP1932" s="94"/>
      <c r="AQ1932" s="94"/>
    </row>
    <row r="1933" spans="1:43">
      <c r="A1933" s="92"/>
      <c r="B1933" s="92"/>
      <c r="C1933" s="93"/>
      <c r="D1933" s="93"/>
      <c r="E1933" s="92"/>
      <c r="F1933" s="92"/>
      <c r="G1933" s="92"/>
      <c r="H1933" s="92"/>
      <c r="I1933" s="92"/>
      <c r="J1933" s="92"/>
      <c r="K1933" s="94"/>
      <c r="L1933" s="94"/>
      <c r="M1933" s="94"/>
      <c r="P1933" s="94"/>
      <c r="Q1933" s="94"/>
      <c r="R1933" s="94"/>
      <c r="S1933" s="94"/>
      <c r="T1933" s="94"/>
      <c r="U1933" s="94"/>
      <c r="V1933" s="94"/>
      <c r="W1933" s="94"/>
      <c r="X1933" s="94"/>
      <c r="Y1933" s="94"/>
      <c r="Z1933" s="94"/>
      <c r="AH1933" s="94"/>
      <c r="AI1933" s="95"/>
      <c r="AK1933" s="94"/>
      <c r="AL1933" s="94"/>
      <c r="AM1933" s="94"/>
      <c r="AN1933" s="94"/>
      <c r="AO1933" s="94"/>
      <c r="AP1933" s="94"/>
      <c r="AQ1933" s="94"/>
    </row>
    <row r="1934" spans="1:43">
      <c r="A1934" s="92"/>
      <c r="B1934" s="92"/>
      <c r="C1934" s="93"/>
      <c r="D1934" s="93"/>
      <c r="E1934" s="92"/>
      <c r="F1934" s="92"/>
      <c r="G1934" s="92"/>
      <c r="H1934" s="92"/>
      <c r="I1934" s="92"/>
      <c r="J1934" s="92"/>
      <c r="K1934" s="94"/>
      <c r="L1934" s="94"/>
      <c r="M1934" s="94"/>
      <c r="O1934" s="94"/>
      <c r="P1934" s="94"/>
      <c r="Q1934" s="95"/>
      <c r="R1934" s="94"/>
      <c r="S1934" s="94"/>
      <c r="T1934" s="94"/>
      <c r="U1934" s="94"/>
      <c r="V1934" s="94"/>
      <c r="W1934" s="94"/>
      <c r="X1934" s="94"/>
      <c r="Y1934" s="94"/>
      <c r="Z1934" s="94"/>
      <c r="AG1934" s="94"/>
      <c r="AH1934" s="94"/>
      <c r="AI1934" s="95"/>
      <c r="AK1934" s="94"/>
      <c r="AL1934" s="94"/>
      <c r="AM1934" s="94"/>
      <c r="AN1934" s="94"/>
      <c r="AO1934" s="94"/>
      <c r="AP1934" s="94"/>
      <c r="AQ1934" s="94"/>
    </row>
    <row r="1935" spans="1:43">
      <c r="A1935" s="92"/>
      <c r="B1935" s="92"/>
      <c r="C1935" s="93"/>
      <c r="D1935" s="93"/>
      <c r="E1935" s="92"/>
      <c r="F1935" s="92"/>
      <c r="G1935" s="92"/>
      <c r="H1935" s="92"/>
      <c r="I1935" s="92"/>
      <c r="J1935" s="92"/>
      <c r="K1935" s="94"/>
      <c r="L1935" s="94"/>
      <c r="M1935" s="94"/>
      <c r="O1935" s="94"/>
      <c r="P1935" s="94"/>
      <c r="Q1935" s="94"/>
      <c r="R1935" s="94"/>
      <c r="S1935" s="94"/>
      <c r="T1935" s="94"/>
      <c r="U1935" s="94"/>
      <c r="V1935" s="94"/>
      <c r="W1935" s="94"/>
      <c r="X1935" s="94"/>
      <c r="Y1935" s="94"/>
      <c r="Z1935" s="94"/>
      <c r="AD1935" s="96"/>
      <c r="AG1935" s="94"/>
      <c r="AH1935" s="94"/>
      <c r="AI1935" s="95"/>
      <c r="AK1935" s="94"/>
      <c r="AL1935" s="94"/>
      <c r="AM1935" s="94"/>
      <c r="AN1935" s="94"/>
      <c r="AO1935" s="94"/>
      <c r="AP1935" s="94"/>
      <c r="AQ1935" s="94"/>
    </row>
    <row r="1936" spans="1:43">
      <c r="A1936" s="92"/>
      <c r="B1936" s="92"/>
      <c r="C1936" s="93"/>
      <c r="D1936" s="93"/>
      <c r="E1936" s="92"/>
      <c r="F1936" s="92"/>
      <c r="G1936" s="92"/>
      <c r="H1936" s="92"/>
      <c r="I1936" s="92"/>
      <c r="J1936" s="92"/>
      <c r="K1936" s="94"/>
      <c r="L1936" s="94"/>
      <c r="M1936" s="94"/>
      <c r="O1936" s="94"/>
      <c r="P1936" s="94"/>
      <c r="Q1936" s="94"/>
      <c r="R1936" s="94"/>
      <c r="S1936" s="94"/>
      <c r="T1936" s="94"/>
      <c r="U1936" s="94"/>
      <c r="V1936" s="94"/>
      <c r="W1936" s="94"/>
      <c r="X1936" s="94"/>
      <c r="Y1936" s="94"/>
      <c r="Z1936" s="94"/>
      <c r="AG1936" s="94"/>
      <c r="AH1936" s="94"/>
      <c r="AK1936" s="94"/>
      <c r="AL1936" s="94"/>
      <c r="AM1936" s="94"/>
      <c r="AN1936" s="94"/>
      <c r="AO1936" s="94"/>
      <c r="AP1936" s="94"/>
      <c r="AQ1936" s="94"/>
    </row>
    <row r="1937" spans="1:43">
      <c r="A1937" s="92"/>
      <c r="B1937" s="92"/>
      <c r="C1937" s="93"/>
      <c r="D1937" s="93"/>
      <c r="E1937" s="92"/>
      <c r="F1937" s="92"/>
      <c r="G1937" s="92"/>
      <c r="H1937" s="92"/>
      <c r="I1937" s="92"/>
      <c r="J1937" s="92"/>
      <c r="K1937" s="94"/>
      <c r="L1937" s="94"/>
      <c r="M1937" s="94"/>
      <c r="O1937" s="94"/>
      <c r="P1937" s="94"/>
      <c r="Q1937" s="94"/>
      <c r="R1937" s="94"/>
      <c r="S1937" s="94"/>
      <c r="T1937" s="94"/>
      <c r="U1937" s="94"/>
      <c r="V1937" s="94"/>
      <c r="W1937" s="94"/>
      <c r="X1937" s="94"/>
      <c r="Y1937" s="94"/>
      <c r="Z1937" s="94"/>
      <c r="AD1937" s="96"/>
      <c r="AG1937" s="94"/>
      <c r="AH1937" s="94"/>
      <c r="AK1937" s="94"/>
      <c r="AL1937" s="94"/>
      <c r="AM1937" s="94"/>
      <c r="AN1937" s="94"/>
      <c r="AO1937" s="94"/>
      <c r="AP1937" s="94"/>
      <c r="AQ1937" s="94"/>
    </row>
    <row r="1938" spans="1:43">
      <c r="A1938" s="92"/>
      <c r="B1938" s="92"/>
      <c r="C1938" s="93"/>
      <c r="D1938" s="93"/>
      <c r="E1938" s="92"/>
      <c r="F1938" s="92"/>
      <c r="G1938" s="92"/>
      <c r="H1938" s="92"/>
      <c r="I1938" s="92"/>
      <c r="J1938" s="92"/>
      <c r="K1938" s="94"/>
      <c r="L1938" s="94"/>
      <c r="M1938" s="94"/>
      <c r="O1938" s="94"/>
      <c r="P1938" s="94"/>
      <c r="Q1938" s="94"/>
      <c r="R1938" s="94"/>
      <c r="S1938" s="94"/>
      <c r="T1938" s="94"/>
      <c r="U1938" s="94"/>
      <c r="V1938" s="94"/>
      <c r="W1938" s="94"/>
      <c r="X1938" s="94"/>
      <c r="Y1938" s="94"/>
      <c r="Z1938" s="94"/>
      <c r="AD1938" s="96"/>
      <c r="AG1938" s="94"/>
      <c r="AH1938" s="94"/>
      <c r="AI1938" s="95"/>
      <c r="AK1938" s="94"/>
      <c r="AL1938" s="94"/>
      <c r="AM1938" s="94"/>
      <c r="AN1938" s="94"/>
      <c r="AO1938" s="94"/>
      <c r="AP1938" s="94"/>
      <c r="AQ1938" s="94"/>
    </row>
    <row r="1939" spans="1:43">
      <c r="A1939" s="92"/>
      <c r="B1939" s="92"/>
      <c r="C1939" s="93"/>
      <c r="D1939" s="93"/>
      <c r="E1939" s="92"/>
      <c r="F1939" s="92"/>
      <c r="G1939" s="92"/>
      <c r="H1939" s="92"/>
      <c r="I1939" s="92"/>
      <c r="J1939" s="92"/>
      <c r="K1939" s="94"/>
      <c r="L1939" s="94"/>
      <c r="M1939" s="94"/>
      <c r="O1939" s="94"/>
      <c r="P1939" s="94"/>
      <c r="Q1939" s="95"/>
      <c r="R1939" s="94"/>
      <c r="S1939" s="94"/>
      <c r="V1939" s="95"/>
      <c r="W1939" s="94"/>
      <c r="X1939" s="94"/>
      <c r="AA1939" s="94"/>
      <c r="AB1939" s="94"/>
      <c r="AC1939" s="94"/>
      <c r="AD1939" s="96"/>
      <c r="AH1939" s="94"/>
      <c r="AI1939" s="95"/>
      <c r="AK1939" s="94"/>
      <c r="AL1939" s="94"/>
      <c r="AN1939" s="94"/>
      <c r="AO1939" s="94"/>
    </row>
    <row r="1940" spans="1:43">
      <c r="A1940" s="92"/>
      <c r="B1940" s="92"/>
      <c r="C1940" s="93"/>
      <c r="D1940" s="93"/>
      <c r="E1940" s="92"/>
      <c r="F1940" s="92"/>
      <c r="G1940" s="92"/>
      <c r="H1940" s="92"/>
      <c r="I1940" s="92"/>
      <c r="J1940" s="92"/>
      <c r="K1940" s="94"/>
      <c r="L1940" s="94"/>
      <c r="M1940" s="94"/>
      <c r="O1940" s="94"/>
      <c r="P1940" s="94"/>
      <c r="Q1940" s="94"/>
      <c r="R1940" s="94"/>
      <c r="S1940" s="94"/>
      <c r="T1940" s="94"/>
      <c r="U1940" s="94"/>
      <c r="V1940" s="94"/>
      <c r="W1940" s="94"/>
      <c r="X1940" s="94"/>
      <c r="Y1940" s="94"/>
      <c r="Z1940" s="94"/>
      <c r="AG1940" s="94"/>
      <c r="AH1940" s="94"/>
      <c r="AK1940" s="94"/>
      <c r="AL1940" s="94"/>
      <c r="AM1940" s="94"/>
      <c r="AN1940" s="94"/>
      <c r="AO1940" s="94"/>
      <c r="AP1940" s="94"/>
      <c r="AQ1940" s="94"/>
    </row>
    <row r="1941" spans="1:43">
      <c r="A1941" s="92"/>
      <c r="B1941" s="92"/>
      <c r="C1941" s="93"/>
      <c r="D1941" s="93"/>
      <c r="E1941" s="92"/>
      <c r="F1941" s="92"/>
      <c r="G1941" s="92"/>
      <c r="H1941" s="92"/>
      <c r="I1941" s="92"/>
      <c r="J1941" s="92"/>
      <c r="K1941" s="94"/>
      <c r="L1941" s="94"/>
      <c r="M1941" s="94"/>
      <c r="O1941" s="94"/>
      <c r="P1941" s="94"/>
      <c r="Q1941" s="94"/>
      <c r="R1941" s="94"/>
      <c r="S1941" s="94"/>
      <c r="T1941" s="94"/>
      <c r="U1941" s="94"/>
      <c r="V1941" s="95"/>
      <c r="W1941" s="94"/>
      <c r="X1941" s="94"/>
      <c r="Y1941" s="94"/>
      <c r="Z1941" s="94"/>
      <c r="AE1941" s="95"/>
      <c r="AG1941" s="94"/>
      <c r="AH1941" s="94"/>
      <c r="AK1941" s="94"/>
      <c r="AL1941" s="94"/>
      <c r="AM1941" s="94"/>
      <c r="AN1941" s="94"/>
      <c r="AO1941" s="94"/>
      <c r="AP1941" s="94"/>
      <c r="AQ1941" s="94"/>
    </row>
    <row r="1942" spans="1:43">
      <c r="A1942" s="92"/>
      <c r="B1942" s="92"/>
      <c r="C1942" s="93"/>
      <c r="D1942" s="93"/>
      <c r="E1942" s="92"/>
      <c r="F1942" s="92"/>
      <c r="G1942" s="92"/>
      <c r="H1942" s="92"/>
      <c r="I1942" s="92"/>
      <c r="J1942" s="92"/>
      <c r="K1942" s="94"/>
      <c r="L1942" s="94"/>
      <c r="M1942" s="94"/>
      <c r="O1942" s="94"/>
      <c r="P1942" s="94"/>
      <c r="Q1942" s="94"/>
      <c r="R1942" s="94"/>
      <c r="S1942" s="94"/>
      <c r="T1942" s="94"/>
      <c r="U1942" s="94"/>
      <c r="V1942" s="94"/>
      <c r="W1942" s="94"/>
      <c r="X1942" s="94"/>
      <c r="Y1942" s="94"/>
      <c r="Z1942" s="94"/>
      <c r="AG1942" s="94"/>
      <c r="AH1942" s="94"/>
      <c r="AK1942" s="94"/>
      <c r="AL1942" s="94"/>
      <c r="AM1942" s="94"/>
      <c r="AN1942" s="94"/>
      <c r="AO1942" s="94"/>
      <c r="AP1942" s="94"/>
      <c r="AQ1942" s="94"/>
    </row>
    <row r="1943" spans="1:43">
      <c r="A1943" s="92"/>
      <c r="B1943" s="92"/>
      <c r="C1943" s="93"/>
      <c r="D1943" s="93"/>
      <c r="E1943" s="92"/>
      <c r="F1943" s="92"/>
      <c r="G1943" s="92"/>
      <c r="H1943" s="92"/>
      <c r="I1943" s="92"/>
      <c r="J1943" s="92"/>
      <c r="K1943" s="94"/>
      <c r="L1943" s="94"/>
      <c r="M1943" s="94"/>
      <c r="O1943" s="94"/>
      <c r="P1943" s="94"/>
      <c r="Q1943" s="94"/>
      <c r="R1943" s="94"/>
      <c r="S1943" s="94"/>
      <c r="T1943" s="94"/>
      <c r="U1943" s="94"/>
      <c r="V1943" s="94"/>
      <c r="W1943" s="94"/>
      <c r="X1943" s="94"/>
      <c r="Y1943" s="94"/>
      <c r="Z1943" s="94"/>
      <c r="AD1943" s="96"/>
      <c r="AG1943" s="94"/>
      <c r="AH1943" s="94"/>
      <c r="AK1943" s="94"/>
      <c r="AL1943" s="94"/>
      <c r="AM1943" s="94"/>
      <c r="AN1943" s="94"/>
      <c r="AO1943" s="94"/>
      <c r="AP1943" s="94"/>
      <c r="AQ1943" s="94"/>
    </row>
    <row r="1944" spans="1:43">
      <c r="A1944" s="92"/>
      <c r="B1944" s="92"/>
      <c r="C1944" s="93"/>
      <c r="D1944" s="93"/>
      <c r="E1944" s="92"/>
      <c r="F1944" s="92"/>
      <c r="G1944" s="92"/>
      <c r="H1944" s="92"/>
      <c r="I1944" s="92"/>
      <c r="J1944" s="92"/>
      <c r="K1944" s="94"/>
      <c r="L1944" s="94"/>
      <c r="M1944" s="94"/>
      <c r="O1944" s="94"/>
      <c r="P1944" s="94"/>
      <c r="Q1944" s="94"/>
      <c r="R1944" s="94"/>
      <c r="S1944" s="94"/>
      <c r="T1944" s="94"/>
      <c r="U1944" s="94"/>
      <c r="V1944" s="94"/>
      <c r="W1944" s="94"/>
      <c r="X1944" s="94"/>
      <c r="Y1944" s="94"/>
      <c r="Z1944" s="94"/>
      <c r="AD1944" s="96"/>
      <c r="AG1944" s="94"/>
      <c r="AH1944" s="94"/>
      <c r="AK1944" s="94"/>
      <c r="AL1944" s="94"/>
      <c r="AM1944" s="94"/>
      <c r="AN1944" s="94"/>
      <c r="AO1944" s="94"/>
      <c r="AP1944" s="94"/>
      <c r="AQ1944" s="94"/>
    </row>
    <row r="1945" spans="1:43">
      <c r="A1945" s="92"/>
      <c r="B1945" s="92"/>
      <c r="C1945" s="93"/>
      <c r="D1945" s="93"/>
      <c r="E1945" s="92"/>
      <c r="F1945" s="92"/>
      <c r="G1945" s="92"/>
      <c r="H1945" s="92"/>
      <c r="I1945" s="92"/>
      <c r="J1945" s="92"/>
      <c r="K1945" s="94"/>
      <c r="L1945" s="94"/>
      <c r="M1945" s="94"/>
      <c r="O1945" s="94"/>
      <c r="P1945" s="94"/>
      <c r="Q1945" s="94"/>
      <c r="R1945" s="94"/>
      <c r="S1945" s="94"/>
      <c r="T1945" s="94"/>
      <c r="U1945" s="94"/>
      <c r="V1945" s="94"/>
      <c r="W1945" s="94"/>
      <c r="X1945" s="94"/>
      <c r="Y1945" s="94"/>
      <c r="Z1945" s="94"/>
      <c r="AG1945" s="94"/>
      <c r="AH1945" s="94"/>
      <c r="AI1945" s="95"/>
      <c r="AK1945" s="94"/>
      <c r="AL1945" s="94"/>
      <c r="AM1945" s="94"/>
      <c r="AN1945" s="94"/>
      <c r="AO1945" s="94"/>
      <c r="AP1945" s="94"/>
      <c r="AQ1945" s="94"/>
    </row>
    <row r="1946" spans="1:43">
      <c r="A1946" s="92"/>
      <c r="B1946" s="92"/>
      <c r="C1946" s="93"/>
      <c r="D1946" s="93"/>
      <c r="E1946" s="92"/>
      <c r="F1946" s="92"/>
      <c r="G1946" s="92"/>
      <c r="H1946" s="92"/>
      <c r="I1946" s="92"/>
      <c r="J1946" s="92"/>
      <c r="K1946" s="94"/>
      <c r="L1946" s="94"/>
      <c r="M1946" s="94"/>
      <c r="O1946" s="94"/>
      <c r="P1946" s="94"/>
      <c r="Q1946" s="95"/>
      <c r="R1946" s="94"/>
      <c r="S1946" s="94"/>
      <c r="T1946" s="94"/>
      <c r="U1946" s="94"/>
      <c r="V1946" s="94"/>
      <c r="W1946" s="94"/>
      <c r="X1946" s="94"/>
      <c r="Y1946" s="94"/>
      <c r="Z1946" s="94"/>
      <c r="AG1946" s="94"/>
      <c r="AH1946" s="94"/>
      <c r="AI1946" s="95"/>
      <c r="AK1946" s="94"/>
      <c r="AL1946" s="94"/>
      <c r="AM1946" s="94"/>
      <c r="AN1946" s="94"/>
      <c r="AO1946" s="94"/>
      <c r="AP1946" s="94"/>
      <c r="AQ1946" s="94"/>
    </row>
    <row r="1947" spans="1:43">
      <c r="A1947" s="92"/>
      <c r="B1947" s="92"/>
      <c r="C1947" s="93"/>
      <c r="D1947" s="93"/>
      <c r="E1947" s="92"/>
      <c r="F1947" s="92"/>
      <c r="G1947" s="92"/>
      <c r="H1947" s="92"/>
      <c r="I1947" s="92"/>
      <c r="J1947" s="92"/>
      <c r="K1947" s="94"/>
      <c r="L1947" s="94"/>
      <c r="M1947" s="94"/>
      <c r="O1947" s="94"/>
      <c r="P1947" s="94"/>
      <c r="Q1947" s="94"/>
      <c r="R1947" s="94"/>
      <c r="S1947" s="94"/>
      <c r="T1947" s="94"/>
      <c r="U1947" s="94"/>
      <c r="V1947" s="94"/>
      <c r="W1947" s="94"/>
      <c r="X1947" s="94"/>
      <c r="Y1947" s="94"/>
      <c r="Z1947" s="94"/>
      <c r="AD1947" s="96"/>
      <c r="AE1947" s="95"/>
      <c r="AG1947" s="94"/>
      <c r="AH1947" s="94"/>
      <c r="AI1947" s="95"/>
      <c r="AK1947" s="94"/>
      <c r="AL1947" s="94"/>
      <c r="AM1947" s="94"/>
      <c r="AN1947" s="94"/>
      <c r="AO1947" s="94"/>
      <c r="AP1947" s="94"/>
      <c r="AQ1947" s="94"/>
    </row>
    <row r="1948" spans="1:43">
      <c r="A1948" s="92"/>
      <c r="B1948" s="92"/>
      <c r="C1948" s="93"/>
      <c r="D1948" s="93"/>
      <c r="E1948" s="92"/>
      <c r="F1948" s="92"/>
      <c r="G1948" s="92"/>
      <c r="H1948" s="92"/>
      <c r="I1948" s="92"/>
      <c r="J1948" s="92"/>
      <c r="K1948" s="94"/>
      <c r="L1948" s="94"/>
      <c r="M1948" s="94"/>
      <c r="O1948" s="94"/>
      <c r="P1948" s="94"/>
      <c r="Q1948" s="94"/>
      <c r="R1948" s="94"/>
      <c r="S1948" s="94"/>
      <c r="T1948" s="94"/>
      <c r="U1948" s="94"/>
      <c r="V1948" s="94"/>
      <c r="W1948" s="94"/>
      <c r="X1948" s="94"/>
      <c r="Y1948" s="94"/>
      <c r="Z1948" s="94"/>
      <c r="AD1948" s="96"/>
      <c r="AG1948" s="94"/>
      <c r="AH1948" s="94"/>
      <c r="AK1948" s="94"/>
      <c r="AL1948" s="94"/>
      <c r="AM1948" s="94"/>
      <c r="AN1948" s="94"/>
      <c r="AO1948" s="94"/>
      <c r="AP1948" s="94"/>
      <c r="AQ1948" s="94"/>
    </row>
    <row r="1949" spans="1:43">
      <c r="A1949" s="92"/>
      <c r="B1949" s="92"/>
      <c r="C1949" s="93"/>
      <c r="D1949" s="93"/>
      <c r="E1949" s="92"/>
      <c r="F1949" s="92"/>
      <c r="G1949" s="92"/>
      <c r="H1949" s="92"/>
      <c r="I1949" s="92"/>
      <c r="J1949" s="92"/>
      <c r="K1949" s="94"/>
      <c r="L1949" s="94"/>
      <c r="M1949" s="94"/>
      <c r="P1949" s="94"/>
      <c r="Q1949" s="94"/>
      <c r="R1949" s="94"/>
      <c r="S1949" s="94"/>
      <c r="T1949" s="94"/>
      <c r="U1949" s="94"/>
      <c r="V1949" s="94"/>
      <c r="W1949" s="94"/>
      <c r="X1949" s="94"/>
      <c r="Y1949" s="94"/>
      <c r="Z1949" s="94"/>
      <c r="AD1949" s="96"/>
      <c r="AH1949" s="94"/>
      <c r="AK1949" s="94"/>
      <c r="AL1949" s="94"/>
      <c r="AM1949" s="94"/>
      <c r="AN1949" s="94"/>
      <c r="AO1949" s="94"/>
      <c r="AP1949" s="94"/>
      <c r="AQ1949" s="94"/>
    </row>
    <row r="1950" spans="1:43">
      <c r="A1950" s="92"/>
      <c r="B1950" s="92"/>
      <c r="C1950" s="93"/>
      <c r="D1950" s="93"/>
      <c r="E1950" s="92"/>
      <c r="F1950" s="92"/>
      <c r="G1950" s="92"/>
      <c r="H1950" s="92"/>
      <c r="I1950" s="92"/>
      <c r="J1950" s="92"/>
      <c r="K1950" s="94"/>
      <c r="L1950" s="94"/>
      <c r="M1950" s="94"/>
      <c r="P1950" s="94"/>
      <c r="Q1950" s="95"/>
      <c r="R1950" s="94"/>
      <c r="S1950" s="94"/>
      <c r="T1950" s="94"/>
      <c r="U1950" s="94"/>
      <c r="V1950" s="94"/>
      <c r="W1950" s="94"/>
      <c r="X1950" s="94"/>
      <c r="Y1950" s="94"/>
      <c r="Z1950" s="94"/>
      <c r="AH1950" s="94"/>
      <c r="AK1950" s="94"/>
      <c r="AL1950" s="94"/>
      <c r="AM1950" s="94"/>
      <c r="AN1950" s="94"/>
      <c r="AO1950" s="94"/>
      <c r="AQ1950" s="94"/>
    </row>
    <row r="1951" spans="1:43">
      <c r="A1951" s="92"/>
      <c r="B1951" s="92"/>
      <c r="C1951" s="93"/>
      <c r="D1951" s="93"/>
      <c r="E1951" s="92"/>
      <c r="F1951" s="92"/>
      <c r="G1951" s="92"/>
      <c r="H1951" s="92"/>
      <c r="I1951" s="92"/>
      <c r="J1951" s="92"/>
      <c r="K1951" s="94"/>
      <c r="L1951" s="94"/>
      <c r="M1951" s="94"/>
      <c r="O1951" s="94"/>
      <c r="P1951" s="94"/>
      <c r="Q1951" s="95"/>
      <c r="R1951" s="94"/>
      <c r="S1951" s="94"/>
      <c r="T1951" s="94"/>
      <c r="U1951" s="94"/>
      <c r="V1951" s="94"/>
      <c r="W1951" s="94"/>
      <c r="X1951" s="94"/>
      <c r="Y1951" s="94"/>
      <c r="Z1951" s="94"/>
      <c r="AG1951" s="94"/>
      <c r="AH1951" s="94"/>
      <c r="AK1951" s="94"/>
      <c r="AL1951" s="94"/>
      <c r="AM1951" s="94"/>
      <c r="AN1951" s="94"/>
      <c r="AO1951" s="94"/>
      <c r="AP1951" s="94"/>
      <c r="AQ1951" s="94"/>
    </row>
    <row r="1952" spans="1:43">
      <c r="A1952" s="92"/>
      <c r="B1952" s="92"/>
      <c r="C1952" s="93"/>
      <c r="D1952" s="93"/>
      <c r="E1952" s="92"/>
      <c r="F1952" s="92"/>
      <c r="G1952" s="92"/>
      <c r="H1952" s="92"/>
      <c r="I1952" s="92"/>
      <c r="J1952" s="92"/>
      <c r="K1952" s="94"/>
      <c r="L1952" s="94"/>
      <c r="M1952" s="94"/>
      <c r="O1952" s="94"/>
      <c r="P1952" s="94"/>
      <c r="AD1952" s="96"/>
      <c r="AE1952" s="95"/>
      <c r="AG1952" s="94"/>
      <c r="AH1952" s="94"/>
      <c r="AI1952" s="95"/>
      <c r="AK1952" s="94"/>
      <c r="AL1952" s="94"/>
      <c r="AM1952" s="94"/>
      <c r="AN1952" s="94"/>
      <c r="AO1952" s="94"/>
      <c r="AP1952" s="94"/>
    </row>
    <row r="1953" spans="1:43">
      <c r="A1953" s="92"/>
      <c r="B1953" s="92"/>
      <c r="C1953" s="93"/>
      <c r="D1953" s="93"/>
      <c r="E1953" s="92"/>
      <c r="F1953" s="92"/>
      <c r="G1953" s="92"/>
      <c r="H1953" s="92"/>
      <c r="I1953" s="92"/>
      <c r="J1953" s="92"/>
      <c r="K1953" s="94"/>
      <c r="L1953" s="94"/>
      <c r="M1953" s="94"/>
      <c r="P1953" s="94"/>
      <c r="Q1953" s="94"/>
      <c r="R1953" s="94"/>
      <c r="S1953" s="94"/>
      <c r="T1953" s="94"/>
      <c r="U1953" s="94"/>
      <c r="V1953" s="94"/>
      <c r="W1953" s="94"/>
      <c r="X1953" s="94"/>
      <c r="Y1953" s="94"/>
      <c r="Z1953" s="94"/>
      <c r="AE1953" s="95"/>
      <c r="AH1953" s="94"/>
      <c r="AK1953" s="94"/>
      <c r="AL1953" s="94"/>
      <c r="AM1953" s="94"/>
      <c r="AN1953" s="94"/>
      <c r="AO1953" s="94"/>
      <c r="AP1953" s="94"/>
      <c r="AQ1953" s="94"/>
    </row>
    <row r="1954" spans="1:43">
      <c r="A1954" s="92"/>
      <c r="B1954" s="92"/>
      <c r="C1954" s="93"/>
      <c r="D1954" s="93"/>
      <c r="E1954" s="92"/>
      <c r="F1954" s="92"/>
      <c r="G1954" s="92"/>
      <c r="H1954" s="92"/>
      <c r="I1954" s="92"/>
      <c r="J1954" s="92"/>
      <c r="K1954" s="94"/>
      <c r="L1954" s="94"/>
      <c r="M1954" s="94"/>
      <c r="O1954" s="94"/>
      <c r="P1954" s="94"/>
      <c r="Q1954" s="94"/>
      <c r="R1954" s="94"/>
      <c r="S1954" s="94"/>
      <c r="T1954" s="94"/>
      <c r="U1954" s="94"/>
      <c r="V1954" s="94"/>
      <c r="W1954" s="94"/>
      <c r="X1954" s="94"/>
      <c r="Y1954" s="94"/>
      <c r="Z1954" s="94"/>
      <c r="AD1954" s="96"/>
      <c r="AG1954" s="94"/>
      <c r="AH1954" s="94"/>
      <c r="AK1954" s="94"/>
      <c r="AL1954" s="94"/>
      <c r="AM1954" s="94"/>
      <c r="AN1954" s="94"/>
      <c r="AO1954" s="94"/>
      <c r="AP1954" s="94"/>
      <c r="AQ1954" s="94"/>
    </row>
    <row r="1955" spans="1:43">
      <c r="A1955" s="92"/>
      <c r="B1955" s="92"/>
      <c r="C1955" s="93"/>
      <c r="D1955" s="93"/>
      <c r="E1955" s="92"/>
      <c r="F1955" s="92"/>
      <c r="G1955" s="92"/>
      <c r="H1955" s="92"/>
      <c r="I1955" s="92"/>
      <c r="J1955" s="92"/>
      <c r="K1955" s="94"/>
      <c r="L1955" s="94"/>
      <c r="M1955" s="94"/>
      <c r="T1955" s="94"/>
      <c r="U1955" s="94"/>
      <c r="Y1955" s="94"/>
      <c r="Z1955" s="94"/>
      <c r="AK1955" s="94"/>
      <c r="AL1955" s="94"/>
      <c r="AM1955" s="94"/>
      <c r="AN1955" s="94"/>
      <c r="AO1955" s="94"/>
      <c r="AP1955" s="94"/>
      <c r="AQ1955" s="94"/>
    </row>
    <row r="1956" spans="1:43">
      <c r="A1956" s="92"/>
      <c r="B1956" s="92"/>
      <c r="C1956" s="93"/>
      <c r="D1956" s="93"/>
      <c r="E1956" s="92"/>
      <c r="F1956" s="92"/>
      <c r="G1956" s="92"/>
      <c r="H1956" s="92"/>
      <c r="I1956" s="92"/>
      <c r="J1956" s="92"/>
      <c r="K1956" s="94"/>
      <c r="L1956" s="94"/>
      <c r="M1956" s="94"/>
      <c r="O1956" s="94"/>
      <c r="P1956" s="94"/>
      <c r="Q1956" s="94"/>
      <c r="R1956" s="94"/>
      <c r="S1956" s="94"/>
      <c r="T1956" s="94"/>
      <c r="U1956" s="94"/>
      <c r="V1956" s="94"/>
      <c r="W1956" s="94"/>
      <c r="X1956" s="94"/>
      <c r="Y1956" s="94"/>
      <c r="Z1956" s="94"/>
      <c r="AD1956" s="96"/>
      <c r="AG1956" s="94"/>
      <c r="AH1956" s="94"/>
      <c r="AI1956" s="95"/>
      <c r="AK1956" s="94"/>
      <c r="AL1956" s="94"/>
      <c r="AM1956" s="94"/>
      <c r="AN1956" s="94"/>
      <c r="AO1956" s="94"/>
      <c r="AP1956" s="94"/>
      <c r="AQ1956" s="94"/>
    </row>
    <row r="1957" spans="1:43">
      <c r="A1957" s="92"/>
      <c r="B1957" s="92"/>
      <c r="C1957" s="93"/>
      <c r="D1957" s="93"/>
      <c r="E1957" s="92"/>
      <c r="F1957" s="92"/>
      <c r="G1957" s="92"/>
      <c r="H1957" s="92"/>
      <c r="I1957" s="92"/>
      <c r="J1957" s="92"/>
      <c r="K1957" s="94"/>
      <c r="L1957" s="94"/>
      <c r="M1957" s="94"/>
      <c r="O1957" s="94"/>
      <c r="P1957" s="94"/>
      <c r="Q1957" s="95"/>
      <c r="R1957" s="94"/>
      <c r="S1957" s="94"/>
      <c r="T1957" s="94"/>
      <c r="U1957" s="94"/>
      <c r="V1957" s="94"/>
      <c r="W1957" s="94"/>
      <c r="X1957" s="94"/>
      <c r="Y1957" s="94"/>
      <c r="Z1957" s="94"/>
      <c r="AG1957" s="94"/>
      <c r="AH1957" s="94"/>
      <c r="AK1957" s="94"/>
      <c r="AL1957" s="94"/>
      <c r="AM1957" s="94"/>
      <c r="AN1957" s="94"/>
      <c r="AO1957" s="94"/>
      <c r="AP1957" s="94"/>
      <c r="AQ1957" s="94"/>
    </row>
    <row r="1958" spans="1:43">
      <c r="A1958" s="92"/>
      <c r="B1958" s="92"/>
      <c r="C1958" s="93"/>
      <c r="D1958" s="93"/>
      <c r="E1958" s="92"/>
      <c r="F1958" s="92"/>
      <c r="G1958" s="92"/>
      <c r="H1958" s="92"/>
      <c r="I1958" s="92"/>
      <c r="J1958" s="92"/>
      <c r="K1958" s="94"/>
      <c r="L1958" s="94"/>
      <c r="M1958" s="94"/>
      <c r="N1958" s="94"/>
      <c r="O1958" s="94"/>
      <c r="P1958" s="94"/>
      <c r="Q1958" s="95"/>
      <c r="R1958" s="94"/>
      <c r="S1958" s="94"/>
      <c r="T1958" s="94"/>
      <c r="U1958" s="94"/>
      <c r="V1958" s="94"/>
      <c r="W1958" s="94"/>
      <c r="X1958" s="94"/>
      <c r="Y1958" s="94"/>
      <c r="Z1958" s="94"/>
      <c r="AD1958" s="96"/>
      <c r="AE1958" s="95"/>
      <c r="AF1958" s="94"/>
      <c r="AG1958" s="94"/>
      <c r="AH1958" s="94"/>
      <c r="AK1958" s="94"/>
      <c r="AL1958" s="94"/>
      <c r="AM1958" s="94"/>
      <c r="AN1958" s="94"/>
      <c r="AO1958" s="94"/>
      <c r="AP1958" s="94"/>
      <c r="AQ1958" s="94"/>
    </row>
    <row r="1959" spans="1:43">
      <c r="A1959" s="92"/>
      <c r="B1959" s="92"/>
      <c r="C1959" s="93"/>
      <c r="D1959" s="93"/>
      <c r="E1959" s="92"/>
      <c r="F1959" s="92"/>
      <c r="G1959" s="92"/>
      <c r="H1959" s="92"/>
      <c r="I1959" s="92"/>
      <c r="J1959" s="92"/>
      <c r="K1959" s="94"/>
      <c r="L1959" s="94"/>
      <c r="M1959" s="94"/>
      <c r="P1959" s="94"/>
      <c r="Q1959" s="94"/>
      <c r="R1959" s="94"/>
      <c r="S1959" s="94"/>
      <c r="T1959" s="94"/>
      <c r="U1959" s="94"/>
      <c r="V1959" s="94"/>
      <c r="W1959" s="94"/>
      <c r="X1959" s="94"/>
      <c r="Y1959" s="94"/>
      <c r="Z1959" s="94"/>
      <c r="AD1959" s="96"/>
      <c r="AH1959" s="94"/>
      <c r="AK1959" s="94"/>
      <c r="AL1959" s="94"/>
      <c r="AM1959" s="94"/>
      <c r="AN1959" s="94"/>
      <c r="AO1959" s="94"/>
      <c r="AP1959" s="94"/>
      <c r="AQ1959" s="94"/>
    </row>
    <row r="1960" spans="1:43">
      <c r="A1960" s="92"/>
      <c r="B1960" s="92"/>
      <c r="C1960" s="93"/>
      <c r="D1960" s="93"/>
      <c r="E1960" s="92"/>
      <c r="F1960" s="92"/>
      <c r="G1960" s="92"/>
      <c r="H1960" s="92"/>
      <c r="I1960" s="92"/>
      <c r="J1960" s="92"/>
      <c r="K1960" s="94"/>
      <c r="L1960" s="94"/>
      <c r="M1960" s="94"/>
      <c r="O1960" s="94"/>
      <c r="P1960" s="94"/>
      <c r="Q1960" s="95"/>
      <c r="R1960" s="94"/>
      <c r="S1960" s="94"/>
      <c r="T1960" s="94"/>
      <c r="U1960" s="94"/>
      <c r="V1960" s="94"/>
      <c r="W1960" s="94"/>
      <c r="X1960" s="94"/>
      <c r="Y1960" s="94"/>
      <c r="Z1960" s="94"/>
      <c r="AG1960" s="94"/>
      <c r="AH1960" s="94"/>
      <c r="AK1960" s="94"/>
      <c r="AL1960" s="94"/>
      <c r="AM1960" s="94"/>
      <c r="AN1960" s="94"/>
      <c r="AO1960" s="94"/>
      <c r="AP1960" s="94"/>
      <c r="AQ1960" s="94"/>
    </row>
    <row r="1961" spans="1:43">
      <c r="A1961" s="92"/>
      <c r="B1961" s="92"/>
      <c r="C1961" s="93"/>
      <c r="D1961" s="93"/>
      <c r="E1961" s="92"/>
      <c r="F1961" s="92"/>
      <c r="G1961" s="92"/>
      <c r="H1961" s="92"/>
      <c r="I1961" s="92"/>
      <c r="J1961" s="92"/>
      <c r="K1961" s="94"/>
      <c r="L1961" s="94"/>
      <c r="M1961" s="94"/>
      <c r="O1961" s="94"/>
      <c r="P1961" s="94"/>
      <c r="Q1961" s="94"/>
      <c r="R1961" s="94"/>
      <c r="S1961" s="94"/>
      <c r="T1961" s="94"/>
      <c r="U1961" s="94"/>
      <c r="V1961" s="94"/>
      <c r="W1961" s="94"/>
      <c r="X1961" s="94"/>
      <c r="Y1961" s="94"/>
      <c r="Z1961" s="94"/>
      <c r="AD1961" s="96"/>
      <c r="AE1961" s="95"/>
      <c r="AG1961" s="94"/>
      <c r="AH1961" s="94"/>
      <c r="AI1961" s="95"/>
      <c r="AK1961" s="94"/>
      <c r="AL1961" s="94"/>
      <c r="AM1961" s="94"/>
      <c r="AN1961" s="94"/>
      <c r="AO1961" s="94"/>
      <c r="AP1961" s="94"/>
      <c r="AQ1961" s="94"/>
    </row>
    <row r="1962" spans="1:43">
      <c r="A1962" s="92"/>
      <c r="B1962" s="92"/>
      <c r="C1962" s="93"/>
      <c r="D1962" s="93"/>
      <c r="E1962" s="92"/>
      <c r="F1962" s="92"/>
      <c r="G1962" s="92"/>
      <c r="H1962" s="92"/>
      <c r="I1962" s="92"/>
      <c r="J1962" s="92"/>
      <c r="K1962" s="94"/>
      <c r="L1962" s="94"/>
      <c r="M1962" s="94"/>
      <c r="N1962" s="94"/>
      <c r="O1962" s="94"/>
      <c r="P1962" s="94"/>
      <c r="Q1962" s="95"/>
      <c r="R1962" s="94"/>
      <c r="S1962" s="94"/>
      <c r="T1962" s="94"/>
      <c r="U1962" s="94"/>
      <c r="V1962" s="94"/>
      <c r="W1962" s="94"/>
      <c r="X1962" s="94"/>
      <c r="Y1962" s="94"/>
      <c r="Z1962" s="94"/>
      <c r="AD1962" s="96"/>
      <c r="AF1962" s="94"/>
      <c r="AG1962" s="94"/>
      <c r="AH1962" s="94"/>
      <c r="AK1962" s="94"/>
      <c r="AL1962" s="94"/>
      <c r="AM1962" s="94"/>
      <c r="AN1962" s="94"/>
      <c r="AO1962" s="94"/>
      <c r="AP1962" s="94"/>
      <c r="AQ1962" s="94"/>
    </row>
    <row r="1963" spans="1:43">
      <c r="A1963" s="92"/>
      <c r="B1963" s="92"/>
      <c r="C1963" s="93"/>
      <c r="D1963" s="93"/>
      <c r="E1963" s="92"/>
      <c r="F1963" s="92"/>
      <c r="G1963" s="92"/>
      <c r="H1963" s="92"/>
      <c r="I1963" s="92"/>
      <c r="J1963" s="92"/>
      <c r="K1963" s="94"/>
      <c r="L1963" s="94"/>
      <c r="M1963" s="94"/>
      <c r="O1963" s="94"/>
      <c r="P1963" s="94"/>
      <c r="Q1963" s="95"/>
      <c r="R1963" s="94"/>
      <c r="S1963" s="94"/>
      <c r="T1963" s="94"/>
      <c r="U1963" s="94"/>
      <c r="V1963" s="94"/>
      <c r="W1963" s="94"/>
      <c r="X1963" s="94"/>
      <c r="Y1963" s="94"/>
      <c r="Z1963" s="94"/>
      <c r="AD1963" s="96"/>
      <c r="AG1963" s="94"/>
      <c r="AH1963" s="94"/>
      <c r="AK1963" s="94"/>
      <c r="AL1963" s="94"/>
      <c r="AM1963" s="94"/>
      <c r="AN1963" s="94"/>
      <c r="AO1963" s="94"/>
      <c r="AP1963" s="94"/>
      <c r="AQ1963" s="94"/>
    </row>
    <row r="1964" spans="1:43">
      <c r="A1964" s="92"/>
      <c r="B1964" s="92"/>
      <c r="C1964" s="93"/>
      <c r="D1964" s="93"/>
      <c r="E1964" s="92"/>
      <c r="F1964" s="92"/>
      <c r="G1964" s="92"/>
      <c r="H1964" s="92"/>
      <c r="I1964" s="92"/>
      <c r="J1964" s="92"/>
      <c r="K1964" s="94"/>
      <c r="L1964" s="94"/>
      <c r="M1964" s="94"/>
      <c r="O1964" s="94"/>
      <c r="P1964" s="94"/>
      <c r="Q1964" s="94"/>
      <c r="R1964" s="94"/>
      <c r="S1964" s="94"/>
      <c r="T1964" s="94"/>
      <c r="U1964" s="94"/>
      <c r="V1964" s="94"/>
      <c r="W1964" s="94"/>
      <c r="X1964" s="94"/>
      <c r="Y1964" s="94"/>
      <c r="Z1964" s="94"/>
      <c r="AG1964" s="94"/>
      <c r="AH1964" s="94"/>
      <c r="AK1964" s="94"/>
      <c r="AL1964" s="94"/>
      <c r="AM1964" s="94"/>
      <c r="AN1964" s="94"/>
      <c r="AO1964" s="94"/>
      <c r="AP1964" s="94"/>
      <c r="AQ1964" s="94"/>
    </row>
    <row r="1965" spans="1:43">
      <c r="A1965" s="92"/>
      <c r="B1965" s="92"/>
      <c r="C1965" s="93"/>
      <c r="D1965" s="93"/>
      <c r="E1965" s="92"/>
      <c r="F1965" s="92"/>
      <c r="G1965" s="92"/>
      <c r="H1965" s="92"/>
      <c r="I1965" s="92"/>
      <c r="J1965" s="92"/>
      <c r="K1965" s="94"/>
      <c r="L1965" s="94"/>
      <c r="M1965" s="94"/>
      <c r="O1965" s="94"/>
      <c r="P1965" s="94"/>
      <c r="Q1965" s="94"/>
      <c r="R1965" s="94"/>
      <c r="S1965" s="94"/>
      <c r="T1965" s="94"/>
      <c r="U1965" s="94"/>
      <c r="V1965" s="94"/>
      <c r="W1965" s="94"/>
      <c r="X1965" s="94"/>
      <c r="Y1965" s="94"/>
      <c r="Z1965" s="94"/>
      <c r="AD1965" s="96"/>
      <c r="AG1965" s="94"/>
      <c r="AH1965" s="94"/>
      <c r="AI1965" s="95"/>
      <c r="AJ1965" s="95"/>
      <c r="AK1965" s="94"/>
      <c r="AL1965" s="94"/>
      <c r="AM1965" s="94"/>
      <c r="AN1965" s="94"/>
      <c r="AO1965" s="94"/>
      <c r="AP1965" s="94"/>
      <c r="AQ1965" s="94"/>
    </row>
    <row r="1966" spans="1:43">
      <c r="A1966" s="92"/>
      <c r="B1966" s="92"/>
      <c r="C1966" s="93"/>
      <c r="D1966" s="93"/>
      <c r="E1966" s="92"/>
      <c r="F1966" s="92"/>
      <c r="G1966" s="92"/>
      <c r="H1966" s="92"/>
      <c r="I1966" s="92"/>
      <c r="J1966" s="92"/>
      <c r="K1966" s="94"/>
      <c r="L1966" s="94"/>
      <c r="M1966" s="94"/>
      <c r="O1966" s="94"/>
      <c r="P1966" s="94"/>
      <c r="Q1966" s="94"/>
      <c r="R1966" s="94"/>
      <c r="S1966" s="94"/>
      <c r="T1966" s="94"/>
      <c r="U1966" s="94"/>
      <c r="V1966" s="94"/>
      <c r="W1966" s="94"/>
      <c r="X1966" s="94"/>
      <c r="Y1966" s="94"/>
      <c r="Z1966" s="94"/>
      <c r="AG1966" s="94"/>
      <c r="AH1966" s="94"/>
      <c r="AK1966" s="94"/>
      <c r="AL1966" s="94"/>
      <c r="AM1966" s="94"/>
      <c r="AN1966" s="94"/>
      <c r="AO1966" s="94"/>
      <c r="AP1966" s="94"/>
      <c r="AQ1966" s="94"/>
    </row>
    <row r="1967" spans="1:43">
      <c r="A1967" s="92"/>
      <c r="B1967" s="92"/>
      <c r="C1967" s="93"/>
      <c r="D1967" s="93"/>
      <c r="E1967" s="92"/>
      <c r="F1967" s="92"/>
      <c r="G1967" s="92"/>
      <c r="H1967" s="92"/>
      <c r="I1967" s="92"/>
      <c r="J1967" s="92"/>
      <c r="K1967" s="94"/>
      <c r="L1967" s="94"/>
      <c r="M1967" s="94"/>
      <c r="P1967" s="94"/>
      <c r="Q1967" s="94"/>
      <c r="R1967" s="94"/>
      <c r="S1967" s="94"/>
      <c r="T1967" s="94"/>
      <c r="U1967" s="94"/>
      <c r="V1967" s="94"/>
      <c r="W1967" s="94"/>
      <c r="X1967" s="94"/>
      <c r="Y1967" s="94"/>
      <c r="Z1967" s="94"/>
      <c r="AD1967" s="96"/>
      <c r="AH1967" s="94"/>
      <c r="AK1967" s="94"/>
      <c r="AL1967" s="94"/>
      <c r="AM1967" s="94"/>
      <c r="AN1967" s="94"/>
      <c r="AO1967" s="94"/>
      <c r="AP1967" s="94"/>
      <c r="AQ1967" s="94"/>
    </row>
    <row r="1968" spans="1:43">
      <c r="A1968" s="92"/>
      <c r="B1968" s="92"/>
      <c r="C1968" s="93"/>
      <c r="D1968" s="93"/>
      <c r="E1968" s="92"/>
      <c r="F1968" s="92"/>
      <c r="G1968" s="92"/>
      <c r="H1968" s="92"/>
      <c r="I1968" s="92"/>
      <c r="J1968" s="92"/>
      <c r="K1968" s="94"/>
      <c r="L1968" s="94"/>
      <c r="M1968" s="94"/>
      <c r="O1968" s="94"/>
      <c r="P1968" s="94"/>
      <c r="Q1968" s="95"/>
      <c r="R1968" s="94"/>
      <c r="S1968" s="94"/>
      <c r="T1968" s="94"/>
      <c r="U1968" s="94"/>
      <c r="V1968" s="95"/>
      <c r="W1968" s="94"/>
      <c r="X1968" s="94"/>
      <c r="Y1968" s="94"/>
      <c r="Z1968" s="94"/>
      <c r="AD1968" s="96"/>
      <c r="AG1968" s="94"/>
      <c r="AH1968" s="94"/>
      <c r="AI1968" s="95"/>
      <c r="AK1968" s="94"/>
      <c r="AL1968" s="94"/>
      <c r="AM1968" s="94"/>
      <c r="AN1968" s="94"/>
      <c r="AO1968" s="94"/>
      <c r="AP1968" s="94"/>
      <c r="AQ1968" s="94"/>
    </row>
    <row r="1969" spans="1:43">
      <c r="A1969" s="92"/>
      <c r="B1969" s="92"/>
      <c r="C1969" s="93"/>
      <c r="D1969" s="93"/>
      <c r="E1969" s="92"/>
      <c r="F1969" s="92"/>
      <c r="G1969" s="92"/>
      <c r="H1969" s="92"/>
      <c r="I1969" s="92"/>
      <c r="J1969" s="92"/>
      <c r="K1969" s="94"/>
      <c r="L1969" s="94"/>
      <c r="M1969" s="94"/>
      <c r="O1969" s="94"/>
      <c r="P1969" s="94"/>
      <c r="Q1969" s="94"/>
      <c r="R1969" s="94"/>
      <c r="S1969" s="94"/>
      <c r="T1969" s="94"/>
      <c r="U1969" s="94"/>
      <c r="V1969" s="94"/>
      <c r="W1969" s="94"/>
      <c r="X1969" s="94"/>
      <c r="Y1969" s="94"/>
      <c r="Z1969" s="94"/>
      <c r="AG1969" s="94"/>
      <c r="AH1969" s="94"/>
      <c r="AK1969" s="94"/>
      <c r="AL1969" s="94"/>
      <c r="AM1969" s="94"/>
      <c r="AN1969" s="94"/>
      <c r="AO1969" s="94"/>
      <c r="AP1969" s="94"/>
      <c r="AQ1969" s="94"/>
    </row>
    <row r="1970" spans="1:43">
      <c r="A1970" s="92"/>
      <c r="B1970" s="92"/>
      <c r="C1970" s="93"/>
      <c r="D1970" s="93"/>
      <c r="E1970" s="92"/>
      <c r="F1970" s="92"/>
      <c r="G1970" s="92"/>
      <c r="H1970" s="92"/>
      <c r="I1970" s="92"/>
      <c r="J1970" s="92"/>
      <c r="K1970" s="94"/>
      <c r="L1970" s="94"/>
      <c r="M1970" s="94"/>
      <c r="O1970" s="94"/>
      <c r="P1970" s="94"/>
      <c r="Q1970" s="95"/>
      <c r="R1970" s="94"/>
      <c r="S1970" s="94"/>
      <c r="T1970" s="94"/>
      <c r="U1970" s="94"/>
      <c r="V1970" s="94"/>
      <c r="W1970" s="94"/>
      <c r="X1970" s="94"/>
      <c r="Y1970" s="94"/>
      <c r="Z1970" s="94"/>
      <c r="AG1970" s="94"/>
      <c r="AH1970" s="94"/>
      <c r="AK1970" s="94"/>
      <c r="AL1970" s="94"/>
      <c r="AM1970" s="94"/>
      <c r="AN1970" s="94"/>
      <c r="AO1970" s="94"/>
      <c r="AP1970" s="94"/>
      <c r="AQ1970" s="94"/>
    </row>
    <row r="1971" spans="1:43">
      <c r="A1971" s="92"/>
      <c r="B1971" s="92"/>
      <c r="C1971" s="93"/>
      <c r="D1971" s="93"/>
      <c r="E1971" s="92"/>
      <c r="F1971" s="92"/>
      <c r="G1971" s="92"/>
      <c r="H1971" s="92"/>
      <c r="I1971" s="92"/>
      <c r="J1971" s="92"/>
      <c r="K1971" s="94"/>
      <c r="L1971" s="94"/>
      <c r="M1971" s="94"/>
      <c r="O1971" s="94"/>
      <c r="P1971" s="94"/>
      <c r="Q1971" s="95"/>
      <c r="R1971" s="94"/>
      <c r="S1971" s="94"/>
      <c r="T1971" s="94"/>
      <c r="U1971" s="94"/>
      <c r="V1971" s="95"/>
      <c r="W1971" s="94"/>
      <c r="X1971" s="94"/>
      <c r="Y1971" s="94"/>
      <c r="Z1971" s="94"/>
      <c r="AD1971" s="96"/>
      <c r="AG1971" s="94"/>
      <c r="AH1971" s="94"/>
      <c r="AK1971" s="94"/>
      <c r="AL1971" s="94"/>
      <c r="AM1971" s="94"/>
      <c r="AN1971" s="94"/>
      <c r="AO1971" s="94"/>
      <c r="AP1971" s="94"/>
      <c r="AQ1971" s="94"/>
    </row>
    <row r="1972" spans="1:43">
      <c r="A1972" s="92"/>
      <c r="B1972" s="92"/>
      <c r="C1972" s="93"/>
      <c r="D1972" s="93"/>
      <c r="E1972" s="92"/>
      <c r="F1972" s="92"/>
      <c r="G1972" s="92"/>
      <c r="H1972" s="92"/>
      <c r="I1972" s="92"/>
      <c r="J1972" s="92"/>
      <c r="K1972" s="94"/>
      <c r="L1972" s="94"/>
      <c r="M1972" s="94"/>
      <c r="O1972" s="94"/>
      <c r="P1972" s="94"/>
      <c r="Q1972" s="94"/>
      <c r="R1972" s="94"/>
      <c r="S1972" s="94"/>
      <c r="T1972" s="94"/>
      <c r="U1972" s="94"/>
      <c r="V1972" s="94"/>
      <c r="W1972" s="94"/>
      <c r="X1972" s="94"/>
      <c r="Y1972" s="94"/>
      <c r="Z1972" s="94"/>
      <c r="AD1972" s="96"/>
      <c r="AG1972" s="94"/>
      <c r="AH1972" s="94"/>
      <c r="AI1972" s="95"/>
      <c r="AK1972" s="94"/>
      <c r="AL1972" s="94"/>
      <c r="AM1972" s="94"/>
      <c r="AN1972" s="94"/>
      <c r="AO1972" s="94"/>
      <c r="AP1972" s="94"/>
      <c r="AQ1972" s="94"/>
    </row>
    <row r="1973" spans="1:43">
      <c r="A1973" s="92"/>
      <c r="B1973" s="92"/>
      <c r="C1973" s="93"/>
      <c r="D1973" s="93"/>
      <c r="E1973" s="92"/>
      <c r="F1973" s="92"/>
      <c r="G1973" s="92"/>
      <c r="H1973" s="92"/>
      <c r="I1973" s="92"/>
      <c r="J1973" s="92"/>
      <c r="K1973" s="94"/>
      <c r="L1973" s="94"/>
      <c r="M1973" s="94"/>
      <c r="O1973" s="94"/>
      <c r="P1973" s="94"/>
      <c r="Q1973" s="94"/>
      <c r="R1973" s="94"/>
      <c r="S1973" s="94"/>
      <c r="T1973" s="94"/>
      <c r="U1973" s="94"/>
      <c r="V1973" s="94"/>
      <c r="W1973" s="94"/>
      <c r="X1973" s="94"/>
      <c r="Y1973" s="94"/>
      <c r="Z1973" s="94"/>
      <c r="AD1973" s="96"/>
      <c r="AG1973" s="94"/>
      <c r="AH1973" s="94"/>
      <c r="AI1973" s="95"/>
      <c r="AK1973" s="94"/>
      <c r="AL1973" s="94"/>
      <c r="AM1973" s="94"/>
      <c r="AN1973" s="94"/>
      <c r="AO1973" s="94"/>
      <c r="AP1973" s="94"/>
      <c r="AQ1973" s="94"/>
    </row>
    <row r="1974" spans="1:43">
      <c r="A1974" s="92"/>
      <c r="B1974" s="92"/>
      <c r="C1974" s="93"/>
      <c r="D1974" s="93"/>
      <c r="E1974" s="92"/>
      <c r="F1974" s="92"/>
      <c r="G1974" s="92"/>
      <c r="H1974" s="92"/>
      <c r="I1974" s="92"/>
      <c r="J1974" s="92"/>
      <c r="K1974" s="94"/>
      <c r="L1974" s="94"/>
      <c r="M1974" s="94"/>
      <c r="P1974" s="94"/>
      <c r="Q1974" s="94"/>
      <c r="R1974" s="94"/>
      <c r="T1974" s="94"/>
      <c r="U1974" s="94"/>
      <c r="V1974" s="94"/>
      <c r="W1974" s="94"/>
      <c r="Y1974" s="94"/>
      <c r="Z1974" s="94"/>
      <c r="AH1974" s="94"/>
      <c r="AK1974" s="94"/>
      <c r="AL1974" s="94"/>
      <c r="AM1974" s="94"/>
      <c r="AN1974" s="94"/>
      <c r="AO1974" s="94"/>
      <c r="AP1974" s="94"/>
      <c r="AQ1974" s="94"/>
    </row>
    <row r="1975" spans="1:43">
      <c r="A1975" s="92"/>
      <c r="B1975" s="92"/>
      <c r="C1975" s="93"/>
      <c r="D1975" s="93"/>
      <c r="E1975" s="92"/>
      <c r="F1975" s="92"/>
      <c r="G1975" s="92"/>
      <c r="H1975" s="92"/>
      <c r="I1975" s="92"/>
      <c r="J1975" s="92"/>
      <c r="K1975" s="94"/>
      <c r="L1975" s="94"/>
      <c r="M1975" s="94"/>
      <c r="O1975" s="94"/>
      <c r="P1975" s="94"/>
      <c r="Q1975" s="94"/>
      <c r="R1975" s="94"/>
      <c r="S1975" s="94"/>
      <c r="T1975" s="94"/>
      <c r="U1975" s="94"/>
      <c r="V1975" s="94"/>
      <c r="W1975" s="94"/>
      <c r="X1975" s="94"/>
      <c r="Y1975" s="94"/>
      <c r="Z1975" s="94"/>
      <c r="AD1975" s="96"/>
      <c r="AG1975" s="94"/>
      <c r="AH1975" s="94"/>
      <c r="AK1975" s="94"/>
      <c r="AL1975" s="94"/>
      <c r="AM1975" s="94"/>
      <c r="AN1975" s="94"/>
      <c r="AO1975" s="94"/>
      <c r="AP1975" s="94"/>
      <c r="AQ1975" s="94"/>
    </row>
    <row r="1976" spans="1:43">
      <c r="A1976" s="92"/>
      <c r="B1976" s="92"/>
      <c r="C1976" s="93"/>
      <c r="D1976" s="93"/>
      <c r="E1976" s="92"/>
      <c r="F1976" s="92"/>
      <c r="G1976" s="92"/>
      <c r="H1976" s="92"/>
      <c r="I1976" s="92"/>
      <c r="J1976" s="92"/>
      <c r="K1976" s="94"/>
      <c r="L1976" s="94"/>
      <c r="M1976" s="94"/>
      <c r="N1976" s="94"/>
      <c r="O1976" s="94"/>
      <c r="P1976" s="94"/>
      <c r="Q1976" s="94"/>
      <c r="R1976" s="94"/>
      <c r="S1976" s="94"/>
      <c r="T1976" s="94"/>
      <c r="U1976" s="94"/>
      <c r="V1976" s="94"/>
      <c r="W1976" s="94"/>
      <c r="X1976" s="94"/>
      <c r="Y1976" s="94"/>
      <c r="Z1976" s="94"/>
      <c r="AD1976" s="96"/>
      <c r="AF1976" s="94"/>
      <c r="AG1976" s="94"/>
      <c r="AH1976" s="94"/>
      <c r="AK1976" s="94"/>
      <c r="AL1976" s="94"/>
      <c r="AM1976" s="94"/>
      <c r="AN1976" s="94"/>
      <c r="AO1976" s="94"/>
      <c r="AP1976" s="94"/>
      <c r="AQ1976" s="94"/>
    </row>
    <row r="1977" spans="1:43">
      <c r="A1977" s="92"/>
      <c r="B1977" s="92"/>
      <c r="C1977" s="93"/>
      <c r="D1977" s="93"/>
      <c r="E1977" s="92"/>
      <c r="F1977" s="92"/>
      <c r="G1977" s="92"/>
      <c r="H1977" s="92"/>
      <c r="I1977" s="92"/>
      <c r="J1977" s="92"/>
      <c r="K1977" s="94"/>
      <c r="L1977" s="94"/>
      <c r="M1977" s="94"/>
      <c r="N1977" s="94"/>
      <c r="O1977" s="94"/>
      <c r="P1977" s="94"/>
      <c r="Q1977" s="95"/>
      <c r="R1977" s="94"/>
      <c r="S1977" s="94"/>
      <c r="T1977" s="94"/>
      <c r="U1977" s="94"/>
      <c r="V1977" s="94"/>
      <c r="W1977" s="94"/>
      <c r="X1977" s="94"/>
      <c r="Y1977" s="94"/>
      <c r="Z1977" s="94"/>
      <c r="AD1977" s="96"/>
      <c r="AF1977" s="94"/>
      <c r="AG1977" s="94"/>
      <c r="AH1977" s="94"/>
      <c r="AK1977" s="94"/>
      <c r="AL1977" s="94"/>
      <c r="AM1977" s="94"/>
      <c r="AN1977" s="94"/>
      <c r="AO1977" s="94"/>
      <c r="AP1977" s="94"/>
      <c r="AQ1977" s="94"/>
    </row>
    <row r="1978" spans="1:43">
      <c r="A1978" s="92"/>
      <c r="B1978" s="92"/>
      <c r="C1978" s="93"/>
      <c r="D1978" s="93"/>
      <c r="E1978" s="92"/>
      <c r="F1978" s="92"/>
      <c r="G1978" s="92"/>
      <c r="H1978" s="92"/>
      <c r="I1978" s="92"/>
      <c r="J1978" s="92"/>
      <c r="K1978" s="94"/>
      <c r="L1978" s="94"/>
      <c r="M1978" s="94"/>
      <c r="O1978" s="94"/>
      <c r="P1978" s="94"/>
      <c r="Q1978" s="94"/>
      <c r="R1978" s="94"/>
      <c r="S1978" s="94"/>
      <c r="T1978" s="94"/>
      <c r="U1978" s="94"/>
      <c r="V1978" s="94"/>
      <c r="W1978" s="94"/>
      <c r="X1978" s="94"/>
      <c r="Y1978" s="94"/>
      <c r="Z1978" s="94"/>
      <c r="AD1978" s="96"/>
      <c r="AG1978" s="94"/>
      <c r="AH1978" s="94"/>
      <c r="AK1978" s="94"/>
      <c r="AL1978" s="94"/>
      <c r="AM1978" s="94"/>
      <c r="AN1978" s="94"/>
      <c r="AO1978" s="94"/>
      <c r="AP1978" s="94"/>
      <c r="AQ1978" s="94"/>
    </row>
    <row r="1979" spans="1:43">
      <c r="A1979" s="92"/>
      <c r="B1979" s="92"/>
      <c r="C1979" s="93"/>
      <c r="D1979" s="93"/>
      <c r="E1979" s="92"/>
      <c r="F1979" s="92"/>
      <c r="G1979" s="92"/>
      <c r="H1979" s="92"/>
      <c r="I1979" s="92"/>
      <c r="J1979" s="92"/>
      <c r="K1979" s="94"/>
      <c r="L1979" s="94"/>
      <c r="M1979" s="94"/>
      <c r="O1979" s="94"/>
      <c r="P1979" s="94"/>
      <c r="Q1979" s="95"/>
      <c r="R1979" s="94"/>
      <c r="S1979" s="94"/>
      <c r="T1979" s="94"/>
      <c r="U1979" s="94"/>
      <c r="V1979" s="94"/>
      <c r="W1979" s="94"/>
      <c r="X1979" s="94"/>
      <c r="Y1979" s="94"/>
      <c r="Z1979" s="94"/>
      <c r="AD1979" s="96"/>
      <c r="AE1979" s="95"/>
      <c r="AG1979" s="94"/>
      <c r="AH1979" s="94"/>
      <c r="AI1979" s="95"/>
      <c r="AK1979" s="94"/>
      <c r="AL1979" s="94"/>
      <c r="AM1979" s="94"/>
      <c r="AN1979" s="94"/>
      <c r="AO1979" s="94"/>
      <c r="AP1979" s="94"/>
      <c r="AQ1979" s="94"/>
    </row>
    <row r="1980" spans="1:43">
      <c r="A1980" s="92"/>
      <c r="B1980" s="92"/>
      <c r="C1980" s="93"/>
      <c r="D1980" s="93"/>
      <c r="E1980" s="92"/>
      <c r="F1980" s="92"/>
      <c r="G1980" s="92"/>
      <c r="H1980" s="92"/>
      <c r="I1980" s="92"/>
      <c r="J1980" s="92"/>
      <c r="K1980" s="94"/>
      <c r="L1980" s="94"/>
      <c r="M1980" s="94"/>
      <c r="O1980" s="94"/>
      <c r="P1980" s="94"/>
      <c r="Q1980" s="94"/>
      <c r="R1980" s="94"/>
      <c r="S1980" s="94"/>
      <c r="T1980" s="94"/>
      <c r="U1980" s="94"/>
      <c r="V1980" s="94"/>
      <c r="W1980" s="94"/>
      <c r="X1980" s="94"/>
      <c r="Y1980" s="94"/>
      <c r="Z1980" s="94"/>
      <c r="AE1980" s="95"/>
      <c r="AG1980" s="94"/>
      <c r="AH1980" s="94"/>
      <c r="AK1980" s="94"/>
      <c r="AL1980" s="94"/>
      <c r="AM1980" s="94"/>
      <c r="AN1980" s="94"/>
      <c r="AO1980" s="94"/>
      <c r="AP1980" s="94"/>
      <c r="AQ1980" s="94"/>
    </row>
    <row r="1981" spans="1:43">
      <c r="A1981" s="92"/>
      <c r="B1981" s="92"/>
      <c r="C1981" s="93"/>
      <c r="D1981" s="93"/>
      <c r="E1981" s="92"/>
      <c r="F1981" s="92"/>
      <c r="G1981" s="92"/>
      <c r="H1981" s="92"/>
      <c r="I1981" s="92"/>
      <c r="J1981" s="92"/>
      <c r="K1981" s="94"/>
      <c r="L1981" s="94"/>
      <c r="M1981" s="94"/>
      <c r="N1981" s="94"/>
      <c r="O1981" s="94"/>
      <c r="P1981" s="94"/>
      <c r="Q1981" s="94"/>
      <c r="R1981" s="94"/>
      <c r="S1981" s="94"/>
      <c r="T1981" s="94"/>
      <c r="U1981" s="94"/>
      <c r="V1981" s="94"/>
      <c r="W1981" s="94"/>
      <c r="X1981" s="94"/>
      <c r="Y1981" s="94"/>
      <c r="Z1981" s="94"/>
      <c r="AD1981" s="96"/>
      <c r="AF1981" s="94"/>
      <c r="AG1981" s="94"/>
      <c r="AH1981" s="94"/>
      <c r="AI1981" s="95"/>
      <c r="AK1981" s="94"/>
      <c r="AL1981" s="94"/>
      <c r="AM1981" s="94"/>
      <c r="AN1981" s="94"/>
      <c r="AO1981" s="94"/>
      <c r="AP1981" s="94"/>
      <c r="AQ1981" s="94"/>
    </row>
    <row r="1982" spans="1:43">
      <c r="A1982" s="92"/>
      <c r="B1982" s="92"/>
      <c r="C1982" s="93"/>
      <c r="D1982" s="93"/>
      <c r="E1982" s="92"/>
      <c r="F1982" s="92"/>
      <c r="G1982" s="92"/>
      <c r="H1982" s="92"/>
      <c r="I1982" s="92"/>
      <c r="J1982" s="92"/>
      <c r="K1982" s="94"/>
      <c r="L1982" s="94"/>
      <c r="M1982" s="94"/>
      <c r="O1982" s="94"/>
      <c r="P1982" s="94"/>
      <c r="Q1982" s="94"/>
      <c r="R1982" s="94"/>
      <c r="S1982" s="94"/>
      <c r="T1982" s="94"/>
      <c r="U1982" s="94"/>
      <c r="V1982" s="94"/>
      <c r="W1982" s="94"/>
      <c r="X1982" s="94"/>
      <c r="Y1982" s="94"/>
      <c r="Z1982" s="94"/>
      <c r="AG1982" s="94"/>
      <c r="AH1982" s="94"/>
      <c r="AK1982" s="94"/>
      <c r="AL1982" s="94"/>
      <c r="AM1982" s="94"/>
      <c r="AN1982" s="94"/>
      <c r="AO1982" s="94"/>
      <c r="AP1982" s="94"/>
      <c r="AQ1982" s="94"/>
    </row>
    <row r="1983" spans="1:43">
      <c r="A1983" s="92"/>
      <c r="B1983" s="92"/>
      <c r="C1983" s="93"/>
      <c r="D1983" s="93"/>
      <c r="E1983" s="92"/>
      <c r="F1983" s="92"/>
      <c r="G1983" s="92"/>
      <c r="H1983" s="92"/>
      <c r="I1983" s="92"/>
      <c r="J1983" s="92"/>
      <c r="K1983" s="94"/>
      <c r="L1983" s="94"/>
      <c r="M1983" s="94"/>
      <c r="O1983" s="94"/>
      <c r="P1983" s="94"/>
      <c r="Q1983" s="95"/>
      <c r="R1983" s="94"/>
      <c r="S1983" s="94"/>
      <c r="T1983" s="94"/>
      <c r="U1983" s="94"/>
      <c r="V1983" s="94"/>
      <c r="W1983" s="94"/>
      <c r="X1983" s="94"/>
      <c r="Y1983" s="94"/>
      <c r="Z1983" s="94"/>
      <c r="AD1983" s="96"/>
      <c r="AG1983" s="94"/>
      <c r="AH1983" s="94"/>
      <c r="AI1983" s="95"/>
      <c r="AK1983" s="94"/>
      <c r="AL1983" s="94"/>
      <c r="AM1983" s="94"/>
      <c r="AN1983" s="94"/>
      <c r="AO1983" s="94"/>
      <c r="AP1983" s="94"/>
      <c r="AQ1983" s="94"/>
    </row>
    <row r="1984" spans="1:43">
      <c r="A1984" s="92"/>
      <c r="B1984" s="92"/>
      <c r="C1984" s="93"/>
      <c r="D1984" s="93"/>
      <c r="E1984" s="92"/>
      <c r="F1984" s="92"/>
      <c r="G1984" s="92"/>
      <c r="H1984" s="92"/>
      <c r="I1984" s="92"/>
      <c r="J1984" s="92"/>
      <c r="K1984" s="94"/>
      <c r="L1984" s="94"/>
      <c r="M1984" s="94"/>
      <c r="O1984" s="94"/>
      <c r="P1984" s="94"/>
      <c r="T1984" s="94"/>
      <c r="U1984" s="94"/>
      <c r="Y1984" s="94"/>
      <c r="Z1984" s="94"/>
      <c r="AG1984" s="94"/>
      <c r="AH1984" s="94"/>
      <c r="AK1984" s="94"/>
      <c r="AL1984" s="94"/>
      <c r="AM1984" s="94"/>
      <c r="AN1984" s="94"/>
      <c r="AO1984" s="94"/>
      <c r="AP1984" s="94"/>
      <c r="AQ1984" s="94"/>
    </row>
    <row r="1985" spans="1:43">
      <c r="A1985" s="92"/>
      <c r="B1985" s="92"/>
      <c r="C1985" s="93"/>
      <c r="D1985" s="93"/>
      <c r="E1985" s="92"/>
      <c r="F1985" s="92"/>
      <c r="G1985" s="92"/>
      <c r="H1985" s="92"/>
      <c r="I1985" s="92"/>
      <c r="J1985" s="92"/>
      <c r="K1985" s="94"/>
      <c r="L1985" s="94"/>
      <c r="M1985" s="94"/>
      <c r="P1985" s="94"/>
      <c r="Q1985" s="95"/>
      <c r="R1985" s="94"/>
      <c r="T1985" s="94"/>
      <c r="U1985" s="94"/>
      <c r="V1985" s="94"/>
      <c r="W1985" s="94"/>
      <c r="Y1985" s="94"/>
      <c r="Z1985" s="94"/>
      <c r="AH1985" s="94"/>
      <c r="AK1985" s="94"/>
      <c r="AL1985" s="94"/>
      <c r="AM1985" s="94"/>
      <c r="AN1985" s="94"/>
      <c r="AO1985" s="94"/>
      <c r="AP1985" s="94"/>
      <c r="AQ1985" s="94"/>
    </row>
    <row r="1986" spans="1:43">
      <c r="A1986" s="92"/>
      <c r="B1986" s="92"/>
      <c r="C1986" s="93"/>
      <c r="D1986" s="93"/>
      <c r="E1986" s="92"/>
      <c r="F1986" s="92"/>
      <c r="G1986" s="92"/>
      <c r="H1986" s="92"/>
      <c r="I1986" s="92"/>
      <c r="J1986" s="92"/>
      <c r="K1986" s="94"/>
      <c r="L1986" s="94"/>
      <c r="M1986" s="94"/>
      <c r="O1986" s="94"/>
      <c r="P1986" s="94"/>
      <c r="Q1986" s="94"/>
      <c r="R1986" s="94"/>
      <c r="S1986" s="94"/>
      <c r="T1986" s="94"/>
      <c r="U1986" s="94"/>
      <c r="V1986" s="94"/>
      <c r="W1986" s="94"/>
      <c r="X1986" s="94"/>
      <c r="Y1986" s="94"/>
      <c r="Z1986" s="94"/>
      <c r="AD1986" s="96"/>
      <c r="AE1986" s="95"/>
      <c r="AG1986" s="94"/>
      <c r="AH1986" s="94"/>
      <c r="AK1986" s="94"/>
      <c r="AL1986" s="94"/>
      <c r="AM1986" s="94"/>
      <c r="AN1986" s="94"/>
      <c r="AO1986" s="94"/>
      <c r="AP1986" s="94"/>
      <c r="AQ1986" s="94"/>
    </row>
    <row r="1987" spans="1:43">
      <c r="A1987" s="92"/>
      <c r="B1987" s="92"/>
      <c r="C1987" s="93"/>
      <c r="D1987" s="93"/>
      <c r="E1987" s="92"/>
      <c r="F1987" s="92"/>
      <c r="G1987" s="92"/>
      <c r="H1987" s="92"/>
      <c r="I1987" s="92"/>
      <c r="J1987" s="92"/>
      <c r="K1987" s="94"/>
      <c r="L1987" s="94"/>
      <c r="M1987" s="94"/>
      <c r="P1987" s="94"/>
      <c r="Q1987" s="94"/>
      <c r="R1987" s="94"/>
      <c r="T1987" s="94"/>
      <c r="U1987" s="94"/>
      <c r="V1987" s="94"/>
      <c r="W1987" s="94"/>
      <c r="Y1987" s="94"/>
      <c r="Z1987" s="94"/>
      <c r="AD1987" s="96"/>
      <c r="AH1987" s="94"/>
      <c r="AI1987" s="95"/>
      <c r="AK1987" s="94"/>
      <c r="AL1987" s="94"/>
      <c r="AM1987" s="94"/>
      <c r="AN1987" s="94"/>
      <c r="AO1987" s="94"/>
      <c r="AP1987" s="94"/>
      <c r="AQ1987" s="94"/>
    </row>
    <row r="1988" spans="1:43">
      <c r="A1988" s="92"/>
      <c r="B1988" s="92"/>
      <c r="C1988" s="93"/>
      <c r="D1988" s="93"/>
      <c r="E1988" s="92"/>
      <c r="F1988" s="92"/>
      <c r="G1988" s="92"/>
      <c r="H1988" s="92"/>
      <c r="I1988" s="92"/>
      <c r="J1988" s="92"/>
      <c r="K1988" s="94"/>
      <c r="L1988" s="94"/>
      <c r="M1988" s="94"/>
      <c r="O1988" s="94"/>
      <c r="P1988" s="94"/>
      <c r="Q1988" s="94"/>
      <c r="R1988" s="94"/>
      <c r="S1988" s="94"/>
      <c r="T1988" s="94"/>
      <c r="U1988" s="94"/>
      <c r="V1988" s="94"/>
      <c r="W1988" s="94"/>
      <c r="X1988" s="94"/>
      <c r="Y1988" s="94"/>
      <c r="Z1988" s="94"/>
      <c r="AG1988" s="94"/>
      <c r="AH1988" s="94"/>
      <c r="AK1988" s="94"/>
      <c r="AL1988" s="94"/>
      <c r="AM1988" s="94"/>
      <c r="AN1988" s="94"/>
      <c r="AO1988" s="94"/>
      <c r="AP1988" s="94"/>
      <c r="AQ1988" s="94"/>
    </row>
    <row r="1989" spans="1:43">
      <c r="A1989" s="92"/>
      <c r="B1989" s="92"/>
      <c r="C1989" s="93"/>
      <c r="D1989" s="93"/>
      <c r="E1989" s="92"/>
      <c r="F1989" s="92"/>
      <c r="G1989" s="92"/>
      <c r="H1989" s="92"/>
      <c r="I1989" s="92"/>
      <c r="J1989" s="92"/>
      <c r="K1989" s="94"/>
      <c r="L1989" s="94"/>
      <c r="M1989" s="94"/>
      <c r="O1989" s="94"/>
      <c r="P1989" s="94"/>
      <c r="Q1989" s="94"/>
      <c r="R1989" s="94"/>
      <c r="S1989" s="94"/>
      <c r="T1989" s="94"/>
      <c r="U1989" s="94"/>
      <c r="V1989" s="94"/>
      <c r="W1989" s="94"/>
      <c r="X1989" s="94"/>
      <c r="Y1989" s="94"/>
      <c r="Z1989" s="94"/>
      <c r="AD1989" s="96"/>
      <c r="AG1989" s="94"/>
      <c r="AH1989" s="94"/>
      <c r="AK1989" s="94"/>
      <c r="AL1989" s="94"/>
      <c r="AM1989" s="94"/>
      <c r="AN1989" s="94"/>
      <c r="AO1989" s="94"/>
      <c r="AP1989" s="94"/>
      <c r="AQ1989" s="94"/>
    </row>
    <row r="1990" spans="1:43">
      <c r="A1990" s="92"/>
      <c r="B1990" s="92"/>
      <c r="C1990" s="93"/>
      <c r="D1990" s="93"/>
      <c r="E1990" s="92"/>
      <c r="F1990" s="92"/>
      <c r="G1990" s="92"/>
      <c r="H1990" s="92"/>
      <c r="I1990" s="92"/>
      <c r="J1990" s="92"/>
      <c r="K1990" s="94"/>
      <c r="L1990" s="94"/>
      <c r="M1990" s="94"/>
      <c r="AI1990" s="95"/>
      <c r="AK1990" s="94"/>
      <c r="AL1990" s="94"/>
      <c r="AM1990" s="94"/>
      <c r="AN1990" s="94"/>
      <c r="AO1990" s="94"/>
      <c r="AP1990" s="94"/>
    </row>
    <row r="1991" spans="1:43">
      <c r="A1991" s="92"/>
      <c r="B1991" s="92"/>
      <c r="C1991" s="93"/>
      <c r="D1991" s="93"/>
      <c r="E1991" s="92"/>
      <c r="F1991" s="92"/>
      <c r="G1991" s="92"/>
      <c r="H1991" s="92"/>
      <c r="I1991" s="92"/>
      <c r="J1991" s="92"/>
      <c r="K1991" s="94"/>
      <c r="L1991" s="94"/>
      <c r="M1991" s="94"/>
      <c r="O1991" s="94"/>
      <c r="P1991" s="94"/>
      <c r="Q1991" s="94"/>
      <c r="R1991" s="94"/>
      <c r="S1991" s="94"/>
      <c r="T1991" s="94"/>
      <c r="U1991" s="94"/>
      <c r="V1991" s="94"/>
      <c r="W1991" s="94"/>
      <c r="X1991" s="94"/>
      <c r="Y1991" s="94"/>
      <c r="Z1991" s="94"/>
      <c r="AD1991" s="96"/>
      <c r="AG1991" s="94"/>
      <c r="AH1991" s="94"/>
      <c r="AI1991" s="95"/>
      <c r="AK1991" s="94"/>
      <c r="AL1991" s="94"/>
      <c r="AM1991" s="94"/>
      <c r="AN1991" s="94"/>
      <c r="AO1991" s="94"/>
      <c r="AP1991" s="94"/>
      <c r="AQ1991" s="94"/>
    </row>
    <row r="1992" spans="1:43">
      <c r="A1992" s="92"/>
      <c r="B1992" s="92"/>
      <c r="C1992" s="93"/>
      <c r="D1992" s="93"/>
      <c r="E1992" s="92"/>
      <c r="F1992" s="92"/>
      <c r="G1992" s="92"/>
      <c r="H1992" s="92"/>
      <c r="I1992" s="92"/>
      <c r="J1992" s="92"/>
      <c r="K1992" s="94"/>
      <c r="L1992" s="94"/>
      <c r="M1992" s="94"/>
      <c r="O1992" s="94"/>
      <c r="P1992" s="94"/>
      <c r="Q1992" s="94"/>
      <c r="R1992" s="94"/>
      <c r="S1992" s="94"/>
      <c r="T1992" s="94"/>
      <c r="U1992" s="94"/>
      <c r="V1992" s="94"/>
      <c r="W1992" s="94"/>
      <c r="X1992" s="94"/>
      <c r="Y1992" s="94"/>
      <c r="Z1992" s="94"/>
      <c r="AD1992" s="96"/>
      <c r="AG1992" s="94"/>
      <c r="AH1992" s="94"/>
      <c r="AI1992" s="95"/>
      <c r="AK1992" s="94"/>
      <c r="AL1992" s="94"/>
      <c r="AM1992" s="94"/>
      <c r="AN1992" s="94"/>
      <c r="AO1992" s="94"/>
      <c r="AP1992" s="94"/>
      <c r="AQ1992" s="94"/>
    </row>
    <row r="1993" spans="1:43">
      <c r="A1993" s="92"/>
      <c r="B1993" s="92"/>
      <c r="C1993" s="93"/>
      <c r="D1993" s="93"/>
      <c r="E1993" s="92"/>
      <c r="F1993" s="92"/>
      <c r="G1993" s="92"/>
      <c r="H1993" s="92"/>
      <c r="I1993" s="92"/>
      <c r="J1993" s="92"/>
      <c r="K1993" s="94"/>
      <c r="L1993" s="94"/>
      <c r="M1993" s="94"/>
      <c r="O1993" s="94"/>
      <c r="P1993" s="94"/>
      <c r="Q1993" s="94"/>
      <c r="R1993" s="94"/>
      <c r="S1993" s="94"/>
      <c r="T1993" s="94"/>
      <c r="U1993" s="94"/>
      <c r="V1993" s="94"/>
      <c r="W1993" s="94"/>
      <c r="X1993" s="94"/>
      <c r="Y1993" s="94"/>
      <c r="Z1993" s="94"/>
      <c r="AD1993" s="96"/>
      <c r="AE1993" s="95"/>
      <c r="AG1993" s="94"/>
      <c r="AH1993" s="94"/>
      <c r="AK1993" s="94"/>
      <c r="AL1993" s="94"/>
      <c r="AM1993" s="94"/>
      <c r="AN1993" s="94"/>
      <c r="AO1993" s="94"/>
      <c r="AP1993" s="94"/>
      <c r="AQ1993" s="94"/>
    </row>
    <row r="1994" spans="1:43">
      <c r="A1994" s="92"/>
      <c r="B1994" s="92"/>
      <c r="C1994" s="93"/>
      <c r="D1994" s="93"/>
      <c r="E1994" s="92"/>
      <c r="F1994" s="92"/>
      <c r="G1994" s="92"/>
      <c r="H1994" s="92"/>
      <c r="I1994" s="92"/>
      <c r="J1994" s="92"/>
      <c r="K1994" s="94"/>
      <c r="L1994" s="94"/>
      <c r="M1994" s="94"/>
      <c r="O1994" s="94"/>
      <c r="P1994" s="94"/>
      <c r="Q1994" s="95"/>
      <c r="R1994" s="94"/>
      <c r="S1994" s="94"/>
      <c r="T1994" s="94"/>
      <c r="U1994" s="94"/>
      <c r="V1994" s="94"/>
      <c r="W1994" s="94"/>
      <c r="X1994" s="94"/>
      <c r="Y1994" s="94"/>
      <c r="Z1994" s="94"/>
      <c r="AD1994" s="96"/>
      <c r="AG1994" s="94"/>
      <c r="AH1994" s="94"/>
      <c r="AK1994" s="94"/>
      <c r="AL1994" s="94"/>
      <c r="AM1994" s="94"/>
      <c r="AN1994" s="94"/>
      <c r="AO1994" s="94"/>
      <c r="AP1994" s="94"/>
      <c r="AQ1994" s="94"/>
    </row>
    <row r="1995" spans="1:43">
      <c r="A1995" s="92"/>
      <c r="B1995" s="92"/>
      <c r="C1995" s="93"/>
      <c r="D1995" s="93"/>
      <c r="E1995" s="92"/>
      <c r="F1995" s="92"/>
      <c r="G1995" s="92"/>
      <c r="H1995" s="92"/>
      <c r="I1995" s="92"/>
      <c r="J1995" s="92"/>
      <c r="K1995" s="94"/>
      <c r="L1995" s="94"/>
      <c r="M1995" s="94"/>
      <c r="P1995" s="94"/>
      <c r="Q1995" s="95"/>
      <c r="R1995" s="94"/>
      <c r="S1995" s="94"/>
      <c r="T1995" s="94"/>
      <c r="U1995" s="94"/>
      <c r="V1995" s="95"/>
      <c r="W1995" s="94"/>
      <c r="X1995" s="94"/>
      <c r="Y1995" s="94"/>
      <c r="Z1995" s="94"/>
      <c r="AD1995" s="96"/>
      <c r="AH1995" s="94"/>
      <c r="AK1995" s="94"/>
      <c r="AL1995" s="94"/>
      <c r="AM1995" s="94"/>
      <c r="AN1995" s="94"/>
      <c r="AO1995" s="94"/>
      <c r="AP1995" s="94"/>
      <c r="AQ1995" s="94"/>
    </row>
    <row r="1996" spans="1:43">
      <c r="A1996" s="92"/>
      <c r="B1996" s="92"/>
      <c r="C1996" s="93"/>
      <c r="D1996" s="93"/>
      <c r="E1996" s="92"/>
      <c r="F1996" s="92"/>
      <c r="G1996" s="92"/>
      <c r="H1996" s="92"/>
      <c r="I1996" s="92"/>
      <c r="J1996" s="92"/>
      <c r="K1996" s="94"/>
      <c r="L1996" s="94"/>
      <c r="M1996" s="94"/>
      <c r="O1996" s="94"/>
      <c r="P1996" s="94"/>
      <c r="Q1996" s="95"/>
      <c r="R1996" s="94"/>
      <c r="S1996" s="94"/>
      <c r="T1996" s="94"/>
      <c r="U1996" s="94"/>
      <c r="V1996" s="94"/>
      <c r="W1996" s="94"/>
      <c r="X1996" s="94"/>
      <c r="Y1996" s="94"/>
      <c r="Z1996" s="94"/>
      <c r="AD1996" s="96"/>
      <c r="AG1996" s="94"/>
      <c r="AH1996" s="94"/>
      <c r="AK1996" s="94"/>
      <c r="AL1996" s="94"/>
      <c r="AM1996" s="94"/>
      <c r="AN1996" s="94"/>
      <c r="AO1996" s="94"/>
      <c r="AP1996" s="94"/>
      <c r="AQ1996" s="94"/>
    </row>
    <row r="1997" spans="1:43">
      <c r="A1997" s="92"/>
      <c r="B1997" s="92"/>
      <c r="C1997" s="93"/>
      <c r="D1997" s="93"/>
      <c r="E1997" s="92"/>
      <c r="F1997" s="92"/>
      <c r="G1997" s="92"/>
      <c r="H1997" s="92"/>
      <c r="I1997" s="92"/>
      <c r="J1997" s="92"/>
      <c r="K1997" s="94"/>
      <c r="L1997" s="94"/>
      <c r="M1997" s="94"/>
      <c r="O1997" s="94"/>
      <c r="P1997" s="94"/>
      <c r="Q1997" s="94"/>
      <c r="R1997" s="94"/>
      <c r="S1997" s="94"/>
      <c r="T1997" s="94"/>
      <c r="U1997" s="94"/>
      <c r="V1997" s="94"/>
      <c r="W1997" s="94"/>
      <c r="X1997" s="94"/>
      <c r="Y1997" s="94"/>
      <c r="Z1997" s="94"/>
      <c r="AD1997" s="96"/>
      <c r="AG1997" s="94"/>
      <c r="AH1997" s="94"/>
      <c r="AK1997" s="94"/>
      <c r="AL1997" s="94"/>
      <c r="AM1997" s="94"/>
      <c r="AN1997" s="94"/>
      <c r="AO1997" s="94"/>
      <c r="AP1997" s="94"/>
      <c r="AQ1997" s="94"/>
    </row>
    <row r="1998" spans="1:43">
      <c r="A1998" s="92"/>
      <c r="B1998" s="92"/>
      <c r="C1998" s="93"/>
      <c r="D1998" s="93"/>
      <c r="E1998" s="92"/>
      <c r="F1998" s="92"/>
      <c r="G1998" s="92"/>
      <c r="H1998" s="92"/>
      <c r="I1998" s="92"/>
      <c r="J1998" s="92"/>
      <c r="K1998" s="94"/>
      <c r="L1998" s="94"/>
      <c r="M1998" s="94"/>
      <c r="O1998" s="94"/>
      <c r="P1998" s="94"/>
      <c r="Q1998" s="95"/>
      <c r="R1998" s="94"/>
      <c r="S1998" s="94"/>
      <c r="T1998" s="94"/>
      <c r="U1998" s="94"/>
      <c r="V1998" s="95"/>
      <c r="W1998" s="94"/>
      <c r="X1998" s="94"/>
      <c r="Y1998" s="94"/>
      <c r="Z1998" s="94"/>
      <c r="AD1998" s="96"/>
      <c r="AG1998" s="94"/>
      <c r="AH1998" s="94"/>
      <c r="AK1998" s="94"/>
      <c r="AL1998" s="94"/>
      <c r="AM1998" s="94"/>
      <c r="AN1998" s="94"/>
      <c r="AO1998" s="94"/>
      <c r="AP1998" s="94"/>
      <c r="AQ1998" s="94"/>
    </row>
    <row r="1999" spans="1:43">
      <c r="A1999" s="92"/>
      <c r="B1999" s="92"/>
      <c r="C1999" s="93"/>
      <c r="D1999" s="93"/>
      <c r="E1999" s="92"/>
      <c r="F1999" s="92"/>
      <c r="G1999" s="92"/>
      <c r="H1999" s="92"/>
      <c r="I1999" s="92"/>
      <c r="J1999" s="92"/>
      <c r="K1999" s="94"/>
      <c r="L1999" s="94"/>
      <c r="M1999" s="94"/>
      <c r="O1999" s="94"/>
      <c r="P1999" s="94"/>
      <c r="Q1999" s="94"/>
      <c r="R1999" s="94"/>
      <c r="S1999" s="94"/>
      <c r="T1999" s="94"/>
      <c r="U1999" s="94"/>
      <c r="V1999" s="94"/>
      <c r="W1999" s="94"/>
      <c r="X1999" s="94"/>
      <c r="Y1999" s="94"/>
      <c r="Z1999" s="94"/>
      <c r="AG1999" s="94"/>
      <c r="AH1999" s="94"/>
      <c r="AK1999" s="94"/>
      <c r="AL1999" s="94"/>
      <c r="AM1999" s="94"/>
      <c r="AN1999" s="94"/>
      <c r="AO1999" s="94"/>
      <c r="AP1999" s="94"/>
      <c r="AQ1999" s="94"/>
    </row>
    <row r="2000" spans="1:43">
      <c r="A2000" s="92"/>
      <c r="B2000" s="92"/>
      <c r="C2000" s="93"/>
      <c r="D2000" s="93"/>
      <c r="E2000" s="92"/>
      <c r="F2000" s="92"/>
      <c r="G2000" s="92"/>
      <c r="H2000" s="92"/>
      <c r="I2000" s="92"/>
      <c r="J2000" s="92"/>
      <c r="K2000" s="94"/>
      <c r="L2000" s="94"/>
      <c r="M2000" s="94"/>
      <c r="P2000" s="94"/>
      <c r="Q2000" s="95"/>
      <c r="R2000" s="94"/>
      <c r="S2000" s="94"/>
      <c r="T2000" s="94"/>
      <c r="U2000" s="94"/>
      <c r="V2000" s="94"/>
      <c r="W2000" s="94"/>
      <c r="X2000" s="94"/>
      <c r="Y2000" s="94"/>
      <c r="Z2000" s="94"/>
      <c r="AD2000" s="96"/>
      <c r="AH2000" s="94"/>
      <c r="AI2000" s="95"/>
      <c r="AK2000" s="94"/>
      <c r="AL2000" s="94"/>
      <c r="AM2000" s="94"/>
      <c r="AN2000" s="94"/>
      <c r="AO2000" s="94"/>
      <c r="AP2000" s="94"/>
      <c r="AQ2000" s="94"/>
    </row>
    <row r="2001" spans="1:43">
      <c r="A2001" s="92"/>
      <c r="B2001" s="92"/>
      <c r="C2001" s="93"/>
      <c r="D2001" s="93"/>
      <c r="E2001" s="92"/>
      <c r="F2001" s="92"/>
      <c r="G2001" s="92"/>
      <c r="H2001" s="92"/>
      <c r="I2001" s="92"/>
      <c r="J2001" s="92"/>
      <c r="K2001" s="94"/>
      <c r="L2001" s="94"/>
      <c r="M2001" s="94"/>
      <c r="N2001" s="94"/>
      <c r="O2001" s="94"/>
      <c r="P2001" s="94"/>
      <c r="Q2001" s="95"/>
      <c r="R2001" s="94"/>
      <c r="T2001" s="94"/>
      <c r="U2001" s="94"/>
      <c r="V2001" s="94"/>
      <c r="W2001" s="94"/>
      <c r="Y2001" s="94"/>
      <c r="Z2001" s="94"/>
      <c r="AF2001" s="94"/>
      <c r="AG2001" s="94"/>
      <c r="AH2001" s="94"/>
      <c r="AI2001" s="95"/>
      <c r="AK2001" s="94"/>
      <c r="AL2001" s="94"/>
      <c r="AM2001" s="94"/>
      <c r="AN2001" s="94"/>
      <c r="AO2001" s="94"/>
      <c r="AP2001" s="94"/>
      <c r="AQ2001" s="94"/>
    </row>
    <row r="2002" spans="1:43">
      <c r="A2002" s="92"/>
      <c r="B2002" s="92"/>
      <c r="C2002" s="93"/>
      <c r="D2002" s="93"/>
      <c r="E2002" s="92"/>
      <c r="F2002" s="92"/>
      <c r="G2002" s="92"/>
      <c r="H2002" s="92"/>
      <c r="I2002" s="92"/>
      <c r="J2002" s="92"/>
      <c r="K2002" s="94"/>
      <c r="L2002" s="94"/>
      <c r="M2002" s="94"/>
      <c r="O2002" s="94"/>
      <c r="P2002" s="94"/>
      <c r="Q2002" s="94"/>
      <c r="R2002" s="94"/>
      <c r="S2002" s="94"/>
      <c r="T2002" s="94"/>
      <c r="U2002" s="94"/>
      <c r="V2002" s="94"/>
      <c r="W2002" s="94"/>
      <c r="X2002" s="94"/>
      <c r="Y2002" s="94"/>
      <c r="Z2002" s="94"/>
      <c r="AG2002" s="94"/>
      <c r="AH2002" s="94"/>
      <c r="AI2002" s="95"/>
      <c r="AK2002" s="94"/>
      <c r="AL2002" s="94"/>
      <c r="AM2002" s="94"/>
      <c r="AN2002" s="94"/>
      <c r="AO2002" s="94"/>
      <c r="AP2002" s="94"/>
      <c r="AQ2002" s="94"/>
    </row>
    <row r="2003" spans="1:43">
      <c r="A2003" s="92"/>
      <c r="B2003" s="92"/>
      <c r="C2003" s="93"/>
      <c r="D2003" s="93"/>
      <c r="E2003" s="92"/>
      <c r="F2003" s="92"/>
      <c r="G2003" s="92"/>
      <c r="H2003" s="92"/>
      <c r="I2003" s="92"/>
      <c r="J2003" s="92"/>
      <c r="K2003" s="94"/>
      <c r="L2003" s="94"/>
      <c r="M2003" s="94"/>
      <c r="N2003" s="94"/>
      <c r="O2003" s="94"/>
      <c r="P2003" s="94"/>
      <c r="Q2003" s="94"/>
      <c r="R2003" s="94"/>
      <c r="S2003" s="94"/>
      <c r="T2003" s="94"/>
      <c r="U2003" s="94"/>
      <c r="V2003" s="94"/>
      <c r="W2003" s="94"/>
      <c r="X2003" s="94"/>
      <c r="Y2003" s="94"/>
      <c r="Z2003" s="94"/>
      <c r="AD2003" s="96"/>
      <c r="AF2003" s="94"/>
      <c r="AG2003" s="94"/>
      <c r="AH2003" s="94"/>
      <c r="AI2003" s="95"/>
      <c r="AK2003" s="94"/>
      <c r="AL2003" s="94"/>
      <c r="AM2003" s="94"/>
      <c r="AN2003" s="94"/>
      <c r="AO2003" s="94"/>
      <c r="AP2003" s="94"/>
      <c r="AQ2003" s="94"/>
    </row>
    <row r="2004" spans="1:43">
      <c r="A2004" s="92"/>
      <c r="B2004" s="92"/>
      <c r="C2004" s="93"/>
      <c r="D2004" s="93"/>
      <c r="E2004" s="92"/>
      <c r="F2004" s="92"/>
      <c r="G2004" s="92"/>
      <c r="H2004" s="92"/>
      <c r="I2004" s="92"/>
      <c r="J2004" s="92"/>
      <c r="K2004" s="94"/>
      <c r="L2004" s="94"/>
      <c r="M2004" s="94"/>
      <c r="O2004" s="94"/>
      <c r="P2004" s="94"/>
      <c r="Q2004" s="95"/>
      <c r="R2004" s="94"/>
      <c r="S2004" s="94"/>
      <c r="T2004" s="94"/>
      <c r="U2004" s="94"/>
      <c r="V2004" s="95"/>
      <c r="W2004" s="94"/>
      <c r="X2004" s="94"/>
      <c r="Y2004" s="94"/>
      <c r="Z2004" s="94"/>
      <c r="AD2004" s="96"/>
      <c r="AG2004" s="94"/>
      <c r="AH2004" s="94"/>
      <c r="AI2004" s="95"/>
      <c r="AK2004" s="94"/>
      <c r="AL2004" s="94"/>
      <c r="AM2004" s="94"/>
      <c r="AN2004" s="94"/>
      <c r="AO2004" s="94"/>
      <c r="AP2004" s="94"/>
      <c r="AQ2004" s="94"/>
    </row>
    <row r="2005" spans="1:43">
      <c r="A2005" s="92"/>
      <c r="B2005" s="92"/>
      <c r="C2005" s="93"/>
      <c r="D2005" s="93"/>
      <c r="E2005" s="92"/>
      <c r="F2005" s="92"/>
      <c r="G2005" s="92"/>
      <c r="H2005" s="92"/>
      <c r="I2005" s="92"/>
      <c r="J2005" s="92"/>
      <c r="K2005" s="94"/>
      <c r="L2005" s="94"/>
      <c r="M2005" s="94"/>
      <c r="P2005" s="94"/>
      <c r="Q2005" s="94"/>
      <c r="R2005" s="94"/>
      <c r="S2005" s="94"/>
      <c r="T2005" s="94"/>
      <c r="U2005" s="94"/>
      <c r="V2005" s="94"/>
      <c r="W2005" s="94"/>
      <c r="X2005" s="94"/>
      <c r="Y2005" s="94"/>
      <c r="Z2005" s="94"/>
      <c r="AD2005" s="96"/>
      <c r="AH2005" s="94"/>
      <c r="AI2005" s="95"/>
      <c r="AK2005" s="94"/>
      <c r="AL2005" s="94"/>
      <c r="AM2005" s="94"/>
      <c r="AN2005" s="94"/>
      <c r="AO2005" s="94"/>
      <c r="AP2005" s="94"/>
      <c r="AQ2005" s="94"/>
    </row>
    <row r="2006" spans="1:43">
      <c r="A2006" s="92"/>
      <c r="B2006" s="92"/>
      <c r="C2006" s="93"/>
      <c r="D2006" s="93"/>
      <c r="E2006" s="92"/>
      <c r="F2006" s="92"/>
      <c r="G2006" s="92"/>
      <c r="H2006" s="92"/>
      <c r="I2006" s="92"/>
      <c r="J2006" s="92"/>
      <c r="K2006" s="94"/>
      <c r="L2006" s="94"/>
      <c r="M2006" s="94"/>
      <c r="O2006" s="94"/>
      <c r="P2006" s="94"/>
      <c r="Q2006" s="94"/>
      <c r="R2006" s="94"/>
      <c r="S2006" s="94"/>
      <c r="T2006" s="94"/>
      <c r="U2006" s="94"/>
      <c r="V2006" s="94"/>
      <c r="W2006" s="94"/>
      <c r="X2006" s="94"/>
      <c r="Y2006" s="94"/>
      <c r="Z2006" s="94"/>
      <c r="AD2006" s="96"/>
      <c r="AG2006" s="94"/>
      <c r="AH2006" s="94"/>
      <c r="AK2006" s="94"/>
      <c r="AL2006" s="94"/>
      <c r="AM2006" s="94"/>
      <c r="AN2006" s="94"/>
      <c r="AO2006" s="94"/>
      <c r="AP2006" s="94"/>
      <c r="AQ2006" s="94"/>
    </row>
    <row r="2007" spans="1:43">
      <c r="A2007" s="92"/>
      <c r="B2007" s="92"/>
      <c r="C2007" s="93"/>
      <c r="D2007" s="93"/>
      <c r="E2007" s="92"/>
      <c r="F2007" s="92"/>
      <c r="G2007" s="92"/>
      <c r="H2007" s="92"/>
      <c r="I2007" s="92"/>
      <c r="J2007" s="92"/>
      <c r="K2007" s="94"/>
      <c r="L2007" s="94"/>
      <c r="M2007" s="94"/>
      <c r="O2007" s="94"/>
      <c r="P2007" s="94"/>
      <c r="Q2007" s="94"/>
      <c r="R2007" s="94"/>
      <c r="S2007" s="94"/>
      <c r="T2007" s="94"/>
      <c r="U2007" s="94"/>
      <c r="V2007" s="94"/>
      <c r="W2007" s="94"/>
      <c r="X2007" s="94"/>
      <c r="Y2007" s="94"/>
      <c r="Z2007" s="94"/>
      <c r="AD2007" s="96"/>
      <c r="AG2007" s="94"/>
      <c r="AH2007" s="94"/>
      <c r="AI2007" s="95"/>
      <c r="AK2007" s="94"/>
      <c r="AL2007" s="94"/>
      <c r="AM2007" s="94"/>
      <c r="AN2007" s="94"/>
      <c r="AO2007" s="94"/>
      <c r="AP2007" s="94"/>
      <c r="AQ2007" s="94"/>
    </row>
    <row r="2008" spans="1:43">
      <c r="A2008" s="92"/>
      <c r="B2008" s="92"/>
      <c r="C2008" s="93"/>
      <c r="D2008" s="93"/>
      <c r="E2008" s="92"/>
      <c r="F2008" s="92"/>
      <c r="G2008" s="92"/>
      <c r="H2008" s="92"/>
      <c r="I2008" s="92"/>
      <c r="J2008" s="92"/>
      <c r="K2008" s="94"/>
      <c r="L2008" s="94"/>
      <c r="M2008" s="94"/>
      <c r="N2008" s="94"/>
      <c r="O2008" s="94"/>
      <c r="P2008" s="94"/>
      <c r="Q2008" s="95"/>
      <c r="R2008" s="94"/>
      <c r="S2008" s="94"/>
      <c r="T2008" s="94"/>
      <c r="U2008" s="94"/>
      <c r="V2008" s="94"/>
      <c r="W2008" s="94"/>
      <c r="X2008" s="94"/>
      <c r="Y2008" s="94"/>
      <c r="Z2008" s="94"/>
      <c r="AD2008" s="96"/>
      <c r="AE2008" s="95"/>
      <c r="AF2008" s="94"/>
      <c r="AG2008" s="94"/>
      <c r="AH2008" s="94"/>
      <c r="AI2008" s="95"/>
      <c r="AK2008" s="94"/>
      <c r="AL2008" s="94"/>
      <c r="AM2008" s="94"/>
      <c r="AN2008" s="94"/>
      <c r="AO2008" s="94"/>
      <c r="AP2008" s="94"/>
      <c r="AQ2008" s="94"/>
    </row>
    <row r="2009" spans="1:43">
      <c r="A2009" s="92"/>
      <c r="B2009" s="92"/>
      <c r="C2009" s="93"/>
      <c r="D2009" s="93"/>
      <c r="E2009" s="92"/>
      <c r="F2009" s="92"/>
      <c r="G2009" s="92"/>
      <c r="H2009" s="92"/>
      <c r="I2009" s="92"/>
      <c r="J2009" s="92"/>
      <c r="K2009" s="94"/>
      <c r="L2009" s="94"/>
      <c r="M2009" s="94"/>
      <c r="O2009" s="94"/>
      <c r="P2009" s="94"/>
      <c r="Q2009" s="95"/>
      <c r="R2009" s="94"/>
      <c r="S2009" s="94"/>
      <c r="T2009" s="94"/>
      <c r="U2009" s="94"/>
      <c r="V2009" s="94"/>
      <c r="W2009" s="94"/>
      <c r="X2009" s="94"/>
      <c r="Y2009" s="94"/>
      <c r="Z2009" s="94"/>
      <c r="AD2009" s="96"/>
      <c r="AG2009" s="94"/>
      <c r="AH2009" s="94"/>
      <c r="AK2009" s="94"/>
      <c r="AL2009" s="94"/>
      <c r="AM2009" s="94"/>
      <c r="AN2009" s="94"/>
      <c r="AO2009" s="94"/>
      <c r="AP2009" s="94"/>
      <c r="AQ2009" s="94"/>
    </row>
    <row r="2010" spans="1:43">
      <c r="A2010" s="92"/>
      <c r="B2010" s="92"/>
      <c r="C2010" s="93"/>
      <c r="D2010" s="93"/>
      <c r="E2010" s="92"/>
      <c r="F2010" s="92"/>
      <c r="G2010" s="92"/>
      <c r="H2010" s="92"/>
      <c r="I2010" s="92"/>
      <c r="J2010" s="92"/>
      <c r="K2010" s="94"/>
      <c r="L2010" s="94"/>
      <c r="M2010" s="94"/>
      <c r="O2010" s="94"/>
      <c r="T2010" s="94"/>
      <c r="U2010" s="94"/>
      <c r="Y2010" s="94"/>
      <c r="Z2010" s="94"/>
      <c r="AD2010" s="96"/>
      <c r="AG2010" s="94"/>
      <c r="AI2010" s="95"/>
      <c r="AK2010" s="94"/>
      <c r="AL2010" s="94"/>
      <c r="AM2010" s="94"/>
      <c r="AN2010" s="94"/>
      <c r="AO2010" s="94"/>
      <c r="AP2010" s="94"/>
      <c r="AQ2010" s="94"/>
    </row>
    <row r="2011" spans="1:43">
      <c r="A2011" s="92"/>
      <c r="B2011" s="92"/>
      <c r="C2011" s="93"/>
      <c r="D2011" s="93"/>
      <c r="E2011" s="92"/>
      <c r="F2011" s="92"/>
      <c r="G2011" s="92"/>
      <c r="H2011" s="92"/>
      <c r="I2011" s="92"/>
      <c r="J2011" s="92"/>
      <c r="K2011" s="94"/>
      <c r="L2011" s="94"/>
      <c r="M2011" s="94"/>
      <c r="O2011" s="94"/>
      <c r="P2011" s="94"/>
      <c r="Q2011" s="95"/>
      <c r="R2011" s="94"/>
      <c r="S2011" s="94"/>
      <c r="T2011" s="94"/>
      <c r="U2011" s="94"/>
      <c r="V2011" s="94"/>
      <c r="W2011" s="94"/>
      <c r="X2011" s="94"/>
      <c r="Y2011" s="94"/>
      <c r="Z2011" s="94"/>
      <c r="AD2011" s="96"/>
      <c r="AG2011" s="94"/>
      <c r="AH2011" s="94"/>
      <c r="AI2011" s="95"/>
      <c r="AK2011" s="94"/>
      <c r="AL2011" s="94"/>
      <c r="AM2011" s="94"/>
      <c r="AN2011" s="94"/>
      <c r="AO2011" s="94"/>
      <c r="AP2011" s="94"/>
      <c r="AQ2011" s="94"/>
    </row>
    <row r="2012" spans="1:43">
      <c r="A2012" s="92"/>
      <c r="B2012" s="92"/>
      <c r="C2012" s="93"/>
      <c r="D2012" s="93"/>
      <c r="E2012" s="92"/>
      <c r="F2012" s="92"/>
      <c r="G2012" s="92"/>
      <c r="H2012" s="92"/>
      <c r="I2012" s="92"/>
      <c r="J2012" s="92"/>
      <c r="K2012" s="94"/>
      <c r="L2012" s="94"/>
      <c r="M2012" s="94"/>
      <c r="N2012" s="94"/>
      <c r="O2012" s="94"/>
      <c r="P2012" s="94"/>
      <c r="Q2012" s="95"/>
      <c r="R2012" s="94"/>
      <c r="S2012" s="94"/>
      <c r="T2012" s="94"/>
      <c r="U2012" s="94"/>
      <c r="V2012" s="94"/>
      <c r="W2012" s="94"/>
      <c r="X2012" s="94"/>
      <c r="Y2012" s="94"/>
      <c r="Z2012" s="94"/>
      <c r="AD2012" s="96"/>
      <c r="AF2012" s="94"/>
      <c r="AG2012" s="94"/>
      <c r="AH2012" s="94"/>
      <c r="AK2012" s="94"/>
      <c r="AL2012" s="94"/>
      <c r="AM2012" s="94"/>
      <c r="AN2012" s="94"/>
      <c r="AO2012" s="94"/>
      <c r="AP2012" s="94"/>
      <c r="AQ2012" s="94"/>
    </row>
    <row r="2013" spans="1:43">
      <c r="A2013" s="92"/>
      <c r="B2013" s="92"/>
      <c r="C2013" s="93"/>
      <c r="D2013" s="93"/>
      <c r="E2013" s="92"/>
      <c r="F2013" s="92"/>
      <c r="G2013" s="92"/>
      <c r="H2013" s="92"/>
      <c r="I2013" s="92"/>
      <c r="J2013" s="92"/>
      <c r="K2013" s="94"/>
      <c r="L2013" s="94"/>
      <c r="M2013" s="94"/>
      <c r="O2013" s="94"/>
      <c r="P2013" s="94"/>
      <c r="Q2013" s="94"/>
      <c r="R2013" s="94"/>
      <c r="S2013" s="94"/>
      <c r="T2013" s="94"/>
      <c r="U2013" s="94"/>
      <c r="V2013" s="94"/>
      <c r="W2013" s="94"/>
      <c r="X2013" s="94"/>
      <c r="Y2013" s="94"/>
      <c r="Z2013" s="94"/>
      <c r="AD2013" s="96"/>
      <c r="AG2013" s="94"/>
      <c r="AH2013" s="94"/>
      <c r="AK2013" s="94"/>
      <c r="AL2013" s="94"/>
      <c r="AM2013" s="94"/>
      <c r="AN2013" s="94"/>
      <c r="AO2013" s="94"/>
      <c r="AP2013" s="94"/>
      <c r="AQ2013" s="94"/>
    </row>
    <row r="2014" spans="1:43">
      <c r="A2014" s="92"/>
      <c r="B2014" s="92"/>
      <c r="C2014" s="93"/>
      <c r="D2014" s="93"/>
      <c r="E2014" s="92"/>
      <c r="F2014" s="92"/>
      <c r="G2014" s="92"/>
      <c r="H2014" s="92"/>
      <c r="I2014" s="92"/>
      <c r="J2014" s="92"/>
      <c r="K2014" s="94"/>
      <c r="L2014" s="94"/>
      <c r="M2014" s="94"/>
      <c r="O2014" s="94"/>
      <c r="P2014" s="94"/>
      <c r="Q2014" s="94"/>
      <c r="R2014" s="94"/>
      <c r="S2014" s="94"/>
      <c r="T2014" s="94"/>
      <c r="U2014" s="94"/>
      <c r="V2014" s="94"/>
      <c r="W2014" s="94"/>
      <c r="X2014" s="94"/>
      <c r="Y2014" s="94"/>
      <c r="Z2014" s="94"/>
      <c r="AD2014" s="96"/>
      <c r="AG2014" s="94"/>
      <c r="AH2014" s="94"/>
      <c r="AK2014" s="94"/>
      <c r="AL2014" s="94"/>
      <c r="AM2014" s="94"/>
      <c r="AN2014" s="94"/>
      <c r="AO2014" s="94"/>
      <c r="AP2014" s="94"/>
      <c r="AQ2014" s="94"/>
    </row>
    <row r="2015" spans="1:43">
      <c r="A2015" s="92"/>
      <c r="B2015" s="92"/>
      <c r="C2015" s="93"/>
      <c r="D2015" s="93"/>
      <c r="E2015" s="92"/>
      <c r="F2015" s="92"/>
      <c r="G2015" s="92"/>
      <c r="H2015" s="92"/>
      <c r="I2015" s="92"/>
      <c r="J2015" s="92"/>
      <c r="K2015" s="94"/>
      <c r="L2015" s="94"/>
      <c r="M2015" s="94"/>
      <c r="O2015" s="94"/>
      <c r="P2015" s="94"/>
      <c r="Q2015" s="94"/>
      <c r="R2015" s="94"/>
      <c r="S2015" s="94"/>
      <c r="T2015" s="94"/>
      <c r="U2015" s="94"/>
      <c r="V2015" s="94"/>
      <c r="W2015" s="94"/>
      <c r="X2015" s="94"/>
      <c r="Y2015" s="94"/>
      <c r="Z2015" s="94"/>
      <c r="AD2015" s="96"/>
      <c r="AE2015" s="95"/>
      <c r="AG2015" s="94"/>
      <c r="AH2015" s="94"/>
      <c r="AK2015" s="94"/>
      <c r="AL2015" s="94"/>
      <c r="AM2015" s="94"/>
      <c r="AN2015" s="94"/>
      <c r="AO2015" s="94"/>
      <c r="AP2015" s="94"/>
      <c r="AQ2015" s="94"/>
    </row>
    <row r="2016" spans="1:43">
      <c r="A2016" s="92"/>
      <c r="B2016" s="92"/>
      <c r="C2016" s="93"/>
      <c r="D2016" s="93"/>
      <c r="E2016" s="92"/>
      <c r="F2016" s="92"/>
      <c r="G2016" s="92"/>
      <c r="H2016" s="92"/>
      <c r="I2016" s="92"/>
      <c r="J2016" s="92"/>
      <c r="K2016" s="94"/>
      <c r="L2016" s="94"/>
      <c r="M2016" s="94"/>
      <c r="N2016" s="94"/>
      <c r="O2016" s="94"/>
      <c r="P2016" s="94"/>
      <c r="Q2016" s="95"/>
      <c r="R2016" s="94"/>
      <c r="S2016" s="94"/>
      <c r="T2016" s="94"/>
      <c r="U2016" s="94"/>
      <c r="Y2016" s="94"/>
      <c r="Z2016" s="94"/>
      <c r="AD2016" s="96"/>
      <c r="AF2016" s="94"/>
      <c r="AG2016" s="94"/>
      <c r="AH2016" s="94"/>
      <c r="AI2016" s="95"/>
      <c r="AK2016" s="94"/>
      <c r="AL2016" s="94"/>
      <c r="AM2016" s="94"/>
      <c r="AN2016" s="94"/>
      <c r="AO2016" s="94"/>
      <c r="AQ2016" s="94"/>
    </row>
    <row r="2017" spans="1:43">
      <c r="A2017" s="92"/>
      <c r="B2017" s="92"/>
      <c r="C2017" s="93"/>
      <c r="D2017" s="93"/>
      <c r="E2017" s="92"/>
      <c r="F2017" s="92"/>
      <c r="G2017" s="92"/>
      <c r="H2017" s="92"/>
      <c r="I2017" s="92"/>
      <c r="J2017" s="92"/>
      <c r="K2017" s="94"/>
      <c r="L2017" s="94"/>
      <c r="M2017" s="94"/>
      <c r="P2017" s="94"/>
      <c r="Q2017" s="95"/>
      <c r="R2017" s="94"/>
      <c r="S2017" s="94"/>
      <c r="T2017" s="94"/>
      <c r="U2017" s="94"/>
      <c r="V2017" s="94"/>
      <c r="W2017" s="94"/>
      <c r="X2017" s="94"/>
      <c r="Y2017" s="94"/>
      <c r="Z2017" s="94"/>
      <c r="AD2017" s="96"/>
      <c r="AH2017" s="94"/>
      <c r="AK2017" s="94"/>
      <c r="AL2017" s="94"/>
      <c r="AM2017" s="94"/>
      <c r="AN2017" s="94"/>
      <c r="AO2017" s="94"/>
      <c r="AP2017" s="94"/>
      <c r="AQ2017" s="94"/>
    </row>
    <row r="2018" spans="1:43">
      <c r="A2018" s="92"/>
      <c r="B2018" s="92"/>
      <c r="C2018" s="93"/>
      <c r="D2018" s="93"/>
      <c r="E2018" s="92"/>
      <c r="F2018" s="92"/>
      <c r="G2018" s="92"/>
      <c r="H2018" s="92"/>
      <c r="I2018" s="92"/>
      <c r="J2018" s="92"/>
      <c r="K2018" s="94"/>
      <c r="L2018" s="94"/>
      <c r="M2018" s="94"/>
      <c r="N2018" s="94"/>
      <c r="O2018" s="94"/>
      <c r="P2018" s="94"/>
      <c r="Q2018" s="94"/>
      <c r="R2018" s="94"/>
      <c r="S2018" s="94"/>
      <c r="T2018" s="94"/>
      <c r="U2018" s="94"/>
      <c r="V2018" s="94"/>
      <c r="W2018" s="94"/>
      <c r="X2018" s="94"/>
      <c r="Y2018" s="94"/>
      <c r="Z2018" s="94"/>
      <c r="AD2018" s="96"/>
      <c r="AF2018" s="94"/>
      <c r="AG2018" s="94"/>
      <c r="AH2018" s="94"/>
      <c r="AI2018" s="95"/>
      <c r="AK2018" s="94"/>
      <c r="AL2018" s="94"/>
      <c r="AM2018" s="94"/>
      <c r="AN2018" s="94"/>
      <c r="AO2018" s="94"/>
      <c r="AP2018" s="94"/>
      <c r="AQ2018" s="94"/>
    </row>
    <row r="2019" spans="1:43">
      <c r="A2019" s="92"/>
      <c r="B2019" s="92"/>
      <c r="C2019" s="93"/>
      <c r="D2019" s="93"/>
      <c r="E2019" s="92"/>
      <c r="F2019" s="92"/>
      <c r="G2019" s="92"/>
      <c r="H2019" s="92"/>
      <c r="I2019" s="92"/>
      <c r="J2019" s="92"/>
      <c r="K2019" s="94"/>
      <c r="L2019" s="94"/>
      <c r="M2019" s="94"/>
      <c r="O2019" s="94"/>
      <c r="P2019" s="94"/>
      <c r="Q2019" s="94"/>
      <c r="R2019" s="94"/>
      <c r="S2019" s="94"/>
      <c r="T2019" s="94"/>
      <c r="U2019" s="94"/>
      <c r="V2019" s="94"/>
      <c r="W2019" s="94"/>
      <c r="X2019" s="94"/>
      <c r="Y2019" s="94"/>
      <c r="Z2019" s="94"/>
      <c r="AD2019" s="96"/>
      <c r="AG2019" s="94"/>
      <c r="AH2019" s="94"/>
      <c r="AK2019" s="94"/>
      <c r="AL2019" s="94"/>
      <c r="AM2019" s="94"/>
      <c r="AN2019" s="94"/>
      <c r="AO2019" s="94"/>
      <c r="AP2019" s="94"/>
      <c r="AQ2019" s="94"/>
    </row>
    <row r="2020" spans="1:43">
      <c r="A2020" s="92"/>
      <c r="B2020" s="92"/>
      <c r="C2020" s="93"/>
      <c r="D2020" s="93"/>
      <c r="E2020" s="92"/>
      <c r="F2020" s="92"/>
      <c r="G2020" s="92"/>
      <c r="H2020" s="92"/>
      <c r="I2020" s="92"/>
      <c r="J2020" s="92"/>
      <c r="K2020" s="94"/>
      <c r="L2020" s="94"/>
      <c r="M2020" s="94"/>
      <c r="O2020" s="94"/>
      <c r="P2020" s="94"/>
      <c r="Q2020" s="94"/>
      <c r="R2020" s="94"/>
      <c r="S2020" s="94"/>
      <c r="T2020" s="94"/>
      <c r="U2020" s="94"/>
      <c r="V2020" s="94"/>
      <c r="W2020" s="94"/>
      <c r="X2020" s="94"/>
      <c r="Y2020" s="94"/>
      <c r="Z2020" s="94"/>
      <c r="AD2020" s="96"/>
      <c r="AG2020" s="94"/>
      <c r="AH2020" s="94"/>
      <c r="AI2020" s="95"/>
      <c r="AK2020" s="94"/>
      <c r="AL2020" s="94"/>
      <c r="AM2020" s="94"/>
      <c r="AN2020" s="94"/>
      <c r="AO2020" s="94"/>
      <c r="AP2020" s="94"/>
      <c r="AQ2020" s="94"/>
    </row>
    <row r="2021" spans="1:43">
      <c r="A2021" s="92"/>
      <c r="B2021" s="92"/>
      <c r="C2021" s="93"/>
      <c r="D2021" s="93"/>
      <c r="E2021" s="92"/>
      <c r="F2021" s="92"/>
      <c r="G2021" s="92"/>
      <c r="H2021" s="92"/>
      <c r="I2021" s="92"/>
      <c r="J2021" s="92"/>
      <c r="K2021" s="94"/>
      <c r="L2021" s="94"/>
      <c r="M2021" s="94"/>
      <c r="O2021" s="94"/>
      <c r="P2021" s="94"/>
      <c r="Q2021" s="95"/>
      <c r="R2021" s="94"/>
      <c r="S2021" s="94"/>
      <c r="T2021" s="94"/>
      <c r="U2021" s="94"/>
      <c r="V2021" s="94"/>
      <c r="W2021" s="94"/>
      <c r="X2021" s="94"/>
      <c r="Y2021" s="94"/>
      <c r="Z2021" s="94"/>
      <c r="AG2021" s="94"/>
      <c r="AH2021" s="94"/>
      <c r="AK2021" s="94"/>
      <c r="AL2021" s="94"/>
      <c r="AM2021" s="94"/>
      <c r="AN2021" s="94"/>
      <c r="AO2021" s="94"/>
      <c r="AP2021" s="94"/>
      <c r="AQ2021" s="94"/>
    </row>
    <row r="2022" spans="1:43">
      <c r="A2022" s="92"/>
      <c r="B2022" s="92"/>
      <c r="C2022" s="93"/>
      <c r="D2022" s="93"/>
      <c r="E2022" s="92"/>
      <c r="F2022" s="92"/>
      <c r="G2022" s="92"/>
      <c r="H2022" s="92"/>
      <c r="I2022" s="92"/>
      <c r="J2022" s="92"/>
      <c r="K2022" s="94"/>
      <c r="L2022" s="94"/>
      <c r="M2022" s="94"/>
      <c r="O2022" s="94"/>
      <c r="P2022" s="94"/>
      <c r="Q2022" s="94"/>
      <c r="R2022" s="94"/>
      <c r="S2022" s="94"/>
      <c r="T2022" s="94"/>
      <c r="U2022" s="94"/>
      <c r="V2022" s="94"/>
      <c r="W2022" s="94"/>
      <c r="X2022" s="94"/>
      <c r="Y2022" s="94"/>
      <c r="Z2022" s="94"/>
      <c r="AG2022" s="94"/>
      <c r="AH2022" s="94"/>
      <c r="AI2022" s="95"/>
      <c r="AK2022" s="94"/>
      <c r="AL2022" s="94"/>
      <c r="AM2022" s="94"/>
      <c r="AN2022" s="94"/>
      <c r="AO2022" s="94"/>
      <c r="AQ2022" s="94"/>
    </row>
    <row r="2023" spans="1:43">
      <c r="A2023" s="92"/>
      <c r="B2023" s="92"/>
      <c r="C2023" s="93"/>
      <c r="D2023" s="93"/>
      <c r="E2023" s="92"/>
      <c r="F2023" s="92"/>
      <c r="G2023" s="92"/>
      <c r="H2023" s="92"/>
      <c r="I2023" s="92"/>
      <c r="J2023" s="92"/>
      <c r="K2023" s="94"/>
      <c r="L2023" s="94"/>
      <c r="M2023" s="94"/>
      <c r="O2023" s="94"/>
      <c r="P2023" s="94"/>
      <c r="Q2023" s="94"/>
      <c r="R2023" s="94"/>
      <c r="S2023" s="94"/>
      <c r="T2023" s="94"/>
      <c r="U2023" s="94"/>
      <c r="V2023" s="94"/>
      <c r="W2023" s="94"/>
      <c r="X2023" s="94"/>
      <c r="Y2023" s="94"/>
      <c r="Z2023" s="94"/>
      <c r="AD2023" s="96"/>
      <c r="AG2023" s="94"/>
      <c r="AH2023" s="94"/>
      <c r="AI2023" s="95"/>
      <c r="AK2023" s="94"/>
      <c r="AL2023" s="94"/>
      <c r="AM2023" s="94"/>
      <c r="AN2023" s="94"/>
      <c r="AO2023" s="94"/>
      <c r="AQ2023" s="94"/>
    </row>
    <row r="2024" spans="1:43">
      <c r="A2024" s="92"/>
      <c r="B2024" s="92"/>
      <c r="C2024" s="93"/>
      <c r="D2024" s="93"/>
      <c r="E2024" s="92"/>
      <c r="F2024" s="92"/>
      <c r="G2024" s="92"/>
      <c r="H2024" s="92"/>
      <c r="I2024" s="92"/>
      <c r="J2024" s="92"/>
      <c r="K2024" s="94"/>
      <c r="L2024" s="94"/>
      <c r="M2024" s="94"/>
      <c r="O2024" s="94"/>
      <c r="P2024" s="94"/>
      <c r="Q2024" s="94"/>
      <c r="R2024" s="94"/>
      <c r="S2024" s="94"/>
      <c r="T2024" s="94"/>
      <c r="U2024" s="94"/>
      <c r="V2024" s="94"/>
      <c r="W2024" s="94"/>
      <c r="X2024" s="94"/>
      <c r="Y2024" s="94"/>
      <c r="Z2024" s="94"/>
      <c r="AE2024" s="95"/>
      <c r="AG2024" s="94"/>
      <c r="AH2024" s="94"/>
      <c r="AJ2024" s="95"/>
      <c r="AK2024" s="94"/>
      <c r="AL2024" s="94"/>
      <c r="AM2024" s="94"/>
      <c r="AN2024" s="94"/>
      <c r="AO2024" s="94"/>
      <c r="AP2024" s="94"/>
      <c r="AQ2024" s="94"/>
    </row>
    <row r="2025" spans="1:43">
      <c r="A2025" s="92"/>
      <c r="B2025" s="92"/>
      <c r="C2025" s="93"/>
      <c r="D2025" s="93"/>
      <c r="E2025" s="92"/>
      <c r="F2025" s="92"/>
      <c r="G2025" s="92"/>
      <c r="H2025" s="92"/>
      <c r="I2025" s="92"/>
      <c r="J2025" s="92"/>
      <c r="K2025" s="94"/>
      <c r="L2025" s="94"/>
      <c r="M2025" s="94"/>
      <c r="O2025" s="94"/>
      <c r="P2025" s="94"/>
      <c r="Q2025" s="94"/>
      <c r="R2025" s="94"/>
      <c r="S2025" s="94"/>
      <c r="T2025" s="94"/>
      <c r="U2025" s="94"/>
      <c r="V2025" s="94"/>
      <c r="W2025" s="94"/>
      <c r="X2025" s="94"/>
      <c r="Y2025" s="94"/>
      <c r="Z2025" s="94"/>
      <c r="AD2025" s="96"/>
      <c r="AG2025" s="94"/>
      <c r="AH2025" s="94"/>
      <c r="AI2025" s="95"/>
      <c r="AK2025" s="94"/>
      <c r="AL2025" s="94"/>
      <c r="AM2025" s="94"/>
      <c r="AN2025" s="94"/>
      <c r="AO2025" s="94"/>
      <c r="AP2025" s="94"/>
      <c r="AQ2025" s="94"/>
    </row>
    <row r="2026" spans="1:43">
      <c r="A2026" s="92"/>
      <c r="B2026" s="92"/>
      <c r="C2026" s="93"/>
      <c r="D2026" s="93"/>
      <c r="E2026" s="92"/>
      <c r="F2026" s="92"/>
      <c r="G2026" s="92"/>
      <c r="H2026" s="92"/>
      <c r="I2026" s="92"/>
      <c r="J2026" s="92"/>
      <c r="K2026" s="94"/>
      <c r="L2026" s="94"/>
      <c r="M2026" s="94"/>
      <c r="O2026" s="94"/>
      <c r="P2026" s="94"/>
      <c r="Q2026" s="94"/>
      <c r="R2026" s="94"/>
      <c r="S2026" s="94"/>
      <c r="T2026" s="94"/>
      <c r="U2026" s="94"/>
      <c r="V2026" s="94"/>
      <c r="W2026" s="94"/>
      <c r="X2026" s="94"/>
      <c r="Y2026" s="94"/>
      <c r="Z2026" s="94"/>
      <c r="AD2026" s="96"/>
      <c r="AG2026" s="94"/>
      <c r="AH2026" s="94"/>
      <c r="AK2026" s="94"/>
      <c r="AL2026" s="94"/>
      <c r="AM2026" s="94"/>
      <c r="AN2026" s="94"/>
      <c r="AO2026" s="94"/>
      <c r="AP2026" s="94"/>
      <c r="AQ2026" s="94"/>
    </row>
    <row r="2027" spans="1:43">
      <c r="A2027" s="92"/>
      <c r="B2027" s="92"/>
      <c r="C2027" s="93"/>
      <c r="D2027" s="93"/>
      <c r="E2027" s="92"/>
      <c r="F2027" s="92"/>
      <c r="G2027" s="92"/>
      <c r="H2027" s="92"/>
      <c r="I2027" s="92"/>
      <c r="J2027" s="92"/>
      <c r="K2027" s="94"/>
      <c r="L2027" s="94"/>
      <c r="M2027" s="94"/>
      <c r="O2027" s="94"/>
      <c r="P2027" s="94"/>
      <c r="Q2027" s="94"/>
      <c r="R2027" s="94"/>
      <c r="S2027" s="94"/>
      <c r="T2027" s="94"/>
      <c r="U2027" s="94"/>
      <c r="V2027" s="94"/>
      <c r="W2027" s="94"/>
      <c r="X2027" s="94"/>
      <c r="Y2027" s="94"/>
      <c r="Z2027" s="94"/>
      <c r="AD2027" s="96"/>
      <c r="AG2027" s="94"/>
      <c r="AH2027" s="94"/>
      <c r="AI2027" s="95"/>
      <c r="AK2027" s="94"/>
      <c r="AL2027" s="94"/>
      <c r="AM2027" s="94"/>
      <c r="AN2027" s="94"/>
      <c r="AO2027" s="94"/>
      <c r="AP2027" s="94"/>
      <c r="AQ2027" s="94"/>
    </row>
    <row r="2028" spans="1:43">
      <c r="A2028" s="92"/>
      <c r="B2028" s="92"/>
      <c r="C2028" s="93"/>
      <c r="D2028" s="93"/>
      <c r="E2028" s="92"/>
      <c r="F2028" s="92"/>
      <c r="G2028" s="92"/>
      <c r="H2028" s="92"/>
      <c r="I2028" s="92"/>
      <c r="J2028" s="92"/>
      <c r="K2028" s="94"/>
      <c r="L2028" s="94"/>
      <c r="M2028" s="94"/>
      <c r="N2028" s="94"/>
      <c r="P2028" s="94"/>
      <c r="Q2028" s="94"/>
      <c r="R2028" s="94"/>
      <c r="S2028" s="94"/>
      <c r="T2028" s="94"/>
      <c r="U2028" s="94"/>
      <c r="V2028" s="94"/>
      <c r="W2028" s="94"/>
      <c r="X2028" s="94"/>
      <c r="Y2028" s="94"/>
      <c r="Z2028" s="94"/>
      <c r="AD2028" s="96"/>
      <c r="AF2028" s="94"/>
      <c r="AH2028" s="94"/>
      <c r="AK2028" s="94"/>
      <c r="AL2028" s="94"/>
      <c r="AM2028" s="94"/>
      <c r="AN2028" s="94"/>
      <c r="AO2028" s="94"/>
      <c r="AP2028" s="94"/>
      <c r="AQ2028" s="94"/>
    </row>
    <row r="2029" spans="1:43">
      <c r="A2029" s="92"/>
      <c r="B2029" s="92"/>
      <c r="C2029" s="93"/>
      <c r="D2029" s="93"/>
      <c r="E2029" s="92"/>
      <c r="F2029" s="92"/>
      <c r="G2029" s="92"/>
      <c r="H2029" s="92"/>
      <c r="I2029" s="92"/>
      <c r="J2029" s="92"/>
      <c r="K2029" s="94"/>
      <c r="L2029" s="94"/>
      <c r="M2029" s="94"/>
      <c r="N2029" s="94"/>
      <c r="O2029" s="94"/>
      <c r="P2029" s="94"/>
      <c r="Q2029" s="95"/>
      <c r="R2029" s="94"/>
      <c r="S2029" s="94"/>
      <c r="T2029" s="94"/>
      <c r="U2029" s="94"/>
      <c r="V2029" s="94"/>
      <c r="W2029" s="94"/>
      <c r="X2029" s="94"/>
      <c r="Y2029" s="94"/>
      <c r="Z2029" s="94"/>
      <c r="AD2029" s="96"/>
      <c r="AF2029" s="94"/>
      <c r="AG2029" s="94"/>
      <c r="AH2029" s="94"/>
      <c r="AK2029" s="94"/>
      <c r="AL2029" s="94"/>
      <c r="AM2029" s="94"/>
      <c r="AN2029" s="94"/>
      <c r="AO2029" s="94"/>
      <c r="AP2029" s="94"/>
      <c r="AQ2029" s="94"/>
    </row>
    <row r="2030" spans="1:43">
      <c r="A2030" s="92"/>
      <c r="B2030" s="92"/>
      <c r="C2030" s="93"/>
      <c r="D2030" s="93"/>
      <c r="E2030" s="92"/>
      <c r="F2030" s="92"/>
      <c r="G2030" s="92"/>
      <c r="H2030" s="92"/>
      <c r="I2030" s="92"/>
      <c r="J2030" s="92"/>
      <c r="K2030" s="94"/>
      <c r="L2030" s="94"/>
      <c r="M2030" s="94"/>
      <c r="O2030" s="94"/>
      <c r="P2030" s="94"/>
      <c r="Q2030" s="94"/>
      <c r="R2030" s="94"/>
      <c r="S2030" s="94"/>
      <c r="T2030" s="94"/>
      <c r="U2030" s="94"/>
      <c r="V2030" s="94"/>
      <c r="W2030" s="94"/>
      <c r="X2030" s="94"/>
      <c r="Y2030" s="94"/>
      <c r="Z2030" s="94"/>
      <c r="AD2030" s="96"/>
      <c r="AG2030" s="94"/>
      <c r="AH2030" s="94"/>
      <c r="AI2030" s="95"/>
      <c r="AK2030" s="94"/>
      <c r="AL2030" s="94"/>
      <c r="AM2030" s="94"/>
      <c r="AN2030" s="94"/>
      <c r="AO2030" s="94"/>
      <c r="AP2030" s="94"/>
      <c r="AQ2030" s="94"/>
    </row>
    <row r="2031" spans="1:43">
      <c r="A2031" s="92"/>
      <c r="B2031" s="92"/>
      <c r="C2031" s="93"/>
      <c r="D2031" s="93"/>
      <c r="E2031" s="92"/>
      <c r="F2031" s="92"/>
      <c r="G2031" s="92"/>
      <c r="H2031" s="92"/>
      <c r="I2031" s="92"/>
      <c r="J2031" s="92"/>
      <c r="K2031" s="94"/>
      <c r="L2031" s="94"/>
      <c r="M2031" s="94"/>
      <c r="O2031" s="94"/>
      <c r="P2031" s="94"/>
      <c r="Q2031" s="94"/>
      <c r="R2031" s="94"/>
      <c r="S2031" s="94"/>
      <c r="T2031" s="94"/>
      <c r="U2031" s="94"/>
      <c r="V2031" s="94"/>
      <c r="W2031" s="94"/>
      <c r="X2031" s="94"/>
      <c r="Y2031" s="94"/>
      <c r="Z2031" s="94"/>
      <c r="AE2031" s="95"/>
      <c r="AG2031" s="94"/>
      <c r="AH2031" s="94"/>
      <c r="AK2031" s="94"/>
      <c r="AL2031" s="94"/>
      <c r="AM2031" s="94"/>
      <c r="AN2031" s="94"/>
      <c r="AO2031" s="94"/>
      <c r="AP2031" s="94"/>
      <c r="AQ2031" s="94"/>
    </row>
    <row r="2032" spans="1:43">
      <c r="A2032" s="92"/>
      <c r="B2032" s="92"/>
      <c r="C2032" s="93"/>
      <c r="D2032" s="93"/>
      <c r="E2032" s="92"/>
      <c r="F2032" s="92"/>
      <c r="G2032" s="92"/>
      <c r="H2032" s="92"/>
      <c r="I2032" s="92"/>
      <c r="J2032" s="92"/>
      <c r="K2032" s="94"/>
      <c r="L2032" s="94"/>
      <c r="M2032" s="94"/>
      <c r="O2032" s="94"/>
      <c r="P2032" s="94"/>
      <c r="T2032" s="94"/>
      <c r="U2032" s="94"/>
      <c r="Y2032" s="94"/>
      <c r="Z2032" s="94"/>
      <c r="AG2032" s="94"/>
      <c r="AH2032" s="94"/>
      <c r="AI2032" s="95"/>
      <c r="AK2032" s="94"/>
      <c r="AL2032" s="94"/>
      <c r="AM2032" s="94"/>
      <c r="AN2032" s="94"/>
      <c r="AO2032" s="94"/>
      <c r="AP2032" s="94"/>
      <c r="AQ2032" s="94"/>
    </row>
    <row r="2033" spans="1:43">
      <c r="A2033" s="92"/>
      <c r="B2033" s="92"/>
      <c r="C2033" s="93"/>
      <c r="D2033" s="93"/>
      <c r="E2033" s="92"/>
      <c r="F2033" s="92"/>
      <c r="G2033" s="92"/>
      <c r="H2033" s="92"/>
      <c r="I2033" s="92"/>
      <c r="J2033" s="92"/>
      <c r="K2033" s="94"/>
      <c r="L2033" s="94"/>
      <c r="M2033" s="94"/>
      <c r="O2033" s="94"/>
      <c r="P2033" s="94"/>
      <c r="Q2033" s="94"/>
      <c r="R2033" s="94"/>
      <c r="S2033" s="94"/>
      <c r="T2033" s="94"/>
      <c r="U2033" s="94"/>
      <c r="V2033" s="95"/>
      <c r="W2033" s="94"/>
      <c r="X2033" s="94"/>
      <c r="Y2033" s="94"/>
      <c r="Z2033" s="94"/>
      <c r="AD2033" s="96"/>
      <c r="AG2033" s="94"/>
      <c r="AH2033" s="94"/>
      <c r="AI2033" s="95"/>
      <c r="AK2033" s="94"/>
      <c r="AL2033" s="94"/>
      <c r="AM2033" s="94"/>
      <c r="AN2033" s="94"/>
      <c r="AO2033" s="94"/>
      <c r="AP2033" s="94"/>
      <c r="AQ2033" s="94"/>
    </row>
    <row r="2034" spans="1:43">
      <c r="A2034" s="92"/>
      <c r="B2034" s="92"/>
      <c r="C2034" s="93"/>
      <c r="D2034" s="93"/>
      <c r="E2034" s="92"/>
      <c r="F2034" s="92"/>
      <c r="G2034" s="92"/>
      <c r="H2034" s="92"/>
      <c r="I2034" s="92"/>
      <c r="J2034" s="92"/>
      <c r="K2034" s="94"/>
      <c r="L2034" s="94"/>
      <c r="M2034" s="94"/>
      <c r="O2034" s="94"/>
      <c r="P2034" s="94"/>
      <c r="Q2034" s="94"/>
      <c r="R2034" s="94"/>
      <c r="S2034" s="94"/>
      <c r="T2034" s="94"/>
      <c r="U2034" s="94"/>
      <c r="V2034" s="94"/>
      <c r="W2034" s="94"/>
      <c r="X2034" s="94"/>
      <c r="Y2034" s="94"/>
      <c r="Z2034" s="94"/>
      <c r="AD2034" s="96"/>
      <c r="AG2034" s="94"/>
      <c r="AH2034" s="94"/>
      <c r="AK2034" s="94"/>
      <c r="AL2034" s="94"/>
      <c r="AM2034" s="94"/>
      <c r="AN2034" s="94"/>
      <c r="AO2034" s="94"/>
      <c r="AP2034" s="94"/>
      <c r="AQ2034" s="94"/>
    </row>
    <row r="2035" spans="1:43">
      <c r="A2035" s="92"/>
      <c r="B2035" s="92"/>
      <c r="C2035" s="93"/>
      <c r="D2035" s="93"/>
      <c r="E2035" s="92"/>
      <c r="F2035" s="92"/>
      <c r="G2035" s="92"/>
      <c r="H2035" s="92"/>
      <c r="I2035" s="92"/>
      <c r="J2035" s="92"/>
      <c r="K2035" s="94"/>
      <c r="L2035" s="94"/>
      <c r="M2035" s="94"/>
      <c r="O2035" s="94"/>
      <c r="P2035" s="94"/>
      <c r="Q2035" s="95"/>
      <c r="R2035" s="94"/>
      <c r="S2035" s="94"/>
      <c r="T2035" s="94"/>
      <c r="U2035" s="94"/>
      <c r="V2035" s="94"/>
      <c r="W2035" s="94"/>
      <c r="X2035" s="94"/>
      <c r="Y2035" s="94"/>
      <c r="Z2035" s="94"/>
      <c r="AG2035" s="94"/>
      <c r="AH2035" s="94"/>
      <c r="AI2035" s="95"/>
      <c r="AK2035" s="94"/>
      <c r="AL2035" s="94"/>
      <c r="AM2035" s="94"/>
      <c r="AN2035" s="94"/>
      <c r="AO2035" s="94"/>
      <c r="AP2035" s="94"/>
      <c r="AQ2035" s="94"/>
    </row>
    <row r="2036" spans="1:43">
      <c r="A2036" s="92"/>
      <c r="B2036" s="92"/>
      <c r="C2036" s="93"/>
      <c r="D2036" s="93"/>
      <c r="E2036" s="92"/>
      <c r="F2036" s="92"/>
      <c r="G2036" s="92"/>
      <c r="H2036" s="92"/>
      <c r="I2036" s="92"/>
      <c r="J2036" s="92"/>
      <c r="K2036" s="94"/>
      <c r="L2036" s="94"/>
      <c r="M2036" s="94"/>
      <c r="O2036" s="94"/>
      <c r="P2036" s="94"/>
      <c r="Q2036" s="94"/>
      <c r="R2036" s="94"/>
      <c r="S2036" s="94"/>
      <c r="T2036" s="94"/>
      <c r="U2036" s="94"/>
      <c r="V2036" s="94"/>
      <c r="W2036" s="94"/>
      <c r="X2036" s="94"/>
      <c r="Y2036" s="94"/>
      <c r="Z2036" s="94"/>
      <c r="AD2036" s="96"/>
      <c r="AG2036" s="94"/>
      <c r="AH2036" s="94"/>
      <c r="AK2036" s="94"/>
      <c r="AL2036" s="94"/>
      <c r="AM2036" s="94"/>
      <c r="AN2036" s="94"/>
      <c r="AO2036" s="94"/>
      <c r="AP2036" s="94"/>
      <c r="AQ2036" s="94"/>
    </row>
    <row r="2037" spans="1:43">
      <c r="A2037" s="92"/>
      <c r="B2037" s="92"/>
      <c r="C2037" s="93"/>
      <c r="D2037" s="93"/>
      <c r="E2037" s="92"/>
      <c r="F2037" s="92"/>
      <c r="G2037" s="92"/>
      <c r="H2037" s="92"/>
      <c r="I2037" s="92"/>
      <c r="J2037" s="92"/>
      <c r="K2037" s="94"/>
      <c r="L2037" s="94"/>
      <c r="M2037" s="94"/>
      <c r="O2037" s="94"/>
      <c r="P2037" s="94"/>
      <c r="Q2037" s="95"/>
      <c r="R2037" s="94"/>
      <c r="S2037" s="94"/>
      <c r="T2037" s="94"/>
      <c r="U2037" s="94"/>
      <c r="V2037" s="94"/>
      <c r="W2037" s="94"/>
      <c r="X2037" s="94"/>
      <c r="Y2037" s="94"/>
      <c r="Z2037" s="94"/>
      <c r="AD2037" s="96"/>
      <c r="AG2037" s="94"/>
      <c r="AH2037" s="94"/>
      <c r="AI2037" s="95"/>
      <c r="AK2037" s="94"/>
      <c r="AL2037" s="94"/>
      <c r="AM2037" s="94"/>
      <c r="AN2037" s="94"/>
      <c r="AO2037" s="94"/>
      <c r="AP2037" s="94"/>
      <c r="AQ2037" s="94"/>
    </row>
    <row r="2038" spans="1:43">
      <c r="A2038" s="92"/>
      <c r="B2038" s="92"/>
      <c r="C2038" s="93"/>
      <c r="D2038" s="93"/>
      <c r="E2038" s="92"/>
      <c r="F2038" s="92"/>
      <c r="G2038" s="92"/>
      <c r="H2038" s="92"/>
      <c r="I2038" s="92"/>
      <c r="J2038" s="92"/>
      <c r="K2038" s="94"/>
      <c r="L2038" s="94"/>
      <c r="M2038" s="94"/>
      <c r="O2038" s="94"/>
      <c r="P2038" s="94"/>
      <c r="Q2038" s="94"/>
      <c r="R2038" s="94"/>
      <c r="S2038" s="94"/>
      <c r="T2038" s="94"/>
      <c r="U2038" s="94"/>
      <c r="V2038" s="94"/>
      <c r="W2038" s="94"/>
      <c r="X2038" s="94"/>
      <c r="Y2038" s="94"/>
      <c r="Z2038" s="94"/>
      <c r="AD2038" s="96"/>
      <c r="AG2038" s="94"/>
      <c r="AH2038" s="94"/>
      <c r="AK2038" s="94"/>
      <c r="AL2038" s="94"/>
      <c r="AM2038" s="94"/>
      <c r="AN2038" s="94"/>
      <c r="AO2038" s="94"/>
      <c r="AP2038" s="94"/>
      <c r="AQ2038" s="94"/>
    </row>
    <row r="2039" spans="1:43">
      <c r="A2039" s="92"/>
      <c r="B2039" s="92"/>
      <c r="C2039" s="93"/>
      <c r="D2039" s="93"/>
      <c r="E2039" s="92"/>
      <c r="F2039" s="92"/>
      <c r="G2039" s="92"/>
      <c r="H2039" s="92"/>
      <c r="I2039" s="92"/>
      <c r="J2039" s="92"/>
      <c r="K2039" s="94"/>
      <c r="L2039" s="94"/>
      <c r="M2039" s="94"/>
      <c r="N2039" s="94"/>
      <c r="O2039" s="94"/>
      <c r="P2039" s="94"/>
      <c r="Q2039" s="95"/>
      <c r="R2039" s="94"/>
      <c r="S2039" s="94"/>
      <c r="T2039" s="94"/>
      <c r="U2039" s="94"/>
      <c r="V2039" s="95"/>
      <c r="W2039" s="94"/>
      <c r="X2039" s="94"/>
      <c r="Y2039" s="94"/>
      <c r="Z2039" s="94"/>
      <c r="AD2039" s="96"/>
      <c r="AE2039" s="95"/>
      <c r="AF2039" s="94"/>
      <c r="AG2039" s="94"/>
      <c r="AH2039" s="94"/>
      <c r="AK2039" s="94"/>
      <c r="AL2039" s="94"/>
      <c r="AM2039" s="94"/>
      <c r="AN2039" s="94"/>
      <c r="AO2039" s="94"/>
      <c r="AP2039" s="94"/>
      <c r="AQ2039" s="94"/>
    </row>
    <row r="2040" spans="1:43">
      <c r="A2040" s="92"/>
      <c r="B2040" s="92"/>
      <c r="C2040" s="93"/>
      <c r="D2040" s="93"/>
      <c r="E2040" s="92"/>
      <c r="F2040" s="92"/>
      <c r="G2040" s="92"/>
      <c r="H2040" s="92"/>
      <c r="I2040" s="92"/>
      <c r="J2040" s="92"/>
      <c r="K2040" s="94"/>
      <c r="L2040" s="94"/>
      <c r="M2040" s="94"/>
      <c r="P2040" s="94"/>
      <c r="Q2040" s="94"/>
      <c r="R2040" s="94"/>
      <c r="S2040" s="94"/>
      <c r="T2040" s="94"/>
      <c r="U2040" s="94"/>
      <c r="V2040" s="94"/>
      <c r="W2040" s="94"/>
      <c r="X2040" s="94"/>
      <c r="Y2040" s="94"/>
      <c r="Z2040" s="94"/>
      <c r="AD2040" s="96"/>
      <c r="AE2040" s="95"/>
      <c r="AH2040" s="94"/>
      <c r="AI2040" s="95"/>
      <c r="AK2040" s="94"/>
      <c r="AL2040" s="94"/>
      <c r="AM2040" s="94"/>
      <c r="AN2040" s="94"/>
      <c r="AO2040" s="94"/>
      <c r="AP2040" s="94"/>
      <c r="AQ2040" s="94"/>
    </row>
    <row r="2041" spans="1:43">
      <c r="A2041" s="92"/>
      <c r="B2041" s="92"/>
      <c r="C2041" s="93"/>
      <c r="D2041" s="93"/>
      <c r="E2041" s="92"/>
      <c r="F2041" s="92"/>
      <c r="G2041" s="92"/>
      <c r="H2041" s="92"/>
      <c r="I2041" s="92"/>
      <c r="J2041" s="92"/>
      <c r="K2041" s="94"/>
      <c r="L2041" s="94"/>
      <c r="M2041" s="94"/>
      <c r="O2041" s="94"/>
      <c r="P2041" s="94"/>
      <c r="Q2041" s="94"/>
      <c r="R2041" s="94"/>
      <c r="S2041" s="94"/>
      <c r="T2041" s="94"/>
      <c r="U2041" s="94"/>
      <c r="V2041" s="94"/>
      <c r="W2041" s="94"/>
      <c r="X2041" s="94"/>
      <c r="Y2041" s="94"/>
      <c r="Z2041" s="94"/>
      <c r="AD2041" s="96"/>
      <c r="AE2041" s="95"/>
      <c r="AG2041" s="94"/>
      <c r="AH2041" s="94"/>
      <c r="AK2041" s="94"/>
      <c r="AL2041" s="94"/>
      <c r="AM2041" s="94"/>
      <c r="AN2041" s="94"/>
      <c r="AO2041" s="94"/>
      <c r="AP2041" s="94"/>
      <c r="AQ2041" s="94"/>
    </row>
    <row r="2042" spans="1:43">
      <c r="A2042" s="92"/>
      <c r="B2042" s="92"/>
      <c r="C2042" s="93"/>
      <c r="D2042" s="93"/>
      <c r="E2042" s="92"/>
      <c r="F2042" s="92"/>
      <c r="G2042" s="92"/>
      <c r="H2042" s="92"/>
      <c r="I2042" s="92"/>
      <c r="J2042" s="92"/>
      <c r="K2042" s="94"/>
      <c r="L2042" s="94"/>
      <c r="M2042" s="94"/>
      <c r="O2042" s="94"/>
      <c r="P2042" s="94"/>
      <c r="Q2042" s="94"/>
      <c r="R2042" s="94"/>
      <c r="S2042" s="94"/>
      <c r="T2042" s="94"/>
      <c r="U2042" s="94"/>
      <c r="V2042" s="94"/>
      <c r="W2042" s="94"/>
      <c r="X2042" s="94"/>
      <c r="Y2042" s="94"/>
      <c r="Z2042" s="94"/>
      <c r="AD2042" s="96"/>
      <c r="AG2042" s="94"/>
      <c r="AH2042" s="94"/>
      <c r="AK2042" s="94"/>
      <c r="AL2042" s="94"/>
      <c r="AM2042" s="94"/>
      <c r="AN2042" s="94"/>
      <c r="AO2042" s="94"/>
      <c r="AP2042" s="94"/>
      <c r="AQ2042" s="94"/>
    </row>
    <row r="2043" spans="1:43">
      <c r="A2043" s="92"/>
      <c r="B2043" s="92"/>
      <c r="C2043" s="93"/>
      <c r="D2043" s="93"/>
      <c r="E2043" s="92"/>
      <c r="F2043" s="92"/>
      <c r="G2043" s="92"/>
      <c r="H2043" s="92"/>
      <c r="I2043" s="92"/>
      <c r="J2043" s="92"/>
      <c r="K2043" s="94"/>
      <c r="L2043" s="94"/>
      <c r="M2043" s="94"/>
      <c r="O2043" s="94"/>
      <c r="P2043" s="94"/>
      <c r="Q2043" s="95"/>
      <c r="R2043" s="94"/>
      <c r="S2043" s="94"/>
      <c r="T2043" s="94"/>
      <c r="U2043" s="94"/>
      <c r="V2043" s="94"/>
      <c r="W2043" s="94"/>
      <c r="X2043" s="94"/>
      <c r="Y2043" s="94"/>
      <c r="Z2043" s="94"/>
      <c r="AD2043" s="96"/>
      <c r="AG2043" s="94"/>
      <c r="AH2043" s="94"/>
      <c r="AK2043" s="94"/>
      <c r="AL2043" s="94"/>
      <c r="AM2043" s="94"/>
      <c r="AN2043" s="94"/>
      <c r="AO2043" s="94"/>
      <c r="AP2043" s="94"/>
      <c r="AQ2043" s="94"/>
    </row>
    <row r="2044" spans="1:43">
      <c r="A2044" s="92"/>
      <c r="B2044" s="92"/>
      <c r="C2044" s="93"/>
      <c r="D2044" s="93"/>
      <c r="E2044" s="92"/>
      <c r="F2044" s="92"/>
      <c r="G2044" s="92"/>
      <c r="H2044" s="92"/>
      <c r="I2044" s="92"/>
      <c r="J2044" s="92"/>
      <c r="K2044" s="94"/>
      <c r="L2044" s="94"/>
      <c r="M2044" s="94"/>
      <c r="P2044" s="94"/>
      <c r="Q2044" s="95"/>
      <c r="R2044" s="94"/>
      <c r="T2044" s="94"/>
      <c r="U2044" s="94"/>
      <c r="V2044" s="94"/>
      <c r="W2044" s="94"/>
      <c r="Y2044" s="94"/>
      <c r="Z2044" s="94"/>
      <c r="AH2044" s="94"/>
      <c r="AK2044" s="94"/>
      <c r="AL2044" s="94"/>
      <c r="AM2044" s="94"/>
      <c r="AN2044" s="94"/>
      <c r="AO2044" s="94"/>
      <c r="AP2044" s="94"/>
      <c r="AQ2044" s="94"/>
    </row>
    <row r="2045" spans="1:43">
      <c r="A2045" s="92"/>
      <c r="B2045" s="92"/>
      <c r="C2045" s="93"/>
      <c r="D2045" s="93"/>
      <c r="E2045" s="92"/>
      <c r="F2045" s="92"/>
      <c r="G2045" s="92"/>
      <c r="H2045" s="92"/>
      <c r="I2045" s="92"/>
      <c r="J2045" s="92"/>
      <c r="K2045" s="94"/>
      <c r="L2045" s="94"/>
      <c r="M2045" s="94"/>
      <c r="O2045" s="94"/>
      <c r="P2045" s="94"/>
      <c r="Q2045" s="94"/>
      <c r="R2045" s="94"/>
      <c r="S2045" s="94"/>
      <c r="T2045" s="94"/>
      <c r="U2045" s="94"/>
      <c r="V2045" s="94"/>
      <c r="W2045" s="94"/>
      <c r="X2045" s="94"/>
      <c r="Y2045" s="94"/>
      <c r="Z2045" s="94"/>
      <c r="AG2045" s="94"/>
      <c r="AH2045" s="94"/>
      <c r="AK2045" s="94"/>
      <c r="AL2045" s="94"/>
      <c r="AM2045" s="94"/>
      <c r="AN2045" s="94"/>
      <c r="AO2045" s="94"/>
      <c r="AP2045" s="94"/>
      <c r="AQ2045" s="94"/>
    </row>
    <row r="2046" spans="1:43">
      <c r="A2046" s="92"/>
      <c r="B2046" s="92"/>
      <c r="C2046" s="93"/>
      <c r="D2046" s="93"/>
      <c r="E2046" s="92"/>
      <c r="F2046" s="92"/>
      <c r="G2046" s="92"/>
      <c r="H2046" s="92"/>
      <c r="I2046" s="92"/>
      <c r="J2046" s="92"/>
      <c r="K2046" s="94"/>
      <c r="L2046" s="94"/>
      <c r="M2046" s="94"/>
      <c r="P2046" s="94"/>
      <c r="Q2046" s="95"/>
      <c r="R2046" s="94"/>
      <c r="S2046" s="94"/>
      <c r="V2046" s="95"/>
      <c r="W2046" s="94"/>
      <c r="X2046" s="94"/>
      <c r="AD2046" s="96"/>
      <c r="AH2046" s="94"/>
      <c r="AI2046" s="95"/>
      <c r="AK2046" s="94"/>
      <c r="AL2046" s="94"/>
      <c r="AM2046" s="94"/>
      <c r="AN2046" s="94"/>
      <c r="AO2046" s="94"/>
      <c r="AP2046" s="94"/>
    </row>
    <row r="2047" spans="1:43">
      <c r="A2047" s="92"/>
      <c r="B2047" s="92"/>
      <c r="C2047" s="93"/>
      <c r="D2047" s="93"/>
      <c r="E2047" s="92"/>
      <c r="F2047" s="92"/>
      <c r="G2047" s="92"/>
      <c r="H2047" s="92"/>
      <c r="I2047" s="92"/>
      <c r="J2047" s="92"/>
      <c r="K2047" s="94"/>
      <c r="L2047" s="94"/>
      <c r="M2047" s="94"/>
      <c r="O2047" s="94"/>
      <c r="P2047" s="94"/>
      <c r="Q2047" s="95"/>
      <c r="R2047" s="94"/>
      <c r="S2047" s="94"/>
      <c r="V2047" s="95"/>
      <c r="W2047" s="94"/>
      <c r="X2047" s="94"/>
      <c r="AD2047" s="96"/>
      <c r="AG2047" s="94"/>
      <c r="AH2047" s="94"/>
    </row>
    <row r="2048" spans="1:43">
      <c r="A2048" s="92"/>
      <c r="B2048" s="92"/>
      <c r="C2048" s="93"/>
      <c r="D2048" s="93"/>
      <c r="E2048" s="92"/>
      <c r="F2048" s="92"/>
      <c r="G2048" s="92"/>
      <c r="H2048" s="92"/>
      <c r="I2048" s="92"/>
      <c r="J2048" s="92"/>
      <c r="K2048" s="94"/>
      <c r="L2048" s="94"/>
      <c r="M2048" s="94"/>
      <c r="T2048" s="94"/>
      <c r="U2048" s="94"/>
      <c r="Y2048" s="94"/>
      <c r="Z2048" s="94"/>
      <c r="AK2048" s="94"/>
      <c r="AL2048" s="94"/>
      <c r="AM2048" s="94"/>
      <c r="AN2048" s="94"/>
      <c r="AO2048" s="94"/>
      <c r="AP2048" s="94"/>
      <c r="AQ2048" s="94"/>
    </row>
    <row r="2049" spans="1:43">
      <c r="A2049" s="92"/>
      <c r="B2049" s="92"/>
      <c r="C2049" s="93"/>
      <c r="D2049" s="93"/>
      <c r="E2049" s="92"/>
      <c r="F2049" s="92"/>
      <c r="G2049" s="92"/>
      <c r="H2049" s="92"/>
      <c r="I2049" s="92"/>
      <c r="J2049" s="92"/>
      <c r="K2049" s="94"/>
      <c r="L2049" s="94"/>
      <c r="M2049" s="94"/>
      <c r="N2049" s="94"/>
      <c r="O2049" s="94"/>
      <c r="P2049" s="94"/>
      <c r="T2049" s="94"/>
      <c r="U2049" s="94"/>
      <c r="AF2049" s="94"/>
      <c r="AG2049" s="94"/>
      <c r="AH2049" s="94"/>
      <c r="AK2049" s="94"/>
      <c r="AL2049" s="94"/>
      <c r="AM2049" s="94"/>
      <c r="AN2049" s="94"/>
      <c r="AO2049" s="94"/>
      <c r="AP2049" s="94"/>
      <c r="AQ2049" s="94"/>
    </row>
    <row r="2050" spans="1:43">
      <c r="A2050" s="92"/>
      <c r="B2050" s="92"/>
      <c r="C2050" s="93"/>
      <c r="D2050" s="93"/>
      <c r="E2050" s="92"/>
      <c r="F2050" s="92"/>
      <c r="G2050" s="92"/>
      <c r="H2050" s="92"/>
      <c r="I2050" s="92"/>
      <c r="J2050" s="92"/>
      <c r="K2050" s="94"/>
      <c r="L2050" s="94"/>
      <c r="M2050" s="94"/>
      <c r="O2050" s="94"/>
      <c r="P2050" s="94"/>
      <c r="Q2050" s="95"/>
      <c r="R2050" s="94"/>
      <c r="S2050" s="94"/>
      <c r="T2050" s="94"/>
      <c r="U2050" s="94"/>
      <c r="V2050" s="94"/>
      <c r="W2050" s="94"/>
      <c r="X2050" s="94"/>
      <c r="Y2050" s="94"/>
      <c r="Z2050" s="94"/>
      <c r="AD2050" s="96"/>
      <c r="AG2050" s="94"/>
      <c r="AH2050" s="94"/>
      <c r="AK2050" s="94"/>
      <c r="AL2050" s="94"/>
      <c r="AM2050" s="94"/>
      <c r="AN2050" s="94"/>
      <c r="AO2050" s="94"/>
      <c r="AP2050" s="94"/>
      <c r="AQ2050" s="94"/>
    </row>
    <row r="2051" spans="1:43">
      <c r="A2051" s="92"/>
      <c r="B2051" s="92"/>
      <c r="C2051" s="93"/>
      <c r="D2051" s="93"/>
      <c r="E2051" s="92"/>
      <c r="F2051" s="92"/>
      <c r="G2051" s="92"/>
      <c r="H2051" s="92"/>
      <c r="I2051" s="92"/>
      <c r="J2051" s="92"/>
      <c r="K2051" s="94"/>
      <c r="L2051" s="94"/>
      <c r="M2051" s="94"/>
      <c r="T2051" s="94"/>
      <c r="U2051" s="94"/>
      <c r="Y2051" s="94"/>
      <c r="Z2051" s="94"/>
      <c r="AI2051" s="95"/>
      <c r="AK2051" s="94"/>
      <c r="AL2051" s="94"/>
      <c r="AM2051" s="94"/>
      <c r="AN2051" s="94"/>
      <c r="AO2051" s="94"/>
      <c r="AP2051" s="94"/>
      <c r="AQ2051" s="94"/>
    </row>
    <row r="2052" spans="1:43">
      <c r="A2052" s="92"/>
      <c r="B2052" s="92"/>
      <c r="C2052" s="93"/>
      <c r="D2052" s="93"/>
      <c r="E2052" s="92"/>
      <c r="F2052" s="92"/>
      <c r="G2052" s="92"/>
      <c r="H2052" s="92"/>
      <c r="I2052" s="92"/>
      <c r="J2052" s="92"/>
      <c r="K2052" s="94"/>
      <c r="L2052" s="94"/>
      <c r="M2052" s="94"/>
      <c r="O2052" s="94"/>
      <c r="P2052" s="94"/>
      <c r="Q2052" s="95"/>
      <c r="R2052" s="94"/>
      <c r="S2052" s="94"/>
      <c r="T2052" s="94"/>
      <c r="U2052" s="94"/>
      <c r="V2052" s="94"/>
      <c r="W2052" s="94"/>
      <c r="X2052" s="94"/>
      <c r="Y2052" s="94"/>
      <c r="Z2052" s="94"/>
      <c r="AD2052" s="96"/>
      <c r="AG2052" s="94"/>
      <c r="AH2052" s="94"/>
      <c r="AK2052" s="94"/>
      <c r="AL2052" s="94"/>
      <c r="AM2052" s="94"/>
      <c r="AN2052" s="94"/>
      <c r="AO2052" s="94"/>
      <c r="AP2052" s="94"/>
      <c r="AQ2052" s="94"/>
    </row>
    <row r="2053" spans="1:43">
      <c r="A2053" s="92"/>
      <c r="B2053" s="92"/>
      <c r="C2053" s="93"/>
      <c r="D2053" s="93"/>
      <c r="E2053" s="92"/>
      <c r="F2053" s="92"/>
      <c r="G2053" s="92"/>
      <c r="H2053" s="92"/>
      <c r="I2053" s="92"/>
      <c r="J2053" s="92"/>
      <c r="K2053" s="94"/>
      <c r="L2053" s="94"/>
      <c r="M2053" s="94"/>
      <c r="O2053" s="94"/>
      <c r="P2053" s="94"/>
      <c r="Q2053" s="94"/>
      <c r="R2053" s="94"/>
      <c r="S2053" s="94"/>
      <c r="T2053" s="94"/>
      <c r="U2053" s="94"/>
      <c r="V2053" s="94"/>
      <c r="W2053" s="94"/>
      <c r="X2053" s="94"/>
      <c r="Y2053" s="94"/>
      <c r="Z2053" s="94"/>
      <c r="AD2053" s="96"/>
      <c r="AG2053" s="94"/>
      <c r="AH2053" s="94"/>
      <c r="AI2053" s="95"/>
      <c r="AK2053" s="94"/>
      <c r="AL2053" s="94"/>
      <c r="AM2053" s="94"/>
      <c r="AN2053" s="94"/>
      <c r="AO2053" s="94"/>
      <c r="AP2053" s="94"/>
      <c r="AQ2053" s="94"/>
    </row>
    <row r="2054" spans="1:43">
      <c r="A2054" s="92"/>
      <c r="B2054" s="92"/>
      <c r="C2054" s="93"/>
      <c r="D2054" s="93"/>
      <c r="E2054" s="92"/>
      <c r="F2054" s="92"/>
      <c r="G2054" s="92"/>
      <c r="H2054" s="92"/>
      <c r="I2054" s="92"/>
      <c r="J2054" s="92"/>
      <c r="K2054" s="94"/>
      <c r="L2054" s="94"/>
      <c r="M2054" s="94"/>
      <c r="P2054" s="94"/>
      <c r="Q2054" s="95"/>
      <c r="R2054" s="94"/>
      <c r="T2054" s="94"/>
      <c r="U2054" s="94"/>
      <c r="V2054" s="94"/>
      <c r="W2054" s="94"/>
      <c r="Y2054" s="94"/>
      <c r="Z2054" s="94"/>
      <c r="AH2054" s="94"/>
      <c r="AK2054" s="94"/>
      <c r="AL2054" s="94"/>
      <c r="AM2054" s="94"/>
      <c r="AN2054" s="94"/>
      <c r="AO2054" s="94"/>
      <c r="AP2054" s="94"/>
      <c r="AQ2054" s="94"/>
    </row>
    <row r="2055" spans="1:43">
      <c r="A2055" s="92"/>
      <c r="B2055" s="92"/>
      <c r="C2055" s="93"/>
      <c r="D2055" s="93"/>
      <c r="E2055" s="92"/>
      <c r="F2055" s="92"/>
      <c r="G2055" s="92"/>
      <c r="H2055" s="92"/>
      <c r="I2055" s="92"/>
      <c r="J2055" s="92"/>
      <c r="K2055" s="94"/>
      <c r="L2055" s="94"/>
      <c r="M2055" s="94"/>
      <c r="N2055" s="94"/>
      <c r="O2055" s="94"/>
      <c r="P2055" s="94"/>
      <c r="Q2055" s="95"/>
      <c r="R2055" s="94"/>
      <c r="S2055" s="94"/>
      <c r="T2055" s="94"/>
      <c r="U2055" s="94"/>
      <c r="V2055" s="94"/>
      <c r="W2055" s="94"/>
      <c r="X2055" s="94"/>
      <c r="Y2055" s="94"/>
      <c r="Z2055" s="94"/>
      <c r="AD2055" s="96"/>
      <c r="AF2055" s="94"/>
      <c r="AG2055" s="94"/>
      <c r="AH2055" s="94"/>
      <c r="AI2055" s="95"/>
      <c r="AK2055" s="94"/>
      <c r="AL2055" s="94"/>
      <c r="AM2055" s="94"/>
      <c r="AN2055" s="94"/>
      <c r="AO2055" s="94"/>
      <c r="AP2055" s="94"/>
      <c r="AQ2055" s="94"/>
    </row>
    <row r="2056" spans="1:43">
      <c r="A2056" s="92"/>
      <c r="B2056" s="92"/>
      <c r="C2056" s="93"/>
      <c r="D2056" s="93"/>
      <c r="E2056" s="92"/>
      <c r="F2056" s="92"/>
      <c r="G2056" s="92"/>
      <c r="H2056" s="92"/>
      <c r="I2056" s="92"/>
      <c r="J2056" s="92"/>
      <c r="K2056" s="94"/>
      <c r="L2056" s="94"/>
      <c r="M2056" s="94"/>
      <c r="O2056" s="94"/>
      <c r="P2056" s="94"/>
      <c r="AG2056" s="94"/>
      <c r="AH2056" s="94"/>
      <c r="AI2056" s="95"/>
    </row>
    <row r="2057" spans="1:43">
      <c r="A2057" s="92"/>
      <c r="B2057" s="92"/>
      <c r="C2057" s="93"/>
      <c r="D2057" s="93"/>
      <c r="E2057" s="92"/>
      <c r="F2057" s="92"/>
      <c r="G2057" s="92"/>
      <c r="H2057" s="92"/>
      <c r="I2057" s="92"/>
      <c r="J2057" s="92"/>
      <c r="K2057" s="94"/>
      <c r="L2057" s="94"/>
      <c r="M2057" s="94"/>
      <c r="P2057" s="94"/>
      <c r="Q2057" s="94"/>
      <c r="R2057" s="94"/>
      <c r="S2057" s="94"/>
      <c r="T2057" s="94"/>
      <c r="U2057" s="94"/>
      <c r="V2057" s="94"/>
      <c r="W2057" s="94"/>
      <c r="X2057" s="94"/>
      <c r="Y2057" s="94"/>
      <c r="Z2057" s="94"/>
      <c r="AH2057" s="94"/>
      <c r="AK2057" s="94"/>
      <c r="AL2057" s="94"/>
      <c r="AM2057" s="94"/>
      <c r="AN2057" s="94"/>
      <c r="AO2057" s="94"/>
      <c r="AP2057" s="94"/>
      <c r="AQ2057" s="94"/>
    </row>
    <row r="2058" spans="1:43">
      <c r="A2058" s="92"/>
      <c r="B2058" s="92"/>
      <c r="C2058" s="93"/>
      <c r="D2058" s="93"/>
      <c r="E2058" s="92"/>
      <c r="F2058" s="92"/>
      <c r="G2058" s="92"/>
      <c r="H2058" s="92"/>
      <c r="I2058" s="92"/>
      <c r="J2058" s="92"/>
      <c r="K2058" s="94"/>
      <c r="L2058" s="94"/>
      <c r="M2058" s="94"/>
      <c r="O2058" s="94"/>
      <c r="P2058" s="94"/>
      <c r="Q2058" s="94"/>
      <c r="R2058" s="94"/>
      <c r="S2058" s="94"/>
      <c r="T2058" s="94"/>
      <c r="U2058" s="94"/>
      <c r="V2058" s="94"/>
      <c r="W2058" s="94"/>
      <c r="X2058" s="94"/>
      <c r="Y2058" s="94"/>
      <c r="Z2058" s="94"/>
      <c r="AG2058" s="94"/>
      <c r="AH2058" s="94"/>
      <c r="AK2058" s="94"/>
      <c r="AL2058" s="94"/>
      <c r="AM2058" s="94"/>
      <c r="AN2058" s="94"/>
      <c r="AO2058" s="94"/>
      <c r="AP2058" s="94"/>
      <c r="AQ2058" s="94"/>
    </row>
    <row r="2059" spans="1:43">
      <c r="A2059" s="92"/>
      <c r="B2059" s="92"/>
      <c r="C2059" s="93"/>
      <c r="D2059" s="93"/>
      <c r="E2059" s="92"/>
      <c r="F2059" s="92"/>
      <c r="G2059" s="92"/>
      <c r="H2059" s="92"/>
      <c r="I2059" s="92"/>
      <c r="J2059" s="92"/>
      <c r="K2059" s="94"/>
      <c r="L2059" s="94"/>
      <c r="M2059" s="94"/>
      <c r="O2059" s="94"/>
      <c r="P2059" s="94"/>
      <c r="Q2059" s="94"/>
      <c r="R2059" s="94"/>
      <c r="S2059" s="94"/>
      <c r="T2059" s="94"/>
      <c r="U2059" s="94"/>
      <c r="V2059" s="94"/>
      <c r="W2059" s="94"/>
      <c r="X2059" s="94"/>
      <c r="Y2059" s="94"/>
      <c r="Z2059" s="94"/>
      <c r="AD2059" s="96"/>
      <c r="AG2059" s="94"/>
      <c r="AH2059" s="94"/>
      <c r="AK2059" s="94"/>
      <c r="AL2059" s="94"/>
      <c r="AM2059" s="94"/>
      <c r="AN2059" s="94"/>
      <c r="AO2059" s="94"/>
      <c r="AP2059" s="94"/>
      <c r="AQ2059" s="94"/>
    </row>
    <row r="2060" spans="1:43">
      <c r="A2060" s="92"/>
      <c r="B2060" s="92"/>
      <c r="C2060" s="93"/>
      <c r="D2060" s="93"/>
      <c r="E2060" s="92"/>
      <c r="F2060" s="92"/>
      <c r="G2060" s="92"/>
      <c r="H2060" s="92"/>
      <c r="I2060" s="92"/>
      <c r="J2060" s="92"/>
      <c r="K2060" s="94"/>
      <c r="L2060" s="94"/>
      <c r="M2060" s="94"/>
      <c r="O2060" s="94"/>
      <c r="P2060" s="94"/>
      <c r="Q2060" s="94"/>
      <c r="R2060" s="94"/>
      <c r="S2060" s="94"/>
      <c r="T2060" s="94"/>
      <c r="U2060" s="94"/>
      <c r="V2060" s="94"/>
      <c r="W2060" s="94"/>
      <c r="X2060" s="94"/>
      <c r="Y2060" s="94"/>
      <c r="Z2060" s="94"/>
      <c r="AG2060" s="94"/>
      <c r="AH2060" s="94"/>
      <c r="AK2060" s="94"/>
      <c r="AL2060" s="94"/>
      <c r="AM2060" s="94"/>
      <c r="AN2060" s="94"/>
      <c r="AO2060" s="94"/>
      <c r="AP2060" s="94"/>
      <c r="AQ2060" s="94"/>
    </row>
    <row r="2061" spans="1:43">
      <c r="A2061" s="92"/>
      <c r="B2061" s="92"/>
      <c r="C2061" s="93"/>
      <c r="D2061" s="93"/>
      <c r="E2061" s="92"/>
      <c r="F2061" s="92"/>
      <c r="G2061" s="92"/>
      <c r="H2061" s="92"/>
      <c r="I2061" s="92"/>
      <c r="J2061" s="92"/>
      <c r="K2061" s="94"/>
      <c r="L2061" s="94"/>
      <c r="M2061" s="94"/>
      <c r="O2061" s="94"/>
      <c r="P2061" s="94"/>
      <c r="Q2061" s="94"/>
      <c r="R2061" s="94"/>
      <c r="S2061" s="94"/>
      <c r="T2061" s="94"/>
      <c r="U2061" s="94"/>
      <c r="V2061" s="94"/>
      <c r="W2061" s="94"/>
      <c r="X2061" s="94"/>
      <c r="Y2061" s="94"/>
      <c r="Z2061" s="94"/>
      <c r="AD2061" s="96"/>
      <c r="AG2061" s="94"/>
      <c r="AH2061" s="94"/>
      <c r="AI2061" s="95"/>
      <c r="AK2061" s="94"/>
      <c r="AL2061" s="94"/>
      <c r="AM2061" s="94"/>
      <c r="AN2061" s="94"/>
      <c r="AO2061" s="94"/>
      <c r="AQ2061" s="94"/>
    </row>
    <row r="2062" spans="1:43">
      <c r="A2062" s="92"/>
      <c r="B2062" s="92"/>
      <c r="C2062" s="93"/>
      <c r="D2062" s="93"/>
      <c r="E2062" s="92"/>
      <c r="F2062" s="92"/>
      <c r="G2062" s="92"/>
      <c r="H2062" s="92"/>
      <c r="I2062" s="92"/>
      <c r="J2062" s="92"/>
      <c r="K2062" s="94"/>
      <c r="L2062" s="94"/>
      <c r="M2062" s="94"/>
      <c r="P2062" s="94"/>
      <c r="Q2062" s="95"/>
      <c r="R2062" s="94"/>
      <c r="S2062" s="94"/>
      <c r="T2062" s="94"/>
      <c r="U2062" s="94"/>
      <c r="V2062" s="95"/>
      <c r="W2062" s="94"/>
      <c r="X2062" s="94"/>
      <c r="Y2062" s="94"/>
      <c r="Z2062" s="94"/>
      <c r="AD2062" s="96"/>
      <c r="AE2062" s="95"/>
      <c r="AH2062" s="94"/>
      <c r="AK2062" s="94"/>
      <c r="AL2062" s="94"/>
      <c r="AM2062" s="94"/>
      <c r="AN2062" s="94"/>
      <c r="AO2062" s="94"/>
      <c r="AP2062" s="94"/>
      <c r="AQ2062" s="94"/>
    </row>
    <row r="2063" spans="1:43">
      <c r="A2063" s="92"/>
      <c r="B2063" s="92"/>
      <c r="C2063" s="93"/>
      <c r="D2063" s="93"/>
      <c r="E2063" s="92"/>
      <c r="F2063" s="92"/>
      <c r="G2063" s="92"/>
      <c r="H2063" s="92"/>
      <c r="I2063" s="92"/>
      <c r="J2063" s="92"/>
      <c r="K2063" s="94"/>
      <c r="L2063" s="94"/>
      <c r="M2063" s="94"/>
      <c r="P2063" s="94"/>
      <c r="Q2063" s="94"/>
      <c r="R2063" s="94"/>
      <c r="S2063" s="94"/>
      <c r="T2063" s="94"/>
      <c r="U2063" s="94"/>
      <c r="V2063" s="94"/>
      <c r="W2063" s="94"/>
      <c r="X2063" s="94"/>
      <c r="Y2063" s="94"/>
      <c r="Z2063" s="94"/>
      <c r="AH2063" s="94"/>
      <c r="AK2063" s="94"/>
      <c r="AL2063" s="94"/>
      <c r="AM2063" s="94"/>
      <c r="AN2063" s="94"/>
      <c r="AO2063" s="94"/>
      <c r="AP2063" s="94"/>
      <c r="AQ2063" s="94"/>
    </row>
    <row r="2064" spans="1:43">
      <c r="A2064" s="92"/>
      <c r="B2064" s="92"/>
      <c r="C2064" s="93"/>
      <c r="D2064" s="93"/>
      <c r="E2064" s="92"/>
      <c r="F2064" s="92"/>
      <c r="G2064" s="92"/>
      <c r="H2064" s="92"/>
      <c r="I2064" s="92"/>
      <c r="J2064" s="92"/>
      <c r="K2064" s="94"/>
      <c r="L2064" s="94"/>
      <c r="M2064" s="94"/>
      <c r="O2064" s="94"/>
      <c r="P2064" s="94"/>
      <c r="Q2064" s="95"/>
      <c r="R2064" s="94"/>
      <c r="S2064" s="94"/>
      <c r="T2064" s="94"/>
      <c r="U2064" s="94"/>
      <c r="V2064" s="94"/>
      <c r="W2064" s="94"/>
      <c r="X2064" s="94"/>
      <c r="Y2064" s="94"/>
      <c r="Z2064" s="94"/>
      <c r="AD2064" s="96"/>
      <c r="AG2064" s="94"/>
      <c r="AH2064" s="94"/>
      <c r="AK2064" s="94"/>
      <c r="AL2064" s="94"/>
      <c r="AM2064" s="94"/>
      <c r="AN2064" s="94"/>
      <c r="AO2064" s="94"/>
      <c r="AP2064" s="94"/>
      <c r="AQ2064" s="94"/>
    </row>
    <row r="2065" spans="1:43">
      <c r="A2065" s="92"/>
      <c r="B2065" s="92"/>
      <c r="C2065" s="93"/>
      <c r="D2065" s="93"/>
      <c r="E2065" s="92"/>
      <c r="F2065" s="92"/>
      <c r="G2065" s="92"/>
      <c r="H2065" s="92"/>
      <c r="I2065" s="92"/>
      <c r="J2065" s="92"/>
      <c r="K2065" s="94"/>
      <c r="L2065" s="94"/>
      <c r="M2065" s="94"/>
      <c r="O2065" s="94"/>
      <c r="P2065" s="94"/>
      <c r="Q2065" s="95"/>
      <c r="R2065" s="94"/>
      <c r="S2065" s="94"/>
      <c r="T2065" s="94"/>
      <c r="U2065" s="94"/>
      <c r="V2065" s="94"/>
      <c r="W2065" s="94"/>
      <c r="X2065" s="94"/>
      <c r="Y2065" s="94"/>
      <c r="Z2065" s="94"/>
      <c r="AD2065" s="96"/>
      <c r="AE2065" s="95"/>
      <c r="AG2065" s="94"/>
      <c r="AH2065" s="94"/>
      <c r="AI2065" s="95"/>
      <c r="AK2065" s="94"/>
      <c r="AL2065" s="94"/>
      <c r="AM2065" s="94"/>
      <c r="AN2065" s="94"/>
      <c r="AO2065" s="94"/>
      <c r="AP2065" s="94"/>
      <c r="AQ2065" s="94"/>
    </row>
    <row r="2066" spans="1:43">
      <c r="A2066" s="92"/>
      <c r="B2066" s="92"/>
      <c r="C2066" s="93"/>
      <c r="D2066" s="93"/>
      <c r="E2066" s="92"/>
      <c r="F2066" s="92"/>
      <c r="G2066" s="92"/>
      <c r="H2066" s="92"/>
      <c r="I2066" s="92"/>
      <c r="J2066" s="92"/>
      <c r="K2066" s="94"/>
      <c r="L2066" s="94"/>
      <c r="M2066" s="94"/>
      <c r="O2066" s="94"/>
      <c r="P2066" s="94"/>
      <c r="Q2066" s="94"/>
      <c r="R2066" s="94"/>
      <c r="S2066" s="94"/>
      <c r="T2066" s="94"/>
      <c r="U2066" s="94"/>
      <c r="V2066" s="94"/>
      <c r="W2066" s="94"/>
      <c r="X2066" s="94"/>
      <c r="Y2066" s="94"/>
      <c r="Z2066" s="94"/>
      <c r="AD2066" s="96"/>
      <c r="AG2066" s="94"/>
      <c r="AH2066" s="94"/>
      <c r="AK2066" s="94"/>
      <c r="AL2066" s="94"/>
      <c r="AM2066" s="94"/>
      <c r="AN2066" s="94"/>
      <c r="AO2066" s="94"/>
      <c r="AP2066" s="94"/>
      <c r="AQ2066" s="94"/>
    </row>
    <row r="2067" spans="1:43">
      <c r="A2067" s="92"/>
      <c r="B2067" s="92"/>
      <c r="C2067" s="93"/>
      <c r="D2067" s="93"/>
      <c r="E2067" s="92"/>
      <c r="F2067" s="92"/>
      <c r="G2067" s="92"/>
      <c r="H2067" s="92"/>
      <c r="I2067" s="92"/>
      <c r="J2067" s="92"/>
      <c r="K2067" s="94"/>
      <c r="L2067" s="94"/>
      <c r="M2067" s="94"/>
      <c r="O2067" s="94"/>
      <c r="P2067" s="94"/>
      <c r="Q2067" s="95"/>
      <c r="R2067" s="94"/>
      <c r="S2067" s="94"/>
      <c r="T2067" s="94"/>
      <c r="U2067" s="94"/>
      <c r="V2067" s="94"/>
      <c r="W2067" s="94"/>
      <c r="X2067" s="94"/>
      <c r="Y2067" s="94"/>
      <c r="Z2067" s="94"/>
      <c r="AD2067" s="96"/>
      <c r="AG2067" s="94"/>
      <c r="AH2067" s="94"/>
      <c r="AK2067" s="94"/>
      <c r="AL2067" s="94"/>
      <c r="AM2067" s="94"/>
      <c r="AN2067" s="94"/>
      <c r="AO2067" s="94"/>
      <c r="AP2067" s="94"/>
      <c r="AQ2067" s="94"/>
    </row>
    <row r="2068" spans="1:43">
      <c r="A2068" s="92"/>
      <c r="B2068" s="92"/>
      <c r="C2068" s="93"/>
      <c r="D2068" s="93"/>
      <c r="E2068" s="92"/>
      <c r="F2068" s="92"/>
      <c r="G2068" s="92"/>
      <c r="H2068" s="92"/>
      <c r="I2068" s="92"/>
      <c r="J2068" s="92"/>
      <c r="K2068" s="94"/>
      <c r="L2068" s="94"/>
      <c r="M2068" s="94"/>
      <c r="O2068" s="94"/>
      <c r="P2068" s="94"/>
      <c r="Q2068" s="95"/>
      <c r="R2068" s="94"/>
      <c r="S2068" s="94"/>
      <c r="V2068" s="95"/>
      <c r="W2068" s="94"/>
      <c r="X2068" s="94"/>
      <c r="AD2068" s="96"/>
      <c r="AG2068" s="94"/>
      <c r="AH2068" s="94"/>
      <c r="AI2068" s="95"/>
      <c r="AK2068" s="94"/>
      <c r="AL2068" s="94"/>
      <c r="AM2068" s="94"/>
    </row>
    <row r="2069" spans="1:43">
      <c r="A2069" s="92"/>
      <c r="B2069" s="92"/>
      <c r="C2069" s="93"/>
      <c r="D2069" s="93"/>
      <c r="E2069" s="92"/>
      <c r="F2069" s="92"/>
      <c r="G2069" s="92"/>
      <c r="H2069" s="92"/>
      <c r="I2069" s="92"/>
      <c r="J2069" s="92"/>
      <c r="K2069" s="94"/>
      <c r="L2069" s="94"/>
      <c r="M2069" s="94"/>
      <c r="N2069" s="94"/>
      <c r="O2069" s="94"/>
      <c r="P2069" s="94"/>
      <c r="Q2069" s="95"/>
      <c r="R2069" s="94"/>
      <c r="S2069" s="94"/>
      <c r="T2069" s="94"/>
      <c r="U2069" s="94"/>
      <c r="V2069" s="94"/>
      <c r="W2069" s="94"/>
      <c r="X2069" s="94"/>
      <c r="Y2069" s="94"/>
      <c r="Z2069" s="94"/>
      <c r="AD2069" s="96"/>
      <c r="AE2069" s="95"/>
      <c r="AF2069" s="94"/>
      <c r="AG2069" s="94"/>
      <c r="AH2069" s="94"/>
      <c r="AI2069" s="95"/>
      <c r="AK2069" s="94"/>
      <c r="AL2069" s="94"/>
      <c r="AM2069" s="94"/>
      <c r="AN2069" s="94"/>
      <c r="AO2069" s="94"/>
      <c r="AP2069" s="94"/>
      <c r="AQ2069" s="94"/>
    </row>
    <row r="2070" spans="1:43">
      <c r="A2070" s="92"/>
      <c r="B2070" s="92"/>
      <c r="C2070" s="93"/>
      <c r="D2070" s="93"/>
      <c r="E2070" s="92"/>
      <c r="F2070" s="92"/>
      <c r="G2070" s="92"/>
      <c r="H2070" s="92"/>
      <c r="I2070" s="92"/>
      <c r="J2070" s="92"/>
      <c r="K2070" s="94"/>
      <c r="L2070" s="94"/>
      <c r="M2070" s="94"/>
      <c r="T2070" s="94"/>
      <c r="U2070" s="94"/>
      <c r="Y2070" s="94"/>
      <c r="Z2070" s="94"/>
      <c r="AK2070" s="94"/>
      <c r="AL2070" s="94"/>
      <c r="AM2070" s="94"/>
      <c r="AN2070" s="94"/>
      <c r="AO2070" s="94"/>
      <c r="AP2070" s="94"/>
      <c r="AQ2070" s="94"/>
    </row>
    <row r="2071" spans="1:43">
      <c r="A2071" s="92"/>
      <c r="B2071" s="92"/>
      <c r="C2071" s="93"/>
      <c r="D2071" s="93"/>
      <c r="E2071" s="92"/>
      <c r="F2071" s="92"/>
      <c r="G2071" s="92"/>
      <c r="H2071" s="92"/>
      <c r="I2071" s="92"/>
      <c r="J2071" s="92"/>
      <c r="K2071" s="94"/>
      <c r="L2071" s="94"/>
      <c r="M2071" s="94"/>
      <c r="O2071" s="94"/>
      <c r="P2071" s="94"/>
      <c r="Q2071" s="94"/>
      <c r="R2071" s="94"/>
      <c r="S2071" s="94"/>
      <c r="T2071" s="94"/>
      <c r="U2071" s="94"/>
      <c r="V2071" s="94"/>
      <c r="W2071" s="94"/>
      <c r="X2071" s="94"/>
      <c r="Y2071" s="94"/>
      <c r="Z2071" s="94"/>
      <c r="AD2071" s="96"/>
      <c r="AE2071" s="95"/>
      <c r="AG2071" s="94"/>
      <c r="AH2071" s="94"/>
      <c r="AI2071" s="95"/>
      <c r="AK2071" s="94"/>
      <c r="AL2071" s="94"/>
      <c r="AM2071" s="94"/>
      <c r="AN2071" s="94"/>
      <c r="AO2071" s="94"/>
      <c r="AP2071" s="94"/>
      <c r="AQ2071" s="94"/>
    </row>
    <row r="2072" spans="1:43">
      <c r="A2072" s="92"/>
      <c r="B2072" s="92"/>
      <c r="C2072" s="93"/>
      <c r="D2072" s="93"/>
      <c r="E2072" s="92"/>
      <c r="F2072" s="92"/>
      <c r="G2072" s="92"/>
      <c r="H2072" s="92"/>
      <c r="I2072" s="92"/>
      <c r="J2072" s="92"/>
      <c r="K2072" s="94"/>
      <c r="L2072" s="94"/>
      <c r="M2072" s="94"/>
      <c r="P2072" s="94"/>
      <c r="Q2072" s="94"/>
      <c r="R2072" s="94"/>
      <c r="S2072" s="94"/>
      <c r="T2072" s="94"/>
      <c r="U2072" s="94"/>
      <c r="V2072" s="94"/>
      <c r="W2072" s="94"/>
      <c r="X2072" s="94"/>
      <c r="Y2072" s="94"/>
      <c r="Z2072" s="94"/>
      <c r="AH2072" s="94"/>
      <c r="AK2072" s="94"/>
      <c r="AL2072" s="94"/>
      <c r="AM2072" s="94"/>
      <c r="AN2072" s="94"/>
      <c r="AO2072" s="94"/>
      <c r="AP2072" s="94"/>
      <c r="AQ2072" s="94"/>
    </row>
    <row r="2073" spans="1:43">
      <c r="A2073" s="92"/>
      <c r="B2073" s="92"/>
      <c r="C2073" s="93"/>
      <c r="D2073" s="93"/>
      <c r="E2073" s="92"/>
      <c r="F2073" s="92"/>
      <c r="G2073" s="92"/>
      <c r="H2073" s="92"/>
      <c r="I2073" s="92"/>
      <c r="J2073" s="92"/>
      <c r="K2073" s="94"/>
      <c r="L2073" s="94"/>
      <c r="M2073" s="94"/>
      <c r="P2073" s="94"/>
      <c r="Q2073" s="94"/>
      <c r="R2073" s="94"/>
      <c r="T2073" s="94"/>
      <c r="U2073" s="94"/>
      <c r="V2073" s="94"/>
      <c r="W2073" s="94"/>
      <c r="Y2073" s="94"/>
      <c r="Z2073" s="94"/>
      <c r="AH2073" s="94"/>
      <c r="AK2073" s="94"/>
      <c r="AL2073" s="94"/>
      <c r="AM2073" s="94"/>
      <c r="AN2073" s="94"/>
      <c r="AO2073" s="94"/>
      <c r="AP2073" s="94"/>
      <c r="AQ2073" s="94"/>
    </row>
    <row r="2074" spans="1:43">
      <c r="A2074" s="92"/>
      <c r="B2074" s="92"/>
      <c r="C2074" s="93"/>
      <c r="D2074" s="93"/>
      <c r="E2074" s="92"/>
      <c r="F2074" s="92"/>
      <c r="G2074" s="92"/>
      <c r="H2074" s="92"/>
      <c r="I2074" s="92"/>
      <c r="J2074" s="92"/>
      <c r="K2074" s="94"/>
      <c r="L2074" s="94"/>
      <c r="M2074" s="94"/>
      <c r="N2074" s="94"/>
      <c r="O2074" s="94"/>
      <c r="P2074" s="94"/>
      <c r="Q2074" s="94"/>
      <c r="R2074" s="94"/>
      <c r="S2074" s="94"/>
      <c r="T2074" s="94"/>
      <c r="U2074" s="94"/>
      <c r="V2074" s="94"/>
      <c r="W2074" s="94"/>
      <c r="X2074" s="94"/>
      <c r="Y2074" s="94"/>
      <c r="Z2074" s="94"/>
      <c r="AD2074" s="96"/>
      <c r="AF2074" s="94"/>
      <c r="AG2074" s="94"/>
      <c r="AH2074" s="94"/>
      <c r="AI2074" s="95"/>
      <c r="AK2074" s="94"/>
      <c r="AL2074" s="94"/>
      <c r="AM2074" s="94"/>
      <c r="AQ2074" s="94"/>
    </row>
    <row r="2075" spans="1:43">
      <c r="A2075" s="92"/>
      <c r="B2075" s="92"/>
      <c r="C2075" s="93"/>
      <c r="D2075" s="93"/>
      <c r="E2075" s="92"/>
      <c r="F2075" s="92"/>
      <c r="G2075" s="92"/>
      <c r="H2075" s="92"/>
      <c r="I2075" s="92"/>
      <c r="J2075" s="92"/>
      <c r="K2075" s="94"/>
      <c r="L2075" s="94"/>
      <c r="M2075" s="94"/>
      <c r="N2075" s="94"/>
      <c r="O2075" s="94"/>
      <c r="P2075" s="94"/>
      <c r="Q2075" s="94"/>
      <c r="R2075" s="94"/>
      <c r="S2075" s="94"/>
      <c r="T2075" s="94"/>
      <c r="U2075" s="94"/>
      <c r="V2075" s="94"/>
      <c r="W2075" s="94"/>
      <c r="X2075" s="94"/>
      <c r="Y2075" s="94"/>
      <c r="Z2075" s="94"/>
      <c r="AD2075" s="96"/>
      <c r="AE2075" s="95"/>
      <c r="AF2075" s="94"/>
      <c r="AG2075" s="94"/>
      <c r="AH2075" s="94"/>
      <c r="AI2075" s="95"/>
      <c r="AK2075" s="94"/>
      <c r="AL2075" s="94"/>
      <c r="AM2075" s="94"/>
      <c r="AN2075" s="94"/>
      <c r="AO2075" s="94"/>
      <c r="AP2075" s="94"/>
      <c r="AQ2075" s="94"/>
    </row>
    <row r="2076" spans="1:43">
      <c r="A2076" s="92"/>
      <c r="B2076" s="92"/>
      <c r="C2076" s="93"/>
      <c r="D2076" s="93"/>
      <c r="E2076" s="92"/>
      <c r="F2076" s="92"/>
      <c r="G2076" s="92"/>
      <c r="H2076" s="92"/>
      <c r="I2076" s="92"/>
      <c r="J2076" s="92"/>
      <c r="K2076" s="94"/>
      <c r="L2076" s="94"/>
      <c r="M2076" s="94"/>
      <c r="O2076" s="94"/>
      <c r="P2076" s="94"/>
      <c r="Q2076" s="95"/>
      <c r="R2076" s="94"/>
      <c r="S2076" s="94"/>
      <c r="T2076" s="94"/>
      <c r="U2076" s="94"/>
      <c r="V2076" s="94"/>
      <c r="W2076" s="94"/>
      <c r="X2076" s="94"/>
      <c r="Y2076" s="94"/>
      <c r="Z2076" s="94"/>
      <c r="AD2076" s="96"/>
      <c r="AG2076" s="94"/>
      <c r="AH2076" s="94"/>
      <c r="AK2076" s="94"/>
      <c r="AL2076" s="94"/>
      <c r="AM2076" s="94"/>
      <c r="AN2076" s="94"/>
      <c r="AO2076" s="94"/>
      <c r="AP2076" s="94"/>
      <c r="AQ2076" s="94"/>
    </row>
    <row r="2077" spans="1:43">
      <c r="A2077" s="92"/>
      <c r="B2077" s="92"/>
      <c r="C2077" s="93"/>
      <c r="D2077" s="93"/>
      <c r="E2077" s="92"/>
      <c r="F2077" s="92"/>
      <c r="G2077" s="92"/>
      <c r="H2077" s="92"/>
      <c r="I2077" s="92"/>
      <c r="J2077" s="92"/>
      <c r="K2077" s="94"/>
      <c r="L2077" s="94"/>
      <c r="M2077" s="94"/>
      <c r="P2077" s="94"/>
      <c r="Q2077" s="94"/>
      <c r="R2077" s="94"/>
      <c r="S2077" s="94"/>
      <c r="T2077" s="94"/>
      <c r="U2077" s="94"/>
      <c r="V2077" s="94"/>
      <c r="W2077" s="94"/>
      <c r="X2077" s="94"/>
      <c r="Y2077" s="94"/>
      <c r="Z2077" s="94"/>
      <c r="AD2077" s="96"/>
      <c r="AH2077" s="94"/>
      <c r="AK2077" s="94"/>
      <c r="AL2077" s="94"/>
      <c r="AM2077" s="94"/>
      <c r="AN2077" s="94"/>
      <c r="AO2077" s="94"/>
      <c r="AP2077" s="94"/>
      <c r="AQ2077" s="94"/>
    </row>
    <row r="2078" spans="1:43">
      <c r="A2078" s="92"/>
      <c r="B2078" s="92"/>
      <c r="C2078" s="93"/>
      <c r="D2078" s="93"/>
      <c r="E2078" s="92"/>
      <c r="F2078" s="92"/>
      <c r="G2078" s="92"/>
      <c r="H2078" s="92"/>
      <c r="I2078" s="92"/>
      <c r="J2078" s="92"/>
      <c r="K2078" s="94"/>
      <c r="L2078" s="94"/>
      <c r="M2078" s="94"/>
      <c r="O2078" s="94"/>
      <c r="P2078" s="94"/>
      <c r="Q2078" s="94"/>
      <c r="R2078" s="94"/>
      <c r="S2078" s="94"/>
      <c r="T2078" s="94"/>
      <c r="U2078" s="94"/>
      <c r="V2078" s="94"/>
      <c r="W2078" s="94"/>
      <c r="X2078" s="94"/>
      <c r="Y2078" s="94"/>
      <c r="Z2078" s="94"/>
      <c r="AD2078" s="96"/>
      <c r="AG2078" s="94"/>
      <c r="AH2078" s="94"/>
      <c r="AI2078" s="95"/>
      <c r="AK2078" s="94"/>
      <c r="AL2078" s="94"/>
      <c r="AM2078" s="94"/>
      <c r="AN2078" s="94"/>
      <c r="AO2078" s="94"/>
      <c r="AP2078" s="94"/>
      <c r="AQ2078" s="94"/>
    </row>
    <row r="2079" spans="1:43">
      <c r="A2079" s="92"/>
      <c r="B2079" s="92"/>
      <c r="C2079" s="93"/>
      <c r="D2079" s="93"/>
      <c r="E2079" s="92"/>
      <c r="F2079" s="92"/>
      <c r="G2079" s="92"/>
      <c r="H2079" s="92"/>
      <c r="I2079" s="92"/>
      <c r="J2079" s="92"/>
      <c r="K2079" s="94"/>
      <c r="L2079" s="94"/>
      <c r="M2079" s="94"/>
      <c r="P2079" s="94"/>
      <c r="Q2079" s="94"/>
      <c r="R2079" s="94"/>
      <c r="T2079" s="94"/>
      <c r="U2079" s="94"/>
      <c r="V2079" s="94"/>
      <c r="W2079" s="94"/>
      <c r="Y2079" s="94"/>
      <c r="Z2079" s="94"/>
      <c r="AD2079" s="96"/>
      <c r="AH2079" s="94"/>
      <c r="AK2079" s="94"/>
      <c r="AL2079" s="94"/>
      <c r="AM2079" s="94"/>
      <c r="AN2079" s="94"/>
      <c r="AO2079" s="94"/>
      <c r="AP2079" s="94"/>
      <c r="AQ2079" s="94"/>
    </row>
    <row r="2080" spans="1:43">
      <c r="A2080" s="92"/>
      <c r="B2080" s="92"/>
      <c r="C2080" s="93"/>
      <c r="D2080" s="93"/>
      <c r="E2080" s="92"/>
      <c r="F2080" s="92"/>
      <c r="G2080" s="92"/>
      <c r="H2080" s="92"/>
      <c r="I2080" s="92"/>
      <c r="J2080" s="92"/>
      <c r="K2080" s="94"/>
      <c r="L2080" s="94"/>
      <c r="M2080" s="94"/>
      <c r="O2080" s="94"/>
      <c r="P2080" s="94"/>
      <c r="Q2080" s="94"/>
      <c r="R2080" s="94"/>
      <c r="S2080" s="94"/>
      <c r="T2080" s="94"/>
      <c r="U2080" s="94"/>
      <c r="V2080" s="94"/>
      <c r="W2080" s="94"/>
      <c r="X2080" s="94"/>
      <c r="Y2080" s="94"/>
      <c r="Z2080" s="94"/>
      <c r="AD2080" s="96"/>
      <c r="AG2080" s="94"/>
      <c r="AH2080" s="94"/>
      <c r="AK2080" s="94"/>
      <c r="AL2080" s="94"/>
      <c r="AM2080" s="94"/>
      <c r="AN2080" s="94"/>
      <c r="AO2080" s="94"/>
      <c r="AP2080" s="94"/>
      <c r="AQ2080" s="94"/>
    </row>
    <row r="2081" spans="1:43">
      <c r="A2081" s="92"/>
      <c r="B2081" s="92"/>
      <c r="C2081" s="93"/>
      <c r="D2081" s="93"/>
      <c r="E2081" s="92"/>
      <c r="F2081" s="92"/>
      <c r="G2081" s="92"/>
      <c r="H2081" s="92"/>
      <c r="I2081" s="92"/>
      <c r="J2081" s="92"/>
      <c r="K2081" s="94"/>
      <c r="L2081" s="94"/>
      <c r="M2081" s="94"/>
      <c r="O2081" s="94"/>
      <c r="P2081" s="94"/>
      <c r="Q2081" s="94"/>
      <c r="R2081" s="94"/>
      <c r="S2081" s="94"/>
      <c r="T2081" s="94"/>
      <c r="U2081" s="94"/>
      <c r="V2081" s="94"/>
      <c r="W2081" s="94"/>
      <c r="X2081" s="94"/>
      <c r="Y2081" s="94"/>
      <c r="Z2081" s="94"/>
      <c r="AD2081" s="96"/>
      <c r="AG2081" s="94"/>
      <c r="AH2081" s="94"/>
      <c r="AK2081" s="94"/>
      <c r="AL2081" s="94"/>
      <c r="AM2081" s="94"/>
      <c r="AN2081" s="94"/>
      <c r="AO2081" s="94"/>
      <c r="AP2081" s="94"/>
      <c r="AQ2081" s="94"/>
    </row>
    <row r="2082" spans="1:43">
      <c r="A2082" s="92"/>
      <c r="B2082" s="92"/>
      <c r="C2082" s="93"/>
      <c r="D2082" s="93"/>
      <c r="E2082" s="92"/>
      <c r="F2082" s="92"/>
      <c r="G2082" s="92"/>
      <c r="H2082" s="92"/>
      <c r="I2082" s="92"/>
      <c r="J2082" s="92"/>
      <c r="K2082" s="94"/>
      <c r="L2082" s="94"/>
      <c r="M2082" s="94"/>
      <c r="P2082" s="94"/>
      <c r="Q2082" s="95"/>
      <c r="R2082" s="94"/>
      <c r="S2082" s="94"/>
      <c r="V2082" s="95"/>
      <c r="W2082" s="94"/>
      <c r="X2082" s="94"/>
      <c r="AD2082" s="96"/>
      <c r="AH2082" s="94"/>
      <c r="AI2082" s="95"/>
    </row>
    <row r="2083" spans="1:43">
      <c r="A2083" s="92"/>
      <c r="B2083" s="92"/>
      <c r="C2083" s="93"/>
      <c r="D2083" s="93"/>
      <c r="E2083" s="92"/>
      <c r="F2083" s="92"/>
      <c r="G2083" s="92"/>
      <c r="H2083" s="92"/>
      <c r="I2083" s="92"/>
      <c r="J2083" s="92"/>
      <c r="K2083" s="94"/>
      <c r="L2083" s="94"/>
      <c r="M2083" s="94"/>
      <c r="P2083" s="94"/>
      <c r="Q2083" s="95"/>
      <c r="R2083" s="94"/>
      <c r="S2083" s="94"/>
      <c r="T2083" s="94"/>
      <c r="U2083" s="94"/>
      <c r="V2083" s="95"/>
      <c r="W2083" s="94"/>
      <c r="X2083" s="94"/>
      <c r="Y2083" s="94"/>
      <c r="Z2083" s="94"/>
      <c r="AD2083" s="96"/>
      <c r="AH2083" s="94"/>
      <c r="AI2083" s="95"/>
      <c r="AK2083" s="94"/>
      <c r="AL2083" s="94"/>
      <c r="AM2083" s="94"/>
      <c r="AN2083" s="94"/>
      <c r="AO2083" s="94"/>
      <c r="AQ2083" s="94"/>
    </row>
    <row r="2084" spans="1:43">
      <c r="A2084" s="92"/>
      <c r="B2084" s="92"/>
      <c r="C2084" s="93"/>
      <c r="D2084" s="93"/>
      <c r="E2084" s="92"/>
      <c r="F2084" s="92"/>
      <c r="G2084" s="92"/>
      <c r="H2084" s="92"/>
      <c r="I2084" s="92"/>
      <c r="J2084" s="92"/>
      <c r="K2084" s="94"/>
      <c r="L2084" s="94"/>
      <c r="M2084" s="94"/>
      <c r="P2084" s="94"/>
      <c r="Q2084" s="95"/>
      <c r="R2084" s="94"/>
      <c r="S2084" s="94"/>
      <c r="T2084" s="94"/>
      <c r="U2084" s="94"/>
      <c r="V2084" s="94"/>
      <c r="W2084" s="94"/>
      <c r="X2084" s="94"/>
      <c r="Y2084" s="94"/>
      <c r="Z2084" s="94"/>
      <c r="AD2084" s="96"/>
      <c r="AH2084" s="94"/>
      <c r="AI2084" s="95"/>
      <c r="AK2084" s="94"/>
      <c r="AL2084" s="94"/>
      <c r="AM2084" s="94"/>
      <c r="AN2084" s="94"/>
      <c r="AO2084" s="94"/>
      <c r="AP2084" s="94"/>
      <c r="AQ2084" s="94"/>
    </row>
    <row r="2085" spans="1:43">
      <c r="A2085" s="92"/>
      <c r="B2085" s="92"/>
      <c r="C2085" s="93"/>
      <c r="D2085" s="93"/>
      <c r="E2085" s="92"/>
      <c r="F2085" s="92"/>
      <c r="G2085" s="92"/>
      <c r="H2085" s="92"/>
      <c r="I2085" s="92"/>
      <c r="J2085" s="92"/>
      <c r="K2085" s="94"/>
      <c r="L2085" s="94"/>
      <c r="M2085" s="94"/>
      <c r="O2085" s="94"/>
      <c r="P2085" s="94"/>
      <c r="Q2085" s="94"/>
      <c r="R2085" s="94"/>
      <c r="S2085" s="94"/>
      <c r="T2085" s="94"/>
      <c r="U2085" s="94"/>
      <c r="V2085" s="94"/>
      <c r="W2085" s="94"/>
      <c r="X2085" s="94"/>
      <c r="Y2085" s="94"/>
      <c r="Z2085" s="94"/>
      <c r="AD2085" s="96"/>
      <c r="AG2085" s="94"/>
      <c r="AH2085" s="94"/>
      <c r="AI2085" s="95"/>
      <c r="AK2085" s="94"/>
      <c r="AL2085" s="94"/>
      <c r="AM2085" s="94"/>
      <c r="AN2085" s="94"/>
      <c r="AO2085" s="94"/>
      <c r="AP2085" s="94"/>
      <c r="AQ2085" s="94"/>
    </row>
    <row r="2086" spans="1:43">
      <c r="A2086" s="92"/>
      <c r="B2086" s="92"/>
      <c r="C2086" s="93"/>
      <c r="D2086" s="93"/>
      <c r="E2086" s="92"/>
      <c r="F2086" s="92"/>
      <c r="G2086" s="92"/>
      <c r="H2086" s="92"/>
      <c r="I2086" s="92"/>
      <c r="J2086" s="92"/>
      <c r="K2086" s="94"/>
      <c r="L2086" s="94"/>
      <c r="M2086" s="94"/>
      <c r="O2086" s="94"/>
      <c r="P2086" s="94"/>
      <c r="Q2086" s="94"/>
      <c r="R2086" s="94"/>
      <c r="S2086" s="94"/>
      <c r="T2086" s="94"/>
      <c r="U2086" s="94"/>
      <c r="V2086" s="94"/>
      <c r="W2086" s="94"/>
      <c r="X2086" s="94"/>
      <c r="Y2086" s="94"/>
      <c r="Z2086" s="94"/>
      <c r="AE2086" s="95"/>
      <c r="AG2086" s="94"/>
      <c r="AH2086" s="94"/>
      <c r="AK2086" s="94"/>
      <c r="AL2086" s="94"/>
      <c r="AM2086" s="94"/>
      <c r="AN2086" s="94"/>
      <c r="AO2086" s="94"/>
      <c r="AP2086" s="94"/>
      <c r="AQ2086" s="94"/>
    </row>
    <row r="2087" spans="1:43">
      <c r="A2087" s="92"/>
      <c r="B2087" s="92"/>
      <c r="C2087" s="93"/>
      <c r="D2087" s="93"/>
      <c r="E2087" s="92"/>
      <c r="F2087" s="92"/>
      <c r="G2087" s="92"/>
      <c r="H2087" s="92"/>
      <c r="I2087" s="92"/>
      <c r="J2087" s="92"/>
      <c r="K2087" s="94"/>
      <c r="L2087" s="94"/>
      <c r="M2087" s="94"/>
      <c r="O2087" s="94"/>
      <c r="P2087" s="94"/>
      <c r="Q2087" s="94"/>
      <c r="R2087" s="94"/>
      <c r="S2087" s="94"/>
      <c r="T2087" s="94"/>
      <c r="U2087" s="94"/>
      <c r="V2087" s="94"/>
      <c r="W2087" s="94"/>
      <c r="X2087" s="94"/>
      <c r="Y2087" s="94"/>
      <c r="Z2087" s="94"/>
      <c r="AD2087" s="96"/>
      <c r="AG2087" s="94"/>
      <c r="AH2087" s="94"/>
      <c r="AI2087" s="95"/>
      <c r="AK2087" s="94"/>
      <c r="AL2087" s="94"/>
      <c r="AM2087" s="94"/>
      <c r="AN2087" s="94"/>
      <c r="AO2087" s="94"/>
      <c r="AP2087" s="94"/>
      <c r="AQ2087" s="94"/>
    </row>
    <row r="2088" spans="1:43">
      <c r="A2088" s="92"/>
      <c r="B2088" s="92"/>
      <c r="C2088" s="93"/>
      <c r="D2088" s="93"/>
      <c r="E2088" s="92"/>
      <c r="F2088" s="92"/>
      <c r="G2088" s="92"/>
      <c r="H2088" s="92"/>
      <c r="I2088" s="92"/>
      <c r="J2088" s="92"/>
      <c r="K2088" s="94"/>
      <c r="L2088" s="94"/>
      <c r="M2088" s="94"/>
      <c r="O2088" s="94"/>
      <c r="P2088" s="94"/>
      <c r="Q2088" s="94"/>
      <c r="R2088" s="94"/>
      <c r="S2088" s="94"/>
      <c r="T2088" s="94"/>
      <c r="U2088" s="94"/>
      <c r="V2088" s="94"/>
      <c r="W2088" s="94"/>
      <c r="X2088" s="94"/>
      <c r="Y2088" s="94"/>
      <c r="Z2088" s="94"/>
      <c r="AD2088" s="96"/>
      <c r="AG2088" s="94"/>
      <c r="AH2088" s="94"/>
      <c r="AI2088" s="95"/>
      <c r="AK2088" s="94"/>
      <c r="AL2088" s="94"/>
      <c r="AM2088" s="94"/>
      <c r="AN2088" s="94"/>
      <c r="AO2088" s="94"/>
      <c r="AP2088" s="94"/>
      <c r="AQ2088" s="94"/>
    </row>
    <row r="2089" spans="1:43">
      <c r="A2089" s="92"/>
      <c r="B2089" s="92"/>
      <c r="C2089" s="93"/>
      <c r="D2089" s="93"/>
      <c r="E2089" s="92"/>
      <c r="F2089" s="92"/>
      <c r="G2089" s="92"/>
      <c r="H2089" s="92"/>
      <c r="I2089" s="92"/>
      <c r="J2089" s="92"/>
      <c r="K2089" s="94"/>
      <c r="L2089" s="94"/>
      <c r="M2089" s="94"/>
      <c r="T2089" s="94"/>
      <c r="U2089" s="94"/>
      <c r="Y2089" s="94"/>
      <c r="Z2089" s="94"/>
      <c r="AI2089" s="95"/>
      <c r="AK2089" s="94"/>
      <c r="AL2089" s="94"/>
      <c r="AM2089" s="94"/>
      <c r="AN2089" s="94"/>
      <c r="AO2089" s="94"/>
      <c r="AP2089" s="94"/>
      <c r="AQ2089" s="94"/>
    </row>
    <row r="2090" spans="1:43">
      <c r="A2090" s="92"/>
      <c r="B2090" s="92"/>
      <c r="C2090" s="93"/>
      <c r="D2090" s="93"/>
      <c r="E2090" s="92"/>
      <c r="F2090" s="92"/>
      <c r="G2090" s="92"/>
      <c r="H2090" s="92"/>
      <c r="I2090" s="92"/>
      <c r="J2090" s="92"/>
      <c r="K2090" s="94"/>
      <c r="L2090" s="94"/>
      <c r="M2090" s="94"/>
      <c r="N2090" s="94"/>
      <c r="O2090" s="94"/>
      <c r="P2090" s="94"/>
      <c r="Q2090" s="94"/>
      <c r="R2090" s="94"/>
      <c r="S2090" s="94"/>
      <c r="T2090" s="94"/>
      <c r="U2090" s="94"/>
      <c r="V2090" s="94"/>
      <c r="W2090" s="94"/>
      <c r="X2090" s="94"/>
      <c r="Y2090" s="94"/>
      <c r="Z2090" s="94"/>
      <c r="AD2090" s="96"/>
      <c r="AF2090" s="94"/>
      <c r="AG2090" s="94"/>
      <c r="AH2090" s="94"/>
      <c r="AI2090" s="95"/>
      <c r="AK2090" s="94"/>
      <c r="AL2090" s="94"/>
      <c r="AM2090" s="94"/>
      <c r="AN2090" s="94"/>
      <c r="AO2090" s="94"/>
      <c r="AP2090" s="94"/>
      <c r="AQ2090" s="94"/>
    </row>
    <row r="2091" spans="1:43">
      <c r="A2091" s="92"/>
      <c r="B2091" s="92"/>
      <c r="C2091" s="93"/>
      <c r="D2091" s="93"/>
      <c r="E2091" s="92"/>
      <c r="F2091" s="92"/>
      <c r="G2091" s="92"/>
      <c r="H2091" s="92"/>
      <c r="I2091" s="92"/>
      <c r="J2091" s="92"/>
      <c r="K2091" s="94"/>
      <c r="L2091" s="94"/>
      <c r="M2091" s="94"/>
      <c r="O2091" s="94"/>
      <c r="P2091" s="94"/>
      <c r="Q2091" s="94"/>
      <c r="R2091" s="94"/>
      <c r="S2091" s="94"/>
      <c r="T2091" s="94"/>
      <c r="U2091" s="94"/>
      <c r="V2091" s="94"/>
      <c r="W2091" s="94"/>
      <c r="X2091" s="94"/>
      <c r="Y2091" s="94"/>
      <c r="Z2091" s="94"/>
      <c r="AD2091" s="96"/>
      <c r="AG2091" s="94"/>
      <c r="AH2091" s="94"/>
      <c r="AI2091" s="95"/>
      <c r="AK2091" s="94"/>
      <c r="AL2091" s="94"/>
      <c r="AM2091" s="94"/>
      <c r="AN2091" s="94"/>
      <c r="AO2091" s="94"/>
      <c r="AP2091" s="94"/>
      <c r="AQ2091" s="94"/>
    </row>
    <row r="2092" spans="1:43">
      <c r="A2092" s="92"/>
      <c r="B2092" s="92"/>
      <c r="C2092" s="93"/>
      <c r="D2092" s="93"/>
      <c r="E2092" s="92"/>
      <c r="F2092" s="92"/>
      <c r="G2092" s="92"/>
      <c r="H2092" s="92"/>
      <c r="I2092" s="92"/>
      <c r="J2092" s="92"/>
      <c r="K2092" s="94"/>
      <c r="L2092" s="94"/>
      <c r="M2092" s="94"/>
      <c r="O2092" s="94"/>
      <c r="P2092" s="94"/>
      <c r="Q2092" s="94"/>
      <c r="R2092" s="94"/>
      <c r="S2092" s="94"/>
      <c r="T2092" s="94"/>
      <c r="U2092" s="94"/>
      <c r="V2092" s="94"/>
      <c r="W2092" s="94"/>
      <c r="X2092" s="94"/>
      <c r="Y2092" s="94"/>
      <c r="Z2092" s="94"/>
      <c r="AD2092" s="96"/>
      <c r="AG2092" s="94"/>
      <c r="AH2092" s="94"/>
      <c r="AK2092" s="94"/>
      <c r="AL2092" s="94"/>
      <c r="AM2092" s="94"/>
      <c r="AN2092" s="94"/>
      <c r="AO2092" s="94"/>
      <c r="AP2092" s="94"/>
      <c r="AQ2092" s="94"/>
    </row>
    <row r="2093" spans="1:43">
      <c r="A2093" s="92"/>
      <c r="B2093" s="92"/>
      <c r="C2093" s="93"/>
      <c r="D2093" s="93"/>
      <c r="E2093" s="92"/>
      <c r="F2093" s="92"/>
      <c r="G2093" s="92"/>
      <c r="H2093" s="92"/>
      <c r="I2093" s="92"/>
      <c r="J2093" s="92"/>
      <c r="K2093" s="94"/>
      <c r="L2093" s="94"/>
      <c r="M2093" s="94"/>
      <c r="T2093" s="94"/>
      <c r="U2093" s="94"/>
      <c r="Y2093" s="94"/>
      <c r="Z2093" s="94"/>
      <c r="AI2093" s="95"/>
      <c r="AK2093" s="94"/>
      <c r="AL2093" s="94"/>
      <c r="AM2093" s="94"/>
      <c r="AN2093" s="94"/>
      <c r="AO2093" s="94"/>
      <c r="AP2093" s="94"/>
      <c r="AQ2093" s="94"/>
    </row>
    <row r="2094" spans="1:43">
      <c r="A2094" s="92"/>
      <c r="B2094" s="92"/>
      <c r="C2094" s="93"/>
      <c r="D2094" s="93"/>
      <c r="E2094" s="92"/>
      <c r="F2094" s="92"/>
      <c r="G2094" s="92"/>
      <c r="H2094" s="92"/>
      <c r="I2094" s="92"/>
      <c r="J2094" s="92"/>
      <c r="K2094" s="94"/>
      <c r="L2094" s="94"/>
      <c r="M2094" s="94"/>
      <c r="P2094" s="94"/>
      <c r="Q2094" s="94"/>
      <c r="R2094" s="94"/>
      <c r="S2094" s="94"/>
      <c r="T2094" s="94"/>
      <c r="U2094" s="94"/>
      <c r="V2094" s="94"/>
      <c r="W2094" s="94"/>
      <c r="X2094" s="94"/>
      <c r="Y2094" s="94"/>
      <c r="Z2094" s="94"/>
      <c r="AD2094" s="96"/>
      <c r="AH2094" s="94"/>
      <c r="AI2094" s="95"/>
      <c r="AK2094" s="94"/>
      <c r="AL2094" s="94"/>
      <c r="AM2094" s="94"/>
      <c r="AN2094" s="94"/>
      <c r="AO2094" s="94"/>
      <c r="AP2094" s="94"/>
      <c r="AQ2094" s="94"/>
    </row>
    <row r="2095" spans="1:43">
      <c r="A2095" s="92"/>
      <c r="B2095" s="92"/>
      <c r="C2095" s="93"/>
      <c r="D2095" s="93"/>
      <c r="E2095" s="92"/>
      <c r="F2095" s="92"/>
      <c r="G2095" s="92"/>
      <c r="H2095" s="92"/>
      <c r="I2095" s="92"/>
      <c r="J2095" s="92"/>
      <c r="K2095" s="94"/>
      <c r="L2095" s="94"/>
      <c r="M2095" s="94"/>
      <c r="P2095" s="94"/>
      <c r="Q2095" s="94"/>
      <c r="R2095" s="94"/>
      <c r="S2095" s="94"/>
      <c r="T2095" s="94"/>
      <c r="U2095" s="94"/>
      <c r="V2095" s="94"/>
      <c r="W2095" s="94"/>
      <c r="X2095" s="94"/>
      <c r="Y2095" s="94"/>
      <c r="Z2095" s="94"/>
      <c r="AD2095" s="96"/>
      <c r="AH2095" s="94"/>
      <c r="AK2095" s="94"/>
      <c r="AL2095" s="94"/>
      <c r="AM2095" s="94"/>
      <c r="AN2095" s="94"/>
      <c r="AO2095" s="94"/>
      <c r="AP2095" s="94"/>
      <c r="AQ2095" s="94"/>
    </row>
    <row r="2096" spans="1:43">
      <c r="A2096" s="92"/>
      <c r="B2096" s="92"/>
      <c r="C2096" s="93"/>
      <c r="D2096" s="93"/>
      <c r="E2096" s="92"/>
      <c r="F2096" s="92"/>
      <c r="G2096" s="92"/>
      <c r="H2096" s="92"/>
      <c r="I2096" s="92"/>
      <c r="J2096" s="92"/>
      <c r="K2096" s="94"/>
      <c r="L2096" s="94"/>
      <c r="M2096" s="94"/>
      <c r="O2096" s="94"/>
      <c r="P2096" s="94"/>
      <c r="Q2096" s="94"/>
      <c r="R2096" s="94"/>
      <c r="S2096" s="94"/>
      <c r="T2096" s="94"/>
      <c r="U2096" s="94"/>
      <c r="V2096" s="94"/>
      <c r="W2096" s="94"/>
      <c r="X2096" s="94"/>
      <c r="Y2096" s="94"/>
      <c r="Z2096" s="94"/>
      <c r="AE2096" s="95"/>
      <c r="AG2096" s="94"/>
      <c r="AH2096" s="94"/>
      <c r="AI2096" s="95"/>
      <c r="AJ2096" s="95"/>
      <c r="AK2096" s="94"/>
      <c r="AL2096" s="94"/>
      <c r="AM2096" s="94"/>
      <c r="AN2096" s="94"/>
      <c r="AO2096" s="94"/>
      <c r="AP2096" s="94"/>
      <c r="AQ2096" s="94"/>
    </row>
    <row r="2097" spans="1:43">
      <c r="A2097" s="92"/>
      <c r="B2097" s="92"/>
      <c r="C2097" s="93"/>
      <c r="D2097" s="93"/>
      <c r="E2097" s="92"/>
      <c r="F2097" s="92"/>
      <c r="G2097" s="92"/>
      <c r="H2097" s="92"/>
      <c r="I2097" s="92"/>
      <c r="J2097" s="92"/>
      <c r="K2097" s="94"/>
      <c r="L2097" s="94"/>
      <c r="M2097" s="94"/>
      <c r="O2097" s="94"/>
      <c r="P2097" s="94"/>
      <c r="Q2097" s="94"/>
      <c r="R2097" s="94"/>
      <c r="S2097" s="94"/>
      <c r="T2097" s="94"/>
      <c r="U2097" s="94"/>
      <c r="V2097" s="94"/>
      <c r="W2097" s="94"/>
      <c r="X2097" s="94"/>
      <c r="Y2097" s="94"/>
      <c r="Z2097" s="94"/>
      <c r="AD2097" s="96"/>
      <c r="AG2097" s="94"/>
      <c r="AH2097" s="94"/>
      <c r="AK2097" s="94"/>
      <c r="AL2097" s="94"/>
      <c r="AM2097" s="94"/>
      <c r="AN2097" s="94"/>
      <c r="AO2097" s="94"/>
      <c r="AP2097" s="94"/>
      <c r="AQ2097" s="94"/>
    </row>
    <row r="2098" spans="1:43">
      <c r="A2098" s="92"/>
      <c r="B2098" s="92"/>
      <c r="C2098" s="93"/>
      <c r="D2098" s="93"/>
      <c r="E2098" s="92"/>
      <c r="F2098" s="92"/>
      <c r="G2098" s="92"/>
      <c r="H2098" s="92"/>
      <c r="I2098" s="92"/>
      <c r="J2098" s="92"/>
      <c r="K2098" s="94"/>
      <c r="L2098" s="94"/>
      <c r="M2098" s="94"/>
      <c r="O2098" s="94"/>
      <c r="P2098" s="94"/>
      <c r="Q2098" s="95"/>
      <c r="R2098" s="94"/>
      <c r="S2098" s="94"/>
      <c r="T2098" s="94"/>
      <c r="U2098" s="94"/>
      <c r="V2098" s="94"/>
      <c r="W2098" s="94"/>
      <c r="X2098" s="94"/>
      <c r="Y2098" s="94"/>
      <c r="Z2098" s="94"/>
      <c r="AD2098" s="96"/>
      <c r="AE2098" s="95"/>
      <c r="AG2098" s="94"/>
      <c r="AH2098" s="94"/>
      <c r="AK2098" s="94"/>
      <c r="AL2098" s="94"/>
      <c r="AM2098" s="94"/>
      <c r="AN2098" s="94"/>
      <c r="AO2098" s="94"/>
      <c r="AP2098" s="94"/>
      <c r="AQ2098" s="94"/>
    </row>
    <row r="2099" spans="1:43">
      <c r="A2099" s="92"/>
      <c r="B2099" s="92"/>
      <c r="C2099" s="93"/>
      <c r="D2099" s="93"/>
      <c r="E2099" s="92"/>
      <c r="F2099" s="92"/>
      <c r="G2099" s="92"/>
      <c r="H2099" s="92"/>
      <c r="I2099" s="92"/>
      <c r="J2099" s="92"/>
      <c r="K2099" s="94"/>
      <c r="L2099" s="94"/>
      <c r="M2099" s="94"/>
      <c r="O2099" s="94"/>
      <c r="P2099" s="94"/>
      <c r="Q2099" s="94"/>
      <c r="R2099" s="94"/>
      <c r="S2099" s="94"/>
      <c r="T2099" s="94"/>
      <c r="U2099" s="94"/>
      <c r="V2099" s="94"/>
      <c r="W2099" s="94"/>
      <c r="X2099" s="94"/>
      <c r="Y2099" s="94"/>
      <c r="Z2099" s="94"/>
      <c r="AD2099" s="96"/>
      <c r="AG2099" s="94"/>
      <c r="AH2099" s="94"/>
      <c r="AK2099" s="94"/>
      <c r="AL2099" s="94"/>
      <c r="AM2099" s="94"/>
      <c r="AN2099" s="94"/>
      <c r="AO2099" s="94"/>
      <c r="AP2099" s="94"/>
      <c r="AQ2099" s="94"/>
    </row>
    <row r="2100" spans="1:43">
      <c r="A2100" s="92"/>
      <c r="B2100" s="92"/>
      <c r="C2100" s="93"/>
      <c r="D2100" s="93"/>
      <c r="E2100" s="92"/>
      <c r="F2100" s="92"/>
      <c r="G2100" s="92"/>
      <c r="H2100" s="92"/>
      <c r="I2100" s="92"/>
      <c r="J2100" s="92"/>
      <c r="K2100" s="94"/>
      <c r="L2100" s="94"/>
      <c r="M2100" s="94"/>
      <c r="O2100" s="94"/>
      <c r="P2100" s="94"/>
      <c r="Q2100" s="94"/>
      <c r="R2100" s="94"/>
      <c r="S2100" s="94"/>
      <c r="T2100" s="94"/>
      <c r="U2100" s="94"/>
      <c r="V2100" s="94"/>
      <c r="W2100" s="94"/>
      <c r="X2100" s="94"/>
      <c r="Y2100" s="94"/>
      <c r="Z2100" s="94"/>
      <c r="AG2100" s="94"/>
      <c r="AH2100" s="94"/>
      <c r="AK2100" s="94"/>
      <c r="AL2100" s="94"/>
      <c r="AM2100" s="94"/>
      <c r="AN2100" s="94"/>
      <c r="AO2100" s="94"/>
      <c r="AP2100" s="94"/>
      <c r="AQ2100" s="94"/>
    </row>
    <row r="2101" spans="1:43">
      <c r="A2101" s="92"/>
      <c r="B2101" s="92"/>
      <c r="C2101" s="93"/>
      <c r="D2101" s="93"/>
      <c r="E2101" s="92"/>
      <c r="F2101" s="92"/>
      <c r="G2101" s="92"/>
      <c r="H2101" s="92"/>
      <c r="I2101" s="92"/>
      <c r="J2101" s="92"/>
      <c r="K2101" s="94"/>
      <c r="L2101" s="94"/>
      <c r="M2101" s="94"/>
      <c r="O2101" s="94"/>
      <c r="P2101" s="94"/>
      <c r="Q2101" s="94"/>
      <c r="R2101" s="94"/>
      <c r="S2101" s="94"/>
      <c r="T2101" s="94"/>
      <c r="U2101" s="94"/>
      <c r="V2101" s="94"/>
      <c r="W2101" s="94"/>
      <c r="X2101" s="94"/>
      <c r="Y2101" s="94"/>
      <c r="Z2101" s="94"/>
      <c r="AD2101" s="96"/>
      <c r="AG2101" s="94"/>
      <c r="AH2101" s="94"/>
      <c r="AI2101" s="95"/>
      <c r="AK2101" s="94"/>
      <c r="AL2101" s="94"/>
      <c r="AM2101" s="94"/>
      <c r="AN2101" s="94"/>
      <c r="AO2101" s="94"/>
      <c r="AP2101" s="94"/>
      <c r="AQ2101" s="94"/>
    </row>
    <row r="2102" spans="1:43">
      <c r="A2102" s="92"/>
      <c r="B2102" s="92"/>
      <c r="C2102" s="93"/>
      <c r="D2102" s="93"/>
      <c r="E2102" s="92"/>
      <c r="F2102" s="92"/>
      <c r="G2102" s="92"/>
      <c r="H2102" s="92"/>
      <c r="I2102" s="92"/>
      <c r="J2102" s="92"/>
      <c r="K2102" s="94"/>
      <c r="L2102" s="94"/>
      <c r="M2102" s="94"/>
      <c r="O2102" s="94"/>
      <c r="P2102" s="94"/>
      <c r="Q2102" s="95"/>
      <c r="R2102" s="94"/>
      <c r="S2102" s="94"/>
      <c r="T2102" s="94"/>
      <c r="U2102" s="94"/>
      <c r="V2102" s="94"/>
      <c r="W2102" s="94"/>
      <c r="X2102" s="94"/>
      <c r="Y2102" s="94"/>
      <c r="Z2102" s="94"/>
      <c r="AD2102" s="96"/>
      <c r="AE2102" s="95"/>
      <c r="AG2102" s="94"/>
      <c r="AH2102" s="94"/>
      <c r="AI2102" s="95"/>
      <c r="AK2102" s="94"/>
      <c r="AL2102" s="94"/>
      <c r="AM2102" s="94"/>
      <c r="AN2102" s="94"/>
      <c r="AO2102" s="94"/>
      <c r="AP2102" s="94"/>
      <c r="AQ2102" s="94"/>
    </row>
    <row r="2103" spans="1:43">
      <c r="A2103" s="92"/>
      <c r="B2103" s="92"/>
      <c r="C2103" s="93"/>
      <c r="D2103" s="93"/>
      <c r="E2103" s="92"/>
      <c r="F2103" s="92"/>
      <c r="G2103" s="92"/>
      <c r="H2103" s="92"/>
      <c r="I2103" s="92"/>
      <c r="J2103" s="92"/>
      <c r="K2103" s="94"/>
      <c r="L2103" s="94"/>
      <c r="M2103" s="94"/>
      <c r="N2103" s="94"/>
      <c r="O2103" s="94"/>
      <c r="P2103" s="94"/>
      <c r="Q2103" s="95"/>
      <c r="R2103" s="94"/>
      <c r="S2103" s="94"/>
      <c r="T2103" s="94"/>
      <c r="U2103" s="94"/>
      <c r="V2103" s="94"/>
      <c r="W2103" s="94"/>
      <c r="X2103" s="94"/>
      <c r="Y2103" s="94"/>
      <c r="Z2103" s="94"/>
      <c r="AD2103" s="96"/>
      <c r="AF2103" s="94"/>
      <c r="AG2103" s="94"/>
      <c r="AH2103" s="94"/>
      <c r="AI2103" s="95"/>
      <c r="AK2103" s="94"/>
      <c r="AL2103" s="94"/>
      <c r="AM2103" s="94"/>
      <c r="AN2103" s="94"/>
      <c r="AO2103" s="94"/>
      <c r="AP2103" s="94"/>
      <c r="AQ2103" s="94"/>
    </row>
    <row r="2104" spans="1:43">
      <c r="A2104" s="92"/>
      <c r="B2104" s="92"/>
      <c r="C2104" s="93"/>
      <c r="D2104" s="93"/>
      <c r="E2104" s="92"/>
      <c r="F2104" s="92"/>
      <c r="G2104" s="92"/>
      <c r="H2104" s="92"/>
      <c r="I2104" s="92"/>
      <c r="J2104" s="92"/>
      <c r="K2104" s="94"/>
      <c r="L2104" s="94"/>
      <c r="M2104" s="94"/>
      <c r="N2104" s="94"/>
      <c r="O2104" s="94"/>
      <c r="P2104" s="94"/>
      <c r="Q2104" s="94"/>
      <c r="R2104" s="94"/>
      <c r="S2104" s="94"/>
      <c r="T2104" s="94"/>
      <c r="U2104" s="94"/>
      <c r="V2104" s="94"/>
      <c r="W2104" s="94"/>
      <c r="X2104" s="94"/>
      <c r="Y2104" s="94"/>
      <c r="Z2104" s="94"/>
      <c r="AF2104" s="94"/>
      <c r="AG2104" s="94"/>
      <c r="AH2104" s="94"/>
      <c r="AK2104" s="94"/>
      <c r="AL2104" s="94"/>
      <c r="AM2104" s="94"/>
      <c r="AN2104" s="94"/>
      <c r="AO2104" s="94"/>
      <c r="AP2104" s="94"/>
      <c r="AQ2104" s="94"/>
    </row>
    <row r="2105" spans="1:43">
      <c r="A2105" s="92"/>
      <c r="B2105" s="92"/>
      <c r="C2105" s="93"/>
      <c r="D2105" s="93"/>
      <c r="E2105" s="92"/>
      <c r="F2105" s="92"/>
      <c r="G2105" s="92"/>
      <c r="H2105" s="92"/>
      <c r="I2105" s="92"/>
      <c r="J2105" s="92"/>
      <c r="K2105" s="94"/>
      <c r="L2105" s="94"/>
      <c r="M2105" s="94"/>
      <c r="O2105" s="94"/>
      <c r="P2105" s="94"/>
      <c r="Q2105" s="94"/>
      <c r="R2105" s="94"/>
      <c r="V2105" s="94"/>
      <c r="W2105" s="94"/>
      <c r="X2105" s="94"/>
      <c r="AG2105" s="94"/>
      <c r="AH2105" s="94"/>
    </row>
    <row r="2106" spans="1:43">
      <c r="A2106" s="92"/>
      <c r="B2106" s="92"/>
      <c r="C2106" s="93"/>
      <c r="D2106" s="93"/>
      <c r="E2106" s="92"/>
      <c r="F2106" s="92"/>
      <c r="G2106" s="92"/>
      <c r="H2106" s="92"/>
      <c r="I2106" s="92"/>
      <c r="J2106" s="92"/>
      <c r="K2106" s="94"/>
      <c r="L2106" s="94"/>
      <c r="M2106" s="94"/>
      <c r="O2106" s="94"/>
      <c r="P2106" s="94"/>
      <c r="Q2106" s="95"/>
      <c r="R2106" s="94"/>
      <c r="S2106" s="94"/>
      <c r="T2106" s="94"/>
      <c r="U2106" s="94"/>
      <c r="V2106" s="94"/>
      <c r="W2106" s="94"/>
      <c r="X2106" s="94"/>
      <c r="Y2106" s="94"/>
      <c r="Z2106" s="94"/>
      <c r="AD2106" s="96"/>
      <c r="AG2106" s="94"/>
      <c r="AH2106" s="94"/>
      <c r="AI2106" s="95"/>
      <c r="AK2106" s="94"/>
      <c r="AL2106" s="94"/>
      <c r="AM2106" s="94"/>
      <c r="AN2106" s="94"/>
      <c r="AO2106" s="94"/>
      <c r="AP2106" s="94"/>
      <c r="AQ2106" s="94"/>
    </row>
    <row r="2107" spans="1:43">
      <c r="A2107" s="92"/>
      <c r="B2107" s="92"/>
      <c r="C2107" s="93"/>
      <c r="D2107" s="93"/>
      <c r="E2107" s="92"/>
      <c r="F2107" s="92"/>
      <c r="G2107" s="92"/>
      <c r="H2107" s="92"/>
      <c r="I2107" s="92"/>
      <c r="J2107" s="92"/>
      <c r="K2107" s="94"/>
      <c r="L2107" s="94"/>
      <c r="M2107" s="94"/>
      <c r="O2107" s="94"/>
      <c r="P2107" s="94"/>
      <c r="Q2107" s="94"/>
      <c r="R2107" s="94"/>
      <c r="S2107" s="94"/>
      <c r="T2107" s="94"/>
      <c r="U2107" s="94"/>
      <c r="V2107" s="94"/>
      <c r="W2107" s="94"/>
      <c r="X2107" s="94"/>
      <c r="Y2107" s="94"/>
      <c r="Z2107" s="94"/>
      <c r="AD2107" s="96"/>
      <c r="AG2107" s="94"/>
      <c r="AH2107" s="94"/>
      <c r="AK2107" s="94"/>
      <c r="AL2107" s="94"/>
      <c r="AM2107" s="94"/>
      <c r="AN2107" s="94"/>
      <c r="AO2107" s="94"/>
      <c r="AP2107" s="94"/>
      <c r="AQ2107" s="94"/>
    </row>
    <row r="2108" spans="1:43">
      <c r="A2108" s="92"/>
      <c r="B2108" s="92"/>
      <c r="C2108" s="93"/>
      <c r="D2108" s="93"/>
      <c r="E2108" s="92"/>
      <c r="F2108" s="92"/>
      <c r="G2108" s="92"/>
      <c r="H2108" s="92"/>
      <c r="I2108" s="92"/>
      <c r="J2108" s="92"/>
      <c r="K2108" s="94"/>
      <c r="L2108" s="94"/>
      <c r="M2108" s="94"/>
      <c r="P2108" s="94"/>
      <c r="Q2108" s="94"/>
      <c r="R2108" s="94"/>
      <c r="S2108" s="94"/>
      <c r="T2108" s="94"/>
      <c r="U2108" s="94"/>
      <c r="V2108" s="94"/>
      <c r="W2108" s="94"/>
      <c r="X2108" s="94"/>
      <c r="Y2108" s="94"/>
      <c r="Z2108" s="94"/>
      <c r="AH2108" s="94"/>
      <c r="AK2108" s="94"/>
      <c r="AL2108" s="94"/>
      <c r="AM2108" s="94"/>
      <c r="AN2108" s="94"/>
      <c r="AO2108" s="94"/>
      <c r="AP2108" s="94"/>
      <c r="AQ2108" s="94"/>
    </row>
    <row r="2109" spans="1:43">
      <c r="A2109" s="92"/>
      <c r="B2109" s="92"/>
      <c r="C2109" s="93"/>
      <c r="D2109" s="93"/>
      <c r="E2109" s="92"/>
      <c r="F2109" s="92"/>
      <c r="G2109" s="92"/>
      <c r="H2109" s="92"/>
      <c r="I2109" s="92"/>
      <c r="J2109" s="92"/>
      <c r="K2109" s="94"/>
      <c r="L2109" s="94"/>
      <c r="M2109" s="94"/>
      <c r="O2109" s="94"/>
      <c r="P2109" s="94"/>
      <c r="Q2109" s="94"/>
      <c r="R2109" s="94"/>
      <c r="S2109" s="94"/>
      <c r="T2109" s="94"/>
      <c r="U2109" s="94"/>
      <c r="V2109" s="94"/>
      <c r="W2109" s="94"/>
      <c r="X2109" s="94"/>
      <c r="Y2109" s="94"/>
      <c r="Z2109" s="94"/>
      <c r="AD2109" s="96"/>
      <c r="AE2109" s="95"/>
      <c r="AG2109" s="94"/>
      <c r="AH2109" s="94"/>
      <c r="AK2109" s="94"/>
      <c r="AL2109" s="94"/>
      <c r="AM2109" s="94"/>
      <c r="AN2109" s="94"/>
      <c r="AO2109" s="94"/>
      <c r="AP2109" s="94"/>
      <c r="AQ2109" s="94"/>
    </row>
    <row r="2110" spans="1:43">
      <c r="A2110" s="92"/>
      <c r="B2110" s="92"/>
      <c r="C2110" s="93"/>
      <c r="D2110" s="93"/>
      <c r="E2110" s="92"/>
      <c r="F2110" s="92"/>
      <c r="G2110" s="92"/>
      <c r="H2110" s="92"/>
      <c r="I2110" s="92"/>
      <c r="J2110" s="92"/>
      <c r="K2110" s="94"/>
      <c r="L2110" s="94"/>
      <c r="M2110" s="94"/>
      <c r="N2110" s="94"/>
      <c r="O2110" s="94"/>
      <c r="P2110" s="94"/>
      <c r="Q2110" s="94"/>
      <c r="R2110" s="94"/>
      <c r="S2110" s="94"/>
      <c r="T2110" s="94"/>
      <c r="U2110" s="94"/>
      <c r="V2110" s="94"/>
      <c r="W2110" s="94"/>
      <c r="X2110" s="94"/>
      <c r="Y2110" s="94"/>
      <c r="Z2110" s="94"/>
      <c r="AD2110" s="96"/>
      <c r="AF2110" s="94"/>
      <c r="AG2110" s="94"/>
      <c r="AH2110" s="94"/>
      <c r="AK2110" s="94"/>
      <c r="AL2110" s="94"/>
      <c r="AM2110" s="94"/>
      <c r="AN2110" s="94"/>
      <c r="AO2110" s="94"/>
      <c r="AP2110" s="94"/>
      <c r="AQ2110" s="94"/>
    </row>
    <row r="2111" spans="1:43">
      <c r="A2111" s="92"/>
      <c r="B2111" s="92"/>
      <c r="C2111" s="93"/>
      <c r="D2111" s="93"/>
      <c r="E2111" s="92"/>
      <c r="F2111" s="92"/>
      <c r="G2111" s="92"/>
      <c r="H2111" s="92"/>
      <c r="I2111" s="92"/>
      <c r="J2111" s="92"/>
      <c r="K2111" s="94"/>
      <c r="L2111" s="94"/>
      <c r="M2111" s="94"/>
      <c r="O2111" s="94"/>
      <c r="P2111" s="94"/>
      <c r="Q2111" s="94"/>
      <c r="R2111" s="94"/>
      <c r="S2111" s="94"/>
      <c r="T2111" s="94"/>
      <c r="U2111" s="94"/>
      <c r="V2111" s="94"/>
      <c r="W2111" s="94"/>
      <c r="X2111" s="94"/>
      <c r="Y2111" s="94"/>
      <c r="Z2111" s="94"/>
      <c r="AD2111" s="96"/>
      <c r="AG2111" s="94"/>
      <c r="AH2111" s="94"/>
      <c r="AK2111" s="94"/>
      <c r="AL2111" s="94"/>
      <c r="AM2111" s="94"/>
      <c r="AN2111" s="94"/>
      <c r="AO2111" s="94"/>
      <c r="AP2111" s="94"/>
      <c r="AQ2111" s="94"/>
    </row>
    <row r="2112" spans="1:43">
      <c r="A2112" s="92"/>
      <c r="B2112" s="92"/>
      <c r="C2112" s="93"/>
      <c r="D2112" s="93"/>
      <c r="E2112" s="92"/>
      <c r="F2112" s="92"/>
      <c r="G2112" s="92"/>
      <c r="H2112" s="92"/>
      <c r="I2112" s="92"/>
      <c r="J2112" s="92"/>
      <c r="K2112" s="94"/>
      <c r="L2112" s="94"/>
      <c r="M2112" s="94"/>
      <c r="O2112" s="94"/>
      <c r="P2112" s="94"/>
      <c r="Q2112" s="95"/>
      <c r="R2112" s="94"/>
      <c r="S2112" s="94"/>
      <c r="T2112" s="94"/>
      <c r="U2112" s="94"/>
      <c r="V2112" s="94"/>
      <c r="W2112" s="94"/>
      <c r="X2112" s="94"/>
      <c r="Y2112" s="94"/>
      <c r="Z2112" s="94"/>
      <c r="AD2112" s="96"/>
      <c r="AE2112" s="95"/>
      <c r="AG2112" s="94"/>
      <c r="AH2112" s="94"/>
      <c r="AK2112" s="94"/>
      <c r="AL2112" s="94"/>
      <c r="AM2112" s="94"/>
      <c r="AN2112" s="94"/>
      <c r="AO2112" s="94"/>
      <c r="AP2112" s="94"/>
      <c r="AQ2112" s="94"/>
    </row>
    <row r="2113" spans="1:43">
      <c r="A2113" s="92"/>
      <c r="B2113" s="92"/>
      <c r="C2113" s="93"/>
      <c r="D2113" s="93"/>
      <c r="E2113" s="92"/>
      <c r="F2113" s="92"/>
      <c r="G2113" s="92"/>
      <c r="H2113" s="92"/>
      <c r="I2113" s="92"/>
      <c r="J2113" s="92"/>
      <c r="K2113" s="94"/>
      <c r="L2113" s="94"/>
      <c r="M2113" s="94"/>
      <c r="O2113" s="94"/>
      <c r="P2113" s="94"/>
      <c r="Q2113" s="94"/>
      <c r="R2113" s="94"/>
      <c r="S2113" s="94"/>
      <c r="T2113" s="94"/>
      <c r="U2113" s="94"/>
      <c r="V2113" s="94"/>
      <c r="W2113" s="94"/>
      <c r="X2113" s="94"/>
      <c r="Y2113" s="94"/>
      <c r="Z2113" s="94"/>
      <c r="AG2113" s="94"/>
      <c r="AH2113" s="94"/>
      <c r="AK2113" s="94"/>
      <c r="AL2113" s="94"/>
      <c r="AM2113" s="94"/>
      <c r="AN2113" s="94"/>
      <c r="AO2113" s="94"/>
      <c r="AP2113" s="94"/>
      <c r="AQ2113" s="94"/>
    </row>
    <row r="2114" spans="1:43">
      <c r="A2114" s="92"/>
      <c r="B2114" s="92"/>
      <c r="C2114" s="93"/>
      <c r="D2114" s="93"/>
      <c r="E2114" s="92"/>
      <c r="F2114" s="92"/>
      <c r="G2114" s="92"/>
      <c r="H2114" s="92"/>
      <c r="I2114" s="92"/>
      <c r="J2114" s="92"/>
      <c r="K2114" s="94"/>
      <c r="L2114" s="94"/>
      <c r="M2114" s="94"/>
      <c r="O2114" s="94"/>
      <c r="P2114" s="94"/>
      <c r="Q2114" s="94"/>
      <c r="R2114" s="94"/>
      <c r="S2114" s="94"/>
      <c r="T2114" s="94"/>
      <c r="U2114" s="94"/>
      <c r="V2114" s="94"/>
      <c r="W2114" s="94"/>
      <c r="X2114" s="94"/>
      <c r="Y2114" s="94"/>
      <c r="Z2114" s="94"/>
      <c r="AD2114" s="96"/>
      <c r="AG2114" s="94"/>
      <c r="AH2114" s="94"/>
      <c r="AI2114" s="95"/>
      <c r="AK2114" s="94"/>
      <c r="AL2114" s="94"/>
      <c r="AM2114" s="94"/>
      <c r="AN2114" s="94"/>
      <c r="AO2114" s="94"/>
      <c r="AP2114" s="94"/>
      <c r="AQ2114" s="94"/>
    </row>
    <row r="2115" spans="1:43">
      <c r="A2115" s="92"/>
      <c r="B2115" s="92"/>
      <c r="C2115" s="93"/>
      <c r="D2115" s="93"/>
      <c r="E2115" s="92"/>
      <c r="F2115" s="92"/>
      <c r="G2115" s="92"/>
      <c r="H2115" s="92"/>
      <c r="I2115" s="92"/>
      <c r="J2115" s="92"/>
      <c r="K2115" s="94"/>
      <c r="L2115" s="94"/>
      <c r="M2115" s="94"/>
      <c r="N2115" s="94"/>
      <c r="O2115" s="94"/>
      <c r="P2115" s="94"/>
      <c r="Q2115" s="94"/>
      <c r="R2115" s="94"/>
      <c r="T2115" s="94"/>
      <c r="U2115" s="94"/>
      <c r="V2115" s="94"/>
      <c r="W2115" s="94"/>
      <c r="Y2115" s="94"/>
      <c r="Z2115" s="94"/>
      <c r="AF2115" s="94"/>
      <c r="AG2115" s="94"/>
      <c r="AH2115" s="94"/>
      <c r="AK2115" s="94"/>
      <c r="AL2115" s="94"/>
      <c r="AM2115" s="94"/>
      <c r="AN2115" s="94"/>
      <c r="AO2115" s="94"/>
      <c r="AP2115" s="94"/>
      <c r="AQ2115" s="94"/>
    </row>
    <row r="2116" spans="1:43">
      <c r="A2116" s="92"/>
      <c r="B2116" s="92"/>
      <c r="C2116" s="93"/>
      <c r="D2116" s="93"/>
      <c r="E2116" s="92"/>
      <c r="F2116" s="92"/>
      <c r="G2116" s="92"/>
      <c r="H2116" s="92"/>
      <c r="I2116" s="92"/>
      <c r="J2116" s="92"/>
      <c r="K2116" s="94"/>
      <c r="L2116" s="94"/>
      <c r="M2116" s="94"/>
      <c r="T2116" s="94"/>
      <c r="U2116" s="94"/>
      <c r="Y2116" s="94"/>
      <c r="Z2116" s="94"/>
      <c r="AK2116" s="94"/>
      <c r="AL2116" s="94"/>
      <c r="AM2116" s="94"/>
      <c r="AN2116" s="94"/>
      <c r="AO2116" s="94"/>
      <c r="AP2116" s="94"/>
      <c r="AQ2116" s="94"/>
    </row>
    <row r="2117" spans="1:43">
      <c r="A2117" s="92"/>
      <c r="B2117" s="92"/>
      <c r="C2117" s="93"/>
      <c r="D2117" s="93"/>
      <c r="E2117" s="92"/>
      <c r="F2117" s="92"/>
      <c r="G2117" s="92"/>
      <c r="H2117" s="92"/>
      <c r="I2117" s="92"/>
      <c r="J2117" s="92"/>
      <c r="K2117" s="94"/>
      <c r="L2117" s="94"/>
      <c r="M2117" s="94"/>
      <c r="N2117" s="94"/>
      <c r="O2117" s="94"/>
      <c r="P2117" s="94"/>
      <c r="Q2117" s="94"/>
      <c r="R2117" s="94"/>
      <c r="S2117" s="94"/>
      <c r="T2117" s="94"/>
      <c r="U2117" s="94"/>
      <c r="V2117" s="94"/>
      <c r="W2117" s="94"/>
      <c r="X2117" s="94"/>
      <c r="Y2117" s="94"/>
      <c r="Z2117" s="94"/>
      <c r="AD2117" s="96"/>
      <c r="AF2117" s="94"/>
      <c r="AG2117" s="94"/>
      <c r="AH2117" s="94"/>
      <c r="AK2117" s="94"/>
      <c r="AL2117" s="94"/>
      <c r="AM2117" s="94"/>
      <c r="AN2117" s="94"/>
      <c r="AO2117" s="94"/>
      <c r="AP2117" s="94"/>
      <c r="AQ2117" s="94"/>
    </row>
    <row r="2118" spans="1:43">
      <c r="A2118" s="92"/>
      <c r="B2118" s="92"/>
      <c r="C2118" s="93"/>
      <c r="D2118" s="93"/>
      <c r="E2118" s="92"/>
      <c r="F2118" s="92"/>
      <c r="G2118" s="92"/>
      <c r="H2118" s="92"/>
      <c r="I2118" s="92"/>
      <c r="J2118" s="92"/>
      <c r="K2118" s="94"/>
      <c r="L2118" s="94"/>
      <c r="M2118" s="94"/>
      <c r="O2118" s="94"/>
      <c r="P2118" s="94"/>
      <c r="Q2118" s="95"/>
      <c r="R2118" s="94"/>
      <c r="S2118" s="94"/>
      <c r="T2118" s="94"/>
      <c r="U2118" s="94"/>
      <c r="V2118" s="94"/>
      <c r="W2118" s="94"/>
      <c r="X2118" s="94"/>
      <c r="Y2118" s="94"/>
      <c r="Z2118" s="94"/>
      <c r="AD2118" s="96"/>
      <c r="AG2118" s="94"/>
      <c r="AH2118" s="94"/>
      <c r="AK2118" s="94"/>
      <c r="AL2118" s="94"/>
      <c r="AM2118" s="94"/>
      <c r="AN2118" s="94"/>
      <c r="AO2118" s="94"/>
      <c r="AP2118" s="94"/>
      <c r="AQ2118" s="94"/>
    </row>
    <row r="2119" spans="1:43">
      <c r="A2119" s="92"/>
      <c r="B2119" s="92"/>
      <c r="C2119" s="93"/>
      <c r="D2119" s="93"/>
      <c r="E2119" s="92"/>
      <c r="F2119" s="92"/>
      <c r="G2119" s="92"/>
      <c r="H2119" s="92"/>
      <c r="I2119" s="92"/>
      <c r="J2119" s="92"/>
      <c r="K2119" s="94"/>
      <c r="L2119" s="94"/>
      <c r="M2119" s="94"/>
      <c r="O2119" s="94"/>
      <c r="P2119" s="94"/>
      <c r="Q2119" s="94"/>
      <c r="R2119" s="94"/>
      <c r="S2119" s="94"/>
      <c r="T2119" s="94"/>
      <c r="U2119" s="94"/>
      <c r="V2119" s="94"/>
      <c r="W2119" s="94"/>
      <c r="X2119" s="94"/>
      <c r="Y2119" s="94"/>
      <c r="Z2119" s="94"/>
      <c r="AD2119" s="96"/>
      <c r="AG2119" s="94"/>
      <c r="AH2119" s="94"/>
      <c r="AK2119" s="94"/>
      <c r="AL2119" s="94"/>
      <c r="AM2119" s="94"/>
      <c r="AN2119" s="94"/>
      <c r="AO2119" s="94"/>
      <c r="AP2119" s="94"/>
      <c r="AQ2119" s="94"/>
    </row>
    <row r="2120" spans="1:43">
      <c r="A2120" s="92"/>
      <c r="B2120" s="92"/>
      <c r="C2120" s="93"/>
      <c r="D2120" s="93"/>
      <c r="E2120" s="92"/>
      <c r="F2120" s="92"/>
      <c r="G2120" s="92"/>
      <c r="H2120" s="92"/>
      <c r="I2120" s="92"/>
      <c r="J2120" s="92"/>
      <c r="K2120" s="94"/>
      <c r="L2120" s="94"/>
      <c r="M2120" s="94"/>
      <c r="N2120" s="94"/>
      <c r="O2120" s="94"/>
      <c r="P2120" s="94"/>
      <c r="Q2120" s="94"/>
      <c r="R2120" s="94"/>
      <c r="S2120" s="94"/>
      <c r="T2120" s="94"/>
      <c r="U2120" s="94"/>
      <c r="V2120" s="94"/>
      <c r="W2120" s="94"/>
      <c r="X2120" s="94"/>
      <c r="Y2120" s="94"/>
      <c r="Z2120" s="94"/>
      <c r="AD2120" s="96"/>
      <c r="AF2120" s="94"/>
      <c r="AG2120" s="94"/>
      <c r="AH2120" s="94"/>
      <c r="AI2120" s="95"/>
      <c r="AK2120" s="94"/>
      <c r="AL2120" s="94"/>
      <c r="AM2120" s="94"/>
      <c r="AN2120" s="94"/>
      <c r="AO2120" s="94"/>
      <c r="AP2120" s="94"/>
      <c r="AQ2120" s="94"/>
    </row>
    <row r="2121" spans="1:43">
      <c r="A2121" s="92"/>
      <c r="B2121" s="92"/>
      <c r="C2121" s="93"/>
      <c r="D2121" s="93"/>
      <c r="E2121" s="92"/>
      <c r="F2121" s="92"/>
      <c r="G2121" s="92"/>
      <c r="H2121" s="92"/>
      <c r="I2121" s="92"/>
      <c r="J2121" s="92"/>
      <c r="K2121" s="94"/>
      <c r="L2121" s="94"/>
      <c r="M2121" s="94"/>
      <c r="O2121" s="94"/>
      <c r="P2121" s="94"/>
      <c r="Q2121" s="95"/>
      <c r="R2121" s="94"/>
      <c r="S2121" s="94"/>
      <c r="T2121" s="94"/>
      <c r="U2121" s="94"/>
      <c r="V2121" s="94"/>
      <c r="W2121" s="94"/>
      <c r="X2121" s="94"/>
      <c r="Y2121" s="94"/>
      <c r="Z2121" s="94"/>
      <c r="AD2121" s="96"/>
      <c r="AE2121" s="95"/>
      <c r="AG2121" s="94"/>
      <c r="AH2121" s="94"/>
      <c r="AI2121" s="95"/>
      <c r="AK2121" s="94"/>
      <c r="AL2121" s="94"/>
      <c r="AM2121" s="94"/>
      <c r="AN2121" s="94"/>
      <c r="AO2121" s="94"/>
      <c r="AP2121" s="94"/>
      <c r="AQ2121" s="94"/>
    </row>
    <row r="2122" spans="1:43">
      <c r="A2122" s="92"/>
      <c r="B2122" s="92"/>
      <c r="C2122" s="93"/>
      <c r="D2122" s="93"/>
      <c r="E2122" s="92"/>
      <c r="F2122" s="92"/>
      <c r="G2122" s="92"/>
      <c r="H2122" s="92"/>
      <c r="I2122" s="92"/>
      <c r="J2122" s="92"/>
      <c r="K2122" s="94"/>
      <c r="L2122" s="94"/>
      <c r="M2122" s="94"/>
      <c r="O2122" s="94"/>
      <c r="P2122" s="94"/>
      <c r="Q2122" s="94"/>
      <c r="R2122" s="94"/>
      <c r="S2122" s="94"/>
      <c r="T2122" s="94"/>
      <c r="U2122" s="94"/>
      <c r="V2122" s="94"/>
      <c r="W2122" s="94"/>
      <c r="X2122" s="94"/>
      <c r="Y2122" s="94"/>
      <c r="Z2122" s="94"/>
      <c r="AD2122" s="96"/>
      <c r="AG2122" s="94"/>
      <c r="AH2122" s="94"/>
      <c r="AK2122" s="94"/>
      <c r="AL2122" s="94"/>
      <c r="AM2122" s="94"/>
      <c r="AN2122" s="94"/>
      <c r="AO2122" s="94"/>
      <c r="AP2122" s="94"/>
      <c r="AQ2122" s="94"/>
    </row>
    <row r="2123" spans="1:43">
      <c r="A2123" s="92"/>
      <c r="B2123" s="92"/>
      <c r="C2123" s="93"/>
      <c r="D2123" s="93"/>
      <c r="E2123" s="92"/>
      <c r="F2123" s="92"/>
      <c r="G2123" s="92"/>
      <c r="H2123" s="92"/>
      <c r="I2123" s="92"/>
      <c r="J2123" s="92"/>
      <c r="K2123" s="94"/>
      <c r="L2123" s="94"/>
      <c r="M2123" s="94"/>
      <c r="O2123" s="94"/>
      <c r="P2123" s="94"/>
      <c r="Q2123" s="94"/>
      <c r="R2123" s="94"/>
      <c r="S2123" s="94"/>
      <c r="T2123" s="94"/>
      <c r="U2123" s="94"/>
      <c r="V2123" s="95"/>
      <c r="W2123" s="94"/>
      <c r="X2123" s="94"/>
      <c r="Y2123" s="94"/>
      <c r="Z2123" s="94"/>
      <c r="AD2123" s="96"/>
      <c r="AG2123" s="94"/>
      <c r="AH2123" s="94"/>
      <c r="AJ2123" s="95"/>
      <c r="AK2123" s="94"/>
      <c r="AL2123" s="94"/>
      <c r="AM2123" s="94"/>
      <c r="AN2123" s="94"/>
      <c r="AO2123" s="94"/>
      <c r="AP2123" s="94"/>
      <c r="AQ2123" s="94"/>
    </row>
    <row r="2124" spans="1:43">
      <c r="A2124" s="92"/>
      <c r="B2124" s="92"/>
      <c r="C2124" s="93"/>
      <c r="D2124" s="93"/>
      <c r="E2124" s="92"/>
      <c r="F2124" s="92"/>
      <c r="G2124" s="92"/>
      <c r="H2124" s="92"/>
      <c r="I2124" s="92"/>
      <c r="J2124" s="92"/>
      <c r="K2124" s="94"/>
      <c r="L2124" s="94"/>
      <c r="M2124" s="94"/>
      <c r="O2124" s="94"/>
      <c r="P2124" s="94"/>
      <c r="Q2124" s="94"/>
      <c r="R2124" s="94"/>
      <c r="S2124" s="94"/>
      <c r="T2124" s="94"/>
      <c r="U2124" s="94"/>
      <c r="V2124" s="94"/>
      <c r="W2124" s="94"/>
      <c r="X2124" s="94"/>
      <c r="Y2124" s="94"/>
      <c r="Z2124" s="94"/>
      <c r="AD2124" s="96"/>
      <c r="AG2124" s="94"/>
      <c r="AH2124" s="94"/>
      <c r="AI2124" s="95"/>
      <c r="AK2124" s="94"/>
      <c r="AL2124" s="94"/>
      <c r="AM2124" s="94"/>
      <c r="AN2124" s="94"/>
      <c r="AO2124" s="94"/>
      <c r="AP2124" s="94"/>
      <c r="AQ2124" s="94"/>
    </row>
    <row r="2125" spans="1:43">
      <c r="A2125" s="92"/>
      <c r="B2125" s="92"/>
      <c r="C2125" s="93"/>
      <c r="D2125" s="93"/>
      <c r="E2125" s="92"/>
      <c r="F2125" s="92"/>
      <c r="G2125" s="92"/>
      <c r="H2125" s="92"/>
      <c r="I2125" s="92"/>
      <c r="J2125" s="92"/>
      <c r="K2125" s="94"/>
      <c r="L2125" s="94"/>
      <c r="M2125" s="94"/>
      <c r="N2125" s="94"/>
      <c r="O2125" s="94"/>
      <c r="P2125" s="94"/>
      <c r="Q2125" s="95"/>
      <c r="R2125" s="94"/>
      <c r="S2125" s="94"/>
      <c r="T2125" s="94"/>
      <c r="U2125" s="94"/>
      <c r="V2125" s="94"/>
      <c r="W2125" s="94"/>
      <c r="X2125" s="94"/>
      <c r="Y2125" s="94"/>
      <c r="Z2125" s="94"/>
      <c r="AD2125" s="96"/>
      <c r="AF2125" s="94"/>
      <c r="AG2125" s="94"/>
      <c r="AH2125" s="94"/>
      <c r="AI2125" s="95"/>
      <c r="AK2125" s="94"/>
      <c r="AL2125" s="94"/>
      <c r="AM2125" s="94"/>
      <c r="AN2125" s="94"/>
      <c r="AO2125" s="94"/>
      <c r="AP2125" s="94"/>
      <c r="AQ2125" s="94"/>
    </row>
    <row r="2126" spans="1:43">
      <c r="A2126" s="92"/>
      <c r="B2126" s="92"/>
      <c r="C2126" s="93"/>
      <c r="D2126" s="93"/>
      <c r="E2126" s="92"/>
      <c r="F2126" s="92"/>
      <c r="G2126" s="92"/>
      <c r="H2126" s="92"/>
      <c r="I2126" s="92"/>
      <c r="J2126" s="92"/>
      <c r="K2126" s="94"/>
      <c r="L2126" s="94"/>
      <c r="M2126" s="94"/>
      <c r="O2126" s="94"/>
      <c r="P2126" s="94"/>
      <c r="Q2126" s="94"/>
      <c r="R2126" s="94"/>
      <c r="S2126" s="94"/>
      <c r="T2126" s="94"/>
      <c r="U2126" s="94"/>
      <c r="V2126" s="94"/>
      <c r="W2126" s="94"/>
      <c r="X2126" s="94"/>
      <c r="Y2126" s="94"/>
      <c r="Z2126" s="94"/>
      <c r="AD2126" s="96"/>
      <c r="AG2126" s="94"/>
      <c r="AH2126" s="94"/>
      <c r="AK2126" s="94"/>
      <c r="AL2126" s="94"/>
      <c r="AM2126" s="94"/>
      <c r="AN2126" s="94"/>
      <c r="AO2126" s="94"/>
      <c r="AP2126" s="94"/>
      <c r="AQ2126" s="94"/>
    </row>
    <row r="2127" spans="1:43">
      <c r="A2127" s="92"/>
      <c r="B2127" s="92"/>
      <c r="C2127" s="93"/>
      <c r="D2127" s="93"/>
      <c r="E2127" s="92"/>
      <c r="F2127" s="92"/>
      <c r="G2127" s="92"/>
      <c r="H2127" s="92"/>
      <c r="I2127" s="92"/>
      <c r="J2127" s="92"/>
      <c r="K2127" s="94"/>
      <c r="L2127" s="94"/>
      <c r="M2127" s="94"/>
      <c r="O2127" s="94"/>
      <c r="P2127" s="94"/>
      <c r="Q2127" s="94"/>
      <c r="R2127" s="94"/>
      <c r="S2127" s="94"/>
      <c r="T2127" s="94"/>
      <c r="U2127" s="94"/>
      <c r="V2127" s="94"/>
      <c r="W2127" s="94"/>
      <c r="X2127" s="94"/>
      <c r="Y2127" s="94"/>
      <c r="Z2127" s="94"/>
      <c r="AD2127" s="96"/>
      <c r="AG2127" s="94"/>
      <c r="AH2127" s="94"/>
      <c r="AK2127" s="94"/>
      <c r="AL2127" s="94"/>
      <c r="AM2127" s="94"/>
      <c r="AN2127" s="94"/>
      <c r="AO2127" s="94"/>
      <c r="AP2127" s="94"/>
      <c r="AQ2127" s="94"/>
    </row>
    <row r="2128" spans="1:43">
      <c r="A2128" s="92"/>
      <c r="B2128" s="92"/>
      <c r="C2128" s="93"/>
      <c r="D2128" s="93"/>
      <c r="E2128" s="92"/>
      <c r="F2128" s="92"/>
      <c r="G2128" s="92"/>
      <c r="H2128" s="92"/>
      <c r="I2128" s="92"/>
      <c r="J2128" s="92"/>
      <c r="K2128" s="94"/>
      <c r="L2128" s="94"/>
      <c r="M2128" s="94"/>
      <c r="O2128" s="94"/>
      <c r="P2128" s="94"/>
      <c r="Q2128" s="94"/>
      <c r="R2128" s="94"/>
      <c r="S2128" s="94"/>
      <c r="T2128" s="94"/>
      <c r="U2128" s="94"/>
      <c r="V2128" s="94"/>
      <c r="W2128" s="94"/>
      <c r="X2128" s="94"/>
      <c r="Y2128" s="94"/>
      <c r="Z2128" s="94"/>
      <c r="AG2128" s="94"/>
      <c r="AH2128" s="94"/>
      <c r="AI2128" s="95"/>
      <c r="AK2128" s="94"/>
      <c r="AL2128" s="94"/>
      <c r="AM2128" s="94"/>
      <c r="AN2128" s="94"/>
      <c r="AO2128" s="94"/>
      <c r="AP2128" s="94"/>
      <c r="AQ2128" s="94"/>
    </row>
    <row r="2129" spans="1:43">
      <c r="A2129" s="92"/>
      <c r="B2129" s="92"/>
      <c r="C2129" s="93"/>
      <c r="D2129" s="93"/>
      <c r="E2129" s="92"/>
      <c r="F2129" s="92"/>
      <c r="G2129" s="92"/>
      <c r="H2129" s="92"/>
      <c r="I2129" s="92"/>
      <c r="J2129" s="92"/>
      <c r="K2129" s="94"/>
      <c r="L2129" s="94"/>
      <c r="M2129" s="94"/>
      <c r="O2129" s="94"/>
      <c r="P2129" s="94"/>
      <c r="Q2129" s="94"/>
      <c r="R2129" s="94"/>
      <c r="S2129" s="94"/>
      <c r="T2129" s="94"/>
      <c r="U2129" s="94"/>
      <c r="V2129" s="94"/>
      <c r="W2129" s="94"/>
      <c r="X2129" s="94"/>
      <c r="Y2129" s="94"/>
      <c r="Z2129" s="94"/>
      <c r="AD2129" s="96"/>
      <c r="AG2129" s="94"/>
      <c r="AH2129" s="94"/>
      <c r="AI2129" s="95"/>
      <c r="AK2129" s="94"/>
      <c r="AL2129" s="94"/>
      <c r="AM2129" s="94"/>
      <c r="AN2129" s="94"/>
      <c r="AO2129" s="94"/>
      <c r="AP2129" s="94"/>
      <c r="AQ2129" s="94"/>
    </row>
    <row r="2130" spans="1:43">
      <c r="A2130" s="92"/>
      <c r="B2130" s="92"/>
      <c r="C2130" s="93"/>
      <c r="D2130" s="93"/>
      <c r="E2130" s="92"/>
      <c r="F2130" s="92"/>
      <c r="G2130" s="92"/>
      <c r="H2130" s="92"/>
      <c r="I2130" s="92"/>
      <c r="J2130" s="92"/>
      <c r="K2130" s="94"/>
      <c r="L2130" s="94"/>
      <c r="M2130" s="94"/>
      <c r="N2130" s="94"/>
      <c r="O2130" s="94"/>
      <c r="P2130" s="94"/>
      <c r="Q2130" s="94"/>
      <c r="R2130" s="94"/>
      <c r="T2130" s="94"/>
      <c r="U2130" s="94"/>
      <c r="V2130" s="94"/>
      <c r="W2130" s="94"/>
      <c r="Y2130" s="94"/>
      <c r="Z2130" s="94"/>
      <c r="AD2130" s="96"/>
      <c r="AF2130" s="94"/>
      <c r="AG2130" s="94"/>
      <c r="AH2130" s="94"/>
      <c r="AI2130" s="95"/>
      <c r="AK2130" s="94"/>
      <c r="AL2130" s="94"/>
      <c r="AM2130" s="94"/>
      <c r="AN2130" s="94"/>
      <c r="AO2130" s="94"/>
      <c r="AP2130" s="94"/>
      <c r="AQ2130" s="94"/>
    </row>
    <row r="2131" spans="1:43">
      <c r="A2131" s="92"/>
      <c r="B2131" s="92"/>
      <c r="C2131" s="93"/>
      <c r="D2131" s="93"/>
      <c r="E2131" s="92"/>
      <c r="F2131" s="92"/>
      <c r="G2131" s="92"/>
      <c r="H2131" s="92"/>
      <c r="I2131" s="92"/>
      <c r="J2131" s="92"/>
      <c r="K2131" s="94"/>
      <c r="L2131" s="94"/>
      <c r="M2131" s="94"/>
      <c r="O2131" s="94"/>
      <c r="P2131" s="94"/>
      <c r="Q2131" s="94"/>
      <c r="R2131" s="94"/>
      <c r="S2131" s="94"/>
      <c r="T2131" s="94"/>
      <c r="U2131" s="94"/>
      <c r="V2131" s="94"/>
      <c r="W2131" s="94"/>
      <c r="X2131" s="94"/>
      <c r="Y2131" s="94"/>
      <c r="Z2131" s="94"/>
      <c r="AD2131" s="96"/>
      <c r="AE2131" s="95"/>
      <c r="AG2131" s="94"/>
      <c r="AH2131" s="94"/>
      <c r="AK2131" s="94"/>
      <c r="AL2131" s="94"/>
      <c r="AM2131" s="94"/>
      <c r="AN2131" s="94"/>
      <c r="AO2131" s="94"/>
      <c r="AP2131" s="94"/>
      <c r="AQ2131" s="94"/>
    </row>
    <row r="2132" spans="1:43">
      <c r="A2132" s="92"/>
      <c r="B2132" s="92"/>
      <c r="C2132" s="93"/>
      <c r="D2132" s="93"/>
      <c r="E2132" s="92"/>
      <c r="F2132" s="92"/>
      <c r="G2132" s="92"/>
      <c r="H2132" s="92"/>
      <c r="I2132" s="92"/>
      <c r="J2132" s="92"/>
      <c r="K2132" s="94"/>
      <c r="L2132" s="94"/>
      <c r="M2132" s="94"/>
      <c r="O2132" s="94"/>
      <c r="P2132" s="94"/>
      <c r="Q2132" s="95"/>
      <c r="R2132" s="94"/>
      <c r="S2132" s="94"/>
      <c r="T2132" s="94"/>
      <c r="U2132" s="94"/>
      <c r="V2132" s="94"/>
      <c r="W2132" s="94"/>
      <c r="X2132" s="94"/>
      <c r="Y2132" s="94"/>
      <c r="Z2132" s="94"/>
      <c r="AG2132" s="94"/>
      <c r="AH2132" s="94"/>
      <c r="AK2132" s="94"/>
      <c r="AL2132" s="94"/>
      <c r="AM2132" s="94"/>
      <c r="AN2132" s="94"/>
      <c r="AO2132" s="94"/>
      <c r="AP2132" s="94"/>
      <c r="AQ2132" s="94"/>
    </row>
    <row r="2133" spans="1:43">
      <c r="A2133" s="92"/>
      <c r="B2133" s="92"/>
      <c r="C2133" s="93"/>
      <c r="D2133" s="93"/>
      <c r="E2133" s="92"/>
      <c r="F2133" s="92"/>
      <c r="G2133" s="92"/>
      <c r="H2133" s="92"/>
      <c r="I2133" s="92"/>
      <c r="J2133" s="92"/>
      <c r="K2133" s="94"/>
      <c r="L2133" s="94"/>
      <c r="M2133" s="94"/>
      <c r="O2133" s="94"/>
      <c r="P2133" s="94"/>
      <c r="Q2133" s="94"/>
      <c r="R2133" s="94"/>
      <c r="S2133" s="94"/>
      <c r="T2133" s="94"/>
      <c r="U2133" s="94"/>
      <c r="V2133" s="94"/>
      <c r="W2133" s="94"/>
      <c r="X2133" s="94"/>
      <c r="Y2133" s="94"/>
      <c r="Z2133" s="94"/>
      <c r="AD2133" s="96"/>
      <c r="AG2133" s="94"/>
      <c r="AH2133" s="94"/>
      <c r="AK2133" s="94"/>
      <c r="AL2133" s="94"/>
      <c r="AM2133" s="94"/>
      <c r="AN2133" s="94"/>
      <c r="AO2133" s="94"/>
      <c r="AP2133" s="94"/>
      <c r="AQ2133" s="94"/>
    </row>
    <row r="2134" spans="1:43">
      <c r="A2134" s="92"/>
      <c r="B2134" s="92"/>
      <c r="C2134" s="93"/>
      <c r="D2134" s="93"/>
      <c r="E2134" s="92"/>
      <c r="F2134" s="92"/>
      <c r="G2134" s="92"/>
      <c r="H2134" s="92"/>
      <c r="I2134" s="92"/>
      <c r="J2134" s="92"/>
      <c r="K2134" s="94"/>
      <c r="L2134" s="94"/>
      <c r="M2134" s="94"/>
      <c r="P2134" s="94"/>
      <c r="Q2134" s="94"/>
      <c r="R2134" s="94"/>
      <c r="S2134" s="94"/>
      <c r="T2134" s="94"/>
      <c r="U2134" s="94"/>
      <c r="V2134" s="94"/>
      <c r="W2134" s="94"/>
      <c r="X2134" s="94"/>
      <c r="Y2134" s="94"/>
      <c r="Z2134" s="94"/>
      <c r="AH2134" s="94"/>
      <c r="AI2134" s="95"/>
      <c r="AK2134" s="94"/>
      <c r="AL2134" s="94"/>
      <c r="AM2134" s="94"/>
      <c r="AN2134" s="94"/>
      <c r="AO2134" s="94"/>
      <c r="AP2134" s="94"/>
      <c r="AQ2134" s="94"/>
    </row>
    <row r="2135" spans="1:43">
      <c r="A2135" s="92"/>
      <c r="B2135" s="92"/>
      <c r="C2135" s="93"/>
      <c r="D2135" s="93"/>
      <c r="E2135" s="92"/>
      <c r="F2135" s="92"/>
      <c r="G2135" s="92"/>
      <c r="H2135" s="92"/>
      <c r="I2135" s="92"/>
      <c r="J2135" s="92"/>
      <c r="K2135" s="94"/>
      <c r="L2135" s="94"/>
      <c r="M2135" s="94"/>
      <c r="N2135" s="94"/>
      <c r="O2135" s="94"/>
      <c r="P2135" s="94"/>
      <c r="Q2135" s="94"/>
      <c r="R2135" s="94"/>
      <c r="S2135" s="94"/>
      <c r="T2135" s="94"/>
      <c r="U2135" s="94"/>
      <c r="V2135" s="94"/>
      <c r="W2135" s="94"/>
      <c r="X2135" s="94"/>
      <c r="Y2135" s="94"/>
      <c r="Z2135" s="94"/>
      <c r="AD2135" s="96"/>
      <c r="AF2135" s="94"/>
      <c r="AG2135" s="94"/>
      <c r="AH2135" s="94"/>
      <c r="AI2135" s="95"/>
      <c r="AK2135" s="94"/>
      <c r="AL2135" s="94"/>
      <c r="AM2135" s="94"/>
      <c r="AN2135" s="94"/>
      <c r="AO2135" s="94"/>
      <c r="AP2135" s="94"/>
      <c r="AQ2135" s="94"/>
    </row>
    <row r="2136" spans="1:43">
      <c r="A2136" s="92"/>
      <c r="B2136" s="92"/>
      <c r="C2136" s="93"/>
      <c r="D2136" s="93"/>
      <c r="E2136" s="92"/>
      <c r="F2136" s="92"/>
      <c r="G2136" s="92"/>
      <c r="H2136" s="92"/>
      <c r="I2136" s="92"/>
      <c r="J2136" s="92"/>
      <c r="K2136" s="94"/>
      <c r="L2136" s="94"/>
      <c r="M2136" s="94"/>
      <c r="O2136" s="94"/>
      <c r="P2136" s="94"/>
      <c r="Q2136" s="95"/>
      <c r="R2136" s="94"/>
      <c r="S2136" s="94"/>
      <c r="T2136" s="94"/>
      <c r="U2136" s="94"/>
      <c r="V2136" s="94"/>
      <c r="W2136" s="94"/>
      <c r="X2136" s="94"/>
      <c r="Y2136" s="94"/>
      <c r="Z2136" s="94"/>
      <c r="AD2136" s="96"/>
      <c r="AG2136" s="94"/>
      <c r="AH2136" s="94"/>
      <c r="AI2136" s="95"/>
      <c r="AK2136" s="94"/>
      <c r="AL2136" s="94"/>
      <c r="AM2136" s="94"/>
      <c r="AN2136" s="94"/>
      <c r="AO2136" s="94"/>
      <c r="AP2136" s="94"/>
      <c r="AQ2136" s="94"/>
    </row>
    <row r="2137" spans="1:43">
      <c r="A2137" s="92"/>
      <c r="B2137" s="92"/>
      <c r="C2137" s="93"/>
      <c r="D2137" s="93"/>
      <c r="E2137" s="92"/>
      <c r="F2137" s="92"/>
      <c r="G2137" s="92"/>
      <c r="H2137" s="92"/>
      <c r="I2137" s="92"/>
      <c r="J2137" s="92"/>
      <c r="K2137" s="94"/>
      <c r="L2137" s="94"/>
      <c r="M2137" s="94"/>
      <c r="O2137" s="94"/>
      <c r="P2137" s="94"/>
      <c r="Q2137" s="94"/>
      <c r="R2137" s="94"/>
      <c r="S2137" s="94"/>
      <c r="T2137" s="94"/>
      <c r="U2137" s="94"/>
      <c r="V2137" s="94"/>
      <c r="W2137" s="94"/>
      <c r="X2137" s="94"/>
      <c r="Y2137" s="94"/>
      <c r="Z2137" s="94"/>
      <c r="AD2137" s="96"/>
      <c r="AG2137" s="94"/>
      <c r="AH2137" s="94"/>
      <c r="AK2137" s="94"/>
      <c r="AL2137" s="94"/>
      <c r="AM2137" s="94"/>
      <c r="AN2137" s="94"/>
      <c r="AO2137" s="94"/>
      <c r="AP2137" s="94"/>
      <c r="AQ2137" s="94"/>
    </row>
    <row r="2138" spans="1:43">
      <c r="A2138" s="92"/>
      <c r="B2138" s="92"/>
      <c r="C2138" s="93"/>
      <c r="D2138" s="93"/>
      <c r="E2138" s="92"/>
      <c r="F2138" s="92"/>
      <c r="G2138" s="92"/>
      <c r="H2138" s="92"/>
      <c r="I2138" s="92"/>
      <c r="J2138" s="92"/>
      <c r="K2138" s="94"/>
      <c r="L2138" s="94"/>
      <c r="M2138" s="94"/>
      <c r="P2138" s="94"/>
      <c r="Q2138" s="95"/>
      <c r="R2138" s="94"/>
      <c r="S2138" s="94"/>
      <c r="T2138" s="94"/>
      <c r="U2138" s="94"/>
      <c r="V2138" s="94"/>
      <c r="W2138" s="94"/>
      <c r="X2138" s="94"/>
      <c r="Y2138" s="94"/>
      <c r="Z2138" s="94"/>
      <c r="AE2138" s="95"/>
      <c r="AH2138" s="94"/>
      <c r="AK2138" s="94"/>
      <c r="AL2138" s="94"/>
      <c r="AM2138" s="94"/>
      <c r="AN2138" s="94"/>
      <c r="AO2138" s="94"/>
      <c r="AP2138" s="94"/>
      <c r="AQ2138" s="94"/>
    </row>
    <row r="2139" spans="1:43">
      <c r="A2139" s="92"/>
      <c r="B2139" s="92"/>
      <c r="C2139" s="93"/>
      <c r="D2139" s="93"/>
      <c r="E2139" s="92"/>
      <c r="F2139" s="92"/>
      <c r="G2139" s="92"/>
      <c r="H2139" s="92"/>
      <c r="I2139" s="92"/>
      <c r="J2139" s="92"/>
      <c r="K2139" s="94"/>
      <c r="L2139" s="94"/>
      <c r="M2139" s="94"/>
      <c r="O2139" s="94"/>
      <c r="P2139" s="94"/>
      <c r="Q2139" s="94"/>
      <c r="R2139" s="94"/>
      <c r="S2139" s="94"/>
      <c r="T2139" s="94"/>
      <c r="U2139" s="94"/>
      <c r="V2139" s="94"/>
      <c r="W2139" s="94"/>
      <c r="X2139" s="94"/>
      <c r="Y2139" s="94"/>
      <c r="Z2139" s="94"/>
      <c r="AD2139" s="96"/>
      <c r="AG2139" s="94"/>
      <c r="AH2139" s="94"/>
      <c r="AK2139" s="94"/>
      <c r="AL2139" s="94"/>
      <c r="AM2139" s="94"/>
      <c r="AN2139" s="94"/>
      <c r="AO2139" s="94"/>
      <c r="AP2139" s="94"/>
      <c r="AQ2139" s="94"/>
    </row>
    <row r="2140" spans="1:43">
      <c r="A2140" s="92"/>
      <c r="B2140" s="92"/>
      <c r="C2140" s="93"/>
      <c r="D2140" s="93"/>
      <c r="E2140" s="92"/>
      <c r="F2140" s="92"/>
      <c r="G2140" s="92"/>
      <c r="H2140" s="92"/>
      <c r="I2140" s="92"/>
      <c r="J2140" s="92"/>
      <c r="K2140" s="94"/>
      <c r="L2140" s="94"/>
      <c r="M2140" s="94"/>
      <c r="O2140" s="94"/>
      <c r="P2140" s="94"/>
      <c r="Q2140" s="94"/>
      <c r="R2140" s="94"/>
      <c r="S2140" s="94"/>
      <c r="T2140" s="94"/>
      <c r="U2140" s="94"/>
      <c r="V2140" s="94"/>
      <c r="W2140" s="94"/>
      <c r="X2140" s="94"/>
      <c r="Y2140" s="94"/>
      <c r="Z2140" s="94"/>
      <c r="AD2140" s="96"/>
      <c r="AG2140" s="94"/>
      <c r="AH2140" s="94"/>
      <c r="AK2140" s="94"/>
      <c r="AL2140" s="94"/>
      <c r="AM2140" s="94"/>
      <c r="AN2140" s="94"/>
      <c r="AO2140" s="94"/>
      <c r="AP2140" s="94"/>
      <c r="AQ2140" s="94"/>
    </row>
    <row r="2141" spans="1:43">
      <c r="A2141" s="92"/>
      <c r="B2141" s="92"/>
      <c r="C2141" s="93"/>
      <c r="D2141" s="93"/>
      <c r="E2141" s="92"/>
      <c r="F2141" s="92"/>
      <c r="G2141" s="92"/>
      <c r="H2141" s="92"/>
      <c r="I2141" s="92"/>
      <c r="J2141" s="92"/>
      <c r="K2141" s="94"/>
      <c r="L2141" s="94"/>
      <c r="M2141" s="94"/>
      <c r="P2141" s="94"/>
      <c r="Q2141" s="94"/>
      <c r="R2141" s="94"/>
      <c r="S2141" s="94"/>
      <c r="T2141" s="94"/>
      <c r="U2141" s="94"/>
      <c r="V2141" s="94"/>
      <c r="W2141" s="94"/>
      <c r="X2141" s="94"/>
      <c r="Y2141" s="94"/>
      <c r="Z2141" s="94"/>
      <c r="AD2141" s="96"/>
      <c r="AH2141" s="94"/>
      <c r="AI2141" s="95"/>
      <c r="AK2141" s="94"/>
      <c r="AL2141" s="94"/>
      <c r="AM2141" s="94"/>
      <c r="AN2141" s="94"/>
      <c r="AO2141" s="94"/>
      <c r="AP2141" s="94"/>
      <c r="AQ2141" s="94"/>
    </row>
    <row r="2142" spans="1:43">
      <c r="A2142" s="92"/>
      <c r="B2142" s="92"/>
      <c r="C2142" s="93"/>
      <c r="D2142" s="93"/>
      <c r="E2142" s="92"/>
      <c r="F2142" s="92"/>
      <c r="G2142" s="92"/>
      <c r="H2142" s="92"/>
      <c r="I2142" s="92"/>
      <c r="J2142" s="92"/>
      <c r="K2142" s="94"/>
      <c r="L2142" s="94"/>
      <c r="M2142" s="94"/>
      <c r="N2142" s="94"/>
      <c r="O2142" s="94"/>
      <c r="P2142" s="94"/>
      <c r="Q2142" s="95"/>
      <c r="R2142" s="94"/>
      <c r="S2142" s="94"/>
      <c r="T2142" s="94"/>
      <c r="U2142" s="94"/>
      <c r="V2142" s="94"/>
      <c r="W2142" s="94"/>
      <c r="X2142" s="94"/>
      <c r="Y2142" s="94"/>
      <c r="Z2142" s="94"/>
      <c r="AD2142" s="96"/>
      <c r="AF2142" s="94"/>
      <c r="AG2142" s="94"/>
      <c r="AH2142" s="94"/>
      <c r="AK2142" s="94"/>
      <c r="AL2142" s="94"/>
      <c r="AM2142" s="94"/>
      <c r="AN2142" s="94"/>
      <c r="AO2142" s="94"/>
      <c r="AP2142" s="94"/>
      <c r="AQ2142" s="94"/>
    </row>
    <row r="2143" spans="1:43">
      <c r="A2143" s="92"/>
      <c r="B2143" s="92"/>
      <c r="C2143" s="93"/>
      <c r="D2143" s="93"/>
      <c r="E2143" s="92"/>
      <c r="F2143" s="92"/>
      <c r="G2143" s="92"/>
      <c r="H2143" s="92"/>
      <c r="I2143" s="92"/>
      <c r="J2143" s="92"/>
      <c r="K2143" s="94"/>
      <c r="L2143" s="94"/>
      <c r="M2143" s="94"/>
      <c r="P2143" s="94"/>
      <c r="Q2143" s="95"/>
      <c r="R2143" s="94"/>
      <c r="S2143" s="94"/>
      <c r="T2143" s="94"/>
      <c r="U2143" s="94"/>
      <c r="V2143" s="94"/>
      <c r="W2143" s="94"/>
      <c r="X2143" s="94"/>
      <c r="Y2143" s="94"/>
      <c r="Z2143" s="94"/>
      <c r="AD2143" s="96"/>
      <c r="AH2143" s="94"/>
      <c r="AK2143" s="94"/>
      <c r="AL2143" s="94"/>
      <c r="AM2143" s="94"/>
      <c r="AN2143" s="94"/>
      <c r="AO2143" s="94"/>
      <c r="AP2143" s="94"/>
      <c r="AQ2143" s="94"/>
    </row>
    <row r="2144" spans="1:43">
      <c r="A2144" s="92"/>
      <c r="B2144" s="92"/>
      <c r="C2144" s="93"/>
      <c r="D2144" s="93"/>
      <c r="E2144" s="92"/>
      <c r="F2144" s="92"/>
      <c r="G2144" s="92"/>
      <c r="H2144" s="92"/>
      <c r="I2144" s="92"/>
      <c r="J2144" s="92"/>
      <c r="K2144" s="94"/>
      <c r="L2144" s="94"/>
      <c r="M2144" s="94"/>
      <c r="O2144" s="94"/>
      <c r="P2144" s="94"/>
      <c r="Q2144" s="94"/>
      <c r="R2144" s="94"/>
      <c r="S2144" s="94"/>
      <c r="T2144" s="94"/>
      <c r="U2144" s="94"/>
      <c r="V2144" s="94"/>
      <c r="W2144" s="94"/>
      <c r="X2144" s="94"/>
      <c r="Y2144" s="94"/>
      <c r="Z2144" s="94"/>
      <c r="AD2144" s="96"/>
      <c r="AE2144" s="95"/>
      <c r="AG2144" s="94"/>
      <c r="AH2144" s="94"/>
      <c r="AJ2144" s="95"/>
      <c r="AK2144" s="94"/>
      <c r="AL2144" s="94"/>
      <c r="AM2144" s="94"/>
      <c r="AN2144" s="94"/>
      <c r="AO2144" s="94"/>
      <c r="AP2144" s="94"/>
      <c r="AQ2144" s="94"/>
    </row>
    <row r="2145" spans="1:43">
      <c r="A2145" s="92"/>
      <c r="B2145" s="92"/>
      <c r="C2145" s="93"/>
      <c r="D2145" s="93"/>
      <c r="E2145" s="92"/>
      <c r="F2145" s="92"/>
      <c r="G2145" s="92"/>
      <c r="H2145" s="92"/>
      <c r="I2145" s="92"/>
      <c r="J2145" s="92"/>
      <c r="K2145" s="94"/>
      <c r="L2145" s="94"/>
      <c r="M2145" s="94"/>
      <c r="O2145" s="94"/>
      <c r="P2145" s="94"/>
      <c r="Q2145" s="95"/>
      <c r="R2145" s="94"/>
      <c r="S2145" s="94"/>
      <c r="T2145" s="94"/>
      <c r="U2145" s="94"/>
      <c r="V2145" s="94"/>
      <c r="W2145" s="94"/>
      <c r="X2145" s="94"/>
      <c r="Y2145" s="94"/>
      <c r="Z2145" s="94"/>
      <c r="AD2145" s="96"/>
      <c r="AG2145" s="94"/>
      <c r="AH2145" s="94"/>
      <c r="AI2145" s="95"/>
      <c r="AK2145" s="94"/>
      <c r="AL2145" s="94"/>
      <c r="AM2145" s="94"/>
      <c r="AN2145" s="94"/>
      <c r="AO2145" s="94"/>
      <c r="AP2145" s="94"/>
      <c r="AQ2145" s="94"/>
    </row>
    <row r="2146" spans="1:43">
      <c r="A2146" s="92"/>
      <c r="B2146" s="92"/>
      <c r="C2146" s="93"/>
      <c r="D2146" s="93"/>
      <c r="E2146" s="92"/>
      <c r="F2146" s="92"/>
      <c r="G2146" s="92"/>
      <c r="H2146" s="92"/>
      <c r="I2146" s="92"/>
      <c r="J2146" s="92"/>
      <c r="K2146" s="94"/>
      <c r="L2146" s="94"/>
      <c r="M2146" s="94"/>
      <c r="O2146" s="94"/>
      <c r="P2146" s="94"/>
      <c r="Q2146" s="94"/>
      <c r="R2146" s="94"/>
      <c r="S2146" s="94"/>
      <c r="T2146" s="94"/>
      <c r="U2146" s="94"/>
      <c r="V2146" s="94"/>
      <c r="W2146" s="94"/>
      <c r="X2146" s="94"/>
      <c r="Y2146" s="94"/>
      <c r="Z2146" s="94"/>
      <c r="AD2146" s="96"/>
      <c r="AG2146" s="94"/>
      <c r="AH2146" s="94"/>
      <c r="AK2146" s="94"/>
      <c r="AL2146" s="94"/>
      <c r="AM2146" s="94"/>
      <c r="AN2146" s="94"/>
      <c r="AO2146" s="94"/>
      <c r="AP2146" s="94"/>
      <c r="AQ2146" s="94"/>
    </row>
    <row r="2147" spans="1:43">
      <c r="A2147" s="92"/>
      <c r="B2147" s="92"/>
      <c r="C2147" s="93"/>
      <c r="D2147" s="93"/>
      <c r="E2147" s="92"/>
      <c r="F2147" s="92"/>
      <c r="G2147" s="92"/>
      <c r="H2147" s="92"/>
      <c r="I2147" s="92"/>
      <c r="J2147" s="92"/>
      <c r="K2147" s="94"/>
      <c r="L2147" s="94"/>
      <c r="M2147" s="94"/>
      <c r="O2147" s="94"/>
      <c r="P2147" s="94"/>
      <c r="Q2147" s="95"/>
      <c r="R2147" s="94"/>
      <c r="S2147" s="94"/>
      <c r="T2147" s="94"/>
      <c r="U2147" s="94"/>
      <c r="V2147" s="94"/>
      <c r="W2147" s="94"/>
      <c r="X2147" s="94"/>
      <c r="Y2147" s="94"/>
      <c r="Z2147" s="94"/>
      <c r="AD2147" s="96"/>
      <c r="AG2147" s="94"/>
      <c r="AH2147" s="94"/>
      <c r="AI2147" s="95"/>
      <c r="AK2147" s="94"/>
      <c r="AL2147" s="94"/>
      <c r="AM2147" s="94"/>
      <c r="AN2147" s="94"/>
      <c r="AO2147" s="94"/>
      <c r="AP2147" s="94"/>
      <c r="AQ2147" s="94"/>
    </row>
    <row r="2148" spans="1:43">
      <c r="A2148" s="92"/>
      <c r="B2148" s="92"/>
      <c r="C2148" s="93"/>
      <c r="D2148" s="93"/>
      <c r="E2148" s="92"/>
      <c r="F2148" s="92"/>
      <c r="G2148" s="92"/>
      <c r="H2148" s="92"/>
      <c r="I2148" s="92"/>
      <c r="J2148" s="92"/>
      <c r="K2148" s="94"/>
      <c r="L2148" s="94"/>
      <c r="M2148" s="94"/>
      <c r="O2148" s="94"/>
      <c r="P2148" s="94"/>
      <c r="Q2148" s="95"/>
      <c r="R2148" s="94"/>
      <c r="S2148" s="94"/>
      <c r="T2148" s="94"/>
      <c r="U2148" s="94"/>
      <c r="V2148" s="94"/>
      <c r="W2148" s="94"/>
      <c r="X2148" s="94"/>
      <c r="Y2148" s="94"/>
      <c r="Z2148" s="94"/>
      <c r="AD2148" s="96"/>
      <c r="AG2148" s="94"/>
      <c r="AH2148" s="94"/>
      <c r="AI2148" s="95"/>
      <c r="AK2148" s="94"/>
      <c r="AL2148" s="94"/>
      <c r="AM2148" s="94"/>
      <c r="AN2148" s="94"/>
      <c r="AO2148" s="94"/>
      <c r="AP2148" s="94"/>
      <c r="AQ2148" s="94"/>
    </row>
    <row r="2149" spans="1:43">
      <c r="A2149" s="92"/>
      <c r="B2149" s="92"/>
      <c r="C2149" s="93"/>
      <c r="D2149" s="93"/>
      <c r="E2149" s="92"/>
      <c r="F2149" s="92"/>
      <c r="G2149" s="92"/>
      <c r="H2149" s="92"/>
      <c r="I2149" s="92"/>
      <c r="J2149" s="92"/>
      <c r="K2149" s="94"/>
      <c r="L2149" s="94"/>
      <c r="M2149" s="94"/>
      <c r="T2149" s="94"/>
      <c r="U2149" s="94"/>
      <c r="Y2149" s="94"/>
      <c r="Z2149" s="94"/>
      <c r="AK2149" s="94"/>
      <c r="AL2149" s="94"/>
      <c r="AM2149" s="94"/>
      <c r="AN2149" s="94"/>
      <c r="AO2149" s="94"/>
      <c r="AP2149" s="94"/>
      <c r="AQ2149" s="94"/>
    </row>
    <row r="2150" spans="1:43">
      <c r="A2150" s="92"/>
      <c r="B2150" s="92"/>
      <c r="C2150" s="93"/>
      <c r="D2150" s="93"/>
      <c r="E2150" s="92"/>
      <c r="F2150" s="92"/>
      <c r="G2150" s="92"/>
      <c r="H2150" s="92"/>
      <c r="I2150" s="92"/>
      <c r="J2150" s="92"/>
      <c r="K2150" s="94"/>
      <c r="L2150" s="94"/>
      <c r="M2150" s="94"/>
      <c r="O2150" s="94"/>
      <c r="P2150" s="94"/>
      <c r="Q2150" s="94"/>
      <c r="R2150" s="94"/>
      <c r="S2150" s="94"/>
      <c r="T2150" s="94"/>
      <c r="U2150" s="94"/>
      <c r="V2150" s="94"/>
      <c r="W2150" s="94"/>
      <c r="X2150" s="94"/>
      <c r="Y2150" s="94"/>
      <c r="Z2150" s="94"/>
      <c r="AG2150" s="94"/>
      <c r="AH2150" s="94"/>
      <c r="AK2150" s="94"/>
      <c r="AL2150" s="94"/>
      <c r="AM2150" s="94"/>
      <c r="AN2150" s="94"/>
      <c r="AO2150" s="94"/>
      <c r="AP2150" s="94"/>
      <c r="AQ2150" s="94"/>
    </row>
    <row r="2151" spans="1:43">
      <c r="A2151" s="92"/>
      <c r="B2151" s="92"/>
      <c r="C2151" s="93"/>
      <c r="D2151" s="93"/>
      <c r="E2151" s="92"/>
      <c r="F2151" s="92"/>
      <c r="G2151" s="92"/>
      <c r="H2151" s="92"/>
      <c r="I2151" s="92"/>
      <c r="J2151" s="92"/>
      <c r="K2151" s="94"/>
      <c r="L2151" s="94"/>
      <c r="M2151" s="94"/>
      <c r="O2151" s="94"/>
      <c r="P2151" s="94"/>
      <c r="Q2151" s="94"/>
      <c r="R2151" s="94"/>
      <c r="S2151" s="94"/>
      <c r="T2151" s="94"/>
      <c r="U2151" s="94"/>
      <c r="V2151" s="94"/>
      <c r="W2151" s="94"/>
      <c r="X2151" s="94"/>
      <c r="Y2151" s="94"/>
      <c r="Z2151" s="94"/>
      <c r="AD2151" s="96"/>
      <c r="AG2151" s="94"/>
      <c r="AH2151" s="94"/>
      <c r="AK2151" s="94"/>
      <c r="AL2151" s="94"/>
      <c r="AM2151" s="94"/>
      <c r="AN2151" s="94"/>
      <c r="AO2151" s="94"/>
      <c r="AP2151" s="94"/>
      <c r="AQ2151" s="94"/>
    </row>
    <row r="2152" spans="1:43">
      <c r="A2152" s="92"/>
      <c r="B2152" s="92"/>
      <c r="C2152" s="93"/>
      <c r="D2152" s="93"/>
      <c r="E2152" s="92"/>
      <c r="F2152" s="92"/>
      <c r="G2152" s="92"/>
      <c r="H2152" s="92"/>
      <c r="I2152" s="92"/>
      <c r="J2152" s="92"/>
      <c r="K2152" s="94"/>
      <c r="L2152" s="94"/>
      <c r="M2152" s="94"/>
      <c r="P2152" s="94"/>
      <c r="Q2152" s="94"/>
      <c r="R2152" s="94"/>
      <c r="S2152" s="94"/>
      <c r="T2152" s="94"/>
      <c r="U2152" s="94"/>
      <c r="V2152" s="94"/>
      <c r="W2152" s="94"/>
      <c r="X2152" s="94"/>
      <c r="Y2152" s="94"/>
      <c r="Z2152" s="94"/>
      <c r="AD2152" s="96"/>
      <c r="AH2152" s="94"/>
      <c r="AI2152" s="95"/>
      <c r="AK2152" s="94"/>
      <c r="AL2152" s="94"/>
      <c r="AM2152" s="94"/>
      <c r="AN2152" s="94"/>
      <c r="AO2152" s="94"/>
      <c r="AP2152" s="94"/>
      <c r="AQ2152" s="94"/>
    </row>
    <row r="2153" spans="1:43">
      <c r="A2153" s="92"/>
      <c r="B2153" s="92"/>
      <c r="C2153" s="93"/>
      <c r="D2153" s="93"/>
      <c r="E2153" s="92"/>
      <c r="F2153" s="92"/>
      <c r="G2153" s="92"/>
      <c r="H2153" s="92"/>
      <c r="I2153" s="92"/>
      <c r="J2153" s="92"/>
      <c r="K2153" s="94"/>
      <c r="L2153" s="94"/>
      <c r="M2153" s="94"/>
      <c r="O2153" s="94"/>
      <c r="P2153" s="94"/>
      <c r="Q2153" s="94"/>
      <c r="R2153" s="94"/>
      <c r="S2153" s="94"/>
      <c r="T2153" s="94"/>
      <c r="U2153" s="94"/>
      <c r="V2153" s="94"/>
      <c r="W2153" s="94"/>
      <c r="X2153" s="94"/>
      <c r="Y2153" s="94"/>
      <c r="Z2153" s="94"/>
      <c r="AG2153" s="94"/>
      <c r="AH2153" s="94"/>
      <c r="AK2153" s="94"/>
      <c r="AL2153" s="94"/>
      <c r="AM2153" s="94"/>
      <c r="AN2153" s="94"/>
      <c r="AO2153" s="94"/>
      <c r="AP2153" s="94"/>
      <c r="AQ2153" s="94"/>
    </row>
    <row r="2154" spans="1:43">
      <c r="A2154" s="92"/>
      <c r="B2154" s="92"/>
      <c r="C2154" s="93"/>
      <c r="D2154" s="93"/>
      <c r="E2154" s="92"/>
      <c r="F2154" s="92"/>
      <c r="G2154" s="92"/>
      <c r="H2154" s="92"/>
      <c r="I2154" s="92"/>
      <c r="J2154" s="92"/>
      <c r="K2154" s="94"/>
      <c r="L2154" s="94"/>
      <c r="M2154" s="94"/>
      <c r="N2154" s="94"/>
      <c r="O2154" s="94"/>
      <c r="P2154" s="94"/>
      <c r="T2154" s="94"/>
      <c r="U2154" s="94"/>
      <c r="Y2154" s="94"/>
      <c r="Z2154" s="94"/>
      <c r="AF2154" s="94"/>
      <c r="AG2154" s="94"/>
      <c r="AH2154" s="94"/>
      <c r="AK2154" s="94"/>
      <c r="AL2154" s="94"/>
      <c r="AM2154" s="94"/>
      <c r="AN2154" s="94"/>
      <c r="AO2154" s="94"/>
      <c r="AP2154" s="94"/>
      <c r="AQ2154" s="94"/>
    </row>
    <row r="2155" spans="1:43">
      <c r="A2155" s="92"/>
      <c r="B2155" s="92"/>
      <c r="C2155" s="93"/>
      <c r="D2155" s="93"/>
      <c r="E2155" s="92"/>
      <c r="F2155" s="92"/>
      <c r="G2155" s="92"/>
      <c r="H2155" s="92"/>
      <c r="I2155" s="92"/>
      <c r="J2155" s="92"/>
      <c r="K2155" s="94"/>
      <c r="L2155" s="94"/>
      <c r="M2155" s="94"/>
      <c r="O2155" s="94"/>
      <c r="P2155" s="94"/>
      <c r="Q2155" s="94"/>
      <c r="R2155" s="94"/>
      <c r="S2155" s="94"/>
      <c r="T2155" s="94"/>
      <c r="U2155" s="94"/>
      <c r="V2155" s="94"/>
      <c r="W2155" s="94"/>
      <c r="X2155" s="94"/>
      <c r="Y2155" s="94"/>
      <c r="Z2155" s="94"/>
      <c r="AD2155" s="96"/>
      <c r="AG2155" s="94"/>
      <c r="AH2155" s="94"/>
      <c r="AI2155" s="95"/>
      <c r="AK2155" s="94"/>
      <c r="AL2155" s="94"/>
      <c r="AM2155" s="94"/>
      <c r="AN2155" s="94"/>
      <c r="AO2155" s="94"/>
      <c r="AP2155" s="94"/>
      <c r="AQ2155" s="94"/>
    </row>
    <row r="2156" spans="1:43">
      <c r="A2156" s="92"/>
      <c r="B2156" s="92"/>
      <c r="C2156" s="93"/>
      <c r="D2156" s="93"/>
      <c r="E2156" s="92"/>
      <c r="F2156" s="92"/>
      <c r="G2156" s="92"/>
      <c r="H2156" s="92"/>
      <c r="I2156" s="92"/>
      <c r="J2156" s="92"/>
      <c r="K2156" s="94"/>
      <c r="L2156" s="94"/>
      <c r="M2156" s="94"/>
      <c r="O2156" s="94"/>
      <c r="P2156" s="94"/>
      <c r="Q2156" s="94"/>
      <c r="R2156" s="94"/>
      <c r="S2156" s="94"/>
      <c r="T2156" s="94"/>
      <c r="U2156" s="94"/>
      <c r="V2156" s="94"/>
      <c r="W2156" s="94"/>
      <c r="X2156" s="94"/>
      <c r="Y2156" s="94"/>
      <c r="Z2156" s="94"/>
      <c r="AD2156" s="96"/>
      <c r="AG2156" s="94"/>
      <c r="AH2156" s="94"/>
      <c r="AK2156" s="94"/>
      <c r="AL2156" s="94"/>
      <c r="AM2156" s="94"/>
      <c r="AN2156" s="94"/>
      <c r="AO2156" s="94"/>
      <c r="AP2156" s="94"/>
      <c r="AQ2156" s="94"/>
    </row>
    <row r="2157" spans="1:43">
      <c r="A2157" s="92"/>
      <c r="B2157" s="92"/>
      <c r="C2157" s="93"/>
      <c r="D2157" s="93"/>
      <c r="E2157" s="92"/>
      <c r="F2157" s="92"/>
      <c r="G2157" s="92"/>
      <c r="H2157" s="92"/>
      <c r="I2157" s="92"/>
      <c r="J2157" s="92"/>
      <c r="K2157" s="94"/>
      <c r="L2157" s="94"/>
      <c r="M2157" s="94"/>
      <c r="N2157" s="94"/>
      <c r="O2157" s="94"/>
      <c r="P2157" s="94"/>
      <c r="Q2157" s="94"/>
      <c r="R2157" s="94"/>
      <c r="S2157" s="94"/>
      <c r="T2157" s="94"/>
      <c r="U2157" s="94"/>
      <c r="V2157" s="94"/>
      <c r="W2157" s="94"/>
      <c r="X2157" s="94"/>
      <c r="Y2157" s="94"/>
      <c r="Z2157" s="94"/>
      <c r="AD2157" s="96"/>
      <c r="AF2157" s="94"/>
      <c r="AG2157" s="94"/>
      <c r="AH2157" s="94"/>
      <c r="AK2157" s="94"/>
      <c r="AL2157" s="94"/>
      <c r="AM2157" s="94"/>
      <c r="AN2157" s="94"/>
      <c r="AO2157" s="94"/>
      <c r="AP2157" s="94"/>
      <c r="AQ2157" s="94"/>
    </row>
    <row r="2158" spans="1:43">
      <c r="A2158" s="92"/>
      <c r="B2158" s="92"/>
      <c r="C2158" s="93"/>
      <c r="D2158" s="93"/>
      <c r="E2158" s="92"/>
      <c r="F2158" s="92"/>
      <c r="G2158" s="92"/>
      <c r="H2158" s="92"/>
      <c r="I2158" s="92"/>
      <c r="J2158" s="92"/>
      <c r="K2158" s="94"/>
      <c r="L2158" s="94"/>
      <c r="M2158" s="94"/>
      <c r="O2158" s="94"/>
      <c r="P2158" s="94"/>
      <c r="Q2158" s="94"/>
      <c r="R2158" s="94"/>
      <c r="S2158" s="94"/>
      <c r="T2158" s="94"/>
      <c r="U2158" s="94"/>
      <c r="V2158" s="94"/>
      <c r="W2158" s="94"/>
      <c r="X2158" s="94"/>
      <c r="Y2158" s="94"/>
      <c r="Z2158" s="94"/>
      <c r="AG2158" s="94"/>
      <c r="AH2158" s="94"/>
      <c r="AK2158" s="94"/>
      <c r="AL2158" s="94"/>
      <c r="AM2158" s="94"/>
      <c r="AN2158" s="94"/>
      <c r="AO2158" s="94"/>
      <c r="AP2158" s="94"/>
      <c r="AQ2158" s="94"/>
    </row>
    <row r="2159" spans="1:43">
      <c r="A2159" s="92"/>
      <c r="B2159" s="92"/>
      <c r="C2159" s="93"/>
      <c r="D2159" s="93"/>
      <c r="E2159" s="92"/>
      <c r="F2159" s="92"/>
      <c r="G2159" s="92"/>
      <c r="H2159" s="92"/>
      <c r="I2159" s="92"/>
      <c r="J2159" s="92"/>
      <c r="K2159" s="94"/>
      <c r="L2159" s="94"/>
      <c r="M2159" s="94"/>
      <c r="P2159" s="94"/>
      <c r="Q2159" s="94"/>
      <c r="R2159" s="94"/>
      <c r="S2159" s="94"/>
      <c r="T2159" s="94"/>
      <c r="U2159" s="94"/>
      <c r="V2159" s="94"/>
      <c r="W2159" s="94"/>
      <c r="X2159" s="94"/>
      <c r="AD2159" s="96"/>
      <c r="AH2159" s="94"/>
      <c r="AK2159" s="94"/>
      <c r="AL2159" s="94"/>
      <c r="AM2159" s="94"/>
      <c r="AQ2159" s="94"/>
    </row>
    <row r="2160" spans="1:43">
      <c r="A2160" s="92"/>
      <c r="B2160" s="92"/>
      <c r="C2160" s="93"/>
      <c r="D2160" s="93"/>
      <c r="E2160" s="92"/>
      <c r="F2160" s="92"/>
      <c r="G2160" s="92"/>
      <c r="H2160" s="92"/>
      <c r="I2160" s="92"/>
      <c r="J2160" s="92"/>
      <c r="K2160" s="94"/>
      <c r="L2160" s="94"/>
      <c r="M2160" s="94"/>
      <c r="O2160" s="94"/>
      <c r="P2160" s="94"/>
      <c r="Q2160" s="94"/>
      <c r="R2160" s="94"/>
      <c r="S2160" s="94"/>
      <c r="T2160" s="94"/>
      <c r="U2160" s="94"/>
      <c r="V2160" s="94"/>
      <c r="W2160" s="94"/>
      <c r="X2160" s="94"/>
      <c r="Y2160" s="94"/>
      <c r="Z2160" s="94"/>
      <c r="AG2160" s="94"/>
      <c r="AH2160" s="94"/>
      <c r="AK2160" s="94"/>
      <c r="AL2160" s="94"/>
      <c r="AM2160" s="94"/>
      <c r="AN2160" s="94"/>
      <c r="AO2160" s="94"/>
      <c r="AP2160" s="94"/>
      <c r="AQ2160" s="94"/>
    </row>
    <row r="2161" spans="1:43">
      <c r="A2161" s="92"/>
      <c r="B2161" s="92"/>
      <c r="C2161" s="93"/>
      <c r="D2161" s="93"/>
      <c r="E2161" s="92"/>
      <c r="F2161" s="92"/>
      <c r="G2161" s="92"/>
      <c r="H2161" s="92"/>
      <c r="I2161" s="92"/>
      <c r="J2161" s="92"/>
      <c r="K2161" s="94"/>
      <c r="L2161" s="94"/>
      <c r="M2161" s="94"/>
      <c r="O2161" s="94"/>
      <c r="P2161" s="94"/>
      <c r="Q2161" s="94"/>
      <c r="R2161" s="94"/>
      <c r="S2161" s="94"/>
      <c r="T2161" s="94"/>
      <c r="U2161" s="94"/>
      <c r="V2161" s="95"/>
      <c r="W2161" s="94"/>
      <c r="X2161" s="94"/>
      <c r="Y2161" s="94"/>
      <c r="Z2161" s="94"/>
      <c r="AD2161" s="96"/>
      <c r="AE2161" s="95"/>
      <c r="AG2161" s="94"/>
      <c r="AH2161" s="94"/>
      <c r="AI2161" s="95"/>
      <c r="AK2161" s="94"/>
      <c r="AL2161" s="94"/>
      <c r="AM2161" s="94"/>
      <c r="AN2161" s="94"/>
      <c r="AO2161" s="94"/>
      <c r="AP2161" s="94"/>
      <c r="AQ2161" s="94"/>
    </row>
    <row r="2162" spans="1:43">
      <c r="A2162" s="92"/>
      <c r="B2162" s="92"/>
      <c r="C2162" s="93"/>
      <c r="D2162" s="93"/>
      <c r="E2162" s="92"/>
      <c r="F2162" s="92"/>
      <c r="G2162" s="92"/>
      <c r="H2162" s="92"/>
      <c r="I2162" s="92"/>
      <c r="J2162" s="92"/>
      <c r="K2162" s="94"/>
      <c r="L2162" s="94"/>
      <c r="M2162" s="94"/>
      <c r="O2162" s="94"/>
      <c r="P2162" s="94"/>
      <c r="Q2162" s="95"/>
      <c r="R2162" s="94"/>
      <c r="S2162" s="94"/>
      <c r="T2162" s="94"/>
      <c r="U2162" s="94"/>
      <c r="V2162" s="95"/>
      <c r="W2162" s="94"/>
      <c r="X2162" s="94"/>
      <c r="Y2162" s="94"/>
      <c r="Z2162" s="94"/>
      <c r="AD2162" s="96"/>
      <c r="AG2162" s="94"/>
      <c r="AH2162" s="94"/>
      <c r="AK2162" s="94"/>
      <c r="AL2162" s="94"/>
      <c r="AM2162" s="94"/>
      <c r="AN2162" s="94"/>
      <c r="AO2162" s="94"/>
      <c r="AP2162" s="94"/>
      <c r="AQ2162" s="94"/>
    </row>
    <row r="2163" spans="1:43">
      <c r="A2163" s="92"/>
      <c r="B2163" s="92"/>
      <c r="C2163" s="93"/>
      <c r="D2163" s="93"/>
      <c r="E2163" s="92"/>
      <c r="F2163" s="92"/>
      <c r="G2163" s="92"/>
      <c r="H2163" s="92"/>
      <c r="I2163" s="92"/>
      <c r="J2163" s="92"/>
      <c r="K2163" s="94"/>
      <c r="L2163" s="94"/>
      <c r="M2163" s="94"/>
      <c r="N2163" s="94"/>
      <c r="O2163" s="94"/>
      <c r="P2163" s="94"/>
      <c r="Q2163" s="94"/>
      <c r="R2163" s="94"/>
      <c r="S2163" s="94"/>
      <c r="T2163" s="94"/>
      <c r="U2163" s="94"/>
      <c r="V2163" s="94"/>
      <c r="W2163" s="94"/>
      <c r="X2163" s="94"/>
      <c r="Y2163" s="94"/>
      <c r="Z2163" s="94"/>
      <c r="AD2163" s="96"/>
      <c r="AF2163" s="94"/>
      <c r="AG2163" s="94"/>
      <c r="AH2163" s="94"/>
      <c r="AK2163" s="94"/>
      <c r="AL2163" s="94"/>
      <c r="AM2163" s="94"/>
      <c r="AN2163" s="94"/>
      <c r="AO2163" s="94"/>
      <c r="AP2163" s="94"/>
      <c r="AQ2163" s="94"/>
    </row>
    <row r="2164" spans="1:43">
      <c r="A2164" s="92"/>
      <c r="B2164" s="92"/>
      <c r="C2164" s="93"/>
      <c r="D2164" s="93"/>
      <c r="E2164" s="92"/>
      <c r="F2164" s="92"/>
      <c r="G2164" s="92"/>
      <c r="H2164" s="92"/>
      <c r="I2164" s="92"/>
      <c r="J2164" s="92"/>
      <c r="K2164" s="94"/>
      <c r="L2164" s="94"/>
      <c r="M2164" s="94"/>
      <c r="O2164" s="94"/>
      <c r="P2164" s="94"/>
      <c r="Q2164" s="94"/>
      <c r="R2164" s="94"/>
      <c r="S2164" s="94"/>
      <c r="T2164" s="94"/>
      <c r="U2164" s="94"/>
      <c r="V2164" s="94"/>
      <c r="W2164" s="94"/>
      <c r="X2164" s="94"/>
      <c r="Y2164" s="94"/>
      <c r="Z2164" s="94"/>
      <c r="AD2164" s="96"/>
      <c r="AG2164" s="94"/>
      <c r="AH2164" s="94"/>
      <c r="AK2164" s="94"/>
      <c r="AL2164" s="94"/>
      <c r="AM2164" s="94"/>
      <c r="AN2164" s="94"/>
      <c r="AO2164" s="94"/>
      <c r="AP2164" s="94"/>
      <c r="AQ2164" s="94"/>
    </row>
    <row r="2165" spans="1:43">
      <c r="A2165" s="92"/>
      <c r="B2165" s="92"/>
      <c r="C2165" s="93"/>
      <c r="D2165" s="93"/>
      <c r="E2165" s="92"/>
      <c r="F2165" s="92"/>
      <c r="G2165" s="92"/>
      <c r="H2165" s="92"/>
      <c r="I2165" s="92"/>
      <c r="J2165" s="92"/>
      <c r="K2165" s="94"/>
      <c r="L2165" s="94"/>
      <c r="M2165" s="94"/>
      <c r="O2165" s="94"/>
      <c r="P2165" s="94"/>
      <c r="Q2165" s="94"/>
      <c r="R2165" s="94"/>
      <c r="S2165" s="94"/>
      <c r="T2165" s="94"/>
      <c r="U2165" s="94"/>
      <c r="V2165" s="94"/>
      <c r="W2165" s="94"/>
      <c r="X2165" s="94"/>
      <c r="Y2165" s="94"/>
      <c r="Z2165" s="94"/>
      <c r="AD2165" s="96"/>
      <c r="AG2165" s="94"/>
      <c r="AH2165" s="94"/>
      <c r="AK2165" s="94"/>
      <c r="AL2165" s="94"/>
      <c r="AM2165" s="94"/>
      <c r="AN2165" s="94"/>
      <c r="AO2165" s="94"/>
      <c r="AP2165" s="94"/>
      <c r="AQ2165" s="94"/>
    </row>
    <row r="2166" spans="1:43">
      <c r="A2166" s="92"/>
      <c r="B2166" s="92"/>
      <c r="C2166" s="93"/>
      <c r="D2166" s="93"/>
      <c r="E2166" s="92"/>
      <c r="F2166" s="92"/>
      <c r="G2166" s="92"/>
      <c r="H2166" s="92"/>
      <c r="I2166" s="92"/>
      <c r="J2166" s="92"/>
      <c r="K2166" s="94"/>
      <c r="L2166" s="94"/>
      <c r="M2166" s="94"/>
      <c r="T2166" s="94"/>
      <c r="U2166" s="94"/>
      <c r="Y2166" s="94"/>
      <c r="Z2166" s="94"/>
      <c r="AK2166" s="94"/>
      <c r="AL2166" s="94"/>
      <c r="AM2166" s="94"/>
      <c r="AN2166" s="94"/>
      <c r="AO2166" s="94"/>
      <c r="AP2166" s="94"/>
      <c r="AQ2166" s="94"/>
    </row>
    <row r="2167" spans="1:43">
      <c r="A2167" s="92"/>
      <c r="B2167" s="92"/>
      <c r="C2167" s="93"/>
      <c r="D2167" s="93"/>
      <c r="E2167" s="92"/>
      <c r="F2167" s="92"/>
      <c r="G2167" s="92"/>
      <c r="H2167" s="92"/>
      <c r="I2167" s="92"/>
      <c r="J2167" s="92"/>
      <c r="K2167" s="94"/>
      <c r="L2167" s="94"/>
      <c r="M2167" s="94"/>
      <c r="P2167" s="94"/>
      <c r="Q2167" s="95"/>
      <c r="R2167" s="94"/>
      <c r="T2167" s="94"/>
      <c r="U2167" s="94"/>
      <c r="V2167" s="94"/>
      <c r="W2167" s="94"/>
      <c r="Y2167" s="94"/>
      <c r="Z2167" s="94"/>
      <c r="AD2167" s="96"/>
      <c r="AH2167" s="94"/>
      <c r="AI2167" s="95"/>
      <c r="AK2167" s="94"/>
      <c r="AL2167" s="94"/>
      <c r="AM2167" s="94"/>
      <c r="AQ2167" s="94"/>
    </row>
    <row r="2168" spans="1:43">
      <c r="A2168" s="92"/>
      <c r="B2168" s="92"/>
      <c r="C2168" s="93"/>
      <c r="D2168" s="93"/>
      <c r="E2168" s="92"/>
      <c r="F2168" s="92"/>
      <c r="G2168" s="92"/>
      <c r="H2168" s="92"/>
      <c r="I2168" s="92"/>
      <c r="J2168" s="92"/>
      <c r="K2168" s="94"/>
      <c r="L2168" s="94"/>
      <c r="M2168" s="94"/>
      <c r="O2168" s="94"/>
      <c r="P2168" s="94"/>
      <c r="Q2168" s="95"/>
      <c r="R2168" s="94"/>
      <c r="S2168" s="94"/>
      <c r="V2168" s="95"/>
      <c r="W2168" s="94"/>
      <c r="X2168" s="94"/>
      <c r="AD2168" s="96"/>
      <c r="AG2168" s="94"/>
      <c r="AH2168" s="94"/>
      <c r="AI2168" s="95"/>
      <c r="AK2168" s="94"/>
      <c r="AL2168" s="94"/>
      <c r="AM2168" s="94"/>
    </row>
    <row r="2169" spans="1:43">
      <c r="A2169" s="92"/>
      <c r="B2169" s="92"/>
      <c r="C2169" s="93"/>
      <c r="D2169" s="93"/>
      <c r="E2169" s="92"/>
      <c r="F2169" s="92"/>
      <c r="G2169" s="92"/>
      <c r="H2169" s="92"/>
      <c r="I2169" s="92"/>
      <c r="J2169" s="92"/>
      <c r="K2169" s="94"/>
      <c r="L2169" s="94"/>
      <c r="M2169" s="94"/>
      <c r="O2169" s="94"/>
      <c r="P2169" s="94"/>
      <c r="Q2169" s="94"/>
      <c r="R2169" s="94"/>
      <c r="S2169" s="94"/>
      <c r="T2169" s="94"/>
      <c r="U2169" s="94"/>
      <c r="V2169" s="94"/>
      <c r="W2169" s="94"/>
      <c r="X2169" s="94"/>
      <c r="Y2169" s="94"/>
      <c r="Z2169" s="94"/>
      <c r="AD2169" s="96"/>
      <c r="AG2169" s="94"/>
      <c r="AH2169" s="94"/>
      <c r="AK2169" s="94"/>
      <c r="AL2169" s="94"/>
      <c r="AM2169" s="94"/>
      <c r="AN2169" s="94"/>
      <c r="AO2169" s="94"/>
      <c r="AP2169" s="94"/>
      <c r="AQ2169" s="94"/>
    </row>
    <row r="2170" spans="1:43">
      <c r="A2170" s="92"/>
      <c r="B2170" s="92"/>
      <c r="C2170" s="93"/>
      <c r="D2170" s="93"/>
      <c r="E2170" s="92"/>
      <c r="F2170" s="92"/>
      <c r="G2170" s="92"/>
      <c r="H2170" s="92"/>
      <c r="I2170" s="92"/>
      <c r="J2170" s="92"/>
      <c r="K2170" s="94"/>
      <c r="L2170" s="94"/>
      <c r="M2170" s="94"/>
      <c r="O2170" s="94"/>
      <c r="P2170" s="94"/>
      <c r="Q2170" s="94"/>
      <c r="R2170" s="94"/>
      <c r="S2170" s="94"/>
      <c r="T2170" s="94"/>
      <c r="U2170" s="94"/>
      <c r="V2170" s="94"/>
      <c r="W2170" s="94"/>
      <c r="X2170" s="94"/>
      <c r="Y2170" s="94"/>
      <c r="Z2170" s="94"/>
      <c r="AD2170" s="96"/>
      <c r="AG2170" s="94"/>
      <c r="AH2170" s="94"/>
      <c r="AI2170" s="95"/>
      <c r="AK2170" s="94"/>
      <c r="AL2170" s="94"/>
      <c r="AM2170" s="94"/>
      <c r="AN2170" s="94"/>
      <c r="AO2170" s="94"/>
      <c r="AP2170" s="94"/>
      <c r="AQ2170" s="94"/>
    </row>
    <row r="2171" spans="1:43">
      <c r="A2171" s="92"/>
      <c r="B2171" s="92"/>
      <c r="C2171" s="93"/>
      <c r="D2171" s="93"/>
      <c r="E2171" s="92"/>
      <c r="F2171" s="92"/>
      <c r="G2171" s="92"/>
      <c r="H2171" s="92"/>
      <c r="I2171" s="92"/>
      <c r="J2171" s="92"/>
      <c r="K2171" s="94"/>
      <c r="L2171" s="94"/>
      <c r="M2171" s="94"/>
      <c r="O2171" s="94"/>
      <c r="P2171" s="94"/>
      <c r="Q2171" s="94"/>
      <c r="R2171" s="94"/>
      <c r="S2171" s="94"/>
      <c r="T2171" s="94"/>
      <c r="U2171" s="94"/>
      <c r="V2171" s="94"/>
      <c r="W2171" s="94"/>
      <c r="X2171" s="94"/>
      <c r="Y2171" s="94"/>
      <c r="Z2171" s="94"/>
      <c r="AD2171" s="96"/>
      <c r="AG2171" s="94"/>
      <c r="AH2171" s="94"/>
      <c r="AI2171" s="95"/>
      <c r="AK2171" s="94"/>
      <c r="AL2171" s="94"/>
      <c r="AM2171" s="94"/>
      <c r="AN2171" s="94"/>
      <c r="AO2171" s="94"/>
      <c r="AP2171" s="94"/>
      <c r="AQ2171" s="94"/>
    </row>
    <row r="2172" spans="1:43">
      <c r="A2172" s="92"/>
      <c r="B2172" s="92"/>
      <c r="C2172" s="93"/>
      <c r="D2172" s="93"/>
      <c r="E2172" s="92"/>
      <c r="F2172" s="92"/>
      <c r="G2172" s="92"/>
      <c r="H2172" s="92"/>
      <c r="I2172" s="92"/>
      <c r="J2172" s="92"/>
      <c r="K2172" s="94"/>
      <c r="L2172" s="94"/>
      <c r="M2172" s="94"/>
      <c r="O2172" s="94"/>
      <c r="P2172" s="94"/>
      <c r="Q2172" s="95"/>
      <c r="R2172" s="94"/>
      <c r="S2172" s="94"/>
      <c r="T2172" s="94"/>
      <c r="U2172" s="94"/>
      <c r="V2172" s="94"/>
      <c r="W2172" s="94"/>
      <c r="X2172" s="94"/>
      <c r="Y2172" s="94"/>
      <c r="Z2172" s="94"/>
      <c r="AD2172" s="96"/>
      <c r="AE2172" s="95"/>
      <c r="AG2172" s="94"/>
      <c r="AH2172" s="94"/>
      <c r="AK2172" s="94"/>
      <c r="AL2172" s="94"/>
      <c r="AM2172" s="94"/>
      <c r="AN2172" s="94"/>
      <c r="AO2172" s="94"/>
      <c r="AP2172" s="94"/>
      <c r="AQ2172" s="94"/>
    </row>
    <row r="2173" spans="1:43">
      <c r="A2173" s="92"/>
      <c r="B2173" s="92"/>
      <c r="C2173" s="93"/>
      <c r="D2173" s="93"/>
      <c r="E2173" s="92"/>
      <c r="F2173" s="92"/>
      <c r="G2173" s="92"/>
      <c r="H2173" s="92"/>
      <c r="I2173" s="92"/>
      <c r="J2173" s="92"/>
      <c r="K2173" s="94"/>
      <c r="L2173" s="94"/>
      <c r="M2173" s="94"/>
      <c r="O2173" s="94"/>
      <c r="P2173" s="94"/>
      <c r="Q2173" s="94"/>
      <c r="R2173" s="94"/>
      <c r="S2173" s="94"/>
      <c r="T2173" s="94"/>
      <c r="U2173" s="94"/>
      <c r="V2173" s="94"/>
      <c r="W2173" s="94"/>
      <c r="X2173" s="94"/>
      <c r="Y2173" s="94"/>
      <c r="Z2173" s="94"/>
      <c r="AD2173" s="96"/>
      <c r="AG2173" s="94"/>
      <c r="AH2173" s="94"/>
      <c r="AI2173" s="95"/>
      <c r="AK2173" s="94"/>
      <c r="AL2173" s="94"/>
      <c r="AM2173" s="94"/>
      <c r="AN2173" s="94"/>
      <c r="AO2173" s="94"/>
      <c r="AP2173" s="94"/>
      <c r="AQ2173" s="94"/>
    </row>
    <row r="2174" spans="1:43">
      <c r="A2174" s="92"/>
      <c r="B2174" s="92"/>
      <c r="C2174" s="93"/>
      <c r="D2174" s="93"/>
      <c r="E2174" s="92"/>
      <c r="F2174" s="92"/>
      <c r="G2174" s="92"/>
      <c r="H2174" s="92"/>
      <c r="I2174" s="92"/>
      <c r="J2174" s="92"/>
      <c r="K2174" s="94"/>
      <c r="L2174" s="94"/>
      <c r="M2174" s="94"/>
      <c r="O2174" s="94"/>
      <c r="P2174" s="94"/>
      <c r="Q2174" s="94"/>
      <c r="R2174" s="94"/>
      <c r="S2174" s="94"/>
      <c r="T2174" s="94"/>
      <c r="U2174" s="94"/>
      <c r="V2174" s="94"/>
      <c r="W2174" s="94"/>
      <c r="X2174" s="94"/>
      <c r="Y2174" s="94"/>
      <c r="Z2174" s="94"/>
      <c r="AD2174" s="96"/>
      <c r="AG2174" s="94"/>
      <c r="AH2174" s="94"/>
      <c r="AI2174" s="95"/>
      <c r="AK2174" s="94"/>
      <c r="AL2174" s="94"/>
      <c r="AM2174" s="94"/>
      <c r="AN2174" s="94"/>
      <c r="AO2174" s="94"/>
      <c r="AP2174" s="94"/>
      <c r="AQ2174" s="94"/>
    </row>
    <row r="2175" spans="1:43">
      <c r="A2175" s="92"/>
      <c r="B2175" s="92"/>
      <c r="C2175" s="93"/>
      <c r="D2175" s="93"/>
      <c r="E2175" s="92"/>
      <c r="F2175" s="92"/>
      <c r="G2175" s="92"/>
      <c r="H2175" s="92"/>
      <c r="I2175" s="92"/>
      <c r="J2175" s="92"/>
      <c r="K2175" s="94"/>
      <c r="L2175" s="94"/>
      <c r="M2175" s="94"/>
      <c r="P2175" s="94"/>
      <c r="Q2175" s="95"/>
      <c r="R2175" s="94"/>
      <c r="T2175" s="94"/>
      <c r="U2175" s="94"/>
      <c r="V2175" s="94"/>
      <c r="W2175" s="94"/>
      <c r="Y2175" s="94"/>
      <c r="Z2175" s="94"/>
      <c r="AD2175" s="96"/>
      <c r="AH2175" s="94"/>
      <c r="AK2175" s="94"/>
      <c r="AL2175" s="94"/>
      <c r="AM2175" s="94"/>
      <c r="AN2175" s="94"/>
      <c r="AO2175" s="94"/>
      <c r="AP2175" s="94"/>
      <c r="AQ2175" s="94"/>
    </row>
    <row r="2176" spans="1:43">
      <c r="A2176" s="92"/>
      <c r="B2176" s="92"/>
      <c r="C2176" s="93"/>
      <c r="D2176" s="93"/>
      <c r="E2176" s="92"/>
      <c r="F2176" s="92"/>
      <c r="G2176" s="92"/>
      <c r="H2176" s="92"/>
      <c r="I2176" s="92"/>
      <c r="J2176" s="92"/>
      <c r="K2176" s="94"/>
      <c r="L2176" s="94"/>
      <c r="M2176" s="94"/>
      <c r="O2176" s="94"/>
      <c r="P2176" s="94"/>
      <c r="Q2176" s="94"/>
      <c r="R2176" s="94"/>
      <c r="S2176" s="94"/>
      <c r="T2176" s="94"/>
      <c r="U2176" s="94"/>
      <c r="V2176" s="94"/>
      <c r="W2176" s="94"/>
      <c r="X2176" s="94"/>
      <c r="Y2176" s="94"/>
      <c r="Z2176" s="94"/>
      <c r="AG2176" s="94"/>
      <c r="AH2176" s="94"/>
      <c r="AK2176" s="94"/>
      <c r="AL2176" s="94"/>
      <c r="AM2176" s="94"/>
      <c r="AN2176" s="94"/>
      <c r="AO2176" s="94"/>
      <c r="AP2176" s="94"/>
      <c r="AQ2176" s="94"/>
    </row>
    <row r="2177" spans="1:43">
      <c r="A2177" s="92"/>
      <c r="B2177" s="92"/>
      <c r="C2177" s="93"/>
      <c r="D2177" s="93"/>
      <c r="E2177" s="92"/>
      <c r="F2177" s="92"/>
      <c r="G2177" s="92"/>
      <c r="H2177" s="92"/>
      <c r="I2177" s="92"/>
      <c r="J2177" s="92"/>
      <c r="K2177" s="94"/>
      <c r="L2177" s="94"/>
      <c r="M2177" s="94"/>
      <c r="O2177" s="94"/>
      <c r="P2177" s="94"/>
      <c r="Q2177" s="94"/>
      <c r="R2177" s="94"/>
      <c r="S2177" s="94"/>
      <c r="T2177" s="94"/>
      <c r="U2177" s="94"/>
      <c r="V2177" s="94"/>
      <c r="W2177" s="94"/>
      <c r="X2177" s="94"/>
      <c r="Y2177" s="94"/>
      <c r="Z2177" s="94"/>
      <c r="AG2177" s="94"/>
      <c r="AH2177" s="94"/>
      <c r="AK2177" s="94"/>
      <c r="AL2177" s="94"/>
      <c r="AM2177" s="94"/>
      <c r="AN2177" s="94"/>
      <c r="AO2177" s="94"/>
      <c r="AP2177" s="94"/>
      <c r="AQ2177" s="94"/>
    </row>
    <row r="2178" spans="1:43">
      <c r="A2178" s="92"/>
      <c r="B2178" s="92"/>
      <c r="C2178" s="93"/>
      <c r="D2178" s="93"/>
      <c r="E2178" s="92"/>
      <c r="F2178" s="92"/>
      <c r="G2178" s="92"/>
      <c r="H2178" s="92"/>
      <c r="I2178" s="92"/>
      <c r="J2178" s="92"/>
      <c r="K2178" s="94"/>
      <c r="L2178" s="94"/>
      <c r="M2178" s="94"/>
      <c r="O2178" s="94"/>
      <c r="P2178" s="94"/>
      <c r="Q2178" s="94"/>
      <c r="R2178" s="94"/>
      <c r="S2178" s="94"/>
      <c r="T2178" s="94"/>
      <c r="U2178" s="94"/>
      <c r="V2178" s="94"/>
      <c r="W2178" s="94"/>
      <c r="X2178" s="94"/>
      <c r="Y2178" s="94"/>
      <c r="Z2178" s="94"/>
      <c r="AG2178" s="94"/>
      <c r="AH2178" s="94"/>
      <c r="AI2178" s="95"/>
      <c r="AK2178" s="94"/>
      <c r="AL2178" s="94"/>
      <c r="AM2178" s="94"/>
      <c r="AN2178" s="94"/>
      <c r="AO2178" s="94"/>
      <c r="AP2178" s="94"/>
      <c r="AQ2178" s="94"/>
    </row>
    <row r="2179" spans="1:43">
      <c r="A2179" s="92"/>
      <c r="B2179" s="92"/>
      <c r="C2179" s="93"/>
      <c r="D2179" s="93"/>
      <c r="E2179" s="92"/>
      <c r="F2179" s="92"/>
      <c r="G2179" s="92"/>
      <c r="H2179" s="92"/>
      <c r="I2179" s="92"/>
      <c r="J2179" s="92"/>
      <c r="K2179" s="94"/>
      <c r="L2179" s="94"/>
      <c r="M2179" s="94"/>
      <c r="O2179" s="94"/>
      <c r="P2179" s="94"/>
      <c r="Q2179" s="94"/>
      <c r="R2179" s="94"/>
      <c r="S2179" s="94"/>
      <c r="T2179" s="94"/>
      <c r="U2179" s="94"/>
      <c r="V2179" s="94"/>
      <c r="W2179" s="94"/>
      <c r="X2179" s="94"/>
      <c r="Y2179" s="94"/>
      <c r="Z2179" s="94"/>
      <c r="AG2179" s="94"/>
      <c r="AH2179" s="94"/>
      <c r="AK2179" s="94"/>
      <c r="AL2179" s="94"/>
      <c r="AM2179" s="94"/>
      <c r="AN2179" s="94"/>
      <c r="AO2179" s="94"/>
      <c r="AP2179" s="94"/>
      <c r="AQ2179" s="94"/>
    </row>
    <row r="2180" spans="1:43">
      <c r="A2180" s="92"/>
      <c r="B2180" s="92"/>
      <c r="C2180" s="93"/>
      <c r="D2180" s="93"/>
      <c r="E2180" s="92"/>
      <c r="F2180" s="92"/>
      <c r="G2180" s="92"/>
      <c r="H2180" s="92"/>
      <c r="I2180" s="92"/>
      <c r="J2180" s="92"/>
      <c r="K2180" s="94"/>
      <c r="L2180" s="94"/>
      <c r="M2180" s="94"/>
      <c r="P2180" s="94"/>
      <c r="Q2180" s="95"/>
      <c r="R2180" s="94"/>
      <c r="S2180" s="94"/>
      <c r="T2180" s="94"/>
      <c r="U2180" s="94"/>
      <c r="V2180" s="94"/>
      <c r="W2180" s="94"/>
      <c r="X2180" s="94"/>
      <c r="AD2180" s="96"/>
      <c r="AH2180" s="94"/>
      <c r="AQ2180" s="94"/>
    </row>
    <row r="2181" spans="1:43">
      <c r="A2181" s="92"/>
      <c r="B2181" s="92"/>
      <c r="C2181" s="93"/>
      <c r="D2181" s="93"/>
      <c r="E2181" s="92"/>
      <c r="F2181" s="92"/>
      <c r="G2181" s="92"/>
      <c r="H2181" s="92"/>
      <c r="I2181" s="92"/>
      <c r="J2181" s="92"/>
      <c r="K2181" s="94"/>
      <c r="L2181" s="94"/>
      <c r="M2181" s="94"/>
      <c r="T2181" s="94"/>
      <c r="U2181" s="94"/>
      <c r="Y2181" s="94"/>
      <c r="Z2181" s="94"/>
      <c r="AK2181" s="94"/>
      <c r="AL2181" s="94"/>
      <c r="AM2181" s="94"/>
      <c r="AN2181" s="94"/>
      <c r="AO2181" s="94"/>
      <c r="AP2181" s="94"/>
      <c r="AQ2181" s="94"/>
    </row>
    <row r="2182" spans="1:43">
      <c r="A2182" s="92"/>
      <c r="B2182" s="92"/>
      <c r="C2182" s="93"/>
      <c r="D2182" s="93"/>
      <c r="E2182" s="92"/>
      <c r="F2182" s="92"/>
      <c r="G2182" s="92"/>
      <c r="H2182" s="92"/>
      <c r="I2182" s="92"/>
      <c r="J2182" s="92"/>
      <c r="K2182" s="94"/>
      <c r="L2182" s="94"/>
      <c r="M2182" s="94"/>
      <c r="O2182" s="94"/>
      <c r="P2182" s="94"/>
      <c r="Q2182" s="94"/>
      <c r="R2182" s="94"/>
      <c r="S2182" s="94"/>
      <c r="T2182" s="94"/>
      <c r="U2182" s="94"/>
      <c r="V2182" s="94"/>
      <c r="W2182" s="94"/>
      <c r="X2182" s="94"/>
      <c r="Y2182" s="94"/>
      <c r="Z2182" s="94"/>
      <c r="AD2182" s="96"/>
      <c r="AG2182" s="94"/>
      <c r="AH2182" s="94"/>
      <c r="AK2182" s="94"/>
      <c r="AL2182" s="94"/>
      <c r="AM2182" s="94"/>
      <c r="AN2182" s="94"/>
      <c r="AO2182" s="94"/>
      <c r="AP2182" s="94"/>
      <c r="AQ2182" s="94"/>
    </row>
    <row r="2183" spans="1:43">
      <c r="A2183" s="92"/>
      <c r="B2183" s="92"/>
      <c r="C2183" s="93"/>
      <c r="D2183" s="93"/>
      <c r="E2183" s="92"/>
      <c r="F2183" s="92"/>
      <c r="G2183" s="92"/>
      <c r="H2183" s="92"/>
      <c r="I2183" s="92"/>
      <c r="J2183" s="92"/>
      <c r="K2183" s="94"/>
      <c r="L2183" s="94"/>
      <c r="M2183" s="94"/>
      <c r="O2183" s="94"/>
      <c r="P2183" s="94"/>
      <c r="Q2183" s="94"/>
      <c r="R2183" s="94"/>
      <c r="S2183" s="94"/>
      <c r="T2183" s="94"/>
      <c r="U2183" s="94"/>
      <c r="V2183" s="94"/>
      <c r="W2183" s="94"/>
      <c r="X2183" s="94"/>
      <c r="Y2183" s="94"/>
      <c r="Z2183" s="94"/>
      <c r="AD2183" s="96"/>
      <c r="AG2183" s="94"/>
      <c r="AH2183" s="94"/>
      <c r="AI2183" s="95"/>
      <c r="AK2183" s="94"/>
      <c r="AL2183" s="94"/>
      <c r="AM2183" s="94"/>
      <c r="AN2183" s="94"/>
      <c r="AO2183" s="94"/>
      <c r="AP2183" s="94"/>
      <c r="AQ2183" s="94"/>
    </row>
    <row r="2184" spans="1:43">
      <c r="A2184" s="92"/>
      <c r="B2184" s="92"/>
      <c r="C2184" s="93"/>
      <c r="D2184" s="93"/>
      <c r="E2184" s="92"/>
      <c r="F2184" s="92"/>
      <c r="G2184" s="92"/>
      <c r="H2184" s="92"/>
      <c r="I2184" s="92"/>
      <c r="J2184" s="92"/>
      <c r="K2184" s="94"/>
      <c r="L2184" s="94"/>
      <c r="M2184" s="94"/>
      <c r="N2184" s="94"/>
      <c r="AD2184" s="96"/>
      <c r="AF2184" s="94"/>
      <c r="AH2184" s="94"/>
      <c r="AI2184" s="95"/>
    </row>
    <row r="2185" spans="1:43">
      <c r="A2185" s="92"/>
      <c r="B2185" s="92"/>
      <c r="C2185" s="93"/>
      <c r="D2185" s="93"/>
      <c r="E2185" s="92"/>
      <c r="F2185" s="92"/>
      <c r="G2185" s="92"/>
      <c r="H2185" s="92"/>
      <c r="I2185" s="92"/>
      <c r="J2185" s="92"/>
      <c r="K2185" s="94"/>
      <c r="L2185" s="94"/>
      <c r="M2185" s="94"/>
      <c r="O2185" s="94"/>
      <c r="P2185" s="94"/>
      <c r="Q2185" s="95"/>
      <c r="R2185" s="94"/>
      <c r="S2185" s="94"/>
      <c r="T2185" s="94"/>
      <c r="U2185" s="94"/>
      <c r="V2185" s="94"/>
      <c r="W2185" s="94"/>
      <c r="X2185" s="94"/>
      <c r="Y2185" s="94"/>
      <c r="Z2185" s="94"/>
      <c r="AG2185" s="94"/>
      <c r="AH2185" s="94"/>
      <c r="AK2185" s="94"/>
      <c r="AL2185" s="94"/>
      <c r="AM2185" s="94"/>
      <c r="AN2185" s="94"/>
      <c r="AO2185" s="94"/>
      <c r="AP2185" s="94"/>
      <c r="AQ2185" s="94"/>
    </row>
    <row r="2186" spans="1:43">
      <c r="A2186" s="92"/>
      <c r="B2186" s="92"/>
      <c r="C2186" s="93"/>
      <c r="D2186" s="93"/>
      <c r="E2186" s="92"/>
      <c r="F2186" s="92"/>
      <c r="G2186" s="92"/>
      <c r="H2186" s="92"/>
      <c r="I2186" s="92"/>
      <c r="J2186" s="92"/>
      <c r="K2186" s="94"/>
      <c r="L2186" s="94"/>
      <c r="M2186" s="94"/>
      <c r="N2186" s="94"/>
      <c r="O2186" s="94"/>
      <c r="P2186" s="94"/>
      <c r="Q2186" s="94"/>
      <c r="R2186" s="94"/>
      <c r="S2186" s="94"/>
      <c r="T2186" s="94"/>
      <c r="U2186" s="94"/>
      <c r="V2186" s="94"/>
      <c r="W2186" s="94"/>
      <c r="X2186" s="94"/>
      <c r="Y2186" s="94"/>
      <c r="Z2186" s="94"/>
      <c r="AD2186" s="96"/>
      <c r="AF2186" s="94"/>
      <c r="AG2186" s="94"/>
      <c r="AH2186" s="94"/>
      <c r="AK2186" s="94"/>
      <c r="AL2186" s="94"/>
      <c r="AM2186" s="94"/>
      <c r="AN2186" s="94"/>
      <c r="AO2186" s="94"/>
      <c r="AP2186" s="94"/>
      <c r="AQ2186" s="94"/>
    </row>
    <row r="2187" spans="1:43">
      <c r="A2187" s="92"/>
      <c r="B2187" s="92"/>
      <c r="C2187" s="93"/>
      <c r="D2187" s="93"/>
      <c r="E2187" s="92"/>
      <c r="F2187" s="92"/>
      <c r="G2187" s="92"/>
      <c r="H2187" s="92"/>
      <c r="I2187" s="92"/>
      <c r="J2187" s="92"/>
      <c r="K2187" s="94"/>
      <c r="L2187" s="94"/>
      <c r="M2187" s="94"/>
      <c r="N2187" s="94"/>
      <c r="O2187" s="94"/>
      <c r="P2187" s="94"/>
      <c r="Q2187" s="94"/>
      <c r="R2187" s="94"/>
      <c r="S2187" s="94"/>
      <c r="T2187" s="94"/>
      <c r="U2187" s="94"/>
      <c r="V2187" s="94"/>
      <c r="W2187" s="94"/>
      <c r="X2187" s="94"/>
      <c r="Y2187" s="94"/>
      <c r="Z2187" s="94"/>
      <c r="AF2187" s="94"/>
      <c r="AG2187" s="94"/>
      <c r="AH2187" s="94"/>
      <c r="AK2187" s="94"/>
      <c r="AL2187" s="94"/>
      <c r="AM2187" s="94"/>
      <c r="AN2187" s="94"/>
      <c r="AO2187" s="94"/>
      <c r="AP2187" s="94"/>
      <c r="AQ2187" s="94"/>
    </row>
    <row r="2188" spans="1:43">
      <c r="A2188" s="92"/>
      <c r="B2188" s="92"/>
      <c r="C2188" s="93"/>
      <c r="D2188" s="93"/>
      <c r="E2188" s="92"/>
      <c r="F2188" s="92"/>
      <c r="G2188" s="92"/>
      <c r="H2188" s="92"/>
      <c r="I2188" s="92"/>
      <c r="J2188" s="92"/>
      <c r="K2188" s="94"/>
      <c r="L2188" s="94"/>
      <c r="M2188" s="94"/>
      <c r="O2188" s="94"/>
      <c r="P2188" s="94"/>
      <c r="Q2188" s="94"/>
      <c r="R2188" s="94"/>
      <c r="S2188" s="94"/>
      <c r="T2188" s="94"/>
      <c r="U2188" s="94"/>
      <c r="V2188" s="94"/>
      <c r="W2188" s="94"/>
      <c r="X2188" s="94"/>
      <c r="Y2188" s="94"/>
      <c r="Z2188" s="94"/>
      <c r="AD2188" s="96"/>
      <c r="AG2188" s="94"/>
      <c r="AH2188" s="94"/>
      <c r="AK2188" s="94"/>
      <c r="AL2188" s="94"/>
      <c r="AM2188" s="94"/>
      <c r="AN2188" s="94"/>
      <c r="AO2188" s="94"/>
      <c r="AP2188" s="94"/>
      <c r="AQ2188" s="94"/>
    </row>
    <row r="2189" spans="1:43">
      <c r="A2189" s="92"/>
      <c r="B2189" s="92"/>
      <c r="C2189" s="93"/>
      <c r="D2189" s="93"/>
      <c r="E2189" s="92"/>
      <c r="F2189" s="92"/>
      <c r="G2189" s="92"/>
      <c r="H2189" s="92"/>
      <c r="I2189" s="92"/>
      <c r="J2189" s="92"/>
      <c r="K2189" s="94"/>
      <c r="L2189" s="94"/>
      <c r="M2189" s="94"/>
      <c r="O2189" s="94"/>
      <c r="P2189" s="94"/>
      <c r="Q2189" s="94"/>
      <c r="R2189" s="94"/>
      <c r="S2189" s="94"/>
      <c r="T2189" s="94"/>
      <c r="U2189" s="94"/>
      <c r="V2189" s="94"/>
      <c r="W2189" s="94"/>
      <c r="X2189" s="94"/>
      <c r="Y2189" s="94"/>
      <c r="Z2189" s="94"/>
      <c r="AG2189" s="94"/>
      <c r="AH2189" s="94"/>
      <c r="AK2189" s="94"/>
      <c r="AL2189" s="94"/>
      <c r="AM2189" s="94"/>
      <c r="AN2189" s="94"/>
      <c r="AO2189" s="94"/>
      <c r="AP2189" s="94"/>
      <c r="AQ2189" s="94"/>
    </row>
    <row r="2190" spans="1:43">
      <c r="A2190" s="92"/>
      <c r="B2190" s="92"/>
      <c r="C2190" s="93"/>
      <c r="D2190" s="93"/>
      <c r="E2190" s="92"/>
      <c r="F2190" s="92"/>
      <c r="G2190" s="92"/>
      <c r="H2190" s="92"/>
      <c r="I2190" s="92"/>
      <c r="J2190" s="92"/>
      <c r="K2190" s="94"/>
      <c r="L2190" s="94"/>
      <c r="M2190" s="94"/>
      <c r="P2190" s="94"/>
      <c r="Q2190" s="94"/>
      <c r="R2190" s="94"/>
      <c r="S2190" s="94"/>
      <c r="T2190" s="94"/>
      <c r="U2190" s="94"/>
      <c r="V2190" s="94"/>
      <c r="W2190" s="94"/>
      <c r="X2190" s="94"/>
      <c r="Y2190" s="94"/>
      <c r="Z2190" s="94"/>
      <c r="AD2190" s="96"/>
      <c r="AE2190" s="95"/>
      <c r="AH2190" s="94"/>
      <c r="AK2190" s="94"/>
      <c r="AL2190" s="94"/>
      <c r="AN2190" s="94"/>
      <c r="AO2190" s="94"/>
      <c r="AP2190" s="94"/>
      <c r="AQ2190" s="94"/>
    </row>
    <row r="2191" spans="1:43">
      <c r="A2191" s="92"/>
      <c r="B2191" s="92"/>
      <c r="C2191" s="93"/>
      <c r="D2191" s="93"/>
      <c r="E2191" s="92"/>
      <c r="F2191" s="92"/>
      <c r="G2191" s="92"/>
      <c r="H2191" s="92"/>
      <c r="I2191" s="92"/>
      <c r="J2191" s="92"/>
      <c r="K2191" s="94"/>
      <c r="L2191" s="94"/>
      <c r="M2191" s="94"/>
      <c r="P2191" s="94"/>
      <c r="Q2191" s="95"/>
      <c r="R2191" s="94"/>
      <c r="S2191" s="94"/>
      <c r="T2191" s="94"/>
      <c r="U2191" s="94"/>
      <c r="V2191" s="94"/>
      <c r="W2191" s="94"/>
      <c r="X2191" s="94"/>
      <c r="AD2191" s="96"/>
      <c r="AE2191" s="95"/>
      <c r="AH2191" s="94"/>
      <c r="AI2191" s="95"/>
      <c r="AJ2191" s="95"/>
      <c r="AK2191" s="94"/>
      <c r="AL2191" s="94"/>
      <c r="AM2191" s="94"/>
      <c r="AN2191" s="94"/>
      <c r="AO2191" s="94"/>
      <c r="AP2191" s="94"/>
      <c r="AQ2191" s="94"/>
    </row>
    <row r="2192" spans="1:43">
      <c r="A2192" s="92"/>
      <c r="B2192" s="92"/>
      <c r="C2192" s="93"/>
      <c r="D2192" s="93"/>
      <c r="E2192" s="92"/>
      <c r="F2192" s="92"/>
      <c r="G2192" s="92"/>
      <c r="H2192" s="92"/>
      <c r="I2192" s="92"/>
      <c r="J2192" s="92"/>
      <c r="K2192" s="94"/>
      <c r="L2192" s="94"/>
      <c r="M2192" s="94"/>
      <c r="P2192" s="94"/>
      <c r="AD2192" s="96"/>
      <c r="AH2192" s="94"/>
      <c r="AK2192" s="94"/>
      <c r="AL2192" s="94"/>
      <c r="AM2192" s="94"/>
      <c r="AN2192" s="94"/>
      <c r="AO2192" s="94"/>
    </row>
    <row r="2193" spans="1:43">
      <c r="A2193" s="92"/>
      <c r="B2193" s="92"/>
      <c r="C2193" s="93"/>
      <c r="D2193" s="93"/>
      <c r="E2193" s="92"/>
      <c r="F2193" s="92"/>
      <c r="G2193" s="92"/>
      <c r="H2193" s="92"/>
      <c r="I2193" s="92"/>
      <c r="J2193" s="92"/>
      <c r="K2193" s="94"/>
      <c r="L2193" s="94"/>
      <c r="M2193" s="94"/>
      <c r="P2193" s="94"/>
      <c r="Q2193" s="94"/>
      <c r="R2193" s="94"/>
      <c r="T2193" s="94"/>
      <c r="U2193" s="94"/>
      <c r="V2193" s="94"/>
      <c r="W2193" s="94"/>
      <c r="Y2193" s="94"/>
      <c r="Z2193" s="94"/>
      <c r="AH2193" s="94"/>
      <c r="AK2193" s="94"/>
      <c r="AL2193" s="94"/>
      <c r="AM2193" s="94"/>
      <c r="AN2193" s="94"/>
      <c r="AO2193" s="94"/>
      <c r="AP2193" s="94"/>
      <c r="AQ2193" s="94"/>
    </row>
    <row r="2194" spans="1:43">
      <c r="A2194" s="92"/>
      <c r="B2194" s="92"/>
      <c r="C2194" s="93"/>
      <c r="D2194" s="93"/>
      <c r="E2194" s="92"/>
      <c r="F2194" s="92"/>
      <c r="G2194" s="92"/>
      <c r="H2194" s="92"/>
      <c r="I2194" s="92"/>
      <c r="J2194" s="92"/>
      <c r="K2194" s="94"/>
      <c r="L2194" s="94"/>
      <c r="M2194" s="94"/>
      <c r="N2194" s="94"/>
      <c r="O2194" s="94"/>
      <c r="P2194" s="94"/>
      <c r="Q2194" s="94"/>
      <c r="R2194" s="94"/>
      <c r="S2194" s="94"/>
      <c r="T2194" s="94"/>
      <c r="U2194" s="94"/>
      <c r="V2194" s="94"/>
      <c r="W2194" s="94"/>
      <c r="X2194" s="94"/>
      <c r="Y2194" s="94"/>
      <c r="Z2194" s="94"/>
      <c r="AD2194" s="96"/>
      <c r="AF2194" s="94"/>
      <c r="AG2194" s="94"/>
      <c r="AH2194" s="94"/>
      <c r="AK2194" s="94"/>
      <c r="AL2194" s="94"/>
      <c r="AM2194" s="94"/>
      <c r="AN2194" s="94"/>
      <c r="AO2194" s="94"/>
      <c r="AP2194" s="94"/>
      <c r="AQ2194" s="94"/>
    </row>
    <row r="2195" spans="1:43">
      <c r="A2195" s="92"/>
      <c r="B2195" s="92"/>
      <c r="C2195" s="93"/>
      <c r="D2195" s="93"/>
      <c r="E2195" s="92"/>
      <c r="F2195" s="92"/>
      <c r="G2195" s="92"/>
      <c r="H2195" s="92"/>
      <c r="I2195" s="92"/>
      <c r="J2195" s="92"/>
      <c r="K2195" s="94"/>
      <c r="L2195" s="94"/>
      <c r="M2195" s="94"/>
      <c r="P2195" s="94"/>
      <c r="Q2195" s="94"/>
      <c r="R2195" s="94"/>
      <c r="S2195" s="94"/>
      <c r="T2195" s="94"/>
      <c r="U2195" s="94"/>
      <c r="V2195" s="94"/>
      <c r="W2195" s="94"/>
      <c r="X2195" s="94"/>
      <c r="Y2195" s="94"/>
      <c r="Z2195" s="94"/>
      <c r="AD2195" s="96"/>
      <c r="AH2195" s="94"/>
      <c r="AI2195" s="95"/>
      <c r="AK2195" s="94"/>
      <c r="AL2195" s="94"/>
      <c r="AM2195" s="94"/>
      <c r="AN2195" s="94"/>
      <c r="AO2195" s="94"/>
      <c r="AP2195" s="94"/>
      <c r="AQ2195" s="94"/>
    </row>
    <row r="2196" spans="1:43">
      <c r="A2196" s="92"/>
      <c r="B2196" s="92"/>
      <c r="C2196" s="93"/>
      <c r="D2196" s="93"/>
      <c r="E2196" s="92"/>
      <c r="F2196" s="92"/>
      <c r="G2196" s="92"/>
      <c r="H2196" s="92"/>
      <c r="I2196" s="92"/>
      <c r="J2196" s="92"/>
      <c r="K2196" s="94"/>
      <c r="L2196" s="94"/>
      <c r="M2196" s="94"/>
      <c r="O2196" s="94"/>
      <c r="P2196" s="94"/>
      <c r="Q2196" s="94"/>
      <c r="R2196" s="94"/>
      <c r="S2196" s="94"/>
      <c r="T2196" s="94"/>
      <c r="U2196" s="94"/>
      <c r="V2196" s="94"/>
      <c r="W2196" s="94"/>
      <c r="X2196" s="94"/>
      <c r="Y2196" s="94"/>
      <c r="Z2196" s="94"/>
      <c r="AD2196" s="96"/>
      <c r="AG2196" s="94"/>
      <c r="AH2196" s="94"/>
      <c r="AI2196" s="95"/>
      <c r="AK2196" s="94"/>
      <c r="AL2196" s="94"/>
      <c r="AM2196" s="94"/>
      <c r="AN2196" s="94"/>
      <c r="AO2196" s="94"/>
      <c r="AP2196" s="94"/>
      <c r="AQ2196" s="94"/>
    </row>
    <row r="2197" spans="1:43">
      <c r="A2197" s="92"/>
      <c r="B2197" s="92"/>
      <c r="C2197" s="93"/>
      <c r="D2197" s="93"/>
      <c r="E2197" s="92"/>
      <c r="F2197" s="92"/>
      <c r="G2197" s="92"/>
      <c r="H2197" s="92"/>
      <c r="I2197" s="92"/>
      <c r="J2197" s="92"/>
      <c r="K2197" s="94"/>
      <c r="L2197" s="94"/>
      <c r="M2197" s="94"/>
      <c r="P2197" s="94"/>
      <c r="Q2197" s="95"/>
      <c r="R2197" s="94"/>
      <c r="S2197" s="94"/>
      <c r="T2197" s="94"/>
      <c r="U2197" s="94"/>
      <c r="V2197" s="95"/>
      <c r="W2197" s="94"/>
      <c r="X2197" s="94"/>
      <c r="Y2197" s="94"/>
      <c r="Z2197" s="94"/>
      <c r="AD2197" s="96"/>
      <c r="AH2197" s="94"/>
      <c r="AI2197" s="95"/>
      <c r="AK2197" s="94"/>
      <c r="AL2197" s="94"/>
      <c r="AM2197" s="94"/>
      <c r="AN2197" s="94"/>
      <c r="AO2197" s="94"/>
      <c r="AP2197" s="94"/>
      <c r="AQ2197" s="94"/>
    </row>
    <row r="2198" spans="1:43">
      <c r="A2198" s="92"/>
      <c r="B2198" s="92"/>
      <c r="C2198" s="93"/>
      <c r="D2198" s="93"/>
      <c r="E2198" s="92"/>
      <c r="F2198" s="92"/>
      <c r="G2198" s="92"/>
      <c r="H2198" s="92"/>
      <c r="I2198" s="92"/>
      <c r="J2198" s="92"/>
      <c r="K2198" s="94"/>
      <c r="L2198" s="94"/>
      <c r="M2198" s="94"/>
      <c r="P2198" s="94"/>
      <c r="Q2198" s="94"/>
      <c r="R2198" s="94"/>
      <c r="S2198" s="94"/>
      <c r="T2198" s="94"/>
      <c r="U2198" s="94"/>
      <c r="V2198" s="95"/>
      <c r="W2198" s="94"/>
      <c r="X2198" s="94"/>
      <c r="Y2198" s="94"/>
      <c r="Z2198" s="94"/>
      <c r="AD2198" s="96"/>
      <c r="AE2198" s="95"/>
      <c r="AH2198" s="94"/>
      <c r="AI2198" s="95"/>
      <c r="AK2198" s="94"/>
      <c r="AL2198" s="94"/>
      <c r="AM2198" s="94"/>
      <c r="AN2198" s="94"/>
      <c r="AO2198" s="94"/>
      <c r="AP2198" s="94"/>
      <c r="AQ2198" s="94"/>
    </row>
    <row r="2199" spans="1:43">
      <c r="A2199" s="92"/>
      <c r="B2199" s="92"/>
      <c r="C2199" s="93"/>
      <c r="D2199" s="93"/>
      <c r="E2199" s="92"/>
      <c r="F2199" s="92"/>
      <c r="G2199" s="92"/>
      <c r="H2199" s="92"/>
      <c r="I2199" s="92"/>
      <c r="J2199" s="92"/>
      <c r="K2199" s="94"/>
      <c r="L2199" s="94"/>
      <c r="M2199" s="94"/>
      <c r="O2199" s="94"/>
      <c r="P2199" s="94"/>
      <c r="Q2199" s="94"/>
      <c r="R2199" s="94"/>
      <c r="S2199" s="94"/>
      <c r="T2199" s="94"/>
      <c r="U2199" s="94"/>
      <c r="V2199" s="94"/>
      <c r="W2199" s="94"/>
      <c r="X2199" s="94"/>
      <c r="Y2199" s="94"/>
      <c r="Z2199" s="94"/>
      <c r="AD2199" s="96"/>
      <c r="AG2199" s="94"/>
      <c r="AH2199" s="94"/>
      <c r="AK2199" s="94"/>
      <c r="AL2199" s="94"/>
      <c r="AM2199" s="94"/>
      <c r="AN2199" s="94"/>
      <c r="AO2199" s="94"/>
      <c r="AP2199" s="94"/>
      <c r="AQ2199" s="94"/>
    </row>
    <row r="2200" spans="1:43">
      <c r="A2200" s="92"/>
      <c r="B2200" s="92"/>
      <c r="C2200" s="93"/>
      <c r="D2200" s="93"/>
      <c r="E2200" s="92"/>
      <c r="F2200" s="92"/>
      <c r="G2200" s="92"/>
      <c r="H2200" s="92"/>
      <c r="I2200" s="92"/>
      <c r="J2200" s="92"/>
      <c r="K2200" s="94"/>
      <c r="L2200" s="94"/>
      <c r="M2200" s="94"/>
      <c r="T2200" s="94"/>
      <c r="U2200" s="94"/>
      <c r="Y2200" s="94"/>
      <c r="Z2200" s="94"/>
      <c r="AI2200" s="95"/>
      <c r="AK2200" s="94"/>
      <c r="AL2200" s="94"/>
      <c r="AM2200" s="94"/>
      <c r="AN2200" s="94"/>
      <c r="AO2200" s="94"/>
      <c r="AP2200" s="94"/>
      <c r="AQ2200" s="94"/>
    </row>
    <row r="2201" spans="1:43">
      <c r="A2201" s="92"/>
      <c r="B2201" s="92"/>
      <c r="C2201" s="93"/>
      <c r="D2201" s="93"/>
      <c r="E2201" s="92"/>
      <c r="F2201" s="92"/>
      <c r="G2201" s="92"/>
      <c r="H2201" s="92"/>
      <c r="I2201" s="92"/>
      <c r="J2201" s="92"/>
      <c r="K2201" s="94"/>
      <c r="L2201" s="94"/>
      <c r="M2201" s="94"/>
      <c r="N2201" s="94"/>
      <c r="O2201" s="94"/>
      <c r="P2201" s="94"/>
      <c r="Q2201" s="95"/>
      <c r="R2201" s="94"/>
      <c r="S2201" s="94"/>
      <c r="T2201" s="94"/>
      <c r="U2201" s="94"/>
      <c r="V2201" s="94"/>
      <c r="W2201" s="94"/>
      <c r="X2201" s="94"/>
      <c r="Y2201" s="94"/>
      <c r="Z2201" s="94"/>
      <c r="AD2201" s="96"/>
      <c r="AF2201" s="94"/>
      <c r="AG2201" s="94"/>
      <c r="AH2201" s="94"/>
      <c r="AI2201" s="95"/>
      <c r="AK2201" s="94"/>
      <c r="AL2201" s="94"/>
      <c r="AM2201" s="94"/>
      <c r="AN2201" s="94"/>
      <c r="AO2201" s="94"/>
      <c r="AP2201" s="94"/>
      <c r="AQ2201" s="94"/>
    </row>
    <row r="2202" spans="1:43">
      <c r="A2202" s="92"/>
      <c r="B2202" s="92"/>
      <c r="C2202" s="93"/>
      <c r="D2202" s="93"/>
      <c r="E2202" s="92"/>
      <c r="F2202" s="92"/>
      <c r="G2202" s="92"/>
      <c r="H2202" s="92"/>
      <c r="I2202" s="92"/>
      <c r="J2202" s="92"/>
      <c r="K2202" s="94"/>
      <c r="L2202" s="94"/>
      <c r="M2202" s="94"/>
      <c r="N2202" s="94"/>
      <c r="O2202" s="94"/>
      <c r="P2202" s="94"/>
      <c r="Q2202" s="95"/>
      <c r="R2202" s="94"/>
      <c r="S2202" s="94"/>
      <c r="T2202" s="94"/>
      <c r="U2202" s="94"/>
      <c r="V2202" s="94"/>
      <c r="W2202" s="94"/>
      <c r="X2202" s="94"/>
      <c r="Y2202" s="94"/>
      <c r="Z2202" s="94"/>
      <c r="AD2202" s="96"/>
      <c r="AF2202" s="94"/>
      <c r="AG2202" s="94"/>
      <c r="AH2202" s="94"/>
      <c r="AI2202" s="95"/>
      <c r="AK2202" s="94"/>
      <c r="AL2202" s="94"/>
      <c r="AM2202" s="94"/>
      <c r="AN2202" s="94"/>
      <c r="AO2202" s="94"/>
      <c r="AP2202" s="94"/>
      <c r="AQ2202" s="94"/>
    </row>
    <row r="2203" spans="1:43">
      <c r="A2203" s="92"/>
      <c r="B2203" s="92"/>
      <c r="C2203" s="93"/>
      <c r="D2203" s="93"/>
      <c r="E2203" s="92"/>
      <c r="F2203" s="92"/>
      <c r="G2203" s="92"/>
      <c r="H2203" s="92"/>
      <c r="I2203" s="92"/>
      <c r="J2203" s="92"/>
      <c r="K2203" s="94"/>
      <c r="L2203" s="94"/>
      <c r="M2203" s="94"/>
      <c r="O2203" s="94"/>
      <c r="P2203" s="94"/>
      <c r="Q2203" s="95"/>
      <c r="R2203" s="94"/>
      <c r="S2203" s="94"/>
      <c r="T2203" s="94"/>
      <c r="U2203" s="94"/>
      <c r="V2203" s="94"/>
      <c r="W2203" s="94"/>
      <c r="X2203" s="94"/>
      <c r="Y2203" s="94"/>
      <c r="Z2203" s="94"/>
      <c r="AD2203" s="96"/>
      <c r="AG2203" s="94"/>
      <c r="AH2203" s="94"/>
      <c r="AI2203" s="95"/>
      <c r="AK2203" s="94"/>
      <c r="AL2203" s="94"/>
      <c r="AM2203" s="94"/>
      <c r="AN2203" s="94"/>
      <c r="AO2203" s="94"/>
      <c r="AP2203" s="94"/>
      <c r="AQ2203" s="94"/>
    </row>
    <row r="2204" spans="1:43">
      <c r="A2204" s="92"/>
      <c r="B2204" s="92"/>
      <c r="C2204" s="93"/>
      <c r="D2204" s="93"/>
      <c r="E2204" s="92"/>
      <c r="F2204" s="92"/>
      <c r="G2204" s="92"/>
      <c r="H2204" s="92"/>
      <c r="I2204" s="92"/>
      <c r="J2204" s="92"/>
      <c r="K2204" s="94"/>
      <c r="L2204" s="94"/>
      <c r="M2204" s="94"/>
      <c r="N2204" s="94"/>
      <c r="O2204" s="94"/>
      <c r="P2204" s="94"/>
      <c r="Q2204" s="94"/>
      <c r="R2204" s="94"/>
      <c r="S2204" s="94"/>
      <c r="T2204" s="94"/>
      <c r="U2204" s="94"/>
      <c r="V2204" s="94"/>
      <c r="W2204" s="94"/>
      <c r="X2204" s="94"/>
      <c r="Y2204" s="94"/>
      <c r="Z2204" s="94"/>
      <c r="AF2204" s="94"/>
      <c r="AG2204" s="94"/>
      <c r="AH2204" s="94"/>
      <c r="AK2204" s="94"/>
      <c r="AL2204" s="94"/>
      <c r="AM2204" s="94"/>
      <c r="AN2204" s="94"/>
      <c r="AO2204" s="94"/>
      <c r="AP2204" s="94"/>
      <c r="AQ2204" s="94"/>
    </row>
    <row r="2205" spans="1:43">
      <c r="A2205" s="92"/>
      <c r="B2205" s="92"/>
      <c r="C2205" s="93"/>
      <c r="D2205" s="93"/>
      <c r="E2205" s="92"/>
      <c r="F2205" s="92"/>
      <c r="G2205" s="92"/>
      <c r="H2205" s="92"/>
      <c r="I2205" s="92"/>
      <c r="J2205" s="92"/>
      <c r="K2205" s="94"/>
      <c r="L2205" s="94"/>
      <c r="M2205" s="94"/>
      <c r="P2205" s="94"/>
      <c r="Q2205" s="95"/>
      <c r="R2205" s="94"/>
      <c r="S2205" s="94"/>
      <c r="T2205" s="94"/>
      <c r="U2205" s="94"/>
      <c r="V2205" s="94"/>
      <c r="W2205" s="94"/>
      <c r="X2205" s="94"/>
      <c r="Y2205" s="94"/>
      <c r="Z2205" s="94"/>
      <c r="AD2205" s="96"/>
      <c r="AH2205" s="94"/>
      <c r="AK2205" s="94"/>
      <c r="AL2205" s="94"/>
      <c r="AM2205" s="94"/>
      <c r="AN2205" s="94"/>
      <c r="AO2205" s="94"/>
      <c r="AP2205" s="94"/>
      <c r="AQ2205" s="94"/>
    </row>
    <row r="2206" spans="1:43">
      <c r="A2206" s="92"/>
      <c r="B2206" s="92"/>
      <c r="C2206" s="93"/>
      <c r="D2206" s="93"/>
      <c r="E2206" s="92"/>
      <c r="F2206" s="92"/>
      <c r="G2206" s="92"/>
      <c r="H2206" s="92"/>
      <c r="I2206" s="92"/>
      <c r="J2206" s="92"/>
      <c r="K2206" s="94"/>
      <c r="L2206" s="94"/>
      <c r="M2206" s="94"/>
      <c r="P2206" s="94"/>
      <c r="Q2206" s="95"/>
      <c r="R2206" s="94"/>
      <c r="S2206" s="94"/>
      <c r="T2206" s="94"/>
      <c r="U2206" s="94"/>
      <c r="V2206" s="95"/>
      <c r="W2206" s="94"/>
      <c r="X2206" s="94"/>
      <c r="Y2206" s="94"/>
      <c r="Z2206" s="94"/>
      <c r="AD2206" s="96"/>
      <c r="AH2206" s="94"/>
      <c r="AK2206" s="94"/>
      <c r="AL2206" s="94"/>
      <c r="AM2206" s="94"/>
      <c r="AN2206" s="94"/>
      <c r="AO2206" s="94"/>
      <c r="AP2206" s="94"/>
      <c r="AQ2206" s="94"/>
    </row>
    <row r="2207" spans="1:43">
      <c r="A2207" s="92"/>
      <c r="B2207" s="92"/>
      <c r="C2207" s="93"/>
      <c r="D2207" s="93"/>
      <c r="E2207" s="92"/>
      <c r="F2207" s="92"/>
      <c r="G2207" s="92"/>
      <c r="H2207" s="92"/>
      <c r="I2207" s="92"/>
      <c r="J2207" s="92"/>
      <c r="K2207" s="94"/>
      <c r="L2207" s="94"/>
      <c r="M2207" s="94"/>
      <c r="O2207" s="94"/>
      <c r="P2207" s="94"/>
      <c r="Q2207" s="95"/>
      <c r="R2207" s="94"/>
      <c r="S2207" s="94"/>
      <c r="T2207" s="94"/>
      <c r="U2207" s="94"/>
      <c r="V2207" s="94"/>
      <c r="W2207" s="94"/>
      <c r="X2207" s="94"/>
      <c r="Y2207" s="94"/>
      <c r="Z2207" s="94"/>
      <c r="AD2207" s="96"/>
      <c r="AG2207" s="94"/>
      <c r="AH2207" s="94"/>
      <c r="AK2207" s="94"/>
      <c r="AL2207" s="94"/>
      <c r="AM2207" s="94"/>
      <c r="AN2207" s="94"/>
      <c r="AO2207" s="94"/>
      <c r="AP2207" s="94"/>
      <c r="AQ2207" s="94"/>
    </row>
    <row r="2208" spans="1:43">
      <c r="A2208" s="92"/>
      <c r="B2208" s="92"/>
      <c r="C2208" s="93"/>
      <c r="D2208" s="93"/>
      <c r="E2208" s="92"/>
      <c r="F2208" s="92"/>
      <c r="G2208" s="92"/>
      <c r="H2208" s="92"/>
      <c r="I2208" s="92"/>
      <c r="J2208" s="92"/>
      <c r="K2208" s="94"/>
      <c r="L2208" s="94"/>
      <c r="M2208" s="94"/>
      <c r="O2208" s="94"/>
      <c r="P2208" s="94"/>
      <c r="Q2208" s="94"/>
      <c r="R2208" s="94"/>
      <c r="S2208" s="94"/>
      <c r="T2208" s="94"/>
      <c r="U2208" s="94"/>
      <c r="V2208" s="94"/>
      <c r="W2208" s="94"/>
      <c r="X2208" s="94"/>
      <c r="Y2208" s="94"/>
      <c r="Z2208" s="94"/>
      <c r="AD2208" s="96"/>
      <c r="AG2208" s="94"/>
      <c r="AH2208" s="94"/>
      <c r="AK2208" s="94"/>
      <c r="AL2208" s="94"/>
      <c r="AM2208" s="94"/>
      <c r="AN2208" s="94"/>
      <c r="AO2208" s="94"/>
      <c r="AP2208" s="94"/>
      <c r="AQ2208" s="94"/>
    </row>
    <row r="2209" spans="1:43">
      <c r="A2209" s="92"/>
      <c r="B2209" s="92"/>
      <c r="C2209" s="93"/>
      <c r="D2209" s="93"/>
      <c r="E2209" s="92"/>
      <c r="F2209" s="92"/>
      <c r="G2209" s="92"/>
      <c r="H2209" s="92"/>
      <c r="I2209" s="92"/>
      <c r="J2209" s="92"/>
      <c r="K2209" s="94"/>
      <c r="L2209" s="94"/>
      <c r="M2209" s="94"/>
      <c r="O2209" s="94"/>
      <c r="P2209" s="94"/>
      <c r="Q2209" s="94"/>
      <c r="R2209" s="94"/>
      <c r="S2209" s="94"/>
      <c r="T2209" s="94"/>
      <c r="U2209" s="94"/>
      <c r="V2209" s="94"/>
      <c r="W2209" s="94"/>
      <c r="X2209" s="94"/>
      <c r="Y2209" s="94"/>
      <c r="Z2209" s="94"/>
      <c r="AD2209" s="96"/>
      <c r="AE2209" s="95"/>
      <c r="AG2209" s="94"/>
      <c r="AH2209" s="94"/>
      <c r="AK2209" s="94"/>
      <c r="AL2209" s="94"/>
      <c r="AM2209" s="94"/>
      <c r="AN2209" s="94"/>
      <c r="AO2209" s="94"/>
      <c r="AP2209" s="94"/>
      <c r="AQ2209" s="94"/>
    </row>
    <row r="2210" spans="1:43">
      <c r="A2210" s="92"/>
      <c r="B2210" s="92"/>
      <c r="C2210" s="93"/>
      <c r="D2210" s="93"/>
      <c r="E2210" s="92"/>
      <c r="F2210" s="92"/>
      <c r="G2210" s="92"/>
      <c r="H2210" s="92"/>
      <c r="I2210" s="92"/>
      <c r="J2210" s="92"/>
      <c r="K2210" s="94"/>
      <c r="L2210" s="94"/>
      <c r="M2210" s="94"/>
      <c r="O2210" s="94"/>
      <c r="P2210" s="94"/>
      <c r="Q2210" s="95"/>
      <c r="R2210" s="94"/>
      <c r="S2210" s="94"/>
      <c r="T2210" s="94"/>
      <c r="U2210" s="94"/>
      <c r="V2210" s="94"/>
      <c r="W2210" s="94"/>
      <c r="X2210" s="94"/>
      <c r="Y2210" s="94"/>
      <c r="Z2210" s="94"/>
      <c r="AD2210" s="96"/>
      <c r="AE2210" s="95"/>
      <c r="AG2210" s="94"/>
      <c r="AH2210" s="94"/>
      <c r="AI2210" s="95"/>
      <c r="AK2210" s="94"/>
      <c r="AL2210" s="94"/>
      <c r="AM2210" s="94"/>
      <c r="AN2210" s="94"/>
      <c r="AO2210" s="94"/>
      <c r="AP2210" s="94"/>
      <c r="AQ2210" s="94"/>
    </row>
    <row r="2211" spans="1:43">
      <c r="A2211" s="92"/>
      <c r="B2211" s="92"/>
      <c r="C2211" s="93"/>
      <c r="D2211" s="93"/>
      <c r="E2211" s="92"/>
      <c r="F2211" s="92"/>
      <c r="G2211" s="92"/>
      <c r="H2211" s="92"/>
      <c r="I2211" s="92"/>
      <c r="J2211" s="92"/>
      <c r="K2211" s="94"/>
      <c r="L2211" s="94"/>
      <c r="M2211" s="94"/>
      <c r="O2211" s="94"/>
      <c r="P2211" s="94"/>
      <c r="Q2211" s="94"/>
      <c r="R2211" s="94"/>
      <c r="S2211" s="94"/>
      <c r="T2211" s="94"/>
      <c r="U2211" s="94"/>
      <c r="V2211" s="94"/>
      <c r="W2211" s="94"/>
      <c r="X2211" s="94"/>
      <c r="Y2211" s="94"/>
      <c r="Z2211" s="94"/>
      <c r="AD2211" s="96"/>
      <c r="AG2211" s="94"/>
      <c r="AH2211" s="94"/>
      <c r="AK2211" s="94"/>
      <c r="AL2211" s="94"/>
      <c r="AM2211" s="94"/>
      <c r="AN2211" s="94"/>
      <c r="AO2211" s="94"/>
      <c r="AP2211" s="94"/>
      <c r="AQ2211" s="94"/>
    </row>
    <row r="2212" spans="1:43">
      <c r="A2212" s="92"/>
      <c r="B2212" s="92"/>
      <c r="C2212" s="93"/>
      <c r="D2212" s="93"/>
      <c r="E2212" s="92"/>
      <c r="F2212" s="92"/>
      <c r="G2212" s="92"/>
      <c r="H2212" s="92"/>
      <c r="I2212" s="92"/>
      <c r="J2212" s="92"/>
      <c r="K2212" s="94"/>
      <c r="L2212" s="94"/>
      <c r="M2212" s="94"/>
      <c r="P2212" s="94"/>
      <c r="Q2212" s="94"/>
      <c r="R2212" s="94"/>
      <c r="T2212" s="94"/>
      <c r="U2212" s="94"/>
      <c r="V2212" s="94"/>
      <c r="W2212" s="94"/>
      <c r="Y2212" s="94"/>
      <c r="Z2212" s="94"/>
      <c r="AH2212" s="94"/>
      <c r="AK2212" s="94"/>
      <c r="AL2212" s="94"/>
      <c r="AM2212" s="94"/>
      <c r="AN2212" s="94"/>
      <c r="AO2212" s="94"/>
      <c r="AP2212" s="94"/>
      <c r="AQ2212" s="94"/>
    </row>
    <row r="2213" spans="1:43">
      <c r="A2213" s="92"/>
      <c r="B2213" s="92"/>
      <c r="C2213" s="93"/>
      <c r="D2213" s="93"/>
      <c r="E2213" s="92"/>
      <c r="F2213" s="92"/>
      <c r="G2213" s="92"/>
      <c r="H2213" s="92"/>
      <c r="I2213" s="92"/>
      <c r="J2213" s="92"/>
      <c r="K2213" s="94"/>
      <c r="L2213" s="94"/>
      <c r="M2213" s="94"/>
      <c r="O2213" s="94"/>
      <c r="P2213" s="94"/>
      <c r="Q2213" s="95"/>
      <c r="R2213" s="94"/>
      <c r="S2213" s="94"/>
      <c r="T2213" s="94"/>
      <c r="U2213" s="94"/>
      <c r="V2213" s="94"/>
      <c r="W2213" s="94"/>
      <c r="X2213" s="94"/>
      <c r="Y2213" s="94"/>
      <c r="Z2213" s="94"/>
      <c r="AD2213" s="96"/>
      <c r="AG2213" s="94"/>
      <c r="AH2213" s="94"/>
      <c r="AK2213" s="94"/>
      <c r="AL2213" s="94"/>
      <c r="AM2213" s="94"/>
      <c r="AN2213" s="94"/>
      <c r="AO2213" s="94"/>
      <c r="AP2213" s="94"/>
      <c r="AQ2213" s="94"/>
    </row>
    <row r="2214" spans="1:43">
      <c r="A2214" s="92"/>
      <c r="B2214" s="92"/>
      <c r="C2214" s="93"/>
      <c r="D2214" s="93"/>
      <c r="E2214" s="92"/>
      <c r="F2214" s="92"/>
      <c r="G2214" s="92"/>
      <c r="H2214" s="92"/>
      <c r="I2214" s="92"/>
      <c r="J2214" s="92"/>
      <c r="K2214" s="94"/>
      <c r="L2214" s="94"/>
      <c r="M2214" s="94"/>
      <c r="O2214" s="94"/>
      <c r="P2214" s="94"/>
      <c r="Q2214" s="95"/>
      <c r="R2214" s="94"/>
      <c r="S2214" s="94"/>
      <c r="T2214" s="94"/>
      <c r="U2214" s="94"/>
      <c r="V2214" s="94"/>
      <c r="W2214" s="94"/>
      <c r="X2214" s="94"/>
      <c r="Y2214" s="94"/>
      <c r="Z2214" s="94"/>
      <c r="AD2214" s="96"/>
      <c r="AE2214" s="95"/>
      <c r="AG2214" s="94"/>
      <c r="AH2214" s="94"/>
      <c r="AK2214" s="94"/>
      <c r="AL2214" s="94"/>
      <c r="AM2214" s="94"/>
      <c r="AN2214" s="94"/>
      <c r="AO2214" s="94"/>
      <c r="AP2214" s="94"/>
      <c r="AQ2214" s="94"/>
    </row>
    <row r="2215" spans="1:43">
      <c r="A2215" s="92"/>
      <c r="B2215" s="92"/>
      <c r="C2215" s="93"/>
      <c r="D2215" s="93"/>
      <c r="E2215" s="92"/>
      <c r="F2215" s="92"/>
      <c r="G2215" s="92"/>
      <c r="H2215" s="92"/>
      <c r="I2215" s="92"/>
      <c r="J2215" s="92"/>
      <c r="K2215" s="94"/>
      <c r="L2215" s="94"/>
      <c r="M2215" s="94"/>
      <c r="P2215" s="94"/>
      <c r="Q2215" s="95"/>
      <c r="R2215" s="94"/>
      <c r="T2215" s="94"/>
      <c r="U2215" s="94"/>
      <c r="V2215" s="94"/>
      <c r="W2215" s="94"/>
      <c r="Y2215" s="94"/>
      <c r="Z2215" s="94"/>
      <c r="AD2215" s="96"/>
      <c r="AH2215" s="94"/>
      <c r="AK2215" s="94"/>
      <c r="AL2215" s="94"/>
      <c r="AM2215" s="94"/>
      <c r="AN2215" s="94"/>
      <c r="AO2215" s="94"/>
      <c r="AP2215" s="94"/>
      <c r="AQ2215" s="94"/>
    </row>
    <row r="2216" spans="1:43">
      <c r="A2216" s="92"/>
      <c r="B2216" s="92"/>
      <c r="C2216" s="93"/>
      <c r="D2216" s="93"/>
      <c r="E2216" s="92"/>
      <c r="F2216" s="92"/>
      <c r="G2216" s="92"/>
      <c r="H2216" s="92"/>
      <c r="I2216" s="92"/>
      <c r="J2216" s="92"/>
      <c r="K2216" s="94"/>
      <c r="L2216" s="94"/>
      <c r="M2216" s="94"/>
      <c r="P2216" s="94"/>
      <c r="Q2216" s="95"/>
      <c r="R2216" s="94"/>
      <c r="S2216" s="94"/>
      <c r="T2216" s="94"/>
      <c r="U2216" s="94"/>
      <c r="V2216" s="94"/>
      <c r="W2216" s="94"/>
      <c r="X2216" s="94"/>
      <c r="Y2216" s="94"/>
      <c r="Z2216" s="94"/>
      <c r="AD2216" s="96"/>
      <c r="AH2216" s="94"/>
      <c r="AK2216" s="94"/>
      <c r="AL2216" s="94"/>
      <c r="AM2216" s="94"/>
      <c r="AN2216" s="94"/>
      <c r="AO2216" s="94"/>
      <c r="AP2216" s="94"/>
      <c r="AQ2216" s="94"/>
    </row>
    <row r="2217" spans="1:43">
      <c r="A2217" s="92"/>
      <c r="B2217" s="92"/>
      <c r="C2217" s="93"/>
      <c r="D2217" s="93"/>
      <c r="E2217" s="92"/>
      <c r="F2217" s="92"/>
      <c r="G2217" s="92"/>
      <c r="H2217" s="92"/>
      <c r="I2217" s="92"/>
      <c r="J2217" s="92"/>
      <c r="K2217" s="94"/>
      <c r="L2217" s="94"/>
      <c r="M2217" s="94"/>
      <c r="O2217" s="94"/>
      <c r="P2217" s="94"/>
      <c r="Q2217" s="94"/>
      <c r="R2217" s="94"/>
      <c r="S2217" s="94"/>
      <c r="T2217" s="94"/>
      <c r="U2217" s="94"/>
      <c r="V2217" s="94"/>
      <c r="W2217" s="94"/>
      <c r="X2217" s="94"/>
      <c r="Y2217" s="94"/>
      <c r="Z2217" s="94"/>
      <c r="AG2217" s="94"/>
      <c r="AH2217" s="94"/>
      <c r="AK2217" s="94"/>
      <c r="AL2217" s="94"/>
      <c r="AM2217" s="94"/>
      <c r="AN2217" s="94"/>
      <c r="AO2217" s="94"/>
      <c r="AP2217" s="94"/>
      <c r="AQ2217" s="94"/>
    </row>
    <row r="2218" spans="1:43">
      <c r="A2218" s="92"/>
      <c r="B2218" s="92"/>
      <c r="C2218" s="93"/>
      <c r="D2218" s="93"/>
      <c r="E2218" s="92"/>
      <c r="F2218" s="92"/>
      <c r="G2218" s="92"/>
      <c r="H2218" s="92"/>
      <c r="I2218" s="92"/>
      <c r="J2218" s="92"/>
      <c r="K2218" s="94"/>
      <c r="L2218" s="94"/>
      <c r="M2218" s="94"/>
      <c r="O2218" s="94"/>
      <c r="P2218" s="94"/>
      <c r="Q2218" s="95"/>
      <c r="R2218" s="94"/>
      <c r="S2218" s="94"/>
      <c r="T2218" s="94"/>
      <c r="U2218" s="94"/>
      <c r="V2218" s="94"/>
      <c r="W2218" s="94"/>
      <c r="X2218" s="94"/>
      <c r="Y2218" s="94"/>
      <c r="Z2218" s="94"/>
      <c r="AD2218" s="96"/>
      <c r="AG2218" s="94"/>
      <c r="AH2218" s="94"/>
      <c r="AK2218" s="94"/>
      <c r="AL2218" s="94"/>
      <c r="AM2218" s="94"/>
      <c r="AN2218" s="94"/>
      <c r="AO2218" s="94"/>
      <c r="AP2218" s="94"/>
      <c r="AQ2218" s="94"/>
    </row>
    <row r="2219" spans="1:43">
      <c r="A2219" s="92"/>
      <c r="B2219" s="92"/>
      <c r="C2219" s="93"/>
      <c r="D2219" s="93"/>
      <c r="E2219" s="92"/>
      <c r="F2219" s="92"/>
      <c r="G2219" s="92"/>
      <c r="H2219" s="92"/>
      <c r="I2219" s="92"/>
      <c r="J2219" s="92"/>
      <c r="K2219" s="94"/>
      <c r="L2219" s="94"/>
      <c r="M2219" s="94"/>
      <c r="O2219" s="94"/>
      <c r="P2219" s="94"/>
      <c r="Q2219" s="95"/>
      <c r="R2219" s="94"/>
      <c r="S2219" s="94"/>
      <c r="T2219" s="94"/>
      <c r="U2219" s="94"/>
      <c r="V2219" s="94"/>
      <c r="W2219" s="94"/>
      <c r="X2219" s="94"/>
      <c r="Y2219" s="94"/>
      <c r="Z2219" s="94"/>
      <c r="AD2219" s="96"/>
      <c r="AG2219" s="94"/>
      <c r="AH2219" s="94"/>
      <c r="AK2219" s="94"/>
      <c r="AL2219" s="94"/>
      <c r="AM2219" s="94"/>
      <c r="AN2219" s="94"/>
      <c r="AO2219" s="94"/>
      <c r="AP2219" s="94"/>
      <c r="AQ2219" s="94"/>
    </row>
    <row r="2220" spans="1:43">
      <c r="A2220" s="92"/>
      <c r="B2220" s="92"/>
      <c r="C2220" s="93"/>
      <c r="D2220" s="93"/>
      <c r="E2220" s="92"/>
      <c r="F2220" s="92"/>
      <c r="G2220" s="92"/>
      <c r="H2220" s="92"/>
      <c r="I2220" s="92"/>
      <c r="J2220" s="92"/>
      <c r="K2220" s="94"/>
      <c r="L2220" s="94"/>
      <c r="M2220" s="94"/>
      <c r="O2220" s="94"/>
      <c r="P2220" s="94"/>
      <c r="Q2220" s="95"/>
      <c r="R2220" s="94"/>
      <c r="S2220" s="94"/>
      <c r="T2220" s="94"/>
      <c r="U2220" s="94"/>
      <c r="V2220" s="94"/>
      <c r="W2220" s="94"/>
      <c r="X2220" s="94"/>
      <c r="Y2220" s="94"/>
      <c r="Z2220" s="94"/>
      <c r="AD2220" s="96"/>
      <c r="AE2220" s="95"/>
      <c r="AG2220" s="94"/>
      <c r="AH2220" s="94"/>
      <c r="AI2220" s="95"/>
      <c r="AK2220" s="94"/>
      <c r="AL2220" s="94"/>
      <c r="AM2220" s="94"/>
      <c r="AN2220" s="94"/>
      <c r="AO2220" s="94"/>
      <c r="AP2220" s="94"/>
      <c r="AQ2220" s="94"/>
    </row>
    <row r="2221" spans="1:43">
      <c r="A2221" s="92"/>
      <c r="B2221" s="92"/>
      <c r="C2221" s="93"/>
      <c r="D2221" s="93"/>
      <c r="E2221" s="92"/>
      <c r="F2221" s="92"/>
      <c r="G2221" s="92"/>
      <c r="H2221" s="92"/>
      <c r="I2221" s="92"/>
      <c r="J2221" s="92"/>
      <c r="K2221" s="94"/>
      <c r="L2221" s="94"/>
      <c r="M2221" s="94"/>
      <c r="P2221" s="94"/>
      <c r="Q2221" s="94"/>
      <c r="R2221" s="94"/>
      <c r="S2221" s="94"/>
      <c r="T2221" s="94"/>
      <c r="U2221" s="94"/>
      <c r="V2221" s="94"/>
      <c r="W2221" s="94"/>
      <c r="X2221" s="94"/>
      <c r="Y2221" s="94"/>
      <c r="Z2221" s="94"/>
      <c r="AD2221" s="96"/>
      <c r="AH2221" s="94"/>
      <c r="AK2221" s="94"/>
      <c r="AL2221" s="94"/>
      <c r="AM2221" s="94"/>
      <c r="AN2221" s="94"/>
      <c r="AO2221" s="94"/>
      <c r="AP2221" s="94"/>
      <c r="AQ2221" s="94"/>
    </row>
    <row r="2222" spans="1:43">
      <c r="A2222" s="92"/>
      <c r="B2222" s="92"/>
      <c r="C2222" s="93"/>
      <c r="D2222" s="93"/>
      <c r="E2222" s="92"/>
      <c r="F2222" s="92"/>
      <c r="G2222" s="92"/>
      <c r="H2222" s="92"/>
      <c r="I2222" s="92"/>
      <c r="J2222" s="92"/>
      <c r="K2222" s="94"/>
      <c r="L2222" s="94"/>
      <c r="M2222" s="94"/>
      <c r="T2222" s="94"/>
      <c r="U2222" s="94"/>
      <c r="Y2222" s="94"/>
      <c r="Z2222" s="94"/>
      <c r="AI2222" s="95"/>
      <c r="AK2222" s="94"/>
      <c r="AL2222" s="94"/>
      <c r="AM2222" s="94"/>
      <c r="AN2222" s="94"/>
      <c r="AO2222" s="94"/>
      <c r="AP2222" s="94"/>
      <c r="AQ2222" s="94"/>
    </row>
    <row r="2223" spans="1:43">
      <c r="A2223" s="92"/>
      <c r="B2223" s="92"/>
      <c r="C2223" s="93"/>
      <c r="D2223" s="93"/>
      <c r="E2223" s="92"/>
      <c r="F2223" s="92"/>
      <c r="G2223" s="92"/>
      <c r="H2223" s="92"/>
      <c r="I2223" s="92"/>
      <c r="J2223" s="92"/>
      <c r="K2223" s="94"/>
      <c r="L2223" s="94"/>
      <c r="M2223" s="94"/>
      <c r="O2223" s="94"/>
      <c r="P2223" s="94"/>
      <c r="Q2223" s="94"/>
      <c r="R2223" s="94"/>
      <c r="S2223" s="94"/>
      <c r="T2223" s="94"/>
      <c r="U2223" s="94"/>
      <c r="V2223" s="94"/>
      <c r="W2223" s="94"/>
      <c r="X2223" s="94"/>
      <c r="Y2223" s="94"/>
      <c r="Z2223" s="94"/>
      <c r="AE2223" s="95"/>
      <c r="AG2223" s="94"/>
      <c r="AH2223" s="94"/>
      <c r="AI2223" s="95"/>
      <c r="AK2223" s="94"/>
      <c r="AL2223" s="94"/>
      <c r="AM2223" s="94"/>
      <c r="AN2223" s="94"/>
      <c r="AO2223" s="94"/>
      <c r="AP2223" s="94"/>
      <c r="AQ2223" s="94"/>
    </row>
    <row r="2224" spans="1:43">
      <c r="A2224" s="92"/>
      <c r="B2224" s="92"/>
      <c r="C2224" s="93"/>
      <c r="D2224" s="93"/>
      <c r="E2224" s="92"/>
      <c r="F2224" s="92"/>
      <c r="G2224" s="92"/>
      <c r="H2224" s="92"/>
      <c r="I2224" s="92"/>
      <c r="J2224" s="92"/>
      <c r="K2224" s="94"/>
      <c r="L2224" s="94"/>
      <c r="M2224" s="94"/>
      <c r="O2224" s="94"/>
      <c r="P2224" s="94"/>
      <c r="Q2224" s="95"/>
      <c r="R2224" s="94"/>
      <c r="S2224" s="94"/>
      <c r="T2224" s="94"/>
      <c r="U2224" s="94"/>
      <c r="V2224" s="94"/>
      <c r="W2224" s="94"/>
      <c r="X2224" s="94"/>
      <c r="Y2224" s="94"/>
      <c r="Z2224" s="94"/>
      <c r="AD2224" s="96"/>
      <c r="AG2224" s="94"/>
      <c r="AH2224" s="94"/>
      <c r="AI2224" s="95"/>
      <c r="AK2224" s="94"/>
      <c r="AL2224" s="94"/>
      <c r="AM2224" s="94"/>
      <c r="AN2224" s="94"/>
      <c r="AO2224" s="94"/>
      <c r="AP2224" s="94"/>
      <c r="AQ2224" s="94"/>
    </row>
    <row r="2225" spans="1:43">
      <c r="A2225" s="92"/>
      <c r="B2225" s="92"/>
      <c r="C2225" s="93"/>
      <c r="D2225" s="93"/>
      <c r="E2225" s="92"/>
      <c r="F2225" s="92"/>
      <c r="G2225" s="92"/>
      <c r="H2225" s="92"/>
      <c r="I2225" s="92"/>
      <c r="J2225" s="92"/>
      <c r="K2225" s="94"/>
      <c r="L2225" s="94"/>
      <c r="M2225" s="94"/>
      <c r="O2225" s="94"/>
      <c r="P2225" s="94"/>
      <c r="Q2225" s="95"/>
      <c r="R2225" s="94"/>
      <c r="S2225" s="94"/>
      <c r="T2225" s="94"/>
      <c r="U2225" s="94"/>
      <c r="V2225" s="95"/>
      <c r="W2225" s="94"/>
      <c r="X2225" s="94"/>
      <c r="Y2225" s="94"/>
      <c r="Z2225" s="94"/>
      <c r="AD2225" s="96"/>
      <c r="AG2225" s="94"/>
      <c r="AH2225" s="94"/>
      <c r="AK2225" s="94"/>
      <c r="AL2225" s="94"/>
      <c r="AM2225" s="94"/>
      <c r="AN2225" s="94"/>
      <c r="AO2225" s="94"/>
      <c r="AP2225" s="94"/>
      <c r="AQ2225" s="94"/>
    </row>
    <row r="2226" spans="1:43">
      <c r="A2226" s="92"/>
      <c r="B2226" s="92"/>
      <c r="C2226" s="93"/>
      <c r="D2226" s="93"/>
      <c r="E2226" s="92"/>
      <c r="F2226" s="92"/>
      <c r="G2226" s="92"/>
      <c r="H2226" s="92"/>
      <c r="I2226" s="92"/>
      <c r="J2226" s="92"/>
      <c r="K2226" s="94"/>
      <c r="L2226" s="94"/>
      <c r="M2226" s="94"/>
      <c r="O2226" s="94"/>
      <c r="P2226" s="94"/>
      <c r="Q2226" s="94"/>
      <c r="R2226" s="94"/>
      <c r="S2226" s="94"/>
      <c r="T2226" s="94"/>
      <c r="U2226" s="94"/>
      <c r="V2226" s="94"/>
      <c r="W2226" s="94"/>
      <c r="X2226" s="94"/>
      <c r="Y2226" s="94"/>
      <c r="Z2226" s="94"/>
      <c r="AE2226" s="95"/>
      <c r="AG2226" s="94"/>
      <c r="AH2226" s="94"/>
      <c r="AI2226" s="95"/>
      <c r="AK2226" s="94"/>
      <c r="AL2226" s="94"/>
      <c r="AM2226" s="94"/>
      <c r="AN2226" s="94"/>
      <c r="AO2226" s="94"/>
      <c r="AP2226" s="94"/>
      <c r="AQ2226" s="94"/>
    </row>
    <row r="2227" spans="1:43">
      <c r="A2227" s="92"/>
      <c r="B2227" s="92"/>
      <c r="C2227" s="93"/>
      <c r="D2227" s="93"/>
      <c r="E2227" s="92"/>
      <c r="F2227" s="92"/>
      <c r="G2227" s="92"/>
      <c r="H2227" s="92"/>
      <c r="I2227" s="92"/>
      <c r="J2227" s="92"/>
      <c r="K2227" s="94"/>
      <c r="L2227" s="94"/>
      <c r="M2227" s="94"/>
      <c r="O2227" s="94"/>
      <c r="P2227" s="94"/>
      <c r="Q2227" s="94"/>
      <c r="R2227" s="94"/>
      <c r="S2227" s="94"/>
      <c r="T2227" s="94"/>
      <c r="U2227" s="94"/>
      <c r="V2227" s="94"/>
      <c r="W2227" s="94"/>
      <c r="X2227" s="94"/>
      <c r="Y2227" s="94"/>
      <c r="Z2227" s="94"/>
      <c r="AD2227" s="96"/>
      <c r="AE2227" s="95"/>
      <c r="AG2227" s="94"/>
      <c r="AH2227" s="94"/>
      <c r="AK2227" s="94"/>
      <c r="AL2227" s="94"/>
      <c r="AM2227" s="94"/>
      <c r="AN2227" s="94"/>
      <c r="AO2227" s="94"/>
      <c r="AP2227" s="94"/>
      <c r="AQ2227" s="94"/>
    </row>
    <row r="2228" spans="1:43">
      <c r="A2228" s="92"/>
      <c r="B2228" s="92"/>
      <c r="C2228" s="93"/>
      <c r="D2228" s="93"/>
      <c r="E2228" s="92"/>
      <c r="F2228" s="92"/>
      <c r="G2228" s="92"/>
      <c r="H2228" s="92"/>
      <c r="I2228" s="92"/>
      <c r="J2228" s="92"/>
      <c r="K2228" s="94"/>
      <c r="L2228" s="94"/>
      <c r="M2228" s="94"/>
      <c r="O2228" s="94"/>
      <c r="P2228" s="94"/>
      <c r="Q2228" s="94"/>
      <c r="R2228" s="94"/>
      <c r="S2228" s="94"/>
      <c r="T2228" s="94"/>
      <c r="U2228" s="94"/>
      <c r="V2228" s="94"/>
      <c r="W2228" s="94"/>
      <c r="X2228" s="94"/>
      <c r="Y2228" s="94"/>
      <c r="Z2228" s="94"/>
      <c r="AD2228" s="96"/>
      <c r="AG2228" s="94"/>
      <c r="AH2228" s="94"/>
      <c r="AK2228" s="94"/>
      <c r="AL2228" s="94"/>
      <c r="AM2228" s="94"/>
      <c r="AN2228" s="94"/>
      <c r="AO2228" s="94"/>
      <c r="AP2228" s="94"/>
      <c r="AQ2228" s="94"/>
    </row>
    <row r="2229" spans="1:43">
      <c r="A2229" s="92"/>
      <c r="B2229" s="92"/>
      <c r="C2229" s="93"/>
      <c r="D2229" s="93"/>
      <c r="E2229" s="92"/>
      <c r="F2229" s="92"/>
      <c r="G2229" s="92"/>
      <c r="H2229" s="92"/>
      <c r="I2229" s="92"/>
      <c r="J2229" s="92"/>
      <c r="K2229" s="94"/>
      <c r="L2229" s="94"/>
      <c r="M2229" s="94"/>
      <c r="T2229" s="94"/>
      <c r="U2229" s="94"/>
      <c r="Y2229" s="94"/>
      <c r="Z2229" s="94"/>
      <c r="AI2229" s="95"/>
      <c r="AK2229" s="94"/>
      <c r="AL2229" s="94"/>
      <c r="AM2229" s="94"/>
      <c r="AN2229" s="94"/>
      <c r="AO2229" s="94"/>
      <c r="AP2229" s="94"/>
      <c r="AQ2229" s="94"/>
    </row>
    <row r="2230" spans="1:43">
      <c r="A2230" s="92"/>
      <c r="B2230" s="92"/>
      <c r="C2230" s="93"/>
      <c r="D2230" s="93"/>
      <c r="E2230" s="92"/>
      <c r="F2230" s="92"/>
      <c r="G2230" s="92"/>
      <c r="H2230" s="92"/>
      <c r="I2230" s="92"/>
      <c r="J2230" s="92"/>
      <c r="K2230" s="94"/>
      <c r="L2230" s="94"/>
      <c r="M2230" s="94"/>
      <c r="O2230" s="94"/>
      <c r="P2230" s="94"/>
      <c r="Q2230" s="95"/>
      <c r="R2230" s="94"/>
      <c r="S2230" s="94"/>
      <c r="T2230" s="94"/>
      <c r="U2230" s="94"/>
      <c r="V2230" s="94"/>
      <c r="W2230" s="94"/>
      <c r="X2230" s="94"/>
      <c r="Y2230" s="94"/>
      <c r="Z2230" s="94"/>
      <c r="AD2230" s="96"/>
      <c r="AG2230" s="94"/>
      <c r="AH2230" s="94"/>
      <c r="AI2230" s="95"/>
      <c r="AK2230" s="94"/>
      <c r="AL2230" s="94"/>
      <c r="AM2230" s="94"/>
      <c r="AN2230" s="94"/>
      <c r="AO2230" s="94"/>
      <c r="AP2230" s="94"/>
      <c r="AQ2230" s="94"/>
    </row>
    <row r="2231" spans="1:43">
      <c r="A2231" s="92"/>
      <c r="B2231" s="92"/>
      <c r="C2231" s="93"/>
      <c r="D2231" s="93"/>
      <c r="E2231" s="92"/>
      <c r="F2231" s="92"/>
      <c r="G2231" s="92"/>
      <c r="H2231" s="92"/>
      <c r="I2231" s="92"/>
      <c r="J2231" s="92"/>
      <c r="K2231" s="94"/>
      <c r="L2231" s="94"/>
      <c r="M2231" s="94"/>
      <c r="O2231" s="94"/>
      <c r="P2231" s="94"/>
      <c r="Q2231" s="94"/>
      <c r="R2231" s="94"/>
      <c r="S2231" s="94"/>
      <c r="T2231" s="94"/>
      <c r="U2231" s="94"/>
      <c r="V2231" s="94"/>
      <c r="W2231" s="94"/>
      <c r="X2231" s="94"/>
      <c r="Y2231" s="94"/>
      <c r="Z2231" s="94"/>
      <c r="AD2231" s="96"/>
      <c r="AG2231" s="94"/>
      <c r="AH2231" s="94"/>
      <c r="AK2231" s="94"/>
      <c r="AL2231" s="94"/>
      <c r="AM2231" s="94"/>
      <c r="AN2231" s="94"/>
      <c r="AO2231" s="94"/>
      <c r="AP2231" s="94"/>
      <c r="AQ2231" s="94"/>
    </row>
    <row r="2232" spans="1:43">
      <c r="A2232" s="92"/>
      <c r="B2232" s="92"/>
      <c r="C2232" s="93"/>
      <c r="D2232" s="93"/>
      <c r="E2232" s="92"/>
      <c r="F2232" s="92"/>
      <c r="G2232" s="92"/>
      <c r="H2232" s="92"/>
      <c r="I2232" s="92"/>
      <c r="J2232" s="92"/>
      <c r="K2232" s="94"/>
      <c r="L2232" s="94"/>
      <c r="M2232" s="94"/>
      <c r="P2232" s="94"/>
      <c r="Q2232" s="94"/>
      <c r="R2232" s="94"/>
      <c r="S2232" s="94"/>
      <c r="T2232" s="94"/>
      <c r="U2232" s="94"/>
      <c r="V2232" s="94"/>
      <c r="W2232" s="94"/>
      <c r="X2232" s="94"/>
      <c r="AH2232" s="94"/>
      <c r="AK2232" s="94"/>
      <c r="AL2232" s="94"/>
      <c r="AM2232" s="94"/>
      <c r="AN2232" s="94"/>
      <c r="AO2232" s="94"/>
      <c r="AP2232" s="94"/>
      <c r="AQ2232" s="94"/>
    </row>
    <row r="2233" spans="1:43">
      <c r="A2233" s="92"/>
      <c r="B2233" s="92"/>
      <c r="C2233" s="93"/>
      <c r="D2233" s="93"/>
      <c r="E2233" s="92"/>
      <c r="F2233" s="92"/>
      <c r="G2233" s="92"/>
      <c r="H2233" s="92"/>
      <c r="I2233" s="92"/>
      <c r="J2233" s="92"/>
      <c r="K2233" s="94"/>
      <c r="L2233" s="94"/>
      <c r="M2233" s="94"/>
      <c r="T2233" s="94"/>
      <c r="U2233" s="94"/>
      <c r="Y2233" s="94"/>
      <c r="Z2233" s="94"/>
      <c r="AK2233" s="94"/>
      <c r="AL2233" s="94"/>
      <c r="AM2233" s="94"/>
      <c r="AN2233" s="94"/>
      <c r="AO2233" s="94"/>
      <c r="AP2233" s="94"/>
      <c r="AQ2233" s="94"/>
    </row>
    <row r="2234" spans="1:43">
      <c r="A2234" s="92"/>
      <c r="B2234" s="92"/>
      <c r="C2234" s="93"/>
      <c r="D2234" s="93"/>
      <c r="E2234" s="92"/>
      <c r="F2234" s="92"/>
      <c r="G2234" s="92"/>
      <c r="H2234" s="92"/>
      <c r="I2234" s="92"/>
      <c r="J2234" s="92"/>
      <c r="K2234" s="94"/>
      <c r="L2234" s="94"/>
      <c r="M2234" s="94"/>
      <c r="O2234" s="94"/>
      <c r="P2234" s="94"/>
      <c r="Q2234" s="94"/>
      <c r="R2234" s="94"/>
      <c r="S2234" s="94"/>
      <c r="T2234" s="94"/>
      <c r="U2234" s="94"/>
      <c r="V2234" s="94"/>
      <c r="W2234" s="94"/>
      <c r="X2234" s="94"/>
      <c r="Y2234" s="94"/>
      <c r="Z2234" s="94"/>
      <c r="AG2234" s="94"/>
      <c r="AH2234" s="94"/>
      <c r="AI2234" s="95"/>
      <c r="AK2234" s="94"/>
      <c r="AL2234" s="94"/>
      <c r="AM2234" s="94"/>
      <c r="AN2234" s="94"/>
      <c r="AO2234" s="94"/>
      <c r="AP2234" s="94"/>
      <c r="AQ2234" s="94"/>
    </row>
    <row r="2235" spans="1:43">
      <c r="A2235" s="92"/>
      <c r="B2235" s="92"/>
      <c r="C2235" s="93"/>
      <c r="D2235" s="93"/>
      <c r="E2235" s="92"/>
      <c r="F2235" s="92"/>
      <c r="G2235" s="92"/>
      <c r="H2235" s="92"/>
      <c r="I2235" s="92"/>
      <c r="J2235" s="92"/>
      <c r="K2235" s="94"/>
      <c r="L2235" s="94"/>
      <c r="M2235" s="94"/>
      <c r="P2235" s="94"/>
      <c r="Q2235" s="94"/>
      <c r="R2235" s="94"/>
      <c r="S2235" s="94"/>
      <c r="T2235" s="94"/>
      <c r="U2235" s="94"/>
      <c r="V2235" s="94"/>
      <c r="W2235" s="94"/>
      <c r="X2235" s="94"/>
      <c r="Y2235" s="94"/>
      <c r="Z2235" s="94"/>
      <c r="AD2235" s="96"/>
      <c r="AH2235" s="94"/>
      <c r="AK2235" s="94"/>
      <c r="AL2235" s="94"/>
      <c r="AM2235" s="94"/>
      <c r="AN2235" s="94"/>
      <c r="AO2235" s="94"/>
      <c r="AP2235" s="94"/>
      <c r="AQ2235" s="94"/>
    </row>
    <row r="2236" spans="1:43">
      <c r="A2236" s="92"/>
      <c r="B2236" s="92"/>
      <c r="C2236" s="93"/>
      <c r="D2236" s="93"/>
      <c r="E2236" s="92"/>
      <c r="F2236" s="92"/>
      <c r="G2236" s="92"/>
      <c r="H2236" s="92"/>
      <c r="I2236" s="92"/>
      <c r="J2236" s="92"/>
      <c r="K2236" s="94"/>
      <c r="L2236" s="94"/>
      <c r="M2236" s="94"/>
      <c r="P2236" s="94"/>
      <c r="Q2236" s="94"/>
      <c r="R2236" s="94"/>
      <c r="S2236" s="94"/>
      <c r="T2236" s="94"/>
      <c r="U2236" s="94"/>
      <c r="V2236" s="94"/>
      <c r="W2236" s="94"/>
      <c r="X2236" s="94"/>
      <c r="Y2236" s="94"/>
      <c r="Z2236" s="94"/>
      <c r="AD2236" s="96"/>
      <c r="AH2236" s="94"/>
      <c r="AI2236" s="95"/>
      <c r="AK2236" s="94"/>
      <c r="AL2236" s="94"/>
      <c r="AM2236" s="94"/>
      <c r="AN2236" s="94"/>
      <c r="AO2236" s="94"/>
      <c r="AP2236" s="94"/>
      <c r="AQ2236" s="94"/>
    </row>
    <row r="2237" spans="1:43">
      <c r="A2237" s="92"/>
      <c r="B2237" s="92"/>
      <c r="C2237" s="93"/>
      <c r="D2237" s="93"/>
      <c r="E2237" s="92"/>
      <c r="F2237" s="92"/>
      <c r="G2237" s="92"/>
      <c r="H2237" s="92"/>
      <c r="I2237" s="92"/>
      <c r="J2237" s="92"/>
      <c r="K2237" s="94"/>
      <c r="L2237" s="94"/>
      <c r="M2237" s="94"/>
      <c r="O2237" s="94"/>
      <c r="P2237" s="94"/>
      <c r="Q2237" s="95"/>
      <c r="R2237" s="94"/>
      <c r="S2237" s="94"/>
      <c r="T2237" s="94"/>
      <c r="U2237" s="94"/>
      <c r="V2237" s="94"/>
      <c r="W2237" s="94"/>
      <c r="X2237" s="94"/>
      <c r="Y2237" s="94"/>
      <c r="Z2237" s="94"/>
      <c r="AD2237" s="96"/>
      <c r="AG2237" s="94"/>
      <c r="AH2237" s="94"/>
      <c r="AI2237" s="95"/>
      <c r="AK2237" s="94"/>
      <c r="AL2237" s="94"/>
      <c r="AM2237" s="94"/>
      <c r="AN2237" s="94"/>
      <c r="AO2237" s="94"/>
      <c r="AP2237" s="94"/>
      <c r="AQ2237" s="94"/>
    </row>
    <row r="2238" spans="1:43">
      <c r="A2238" s="92"/>
      <c r="B2238" s="92"/>
      <c r="C2238" s="93"/>
      <c r="D2238" s="93"/>
      <c r="E2238" s="92"/>
      <c r="F2238" s="92"/>
      <c r="G2238" s="92"/>
      <c r="H2238" s="92"/>
      <c r="I2238" s="92"/>
      <c r="J2238" s="92"/>
      <c r="K2238" s="94"/>
      <c r="L2238" s="94"/>
      <c r="M2238" s="94"/>
      <c r="O2238" s="94"/>
      <c r="P2238" s="94"/>
      <c r="Q2238" s="94"/>
      <c r="R2238" s="94"/>
      <c r="S2238" s="94"/>
      <c r="T2238" s="94"/>
      <c r="U2238" s="94"/>
      <c r="V2238" s="94"/>
      <c r="W2238" s="94"/>
      <c r="X2238" s="94"/>
      <c r="Y2238" s="94"/>
      <c r="Z2238" s="94"/>
      <c r="AD2238" s="96"/>
      <c r="AG2238" s="94"/>
      <c r="AH2238" s="94"/>
      <c r="AK2238" s="94"/>
      <c r="AL2238" s="94"/>
      <c r="AM2238" s="94"/>
      <c r="AN2238" s="94"/>
      <c r="AO2238" s="94"/>
      <c r="AP2238" s="94"/>
      <c r="AQ2238" s="94"/>
    </row>
    <row r="2239" spans="1:43">
      <c r="A2239" s="92"/>
      <c r="B2239" s="92"/>
      <c r="C2239" s="93"/>
      <c r="D2239" s="93"/>
      <c r="E2239" s="92"/>
      <c r="F2239" s="92"/>
      <c r="G2239" s="92"/>
      <c r="H2239" s="92"/>
      <c r="I2239" s="92"/>
      <c r="J2239" s="92"/>
      <c r="K2239" s="94"/>
      <c r="L2239" s="94"/>
      <c r="M2239" s="94"/>
      <c r="N2239" s="94"/>
      <c r="O2239" s="94"/>
      <c r="P2239" s="94"/>
      <c r="Q2239" s="94"/>
      <c r="R2239" s="94"/>
      <c r="S2239" s="94"/>
      <c r="T2239" s="94"/>
      <c r="U2239" s="94"/>
      <c r="V2239" s="94"/>
      <c r="W2239" s="94"/>
      <c r="X2239" s="94"/>
      <c r="Y2239" s="94"/>
      <c r="Z2239" s="94"/>
      <c r="AD2239" s="96"/>
      <c r="AF2239" s="94"/>
      <c r="AG2239" s="94"/>
      <c r="AH2239" s="94"/>
      <c r="AK2239" s="94"/>
      <c r="AL2239" s="94"/>
      <c r="AM2239" s="94"/>
      <c r="AN2239" s="94"/>
      <c r="AO2239" s="94"/>
      <c r="AP2239" s="94"/>
      <c r="AQ2239" s="94"/>
    </row>
    <row r="2240" spans="1:43">
      <c r="A2240" s="92"/>
      <c r="B2240" s="92"/>
      <c r="C2240" s="93"/>
      <c r="D2240" s="93"/>
      <c r="E2240" s="92"/>
      <c r="F2240" s="92"/>
      <c r="G2240" s="92"/>
      <c r="H2240" s="92"/>
      <c r="I2240" s="92"/>
      <c r="J2240" s="92"/>
      <c r="K2240" s="94"/>
      <c r="L2240" s="94"/>
      <c r="M2240" s="94"/>
      <c r="O2240" s="94"/>
      <c r="P2240" s="94"/>
      <c r="Q2240" s="94"/>
      <c r="R2240" s="94"/>
      <c r="S2240" s="94"/>
      <c r="T2240" s="94"/>
      <c r="U2240" s="94"/>
      <c r="V2240" s="94"/>
      <c r="W2240" s="94"/>
      <c r="X2240" s="94"/>
      <c r="Y2240" s="94"/>
      <c r="Z2240" s="94"/>
      <c r="AD2240" s="96"/>
      <c r="AG2240" s="94"/>
      <c r="AH2240" s="94"/>
      <c r="AI2240" s="95"/>
      <c r="AK2240" s="94"/>
      <c r="AL2240" s="94"/>
      <c r="AM2240" s="94"/>
      <c r="AN2240" s="94"/>
      <c r="AO2240" s="94"/>
      <c r="AP2240" s="94"/>
      <c r="AQ2240" s="94"/>
    </row>
    <row r="2241" spans="1:43">
      <c r="A2241" s="92"/>
      <c r="B2241" s="92"/>
      <c r="C2241" s="93"/>
      <c r="D2241" s="93"/>
      <c r="E2241" s="92"/>
      <c r="F2241" s="92"/>
      <c r="G2241" s="92"/>
      <c r="H2241" s="92"/>
      <c r="I2241" s="92"/>
      <c r="J2241" s="92"/>
      <c r="K2241" s="94"/>
      <c r="L2241" s="94"/>
      <c r="M2241" s="94"/>
      <c r="N2241" s="94"/>
      <c r="O2241" s="94"/>
      <c r="P2241" s="94"/>
      <c r="Q2241" s="94"/>
      <c r="R2241" s="94"/>
      <c r="S2241" s="94"/>
      <c r="T2241" s="94"/>
      <c r="U2241" s="94"/>
      <c r="V2241" s="94"/>
      <c r="W2241" s="94"/>
      <c r="X2241" s="94"/>
      <c r="Y2241" s="94"/>
      <c r="Z2241" s="94"/>
      <c r="AD2241" s="96"/>
      <c r="AF2241" s="94"/>
      <c r="AG2241" s="94"/>
      <c r="AH2241" s="94"/>
      <c r="AI2241" s="95"/>
      <c r="AK2241" s="94"/>
      <c r="AL2241" s="94"/>
      <c r="AM2241" s="94"/>
      <c r="AN2241" s="94"/>
      <c r="AO2241" s="94"/>
      <c r="AP2241" s="94"/>
      <c r="AQ2241" s="94"/>
    </row>
    <row r="2242" spans="1:43">
      <c r="A2242" s="92"/>
      <c r="B2242" s="92"/>
      <c r="C2242" s="93"/>
      <c r="D2242" s="93"/>
      <c r="E2242" s="92"/>
      <c r="F2242" s="92"/>
      <c r="G2242" s="92"/>
      <c r="H2242" s="92"/>
      <c r="I2242" s="92"/>
      <c r="J2242" s="92"/>
      <c r="K2242" s="94"/>
      <c r="L2242" s="94"/>
      <c r="M2242" s="94"/>
      <c r="N2242" s="94"/>
      <c r="O2242" s="94"/>
      <c r="P2242" s="94"/>
      <c r="Q2242" s="94"/>
      <c r="R2242" s="94"/>
      <c r="S2242" s="94"/>
      <c r="T2242" s="94"/>
      <c r="U2242" s="94"/>
      <c r="V2242" s="94"/>
      <c r="W2242" s="94"/>
      <c r="X2242" s="94"/>
      <c r="Y2242" s="94"/>
      <c r="Z2242" s="94"/>
      <c r="AD2242" s="96"/>
      <c r="AF2242" s="94"/>
      <c r="AG2242" s="94"/>
      <c r="AH2242" s="94"/>
      <c r="AK2242" s="94"/>
      <c r="AL2242" s="94"/>
      <c r="AM2242" s="94"/>
      <c r="AN2242" s="94"/>
      <c r="AO2242" s="94"/>
      <c r="AP2242" s="94"/>
      <c r="AQ2242" s="94"/>
    </row>
    <row r="2243" spans="1:43">
      <c r="A2243" s="92"/>
      <c r="B2243" s="92"/>
      <c r="C2243" s="93"/>
      <c r="D2243" s="93"/>
      <c r="E2243" s="92"/>
      <c r="F2243" s="92"/>
      <c r="G2243" s="92"/>
      <c r="H2243" s="92"/>
      <c r="I2243" s="92"/>
      <c r="J2243" s="92"/>
      <c r="K2243" s="94"/>
      <c r="L2243" s="94"/>
      <c r="M2243" s="94"/>
      <c r="N2243" s="94"/>
      <c r="P2243" s="94"/>
      <c r="Q2243" s="94"/>
      <c r="R2243" s="94"/>
      <c r="S2243" s="94"/>
      <c r="T2243" s="94"/>
      <c r="U2243" s="94"/>
      <c r="V2243" s="95"/>
      <c r="W2243" s="94"/>
      <c r="X2243" s="94"/>
      <c r="Y2243" s="94"/>
      <c r="Z2243" s="94"/>
      <c r="AD2243" s="96"/>
      <c r="AF2243" s="94"/>
      <c r="AH2243" s="94"/>
      <c r="AK2243" s="94"/>
      <c r="AL2243" s="94"/>
      <c r="AM2243" s="94"/>
      <c r="AN2243" s="94"/>
      <c r="AO2243" s="94"/>
      <c r="AP2243" s="94"/>
      <c r="AQ2243" s="94"/>
    </row>
    <row r="2244" spans="1:43">
      <c r="A2244" s="92"/>
      <c r="B2244" s="92"/>
      <c r="C2244" s="93"/>
      <c r="D2244" s="93"/>
      <c r="E2244" s="92"/>
      <c r="F2244" s="92"/>
      <c r="G2244" s="92"/>
      <c r="H2244" s="92"/>
      <c r="I2244" s="92"/>
      <c r="J2244" s="92"/>
      <c r="K2244" s="94"/>
      <c r="L2244" s="94"/>
      <c r="M2244" s="94"/>
      <c r="O2244" s="94"/>
      <c r="P2244" s="94"/>
      <c r="Q2244" s="94"/>
      <c r="R2244" s="94"/>
      <c r="S2244" s="94"/>
      <c r="T2244" s="94"/>
      <c r="U2244" s="94"/>
      <c r="V2244" s="94"/>
      <c r="W2244" s="94"/>
      <c r="X2244" s="94"/>
      <c r="Y2244" s="94"/>
      <c r="Z2244" s="94"/>
      <c r="AD2244" s="96"/>
      <c r="AG2244" s="94"/>
      <c r="AH2244" s="94"/>
      <c r="AK2244" s="94"/>
      <c r="AL2244" s="94"/>
      <c r="AM2244" s="94"/>
      <c r="AN2244" s="94"/>
      <c r="AO2244" s="94"/>
      <c r="AP2244" s="94"/>
      <c r="AQ2244" s="94"/>
    </row>
    <row r="2245" spans="1:43">
      <c r="A2245" s="92"/>
      <c r="B2245" s="92"/>
      <c r="C2245" s="93"/>
      <c r="D2245" s="93"/>
      <c r="E2245" s="92"/>
      <c r="F2245" s="92"/>
      <c r="G2245" s="92"/>
      <c r="H2245" s="92"/>
      <c r="I2245" s="92"/>
      <c r="J2245" s="92"/>
      <c r="K2245" s="94"/>
      <c r="L2245" s="94"/>
      <c r="M2245" s="94"/>
      <c r="O2245" s="94"/>
      <c r="P2245" s="94"/>
      <c r="Q2245" s="95"/>
      <c r="R2245" s="94"/>
      <c r="S2245" s="94"/>
      <c r="T2245" s="94"/>
      <c r="U2245" s="94"/>
      <c r="V2245" s="95"/>
      <c r="W2245" s="94"/>
      <c r="X2245" s="94"/>
      <c r="Y2245" s="94"/>
      <c r="Z2245" s="94"/>
      <c r="AD2245" s="96"/>
      <c r="AG2245" s="94"/>
      <c r="AH2245" s="94"/>
      <c r="AI2245" s="95"/>
      <c r="AK2245" s="94"/>
      <c r="AL2245" s="94"/>
      <c r="AM2245" s="94"/>
      <c r="AN2245" s="94"/>
      <c r="AO2245" s="94"/>
      <c r="AP2245" s="94"/>
      <c r="AQ2245" s="94"/>
    </row>
    <row r="2246" spans="1:43">
      <c r="A2246" s="92"/>
      <c r="B2246" s="92"/>
      <c r="C2246" s="93"/>
      <c r="D2246" s="93"/>
      <c r="E2246" s="92"/>
      <c r="F2246" s="92"/>
      <c r="G2246" s="92"/>
      <c r="H2246" s="92"/>
      <c r="I2246" s="92"/>
      <c r="J2246" s="92"/>
      <c r="K2246" s="94"/>
      <c r="L2246" s="94"/>
      <c r="M2246" s="94"/>
      <c r="O2246" s="94"/>
      <c r="P2246" s="94"/>
      <c r="Q2246" s="94"/>
      <c r="R2246" s="94"/>
      <c r="S2246" s="94"/>
      <c r="T2246" s="94"/>
      <c r="U2246" s="94"/>
      <c r="V2246" s="94"/>
      <c r="W2246" s="94"/>
      <c r="X2246" s="94"/>
      <c r="Y2246" s="94"/>
      <c r="Z2246" s="94"/>
      <c r="AD2246" s="96"/>
      <c r="AG2246" s="94"/>
      <c r="AH2246" s="94"/>
      <c r="AJ2246" s="95"/>
      <c r="AK2246" s="94"/>
      <c r="AL2246" s="94"/>
      <c r="AM2246" s="94"/>
      <c r="AN2246" s="94"/>
      <c r="AO2246" s="94"/>
      <c r="AP2246" s="94"/>
      <c r="AQ2246" s="94"/>
    </row>
    <row r="2247" spans="1:43">
      <c r="A2247" s="92"/>
      <c r="B2247" s="92"/>
      <c r="C2247" s="93"/>
      <c r="D2247" s="93"/>
      <c r="E2247" s="92"/>
      <c r="F2247" s="92"/>
      <c r="G2247" s="92"/>
      <c r="H2247" s="92"/>
      <c r="I2247" s="92"/>
      <c r="J2247" s="92"/>
      <c r="K2247" s="94"/>
      <c r="L2247" s="94"/>
      <c r="M2247" s="94"/>
      <c r="O2247" s="94"/>
      <c r="P2247" s="94"/>
      <c r="Q2247" s="95"/>
      <c r="R2247" s="94"/>
      <c r="S2247" s="94"/>
      <c r="T2247" s="94"/>
      <c r="U2247" s="94"/>
      <c r="V2247" s="94"/>
      <c r="W2247" s="94"/>
      <c r="X2247" s="94"/>
      <c r="Y2247" s="94"/>
      <c r="Z2247" s="94"/>
      <c r="AG2247" s="94"/>
      <c r="AH2247" s="94"/>
      <c r="AK2247" s="94"/>
      <c r="AL2247" s="94"/>
      <c r="AM2247" s="94"/>
      <c r="AN2247" s="94"/>
      <c r="AO2247" s="94"/>
      <c r="AP2247" s="94"/>
      <c r="AQ2247" s="94"/>
    </row>
    <row r="2248" spans="1:43">
      <c r="A2248" s="92"/>
      <c r="B2248" s="92"/>
      <c r="C2248" s="93"/>
      <c r="D2248" s="93"/>
      <c r="E2248" s="92"/>
      <c r="F2248" s="92"/>
      <c r="G2248" s="92"/>
      <c r="H2248" s="92"/>
      <c r="I2248" s="92"/>
      <c r="J2248" s="92"/>
      <c r="K2248" s="94"/>
      <c r="L2248" s="94"/>
      <c r="M2248" s="94"/>
      <c r="O2248" s="94"/>
      <c r="P2248" s="94"/>
      <c r="Q2248" s="95"/>
      <c r="R2248" s="94"/>
      <c r="S2248" s="94"/>
      <c r="T2248" s="94"/>
      <c r="U2248" s="94"/>
      <c r="V2248" s="94"/>
      <c r="W2248" s="94"/>
      <c r="X2248" s="94"/>
      <c r="Y2248" s="94"/>
      <c r="Z2248" s="94"/>
      <c r="AG2248" s="94"/>
      <c r="AH2248" s="94"/>
      <c r="AI2248" s="95"/>
      <c r="AK2248" s="94"/>
      <c r="AL2248" s="94"/>
      <c r="AM2248" s="94"/>
      <c r="AN2248" s="94"/>
      <c r="AO2248" s="94"/>
      <c r="AP2248" s="94"/>
      <c r="AQ2248" s="94"/>
    </row>
    <row r="2249" spans="1:43">
      <c r="A2249" s="92"/>
      <c r="B2249" s="92"/>
      <c r="C2249" s="93"/>
      <c r="D2249" s="93"/>
      <c r="E2249" s="92"/>
      <c r="F2249" s="92"/>
      <c r="G2249" s="92"/>
      <c r="H2249" s="92"/>
      <c r="I2249" s="92"/>
      <c r="J2249" s="92"/>
      <c r="K2249" s="94"/>
      <c r="L2249" s="94"/>
      <c r="M2249" s="94"/>
      <c r="P2249" s="94"/>
      <c r="Q2249" s="94"/>
      <c r="R2249" s="94"/>
      <c r="T2249" s="94"/>
      <c r="U2249" s="94"/>
      <c r="V2249" s="94"/>
      <c r="W2249" s="94"/>
      <c r="Y2249" s="94"/>
      <c r="Z2249" s="94"/>
      <c r="AH2249" s="94"/>
      <c r="AK2249" s="94"/>
      <c r="AL2249" s="94"/>
      <c r="AM2249" s="94"/>
      <c r="AN2249" s="94"/>
      <c r="AO2249" s="94"/>
      <c r="AP2249" s="94"/>
      <c r="AQ2249" s="94"/>
    </row>
    <row r="2250" spans="1:43">
      <c r="A2250" s="92"/>
      <c r="B2250" s="92"/>
      <c r="C2250" s="93"/>
      <c r="D2250" s="93"/>
      <c r="E2250" s="92"/>
      <c r="F2250" s="92"/>
      <c r="G2250" s="92"/>
      <c r="H2250" s="92"/>
      <c r="I2250" s="92"/>
      <c r="J2250" s="92"/>
      <c r="K2250" s="94"/>
      <c r="L2250" s="94"/>
      <c r="M2250" s="94"/>
      <c r="O2250" s="94"/>
      <c r="P2250" s="94"/>
      <c r="Q2250" s="94"/>
      <c r="R2250" s="94"/>
      <c r="S2250" s="94"/>
      <c r="T2250" s="94"/>
      <c r="U2250" s="94"/>
      <c r="V2250" s="94"/>
      <c r="W2250" s="94"/>
      <c r="X2250" s="94"/>
      <c r="Y2250" s="94"/>
      <c r="Z2250" s="94"/>
      <c r="AD2250" s="96"/>
      <c r="AE2250" s="95"/>
      <c r="AG2250" s="94"/>
      <c r="AH2250" s="94"/>
      <c r="AI2250" s="95"/>
      <c r="AJ2250" s="95"/>
      <c r="AK2250" s="94"/>
      <c r="AL2250" s="94"/>
      <c r="AM2250" s="94"/>
      <c r="AN2250" s="94"/>
      <c r="AO2250" s="94"/>
      <c r="AP2250" s="94"/>
      <c r="AQ2250" s="94"/>
    </row>
    <row r="2251" spans="1:43">
      <c r="A2251" s="92"/>
      <c r="B2251" s="92"/>
      <c r="C2251" s="93"/>
      <c r="D2251" s="93"/>
      <c r="E2251" s="92"/>
      <c r="F2251" s="92"/>
      <c r="G2251" s="92"/>
      <c r="H2251" s="92"/>
      <c r="I2251" s="92"/>
      <c r="J2251" s="92"/>
      <c r="K2251" s="94"/>
      <c r="L2251" s="94"/>
      <c r="M2251" s="94"/>
      <c r="O2251" s="94"/>
      <c r="P2251" s="94"/>
      <c r="Q2251" s="94"/>
      <c r="R2251" s="94"/>
      <c r="S2251" s="94"/>
      <c r="T2251" s="94"/>
      <c r="U2251" s="94"/>
      <c r="V2251" s="94"/>
      <c r="W2251" s="94"/>
      <c r="X2251" s="94"/>
      <c r="Y2251" s="94"/>
      <c r="Z2251" s="94"/>
      <c r="AD2251" s="96"/>
      <c r="AG2251" s="94"/>
      <c r="AH2251" s="94"/>
      <c r="AK2251" s="94"/>
      <c r="AL2251" s="94"/>
      <c r="AM2251" s="94"/>
      <c r="AN2251" s="94"/>
      <c r="AO2251" s="94"/>
      <c r="AP2251" s="94"/>
      <c r="AQ2251" s="94"/>
    </row>
    <row r="2252" spans="1:43">
      <c r="A2252" s="92"/>
      <c r="B2252" s="92"/>
      <c r="C2252" s="93"/>
      <c r="D2252" s="93"/>
      <c r="E2252" s="92"/>
      <c r="F2252" s="92"/>
      <c r="G2252" s="92"/>
      <c r="H2252" s="92"/>
      <c r="I2252" s="92"/>
      <c r="J2252" s="92"/>
      <c r="K2252" s="94"/>
      <c r="L2252" s="94"/>
      <c r="M2252" s="94"/>
      <c r="O2252" s="94"/>
      <c r="P2252" s="94"/>
      <c r="Q2252" s="94"/>
      <c r="R2252" s="94"/>
      <c r="S2252" s="94"/>
      <c r="T2252" s="94"/>
      <c r="U2252" s="94"/>
      <c r="V2252" s="94"/>
      <c r="W2252" s="94"/>
      <c r="X2252" s="94"/>
      <c r="Y2252" s="94"/>
      <c r="Z2252" s="94"/>
      <c r="AD2252" s="96"/>
      <c r="AE2252" s="95"/>
      <c r="AG2252" s="94"/>
      <c r="AH2252" s="94"/>
      <c r="AI2252" s="95"/>
      <c r="AJ2252" s="95"/>
      <c r="AK2252" s="94"/>
      <c r="AL2252" s="94"/>
      <c r="AM2252" s="94"/>
      <c r="AN2252" s="94"/>
      <c r="AO2252" s="94"/>
      <c r="AP2252" s="94"/>
      <c r="AQ2252" s="94"/>
    </row>
    <row r="2253" spans="1:43">
      <c r="A2253" s="92"/>
      <c r="B2253" s="92"/>
      <c r="C2253" s="93"/>
      <c r="D2253" s="93"/>
      <c r="E2253" s="92"/>
      <c r="F2253" s="92"/>
      <c r="G2253" s="92"/>
      <c r="H2253" s="92"/>
      <c r="I2253" s="92"/>
      <c r="J2253" s="92"/>
      <c r="K2253" s="94"/>
      <c r="L2253" s="94"/>
      <c r="M2253" s="94"/>
      <c r="N2253" s="94"/>
      <c r="O2253" s="94"/>
      <c r="P2253" s="94"/>
      <c r="Q2253" s="95"/>
      <c r="R2253" s="94"/>
      <c r="S2253" s="94"/>
      <c r="T2253" s="94"/>
      <c r="U2253" s="94"/>
      <c r="V2253" s="94"/>
      <c r="W2253" s="94"/>
      <c r="X2253" s="94"/>
      <c r="Y2253" s="94"/>
      <c r="Z2253" s="94"/>
      <c r="AE2253" s="95"/>
      <c r="AF2253" s="94"/>
      <c r="AG2253" s="94"/>
      <c r="AH2253" s="94"/>
      <c r="AI2253" s="95"/>
      <c r="AJ2253" s="95"/>
      <c r="AK2253" s="94"/>
      <c r="AL2253" s="94"/>
      <c r="AM2253" s="94"/>
      <c r="AN2253" s="94"/>
      <c r="AO2253" s="94"/>
      <c r="AP2253" s="94"/>
      <c r="AQ2253" s="94"/>
    </row>
    <row r="2254" spans="1:43">
      <c r="A2254" s="92"/>
      <c r="B2254" s="92"/>
      <c r="C2254" s="93"/>
      <c r="D2254" s="93"/>
      <c r="E2254" s="92"/>
      <c r="F2254" s="92"/>
      <c r="G2254" s="92"/>
      <c r="H2254" s="92"/>
      <c r="I2254" s="92"/>
      <c r="J2254" s="92"/>
      <c r="K2254" s="94"/>
      <c r="L2254" s="94"/>
      <c r="M2254" s="94"/>
      <c r="P2254" s="94"/>
      <c r="Q2254" s="95"/>
      <c r="R2254" s="94"/>
      <c r="T2254" s="94"/>
      <c r="U2254" s="94"/>
      <c r="V2254" s="94"/>
      <c r="W2254" s="94"/>
      <c r="Y2254" s="94"/>
      <c r="Z2254" s="94"/>
      <c r="AH2254" s="94"/>
      <c r="AK2254" s="94"/>
      <c r="AL2254" s="94"/>
      <c r="AM2254" s="94"/>
      <c r="AN2254" s="94"/>
      <c r="AO2254" s="94"/>
      <c r="AP2254" s="94"/>
      <c r="AQ2254" s="94"/>
    </row>
    <row r="2255" spans="1:43">
      <c r="A2255" s="92"/>
      <c r="B2255" s="92"/>
      <c r="C2255" s="93"/>
      <c r="D2255" s="93"/>
      <c r="E2255" s="92"/>
      <c r="F2255" s="92"/>
      <c r="G2255" s="92"/>
      <c r="H2255" s="92"/>
      <c r="I2255" s="92"/>
      <c r="J2255" s="92"/>
      <c r="K2255" s="94"/>
      <c r="L2255" s="94"/>
      <c r="M2255" s="94"/>
      <c r="O2255" s="94"/>
      <c r="P2255" s="94"/>
      <c r="Q2255" s="94"/>
      <c r="R2255" s="94"/>
      <c r="S2255" s="94"/>
      <c r="T2255" s="94"/>
      <c r="U2255" s="94"/>
      <c r="V2255" s="94"/>
      <c r="W2255" s="94"/>
      <c r="X2255" s="94"/>
      <c r="Y2255" s="94"/>
      <c r="Z2255" s="94"/>
      <c r="AD2255" s="96"/>
      <c r="AG2255" s="94"/>
      <c r="AH2255" s="94"/>
      <c r="AK2255" s="94"/>
      <c r="AL2255" s="94"/>
      <c r="AM2255" s="94"/>
      <c r="AN2255" s="94"/>
      <c r="AO2255" s="94"/>
      <c r="AP2255" s="94"/>
      <c r="AQ2255" s="94"/>
    </row>
    <row r="2256" spans="1:43">
      <c r="A2256" s="92"/>
      <c r="B2256" s="92"/>
      <c r="C2256" s="93"/>
      <c r="D2256" s="93"/>
      <c r="E2256" s="92"/>
      <c r="F2256" s="92"/>
      <c r="G2256" s="92"/>
      <c r="H2256" s="92"/>
      <c r="I2256" s="92"/>
      <c r="J2256" s="92"/>
      <c r="K2256" s="94"/>
      <c r="L2256" s="94"/>
      <c r="M2256" s="94"/>
      <c r="O2256" s="94"/>
      <c r="P2256" s="94"/>
      <c r="Q2256" s="94"/>
      <c r="R2256" s="94"/>
      <c r="S2256" s="94"/>
      <c r="T2256" s="94"/>
      <c r="U2256" s="94"/>
      <c r="V2256" s="94"/>
      <c r="W2256" s="94"/>
      <c r="X2256" s="94"/>
      <c r="Y2256" s="94"/>
      <c r="Z2256" s="94"/>
      <c r="AD2256" s="96"/>
      <c r="AG2256" s="94"/>
      <c r="AH2256" s="94"/>
      <c r="AI2256" s="95"/>
      <c r="AK2256" s="94"/>
      <c r="AL2256" s="94"/>
      <c r="AM2256" s="94"/>
      <c r="AN2256" s="94"/>
      <c r="AO2256" s="94"/>
      <c r="AP2256" s="94"/>
      <c r="AQ2256" s="94"/>
    </row>
    <row r="2257" spans="1:43">
      <c r="A2257" s="92"/>
      <c r="B2257" s="92"/>
      <c r="C2257" s="93"/>
      <c r="D2257" s="93"/>
      <c r="E2257" s="92"/>
      <c r="F2257" s="92"/>
      <c r="G2257" s="92"/>
      <c r="H2257" s="92"/>
      <c r="I2257" s="92"/>
      <c r="J2257" s="92"/>
      <c r="K2257" s="94"/>
      <c r="L2257" s="94"/>
      <c r="M2257" s="94"/>
      <c r="P2257" s="94"/>
      <c r="Q2257" s="94"/>
      <c r="R2257" s="94"/>
      <c r="T2257" s="94"/>
      <c r="U2257" s="94"/>
      <c r="V2257" s="94"/>
      <c r="W2257" s="94"/>
      <c r="Y2257" s="94"/>
      <c r="Z2257" s="94"/>
      <c r="AH2257" s="94"/>
      <c r="AI2257" s="95"/>
      <c r="AK2257" s="94"/>
      <c r="AL2257" s="94"/>
      <c r="AM2257" s="94"/>
      <c r="AN2257" s="94"/>
      <c r="AO2257" s="94"/>
      <c r="AP2257" s="94"/>
      <c r="AQ2257" s="94"/>
    </row>
    <row r="2258" spans="1:43">
      <c r="A2258" s="92"/>
      <c r="B2258" s="92"/>
      <c r="C2258" s="93"/>
      <c r="D2258" s="93"/>
      <c r="E2258" s="92"/>
      <c r="F2258" s="92"/>
      <c r="G2258" s="92"/>
      <c r="H2258" s="92"/>
      <c r="I2258" s="92"/>
      <c r="J2258" s="92"/>
      <c r="K2258" s="94"/>
      <c r="L2258" s="94"/>
      <c r="M2258" s="94"/>
      <c r="O2258" s="94"/>
      <c r="P2258" s="94"/>
      <c r="Q2258" s="94"/>
      <c r="R2258" s="94"/>
      <c r="S2258" s="94"/>
      <c r="T2258" s="94"/>
      <c r="U2258" s="94"/>
      <c r="V2258" s="94"/>
      <c r="W2258" s="94"/>
      <c r="X2258" s="94"/>
      <c r="Y2258" s="94"/>
      <c r="Z2258" s="94"/>
      <c r="AD2258" s="96"/>
      <c r="AG2258" s="94"/>
      <c r="AH2258" s="94"/>
      <c r="AI2258" s="95"/>
      <c r="AK2258" s="94"/>
      <c r="AL2258" s="94"/>
      <c r="AM2258" s="94"/>
      <c r="AN2258" s="94"/>
      <c r="AO2258" s="94"/>
      <c r="AP2258" s="94"/>
      <c r="AQ2258" s="94"/>
    </row>
    <row r="2259" spans="1:43">
      <c r="A2259" s="92"/>
      <c r="B2259" s="92"/>
      <c r="C2259" s="93"/>
      <c r="D2259" s="93"/>
      <c r="E2259" s="92"/>
      <c r="F2259" s="92"/>
      <c r="G2259" s="92"/>
      <c r="H2259" s="92"/>
      <c r="I2259" s="92"/>
      <c r="J2259" s="92"/>
      <c r="K2259" s="94"/>
      <c r="L2259" s="94"/>
      <c r="M2259" s="94"/>
      <c r="O2259" s="94"/>
      <c r="P2259" s="94"/>
      <c r="Q2259" s="94"/>
      <c r="R2259" s="94"/>
      <c r="S2259" s="94"/>
      <c r="T2259" s="94"/>
      <c r="U2259" s="94"/>
      <c r="V2259" s="94"/>
      <c r="W2259" s="94"/>
      <c r="X2259" s="94"/>
      <c r="Y2259" s="94"/>
      <c r="Z2259" s="94"/>
      <c r="AD2259" s="96"/>
      <c r="AG2259" s="94"/>
      <c r="AH2259" s="94"/>
      <c r="AK2259" s="94"/>
      <c r="AL2259" s="94"/>
      <c r="AM2259" s="94"/>
      <c r="AN2259" s="94"/>
      <c r="AO2259" s="94"/>
      <c r="AP2259" s="94"/>
      <c r="AQ2259" s="94"/>
    </row>
    <row r="2260" spans="1:43">
      <c r="A2260" s="92"/>
      <c r="B2260" s="92"/>
      <c r="C2260" s="93"/>
      <c r="D2260" s="93"/>
      <c r="E2260" s="92"/>
      <c r="F2260" s="92"/>
      <c r="G2260" s="92"/>
      <c r="H2260" s="92"/>
      <c r="I2260" s="92"/>
      <c r="J2260" s="92"/>
      <c r="K2260" s="94"/>
      <c r="L2260" s="94"/>
      <c r="M2260" s="94"/>
      <c r="T2260" s="94"/>
      <c r="U2260" s="94"/>
      <c r="Y2260" s="94"/>
      <c r="Z2260" s="94"/>
      <c r="AK2260" s="94"/>
      <c r="AL2260" s="94"/>
      <c r="AM2260" s="94"/>
      <c r="AN2260" s="94"/>
      <c r="AO2260" s="94"/>
      <c r="AP2260" s="94"/>
      <c r="AQ2260" s="94"/>
    </row>
    <row r="2261" spans="1:43">
      <c r="A2261" s="92"/>
      <c r="B2261" s="92"/>
      <c r="C2261" s="93"/>
      <c r="D2261" s="93"/>
      <c r="E2261" s="92"/>
      <c r="F2261" s="92"/>
      <c r="G2261" s="92"/>
      <c r="H2261" s="92"/>
      <c r="I2261" s="92"/>
      <c r="J2261" s="92"/>
      <c r="K2261" s="94"/>
      <c r="L2261" s="94"/>
      <c r="M2261" s="94"/>
      <c r="P2261" s="94"/>
      <c r="Q2261" s="95"/>
      <c r="R2261" s="94"/>
      <c r="T2261" s="94"/>
      <c r="U2261" s="94"/>
      <c r="V2261" s="94"/>
      <c r="W2261" s="94"/>
      <c r="Y2261" s="94"/>
      <c r="Z2261" s="94"/>
      <c r="AH2261" s="94"/>
      <c r="AK2261" s="94"/>
      <c r="AL2261" s="94"/>
      <c r="AM2261" s="94"/>
      <c r="AN2261" s="94"/>
      <c r="AO2261" s="94"/>
      <c r="AP2261" s="94"/>
      <c r="AQ2261" s="94"/>
    </row>
    <row r="2262" spans="1:43">
      <c r="A2262" s="92"/>
      <c r="B2262" s="92"/>
      <c r="C2262" s="93"/>
      <c r="D2262" s="93"/>
      <c r="E2262" s="92"/>
      <c r="F2262" s="92"/>
      <c r="G2262" s="92"/>
      <c r="H2262" s="92"/>
      <c r="I2262" s="92"/>
      <c r="J2262" s="92"/>
      <c r="K2262" s="94"/>
      <c r="L2262" s="94"/>
      <c r="M2262" s="94"/>
      <c r="P2262" s="94"/>
      <c r="Q2262" s="95"/>
      <c r="R2262" s="94"/>
      <c r="T2262" s="94"/>
      <c r="U2262" s="94"/>
      <c r="V2262" s="94"/>
      <c r="W2262" s="94"/>
      <c r="Y2262" s="94"/>
      <c r="Z2262" s="94"/>
      <c r="AD2262" s="96"/>
      <c r="AH2262" s="94"/>
      <c r="AI2262" s="95"/>
      <c r="AK2262" s="94"/>
      <c r="AL2262" s="94"/>
      <c r="AM2262" s="94"/>
      <c r="AN2262" s="94"/>
      <c r="AO2262" s="94"/>
      <c r="AP2262" s="94"/>
      <c r="AQ2262" s="94"/>
    </row>
    <row r="2263" spans="1:43">
      <c r="A2263" s="92"/>
      <c r="B2263" s="92"/>
      <c r="C2263" s="93"/>
      <c r="D2263" s="93"/>
      <c r="E2263" s="92"/>
      <c r="F2263" s="92"/>
      <c r="G2263" s="92"/>
      <c r="H2263" s="92"/>
      <c r="I2263" s="92"/>
      <c r="J2263" s="92"/>
      <c r="K2263" s="94"/>
      <c r="L2263" s="94"/>
      <c r="M2263" s="94"/>
      <c r="O2263" s="94"/>
      <c r="P2263" s="94"/>
      <c r="Q2263" s="94"/>
      <c r="R2263" s="94"/>
      <c r="S2263" s="94"/>
      <c r="T2263" s="94"/>
      <c r="U2263" s="94"/>
      <c r="V2263" s="94"/>
      <c r="W2263" s="94"/>
      <c r="X2263" s="94"/>
      <c r="Y2263" s="94"/>
      <c r="Z2263" s="94"/>
      <c r="AD2263" s="96"/>
      <c r="AG2263" s="94"/>
      <c r="AH2263" s="94"/>
      <c r="AK2263" s="94"/>
      <c r="AL2263" s="94"/>
      <c r="AM2263" s="94"/>
      <c r="AN2263" s="94"/>
      <c r="AO2263" s="94"/>
      <c r="AP2263" s="94"/>
      <c r="AQ2263" s="94"/>
    </row>
    <row r="2264" spans="1:43">
      <c r="A2264" s="92"/>
      <c r="B2264" s="92"/>
      <c r="C2264" s="93"/>
      <c r="D2264" s="93"/>
      <c r="E2264" s="92"/>
      <c r="F2264" s="92"/>
      <c r="G2264" s="92"/>
      <c r="H2264" s="92"/>
      <c r="I2264" s="92"/>
      <c r="J2264" s="92"/>
      <c r="K2264" s="94"/>
      <c r="L2264" s="94"/>
      <c r="M2264" s="94"/>
      <c r="N2264" s="94"/>
      <c r="O2264" s="94"/>
      <c r="P2264" s="94"/>
      <c r="Q2264" s="95"/>
      <c r="R2264" s="94"/>
      <c r="S2264" s="94"/>
      <c r="T2264" s="94"/>
      <c r="U2264" s="94"/>
      <c r="V2264" s="94"/>
      <c r="W2264" s="94"/>
      <c r="X2264" s="94"/>
      <c r="Y2264" s="94"/>
      <c r="Z2264" s="94"/>
      <c r="AD2264" s="96"/>
      <c r="AF2264" s="94"/>
      <c r="AG2264" s="94"/>
      <c r="AH2264" s="94"/>
      <c r="AI2264" s="95"/>
      <c r="AK2264" s="94"/>
      <c r="AL2264" s="94"/>
      <c r="AM2264" s="94"/>
      <c r="AN2264" s="94"/>
      <c r="AO2264" s="94"/>
      <c r="AP2264" s="94"/>
      <c r="AQ2264" s="94"/>
    </row>
    <row r="2265" spans="1:43">
      <c r="A2265" s="92"/>
      <c r="B2265" s="92"/>
      <c r="C2265" s="93"/>
      <c r="D2265" s="93"/>
      <c r="E2265" s="92"/>
      <c r="F2265" s="92"/>
      <c r="G2265" s="92"/>
      <c r="H2265" s="92"/>
      <c r="I2265" s="92"/>
      <c r="J2265" s="92"/>
      <c r="K2265" s="94"/>
      <c r="L2265" s="94"/>
      <c r="M2265" s="94"/>
      <c r="O2265" s="94"/>
      <c r="P2265" s="94"/>
      <c r="Q2265" s="94"/>
      <c r="R2265" s="94"/>
      <c r="S2265" s="94"/>
      <c r="T2265" s="94"/>
      <c r="U2265" s="94"/>
      <c r="V2265" s="94"/>
      <c r="W2265" s="94"/>
      <c r="X2265" s="94"/>
      <c r="Y2265" s="94"/>
      <c r="Z2265" s="94"/>
      <c r="AD2265" s="96"/>
      <c r="AG2265" s="94"/>
      <c r="AH2265" s="94"/>
      <c r="AI2265" s="95"/>
      <c r="AK2265" s="94"/>
      <c r="AL2265" s="94"/>
      <c r="AM2265" s="94"/>
      <c r="AN2265" s="94"/>
      <c r="AO2265" s="94"/>
      <c r="AP2265" s="94"/>
      <c r="AQ2265" s="94"/>
    </row>
    <row r="2266" spans="1:43">
      <c r="A2266" s="92"/>
      <c r="B2266" s="92"/>
      <c r="C2266" s="93"/>
      <c r="D2266" s="93"/>
      <c r="E2266" s="92"/>
      <c r="F2266" s="92"/>
      <c r="G2266" s="92"/>
      <c r="H2266" s="92"/>
      <c r="I2266" s="92"/>
      <c r="J2266" s="92"/>
      <c r="K2266" s="94"/>
      <c r="L2266" s="94"/>
      <c r="M2266" s="94"/>
      <c r="O2266" s="94"/>
      <c r="P2266" s="94"/>
      <c r="Q2266" s="95"/>
      <c r="R2266" s="94"/>
      <c r="S2266" s="94"/>
      <c r="T2266" s="94"/>
      <c r="U2266" s="94"/>
      <c r="V2266" s="94"/>
      <c r="W2266" s="94"/>
      <c r="X2266" s="94"/>
      <c r="Y2266" s="94"/>
      <c r="Z2266" s="94"/>
      <c r="AG2266" s="94"/>
      <c r="AH2266" s="94"/>
      <c r="AI2266" s="95"/>
      <c r="AK2266" s="94"/>
      <c r="AL2266" s="94"/>
      <c r="AM2266" s="94"/>
      <c r="AN2266" s="94"/>
      <c r="AO2266" s="94"/>
      <c r="AP2266" s="94"/>
      <c r="AQ2266" s="94"/>
    </row>
    <row r="2267" spans="1:43">
      <c r="A2267" s="92"/>
      <c r="B2267" s="92"/>
      <c r="C2267" s="93"/>
      <c r="D2267" s="93"/>
      <c r="E2267" s="92"/>
      <c r="F2267" s="92"/>
      <c r="G2267" s="92"/>
      <c r="H2267" s="92"/>
      <c r="I2267" s="92"/>
      <c r="J2267" s="92"/>
      <c r="K2267" s="94"/>
      <c r="L2267" s="94"/>
      <c r="M2267" s="94"/>
      <c r="N2267" s="94"/>
      <c r="O2267" s="94"/>
      <c r="P2267" s="94"/>
      <c r="Q2267" s="94"/>
      <c r="R2267" s="94"/>
      <c r="S2267" s="94"/>
      <c r="T2267" s="94"/>
      <c r="U2267" s="94"/>
      <c r="V2267" s="94"/>
      <c r="W2267" s="94"/>
      <c r="X2267" s="94"/>
      <c r="Y2267" s="94"/>
      <c r="Z2267" s="94"/>
      <c r="AD2267" s="96"/>
      <c r="AF2267" s="94"/>
      <c r="AG2267" s="94"/>
      <c r="AH2267" s="94"/>
      <c r="AK2267" s="94"/>
      <c r="AL2267" s="94"/>
      <c r="AM2267" s="94"/>
      <c r="AN2267" s="94"/>
      <c r="AO2267" s="94"/>
      <c r="AP2267" s="94"/>
      <c r="AQ2267" s="94"/>
    </row>
    <row r="2268" spans="1:43">
      <c r="A2268" s="92"/>
      <c r="B2268" s="92"/>
      <c r="C2268" s="93"/>
      <c r="D2268" s="93"/>
      <c r="E2268" s="92"/>
      <c r="F2268" s="92"/>
      <c r="G2268" s="92"/>
      <c r="H2268" s="92"/>
      <c r="I2268" s="92"/>
      <c r="J2268" s="92"/>
      <c r="K2268" s="94"/>
      <c r="L2268" s="94"/>
      <c r="M2268" s="94"/>
      <c r="O2268" s="94"/>
      <c r="P2268" s="94"/>
      <c r="Q2268" s="94"/>
      <c r="R2268" s="94"/>
      <c r="S2268" s="94"/>
      <c r="T2268" s="94"/>
      <c r="U2268" s="94"/>
      <c r="V2268" s="94"/>
      <c r="W2268" s="94"/>
      <c r="X2268" s="94"/>
      <c r="Y2268" s="94"/>
      <c r="Z2268" s="94"/>
      <c r="AD2268" s="96"/>
      <c r="AG2268" s="94"/>
      <c r="AH2268" s="94"/>
      <c r="AK2268" s="94"/>
      <c r="AL2268" s="94"/>
      <c r="AM2268" s="94"/>
      <c r="AN2268" s="94"/>
      <c r="AO2268" s="94"/>
      <c r="AP2268" s="94"/>
      <c r="AQ2268" s="94"/>
    </row>
    <row r="2269" spans="1:43">
      <c r="A2269" s="92"/>
      <c r="B2269" s="92"/>
      <c r="C2269" s="93"/>
      <c r="D2269" s="93"/>
      <c r="E2269" s="92"/>
      <c r="F2269" s="92"/>
      <c r="G2269" s="92"/>
      <c r="H2269" s="92"/>
      <c r="I2269" s="92"/>
      <c r="J2269" s="92"/>
      <c r="K2269" s="94"/>
      <c r="L2269" s="94"/>
      <c r="M2269" s="94"/>
      <c r="N2269" s="94"/>
      <c r="P2269" s="94"/>
      <c r="Q2269" s="94"/>
      <c r="R2269" s="94"/>
      <c r="T2269" s="94"/>
      <c r="U2269" s="94"/>
      <c r="V2269" s="94"/>
      <c r="W2269" s="94"/>
      <c r="Y2269" s="94"/>
      <c r="Z2269" s="94"/>
      <c r="AD2269" s="96"/>
      <c r="AF2269" s="94"/>
      <c r="AH2269" s="94"/>
      <c r="AI2269" s="95"/>
      <c r="AK2269" s="94"/>
      <c r="AL2269" s="94"/>
      <c r="AM2269" s="94"/>
      <c r="AN2269" s="94"/>
      <c r="AO2269" s="94"/>
      <c r="AP2269" s="94"/>
      <c r="AQ2269" s="94"/>
    </row>
    <row r="2270" spans="1:43">
      <c r="A2270" s="92"/>
      <c r="B2270" s="92"/>
      <c r="C2270" s="93"/>
      <c r="D2270" s="93"/>
      <c r="E2270" s="92"/>
      <c r="F2270" s="92"/>
      <c r="G2270" s="92"/>
      <c r="H2270" s="92"/>
      <c r="I2270" s="92"/>
      <c r="J2270" s="92"/>
      <c r="K2270" s="94"/>
      <c r="L2270" s="94"/>
      <c r="M2270" s="94"/>
      <c r="O2270" s="94"/>
      <c r="P2270" s="94"/>
      <c r="Q2270" s="95"/>
      <c r="R2270" s="94"/>
      <c r="S2270" s="94"/>
      <c r="T2270" s="94"/>
      <c r="U2270" s="94"/>
      <c r="V2270" s="94"/>
      <c r="W2270" s="94"/>
      <c r="X2270" s="94"/>
      <c r="Y2270" s="94"/>
      <c r="Z2270" s="94"/>
      <c r="AD2270" s="96"/>
      <c r="AG2270" s="94"/>
      <c r="AH2270" s="94"/>
      <c r="AI2270" s="95"/>
      <c r="AK2270" s="94"/>
      <c r="AL2270" s="94"/>
      <c r="AM2270" s="94"/>
      <c r="AN2270" s="94"/>
      <c r="AO2270" s="94"/>
      <c r="AP2270" s="94"/>
      <c r="AQ2270" s="94"/>
    </row>
    <row r="2271" spans="1:43">
      <c r="A2271" s="92"/>
      <c r="B2271" s="92"/>
      <c r="C2271" s="93"/>
      <c r="D2271" s="93"/>
      <c r="E2271" s="92"/>
      <c r="F2271" s="92"/>
      <c r="G2271" s="92"/>
      <c r="H2271" s="92"/>
      <c r="I2271" s="92"/>
      <c r="J2271" s="92"/>
      <c r="K2271" s="94"/>
      <c r="L2271" s="94"/>
      <c r="M2271" s="94"/>
      <c r="O2271" s="94"/>
      <c r="T2271" s="94"/>
      <c r="U2271" s="94"/>
      <c r="Y2271" s="94"/>
      <c r="Z2271" s="94"/>
      <c r="AG2271" s="94"/>
      <c r="AK2271" s="94"/>
      <c r="AL2271" s="94"/>
      <c r="AM2271" s="94"/>
      <c r="AN2271" s="94"/>
      <c r="AO2271" s="94"/>
      <c r="AP2271" s="94"/>
      <c r="AQ2271" s="94"/>
    </row>
    <row r="2272" spans="1:43">
      <c r="A2272" s="92"/>
      <c r="B2272" s="92"/>
      <c r="C2272" s="93"/>
      <c r="D2272" s="93"/>
      <c r="E2272" s="92"/>
      <c r="F2272" s="92"/>
      <c r="G2272" s="92"/>
      <c r="H2272" s="92"/>
      <c r="I2272" s="92"/>
      <c r="J2272" s="92"/>
      <c r="K2272" s="94"/>
      <c r="L2272" s="94"/>
      <c r="M2272" s="94"/>
      <c r="O2272" s="94"/>
      <c r="P2272" s="94"/>
      <c r="Q2272" s="94"/>
      <c r="R2272" s="94"/>
      <c r="S2272" s="94"/>
      <c r="T2272" s="94"/>
      <c r="U2272" s="94"/>
      <c r="V2272" s="94"/>
      <c r="W2272" s="94"/>
      <c r="X2272" s="94"/>
      <c r="Y2272" s="94"/>
      <c r="Z2272" s="94"/>
      <c r="AD2272" s="96"/>
      <c r="AG2272" s="94"/>
      <c r="AH2272" s="94"/>
      <c r="AI2272" s="95"/>
      <c r="AK2272" s="94"/>
      <c r="AL2272" s="94"/>
      <c r="AM2272" s="94"/>
      <c r="AN2272" s="94"/>
      <c r="AO2272" s="94"/>
      <c r="AP2272" s="94"/>
      <c r="AQ2272" s="94"/>
    </row>
    <row r="2273" spans="1:43">
      <c r="A2273" s="92"/>
      <c r="B2273" s="92"/>
      <c r="C2273" s="93"/>
      <c r="D2273" s="93"/>
      <c r="E2273" s="92"/>
      <c r="F2273" s="92"/>
      <c r="G2273" s="92"/>
      <c r="H2273" s="92"/>
      <c r="I2273" s="92"/>
      <c r="J2273" s="92"/>
      <c r="K2273" s="94"/>
      <c r="L2273" s="94"/>
      <c r="M2273" s="94"/>
    </row>
    <row r="2274" spans="1:43">
      <c r="A2274" s="92"/>
      <c r="B2274" s="92"/>
      <c r="C2274" s="93"/>
      <c r="D2274" s="93"/>
      <c r="E2274" s="92"/>
      <c r="F2274" s="92"/>
      <c r="G2274" s="92"/>
      <c r="H2274" s="92"/>
      <c r="I2274" s="92"/>
      <c r="J2274" s="92"/>
      <c r="K2274" s="94"/>
      <c r="L2274" s="94"/>
      <c r="M2274" s="94"/>
      <c r="O2274" s="94"/>
      <c r="P2274" s="94"/>
      <c r="Q2274" s="95"/>
      <c r="R2274" s="94"/>
      <c r="S2274" s="94"/>
      <c r="T2274" s="94"/>
      <c r="U2274" s="94"/>
      <c r="V2274" s="94"/>
      <c r="W2274" s="94"/>
      <c r="X2274" s="94"/>
      <c r="Y2274" s="94"/>
      <c r="Z2274" s="94"/>
      <c r="AG2274" s="94"/>
      <c r="AH2274" s="94"/>
      <c r="AK2274" s="94"/>
      <c r="AL2274" s="94"/>
      <c r="AM2274" s="94"/>
      <c r="AN2274" s="94"/>
      <c r="AO2274" s="94"/>
      <c r="AP2274" s="94"/>
      <c r="AQ2274" s="94"/>
    </row>
    <row r="2275" spans="1:43">
      <c r="A2275" s="92"/>
      <c r="B2275" s="92"/>
      <c r="C2275" s="93"/>
      <c r="D2275" s="93"/>
      <c r="E2275" s="92"/>
      <c r="F2275" s="92"/>
      <c r="G2275" s="92"/>
      <c r="H2275" s="92"/>
      <c r="I2275" s="92"/>
      <c r="J2275" s="92"/>
      <c r="K2275" s="94"/>
      <c r="L2275" s="94"/>
      <c r="M2275" s="94"/>
      <c r="O2275" s="94"/>
      <c r="P2275" s="94"/>
      <c r="Q2275" s="94"/>
      <c r="R2275" s="94"/>
      <c r="S2275" s="94"/>
      <c r="T2275" s="94"/>
      <c r="U2275" s="94"/>
      <c r="V2275" s="94"/>
      <c r="W2275" s="94"/>
      <c r="X2275" s="94"/>
      <c r="Y2275" s="94"/>
      <c r="Z2275" s="94"/>
      <c r="AG2275" s="94"/>
      <c r="AH2275" s="94"/>
      <c r="AK2275" s="94"/>
      <c r="AL2275" s="94"/>
      <c r="AM2275" s="94"/>
      <c r="AN2275" s="94"/>
      <c r="AO2275" s="94"/>
      <c r="AP2275" s="94"/>
      <c r="AQ2275" s="94"/>
    </row>
    <row r="2276" spans="1:43">
      <c r="A2276" s="92"/>
      <c r="B2276" s="92"/>
      <c r="C2276" s="93"/>
      <c r="D2276" s="93"/>
      <c r="E2276" s="92"/>
      <c r="F2276" s="92"/>
      <c r="G2276" s="92"/>
      <c r="H2276" s="92"/>
      <c r="I2276" s="92"/>
      <c r="J2276" s="92"/>
      <c r="K2276" s="94"/>
      <c r="L2276" s="94"/>
      <c r="M2276" s="94"/>
      <c r="O2276" s="94"/>
      <c r="P2276" s="94"/>
      <c r="Q2276" s="94"/>
      <c r="R2276" s="94"/>
      <c r="S2276" s="94"/>
      <c r="T2276" s="94"/>
      <c r="U2276" s="94"/>
      <c r="V2276" s="94"/>
      <c r="W2276" s="94"/>
      <c r="X2276" s="94"/>
      <c r="Y2276" s="94"/>
      <c r="Z2276" s="94"/>
      <c r="AD2276" s="96"/>
      <c r="AG2276" s="94"/>
      <c r="AH2276" s="94"/>
      <c r="AI2276" s="95"/>
      <c r="AK2276" s="94"/>
      <c r="AL2276" s="94"/>
      <c r="AM2276" s="94"/>
      <c r="AN2276" s="94"/>
      <c r="AO2276" s="94"/>
      <c r="AP2276" s="94"/>
      <c r="AQ2276" s="94"/>
    </row>
    <row r="2277" spans="1:43">
      <c r="A2277" s="92"/>
      <c r="B2277" s="92"/>
      <c r="C2277" s="93"/>
      <c r="D2277" s="93"/>
      <c r="E2277" s="92"/>
      <c r="F2277" s="92"/>
      <c r="G2277" s="92"/>
      <c r="H2277" s="92"/>
      <c r="I2277" s="92"/>
      <c r="J2277" s="92"/>
      <c r="K2277" s="94"/>
      <c r="L2277" s="94"/>
      <c r="M2277" s="94"/>
      <c r="O2277" s="94"/>
      <c r="P2277" s="94"/>
      <c r="Q2277" s="94"/>
      <c r="R2277" s="94"/>
      <c r="S2277" s="94"/>
      <c r="T2277" s="94"/>
      <c r="U2277" s="94"/>
      <c r="V2277" s="94"/>
      <c r="W2277" s="94"/>
      <c r="X2277" s="94"/>
      <c r="Y2277" s="94"/>
      <c r="Z2277" s="94"/>
      <c r="AD2277" s="96"/>
      <c r="AE2277" s="95"/>
      <c r="AG2277" s="94"/>
      <c r="AH2277" s="94"/>
      <c r="AK2277" s="94"/>
      <c r="AL2277" s="94"/>
      <c r="AM2277" s="94"/>
      <c r="AN2277" s="94"/>
      <c r="AO2277" s="94"/>
      <c r="AP2277" s="94"/>
      <c r="AQ2277" s="94"/>
    </row>
    <row r="2278" spans="1:43">
      <c r="A2278" s="92"/>
      <c r="B2278" s="92"/>
      <c r="C2278" s="93"/>
      <c r="D2278" s="93"/>
      <c r="E2278" s="92"/>
      <c r="F2278" s="92"/>
      <c r="G2278" s="92"/>
      <c r="H2278" s="92"/>
      <c r="I2278" s="92"/>
      <c r="J2278" s="92"/>
      <c r="K2278" s="94"/>
      <c r="L2278" s="94"/>
      <c r="M2278" s="94"/>
      <c r="P2278" s="94"/>
      <c r="Q2278" s="95"/>
      <c r="R2278" s="94"/>
      <c r="T2278" s="94"/>
      <c r="U2278" s="94"/>
      <c r="V2278" s="94"/>
      <c r="W2278" s="94"/>
      <c r="Y2278" s="94"/>
      <c r="Z2278" s="94"/>
      <c r="AD2278" s="96"/>
      <c r="AH2278" s="94"/>
      <c r="AI2278" s="95"/>
      <c r="AK2278" s="94"/>
      <c r="AL2278" s="94"/>
      <c r="AM2278" s="94"/>
      <c r="AN2278" s="94"/>
      <c r="AO2278" s="94"/>
      <c r="AP2278" s="94"/>
      <c r="AQ2278" s="94"/>
    </row>
    <row r="2279" spans="1:43">
      <c r="A2279" s="92"/>
      <c r="B2279" s="92"/>
      <c r="C2279" s="93"/>
      <c r="D2279" s="93"/>
      <c r="E2279" s="92"/>
      <c r="F2279" s="92"/>
      <c r="G2279" s="92"/>
      <c r="H2279" s="92"/>
      <c r="I2279" s="92"/>
      <c r="J2279" s="92"/>
      <c r="K2279" s="94"/>
      <c r="L2279" s="94"/>
      <c r="M2279" s="94"/>
      <c r="P2279" s="94"/>
      <c r="Q2279" s="95"/>
      <c r="R2279" s="94"/>
      <c r="T2279" s="94"/>
      <c r="U2279" s="94"/>
      <c r="V2279" s="95"/>
      <c r="W2279" s="94"/>
      <c r="Y2279" s="94"/>
      <c r="Z2279" s="94"/>
      <c r="AH2279" s="94"/>
      <c r="AI2279" s="95"/>
      <c r="AK2279" s="94"/>
      <c r="AL2279" s="94"/>
      <c r="AM2279" s="94"/>
      <c r="AN2279" s="94"/>
      <c r="AO2279" s="94"/>
      <c r="AP2279" s="94"/>
      <c r="AQ2279" s="94"/>
    </row>
    <row r="2280" spans="1:43">
      <c r="A2280" s="92"/>
      <c r="B2280" s="92"/>
      <c r="C2280" s="93"/>
      <c r="D2280" s="93"/>
      <c r="E2280" s="92"/>
      <c r="F2280" s="92"/>
      <c r="G2280" s="92"/>
      <c r="H2280" s="92"/>
      <c r="I2280" s="92"/>
      <c r="J2280" s="92"/>
      <c r="K2280" s="94"/>
      <c r="L2280" s="94"/>
      <c r="M2280" s="94"/>
      <c r="O2280" s="94"/>
      <c r="P2280" s="94"/>
      <c r="Q2280" s="94"/>
      <c r="R2280" s="94"/>
      <c r="S2280" s="94"/>
      <c r="T2280" s="94"/>
      <c r="U2280" s="94"/>
      <c r="V2280" s="94"/>
      <c r="W2280" s="94"/>
      <c r="X2280" s="94"/>
      <c r="Y2280" s="94"/>
      <c r="Z2280" s="94"/>
      <c r="AD2280" s="96"/>
      <c r="AG2280" s="94"/>
      <c r="AH2280" s="94"/>
      <c r="AK2280" s="94"/>
      <c r="AL2280" s="94"/>
      <c r="AM2280" s="94"/>
      <c r="AN2280" s="94"/>
      <c r="AO2280" s="94"/>
      <c r="AP2280" s="94"/>
      <c r="AQ2280" s="94"/>
    </row>
    <row r="2281" spans="1:43">
      <c r="A2281" s="92"/>
      <c r="B2281" s="92"/>
      <c r="C2281" s="93"/>
      <c r="D2281" s="93"/>
      <c r="E2281" s="92"/>
      <c r="F2281" s="92"/>
      <c r="G2281" s="92"/>
      <c r="H2281" s="92"/>
      <c r="I2281" s="92"/>
      <c r="J2281" s="92"/>
      <c r="K2281" s="94"/>
      <c r="L2281" s="94"/>
      <c r="M2281" s="94"/>
      <c r="O2281" s="94"/>
      <c r="P2281" s="94"/>
      <c r="Q2281" s="95"/>
      <c r="R2281" s="94"/>
      <c r="S2281" s="94"/>
      <c r="T2281" s="94"/>
      <c r="U2281" s="94"/>
      <c r="V2281" s="94"/>
      <c r="W2281" s="94"/>
      <c r="X2281" s="94"/>
      <c r="Y2281" s="94"/>
      <c r="Z2281" s="94"/>
      <c r="AD2281" s="96"/>
      <c r="AG2281" s="94"/>
      <c r="AH2281" s="94"/>
      <c r="AK2281" s="94"/>
      <c r="AL2281" s="94"/>
      <c r="AM2281" s="94"/>
      <c r="AN2281" s="94"/>
      <c r="AO2281" s="94"/>
      <c r="AP2281" s="94"/>
      <c r="AQ2281" s="94"/>
    </row>
    <row r="2282" spans="1:43">
      <c r="A2282" s="92"/>
      <c r="B2282" s="92"/>
      <c r="C2282" s="93"/>
      <c r="D2282" s="93"/>
      <c r="E2282" s="92"/>
      <c r="F2282" s="92"/>
      <c r="G2282" s="92"/>
      <c r="H2282" s="92"/>
      <c r="I2282" s="92"/>
      <c r="J2282" s="92"/>
      <c r="K2282" s="94"/>
      <c r="L2282" s="94"/>
      <c r="M2282" s="94"/>
      <c r="O2282" s="94"/>
      <c r="P2282" s="94"/>
      <c r="Q2282" s="94"/>
      <c r="R2282" s="94"/>
      <c r="S2282" s="94"/>
      <c r="T2282" s="94"/>
      <c r="U2282" s="94"/>
      <c r="V2282" s="94"/>
      <c r="W2282" s="94"/>
      <c r="X2282" s="94"/>
      <c r="Y2282" s="94"/>
      <c r="Z2282" s="94"/>
      <c r="AD2282" s="96"/>
      <c r="AG2282" s="94"/>
      <c r="AH2282" s="94"/>
      <c r="AI2282" s="95"/>
      <c r="AK2282" s="94"/>
      <c r="AL2282" s="94"/>
      <c r="AN2282" s="94"/>
      <c r="AO2282" s="94"/>
      <c r="AP2282" s="94"/>
      <c r="AQ2282" s="94"/>
    </row>
    <row r="2283" spans="1:43">
      <c r="A2283" s="92"/>
      <c r="B2283" s="92"/>
      <c r="C2283" s="93"/>
      <c r="D2283" s="93"/>
      <c r="E2283" s="92"/>
      <c r="F2283" s="92"/>
      <c r="G2283" s="92"/>
      <c r="H2283" s="92"/>
      <c r="I2283" s="92"/>
      <c r="J2283" s="92"/>
      <c r="K2283" s="94"/>
      <c r="L2283" s="94"/>
      <c r="M2283" s="94"/>
      <c r="P2283" s="94"/>
      <c r="Q2283" s="94"/>
      <c r="R2283" s="94"/>
      <c r="T2283" s="94"/>
      <c r="U2283" s="94"/>
      <c r="V2283" s="94"/>
      <c r="W2283" s="94"/>
      <c r="Y2283" s="94"/>
      <c r="Z2283" s="94"/>
      <c r="AH2283" s="94"/>
      <c r="AK2283" s="94"/>
      <c r="AL2283" s="94"/>
      <c r="AM2283" s="94"/>
      <c r="AN2283" s="94"/>
      <c r="AO2283" s="94"/>
      <c r="AP2283" s="94"/>
      <c r="AQ2283" s="94"/>
    </row>
    <row r="2284" spans="1:43">
      <c r="A2284" s="92"/>
      <c r="B2284" s="92"/>
      <c r="C2284" s="93"/>
      <c r="D2284" s="93"/>
      <c r="E2284" s="92"/>
      <c r="F2284" s="92"/>
      <c r="G2284" s="92"/>
      <c r="H2284" s="92"/>
      <c r="I2284" s="92"/>
      <c r="J2284" s="92"/>
      <c r="K2284" s="94"/>
      <c r="L2284" s="94"/>
      <c r="M2284" s="94"/>
      <c r="O2284" s="94"/>
      <c r="P2284" s="94"/>
      <c r="Q2284" s="95"/>
      <c r="R2284" s="94"/>
      <c r="S2284" s="94"/>
      <c r="T2284" s="94"/>
      <c r="U2284" s="94"/>
      <c r="V2284" s="94"/>
      <c r="W2284" s="94"/>
      <c r="X2284" s="94"/>
      <c r="Y2284" s="94"/>
      <c r="Z2284" s="94"/>
      <c r="AD2284" s="96"/>
      <c r="AG2284" s="94"/>
      <c r="AH2284" s="94"/>
      <c r="AI2284" s="95"/>
      <c r="AK2284" s="94"/>
      <c r="AL2284" s="94"/>
      <c r="AM2284" s="94"/>
      <c r="AN2284" s="94"/>
      <c r="AO2284" s="94"/>
      <c r="AP2284" s="94"/>
      <c r="AQ2284" s="94"/>
    </row>
    <row r="2285" spans="1:43">
      <c r="A2285" s="92"/>
      <c r="B2285" s="92"/>
      <c r="C2285" s="93"/>
      <c r="D2285" s="93"/>
      <c r="E2285" s="92"/>
      <c r="F2285" s="92"/>
      <c r="G2285" s="92"/>
      <c r="H2285" s="92"/>
      <c r="I2285" s="92"/>
      <c r="J2285" s="92"/>
      <c r="K2285" s="94"/>
      <c r="L2285" s="94"/>
      <c r="M2285" s="94"/>
      <c r="O2285" s="94"/>
      <c r="P2285" s="94"/>
      <c r="Q2285" s="94"/>
      <c r="R2285" s="94"/>
      <c r="S2285" s="94"/>
      <c r="T2285" s="94"/>
      <c r="U2285" s="94"/>
      <c r="V2285" s="94"/>
      <c r="W2285" s="94"/>
      <c r="X2285" s="94"/>
      <c r="Y2285" s="94"/>
      <c r="Z2285" s="94"/>
      <c r="AD2285" s="96"/>
      <c r="AE2285" s="95"/>
      <c r="AG2285" s="94"/>
      <c r="AH2285" s="94"/>
      <c r="AK2285" s="94"/>
      <c r="AL2285" s="94"/>
      <c r="AM2285" s="94"/>
      <c r="AN2285" s="94"/>
      <c r="AO2285" s="94"/>
      <c r="AP2285" s="94"/>
      <c r="AQ2285" s="94"/>
    </row>
    <row r="2286" spans="1:43">
      <c r="A2286" s="92"/>
      <c r="B2286" s="92"/>
      <c r="C2286" s="93"/>
      <c r="D2286" s="93"/>
      <c r="E2286" s="92"/>
      <c r="F2286" s="92"/>
      <c r="G2286" s="92"/>
      <c r="H2286" s="92"/>
      <c r="I2286" s="92"/>
      <c r="J2286" s="92"/>
      <c r="K2286" s="94"/>
      <c r="L2286" s="94"/>
      <c r="M2286" s="94"/>
      <c r="T2286" s="94"/>
      <c r="U2286" s="94"/>
      <c r="AI2286" s="95"/>
      <c r="AQ2286" s="94"/>
    </row>
    <row r="2287" spans="1:43">
      <c r="A2287" s="92"/>
      <c r="B2287" s="92"/>
      <c r="C2287" s="93"/>
      <c r="D2287" s="93"/>
      <c r="E2287" s="92"/>
      <c r="F2287" s="92"/>
      <c r="G2287" s="92"/>
      <c r="H2287" s="92"/>
      <c r="I2287" s="92"/>
      <c r="J2287" s="92"/>
      <c r="K2287" s="94"/>
      <c r="L2287" s="94"/>
      <c r="M2287" s="94"/>
      <c r="O2287" s="94"/>
      <c r="P2287" s="94"/>
      <c r="Q2287" s="95"/>
      <c r="R2287" s="94"/>
      <c r="S2287" s="94"/>
      <c r="T2287" s="94"/>
      <c r="U2287" s="94"/>
      <c r="V2287" s="94"/>
      <c r="W2287" s="94"/>
      <c r="X2287" s="94"/>
      <c r="Y2287" s="94"/>
      <c r="Z2287" s="94"/>
      <c r="AG2287" s="94"/>
      <c r="AH2287" s="94"/>
      <c r="AK2287" s="94"/>
      <c r="AL2287" s="94"/>
      <c r="AM2287" s="94"/>
      <c r="AN2287" s="94"/>
      <c r="AO2287" s="94"/>
      <c r="AP2287" s="94"/>
      <c r="AQ2287" s="94"/>
    </row>
    <row r="2288" spans="1:43">
      <c r="A2288" s="92"/>
      <c r="B2288" s="92"/>
      <c r="C2288" s="93"/>
      <c r="D2288" s="93"/>
      <c r="E2288" s="92"/>
      <c r="F2288" s="92"/>
      <c r="G2288" s="92"/>
      <c r="H2288" s="92"/>
      <c r="I2288" s="92"/>
      <c r="J2288" s="92"/>
      <c r="K2288" s="94"/>
      <c r="L2288" s="94"/>
      <c r="M2288" s="94"/>
      <c r="P2288" s="94"/>
      <c r="Q2288" s="94"/>
      <c r="R2288" s="94"/>
      <c r="S2288" s="94"/>
      <c r="T2288" s="94"/>
      <c r="U2288" s="94"/>
      <c r="V2288" s="94"/>
      <c r="W2288" s="94"/>
      <c r="X2288" s="94"/>
      <c r="Y2288" s="94"/>
      <c r="Z2288" s="94"/>
      <c r="AH2288" s="94"/>
      <c r="AK2288" s="94"/>
      <c r="AL2288" s="94"/>
      <c r="AM2288" s="94"/>
      <c r="AN2288" s="94"/>
      <c r="AO2288" s="94"/>
      <c r="AP2288" s="94"/>
      <c r="AQ2288" s="94"/>
    </row>
    <row r="2289" spans="1:43">
      <c r="A2289" s="92"/>
      <c r="B2289" s="92"/>
      <c r="C2289" s="93"/>
      <c r="D2289" s="93"/>
      <c r="E2289" s="92"/>
      <c r="F2289" s="92"/>
      <c r="G2289" s="92"/>
      <c r="H2289" s="92"/>
      <c r="I2289" s="92"/>
      <c r="J2289" s="92"/>
      <c r="K2289" s="94"/>
      <c r="L2289" s="94"/>
      <c r="M2289" s="94"/>
      <c r="T2289" s="94"/>
      <c r="U2289" s="94"/>
      <c r="Y2289" s="94"/>
      <c r="Z2289" s="94"/>
      <c r="AI2289" s="95"/>
      <c r="AK2289" s="94"/>
      <c r="AL2289" s="94"/>
      <c r="AN2289" s="94"/>
      <c r="AO2289" s="94"/>
      <c r="AP2289" s="94"/>
      <c r="AQ2289" s="94"/>
    </row>
    <row r="2290" spans="1:43">
      <c r="A2290" s="92"/>
      <c r="B2290" s="92"/>
      <c r="C2290" s="93"/>
      <c r="D2290" s="93"/>
      <c r="E2290" s="92"/>
      <c r="F2290" s="92"/>
      <c r="G2290" s="92"/>
      <c r="H2290" s="92"/>
      <c r="I2290" s="92"/>
      <c r="J2290" s="92"/>
      <c r="K2290" s="94"/>
      <c r="L2290" s="94"/>
      <c r="M2290" s="94"/>
      <c r="P2290" s="94"/>
      <c r="Q2290" s="94"/>
      <c r="R2290" s="94"/>
      <c r="T2290" s="94"/>
      <c r="U2290" s="94"/>
      <c r="V2290" s="94"/>
      <c r="W2290" s="94"/>
      <c r="Y2290" s="94"/>
      <c r="Z2290" s="94"/>
      <c r="AD2290" s="96"/>
      <c r="AE2290" s="95"/>
      <c r="AH2290" s="94"/>
      <c r="AI2290" s="95"/>
      <c r="AK2290" s="94"/>
      <c r="AL2290" s="94"/>
      <c r="AM2290" s="94"/>
      <c r="AN2290" s="94"/>
      <c r="AO2290" s="94"/>
      <c r="AP2290" s="94"/>
      <c r="AQ2290" s="94"/>
    </row>
    <row r="2291" spans="1:43">
      <c r="A2291" s="92"/>
      <c r="B2291" s="92"/>
      <c r="C2291" s="93"/>
      <c r="D2291" s="93"/>
      <c r="E2291" s="92"/>
      <c r="F2291" s="92"/>
      <c r="G2291" s="92"/>
      <c r="H2291" s="92"/>
      <c r="I2291" s="92"/>
      <c r="J2291" s="92"/>
      <c r="K2291" s="94"/>
      <c r="L2291" s="94"/>
      <c r="M2291" s="94"/>
      <c r="N2291" s="94"/>
      <c r="P2291" s="94"/>
      <c r="Q2291" s="95"/>
      <c r="R2291" s="94"/>
      <c r="S2291" s="94"/>
      <c r="T2291" s="94"/>
      <c r="U2291" s="94"/>
      <c r="V2291" s="95"/>
      <c r="W2291" s="94"/>
      <c r="Y2291" s="94"/>
      <c r="Z2291" s="94"/>
      <c r="AA2291" s="94"/>
      <c r="AB2291" s="94"/>
      <c r="AC2291" s="94"/>
      <c r="AD2291" s="96"/>
      <c r="AF2291" s="94"/>
      <c r="AH2291" s="94"/>
      <c r="AK2291" s="94"/>
      <c r="AL2291" s="94"/>
      <c r="AN2291" s="94"/>
      <c r="AO2291" s="94"/>
      <c r="AQ2291" s="94"/>
    </row>
    <row r="2292" spans="1:43">
      <c r="A2292" s="92"/>
      <c r="B2292" s="92"/>
      <c r="C2292" s="93"/>
      <c r="D2292" s="93"/>
      <c r="E2292" s="92"/>
      <c r="F2292" s="92"/>
      <c r="G2292" s="92"/>
      <c r="H2292" s="92"/>
      <c r="I2292" s="92"/>
      <c r="J2292" s="92"/>
      <c r="K2292" s="94"/>
      <c r="L2292" s="94"/>
      <c r="M2292" s="94"/>
      <c r="O2292" s="94"/>
      <c r="P2292" s="94"/>
      <c r="Q2292" s="95"/>
      <c r="R2292" s="94"/>
      <c r="S2292" s="94"/>
      <c r="T2292" s="94"/>
      <c r="U2292" s="94"/>
      <c r="V2292" s="94"/>
      <c r="W2292" s="94"/>
      <c r="X2292" s="94"/>
      <c r="Y2292" s="94"/>
      <c r="Z2292" s="94"/>
      <c r="AD2292" s="96"/>
      <c r="AG2292" s="94"/>
      <c r="AH2292" s="94"/>
      <c r="AI2292" s="95"/>
      <c r="AK2292" s="94"/>
      <c r="AL2292" s="94"/>
      <c r="AM2292" s="94"/>
      <c r="AN2292" s="94"/>
      <c r="AO2292" s="94"/>
      <c r="AP2292" s="94"/>
      <c r="AQ2292" s="94"/>
    </row>
    <row r="2293" spans="1:43">
      <c r="A2293" s="92"/>
      <c r="B2293" s="92"/>
      <c r="C2293" s="93"/>
      <c r="D2293" s="93"/>
      <c r="E2293" s="92"/>
      <c r="F2293" s="92"/>
      <c r="G2293" s="92"/>
      <c r="H2293" s="92"/>
      <c r="I2293" s="92"/>
      <c r="J2293" s="92"/>
      <c r="K2293" s="94"/>
      <c r="L2293" s="94"/>
      <c r="M2293" s="94"/>
      <c r="O2293" s="94"/>
      <c r="P2293" s="94"/>
      <c r="Q2293" s="94"/>
      <c r="R2293" s="94"/>
      <c r="S2293" s="94"/>
      <c r="T2293" s="94"/>
      <c r="U2293" s="94"/>
      <c r="V2293" s="94"/>
      <c r="W2293" s="94"/>
      <c r="X2293" s="94"/>
      <c r="Y2293" s="94"/>
      <c r="Z2293" s="94"/>
      <c r="AD2293" s="96"/>
      <c r="AG2293" s="94"/>
      <c r="AH2293" s="94"/>
      <c r="AK2293" s="94"/>
      <c r="AL2293" s="94"/>
      <c r="AM2293" s="94"/>
      <c r="AN2293" s="94"/>
      <c r="AO2293" s="94"/>
      <c r="AP2293" s="94"/>
      <c r="AQ2293" s="94"/>
    </row>
    <row r="2294" spans="1:43">
      <c r="A2294" s="92"/>
      <c r="B2294" s="92"/>
      <c r="C2294" s="93"/>
      <c r="D2294" s="93"/>
      <c r="E2294" s="92"/>
      <c r="F2294" s="92"/>
      <c r="G2294" s="92"/>
      <c r="H2294" s="92"/>
      <c r="I2294" s="92"/>
      <c r="J2294" s="92"/>
      <c r="K2294" s="94"/>
      <c r="L2294" s="94"/>
      <c r="M2294" s="94"/>
      <c r="O2294" s="94"/>
      <c r="P2294" s="94"/>
      <c r="Q2294" s="94"/>
      <c r="R2294" s="94"/>
      <c r="S2294" s="94"/>
      <c r="T2294" s="94"/>
      <c r="U2294" s="94"/>
      <c r="V2294" s="94"/>
      <c r="W2294" s="94"/>
      <c r="X2294" s="94"/>
      <c r="Y2294" s="94"/>
      <c r="Z2294" s="94"/>
      <c r="AD2294" s="96"/>
      <c r="AG2294" s="94"/>
      <c r="AH2294" s="94"/>
      <c r="AK2294" s="94"/>
      <c r="AL2294" s="94"/>
      <c r="AM2294" s="94"/>
      <c r="AN2294" s="94"/>
      <c r="AO2294" s="94"/>
      <c r="AP2294" s="94"/>
      <c r="AQ2294" s="94"/>
    </row>
    <row r="2295" spans="1:43">
      <c r="A2295" s="92"/>
      <c r="B2295" s="92"/>
      <c r="C2295" s="93"/>
      <c r="D2295" s="93"/>
      <c r="E2295" s="92"/>
      <c r="F2295" s="92"/>
      <c r="G2295" s="92"/>
      <c r="H2295" s="92"/>
      <c r="I2295" s="92"/>
      <c r="J2295" s="92"/>
      <c r="K2295" s="94"/>
      <c r="L2295" s="94"/>
      <c r="M2295" s="94"/>
      <c r="T2295" s="94"/>
      <c r="U2295" s="94"/>
      <c r="Y2295" s="94"/>
      <c r="Z2295" s="94"/>
      <c r="AK2295" s="94"/>
      <c r="AL2295" s="94"/>
      <c r="AM2295" s="94"/>
      <c r="AN2295" s="94"/>
      <c r="AO2295" s="94"/>
      <c r="AP2295" s="94"/>
      <c r="AQ2295" s="94"/>
    </row>
    <row r="2296" spans="1:43">
      <c r="A2296" s="92"/>
      <c r="B2296" s="92"/>
      <c r="C2296" s="93"/>
      <c r="D2296" s="93"/>
      <c r="E2296" s="92"/>
      <c r="F2296" s="92"/>
      <c r="G2296" s="92"/>
      <c r="H2296" s="92"/>
      <c r="I2296" s="92"/>
      <c r="J2296" s="92"/>
      <c r="K2296" s="94"/>
      <c r="L2296" s="94"/>
      <c r="M2296" s="94"/>
      <c r="P2296" s="94"/>
      <c r="Q2296" s="95"/>
      <c r="R2296" s="94"/>
      <c r="T2296" s="94"/>
      <c r="U2296" s="94"/>
      <c r="V2296" s="94"/>
      <c r="W2296" s="94"/>
      <c r="Y2296" s="94"/>
      <c r="Z2296" s="94"/>
      <c r="AH2296" s="94"/>
      <c r="AI2296" s="95"/>
      <c r="AK2296" s="94"/>
      <c r="AL2296" s="94"/>
      <c r="AM2296" s="94"/>
      <c r="AN2296" s="94"/>
      <c r="AO2296" s="94"/>
      <c r="AP2296" s="94"/>
      <c r="AQ2296" s="94"/>
    </row>
    <row r="2297" spans="1:43">
      <c r="A2297" s="92"/>
      <c r="B2297" s="92"/>
      <c r="C2297" s="93"/>
      <c r="D2297" s="93"/>
      <c r="E2297" s="92"/>
      <c r="F2297" s="92"/>
      <c r="G2297" s="92"/>
      <c r="H2297" s="92"/>
      <c r="I2297" s="92"/>
      <c r="J2297" s="92"/>
      <c r="K2297" s="94"/>
      <c r="L2297" s="94"/>
      <c r="M2297" s="94"/>
      <c r="O2297" s="94"/>
      <c r="P2297" s="94"/>
      <c r="Q2297" s="95"/>
      <c r="R2297" s="94"/>
      <c r="S2297" s="94"/>
      <c r="T2297" s="94"/>
      <c r="U2297" s="94"/>
      <c r="V2297" s="94"/>
      <c r="W2297" s="94"/>
      <c r="X2297" s="94"/>
      <c r="Y2297" s="94"/>
      <c r="Z2297" s="94"/>
      <c r="AG2297" s="94"/>
      <c r="AH2297" s="94"/>
      <c r="AK2297" s="94"/>
      <c r="AL2297" s="94"/>
      <c r="AM2297" s="94"/>
      <c r="AN2297" s="94"/>
      <c r="AO2297" s="94"/>
      <c r="AP2297" s="94"/>
      <c r="AQ2297" s="94"/>
    </row>
    <row r="2298" spans="1:43">
      <c r="A2298" s="92"/>
      <c r="B2298" s="92"/>
      <c r="C2298" s="93"/>
      <c r="D2298" s="93"/>
      <c r="E2298" s="92"/>
      <c r="F2298" s="92"/>
      <c r="G2298" s="92"/>
      <c r="H2298" s="92"/>
      <c r="I2298" s="92"/>
      <c r="J2298" s="92"/>
      <c r="K2298" s="94"/>
      <c r="L2298" s="94"/>
      <c r="M2298" s="94"/>
      <c r="N2298" s="94"/>
      <c r="O2298" s="94"/>
      <c r="P2298" s="94"/>
      <c r="Q2298" s="94"/>
      <c r="R2298" s="94"/>
      <c r="S2298" s="94"/>
      <c r="T2298" s="94"/>
      <c r="U2298" s="94"/>
      <c r="V2298" s="94"/>
      <c r="W2298" s="94"/>
      <c r="X2298" s="94"/>
      <c r="Y2298" s="94"/>
      <c r="Z2298" s="94"/>
      <c r="AD2298" s="96"/>
      <c r="AF2298" s="94"/>
      <c r="AG2298" s="94"/>
      <c r="AH2298" s="94"/>
      <c r="AI2298" s="95"/>
      <c r="AK2298" s="94"/>
      <c r="AL2298" s="94"/>
      <c r="AM2298" s="94"/>
      <c r="AN2298" s="94"/>
      <c r="AO2298" s="94"/>
      <c r="AP2298" s="94"/>
      <c r="AQ2298" s="94"/>
    </row>
    <row r="2299" spans="1:43">
      <c r="A2299" s="92"/>
      <c r="B2299" s="92"/>
      <c r="C2299" s="93"/>
      <c r="D2299" s="93"/>
      <c r="E2299" s="92"/>
      <c r="F2299" s="92"/>
      <c r="G2299" s="92"/>
      <c r="H2299" s="92"/>
      <c r="I2299" s="92"/>
      <c r="J2299" s="92"/>
      <c r="K2299" s="94"/>
      <c r="L2299" s="94"/>
      <c r="M2299" s="94"/>
      <c r="P2299" s="94"/>
      <c r="Q2299" s="95"/>
      <c r="R2299" s="94"/>
      <c r="S2299" s="94"/>
      <c r="T2299" s="94"/>
      <c r="U2299" s="94"/>
      <c r="V2299" s="94"/>
      <c r="W2299" s="94"/>
      <c r="X2299" s="94"/>
      <c r="Y2299" s="94"/>
      <c r="Z2299" s="94"/>
      <c r="AD2299" s="96"/>
      <c r="AE2299" s="95"/>
      <c r="AH2299" s="94"/>
      <c r="AJ2299" s="95"/>
      <c r="AK2299" s="94"/>
      <c r="AL2299" s="94"/>
      <c r="AM2299" s="94"/>
      <c r="AN2299" s="94"/>
      <c r="AO2299" s="94"/>
      <c r="AP2299" s="94"/>
      <c r="AQ2299" s="94"/>
    </row>
    <row r="2300" spans="1:43">
      <c r="A2300" s="92"/>
      <c r="B2300" s="92"/>
      <c r="C2300" s="93"/>
      <c r="D2300" s="93"/>
      <c r="E2300" s="92"/>
      <c r="F2300" s="92"/>
      <c r="G2300" s="92"/>
      <c r="H2300" s="92"/>
      <c r="I2300" s="92"/>
      <c r="J2300" s="92"/>
      <c r="K2300" s="94"/>
      <c r="L2300" s="94"/>
      <c r="M2300" s="94"/>
      <c r="N2300" s="94"/>
      <c r="O2300" s="94"/>
      <c r="P2300" s="94"/>
      <c r="Q2300" s="95"/>
      <c r="R2300" s="94"/>
      <c r="S2300" s="94"/>
      <c r="T2300" s="94"/>
      <c r="U2300" s="94"/>
      <c r="V2300" s="94"/>
      <c r="W2300" s="94"/>
      <c r="X2300" s="94"/>
      <c r="Y2300" s="94"/>
      <c r="Z2300" s="94"/>
      <c r="AD2300" s="96"/>
      <c r="AF2300" s="94"/>
      <c r="AG2300" s="94"/>
      <c r="AH2300" s="94"/>
      <c r="AI2300" s="95"/>
      <c r="AK2300" s="94"/>
      <c r="AL2300" s="94"/>
      <c r="AM2300" s="94"/>
      <c r="AN2300" s="94"/>
      <c r="AO2300" s="94"/>
      <c r="AP2300" s="94"/>
      <c r="AQ2300" s="94"/>
    </row>
    <row r="2301" spans="1:43">
      <c r="A2301" s="92"/>
      <c r="B2301" s="92"/>
      <c r="C2301" s="93"/>
      <c r="D2301" s="93"/>
      <c r="E2301" s="92"/>
      <c r="F2301" s="92"/>
      <c r="G2301" s="92"/>
      <c r="H2301" s="92"/>
      <c r="I2301" s="92"/>
      <c r="J2301" s="92"/>
      <c r="K2301" s="94"/>
      <c r="L2301" s="94"/>
      <c r="M2301" s="94"/>
      <c r="P2301" s="94"/>
      <c r="Q2301" s="94"/>
      <c r="R2301" s="94"/>
      <c r="S2301" s="94"/>
      <c r="T2301" s="94"/>
      <c r="U2301" s="94"/>
      <c r="V2301" s="94"/>
      <c r="W2301" s="94"/>
      <c r="X2301" s="94"/>
      <c r="Y2301" s="94"/>
      <c r="Z2301" s="94"/>
      <c r="AD2301" s="96"/>
      <c r="AH2301" s="94"/>
      <c r="AK2301" s="94"/>
      <c r="AL2301" s="94"/>
      <c r="AM2301" s="94"/>
      <c r="AN2301" s="94"/>
      <c r="AO2301" s="94"/>
      <c r="AP2301" s="94"/>
      <c r="AQ2301" s="94"/>
    </row>
    <row r="2302" spans="1:43">
      <c r="A2302" s="92"/>
      <c r="B2302" s="92"/>
      <c r="C2302" s="93"/>
      <c r="D2302" s="93"/>
      <c r="E2302" s="92"/>
      <c r="F2302" s="92"/>
      <c r="G2302" s="92"/>
      <c r="H2302" s="92"/>
      <c r="I2302" s="92"/>
      <c r="J2302" s="92"/>
      <c r="K2302" s="94"/>
      <c r="L2302" s="94"/>
      <c r="M2302" s="94"/>
      <c r="O2302" s="94"/>
      <c r="P2302" s="94"/>
      <c r="Q2302" s="94"/>
      <c r="R2302" s="94"/>
      <c r="S2302" s="94"/>
      <c r="T2302" s="94"/>
      <c r="U2302" s="94"/>
      <c r="V2302" s="94"/>
      <c r="W2302" s="94"/>
      <c r="X2302" s="94"/>
      <c r="Y2302" s="94"/>
      <c r="Z2302" s="94"/>
      <c r="AD2302" s="96"/>
      <c r="AG2302" s="94"/>
      <c r="AH2302" s="94"/>
      <c r="AI2302" s="95"/>
      <c r="AK2302" s="94"/>
      <c r="AL2302" s="94"/>
      <c r="AM2302" s="94"/>
      <c r="AN2302" s="94"/>
      <c r="AO2302" s="94"/>
      <c r="AQ2302" s="94"/>
    </row>
    <row r="2303" spans="1:43">
      <c r="A2303" s="92"/>
      <c r="B2303" s="92"/>
      <c r="C2303" s="93"/>
      <c r="D2303" s="93"/>
      <c r="E2303" s="92"/>
      <c r="F2303" s="92"/>
      <c r="G2303" s="92"/>
      <c r="H2303" s="92"/>
      <c r="I2303" s="92"/>
      <c r="J2303" s="92"/>
      <c r="K2303" s="94"/>
      <c r="L2303" s="94"/>
      <c r="M2303" s="94"/>
      <c r="O2303" s="94"/>
      <c r="P2303" s="94"/>
      <c r="Q2303" s="95"/>
      <c r="R2303" s="94"/>
      <c r="S2303" s="94"/>
      <c r="T2303" s="94"/>
      <c r="U2303" s="94"/>
      <c r="V2303" s="94"/>
      <c r="W2303" s="94"/>
      <c r="X2303" s="94"/>
      <c r="Y2303" s="94"/>
      <c r="Z2303" s="94"/>
      <c r="AD2303" s="96"/>
      <c r="AE2303" s="95"/>
      <c r="AG2303" s="94"/>
      <c r="AH2303" s="94"/>
      <c r="AK2303" s="94"/>
      <c r="AL2303" s="94"/>
      <c r="AM2303" s="94"/>
      <c r="AN2303" s="94"/>
      <c r="AO2303" s="94"/>
      <c r="AP2303" s="94"/>
      <c r="AQ2303" s="94"/>
    </row>
    <row r="2304" spans="1:43">
      <c r="A2304" s="92"/>
      <c r="B2304" s="92"/>
      <c r="C2304" s="93"/>
      <c r="D2304" s="93"/>
      <c r="E2304" s="92"/>
      <c r="F2304" s="92"/>
      <c r="G2304" s="92"/>
      <c r="H2304" s="92"/>
      <c r="I2304" s="92"/>
      <c r="J2304" s="92"/>
      <c r="K2304" s="94"/>
      <c r="L2304" s="94"/>
      <c r="M2304" s="94"/>
      <c r="P2304" s="94"/>
      <c r="Q2304" s="94"/>
      <c r="R2304" s="94"/>
      <c r="S2304" s="94"/>
      <c r="T2304" s="94"/>
      <c r="U2304" s="94"/>
      <c r="V2304" s="94"/>
      <c r="W2304" s="94"/>
      <c r="X2304" s="94"/>
      <c r="Y2304" s="94"/>
      <c r="Z2304" s="94"/>
      <c r="AH2304" s="94"/>
      <c r="AK2304" s="94"/>
      <c r="AL2304" s="94"/>
      <c r="AM2304" s="94"/>
      <c r="AN2304" s="94"/>
      <c r="AO2304" s="94"/>
      <c r="AP2304" s="94"/>
      <c r="AQ2304" s="94"/>
    </row>
    <row r="2305" spans="1:43">
      <c r="A2305" s="92"/>
      <c r="B2305" s="92"/>
      <c r="C2305" s="93"/>
      <c r="D2305" s="93"/>
      <c r="E2305" s="92"/>
      <c r="F2305" s="92"/>
      <c r="G2305" s="92"/>
      <c r="H2305" s="92"/>
      <c r="I2305" s="92"/>
      <c r="J2305" s="92"/>
      <c r="K2305" s="94"/>
      <c r="L2305" s="94"/>
      <c r="M2305" s="94"/>
      <c r="P2305" s="94"/>
      <c r="Q2305" s="95"/>
      <c r="R2305" s="94"/>
      <c r="S2305" s="94"/>
      <c r="T2305" s="94"/>
      <c r="U2305" s="94"/>
      <c r="V2305" s="94"/>
      <c r="W2305" s="94"/>
      <c r="X2305" s="94"/>
      <c r="Y2305" s="94"/>
      <c r="Z2305" s="94"/>
      <c r="AE2305" s="95"/>
      <c r="AH2305" s="94"/>
      <c r="AK2305" s="94"/>
      <c r="AL2305" s="94"/>
      <c r="AM2305" s="94"/>
      <c r="AN2305" s="94"/>
      <c r="AO2305" s="94"/>
      <c r="AP2305" s="94"/>
      <c r="AQ2305" s="94"/>
    </row>
    <row r="2306" spans="1:43">
      <c r="A2306" s="92"/>
      <c r="B2306" s="92"/>
      <c r="C2306" s="93"/>
      <c r="D2306" s="93"/>
      <c r="E2306" s="92"/>
      <c r="F2306" s="92"/>
      <c r="G2306" s="92"/>
      <c r="H2306" s="92"/>
      <c r="I2306" s="92"/>
      <c r="J2306" s="92"/>
      <c r="K2306" s="94"/>
      <c r="L2306" s="94"/>
      <c r="M2306" s="94"/>
      <c r="N2306" s="94"/>
      <c r="O2306" s="94"/>
      <c r="P2306" s="94"/>
      <c r="Q2306" s="94"/>
      <c r="R2306" s="94"/>
      <c r="S2306" s="94"/>
      <c r="T2306" s="94"/>
      <c r="U2306" s="94"/>
      <c r="V2306" s="94"/>
      <c r="W2306" s="94"/>
      <c r="X2306" s="94"/>
      <c r="Y2306" s="94"/>
      <c r="Z2306" s="94"/>
      <c r="AF2306" s="94"/>
      <c r="AG2306" s="94"/>
      <c r="AH2306" s="94"/>
      <c r="AK2306" s="94"/>
      <c r="AL2306" s="94"/>
      <c r="AM2306" s="94"/>
      <c r="AN2306" s="94"/>
      <c r="AO2306" s="94"/>
      <c r="AP2306" s="94"/>
      <c r="AQ2306" s="94"/>
    </row>
    <row r="2307" spans="1:43">
      <c r="A2307" s="92"/>
      <c r="B2307" s="92"/>
      <c r="C2307" s="93"/>
      <c r="D2307" s="93"/>
      <c r="E2307" s="92"/>
      <c r="F2307" s="92"/>
      <c r="G2307" s="92"/>
      <c r="H2307" s="92"/>
      <c r="I2307" s="92"/>
      <c r="J2307" s="92"/>
      <c r="K2307" s="94"/>
      <c r="L2307" s="94"/>
      <c r="M2307" s="94"/>
      <c r="N2307" s="94"/>
      <c r="O2307" s="94"/>
      <c r="P2307" s="94"/>
      <c r="Q2307" s="94"/>
      <c r="R2307" s="94"/>
      <c r="S2307" s="94"/>
      <c r="T2307" s="94"/>
      <c r="U2307" s="94"/>
      <c r="V2307" s="95"/>
      <c r="W2307" s="94"/>
      <c r="X2307" s="94"/>
      <c r="Y2307" s="94"/>
      <c r="Z2307" s="94"/>
      <c r="AA2307" s="94"/>
      <c r="AB2307" s="94"/>
      <c r="AC2307" s="94"/>
      <c r="AD2307" s="96"/>
      <c r="AF2307" s="94"/>
      <c r="AG2307" s="94"/>
      <c r="AH2307" s="94"/>
      <c r="AK2307" s="94"/>
      <c r="AL2307" s="94"/>
      <c r="AM2307" s="94"/>
      <c r="AN2307" s="94"/>
      <c r="AO2307" s="94"/>
      <c r="AP2307" s="94"/>
      <c r="AQ2307" s="94"/>
    </row>
    <row r="2308" spans="1:43">
      <c r="A2308" s="92"/>
      <c r="B2308" s="92"/>
      <c r="C2308" s="93"/>
      <c r="D2308" s="93"/>
      <c r="E2308" s="92"/>
      <c r="F2308" s="92"/>
      <c r="G2308" s="92"/>
      <c r="H2308" s="92"/>
      <c r="I2308" s="92"/>
      <c r="J2308" s="92"/>
      <c r="K2308" s="94"/>
      <c r="L2308" s="94"/>
      <c r="M2308" s="94"/>
      <c r="N2308" s="94"/>
      <c r="O2308" s="94"/>
      <c r="P2308" s="94"/>
      <c r="Q2308" s="94"/>
      <c r="R2308" s="94"/>
      <c r="S2308" s="94"/>
      <c r="T2308" s="94"/>
      <c r="U2308" s="94"/>
      <c r="V2308" s="94"/>
      <c r="W2308" s="94"/>
      <c r="X2308" s="94"/>
      <c r="Y2308" s="94"/>
      <c r="Z2308" s="94"/>
      <c r="AD2308" s="96"/>
      <c r="AF2308" s="94"/>
      <c r="AG2308" s="94"/>
      <c r="AH2308" s="94"/>
      <c r="AI2308" s="95"/>
      <c r="AK2308" s="94"/>
      <c r="AL2308" s="94"/>
      <c r="AM2308" s="94"/>
      <c r="AN2308" s="94"/>
      <c r="AO2308" s="94"/>
      <c r="AP2308" s="94"/>
      <c r="AQ2308" s="94"/>
    </row>
    <row r="2309" spans="1:43">
      <c r="A2309" s="92"/>
      <c r="B2309" s="92"/>
      <c r="C2309" s="93"/>
      <c r="D2309" s="93"/>
      <c r="E2309" s="92"/>
      <c r="F2309" s="92"/>
      <c r="G2309" s="92"/>
      <c r="H2309" s="92"/>
      <c r="I2309" s="92"/>
      <c r="J2309" s="92"/>
      <c r="K2309" s="94"/>
      <c r="L2309" s="94"/>
      <c r="M2309" s="94"/>
      <c r="N2309" s="94"/>
      <c r="O2309" s="94"/>
      <c r="P2309" s="94"/>
      <c r="Q2309" s="94"/>
      <c r="R2309" s="94"/>
      <c r="S2309" s="94"/>
      <c r="T2309" s="94"/>
      <c r="U2309" s="94"/>
      <c r="V2309" s="94"/>
      <c r="W2309" s="94"/>
      <c r="X2309" s="94"/>
      <c r="Y2309" s="94"/>
      <c r="Z2309" s="94"/>
      <c r="AD2309" s="96"/>
      <c r="AF2309" s="94"/>
      <c r="AG2309" s="94"/>
      <c r="AH2309" s="94"/>
      <c r="AK2309" s="94"/>
      <c r="AL2309" s="94"/>
      <c r="AM2309" s="94"/>
      <c r="AN2309" s="94"/>
      <c r="AO2309" s="94"/>
      <c r="AP2309" s="94"/>
      <c r="AQ2309" s="94"/>
    </row>
    <row r="2310" spans="1:43">
      <c r="A2310" s="92"/>
      <c r="B2310" s="92"/>
      <c r="C2310" s="93"/>
      <c r="D2310" s="93"/>
      <c r="E2310" s="92"/>
      <c r="F2310" s="92"/>
      <c r="G2310" s="92"/>
      <c r="H2310" s="92"/>
      <c r="I2310" s="92"/>
      <c r="J2310" s="92"/>
      <c r="K2310" s="94"/>
      <c r="L2310" s="94"/>
      <c r="M2310" s="94"/>
      <c r="O2310" s="94"/>
      <c r="P2310" s="94"/>
      <c r="Q2310" s="94"/>
      <c r="R2310" s="94"/>
      <c r="S2310" s="94"/>
      <c r="T2310" s="94"/>
      <c r="U2310" s="94"/>
      <c r="V2310" s="94"/>
      <c r="W2310" s="94"/>
      <c r="X2310" s="94"/>
      <c r="Y2310" s="94"/>
      <c r="Z2310" s="94"/>
      <c r="AD2310" s="96"/>
      <c r="AG2310" s="94"/>
      <c r="AH2310" s="94"/>
      <c r="AK2310" s="94"/>
      <c r="AL2310" s="94"/>
      <c r="AM2310" s="94"/>
      <c r="AN2310" s="94"/>
      <c r="AO2310" s="94"/>
      <c r="AP2310" s="94"/>
      <c r="AQ2310" s="94"/>
    </row>
    <row r="2311" spans="1:43">
      <c r="A2311" s="92"/>
      <c r="B2311" s="92"/>
      <c r="C2311" s="93"/>
      <c r="D2311" s="93"/>
      <c r="E2311" s="92"/>
      <c r="F2311" s="92"/>
      <c r="G2311" s="92"/>
      <c r="H2311" s="92"/>
      <c r="I2311" s="92"/>
      <c r="J2311" s="92"/>
      <c r="K2311" s="94"/>
      <c r="L2311" s="94"/>
      <c r="M2311" s="94"/>
      <c r="O2311" s="94"/>
      <c r="P2311" s="94"/>
      <c r="Q2311" s="95"/>
      <c r="R2311" s="94"/>
      <c r="S2311" s="94"/>
      <c r="T2311" s="94"/>
      <c r="U2311" s="94"/>
      <c r="V2311" s="94"/>
      <c r="W2311" s="94"/>
      <c r="X2311" s="94"/>
      <c r="Y2311" s="94"/>
      <c r="Z2311" s="94"/>
      <c r="AD2311" s="96"/>
      <c r="AE2311" s="95"/>
      <c r="AG2311" s="94"/>
      <c r="AH2311" s="94"/>
      <c r="AI2311" s="95"/>
      <c r="AK2311" s="94"/>
      <c r="AL2311" s="94"/>
      <c r="AM2311" s="94"/>
      <c r="AN2311" s="94"/>
      <c r="AO2311" s="94"/>
      <c r="AP2311" s="94"/>
      <c r="AQ2311" s="94"/>
    </row>
    <row r="2312" spans="1:43">
      <c r="A2312" s="92"/>
      <c r="B2312" s="92"/>
      <c r="C2312" s="93"/>
      <c r="D2312" s="93"/>
      <c r="E2312" s="92"/>
      <c r="F2312" s="92"/>
      <c r="G2312" s="92"/>
      <c r="H2312" s="92"/>
      <c r="I2312" s="92"/>
      <c r="J2312" s="92"/>
      <c r="K2312" s="94"/>
      <c r="L2312" s="94"/>
      <c r="M2312" s="94"/>
      <c r="O2312" s="94"/>
      <c r="P2312" s="94"/>
      <c r="Q2312" s="94"/>
      <c r="R2312" s="94"/>
      <c r="S2312" s="94"/>
      <c r="T2312" s="94"/>
      <c r="U2312" s="94"/>
      <c r="V2312" s="94"/>
      <c r="W2312" s="94"/>
      <c r="X2312" s="94"/>
      <c r="Y2312" s="94"/>
      <c r="Z2312" s="94"/>
      <c r="AD2312" s="96"/>
      <c r="AG2312" s="94"/>
      <c r="AH2312" s="94"/>
      <c r="AI2312" s="95"/>
      <c r="AK2312" s="94"/>
      <c r="AL2312" s="94"/>
      <c r="AM2312" s="94"/>
      <c r="AN2312" s="94"/>
      <c r="AO2312" s="94"/>
      <c r="AP2312" s="94"/>
      <c r="AQ2312" s="94"/>
    </row>
    <row r="2313" spans="1:43">
      <c r="A2313" s="92"/>
      <c r="B2313" s="92"/>
      <c r="C2313" s="93"/>
      <c r="D2313" s="93"/>
      <c r="E2313" s="92"/>
      <c r="F2313" s="92"/>
      <c r="G2313" s="92"/>
      <c r="H2313" s="92"/>
      <c r="I2313" s="92"/>
      <c r="J2313" s="92"/>
      <c r="K2313" s="94"/>
      <c r="L2313" s="94"/>
      <c r="M2313" s="94"/>
      <c r="N2313" s="94"/>
      <c r="O2313" s="94"/>
      <c r="P2313" s="94"/>
      <c r="Q2313" s="94"/>
      <c r="R2313" s="94"/>
      <c r="S2313" s="94"/>
      <c r="T2313" s="94"/>
      <c r="U2313" s="94"/>
      <c r="V2313" s="94"/>
      <c r="W2313" s="94"/>
      <c r="X2313" s="94"/>
      <c r="Y2313" s="94"/>
      <c r="Z2313" s="94"/>
      <c r="AD2313" s="96"/>
      <c r="AF2313" s="94"/>
      <c r="AG2313" s="94"/>
      <c r="AH2313" s="94"/>
      <c r="AI2313" s="95"/>
      <c r="AK2313" s="94"/>
      <c r="AL2313" s="94"/>
      <c r="AM2313" s="94"/>
      <c r="AN2313" s="94"/>
      <c r="AO2313" s="94"/>
      <c r="AP2313" s="94"/>
      <c r="AQ2313" s="94"/>
    </row>
    <row r="2314" spans="1:43">
      <c r="A2314" s="92"/>
      <c r="B2314" s="92"/>
      <c r="C2314" s="93"/>
      <c r="D2314" s="93"/>
      <c r="E2314" s="92"/>
      <c r="F2314" s="92"/>
      <c r="G2314" s="92"/>
      <c r="H2314" s="92"/>
      <c r="I2314" s="92"/>
      <c r="J2314" s="92"/>
      <c r="K2314" s="94"/>
      <c r="L2314" s="94"/>
      <c r="M2314" s="94"/>
      <c r="O2314" s="94"/>
      <c r="P2314" s="94"/>
      <c r="Q2314" s="95"/>
      <c r="R2314" s="94"/>
      <c r="S2314" s="94"/>
      <c r="T2314" s="94"/>
      <c r="U2314" s="94"/>
      <c r="V2314" s="94"/>
      <c r="W2314" s="94"/>
      <c r="X2314" s="94"/>
      <c r="Y2314" s="94"/>
      <c r="Z2314" s="94"/>
      <c r="AD2314" s="96"/>
      <c r="AG2314" s="94"/>
      <c r="AH2314" s="94"/>
      <c r="AK2314" s="94"/>
      <c r="AL2314" s="94"/>
      <c r="AM2314" s="94"/>
      <c r="AN2314" s="94"/>
      <c r="AO2314" s="94"/>
      <c r="AP2314" s="94"/>
      <c r="AQ2314" s="94"/>
    </row>
    <row r="2315" spans="1:43">
      <c r="A2315" s="92"/>
      <c r="B2315" s="92"/>
      <c r="C2315" s="93"/>
      <c r="D2315" s="93"/>
      <c r="E2315" s="92"/>
      <c r="F2315" s="92"/>
      <c r="G2315" s="92"/>
      <c r="H2315" s="92"/>
      <c r="I2315" s="92"/>
      <c r="J2315" s="92"/>
      <c r="K2315" s="94"/>
      <c r="L2315" s="94"/>
      <c r="M2315" s="94"/>
      <c r="N2315" s="94"/>
      <c r="O2315" s="94"/>
      <c r="P2315" s="94"/>
      <c r="Q2315" s="94"/>
      <c r="R2315" s="94"/>
      <c r="S2315" s="94"/>
      <c r="T2315" s="94"/>
      <c r="U2315" s="94"/>
      <c r="V2315" s="94"/>
      <c r="W2315" s="94"/>
      <c r="X2315" s="94"/>
      <c r="Y2315" s="94"/>
      <c r="Z2315" s="94"/>
      <c r="AD2315" s="96"/>
      <c r="AE2315" s="95"/>
      <c r="AF2315" s="94"/>
      <c r="AG2315" s="94"/>
      <c r="AH2315" s="94"/>
      <c r="AK2315" s="94"/>
      <c r="AL2315" s="94"/>
      <c r="AM2315" s="94"/>
      <c r="AN2315" s="94"/>
      <c r="AO2315" s="94"/>
      <c r="AP2315" s="94"/>
      <c r="AQ2315" s="94"/>
    </row>
    <row r="2316" spans="1:43">
      <c r="A2316" s="92"/>
      <c r="B2316" s="92"/>
      <c r="C2316" s="93"/>
      <c r="D2316" s="93"/>
      <c r="E2316" s="92"/>
      <c r="F2316" s="92"/>
      <c r="G2316" s="92"/>
      <c r="H2316" s="92"/>
      <c r="I2316" s="92"/>
      <c r="J2316" s="92"/>
      <c r="K2316" s="94"/>
      <c r="L2316" s="94"/>
      <c r="M2316" s="94"/>
      <c r="O2316" s="94"/>
      <c r="P2316" s="94"/>
      <c r="Q2316" s="94"/>
      <c r="R2316" s="94"/>
      <c r="S2316" s="94"/>
      <c r="T2316" s="94"/>
      <c r="U2316" s="94"/>
      <c r="V2316" s="94"/>
      <c r="W2316" s="94"/>
      <c r="X2316" s="94"/>
      <c r="Y2316" s="94"/>
      <c r="Z2316" s="94"/>
      <c r="AD2316" s="96"/>
      <c r="AE2316" s="95"/>
      <c r="AG2316" s="94"/>
      <c r="AH2316" s="94"/>
      <c r="AI2316" s="95"/>
      <c r="AK2316" s="94"/>
      <c r="AL2316" s="94"/>
      <c r="AM2316" s="94"/>
      <c r="AN2316" s="94"/>
      <c r="AO2316" s="94"/>
      <c r="AP2316" s="94"/>
      <c r="AQ2316" s="94"/>
    </row>
    <row r="2317" spans="1:43">
      <c r="A2317" s="92"/>
      <c r="B2317" s="92"/>
      <c r="C2317" s="93"/>
      <c r="D2317" s="93"/>
      <c r="E2317" s="92"/>
      <c r="F2317" s="92"/>
      <c r="G2317" s="92"/>
      <c r="H2317" s="92"/>
      <c r="I2317" s="92"/>
      <c r="J2317" s="92"/>
      <c r="K2317" s="94"/>
      <c r="L2317" s="94"/>
      <c r="M2317" s="94"/>
      <c r="N2317" s="94"/>
      <c r="O2317" s="94"/>
      <c r="Y2317" s="94"/>
      <c r="Z2317" s="94"/>
      <c r="AF2317" s="94"/>
      <c r="AG2317" s="94"/>
      <c r="AI2317" s="95"/>
      <c r="AK2317" s="94"/>
      <c r="AL2317" s="94"/>
      <c r="AM2317" s="94"/>
      <c r="AN2317" s="94"/>
      <c r="AO2317" s="94"/>
      <c r="AP2317" s="94"/>
    </row>
    <row r="2318" spans="1:43">
      <c r="A2318" s="92"/>
      <c r="B2318" s="92"/>
      <c r="C2318" s="93"/>
      <c r="D2318" s="93"/>
      <c r="E2318" s="92"/>
      <c r="F2318" s="92"/>
      <c r="G2318" s="92"/>
      <c r="H2318" s="92"/>
      <c r="I2318" s="92"/>
      <c r="J2318" s="92"/>
      <c r="K2318" s="94"/>
      <c r="L2318" s="94"/>
      <c r="M2318" s="94"/>
      <c r="O2318" s="94"/>
      <c r="P2318" s="94"/>
      <c r="Q2318" s="95"/>
      <c r="R2318" s="94"/>
      <c r="S2318" s="94"/>
      <c r="T2318" s="94"/>
      <c r="U2318" s="94"/>
      <c r="V2318" s="94"/>
      <c r="W2318" s="94"/>
      <c r="X2318" s="94"/>
      <c r="Y2318" s="94"/>
      <c r="Z2318" s="94"/>
      <c r="AG2318" s="94"/>
      <c r="AH2318" s="94"/>
      <c r="AK2318" s="94"/>
      <c r="AL2318" s="94"/>
      <c r="AM2318" s="94"/>
      <c r="AN2318" s="94"/>
      <c r="AO2318" s="94"/>
      <c r="AP2318" s="94"/>
      <c r="AQ2318" s="94"/>
    </row>
    <row r="2319" spans="1:43">
      <c r="A2319" s="92"/>
      <c r="B2319" s="92"/>
      <c r="C2319" s="93"/>
      <c r="D2319" s="93"/>
      <c r="E2319" s="92"/>
      <c r="F2319" s="92"/>
      <c r="G2319" s="92"/>
      <c r="H2319" s="92"/>
      <c r="I2319" s="92"/>
      <c r="J2319" s="92"/>
      <c r="K2319" s="94"/>
      <c r="L2319" s="94"/>
      <c r="M2319" s="94"/>
      <c r="O2319" s="94"/>
      <c r="P2319" s="94"/>
      <c r="Q2319" s="95"/>
      <c r="R2319" s="94"/>
      <c r="S2319" s="94"/>
      <c r="T2319" s="94"/>
      <c r="U2319" s="94"/>
      <c r="V2319" s="95"/>
      <c r="W2319" s="94"/>
      <c r="X2319" s="94"/>
      <c r="Y2319" s="94"/>
      <c r="Z2319" s="94"/>
      <c r="AD2319" s="96"/>
      <c r="AE2319" s="95"/>
      <c r="AG2319" s="94"/>
      <c r="AH2319" s="94"/>
      <c r="AI2319" s="95"/>
      <c r="AK2319" s="94"/>
      <c r="AL2319" s="94"/>
      <c r="AM2319" s="94"/>
      <c r="AN2319" s="94"/>
      <c r="AO2319" s="94"/>
      <c r="AP2319" s="94"/>
      <c r="AQ2319" s="94"/>
    </row>
    <row r="2320" spans="1:43">
      <c r="A2320" s="92"/>
      <c r="B2320" s="92"/>
      <c r="C2320" s="93"/>
      <c r="D2320" s="93"/>
      <c r="E2320" s="92"/>
      <c r="F2320" s="92"/>
      <c r="G2320" s="92"/>
      <c r="H2320" s="92"/>
      <c r="I2320" s="92"/>
      <c r="J2320" s="92"/>
      <c r="K2320" s="94"/>
      <c r="L2320" s="94"/>
      <c r="M2320" s="94"/>
      <c r="O2320" s="94"/>
      <c r="P2320" s="94"/>
      <c r="Q2320" s="94"/>
      <c r="R2320" s="94"/>
      <c r="S2320" s="94"/>
      <c r="T2320" s="94"/>
      <c r="U2320" s="94"/>
      <c r="V2320" s="94"/>
      <c r="W2320" s="94"/>
      <c r="X2320" s="94"/>
      <c r="Y2320" s="94"/>
      <c r="Z2320" s="94"/>
      <c r="AD2320" s="96"/>
      <c r="AG2320" s="94"/>
      <c r="AH2320" s="94"/>
      <c r="AK2320" s="94"/>
      <c r="AL2320" s="94"/>
      <c r="AM2320" s="94"/>
      <c r="AN2320" s="94"/>
      <c r="AO2320" s="94"/>
      <c r="AP2320" s="94"/>
      <c r="AQ2320" s="94"/>
    </row>
    <row r="2321" spans="1:43">
      <c r="A2321" s="92"/>
      <c r="B2321" s="92"/>
      <c r="C2321" s="93"/>
      <c r="D2321" s="93"/>
      <c r="E2321" s="92"/>
      <c r="F2321" s="92"/>
      <c r="G2321" s="92"/>
      <c r="H2321" s="92"/>
      <c r="I2321" s="92"/>
      <c r="J2321" s="92"/>
      <c r="K2321" s="94"/>
      <c r="L2321" s="94"/>
      <c r="M2321" s="94"/>
      <c r="P2321" s="94"/>
      <c r="Q2321" s="95"/>
      <c r="R2321" s="94"/>
      <c r="T2321" s="94"/>
      <c r="U2321" s="94"/>
      <c r="V2321" s="94"/>
      <c r="W2321" s="94"/>
      <c r="AH2321" s="94"/>
      <c r="AI2321" s="95"/>
      <c r="AK2321" s="94"/>
      <c r="AL2321" s="94"/>
      <c r="AM2321" s="94"/>
      <c r="AN2321" s="94"/>
      <c r="AO2321" s="94"/>
      <c r="AP2321" s="94"/>
      <c r="AQ2321" s="94"/>
    </row>
    <row r="2322" spans="1:43">
      <c r="A2322" s="92"/>
      <c r="B2322" s="92"/>
      <c r="C2322" s="93"/>
      <c r="D2322" s="93"/>
      <c r="E2322" s="92"/>
      <c r="F2322" s="92"/>
      <c r="G2322" s="92"/>
      <c r="H2322" s="92"/>
      <c r="I2322" s="92"/>
      <c r="J2322" s="92"/>
      <c r="K2322" s="94"/>
      <c r="L2322" s="94"/>
      <c r="M2322" s="94"/>
      <c r="N2322" s="94"/>
      <c r="O2322" s="94"/>
      <c r="P2322" s="94"/>
      <c r="Q2322" s="94"/>
      <c r="R2322" s="94"/>
      <c r="S2322" s="94"/>
      <c r="T2322" s="94"/>
      <c r="U2322" s="94"/>
      <c r="V2322" s="94"/>
      <c r="W2322" s="94"/>
      <c r="X2322" s="94"/>
      <c r="Y2322" s="94"/>
      <c r="Z2322" s="94"/>
      <c r="AD2322" s="96"/>
      <c r="AF2322" s="94"/>
      <c r="AG2322" s="94"/>
      <c r="AH2322" s="94"/>
      <c r="AK2322" s="94"/>
      <c r="AL2322" s="94"/>
      <c r="AM2322" s="94"/>
      <c r="AN2322" s="94"/>
      <c r="AO2322" s="94"/>
      <c r="AP2322" s="94"/>
      <c r="AQ2322" s="94"/>
    </row>
    <row r="2323" spans="1:43">
      <c r="A2323" s="92"/>
      <c r="B2323" s="92"/>
      <c r="C2323" s="93"/>
      <c r="D2323" s="93"/>
      <c r="E2323" s="92"/>
      <c r="F2323" s="92"/>
      <c r="G2323" s="92"/>
      <c r="H2323" s="92"/>
      <c r="I2323" s="92"/>
      <c r="J2323" s="92"/>
      <c r="K2323" s="94"/>
      <c r="L2323" s="94"/>
      <c r="M2323" s="94"/>
      <c r="P2323" s="94"/>
      <c r="Q2323" s="95"/>
      <c r="R2323" s="94"/>
      <c r="T2323" s="94"/>
      <c r="U2323" s="94"/>
      <c r="V2323" s="94"/>
      <c r="W2323" s="94"/>
      <c r="Y2323" s="94"/>
      <c r="Z2323" s="94"/>
      <c r="AD2323" s="96"/>
      <c r="AH2323" s="94"/>
      <c r="AK2323" s="94"/>
      <c r="AL2323" s="94"/>
      <c r="AM2323" s="94"/>
      <c r="AN2323" s="94"/>
      <c r="AO2323" s="94"/>
      <c r="AP2323" s="94"/>
      <c r="AQ2323" s="94"/>
    </row>
    <row r="2324" spans="1:43">
      <c r="A2324" s="92"/>
      <c r="B2324" s="92"/>
      <c r="C2324" s="93"/>
      <c r="D2324" s="93"/>
      <c r="E2324" s="92"/>
      <c r="F2324" s="92"/>
      <c r="G2324" s="92"/>
      <c r="H2324" s="92"/>
      <c r="I2324" s="92"/>
      <c r="J2324" s="92"/>
      <c r="K2324" s="94"/>
      <c r="L2324" s="94"/>
      <c r="M2324" s="94"/>
      <c r="O2324" s="94"/>
      <c r="P2324" s="94"/>
      <c r="Q2324" s="94"/>
      <c r="R2324" s="94"/>
      <c r="S2324" s="94"/>
      <c r="T2324" s="94"/>
      <c r="U2324" s="94"/>
      <c r="V2324" s="94"/>
      <c r="W2324" s="94"/>
      <c r="X2324" s="94"/>
      <c r="Y2324" s="94"/>
      <c r="Z2324" s="94"/>
      <c r="AD2324" s="96"/>
      <c r="AG2324" s="94"/>
      <c r="AH2324" s="94"/>
      <c r="AI2324" s="95"/>
      <c r="AK2324" s="94"/>
      <c r="AL2324" s="94"/>
      <c r="AM2324" s="94"/>
      <c r="AN2324" s="94"/>
      <c r="AO2324" s="94"/>
      <c r="AP2324" s="94"/>
      <c r="AQ2324" s="94"/>
    </row>
    <row r="2325" spans="1:43">
      <c r="A2325" s="92"/>
      <c r="B2325" s="92"/>
      <c r="C2325" s="93"/>
      <c r="D2325" s="93"/>
      <c r="E2325" s="92"/>
      <c r="F2325" s="92"/>
      <c r="G2325" s="92"/>
      <c r="H2325" s="92"/>
      <c r="I2325" s="92"/>
      <c r="J2325" s="92"/>
      <c r="K2325" s="94"/>
      <c r="L2325" s="94"/>
      <c r="M2325" s="94"/>
      <c r="O2325" s="94"/>
      <c r="P2325" s="94"/>
      <c r="Q2325" s="94"/>
      <c r="R2325" s="94"/>
      <c r="T2325" s="94"/>
      <c r="U2325" s="94"/>
      <c r="V2325" s="95"/>
      <c r="W2325" s="94"/>
      <c r="Y2325" s="94"/>
      <c r="Z2325" s="94"/>
      <c r="AD2325" s="96"/>
      <c r="AG2325" s="94"/>
      <c r="AH2325" s="94"/>
      <c r="AI2325" s="95"/>
      <c r="AK2325" s="94"/>
      <c r="AL2325" s="94"/>
      <c r="AM2325" s="94"/>
      <c r="AN2325" s="94"/>
      <c r="AO2325" s="94"/>
      <c r="AP2325" s="94"/>
      <c r="AQ2325" s="94"/>
    </row>
    <row r="2326" spans="1:43">
      <c r="A2326" s="92"/>
      <c r="B2326" s="92"/>
      <c r="C2326" s="93"/>
      <c r="D2326" s="93"/>
      <c r="E2326" s="92"/>
      <c r="F2326" s="92"/>
      <c r="G2326" s="92"/>
      <c r="H2326" s="92"/>
      <c r="I2326" s="92"/>
      <c r="J2326" s="92"/>
      <c r="K2326" s="94"/>
      <c r="L2326" s="94"/>
      <c r="M2326" s="94"/>
      <c r="O2326" s="94"/>
      <c r="P2326" s="94"/>
      <c r="Q2326" s="95"/>
      <c r="R2326" s="94"/>
      <c r="S2326" s="94"/>
      <c r="T2326" s="94"/>
      <c r="U2326" s="94"/>
      <c r="V2326" s="94"/>
      <c r="W2326" s="94"/>
      <c r="X2326" s="94"/>
      <c r="Y2326" s="94"/>
      <c r="Z2326" s="94"/>
      <c r="AD2326" s="96"/>
      <c r="AG2326" s="94"/>
      <c r="AH2326" s="94"/>
      <c r="AK2326" s="94"/>
      <c r="AL2326" s="94"/>
      <c r="AM2326" s="94"/>
      <c r="AN2326" s="94"/>
      <c r="AO2326" s="94"/>
      <c r="AP2326" s="94"/>
      <c r="AQ2326" s="94"/>
    </row>
    <row r="2327" spans="1:43">
      <c r="A2327" s="92"/>
      <c r="B2327" s="92"/>
      <c r="C2327" s="93"/>
      <c r="D2327" s="93"/>
      <c r="E2327" s="92"/>
      <c r="F2327" s="92"/>
      <c r="G2327" s="92"/>
      <c r="H2327" s="92"/>
      <c r="I2327" s="92"/>
      <c r="J2327" s="92"/>
      <c r="K2327" s="94"/>
      <c r="L2327" s="94"/>
      <c r="M2327" s="94"/>
      <c r="O2327" s="94"/>
      <c r="AG2327" s="94"/>
    </row>
    <row r="2328" spans="1:43">
      <c r="A2328" s="92"/>
      <c r="B2328" s="92"/>
      <c r="C2328" s="93"/>
      <c r="D2328" s="93"/>
      <c r="E2328" s="92"/>
      <c r="F2328" s="92"/>
      <c r="G2328" s="92"/>
      <c r="H2328" s="92"/>
      <c r="I2328" s="92"/>
      <c r="J2328" s="92"/>
      <c r="K2328" s="94"/>
      <c r="L2328" s="94"/>
      <c r="M2328" s="94"/>
      <c r="O2328" s="94"/>
      <c r="P2328" s="94"/>
      <c r="Q2328" s="94"/>
      <c r="R2328" s="94"/>
      <c r="S2328" s="94"/>
      <c r="T2328" s="94"/>
      <c r="U2328" s="94"/>
      <c r="V2328" s="94"/>
      <c r="W2328" s="94"/>
      <c r="X2328" s="94"/>
      <c r="Y2328" s="94"/>
      <c r="Z2328" s="94"/>
      <c r="AG2328" s="94"/>
      <c r="AH2328" s="94"/>
      <c r="AK2328" s="94"/>
      <c r="AL2328" s="94"/>
      <c r="AM2328" s="94"/>
      <c r="AN2328" s="94"/>
      <c r="AO2328" s="94"/>
      <c r="AP2328" s="94"/>
      <c r="AQ2328" s="94"/>
    </row>
    <row r="2329" spans="1:43">
      <c r="A2329" s="92"/>
      <c r="B2329" s="92"/>
      <c r="C2329" s="93"/>
      <c r="D2329" s="93"/>
      <c r="E2329" s="92"/>
      <c r="F2329" s="92"/>
      <c r="G2329" s="92"/>
      <c r="H2329" s="92"/>
      <c r="I2329" s="92"/>
      <c r="J2329" s="92"/>
      <c r="K2329" s="94"/>
      <c r="L2329" s="94"/>
      <c r="M2329" s="94"/>
      <c r="O2329" s="94"/>
      <c r="P2329" s="94"/>
      <c r="Q2329" s="95"/>
      <c r="R2329" s="94"/>
      <c r="S2329" s="94"/>
      <c r="T2329" s="94"/>
      <c r="U2329" s="94"/>
      <c r="V2329" s="94"/>
      <c r="W2329" s="94"/>
      <c r="X2329" s="94"/>
      <c r="Y2329" s="94"/>
      <c r="Z2329" s="94"/>
      <c r="AD2329" s="96"/>
      <c r="AG2329" s="94"/>
      <c r="AH2329" s="94"/>
      <c r="AI2329" s="95"/>
      <c r="AK2329" s="94"/>
      <c r="AL2329" s="94"/>
      <c r="AM2329" s="94"/>
      <c r="AN2329" s="94"/>
      <c r="AO2329" s="94"/>
      <c r="AP2329" s="94"/>
      <c r="AQ2329" s="94"/>
    </row>
    <row r="2330" spans="1:43">
      <c r="A2330" s="92"/>
      <c r="B2330" s="92"/>
      <c r="C2330" s="93"/>
      <c r="D2330" s="93"/>
      <c r="E2330" s="92"/>
      <c r="F2330" s="92"/>
      <c r="G2330" s="92"/>
      <c r="H2330" s="92"/>
      <c r="I2330" s="92"/>
      <c r="J2330" s="92"/>
      <c r="K2330" s="94"/>
      <c r="L2330" s="94"/>
      <c r="M2330" s="94"/>
      <c r="O2330" s="94"/>
      <c r="P2330" s="94"/>
      <c r="Q2330" s="95"/>
      <c r="R2330" s="94"/>
      <c r="S2330" s="94"/>
      <c r="T2330" s="94"/>
      <c r="U2330" s="94"/>
      <c r="V2330" s="94"/>
      <c r="W2330" s="94"/>
      <c r="X2330" s="94"/>
      <c r="Y2330" s="94"/>
      <c r="Z2330" s="94"/>
      <c r="AD2330" s="96"/>
      <c r="AE2330" s="95"/>
      <c r="AG2330" s="94"/>
      <c r="AH2330" s="94"/>
      <c r="AK2330" s="94"/>
      <c r="AL2330" s="94"/>
      <c r="AM2330" s="94"/>
      <c r="AN2330" s="94"/>
      <c r="AO2330" s="94"/>
      <c r="AP2330" s="94"/>
      <c r="AQ2330" s="94"/>
    </row>
    <row r="2331" spans="1:43">
      <c r="A2331" s="92"/>
      <c r="B2331" s="92"/>
      <c r="C2331" s="93"/>
      <c r="D2331" s="93"/>
      <c r="E2331" s="92"/>
      <c r="F2331" s="92"/>
      <c r="G2331" s="92"/>
      <c r="H2331" s="92"/>
      <c r="I2331" s="92"/>
      <c r="J2331" s="92"/>
      <c r="K2331" s="94"/>
      <c r="L2331" s="94"/>
      <c r="M2331" s="94"/>
      <c r="O2331" s="94"/>
      <c r="P2331" s="94"/>
      <c r="Q2331" s="94"/>
      <c r="R2331" s="94"/>
      <c r="S2331" s="94"/>
      <c r="T2331" s="94"/>
      <c r="U2331" s="94"/>
      <c r="V2331" s="94"/>
      <c r="W2331" s="94"/>
      <c r="X2331" s="94"/>
      <c r="Y2331" s="94"/>
      <c r="Z2331" s="94"/>
      <c r="AG2331" s="94"/>
      <c r="AH2331" s="94"/>
      <c r="AK2331" s="94"/>
      <c r="AL2331" s="94"/>
      <c r="AM2331" s="94"/>
      <c r="AN2331" s="94"/>
      <c r="AO2331" s="94"/>
      <c r="AP2331" s="94"/>
      <c r="AQ2331" s="94"/>
    </row>
    <row r="2332" spans="1:43">
      <c r="A2332" s="92"/>
      <c r="B2332" s="92"/>
      <c r="C2332" s="93"/>
      <c r="D2332" s="93"/>
      <c r="E2332" s="92"/>
      <c r="F2332" s="92"/>
      <c r="G2332" s="92"/>
      <c r="H2332" s="92"/>
      <c r="I2332" s="92"/>
      <c r="J2332" s="92"/>
      <c r="K2332" s="94"/>
      <c r="L2332" s="94"/>
      <c r="M2332" s="94"/>
      <c r="N2332" s="94"/>
      <c r="O2332" s="94"/>
      <c r="P2332" s="94"/>
      <c r="Q2332" s="95"/>
      <c r="R2332" s="94"/>
      <c r="S2332" s="94"/>
      <c r="T2332" s="94"/>
      <c r="U2332" s="94"/>
      <c r="V2332" s="94"/>
      <c r="W2332" s="94"/>
      <c r="X2332" s="94"/>
      <c r="Y2332" s="94"/>
      <c r="Z2332" s="94"/>
      <c r="AD2332" s="96"/>
      <c r="AF2332" s="94"/>
      <c r="AG2332" s="94"/>
      <c r="AH2332" s="94"/>
      <c r="AK2332" s="94"/>
      <c r="AL2332" s="94"/>
      <c r="AM2332" s="94"/>
      <c r="AN2332" s="94"/>
      <c r="AO2332" s="94"/>
      <c r="AP2332" s="94"/>
      <c r="AQ2332" s="94"/>
    </row>
    <row r="2333" spans="1:43">
      <c r="A2333" s="92"/>
      <c r="B2333" s="92"/>
      <c r="C2333" s="93"/>
      <c r="D2333" s="93"/>
      <c r="E2333" s="92"/>
      <c r="F2333" s="92"/>
      <c r="G2333" s="92"/>
      <c r="H2333" s="92"/>
      <c r="I2333" s="92"/>
      <c r="J2333" s="92"/>
      <c r="K2333" s="94"/>
      <c r="L2333" s="94"/>
      <c r="M2333" s="94"/>
      <c r="N2333" s="94"/>
      <c r="O2333" s="94"/>
      <c r="P2333" s="94"/>
      <c r="Q2333" s="94"/>
      <c r="R2333" s="94"/>
      <c r="S2333" s="94"/>
      <c r="T2333" s="94"/>
      <c r="U2333" s="94"/>
      <c r="V2333" s="94"/>
      <c r="W2333" s="94"/>
      <c r="X2333" s="94"/>
      <c r="Y2333" s="94"/>
      <c r="Z2333" s="94"/>
      <c r="AD2333" s="96"/>
      <c r="AF2333" s="94"/>
      <c r="AG2333" s="94"/>
      <c r="AH2333" s="94"/>
      <c r="AK2333" s="94"/>
      <c r="AL2333" s="94"/>
      <c r="AM2333" s="94"/>
      <c r="AN2333" s="94"/>
      <c r="AO2333" s="94"/>
      <c r="AP2333" s="94"/>
      <c r="AQ2333" s="94"/>
    </row>
    <row r="2334" spans="1:43">
      <c r="A2334" s="92"/>
      <c r="B2334" s="92"/>
      <c r="C2334" s="93"/>
      <c r="D2334" s="93"/>
      <c r="E2334" s="92"/>
      <c r="F2334" s="92"/>
      <c r="G2334" s="92"/>
      <c r="H2334" s="92"/>
      <c r="I2334" s="92"/>
      <c r="J2334" s="92"/>
      <c r="K2334" s="94"/>
      <c r="L2334" s="94"/>
      <c r="M2334" s="94"/>
      <c r="O2334" s="94"/>
      <c r="P2334" s="94"/>
      <c r="Q2334" s="94"/>
      <c r="R2334" s="94"/>
      <c r="S2334" s="94"/>
      <c r="T2334" s="94"/>
      <c r="U2334" s="94"/>
      <c r="V2334" s="94"/>
      <c r="W2334" s="94"/>
      <c r="X2334" s="94"/>
      <c r="Y2334" s="94"/>
      <c r="Z2334" s="94"/>
      <c r="AD2334" s="96"/>
      <c r="AG2334" s="94"/>
      <c r="AH2334" s="94"/>
      <c r="AK2334" s="94"/>
      <c r="AL2334" s="94"/>
      <c r="AM2334" s="94"/>
      <c r="AN2334" s="94"/>
      <c r="AO2334" s="94"/>
      <c r="AP2334" s="94"/>
      <c r="AQ2334" s="94"/>
    </row>
    <row r="2335" spans="1:43">
      <c r="A2335" s="92"/>
      <c r="B2335" s="92"/>
      <c r="C2335" s="93"/>
      <c r="D2335" s="93"/>
      <c r="E2335" s="92"/>
      <c r="F2335" s="92"/>
      <c r="G2335" s="92"/>
      <c r="H2335" s="92"/>
      <c r="I2335" s="92"/>
      <c r="J2335" s="92"/>
      <c r="K2335" s="94"/>
      <c r="L2335" s="94"/>
      <c r="M2335" s="94"/>
      <c r="T2335" s="94"/>
      <c r="U2335" s="94"/>
      <c r="Y2335" s="94"/>
      <c r="Z2335" s="94"/>
      <c r="AK2335" s="94"/>
      <c r="AL2335" s="94"/>
      <c r="AM2335" s="94"/>
      <c r="AN2335" s="94"/>
      <c r="AO2335" s="94"/>
      <c r="AP2335" s="94"/>
      <c r="AQ2335" s="94"/>
    </row>
    <row r="2336" spans="1:43">
      <c r="A2336" s="92"/>
      <c r="B2336" s="92"/>
      <c r="C2336" s="93"/>
      <c r="D2336" s="93"/>
      <c r="E2336" s="92"/>
      <c r="F2336" s="92"/>
      <c r="G2336" s="92"/>
      <c r="H2336" s="92"/>
      <c r="I2336" s="92"/>
      <c r="J2336" s="92"/>
      <c r="K2336" s="94"/>
      <c r="L2336" s="94"/>
      <c r="M2336" s="94"/>
      <c r="O2336" s="94"/>
      <c r="P2336" s="94"/>
      <c r="Q2336" s="95"/>
      <c r="R2336" s="94"/>
      <c r="S2336" s="94"/>
      <c r="T2336" s="94"/>
      <c r="U2336" s="94"/>
      <c r="V2336" s="94"/>
      <c r="W2336" s="94"/>
      <c r="X2336" s="94"/>
      <c r="Y2336" s="94"/>
      <c r="Z2336" s="94"/>
      <c r="AD2336" s="96"/>
      <c r="AG2336" s="94"/>
      <c r="AH2336" s="94"/>
      <c r="AI2336" s="95"/>
      <c r="AK2336" s="94"/>
      <c r="AL2336" s="94"/>
      <c r="AM2336" s="94"/>
      <c r="AN2336" s="94"/>
      <c r="AO2336" s="94"/>
      <c r="AP2336" s="94"/>
      <c r="AQ2336" s="94"/>
    </row>
    <row r="2337" spans="1:43">
      <c r="A2337" s="92"/>
      <c r="B2337" s="92"/>
      <c r="C2337" s="93"/>
      <c r="D2337" s="93"/>
      <c r="E2337" s="92"/>
      <c r="F2337" s="92"/>
      <c r="G2337" s="92"/>
      <c r="H2337" s="92"/>
      <c r="I2337" s="92"/>
      <c r="J2337" s="92"/>
      <c r="K2337" s="94"/>
      <c r="L2337" s="94"/>
      <c r="M2337" s="94"/>
      <c r="N2337" s="94"/>
      <c r="O2337" s="94"/>
      <c r="P2337" s="94"/>
      <c r="Q2337" s="94"/>
      <c r="R2337" s="94"/>
      <c r="S2337" s="94"/>
      <c r="T2337" s="94"/>
      <c r="U2337" s="94"/>
      <c r="V2337" s="94"/>
      <c r="W2337" s="94"/>
      <c r="X2337" s="94"/>
      <c r="Y2337" s="94"/>
      <c r="Z2337" s="94"/>
      <c r="AD2337" s="96"/>
      <c r="AF2337" s="94"/>
      <c r="AG2337" s="94"/>
      <c r="AH2337" s="94"/>
      <c r="AI2337" s="95"/>
      <c r="AJ2337" s="95"/>
      <c r="AK2337" s="94"/>
      <c r="AL2337" s="94"/>
      <c r="AM2337" s="94"/>
      <c r="AN2337" s="94"/>
      <c r="AO2337" s="94"/>
      <c r="AP2337" s="94"/>
      <c r="AQ2337" s="94"/>
    </row>
    <row r="2338" spans="1:43">
      <c r="A2338" s="92"/>
      <c r="B2338" s="92"/>
      <c r="C2338" s="93"/>
      <c r="D2338" s="93"/>
      <c r="E2338" s="92"/>
      <c r="F2338" s="92"/>
      <c r="G2338" s="92"/>
      <c r="H2338" s="92"/>
      <c r="I2338" s="92"/>
      <c r="J2338" s="92"/>
      <c r="K2338" s="94"/>
      <c r="L2338" s="94"/>
      <c r="M2338" s="94"/>
      <c r="N2338" s="94"/>
      <c r="O2338" s="94"/>
      <c r="P2338" s="94"/>
      <c r="Q2338" s="95"/>
      <c r="R2338" s="94"/>
      <c r="S2338" s="94"/>
      <c r="T2338" s="94"/>
      <c r="U2338" s="94"/>
      <c r="V2338" s="94"/>
      <c r="W2338" s="94"/>
      <c r="X2338" s="94"/>
      <c r="Y2338" s="94"/>
      <c r="Z2338" s="94"/>
      <c r="AD2338" s="96"/>
      <c r="AF2338" s="94"/>
      <c r="AG2338" s="94"/>
      <c r="AH2338" s="94"/>
      <c r="AK2338" s="94"/>
      <c r="AL2338" s="94"/>
      <c r="AM2338" s="94"/>
      <c r="AN2338" s="94"/>
      <c r="AO2338" s="94"/>
      <c r="AP2338" s="94"/>
      <c r="AQ2338" s="94"/>
    </row>
    <row r="2339" spans="1:43">
      <c r="A2339" s="92"/>
      <c r="B2339" s="92"/>
      <c r="C2339" s="93"/>
      <c r="D2339" s="93"/>
      <c r="E2339" s="92"/>
      <c r="F2339" s="92"/>
      <c r="G2339" s="92"/>
      <c r="H2339" s="92"/>
      <c r="I2339" s="92"/>
      <c r="J2339" s="92"/>
      <c r="K2339" s="94"/>
      <c r="L2339" s="94"/>
      <c r="M2339" s="94"/>
      <c r="O2339" s="94"/>
      <c r="P2339" s="94"/>
      <c r="Q2339" s="94"/>
      <c r="R2339" s="94"/>
      <c r="S2339" s="94"/>
      <c r="T2339" s="94"/>
      <c r="U2339" s="94"/>
      <c r="V2339" s="94"/>
      <c r="W2339" s="94"/>
      <c r="X2339" s="94"/>
      <c r="Y2339" s="94"/>
      <c r="Z2339" s="94"/>
      <c r="AD2339" s="96"/>
      <c r="AG2339" s="94"/>
      <c r="AH2339" s="94"/>
      <c r="AI2339" s="95"/>
      <c r="AK2339" s="94"/>
      <c r="AL2339" s="94"/>
      <c r="AM2339" s="94"/>
      <c r="AN2339" s="94"/>
      <c r="AO2339" s="94"/>
      <c r="AP2339" s="94"/>
      <c r="AQ2339" s="94"/>
    </row>
    <row r="2340" spans="1:43">
      <c r="A2340" s="92"/>
      <c r="B2340" s="92"/>
      <c r="C2340" s="93"/>
      <c r="D2340" s="93"/>
      <c r="E2340" s="92"/>
      <c r="F2340" s="92"/>
      <c r="G2340" s="92"/>
      <c r="H2340" s="92"/>
      <c r="I2340" s="92"/>
      <c r="J2340" s="92"/>
      <c r="K2340" s="94"/>
      <c r="L2340" s="94"/>
      <c r="M2340" s="94"/>
      <c r="N2340" s="94"/>
      <c r="O2340" s="94"/>
      <c r="P2340" s="94"/>
      <c r="Q2340" s="95"/>
      <c r="R2340" s="94"/>
      <c r="S2340" s="94"/>
      <c r="T2340" s="94"/>
      <c r="U2340" s="94"/>
      <c r="V2340" s="94"/>
      <c r="W2340" s="94"/>
      <c r="X2340" s="94"/>
      <c r="Y2340" s="94"/>
      <c r="Z2340" s="94"/>
      <c r="AD2340" s="96"/>
      <c r="AF2340" s="94"/>
      <c r="AG2340" s="94"/>
      <c r="AH2340" s="94"/>
      <c r="AI2340" s="95"/>
      <c r="AK2340" s="94"/>
      <c r="AL2340" s="94"/>
      <c r="AM2340" s="94"/>
      <c r="AN2340" s="94"/>
      <c r="AO2340" s="94"/>
      <c r="AP2340" s="94"/>
      <c r="AQ2340" s="94"/>
    </row>
    <row r="2341" spans="1:43">
      <c r="A2341" s="92"/>
      <c r="B2341" s="92"/>
      <c r="C2341" s="93"/>
      <c r="D2341" s="93"/>
      <c r="E2341" s="92"/>
      <c r="F2341" s="92"/>
      <c r="G2341" s="92"/>
      <c r="H2341" s="92"/>
      <c r="I2341" s="92"/>
      <c r="J2341" s="92"/>
      <c r="K2341" s="94"/>
      <c r="L2341" s="94"/>
      <c r="M2341" s="94"/>
      <c r="N2341" s="94"/>
      <c r="O2341" s="94"/>
      <c r="P2341" s="94"/>
      <c r="Q2341" s="94"/>
      <c r="R2341" s="94"/>
      <c r="S2341" s="94"/>
      <c r="T2341" s="94"/>
      <c r="U2341" s="94"/>
      <c r="V2341" s="94"/>
      <c r="W2341" s="94"/>
      <c r="X2341" s="94"/>
      <c r="Y2341" s="94"/>
      <c r="Z2341" s="94"/>
      <c r="AD2341" s="96"/>
      <c r="AE2341" s="95"/>
      <c r="AF2341" s="94"/>
      <c r="AG2341" s="94"/>
      <c r="AH2341" s="94"/>
      <c r="AK2341" s="94"/>
      <c r="AL2341" s="94"/>
      <c r="AM2341" s="94"/>
      <c r="AN2341" s="94"/>
      <c r="AO2341" s="94"/>
      <c r="AP2341" s="94"/>
      <c r="AQ2341" s="94"/>
    </row>
    <row r="2342" spans="1:43">
      <c r="A2342" s="92"/>
      <c r="B2342" s="92"/>
      <c r="C2342" s="93"/>
      <c r="D2342" s="93"/>
      <c r="E2342" s="92"/>
      <c r="F2342" s="92"/>
      <c r="G2342" s="92"/>
      <c r="H2342" s="92"/>
      <c r="I2342" s="92"/>
      <c r="J2342" s="92"/>
      <c r="K2342" s="94"/>
      <c r="L2342" s="94"/>
      <c r="M2342" s="94"/>
      <c r="O2342" s="94"/>
      <c r="P2342" s="94"/>
      <c r="Q2342" s="94"/>
      <c r="R2342" s="94"/>
      <c r="S2342" s="94"/>
      <c r="T2342" s="94"/>
      <c r="U2342" s="94"/>
      <c r="V2342" s="94"/>
      <c r="W2342" s="94"/>
      <c r="X2342" s="94"/>
      <c r="Y2342" s="94"/>
      <c r="Z2342" s="94"/>
      <c r="AG2342" s="94"/>
      <c r="AH2342" s="94"/>
      <c r="AK2342" s="94"/>
      <c r="AL2342" s="94"/>
      <c r="AM2342" s="94"/>
      <c r="AN2342" s="94"/>
      <c r="AO2342" s="94"/>
      <c r="AP2342" s="94"/>
      <c r="AQ2342" s="94"/>
    </row>
    <row r="2343" spans="1:43">
      <c r="A2343" s="92"/>
      <c r="B2343" s="92"/>
      <c r="C2343" s="93"/>
      <c r="D2343" s="93"/>
      <c r="E2343" s="92"/>
      <c r="F2343" s="92"/>
      <c r="G2343" s="92"/>
      <c r="H2343" s="92"/>
      <c r="I2343" s="92"/>
      <c r="J2343" s="92"/>
      <c r="K2343" s="94"/>
      <c r="L2343" s="94"/>
      <c r="M2343" s="94"/>
      <c r="O2343" s="94"/>
      <c r="P2343" s="94"/>
      <c r="Q2343" s="94"/>
      <c r="R2343" s="94"/>
      <c r="S2343" s="94"/>
      <c r="T2343" s="94"/>
      <c r="U2343" s="94"/>
      <c r="V2343" s="94"/>
      <c r="W2343" s="94"/>
      <c r="X2343" s="94"/>
      <c r="Y2343" s="94"/>
      <c r="Z2343" s="94"/>
      <c r="AD2343" s="96"/>
      <c r="AG2343" s="94"/>
      <c r="AH2343" s="94"/>
      <c r="AK2343" s="94"/>
      <c r="AL2343" s="94"/>
      <c r="AM2343" s="94"/>
      <c r="AN2343" s="94"/>
      <c r="AO2343" s="94"/>
      <c r="AP2343" s="94"/>
      <c r="AQ2343" s="94"/>
    </row>
    <row r="2344" spans="1:43">
      <c r="A2344" s="92"/>
      <c r="B2344" s="92"/>
      <c r="C2344" s="93"/>
      <c r="D2344" s="93"/>
      <c r="E2344" s="92"/>
      <c r="F2344" s="92"/>
      <c r="G2344" s="92"/>
      <c r="H2344" s="92"/>
      <c r="I2344" s="92"/>
      <c r="J2344" s="92"/>
      <c r="K2344" s="94"/>
      <c r="L2344" s="94"/>
      <c r="M2344" s="94"/>
      <c r="P2344" s="94"/>
      <c r="Q2344" s="94"/>
      <c r="R2344" s="94"/>
      <c r="S2344" s="94"/>
      <c r="T2344" s="94"/>
      <c r="U2344" s="94"/>
      <c r="V2344" s="94"/>
      <c r="W2344" s="94"/>
      <c r="X2344" s="94"/>
      <c r="Y2344" s="94"/>
      <c r="Z2344" s="94"/>
      <c r="AD2344" s="96"/>
      <c r="AH2344" s="94"/>
      <c r="AI2344" s="95"/>
      <c r="AK2344" s="94"/>
      <c r="AL2344" s="94"/>
      <c r="AM2344" s="94"/>
      <c r="AN2344" s="94"/>
      <c r="AO2344" s="94"/>
      <c r="AP2344" s="94"/>
      <c r="AQ2344" s="94"/>
    </row>
    <row r="2345" spans="1:43">
      <c r="A2345" s="92"/>
      <c r="B2345" s="92"/>
      <c r="C2345" s="93"/>
      <c r="D2345" s="93"/>
      <c r="E2345" s="92"/>
      <c r="F2345" s="92"/>
      <c r="G2345" s="92"/>
      <c r="H2345" s="92"/>
      <c r="I2345" s="92"/>
      <c r="J2345" s="92"/>
      <c r="K2345" s="94"/>
      <c r="L2345" s="94"/>
      <c r="M2345" s="94"/>
      <c r="O2345" s="94"/>
      <c r="P2345" s="94"/>
      <c r="Q2345" s="95"/>
      <c r="R2345" s="94"/>
      <c r="S2345" s="94"/>
      <c r="V2345" s="94"/>
      <c r="W2345" s="94"/>
      <c r="X2345" s="94"/>
      <c r="AD2345" s="96"/>
      <c r="AG2345" s="94"/>
      <c r="AH2345" s="94"/>
    </row>
    <row r="2346" spans="1:43">
      <c r="A2346" s="92"/>
      <c r="B2346" s="92"/>
      <c r="C2346" s="93"/>
      <c r="D2346" s="93"/>
      <c r="E2346" s="92"/>
      <c r="F2346" s="92"/>
      <c r="G2346" s="92"/>
      <c r="H2346" s="92"/>
      <c r="I2346" s="92"/>
      <c r="J2346" s="92"/>
      <c r="K2346" s="94"/>
      <c r="L2346" s="94"/>
      <c r="M2346" s="94"/>
      <c r="O2346" s="94"/>
      <c r="P2346" s="94"/>
      <c r="Q2346" s="95"/>
      <c r="R2346" s="94"/>
      <c r="S2346" s="94"/>
      <c r="T2346" s="94"/>
      <c r="U2346" s="94"/>
      <c r="V2346" s="94"/>
      <c r="W2346" s="94"/>
      <c r="X2346" s="94"/>
      <c r="Y2346" s="94"/>
      <c r="Z2346" s="94"/>
      <c r="AG2346" s="94"/>
      <c r="AH2346" s="94"/>
      <c r="AK2346" s="94"/>
      <c r="AL2346" s="94"/>
      <c r="AM2346" s="94"/>
      <c r="AN2346" s="94"/>
      <c r="AO2346" s="94"/>
      <c r="AP2346" s="94"/>
      <c r="AQ2346" s="94"/>
    </row>
    <row r="2347" spans="1:43">
      <c r="A2347" s="92"/>
      <c r="B2347" s="92"/>
      <c r="C2347" s="93"/>
      <c r="D2347" s="93"/>
      <c r="E2347" s="92"/>
      <c r="F2347" s="92"/>
      <c r="G2347" s="92"/>
      <c r="H2347" s="92"/>
      <c r="I2347" s="92"/>
      <c r="J2347" s="92"/>
      <c r="K2347" s="94"/>
      <c r="L2347" s="94"/>
      <c r="M2347" s="94"/>
      <c r="O2347" s="94"/>
      <c r="P2347" s="94"/>
      <c r="Q2347" s="95"/>
      <c r="R2347" s="94"/>
      <c r="S2347" s="94"/>
      <c r="V2347" s="94"/>
      <c r="W2347" s="94"/>
      <c r="X2347" s="94"/>
      <c r="AD2347" s="96"/>
      <c r="AG2347" s="94"/>
      <c r="AH2347" s="94"/>
    </row>
    <row r="2348" spans="1:43">
      <c r="A2348" s="92"/>
      <c r="B2348" s="92"/>
      <c r="C2348" s="93"/>
      <c r="D2348" s="93"/>
      <c r="E2348" s="92"/>
      <c r="F2348" s="92"/>
      <c r="G2348" s="92"/>
      <c r="H2348" s="92"/>
      <c r="I2348" s="92"/>
      <c r="J2348" s="92"/>
      <c r="K2348" s="94"/>
      <c r="L2348" s="94"/>
      <c r="M2348" s="94"/>
      <c r="P2348" s="94"/>
      <c r="Q2348" s="94"/>
      <c r="R2348" s="94"/>
      <c r="S2348" s="94"/>
      <c r="T2348" s="94"/>
      <c r="U2348" s="94"/>
      <c r="V2348" s="94"/>
      <c r="W2348" s="94"/>
      <c r="X2348" s="94"/>
      <c r="Y2348" s="94"/>
      <c r="Z2348" s="94"/>
      <c r="AD2348" s="96"/>
      <c r="AH2348" s="94"/>
      <c r="AK2348" s="94"/>
      <c r="AL2348" s="94"/>
      <c r="AM2348" s="94"/>
      <c r="AN2348" s="94"/>
      <c r="AO2348" s="94"/>
      <c r="AP2348" s="94"/>
      <c r="AQ2348" s="94"/>
    </row>
    <row r="2349" spans="1:43">
      <c r="A2349" s="92"/>
      <c r="B2349" s="92"/>
      <c r="C2349" s="93"/>
      <c r="D2349" s="93"/>
      <c r="E2349" s="92"/>
      <c r="F2349" s="92"/>
      <c r="G2349" s="92"/>
      <c r="H2349" s="92"/>
      <c r="I2349" s="92"/>
      <c r="J2349" s="92"/>
      <c r="K2349" s="94"/>
      <c r="L2349" s="94"/>
      <c r="M2349" s="94"/>
      <c r="O2349" s="94"/>
      <c r="P2349" s="94"/>
      <c r="Q2349" s="94"/>
      <c r="R2349" s="94"/>
      <c r="S2349" s="94"/>
      <c r="T2349" s="94"/>
      <c r="U2349" s="94"/>
      <c r="V2349" s="94"/>
      <c r="W2349" s="94"/>
      <c r="X2349" s="94"/>
      <c r="Y2349" s="94"/>
      <c r="Z2349" s="94"/>
      <c r="AD2349" s="96"/>
      <c r="AG2349" s="94"/>
      <c r="AH2349" s="94"/>
      <c r="AI2349" s="95"/>
      <c r="AK2349" s="94"/>
      <c r="AL2349" s="94"/>
      <c r="AM2349" s="94"/>
      <c r="AN2349" s="94"/>
      <c r="AO2349" s="94"/>
      <c r="AP2349" s="94"/>
      <c r="AQ2349" s="94"/>
    </row>
    <row r="2350" spans="1:43">
      <c r="A2350" s="92"/>
      <c r="B2350" s="92"/>
      <c r="C2350" s="93"/>
      <c r="D2350" s="93"/>
      <c r="E2350" s="92"/>
      <c r="F2350" s="92"/>
      <c r="G2350" s="92"/>
      <c r="H2350" s="92"/>
      <c r="I2350" s="92"/>
      <c r="J2350" s="92"/>
      <c r="K2350" s="94"/>
      <c r="L2350" s="94"/>
      <c r="M2350" s="94"/>
      <c r="P2350" s="94"/>
      <c r="Q2350" s="95"/>
      <c r="R2350" s="94"/>
      <c r="T2350" s="94"/>
      <c r="U2350" s="94"/>
      <c r="V2350" s="95"/>
      <c r="W2350" s="94"/>
      <c r="Y2350" s="94"/>
      <c r="Z2350" s="94"/>
      <c r="AD2350" s="96"/>
      <c r="AE2350" s="95"/>
      <c r="AH2350" s="94"/>
      <c r="AK2350" s="94"/>
      <c r="AL2350" s="94"/>
      <c r="AM2350" s="94"/>
      <c r="AN2350" s="94"/>
      <c r="AO2350" s="94"/>
      <c r="AP2350" s="94"/>
      <c r="AQ2350" s="94"/>
    </row>
    <row r="2351" spans="1:43">
      <c r="A2351" s="92"/>
      <c r="B2351" s="92"/>
      <c r="C2351" s="93"/>
      <c r="D2351" s="93"/>
      <c r="E2351" s="92"/>
      <c r="F2351" s="92"/>
      <c r="G2351" s="92"/>
      <c r="H2351" s="92"/>
      <c r="I2351" s="92"/>
      <c r="J2351" s="92"/>
      <c r="K2351" s="94"/>
      <c r="L2351" s="94"/>
      <c r="M2351" s="94"/>
      <c r="O2351" s="94"/>
      <c r="P2351" s="94"/>
      <c r="Q2351" s="94"/>
      <c r="R2351" s="94"/>
      <c r="S2351" s="94"/>
      <c r="T2351" s="94"/>
      <c r="U2351" s="94"/>
      <c r="V2351" s="94"/>
      <c r="W2351" s="94"/>
      <c r="X2351" s="94"/>
      <c r="Y2351" s="94"/>
      <c r="Z2351" s="94"/>
      <c r="AD2351" s="96"/>
      <c r="AG2351" s="94"/>
      <c r="AH2351" s="94"/>
      <c r="AK2351" s="94"/>
      <c r="AL2351" s="94"/>
      <c r="AM2351" s="94"/>
      <c r="AN2351" s="94"/>
      <c r="AO2351" s="94"/>
      <c r="AP2351" s="94"/>
      <c r="AQ2351" s="94"/>
    </row>
    <row r="2352" spans="1:43">
      <c r="A2352" s="92"/>
      <c r="B2352" s="92"/>
      <c r="C2352" s="93"/>
      <c r="D2352" s="93"/>
      <c r="E2352" s="92"/>
      <c r="F2352" s="92"/>
      <c r="G2352" s="92"/>
      <c r="H2352" s="92"/>
      <c r="I2352" s="92"/>
      <c r="J2352" s="92"/>
      <c r="K2352" s="94"/>
      <c r="L2352" s="94"/>
      <c r="M2352" s="94"/>
      <c r="O2352" s="94"/>
      <c r="P2352" s="94"/>
      <c r="Q2352" s="94"/>
      <c r="R2352" s="94"/>
      <c r="S2352" s="94"/>
      <c r="T2352" s="94"/>
      <c r="U2352" s="94"/>
      <c r="V2352" s="94"/>
      <c r="W2352" s="94"/>
      <c r="X2352" s="94"/>
      <c r="Y2352" s="94"/>
      <c r="Z2352" s="94"/>
      <c r="AD2352" s="96"/>
      <c r="AG2352" s="94"/>
      <c r="AH2352" s="94"/>
      <c r="AI2352" s="95"/>
      <c r="AK2352" s="94"/>
      <c r="AL2352" s="94"/>
      <c r="AM2352" s="94"/>
      <c r="AN2352" s="94"/>
      <c r="AO2352" s="94"/>
      <c r="AP2352" s="94"/>
      <c r="AQ2352" s="94"/>
    </row>
    <row r="2353" spans="1:43">
      <c r="A2353" s="92"/>
      <c r="B2353" s="92"/>
      <c r="C2353" s="93"/>
      <c r="D2353" s="93"/>
      <c r="E2353" s="92"/>
      <c r="F2353" s="92"/>
      <c r="G2353" s="92"/>
      <c r="H2353" s="92"/>
      <c r="I2353" s="92"/>
      <c r="J2353" s="92"/>
      <c r="K2353" s="94"/>
      <c r="L2353" s="94"/>
      <c r="M2353" s="94"/>
      <c r="O2353" s="94"/>
      <c r="P2353" s="94"/>
      <c r="Q2353" s="94"/>
      <c r="R2353" s="94"/>
      <c r="S2353" s="94"/>
      <c r="T2353" s="94"/>
      <c r="U2353" s="94"/>
      <c r="V2353" s="94"/>
      <c r="W2353" s="94"/>
      <c r="X2353" s="94"/>
      <c r="Y2353" s="94"/>
      <c r="Z2353" s="94"/>
      <c r="AD2353" s="96"/>
      <c r="AG2353" s="94"/>
      <c r="AH2353" s="94"/>
      <c r="AI2353" s="95"/>
      <c r="AK2353" s="94"/>
      <c r="AL2353" s="94"/>
      <c r="AM2353" s="94"/>
      <c r="AN2353" s="94"/>
      <c r="AO2353" s="94"/>
      <c r="AP2353" s="94"/>
      <c r="AQ2353" s="94"/>
    </row>
    <row r="2354" spans="1:43">
      <c r="A2354" s="92"/>
      <c r="B2354" s="92"/>
      <c r="C2354" s="93"/>
      <c r="D2354" s="93"/>
      <c r="E2354" s="92"/>
      <c r="F2354" s="92"/>
      <c r="G2354" s="92"/>
      <c r="H2354" s="92"/>
      <c r="I2354" s="92"/>
      <c r="J2354" s="92"/>
      <c r="K2354" s="94"/>
      <c r="L2354" s="94"/>
      <c r="M2354" s="94"/>
      <c r="O2354" s="94"/>
      <c r="P2354" s="94"/>
      <c r="Q2354" s="94"/>
      <c r="R2354" s="94"/>
      <c r="S2354" s="94"/>
      <c r="T2354" s="94"/>
      <c r="U2354" s="94"/>
      <c r="V2354" s="94"/>
      <c r="W2354" s="94"/>
      <c r="X2354" s="94"/>
      <c r="Y2354" s="94"/>
      <c r="Z2354" s="94"/>
      <c r="AD2354" s="96"/>
      <c r="AE2354" s="95"/>
      <c r="AG2354" s="94"/>
      <c r="AH2354" s="94"/>
      <c r="AK2354" s="94"/>
      <c r="AL2354" s="94"/>
      <c r="AM2354" s="94"/>
      <c r="AN2354" s="94"/>
      <c r="AO2354" s="94"/>
      <c r="AP2354" s="94"/>
      <c r="AQ2354" s="94"/>
    </row>
    <row r="2355" spans="1:43">
      <c r="A2355" s="92"/>
      <c r="B2355" s="92"/>
      <c r="C2355" s="93"/>
      <c r="D2355" s="93"/>
      <c r="E2355" s="92"/>
      <c r="F2355" s="92"/>
      <c r="G2355" s="92"/>
      <c r="H2355" s="92"/>
      <c r="I2355" s="92"/>
      <c r="J2355" s="92"/>
      <c r="K2355" s="94"/>
      <c r="L2355" s="94"/>
      <c r="M2355" s="94"/>
      <c r="O2355" s="94"/>
      <c r="P2355" s="94"/>
      <c r="Q2355" s="94"/>
      <c r="R2355" s="94"/>
      <c r="S2355" s="94"/>
      <c r="T2355" s="94"/>
      <c r="U2355" s="94"/>
      <c r="V2355" s="94"/>
      <c r="W2355" s="94"/>
      <c r="X2355" s="94"/>
      <c r="Y2355" s="94"/>
      <c r="Z2355" s="94"/>
      <c r="AD2355" s="96"/>
      <c r="AG2355" s="94"/>
      <c r="AH2355" s="94"/>
      <c r="AK2355" s="94"/>
      <c r="AL2355" s="94"/>
      <c r="AM2355" s="94"/>
      <c r="AN2355" s="94"/>
      <c r="AO2355" s="94"/>
      <c r="AP2355" s="94"/>
      <c r="AQ2355" s="94"/>
    </row>
    <row r="2356" spans="1:43">
      <c r="A2356" s="92"/>
      <c r="B2356" s="92"/>
      <c r="C2356" s="93"/>
      <c r="D2356" s="93"/>
      <c r="E2356" s="92"/>
      <c r="F2356" s="92"/>
      <c r="G2356" s="92"/>
      <c r="H2356" s="92"/>
      <c r="I2356" s="92"/>
      <c r="J2356" s="92"/>
      <c r="K2356" s="94"/>
      <c r="L2356" s="94"/>
      <c r="M2356" s="94"/>
      <c r="N2356" s="94"/>
      <c r="O2356" s="94"/>
      <c r="T2356" s="94"/>
      <c r="U2356" s="94"/>
      <c r="Y2356" s="94"/>
      <c r="Z2356" s="94"/>
      <c r="AF2356" s="94"/>
      <c r="AG2356" s="94"/>
      <c r="AK2356" s="94"/>
      <c r="AL2356" s="94"/>
      <c r="AM2356" s="94"/>
      <c r="AN2356" s="94"/>
      <c r="AO2356" s="94"/>
      <c r="AP2356" s="94"/>
      <c r="AQ2356" s="94"/>
    </row>
    <row r="2357" spans="1:43">
      <c r="A2357" s="92"/>
      <c r="B2357" s="92"/>
      <c r="C2357" s="93"/>
      <c r="D2357" s="93"/>
      <c r="E2357" s="92"/>
      <c r="F2357" s="92"/>
      <c r="G2357" s="92"/>
      <c r="H2357" s="92"/>
      <c r="I2357" s="92"/>
      <c r="J2357" s="92"/>
      <c r="K2357" s="94"/>
      <c r="L2357" s="94"/>
      <c r="M2357" s="94"/>
      <c r="O2357" s="94"/>
      <c r="P2357" s="94"/>
      <c r="Q2357" s="94"/>
      <c r="R2357" s="94"/>
      <c r="S2357" s="94"/>
      <c r="T2357" s="94"/>
      <c r="U2357" s="94"/>
      <c r="V2357" s="94"/>
      <c r="W2357" s="94"/>
      <c r="X2357" s="94"/>
      <c r="Y2357" s="94"/>
      <c r="Z2357" s="94"/>
      <c r="AD2357" s="96"/>
      <c r="AG2357" s="94"/>
      <c r="AH2357" s="94"/>
      <c r="AI2357" s="95"/>
      <c r="AK2357" s="94"/>
      <c r="AL2357" s="94"/>
      <c r="AM2357" s="94"/>
      <c r="AN2357" s="94"/>
      <c r="AO2357" s="94"/>
      <c r="AP2357" s="94"/>
      <c r="AQ2357" s="94"/>
    </row>
    <row r="2358" spans="1:43">
      <c r="A2358" s="92"/>
      <c r="B2358" s="92"/>
      <c r="C2358" s="93"/>
      <c r="D2358" s="93"/>
      <c r="E2358" s="92"/>
      <c r="F2358" s="92"/>
      <c r="G2358" s="92"/>
      <c r="H2358" s="92"/>
      <c r="I2358" s="92"/>
      <c r="J2358" s="92"/>
      <c r="K2358" s="94"/>
      <c r="L2358" s="94"/>
      <c r="M2358" s="94"/>
      <c r="O2358" s="94"/>
      <c r="P2358" s="94"/>
      <c r="Q2358" s="94"/>
      <c r="R2358" s="94"/>
      <c r="S2358" s="94"/>
      <c r="T2358" s="94"/>
      <c r="U2358" s="94"/>
      <c r="V2358" s="94"/>
      <c r="W2358" s="94"/>
      <c r="X2358" s="94"/>
      <c r="Y2358" s="94"/>
      <c r="Z2358" s="94"/>
      <c r="AD2358" s="96"/>
      <c r="AG2358" s="94"/>
      <c r="AH2358" s="94"/>
      <c r="AI2358" s="95"/>
      <c r="AK2358" s="94"/>
      <c r="AL2358" s="94"/>
      <c r="AM2358" s="94"/>
      <c r="AN2358" s="94"/>
      <c r="AO2358" s="94"/>
      <c r="AP2358" s="94"/>
      <c r="AQ2358" s="94"/>
    </row>
    <row r="2359" spans="1:43">
      <c r="A2359" s="92"/>
      <c r="B2359" s="92"/>
      <c r="C2359" s="93"/>
      <c r="D2359" s="93"/>
      <c r="E2359" s="92"/>
      <c r="F2359" s="92"/>
      <c r="G2359" s="92"/>
      <c r="H2359" s="92"/>
      <c r="I2359" s="92"/>
      <c r="J2359" s="92"/>
      <c r="K2359" s="94"/>
      <c r="L2359" s="94"/>
      <c r="M2359" s="94"/>
      <c r="O2359" s="94"/>
      <c r="T2359" s="94"/>
      <c r="U2359" s="94"/>
      <c r="Y2359" s="94"/>
      <c r="Z2359" s="94"/>
      <c r="AG2359" s="94"/>
      <c r="AK2359" s="94"/>
      <c r="AL2359" s="94"/>
      <c r="AM2359" s="94"/>
      <c r="AN2359" s="94"/>
      <c r="AO2359" s="94"/>
      <c r="AP2359" s="94"/>
      <c r="AQ2359" s="94"/>
    </row>
    <row r="2360" spans="1:43">
      <c r="A2360" s="92"/>
      <c r="B2360" s="92"/>
      <c r="C2360" s="93"/>
      <c r="D2360" s="93"/>
      <c r="E2360" s="92"/>
      <c r="F2360" s="92"/>
      <c r="G2360" s="92"/>
      <c r="H2360" s="92"/>
      <c r="I2360" s="92"/>
      <c r="J2360" s="92"/>
      <c r="K2360" s="94"/>
      <c r="L2360" s="94"/>
      <c r="M2360" s="94"/>
      <c r="O2360" s="94"/>
      <c r="P2360" s="94"/>
      <c r="Q2360" s="95"/>
      <c r="R2360" s="94"/>
      <c r="S2360" s="94"/>
      <c r="T2360" s="94"/>
      <c r="U2360" s="94"/>
      <c r="V2360" s="94"/>
      <c r="W2360" s="94"/>
      <c r="X2360" s="94"/>
      <c r="Y2360" s="94"/>
      <c r="Z2360" s="94"/>
      <c r="AD2360" s="96"/>
      <c r="AG2360" s="94"/>
      <c r="AH2360" s="94"/>
      <c r="AK2360" s="94"/>
      <c r="AL2360" s="94"/>
      <c r="AM2360" s="94"/>
      <c r="AN2360" s="94"/>
      <c r="AO2360" s="94"/>
      <c r="AP2360" s="94"/>
      <c r="AQ2360" s="94"/>
    </row>
    <row r="2361" spans="1:43">
      <c r="A2361" s="92"/>
      <c r="B2361" s="92"/>
      <c r="C2361" s="93"/>
      <c r="D2361" s="93"/>
      <c r="E2361" s="92"/>
      <c r="F2361" s="92"/>
      <c r="G2361" s="92"/>
      <c r="H2361" s="92"/>
      <c r="I2361" s="92"/>
      <c r="J2361" s="92"/>
      <c r="K2361" s="94"/>
      <c r="L2361" s="94"/>
      <c r="M2361" s="94"/>
      <c r="O2361" s="94"/>
      <c r="P2361" s="94"/>
      <c r="Q2361" s="94"/>
      <c r="R2361" s="94"/>
      <c r="S2361" s="94"/>
      <c r="T2361" s="94"/>
      <c r="U2361" s="94"/>
      <c r="V2361" s="94"/>
      <c r="W2361" s="94"/>
      <c r="X2361" s="94"/>
      <c r="Y2361" s="94"/>
      <c r="Z2361" s="94"/>
      <c r="AD2361" s="96"/>
      <c r="AG2361" s="94"/>
      <c r="AH2361" s="94"/>
      <c r="AK2361" s="94"/>
      <c r="AL2361" s="94"/>
      <c r="AM2361" s="94"/>
      <c r="AN2361" s="94"/>
      <c r="AO2361" s="94"/>
      <c r="AP2361" s="94"/>
      <c r="AQ2361" s="94"/>
    </row>
    <row r="2362" spans="1:43">
      <c r="A2362" s="92"/>
      <c r="B2362" s="92"/>
      <c r="C2362" s="93"/>
      <c r="D2362" s="93"/>
      <c r="E2362" s="92"/>
      <c r="F2362" s="92"/>
      <c r="G2362" s="92"/>
      <c r="H2362" s="92"/>
      <c r="I2362" s="92"/>
      <c r="J2362" s="92"/>
      <c r="K2362" s="94"/>
      <c r="L2362" s="94"/>
      <c r="M2362" s="94"/>
      <c r="O2362" s="94"/>
      <c r="P2362" s="94"/>
      <c r="Q2362" s="94"/>
      <c r="R2362" s="94"/>
      <c r="S2362" s="94"/>
      <c r="T2362" s="94"/>
      <c r="U2362" s="94"/>
      <c r="V2362" s="94"/>
      <c r="W2362" s="94"/>
      <c r="X2362" s="94"/>
      <c r="Y2362" s="94"/>
      <c r="Z2362" s="94"/>
      <c r="AD2362" s="96"/>
      <c r="AG2362" s="94"/>
      <c r="AH2362" s="94"/>
      <c r="AI2362" s="95"/>
      <c r="AJ2362" s="95"/>
      <c r="AK2362" s="94"/>
      <c r="AL2362" s="94"/>
      <c r="AM2362" s="94"/>
      <c r="AN2362" s="94"/>
      <c r="AO2362" s="94"/>
      <c r="AP2362" s="94"/>
      <c r="AQ2362" s="94"/>
    </row>
    <row r="2363" spans="1:43">
      <c r="A2363" s="92"/>
      <c r="B2363" s="92"/>
      <c r="C2363" s="93"/>
      <c r="D2363" s="93"/>
      <c r="E2363" s="92"/>
      <c r="F2363" s="92"/>
      <c r="G2363" s="92"/>
      <c r="H2363" s="92"/>
      <c r="I2363" s="92"/>
      <c r="J2363" s="92"/>
      <c r="K2363" s="94"/>
      <c r="L2363" s="94"/>
      <c r="M2363" s="94"/>
      <c r="T2363" s="94"/>
      <c r="U2363" s="94"/>
      <c r="Y2363" s="94"/>
      <c r="Z2363" s="94"/>
      <c r="AK2363" s="94"/>
      <c r="AL2363" s="94"/>
      <c r="AM2363" s="94"/>
      <c r="AN2363" s="94"/>
      <c r="AO2363" s="94"/>
      <c r="AP2363" s="94"/>
      <c r="AQ2363" s="94"/>
    </row>
    <row r="2364" spans="1:43">
      <c r="A2364" s="92"/>
      <c r="B2364" s="92"/>
      <c r="C2364" s="93"/>
      <c r="D2364" s="93"/>
      <c r="E2364" s="92"/>
      <c r="F2364" s="92"/>
      <c r="G2364" s="92"/>
      <c r="H2364" s="92"/>
      <c r="I2364" s="92"/>
      <c r="J2364" s="92"/>
      <c r="K2364" s="94"/>
      <c r="L2364" s="94"/>
      <c r="M2364" s="94"/>
      <c r="O2364" s="94"/>
      <c r="P2364" s="94"/>
      <c r="Q2364" s="94"/>
      <c r="R2364" s="94"/>
      <c r="T2364" s="94"/>
      <c r="U2364" s="94"/>
      <c r="V2364" s="94"/>
      <c r="W2364" s="94"/>
      <c r="Y2364" s="94"/>
      <c r="Z2364" s="94"/>
      <c r="AG2364" s="94"/>
      <c r="AH2364" s="94"/>
      <c r="AK2364" s="94"/>
      <c r="AL2364" s="94"/>
      <c r="AM2364" s="94"/>
      <c r="AN2364" s="94"/>
      <c r="AO2364" s="94"/>
      <c r="AP2364" s="94"/>
      <c r="AQ2364" s="94"/>
    </row>
    <row r="2365" spans="1:43">
      <c r="A2365" s="92"/>
      <c r="B2365" s="92"/>
      <c r="C2365" s="93"/>
      <c r="D2365" s="93"/>
      <c r="E2365" s="92"/>
      <c r="F2365" s="92"/>
      <c r="G2365" s="92"/>
      <c r="H2365" s="92"/>
      <c r="I2365" s="92"/>
      <c r="J2365" s="92"/>
      <c r="K2365" s="94"/>
      <c r="L2365" s="94"/>
      <c r="M2365" s="94"/>
      <c r="O2365" s="94"/>
      <c r="P2365" s="94"/>
      <c r="Q2365" s="95"/>
      <c r="R2365" s="94"/>
      <c r="S2365" s="94"/>
      <c r="T2365" s="94"/>
      <c r="U2365" s="94"/>
      <c r="V2365" s="94"/>
      <c r="W2365" s="94"/>
      <c r="X2365" s="94"/>
      <c r="Y2365" s="94"/>
      <c r="Z2365" s="94"/>
      <c r="AD2365" s="96"/>
      <c r="AG2365" s="94"/>
      <c r="AH2365" s="94"/>
      <c r="AI2365" s="95"/>
      <c r="AK2365" s="94"/>
      <c r="AL2365" s="94"/>
      <c r="AM2365" s="94"/>
      <c r="AN2365" s="94"/>
      <c r="AO2365" s="94"/>
      <c r="AP2365" s="94"/>
      <c r="AQ2365" s="94"/>
    </row>
    <row r="2366" spans="1:43">
      <c r="A2366" s="92"/>
      <c r="B2366" s="92"/>
      <c r="C2366" s="93"/>
      <c r="D2366" s="93"/>
      <c r="E2366" s="92"/>
      <c r="F2366" s="92"/>
      <c r="G2366" s="92"/>
      <c r="H2366" s="92"/>
      <c r="I2366" s="92"/>
      <c r="J2366" s="92"/>
      <c r="K2366" s="94"/>
      <c r="L2366" s="94"/>
      <c r="M2366" s="94"/>
      <c r="O2366" s="94"/>
      <c r="P2366" s="94"/>
      <c r="Q2366" s="94"/>
      <c r="R2366" s="94"/>
      <c r="S2366" s="94"/>
      <c r="T2366" s="94"/>
      <c r="U2366" s="94"/>
      <c r="V2366" s="94"/>
      <c r="W2366" s="94"/>
      <c r="X2366" s="94"/>
      <c r="Y2366" s="94"/>
      <c r="Z2366" s="94"/>
      <c r="AD2366" s="96"/>
      <c r="AG2366" s="94"/>
      <c r="AH2366" s="94"/>
      <c r="AK2366" s="94"/>
      <c r="AL2366" s="94"/>
      <c r="AM2366" s="94"/>
      <c r="AN2366" s="94"/>
      <c r="AO2366" s="94"/>
      <c r="AP2366" s="94"/>
      <c r="AQ2366" s="94"/>
    </row>
    <row r="2367" spans="1:43">
      <c r="A2367" s="92"/>
      <c r="B2367" s="92"/>
      <c r="C2367" s="93"/>
      <c r="D2367" s="93"/>
      <c r="E2367" s="92"/>
      <c r="F2367" s="92"/>
      <c r="G2367" s="92"/>
      <c r="H2367" s="92"/>
      <c r="I2367" s="92"/>
      <c r="J2367" s="92"/>
      <c r="K2367" s="94"/>
      <c r="L2367" s="94"/>
      <c r="M2367" s="94"/>
      <c r="O2367" s="94"/>
      <c r="P2367" s="94"/>
      <c r="Q2367" s="94"/>
      <c r="R2367" s="94"/>
      <c r="S2367" s="94"/>
      <c r="T2367" s="94"/>
      <c r="U2367" s="94"/>
      <c r="V2367" s="94"/>
      <c r="W2367" s="94"/>
      <c r="X2367" s="94"/>
      <c r="Y2367" s="94"/>
      <c r="Z2367" s="94"/>
      <c r="AD2367" s="96"/>
      <c r="AG2367" s="94"/>
      <c r="AH2367" s="94"/>
      <c r="AK2367" s="94"/>
      <c r="AL2367" s="94"/>
      <c r="AM2367" s="94"/>
      <c r="AN2367" s="94"/>
      <c r="AO2367" s="94"/>
      <c r="AP2367" s="94"/>
      <c r="AQ2367" s="94"/>
    </row>
    <row r="2368" spans="1:43">
      <c r="A2368" s="92"/>
      <c r="B2368" s="92"/>
      <c r="C2368" s="93"/>
      <c r="D2368" s="93"/>
      <c r="E2368" s="92"/>
      <c r="F2368" s="92"/>
      <c r="G2368" s="92"/>
      <c r="H2368" s="92"/>
      <c r="I2368" s="92"/>
      <c r="J2368" s="92"/>
      <c r="K2368" s="94"/>
      <c r="L2368" s="94"/>
      <c r="M2368" s="94"/>
      <c r="P2368" s="94"/>
      <c r="Q2368" s="95"/>
      <c r="R2368" s="94"/>
      <c r="S2368" s="94"/>
      <c r="T2368" s="94"/>
      <c r="U2368" s="94"/>
      <c r="V2368" s="94"/>
      <c r="W2368" s="94"/>
      <c r="X2368" s="94"/>
      <c r="Y2368" s="94"/>
      <c r="Z2368" s="94"/>
      <c r="AD2368" s="96"/>
      <c r="AE2368" s="95"/>
      <c r="AH2368" s="94"/>
      <c r="AI2368" s="95"/>
      <c r="AK2368" s="94"/>
      <c r="AL2368" s="94"/>
      <c r="AM2368" s="94"/>
      <c r="AN2368" s="94"/>
      <c r="AO2368" s="94"/>
      <c r="AP2368" s="94"/>
      <c r="AQ2368" s="94"/>
    </row>
    <row r="2369" spans="1:43">
      <c r="A2369" s="92"/>
      <c r="B2369" s="92"/>
      <c r="C2369" s="93"/>
      <c r="D2369" s="93"/>
      <c r="E2369" s="92"/>
      <c r="F2369" s="92"/>
      <c r="G2369" s="92"/>
      <c r="H2369" s="92"/>
      <c r="I2369" s="92"/>
      <c r="J2369" s="92"/>
      <c r="K2369" s="94"/>
      <c r="L2369" s="94"/>
      <c r="M2369" s="94"/>
      <c r="P2369" s="94"/>
      <c r="Q2369" s="95"/>
      <c r="R2369" s="94"/>
      <c r="T2369" s="94"/>
      <c r="U2369" s="94"/>
      <c r="V2369" s="94"/>
      <c r="W2369" s="94"/>
      <c r="Y2369" s="94"/>
      <c r="Z2369" s="94"/>
      <c r="AH2369" s="94"/>
      <c r="AI2369" s="95"/>
      <c r="AK2369" s="94"/>
      <c r="AL2369" s="94"/>
      <c r="AM2369" s="94"/>
      <c r="AN2369" s="94"/>
      <c r="AO2369" s="94"/>
      <c r="AP2369" s="94"/>
      <c r="AQ2369" s="94"/>
    </row>
    <row r="2370" spans="1:43">
      <c r="A2370" s="92"/>
      <c r="B2370" s="92"/>
      <c r="C2370" s="93"/>
      <c r="D2370" s="93"/>
      <c r="E2370" s="92"/>
      <c r="F2370" s="92"/>
      <c r="G2370" s="92"/>
      <c r="H2370" s="92"/>
      <c r="I2370" s="92"/>
      <c r="J2370" s="92"/>
      <c r="K2370" s="94"/>
      <c r="L2370" s="94"/>
      <c r="M2370" s="94"/>
      <c r="O2370" s="94"/>
      <c r="P2370" s="94"/>
      <c r="Q2370" s="94"/>
      <c r="R2370" s="94"/>
      <c r="S2370" s="94"/>
      <c r="T2370" s="94"/>
      <c r="U2370" s="94"/>
      <c r="V2370" s="94"/>
      <c r="W2370" s="94"/>
      <c r="X2370" s="94"/>
      <c r="Y2370" s="94"/>
      <c r="Z2370" s="94"/>
      <c r="AG2370" s="94"/>
      <c r="AH2370" s="94"/>
      <c r="AI2370" s="95"/>
      <c r="AK2370" s="94"/>
      <c r="AL2370" s="94"/>
      <c r="AM2370" s="94"/>
      <c r="AN2370" s="94"/>
      <c r="AO2370" s="94"/>
      <c r="AP2370" s="94"/>
      <c r="AQ2370" s="94"/>
    </row>
    <row r="2371" spans="1:43">
      <c r="A2371" s="92"/>
      <c r="B2371" s="92"/>
      <c r="C2371" s="93"/>
      <c r="D2371" s="93"/>
      <c r="E2371" s="92"/>
      <c r="F2371" s="92"/>
      <c r="G2371" s="92"/>
      <c r="H2371" s="92"/>
      <c r="I2371" s="92"/>
      <c r="J2371" s="92"/>
      <c r="K2371" s="94"/>
      <c r="L2371" s="94"/>
      <c r="M2371" s="94"/>
      <c r="O2371" s="94"/>
      <c r="P2371" s="94"/>
      <c r="Q2371" s="94"/>
      <c r="R2371" s="94"/>
      <c r="S2371" s="94"/>
      <c r="T2371" s="94"/>
      <c r="U2371" s="94"/>
      <c r="V2371" s="94"/>
      <c r="W2371" s="94"/>
      <c r="X2371" s="94"/>
      <c r="Y2371" s="94"/>
      <c r="Z2371" s="94"/>
      <c r="AG2371" s="94"/>
      <c r="AH2371" s="94"/>
      <c r="AI2371" s="95"/>
      <c r="AK2371" s="94"/>
      <c r="AL2371" s="94"/>
      <c r="AM2371" s="94"/>
      <c r="AN2371" s="94"/>
      <c r="AO2371" s="94"/>
      <c r="AP2371" s="94"/>
      <c r="AQ2371" s="94"/>
    </row>
    <row r="2372" spans="1:43">
      <c r="A2372" s="92"/>
      <c r="B2372" s="92"/>
      <c r="C2372" s="93"/>
      <c r="D2372" s="93"/>
      <c r="E2372" s="92"/>
      <c r="F2372" s="92"/>
      <c r="G2372" s="92"/>
      <c r="H2372" s="92"/>
      <c r="I2372" s="92"/>
      <c r="J2372" s="92"/>
      <c r="K2372" s="94"/>
      <c r="L2372" s="94"/>
      <c r="M2372" s="94"/>
      <c r="O2372" s="94"/>
      <c r="P2372" s="94"/>
      <c r="Q2372" s="94"/>
      <c r="R2372" s="94"/>
      <c r="S2372" s="94"/>
      <c r="T2372" s="94"/>
      <c r="U2372" s="94"/>
      <c r="V2372" s="94"/>
      <c r="W2372" s="94"/>
      <c r="X2372" s="94"/>
      <c r="Y2372" s="94"/>
      <c r="Z2372" s="94"/>
      <c r="AG2372" s="94"/>
      <c r="AH2372" s="94"/>
      <c r="AK2372" s="94"/>
      <c r="AL2372" s="94"/>
      <c r="AM2372" s="94"/>
      <c r="AN2372" s="94"/>
      <c r="AO2372" s="94"/>
      <c r="AP2372" s="94"/>
      <c r="AQ2372" s="94"/>
    </row>
    <row r="2373" spans="1:43">
      <c r="A2373" s="92"/>
      <c r="B2373" s="92"/>
      <c r="C2373" s="93"/>
      <c r="D2373" s="93"/>
      <c r="E2373" s="92"/>
      <c r="F2373" s="92"/>
      <c r="G2373" s="92"/>
      <c r="H2373" s="92"/>
      <c r="I2373" s="92"/>
      <c r="J2373" s="92"/>
      <c r="K2373" s="94"/>
      <c r="L2373" s="94"/>
      <c r="M2373" s="94"/>
      <c r="N2373" s="94"/>
      <c r="O2373" s="94"/>
      <c r="P2373" s="94"/>
      <c r="Q2373" s="95"/>
      <c r="R2373" s="94"/>
      <c r="S2373" s="94"/>
      <c r="T2373" s="94"/>
      <c r="U2373" s="94"/>
      <c r="V2373" s="95"/>
      <c r="W2373" s="94"/>
      <c r="X2373" s="94"/>
      <c r="Y2373" s="94"/>
      <c r="Z2373" s="94"/>
      <c r="AD2373" s="96"/>
      <c r="AF2373" s="94"/>
      <c r="AG2373" s="94"/>
      <c r="AH2373" s="94"/>
      <c r="AK2373" s="94"/>
      <c r="AL2373" s="94"/>
      <c r="AM2373" s="94"/>
      <c r="AN2373" s="94"/>
      <c r="AO2373" s="94"/>
      <c r="AP2373" s="94"/>
      <c r="AQ2373" s="94"/>
    </row>
    <row r="2374" spans="1:43">
      <c r="A2374" s="92"/>
      <c r="B2374" s="92"/>
      <c r="C2374" s="93"/>
      <c r="D2374" s="93"/>
      <c r="E2374" s="92"/>
      <c r="F2374" s="92"/>
      <c r="G2374" s="92"/>
      <c r="H2374" s="92"/>
      <c r="I2374" s="92"/>
      <c r="J2374" s="92"/>
      <c r="K2374" s="94"/>
      <c r="L2374" s="94"/>
      <c r="M2374" s="94"/>
      <c r="O2374" s="94"/>
      <c r="P2374" s="94"/>
      <c r="Q2374" s="94"/>
      <c r="R2374" s="94"/>
      <c r="S2374" s="94"/>
      <c r="T2374" s="94"/>
      <c r="U2374" s="94"/>
      <c r="V2374" s="94"/>
      <c r="W2374" s="94"/>
      <c r="X2374" s="94"/>
      <c r="Y2374" s="94"/>
      <c r="Z2374" s="94"/>
      <c r="AD2374" s="96"/>
      <c r="AG2374" s="94"/>
      <c r="AH2374" s="94"/>
      <c r="AI2374" s="95"/>
      <c r="AK2374" s="94"/>
      <c r="AL2374" s="94"/>
      <c r="AM2374" s="94"/>
      <c r="AN2374" s="94"/>
      <c r="AO2374" s="94"/>
      <c r="AP2374" s="94"/>
      <c r="AQ2374" s="94"/>
    </row>
    <row r="2375" spans="1:43">
      <c r="A2375" s="92"/>
      <c r="B2375" s="92"/>
      <c r="C2375" s="93"/>
      <c r="D2375" s="93"/>
      <c r="E2375" s="92"/>
      <c r="F2375" s="92"/>
      <c r="G2375" s="92"/>
      <c r="H2375" s="92"/>
      <c r="I2375" s="92"/>
      <c r="J2375" s="92"/>
      <c r="K2375" s="94"/>
      <c r="L2375" s="94"/>
      <c r="M2375" s="94"/>
      <c r="O2375" s="94"/>
      <c r="P2375" s="94"/>
      <c r="Q2375" s="94"/>
      <c r="R2375" s="94"/>
      <c r="S2375" s="94"/>
      <c r="T2375" s="94"/>
      <c r="U2375" s="94"/>
      <c r="V2375" s="94"/>
      <c r="W2375" s="94"/>
      <c r="X2375" s="94"/>
      <c r="Y2375" s="94"/>
      <c r="Z2375" s="94"/>
      <c r="AE2375" s="95"/>
      <c r="AG2375" s="94"/>
      <c r="AH2375" s="94"/>
      <c r="AK2375" s="94"/>
      <c r="AL2375" s="94"/>
      <c r="AM2375" s="94"/>
      <c r="AN2375" s="94"/>
      <c r="AO2375" s="94"/>
      <c r="AP2375" s="94"/>
      <c r="AQ2375" s="94"/>
    </row>
    <row r="2376" spans="1:43">
      <c r="A2376" s="92"/>
      <c r="B2376" s="92"/>
      <c r="C2376" s="93"/>
      <c r="D2376" s="93"/>
      <c r="E2376" s="92"/>
      <c r="F2376" s="92"/>
      <c r="G2376" s="92"/>
      <c r="H2376" s="92"/>
      <c r="I2376" s="92"/>
      <c r="J2376" s="92"/>
      <c r="K2376" s="94"/>
      <c r="L2376" s="94"/>
      <c r="M2376" s="94"/>
      <c r="N2376" s="94"/>
      <c r="O2376" s="94"/>
      <c r="P2376" s="94"/>
      <c r="Q2376" s="95"/>
      <c r="R2376" s="94"/>
      <c r="S2376" s="94"/>
      <c r="T2376" s="94"/>
      <c r="U2376" s="94"/>
      <c r="V2376" s="94"/>
      <c r="W2376" s="94"/>
      <c r="X2376" s="94"/>
      <c r="Y2376" s="94"/>
      <c r="Z2376" s="94"/>
      <c r="AD2376" s="96"/>
      <c r="AF2376" s="94"/>
      <c r="AG2376" s="94"/>
      <c r="AH2376" s="94"/>
      <c r="AK2376" s="94"/>
      <c r="AL2376" s="94"/>
      <c r="AM2376" s="94"/>
      <c r="AN2376" s="94"/>
      <c r="AO2376" s="94"/>
      <c r="AP2376" s="94"/>
      <c r="AQ2376" s="94"/>
    </row>
    <row r="2377" spans="1:43">
      <c r="A2377" s="92"/>
      <c r="B2377" s="92"/>
      <c r="C2377" s="93"/>
      <c r="D2377" s="93"/>
      <c r="E2377" s="92"/>
      <c r="F2377" s="92"/>
      <c r="G2377" s="92"/>
      <c r="H2377" s="92"/>
      <c r="I2377" s="92"/>
      <c r="J2377" s="92"/>
      <c r="K2377" s="94"/>
      <c r="L2377" s="94"/>
      <c r="M2377" s="94"/>
      <c r="N2377" s="94"/>
      <c r="O2377" s="94"/>
      <c r="P2377" s="94"/>
      <c r="Q2377" s="95"/>
      <c r="R2377" s="94"/>
      <c r="S2377" s="94"/>
      <c r="T2377" s="94"/>
      <c r="U2377" s="94"/>
      <c r="V2377" s="94"/>
      <c r="W2377" s="94"/>
      <c r="X2377" s="94"/>
      <c r="Y2377" s="94"/>
      <c r="Z2377" s="94"/>
      <c r="AD2377" s="96"/>
      <c r="AF2377" s="94"/>
      <c r="AG2377" s="94"/>
      <c r="AH2377" s="94"/>
      <c r="AK2377" s="94"/>
      <c r="AL2377" s="94"/>
      <c r="AM2377" s="94"/>
      <c r="AN2377" s="94"/>
      <c r="AO2377" s="94"/>
      <c r="AP2377" s="94"/>
      <c r="AQ2377" s="94"/>
    </row>
    <row r="2378" spans="1:43">
      <c r="A2378" s="92"/>
      <c r="B2378" s="92"/>
      <c r="C2378" s="93"/>
      <c r="D2378" s="93"/>
      <c r="E2378" s="92"/>
      <c r="F2378" s="92"/>
      <c r="G2378" s="92"/>
      <c r="H2378" s="92"/>
      <c r="I2378" s="92"/>
      <c r="J2378" s="92"/>
      <c r="K2378" s="94"/>
      <c r="L2378" s="94"/>
      <c r="M2378" s="94"/>
      <c r="O2378" s="94"/>
      <c r="P2378" s="94"/>
      <c r="Q2378" s="95"/>
      <c r="R2378" s="94"/>
      <c r="S2378" s="94"/>
      <c r="T2378" s="94"/>
      <c r="U2378" s="94"/>
      <c r="V2378" s="95"/>
      <c r="W2378" s="94"/>
      <c r="X2378" s="94"/>
      <c r="Y2378" s="94"/>
      <c r="Z2378" s="94"/>
      <c r="AD2378" s="96"/>
      <c r="AE2378" s="95"/>
      <c r="AG2378" s="94"/>
      <c r="AH2378" s="94"/>
      <c r="AI2378" s="95"/>
      <c r="AK2378" s="94"/>
      <c r="AL2378" s="94"/>
      <c r="AM2378" s="94"/>
      <c r="AN2378" s="94"/>
      <c r="AO2378" s="94"/>
      <c r="AP2378" s="94"/>
      <c r="AQ2378" s="94"/>
    </row>
    <row r="2379" spans="1:43">
      <c r="A2379" s="92"/>
      <c r="B2379" s="92"/>
      <c r="C2379" s="93"/>
      <c r="D2379" s="93"/>
      <c r="E2379" s="92"/>
      <c r="F2379" s="92"/>
      <c r="G2379" s="92"/>
      <c r="H2379" s="92"/>
      <c r="I2379" s="92"/>
      <c r="J2379" s="92"/>
      <c r="K2379" s="94"/>
      <c r="L2379" s="94"/>
      <c r="M2379" s="94"/>
      <c r="N2379" s="94"/>
      <c r="O2379" s="94"/>
      <c r="P2379" s="94"/>
      <c r="Q2379" s="95"/>
      <c r="R2379" s="94"/>
      <c r="S2379" s="94"/>
      <c r="T2379" s="94"/>
      <c r="U2379" s="94"/>
      <c r="V2379" s="94"/>
      <c r="W2379" s="94"/>
      <c r="X2379" s="94"/>
      <c r="Y2379" s="94"/>
      <c r="Z2379" s="94"/>
      <c r="AD2379" s="96"/>
      <c r="AF2379" s="94"/>
      <c r="AG2379" s="94"/>
      <c r="AH2379" s="94"/>
      <c r="AK2379" s="94"/>
      <c r="AL2379" s="94"/>
      <c r="AM2379" s="94"/>
      <c r="AN2379" s="94"/>
      <c r="AO2379" s="94"/>
      <c r="AP2379" s="94"/>
      <c r="AQ2379" s="94"/>
    </row>
    <row r="2380" spans="1:43">
      <c r="A2380" s="92"/>
      <c r="B2380" s="92"/>
      <c r="C2380" s="93"/>
      <c r="D2380" s="93"/>
      <c r="E2380" s="92"/>
      <c r="F2380" s="92"/>
      <c r="G2380" s="92"/>
      <c r="H2380" s="92"/>
      <c r="I2380" s="92"/>
      <c r="J2380" s="92"/>
      <c r="K2380" s="94"/>
      <c r="L2380" s="94"/>
      <c r="M2380" s="94"/>
      <c r="T2380" s="94"/>
      <c r="U2380" s="94"/>
      <c r="Y2380" s="94"/>
      <c r="Z2380" s="94"/>
      <c r="AI2380" s="95"/>
      <c r="AK2380" s="94"/>
      <c r="AL2380" s="94"/>
      <c r="AM2380" s="94"/>
      <c r="AN2380" s="94"/>
      <c r="AO2380" s="94"/>
      <c r="AP2380" s="94"/>
      <c r="AQ2380" s="94"/>
    </row>
    <row r="2381" spans="1:43">
      <c r="A2381" s="92"/>
      <c r="B2381" s="92"/>
      <c r="C2381" s="93"/>
      <c r="D2381" s="93"/>
      <c r="E2381" s="92"/>
      <c r="F2381" s="92"/>
      <c r="G2381" s="92"/>
      <c r="H2381" s="92"/>
      <c r="I2381" s="92"/>
      <c r="J2381" s="92"/>
      <c r="K2381" s="94"/>
      <c r="L2381" s="94"/>
      <c r="M2381" s="94"/>
      <c r="O2381" s="94"/>
      <c r="P2381" s="94"/>
      <c r="T2381" s="94"/>
      <c r="U2381" s="94"/>
      <c r="Y2381" s="94"/>
      <c r="Z2381" s="94"/>
      <c r="AG2381" s="94"/>
      <c r="AH2381" s="94"/>
      <c r="AK2381" s="94"/>
      <c r="AL2381" s="94"/>
      <c r="AM2381" s="94"/>
      <c r="AN2381" s="94"/>
      <c r="AO2381" s="94"/>
      <c r="AP2381" s="94"/>
      <c r="AQ2381" s="94"/>
    </row>
    <row r="2382" spans="1:43">
      <c r="A2382" s="92"/>
      <c r="B2382" s="92"/>
      <c r="C2382" s="93"/>
      <c r="D2382" s="93"/>
      <c r="E2382" s="92"/>
      <c r="F2382" s="92"/>
      <c r="G2382" s="92"/>
      <c r="H2382" s="92"/>
      <c r="I2382" s="92"/>
      <c r="J2382" s="92"/>
      <c r="K2382" s="94"/>
      <c r="L2382" s="94"/>
      <c r="M2382" s="94"/>
      <c r="O2382" s="94"/>
      <c r="P2382" s="94"/>
      <c r="Q2382" s="94"/>
      <c r="R2382" s="94"/>
      <c r="S2382" s="94"/>
      <c r="T2382" s="94"/>
      <c r="U2382" s="94"/>
      <c r="V2382" s="94"/>
      <c r="W2382" s="94"/>
      <c r="X2382" s="94"/>
      <c r="Y2382" s="94"/>
      <c r="Z2382" s="94"/>
      <c r="AD2382" s="96"/>
      <c r="AG2382" s="94"/>
      <c r="AH2382" s="94"/>
      <c r="AI2382" s="95"/>
      <c r="AK2382" s="94"/>
      <c r="AL2382" s="94"/>
      <c r="AM2382" s="94"/>
      <c r="AN2382" s="94"/>
      <c r="AO2382" s="94"/>
      <c r="AP2382" s="94"/>
      <c r="AQ2382" s="94"/>
    </row>
    <row r="2383" spans="1:43">
      <c r="A2383" s="92"/>
      <c r="B2383" s="92"/>
      <c r="C2383" s="93"/>
      <c r="D2383" s="93"/>
      <c r="E2383" s="92"/>
      <c r="F2383" s="92"/>
      <c r="G2383" s="92"/>
      <c r="H2383" s="92"/>
      <c r="I2383" s="92"/>
      <c r="J2383" s="92"/>
      <c r="K2383" s="94"/>
      <c r="L2383" s="94"/>
      <c r="M2383" s="94"/>
      <c r="N2383" s="94"/>
      <c r="O2383" s="94"/>
      <c r="P2383" s="94"/>
      <c r="Q2383" s="95"/>
      <c r="R2383" s="94"/>
      <c r="S2383" s="94"/>
      <c r="T2383" s="94"/>
      <c r="U2383" s="94"/>
      <c r="V2383" s="94"/>
      <c r="W2383" s="94"/>
      <c r="X2383" s="94"/>
      <c r="Y2383" s="94"/>
      <c r="Z2383" s="94"/>
      <c r="AD2383" s="96"/>
      <c r="AF2383" s="94"/>
      <c r="AG2383" s="94"/>
      <c r="AH2383" s="94"/>
      <c r="AK2383" s="94"/>
      <c r="AL2383" s="94"/>
      <c r="AM2383" s="94"/>
      <c r="AN2383" s="94"/>
      <c r="AO2383" s="94"/>
      <c r="AP2383" s="94"/>
      <c r="AQ2383" s="94"/>
    </row>
    <row r="2384" spans="1:43">
      <c r="A2384" s="92"/>
      <c r="B2384" s="92"/>
      <c r="C2384" s="93"/>
      <c r="D2384" s="93"/>
      <c r="E2384" s="92"/>
      <c r="F2384" s="92"/>
      <c r="G2384" s="92"/>
      <c r="H2384" s="92"/>
      <c r="I2384" s="92"/>
      <c r="J2384" s="92"/>
      <c r="K2384" s="94"/>
      <c r="L2384" s="94"/>
      <c r="M2384" s="94"/>
      <c r="O2384" s="94"/>
      <c r="P2384" s="94"/>
      <c r="Q2384" s="95"/>
      <c r="R2384" s="94"/>
      <c r="S2384" s="94"/>
      <c r="T2384" s="94"/>
      <c r="U2384" s="94"/>
      <c r="V2384" s="94"/>
      <c r="W2384" s="94"/>
      <c r="X2384" s="94"/>
      <c r="Y2384" s="94"/>
      <c r="Z2384" s="94"/>
      <c r="AD2384" s="96"/>
      <c r="AE2384" s="95"/>
      <c r="AG2384" s="94"/>
      <c r="AH2384" s="94"/>
      <c r="AK2384" s="94"/>
      <c r="AL2384" s="94"/>
      <c r="AM2384" s="94"/>
      <c r="AN2384" s="94"/>
      <c r="AO2384" s="94"/>
      <c r="AP2384" s="94"/>
      <c r="AQ2384" s="94"/>
    </row>
    <row r="2385" spans="1:43">
      <c r="A2385" s="92"/>
      <c r="B2385" s="92"/>
      <c r="C2385" s="93"/>
      <c r="D2385" s="93"/>
      <c r="E2385" s="92"/>
      <c r="F2385" s="92"/>
      <c r="G2385" s="92"/>
      <c r="H2385" s="92"/>
      <c r="I2385" s="92"/>
      <c r="J2385" s="92"/>
      <c r="K2385" s="94"/>
      <c r="L2385" s="94"/>
      <c r="M2385" s="94"/>
      <c r="T2385" s="94"/>
      <c r="U2385" s="94"/>
      <c r="Y2385" s="94"/>
      <c r="Z2385" s="94"/>
      <c r="AI2385" s="95"/>
      <c r="AK2385" s="94"/>
      <c r="AL2385" s="94"/>
      <c r="AM2385" s="94"/>
      <c r="AN2385" s="94"/>
      <c r="AO2385" s="94"/>
      <c r="AP2385" s="94"/>
      <c r="AQ2385" s="94"/>
    </row>
    <row r="2386" spans="1:43">
      <c r="A2386" s="92"/>
      <c r="B2386" s="92"/>
      <c r="C2386" s="93"/>
      <c r="D2386" s="93"/>
      <c r="E2386" s="92"/>
      <c r="F2386" s="92"/>
      <c r="G2386" s="92"/>
      <c r="H2386" s="92"/>
      <c r="I2386" s="92"/>
      <c r="J2386" s="92"/>
      <c r="K2386" s="94"/>
      <c r="L2386" s="94"/>
      <c r="M2386" s="94"/>
      <c r="O2386" s="94"/>
      <c r="P2386" s="94"/>
      <c r="Q2386" s="94"/>
      <c r="R2386" s="94"/>
      <c r="S2386" s="94"/>
      <c r="T2386" s="94"/>
      <c r="U2386" s="94"/>
      <c r="V2386" s="94"/>
      <c r="W2386" s="94"/>
      <c r="X2386" s="94"/>
      <c r="Y2386" s="94"/>
      <c r="Z2386" s="94"/>
      <c r="AD2386" s="96"/>
      <c r="AG2386" s="94"/>
      <c r="AH2386" s="94"/>
      <c r="AK2386" s="94"/>
      <c r="AL2386" s="94"/>
      <c r="AM2386" s="94"/>
      <c r="AN2386" s="94"/>
      <c r="AO2386" s="94"/>
      <c r="AP2386" s="94"/>
      <c r="AQ2386" s="94"/>
    </row>
    <row r="2387" spans="1:43">
      <c r="A2387" s="92"/>
      <c r="B2387" s="92"/>
      <c r="C2387" s="93"/>
      <c r="D2387" s="93"/>
      <c r="E2387" s="92"/>
      <c r="F2387" s="92"/>
      <c r="G2387" s="92"/>
      <c r="H2387" s="92"/>
      <c r="I2387" s="92"/>
      <c r="J2387" s="92"/>
      <c r="K2387" s="94"/>
      <c r="L2387" s="94"/>
      <c r="M2387" s="94"/>
      <c r="N2387" s="94"/>
      <c r="O2387" s="94"/>
      <c r="P2387" s="94"/>
      <c r="Q2387" s="94"/>
      <c r="R2387" s="94"/>
      <c r="S2387" s="94"/>
      <c r="T2387" s="94"/>
      <c r="U2387" s="94"/>
      <c r="V2387" s="94"/>
      <c r="W2387" s="94"/>
      <c r="X2387" s="94"/>
      <c r="Y2387" s="94"/>
      <c r="Z2387" s="94"/>
      <c r="AD2387" s="96"/>
      <c r="AF2387" s="94"/>
      <c r="AG2387" s="94"/>
      <c r="AH2387" s="94"/>
      <c r="AK2387" s="94"/>
      <c r="AL2387" s="94"/>
      <c r="AM2387" s="94"/>
      <c r="AN2387" s="94"/>
      <c r="AO2387" s="94"/>
      <c r="AP2387" s="94"/>
      <c r="AQ2387" s="94"/>
    </row>
    <row r="2388" spans="1:43">
      <c r="A2388" s="92"/>
      <c r="B2388" s="92"/>
      <c r="C2388" s="93"/>
      <c r="D2388" s="93"/>
      <c r="E2388" s="92"/>
      <c r="F2388" s="92"/>
      <c r="G2388" s="92"/>
      <c r="H2388" s="92"/>
      <c r="I2388" s="92"/>
      <c r="J2388" s="92"/>
      <c r="K2388" s="94"/>
      <c r="L2388" s="94"/>
      <c r="M2388" s="94"/>
      <c r="O2388" s="94"/>
      <c r="P2388" s="94"/>
      <c r="Q2388" s="95"/>
      <c r="R2388" s="94"/>
      <c r="S2388" s="94"/>
      <c r="T2388" s="94"/>
      <c r="U2388" s="94"/>
      <c r="V2388" s="94"/>
      <c r="W2388" s="94"/>
      <c r="X2388" s="94"/>
      <c r="Y2388" s="94"/>
      <c r="Z2388" s="94"/>
      <c r="AD2388" s="96"/>
      <c r="AG2388" s="94"/>
      <c r="AH2388" s="94"/>
      <c r="AK2388" s="94"/>
      <c r="AL2388" s="94"/>
      <c r="AM2388" s="94"/>
      <c r="AN2388" s="94"/>
      <c r="AO2388" s="94"/>
      <c r="AP2388" s="94"/>
      <c r="AQ2388" s="94"/>
    </row>
    <row r="2389" spans="1:43">
      <c r="A2389" s="92"/>
      <c r="B2389" s="92"/>
      <c r="C2389" s="93"/>
      <c r="D2389" s="93"/>
      <c r="E2389" s="92"/>
      <c r="F2389" s="92"/>
      <c r="G2389" s="92"/>
      <c r="H2389" s="92"/>
      <c r="I2389" s="92"/>
      <c r="J2389" s="92"/>
      <c r="K2389" s="94"/>
      <c r="L2389" s="94"/>
      <c r="M2389" s="94"/>
      <c r="O2389" s="94"/>
      <c r="P2389" s="94"/>
      <c r="Q2389" s="94"/>
      <c r="R2389" s="94"/>
      <c r="S2389" s="94"/>
      <c r="T2389" s="94"/>
      <c r="U2389" s="94"/>
      <c r="V2389" s="94"/>
      <c r="W2389" s="94"/>
      <c r="X2389" s="94"/>
      <c r="Y2389" s="94"/>
      <c r="Z2389" s="94"/>
      <c r="AD2389" s="96"/>
      <c r="AG2389" s="94"/>
      <c r="AH2389" s="94"/>
      <c r="AI2389" s="95"/>
      <c r="AK2389" s="94"/>
      <c r="AL2389" s="94"/>
      <c r="AM2389" s="94"/>
      <c r="AN2389" s="94"/>
      <c r="AO2389" s="94"/>
      <c r="AP2389" s="94"/>
      <c r="AQ2389" s="94"/>
    </row>
    <row r="2390" spans="1:43">
      <c r="A2390" s="92"/>
      <c r="B2390" s="92"/>
      <c r="C2390" s="93"/>
      <c r="D2390" s="93"/>
      <c r="E2390" s="92"/>
      <c r="F2390" s="92"/>
      <c r="G2390" s="92"/>
      <c r="H2390" s="92"/>
      <c r="I2390" s="92"/>
      <c r="J2390" s="92"/>
      <c r="K2390" s="94"/>
      <c r="L2390" s="94"/>
      <c r="M2390" s="94"/>
      <c r="N2390" s="94"/>
      <c r="O2390" s="94"/>
      <c r="P2390" s="94"/>
      <c r="Q2390" s="95"/>
      <c r="R2390" s="94"/>
      <c r="S2390" s="94"/>
      <c r="T2390" s="94"/>
      <c r="U2390" s="94"/>
      <c r="V2390" s="94"/>
      <c r="W2390" s="94"/>
      <c r="X2390" s="94"/>
      <c r="Y2390" s="94"/>
      <c r="Z2390" s="94"/>
      <c r="AD2390" s="96"/>
      <c r="AE2390" s="95"/>
      <c r="AF2390" s="94"/>
      <c r="AG2390" s="94"/>
      <c r="AH2390" s="94"/>
      <c r="AI2390" s="95"/>
      <c r="AK2390" s="94"/>
      <c r="AL2390" s="94"/>
      <c r="AM2390" s="94"/>
      <c r="AN2390" s="94"/>
      <c r="AO2390" s="94"/>
      <c r="AP2390" s="94"/>
      <c r="AQ2390" s="94"/>
    </row>
    <row r="2391" spans="1:43">
      <c r="A2391" s="92"/>
      <c r="B2391" s="92"/>
      <c r="C2391" s="93"/>
      <c r="D2391" s="93"/>
      <c r="E2391" s="92"/>
      <c r="F2391" s="92"/>
      <c r="G2391" s="92"/>
      <c r="H2391" s="92"/>
      <c r="I2391" s="92"/>
      <c r="J2391" s="92"/>
      <c r="K2391" s="94"/>
      <c r="L2391" s="94"/>
      <c r="M2391" s="94"/>
      <c r="O2391" s="94"/>
      <c r="P2391" s="94"/>
      <c r="Q2391" s="94"/>
      <c r="R2391" s="94"/>
      <c r="S2391" s="94"/>
      <c r="T2391" s="94"/>
      <c r="U2391" s="94"/>
      <c r="V2391" s="94"/>
      <c r="W2391" s="94"/>
      <c r="X2391" s="94"/>
      <c r="Y2391" s="94"/>
      <c r="Z2391" s="94"/>
      <c r="AD2391" s="96"/>
      <c r="AG2391" s="94"/>
      <c r="AH2391" s="94"/>
      <c r="AI2391" s="95"/>
      <c r="AK2391" s="94"/>
      <c r="AL2391" s="94"/>
      <c r="AM2391" s="94"/>
      <c r="AN2391" s="94"/>
      <c r="AO2391" s="94"/>
      <c r="AP2391" s="94"/>
      <c r="AQ2391" s="94"/>
    </row>
    <row r="2392" spans="1:43">
      <c r="A2392" s="92"/>
      <c r="B2392" s="92"/>
      <c r="C2392" s="93"/>
      <c r="D2392" s="93"/>
      <c r="E2392" s="92"/>
      <c r="F2392" s="92"/>
      <c r="G2392" s="92"/>
      <c r="H2392" s="92"/>
      <c r="I2392" s="92"/>
      <c r="J2392" s="92"/>
      <c r="K2392" s="94"/>
      <c r="L2392" s="94"/>
      <c r="M2392" s="94"/>
      <c r="O2392" s="94"/>
      <c r="P2392" s="94"/>
      <c r="Q2392" s="94"/>
      <c r="R2392" s="94"/>
      <c r="S2392" s="94"/>
      <c r="T2392" s="94"/>
      <c r="U2392" s="94"/>
      <c r="V2392" s="94"/>
      <c r="W2392" s="94"/>
      <c r="X2392" s="94"/>
      <c r="Y2392" s="94"/>
      <c r="Z2392" s="94"/>
      <c r="AD2392" s="96"/>
      <c r="AG2392" s="94"/>
      <c r="AH2392" s="94"/>
      <c r="AI2392" s="95"/>
      <c r="AK2392" s="94"/>
      <c r="AL2392" s="94"/>
      <c r="AM2392" s="94"/>
      <c r="AN2392" s="94"/>
      <c r="AO2392" s="94"/>
      <c r="AP2392" s="94"/>
      <c r="AQ2392" s="94"/>
    </row>
    <row r="2393" spans="1:43">
      <c r="A2393" s="92"/>
      <c r="B2393" s="92"/>
      <c r="C2393" s="93"/>
      <c r="D2393" s="93"/>
      <c r="E2393" s="92"/>
      <c r="F2393" s="92"/>
      <c r="G2393" s="92"/>
      <c r="H2393" s="92"/>
      <c r="I2393" s="92"/>
      <c r="J2393" s="92"/>
      <c r="K2393" s="94"/>
      <c r="L2393" s="94"/>
      <c r="M2393" s="94"/>
      <c r="P2393" s="94"/>
      <c r="Q2393" s="95"/>
      <c r="R2393" s="94"/>
      <c r="T2393" s="94"/>
      <c r="U2393" s="94"/>
      <c r="V2393" s="94"/>
      <c r="W2393" s="94"/>
      <c r="Y2393" s="94"/>
      <c r="Z2393" s="94"/>
      <c r="AD2393" s="96"/>
      <c r="AH2393" s="94"/>
      <c r="AI2393" s="95"/>
      <c r="AK2393" s="94"/>
      <c r="AL2393" s="94"/>
      <c r="AM2393" s="94"/>
      <c r="AN2393" s="94"/>
      <c r="AO2393" s="94"/>
      <c r="AP2393" s="94"/>
      <c r="AQ2393" s="94"/>
    </row>
    <row r="2394" spans="1:43">
      <c r="A2394" s="92"/>
      <c r="B2394" s="92"/>
      <c r="C2394" s="93"/>
      <c r="D2394" s="93"/>
      <c r="E2394" s="92"/>
      <c r="F2394" s="92"/>
      <c r="G2394" s="92"/>
      <c r="H2394" s="92"/>
      <c r="I2394" s="92"/>
      <c r="J2394" s="92"/>
      <c r="K2394" s="94"/>
      <c r="L2394" s="94"/>
      <c r="M2394" s="94"/>
      <c r="P2394" s="94"/>
      <c r="Q2394" s="95"/>
      <c r="R2394" s="94"/>
      <c r="S2394" s="94"/>
      <c r="T2394" s="94"/>
      <c r="U2394" s="94"/>
      <c r="V2394" s="94"/>
      <c r="W2394" s="94"/>
      <c r="X2394" s="94"/>
      <c r="Y2394" s="94"/>
      <c r="Z2394" s="94"/>
      <c r="AD2394" s="96"/>
      <c r="AH2394" s="94"/>
      <c r="AI2394" s="95"/>
      <c r="AK2394" s="94"/>
      <c r="AL2394" s="94"/>
      <c r="AM2394" s="94"/>
      <c r="AN2394" s="94"/>
      <c r="AO2394" s="94"/>
      <c r="AP2394" s="94"/>
      <c r="AQ2394" s="94"/>
    </row>
    <row r="2395" spans="1:43">
      <c r="A2395" s="92"/>
      <c r="B2395" s="92"/>
      <c r="C2395" s="93"/>
      <c r="D2395" s="93"/>
      <c r="E2395" s="92"/>
      <c r="F2395" s="92"/>
      <c r="G2395" s="92"/>
      <c r="H2395" s="92"/>
      <c r="I2395" s="92"/>
      <c r="J2395" s="92"/>
      <c r="K2395" s="94"/>
      <c r="L2395" s="94"/>
      <c r="M2395" s="94"/>
      <c r="O2395" s="94"/>
      <c r="P2395" s="94"/>
      <c r="Q2395" s="94"/>
      <c r="R2395" s="94"/>
      <c r="S2395" s="94"/>
      <c r="T2395" s="94"/>
      <c r="U2395" s="94"/>
      <c r="V2395" s="94"/>
      <c r="W2395" s="94"/>
      <c r="X2395" s="94"/>
      <c r="Y2395" s="94"/>
      <c r="Z2395" s="94"/>
      <c r="AG2395" s="94"/>
      <c r="AH2395" s="94"/>
      <c r="AI2395" s="95"/>
      <c r="AK2395" s="94"/>
      <c r="AL2395" s="94"/>
      <c r="AM2395" s="94"/>
      <c r="AN2395" s="94"/>
      <c r="AO2395" s="94"/>
      <c r="AP2395" s="94"/>
      <c r="AQ2395" s="94"/>
    </row>
    <row r="2396" spans="1:43">
      <c r="A2396" s="92"/>
      <c r="B2396" s="92"/>
      <c r="C2396" s="93"/>
      <c r="D2396" s="93"/>
      <c r="E2396" s="92"/>
      <c r="F2396" s="92"/>
      <c r="G2396" s="92"/>
      <c r="H2396" s="92"/>
      <c r="I2396" s="92"/>
      <c r="J2396" s="92"/>
      <c r="K2396" s="94"/>
      <c r="L2396" s="94"/>
      <c r="M2396" s="94"/>
      <c r="O2396" s="94"/>
      <c r="P2396" s="94"/>
      <c r="Q2396" s="94"/>
      <c r="R2396" s="94"/>
      <c r="S2396" s="94"/>
      <c r="T2396" s="94"/>
      <c r="U2396" s="94"/>
      <c r="V2396" s="94"/>
      <c r="W2396" s="94"/>
      <c r="X2396" s="94"/>
      <c r="Y2396" s="94"/>
      <c r="Z2396" s="94"/>
      <c r="AD2396" s="96"/>
      <c r="AG2396" s="94"/>
      <c r="AH2396" s="94"/>
      <c r="AK2396" s="94"/>
      <c r="AL2396" s="94"/>
      <c r="AM2396" s="94"/>
      <c r="AN2396" s="94"/>
      <c r="AO2396" s="94"/>
      <c r="AP2396" s="94"/>
      <c r="AQ2396" s="94"/>
    </row>
    <row r="2397" spans="1:43">
      <c r="A2397" s="92"/>
      <c r="B2397" s="92"/>
      <c r="C2397" s="93"/>
      <c r="D2397" s="93"/>
      <c r="E2397" s="92"/>
      <c r="F2397" s="92"/>
      <c r="G2397" s="92"/>
      <c r="H2397" s="92"/>
      <c r="I2397" s="92"/>
      <c r="J2397" s="92"/>
      <c r="K2397" s="94"/>
      <c r="L2397" s="94"/>
      <c r="M2397" s="94"/>
      <c r="N2397" s="94"/>
      <c r="O2397" s="94"/>
      <c r="P2397" s="94"/>
      <c r="Q2397" s="95"/>
      <c r="R2397" s="94"/>
      <c r="S2397" s="94"/>
      <c r="T2397" s="94"/>
      <c r="U2397" s="94"/>
      <c r="V2397" s="94"/>
      <c r="W2397" s="94"/>
      <c r="X2397" s="94"/>
      <c r="Y2397" s="94"/>
      <c r="Z2397" s="94"/>
      <c r="AD2397" s="96"/>
      <c r="AF2397" s="94"/>
      <c r="AG2397" s="94"/>
      <c r="AH2397" s="94"/>
      <c r="AI2397" s="95"/>
      <c r="AK2397" s="94"/>
      <c r="AL2397" s="94"/>
      <c r="AM2397" s="94"/>
      <c r="AN2397" s="94"/>
      <c r="AO2397" s="94"/>
      <c r="AP2397" s="94"/>
      <c r="AQ2397" s="94"/>
    </row>
    <row r="2398" spans="1:43">
      <c r="A2398" s="92"/>
      <c r="B2398" s="92"/>
      <c r="C2398" s="93"/>
      <c r="D2398" s="93"/>
      <c r="E2398" s="92"/>
      <c r="F2398" s="92"/>
      <c r="G2398" s="92"/>
      <c r="H2398" s="92"/>
      <c r="I2398" s="92"/>
      <c r="J2398" s="92"/>
      <c r="K2398" s="94"/>
      <c r="L2398" s="94"/>
      <c r="M2398" s="94"/>
      <c r="O2398" s="94"/>
      <c r="P2398" s="94"/>
      <c r="Q2398" s="95"/>
      <c r="R2398" s="94"/>
      <c r="S2398" s="94"/>
      <c r="T2398" s="94"/>
      <c r="U2398" s="94"/>
      <c r="V2398" s="94"/>
      <c r="W2398" s="94"/>
      <c r="X2398" s="94"/>
      <c r="Y2398" s="94"/>
      <c r="Z2398" s="94"/>
      <c r="AD2398" s="96"/>
      <c r="AG2398" s="94"/>
      <c r="AH2398" s="94"/>
      <c r="AK2398" s="94"/>
      <c r="AL2398" s="94"/>
      <c r="AM2398" s="94"/>
      <c r="AN2398" s="94"/>
      <c r="AO2398" s="94"/>
      <c r="AP2398" s="94"/>
      <c r="AQ2398" s="94"/>
    </row>
    <row r="2399" spans="1:43">
      <c r="A2399" s="92"/>
      <c r="B2399" s="92"/>
      <c r="C2399" s="93"/>
      <c r="D2399" s="93"/>
      <c r="E2399" s="92"/>
      <c r="F2399" s="92"/>
      <c r="G2399" s="92"/>
      <c r="H2399" s="92"/>
      <c r="I2399" s="92"/>
      <c r="J2399" s="92"/>
      <c r="K2399" s="94"/>
      <c r="L2399" s="94"/>
      <c r="M2399" s="94"/>
      <c r="O2399" s="94"/>
      <c r="P2399" s="94"/>
      <c r="T2399" s="94"/>
      <c r="U2399" s="94"/>
      <c r="Y2399" s="94"/>
      <c r="Z2399" s="94"/>
      <c r="AG2399" s="94"/>
      <c r="AH2399" s="94"/>
      <c r="AI2399" s="95"/>
      <c r="AK2399" s="94"/>
      <c r="AL2399" s="94"/>
      <c r="AM2399" s="94"/>
      <c r="AN2399" s="94"/>
      <c r="AO2399" s="94"/>
      <c r="AP2399" s="94"/>
      <c r="AQ2399" s="94"/>
    </row>
    <row r="2400" spans="1:43">
      <c r="A2400" s="92"/>
      <c r="B2400" s="92"/>
      <c r="C2400" s="93"/>
      <c r="D2400" s="93"/>
      <c r="E2400" s="92"/>
      <c r="F2400" s="92"/>
      <c r="G2400" s="92"/>
      <c r="H2400" s="92"/>
      <c r="I2400" s="92"/>
      <c r="J2400" s="92"/>
      <c r="K2400" s="94"/>
      <c r="L2400" s="94"/>
      <c r="M2400" s="94"/>
      <c r="O2400" s="94"/>
      <c r="P2400" s="94"/>
      <c r="T2400" s="94"/>
      <c r="U2400" s="94"/>
      <c r="Y2400" s="94"/>
      <c r="Z2400" s="94"/>
      <c r="AG2400" s="94"/>
      <c r="AH2400" s="94"/>
      <c r="AI2400" s="95"/>
      <c r="AK2400" s="94"/>
      <c r="AL2400" s="94"/>
      <c r="AM2400" s="94"/>
      <c r="AN2400" s="94"/>
      <c r="AO2400" s="94"/>
      <c r="AP2400" s="94"/>
      <c r="AQ2400" s="94"/>
    </row>
    <row r="2401" spans="1:43">
      <c r="A2401" s="92"/>
      <c r="B2401" s="92"/>
      <c r="C2401" s="93"/>
      <c r="D2401" s="93"/>
      <c r="E2401" s="92"/>
      <c r="F2401" s="92"/>
      <c r="G2401" s="92"/>
      <c r="H2401" s="92"/>
      <c r="I2401" s="92"/>
      <c r="J2401" s="92"/>
      <c r="K2401" s="94"/>
      <c r="L2401" s="94"/>
      <c r="M2401" s="94"/>
      <c r="N2401" s="94"/>
      <c r="O2401" s="94"/>
      <c r="P2401" s="94"/>
      <c r="Q2401" s="95"/>
      <c r="R2401" s="94"/>
      <c r="S2401" s="94"/>
      <c r="T2401" s="94"/>
      <c r="U2401" s="94"/>
      <c r="V2401" s="94"/>
      <c r="W2401" s="94"/>
      <c r="X2401" s="94"/>
      <c r="Y2401" s="94"/>
      <c r="Z2401" s="94"/>
      <c r="AD2401" s="96"/>
      <c r="AE2401" s="95"/>
      <c r="AF2401" s="94"/>
      <c r="AG2401" s="94"/>
      <c r="AH2401" s="94"/>
      <c r="AK2401" s="94"/>
      <c r="AL2401" s="94"/>
      <c r="AM2401" s="94"/>
      <c r="AN2401" s="94"/>
      <c r="AO2401" s="94"/>
      <c r="AP2401" s="94"/>
      <c r="AQ2401" s="94"/>
    </row>
    <row r="2402" spans="1:43">
      <c r="A2402" s="92"/>
      <c r="B2402" s="92"/>
      <c r="C2402" s="93"/>
      <c r="D2402" s="93"/>
      <c r="E2402" s="92"/>
      <c r="F2402" s="92"/>
      <c r="G2402" s="92"/>
      <c r="H2402" s="92"/>
      <c r="I2402" s="92"/>
      <c r="J2402" s="92"/>
      <c r="K2402" s="94"/>
      <c r="L2402" s="94"/>
      <c r="M2402" s="94"/>
      <c r="O2402" s="94"/>
      <c r="P2402" s="94"/>
      <c r="Q2402" s="94"/>
      <c r="R2402" s="94"/>
      <c r="S2402" s="94"/>
      <c r="T2402" s="94"/>
      <c r="U2402" s="94"/>
      <c r="V2402" s="94"/>
      <c r="W2402" s="94"/>
      <c r="X2402" s="94"/>
      <c r="Y2402" s="94"/>
      <c r="Z2402" s="94"/>
      <c r="AD2402" s="96"/>
      <c r="AG2402" s="94"/>
      <c r="AH2402" s="94"/>
      <c r="AK2402" s="94"/>
      <c r="AL2402" s="94"/>
      <c r="AM2402" s="94"/>
      <c r="AN2402" s="94"/>
      <c r="AO2402" s="94"/>
      <c r="AP2402" s="94"/>
      <c r="AQ2402" s="94"/>
    </row>
    <row r="2403" spans="1:43">
      <c r="A2403" s="92"/>
      <c r="B2403" s="92"/>
      <c r="C2403" s="93"/>
      <c r="D2403" s="93"/>
      <c r="E2403" s="92"/>
      <c r="F2403" s="92"/>
      <c r="G2403" s="92"/>
      <c r="H2403" s="92"/>
      <c r="I2403" s="92"/>
      <c r="J2403" s="92"/>
      <c r="K2403" s="94"/>
      <c r="L2403" s="94"/>
      <c r="M2403" s="94"/>
      <c r="N2403" s="94"/>
      <c r="O2403" s="94"/>
      <c r="P2403" s="94"/>
      <c r="Q2403" s="94"/>
      <c r="R2403" s="94"/>
      <c r="S2403" s="94"/>
      <c r="T2403" s="94"/>
      <c r="U2403" s="94"/>
      <c r="V2403" s="94"/>
      <c r="W2403" s="94"/>
      <c r="X2403" s="94"/>
      <c r="Y2403" s="94"/>
      <c r="Z2403" s="94"/>
      <c r="AD2403" s="96"/>
      <c r="AF2403" s="94"/>
      <c r="AG2403" s="94"/>
      <c r="AH2403" s="94"/>
      <c r="AI2403" s="95"/>
      <c r="AK2403" s="94"/>
      <c r="AL2403" s="94"/>
      <c r="AM2403" s="94"/>
      <c r="AN2403" s="94"/>
      <c r="AO2403" s="94"/>
      <c r="AP2403" s="94"/>
      <c r="AQ2403" s="94"/>
    </row>
    <row r="2404" spans="1:43">
      <c r="A2404" s="92"/>
      <c r="B2404" s="92"/>
      <c r="C2404" s="93"/>
      <c r="D2404" s="93"/>
      <c r="E2404" s="92"/>
      <c r="F2404" s="92"/>
      <c r="G2404" s="92"/>
      <c r="H2404" s="92"/>
      <c r="I2404" s="92"/>
      <c r="J2404" s="92"/>
      <c r="K2404" s="94"/>
      <c r="L2404" s="94"/>
      <c r="M2404" s="94"/>
      <c r="T2404" s="94"/>
      <c r="U2404" s="94"/>
      <c r="Y2404" s="94"/>
      <c r="Z2404" s="94"/>
      <c r="AI2404" s="95"/>
      <c r="AK2404" s="94"/>
      <c r="AL2404" s="94"/>
      <c r="AM2404" s="94"/>
      <c r="AN2404" s="94"/>
      <c r="AO2404" s="94"/>
      <c r="AP2404" s="94"/>
      <c r="AQ2404" s="94"/>
    </row>
    <row r="2405" spans="1:43">
      <c r="A2405" s="92"/>
      <c r="B2405" s="92"/>
      <c r="C2405" s="93"/>
      <c r="D2405" s="93"/>
      <c r="E2405" s="92"/>
      <c r="F2405" s="92"/>
      <c r="G2405" s="92"/>
      <c r="H2405" s="92"/>
      <c r="I2405" s="92"/>
      <c r="J2405" s="92"/>
      <c r="K2405" s="94"/>
      <c r="L2405" s="94"/>
      <c r="M2405" s="94"/>
      <c r="N2405" s="94"/>
      <c r="O2405" s="94"/>
      <c r="P2405" s="94"/>
      <c r="Q2405" s="94"/>
      <c r="R2405" s="94"/>
      <c r="S2405" s="94"/>
      <c r="T2405" s="94"/>
      <c r="U2405" s="94"/>
      <c r="V2405" s="94"/>
      <c r="W2405" s="94"/>
      <c r="X2405" s="94"/>
      <c r="Y2405" s="94"/>
      <c r="Z2405" s="94"/>
      <c r="AF2405" s="94"/>
      <c r="AG2405" s="94"/>
      <c r="AH2405" s="94"/>
      <c r="AK2405" s="94"/>
      <c r="AL2405" s="94"/>
      <c r="AM2405" s="94"/>
      <c r="AN2405" s="94"/>
      <c r="AO2405" s="94"/>
      <c r="AP2405" s="94"/>
      <c r="AQ2405" s="94"/>
    </row>
    <row r="2406" spans="1:43">
      <c r="A2406" s="92"/>
      <c r="B2406" s="92"/>
      <c r="C2406" s="93"/>
      <c r="D2406" s="93"/>
      <c r="E2406" s="92"/>
      <c r="F2406" s="92"/>
      <c r="G2406" s="92"/>
      <c r="H2406" s="92"/>
      <c r="I2406" s="92"/>
      <c r="J2406" s="92"/>
      <c r="K2406" s="94"/>
      <c r="L2406" s="94"/>
      <c r="M2406" s="94"/>
      <c r="P2406" s="94"/>
      <c r="Q2406" s="94"/>
      <c r="R2406" s="94"/>
      <c r="S2406" s="94"/>
      <c r="T2406" s="94"/>
      <c r="U2406" s="94"/>
      <c r="V2406" s="94"/>
      <c r="W2406" s="94"/>
      <c r="X2406" s="94"/>
      <c r="Y2406" s="94"/>
      <c r="Z2406" s="94"/>
      <c r="AH2406" s="94"/>
      <c r="AK2406" s="94"/>
      <c r="AL2406" s="94"/>
      <c r="AM2406" s="94"/>
      <c r="AN2406" s="94"/>
      <c r="AO2406" s="94"/>
      <c r="AP2406" s="94"/>
      <c r="AQ2406" s="94"/>
    </row>
    <row r="2407" spans="1:43">
      <c r="A2407" s="92"/>
      <c r="B2407" s="92"/>
      <c r="C2407" s="93"/>
      <c r="D2407" s="93"/>
      <c r="E2407" s="92"/>
      <c r="F2407" s="92"/>
      <c r="G2407" s="92"/>
      <c r="H2407" s="92"/>
      <c r="I2407" s="92"/>
      <c r="J2407" s="92"/>
      <c r="K2407" s="94"/>
      <c r="L2407" s="94"/>
      <c r="M2407" s="94"/>
      <c r="N2407" s="94"/>
      <c r="O2407" s="94"/>
      <c r="P2407" s="94"/>
      <c r="Q2407" s="94"/>
      <c r="R2407" s="94"/>
      <c r="S2407" s="94"/>
      <c r="T2407" s="94"/>
      <c r="U2407" s="94"/>
      <c r="V2407" s="94"/>
      <c r="W2407" s="94"/>
      <c r="X2407" s="94"/>
      <c r="Y2407" s="94"/>
      <c r="Z2407" s="94"/>
      <c r="AD2407" s="96"/>
      <c r="AF2407" s="94"/>
      <c r="AG2407" s="94"/>
      <c r="AH2407" s="94"/>
      <c r="AI2407" s="95"/>
      <c r="AK2407" s="94"/>
      <c r="AL2407" s="94"/>
      <c r="AM2407" s="94"/>
      <c r="AN2407" s="94"/>
      <c r="AO2407" s="94"/>
      <c r="AP2407" s="94"/>
      <c r="AQ2407" s="94"/>
    </row>
    <row r="2408" spans="1:43">
      <c r="A2408" s="92"/>
      <c r="B2408" s="92"/>
      <c r="C2408" s="93"/>
      <c r="D2408" s="93"/>
      <c r="E2408" s="92"/>
      <c r="F2408" s="92"/>
      <c r="G2408" s="92"/>
      <c r="H2408" s="92"/>
      <c r="I2408" s="92"/>
      <c r="J2408" s="92"/>
      <c r="K2408" s="94"/>
      <c r="L2408" s="94"/>
      <c r="M2408" s="94"/>
      <c r="P2408" s="94"/>
      <c r="Q2408" s="95"/>
      <c r="R2408" s="94"/>
      <c r="S2408" s="94"/>
      <c r="T2408" s="94"/>
      <c r="U2408" s="94"/>
      <c r="V2408" s="94"/>
      <c r="W2408" s="94"/>
      <c r="X2408" s="94"/>
      <c r="Y2408" s="94"/>
      <c r="Z2408" s="94"/>
      <c r="AD2408" s="96"/>
      <c r="AH2408" s="94"/>
      <c r="AI2408" s="95"/>
      <c r="AK2408" s="94"/>
      <c r="AL2408" s="94"/>
      <c r="AM2408" s="94"/>
      <c r="AN2408" s="94"/>
      <c r="AO2408" s="94"/>
      <c r="AP2408" s="94"/>
      <c r="AQ2408" s="94"/>
    </row>
    <row r="2409" spans="1:43">
      <c r="A2409" s="92"/>
      <c r="B2409" s="92"/>
      <c r="C2409" s="93"/>
      <c r="D2409" s="93"/>
      <c r="E2409" s="92"/>
      <c r="F2409" s="92"/>
      <c r="G2409" s="92"/>
      <c r="H2409" s="92"/>
      <c r="I2409" s="92"/>
      <c r="J2409" s="92"/>
      <c r="K2409" s="94"/>
      <c r="L2409" s="94"/>
      <c r="M2409" s="94"/>
      <c r="T2409" s="94"/>
      <c r="U2409" s="94"/>
      <c r="AI2409" s="95"/>
      <c r="AK2409" s="94"/>
      <c r="AL2409" s="94"/>
      <c r="AM2409" s="94"/>
      <c r="AN2409" s="94"/>
      <c r="AO2409" s="94"/>
      <c r="AQ2409" s="94"/>
    </row>
    <row r="2410" spans="1:43">
      <c r="A2410" s="92"/>
      <c r="B2410" s="92"/>
      <c r="C2410" s="93"/>
      <c r="D2410" s="93"/>
      <c r="E2410" s="92"/>
      <c r="F2410" s="92"/>
      <c r="G2410" s="92"/>
      <c r="H2410" s="92"/>
      <c r="I2410" s="92"/>
      <c r="J2410" s="92"/>
      <c r="K2410" s="94"/>
      <c r="L2410" s="94"/>
      <c r="M2410" s="94"/>
      <c r="T2410" s="94"/>
      <c r="U2410" s="94"/>
      <c r="Y2410" s="94"/>
      <c r="Z2410" s="94"/>
      <c r="AI2410" s="95"/>
      <c r="AK2410" s="94"/>
      <c r="AL2410" s="94"/>
      <c r="AM2410" s="94"/>
      <c r="AN2410" s="94"/>
      <c r="AO2410" s="94"/>
      <c r="AP2410" s="94"/>
      <c r="AQ2410" s="94"/>
    </row>
    <row r="2411" spans="1:43">
      <c r="A2411" s="92"/>
      <c r="B2411" s="92"/>
      <c r="C2411" s="93"/>
      <c r="D2411" s="93"/>
      <c r="E2411" s="92"/>
      <c r="F2411" s="92"/>
      <c r="G2411" s="92"/>
      <c r="H2411" s="92"/>
      <c r="I2411" s="92"/>
      <c r="J2411" s="92"/>
      <c r="K2411" s="94"/>
      <c r="L2411" s="94"/>
      <c r="M2411" s="94"/>
      <c r="T2411" s="94"/>
      <c r="U2411" s="94"/>
      <c r="Y2411" s="94"/>
      <c r="Z2411" s="94"/>
      <c r="AI2411" s="95"/>
      <c r="AK2411" s="94"/>
      <c r="AL2411" s="94"/>
      <c r="AM2411" s="94"/>
      <c r="AN2411" s="94"/>
      <c r="AO2411" s="94"/>
      <c r="AP2411" s="94"/>
      <c r="AQ2411" s="94"/>
    </row>
    <row r="2412" spans="1:43">
      <c r="A2412" s="92"/>
      <c r="B2412" s="92"/>
      <c r="C2412" s="93"/>
      <c r="D2412" s="93"/>
      <c r="E2412" s="92"/>
      <c r="F2412" s="92"/>
      <c r="G2412" s="92"/>
      <c r="H2412" s="92"/>
      <c r="I2412" s="92"/>
      <c r="J2412" s="92"/>
      <c r="K2412" s="94"/>
      <c r="L2412" s="94"/>
      <c r="M2412" s="94"/>
      <c r="O2412" s="94"/>
      <c r="P2412" s="94"/>
      <c r="Q2412" s="95"/>
      <c r="R2412" s="94"/>
      <c r="S2412" s="94"/>
      <c r="T2412" s="94"/>
      <c r="U2412" s="94"/>
      <c r="V2412" s="94"/>
      <c r="W2412" s="94"/>
      <c r="X2412" s="94"/>
      <c r="Y2412" s="94"/>
      <c r="Z2412" s="94"/>
      <c r="AD2412" s="96"/>
      <c r="AG2412" s="94"/>
      <c r="AH2412" s="94"/>
      <c r="AI2412" s="95"/>
      <c r="AK2412" s="94"/>
      <c r="AL2412" s="94"/>
      <c r="AM2412" s="94"/>
      <c r="AN2412" s="94"/>
      <c r="AO2412" s="94"/>
      <c r="AP2412" s="94"/>
      <c r="AQ2412" s="94"/>
    </row>
    <row r="2413" spans="1:43">
      <c r="A2413" s="92"/>
      <c r="B2413" s="92"/>
      <c r="C2413" s="93"/>
      <c r="D2413" s="93"/>
      <c r="E2413" s="92"/>
      <c r="F2413" s="92"/>
      <c r="G2413" s="92"/>
      <c r="H2413" s="92"/>
      <c r="I2413" s="92"/>
      <c r="J2413" s="92"/>
      <c r="K2413" s="94"/>
      <c r="L2413" s="94"/>
      <c r="M2413" s="94"/>
      <c r="P2413" s="94"/>
      <c r="Q2413" s="94"/>
      <c r="R2413" s="94"/>
      <c r="T2413" s="94"/>
      <c r="U2413" s="94"/>
      <c r="V2413" s="94"/>
      <c r="W2413" s="94"/>
      <c r="Y2413" s="94"/>
      <c r="Z2413" s="94"/>
      <c r="AD2413" s="96"/>
      <c r="AH2413" s="94"/>
      <c r="AK2413" s="94"/>
      <c r="AL2413" s="94"/>
      <c r="AM2413" s="94"/>
      <c r="AN2413" s="94"/>
      <c r="AO2413" s="94"/>
      <c r="AP2413" s="94"/>
      <c r="AQ2413" s="94"/>
    </row>
    <row r="2414" spans="1:43">
      <c r="A2414" s="92"/>
      <c r="B2414" s="92"/>
      <c r="C2414" s="93"/>
      <c r="D2414" s="93"/>
      <c r="E2414" s="92"/>
      <c r="F2414" s="92"/>
      <c r="G2414" s="92"/>
      <c r="H2414" s="92"/>
      <c r="I2414" s="92"/>
      <c r="J2414" s="92"/>
      <c r="K2414" s="94"/>
      <c r="L2414" s="94"/>
      <c r="M2414" s="94"/>
      <c r="N2414" s="94"/>
      <c r="O2414" s="94"/>
      <c r="P2414" s="94"/>
      <c r="Q2414" s="94"/>
      <c r="R2414" s="94"/>
      <c r="S2414" s="94"/>
      <c r="T2414" s="94"/>
      <c r="U2414" s="94"/>
      <c r="V2414" s="94"/>
      <c r="W2414" s="94"/>
      <c r="X2414" s="94"/>
      <c r="Y2414" s="94"/>
      <c r="Z2414" s="94"/>
      <c r="AD2414" s="96"/>
      <c r="AF2414" s="94"/>
      <c r="AG2414" s="94"/>
      <c r="AH2414" s="94"/>
      <c r="AK2414" s="94"/>
      <c r="AL2414" s="94"/>
      <c r="AM2414" s="94"/>
      <c r="AN2414" s="94"/>
      <c r="AO2414" s="94"/>
      <c r="AP2414" s="94"/>
      <c r="AQ2414" s="94"/>
    </row>
    <row r="2415" spans="1:43">
      <c r="A2415" s="92"/>
      <c r="B2415" s="92"/>
      <c r="C2415" s="93"/>
      <c r="D2415" s="93"/>
      <c r="E2415" s="92"/>
      <c r="F2415" s="92"/>
      <c r="G2415" s="92"/>
      <c r="H2415" s="92"/>
      <c r="I2415" s="92"/>
      <c r="J2415" s="92"/>
      <c r="K2415" s="94"/>
      <c r="L2415" s="94"/>
      <c r="M2415" s="94"/>
      <c r="T2415" s="94"/>
      <c r="U2415" s="94"/>
      <c r="Y2415" s="94"/>
      <c r="Z2415" s="94"/>
      <c r="AK2415" s="94"/>
      <c r="AL2415" s="94"/>
      <c r="AM2415" s="94"/>
      <c r="AN2415" s="94"/>
      <c r="AO2415" s="94"/>
      <c r="AP2415" s="94"/>
      <c r="AQ2415" s="94"/>
    </row>
    <row r="2416" spans="1:43">
      <c r="A2416" s="92"/>
      <c r="B2416" s="92"/>
      <c r="C2416" s="93"/>
      <c r="D2416" s="93"/>
      <c r="E2416" s="92"/>
      <c r="F2416" s="92"/>
      <c r="G2416" s="92"/>
      <c r="H2416" s="92"/>
      <c r="I2416" s="92"/>
      <c r="J2416" s="92"/>
      <c r="K2416" s="94"/>
      <c r="L2416" s="94"/>
      <c r="M2416" s="94"/>
      <c r="O2416" s="94"/>
      <c r="P2416" s="94"/>
      <c r="Q2416" s="94"/>
      <c r="R2416" s="94"/>
      <c r="S2416" s="94"/>
      <c r="T2416" s="94"/>
      <c r="U2416" s="94"/>
      <c r="V2416" s="94"/>
      <c r="W2416" s="94"/>
      <c r="X2416" s="94"/>
      <c r="Y2416" s="94"/>
      <c r="Z2416" s="94"/>
      <c r="AD2416" s="96"/>
      <c r="AG2416" s="94"/>
      <c r="AH2416" s="94"/>
      <c r="AI2416" s="95"/>
      <c r="AK2416" s="94"/>
      <c r="AL2416" s="94"/>
      <c r="AM2416" s="94"/>
      <c r="AN2416" s="94"/>
      <c r="AO2416" s="94"/>
      <c r="AP2416" s="94"/>
      <c r="AQ2416" s="94"/>
    </row>
    <row r="2417" spans="1:43">
      <c r="A2417" s="92"/>
      <c r="B2417" s="92"/>
      <c r="C2417" s="93"/>
      <c r="D2417" s="93"/>
      <c r="E2417" s="92"/>
      <c r="F2417" s="92"/>
      <c r="G2417" s="92"/>
      <c r="H2417" s="92"/>
      <c r="I2417" s="92"/>
      <c r="J2417" s="92"/>
      <c r="K2417" s="94"/>
      <c r="L2417" s="94"/>
      <c r="M2417" s="94"/>
      <c r="T2417" s="94"/>
      <c r="U2417" s="94"/>
      <c r="Y2417" s="94"/>
      <c r="Z2417" s="94"/>
      <c r="AK2417" s="94"/>
      <c r="AL2417" s="94"/>
      <c r="AM2417" s="94"/>
      <c r="AN2417" s="94"/>
      <c r="AO2417" s="94"/>
      <c r="AP2417" s="94"/>
      <c r="AQ2417" s="94"/>
    </row>
    <row r="2418" spans="1:43">
      <c r="A2418" s="92"/>
      <c r="B2418" s="92"/>
      <c r="C2418" s="93"/>
      <c r="D2418" s="93"/>
      <c r="E2418" s="92"/>
      <c r="F2418" s="92"/>
      <c r="G2418" s="92"/>
      <c r="H2418" s="92"/>
      <c r="I2418" s="92"/>
      <c r="J2418" s="92"/>
      <c r="K2418" s="94"/>
      <c r="L2418" s="94"/>
      <c r="M2418" s="94"/>
      <c r="P2418" s="94"/>
      <c r="Q2418" s="94"/>
      <c r="R2418" s="94"/>
      <c r="S2418" s="94"/>
      <c r="T2418" s="94"/>
      <c r="U2418" s="94"/>
      <c r="V2418" s="94"/>
      <c r="W2418" s="94"/>
      <c r="X2418" s="94"/>
      <c r="Y2418" s="94"/>
      <c r="Z2418" s="94"/>
      <c r="AD2418" s="96"/>
      <c r="AH2418" s="94"/>
      <c r="AK2418" s="94"/>
      <c r="AL2418" s="94"/>
      <c r="AM2418" s="94"/>
      <c r="AN2418" s="94"/>
      <c r="AO2418" s="94"/>
      <c r="AP2418" s="94"/>
      <c r="AQ2418" s="94"/>
    </row>
    <row r="2419" spans="1:43">
      <c r="A2419" s="92"/>
      <c r="B2419" s="92"/>
      <c r="C2419" s="93"/>
      <c r="D2419" s="93"/>
      <c r="E2419" s="92"/>
      <c r="F2419" s="92"/>
      <c r="G2419" s="92"/>
      <c r="H2419" s="92"/>
      <c r="I2419" s="92"/>
      <c r="J2419" s="92"/>
      <c r="K2419" s="94"/>
      <c r="L2419" s="94"/>
      <c r="M2419" s="94"/>
      <c r="O2419" s="94"/>
      <c r="P2419" s="94"/>
      <c r="Q2419" s="95"/>
      <c r="R2419" s="94"/>
      <c r="S2419" s="94"/>
      <c r="T2419" s="94"/>
      <c r="U2419" s="94"/>
      <c r="V2419" s="94"/>
      <c r="W2419" s="94"/>
      <c r="X2419" s="94"/>
      <c r="Y2419" s="94"/>
      <c r="Z2419" s="94"/>
      <c r="AD2419" s="96"/>
      <c r="AG2419" s="94"/>
      <c r="AH2419" s="94"/>
      <c r="AK2419" s="94"/>
      <c r="AL2419" s="94"/>
      <c r="AM2419" s="94"/>
      <c r="AN2419" s="94"/>
      <c r="AO2419" s="94"/>
      <c r="AP2419" s="94"/>
      <c r="AQ2419" s="94"/>
    </row>
    <row r="2420" spans="1:43">
      <c r="A2420" s="92"/>
      <c r="B2420" s="92"/>
      <c r="C2420" s="93"/>
      <c r="D2420" s="93"/>
      <c r="E2420" s="92"/>
      <c r="F2420" s="92"/>
      <c r="G2420" s="92"/>
      <c r="H2420" s="92"/>
      <c r="I2420" s="92"/>
      <c r="J2420" s="92"/>
      <c r="K2420" s="94"/>
      <c r="L2420" s="94"/>
      <c r="M2420" s="94"/>
      <c r="O2420" s="94"/>
      <c r="P2420" s="94"/>
      <c r="Q2420" s="94"/>
      <c r="R2420" s="94"/>
      <c r="S2420" s="94"/>
      <c r="T2420" s="94"/>
      <c r="U2420" s="94"/>
      <c r="V2420" s="94"/>
      <c r="W2420" s="94"/>
      <c r="X2420" s="94"/>
      <c r="Y2420" s="94"/>
      <c r="Z2420" s="94"/>
      <c r="AD2420" s="96"/>
      <c r="AG2420" s="94"/>
      <c r="AH2420" s="94"/>
      <c r="AK2420" s="94"/>
      <c r="AL2420" s="94"/>
      <c r="AM2420" s="94"/>
      <c r="AN2420" s="94"/>
      <c r="AO2420" s="94"/>
      <c r="AP2420" s="94"/>
      <c r="AQ2420" s="94"/>
    </row>
    <row r="2421" spans="1:43">
      <c r="A2421" s="92"/>
      <c r="B2421" s="92"/>
      <c r="C2421" s="93"/>
      <c r="D2421" s="93"/>
      <c r="E2421" s="92"/>
      <c r="F2421" s="92"/>
      <c r="G2421" s="92"/>
      <c r="H2421" s="92"/>
      <c r="I2421" s="92"/>
      <c r="J2421" s="92"/>
      <c r="K2421" s="94"/>
      <c r="L2421" s="94"/>
      <c r="M2421" s="94"/>
      <c r="O2421" s="94"/>
      <c r="P2421" s="94"/>
      <c r="Q2421" s="94"/>
      <c r="R2421" s="94"/>
      <c r="S2421" s="94"/>
      <c r="T2421" s="94"/>
      <c r="U2421" s="94"/>
      <c r="V2421" s="94"/>
      <c r="W2421" s="94"/>
      <c r="X2421" s="94"/>
      <c r="Y2421" s="94"/>
      <c r="Z2421" s="94"/>
      <c r="AD2421" s="96"/>
      <c r="AG2421" s="94"/>
      <c r="AH2421" s="94"/>
      <c r="AI2421" s="95"/>
      <c r="AK2421" s="94"/>
      <c r="AL2421" s="94"/>
      <c r="AM2421" s="94"/>
      <c r="AN2421" s="94"/>
      <c r="AO2421" s="94"/>
      <c r="AP2421" s="94"/>
      <c r="AQ2421" s="94"/>
    </row>
    <row r="2422" spans="1:43">
      <c r="A2422" s="92"/>
      <c r="B2422" s="92"/>
      <c r="C2422" s="93"/>
      <c r="D2422" s="93"/>
      <c r="E2422" s="92"/>
      <c r="F2422" s="92"/>
      <c r="G2422" s="92"/>
      <c r="H2422" s="92"/>
      <c r="I2422" s="92"/>
      <c r="J2422" s="92"/>
      <c r="K2422" s="94"/>
      <c r="L2422" s="94"/>
      <c r="M2422" s="94"/>
      <c r="N2422" s="94"/>
      <c r="O2422" s="94"/>
      <c r="P2422" s="94"/>
      <c r="Q2422" s="95"/>
      <c r="R2422" s="94"/>
      <c r="S2422" s="94"/>
      <c r="T2422" s="94"/>
      <c r="U2422" s="94"/>
      <c r="V2422" s="94"/>
      <c r="W2422" s="94"/>
      <c r="X2422" s="94"/>
      <c r="Y2422" s="94"/>
      <c r="Z2422" s="94"/>
      <c r="AD2422" s="96"/>
      <c r="AE2422" s="95"/>
      <c r="AF2422" s="94"/>
      <c r="AG2422" s="94"/>
      <c r="AH2422" s="94"/>
      <c r="AK2422" s="94"/>
      <c r="AL2422" s="94"/>
      <c r="AM2422" s="94"/>
      <c r="AN2422" s="94"/>
      <c r="AO2422" s="94"/>
      <c r="AP2422" s="94"/>
      <c r="AQ2422" s="94"/>
    </row>
    <row r="2423" spans="1:43">
      <c r="A2423" s="92"/>
      <c r="B2423" s="92"/>
      <c r="C2423" s="93"/>
      <c r="D2423" s="93"/>
      <c r="E2423" s="92"/>
      <c r="F2423" s="92"/>
      <c r="G2423" s="92"/>
      <c r="H2423" s="92"/>
      <c r="I2423" s="92"/>
      <c r="J2423" s="92"/>
      <c r="K2423" s="94"/>
      <c r="L2423" s="94"/>
      <c r="M2423" s="94"/>
      <c r="T2423" s="94"/>
      <c r="U2423" s="94"/>
      <c r="Y2423" s="94"/>
      <c r="Z2423" s="94"/>
      <c r="AK2423" s="94"/>
      <c r="AL2423" s="94"/>
      <c r="AM2423" s="94"/>
      <c r="AN2423" s="94"/>
      <c r="AO2423" s="94"/>
      <c r="AP2423" s="94"/>
      <c r="AQ2423" s="94"/>
    </row>
    <row r="2424" spans="1:43">
      <c r="A2424" s="92"/>
      <c r="B2424" s="92"/>
      <c r="C2424" s="93"/>
      <c r="D2424" s="93"/>
      <c r="E2424" s="92"/>
      <c r="F2424" s="92"/>
      <c r="G2424" s="92"/>
      <c r="H2424" s="92"/>
      <c r="I2424" s="92"/>
      <c r="J2424" s="92"/>
      <c r="K2424" s="94"/>
      <c r="L2424" s="94"/>
      <c r="M2424" s="94"/>
      <c r="O2424" s="94"/>
      <c r="P2424" s="94"/>
      <c r="Q2424" s="95"/>
      <c r="R2424" s="94"/>
      <c r="S2424" s="94"/>
      <c r="T2424" s="94"/>
      <c r="U2424" s="94"/>
      <c r="V2424" s="95"/>
      <c r="W2424" s="94"/>
      <c r="X2424" s="94"/>
      <c r="Y2424" s="94"/>
      <c r="Z2424" s="94"/>
      <c r="AD2424" s="96"/>
      <c r="AG2424" s="94"/>
      <c r="AH2424" s="94"/>
      <c r="AK2424" s="94"/>
      <c r="AL2424" s="94"/>
      <c r="AM2424" s="94"/>
      <c r="AN2424" s="94"/>
      <c r="AO2424" s="94"/>
      <c r="AP2424" s="94"/>
      <c r="AQ2424" s="94"/>
    </row>
    <row r="2425" spans="1:43">
      <c r="A2425" s="92"/>
      <c r="B2425" s="92"/>
      <c r="C2425" s="93"/>
      <c r="D2425" s="93"/>
      <c r="E2425" s="92"/>
      <c r="F2425" s="92"/>
      <c r="G2425" s="92"/>
      <c r="H2425" s="92"/>
      <c r="I2425" s="92"/>
      <c r="J2425" s="92"/>
      <c r="K2425" s="94"/>
      <c r="L2425" s="94"/>
      <c r="M2425" s="94"/>
      <c r="P2425" s="94"/>
      <c r="Q2425" s="94"/>
      <c r="R2425" s="94"/>
      <c r="S2425" s="94"/>
      <c r="T2425" s="94"/>
      <c r="U2425" s="94"/>
      <c r="V2425" s="94"/>
      <c r="W2425" s="94"/>
      <c r="X2425" s="94"/>
      <c r="Y2425" s="94"/>
      <c r="Z2425" s="94"/>
      <c r="AD2425" s="96"/>
      <c r="AH2425" s="94"/>
      <c r="AK2425" s="94"/>
      <c r="AL2425" s="94"/>
      <c r="AM2425" s="94"/>
      <c r="AN2425" s="94"/>
      <c r="AO2425" s="94"/>
      <c r="AP2425" s="94"/>
      <c r="AQ2425" s="94"/>
    </row>
    <row r="2426" spans="1:43">
      <c r="A2426" s="92"/>
      <c r="B2426" s="92"/>
      <c r="C2426" s="93"/>
      <c r="D2426" s="93"/>
      <c r="E2426" s="92"/>
      <c r="F2426" s="92"/>
      <c r="G2426" s="92"/>
      <c r="H2426" s="92"/>
      <c r="I2426" s="92"/>
      <c r="J2426" s="92"/>
      <c r="K2426" s="94"/>
      <c r="L2426" s="94"/>
      <c r="M2426" s="94"/>
      <c r="O2426" s="94"/>
      <c r="P2426" s="94"/>
      <c r="Q2426" s="95"/>
      <c r="R2426" s="94"/>
      <c r="S2426" s="94"/>
      <c r="T2426" s="94"/>
      <c r="U2426" s="94"/>
      <c r="V2426" s="95"/>
      <c r="W2426" s="94"/>
      <c r="X2426" s="94"/>
      <c r="Y2426" s="94"/>
      <c r="Z2426" s="94"/>
      <c r="AD2426" s="96"/>
      <c r="AE2426" s="95"/>
      <c r="AG2426" s="94"/>
      <c r="AH2426" s="94"/>
      <c r="AK2426" s="94"/>
      <c r="AL2426" s="94"/>
      <c r="AM2426" s="94"/>
      <c r="AN2426" s="94"/>
      <c r="AO2426" s="94"/>
      <c r="AP2426" s="94"/>
      <c r="AQ2426" s="94"/>
    </row>
    <row r="2427" spans="1:43">
      <c r="A2427" s="92"/>
      <c r="B2427" s="92"/>
      <c r="C2427" s="93"/>
      <c r="D2427" s="93"/>
      <c r="E2427" s="92"/>
      <c r="F2427" s="92"/>
      <c r="G2427" s="92"/>
      <c r="H2427" s="92"/>
      <c r="I2427" s="92"/>
      <c r="J2427" s="92"/>
      <c r="K2427" s="94"/>
      <c r="L2427" s="94"/>
      <c r="M2427" s="94"/>
      <c r="P2427" s="94"/>
      <c r="Q2427" s="94"/>
      <c r="R2427" s="94"/>
      <c r="S2427" s="94"/>
      <c r="T2427" s="94"/>
      <c r="U2427" s="94"/>
      <c r="V2427" s="94"/>
      <c r="W2427" s="94"/>
      <c r="X2427" s="94"/>
      <c r="Y2427" s="94"/>
      <c r="Z2427" s="94"/>
      <c r="AD2427" s="96"/>
      <c r="AH2427" s="94"/>
      <c r="AK2427" s="94"/>
      <c r="AL2427" s="94"/>
      <c r="AM2427" s="94"/>
      <c r="AN2427" s="94"/>
      <c r="AO2427" s="94"/>
      <c r="AP2427" s="94"/>
      <c r="AQ2427" s="94"/>
    </row>
    <row r="2428" spans="1:43">
      <c r="A2428" s="92"/>
      <c r="B2428" s="92"/>
      <c r="C2428" s="93"/>
      <c r="D2428" s="93"/>
      <c r="E2428" s="92"/>
      <c r="F2428" s="92"/>
      <c r="G2428" s="92"/>
      <c r="H2428" s="92"/>
      <c r="I2428" s="92"/>
      <c r="J2428" s="92"/>
      <c r="K2428" s="94"/>
      <c r="L2428" s="94"/>
      <c r="M2428" s="94"/>
      <c r="O2428" s="94"/>
      <c r="P2428" s="94"/>
      <c r="Q2428" s="94"/>
      <c r="R2428" s="94"/>
      <c r="S2428" s="94"/>
      <c r="T2428" s="94"/>
      <c r="U2428" s="94"/>
      <c r="V2428" s="94"/>
      <c r="W2428" s="94"/>
      <c r="X2428" s="94"/>
      <c r="Y2428" s="94"/>
      <c r="Z2428" s="94"/>
      <c r="AD2428" s="96"/>
      <c r="AG2428" s="94"/>
      <c r="AH2428" s="94"/>
      <c r="AI2428" s="95"/>
      <c r="AK2428" s="94"/>
      <c r="AL2428" s="94"/>
      <c r="AM2428" s="94"/>
      <c r="AN2428" s="94"/>
      <c r="AO2428" s="94"/>
      <c r="AP2428" s="94"/>
      <c r="AQ2428" s="94"/>
    </row>
    <row r="2429" spans="1:43">
      <c r="A2429" s="92"/>
      <c r="B2429" s="92"/>
      <c r="C2429" s="93"/>
      <c r="D2429" s="93"/>
      <c r="E2429" s="92"/>
      <c r="F2429" s="92"/>
      <c r="G2429" s="92"/>
      <c r="H2429" s="92"/>
      <c r="I2429" s="92"/>
      <c r="J2429" s="92"/>
      <c r="K2429" s="94"/>
      <c r="L2429" s="94"/>
      <c r="M2429" s="94"/>
      <c r="O2429" s="94"/>
      <c r="P2429" s="94"/>
      <c r="Q2429" s="94"/>
      <c r="R2429" s="94"/>
      <c r="S2429" s="94"/>
      <c r="T2429" s="94"/>
      <c r="U2429" s="94"/>
      <c r="V2429" s="94"/>
      <c r="W2429" s="94"/>
      <c r="X2429" s="94"/>
      <c r="Y2429" s="94"/>
      <c r="Z2429" s="94"/>
      <c r="AD2429" s="96"/>
      <c r="AG2429" s="94"/>
      <c r="AH2429" s="94"/>
      <c r="AK2429" s="94"/>
      <c r="AL2429" s="94"/>
      <c r="AM2429" s="94"/>
      <c r="AN2429" s="94"/>
      <c r="AO2429" s="94"/>
      <c r="AP2429" s="94"/>
      <c r="AQ2429" s="94"/>
    </row>
    <row r="2430" spans="1:43">
      <c r="A2430" s="92"/>
      <c r="B2430" s="92"/>
      <c r="C2430" s="93"/>
      <c r="D2430" s="93"/>
      <c r="E2430" s="92"/>
      <c r="F2430" s="92"/>
      <c r="G2430" s="92"/>
      <c r="H2430" s="92"/>
      <c r="I2430" s="92"/>
      <c r="J2430" s="92"/>
      <c r="K2430" s="94"/>
      <c r="L2430" s="94"/>
      <c r="M2430" s="94"/>
      <c r="O2430" s="94"/>
      <c r="P2430" s="94"/>
      <c r="Q2430" s="94"/>
      <c r="R2430" s="94"/>
      <c r="S2430" s="94"/>
      <c r="T2430" s="94"/>
      <c r="U2430" s="94"/>
      <c r="V2430" s="94"/>
      <c r="W2430" s="94"/>
      <c r="X2430" s="94"/>
      <c r="Y2430" s="94"/>
      <c r="Z2430" s="94"/>
      <c r="AG2430" s="94"/>
      <c r="AH2430" s="94"/>
      <c r="AK2430" s="94"/>
      <c r="AL2430" s="94"/>
      <c r="AM2430" s="94"/>
      <c r="AN2430" s="94"/>
      <c r="AO2430" s="94"/>
      <c r="AP2430" s="94"/>
      <c r="AQ2430" s="94"/>
    </row>
    <row r="2431" spans="1:43">
      <c r="A2431" s="92"/>
      <c r="B2431" s="92"/>
      <c r="C2431" s="93"/>
      <c r="D2431" s="93"/>
      <c r="E2431" s="92"/>
      <c r="F2431" s="92"/>
      <c r="G2431" s="92"/>
      <c r="H2431" s="92"/>
      <c r="I2431" s="92"/>
      <c r="J2431" s="92"/>
      <c r="K2431" s="94"/>
      <c r="L2431" s="94"/>
      <c r="M2431" s="94"/>
      <c r="O2431" s="94"/>
      <c r="P2431" s="94"/>
      <c r="Q2431" s="95"/>
      <c r="R2431" s="94"/>
      <c r="S2431" s="94"/>
      <c r="T2431" s="94"/>
      <c r="U2431" s="94"/>
      <c r="V2431" s="94"/>
      <c r="W2431" s="94"/>
      <c r="X2431" s="94"/>
      <c r="Y2431" s="94"/>
      <c r="Z2431" s="94"/>
      <c r="AD2431" s="96"/>
      <c r="AG2431" s="94"/>
      <c r="AH2431" s="94"/>
      <c r="AI2431" s="95"/>
      <c r="AK2431" s="94"/>
      <c r="AL2431" s="94"/>
      <c r="AM2431" s="94"/>
      <c r="AN2431" s="94"/>
      <c r="AO2431" s="94"/>
      <c r="AP2431" s="94"/>
      <c r="AQ2431" s="94"/>
    </row>
    <row r="2432" spans="1:43">
      <c r="A2432" s="92"/>
      <c r="B2432" s="92"/>
      <c r="C2432" s="93"/>
      <c r="D2432" s="93"/>
      <c r="E2432" s="92"/>
      <c r="F2432" s="92"/>
      <c r="G2432" s="92"/>
      <c r="H2432" s="92"/>
      <c r="I2432" s="92"/>
      <c r="J2432" s="92"/>
      <c r="K2432" s="94"/>
      <c r="L2432" s="94"/>
      <c r="M2432" s="94"/>
      <c r="N2432" s="94"/>
      <c r="O2432" s="94"/>
      <c r="P2432" s="94"/>
      <c r="Q2432" s="95"/>
      <c r="R2432" s="94"/>
      <c r="S2432" s="94"/>
      <c r="T2432" s="94"/>
      <c r="U2432" s="94"/>
      <c r="V2432" s="94"/>
      <c r="W2432" s="94"/>
      <c r="X2432" s="94"/>
      <c r="Y2432" s="94"/>
      <c r="Z2432" s="94"/>
      <c r="AD2432" s="96"/>
      <c r="AF2432" s="94"/>
      <c r="AG2432" s="94"/>
      <c r="AH2432" s="94"/>
      <c r="AI2432" s="95"/>
      <c r="AK2432" s="94"/>
      <c r="AL2432" s="94"/>
      <c r="AM2432" s="94"/>
      <c r="AN2432" s="94"/>
      <c r="AO2432" s="94"/>
      <c r="AP2432" s="94"/>
      <c r="AQ2432" s="94"/>
    </row>
    <row r="2433" spans="1:43">
      <c r="A2433" s="92"/>
      <c r="B2433" s="92"/>
      <c r="C2433" s="93"/>
      <c r="D2433" s="93"/>
      <c r="E2433" s="92"/>
      <c r="F2433" s="92"/>
      <c r="G2433" s="92"/>
      <c r="H2433" s="92"/>
      <c r="I2433" s="92"/>
      <c r="J2433" s="92"/>
      <c r="K2433" s="94"/>
      <c r="L2433" s="94"/>
      <c r="M2433" s="94"/>
      <c r="O2433" s="94"/>
      <c r="P2433" s="94"/>
      <c r="Q2433" s="95"/>
      <c r="R2433" s="94"/>
      <c r="S2433" s="94"/>
      <c r="T2433" s="94"/>
      <c r="U2433" s="94"/>
      <c r="V2433" s="94"/>
      <c r="W2433" s="94"/>
      <c r="X2433" s="94"/>
      <c r="Y2433" s="94"/>
      <c r="Z2433" s="94"/>
      <c r="AD2433" s="96"/>
      <c r="AG2433" s="94"/>
      <c r="AH2433" s="94"/>
      <c r="AI2433" s="95"/>
      <c r="AK2433" s="94"/>
      <c r="AL2433" s="94"/>
      <c r="AM2433" s="94"/>
      <c r="AN2433" s="94"/>
      <c r="AO2433" s="94"/>
      <c r="AP2433" s="94"/>
      <c r="AQ2433" s="94"/>
    </row>
    <row r="2434" spans="1:43">
      <c r="A2434" s="92"/>
      <c r="B2434" s="92"/>
      <c r="C2434" s="93"/>
      <c r="D2434" s="93"/>
      <c r="E2434" s="92"/>
      <c r="F2434" s="92"/>
      <c r="G2434" s="92"/>
      <c r="H2434" s="92"/>
      <c r="I2434" s="92"/>
      <c r="J2434" s="92"/>
      <c r="K2434" s="94"/>
      <c r="L2434" s="94"/>
      <c r="M2434" s="94"/>
      <c r="O2434" s="94"/>
      <c r="P2434" s="94"/>
      <c r="Q2434" s="94"/>
      <c r="R2434" s="94"/>
      <c r="S2434" s="94"/>
      <c r="T2434" s="94"/>
      <c r="U2434" s="94"/>
      <c r="V2434" s="94"/>
      <c r="W2434" s="94"/>
      <c r="X2434" s="94"/>
      <c r="Y2434" s="94"/>
      <c r="Z2434" s="94"/>
      <c r="AD2434" s="96"/>
      <c r="AG2434" s="94"/>
      <c r="AH2434" s="94"/>
      <c r="AI2434" s="95"/>
      <c r="AK2434" s="94"/>
      <c r="AL2434" s="94"/>
      <c r="AM2434" s="94"/>
      <c r="AN2434" s="94"/>
      <c r="AO2434" s="94"/>
      <c r="AP2434" s="94"/>
      <c r="AQ2434" s="94"/>
    </row>
    <row r="2435" spans="1:43">
      <c r="A2435" s="92"/>
      <c r="B2435" s="92"/>
      <c r="C2435" s="93"/>
      <c r="D2435" s="93"/>
      <c r="E2435" s="92"/>
      <c r="F2435" s="92"/>
      <c r="G2435" s="92"/>
      <c r="H2435" s="92"/>
      <c r="I2435" s="92"/>
      <c r="J2435" s="92"/>
      <c r="K2435" s="94"/>
      <c r="L2435" s="94"/>
      <c r="M2435" s="94"/>
      <c r="N2435" s="94"/>
      <c r="O2435" s="94"/>
      <c r="P2435" s="94"/>
      <c r="Q2435" s="94"/>
      <c r="R2435" s="94"/>
      <c r="S2435" s="94"/>
      <c r="T2435" s="94"/>
      <c r="U2435" s="94"/>
      <c r="V2435" s="94"/>
      <c r="W2435" s="94"/>
      <c r="X2435" s="94"/>
      <c r="Y2435" s="94"/>
      <c r="Z2435" s="94"/>
      <c r="AD2435" s="96"/>
      <c r="AF2435" s="94"/>
      <c r="AG2435" s="94"/>
      <c r="AH2435" s="94"/>
      <c r="AI2435" s="95"/>
      <c r="AK2435" s="94"/>
      <c r="AL2435" s="94"/>
      <c r="AM2435" s="94"/>
      <c r="AN2435" s="94"/>
      <c r="AO2435" s="94"/>
      <c r="AP2435" s="94"/>
      <c r="AQ2435" s="94"/>
    </row>
    <row r="2436" spans="1:43">
      <c r="A2436" s="92"/>
      <c r="B2436" s="92"/>
      <c r="C2436" s="93"/>
      <c r="D2436" s="93"/>
      <c r="E2436" s="92"/>
      <c r="F2436" s="92"/>
      <c r="G2436" s="92"/>
      <c r="H2436" s="92"/>
      <c r="I2436" s="92"/>
      <c r="J2436" s="92"/>
      <c r="K2436" s="94"/>
      <c r="L2436" s="94"/>
      <c r="M2436" s="94"/>
      <c r="T2436" s="94"/>
      <c r="U2436" s="94"/>
      <c r="Y2436" s="94"/>
      <c r="Z2436" s="94"/>
      <c r="AK2436" s="94"/>
      <c r="AL2436" s="94"/>
      <c r="AM2436" s="94"/>
      <c r="AN2436" s="94"/>
      <c r="AO2436" s="94"/>
      <c r="AP2436" s="94"/>
      <c r="AQ2436" s="94"/>
    </row>
    <row r="2437" spans="1:43">
      <c r="A2437" s="92"/>
      <c r="B2437" s="92"/>
      <c r="C2437" s="93"/>
      <c r="D2437" s="93"/>
      <c r="E2437" s="92"/>
      <c r="F2437" s="92"/>
      <c r="G2437" s="92"/>
      <c r="H2437" s="92"/>
      <c r="I2437" s="92"/>
      <c r="J2437" s="92"/>
      <c r="K2437" s="94"/>
      <c r="L2437" s="94"/>
      <c r="M2437" s="94"/>
      <c r="T2437" s="94"/>
      <c r="U2437" s="94"/>
      <c r="Y2437" s="94"/>
      <c r="Z2437" s="94"/>
      <c r="AI2437" s="95"/>
      <c r="AK2437" s="94"/>
      <c r="AL2437" s="94"/>
      <c r="AM2437" s="94"/>
      <c r="AN2437" s="94"/>
      <c r="AO2437" s="94"/>
      <c r="AP2437" s="94"/>
      <c r="AQ2437" s="94"/>
    </row>
    <row r="2438" spans="1:43">
      <c r="A2438" s="92"/>
      <c r="B2438" s="92"/>
      <c r="C2438" s="93"/>
      <c r="D2438" s="93"/>
      <c r="E2438" s="92"/>
      <c r="F2438" s="92"/>
      <c r="G2438" s="92"/>
      <c r="H2438" s="92"/>
      <c r="I2438" s="92"/>
      <c r="J2438" s="92"/>
      <c r="K2438" s="94"/>
      <c r="L2438" s="94"/>
      <c r="M2438" s="94"/>
      <c r="O2438" s="94"/>
      <c r="P2438" s="94"/>
      <c r="Q2438" s="94"/>
      <c r="R2438" s="94"/>
      <c r="S2438" s="94"/>
      <c r="T2438" s="94"/>
      <c r="U2438" s="94"/>
      <c r="V2438" s="94"/>
      <c r="W2438" s="94"/>
      <c r="X2438" s="94"/>
      <c r="Y2438" s="94"/>
      <c r="Z2438" s="94"/>
      <c r="AD2438" s="96"/>
      <c r="AG2438" s="94"/>
      <c r="AH2438" s="94"/>
      <c r="AI2438" s="95"/>
      <c r="AK2438" s="94"/>
      <c r="AL2438" s="94"/>
      <c r="AM2438" s="94"/>
      <c r="AN2438" s="94"/>
      <c r="AO2438" s="94"/>
      <c r="AP2438" s="94"/>
      <c r="AQ2438" s="94"/>
    </row>
    <row r="2439" spans="1:43">
      <c r="A2439" s="92"/>
      <c r="B2439" s="92"/>
      <c r="C2439" s="93"/>
      <c r="D2439" s="93"/>
      <c r="E2439" s="92"/>
      <c r="F2439" s="92"/>
      <c r="G2439" s="92"/>
      <c r="H2439" s="92"/>
      <c r="I2439" s="92"/>
      <c r="J2439" s="92"/>
      <c r="K2439" s="94"/>
      <c r="L2439" s="94"/>
      <c r="M2439" s="94"/>
      <c r="O2439" s="94"/>
      <c r="P2439" s="94"/>
      <c r="Q2439" s="95"/>
      <c r="R2439" s="94"/>
      <c r="S2439" s="94"/>
      <c r="T2439" s="94"/>
      <c r="U2439" s="94"/>
      <c r="V2439" s="95"/>
      <c r="W2439" s="94"/>
      <c r="X2439" s="94"/>
      <c r="Y2439" s="94"/>
      <c r="Z2439" s="94"/>
      <c r="AD2439" s="96"/>
      <c r="AG2439" s="94"/>
      <c r="AH2439" s="94"/>
      <c r="AK2439" s="94"/>
      <c r="AL2439" s="94"/>
      <c r="AM2439" s="94"/>
      <c r="AN2439" s="94"/>
      <c r="AO2439" s="94"/>
      <c r="AP2439" s="94"/>
      <c r="AQ2439" s="94"/>
    </row>
    <row r="2440" spans="1:43">
      <c r="A2440" s="92"/>
      <c r="B2440" s="92"/>
      <c r="C2440" s="93"/>
      <c r="D2440" s="93"/>
      <c r="E2440" s="92"/>
      <c r="F2440" s="92"/>
      <c r="G2440" s="92"/>
      <c r="H2440" s="92"/>
      <c r="I2440" s="92"/>
      <c r="J2440" s="92"/>
      <c r="K2440" s="94"/>
      <c r="L2440" s="94"/>
      <c r="M2440" s="94"/>
      <c r="O2440" s="94"/>
      <c r="P2440" s="94"/>
      <c r="Q2440" s="95"/>
      <c r="R2440" s="94"/>
      <c r="S2440" s="94"/>
      <c r="T2440" s="94"/>
      <c r="U2440" s="94"/>
      <c r="V2440" s="94"/>
      <c r="W2440" s="94"/>
      <c r="X2440" s="94"/>
      <c r="Y2440" s="94"/>
      <c r="Z2440" s="94"/>
      <c r="AD2440" s="96"/>
      <c r="AG2440" s="94"/>
      <c r="AH2440" s="94"/>
      <c r="AK2440" s="94"/>
      <c r="AL2440" s="94"/>
      <c r="AM2440" s="94"/>
      <c r="AN2440" s="94"/>
      <c r="AO2440" s="94"/>
      <c r="AP2440" s="94"/>
      <c r="AQ2440" s="94"/>
    </row>
    <row r="2441" spans="1:43">
      <c r="A2441" s="92"/>
      <c r="B2441" s="92"/>
      <c r="C2441" s="93"/>
      <c r="D2441" s="93"/>
      <c r="E2441" s="92"/>
      <c r="F2441" s="92"/>
      <c r="G2441" s="92"/>
      <c r="H2441" s="92"/>
      <c r="I2441" s="92"/>
      <c r="J2441" s="92"/>
      <c r="K2441" s="94"/>
      <c r="L2441" s="94"/>
      <c r="M2441" s="94"/>
      <c r="O2441" s="94"/>
      <c r="P2441" s="94"/>
      <c r="Q2441" s="94"/>
      <c r="R2441" s="94"/>
      <c r="S2441" s="94"/>
      <c r="T2441" s="94"/>
      <c r="U2441" s="94"/>
      <c r="V2441" s="94"/>
      <c r="W2441" s="94"/>
      <c r="X2441" s="94"/>
      <c r="Y2441" s="94"/>
      <c r="Z2441" s="94"/>
      <c r="AD2441" s="96"/>
      <c r="AG2441" s="94"/>
      <c r="AH2441" s="94"/>
      <c r="AI2441" s="95"/>
      <c r="AK2441" s="94"/>
      <c r="AL2441" s="94"/>
      <c r="AM2441" s="94"/>
      <c r="AN2441" s="94"/>
      <c r="AO2441" s="94"/>
      <c r="AP2441" s="94"/>
      <c r="AQ2441" s="94"/>
    </row>
    <row r="2442" spans="1:43">
      <c r="A2442" s="92"/>
      <c r="B2442" s="92"/>
      <c r="C2442" s="93"/>
      <c r="D2442" s="93"/>
      <c r="E2442" s="92"/>
      <c r="F2442" s="92"/>
      <c r="G2442" s="92"/>
      <c r="H2442" s="92"/>
      <c r="I2442" s="92"/>
      <c r="J2442" s="92"/>
      <c r="K2442" s="94"/>
      <c r="L2442" s="94"/>
      <c r="M2442" s="94"/>
      <c r="O2442" s="94"/>
      <c r="P2442" s="94"/>
      <c r="Q2442" s="95"/>
      <c r="R2442" s="94"/>
      <c r="S2442" s="94"/>
      <c r="T2442" s="94"/>
      <c r="U2442" s="94"/>
      <c r="V2442" s="94"/>
      <c r="W2442" s="94"/>
      <c r="X2442" s="94"/>
      <c r="Y2442" s="94"/>
      <c r="Z2442" s="94"/>
      <c r="AD2442" s="96"/>
      <c r="AG2442" s="94"/>
      <c r="AH2442" s="94"/>
      <c r="AI2442" s="95"/>
      <c r="AK2442" s="94"/>
      <c r="AL2442" s="94"/>
      <c r="AM2442" s="94"/>
      <c r="AN2442" s="94"/>
      <c r="AO2442" s="94"/>
      <c r="AP2442" s="94"/>
      <c r="AQ2442" s="94"/>
    </row>
    <row r="2443" spans="1:43">
      <c r="A2443" s="92"/>
      <c r="B2443" s="92"/>
      <c r="C2443" s="93"/>
      <c r="D2443" s="93"/>
      <c r="E2443" s="92"/>
      <c r="F2443" s="92"/>
      <c r="G2443" s="92"/>
      <c r="H2443" s="92"/>
      <c r="I2443" s="92"/>
      <c r="J2443" s="92"/>
      <c r="K2443" s="94"/>
      <c r="L2443" s="94"/>
      <c r="M2443" s="94"/>
      <c r="O2443" s="94"/>
      <c r="P2443" s="94"/>
      <c r="Q2443" s="94"/>
      <c r="R2443" s="94"/>
      <c r="S2443" s="94"/>
      <c r="T2443" s="94"/>
      <c r="U2443" s="94"/>
      <c r="V2443" s="94"/>
      <c r="W2443" s="94"/>
      <c r="X2443" s="94"/>
      <c r="Y2443" s="94"/>
      <c r="Z2443" s="94"/>
      <c r="AD2443" s="96"/>
      <c r="AG2443" s="94"/>
      <c r="AH2443" s="94"/>
      <c r="AI2443" s="95"/>
      <c r="AK2443" s="94"/>
      <c r="AL2443" s="94"/>
      <c r="AM2443" s="94"/>
      <c r="AN2443" s="94"/>
      <c r="AO2443" s="94"/>
      <c r="AP2443" s="94"/>
      <c r="AQ2443" s="94"/>
    </row>
    <row r="2444" spans="1:43">
      <c r="A2444" s="92"/>
      <c r="B2444" s="92"/>
      <c r="C2444" s="93"/>
      <c r="D2444" s="93"/>
      <c r="E2444" s="92"/>
      <c r="F2444" s="92"/>
      <c r="G2444" s="92"/>
      <c r="H2444" s="92"/>
      <c r="I2444" s="92"/>
      <c r="J2444" s="92"/>
      <c r="K2444" s="94"/>
      <c r="L2444" s="94"/>
      <c r="M2444" s="94"/>
      <c r="O2444" s="94"/>
      <c r="P2444" s="94"/>
      <c r="Q2444" s="95"/>
      <c r="R2444" s="94"/>
      <c r="S2444" s="94"/>
      <c r="T2444" s="94"/>
      <c r="U2444" s="94"/>
      <c r="V2444" s="94"/>
      <c r="W2444" s="94"/>
      <c r="X2444" s="94"/>
      <c r="Y2444" s="94"/>
      <c r="Z2444" s="94"/>
      <c r="AD2444" s="96"/>
      <c r="AG2444" s="94"/>
      <c r="AH2444" s="94"/>
      <c r="AI2444" s="95"/>
      <c r="AK2444" s="94"/>
      <c r="AL2444" s="94"/>
      <c r="AM2444" s="94"/>
      <c r="AN2444" s="94"/>
      <c r="AO2444" s="94"/>
      <c r="AP2444" s="94"/>
      <c r="AQ2444" s="94"/>
    </row>
    <row r="2445" spans="1:43">
      <c r="A2445" s="92"/>
      <c r="B2445" s="92"/>
      <c r="C2445" s="93"/>
      <c r="D2445" s="93"/>
      <c r="E2445" s="92"/>
      <c r="F2445" s="92"/>
      <c r="G2445" s="92"/>
      <c r="H2445" s="92"/>
      <c r="I2445" s="92"/>
      <c r="J2445" s="92"/>
      <c r="K2445" s="94"/>
      <c r="L2445" s="94"/>
      <c r="M2445" s="94"/>
      <c r="N2445" s="94"/>
      <c r="O2445" s="94"/>
      <c r="P2445" s="94"/>
      <c r="Q2445" s="95"/>
      <c r="R2445" s="94"/>
      <c r="S2445" s="94"/>
      <c r="T2445" s="94"/>
      <c r="U2445" s="94"/>
      <c r="V2445" s="94"/>
      <c r="W2445" s="94"/>
      <c r="X2445" s="94"/>
      <c r="Y2445" s="94"/>
      <c r="Z2445" s="94"/>
      <c r="AD2445" s="96"/>
      <c r="AE2445" s="95"/>
      <c r="AF2445" s="94"/>
      <c r="AG2445" s="94"/>
      <c r="AH2445" s="94"/>
      <c r="AI2445" s="95"/>
      <c r="AK2445" s="94"/>
      <c r="AL2445" s="94"/>
      <c r="AM2445" s="94"/>
      <c r="AN2445" s="94"/>
      <c r="AO2445" s="94"/>
      <c r="AP2445" s="94"/>
      <c r="AQ2445" s="94"/>
    </row>
    <row r="2446" spans="1:43">
      <c r="A2446" s="92"/>
      <c r="B2446" s="92"/>
      <c r="C2446" s="93"/>
      <c r="D2446" s="93"/>
      <c r="E2446" s="92"/>
      <c r="F2446" s="92"/>
      <c r="G2446" s="92"/>
      <c r="H2446" s="92"/>
      <c r="I2446" s="92"/>
      <c r="J2446" s="92"/>
      <c r="K2446" s="94"/>
      <c r="L2446" s="94"/>
      <c r="M2446" s="94"/>
      <c r="O2446" s="94"/>
      <c r="P2446" s="94"/>
      <c r="Q2446" s="94"/>
      <c r="R2446" s="94"/>
      <c r="S2446" s="94"/>
      <c r="T2446" s="94"/>
      <c r="U2446" s="94"/>
      <c r="V2446" s="94"/>
      <c r="W2446" s="94"/>
      <c r="X2446" s="94"/>
      <c r="Y2446" s="94"/>
      <c r="Z2446" s="94"/>
      <c r="AD2446" s="96"/>
      <c r="AG2446" s="94"/>
      <c r="AH2446" s="94"/>
      <c r="AK2446" s="94"/>
      <c r="AL2446" s="94"/>
      <c r="AM2446" s="94"/>
      <c r="AN2446" s="94"/>
      <c r="AO2446" s="94"/>
      <c r="AP2446" s="94"/>
      <c r="AQ2446" s="94"/>
    </row>
    <row r="2447" spans="1:43">
      <c r="A2447" s="92"/>
      <c r="B2447" s="92"/>
      <c r="C2447" s="93"/>
      <c r="D2447" s="93"/>
      <c r="E2447" s="92"/>
      <c r="F2447" s="92"/>
      <c r="G2447" s="92"/>
      <c r="H2447" s="92"/>
      <c r="I2447" s="92"/>
      <c r="J2447" s="92"/>
      <c r="K2447" s="94"/>
      <c r="L2447" s="94"/>
      <c r="M2447" s="94"/>
      <c r="O2447" s="94"/>
      <c r="P2447" s="94"/>
      <c r="Q2447" s="95"/>
      <c r="R2447" s="94"/>
      <c r="S2447" s="94"/>
      <c r="T2447" s="94"/>
      <c r="U2447" s="94"/>
      <c r="V2447" s="94"/>
      <c r="W2447" s="94"/>
      <c r="X2447" s="94"/>
      <c r="Y2447" s="94"/>
      <c r="Z2447" s="94"/>
      <c r="AD2447" s="96"/>
      <c r="AG2447" s="94"/>
      <c r="AH2447" s="94"/>
      <c r="AI2447" s="95"/>
      <c r="AK2447" s="94"/>
      <c r="AL2447" s="94"/>
      <c r="AM2447" s="94"/>
      <c r="AN2447" s="94"/>
      <c r="AO2447" s="94"/>
      <c r="AP2447" s="94"/>
      <c r="AQ2447" s="94"/>
    </row>
    <row r="2448" spans="1:43">
      <c r="A2448" s="92"/>
      <c r="B2448" s="92"/>
      <c r="C2448" s="93"/>
      <c r="D2448" s="93"/>
      <c r="E2448" s="92"/>
      <c r="F2448" s="92"/>
      <c r="G2448" s="92"/>
      <c r="H2448" s="92"/>
      <c r="I2448" s="92"/>
      <c r="J2448" s="92"/>
      <c r="K2448" s="94"/>
      <c r="L2448" s="94"/>
      <c r="M2448" s="94"/>
      <c r="P2448" s="94"/>
      <c r="Q2448" s="95"/>
      <c r="R2448" s="94"/>
      <c r="S2448" s="94"/>
      <c r="T2448" s="94"/>
      <c r="U2448" s="94"/>
      <c r="V2448" s="94"/>
      <c r="W2448" s="94"/>
      <c r="X2448" s="94"/>
      <c r="Y2448" s="94"/>
      <c r="Z2448" s="94"/>
      <c r="AD2448" s="96"/>
      <c r="AE2448" s="95"/>
      <c r="AH2448" s="94"/>
      <c r="AK2448" s="94"/>
      <c r="AL2448" s="94"/>
      <c r="AM2448" s="94"/>
      <c r="AN2448" s="94"/>
      <c r="AO2448" s="94"/>
      <c r="AP2448" s="94"/>
      <c r="AQ2448" s="94"/>
    </row>
    <row r="2449" spans="1:43">
      <c r="A2449" s="92"/>
      <c r="B2449" s="92"/>
      <c r="C2449" s="93"/>
      <c r="D2449" s="93"/>
      <c r="E2449" s="92"/>
      <c r="F2449" s="92"/>
      <c r="G2449" s="92"/>
      <c r="H2449" s="92"/>
      <c r="I2449" s="92"/>
      <c r="J2449" s="92"/>
      <c r="K2449" s="94"/>
      <c r="L2449" s="94"/>
      <c r="M2449" s="94"/>
      <c r="P2449" s="94"/>
      <c r="Q2449" s="94"/>
      <c r="R2449" s="94"/>
      <c r="S2449" s="94"/>
      <c r="T2449" s="94"/>
      <c r="U2449" s="94"/>
      <c r="V2449" s="94"/>
      <c r="W2449" s="94"/>
      <c r="X2449" s="94"/>
      <c r="Y2449" s="94"/>
      <c r="Z2449" s="94"/>
      <c r="AH2449" s="94"/>
      <c r="AK2449" s="94"/>
      <c r="AL2449" s="94"/>
      <c r="AM2449" s="94"/>
      <c r="AN2449" s="94"/>
      <c r="AO2449" s="94"/>
      <c r="AP2449" s="94"/>
      <c r="AQ2449" s="94"/>
    </row>
    <row r="2450" spans="1:43">
      <c r="A2450" s="92"/>
      <c r="B2450" s="92"/>
      <c r="C2450" s="93"/>
      <c r="D2450" s="93"/>
      <c r="E2450" s="92"/>
      <c r="F2450" s="92"/>
      <c r="G2450" s="92"/>
      <c r="H2450" s="92"/>
      <c r="I2450" s="92"/>
      <c r="J2450" s="92"/>
      <c r="K2450" s="94"/>
      <c r="L2450" s="94"/>
      <c r="M2450" s="94"/>
      <c r="O2450" s="94"/>
      <c r="P2450" s="94"/>
      <c r="Q2450" s="94"/>
      <c r="R2450" s="94"/>
      <c r="S2450" s="94"/>
      <c r="T2450" s="94"/>
      <c r="U2450" s="94"/>
      <c r="V2450" s="94"/>
      <c r="W2450" s="94"/>
      <c r="X2450" s="94"/>
      <c r="Y2450" s="94"/>
      <c r="Z2450" s="94"/>
      <c r="AD2450" s="96"/>
      <c r="AG2450" s="94"/>
      <c r="AH2450" s="94"/>
      <c r="AK2450" s="94"/>
      <c r="AL2450" s="94"/>
      <c r="AM2450" s="94"/>
      <c r="AN2450" s="94"/>
      <c r="AO2450" s="94"/>
      <c r="AP2450" s="94"/>
      <c r="AQ2450" s="94"/>
    </row>
    <row r="2451" spans="1:43">
      <c r="A2451" s="92"/>
      <c r="B2451" s="92"/>
      <c r="C2451" s="93"/>
      <c r="D2451" s="93"/>
      <c r="E2451" s="92"/>
      <c r="F2451" s="92"/>
      <c r="G2451" s="92"/>
      <c r="H2451" s="92"/>
      <c r="I2451" s="92"/>
      <c r="J2451" s="92"/>
      <c r="K2451" s="94"/>
      <c r="L2451" s="94"/>
      <c r="M2451" s="94"/>
      <c r="O2451" s="94"/>
      <c r="P2451" s="94"/>
      <c r="Q2451" s="95"/>
      <c r="R2451" s="94"/>
      <c r="S2451" s="94"/>
      <c r="T2451" s="94"/>
      <c r="U2451" s="94"/>
      <c r="V2451" s="94"/>
      <c r="W2451" s="94"/>
      <c r="X2451" s="94"/>
      <c r="Y2451" s="94"/>
      <c r="Z2451" s="94"/>
      <c r="AD2451" s="96"/>
      <c r="AG2451" s="94"/>
      <c r="AH2451" s="94"/>
      <c r="AI2451" s="95"/>
      <c r="AK2451" s="94"/>
      <c r="AL2451" s="94"/>
      <c r="AM2451" s="94"/>
      <c r="AN2451" s="94"/>
      <c r="AO2451" s="94"/>
      <c r="AP2451" s="94"/>
      <c r="AQ2451" s="94"/>
    </row>
    <row r="2452" spans="1:43">
      <c r="A2452" s="92"/>
      <c r="B2452" s="92"/>
      <c r="C2452" s="93"/>
      <c r="D2452" s="93"/>
      <c r="E2452" s="92"/>
      <c r="F2452" s="92"/>
      <c r="G2452" s="92"/>
      <c r="H2452" s="92"/>
      <c r="I2452" s="92"/>
      <c r="J2452" s="92"/>
      <c r="K2452" s="94"/>
      <c r="L2452" s="94"/>
      <c r="M2452" s="94"/>
      <c r="O2452" s="94"/>
      <c r="P2452" s="94"/>
      <c r="Q2452" s="95"/>
      <c r="R2452" s="94"/>
      <c r="S2452" s="94"/>
      <c r="T2452" s="94"/>
      <c r="U2452" s="94"/>
      <c r="V2452" s="94"/>
      <c r="W2452" s="94"/>
      <c r="X2452" s="94"/>
      <c r="Y2452" s="94"/>
      <c r="Z2452" s="94"/>
      <c r="AG2452" s="94"/>
      <c r="AH2452" s="94"/>
      <c r="AK2452" s="94"/>
      <c r="AL2452" s="94"/>
      <c r="AM2452" s="94"/>
      <c r="AN2452" s="94"/>
      <c r="AO2452" s="94"/>
      <c r="AP2452" s="94"/>
      <c r="AQ2452" s="94"/>
    </row>
    <row r="2453" spans="1:43">
      <c r="A2453" s="92"/>
      <c r="B2453" s="92"/>
      <c r="C2453" s="93"/>
      <c r="D2453" s="93"/>
      <c r="E2453" s="92"/>
      <c r="F2453" s="92"/>
      <c r="G2453" s="92"/>
      <c r="H2453" s="92"/>
      <c r="I2453" s="92"/>
      <c r="J2453" s="92"/>
      <c r="K2453" s="94"/>
      <c r="L2453" s="94"/>
      <c r="M2453" s="94"/>
      <c r="O2453" s="94"/>
      <c r="P2453" s="94"/>
      <c r="Q2453" s="95"/>
      <c r="R2453" s="94"/>
      <c r="S2453" s="94"/>
      <c r="T2453" s="94"/>
      <c r="U2453" s="94"/>
      <c r="V2453" s="94"/>
      <c r="W2453" s="94"/>
      <c r="X2453" s="94"/>
      <c r="Y2453" s="94"/>
      <c r="Z2453" s="94"/>
      <c r="AE2453" s="95"/>
      <c r="AG2453" s="94"/>
      <c r="AH2453" s="94"/>
      <c r="AK2453" s="94"/>
      <c r="AL2453" s="94"/>
      <c r="AM2453" s="94"/>
      <c r="AN2453" s="94"/>
      <c r="AO2453" s="94"/>
      <c r="AP2453" s="94"/>
      <c r="AQ2453" s="94"/>
    </row>
    <row r="2454" spans="1:43">
      <c r="A2454" s="92"/>
      <c r="B2454" s="92"/>
      <c r="C2454" s="93"/>
      <c r="D2454" s="93"/>
      <c r="E2454" s="92"/>
      <c r="F2454" s="92"/>
      <c r="G2454" s="92"/>
      <c r="H2454" s="92"/>
      <c r="I2454" s="92"/>
      <c r="J2454" s="92"/>
      <c r="K2454" s="94"/>
      <c r="L2454" s="94"/>
      <c r="M2454" s="94"/>
      <c r="P2454" s="94"/>
      <c r="Q2454" s="94"/>
      <c r="R2454" s="94"/>
      <c r="S2454" s="94"/>
      <c r="T2454" s="94"/>
      <c r="U2454" s="94"/>
      <c r="V2454" s="94"/>
      <c r="W2454" s="94"/>
      <c r="X2454" s="94"/>
      <c r="Y2454" s="94"/>
      <c r="Z2454" s="94"/>
      <c r="AD2454" s="96"/>
      <c r="AE2454" s="95"/>
      <c r="AH2454" s="94"/>
      <c r="AI2454" s="95"/>
      <c r="AK2454" s="94"/>
      <c r="AL2454" s="94"/>
      <c r="AM2454" s="94"/>
      <c r="AN2454" s="94"/>
      <c r="AO2454" s="94"/>
      <c r="AP2454" s="94"/>
      <c r="AQ2454" s="94"/>
    </row>
    <row r="2455" spans="1:43">
      <c r="A2455" s="92"/>
      <c r="B2455" s="92"/>
      <c r="C2455" s="93"/>
      <c r="D2455" s="93"/>
      <c r="E2455" s="92"/>
      <c r="F2455" s="92"/>
      <c r="G2455" s="92"/>
      <c r="H2455" s="92"/>
      <c r="I2455" s="92"/>
      <c r="J2455" s="92"/>
      <c r="K2455" s="94"/>
      <c r="L2455" s="94"/>
      <c r="M2455" s="94"/>
      <c r="O2455" s="94"/>
      <c r="P2455" s="94"/>
      <c r="Q2455" s="95"/>
      <c r="R2455" s="94"/>
      <c r="S2455" s="94"/>
      <c r="T2455" s="94"/>
      <c r="U2455" s="94"/>
      <c r="V2455" s="94"/>
      <c r="W2455" s="94"/>
      <c r="X2455" s="94"/>
      <c r="Y2455" s="94"/>
      <c r="Z2455" s="94"/>
      <c r="AG2455" s="94"/>
      <c r="AH2455" s="94"/>
      <c r="AK2455" s="94"/>
      <c r="AL2455" s="94"/>
      <c r="AM2455" s="94"/>
      <c r="AN2455" s="94"/>
      <c r="AO2455" s="94"/>
      <c r="AP2455" s="94"/>
      <c r="AQ2455" s="94"/>
    </row>
    <row r="2456" spans="1:43">
      <c r="A2456" s="92"/>
      <c r="B2456" s="92"/>
      <c r="C2456" s="93"/>
      <c r="D2456" s="93"/>
      <c r="E2456" s="92"/>
      <c r="F2456" s="92"/>
      <c r="G2456" s="92"/>
      <c r="H2456" s="92"/>
      <c r="I2456" s="92"/>
      <c r="J2456" s="92"/>
      <c r="K2456" s="94"/>
      <c r="L2456" s="94"/>
      <c r="M2456" s="94"/>
      <c r="P2456" s="94"/>
      <c r="Q2456" s="95"/>
      <c r="R2456" s="94"/>
      <c r="T2456" s="94"/>
      <c r="U2456" s="94"/>
      <c r="V2456" s="94"/>
      <c r="W2456" s="94"/>
      <c r="Y2456" s="94"/>
      <c r="Z2456" s="94"/>
      <c r="AH2456" s="94"/>
      <c r="AI2456" s="95"/>
      <c r="AK2456" s="94"/>
      <c r="AL2456" s="94"/>
      <c r="AM2456" s="94"/>
      <c r="AN2456" s="94"/>
      <c r="AO2456" s="94"/>
      <c r="AP2456" s="94"/>
      <c r="AQ2456" s="94"/>
    </row>
    <row r="2457" spans="1:43">
      <c r="A2457" s="92"/>
      <c r="B2457" s="92"/>
      <c r="C2457" s="93"/>
      <c r="D2457" s="93"/>
      <c r="E2457" s="92"/>
      <c r="F2457" s="92"/>
      <c r="G2457" s="92"/>
      <c r="H2457" s="92"/>
      <c r="I2457" s="92"/>
      <c r="J2457" s="92"/>
      <c r="K2457" s="94"/>
      <c r="L2457" s="94"/>
      <c r="M2457" s="94"/>
      <c r="O2457" s="94"/>
      <c r="P2457" s="94"/>
      <c r="Q2457" s="94"/>
      <c r="R2457" s="94"/>
      <c r="S2457" s="94"/>
      <c r="T2457" s="94"/>
      <c r="U2457" s="94"/>
      <c r="V2457" s="94"/>
      <c r="W2457" s="94"/>
      <c r="X2457" s="94"/>
      <c r="Y2457" s="94"/>
      <c r="Z2457" s="94"/>
      <c r="AD2457" s="96"/>
      <c r="AG2457" s="94"/>
      <c r="AH2457" s="94"/>
      <c r="AK2457" s="94"/>
      <c r="AL2457" s="94"/>
      <c r="AM2457" s="94"/>
      <c r="AN2457" s="94"/>
      <c r="AO2457" s="94"/>
      <c r="AP2457" s="94"/>
      <c r="AQ2457" s="94"/>
    </row>
    <row r="2458" spans="1:43">
      <c r="A2458" s="92"/>
      <c r="B2458" s="92"/>
      <c r="C2458" s="93"/>
      <c r="D2458" s="93"/>
      <c r="E2458" s="92"/>
      <c r="F2458" s="92"/>
      <c r="G2458" s="92"/>
      <c r="H2458" s="92"/>
      <c r="I2458" s="92"/>
      <c r="J2458" s="92"/>
      <c r="K2458" s="94"/>
      <c r="L2458" s="94"/>
      <c r="M2458" s="94"/>
      <c r="P2458" s="94"/>
      <c r="Q2458" s="95"/>
      <c r="R2458" s="94"/>
      <c r="S2458" s="94"/>
      <c r="T2458" s="94"/>
      <c r="U2458" s="94"/>
      <c r="V2458" s="94"/>
      <c r="W2458" s="94"/>
      <c r="X2458" s="94"/>
      <c r="Y2458" s="94"/>
      <c r="Z2458" s="94"/>
      <c r="AD2458" s="96"/>
      <c r="AH2458" s="94"/>
      <c r="AI2458" s="95"/>
      <c r="AK2458" s="94"/>
      <c r="AL2458" s="94"/>
      <c r="AM2458" s="94"/>
      <c r="AN2458" s="94"/>
      <c r="AO2458" s="94"/>
      <c r="AP2458" s="94"/>
      <c r="AQ2458" s="94"/>
    </row>
    <row r="2459" spans="1:43">
      <c r="A2459" s="92"/>
      <c r="B2459" s="92"/>
      <c r="C2459" s="93"/>
      <c r="D2459" s="93"/>
      <c r="E2459" s="92"/>
      <c r="F2459" s="92"/>
      <c r="G2459" s="92"/>
      <c r="H2459" s="92"/>
      <c r="I2459" s="92"/>
      <c r="J2459" s="92"/>
      <c r="K2459" s="94"/>
      <c r="L2459" s="94"/>
      <c r="M2459" s="94"/>
      <c r="T2459" s="94"/>
      <c r="U2459" s="94"/>
      <c r="Y2459" s="94"/>
      <c r="Z2459" s="94"/>
      <c r="AI2459" s="95"/>
      <c r="AK2459" s="94"/>
      <c r="AL2459" s="94"/>
      <c r="AM2459" s="94"/>
      <c r="AN2459" s="94"/>
      <c r="AO2459" s="94"/>
      <c r="AP2459" s="94"/>
      <c r="AQ2459" s="94"/>
    </row>
    <row r="2460" spans="1:43">
      <c r="A2460" s="92"/>
      <c r="B2460" s="92"/>
      <c r="C2460" s="93"/>
      <c r="D2460" s="93"/>
      <c r="E2460" s="92"/>
      <c r="F2460" s="92"/>
      <c r="G2460" s="92"/>
      <c r="H2460" s="92"/>
      <c r="I2460" s="92"/>
      <c r="J2460" s="92"/>
      <c r="K2460" s="94"/>
      <c r="L2460" s="94"/>
      <c r="M2460" s="94"/>
      <c r="T2460" s="94"/>
      <c r="U2460" s="94"/>
      <c r="Y2460" s="94"/>
      <c r="Z2460" s="94"/>
      <c r="AK2460" s="94"/>
      <c r="AL2460" s="94"/>
      <c r="AM2460" s="94"/>
      <c r="AN2460" s="94"/>
      <c r="AO2460" s="94"/>
      <c r="AP2460" s="94"/>
      <c r="AQ2460" s="94"/>
    </row>
    <row r="2461" spans="1:43">
      <c r="A2461" s="92"/>
      <c r="B2461" s="92"/>
      <c r="C2461" s="93"/>
      <c r="D2461" s="93"/>
      <c r="E2461" s="92"/>
      <c r="F2461" s="92"/>
      <c r="G2461" s="92"/>
      <c r="H2461" s="92"/>
      <c r="I2461" s="92"/>
      <c r="J2461" s="92"/>
      <c r="K2461" s="94"/>
      <c r="L2461" s="94"/>
      <c r="M2461" s="94"/>
      <c r="O2461" s="94"/>
      <c r="P2461" s="94"/>
      <c r="Q2461" s="94"/>
      <c r="R2461" s="94"/>
      <c r="S2461" s="94"/>
      <c r="T2461" s="94"/>
      <c r="U2461" s="94"/>
      <c r="V2461" s="94"/>
      <c r="W2461" s="94"/>
      <c r="X2461" s="94"/>
      <c r="Y2461" s="94"/>
      <c r="Z2461" s="94"/>
      <c r="AG2461" s="94"/>
      <c r="AH2461" s="94"/>
      <c r="AK2461" s="94"/>
      <c r="AL2461" s="94"/>
      <c r="AM2461" s="94"/>
      <c r="AN2461" s="94"/>
      <c r="AO2461" s="94"/>
      <c r="AP2461" s="94"/>
      <c r="AQ2461" s="94"/>
    </row>
    <row r="2462" spans="1:43">
      <c r="A2462" s="92"/>
      <c r="B2462" s="92"/>
      <c r="C2462" s="93"/>
      <c r="D2462" s="93"/>
      <c r="E2462" s="92"/>
      <c r="F2462" s="92"/>
      <c r="G2462" s="92"/>
      <c r="H2462" s="92"/>
      <c r="I2462" s="92"/>
      <c r="J2462" s="92"/>
      <c r="K2462" s="94"/>
      <c r="L2462" s="94"/>
      <c r="M2462" s="94"/>
      <c r="O2462" s="94"/>
      <c r="P2462" s="94"/>
      <c r="Q2462" s="94"/>
      <c r="R2462" s="94"/>
      <c r="S2462" s="94"/>
      <c r="T2462" s="94"/>
      <c r="U2462" s="94"/>
      <c r="V2462" s="94"/>
      <c r="W2462" s="94"/>
      <c r="X2462" s="94"/>
      <c r="Y2462" s="94"/>
      <c r="Z2462" s="94"/>
      <c r="AD2462" s="96"/>
      <c r="AG2462" s="94"/>
      <c r="AH2462" s="94"/>
      <c r="AK2462" s="94"/>
      <c r="AL2462" s="94"/>
      <c r="AM2462" s="94"/>
      <c r="AN2462" s="94"/>
      <c r="AO2462" s="94"/>
      <c r="AP2462" s="94"/>
      <c r="AQ2462" s="94"/>
    </row>
    <row r="2463" spans="1:43">
      <c r="A2463" s="92"/>
      <c r="B2463" s="92"/>
      <c r="C2463" s="93"/>
      <c r="D2463" s="93"/>
      <c r="E2463" s="92"/>
      <c r="F2463" s="92"/>
      <c r="G2463" s="92"/>
      <c r="H2463" s="92"/>
      <c r="I2463" s="92"/>
      <c r="J2463" s="92"/>
      <c r="K2463" s="94"/>
      <c r="L2463" s="94"/>
      <c r="M2463" s="94"/>
      <c r="N2463" s="94"/>
      <c r="O2463" s="94"/>
      <c r="P2463" s="94"/>
      <c r="Q2463" s="95"/>
      <c r="R2463" s="94"/>
      <c r="S2463" s="94"/>
      <c r="T2463" s="94"/>
      <c r="U2463" s="94"/>
      <c r="V2463" s="94"/>
      <c r="W2463" s="94"/>
      <c r="X2463" s="94"/>
      <c r="Y2463" s="94"/>
      <c r="Z2463" s="94"/>
      <c r="AD2463" s="96"/>
      <c r="AF2463" s="94"/>
      <c r="AG2463" s="94"/>
      <c r="AH2463" s="94"/>
      <c r="AI2463" s="95"/>
      <c r="AK2463" s="94"/>
      <c r="AL2463" s="94"/>
      <c r="AM2463" s="94"/>
      <c r="AN2463" s="94"/>
      <c r="AO2463" s="94"/>
      <c r="AP2463" s="94"/>
      <c r="AQ2463" s="94"/>
    </row>
    <row r="2464" spans="1:43">
      <c r="A2464" s="92"/>
      <c r="B2464" s="92"/>
      <c r="C2464" s="93"/>
      <c r="D2464" s="93"/>
      <c r="E2464" s="92"/>
      <c r="F2464" s="92"/>
      <c r="G2464" s="92"/>
      <c r="H2464" s="92"/>
      <c r="I2464" s="92"/>
      <c r="J2464" s="92"/>
      <c r="K2464" s="94"/>
      <c r="L2464" s="94"/>
      <c r="M2464" s="94"/>
      <c r="O2464" s="94"/>
      <c r="P2464" s="94"/>
      <c r="Q2464" s="94"/>
      <c r="R2464" s="94"/>
      <c r="S2464" s="94"/>
      <c r="T2464" s="94"/>
      <c r="U2464" s="94"/>
      <c r="V2464" s="94"/>
      <c r="W2464" s="94"/>
      <c r="X2464" s="94"/>
      <c r="Y2464" s="94"/>
      <c r="Z2464" s="94"/>
      <c r="AD2464" s="96"/>
      <c r="AE2464" s="95"/>
      <c r="AG2464" s="94"/>
      <c r="AH2464" s="94"/>
      <c r="AK2464" s="94"/>
      <c r="AL2464" s="94"/>
      <c r="AM2464" s="94"/>
      <c r="AN2464" s="94"/>
      <c r="AO2464" s="94"/>
      <c r="AP2464" s="94"/>
      <c r="AQ2464" s="94"/>
    </row>
    <row r="2465" spans="1:43">
      <c r="A2465" s="92"/>
      <c r="B2465" s="92"/>
      <c r="C2465" s="93"/>
      <c r="D2465" s="93"/>
      <c r="E2465" s="92"/>
      <c r="F2465" s="92"/>
      <c r="G2465" s="92"/>
      <c r="H2465" s="92"/>
      <c r="I2465" s="92"/>
      <c r="J2465" s="92"/>
      <c r="K2465" s="94"/>
      <c r="L2465" s="94"/>
      <c r="M2465" s="94"/>
      <c r="O2465" s="94"/>
      <c r="P2465" s="94"/>
      <c r="Q2465" s="94"/>
      <c r="R2465" s="94"/>
      <c r="S2465" s="94"/>
      <c r="T2465" s="94"/>
      <c r="U2465" s="94"/>
      <c r="V2465" s="94"/>
      <c r="W2465" s="94"/>
      <c r="X2465" s="94"/>
      <c r="Y2465" s="94"/>
      <c r="Z2465" s="94"/>
      <c r="AG2465" s="94"/>
      <c r="AH2465" s="94"/>
      <c r="AK2465" s="94"/>
      <c r="AL2465" s="94"/>
      <c r="AM2465" s="94"/>
      <c r="AN2465" s="94"/>
      <c r="AO2465" s="94"/>
      <c r="AP2465" s="94"/>
      <c r="AQ2465" s="94"/>
    </row>
    <row r="2466" spans="1:43">
      <c r="A2466" s="92"/>
      <c r="B2466" s="92"/>
      <c r="C2466" s="93"/>
      <c r="D2466" s="93"/>
      <c r="E2466" s="92"/>
      <c r="F2466" s="92"/>
      <c r="G2466" s="92"/>
      <c r="H2466" s="92"/>
      <c r="I2466" s="92"/>
      <c r="J2466" s="92"/>
      <c r="K2466" s="94"/>
      <c r="L2466" s="94"/>
      <c r="M2466" s="94"/>
      <c r="T2466" s="94"/>
      <c r="U2466" s="94"/>
      <c r="Y2466" s="94"/>
      <c r="Z2466" s="94"/>
      <c r="AI2466" s="95"/>
      <c r="AK2466" s="94"/>
      <c r="AL2466" s="94"/>
      <c r="AM2466" s="94"/>
      <c r="AN2466" s="94"/>
      <c r="AO2466" s="94"/>
      <c r="AP2466" s="94"/>
      <c r="AQ2466" s="94"/>
    </row>
    <row r="2467" spans="1:43">
      <c r="A2467" s="92"/>
      <c r="B2467" s="92"/>
      <c r="C2467" s="93"/>
      <c r="D2467" s="93"/>
      <c r="E2467" s="92"/>
      <c r="F2467" s="92"/>
      <c r="G2467" s="92"/>
      <c r="H2467" s="92"/>
      <c r="I2467" s="92"/>
      <c r="J2467" s="92"/>
      <c r="K2467" s="94"/>
      <c r="L2467" s="94"/>
      <c r="M2467" s="94"/>
      <c r="P2467" s="94"/>
      <c r="Q2467" s="95"/>
      <c r="R2467" s="94"/>
      <c r="S2467" s="94"/>
      <c r="T2467" s="94"/>
      <c r="U2467" s="94"/>
      <c r="V2467" s="94"/>
      <c r="W2467" s="94"/>
      <c r="X2467" s="94"/>
      <c r="Y2467" s="94"/>
      <c r="Z2467" s="94"/>
      <c r="AD2467" s="96"/>
      <c r="AE2467" s="95"/>
      <c r="AH2467" s="94"/>
      <c r="AK2467" s="94"/>
      <c r="AL2467" s="94"/>
      <c r="AM2467" s="94"/>
      <c r="AN2467" s="94"/>
      <c r="AO2467" s="94"/>
      <c r="AP2467" s="94"/>
      <c r="AQ2467" s="94"/>
    </row>
    <row r="2468" spans="1:43">
      <c r="A2468" s="92"/>
      <c r="B2468" s="92"/>
      <c r="C2468" s="93"/>
      <c r="D2468" s="93"/>
      <c r="E2468" s="92"/>
      <c r="F2468" s="92"/>
      <c r="G2468" s="92"/>
      <c r="H2468" s="92"/>
      <c r="I2468" s="92"/>
      <c r="J2468" s="92"/>
      <c r="K2468" s="94"/>
      <c r="L2468" s="94"/>
      <c r="M2468" s="94"/>
      <c r="O2468" s="94"/>
      <c r="P2468" s="94"/>
      <c r="Q2468" s="94"/>
      <c r="R2468" s="94"/>
      <c r="S2468" s="94"/>
      <c r="T2468" s="94"/>
      <c r="U2468" s="94"/>
      <c r="V2468" s="94"/>
      <c r="W2468" s="94"/>
      <c r="X2468" s="94"/>
      <c r="Y2468" s="94"/>
      <c r="Z2468" s="94"/>
      <c r="AG2468" s="94"/>
      <c r="AH2468" s="94"/>
      <c r="AK2468" s="94"/>
      <c r="AL2468" s="94"/>
      <c r="AM2468" s="94"/>
      <c r="AN2468" s="94"/>
      <c r="AO2468" s="94"/>
      <c r="AP2468" s="94"/>
      <c r="AQ2468" s="94"/>
    </row>
    <row r="2469" spans="1:43">
      <c r="A2469" s="92"/>
      <c r="B2469" s="92"/>
      <c r="C2469" s="93"/>
      <c r="D2469" s="93"/>
      <c r="E2469" s="92"/>
      <c r="F2469" s="92"/>
      <c r="G2469" s="92"/>
      <c r="H2469" s="92"/>
      <c r="I2469" s="92"/>
      <c r="J2469" s="92"/>
      <c r="K2469" s="94"/>
      <c r="L2469" s="94"/>
      <c r="M2469" s="94"/>
      <c r="N2469" s="94"/>
      <c r="O2469" s="94"/>
      <c r="P2469" s="94"/>
      <c r="Q2469" s="94"/>
      <c r="R2469" s="94"/>
      <c r="S2469" s="94"/>
      <c r="T2469" s="94"/>
      <c r="U2469" s="94"/>
      <c r="V2469" s="94"/>
      <c r="W2469" s="94"/>
      <c r="X2469" s="94"/>
      <c r="Y2469" s="94"/>
      <c r="Z2469" s="94"/>
      <c r="AD2469" s="96"/>
      <c r="AE2469" s="95"/>
      <c r="AF2469" s="94"/>
      <c r="AG2469" s="94"/>
      <c r="AH2469" s="94"/>
      <c r="AI2469" s="95"/>
      <c r="AK2469" s="94"/>
      <c r="AL2469" s="94"/>
      <c r="AM2469" s="94"/>
      <c r="AN2469" s="94"/>
      <c r="AO2469" s="94"/>
      <c r="AP2469" s="94"/>
      <c r="AQ2469" s="94"/>
    </row>
    <row r="2470" spans="1:43">
      <c r="A2470" s="92"/>
      <c r="B2470" s="92"/>
      <c r="C2470" s="93"/>
      <c r="D2470" s="93"/>
      <c r="E2470" s="92"/>
      <c r="F2470" s="92"/>
      <c r="G2470" s="92"/>
      <c r="H2470" s="92"/>
      <c r="I2470" s="92"/>
      <c r="J2470" s="92"/>
      <c r="K2470" s="94"/>
      <c r="L2470" s="94"/>
      <c r="M2470" s="94"/>
      <c r="O2470" s="94"/>
      <c r="P2470" s="94"/>
      <c r="Q2470" s="94"/>
      <c r="R2470" s="94"/>
      <c r="S2470" s="94"/>
      <c r="T2470" s="94"/>
      <c r="U2470" s="94"/>
      <c r="V2470" s="94"/>
      <c r="W2470" s="94"/>
      <c r="X2470" s="94"/>
      <c r="Y2470" s="94"/>
      <c r="Z2470" s="94"/>
      <c r="AD2470" s="96"/>
      <c r="AE2470" s="95"/>
      <c r="AG2470" s="94"/>
      <c r="AH2470" s="94"/>
      <c r="AI2470" s="95"/>
      <c r="AK2470" s="94"/>
      <c r="AL2470" s="94"/>
      <c r="AM2470" s="94"/>
      <c r="AN2470" s="94"/>
      <c r="AO2470" s="94"/>
      <c r="AP2470" s="94"/>
      <c r="AQ2470" s="94"/>
    </row>
    <row r="2471" spans="1:43">
      <c r="A2471" s="92"/>
      <c r="B2471" s="92"/>
      <c r="C2471" s="93"/>
      <c r="D2471" s="93"/>
      <c r="E2471" s="92"/>
      <c r="F2471" s="92"/>
      <c r="G2471" s="92"/>
      <c r="H2471" s="92"/>
      <c r="I2471" s="92"/>
      <c r="J2471" s="92"/>
      <c r="K2471" s="94"/>
      <c r="L2471" s="94"/>
      <c r="M2471" s="94"/>
      <c r="T2471" s="94"/>
      <c r="U2471" s="94"/>
      <c r="Y2471" s="94"/>
      <c r="Z2471" s="94"/>
      <c r="AK2471" s="94"/>
      <c r="AL2471" s="94"/>
      <c r="AM2471" s="94"/>
      <c r="AN2471" s="94"/>
      <c r="AO2471" s="94"/>
      <c r="AP2471" s="94"/>
      <c r="AQ2471" s="94"/>
    </row>
    <row r="2472" spans="1:43">
      <c r="A2472" s="92"/>
      <c r="B2472" s="92"/>
      <c r="C2472" s="93"/>
      <c r="D2472" s="93"/>
      <c r="E2472" s="92"/>
      <c r="F2472" s="92"/>
      <c r="G2472" s="92"/>
      <c r="H2472" s="92"/>
      <c r="I2472" s="92"/>
      <c r="J2472" s="92"/>
      <c r="K2472" s="94"/>
      <c r="L2472" s="94"/>
      <c r="M2472" s="94"/>
      <c r="O2472" s="94"/>
      <c r="P2472" s="94"/>
      <c r="Q2472" s="94"/>
      <c r="R2472" s="94"/>
      <c r="S2472" s="94"/>
      <c r="T2472" s="94"/>
      <c r="U2472" s="94"/>
      <c r="V2472" s="94"/>
      <c r="W2472" s="94"/>
      <c r="X2472" s="94"/>
      <c r="Y2472" s="94"/>
      <c r="Z2472" s="94"/>
      <c r="AD2472" s="96"/>
      <c r="AG2472" s="94"/>
      <c r="AH2472" s="94"/>
      <c r="AI2472" s="95"/>
      <c r="AK2472" s="94"/>
      <c r="AL2472" s="94"/>
      <c r="AM2472" s="94"/>
      <c r="AN2472" s="94"/>
      <c r="AO2472" s="94"/>
      <c r="AQ2472" s="94"/>
    </row>
    <row r="2473" spans="1:43">
      <c r="A2473" s="92"/>
      <c r="B2473" s="92"/>
      <c r="C2473" s="93"/>
      <c r="D2473" s="93"/>
      <c r="E2473" s="92"/>
      <c r="F2473" s="92"/>
      <c r="G2473" s="92"/>
      <c r="H2473" s="92"/>
      <c r="I2473" s="92"/>
      <c r="J2473" s="92"/>
      <c r="K2473" s="94"/>
      <c r="L2473" s="94"/>
      <c r="M2473" s="94"/>
      <c r="P2473" s="94"/>
      <c r="Q2473" s="94"/>
      <c r="R2473" s="94"/>
      <c r="S2473" s="94"/>
      <c r="T2473" s="94"/>
      <c r="U2473" s="94"/>
      <c r="V2473" s="94"/>
      <c r="W2473" s="94"/>
      <c r="X2473" s="94"/>
      <c r="Y2473" s="94"/>
      <c r="Z2473" s="94"/>
      <c r="AD2473" s="96"/>
      <c r="AE2473" s="95"/>
      <c r="AH2473" s="94"/>
      <c r="AK2473" s="94"/>
      <c r="AL2473" s="94"/>
      <c r="AM2473" s="94"/>
      <c r="AN2473" s="94"/>
      <c r="AO2473" s="94"/>
      <c r="AP2473" s="94"/>
      <c r="AQ2473" s="94"/>
    </row>
    <row r="2474" spans="1:43">
      <c r="A2474" s="92"/>
      <c r="B2474" s="92"/>
      <c r="C2474" s="93"/>
      <c r="D2474" s="93"/>
      <c r="E2474" s="92"/>
      <c r="F2474" s="92"/>
      <c r="G2474" s="92"/>
      <c r="H2474" s="92"/>
      <c r="I2474" s="92"/>
      <c r="J2474" s="92"/>
      <c r="K2474" s="94"/>
      <c r="L2474" s="94"/>
      <c r="M2474" s="94"/>
      <c r="O2474" s="94"/>
      <c r="P2474" s="94"/>
      <c r="Q2474" s="94"/>
      <c r="R2474" s="94"/>
      <c r="S2474" s="94"/>
      <c r="T2474" s="94"/>
      <c r="U2474" s="94"/>
      <c r="V2474" s="94"/>
      <c r="W2474" s="94"/>
      <c r="X2474" s="94"/>
      <c r="Y2474" s="94"/>
      <c r="Z2474" s="94"/>
      <c r="AD2474" s="96"/>
      <c r="AE2474" s="95"/>
      <c r="AG2474" s="94"/>
      <c r="AH2474" s="94"/>
      <c r="AK2474" s="94"/>
      <c r="AL2474" s="94"/>
      <c r="AM2474" s="94"/>
      <c r="AN2474" s="94"/>
      <c r="AO2474" s="94"/>
      <c r="AP2474" s="94"/>
      <c r="AQ2474" s="94"/>
    </row>
    <row r="2475" spans="1:43">
      <c r="A2475" s="92"/>
      <c r="B2475" s="92"/>
      <c r="C2475" s="93"/>
      <c r="D2475" s="93"/>
      <c r="E2475" s="92"/>
      <c r="F2475" s="92"/>
      <c r="G2475" s="92"/>
      <c r="H2475" s="92"/>
      <c r="I2475" s="92"/>
      <c r="J2475" s="92"/>
      <c r="K2475" s="94"/>
      <c r="L2475" s="94"/>
      <c r="M2475" s="94"/>
      <c r="O2475" s="94"/>
      <c r="P2475" s="94"/>
      <c r="Q2475" s="94"/>
      <c r="R2475" s="94"/>
      <c r="S2475" s="94"/>
      <c r="T2475" s="94"/>
      <c r="U2475" s="94"/>
      <c r="V2475" s="94"/>
      <c r="W2475" s="94"/>
      <c r="X2475" s="94"/>
      <c r="Y2475" s="94"/>
      <c r="Z2475" s="94"/>
      <c r="AD2475" s="96"/>
      <c r="AG2475" s="94"/>
      <c r="AH2475" s="94"/>
      <c r="AK2475" s="94"/>
      <c r="AL2475" s="94"/>
      <c r="AM2475" s="94"/>
      <c r="AN2475" s="94"/>
      <c r="AO2475" s="94"/>
      <c r="AP2475" s="94"/>
      <c r="AQ2475" s="94"/>
    </row>
    <row r="2476" spans="1:43">
      <c r="A2476" s="92"/>
      <c r="B2476" s="92"/>
      <c r="C2476" s="93"/>
      <c r="D2476" s="93"/>
      <c r="E2476" s="92"/>
      <c r="F2476" s="92"/>
      <c r="G2476" s="92"/>
      <c r="H2476" s="92"/>
      <c r="I2476" s="92"/>
      <c r="J2476" s="92"/>
      <c r="K2476" s="94"/>
      <c r="L2476" s="94"/>
      <c r="M2476" s="94"/>
      <c r="P2476" s="94"/>
      <c r="Q2476" s="95"/>
      <c r="R2476" s="94"/>
      <c r="S2476" s="94"/>
      <c r="T2476" s="94"/>
      <c r="U2476" s="94"/>
      <c r="V2476" s="94"/>
      <c r="W2476" s="94"/>
      <c r="X2476" s="94"/>
      <c r="Y2476" s="94"/>
      <c r="Z2476" s="94"/>
      <c r="AD2476" s="96"/>
      <c r="AH2476" s="94"/>
      <c r="AI2476" s="95"/>
      <c r="AK2476" s="94"/>
      <c r="AL2476" s="94"/>
      <c r="AM2476" s="94"/>
      <c r="AN2476" s="94"/>
      <c r="AO2476" s="94"/>
      <c r="AP2476" s="94"/>
      <c r="AQ2476" s="94"/>
    </row>
    <row r="2477" spans="1:43">
      <c r="A2477" s="92"/>
      <c r="B2477" s="92"/>
      <c r="C2477" s="93"/>
      <c r="D2477" s="93"/>
      <c r="E2477" s="92"/>
      <c r="F2477" s="92"/>
      <c r="G2477" s="92"/>
      <c r="H2477" s="92"/>
      <c r="I2477" s="92"/>
      <c r="J2477" s="92"/>
      <c r="K2477" s="94"/>
      <c r="L2477" s="94"/>
      <c r="M2477" s="94"/>
      <c r="O2477" s="94"/>
      <c r="P2477" s="94"/>
      <c r="Q2477" s="94"/>
      <c r="R2477" s="94"/>
      <c r="S2477" s="94"/>
      <c r="T2477" s="94"/>
      <c r="U2477" s="94"/>
      <c r="V2477" s="94"/>
      <c r="W2477" s="94"/>
      <c r="X2477" s="94"/>
      <c r="Y2477" s="94"/>
      <c r="Z2477" s="94"/>
      <c r="AD2477" s="96"/>
      <c r="AG2477" s="94"/>
      <c r="AH2477" s="94"/>
      <c r="AI2477" s="95"/>
      <c r="AK2477" s="94"/>
      <c r="AL2477" s="94"/>
      <c r="AM2477" s="94"/>
      <c r="AN2477" s="94"/>
      <c r="AO2477" s="94"/>
      <c r="AP2477" s="94"/>
      <c r="AQ2477" s="94"/>
    </row>
    <row r="2478" spans="1:43">
      <c r="A2478" s="92"/>
      <c r="B2478" s="92"/>
      <c r="C2478" s="93"/>
      <c r="D2478" s="93"/>
      <c r="E2478" s="92"/>
      <c r="F2478" s="92"/>
      <c r="G2478" s="92"/>
      <c r="H2478" s="92"/>
      <c r="I2478" s="92"/>
      <c r="J2478" s="92"/>
      <c r="K2478" s="94"/>
      <c r="L2478" s="94"/>
      <c r="M2478" s="94"/>
      <c r="O2478" s="94"/>
      <c r="P2478" s="94"/>
      <c r="Q2478" s="94"/>
      <c r="R2478" s="94"/>
      <c r="S2478" s="94"/>
      <c r="T2478" s="94"/>
      <c r="U2478" s="94"/>
      <c r="V2478" s="94"/>
      <c r="W2478" s="94"/>
      <c r="X2478" s="94"/>
      <c r="Y2478" s="94"/>
      <c r="Z2478" s="94"/>
      <c r="AD2478" s="96"/>
      <c r="AG2478" s="94"/>
      <c r="AH2478" s="94"/>
      <c r="AI2478" s="95"/>
      <c r="AK2478" s="94"/>
      <c r="AL2478" s="94"/>
      <c r="AM2478" s="94"/>
      <c r="AN2478" s="94"/>
      <c r="AO2478" s="94"/>
      <c r="AP2478" s="94"/>
      <c r="AQ2478" s="94"/>
    </row>
    <row r="2479" spans="1:43">
      <c r="A2479" s="92"/>
      <c r="B2479" s="92"/>
      <c r="C2479" s="93"/>
      <c r="D2479" s="93"/>
      <c r="E2479" s="92"/>
      <c r="F2479" s="92"/>
      <c r="G2479" s="92"/>
      <c r="H2479" s="92"/>
      <c r="I2479" s="92"/>
      <c r="J2479" s="92"/>
      <c r="K2479" s="94"/>
      <c r="L2479" s="94"/>
      <c r="M2479" s="94"/>
      <c r="P2479" s="94"/>
      <c r="Q2479" s="94"/>
      <c r="R2479" s="94"/>
      <c r="S2479" s="94"/>
      <c r="T2479" s="94"/>
      <c r="U2479" s="94"/>
      <c r="V2479" s="94"/>
      <c r="W2479" s="94"/>
      <c r="X2479" s="94"/>
      <c r="Y2479" s="94"/>
      <c r="Z2479" s="94"/>
      <c r="AD2479" s="96"/>
      <c r="AH2479" s="94"/>
      <c r="AK2479" s="94"/>
      <c r="AL2479" s="94"/>
      <c r="AM2479" s="94"/>
      <c r="AN2479" s="94"/>
      <c r="AO2479" s="94"/>
      <c r="AP2479" s="94"/>
      <c r="AQ2479" s="94"/>
    </row>
    <row r="2480" spans="1:43">
      <c r="A2480" s="92"/>
      <c r="B2480" s="92"/>
      <c r="C2480" s="93"/>
      <c r="D2480" s="93"/>
      <c r="E2480" s="92"/>
      <c r="F2480" s="92"/>
      <c r="G2480" s="92"/>
      <c r="H2480" s="92"/>
      <c r="I2480" s="92"/>
      <c r="J2480" s="92"/>
      <c r="K2480" s="94"/>
      <c r="L2480" s="94"/>
      <c r="M2480" s="94"/>
      <c r="O2480" s="94"/>
      <c r="P2480" s="94"/>
      <c r="Q2480" s="95"/>
      <c r="R2480" s="94"/>
      <c r="S2480" s="94"/>
      <c r="T2480" s="94"/>
      <c r="U2480" s="94"/>
      <c r="V2480" s="94"/>
      <c r="W2480" s="94"/>
      <c r="X2480" s="94"/>
      <c r="Y2480" s="94"/>
      <c r="Z2480" s="94"/>
      <c r="AD2480" s="96"/>
      <c r="AE2480" s="95"/>
      <c r="AG2480" s="94"/>
      <c r="AH2480" s="94"/>
      <c r="AK2480" s="94"/>
      <c r="AL2480" s="94"/>
      <c r="AM2480" s="94"/>
      <c r="AN2480" s="94"/>
      <c r="AO2480" s="94"/>
      <c r="AP2480" s="94"/>
      <c r="AQ2480" s="94"/>
    </row>
    <row r="2481" spans="1:43">
      <c r="A2481" s="92"/>
      <c r="B2481" s="92"/>
      <c r="C2481" s="93"/>
      <c r="D2481" s="93"/>
      <c r="E2481" s="92"/>
      <c r="F2481" s="92"/>
      <c r="G2481" s="92"/>
      <c r="H2481" s="92"/>
      <c r="I2481" s="92"/>
      <c r="J2481" s="92"/>
      <c r="K2481" s="94"/>
      <c r="L2481" s="94"/>
      <c r="M2481" s="94"/>
      <c r="O2481" s="94"/>
      <c r="P2481" s="94"/>
      <c r="Q2481" s="94"/>
      <c r="R2481" s="94"/>
      <c r="S2481" s="94"/>
      <c r="T2481" s="94"/>
      <c r="U2481" s="94"/>
      <c r="V2481" s="94"/>
      <c r="W2481" s="94"/>
      <c r="X2481" s="94"/>
      <c r="Y2481" s="94"/>
      <c r="Z2481" s="94"/>
      <c r="AD2481" s="96"/>
      <c r="AG2481" s="94"/>
      <c r="AH2481" s="94"/>
      <c r="AI2481" s="95"/>
      <c r="AK2481" s="94"/>
      <c r="AL2481" s="94"/>
      <c r="AM2481" s="94"/>
      <c r="AN2481" s="94"/>
      <c r="AO2481" s="94"/>
      <c r="AP2481" s="94"/>
      <c r="AQ2481" s="94"/>
    </row>
    <row r="2482" spans="1:43">
      <c r="A2482" s="92"/>
      <c r="B2482" s="92"/>
      <c r="C2482" s="93"/>
      <c r="D2482" s="93"/>
      <c r="E2482" s="92"/>
      <c r="F2482" s="92"/>
      <c r="G2482" s="92"/>
      <c r="H2482" s="92"/>
      <c r="I2482" s="92"/>
      <c r="J2482" s="92"/>
      <c r="K2482" s="94"/>
      <c r="L2482" s="94"/>
      <c r="M2482" s="94"/>
      <c r="O2482" s="94"/>
      <c r="P2482" s="94"/>
      <c r="Q2482" s="94"/>
      <c r="R2482" s="94"/>
      <c r="S2482" s="94"/>
      <c r="T2482" s="94"/>
      <c r="U2482" s="94"/>
      <c r="V2482" s="94"/>
      <c r="W2482" s="94"/>
      <c r="X2482" s="94"/>
      <c r="Y2482" s="94"/>
      <c r="Z2482" s="94"/>
      <c r="AG2482" s="94"/>
      <c r="AH2482" s="94"/>
      <c r="AK2482" s="94"/>
      <c r="AL2482" s="94"/>
      <c r="AM2482" s="94"/>
      <c r="AN2482" s="94"/>
      <c r="AO2482" s="94"/>
      <c r="AP2482" s="94"/>
      <c r="AQ2482" s="94"/>
    </row>
    <row r="2483" spans="1:43">
      <c r="A2483" s="92"/>
      <c r="B2483" s="92"/>
      <c r="C2483" s="93"/>
      <c r="D2483" s="93"/>
      <c r="E2483" s="92"/>
      <c r="F2483" s="92"/>
      <c r="G2483" s="92"/>
      <c r="H2483" s="92"/>
      <c r="I2483" s="92"/>
      <c r="J2483" s="92"/>
      <c r="K2483" s="94"/>
      <c r="L2483" s="94"/>
      <c r="M2483" s="94"/>
      <c r="O2483" s="94"/>
      <c r="P2483" s="94"/>
      <c r="Q2483" s="94"/>
      <c r="R2483" s="94"/>
      <c r="S2483" s="94"/>
      <c r="T2483" s="94"/>
      <c r="U2483" s="94"/>
      <c r="V2483" s="94"/>
      <c r="W2483" s="94"/>
      <c r="X2483" s="94"/>
      <c r="Y2483" s="94"/>
      <c r="Z2483" s="94"/>
      <c r="AD2483" s="96"/>
      <c r="AG2483" s="94"/>
      <c r="AH2483" s="94"/>
      <c r="AK2483" s="94"/>
      <c r="AL2483" s="94"/>
      <c r="AM2483" s="94"/>
      <c r="AN2483" s="94"/>
      <c r="AO2483" s="94"/>
      <c r="AP2483" s="94"/>
      <c r="AQ2483" s="94"/>
    </row>
    <row r="2484" spans="1:43">
      <c r="A2484" s="92"/>
      <c r="B2484" s="92"/>
      <c r="C2484" s="93"/>
      <c r="D2484" s="93"/>
      <c r="E2484" s="92"/>
      <c r="F2484" s="92"/>
      <c r="G2484" s="92"/>
      <c r="H2484" s="92"/>
      <c r="I2484" s="92"/>
      <c r="J2484" s="92"/>
      <c r="K2484" s="94"/>
      <c r="L2484" s="94"/>
      <c r="M2484" s="94"/>
      <c r="O2484" s="94"/>
      <c r="P2484" s="94"/>
      <c r="Q2484" s="94"/>
      <c r="R2484" s="94"/>
      <c r="S2484" s="94"/>
      <c r="T2484" s="94"/>
      <c r="U2484" s="94"/>
      <c r="V2484" s="94"/>
      <c r="W2484" s="94"/>
      <c r="X2484" s="94"/>
      <c r="Y2484" s="94"/>
      <c r="Z2484" s="94"/>
      <c r="AD2484" s="96"/>
      <c r="AG2484" s="94"/>
      <c r="AH2484" s="94"/>
      <c r="AI2484" s="95"/>
      <c r="AK2484" s="94"/>
      <c r="AL2484" s="94"/>
      <c r="AM2484" s="94"/>
      <c r="AN2484" s="94"/>
      <c r="AO2484" s="94"/>
      <c r="AP2484" s="94"/>
      <c r="AQ2484" s="94"/>
    </row>
    <row r="2485" spans="1:43">
      <c r="A2485" s="92"/>
      <c r="B2485" s="92"/>
      <c r="C2485" s="93"/>
      <c r="D2485" s="93"/>
      <c r="E2485" s="92"/>
      <c r="F2485" s="92"/>
      <c r="G2485" s="92"/>
      <c r="H2485" s="92"/>
      <c r="I2485" s="92"/>
      <c r="J2485" s="92"/>
      <c r="K2485" s="94"/>
      <c r="L2485" s="94"/>
      <c r="M2485" s="94"/>
      <c r="O2485" s="94"/>
      <c r="P2485" s="94"/>
      <c r="Q2485" s="95"/>
      <c r="R2485" s="94"/>
      <c r="S2485" s="94"/>
      <c r="T2485" s="94"/>
      <c r="U2485" s="94"/>
      <c r="V2485" s="94"/>
      <c r="W2485" s="94"/>
      <c r="X2485" s="94"/>
      <c r="Y2485" s="94"/>
      <c r="Z2485" s="94"/>
      <c r="AD2485" s="96"/>
      <c r="AG2485" s="94"/>
      <c r="AH2485" s="94"/>
      <c r="AK2485" s="94"/>
      <c r="AL2485" s="94"/>
      <c r="AM2485" s="94"/>
      <c r="AN2485" s="94"/>
      <c r="AO2485" s="94"/>
      <c r="AP2485" s="94"/>
      <c r="AQ2485" s="94"/>
    </row>
    <row r="2486" spans="1:43">
      <c r="A2486" s="92"/>
      <c r="B2486" s="92"/>
      <c r="C2486" s="93"/>
      <c r="D2486" s="93"/>
      <c r="E2486" s="92"/>
      <c r="F2486" s="92"/>
      <c r="G2486" s="92"/>
      <c r="H2486" s="92"/>
      <c r="I2486" s="92"/>
      <c r="J2486" s="92"/>
      <c r="K2486" s="94"/>
      <c r="L2486" s="94"/>
      <c r="M2486" s="94"/>
      <c r="T2486" s="94"/>
      <c r="U2486" s="94"/>
      <c r="Y2486" s="94"/>
      <c r="Z2486" s="94"/>
      <c r="AI2486" s="95"/>
      <c r="AK2486" s="94"/>
      <c r="AL2486" s="94"/>
      <c r="AM2486" s="94"/>
      <c r="AN2486" s="94"/>
      <c r="AO2486" s="94"/>
      <c r="AP2486" s="94"/>
      <c r="AQ2486" s="94"/>
    </row>
    <row r="2487" spans="1:43">
      <c r="A2487" s="92"/>
      <c r="B2487" s="92"/>
      <c r="C2487" s="93"/>
      <c r="D2487" s="93"/>
      <c r="E2487" s="92"/>
      <c r="F2487" s="92"/>
      <c r="G2487" s="92"/>
      <c r="H2487" s="92"/>
      <c r="I2487" s="92"/>
      <c r="J2487" s="92"/>
      <c r="K2487" s="94"/>
      <c r="L2487" s="94"/>
      <c r="M2487" s="94"/>
      <c r="O2487" s="94"/>
      <c r="P2487" s="94"/>
      <c r="Q2487" s="94"/>
      <c r="R2487" s="94"/>
      <c r="S2487" s="94"/>
      <c r="T2487" s="94"/>
      <c r="U2487" s="94"/>
      <c r="V2487" s="94"/>
      <c r="W2487" s="94"/>
      <c r="X2487" s="94"/>
      <c r="Y2487" s="94"/>
      <c r="Z2487" s="94"/>
      <c r="AD2487" s="96"/>
      <c r="AG2487" s="94"/>
      <c r="AH2487" s="94"/>
      <c r="AK2487" s="94"/>
      <c r="AL2487" s="94"/>
      <c r="AM2487" s="94"/>
      <c r="AN2487" s="94"/>
      <c r="AO2487" s="94"/>
      <c r="AP2487" s="94"/>
      <c r="AQ2487" s="94"/>
    </row>
    <row r="2488" spans="1:43">
      <c r="A2488" s="92"/>
      <c r="B2488" s="92"/>
      <c r="C2488" s="93"/>
      <c r="D2488" s="93"/>
      <c r="E2488" s="92"/>
      <c r="F2488" s="92"/>
      <c r="G2488" s="92"/>
      <c r="H2488" s="92"/>
      <c r="I2488" s="92"/>
      <c r="J2488" s="92"/>
      <c r="K2488" s="94"/>
      <c r="L2488" s="94"/>
      <c r="M2488" s="94"/>
      <c r="O2488" s="94"/>
      <c r="AG2488" s="94"/>
      <c r="AI2488" s="95"/>
    </row>
    <row r="2489" spans="1:43">
      <c r="A2489" s="92"/>
      <c r="B2489" s="92"/>
      <c r="C2489" s="93"/>
      <c r="D2489" s="93"/>
      <c r="E2489" s="92"/>
      <c r="F2489" s="92"/>
      <c r="G2489" s="92"/>
      <c r="H2489" s="92"/>
      <c r="I2489" s="92"/>
      <c r="J2489" s="92"/>
      <c r="K2489" s="94"/>
      <c r="L2489" s="94"/>
      <c r="M2489" s="94"/>
      <c r="T2489" s="94"/>
      <c r="U2489" s="94"/>
      <c r="Y2489" s="94"/>
      <c r="Z2489" s="94"/>
      <c r="AI2489" s="95"/>
      <c r="AK2489" s="94"/>
      <c r="AL2489" s="94"/>
      <c r="AM2489" s="94"/>
      <c r="AN2489" s="94"/>
      <c r="AO2489" s="94"/>
      <c r="AP2489" s="94"/>
      <c r="AQ2489" s="94"/>
    </row>
    <row r="2490" spans="1:43">
      <c r="A2490" s="92"/>
      <c r="B2490" s="92"/>
      <c r="C2490" s="93"/>
      <c r="D2490" s="93"/>
      <c r="E2490" s="92"/>
      <c r="F2490" s="92"/>
      <c r="G2490" s="92"/>
      <c r="H2490" s="92"/>
      <c r="I2490" s="92"/>
      <c r="J2490" s="92"/>
      <c r="K2490" s="94"/>
      <c r="L2490" s="94"/>
      <c r="M2490" s="94"/>
      <c r="O2490" s="94"/>
      <c r="P2490" s="94"/>
      <c r="Q2490" s="95"/>
      <c r="R2490" s="94"/>
      <c r="S2490" s="94"/>
      <c r="T2490" s="94"/>
      <c r="U2490" s="94"/>
      <c r="V2490" s="94"/>
      <c r="W2490" s="94"/>
      <c r="X2490" s="94"/>
      <c r="Y2490" s="94"/>
      <c r="Z2490" s="94"/>
      <c r="AD2490" s="96"/>
      <c r="AG2490" s="94"/>
      <c r="AH2490" s="94"/>
      <c r="AK2490" s="94"/>
      <c r="AL2490" s="94"/>
      <c r="AM2490" s="94"/>
      <c r="AN2490" s="94"/>
      <c r="AO2490" s="94"/>
      <c r="AP2490" s="94"/>
      <c r="AQ2490" s="94"/>
    </row>
    <row r="2491" spans="1:43">
      <c r="A2491" s="92"/>
      <c r="B2491" s="92"/>
      <c r="C2491" s="93"/>
      <c r="D2491" s="93"/>
      <c r="E2491" s="92"/>
      <c r="F2491" s="92"/>
      <c r="G2491" s="92"/>
      <c r="H2491" s="92"/>
      <c r="I2491" s="92"/>
      <c r="J2491" s="92"/>
      <c r="K2491" s="94"/>
      <c r="L2491" s="94"/>
      <c r="M2491" s="94"/>
      <c r="O2491" s="94"/>
      <c r="P2491" s="94"/>
      <c r="Q2491" s="95"/>
      <c r="R2491" s="94"/>
      <c r="S2491" s="94"/>
      <c r="T2491" s="94"/>
      <c r="U2491" s="94"/>
      <c r="Y2491" s="94"/>
      <c r="Z2491" s="94"/>
      <c r="AD2491" s="96"/>
      <c r="AE2491" s="95"/>
      <c r="AG2491" s="94"/>
      <c r="AH2491" s="94"/>
      <c r="AJ2491" s="95"/>
      <c r="AK2491" s="94"/>
      <c r="AL2491" s="94"/>
      <c r="AM2491" s="94"/>
      <c r="AN2491" s="94"/>
      <c r="AO2491" s="94"/>
      <c r="AP2491" s="94"/>
      <c r="AQ2491" s="94"/>
    </row>
    <row r="2492" spans="1:43">
      <c r="A2492" s="92"/>
      <c r="B2492" s="92"/>
      <c r="C2492" s="93"/>
      <c r="D2492" s="93"/>
      <c r="E2492" s="92"/>
      <c r="F2492" s="92"/>
      <c r="G2492" s="92"/>
      <c r="H2492" s="92"/>
      <c r="I2492" s="92"/>
      <c r="J2492" s="92"/>
      <c r="K2492" s="94"/>
      <c r="L2492" s="94"/>
      <c r="M2492" s="94"/>
      <c r="O2492" s="94"/>
      <c r="P2492" s="94"/>
      <c r="Q2492" s="95"/>
      <c r="R2492" s="94"/>
      <c r="S2492" s="94"/>
      <c r="T2492" s="94"/>
      <c r="U2492" s="94"/>
      <c r="V2492" s="94"/>
      <c r="W2492" s="94"/>
      <c r="X2492" s="94"/>
      <c r="Y2492" s="94"/>
      <c r="Z2492" s="94"/>
      <c r="AD2492" s="96"/>
      <c r="AE2492" s="95"/>
      <c r="AG2492" s="94"/>
      <c r="AH2492" s="94"/>
      <c r="AI2492" s="95"/>
      <c r="AK2492" s="94"/>
      <c r="AL2492" s="94"/>
      <c r="AM2492" s="94"/>
      <c r="AN2492" s="94"/>
      <c r="AO2492" s="94"/>
      <c r="AP2492" s="94"/>
      <c r="AQ2492" s="94"/>
    </row>
    <row r="2493" spans="1:43">
      <c r="A2493" s="92"/>
      <c r="B2493" s="92"/>
      <c r="C2493" s="93"/>
      <c r="D2493" s="93"/>
      <c r="E2493" s="92"/>
      <c r="F2493" s="92"/>
      <c r="G2493" s="92"/>
      <c r="H2493" s="92"/>
      <c r="I2493" s="92"/>
      <c r="J2493" s="92"/>
      <c r="K2493" s="94"/>
      <c r="L2493" s="94"/>
      <c r="M2493" s="94"/>
      <c r="N2493" s="94"/>
      <c r="O2493" s="94"/>
      <c r="P2493" s="94"/>
      <c r="Q2493" s="95"/>
      <c r="R2493" s="94"/>
      <c r="S2493" s="94"/>
      <c r="T2493" s="94"/>
      <c r="U2493" s="94"/>
      <c r="V2493" s="95"/>
      <c r="W2493" s="94"/>
      <c r="X2493" s="94"/>
      <c r="Y2493" s="94"/>
      <c r="Z2493" s="94"/>
      <c r="AD2493" s="96"/>
      <c r="AF2493" s="94"/>
      <c r="AG2493" s="94"/>
      <c r="AH2493" s="94"/>
      <c r="AI2493" s="95"/>
      <c r="AK2493" s="94"/>
      <c r="AL2493" s="94"/>
      <c r="AM2493" s="94"/>
      <c r="AN2493" s="94"/>
      <c r="AO2493" s="94"/>
      <c r="AP2493" s="94"/>
      <c r="AQ2493" s="94"/>
    </row>
    <row r="2494" spans="1:43">
      <c r="A2494" s="92"/>
      <c r="B2494" s="92"/>
      <c r="C2494" s="93"/>
      <c r="D2494" s="93"/>
      <c r="E2494" s="92"/>
      <c r="F2494" s="92"/>
      <c r="G2494" s="92"/>
      <c r="H2494" s="92"/>
      <c r="I2494" s="92"/>
      <c r="J2494" s="92"/>
      <c r="K2494" s="94"/>
      <c r="L2494" s="94"/>
      <c r="M2494" s="94"/>
      <c r="O2494" s="94"/>
      <c r="P2494" s="94"/>
      <c r="Q2494" s="94"/>
      <c r="R2494" s="94"/>
      <c r="S2494" s="94"/>
      <c r="T2494" s="94"/>
      <c r="U2494" s="94"/>
      <c r="V2494" s="94"/>
      <c r="W2494" s="94"/>
      <c r="X2494" s="94"/>
      <c r="Y2494" s="94"/>
      <c r="Z2494" s="94"/>
      <c r="AD2494" s="96"/>
      <c r="AG2494" s="94"/>
      <c r="AH2494" s="94"/>
      <c r="AK2494" s="94"/>
      <c r="AL2494" s="94"/>
      <c r="AM2494" s="94"/>
      <c r="AN2494" s="94"/>
      <c r="AO2494" s="94"/>
      <c r="AP2494" s="94"/>
      <c r="AQ2494" s="94"/>
    </row>
    <row r="2495" spans="1:43">
      <c r="A2495" s="92"/>
      <c r="B2495" s="92"/>
      <c r="C2495" s="93"/>
      <c r="D2495" s="93"/>
      <c r="E2495" s="92"/>
      <c r="F2495" s="92"/>
      <c r="G2495" s="92"/>
      <c r="H2495" s="92"/>
      <c r="I2495" s="92"/>
      <c r="J2495" s="92"/>
      <c r="K2495" s="94"/>
      <c r="L2495" s="94"/>
      <c r="M2495" s="94"/>
      <c r="O2495" s="94"/>
      <c r="P2495" s="94"/>
      <c r="Q2495" s="94"/>
      <c r="R2495" s="94"/>
      <c r="S2495" s="94"/>
      <c r="T2495" s="94"/>
      <c r="U2495" s="94"/>
      <c r="V2495" s="94"/>
      <c r="W2495" s="94"/>
      <c r="X2495" s="94"/>
      <c r="Y2495" s="94"/>
      <c r="Z2495" s="94"/>
      <c r="AD2495" s="96"/>
      <c r="AG2495" s="94"/>
      <c r="AH2495" s="94"/>
      <c r="AI2495" s="95"/>
      <c r="AK2495" s="94"/>
      <c r="AL2495" s="94"/>
      <c r="AM2495" s="94"/>
      <c r="AN2495" s="94"/>
      <c r="AO2495" s="94"/>
      <c r="AQ2495" s="94"/>
    </row>
    <row r="2496" spans="1:43">
      <c r="A2496" s="92"/>
      <c r="B2496" s="92"/>
      <c r="C2496" s="93"/>
      <c r="D2496" s="93"/>
      <c r="E2496" s="92"/>
      <c r="F2496" s="92"/>
      <c r="G2496" s="92"/>
      <c r="H2496" s="92"/>
      <c r="I2496" s="92"/>
      <c r="J2496" s="92"/>
      <c r="K2496" s="94"/>
      <c r="L2496" s="94"/>
      <c r="M2496" s="94"/>
      <c r="O2496" s="94"/>
      <c r="P2496" s="94"/>
      <c r="Q2496" s="95"/>
      <c r="R2496" s="94"/>
      <c r="S2496" s="94"/>
      <c r="T2496" s="94"/>
      <c r="U2496" s="94"/>
      <c r="V2496" s="94"/>
      <c r="W2496" s="94"/>
      <c r="X2496" s="94"/>
      <c r="Y2496" s="94"/>
      <c r="Z2496" s="94"/>
      <c r="AD2496" s="96"/>
      <c r="AG2496" s="94"/>
      <c r="AH2496" s="94"/>
      <c r="AK2496" s="94"/>
      <c r="AL2496" s="94"/>
      <c r="AM2496" s="94"/>
      <c r="AN2496" s="94"/>
      <c r="AO2496" s="94"/>
      <c r="AP2496" s="94"/>
      <c r="AQ2496" s="94"/>
    </row>
    <row r="2497" spans="1:43">
      <c r="A2497" s="92"/>
      <c r="B2497" s="92"/>
      <c r="C2497" s="93"/>
      <c r="D2497" s="93"/>
      <c r="E2497" s="92"/>
      <c r="F2497" s="92"/>
      <c r="G2497" s="92"/>
      <c r="H2497" s="92"/>
      <c r="I2497" s="92"/>
      <c r="J2497" s="92"/>
      <c r="K2497" s="94"/>
      <c r="L2497" s="94"/>
      <c r="M2497" s="94"/>
      <c r="O2497" s="94"/>
      <c r="P2497" s="94"/>
      <c r="Q2497" s="94"/>
      <c r="R2497" s="94"/>
      <c r="S2497" s="94"/>
      <c r="T2497" s="94"/>
      <c r="U2497" s="94"/>
      <c r="V2497" s="94"/>
      <c r="W2497" s="94"/>
      <c r="X2497" s="94"/>
      <c r="Y2497" s="94"/>
      <c r="Z2497" s="94"/>
      <c r="AD2497" s="96"/>
      <c r="AG2497" s="94"/>
      <c r="AH2497" s="94"/>
      <c r="AI2497" s="95"/>
      <c r="AK2497" s="94"/>
      <c r="AL2497" s="94"/>
      <c r="AM2497" s="94"/>
      <c r="AN2497" s="94"/>
      <c r="AO2497" s="94"/>
      <c r="AP2497" s="94"/>
      <c r="AQ2497" s="94"/>
    </row>
    <row r="2498" spans="1:43">
      <c r="A2498" s="92"/>
      <c r="B2498" s="92"/>
      <c r="C2498" s="93"/>
      <c r="D2498" s="93"/>
      <c r="E2498" s="92"/>
      <c r="F2498" s="92"/>
      <c r="G2498" s="92"/>
      <c r="H2498" s="92"/>
      <c r="I2498" s="92"/>
      <c r="J2498" s="92"/>
      <c r="K2498" s="94"/>
      <c r="L2498" s="94"/>
      <c r="M2498" s="94"/>
      <c r="O2498" s="94"/>
      <c r="P2498" s="94"/>
      <c r="Q2498" s="94"/>
      <c r="R2498" s="94"/>
      <c r="S2498" s="94"/>
      <c r="T2498" s="94"/>
      <c r="U2498" s="94"/>
      <c r="V2498" s="94"/>
      <c r="W2498" s="94"/>
      <c r="X2498" s="94"/>
      <c r="Y2498" s="94"/>
      <c r="Z2498" s="94"/>
      <c r="AD2498" s="96"/>
      <c r="AG2498" s="94"/>
      <c r="AH2498" s="94"/>
      <c r="AI2498" s="95"/>
      <c r="AK2498" s="94"/>
      <c r="AL2498" s="94"/>
      <c r="AM2498" s="94"/>
      <c r="AN2498" s="94"/>
      <c r="AO2498" s="94"/>
      <c r="AP2498" s="94"/>
      <c r="AQ2498" s="94"/>
    </row>
    <row r="2499" spans="1:43">
      <c r="A2499" s="92"/>
      <c r="B2499" s="92"/>
      <c r="C2499" s="93"/>
      <c r="D2499" s="93"/>
      <c r="E2499" s="92"/>
      <c r="F2499" s="92"/>
      <c r="G2499" s="92"/>
      <c r="H2499" s="92"/>
      <c r="I2499" s="92"/>
      <c r="J2499" s="92"/>
      <c r="K2499" s="94"/>
      <c r="L2499" s="94"/>
      <c r="M2499" s="94"/>
      <c r="P2499" s="94"/>
      <c r="Q2499" s="94"/>
      <c r="R2499" s="94"/>
      <c r="T2499" s="94"/>
      <c r="U2499" s="94"/>
      <c r="V2499" s="94"/>
      <c r="W2499" s="94"/>
      <c r="Y2499" s="94"/>
      <c r="Z2499" s="94"/>
      <c r="AD2499" s="96"/>
      <c r="AH2499" s="94"/>
      <c r="AK2499" s="94"/>
      <c r="AL2499" s="94"/>
      <c r="AM2499" s="94"/>
      <c r="AN2499" s="94"/>
      <c r="AO2499" s="94"/>
      <c r="AP2499" s="94"/>
      <c r="AQ2499" s="94"/>
    </row>
    <row r="2500" spans="1:43">
      <c r="A2500" s="92"/>
      <c r="B2500" s="92"/>
      <c r="C2500" s="93"/>
      <c r="D2500" s="93"/>
      <c r="E2500" s="92"/>
      <c r="F2500" s="92"/>
      <c r="G2500" s="92"/>
      <c r="H2500" s="92"/>
      <c r="I2500" s="92"/>
      <c r="J2500" s="92"/>
      <c r="K2500" s="94"/>
      <c r="L2500" s="94"/>
      <c r="M2500" s="94"/>
      <c r="N2500" s="94"/>
      <c r="O2500" s="94"/>
      <c r="P2500" s="94"/>
      <c r="Q2500" s="94"/>
      <c r="R2500" s="94"/>
      <c r="S2500" s="94"/>
      <c r="T2500" s="94"/>
      <c r="U2500" s="94"/>
      <c r="V2500" s="94"/>
      <c r="W2500" s="94"/>
      <c r="X2500" s="94"/>
      <c r="Y2500" s="94"/>
      <c r="Z2500" s="94"/>
      <c r="AD2500" s="96"/>
      <c r="AF2500" s="94"/>
      <c r="AG2500" s="94"/>
      <c r="AH2500" s="94"/>
      <c r="AK2500" s="94"/>
      <c r="AL2500" s="94"/>
      <c r="AM2500" s="94"/>
      <c r="AN2500" s="94"/>
      <c r="AO2500" s="94"/>
      <c r="AP2500" s="94"/>
      <c r="AQ2500" s="94"/>
    </row>
    <row r="2501" spans="1:43">
      <c r="A2501" s="92"/>
      <c r="B2501" s="92"/>
      <c r="C2501" s="93"/>
      <c r="D2501" s="93"/>
      <c r="E2501" s="92"/>
      <c r="F2501" s="92"/>
      <c r="G2501" s="92"/>
      <c r="H2501" s="92"/>
      <c r="I2501" s="92"/>
      <c r="J2501" s="92"/>
      <c r="K2501" s="94"/>
      <c r="L2501" s="94"/>
      <c r="M2501" s="94"/>
      <c r="O2501" s="94"/>
      <c r="P2501" s="94"/>
      <c r="Q2501" s="94"/>
      <c r="R2501" s="94"/>
      <c r="S2501" s="94"/>
      <c r="T2501" s="94"/>
      <c r="U2501" s="94"/>
      <c r="V2501" s="94"/>
      <c r="W2501" s="94"/>
      <c r="X2501" s="94"/>
      <c r="Y2501" s="94"/>
      <c r="Z2501" s="94"/>
      <c r="AG2501" s="94"/>
      <c r="AH2501" s="94"/>
      <c r="AK2501" s="94"/>
      <c r="AL2501" s="94"/>
      <c r="AM2501" s="94"/>
      <c r="AN2501" s="94"/>
      <c r="AO2501" s="94"/>
      <c r="AP2501" s="94"/>
      <c r="AQ2501" s="94"/>
    </row>
    <row r="2502" spans="1:43">
      <c r="A2502" s="92"/>
      <c r="B2502" s="92"/>
      <c r="C2502" s="93"/>
      <c r="D2502" s="93"/>
      <c r="E2502" s="92"/>
      <c r="F2502" s="92"/>
      <c r="G2502" s="92"/>
      <c r="H2502" s="92"/>
      <c r="I2502" s="92"/>
      <c r="J2502" s="92"/>
      <c r="K2502" s="94"/>
      <c r="L2502" s="94"/>
      <c r="M2502" s="94"/>
      <c r="O2502" s="94"/>
      <c r="P2502" s="94"/>
      <c r="Q2502" s="94"/>
      <c r="R2502" s="94"/>
      <c r="S2502" s="94"/>
      <c r="T2502" s="94"/>
      <c r="U2502" s="94"/>
      <c r="V2502" s="94"/>
      <c r="W2502" s="94"/>
      <c r="X2502" s="94"/>
      <c r="Y2502" s="94"/>
      <c r="Z2502" s="94"/>
      <c r="AD2502" s="96"/>
      <c r="AG2502" s="94"/>
      <c r="AH2502" s="94"/>
      <c r="AI2502" s="95"/>
      <c r="AK2502" s="94"/>
      <c r="AL2502" s="94"/>
      <c r="AM2502" s="94"/>
      <c r="AN2502" s="94"/>
      <c r="AO2502" s="94"/>
      <c r="AP2502" s="94"/>
      <c r="AQ2502" s="94"/>
    </row>
    <row r="2503" spans="1:43">
      <c r="A2503" s="92"/>
      <c r="B2503" s="92"/>
      <c r="C2503" s="93"/>
      <c r="D2503" s="93"/>
      <c r="E2503" s="92"/>
      <c r="F2503" s="92"/>
      <c r="G2503" s="92"/>
      <c r="H2503" s="92"/>
      <c r="I2503" s="92"/>
      <c r="J2503" s="92"/>
      <c r="K2503" s="94"/>
      <c r="L2503" s="94"/>
      <c r="M2503" s="94"/>
      <c r="N2503" s="94"/>
      <c r="O2503" s="94"/>
      <c r="P2503" s="94"/>
      <c r="Q2503" s="95"/>
      <c r="R2503" s="94"/>
      <c r="S2503" s="94"/>
      <c r="T2503" s="94"/>
      <c r="U2503" s="94"/>
      <c r="V2503" s="95"/>
      <c r="W2503" s="94"/>
      <c r="X2503" s="94"/>
      <c r="Y2503" s="94"/>
      <c r="Z2503" s="94"/>
      <c r="AD2503" s="96"/>
      <c r="AF2503" s="94"/>
      <c r="AG2503" s="94"/>
      <c r="AH2503" s="94"/>
      <c r="AI2503" s="95"/>
      <c r="AK2503" s="94"/>
      <c r="AL2503" s="94"/>
      <c r="AM2503" s="94"/>
      <c r="AN2503" s="94"/>
      <c r="AO2503" s="94"/>
      <c r="AP2503" s="94"/>
      <c r="AQ2503" s="94"/>
    </row>
    <row r="2504" spans="1:43">
      <c r="A2504" s="92"/>
      <c r="B2504" s="92"/>
      <c r="C2504" s="93"/>
      <c r="D2504" s="93"/>
      <c r="E2504" s="92"/>
      <c r="F2504" s="92"/>
      <c r="G2504" s="92"/>
      <c r="H2504" s="92"/>
      <c r="I2504" s="92"/>
      <c r="J2504" s="92"/>
      <c r="K2504" s="94"/>
      <c r="L2504" s="94"/>
      <c r="M2504" s="94"/>
      <c r="O2504" s="94"/>
      <c r="P2504" s="94"/>
      <c r="Q2504" s="94"/>
      <c r="R2504" s="94"/>
      <c r="S2504" s="94"/>
      <c r="T2504" s="94"/>
      <c r="U2504" s="94"/>
      <c r="V2504" s="94"/>
      <c r="W2504" s="94"/>
      <c r="X2504" s="94"/>
      <c r="Y2504" s="94"/>
      <c r="Z2504" s="94"/>
      <c r="AG2504" s="94"/>
      <c r="AH2504" s="94"/>
      <c r="AI2504" s="95"/>
      <c r="AK2504" s="94"/>
      <c r="AL2504" s="94"/>
      <c r="AM2504" s="94"/>
      <c r="AN2504" s="94"/>
      <c r="AO2504" s="94"/>
      <c r="AP2504" s="94"/>
      <c r="AQ2504" s="94"/>
    </row>
    <row r="2505" spans="1:43">
      <c r="A2505" s="92"/>
      <c r="B2505" s="92"/>
      <c r="C2505" s="93"/>
      <c r="D2505" s="93"/>
      <c r="E2505" s="92"/>
      <c r="F2505" s="92"/>
      <c r="G2505" s="92"/>
      <c r="H2505" s="92"/>
      <c r="I2505" s="92"/>
      <c r="J2505" s="92"/>
      <c r="K2505" s="94"/>
      <c r="L2505" s="94"/>
      <c r="M2505" s="94"/>
      <c r="P2505" s="94"/>
      <c r="Q2505" s="95"/>
      <c r="R2505" s="94"/>
      <c r="T2505" s="94"/>
      <c r="U2505" s="94"/>
      <c r="V2505" s="95"/>
      <c r="W2505" s="94"/>
      <c r="Y2505" s="94"/>
      <c r="Z2505" s="94"/>
      <c r="AH2505" s="94"/>
      <c r="AK2505" s="94"/>
      <c r="AL2505" s="94"/>
      <c r="AM2505" s="94"/>
      <c r="AN2505" s="94"/>
      <c r="AO2505" s="94"/>
      <c r="AP2505" s="94"/>
      <c r="AQ2505" s="94"/>
    </row>
    <row r="2506" spans="1:43">
      <c r="A2506" s="92"/>
      <c r="B2506" s="92"/>
      <c r="C2506" s="93"/>
      <c r="D2506" s="93"/>
      <c r="E2506" s="92"/>
      <c r="F2506" s="92"/>
      <c r="G2506" s="92"/>
      <c r="H2506" s="92"/>
      <c r="I2506" s="92"/>
      <c r="J2506" s="92"/>
      <c r="K2506" s="94"/>
      <c r="L2506" s="94"/>
      <c r="M2506" s="94"/>
      <c r="O2506" s="94"/>
      <c r="P2506" s="94"/>
      <c r="Q2506" s="95"/>
      <c r="R2506" s="94"/>
      <c r="S2506" s="94"/>
      <c r="T2506" s="94"/>
      <c r="U2506" s="94"/>
      <c r="V2506" s="94"/>
      <c r="W2506" s="94"/>
      <c r="X2506" s="94"/>
      <c r="Y2506" s="94"/>
      <c r="Z2506" s="94"/>
      <c r="AD2506" s="96"/>
      <c r="AE2506" s="95"/>
      <c r="AG2506" s="94"/>
      <c r="AH2506" s="94"/>
      <c r="AK2506" s="94"/>
      <c r="AL2506" s="94"/>
      <c r="AM2506" s="94"/>
      <c r="AN2506" s="94"/>
      <c r="AO2506" s="94"/>
      <c r="AP2506" s="94"/>
      <c r="AQ2506" s="94"/>
    </row>
    <row r="2507" spans="1:43">
      <c r="A2507" s="92"/>
      <c r="B2507" s="92"/>
      <c r="C2507" s="93"/>
      <c r="D2507" s="93"/>
      <c r="E2507" s="92"/>
      <c r="F2507" s="92"/>
      <c r="G2507" s="92"/>
      <c r="H2507" s="92"/>
      <c r="I2507" s="92"/>
      <c r="J2507" s="92"/>
      <c r="K2507" s="94"/>
      <c r="L2507" s="94"/>
      <c r="M2507" s="94"/>
      <c r="P2507" s="94"/>
      <c r="Q2507" s="94"/>
      <c r="R2507" s="94"/>
      <c r="S2507" s="94"/>
      <c r="T2507" s="94"/>
      <c r="U2507" s="94"/>
      <c r="V2507" s="94"/>
      <c r="W2507" s="94"/>
      <c r="X2507" s="94"/>
      <c r="Y2507" s="94"/>
      <c r="Z2507" s="94"/>
      <c r="AD2507" s="96"/>
      <c r="AH2507" s="94"/>
      <c r="AI2507" s="95"/>
      <c r="AK2507" s="94"/>
      <c r="AL2507" s="94"/>
      <c r="AM2507" s="94"/>
      <c r="AN2507" s="94"/>
      <c r="AO2507" s="94"/>
      <c r="AP2507" s="94"/>
      <c r="AQ2507" s="94"/>
    </row>
    <row r="2508" spans="1:43">
      <c r="A2508" s="92"/>
      <c r="B2508" s="92"/>
      <c r="C2508" s="93"/>
      <c r="D2508" s="93"/>
      <c r="E2508" s="92"/>
      <c r="F2508" s="92"/>
      <c r="G2508" s="92"/>
      <c r="H2508" s="92"/>
      <c r="I2508" s="92"/>
      <c r="J2508" s="92"/>
      <c r="K2508" s="94"/>
      <c r="L2508" s="94"/>
      <c r="M2508" s="94"/>
      <c r="O2508" s="94"/>
      <c r="P2508" s="94"/>
      <c r="Q2508" s="95"/>
      <c r="R2508" s="94"/>
      <c r="S2508" s="94"/>
      <c r="T2508" s="94"/>
      <c r="U2508" s="94"/>
      <c r="V2508" s="94"/>
      <c r="W2508" s="94"/>
      <c r="X2508" s="94"/>
      <c r="Y2508" s="94"/>
      <c r="Z2508" s="94"/>
      <c r="AD2508" s="96"/>
      <c r="AG2508" s="94"/>
      <c r="AH2508" s="94"/>
      <c r="AI2508" s="95"/>
      <c r="AK2508" s="94"/>
      <c r="AL2508" s="94"/>
      <c r="AM2508" s="94"/>
      <c r="AN2508" s="94"/>
      <c r="AO2508" s="94"/>
      <c r="AP2508" s="94"/>
      <c r="AQ2508" s="94"/>
    </row>
    <row r="2509" spans="1:43">
      <c r="A2509" s="92"/>
      <c r="B2509" s="92"/>
      <c r="C2509" s="93"/>
      <c r="D2509" s="93"/>
      <c r="E2509" s="92"/>
      <c r="F2509" s="92"/>
      <c r="G2509" s="92"/>
      <c r="H2509" s="92"/>
      <c r="I2509" s="92"/>
      <c r="J2509" s="92"/>
      <c r="K2509" s="94"/>
      <c r="L2509" s="94"/>
      <c r="M2509" s="94"/>
      <c r="O2509" s="94"/>
      <c r="P2509" s="94"/>
      <c r="Q2509" s="95"/>
      <c r="R2509" s="94"/>
      <c r="S2509" s="94"/>
      <c r="T2509" s="94"/>
      <c r="U2509" s="94"/>
      <c r="V2509" s="94"/>
      <c r="W2509" s="94"/>
      <c r="X2509" s="94"/>
      <c r="Y2509" s="94"/>
      <c r="Z2509" s="94"/>
      <c r="AD2509" s="96"/>
      <c r="AG2509" s="94"/>
      <c r="AH2509" s="94"/>
      <c r="AI2509" s="95"/>
      <c r="AK2509" s="94"/>
      <c r="AL2509" s="94"/>
      <c r="AM2509" s="94"/>
      <c r="AN2509" s="94"/>
      <c r="AO2509" s="94"/>
      <c r="AP2509" s="94"/>
      <c r="AQ2509" s="94"/>
    </row>
    <row r="2510" spans="1:43">
      <c r="A2510" s="92"/>
      <c r="B2510" s="92"/>
      <c r="C2510" s="93"/>
      <c r="D2510" s="93"/>
      <c r="E2510" s="92"/>
      <c r="F2510" s="92"/>
      <c r="G2510" s="92"/>
      <c r="H2510" s="92"/>
      <c r="I2510" s="92"/>
      <c r="J2510" s="92"/>
      <c r="K2510" s="94"/>
      <c r="L2510" s="94"/>
      <c r="M2510" s="94"/>
      <c r="O2510" s="94"/>
      <c r="P2510" s="94"/>
      <c r="Q2510" s="94"/>
      <c r="R2510" s="94"/>
      <c r="S2510" s="94"/>
      <c r="T2510" s="94"/>
      <c r="U2510" s="94"/>
      <c r="V2510" s="94"/>
      <c r="W2510" s="94"/>
      <c r="X2510" s="94"/>
      <c r="Y2510" s="94"/>
      <c r="Z2510" s="94"/>
      <c r="AD2510" s="96"/>
      <c r="AG2510" s="94"/>
      <c r="AH2510" s="94"/>
      <c r="AI2510" s="95"/>
      <c r="AK2510" s="94"/>
      <c r="AL2510" s="94"/>
      <c r="AM2510" s="94"/>
      <c r="AN2510" s="94"/>
      <c r="AO2510" s="94"/>
      <c r="AP2510" s="94"/>
      <c r="AQ2510" s="94"/>
    </row>
    <row r="2511" spans="1:43">
      <c r="A2511" s="92"/>
      <c r="B2511" s="92"/>
      <c r="C2511" s="93"/>
      <c r="D2511" s="93"/>
      <c r="E2511" s="92"/>
      <c r="F2511" s="92"/>
      <c r="G2511" s="92"/>
      <c r="H2511" s="92"/>
      <c r="I2511" s="92"/>
      <c r="J2511" s="92"/>
      <c r="K2511" s="94"/>
      <c r="L2511" s="94"/>
      <c r="M2511" s="94"/>
      <c r="O2511" s="94"/>
      <c r="P2511" s="94"/>
      <c r="Q2511" s="94"/>
      <c r="R2511" s="94"/>
      <c r="S2511" s="94"/>
      <c r="T2511" s="94"/>
      <c r="U2511" s="94"/>
      <c r="V2511" s="94"/>
      <c r="W2511" s="94"/>
      <c r="X2511" s="94"/>
      <c r="Y2511" s="94"/>
      <c r="Z2511" s="94"/>
      <c r="AD2511" s="96"/>
      <c r="AG2511" s="94"/>
      <c r="AH2511" s="94"/>
      <c r="AI2511" s="95"/>
      <c r="AK2511" s="94"/>
      <c r="AL2511" s="94"/>
      <c r="AM2511" s="94"/>
      <c r="AN2511" s="94"/>
      <c r="AO2511" s="94"/>
      <c r="AP2511" s="94"/>
      <c r="AQ2511" s="94"/>
    </row>
    <row r="2512" spans="1:43">
      <c r="A2512" s="92"/>
      <c r="B2512" s="92"/>
      <c r="C2512" s="93"/>
      <c r="D2512" s="93"/>
      <c r="E2512" s="92"/>
      <c r="F2512" s="92"/>
      <c r="G2512" s="92"/>
      <c r="H2512" s="92"/>
      <c r="I2512" s="92"/>
      <c r="J2512" s="92"/>
      <c r="K2512" s="94"/>
      <c r="L2512" s="94"/>
      <c r="M2512" s="94"/>
      <c r="O2512" s="94"/>
      <c r="P2512" s="94"/>
      <c r="Q2512" s="95"/>
      <c r="R2512" s="94"/>
      <c r="S2512" s="94"/>
      <c r="T2512" s="94"/>
      <c r="U2512" s="94"/>
      <c r="V2512" s="94"/>
      <c r="W2512" s="94"/>
      <c r="X2512" s="94"/>
      <c r="Y2512" s="94"/>
      <c r="Z2512" s="94"/>
      <c r="AD2512" s="96"/>
      <c r="AE2512" s="95"/>
      <c r="AG2512" s="94"/>
      <c r="AH2512" s="94"/>
      <c r="AI2512" s="95"/>
      <c r="AK2512" s="94"/>
      <c r="AL2512" s="94"/>
      <c r="AM2512" s="94"/>
      <c r="AN2512" s="94"/>
      <c r="AO2512" s="94"/>
      <c r="AP2512" s="94"/>
      <c r="AQ2512" s="94"/>
    </row>
    <row r="2513" spans="1:43">
      <c r="A2513" s="92"/>
      <c r="B2513" s="92"/>
      <c r="C2513" s="93"/>
      <c r="D2513" s="93"/>
      <c r="E2513" s="92"/>
      <c r="F2513" s="92"/>
      <c r="G2513" s="92"/>
      <c r="H2513" s="92"/>
      <c r="I2513" s="92"/>
      <c r="J2513" s="92"/>
      <c r="K2513" s="94"/>
      <c r="L2513" s="94"/>
      <c r="M2513" s="94"/>
      <c r="P2513" s="94"/>
      <c r="Q2513" s="94"/>
      <c r="R2513" s="94"/>
      <c r="S2513" s="94"/>
      <c r="T2513" s="94"/>
      <c r="U2513" s="94"/>
      <c r="V2513" s="94"/>
      <c r="W2513" s="94"/>
      <c r="X2513" s="94"/>
      <c r="Y2513" s="94"/>
      <c r="Z2513" s="94"/>
      <c r="AD2513" s="96"/>
      <c r="AH2513" s="94"/>
      <c r="AK2513" s="94"/>
      <c r="AL2513" s="94"/>
      <c r="AM2513" s="94"/>
      <c r="AN2513" s="94"/>
      <c r="AO2513" s="94"/>
      <c r="AP2513" s="94"/>
      <c r="AQ2513" s="94"/>
    </row>
    <row r="2514" spans="1:43">
      <c r="A2514" s="92"/>
      <c r="B2514" s="92"/>
      <c r="C2514" s="93"/>
      <c r="D2514" s="93"/>
      <c r="E2514" s="92"/>
      <c r="F2514" s="92"/>
      <c r="G2514" s="92"/>
      <c r="H2514" s="92"/>
      <c r="I2514" s="92"/>
      <c r="J2514" s="92"/>
      <c r="K2514" s="94"/>
      <c r="L2514" s="94"/>
      <c r="M2514" s="94"/>
      <c r="O2514" s="94"/>
      <c r="P2514" s="94"/>
      <c r="Q2514" s="94"/>
      <c r="R2514" s="94"/>
      <c r="S2514" s="94"/>
      <c r="T2514" s="94"/>
      <c r="U2514" s="94"/>
      <c r="V2514" s="94"/>
      <c r="W2514" s="94"/>
      <c r="X2514" s="94"/>
      <c r="Y2514" s="94"/>
      <c r="Z2514" s="94"/>
      <c r="AD2514" s="96"/>
      <c r="AG2514" s="94"/>
      <c r="AH2514" s="94"/>
      <c r="AK2514" s="94"/>
      <c r="AL2514" s="94"/>
      <c r="AM2514" s="94"/>
      <c r="AN2514" s="94"/>
      <c r="AO2514" s="94"/>
      <c r="AP2514" s="94"/>
      <c r="AQ2514" s="94"/>
    </row>
    <row r="2515" spans="1:43">
      <c r="A2515" s="92"/>
      <c r="B2515" s="92"/>
      <c r="C2515" s="93"/>
      <c r="D2515" s="93"/>
      <c r="E2515" s="92"/>
      <c r="F2515" s="92"/>
      <c r="G2515" s="92"/>
      <c r="H2515" s="92"/>
      <c r="I2515" s="92"/>
      <c r="J2515" s="92"/>
      <c r="K2515" s="94"/>
      <c r="L2515" s="94"/>
      <c r="M2515" s="94"/>
      <c r="O2515" s="94"/>
      <c r="P2515" s="94"/>
      <c r="Q2515" s="94"/>
      <c r="R2515" s="94"/>
      <c r="S2515" s="94"/>
      <c r="T2515" s="94"/>
      <c r="U2515" s="94"/>
      <c r="V2515" s="94"/>
      <c r="W2515" s="94"/>
      <c r="X2515" s="94"/>
      <c r="Y2515" s="94"/>
      <c r="Z2515" s="94"/>
      <c r="AD2515" s="96"/>
      <c r="AG2515" s="94"/>
      <c r="AH2515" s="94"/>
      <c r="AK2515" s="94"/>
      <c r="AL2515" s="94"/>
      <c r="AM2515" s="94"/>
      <c r="AN2515" s="94"/>
      <c r="AO2515" s="94"/>
      <c r="AP2515" s="94"/>
      <c r="AQ2515" s="94"/>
    </row>
    <row r="2516" spans="1:43">
      <c r="A2516" s="92"/>
      <c r="B2516" s="92"/>
      <c r="C2516" s="93"/>
      <c r="D2516" s="93"/>
      <c r="E2516" s="92"/>
      <c r="F2516" s="92"/>
      <c r="G2516" s="92"/>
      <c r="H2516" s="92"/>
      <c r="I2516" s="92"/>
      <c r="J2516" s="92"/>
      <c r="K2516" s="94"/>
      <c r="L2516" s="94"/>
      <c r="M2516" s="94"/>
      <c r="P2516" s="94"/>
      <c r="Q2516" s="95"/>
      <c r="R2516" s="94"/>
      <c r="S2516" s="94"/>
      <c r="T2516" s="94"/>
      <c r="U2516" s="94"/>
      <c r="V2516" s="95"/>
      <c r="W2516" s="94"/>
      <c r="X2516" s="94"/>
      <c r="Y2516" s="94"/>
      <c r="Z2516" s="94"/>
      <c r="AD2516" s="96"/>
      <c r="AE2516" s="95"/>
      <c r="AH2516" s="94"/>
      <c r="AI2516" s="95"/>
      <c r="AJ2516" s="95"/>
      <c r="AK2516" s="94"/>
      <c r="AL2516" s="94"/>
      <c r="AM2516" s="94"/>
      <c r="AN2516" s="94"/>
      <c r="AO2516" s="94"/>
      <c r="AP2516" s="94"/>
      <c r="AQ2516" s="94"/>
    </row>
    <row r="2517" spans="1:43">
      <c r="A2517" s="92"/>
      <c r="B2517" s="92"/>
      <c r="C2517" s="93"/>
      <c r="D2517" s="93"/>
      <c r="E2517" s="92"/>
      <c r="F2517" s="92"/>
      <c r="G2517" s="92"/>
      <c r="H2517" s="92"/>
      <c r="I2517" s="92"/>
      <c r="J2517" s="92"/>
      <c r="K2517" s="94"/>
      <c r="L2517" s="94"/>
      <c r="M2517" s="94"/>
      <c r="O2517" s="94"/>
      <c r="P2517" s="94"/>
      <c r="Q2517" s="94"/>
      <c r="R2517" s="94"/>
      <c r="S2517" s="94"/>
      <c r="T2517" s="94"/>
      <c r="U2517" s="94"/>
      <c r="V2517" s="94"/>
      <c r="W2517" s="94"/>
      <c r="X2517" s="94"/>
      <c r="Y2517" s="94"/>
      <c r="Z2517" s="94"/>
      <c r="AD2517" s="96"/>
      <c r="AG2517" s="94"/>
      <c r="AH2517" s="94"/>
      <c r="AI2517" s="95"/>
      <c r="AK2517" s="94"/>
      <c r="AL2517" s="94"/>
      <c r="AM2517" s="94"/>
      <c r="AN2517" s="94"/>
      <c r="AO2517" s="94"/>
      <c r="AP2517" s="94"/>
      <c r="AQ2517" s="94"/>
    </row>
    <row r="2518" spans="1:43">
      <c r="A2518" s="92"/>
      <c r="B2518" s="92"/>
      <c r="C2518" s="93"/>
      <c r="D2518" s="93"/>
      <c r="E2518" s="92"/>
      <c r="F2518" s="92"/>
      <c r="G2518" s="92"/>
      <c r="H2518" s="92"/>
      <c r="I2518" s="92"/>
      <c r="J2518" s="92"/>
      <c r="K2518" s="94"/>
      <c r="L2518" s="94"/>
      <c r="M2518" s="94"/>
      <c r="O2518" s="94"/>
      <c r="P2518" s="94"/>
      <c r="Q2518" s="94"/>
      <c r="R2518" s="94"/>
      <c r="S2518" s="94"/>
      <c r="T2518" s="94"/>
      <c r="U2518" s="94"/>
      <c r="V2518" s="94"/>
      <c r="W2518" s="94"/>
      <c r="X2518" s="94"/>
      <c r="Y2518" s="94"/>
      <c r="Z2518" s="94"/>
      <c r="AD2518" s="96"/>
      <c r="AG2518" s="94"/>
      <c r="AH2518" s="94"/>
      <c r="AI2518" s="95"/>
      <c r="AK2518" s="94"/>
      <c r="AL2518" s="94"/>
      <c r="AN2518" s="94"/>
      <c r="AO2518" s="94"/>
      <c r="AP2518" s="94"/>
      <c r="AQ2518" s="94"/>
    </row>
    <row r="2519" spans="1:43">
      <c r="A2519" s="92"/>
      <c r="B2519" s="92"/>
      <c r="C2519" s="93"/>
      <c r="D2519" s="93"/>
      <c r="E2519" s="92"/>
      <c r="F2519" s="92"/>
      <c r="G2519" s="92"/>
      <c r="H2519" s="92"/>
      <c r="I2519" s="92"/>
      <c r="J2519" s="92"/>
      <c r="K2519" s="94"/>
      <c r="L2519" s="94"/>
      <c r="M2519" s="94"/>
      <c r="O2519" s="94"/>
      <c r="P2519" s="94"/>
      <c r="Q2519" s="95"/>
      <c r="R2519" s="94"/>
      <c r="S2519" s="94"/>
      <c r="T2519" s="94"/>
      <c r="U2519" s="94"/>
      <c r="V2519" s="94"/>
      <c r="W2519" s="94"/>
      <c r="X2519" s="94"/>
      <c r="Y2519" s="94"/>
      <c r="Z2519" s="94"/>
      <c r="AD2519" s="96"/>
      <c r="AG2519" s="94"/>
      <c r="AH2519" s="94"/>
      <c r="AI2519" s="95"/>
      <c r="AK2519" s="94"/>
      <c r="AL2519" s="94"/>
      <c r="AM2519" s="94"/>
      <c r="AN2519" s="94"/>
      <c r="AO2519" s="94"/>
      <c r="AP2519" s="94"/>
      <c r="AQ2519" s="94"/>
    </row>
    <row r="2520" spans="1:43">
      <c r="A2520" s="92"/>
      <c r="B2520" s="92"/>
      <c r="C2520" s="93"/>
      <c r="D2520" s="93"/>
      <c r="E2520" s="92"/>
      <c r="F2520" s="92"/>
      <c r="G2520" s="92"/>
      <c r="H2520" s="92"/>
      <c r="I2520" s="92"/>
      <c r="J2520" s="92"/>
      <c r="K2520" s="94"/>
      <c r="L2520" s="94"/>
      <c r="M2520" s="94"/>
      <c r="O2520" s="94"/>
      <c r="P2520" s="94"/>
      <c r="Q2520" s="94"/>
      <c r="R2520" s="94"/>
      <c r="S2520" s="94"/>
      <c r="T2520" s="94"/>
      <c r="U2520" s="94"/>
      <c r="V2520" s="94"/>
      <c r="W2520" s="94"/>
      <c r="X2520" s="94"/>
      <c r="Y2520" s="94"/>
      <c r="Z2520" s="94"/>
      <c r="AD2520" s="96"/>
      <c r="AE2520" s="95"/>
      <c r="AG2520" s="94"/>
      <c r="AH2520" s="94"/>
      <c r="AK2520" s="94"/>
      <c r="AL2520" s="94"/>
      <c r="AM2520" s="94"/>
      <c r="AN2520" s="94"/>
      <c r="AO2520" s="94"/>
      <c r="AP2520" s="94"/>
      <c r="AQ2520" s="94"/>
    </row>
    <row r="2521" spans="1:43">
      <c r="A2521" s="92"/>
      <c r="B2521" s="92"/>
      <c r="C2521" s="93"/>
      <c r="D2521" s="93"/>
      <c r="E2521" s="92"/>
      <c r="F2521" s="92"/>
      <c r="G2521" s="92"/>
      <c r="H2521" s="92"/>
      <c r="I2521" s="92"/>
      <c r="J2521" s="92"/>
      <c r="K2521" s="94"/>
      <c r="L2521" s="94"/>
      <c r="M2521" s="94"/>
      <c r="O2521" s="94"/>
      <c r="P2521" s="94"/>
      <c r="Q2521" s="94"/>
      <c r="R2521" s="94"/>
      <c r="S2521" s="94"/>
      <c r="T2521" s="94"/>
      <c r="U2521" s="94"/>
      <c r="V2521" s="94"/>
      <c r="W2521" s="94"/>
      <c r="X2521" s="94"/>
      <c r="Y2521" s="94"/>
      <c r="Z2521" s="94"/>
      <c r="AD2521" s="96"/>
      <c r="AG2521" s="94"/>
      <c r="AH2521" s="94"/>
      <c r="AK2521" s="94"/>
      <c r="AL2521" s="94"/>
      <c r="AM2521" s="94"/>
      <c r="AN2521" s="94"/>
      <c r="AO2521" s="94"/>
      <c r="AP2521" s="94"/>
      <c r="AQ2521" s="94"/>
    </row>
    <row r="2522" spans="1:43">
      <c r="A2522" s="92"/>
      <c r="B2522" s="92"/>
      <c r="C2522" s="93"/>
      <c r="D2522" s="93"/>
      <c r="E2522" s="92"/>
      <c r="F2522" s="92"/>
      <c r="G2522" s="92"/>
      <c r="H2522" s="92"/>
      <c r="I2522" s="92"/>
      <c r="J2522" s="92"/>
      <c r="K2522" s="94"/>
      <c r="L2522" s="94"/>
      <c r="M2522" s="94"/>
      <c r="N2522" s="94"/>
      <c r="O2522" s="94"/>
      <c r="P2522" s="94"/>
      <c r="Q2522" s="94"/>
      <c r="R2522" s="94"/>
      <c r="S2522" s="94"/>
      <c r="T2522" s="94"/>
      <c r="U2522" s="94"/>
      <c r="V2522" s="94"/>
      <c r="W2522" s="94"/>
      <c r="X2522" s="94"/>
      <c r="Y2522" s="94"/>
      <c r="Z2522" s="94"/>
      <c r="AD2522" s="96"/>
      <c r="AF2522" s="94"/>
      <c r="AG2522" s="94"/>
      <c r="AH2522" s="94"/>
      <c r="AI2522" s="95"/>
      <c r="AK2522" s="94"/>
      <c r="AL2522" s="94"/>
      <c r="AM2522" s="94"/>
      <c r="AN2522" s="94"/>
      <c r="AO2522" s="94"/>
      <c r="AP2522" s="94"/>
      <c r="AQ2522" s="94"/>
    </row>
    <row r="2523" spans="1:43">
      <c r="A2523" s="92"/>
      <c r="B2523" s="92"/>
      <c r="C2523" s="93"/>
      <c r="D2523" s="93"/>
      <c r="E2523" s="92"/>
      <c r="F2523" s="92"/>
      <c r="G2523" s="92"/>
      <c r="H2523" s="92"/>
      <c r="I2523" s="92"/>
      <c r="J2523" s="92"/>
      <c r="K2523" s="94"/>
      <c r="L2523" s="94"/>
      <c r="M2523" s="94"/>
      <c r="O2523" s="94"/>
      <c r="P2523" s="94"/>
      <c r="Q2523" s="94"/>
      <c r="R2523" s="94"/>
      <c r="S2523" s="94"/>
      <c r="T2523" s="94"/>
      <c r="U2523" s="94"/>
      <c r="V2523" s="94"/>
      <c r="W2523" s="94"/>
      <c r="X2523" s="94"/>
      <c r="Y2523" s="94"/>
      <c r="Z2523" s="94"/>
      <c r="AG2523" s="94"/>
      <c r="AH2523" s="94"/>
      <c r="AK2523" s="94"/>
      <c r="AL2523" s="94"/>
      <c r="AM2523" s="94"/>
      <c r="AN2523" s="94"/>
      <c r="AO2523" s="94"/>
      <c r="AP2523" s="94"/>
      <c r="AQ2523" s="94"/>
    </row>
    <row r="2524" spans="1:43">
      <c r="A2524" s="92"/>
      <c r="B2524" s="92"/>
      <c r="C2524" s="93"/>
      <c r="D2524" s="93"/>
      <c r="E2524" s="92"/>
      <c r="F2524" s="92"/>
      <c r="G2524" s="92"/>
      <c r="H2524" s="92"/>
      <c r="I2524" s="92"/>
      <c r="J2524" s="92"/>
      <c r="K2524" s="94"/>
      <c r="L2524" s="94"/>
      <c r="M2524" s="94"/>
      <c r="O2524" s="94"/>
      <c r="P2524" s="94"/>
      <c r="Q2524" s="94"/>
      <c r="R2524" s="94"/>
      <c r="S2524" s="94"/>
      <c r="T2524" s="94"/>
      <c r="U2524" s="94"/>
      <c r="V2524" s="94"/>
      <c r="W2524" s="94"/>
      <c r="X2524" s="94"/>
      <c r="Y2524" s="94"/>
      <c r="Z2524" s="94"/>
      <c r="AD2524" s="96"/>
      <c r="AE2524" s="95"/>
      <c r="AG2524" s="94"/>
      <c r="AH2524" s="94"/>
      <c r="AK2524" s="94"/>
      <c r="AL2524" s="94"/>
      <c r="AM2524" s="94"/>
      <c r="AN2524" s="94"/>
      <c r="AO2524" s="94"/>
      <c r="AP2524" s="94"/>
      <c r="AQ2524" s="94"/>
    </row>
    <row r="2525" spans="1:43">
      <c r="A2525" s="92"/>
      <c r="B2525" s="92"/>
      <c r="C2525" s="93"/>
      <c r="D2525" s="93"/>
      <c r="E2525" s="92"/>
      <c r="F2525" s="92"/>
      <c r="G2525" s="92"/>
      <c r="H2525" s="92"/>
      <c r="I2525" s="92"/>
      <c r="J2525" s="92"/>
      <c r="K2525" s="94"/>
      <c r="L2525" s="94"/>
      <c r="M2525" s="94"/>
      <c r="O2525" s="94"/>
      <c r="P2525" s="94"/>
      <c r="Q2525" s="94"/>
      <c r="R2525" s="94"/>
      <c r="S2525" s="94"/>
      <c r="T2525" s="94"/>
      <c r="U2525" s="94"/>
      <c r="V2525" s="94"/>
      <c r="W2525" s="94"/>
      <c r="X2525" s="94"/>
      <c r="Y2525" s="94"/>
      <c r="Z2525" s="94"/>
      <c r="AG2525" s="94"/>
      <c r="AH2525" s="94"/>
      <c r="AK2525" s="94"/>
      <c r="AL2525" s="94"/>
      <c r="AM2525" s="94"/>
      <c r="AN2525" s="94"/>
      <c r="AO2525" s="94"/>
      <c r="AP2525" s="94"/>
      <c r="AQ2525" s="94"/>
    </row>
    <row r="2526" spans="1:43">
      <c r="A2526" s="92"/>
      <c r="B2526" s="92"/>
      <c r="C2526" s="93"/>
      <c r="D2526" s="93"/>
      <c r="E2526" s="92"/>
      <c r="F2526" s="92"/>
      <c r="G2526" s="92"/>
      <c r="H2526" s="92"/>
      <c r="I2526" s="92"/>
      <c r="J2526" s="92"/>
      <c r="K2526" s="94"/>
      <c r="L2526" s="94"/>
      <c r="M2526" s="94"/>
      <c r="O2526" s="94"/>
      <c r="P2526" s="94"/>
      <c r="Q2526" s="94"/>
      <c r="R2526" s="94"/>
      <c r="S2526" s="94"/>
      <c r="T2526" s="94"/>
      <c r="U2526" s="94"/>
      <c r="V2526" s="94"/>
      <c r="W2526" s="94"/>
      <c r="X2526" s="94"/>
      <c r="Y2526" s="94"/>
      <c r="Z2526" s="94"/>
      <c r="AG2526" s="94"/>
      <c r="AH2526" s="94"/>
      <c r="AI2526" s="95"/>
      <c r="AK2526" s="94"/>
      <c r="AL2526" s="94"/>
      <c r="AM2526" s="94"/>
      <c r="AN2526" s="94"/>
      <c r="AO2526" s="94"/>
      <c r="AP2526" s="94"/>
      <c r="AQ2526" s="94"/>
    </row>
    <row r="2527" spans="1:43">
      <c r="A2527" s="92"/>
      <c r="B2527" s="92"/>
      <c r="C2527" s="93"/>
      <c r="D2527" s="93"/>
      <c r="E2527" s="92"/>
      <c r="F2527" s="92"/>
      <c r="G2527" s="92"/>
      <c r="H2527" s="92"/>
      <c r="I2527" s="92"/>
      <c r="J2527" s="92"/>
      <c r="K2527" s="94"/>
      <c r="L2527" s="94"/>
      <c r="M2527" s="94"/>
      <c r="P2527" s="94"/>
      <c r="Q2527" s="95"/>
      <c r="R2527" s="94"/>
      <c r="S2527" s="94"/>
      <c r="T2527" s="94"/>
      <c r="U2527" s="94"/>
      <c r="V2527" s="94"/>
      <c r="W2527" s="94"/>
      <c r="X2527" s="94"/>
      <c r="AD2527" s="96"/>
      <c r="AH2527" s="94"/>
      <c r="AK2527" s="94"/>
      <c r="AL2527" s="94"/>
      <c r="AM2527" s="94"/>
      <c r="AN2527" s="94"/>
      <c r="AO2527" s="94"/>
      <c r="AP2527" s="94"/>
      <c r="AQ2527" s="94"/>
    </row>
    <row r="2528" spans="1:43">
      <c r="A2528" s="92"/>
      <c r="B2528" s="92"/>
      <c r="C2528" s="93"/>
      <c r="D2528" s="93"/>
      <c r="E2528" s="92"/>
      <c r="F2528" s="92"/>
      <c r="G2528" s="92"/>
      <c r="H2528" s="92"/>
      <c r="I2528" s="92"/>
      <c r="J2528" s="92"/>
      <c r="K2528" s="94"/>
      <c r="L2528" s="94"/>
      <c r="M2528" s="94"/>
      <c r="O2528" s="94"/>
      <c r="P2528" s="94"/>
      <c r="Q2528" s="94"/>
      <c r="R2528" s="94"/>
      <c r="S2528" s="94"/>
      <c r="T2528" s="94"/>
      <c r="U2528" s="94"/>
      <c r="V2528" s="94"/>
      <c r="W2528" s="94"/>
      <c r="X2528" s="94"/>
      <c r="Y2528" s="94"/>
      <c r="Z2528" s="94"/>
      <c r="AG2528" s="94"/>
      <c r="AH2528" s="94"/>
      <c r="AK2528" s="94"/>
      <c r="AL2528" s="94"/>
      <c r="AM2528" s="94"/>
      <c r="AN2528" s="94"/>
      <c r="AO2528" s="94"/>
      <c r="AP2528" s="94"/>
      <c r="AQ2528" s="94"/>
    </row>
    <row r="2529" spans="1:43">
      <c r="A2529" s="92"/>
      <c r="B2529" s="92"/>
      <c r="C2529" s="93"/>
      <c r="D2529" s="93"/>
      <c r="E2529" s="92"/>
      <c r="F2529" s="92"/>
      <c r="G2529" s="92"/>
      <c r="H2529" s="92"/>
      <c r="I2529" s="92"/>
      <c r="J2529" s="92"/>
      <c r="K2529" s="94"/>
      <c r="L2529" s="94"/>
      <c r="M2529" s="94"/>
      <c r="N2529" s="94"/>
      <c r="O2529" s="94"/>
      <c r="P2529" s="94"/>
      <c r="Q2529" s="94"/>
      <c r="R2529" s="94"/>
      <c r="S2529" s="94"/>
      <c r="T2529" s="94"/>
      <c r="U2529" s="94"/>
      <c r="V2529" s="95"/>
      <c r="W2529" s="94"/>
      <c r="X2529" s="94"/>
      <c r="Y2529" s="94"/>
      <c r="Z2529" s="94"/>
      <c r="AF2529" s="94"/>
      <c r="AG2529" s="94"/>
      <c r="AH2529" s="94"/>
      <c r="AI2529" s="95"/>
      <c r="AK2529" s="94"/>
      <c r="AL2529" s="94"/>
      <c r="AM2529" s="94"/>
      <c r="AN2529" s="94"/>
      <c r="AO2529" s="94"/>
      <c r="AP2529" s="94"/>
      <c r="AQ2529" s="94"/>
    </row>
    <row r="2530" spans="1:43">
      <c r="A2530" s="92"/>
      <c r="B2530" s="92"/>
      <c r="C2530" s="93"/>
      <c r="D2530" s="93"/>
      <c r="E2530" s="92"/>
      <c r="F2530" s="92"/>
      <c r="G2530" s="92"/>
      <c r="H2530" s="92"/>
      <c r="I2530" s="92"/>
      <c r="J2530" s="92"/>
      <c r="K2530" s="94"/>
      <c r="L2530" s="94"/>
      <c r="M2530" s="94"/>
      <c r="T2530" s="94"/>
      <c r="U2530" s="94"/>
      <c r="Y2530" s="94"/>
      <c r="Z2530" s="94"/>
      <c r="AK2530" s="94"/>
      <c r="AL2530" s="94"/>
      <c r="AM2530" s="94"/>
      <c r="AN2530" s="94"/>
      <c r="AO2530" s="94"/>
      <c r="AP2530" s="94"/>
      <c r="AQ2530" s="94"/>
    </row>
    <row r="2531" spans="1:43">
      <c r="A2531" s="92"/>
      <c r="B2531" s="92"/>
      <c r="C2531" s="93"/>
      <c r="D2531" s="93"/>
      <c r="E2531" s="92"/>
      <c r="F2531" s="92"/>
      <c r="G2531" s="92"/>
      <c r="H2531" s="92"/>
      <c r="I2531" s="92"/>
      <c r="J2531" s="92"/>
      <c r="K2531" s="94"/>
      <c r="L2531" s="94"/>
      <c r="M2531" s="94"/>
      <c r="T2531" s="94"/>
      <c r="U2531" s="94"/>
      <c r="Y2531" s="94"/>
      <c r="Z2531" s="94"/>
      <c r="AK2531" s="94"/>
      <c r="AL2531" s="94"/>
      <c r="AM2531" s="94"/>
      <c r="AN2531" s="94"/>
      <c r="AO2531" s="94"/>
      <c r="AP2531" s="94"/>
      <c r="AQ2531" s="94"/>
    </row>
    <row r="2532" spans="1:43">
      <c r="A2532" s="92"/>
      <c r="B2532" s="92"/>
      <c r="C2532" s="93"/>
      <c r="D2532" s="93"/>
      <c r="E2532" s="92"/>
      <c r="F2532" s="92"/>
      <c r="G2532" s="92"/>
      <c r="H2532" s="92"/>
      <c r="I2532" s="92"/>
      <c r="J2532" s="92"/>
      <c r="K2532" s="94"/>
      <c r="L2532" s="94"/>
      <c r="M2532" s="94"/>
      <c r="O2532" s="94"/>
      <c r="P2532" s="94"/>
      <c r="Q2532" s="94"/>
      <c r="R2532" s="94"/>
      <c r="S2532" s="94"/>
      <c r="T2532" s="94"/>
      <c r="U2532" s="94"/>
      <c r="V2532" s="94"/>
      <c r="W2532" s="94"/>
      <c r="X2532" s="94"/>
      <c r="Y2532" s="94"/>
      <c r="Z2532" s="94"/>
      <c r="AD2532" s="96"/>
      <c r="AE2532" s="95"/>
      <c r="AG2532" s="94"/>
      <c r="AH2532" s="94"/>
      <c r="AI2532" s="95"/>
      <c r="AK2532" s="94"/>
      <c r="AL2532" s="94"/>
      <c r="AM2532" s="94"/>
      <c r="AN2532" s="94"/>
      <c r="AO2532" s="94"/>
      <c r="AP2532" s="94"/>
      <c r="AQ2532" s="94"/>
    </row>
    <row r="2533" spans="1:43">
      <c r="A2533" s="92"/>
      <c r="B2533" s="92"/>
      <c r="C2533" s="93"/>
      <c r="D2533" s="93"/>
      <c r="E2533" s="92"/>
      <c r="F2533" s="92"/>
      <c r="G2533" s="92"/>
      <c r="H2533" s="92"/>
      <c r="I2533" s="92"/>
      <c r="J2533" s="92"/>
      <c r="K2533" s="94"/>
      <c r="L2533" s="94"/>
      <c r="M2533" s="94"/>
      <c r="N2533" s="94"/>
      <c r="O2533" s="94"/>
      <c r="P2533" s="94"/>
      <c r="Q2533" s="95"/>
      <c r="R2533" s="94"/>
      <c r="S2533" s="94"/>
      <c r="T2533" s="94"/>
      <c r="U2533" s="94"/>
      <c r="V2533" s="95"/>
      <c r="W2533" s="94"/>
      <c r="X2533" s="94"/>
      <c r="Y2533" s="94"/>
      <c r="Z2533" s="94"/>
      <c r="AD2533" s="96"/>
      <c r="AF2533" s="94"/>
      <c r="AG2533" s="94"/>
      <c r="AH2533" s="94"/>
      <c r="AI2533" s="95"/>
      <c r="AK2533" s="94"/>
      <c r="AL2533" s="94"/>
      <c r="AM2533" s="94"/>
      <c r="AN2533" s="94"/>
      <c r="AO2533" s="94"/>
      <c r="AP2533" s="94"/>
      <c r="AQ2533" s="94"/>
    </row>
    <row r="2534" spans="1:43">
      <c r="A2534" s="92"/>
      <c r="B2534" s="92"/>
      <c r="C2534" s="93"/>
      <c r="D2534" s="93"/>
      <c r="E2534" s="92"/>
      <c r="F2534" s="92"/>
      <c r="G2534" s="92"/>
      <c r="H2534" s="92"/>
      <c r="I2534" s="92"/>
      <c r="J2534" s="92"/>
      <c r="K2534" s="94"/>
      <c r="L2534" s="94"/>
      <c r="M2534" s="94"/>
      <c r="N2534" s="94"/>
      <c r="O2534" s="94"/>
      <c r="P2534" s="94"/>
      <c r="Q2534" s="95"/>
      <c r="R2534" s="94"/>
      <c r="S2534" s="94"/>
      <c r="T2534" s="94"/>
      <c r="U2534" s="94"/>
      <c r="V2534" s="94"/>
      <c r="W2534" s="94"/>
      <c r="X2534" s="94"/>
      <c r="Y2534" s="94"/>
      <c r="Z2534" s="94"/>
      <c r="AD2534" s="96"/>
      <c r="AF2534" s="94"/>
      <c r="AG2534" s="94"/>
      <c r="AH2534" s="94"/>
      <c r="AI2534" s="95"/>
      <c r="AK2534" s="94"/>
      <c r="AL2534" s="94"/>
      <c r="AM2534" s="94"/>
      <c r="AN2534" s="94"/>
      <c r="AO2534" s="94"/>
      <c r="AP2534" s="94"/>
      <c r="AQ2534" s="94"/>
    </row>
    <row r="2535" spans="1:43">
      <c r="A2535" s="92"/>
      <c r="B2535" s="92"/>
      <c r="C2535" s="93"/>
      <c r="D2535" s="93"/>
      <c r="E2535" s="92"/>
      <c r="F2535" s="92"/>
      <c r="G2535" s="92"/>
      <c r="H2535" s="92"/>
      <c r="I2535" s="92"/>
      <c r="J2535" s="92"/>
      <c r="K2535" s="94"/>
      <c r="L2535" s="94"/>
      <c r="M2535" s="94"/>
      <c r="O2535" s="94"/>
      <c r="P2535" s="94"/>
      <c r="Y2535" s="94"/>
      <c r="Z2535" s="94"/>
      <c r="AD2535" s="96"/>
      <c r="AG2535" s="94"/>
      <c r="AH2535" s="94"/>
      <c r="AI2535" s="95"/>
      <c r="AK2535" s="94"/>
      <c r="AL2535" s="94"/>
      <c r="AM2535" s="94"/>
      <c r="AN2535" s="94"/>
      <c r="AO2535" s="94"/>
      <c r="AP2535" s="94"/>
    </row>
    <row r="2536" spans="1:43">
      <c r="A2536" s="92"/>
      <c r="B2536" s="92"/>
      <c r="C2536" s="93"/>
      <c r="D2536" s="93"/>
      <c r="E2536" s="92"/>
      <c r="F2536" s="92"/>
      <c r="G2536" s="92"/>
      <c r="H2536" s="92"/>
      <c r="I2536" s="92"/>
      <c r="J2536" s="92"/>
      <c r="K2536" s="94"/>
      <c r="L2536" s="94"/>
      <c r="M2536" s="94"/>
      <c r="P2536" s="94"/>
      <c r="Q2536" s="95"/>
      <c r="R2536" s="94"/>
      <c r="T2536" s="94"/>
      <c r="U2536" s="94"/>
      <c r="V2536" s="94"/>
      <c r="W2536" s="94"/>
      <c r="Y2536" s="94"/>
      <c r="Z2536" s="94"/>
      <c r="AH2536" s="94"/>
      <c r="AK2536" s="94"/>
      <c r="AL2536" s="94"/>
      <c r="AM2536" s="94"/>
      <c r="AN2536" s="94"/>
      <c r="AO2536" s="94"/>
      <c r="AP2536" s="94"/>
      <c r="AQ2536" s="94"/>
    </row>
    <row r="2537" spans="1:43">
      <c r="A2537" s="92"/>
      <c r="B2537" s="92"/>
      <c r="C2537" s="93"/>
      <c r="D2537" s="93"/>
      <c r="E2537" s="92"/>
      <c r="F2537" s="92"/>
      <c r="G2537" s="92"/>
      <c r="H2537" s="92"/>
      <c r="I2537" s="92"/>
      <c r="J2537" s="92"/>
      <c r="K2537" s="94"/>
      <c r="L2537" s="94"/>
      <c r="M2537" s="94"/>
      <c r="O2537" s="94"/>
      <c r="P2537" s="94"/>
      <c r="Q2537" s="95"/>
      <c r="R2537" s="94"/>
      <c r="S2537" s="94"/>
      <c r="T2537" s="94"/>
      <c r="U2537" s="94"/>
      <c r="V2537" s="94"/>
      <c r="W2537" s="94"/>
      <c r="X2537" s="94"/>
      <c r="Y2537" s="94"/>
      <c r="Z2537" s="94"/>
      <c r="AG2537" s="94"/>
      <c r="AH2537" s="94"/>
      <c r="AK2537" s="94"/>
      <c r="AL2537" s="94"/>
      <c r="AM2537" s="94"/>
      <c r="AN2537" s="94"/>
      <c r="AO2537" s="94"/>
      <c r="AP2537" s="94"/>
      <c r="AQ2537" s="94"/>
    </row>
    <row r="2538" spans="1:43">
      <c r="A2538" s="92"/>
      <c r="B2538" s="92"/>
      <c r="C2538" s="93"/>
      <c r="D2538" s="93"/>
      <c r="E2538" s="92"/>
      <c r="F2538" s="92"/>
      <c r="G2538" s="92"/>
      <c r="H2538" s="92"/>
      <c r="I2538" s="92"/>
      <c r="J2538" s="92"/>
      <c r="K2538" s="94"/>
      <c r="L2538" s="94"/>
      <c r="M2538" s="94"/>
      <c r="T2538" s="94"/>
      <c r="U2538" s="94"/>
      <c r="Y2538" s="94"/>
      <c r="Z2538" s="94"/>
      <c r="AK2538" s="94"/>
      <c r="AL2538" s="94"/>
      <c r="AM2538" s="94"/>
      <c r="AN2538" s="94"/>
      <c r="AO2538" s="94"/>
      <c r="AP2538" s="94"/>
      <c r="AQ2538" s="94"/>
    </row>
    <row r="2539" spans="1:43">
      <c r="A2539" s="92"/>
      <c r="B2539" s="92"/>
      <c r="C2539" s="93"/>
      <c r="D2539" s="93"/>
      <c r="E2539" s="92"/>
      <c r="F2539" s="92"/>
      <c r="G2539" s="92"/>
      <c r="H2539" s="92"/>
      <c r="I2539" s="92"/>
      <c r="J2539" s="92"/>
      <c r="K2539" s="94"/>
      <c r="L2539" s="94"/>
      <c r="M2539" s="94"/>
      <c r="N2539" s="94"/>
      <c r="O2539" s="94"/>
      <c r="T2539" s="94"/>
      <c r="U2539" s="94"/>
      <c r="Y2539" s="94"/>
      <c r="Z2539" s="94"/>
      <c r="AD2539" s="96"/>
      <c r="AF2539" s="94"/>
      <c r="AG2539" s="94"/>
      <c r="AK2539" s="94"/>
      <c r="AL2539" s="94"/>
      <c r="AM2539" s="94"/>
      <c r="AN2539" s="94"/>
      <c r="AO2539" s="94"/>
      <c r="AP2539" s="94"/>
      <c r="AQ2539" s="94"/>
    </row>
    <row r="2540" spans="1:43">
      <c r="A2540" s="92"/>
      <c r="B2540" s="92"/>
      <c r="C2540" s="93"/>
      <c r="D2540" s="93"/>
      <c r="E2540" s="92"/>
      <c r="F2540" s="92"/>
      <c r="G2540" s="92"/>
      <c r="H2540" s="92"/>
      <c r="I2540" s="92"/>
      <c r="J2540" s="92"/>
      <c r="K2540" s="94"/>
      <c r="L2540" s="94"/>
      <c r="M2540" s="94"/>
      <c r="P2540" s="94"/>
      <c r="Q2540" s="95"/>
      <c r="R2540" s="94"/>
      <c r="S2540" s="94"/>
      <c r="T2540" s="94"/>
      <c r="U2540" s="94"/>
      <c r="V2540" s="94"/>
      <c r="W2540" s="94"/>
      <c r="X2540" s="94"/>
      <c r="Y2540" s="94"/>
      <c r="Z2540" s="94"/>
      <c r="AD2540" s="96"/>
      <c r="AH2540" s="94"/>
      <c r="AI2540" s="95"/>
      <c r="AK2540" s="94"/>
      <c r="AL2540" s="94"/>
      <c r="AM2540" s="94"/>
      <c r="AN2540" s="94"/>
      <c r="AO2540" s="94"/>
      <c r="AP2540" s="94"/>
      <c r="AQ2540" s="94"/>
    </row>
    <row r="2541" spans="1:43">
      <c r="A2541" s="92"/>
      <c r="B2541" s="92"/>
      <c r="C2541" s="93"/>
      <c r="D2541" s="93"/>
      <c r="E2541" s="92"/>
      <c r="F2541" s="92"/>
      <c r="G2541" s="92"/>
      <c r="H2541" s="92"/>
      <c r="I2541" s="92"/>
      <c r="J2541" s="92"/>
      <c r="K2541" s="94"/>
      <c r="L2541" s="94"/>
      <c r="M2541" s="94"/>
      <c r="P2541" s="94"/>
      <c r="Q2541" s="95"/>
      <c r="R2541" s="94"/>
      <c r="S2541" s="94"/>
      <c r="T2541" s="94"/>
      <c r="U2541" s="94"/>
      <c r="V2541" s="94"/>
      <c r="W2541" s="94"/>
      <c r="X2541" s="94"/>
      <c r="Y2541" s="94"/>
      <c r="Z2541" s="94"/>
      <c r="AD2541" s="96"/>
      <c r="AH2541" s="94"/>
      <c r="AK2541" s="94"/>
      <c r="AL2541" s="94"/>
      <c r="AM2541" s="94"/>
      <c r="AN2541" s="94"/>
      <c r="AO2541" s="94"/>
      <c r="AP2541" s="94"/>
      <c r="AQ2541" s="94"/>
    </row>
    <row r="2542" spans="1:43">
      <c r="A2542" s="92"/>
      <c r="B2542" s="92"/>
      <c r="C2542" s="93"/>
      <c r="D2542" s="93"/>
      <c r="E2542" s="92"/>
      <c r="F2542" s="92"/>
      <c r="G2542" s="92"/>
      <c r="H2542" s="92"/>
      <c r="I2542" s="92"/>
      <c r="J2542" s="92"/>
      <c r="K2542" s="94"/>
      <c r="L2542" s="94"/>
      <c r="M2542" s="94"/>
      <c r="O2542" s="94"/>
      <c r="P2542" s="94"/>
      <c r="Q2542" s="95"/>
      <c r="R2542" s="94"/>
      <c r="S2542" s="94"/>
      <c r="T2542" s="94"/>
      <c r="U2542" s="94"/>
      <c r="V2542" s="94"/>
      <c r="W2542" s="94"/>
      <c r="X2542" s="94"/>
      <c r="Y2542" s="94"/>
      <c r="Z2542" s="94"/>
      <c r="AD2542" s="96"/>
      <c r="AG2542" s="94"/>
      <c r="AH2542" s="94"/>
      <c r="AI2542" s="95"/>
      <c r="AK2542" s="94"/>
      <c r="AL2542" s="94"/>
      <c r="AM2542" s="94"/>
      <c r="AN2542" s="94"/>
      <c r="AO2542" s="94"/>
      <c r="AP2542" s="94"/>
      <c r="AQ2542" s="94"/>
    </row>
    <row r="2543" spans="1:43">
      <c r="A2543" s="92"/>
      <c r="B2543" s="92"/>
      <c r="C2543" s="93"/>
      <c r="D2543" s="93"/>
      <c r="E2543" s="92"/>
      <c r="F2543" s="92"/>
      <c r="G2543" s="92"/>
      <c r="H2543" s="92"/>
      <c r="I2543" s="92"/>
      <c r="J2543" s="92"/>
      <c r="K2543" s="94"/>
      <c r="L2543" s="94"/>
      <c r="M2543" s="94"/>
      <c r="P2543" s="94"/>
      <c r="Q2543" s="95"/>
      <c r="R2543" s="94"/>
      <c r="S2543" s="94"/>
      <c r="T2543" s="94"/>
      <c r="U2543" s="94"/>
      <c r="V2543" s="94"/>
      <c r="W2543" s="94"/>
      <c r="X2543" s="94"/>
      <c r="Y2543" s="94"/>
      <c r="Z2543" s="94"/>
      <c r="AD2543" s="96"/>
      <c r="AH2543" s="94"/>
      <c r="AK2543" s="94"/>
      <c r="AL2543" s="94"/>
      <c r="AM2543" s="94"/>
      <c r="AN2543" s="94"/>
      <c r="AO2543" s="94"/>
      <c r="AP2543" s="94"/>
      <c r="AQ2543" s="94"/>
    </row>
    <row r="2544" spans="1:43">
      <c r="A2544" s="92"/>
      <c r="B2544" s="92"/>
      <c r="C2544" s="93"/>
      <c r="D2544" s="93"/>
      <c r="E2544" s="92"/>
      <c r="F2544" s="92"/>
      <c r="G2544" s="92"/>
      <c r="H2544" s="92"/>
      <c r="I2544" s="92"/>
      <c r="J2544" s="92"/>
      <c r="K2544" s="94"/>
      <c r="L2544" s="94"/>
      <c r="M2544" s="94"/>
      <c r="O2544" s="94"/>
      <c r="P2544" s="94"/>
      <c r="Q2544" s="95"/>
      <c r="R2544" s="94"/>
      <c r="S2544" s="94"/>
      <c r="T2544" s="94"/>
      <c r="U2544" s="94"/>
      <c r="V2544" s="94"/>
      <c r="W2544" s="94"/>
      <c r="X2544" s="94"/>
      <c r="Y2544" s="94"/>
      <c r="Z2544" s="94"/>
      <c r="AD2544" s="96"/>
      <c r="AG2544" s="94"/>
      <c r="AH2544" s="94"/>
      <c r="AK2544" s="94"/>
      <c r="AL2544" s="94"/>
      <c r="AM2544" s="94"/>
      <c r="AN2544" s="94"/>
      <c r="AO2544" s="94"/>
      <c r="AP2544" s="94"/>
      <c r="AQ2544" s="94"/>
    </row>
    <row r="2545" spans="1:43">
      <c r="A2545" s="92"/>
      <c r="B2545" s="92"/>
      <c r="C2545" s="93"/>
      <c r="D2545" s="93"/>
      <c r="E2545" s="92"/>
      <c r="F2545" s="92"/>
      <c r="G2545" s="92"/>
      <c r="H2545" s="92"/>
      <c r="I2545" s="92"/>
      <c r="J2545" s="92"/>
      <c r="K2545" s="94"/>
      <c r="L2545" s="94"/>
      <c r="M2545" s="94"/>
      <c r="O2545" s="94"/>
      <c r="P2545" s="94"/>
      <c r="Q2545" s="95"/>
      <c r="R2545" s="94"/>
      <c r="S2545" s="94"/>
      <c r="T2545" s="94"/>
      <c r="U2545" s="94"/>
      <c r="V2545" s="94"/>
      <c r="W2545" s="94"/>
      <c r="X2545" s="94"/>
      <c r="Y2545" s="94"/>
      <c r="Z2545" s="94"/>
      <c r="AD2545" s="96"/>
      <c r="AG2545" s="94"/>
      <c r="AH2545" s="94"/>
      <c r="AK2545" s="94"/>
      <c r="AL2545" s="94"/>
      <c r="AM2545" s="94"/>
      <c r="AN2545" s="94"/>
      <c r="AO2545" s="94"/>
      <c r="AP2545" s="94"/>
      <c r="AQ2545" s="94"/>
    </row>
    <row r="2546" spans="1:43">
      <c r="A2546" s="92"/>
      <c r="B2546" s="92"/>
      <c r="C2546" s="93"/>
      <c r="D2546" s="93"/>
      <c r="E2546" s="92"/>
      <c r="F2546" s="92"/>
      <c r="G2546" s="92"/>
      <c r="H2546" s="92"/>
      <c r="I2546" s="92"/>
      <c r="J2546" s="92"/>
      <c r="K2546" s="94"/>
      <c r="L2546" s="94"/>
      <c r="M2546" s="94"/>
      <c r="O2546" s="94"/>
      <c r="P2546" s="94"/>
      <c r="Q2546" s="95"/>
      <c r="R2546" s="94"/>
      <c r="S2546" s="94"/>
      <c r="T2546" s="94"/>
      <c r="U2546" s="94"/>
      <c r="V2546" s="94"/>
      <c r="W2546" s="94"/>
      <c r="X2546" s="94"/>
      <c r="Y2546" s="94"/>
      <c r="Z2546" s="94"/>
      <c r="AD2546" s="96"/>
      <c r="AG2546" s="94"/>
      <c r="AH2546" s="94"/>
      <c r="AI2546" s="95"/>
      <c r="AK2546" s="94"/>
      <c r="AL2546" s="94"/>
      <c r="AM2546" s="94"/>
      <c r="AN2546" s="94"/>
      <c r="AO2546" s="94"/>
      <c r="AP2546" s="94"/>
      <c r="AQ2546" s="94"/>
    </row>
    <row r="2547" spans="1:43">
      <c r="A2547" s="92"/>
      <c r="B2547" s="92"/>
      <c r="C2547" s="93"/>
      <c r="D2547" s="93"/>
      <c r="E2547" s="92"/>
      <c r="F2547" s="92"/>
      <c r="G2547" s="92"/>
      <c r="H2547" s="92"/>
      <c r="I2547" s="92"/>
      <c r="J2547" s="92"/>
      <c r="K2547" s="94"/>
      <c r="L2547" s="94"/>
      <c r="M2547" s="94"/>
      <c r="T2547" s="94"/>
      <c r="U2547" s="94"/>
      <c r="Y2547" s="94"/>
      <c r="Z2547" s="94"/>
      <c r="AK2547" s="94"/>
      <c r="AL2547" s="94"/>
      <c r="AM2547" s="94"/>
      <c r="AN2547" s="94"/>
      <c r="AO2547" s="94"/>
      <c r="AP2547" s="94"/>
      <c r="AQ2547" s="94"/>
    </row>
    <row r="2548" spans="1:43">
      <c r="A2548" s="92"/>
      <c r="B2548" s="92"/>
      <c r="C2548" s="93"/>
      <c r="D2548" s="93"/>
      <c r="E2548" s="92"/>
      <c r="F2548" s="92"/>
      <c r="G2548" s="92"/>
      <c r="H2548" s="92"/>
      <c r="I2548" s="92"/>
      <c r="J2548" s="92"/>
      <c r="K2548" s="94"/>
      <c r="L2548" s="94"/>
      <c r="M2548" s="94"/>
      <c r="O2548" s="94"/>
      <c r="P2548" s="94"/>
      <c r="Q2548" s="95"/>
      <c r="R2548" s="94"/>
      <c r="S2548" s="94"/>
      <c r="T2548" s="94"/>
      <c r="U2548" s="94"/>
      <c r="V2548" s="94"/>
      <c r="W2548" s="94"/>
      <c r="X2548" s="94"/>
      <c r="Y2548" s="94"/>
      <c r="Z2548" s="94"/>
      <c r="AE2548" s="95"/>
      <c r="AG2548" s="94"/>
      <c r="AH2548" s="94"/>
      <c r="AK2548" s="94"/>
      <c r="AL2548" s="94"/>
      <c r="AM2548" s="94"/>
      <c r="AN2548" s="94"/>
      <c r="AO2548" s="94"/>
      <c r="AP2548" s="94"/>
      <c r="AQ2548" s="94"/>
    </row>
    <row r="2549" spans="1:43">
      <c r="A2549" s="92"/>
      <c r="B2549" s="92"/>
      <c r="C2549" s="93"/>
      <c r="D2549" s="93"/>
      <c r="E2549" s="92"/>
      <c r="F2549" s="92"/>
      <c r="G2549" s="92"/>
      <c r="H2549" s="92"/>
      <c r="I2549" s="92"/>
      <c r="J2549" s="92"/>
      <c r="K2549" s="94"/>
      <c r="L2549" s="94"/>
      <c r="M2549" s="94"/>
      <c r="O2549" s="94"/>
      <c r="P2549" s="94"/>
      <c r="Q2549" s="94"/>
      <c r="R2549" s="94"/>
      <c r="S2549" s="94"/>
      <c r="T2549" s="94"/>
      <c r="U2549" s="94"/>
      <c r="V2549" s="94"/>
      <c r="W2549" s="94"/>
      <c r="X2549" s="94"/>
      <c r="AG2549" s="94"/>
      <c r="AH2549" s="94"/>
      <c r="AI2549" s="95"/>
      <c r="AQ2549" s="94"/>
    </row>
    <row r="2550" spans="1:43">
      <c r="A2550" s="92"/>
      <c r="B2550" s="92"/>
      <c r="C2550" s="93"/>
      <c r="D2550" s="93"/>
      <c r="E2550" s="92"/>
      <c r="F2550" s="92"/>
      <c r="G2550" s="92"/>
      <c r="H2550" s="92"/>
      <c r="I2550" s="92"/>
      <c r="J2550" s="92"/>
      <c r="K2550" s="94"/>
      <c r="L2550" s="94"/>
      <c r="M2550" s="94"/>
      <c r="O2550" s="94"/>
      <c r="P2550" s="94"/>
      <c r="Q2550" s="94"/>
      <c r="R2550" s="94"/>
      <c r="S2550" s="94"/>
      <c r="T2550" s="94"/>
      <c r="U2550" s="94"/>
      <c r="V2550" s="94"/>
      <c r="W2550" s="94"/>
      <c r="X2550" s="94"/>
      <c r="Y2550" s="94"/>
      <c r="Z2550" s="94"/>
      <c r="AD2550" s="96"/>
      <c r="AG2550" s="94"/>
      <c r="AH2550" s="94"/>
      <c r="AK2550" s="94"/>
      <c r="AL2550" s="94"/>
      <c r="AM2550" s="94"/>
      <c r="AN2550" s="94"/>
      <c r="AO2550" s="94"/>
      <c r="AP2550" s="94"/>
      <c r="AQ2550" s="94"/>
    </row>
    <row r="2551" spans="1:43">
      <c r="A2551" s="92"/>
      <c r="B2551" s="92"/>
      <c r="C2551" s="93"/>
      <c r="D2551" s="93"/>
      <c r="E2551" s="92"/>
      <c r="F2551" s="92"/>
      <c r="G2551" s="92"/>
      <c r="H2551" s="92"/>
      <c r="I2551" s="92"/>
      <c r="J2551" s="92"/>
      <c r="K2551" s="94"/>
      <c r="L2551" s="94"/>
      <c r="M2551" s="94"/>
      <c r="O2551" s="94"/>
      <c r="P2551" s="94"/>
      <c r="Q2551" s="94"/>
      <c r="R2551" s="94"/>
      <c r="S2551" s="94"/>
      <c r="T2551" s="94"/>
      <c r="U2551" s="94"/>
      <c r="V2551" s="94"/>
      <c r="W2551" s="94"/>
      <c r="X2551" s="94"/>
      <c r="AD2551" s="96"/>
      <c r="AG2551" s="94"/>
      <c r="AH2551" s="94"/>
      <c r="AK2551" s="94"/>
      <c r="AL2551" s="94"/>
      <c r="AM2551" s="94"/>
      <c r="AN2551" s="94"/>
      <c r="AO2551" s="94"/>
      <c r="AP2551" s="94"/>
      <c r="AQ2551" s="94"/>
    </row>
    <row r="2552" spans="1:43">
      <c r="A2552" s="92"/>
      <c r="B2552" s="92"/>
      <c r="C2552" s="93"/>
      <c r="D2552" s="93"/>
      <c r="E2552" s="92"/>
      <c r="F2552" s="92"/>
      <c r="G2552" s="92"/>
      <c r="H2552" s="92"/>
      <c r="I2552" s="92"/>
      <c r="J2552" s="92"/>
      <c r="K2552" s="94"/>
      <c r="L2552" s="94"/>
      <c r="M2552" s="94"/>
      <c r="O2552" s="94"/>
      <c r="P2552" s="94"/>
      <c r="Q2552" s="94"/>
      <c r="R2552" s="94"/>
      <c r="S2552" s="94"/>
      <c r="T2552" s="94"/>
      <c r="U2552" s="94"/>
      <c r="V2552" s="94"/>
      <c r="W2552" s="94"/>
      <c r="X2552" s="94"/>
      <c r="Y2552" s="94"/>
      <c r="Z2552" s="94"/>
      <c r="AD2552" s="96"/>
      <c r="AE2552" s="95"/>
      <c r="AG2552" s="94"/>
      <c r="AH2552" s="94"/>
      <c r="AJ2552" s="95"/>
      <c r="AK2552" s="94"/>
      <c r="AL2552" s="94"/>
      <c r="AM2552" s="94"/>
      <c r="AN2552" s="94"/>
      <c r="AO2552" s="94"/>
      <c r="AP2552" s="94"/>
      <c r="AQ2552" s="94"/>
    </row>
    <row r="2553" spans="1:43">
      <c r="A2553" s="92"/>
      <c r="B2553" s="92"/>
      <c r="C2553" s="93"/>
      <c r="D2553" s="93"/>
      <c r="E2553" s="92"/>
      <c r="F2553" s="92"/>
      <c r="G2553" s="92"/>
      <c r="H2553" s="92"/>
      <c r="I2553" s="92"/>
      <c r="J2553" s="92"/>
      <c r="K2553" s="94"/>
      <c r="L2553" s="94"/>
      <c r="M2553" s="94"/>
      <c r="T2553" s="94"/>
      <c r="U2553" s="94"/>
      <c r="Y2553" s="94"/>
      <c r="Z2553" s="94"/>
      <c r="AI2553" s="95"/>
      <c r="AK2553" s="94"/>
      <c r="AL2553" s="94"/>
      <c r="AM2553" s="94"/>
      <c r="AN2553" s="94"/>
      <c r="AO2553" s="94"/>
      <c r="AP2553" s="94"/>
      <c r="AQ2553" s="94"/>
    </row>
    <row r="2554" spans="1:43">
      <c r="A2554" s="92"/>
      <c r="B2554" s="92"/>
      <c r="C2554" s="93"/>
      <c r="D2554" s="93"/>
      <c r="E2554" s="92"/>
      <c r="F2554" s="92"/>
      <c r="G2554" s="92"/>
      <c r="H2554" s="92"/>
      <c r="I2554" s="92"/>
      <c r="J2554" s="92"/>
      <c r="K2554" s="94"/>
      <c r="L2554" s="94"/>
      <c r="M2554" s="94"/>
      <c r="N2554" s="94"/>
      <c r="O2554" s="94"/>
      <c r="P2554" s="94"/>
      <c r="Q2554" s="94"/>
      <c r="R2554" s="94"/>
      <c r="S2554" s="94"/>
      <c r="T2554" s="94"/>
      <c r="U2554" s="94"/>
      <c r="V2554" s="94"/>
      <c r="W2554" s="94"/>
      <c r="X2554" s="94"/>
      <c r="Y2554" s="94"/>
      <c r="Z2554" s="94"/>
      <c r="AD2554" s="96"/>
      <c r="AF2554" s="94"/>
      <c r="AG2554" s="94"/>
      <c r="AH2554" s="94"/>
      <c r="AK2554" s="94"/>
      <c r="AL2554" s="94"/>
      <c r="AM2554" s="94"/>
      <c r="AN2554" s="94"/>
      <c r="AO2554" s="94"/>
      <c r="AP2554" s="94"/>
      <c r="AQ2554" s="94"/>
    </row>
    <row r="2555" spans="1:43">
      <c r="A2555" s="92"/>
      <c r="B2555" s="92"/>
      <c r="C2555" s="93"/>
      <c r="D2555" s="93"/>
      <c r="E2555" s="92"/>
      <c r="F2555" s="92"/>
      <c r="G2555" s="92"/>
      <c r="H2555" s="92"/>
      <c r="I2555" s="92"/>
      <c r="J2555" s="92"/>
      <c r="K2555" s="94"/>
      <c r="L2555" s="94"/>
      <c r="M2555" s="94"/>
      <c r="O2555" s="94"/>
      <c r="P2555" s="94"/>
      <c r="Q2555" s="95"/>
      <c r="R2555" s="94"/>
      <c r="S2555" s="94"/>
      <c r="T2555" s="94"/>
      <c r="U2555" s="94"/>
      <c r="V2555" s="94"/>
      <c r="W2555" s="94"/>
      <c r="X2555" s="94"/>
      <c r="AD2555" s="96"/>
      <c r="AG2555" s="94"/>
      <c r="AH2555" s="94"/>
      <c r="AK2555" s="94"/>
      <c r="AL2555" s="94"/>
      <c r="AM2555" s="94"/>
      <c r="AN2555" s="94"/>
      <c r="AO2555" s="94"/>
      <c r="AP2555" s="94"/>
      <c r="AQ2555" s="94"/>
    </row>
    <row r="2556" spans="1:43">
      <c r="A2556" s="92"/>
      <c r="B2556" s="92"/>
      <c r="C2556" s="93"/>
      <c r="D2556" s="93"/>
      <c r="E2556" s="92"/>
      <c r="F2556" s="92"/>
      <c r="G2556" s="92"/>
      <c r="H2556" s="92"/>
      <c r="I2556" s="92"/>
      <c r="J2556" s="92"/>
      <c r="K2556" s="94"/>
      <c r="L2556" s="94"/>
      <c r="M2556" s="94"/>
      <c r="O2556" s="94"/>
      <c r="P2556" s="94"/>
      <c r="Q2556" s="94"/>
      <c r="R2556" s="94"/>
      <c r="S2556" s="94"/>
      <c r="T2556" s="94"/>
      <c r="U2556" s="94"/>
      <c r="V2556" s="94"/>
      <c r="W2556" s="94"/>
      <c r="X2556" s="94"/>
      <c r="Y2556" s="94"/>
      <c r="Z2556" s="94"/>
      <c r="AD2556" s="96"/>
      <c r="AG2556" s="94"/>
      <c r="AH2556" s="94"/>
      <c r="AK2556" s="94"/>
      <c r="AL2556" s="94"/>
      <c r="AM2556" s="94"/>
      <c r="AN2556" s="94"/>
      <c r="AO2556" s="94"/>
      <c r="AP2556" s="94"/>
      <c r="AQ2556" s="94"/>
    </row>
    <row r="2557" spans="1:43">
      <c r="A2557" s="92"/>
      <c r="B2557" s="92"/>
      <c r="C2557" s="93"/>
      <c r="D2557" s="93"/>
      <c r="E2557" s="92"/>
      <c r="F2557" s="92"/>
      <c r="G2557" s="92"/>
      <c r="H2557" s="92"/>
      <c r="I2557" s="92"/>
      <c r="J2557" s="92"/>
      <c r="K2557" s="94"/>
      <c r="L2557" s="94"/>
      <c r="M2557" s="94"/>
      <c r="O2557" s="94"/>
      <c r="P2557" s="94"/>
      <c r="Q2557" s="94"/>
      <c r="R2557" s="94"/>
      <c r="S2557" s="94"/>
      <c r="T2557" s="94"/>
      <c r="U2557" s="94"/>
      <c r="V2557" s="94"/>
      <c r="W2557" s="94"/>
      <c r="X2557" s="94"/>
      <c r="Y2557" s="94"/>
      <c r="Z2557" s="94"/>
      <c r="AG2557" s="94"/>
      <c r="AH2557" s="94"/>
      <c r="AK2557" s="94"/>
      <c r="AL2557" s="94"/>
      <c r="AM2557" s="94"/>
      <c r="AN2557" s="94"/>
      <c r="AO2557" s="94"/>
      <c r="AP2557" s="94"/>
      <c r="AQ2557" s="94"/>
    </row>
    <row r="2558" spans="1:43">
      <c r="A2558" s="92"/>
      <c r="B2558" s="92"/>
      <c r="C2558" s="93"/>
      <c r="D2558" s="93"/>
      <c r="E2558" s="92"/>
      <c r="F2558" s="92"/>
      <c r="G2558" s="92"/>
      <c r="H2558" s="92"/>
      <c r="I2558" s="92"/>
      <c r="J2558" s="92"/>
      <c r="K2558" s="94"/>
      <c r="L2558" s="94"/>
      <c r="M2558" s="94"/>
      <c r="O2558" s="94"/>
      <c r="P2558" s="94"/>
      <c r="Q2558" s="94"/>
      <c r="R2558" s="94"/>
      <c r="T2558" s="94"/>
      <c r="U2558" s="94"/>
      <c r="V2558" s="94"/>
      <c r="W2558" s="94"/>
      <c r="Y2558" s="94"/>
      <c r="Z2558" s="94"/>
      <c r="AD2558" s="96"/>
      <c r="AG2558" s="94"/>
      <c r="AH2558" s="94"/>
      <c r="AK2558" s="94"/>
      <c r="AL2558" s="94"/>
      <c r="AM2558" s="94"/>
      <c r="AN2558" s="94"/>
      <c r="AO2558" s="94"/>
      <c r="AP2558" s="94"/>
      <c r="AQ2558" s="94"/>
    </row>
    <row r="2559" spans="1:43">
      <c r="A2559" s="92"/>
      <c r="B2559" s="92"/>
      <c r="C2559" s="93"/>
      <c r="D2559" s="93"/>
      <c r="E2559" s="92"/>
      <c r="F2559" s="92"/>
      <c r="G2559" s="92"/>
      <c r="H2559" s="92"/>
      <c r="I2559" s="92"/>
      <c r="J2559" s="92"/>
      <c r="K2559" s="94"/>
      <c r="L2559" s="94"/>
      <c r="M2559" s="94"/>
      <c r="O2559" s="94"/>
      <c r="P2559" s="94"/>
      <c r="Q2559" s="95"/>
      <c r="R2559" s="94"/>
      <c r="S2559" s="94"/>
      <c r="T2559" s="94"/>
      <c r="U2559" s="94"/>
      <c r="V2559" s="95"/>
      <c r="W2559" s="94"/>
      <c r="X2559" s="94"/>
      <c r="Y2559" s="94"/>
      <c r="Z2559" s="94"/>
      <c r="AD2559" s="96"/>
      <c r="AE2559" s="95"/>
      <c r="AG2559" s="94"/>
      <c r="AH2559" s="94"/>
      <c r="AI2559" s="95"/>
      <c r="AJ2559" s="95"/>
      <c r="AK2559" s="94"/>
      <c r="AL2559" s="94"/>
      <c r="AM2559" s="94"/>
      <c r="AN2559" s="94"/>
      <c r="AO2559" s="94"/>
      <c r="AP2559" s="94"/>
      <c r="AQ2559" s="94"/>
    </row>
    <row r="2560" spans="1:43">
      <c r="A2560" s="92"/>
      <c r="B2560" s="92"/>
      <c r="C2560" s="93"/>
      <c r="D2560" s="93"/>
      <c r="E2560" s="92"/>
      <c r="F2560" s="92"/>
      <c r="G2560" s="92"/>
      <c r="H2560" s="92"/>
      <c r="I2560" s="92"/>
      <c r="J2560" s="92"/>
      <c r="K2560" s="94"/>
      <c r="L2560" s="94"/>
      <c r="M2560" s="94"/>
      <c r="N2560" s="94"/>
      <c r="O2560" s="94"/>
      <c r="P2560" s="94"/>
      <c r="Q2560" s="95"/>
      <c r="R2560" s="94"/>
      <c r="S2560" s="94"/>
      <c r="T2560" s="94"/>
      <c r="U2560" s="94"/>
      <c r="V2560" s="94"/>
      <c r="W2560" s="94"/>
      <c r="X2560" s="94"/>
      <c r="Y2560" s="94"/>
      <c r="Z2560" s="94"/>
      <c r="AD2560" s="96"/>
      <c r="AF2560" s="94"/>
      <c r="AG2560" s="94"/>
      <c r="AH2560" s="94"/>
      <c r="AI2560" s="95"/>
      <c r="AK2560" s="94"/>
      <c r="AL2560" s="94"/>
      <c r="AM2560" s="94"/>
      <c r="AN2560" s="94"/>
      <c r="AO2560" s="94"/>
      <c r="AP2560" s="94"/>
      <c r="AQ2560" s="94"/>
    </row>
    <row r="2561" spans="1:43">
      <c r="A2561" s="92"/>
      <c r="B2561" s="92"/>
      <c r="C2561" s="93"/>
      <c r="D2561" s="93"/>
      <c r="E2561" s="92"/>
      <c r="F2561" s="92"/>
      <c r="G2561" s="92"/>
      <c r="H2561" s="92"/>
      <c r="I2561" s="92"/>
      <c r="J2561" s="92"/>
      <c r="K2561" s="94"/>
      <c r="L2561" s="94"/>
      <c r="M2561" s="94"/>
      <c r="O2561" s="94"/>
      <c r="P2561" s="94"/>
      <c r="Q2561" s="94"/>
      <c r="R2561" s="94"/>
      <c r="S2561" s="94"/>
      <c r="T2561" s="94"/>
      <c r="U2561" s="94"/>
      <c r="V2561" s="94"/>
      <c r="W2561" s="94"/>
      <c r="X2561" s="94"/>
      <c r="Y2561" s="94"/>
      <c r="Z2561" s="94"/>
      <c r="AE2561" s="95"/>
      <c r="AG2561" s="94"/>
      <c r="AH2561" s="94"/>
      <c r="AK2561" s="94"/>
      <c r="AL2561" s="94"/>
      <c r="AM2561" s="94"/>
      <c r="AN2561" s="94"/>
      <c r="AO2561" s="94"/>
      <c r="AP2561" s="94"/>
      <c r="AQ2561" s="94"/>
    </row>
    <row r="2562" spans="1:43">
      <c r="A2562" s="92"/>
      <c r="B2562" s="92"/>
      <c r="C2562" s="93"/>
      <c r="D2562" s="93"/>
      <c r="E2562" s="92"/>
      <c r="F2562" s="92"/>
      <c r="G2562" s="92"/>
      <c r="H2562" s="92"/>
      <c r="I2562" s="92"/>
      <c r="J2562" s="92"/>
      <c r="K2562" s="94"/>
      <c r="L2562" s="94"/>
      <c r="M2562" s="94"/>
      <c r="N2562" s="94"/>
      <c r="O2562" s="94"/>
      <c r="P2562" s="94"/>
      <c r="Q2562" s="94"/>
      <c r="R2562" s="94"/>
      <c r="S2562" s="94"/>
      <c r="T2562" s="94"/>
      <c r="U2562" s="94"/>
      <c r="V2562" s="94"/>
      <c r="W2562" s="94"/>
      <c r="X2562" s="94"/>
      <c r="Y2562" s="94"/>
      <c r="Z2562" s="94"/>
      <c r="AD2562" s="96"/>
      <c r="AF2562" s="94"/>
      <c r="AG2562" s="94"/>
      <c r="AH2562" s="94"/>
      <c r="AK2562" s="94"/>
      <c r="AL2562" s="94"/>
      <c r="AM2562" s="94"/>
      <c r="AN2562" s="94"/>
      <c r="AO2562" s="94"/>
      <c r="AP2562" s="94"/>
      <c r="AQ2562" s="94"/>
    </row>
    <row r="2563" spans="1:43">
      <c r="A2563" s="92"/>
      <c r="B2563" s="92"/>
      <c r="C2563" s="93"/>
      <c r="D2563" s="93"/>
      <c r="E2563" s="92"/>
      <c r="F2563" s="92"/>
      <c r="G2563" s="92"/>
      <c r="H2563" s="92"/>
      <c r="I2563" s="92"/>
      <c r="J2563" s="92"/>
      <c r="K2563" s="94"/>
      <c r="L2563" s="94"/>
      <c r="M2563" s="94"/>
      <c r="P2563" s="94"/>
      <c r="Q2563" s="95"/>
      <c r="R2563" s="94"/>
      <c r="S2563" s="94"/>
      <c r="T2563" s="94"/>
      <c r="U2563" s="94"/>
      <c r="V2563" s="95"/>
      <c r="W2563" s="94"/>
      <c r="X2563" s="94"/>
      <c r="Y2563" s="94"/>
      <c r="Z2563" s="94"/>
      <c r="AD2563" s="96"/>
      <c r="AH2563" s="94"/>
      <c r="AK2563" s="94"/>
      <c r="AL2563" s="94"/>
      <c r="AM2563" s="94"/>
      <c r="AN2563" s="94"/>
      <c r="AO2563" s="94"/>
      <c r="AP2563" s="94"/>
      <c r="AQ2563" s="94"/>
    </row>
    <row r="2564" spans="1:43">
      <c r="A2564" s="92"/>
      <c r="B2564" s="92"/>
      <c r="C2564" s="93"/>
      <c r="D2564" s="93"/>
      <c r="E2564" s="92"/>
      <c r="F2564" s="92"/>
      <c r="G2564" s="92"/>
      <c r="H2564" s="92"/>
      <c r="I2564" s="92"/>
      <c r="J2564" s="92"/>
      <c r="K2564" s="94"/>
      <c r="L2564" s="94"/>
      <c r="M2564" s="94"/>
      <c r="P2564" s="94"/>
      <c r="Q2564" s="95"/>
      <c r="R2564" s="94"/>
      <c r="T2564" s="94"/>
      <c r="U2564" s="94"/>
      <c r="V2564" s="94"/>
      <c r="W2564" s="94"/>
      <c r="Y2564" s="94"/>
      <c r="Z2564" s="94"/>
      <c r="AD2564" s="96"/>
      <c r="AH2564" s="94"/>
      <c r="AI2564" s="95"/>
      <c r="AK2564" s="94"/>
      <c r="AL2564" s="94"/>
      <c r="AM2564" s="94"/>
      <c r="AN2564" s="94"/>
      <c r="AO2564" s="94"/>
      <c r="AP2564" s="94"/>
      <c r="AQ2564" s="94"/>
    </row>
    <row r="2565" spans="1:43">
      <c r="A2565" s="92"/>
      <c r="B2565" s="92"/>
      <c r="C2565" s="93"/>
      <c r="D2565" s="93"/>
      <c r="E2565" s="92"/>
      <c r="F2565" s="92"/>
      <c r="G2565" s="92"/>
      <c r="H2565" s="92"/>
      <c r="I2565" s="92"/>
      <c r="J2565" s="92"/>
      <c r="K2565" s="94"/>
      <c r="L2565" s="94"/>
      <c r="M2565" s="94"/>
      <c r="O2565" s="94"/>
      <c r="P2565" s="94"/>
      <c r="Q2565" s="94"/>
      <c r="R2565" s="94"/>
      <c r="S2565" s="94"/>
      <c r="T2565" s="94"/>
      <c r="U2565" s="94"/>
      <c r="V2565" s="94"/>
      <c r="W2565" s="94"/>
      <c r="X2565" s="94"/>
      <c r="Y2565" s="94"/>
      <c r="Z2565" s="94"/>
      <c r="AD2565" s="96"/>
      <c r="AE2565" s="95"/>
      <c r="AG2565" s="94"/>
      <c r="AH2565" s="94"/>
      <c r="AK2565" s="94"/>
      <c r="AL2565" s="94"/>
      <c r="AM2565" s="94"/>
      <c r="AN2565" s="94"/>
      <c r="AO2565" s="94"/>
      <c r="AP2565" s="94"/>
      <c r="AQ2565" s="94"/>
    </row>
    <row r="2566" spans="1:43">
      <c r="A2566" s="92"/>
      <c r="B2566" s="92"/>
      <c r="C2566" s="93"/>
      <c r="D2566" s="93"/>
      <c r="E2566" s="92"/>
      <c r="F2566" s="92"/>
      <c r="G2566" s="92"/>
      <c r="H2566" s="92"/>
      <c r="I2566" s="92"/>
      <c r="J2566" s="92"/>
      <c r="K2566" s="94"/>
      <c r="L2566" s="94"/>
      <c r="M2566" s="94"/>
      <c r="N2566" s="94"/>
      <c r="O2566" s="94"/>
      <c r="T2566" s="94"/>
      <c r="U2566" s="94"/>
      <c r="Y2566" s="94"/>
      <c r="Z2566" s="94"/>
      <c r="AD2566" s="96"/>
      <c r="AF2566" s="94"/>
      <c r="AG2566" s="94"/>
      <c r="AI2566" s="95"/>
      <c r="AK2566" s="94"/>
      <c r="AL2566" s="94"/>
      <c r="AM2566" s="94"/>
      <c r="AN2566" s="94"/>
      <c r="AO2566" s="94"/>
      <c r="AP2566" s="94"/>
      <c r="AQ2566" s="94"/>
    </row>
    <row r="2567" spans="1:43">
      <c r="A2567" s="92"/>
      <c r="B2567" s="92"/>
      <c r="C2567" s="93"/>
      <c r="D2567" s="93"/>
      <c r="E2567" s="92"/>
      <c r="F2567" s="92"/>
      <c r="G2567" s="92"/>
      <c r="H2567" s="92"/>
      <c r="I2567" s="92"/>
      <c r="J2567" s="92"/>
      <c r="K2567" s="94"/>
      <c r="L2567" s="94"/>
      <c r="M2567" s="94"/>
      <c r="O2567" s="94"/>
      <c r="P2567" s="94"/>
      <c r="Q2567" s="94"/>
      <c r="R2567" s="94"/>
      <c r="S2567" s="94"/>
      <c r="T2567" s="94"/>
      <c r="U2567" s="94"/>
      <c r="V2567" s="94"/>
      <c r="W2567" s="94"/>
      <c r="X2567" s="94"/>
      <c r="Y2567" s="94"/>
      <c r="Z2567" s="94"/>
      <c r="AD2567" s="96"/>
      <c r="AG2567" s="94"/>
      <c r="AH2567" s="94"/>
      <c r="AI2567" s="95"/>
      <c r="AK2567" s="94"/>
      <c r="AL2567" s="94"/>
      <c r="AM2567" s="94"/>
      <c r="AN2567" s="94"/>
      <c r="AO2567" s="94"/>
      <c r="AP2567" s="94"/>
      <c r="AQ2567" s="94"/>
    </row>
    <row r="2568" spans="1:43">
      <c r="A2568" s="92"/>
      <c r="B2568" s="92"/>
      <c r="C2568" s="93"/>
      <c r="D2568" s="93"/>
      <c r="E2568" s="92"/>
      <c r="F2568" s="92"/>
      <c r="G2568" s="92"/>
      <c r="H2568" s="92"/>
      <c r="I2568" s="92"/>
      <c r="J2568" s="92"/>
      <c r="K2568" s="94"/>
      <c r="L2568" s="94"/>
      <c r="M2568" s="94"/>
      <c r="N2568" s="94"/>
      <c r="O2568" s="94"/>
      <c r="P2568" s="94"/>
      <c r="Q2568" s="94"/>
      <c r="R2568" s="94"/>
      <c r="S2568" s="94"/>
      <c r="T2568" s="94"/>
      <c r="U2568" s="94"/>
      <c r="V2568" s="94"/>
      <c r="W2568" s="94"/>
      <c r="X2568" s="94"/>
      <c r="Y2568" s="94"/>
      <c r="Z2568" s="94"/>
      <c r="AD2568" s="96"/>
      <c r="AF2568" s="94"/>
      <c r="AG2568" s="94"/>
      <c r="AH2568" s="94"/>
      <c r="AI2568" s="95"/>
      <c r="AK2568" s="94"/>
      <c r="AL2568" s="94"/>
      <c r="AM2568" s="94"/>
      <c r="AN2568" s="94"/>
      <c r="AO2568" s="94"/>
      <c r="AP2568" s="94"/>
      <c r="AQ2568" s="94"/>
    </row>
    <row r="2569" spans="1:43">
      <c r="A2569" s="92"/>
      <c r="B2569" s="92"/>
      <c r="C2569" s="93"/>
      <c r="D2569" s="93"/>
      <c r="E2569" s="92"/>
      <c r="F2569" s="92"/>
      <c r="G2569" s="92"/>
      <c r="H2569" s="92"/>
      <c r="I2569" s="92"/>
      <c r="J2569" s="92"/>
      <c r="K2569" s="94"/>
      <c r="L2569" s="94"/>
      <c r="M2569" s="94"/>
      <c r="P2569" s="94"/>
      <c r="Q2569" s="95"/>
      <c r="R2569" s="94"/>
      <c r="S2569" s="94"/>
      <c r="T2569" s="94"/>
      <c r="U2569" s="94"/>
      <c r="V2569" s="94"/>
      <c r="W2569" s="94"/>
      <c r="X2569" s="94"/>
      <c r="Y2569" s="94"/>
      <c r="Z2569" s="94"/>
      <c r="AD2569" s="96"/>
      <c r="AE2569" s="95"/>
      <c r="AH2569" s="94"/>
      <c r="AI2569" s="95"/>
      <c r="AK2569" s="94"/>
      <c r="AL2569" s="94"/>
      <c r="AM2569" s="94"/>
      <c r="AN2569" s="94"/>
      <c r="AO2569" s="94"/>
      <c r="AP2569" s="94"/>
      <c r="AQ2569" s="94"/>
    </row>
    <row r="2570" spans="1:43">
      <c r="A2570" s="92"/>
      <c r="B2570" s="92"/>
      <c r="C2570" s="93"/>
      <c r="D2570" s="93"/>
      <c r="E2570" s="92"/>
      <c r="F2570" s="92"/>
      <c r="G2570" s="92"/>
      <c r="H2570" s="92"/>
      <c r="I2570" s="92"/>
      <c r="J2570" s="92"/>
      <c r="K2570" s="94"/>
      <c r="L2570" s="94"/>
      <c r="M2570" s="94"/>
      <c r="P2570" s="94"/>
      <c r="Q2570" s="94"/>
      <c r="R2570" s="94"/>
      <c r="S2570" s="94"/>
      <c r="T2570" s="94"/>
      <c r="U2570" s="94"/>
      <c r="V2570" s="94"/>
      <c r="W2570" s="94"/>
      <c r="X2570" s="94"/>
      <c r="Y2570" s="94"/>
      <c r="Z2570" s="94"/>
      <c r="AH2570" s="94"/>
      <c r="AK2570" s="94"/>
      <c r="AL2570" s="94"/>
      <c r="AM2570" s="94"/>
      <c r="AN2570" s="94"/>
      <c r="AO2570" s="94"/>
      <c r="AP2570" s="94"/>
      <c r="AQ2570" s="94"/>
    </row>
    <row r="2571" spans="1:43">
      <c r="A2571" s="92"/>
      <c r="B2571" s="92"/>
      <c r="C2571" s="93"/>
      <c r="D2571" s="93"/>
      <c r="E2571" s="92"/>
      <c r="F2571" s="92"/>
      <c r="G2571" s="92"/>
      <c r="H2571" s="92"/>
      <c r="I2571" s="92"/>
      <c r="J2571" s="92"/>
      <c r="K2571" s="94"/>
      <c r="L2571" s="94"/>
      <c r="M2571" s="94"/>
      <c r="O2571" s="94"/>
      <c r="P2571" s="94"/>
      <c r="Q2571" s="94"/>
      <c r="R2571" s="94"/>
      <c r="S2571" s="94"/>
      <c r="T2571" s="94"/>
      <c r="U2571" s="94"/>
      <c r="V2571" s="94"/>
      <c r="W2571" s="94"/>
      <c r="X2571" s="94"/>
      <c r="Y2571" s="94"/>
      <c r="Z2571" s="94"/>
      <c r="AD2571" s="96"/>
      <c r="AG2571" s="94"/>
      <c r="AH2571" s="94"/>
      <c r="AI2571" s="95"/>
      <c r="AK2571" s="94"/>
      <c r="AL2571" s="94"/>
      <c r="AM2571" s="94"/>
      <c r="AN2571" s="94"/>
      <c r="AO2571" s="94"/>
      <c r="AP2571" s="94"/>
      <c r="AQ2571" s="94"/>
    </row>
    <row r="2572" spans="1:43">
      <c r="A2572" s="92"/>
      <c r="B2572" s="92"/>
      <c r="C2572" s="93"/>
      <c r="D2572" s="93"/>
      <c r="E2572" s="92"/>
      <c r="F2572" s="92"/>
      <c r="G2572" s="92"/>
      <c r="H2572" s="92"/>
      <c r="I2572" s="92"/>
      <c r="J2572" s="92"/>
      <c r="K2572" s="94"/>
      <c r="L2572" s="94"/>
      <c r="M2572" s="94"/>
      <c r="T2572" s="94"/>
      <c r="U2572" s="94"/>
      <c r="Y2572" s="94"/>
      <c r="Z2572" s="94"/>
      <c r="AI2572" s="95"/>
      <c r="AK2572" s="94"/>
      <c r="AL2572" s="94"/>
      <c r="AM2572" s="94"/>
      <c r="AN2572" s="94"/>
      <c r="AO2572" s="94"/>
      <c r="AP2572" s="94"/>
      <c r="AQ2572" s="94"/>
    </row>
    <row r="2573" spans="1:43">
      <c r="A2573" s="92"/>
      <c r="B2573" s="92"/>
      <c r="C2573" s="93"/>
      <c r="D2573" s="93"/>
      <c r="E2573" s="92"/>
      <c r="F2573" s="92"/>
      <c r="G2573" s="92"/>
      <c r="H2573" s="92"/>
      <c r="I2573" s="92"/>
      <c r="J2573" s="92"/>
      <c r="K2573" s="94"/>
      <c r="L2573" s="94"/>
      <c r="M2573" s="94"/>
      <c r="N2573" s="94"/>
      <c r="O2573" s="94"/>
      <c r="P2573" s="94"/>
      <c r="Q2573" s="95"/>
      <c r="R2573" s="94"/>
      <c r="S2573" s="94"/>
      <c r="T2573" s="94"/>
      <c r="U2573" s="94"/>
      <c r="V2573" s="94"/>
      <c r="W2573" s="94"/>
      <c r="X2573" s="94"/>
      <c r="Y2573" s="94"/>
      <c r="Z2573" s="94"/>
      <c r="AD2573" s="96"/>
      <c r="AF2573" s="94"/>
      <c r="AG2573" s="94"/>
      <c r="AH2573" s="94"/>
      <c r="AI2573" s="95"/>
      <c r="AK2573" s="94"/>
      <c r="AL2573" s="94"/>
      <c r="AM2573" s="94"/>
      <c r="AN2573" s="94"/>
      <c r="AO2573" s="94"/>
      <c r="AP2573" s="94"/>
      <c r="AQ2573" s="94"/>
    </row>
    <row r="2574" spans="1:43">
      <c r="A2574" s="92"/>
      <c r="B2574" s="92"/>
      <c r="C2574" s="93"/>
      <c r="D2574" s="93"/>
      <c r="E2574" s="92"/>
      <c r="F2574" s="92"/>
      <c r="G2574" s="92"/>
      <c r="H2574" s="92"/>
      <c r="I2574" s="92"/>
      <c r="J2574" s="92"/>
      <c r="K2574" s="94"/>
      <c r="L2574" s="94"/>
      <c r="M2574" s="94"/>
      <c r="O2574" s="94"/>
      <c r="P2574" s="94"/>
      <c r="Q2574" s="95"/>
      <c r="R2574" s="94"/>
      <c r="S2574" s="94"/>
      <c r="T2574" s="94"/>
      <c r="U2574" s="94"/>
      <c r="V2574" s="95"/>
      <c r="W2574" s="94"/>
      <c r="X2574" s="94"/>
      <c r="Y2574" s="94"/>
      <c r="Z2574" s="94"/>
      <c r="AD2574" s="96"/>
      <c r="AG2574" s="94"/>
      <c r="AH2574" s="94"/>
      <c r="AI2574" s="95"/>
      <c r="AK2574" s="94"/>
      <c r="AL2574" s="94"/>
      <c r="AM2574" s="94"/>
      <c r="AQ2574" s="94"/>
    </row>
    <row r="2575" spans="1:43">
      <c r="A2575" s="92"/>
      <c r="B2575" s="92"/>
      <c r="C2575" s="93"/>
      <c r="D2575" s="93"/>
      <c r="E2575" s="92"/>
      <c r="F2575" s="92"/>
      <c r="G2575" s="92"/>
      <c r="H2575" s="92"/>
      <c r="I2575" s="92"/>
      <c r="J2575" s="92"/>
      <c r="K2575" s="94"/>
      <c r="L2575" s="94"/>
      <c r="M2575" s="94"/>
      <c r="O2575" s="94"/>
      <c r="P2575" s="94"/>
      <c r="Q2575" s="94"/>
      <c r="R2575" s="94"/>
      <c r="S2575" s="94"/>
      <c r="T2575" s="94"/>
      <c r="U2575" s="94"/>
      <c r="V2575" s="94"/>
      <c r="W2575" s="94"/>
      <c r="X2575" s="94"/>
      <c r="Y2575" s="94"/>
      <c r="Z2575" s="94"/>
      <c r="AG2575" s="94"/>
      <c r="AH2575" s="94"/>
      <c r="AK2575" s="94"/>
      <c r="AL2575" s="94"/>
      <c r="AM2575" s="94"/>
      <c r="AN2575" s="94"/>
      <c r="AO2575" s="94"/>
      <c r="AP2575" s="94"/>
      <c r="AQ2575" s="94"/>
    </row>
    <row r="2576" spans="1:43">
      <c r="A2576" s="92"/>
      <c r="B2576" s="92"/>
      <c r="C2576" s="93"/>
      <c r="D2576" s="93"/>
      <c r="E2576" s="92"/>
      <c r="F2576" s="92"/>
      <c r="G2576" s="92"/>
      <c r="H2576" s="92"/>
      <c r="I2576" s="92"/>
      <c r="J2576" s="92"/>
      <c r="K2576" s="94"/>
      <c r="L2576" s="94"/>
      <c r="M2576" s="94"/>
      <c r="O2576" s="94"/>
      <c r="P2576" s="94"/>
      <c r="Q2576" s="95"/>
      <c r="R2576" s="94"/>
      <c r="S2576" s="94"/>
      <c r="T2576" s="94"/>
      <c r="U2576" s="94"/>
      <c r="V2576" s="94"/>
      <c r="W2576" s="94"/>
      <c r="X2576" s="94"/>
      <c r="Y2576" s="94"/>
      <c r="Z2576" s="94"/>
      <c r="AD2576" s="96"/>
      <c r="AG2576" s="94"/>
      <c r="AH2576" s="94"/>
      <c r="AK2576" s="94"/>
      <c r="AL2576" s="94"/>
      <c r="AM2576" s="94"/>
      <c r="AN2576" s="94"/>
      <c r="AO2576" s="94"/>
      <c r="AP2576" s="94"/>
      <c r="AQ2576" s="94"/>
    </row>
    <row r="2577" spans="1:43">
      <c r="A2577" s="92"/>
      <c r="B2577" s="92"/>
      <c r="C2577" s="93"/>
      <c r="D2577" s="93"/>
      <c r="E2577" s="92"/>
      <c r="F2577" s="92"/>
      <c r="G2577" s="92"/>
      <c r="H2577" s="92"/>
      <c r="I2577" s="92"/>
      <c r="J2577" s="92"/>
      <c r="K2577" s="94"/>
      <c r="L2577" s="94"/>
      <c r="M2577" s="94"/>
      <c r="O2577" s="94"/>
      <c r="P2577" s="94"/>
      <c r="Q2577" s="94"/>
      <c r="R2577" s="94"/>
      <c r="S2577" s="94"/>
      <c r="T2577" s="94"/>
      <c r="U2577" s="94"/>
      <c r="V2577" s="94"/>
      <c r="W2577" s="94"/>
      <c r="X2577" s="94"/>
      <c r="Y2577" s="94"/>
      <c r="Z2577" s="94"/>
      <c r="AD2577" s="96"/>
      <c r="AG2577" s="94"/>
      <c r="AH2577" s="94"/>
      <c r="AI2577" s="95"/>
      <c r="AK2577" s="94"/>
      <c r="AL2577" s="94"/>
      <c r="AM2577" s="94"/>
      <c r="AN2577" s="94"/>
      <c r="AO2577" s="94"/>
      <c r="AP2577" s="94"/>
      <c r="AQ2577" s="94"/>
    </row>
    <row r="2578" spans="1:43">
      <c r="A2578" s="92"/>
      <c r="B2578" s="92"/>
      <c r="C2578" s="93"/>
      <c r="D2578" s="93"/>
      <c r="E2578" s="92"/>
      <c r="F2578" s="92"/>
      <c r="G2578" s="92"/>
      <c r="H2578" s="92"/>
      <c r="I2578" s="92"/>
      <c r="J2578" s="92"/>
      <c r="K2578" s="94"/>
      <c r="L2578" s="94"/>
      <c r="M2578" s="94"/>
      <c r="T2578" s="94"/>
      <c r="U2578" s="94"/>
      <c r="Y2578" s="94"/>
      <c r="Z2578" s="94"/>
      <c r="AK2578" s="94"/>
      <c r="AL2578" s="94"/>
      <c r="AM2578" s="94"/>
      <c r="AN2578" s="94"/>
      <c r="AO2578" s="94"/>
      <c r="AP2578" s="94"/>
      <c r="AQ2578" s="94"/>
    </row>
    <row r="2579" spans="1:43">
      <c r="A2579" s="92"/>
      <c r="B2579" s="92"/>
      <c r="C2579" s="93"/>
      <c r="D2579" s="93"/>
      <c r="E2579" s="92"/>
      <c r="F2579" s="92"/>
      <c r="G2579" s="92"/>
      <c r="H2579" s="92"/>
      <c r="I2579" s="92"/>
      <c r="J2579" s="92"/>
      <c r="K2579" s="94"/>
      <c r="L2579" s="94"/>
      <c r="M2579" s="94"/>
      <c r="N2579" s="94"/>
      <c r="O2579" s="94"/>
      <c r="P2579" s="94"/>
      <c r="Q2579" s="95"/>
      <c r="R2579" s="94"/>
      <c r="S2579" s="94"/>
      <c r="T2579" s="94"/>
      <c r="U2579" s="94"/>
      <c r="V2579" s="94"/>
      <c r="W2579" s="94"/>
      <c r="X2579" s="94"/>
      <c r="Y2579" s="94"/>
      <c r="Z2579" s="94"/>
      <c r="AD2579" s="96"/>
      <c r="AF2579" s="94"/>
      <c r="AG2579" s="94"/>
      <c r="AH2579" s="94"/>
      <c r="AI2579" s="95"/>
      <c r="AK2579" s="94"/>
      <c r="AL2579" s="94"/>
      <c r="AM2579" s="94"/>
      <c r="AN2579" s="94"/>
      <c r="AO2579" s="94"/>
      <c r="AP2579" s="94"/>
      <c r="AQ2579" s="94"/>
    </row>
    <row r="2580" spans="1:43">
      <c r="A2580" s="92"/>
      <c r="B2580" s="92"/>
      <c r="C2580" s="93"/>
      <c r="D2580" s="93"/>
      <c r="E2580" s="92"/>
      <c r="F2580" s="92"/>
      <c r="G2580" s="92"/>
      <c r="H2580" s="92"/>
      <c r="I2580" s="92"/>
      <c r="J2580" s="92"/>
      <c r="K2580" s="94"/>
      <c r="L2580" s="94"/>
      <c r="M2580" s="94"/>
      <c r="O2580" s="94"/>
      <c r="P2580" s="94"/>
      <c r="Q2580" s="94"/>
      <c r="R2580" s="94"/>
      <c r="S2580" s="94"/>
      <c r="T2580" s="94"/>
      <c r="U2580" s="94"/>
      <c r="V2580" s="94"/>
      <c r="W2580" s="94"/>
      <c r="X2580" s="94"/>
      <c r="Y2580" s="94"/>
      <c r="Z2580" s="94"/>
      <c r="AG2580" s="94"/>
      <c r="AH2580" s="94"/>
      <c r="AK2580" s="94"/>
      <c r="AL2580" s="94"/>
      <c r="AM2580" s="94"/>
      <c r="AN2580" s="94"/>
      <c r="AO2580" s="94"/>
      <c r="AP2580" s="94"/>
      <c r="AQ2580" s="94"/>
    </row>
    <row r="2581" spans="1:43">
      <c r="A2581" s="92"/>
      <c r="B2581" s="92"/>
      <c r="C2581" s="93"/>
      <c r="D2581" s="93"/>
      <c r="E2581" s="92"/>
      <c r="F2581" s="92"/>
      <c r="G2581" s="92"/>
      <c r="H2581" s="92"/>
      <c r="I2581" s="92"/>
      <c r="J2581" s="92"/>
      <c r="K2581" s="94"/>
      <c r="L2581" s="94"/>
      <c r="M2581" s="94"/>
      <c r="N2581" s="94"/>
      <c r="O2581" s="94"/>
      <c r="P2581" s="94"/>
      <c r="Q2581" s="94"/>
      <c r="R2581" s="94"/>
      <c r="S2581" s="94"/>
      <c r="T2581" s="94"/>
      <c r="U2581" s="94"/>
      <c r="V2581" s="94"/>
      <c r="W2581" s="94"/>
      <c r="X2581" s="94"/>
      <c r="Y2581" s="94"/>
      <c r="Z2581" s="94"/>
      <c r="AD2581" s="96"/>
      <c r="AF2581" s="94"/>
      <c r="AG2581" s="94"/>
      <c r="AH2581" s="94"/>
      <c r="AK2581" s="94"/>
      <c r="AL2581" s="94"/>
      <c r="AM2581" s="94"/>
      <c r="AN2581" s="94"/>
      <c r="AO2581" s="94"/>
      <c r="AP2581" s="94"/>
      <c r="AQ2581" s="94"/>
    </row>
    <row r="2582" spans="1:43">
      <c r="A2582" s="92"/>
      <c r="B2582" s="92"/>
      <c r="C2582" s="93"/>
      <c r="D2582" s="93"/>
      <c r="E2582" s="92"/>
      <c r="F2582" s="92"/>
      <c r="G2582" s="92"/>
      <c r="H2582" s="92"/>
      <c r="I2582" s="92"/>
      <c r="J2582" s="92"/>
      <c r="K2582" s="94"/>
      <c r="L2582" s="94"/>
      <c r="M2582" s="94"/>
      <c r="P2582" s="94"/>
      <c r="Q2582" s="95"/>
      <c r="R2582" s="94"/>
      <c r="S2582" s="94"/>
      <c r="T2582" s="94"/>
      <c r="U2582" s="94"/>
      <c r="V2582" s="95"/>
      <c r="W2582" s="94"/>
      <c r="X2582" s="94"/>
      <c r="Y2582" s="94"/>
      <c r="Z2582" s="94"/>
      <c r="AH2582" s="94"/>
      <c r="AK2582" s="94"/>
      <c r="AL2582" s="94"/>
      <c r="AM2582" s="94"/>
      <c r="AN2582" s="94"/>
      <c r="AO2582" s="94"/>
      <c r="AP2582" s="94"/>
      <c r="AQ2582" s="94"/>
    </row>
    <row r="2583" spans="1:43">
      <c r="A2583" s="92"/>
      <c r="B2583" s="92"/>
      <c r="C2583" s="93"/>
      <c r="D2583" s="93"/>
      <c r="E2583" s="92"/>
      <c r="F2583" s="92"/>
      <c r="G2583" s="92"/>
      <c r="H2583" s="92"/>
      <c r="I2583" s="92"/>
      <c r="J2583" s="92"/>
      <c r="K2583" s="94"/>
      <c r="L2583" s="94"/>
      <c r="M2583" s="94"/>
      <c r="O2583" s="94"/>
      <c r="P2583" s="94"/>
      <c r="Q2583" s="94"/>
      <c r="R2583" s="94"/>
      <c r="S2583" s="94"/>
      <c r="T2583" s="94"/>
      <c r="U2583" s="94"/>
      <c r="V2583" s="94"/>
      <c r="W2583" s="94"/>
      <c r="X2583" s="94"/>
      <c r="Y2583" s="94"/>
      <c r="Z2583" s="94"/>
      <c r="AG2583" s="94"/>
      <c r="AH2583" s="94"/>
      <c r="AK2583" s="94"/>
      <c r="AL2583" s="94"/>
      <c r="AM2583" s="94"/>
      <c r="AN2583" s="94"/>
      <c r="AO2583" s="94"/>
      <c r="AP2583" s="94"/>
      <c r="AQ2583" s="94"/>
    </row>
    <row r="2584" spans="1:43">
      <c r="A2584" s="92"/>
      <c r="B2584" s="92"/>
      <c r="C2584" s="93"/>
      <c r="D2584" s="93"/>
      <c r="E2584" s="92"/>
      <c r="F2584" s="92"/>
      <c r="G2584" s="92"/>
      <c r="H2584" s="92"/>
      <c r="I2584" s="92"/>
      <c r="J2584" s="92"/>
      <c r="K2584" s="94"/>
      <c r="L2584" s="94"/>
      <c r="M2584" s="94"/>
      <c r="O2584" s="94"/>
      <c r="P2584" s="94"/>
      <c r="Q2584" s="94"/>
      <c r="R2584" s="94"/>
      <c r="S2584" s="94"/>
      <c r="T2584" s="94"/>
      <c r="U2584" s="94"/>
      <c r="V2584" s="94"/>
      <c r="W2584" s="94"/>
      <c r="X2584" s="94"/>
      <c r="Y2584" s="94"/>
      <c r="Z2584" s="94"/>
      <c r="AG2584" s="94"/>
      <c r="AH2584" s="94"/>
      <c r="AK2584" s="94"/>
      <c r="AL2584" s="94"/>
      <c r="AM2584" s="94"/>
      <c r="AN2584" s="94"/>
      <c r="AO2584" s="94"/>
      <c r="AP2584" s="94"/>
      <c r="AQ2584" s="94"/>
    </row>
    <row r="2585" spans="1:43">
      <c r="A2585" s="92"/>
      <c r="B2585" s="92"/>
      <c r="C2585" s="93"/>
      <c r="D2585" s="93"/>
      <c r="E2585" s="92"/>
      <c r="F2585" s="92"/>
      <c r="G2585" s="92"/>
      <c r="H2585" s="92"/>
      <c r="I2585" s="92"/>
      <c r="J2585" s="92"/>
      <c r="K2585" s="94"/>
      <c r="L2585" s="94"/>
      <c r="M2585" s="94"/>
      <c r="O2585" s="94"/>
      <c r="P2585" s="94"/>
      <c r="Q2585" s="94"/>
      <c r="R2585" s="94"/>
      <c r="S2585" s="94"/>
      <c r="T2585" s="94"/>
      <c r="U2585" s="94"/>
      <c r="V2585" s="94"/>
      <c r="W2585" s="94"/>
      <c r="X2585" s="94"/>
      <c r="Y2585" s="94"/>
      <c r="Z2585" s="94"/>
      <c r="AD2585" s="96"/>
      <c r="AG2585" s="94"/>
      <c r="AH2585" s="94"/>
      <c r="AK2585" s="94"/>
      <c r="AL2585" s="94"/>
      <c r="AM2585" s="94"/>
      <c r="AN2585" s="94"/>
      <c r="AO2585" s="94"/>
      <c r="AP2585" s="94"/>
      <c r="AQ2585" s="94"/>
    </row>
    <row r="2586" spans="1:43">
      <c r="A2586" s="92"/>
      <c r="B2586" s="92"/>
      <c r="C2586" s="93"/>
      <c r="D2586" s="93"/>
      <c r="E2586" s="92"/>
      <c r="F2586" s="92"/>
      <c r="G2586" s="92"/>
      <c r="H2586" s="92"/>
      <c r="I2586" s="92"/>
      <c r="J2586" s="92"/>
      <c r="K2586" s="94"/>
      <c r="L2586" s="94"/>
      <c r="M2586" s="94"/>
      <c r="T2586" s="94"/>
      <c r="U2586" s="94"/>
      <c r="Y2586" s="94"/>
      <c r="Z2586" s="94"/>
      <c r="AK2586" s="94"/>
      <c r="AL2586" s="94"/>
      <c r="AM2586" s="94"/>
      <c r="AN2586" s="94"/>
      <c r="AO2586" s="94"/>
      <c r="AP2586" s="94"/>
      <c r="AQ2586" s="94"/>
    </row>
    <row r="2587" spans="1:43">
      <c r="A2587" s="92"/>
      <c r="B2587" s="92"/>
      <c r="C2587" s="93"/>
      <c r="D2587" s="93"/>
      <c r="E2587" s="92"/>
      <c r="F2587" s="92"/>
      <c r="G2587" s="92"/>
      <c r="H2587" s="92"/>
      <c r="I2587" s="92"/>
      <c r="J2587" s="92"/>
      <c r="K2587" s="94"/>
      <c r="L2587" s="94"/>
      <c r="M2587" s="94"/>
      <c r="O2587" s="94"/>
      <c r="P2587" s="94"/>
      <c r="Q2587" s="94"/>
      <c r="R2587" s="94"/>
      <c r="S2587" s="94"/>
      <c r="T2587" s="94"/>
      <c r="U2587" s="94"/>
      <c r="V2587" s="94"/>
      <c r="W2587" s="94"/>
      <c r="X2587" s="94"/>
      <c r="Y2587" s="94"/>
      <c r="Z2587" s="94"/>
      <c r="AG2587" s="94"/>
      <c r="AH2587" s="94"/>
      <c r="AI2587" s="95"/>
      <c r="AK2587" s="94"/>
      <c r="AL2587" s="94"/>
      <c r="AM2587" s="94"/>
      <c r="AN2587" s="94"/>
      <c r="AO2587" s="94"/>
      <c r="AP2587" s="94"/>
      <c r="AQ2587" s="94"/>
    </row>
    <row r="2588" spans="1:43">
      <c r="A2588" s="92"/>
      <c r="B2588" s="92"/>
      <c r="C2588" s="93"/>
      <c r="D2588" s="93"/>
      <c r="E2588" s="92"/>
      <c r="F2588" s="92"/>
      <c r="G2588" s="92"/>
      <c r="H2588" s="92"/>
      <c r="I2588" s="92"/>
      <c r="J2588" s="92"/>
      <c r="K2588" s="94"/>
      <c r="L2588" s="94"/>
      <c r="M2588" s="94"/>
      <c r="O2588" s="94"/>
      <c r="P2588" s="94"/>
      <c r="Q2588" s="94"/>
      <c r="R2588" s="94"/>
      <c r="S2588" s="94"/>
      <c r="T2588" s="94"/>
      <c r="U2588" s="94"/>
      <c r="V2588" s="94"/>
      <c r="W2588" s="94"/>
      <c r="X2588" s="94"/>
      <c r="Y2588" s="94"/>
      <c r="Z2588" s="94"/>
      <c r="AG2588" s="94"/>
      <c r="AH2588" s="94"/>
      <c r="AK2588" s="94"/>
      <c r="AL2588" s="94"/>
      <c r="AM2588" s="94"/>
      <c r="AN2588" s="94"/>
      <c r="AO2588" s="94"/>
      <c r="AP2588" s="94"/>
      <c r="AQ2588" s="94"/>
    </row>
    <row r="2589" spans="1:43">
      <c r="A2589" s="92"/>
      <c r="B2589" s="92"/>
      <c r="C2589" s="93"/>
      <c r="D2589" s="93"/>
      <c r="E2589" s="92"/>
      <c r="F2589" s="92"/>
      <c r="G2589" s="92"/>
      <c r="H2589" s="92"/>
      <c r="I2589" s="92"/>
      <c r="J2589" s="92"/>
      <c r="K2589" s="94"/>
      <c r="L2589" s="94"/>
      <c r="M2589" s="94"/>
      <c r="N2589" s="94"/>
      <c r="O2589" s="94"/>
      <c r="P2589" s="94"/>
      <c r="Q2589" s="94"/>
      <c r="R2589" s="94"/>
      <c r="S2589" s="94"/>
      <c r="T2589" s="94"/>
      <c r="U2589" s="94"/>
      <c r="V2589" s="94"/>
      <c r="W2589" s="94"/>
      <c r="X2589" s="94"/>
      <c r="Y2589" s="94"/>
      <c r="Z2589" s="94"/>
      <c r="AD2589" s="96"/>
      <c r="AF2589" s="94"/>
      <c r="AG2589" s="94"/>
      <c r="AH2589" s="94"/>
      <c r="AK2589" s="94"/>
      <c r="AL2589" s="94"/>
      <c r="AM2589" s="94"/>
      <c r="AN2589" s="94"/>
      <c r="AO2589" s="94"/>
      <c r="AP2589" s="94"/>
      <c r="AQ2589" s="94"/>
    </row>
    <row r="2590" spans="1:43">
      <c r="A2590" s="92"/>
      <c r="B2590" s="92"/>
      <c r="C2590" s="93"/>
      <c r="D2590" s="93"/>
      <c r="E2590" s="92"/>
      <c r="F2590" s="92"/>
      <c r="G2590" s="92"/>
      <c r="H2590" s="92"/>
      <c r="I2590" s="92"/>
      <c r="J2590" s="92"/>
      <c r="K2590" s="94"/>
      <c r="L2590" s="94"/>
      <c r="M2590" s="94"/>
      <c r="O2590" s="94"/>
      <c r="P2590" s="94"/>
      <c r="Q2590" s="95"/>
      <c r="R2590" s="94"/>
      <c r="S2590" s="94"/>
      <c r="T2590" s="94"/>
      <c r="U2590" s="94"/>
      <c r="V2590" s="94"/>
      <c r="W2590" s="94"/>
      <c r="X2590" s="94"/>
      <c r="Y2590" s="94"/>
      <c r="Z2590" s="94"/>
      <c r="AD2590" s="96"/>
      <c r="AG2590" s="94"/>
      <c r="AH2590" s="94"/>
      <c r="AK2590" s="94"/>
      <c r="AL2590" s="94"/>
      <c r="AM2590" s="94"/>
      <c r="AN2590" s="94"/>
      <c r="AO2590" s="94"/>
      <c r="AP2590" s="94"/>
      <c r="AQ2590" s="94"/>
    </row>
    <row r="2591" spans="1:43">
      <c r="A2591" s="92"/>
      <c r="B2591" s="92"/>
      <c r="C2591" s="93"/>
      <c r="D2591" s="93"/>
      <c r="E2591" s="92"/>
      <c r="F2591" s="92"/>
      <c r="G2591" s="92"/>
      <c r="H2591" s="92"/>
      <c r="I2591" s="92"/>
      <c r="J2591" s="92"/>
      <c r="K2591" s="94"/>
      <c r="L2591" s="94"/>
      <c r="M2591" s="94"/>
      <c r="N2591" s="94"/>
      <c r="O2591" s="94"/>
      <c r="P2591" s="94"/>
      <c r="Q2591" s="94"/>
      <c r="R2591" s="94"/>
      <c r="S2591" s="94"/>
      <c r="T2591" s="94"/>
      <c r="U2591" s="94"/>
      <c r="V2591" s="94"/>
      <c r="W2591" s="94"/>
      <c r="X2591" s="94"/>
      <c r="Y2591" s="94"/>
      <c r="Z2591" s="94"/>
      <c r="AD2591" s="96"/>
      <c r="AF2591" s="94"/>
      <c r="AG2591" s="94"/>
      <c r="AH2591" s="94"/>
      <c r="AI2591" s="95"/>
      <c r="AK2591" s="94"/>
      <c r="AL2591" s="94"/>
      <c r="AM2591" s="94"/>
      <c r="AN2591" s="94"/>
      <c r="AO2591" s="94"/>
      <c r="AP2591" s="94"/>
      <c r="AQ2591" s="94"/>
    </row>
    <row r="2592" spans="1:43">
      <c r="A2592" s="92"/>
      <c r="B2592" s="92"/>
      <c r="C2592" s="93"/>
      <c r="D2592" s="93"/>
      <c r="E2592" s="92"/>
      <c r="F2592" s="92"/>
      <c r="G2592" s="92"/>
      <c r="H2592" s="92"/>
      <c r="I2592" s="92"/>
      <c r="J2592" s="92"/>
      <c r="K2592" s="94"/>
      <c r="L2592" s="94"/>
      <c r="M2592" s="94"/>
      <c r="P2592" s="94"/>
      <c r="Q2592" s="95"/>
      <c r="R2592" s="94"/>
      <c r="T2592" s="94"/>
      <c r="U2592" s="94"/>
      <c r="V2592" s="94"/>
      <c r="W2592" s="94"/>
      <c r="Y2592" s="94"/>
      <c r="Z2592" s="94"/>
      <c r="AD2592" s="96"/>
      <c r="AH2592" s="94"/>
      <c r="AI2592" s="95"/>
      <c r="AK2592" s="94"/>
      <c r="AL2592" s="94"/>
      <c r="AM2592" s="94"/>
      <c r="AN2592" s="94"/>
      <c r="AO2592" s="94"/>
      <c r="AP2592" s="94"/>
      <c r="AQ2592" s="94"/>
    </row>
    <row r="2593" spans="1:43">
      <c r="A2593" s="92"/>
      <c r="B2593" s="92"/>
      <c r="C2593" s="93"/>
      <c r="D2593" s="93"/>
      <c r="E2593" s="92"/>
      <c r="F2593" s="92"/>
      <c r="G2593" s="92"/>
      <c r="H2593" s="92"/>
      <c r="I2593" s="92"/>
      <c r="J2593" s="92"/>
      <c r="K2593" s="94"/>
      <c r="L2593" s="94"/>
      <c r="M2593" s="94"/>
      <c r="O2593" s="94"/>
      <c r="P2593" s="94"/>
      <c r="Q2593" s="94"/>
      <c r="R2593" s="94"/>
      <c r="S2593" s="94"/>
      <c r="T2593" s="94"/>
      <c r="U2593" s="94"/>
      <c r="V2593" s="94"/>
      <c r="W2593" s="94"/>
      <c r="X2593" s="94"/>
      <c r="Y2593" s="94"/>
      <c r="Z2593" s="94"/>
      <c r="AG2593" s="94"/>
      <c r="AH2593" s="94"/>
      <c r="AK2593" s="94"/>
      <c r="AL2593" s="94"/>
      <c r="AM2593" s="94"/>
      <c r="AN2593" s="94"/>
      <c r="AO2593" s="94"/>
      <c r="AP2593" s="94"/>
      <c r="AQ2593" s="94"/>
    </row>
    <row r="2594" spans="1:43">
      <c r="A2594" s="92"/>
      <c r="B2594" s="92"/>
      <c r="C2594" s="93"/>
      <c r="D2594" s="93"/>
      <c r="E2594" s="92"/>
      <c r="F2594" s="92"/>
      <c r="G2594" s="92"/>
      <c r="H2594" s="92"/>
      <c r="I2594" s="92"/>
      <c r="J2594" s="92"/>
      <c r="K2594" s="94"/>
      <c r="L2594" s="94"/>
      <c r="M2594" s="94"/>
      <c r="N2594" s="94"/>
      <c r="O2594" s="94"/>
      <c r="P2594" s="94"/>
      <c r="Q2594" s="95"/>
      <c r="R2594" s="94"/>
      <c r="S2594" s="94"/>
      <c r="V2594" s="95"/>
      <c r="W2594" s="94"/>
      <c r="X2594" s="94"/>
      <c r="AA2594" s="94"/>
      <c r="AB2594" s="94"/>
      <c r="AC2594" s="94"/>
      <c r="AD2594" s="96"/>
      <c r="AE2594" s="95"/>
      <c r="AF2594" s="94"/>
      <c r="AH2594" s="94"/>
      <c r="AI2594" s="95"/>
      <c r="AK2594" s="94"/>
      <c r="AL2594" s="94"/>
      <c r="AN2594" s="94"/>
      <c r="AO2594" s="94"/>
      <c r="AP2594" s="94"/>
    </row>
    <row r="2595" spans="1:43">
      <c r="A2595" s="92"/>
      <c r="B2595" s="92"/>
      <c r="C2595" s="93"/>
      <c r="D2595" s="93"/>
      <c r="E2595" s="92"/>
      <c r="F2595" s="92"/>
      <c r="G2595" s="92"/>
      <c r="H2595" s="92"/>
      <c r="I2595" s="92"/>
      <c r="J2595" s="92"/>
      <c r="K2595" s="94"/>
      <c r="L2595" s="94"/>
      <c r="M2595" s="94"/>
      <c r="O2595" s="94"/>
      <c r="P2595" s="94"/>
      <c r="Q2595" s="94"/>
      <c r="R2595" s="94"/>
      <c r="S2595" s="94"/>
      <c r="T2595" s="94"/>
      <c r="U2595" s="94"/>
      <c r="V2595" s="94"/>
      <c r="W2595" s="94"/>
      <c r="X2595" s="94"/>
      <c r="Y2595" s="94"/>
      <c r="Z2595" s="94"/>
      <c r="AD2595" s="96"/>
      <c r="AG2595" s="94"/>
      <c r="AH2595" s="94"/>
      <c r="AK2595" s="94"/>
      <c r="AL2595" s="94"/>
      <c r="AM2595" s="94"/>
      <c r="AN2595" s="94"/>
      <c r="AO2595" s="94"/>
      <c r="AP2595" s="94"/>
      <c r="AQ2595" s="94"/>
    </row>
    <row r="2596" spans="1:43">
      <c r="A2596" s="92"/>
      <c r="B2596" s="92"/>
      <c r="C2596" s="93"/>
      <c r="D2596" s="93"/>
      <c r="E2596" s="92"/>
      <c r="F2596" s="92"/>
      <c r="G2596" s="92"/>
      <c r="H2596" s="92"/>
      <c r="I2596" s="92"/>
      <c r="J2596" s="92"/>
      <c r="K2596" s="94"/>
      <c r="L2596" s="94"/>
      <c r="M2596" s="94"/>
      <c r="O2596" s="94"/>
      <c r="P2596" s="94"/>
      <c r="Q2596" s="94"/>
      <c r="R2596" s="94"/>
      <c r="S2596" s="94"/>
      <c r="T2596" s="94"/>
      <c r="U2596" s="94"/>
      <c r="V2596" s="94"/>
      <c r="W2596" s="94"/>
      <c r="X2596" s="94"/>
      <c r="Y2596" s="94"/>
      <c r="Z2596" s="94"/>
      <c r="AD2596" s="96"/>
      <c r="AG2596" s="94"/>
      <c r="AH2596" s="94"/>
      <c r="AK2596" s="94"/>
      <c r="AL2596" s="94"/>
      <c r="AM2596" s="94"/>
      <c r="AN2596" s="94"/>
      <c r="AO2596" s="94"/>
      <c r="AP2596" s="94"/>
      <c r="AQ2596" s="94"/>
    </row>
    <row r="2597" spans="1:43">
      <c r="A2597" s="92"/>
      <c r="B2597" s="92"/>
      <c r="C2597" s="93"/>
      <c r="D2597" s="93"/>
      <c r="E2597" s="92"/>
      <c r="F2597" s="92"/>
      <c r="G2597" s="92"/>
      <c r="H2597" s="92"/>
      <c r="I2597" s="92"/>
      <c r="J2597" s="92"/>
      <c r="K2597" s="94"/>
      <c r="L2597" s="94"/>
      <c r="M2597" s="94"/>
      <c r="O2597" s="94"/>
      <c r="P2597" s="94"/>
      <c r="Q2597" s="95"/>
      <c r="R2597" s="94"/>
      <c r="S2597" s="94"/>
      <c r="T2597" s="94"/>
      <c r="U2597" s="94"/>
      <c r="V2597" s="94"/>
      <c r="W2597" s="94"/>
      <c r="X2597" s="94"/>
      <c r="Y2597" s="94"/>
      <c r="Z2597" s="94"/>
      <c r="AD2597" s="96"/>
      <c r="AE2597" s="95"/>
      <c r="AG2597" s="94"/>
      <c r="AH2597" s="94"/>
      <c r="AJ2597" s="95"/>
      <c r="AK2597" s="94"/>
      <c r="AL2597" s="94"/>
      <c r="AM2597" s="94"/>
      <c r="AN2597" s="94"/>
      <c r="AO2597" s="94"/>
      <c r="AP2597" s="94"/>
      <c r="AQ2597" s="94"/>
    </row>
    <row r="2598" spans="1:43">
      <c r="A2598" s="92"/>
      <c r="B2598" s="92"/>
      <c r="C2598" s="93"/>
      <c r="D2598" s="93"/>
      <c r="E2598" s="92"/>
      <c r="F2598" s="92"/>
      <c r="G2598" s="92"/>
      <c r="H2598" s="92"/>
      <c r="I2598" s="92"/>
      <c r="J2598" s="92"/>
      <c r="K2598" s="94"/>
      <c r="L2598" s="94"/>
      <c r="M2598" s="94"/>
      <c r="O2598" s="94"/>
      <c r="P2598" s="94"/>
      <c r="Q2598" s="94"/>
      <c r="R2598" s="94"/>
      <c r="S2598" s="94"/>
      <c r="T2598" s="94"/>
      <c r="U2598" s="94"/>
      <c r="V2598" s="94"/>
      <c r="W2598" s="94"/>
      <c r="X2598" s="94"/>
      <c r="Y2598" s="94"/>
      <c r="Z2598" s="94"/>
      <c r="AD2598" s="96"/>
      <c r="AG2598" s="94"/>
      <c r="AH2598" s="94"/>
      <c r="AK2598" s="94"/>
      <c r="AL2598" s="94"/>
      <c r="AM2598" s="94"/>
      <c r="AN2598" s="94"/>
      <c r="AO2598" s="94"/>
      <c r="AP2598" s="94"/>
      <c r="AQ2598" s="94"/>
    </row>
    <row r="2599" spans="1:43">
      <c r="A2599" s="92"/>
      <c r="B2599" s="92"/>
      <c r="C2599" s="93"/>
      <c r="D2599" s="93"/>
      <c r="E2599" s="92"/>
      <c r="F2599" s="92"/>
      <c r="G2599" s="92"/>
      <c r="H2599" s="92"/>
      <c r="I2599" s="92"/>
      <c r="J2599" s="92"/>
      <c r="K2599" s="94"/>
      <c r="L2599" s="94"/>
      <c r="M2599" s="94"/>
      <c r="O2599" s="94"/>
      <c r="P2599" s="94"/>
      <c r="Q2599" s="94"/>
      <c r="R2599" s="94"/>
      <c r="S2599" s="94"/>
      <c r="T2599" s="94"/>
      <c r="U2599" s="94"/>
      <c r="V2599" s="94"/>
      <c r="W2599" s="94"/>
      <c r="X2599" s="94"/>
      <c r="Y2599" s="94"/>
      <c r="Z2599" s="94"/>
      <c r="AD2599" s="96"/>
      <c r="AG2599" s="94"/>
      <c r="AH2599" s="94"/>
      <c r="AK2599" s="94"/>
      <c r="AL2599" s="94"/>
      <c r="AM2599" s="94"/>
      <c r="AN2599" s="94"/>
      <c r="AO2599" s="94"/>
      <c r="AP2599" s="94"/>
      <c r="AQ2599" s="94"/>
    </row>
    <row r="2600" spans="1:43">
      <c r="A2600" s="92"/>
      <c r="B2600" s="92"/>
      <c r="C2600" s="93"/>
      <c r="D2600" s="93"/>
      <c r="E2600" s="92"/>
      <c r="F2600" s="92"/>
      <c r="G2600" s="92"/>
      <c r="H2600" s="92"/>
      <c r="I2600" s="92"/>
      <c r="J2600" s="92"/>
      <c r="K2600" s="94"/>
      <c r="L2600" s="94"/>
      <c r="M2600" s="94"/>
      <c r="O2600" s="94"/>
      <c r="P2600" s="94"/>
      <c r="Q2600" s="94"/>
      <c r="R2600" s="94"/>
      <c r="S2600" s="94"/>
      <c r="T2600" s="94"/>
      <c r="U2600" s="94"/>
      <c r="V2600" s="94"/>
      <c r="W2600" s="94"/>
      <c r="X2600" s="94"/>
      <c r="Y2600" s="94"/>
      <c r="Z2600" s="94"/>
      <c r="AD2600" s="96"/>
      <c r="AG2600" s="94"/>
      <c r="AH2600" s="94"/>
      <c r="AK2600" s="94"/>
      <c r="AL2600" s="94"/>
      <c r="AM2600" s="94"/>
      <c r="AN2600" s="94"/>
      <c r="AO2600" s="94"/>
      <c r="AP2600" s="94"/>
      <c r="AQ2600" s="94"/>
    </row>
    <row r="2601" spans="1:43">
      <c r="A2601" s="92"/>
      <c r="B2601" s="92"/>
      <c r="C2601" s="93"/>
      <c r="D2601" s="93"/>
      <c r="E2601" s="92"/>
      <c r="F2601" s="92"/>
      <c r="G2601" s="92"/>
      <c r="H2601" s="92"/>
      <c r="I2601" s="92"/>
      <c r="J2601" s="92"/>
      <c r="K2601" s="94"/>
      <c r="L2601" s="94"/>
      <c r="M2601" s="94"/>
      <c r="O2601" s="94"/>
      <c r="P2601" s="94"/>
      <c r="Q2601" s="95"/>
      <c r="R2601" s="94"/>
      <c r="S2601" s="94"/>
      <c r="T2601" s="94"/>
      <c r="U2601" s="94"/>
      <c r="V2601" s="94"/>
      <c r="W2601" s="94"/>
      <c r="X2601" s="94"/>
      <c r="Y2601" s="94"/>
      <c r="Z2601" s="94"/>
      <c r="AD2601" s="96"/>
      <c r="AG2601" s="94"/>
      <c r="AH2601" s="94"/>
      <c r="AK2601" s="94"/>
      <c r="AL2601" s="94"/>
      <c r="AM2601" s="94"/>
      <c r="AN2601" s="94"/>
      <c r="AO2601" s="94"/>
      <c r="AP2601" s="94"/>
      <c r="AQ2601" s="94"/>
    </row>
    <row r="2602" spans="1:43">
      <c r="A2602" s="92"/>
      <c r="B2602" s="92"/>
      <c r="C2602" s="93"/>
      <c r="D2602" s="93"/>
      <c r="E2602" s="92"/>
      <c r="F2602" s="92"/>
      <c r="G2602" s="92"/>
      <c r="H2602" s="92"/>
      <c r="I2602" s="92"/>
      <c r="J2602" s="92"/>
      <c r="K2602" s="94"/>
      <c r="L2602" s="94"/>
      <c r="M2602" s="94"/>
      <c r="O2602" s="94"/>
      <c r="P2602" s="94"/>
      <c r="Q2602" s="94"/>
      <c r="R2602" s="94"/>
      <c r="S2602" s="94"/>
      <c r="T2602" s="94"/>
      <c r="U2602" s="94"/>
      <c r="V2602" s="94"/>
      <c r="W2602" s="94"/>
      <c r="X2602" s="94"/>
      <c r="Y2602" s="94"/>
      <c r="Z2602" s="94"/>
      <c r="AD2602" s="96"/>
      <c r="AG2602" s="94"/>
      <c r="AH2602" s="94"/>
      <c r="AI2602" s="95"/>
      <c r="AK2602" s="94"/>
      <c r="AL2602" s="94"/>
      <c r="AM2602" s="94"/>
      <c r="AN2602" s="94"/>
      <c r="AO2602" s="94"/>
      <c r="AP2602" s="94"/>
      <c r="AQ2602" s="94"/>
    </row>
    <row r="2603" spans="1:43">
      <c r="A2603" s="92"/>
      <c r="B2603" s="92"/>
      <c r="C2603" s="93"/>
      <c r="D2603" s="93"/>
      <c r="E2603" s="92"/>
      <c r="F2603" s="92"/>
      <c r="G2603" s="92"/>
      <c r="H2603" s="92"/>
      <c r="I2603" s="92"/>
      <c r="J2603" s="92"/>
      <c r="K2603" s="94"/>
      <c r="L2603" s="94"/>
      <c r="M2603" s="94"/>
      <c r="O2603" s="94"/>
      <c r="P2603" s="94"/>
      <c r="Q2603" s="94"/>
      <c r="R2603" s="94"/>
      <c r="S2603" s="94"/>
      <c r="T2603" s="94"/>
      <c r="U2603" s="94"/>
      <c r="V2603" s="94"/>
      <c r="W2603" s="94"/>
      <c r="X2603" s="94"/>
      <c r="Y2603" s="94"/>
      <c r="Z2603" s="94"/>
      <c r="AD2603" s="96"/>
      <c r="AG2603" s="94"/>
      <c r="AH2603" s="94"/>
      <c r="AK2603" s="94"/>
      <c r="AL2603" s="94"/>
      <c r="AM2603" s="94"/>
      <c r="AN2603" s="94"/>
      <c r="AO2603" s="94"/>
      <c r="AP2603" s="94"/>
      <c r="AQ2603" s="94"/>
    </row>
    <row r="2604" spans="1:43">
      <c r="A2604" s="92"/>
      <c r="B2604" s="92"/>
      <c r="C2604" s="93"/>
      <c r="D2604" s="93"/>
      <c r="E2604" s="92"/>
      <c r="F2604" s="92"/>
      <c r="G2604" s="92"/>
      <c r="H2604" s="92"/>
      <c r="I2604" s="92"/>
      <c r="J2604" s="92"/>
      <c r="K2604" s="94"/>
      <c r="L2604" s="94"/>
      <c r="M2604" s="94"/>
      <c r="O2604" s="94"/>
      <c r="P2604" s="94"/>
      <c r="Q2604" s="94"/>
      <c r="R2604" s="94"/>
      <c r="S2604" s="94"/>
      <c r="T2604" s="94"/>
      <c r="U2604" s="94"/>
      <c r="V2604" s="94"/>
      <c r="W2604" s="94"/>
      <c r="X2604" s="94"/>
      <c r="Y2604" s="94"/>
      <c r="Z2604" s="94"/>
      <c r="AD2604" s="96"/>
      <c r="AG2604" s="94"/>
      <c r="AH2604" s="94"/>
      <c r="AK2604" s="94"/>
      <c r="AL2604" s="94"/>
      <c r="AM2604" s="94"/>
      <c r="AN2604" s="94"/>
      <c r="AO2604" s="94"/>
      <c r="AP2604" s="94"/>
      <c r="AQ2604" s="94"/>
    </row>
    <row r="2605" spans="1:43">
      <c r="A2605" s="92"/>
      <c r="B2605" s="92"/>
      <c r="C2605" s="93"/>
      <c r="D2605" s="93"/>
      <c r="E2605" s="92"/>
      <c r="F2605" s="92"/>
      <c r="G2605" s="92"/>
      <c r="H2605" s="92"/>
      <c r="I2605" s="92"/>
      <c r="J2605" s="92"/>
      <c r="K2605" s="94"/>
      <c r="L2605" s="94"/>
      <c r="M2605" s="94"/>
      <c r="O2605" s="94"/>
      <c r="P2605" s="94"/>
      <c r="Q2605" s="95"/>
      <c r="R2605" s="94"/>
      <c r="S2605" s="94"/>
      <c r="T2605" s="94"/>
      <c r="U2605" s="94"/>
      <c r="V2605" s="94"/>
      <c r="W2605" s="94"/>
      <c r="X2605" s="94"/>
      <c r="Y2605" s="94"/>
      <c r="Z2605" s="94"/>
      <c r="AD2605" s="96"/>
      <c r="AG2605" s="94"/>
      <c r="AH2605" s="94"/>
      <c r="AK2605" s="94"/>
      <c r="AL2605" s="94"/>
      <c r="AM2605" s="94"/>
      <c r="AN2605" s="94"/>
      <c r="AO2605" s="94"/>
      <c r="AP2605" s="94"/>
      <c r="AQ2605" s="94"/>
    </row>
    <row r="2606" spans="1:43">
      <c r="A2606" s="92"/>
      <c r="B2606" s="92"/>
      <c r="C2606" s="93"/>
      <c r="D2606" s="93"/>
      <c r="E2606" s="92"/>
      <c r="F2606" s="92"/>
      <c r="G2606" s="92"/>
      <c r="H2606" s="92"/>
      <c r="I2606" s="92"/>
      <c r="J2606" s="92"/>
      <c r="K2606" s="94"/>
      <c r="L2606" s="94"/>
      <c r="M2606" s="94"/>
      <c r="P2606" s="94"/>
      <c r="Q2606" s="94"/>
      <c r="R2606" s="94"/>
      <c r="T2606" s="94"/>
      <c r="U2606" s="94"/>
      <c r="V2606" s="94"/>
      <c r="W2606" s="94"/>
      <c r="Y2606" s="94"/>
      <c r="Z2606" s="94"/>
      <c r="AH2606" s="94"/>
      <c r="AI2606" s="95"/>
      <c r="AK2606" s="94"/>
      <c r="AL2606" s="94"/>
      <c r="AM2606" s="94"/>
      <c r="AN2606" s="94"/>
      <c r="AO2606" s="94"/>
      <c r="AP2606" s="94"/>
      <c r="AQ2606" s="94"/>
    </row>
    <row r="2607" spans="1:43">
      <c r="A2607" s="92"/>
      <c r="B2607" s="92"/>
      <c r="C2607" s="93"/>
      <c r="D2607" s="93"/>
      <c r="E2607" s="92"/>
      <c r="F2607" s="92"/>
      <c r="G2607" s="92"/>
      <c r="H2607" s="92"/>
      <c r="I2607" s="92"/>
      <c r="J2607" s="92"/>
      <c r="K2607" s="94"/>
      <c r="L2607" s="94"/>
      <c r="M2607" s="94"/>
      <c r="T2607" s="94"/>
      <c r="U2607" s="94"/>
      <c r="Y2607" s="94"/>
      <c r="Z2607" s="94"/>
      <c r="AI2607" s="95"/>
      <c r="AK2607" s="94"/>
      <c r="AL2607" s="94"/>
      <c r="AM2607" s="94"/>
      <c r="AN2607" s="94"/>
      <c r="AO2607" s="94"/>
      <c r="AP2607" s="94"/>
      <c r="AQ2607" s="94"/>
    </row>
    <row r="2608" spans="1:43">
      <c r="A2608" s="92"/>
      <c r="B2608" s="92"/>
      <c r="C2608" s="93"/>
      <c r="D2608" s="93"/>
      <c r="E2608" s="92"/>
      <c r="F2608" s="92"/>
      <c r="G2608" s="92"/>
      <c r="H2608" s="92"/>
      <c r="I2608" s="92"/>
      <c r="J2608" s="92"/>
      <c r="K2608" s="94"/>
      <c r="L2608" s="94"/>
      <c r="M2608" s="94"/>
      <c r="N2608" s="94"/>
      <c r="O2608" s="94"/>
      <c r="P2608" s="94"/>
      <c r="Q2608" s="94"/>
      <c r="R2608" s="94"/>
      <c r="S2608" s="94"/>
      <c r="T2608" s="94"/>
      <c r="U2608" s="94"/>
      <c r="V2608" s="94"/>
      <c r="W2608" s="94"/>
      <c r="X2608" s="94"/>
      <c r="Y2608" s="94"/>
      <c r="Z2608" s="94"/>
      <c r="AD2608" s="96"/>
      <c r="AF2608" s="94"/>
      <c r="AG2608" s="94"/>
      <c r="AH2608" s="94"/>
      <c r="AI2608" s="95"/>
      <c r="AK2608" s="94"/>
      <c r="AL2608" s="94"/>
      <c r="AM2608" s="94"/>
      <c r="AN2608" s="94"/>
      <c r="AO2608" s="94"/>
      <c r="AP2608" s="94"/>
      <c r="AQ2608" s="94"/>
    </row>
    <row r="2609" spans="1:43">
      <c r="A2609" s="92"/>
      <c r="B2609" s="92"/>
      <c r="C2609" s="93"/>
      <c r="D2609" s="93"/>
      <c r="E2609" s="92"/>
      <c r="F2609" s="92"/>
      <c r="G2609" s="92"/>
      <c r="H2609" s="92"/>
      <c r="I2609" s="92"/>
      <c r="J2609" s="92"/>
      <c r="K2609" s="94"/>
      <c r="L2609" s="94"/>
      <c r="M2609" s="94"/>
      <c r="N2609" s="94"/>
      <c r="O2609" s="94"/>
      <c r="T2609" s="94"/>
      <c r="U2609" s="94"/>
      <c r="Y2609" s="94"/>
      <c r="Z2609" s="94"/>
      <c r="AF2609" s="94"/>
      <c r="AG2609" s="94"/>
      <c r="AK2609" s="94"/>
      <c r="AL2609" s="94"/>
      <c r="AM2609" s="94"/>
      <c r="AN2609" s="94"/>
      <c r="AO2609" s="94"/>
      <c r="AQ2609" s="94"/>
    </row>
    <row r="2610" spans="1:43">
      <c r="A2610" s="92"/>
      <c r="B2610" s="92"/>
      <c r="C2610" s="93"/>
      <c r="D2610" s="93"/>
      <c r="E2610" s="92"/>
      <c r="F2610" s="92"/>
      <c r="G2610" s="92"/>
      <c r="H2610" s="92"/>
      <c r="I2610" s="92"/>
      <c r="J2610" s="92"/>
      <c r="K2610" s="94"/>
      <c r="L2610" s="94"/>
      <c r="M2610" s="94"/>
      <c r="N2610" s="94"/>
      <c r="AD2610" s="96"/>
      <c r="AF2610" s="94"/>
      <c r="AI2610" s="95"/>
    </row>
    <row r="2611" spans="1:43">
      <c r="A2611" s="92"/>
      <c r="B2611" s="92"/>
      <c r="C2611" s="93"/>
      <c r="D2611" s="93"/>
      <c r="E2611" s="92"/>
      <c r="F2611" s="92"/>
      <c r="G2611" s="92"/>
      <c r="H2611" s="92"/>
      <c r="I2611" s="92"/>
      <c r="J2611" s="92"/>
      <c r="K2611" s="94"/>
      <c r="L2611" s="94"/>
      <c r="M2611" s="94"/>
      <c r="N2611" s="94"/>
      <c r="O2611" s="94"/>
      <c r="P2611" s="94"/>
      <c r="Q2611" s="94"/>
      <c r="R2611" s="94"/>
      <c r="S2611" s="94"/>
      <c r="T2611" s="94"/>
      <c r="U2611" s="94"/>
      <c r="V2611" s="94"/>
      <c r="W2611" s="94"/>
      <c r="X2611" s="94"/>
      <c r="Y2611" s="94"/>
      <c r="Z2611" s="94"/>
      <c r="AD2611" s="96"/>
      <c r="AE2611" s="95"/>
      <c r="AF2611" s="94"/>
      <c r="AG2611" s="94"/>
      <c r="AH2611" s="94"/>
      <c r="AK2611" s="94"/>
      <c r="AL2611" s="94"/>
      <c r="AM2611" s="94"/>
      <c r="AN2611" s="94"/>
      <c r="AO2611" s="94"/>
      <c r="AP2611" s="94"/>
      <c r="AQ2611" s="94"/>
    </row>
    <row r="2612" spans="1:43">
      <c r="A2612" s="92"/>
      <c r="B2612" s="92"/>
      <c r="C2612" s="93"/>
      <c r="D2612" s="93"/>
      <c r="E2612" s="92"/>
      <c r="F2612" s="92"/>
      <c r="G2612" s="92"/>
      <c r="H2612" s="92"/>
      <c r="I2612" s="92"/>
      <c r="J2612" s="92"/>
      <c r="K2612" s="94"/>
      <c r="L2612" s="94"/>
      <c r="M2612" s="94"/>
      <c r="T2612" s="94"/>
      <c r="U2612" s="94"/>
      <c r="Y2612" s="94"/>
      <c r="Z2612" s="94"/>
      <c r="AI2612" s="95"/>
      <c r="AK2612" s="94"/>
      <c r="AL2612" s="94"/>
      <c r="AM2612" s="94"/>
      <c r="AN2612" s="94"/>
      <c r="AO2612" s="94"/>
      <c r="AP2612" s="94"/>
      <c r="AQ2612" s="94"/>
    </row>
    <row r="2613" spans="1:43">
      <c r="A2613" s="92"/>
      <c r="B2613" s="92"/>
      <c r="C2613" s="93"/>
      <c r="D2613" s="93"/>
      <c r="E2613" s="92"/>
      <c r="F2613" s="92"/>
      <c r="G2613" s="92"/>
      <c r="H2613" s="92"/>
      <c r="I2613" s="92"/>
      <c r="J2613" s="92"/>
      <c r="K2613" s="94"/>
      <c r="L2613" s="94"/>
      <c r="M2613" s="94"/>
      <c r="O2613" s="94"/>
      <c r="P2613" s="94"/>
      <c r="Q2613" s="94"/>
      <c r="R2613" s="94"/>
      <c r="S2613" s="94"/>
      <c r="T2613" s="94"/>
      <c r="U2613" s="94"/>
      <c r="V2613" s="94"/>
      <c r="W2613" s="94"/>
      <c r="X2613" s="94"/>
      <c r="Y2613" s="94"/>
      <c r="Z2613" s="94"/>
      <c r="AG2613" s="94"/>
      <c r="AH2613" s="94"/>
      <c r="AK2613" s="94"/>
      <c r="AL2613" s="94"/>
      <c r="AM2613" s="94"/>
      <c r="AN2613" s="94"/>
      <c r="AO2613" s="94"/>
      <c r="AP2613" s="94"/>
      <c r="AQ2613" s="94"/>
    </row>
    <row r="2614" spans="1:43">
      <c r="A2614" s="92"/>
      <c r="B2614" s="92"/>
      <c r="C2614" s="93"/>
      <c r="D2614" s="93"/>
      <c r="E2614" s="92"/>
      <c r="F2614" s="92"/>
      <c r="G2614" s="92"/>
      <c r="H2614" s="92"/>
      <c r="I2614" s="92"/>
      <c r="J2614" s="92"/>
      <c r="K2614" s="94"/>
      <c r="L2614" s="94"/>
      <c r="M2614" s="94"/>
      <c r="O2614" s="94"/>
      <c r="P2614" s="94"/>
      <c r="Q2614" s="95"/>
      <c r="R2614" s="94"/>
      <c r="S2614" s="94"/>
      <c r="T2614" s="94"/>
      <c r="U2614" s="94"/>
      <c r="V2614" s="94"/>
      <c r="W2614" s="94"/>
      <c r="X2614" s="94"/>
      <c r="Y2614" s="94"/>
      <c r="Z2614" s="94"/>
      <c r="AD2614" s="96"/>
      <c r="AG2614" s="94"/>
      <c r="AH2614" s="94"/>
      <c r="AK2614" s="94"/>
      <c r="AL2614" s="94"/>
      <c r="AM2614" s="94"/>
      <c r="AN2614" s="94"/>
      <c r="AO2614" s="94"/>
      <c r="AP2614" s="94"/>
      <c r="AQ2614" s="94"/>
    </row>
    <row r="2615" spans="1:43">
      <c r="A2615" s="92"/>
      <c r="B2615" s="92"/>
      <c r="C2615" s="93"/>
      <c r="D2615" s="93"/>
      <c r="E2615" s="92"/>
      <c r="F2615" s="92"/>
      <c r="G2615" s="92"/>
      <c r="H2615" s="92"/>
      <c r="I2615" s="92"/>
      <c r="J2615" s="92"/>
      <c r="K2615" s="94"/>
      <c r="L2615" s="94"/>
      <c r="M2615" s="94"/>
      <c r="P2615" s="94"/>
      <c r="Q2615" s="95"/>
      <c r="R2615" s="94"/>
      <c r="S2615" s="94"/>
      <c r="T2615" s="94"/>
      <c r="U2615" s="94"/>
      <c r="V2615" s="95"/>
      <c r="W2615" s="94"/>
      <c r="X2615" s="94"/>
      <c r="Y2615" s="94"/>
      <c r="Z2615" s="94"/>
      <c r="AD2615" s="96"/>
      <c r="AE2615" s="95"/>
      <c r="AH2615" s="94"/>
      <c r="AI2615" s="95"/>
      <c r="AK2615" s="94"/>
      <c r="AL2615" s="94"/>
      <c r="AM2615" s="94"/>
      <c r="AN2615" s="94"/>
      <c r="AO2615" s="94"/>
      <c r="AP2615" s="94"/>
      <c r="AQ2615" s="94"/>
    </row>
    <row r="2616" spans="1:43">
      <c r="A2616" s="92"/>
      <c r="B2616" s="92"/>
      <c r="C2616" s="93"/>
      <c r="D2616" s="93"/>
      <c r="E2616" s="92"/>
      <c r="F2616" s="92"/>
      <c r="G2616" s="92"/>
      <c r="H2616" s="92"/>
      <c r="I2616" s="92"/>
      <c r="J2616" s="92"/>
      <c r="K2616" s="94"/>
      <c r="L2616" s="94"/>
      <c r="M2616" s="94"/>
      <c r="O2616" s="94"/>
      <c r="P2616" s="94"/>
      <c r="Q2616" s="94"/>
      <c r="R2616" s="94"/>
      <c r="S2616" s="94"/>
      <c r="T2616" s="94"/>
      <c r="U2616" s="94"/>
      <c r="V2616" s="94"/>
      <c r="W2616" s="94"/>
      <c r="X2616" s="94"/>
      <c r="Y2616" s="94"/>
      <c r="Z2616" s="94"/>
      <c r="AG2616" s="94"/>
      <c r="AH2616" s="94"/>
      <c r="AI2616" s="95"/>
      <c r="AK2616" s="94"/>
      <c r="AL2616" s="94"/>
      <c r="AM2616" s="94"/>
      <c r="AN2616" s="94"/>
      <c r="AO2616" s="94"/>
      <c r="AP2616" s="94"/>
      <c r="AQ2616" s="94"/>
    </row>
    <row r="2617" spans="1:43">
      <c r="A2617" s="92"/>
      <c r="B2617" s="92"/>
      <c r="C2617" s="93"/>
      <c r="D2617" s="93"/>
      <c r="E2617" s="92"/>
      <c r="F2617" s="92"/>
      <c r="G2617" s="92"/>
      <c r="H2617" s="92"/>
      <c r="I2617" s="92"/>
      <c r="J2617" s="92"/>
      <c r="K2617" s="94"/>
      <c r="L2617" s="94"/>
      <c r="M2617" s="94"/>
      <c r="O2617" s="94"/>
      <c r="P2617" s="94"/>
      <c r="Q2617" s="95"/>
      <c r="R2617" s="94"/>
      <c r="S2617" s="94"/>
      <c r="T2617" s="94"/>
      <c r="U2617" s="94"/>
      <c r="V2617" s="94"/>
      <c r="W2617" s="94"/>
      <c r="X2617" s="94"/>
      <c r="Y2617" s="94"/>
      <c r="Z2617" s="94"/>
      <c r="AG2617" s="94"/>
      <c r="AH2617" s="94"/>
      <c r="AI2617" s="95"/>
      <c r="AK2617" s="94"/>
      <c r="AL2617" s="94"/>
      <c r="AM2617" s="94"/>
      <c r="AN2617" s="94"/>
      <c r="AO2617" s="94"/>
      <c r="AP2617" s="94"/>
      <c r="AQ2617" s="94"/>
    </row>
    <row r="2618" spans="1:43">
      <c r="A2618" s="92"/>
      <c r="B2618" s="92"/>
      <c r="C2618" s="93"/>
      <c r="D2618" s="93"/>
      <c r="E2618" s="92"/>
      <c r="F2618" s="92"/>
      <c r="G2618" s="92"/>
      <c r="H2618" s="92"/>
      <c r="I2618" s="92"/>
      <c r="J2618" s="92"/>
      <c r="K2618" s="94"/>
      <c r="L2618" s="94"/>
      <c r="M2618" s="94"/>
      <c r="O2618" s="94"/>
      <c r="P2618" s="94"/>
      <c r="Q2618" s="95"/>
      <c r="R2618" s="94"/>
      <c r="S2618" s="94"/>
      <c r="T2618" s="94"/>
      <c r="U2618" s="94"/>
      <c r="V2618" s="95"/>
      <c r="W2618" s="94"/>
      <c r="X2618" s="94"/>
      <c r="Y2618" s="94"/>
      <c r="Z2618" s="94"/>
      <c r="AD2618" s="96"/>
      <c r="AE2618" s="95"/>
      <c r="AG2618" s="94"/>
      <c r="AH2618" s="94"/>
      <c r="AI2618" s="95"/>
      <c r="AK2618" s="94"/>
      <c r="AL2618" s="94"/>
      <c r="AM2618" s="94"/>
      <c r="AN2618" s="94"/>
      <c r="AO2618" s="94"/>
      <c r="AP2618" s="94"/>
      <c r="AQ2618" s="94"/>
    </row>
    <row r="2619" spans="1:43">
      <c r="A2619" s="92"/>
      <c r="B2619" s="92"/>
      <c r="C2619" s="93"/>
      <c r="D2619" s="93"/>
      <c r="E2619" s="92"/>
      <c r="F2619" s="92"/>
      <c r="G2619" s="92"/>
      <c r="H2619" s="92"/>
      <c r="I2619" s="92"/>
      <c r="J2619" s="92"/>
      <c r="K2619" s="94"/>
      <c r="L2619" s="94"/>
      <c r="M2619" s="94"/>
      <c r="O2619" s="94"/>
      <c r="P2619" s="94"/>
      <c r="Q2619" s="94"/>
      <c r="R2619" s="94"/>
      <c r="S2619" s="94"/>
      <c r="T2619" s="94"/>
      <c r="U2619" s="94"/>
      <c r="V2619" s="94"/>
      <c r="W2619" s="94"/>
      <c r="X2619" s="94"/>
      <c r="Y2619" s="94"/>
      <c r="Z2619" s="94"/>
      <c r="AD2619" s="96"/>
      <c r="AG2619" s="94"/>
      <c r="AH2619" s="94"/>
      <c r="AK2619" s="94"/>
      <c r="AL2619" s="94"/>
      <c r="AM2619" s="94"/>
      <c r="AN2619" s="94"/>
      <c r="AO2619" s="94"/>
      <c r="AP2619" s="94"/>
      <c r="AQ2619" s="94"/>
    </row>
    <row r="2620" spans="1:43">
      <c r="A2620" s="92"/>
      <c r="B2620" s="92"/>
      <c r="C2620" s="93"/>
      <c r="D2620" s="93"/>
      <c r="E2620" s="92"/>
      <c r="F2620" s="92"/>
      <c r="G2620" s="92"/>
      <c r="H2620" s="92"/>
      <c r="I2620" s="92"/>
      <c r="J2620" s="92"/>
      <c r="K2620" s="94"/>
      <c r="L2620" s="94"/>
      <c r="M2620" s="94"/>
      <c r="P2620" s="94"/>
      <c r="Q2620" s="95"/>
      <c r="R2620" s="94"/>
      <c r="T2620" s="94"/>
      <c r="U2620" s="94"/>
      <c r="V2620" s="94"/>
      <c r="W2620" s="94"/>
      <c r="Y2620" s="94"/>
      <c r="Z2620" s="94"/>
      <c r="AD2620" s="96"/>
      <c r="AH2620" s="94"/>
      <c r="AI2620" s="95"/>
      <c r="AK2620" s="94"/>
      <c r="AL2620" s="94"/>
      <c r="AM2620" s="94"/>
      <c r="AN2620" s="94"/>
      <c r="AO2620" s="94"/>
      <c r="AP2620" s="94"/>
      <c r="AQ2620" s="94"/>
    </row>
    <row r="2621" spans="1:43">
      <c r="A2621" s="92"/>
      <c r="B2621" s="92"/>
      <c r="C2621" s="93"/>
      <c r="D2621" s="93"/>
      <c r="E2621" s="92"/>
      <c r="F2621" s="92"/>
      <c r="G2621" s="92"/>
      <c r="H2621" s="92"/>
      <c r="I2621" s="92"/>
      <c r="J2621" s="92"/>
      <c r="K2621" s="94"/>
      <c r="L2621" s="94"/>
      <c r="M2621" s="94"/>
      <c r="N2621" s="94"/>
      <c r="O2621" s="94"/>
      <c r="P2621" s="94"/>
      <c r="Q2621" s="95"/>
      <c r="R2621" s="94"/>
      <c r="S2621" s="94"/>
      <c r="T2621" s="94"/>
      <c r="U2621" s="94"/>
      <c r="V2621" s="94"/>
      <c r="W2621" s="94"/>
      <c r="X2621" s="94"/>
      <c r="Y2621" s="94"/>
      <c r="Z2621" s="94"/>
      <c r="AD2621" s="96"/>
      <c r="AF2621" s="94"/>
      <c r="AG2621" s="94"/>
      <c r="AH2621" s="94"/>
      <c r="AI2621" s="95"/>
      <c r="AK2621" s="94"/>
      <c r="AL2621" s="94"/>
      <c r="AM2621" s="94"/>
      <c r="AN2621" s="94"/>
      <c r="AO2621" s="94"/>
      <c r="AP2621" s="94"/>
      <c r="AQ2621" s="94"/>
    </row>
    <row r="2622" spans="1:43">
      <c r="A2622" s="92"/>
      <c r="B2622" s="92"/>
      <c r="C2622" s="93"/>
      <c r="D2622" s="93"/>
      <c r="E2622" s="92"/>
      <c r="F2622" s="92"/>
      <c r="G2622" s="92"/>
      <c r="H2622" s="92"/>
      <c r="I2622" s="92"/>
      <c r="J2622" s="92"/>
      <c r="K2622" s="94"/>
      <c r="L2622" s="94"/>
      <c r="M2622" s="94"/>
      <c r="O2622" s="94"/>
      <c r="P2622" s="94"/>
      <c r="Q2622" s="94"/>
      <c r="R2622" s="94"/>
      <c r="S2622" s="94"/>
      <c r="T2622" s="94"/>
      <c r="U2622" s="94"/>
      <c r="V2622" s="94"/>
      <c r="W2622" s="94"/>
      <c r="X2622" s="94"/>
      <c r="Y2622" s="94"/>
      <c r="Z2622" s="94"/>
      <c r="AD2622" s="96"/>
      <c r="AG2622" s="94"/>
      <c r="AH2622" s="94"/>
      <c r="AK2622" s="94"/>
      <c r="AL2622" s="94"/>
      <c r="AM2622" s="94"/>
      <c r="AN2622" s="94"/>
      <c r="AO2622" s="94"/>
      <c r="AP2622" s="94"/>
      <c r="AQ2622" s="94"/>
    </row>
    <row r="2623" spans="1:43">
      <c r="A2623" s="92"/>
      <c r="B2623" s="92"/>
      <c r="C2623" s="93"/>
      <c r="D2623" s="93"/>
      <c r="E2623" s="92"/>
      <c r="F2623" s="92"/>
      <c r="G2623" s="92"/>
      <c r="H2623" s="92"/>
      <c r="I2623" s="92"/>
      <c r="J2623" s="92"/>
      <c r="K2623" s="94"/>
      <c r="L2623" s="94"/>
      <c r="M2623" s="94"/>
    </row>
    <row r="2624" spans="1:43">
      <c r="A2624" s="92"/>
      <c r="B2624" s="92"/>
      <c r="C2624" s="93"/>
      <c r="D2624" s="93"/>
      <c r="E2624" s="92"/>
      <c r="F2624" s="92"/>
      <c r="G2624" s="92"/>
      <c r="H2624" s="92"/>
      <c r="I2624" s="92"/>
      <c r="J2624" s="92"/>
      <c r="K2624" s="94"/>
      <c r="L2624" s="94"/>
      <c r="M2624" s="94"/>
      <c r="O2624" s="94"/>
      <c r="P2624" s="94"/>
      <c r="Q2624" s="95"/>
      <c r="R2624" s="94"/>
      <c r="S2624" s="94"/>
      <c r="T2624" s="94"/>
      <c r="U2624" s="94"/>
      <c r="V2624" s="94"/>
      <c r="W2624" s="94"/>
      <c r="X2624" s="94"/>
      <c r="Y2624" s="94"/>
      <c r="Z2624" s="94"/>
      <c r="AD2624" s="96"/>
      <c r="AG2624" s="94"/>
      <c r="AH2624" s="94"/>
      <c r="AK2624" s="94"/>
      <c r="AL2624" s="94"/>
      <c r="AM2624" s="94"/>
      <c r="AN2624" s="94"/>
      <c r="AO2624" s="94"/>
      <c r="AP2624" s="94"/>
      <c r="AQ2624" s="94"/>
    </row>
    <row r="2625" spans="1:43">
      <c r="A2625" s="92"/>
      <c r="B2625" s="92"/>
      <c r="C2625" s="93"/>
      <c r="D2625" s="93"/>
      <c r="E2625" s="92"/>
      <c r="F2625" s="92"/>
      <c r="G2625" s="92"/>
      <c r="H2625" s="92"/>
      <c r="I2625" s="92"/>
      <c r="J2625" s="92"/>
      <c r="K2625" s="94"/>
      <c r="L2625" s="94"/>
      <c r="M2625" s="94"/>
      <c r="O2625" s="94"/>
      <c r="P2625" s="94"/>
      <c r="Q2625" s="95"/>
      <c r="R2625" s="94"/>
      <c r="S2625" s="94"/>
      <c r="T2625" s="94"/>
      <c r="U2625" s="94"/>
      <c r="V2625" s="94"/>
      <c r="W2625" s="94"/>
      <c r="X2625" s="94"/>
      <c r="Y2625" s="94"/>
      <c r="Z2625" s="94"/>
      <c r="AD2625" s="96"/>
      <c r="AG2625" s="94"/>
      <c r="AH2625" s="94"/>
      <c r="AK2625" s="94"/>
      <c r="AL2625" s="94"/>
      <c r="AM2625" s="94"/>
      <c r="AN2625" s="94"/>
      <c r="AO2625" s="94"/>
      <c r="AP2625" s="94"/>
      <c r="AQ2625" s="94"/>
    </row>
    <row r="2626" spans="1:43">
      <c r="A2626" s="92"/>
      <c r="B2626" s="92"/>
      <c r="C2626" s="93"/>
      <c r="D2626" s="93"/>
      <c r="E2626" s="92"/>
      <c r="F2626" s="92"/>
      <c r="G2626" s="92"/>
      <c r="H2626" s="92"/>
      <c r="I2626" s="92"/>
      <c r="J2626" s="92"/>
      <c r="K2626" s="94"/>
      <c r="L2626" s="94"/>
      <c r="M2626" s="94"/>
      <c r="O2626" s="94"/>
      <c r="P2626" s="94"/>
      <c r="Q2626" s="95"/>
      <c r="R2626" s="94"/>
      <c r="S2626" s="94"/>
      <c r="T2626" s="94"/>
      <c r="U2626" s="94"/>
      <c r="V2626" s="95"/>
      <c r="W2626" s="94"/>
      <c r="X2626" s="94"/>
      <c r="Y2626" s="94"/>
      <c r="Z2626" s="94"/>
      <c r="AD2626" s="96"/>
      <c r="AH2626" s="94"/>
      <c r="AK2626" s="94"/>
      <c r="AL2626" s="94"/>
      <c r="AM2626" s="94"/>
      <c r="AN2626" s="94"/>
      <c r="AO2626" s="94"/>
      <c r="AP2626" s="94"/>
      <c r="AQ2626" s="94"/>
    </row>
    <row r="2627" spans="1:43">
      <c r="A2627" s="92"/>
      <c r="B2627" s="92"/>
      <c r="C2627" s="93"/>
      <c r="D2627" s="93"/>
      <c r="E2627" s="92"/>
      <c r="F2627" s="92"/>
      <c r="G2627" s="92"/>
      <c r="H2627" s="92"/>
      <c r="I2627" s="92"/>
      <c r="J2627" s="92"/>
      <c r="K2627" s="94"/>
      <c r="L2627" s="94"/>
      <c r="M2627" s="94"/>
      <c r="O2627" s="94"/>
      <c r="P2627" s="94"/>
      <c r="Q2627" s="95"/>
      <c r="R2627" s="94"/>
      <c r="S2627" s="94"/>
      <c r="T2627" s="94"/>
      <c r="U2627" s="94"/>
      <c r="V2627" s="94"/>
      <c r="W2627" s="94"/>
      <c r="X2627" s="94"/>
      <c r="Y2627" s="94"/>
      <c r="Z2627" s="94"/>
      <c r="AG2627" s="94"/>
      <c r="AH2627" s="94"/>
      <c r="AI2627" s="95"/>
      <c r="AK2627" s="94"/>
      <c r="AL2627" s="94"/>
      <c r="AM2627" s="94"/>
      <c r="AN2627" s="94"/>
      <c r="AO2627" s="94"/>
      <c r="AP2627" s="94"/>
      <c r="AQ2627" s="94"/>
    </row>
    <row r="2628" spans="1:43">
      <c r="A2628" s="92"/>
      <c r="B2628" s="92"/>
      <c r="C2628" s="93"/>
      <c r="D2628" s="93"/>
      <c r="E2628" s="92"/>
      <c r="F2628" s="92"/>
      <c r="G2628" s="92"/>
      <c r="H2628" s="92"/>
      <c r="I2628" s="92"/>
      <c r="J2628" s="92"/>
      <c r="K2628" s="94"/>
      <c r="L2628" s="94"/>
      <c r="M2628" s="94"/>
      <c r="P2628" s="94"/>
      <c r="Q2628" s="95"/>
      <c r="R2628" s="94"/>
      <c r="S2628" s="94"/>
      <c r="T2628" s="94"/>
      <c r="U2628" s="94"/>
      <c r="V2628" s="94"/>
      <c r="W2628" s="94"/>
      <c r="X2628" s="94"/>
      <c r="Y2628" s="94"/>
      <c r="Z2628" s="94"/>
      <c r="AD2628" s="96"/>
      <c r="AH2628" s="94"/>
      <c r="AI2628" s="95"/>
      <c r="AK2628" s="94"/>
      <c r="AL2628" s="94"/>
      <c r="AM2628" s="94"/>
      <c r="AN2628" s="94"/>
      <c r="AO2628" s="94"/>
      <c r="AP2628" s="94"/>
      <c r="AQ2628" s="94"/>
    </row>
    <row r="2629" spans="1:43">
      <c r="A2629" s="92"/>
      <c r="B2629" s="92"/>
      <c r="C2629" s="93"/>
      <c r="D2629" s="93"/>
      <c r="E2629" s="92"/>
      <c r="F2629" s="92"/>
      <c r="G2629" s="92"/>
      <c r="H2629" s="92"/>
      <c r="I2629" s="92"/>
      <c r="J2629" s="92"/>
      <c r="K2629" s="94"/>
      <c r="L2629" s="94"/>
      <c r="M2629" s="94"/>
      <c r="O2629" s="94"/>
      <c r="P2629" s="94"/>
      <c r="Q2629" s="95"/>
      <c r="R2629" s="94"/>
      <c r="S2629" s="94"/>
      <c r="T2629" s="94"/>
      <c r="U2629" s="94"/>
      <c r="V2629" s="94"/>
      <c r="W2629" s="94"/>
      <c r="X2629" s="94"/>
      <c r="Y2629" s="94"/>
      <c r="Z2629" s="94"/>
      <c r="AG2629" s="94"/>
      <c r="AH2629" s="94"/>
      <c r="AK2629" s="94"/>
      <c r="AL2629" s="94"/>
      <c r="AM2629" s="94"/>
      <c r="AN2629" s="94"/>
      <c r="AO2629" s="94"/>
      <c r="AP2629" s="94"/>
      <c r="AQ2629" s="94"/>
    </row>
    <row r="2630" spans="1:43">
      <c r="A2630" s="92"/>
      <c r="B2630" s="92"/>
      <c r="C2630" s="93"/>
      <c r="D2630" s="93"/>
      <c r="E2630" s="92"/>
      <c r="F2630" s="92"/>
      <c r="G2630" s="92"/>
      <c r="H2630" s="92"/>
      <c r="I2630" s="92"/>
      <c r="J2630" s="92"/>
      <c r="K2630" s="94"/>
      <c r="L2630" s="94"/>
      <c r="M2630" s="94"/>
      <c r="O2630" s="94"/>
      <c r="P2630" s="94"/>
      <c r="Q2630" s="95"/>
      <c r="R2630" s="94"/>
      <c r="S2630" s="94"/>
      <c r="T2630" s="94"/>
      <c r="U2630" s="94"/>
      <c r="V2630" s="94"/>
      <c r="W2630" s="94"/>
      <c r="X2630" s="94"/>
      <c r="Y2630" s="94"/>
      <c r="Z2630" s="94"/>
      <c r="AG2630" s="94"/>
      <c r="AH2630" s="94"/>
      <c r="AK2630" s="94"/>
      <c r="AL2630" s="94"/>
      <c r="AM2630" s="94"/>
      <c r="AN2630" s="94"/>
      <c r="AO2630" s="94"/>
      <c r="AP2630" s="94"/>
      <c r="AQ2630" s="94"/>
    </row>
    <row r="2631" spans="1:43">
      <c r="A2631" s="92"/>
      <c r="B2631" s="92"/>
      <c r="C2631" s="93"/>
      <c r="D2631" s="93"/>
      <c r="E2631" s="92"/>
      <c r="F2631" s="92"/>
      <c r="G2631" s="92"/>
      <c r="H2631" s="92"/>
      <c r="I2631" s="92"/>
      <c r="J2631" s="92"/>
      <c r="K2631" s="94"/>
      <c r="L2631" s="94"/>
      <c r="M2631" s="94"/>
      <c r="O2631" s="94"/>
      <c r="P2631" s="94"/>
      <c r="Q2631" s="94"/>
      <c r="R2631" s="94"/>
      <c r="S2631" s="94"/>
      <c r="T2631" s="94"/>
      <c r="U2631" s="94"/>
      <c r="V2631" s="94"/>
      <c r="W2631" s="94"/>
      <c r="X2631" s="94"/>
      <c r="Y2631" s="94"/>
      <c r="Z2631" s="94"/>
      <c r="AD2631" s="96"/>
      <c r="AG2631" s="94"/>
      <c r="AH2631" s="94"/>
      <c r="AK2631" s="94"/>
      <c r="AL2631" s="94"/>
      <c r="AM2631" s="94"/>
      <c r="AN2631" s="94"/>
      <c r="AO2631" s="94"/>
      <c r="AP2631" s="94"/>
      <c r="AQ2631" s="94"/>
    </row>
    <row r="2632" spans="1:43">
      <c r="A2632" s="92"/>
      <c r="B2632" s="92"/>
      <c r="C2632" s="93"/>
      <c r="D2632" s="93"/>
      <c r="E2632" s="92"/>
      <c r="F2632" s="92"/>
      <c r="G2632" s="92"/>
      <c r="H2632" s="92"/>
      <c r="I2632" s="92"/>
      <c r="J2632" s="92"/>
      <c r="K2632" s="94"/>
      <c r="L2632" s="94"/>
      <c r="M2632" s="94"/>
      <c r="O2632" s="94"/>
      <c r="P2632" s="94"/>
      <c r="Q2632" s="95"/>
      <c r="R2632" s="94"/>
      <c r="S2632" s="94"/>
      <c r="T2632" s="94"/>
      <c r="U2632" s="94"/>
      <c r="V2632" s="94"/>
      <c r="W2632" s="94"/>
      <c r="X2632" s="94"/>
      <c r="Y2632" s="94"/>
      <c r="Z2632" s="94"/>
      <c r="AD2632" s="96"/>
      <c r="AG2632" s="94"/>
      <c r="AH2632" s="94"/>
      <c r="AI2632" s="95"/>
      <c r="AK2632" s="94"/>
      <c r="AL2632" s="94"/>
      <c r="AM2632" s="94"/>
      <c r="AN2632" s="94"/>
      <c r="AO2632" s="94"/>
      <c r="AQ2632" s="94"/>
    </row>
    <row r="2633" spans="1:43">
      <c r="A2633" s="92"/>
      <c r="B2633" s="92"/>
      <c r="C2633" s="93"/>
      <c r="D2633" s="93"/>
      <c r="E2633" s="92"/>
      <c r="F2633" s="92"/>
      <c r="G2633" s="92"/>
      <c r="H2633" s="92"/>
      <c r="I2633" s="92"/>
      <c r="J2633" s="92"/>
      <c r="K2633" s="94"/>
      <c r="L2633" s="94"/>
      <c r="M2633" s="94"/>
      <c r="O2633" s="94"/>
      <c r="P2633" s="94"/>
      <c r="Q2633" s="94"/>
      <c r="R2633" s="94"/>
      <c r="S2633" s="94"/>
      <c r="T2633" s="94"/>
      <c r="U2633" s="94"/>
      <c r="V2633" s="94"/>
      <c r="W2633" s="94"/>
      <c r="X2633" s="94"/>
      <c r="Y2633" s="94"/>
      <c r="Z2633" s="94"/>
      <c r="AD2633" s="96"/>
      <c r="AG2633" s="94"/>
      <c r="AH2633" s="94"/>
      <c r="AK2633" s="94"/>
      <c r="AL2633" s="94"/>
      <c r="AM2633" s="94"/>
      <c r="AN2633" s="94"/>
      <c r="AO2633" s="94"/>
      <c r="AP2633" s="94"/>
      <c r="AQ2633" s="94"/>
    </row>
    <row r="2634" spans="1:43">
      <c r="A2634" s="92"/>
      <c r="B2634" s="92"/>
      <c r="C2634" s="93"/>
      <c r="D2634" s="93"/>
      <c r="E2634" s="92"/>
      <c r="F2634" s="92"/>
      <c r="G2634" s="92"/>
      <c r="H2634" s="92"/>
      <c r="I2634" s="92"/>
      <c r="J2634" s="92"/>
      <c r="K2634" s="94"/>
      <c r="L2634" s="94"/>
      <c r="M2634" s="94"/>
      <c r="O2634" s="94"/>
      <c r="P2634" s="94"/>
      <c r="Q2634" s="94"/>
      <c r="R2634" s="94"/>
      <c r="S2634" s="94"/>
      <c r="T2634" s="94"/>
      <c r="U2634" s="94"/>
      <c r="V2634" s="94"/>
      <c r="W2634" s="94"/>
      <c r="X2634" s="94"/>
      <c r="Y2634" s="94"/>
      <c r="Z2634" s="94"/>
      <c r="AE2634" s="95"/>
      <c r="AG2634" s="94"/>
      <c r="AH2634" s="94"/>
      <c r="AK2634" s="94"/>
      <c r="AL2634" s="94"/>
      <c r="AM2634" s="94"/>
      <c r="AN2634" s="94"/>
      <c r="AO2634" s="94"/>
      <c r="AP2634" s="94"/>
      <c r="AQ2634" s="94"/>
    </row>
    <row r="2635" spans="1:43">
      <c r="A2635" s="92"/>
      <c r="B2635" s="92"/>
      <c r="C2635" s="93"/>
      <c r="D2635" s="93"/>
      <c r="E2635" s="92"/>
      <c r="F2635" s="92"/>
      <c r="G2635" s="92"/>
      <c r="H2635" s="92"/>
      <c r="I2635" s="92"/>
      <c r="J2635" s="92"/>
      <c r="K2635" s="94"/>
      <c r="L2635" s="94"/>
      <c r="M2635" s="94"/>
      <c r="O2635" s="94"/>
      <c r="P2635" s="94"/>
      <c r="Q2635" s="94"/>
      <c r="R2635" s="94"/>
      <c r="S2635" s="94"/>
      <c r="T2635" s="94"/>
      <c r="U2635" s="94"/>
      <c r="V2635" s="94"/>
      <c r="W2635" s="94"/>
      <c r="X2635" s="94"/>
      <c r="Y2635" s="94"/>
      <c r="Z2635" s="94"/>
      <c r="AD2635" s="96"/>
      <c r="AG2635" s="94"/>
      <c r="AH2635" s="94"/>
      <c r="AK2635" s="94"/>
      <c r="AL2635" s="94"/>
      <c r="AM2635" s="94"/>
      <c r="AN2635" s="94"/>
      <c r="AO2635" s="94"/>
      <c r="AP2635" s="94"/>
      <c r="AQ2635" s="94"/>
    </row>
    <row r="2636" spans="1:43">
      <c r="A2636" s="92"/>
      <c r="B2636" s="92"/>
      <c r="C2636" s="93"/>
      <c r="D2636" s="93"/>
      <c r="E2636" s="92"/>
      <c r="F2636" s="92"/>
      <c r="G2636" s="92"/>
      <c r="H2636" s="92"/>
      <c r="I2636" s="92"/>
      <c r="J2636" s="92"/>
      <c r="K2636" s="94"/>
      <c r="L2636" s="94"/>
      <c r="M2636" s="94"/>
      <c r="T2636" s="94"/>
      <c r="U2636" s="94"/>
      <c r="Y2636" s="94"/>
      <c r="Z2636" s="94"/>
      <c r="AI2636" s="95"/>
      <c r="AK2636" s="94"/>
      <c r="AL2636" s="94"/>
      <c r="AM2636" s="94"/>
      <c r="AN2636" s="94"/>
      <c r="AO2636" s="94"/>
      <c r="AP2636" s="94"/>
      <c r="AQ2636" s="94"/>
    </row>
    <row r="2637" spans="1:43">
      <c r="A2637" s="92"/>
      <c r="B2637" s="92"/>
      <c r="C2637" s="93"/>
      <c r="D2637" s="93"/>
      <c r="E2637" s="92"/>
      <c r="F2637" s="92"/>
      <c r="G2637" s="92"/>
      <c r="H2637" s="92"/>
      <c r="I2637" s="92"/>
      <c r="J2637" s="92"/>
      <c r="K2637" s="94"/>
      <c r="L2637" s="94"/>
      <c r="M2637" s="94"/>
      <c r="N2637" s="94"/>
      <c r="O2637" s="94"/>
      <c r="P2637" s="94"/>
      <c r="Q2637" s="95"/>
      <c r="R2637" s="94"/>
      <c r="S2637" s="94"/>
      <c r="T2637" s="94"/>
      <c r="U2637" s="94"/>
      <c r="V2637" s="95"/>
      <c r="W2637" s="94"/>
      <c r="X2637" s="94"/>
      <c r="Y2637" s="94"/>
      <c r="Z2637" s="94"/>
      <c r="AD2637" s="96"/>
      <c r="AF2637" s="94"/>
      <c r="AG2637" s="94"/>
      <c r="AH2637" s="94"/>
      <c r="AI2637" s="95"/>
      <c r="AK2637" s="94"/>
      <c r="AL2637" s="94"/>
      <c r="AM2637" s="94"/>
      <c r="AN2637" s="94"/>
      <c r="AO2637" s="94"/>
      <c r="AP2637" s="94"/>
      <c r="AQ2637" s="94"/>
    </row>
    <row r="2638" spans="1:43">
      <c r="A2638" s="92"/>
      <c r="B2638" s="92"/>
      <c r="C2638" s="93"/>
      <c r="D2638" s="93"/>
      <c r="E2638" s="92"/>
      <c r="F2638" s="92"/>
      <c r="G2638" s="92"/>
      <c r="H2638" s="92"/>
      <c r="I2638" s="92"/>
      <c r="J2638" s="92"/>
      <c r="K2638" s="94"/>
      <c r="L2638" s="94"/>
      <c r="M2638" s="94"/>
      <c r="N2638" s="94"/>
      <c r="O2638" s="94"/>
      <c r="P2638" s="94"/>
      <c r="Q2638" s="95"/>
      <c r="R2638" s="94"/>
      <c r="S2638" s="94"/>
      <c r="T2638" s="94"/>
      <c r="U2638" s="94"/>
      <c r="V2638" s="94"/>
      <c r="W2638" s="94"/>
      <c r="X2638" s="94"/>
      <c r="Y2638" s="94"/>
      <c r="Z2638" s="94"/>
      <c r="AD2638" s="96"/>
      <c r="AF2638" s="94"/>
      <c r="AG2638" s="94"/>
      <c r="AH2638" s="94"/>
      <c r="AI2638" s="95"/>
      <c r="AK2638" s="94"/>
      <c r="AL2638" s="94"/>
      <c r="AM2638" s="94"/>
      <c r="AN2638" s="94"/>
      <c r="AO2638" s="94"/>
      <c r="AP2638" s="94"/>
      <c r="AQ2638" s="94"/>
    </row>
    <row r="2639" spans="1:43">
      <c r="A2639" s="92"/>
      <c r="B2639" s="92"/>
      <c r="C2639" s="93"/>
      <c r="D2639" s="93"/>
      <c r="E2639" s="92"/>
      <c r="F2639" s="92"/>
      <c r="G2639" s="92"/>
      <c r="H2639" s="92"/>
      <c r="I2639" s="92"/>
      <c r="J2639" s="92"/>
      <c r="K2639" s="94"/>
      <c r="L2639" s="94"/>
      <c r="M2639" s="94"/>
      <c r="N2639" s="94"/>
      <c r="O2639" s="94"/>
      <c r="P2639" s="94"/>
      <c r="Q2639" s="94"/>
      <c r="R2639" s="94"/>
      <c r="S2639" s="94"/>
      <c r="T2639" s="94"/>
      <c r="U2639" s="94"/>
      <c r="V2639" s="94"/>
      <c r="W2639" s="94"/>
      <c r="X2639" s="94"/>
      <c r="Y2639" s="94"/>
      <c r="Z2639" s="94"/>
      <c r="AD2639" s="96"/>
      <c r="AF2639" s="94"/>
      <c r="AG2639" s="94"/>
      <c r="AH2639" s="94"/>
      <c r="AI2639" s="95"/>
      <c r="AK2639" s="94"/>
      <c r="AL2639" s="94"/>
      <c r="AM2639" s="94"/>
      <c r="AN2639" s="94"/>
      <c r="AO2639" s="94"/>
      <c r="AP2639" s="94"/>
      <c r="AQ2639" s="94"/>
    </row>
    <row r="2640" spans="1:43">
      <c r="A2640" s="92"/>
      <c r="B2640" s="92"/>
      <c r="C2640" s="93"/>
      <c r="D2640" s="93"/>
      <c r="E2640" s="92"/>
      <c r="F2640" s="92"/>
      <c r="G2640" s="92"/>
      <c r="H2640" s="92"/>
      <c r="I2640" s="92"/>
      <c r="J2640" s="92"/>
      <c r="K2640" s="94"/>
      <c r="L2640" s="94"/>
      <c r="M2640" s="94"/>
      <c r="O2640" s="94"/>
      <c r="P2640" s="94"/>
      <c r="Q2640" s="94"/>
      <c r="R2640" s="94"/>
      <c r="S2640" s="94"/>
      <c r="T2640" s="94"/>
      <c r="U2640" s="94"/>
      <c r="V2640" s="94"/>
      <c r="W2640" s="94"/>
      <c r="Y2640" s="94"/>
      <c r="Z2640" s="94"/>
      <c r="AD2640" s="96"/>
      <c r="AG2640" s="94"/>
      <c r="AH2640" s="94"/>
      <c r="AI2640" s="95"/>
      <c r="AK2640" s="94"/>
      <c r="AL2640" s="94"/>
      <c r="AM2640" s="94"/>
      <c r="AN2640" s="94"/>
      <c r="AO2640" s="94"/>
      <c r="AP2640" s="94"/>
      <c r="AQ2640" s="94"/>
    </row>
    <row r="2641" spans="1:43">
      <c r="A2641" s="92"/>
      <c r="B2641" s="92"/>
      <c r="C2641" s="93"/>
      <c r="D2641" s="93"/>
      <c r="E2641" s="92"/>
      <c r="F2641" s="92"/>
      <c r="G2641" s="92"/>
      <c r="H2641" s="92"/>
      <c r="I2641" s="92"/>
      <c r="J2641" s="92"/>
      <c r="K2641" s="94"/>
      <c r="L2641" s="94"/>
      <c r="M2641" s="94"/>
      <c r="O2641" s="94"/>
      <c r="P2641" s="94"/>
      <c r="Q2641" s="94"/>
      <c r="R2641" s="94"/>
      <c r="S2641" s="94"/>
      <c r="T2641" s="94"/>
      <c r="U2641" s="94"/>
      <c r="V2641" s="94"/>
      <c r="W2641" s="94"/>
      <c r="X2641" s="94"/>
      <c r="Y2641" s="94"/>
      <c r="Z2641" s="94"/>
      <c r="AD2641" s="96"/>
      <c r="AG2641" s="94"/>
      <c r="AH2641" s="94"/>
      <c r="AI2641" s="95"/>
      <c r="AK2641" s="94"/>
      <c r="AL2641" s="94"/>
      <c r="AM2641" s="94"/>
      <c r="AN2641" s="94"/>
      <c r="AO2641" s="94"/>
      <c r="AP2641" s="94"/>
      <c r="AQ2641" s="94"/>
    </row>
    <row r="2642" spans="1:43">
      <c r="A2642" s="92"/>
      <c r="B2642" s="92"/>
      <c r="C2642" s="93"/>
      <c r="D2642" s="93"/>
      <c r="E2642" s="92"/>
      <c r="F2642" s="92"/>
      <c r="G2642" s="92"/>
      <c r="H2642" s="92"/>
      <c r="I2642" s="92"/>
      <c r="J2642" s="92"/>
      <c r="K2642" s="94"/>
      <c r="L2642" s="94"/>
      <c r="M2642" s="94"/>
      <c r="O2642" s="94"/>
      <c r="P2642" s="94"/>
      <c r="Q2642" s="94"/>
      <c r="R2642" s="94"/>
      <c r="S2642" s="94"/>
      <c r="T2642" s="94"/>
      <c r="U2642" s="94"/>
      <c r="V2642" s="94"/>
      <c r="W2642" s="94"/>
      <c r="X2642" s="94"/>
      <c r="Y2642" s="94"/>
      <c r="Z2642" s="94"/>
      <c r="AG2642" s="94"/>
      <c r="AH2642" s="94"/>
      <c r="AK2642" s="94"/>
      <c r="AL2642" s="94"/>
      <c r="AM2642" s="94"/>
      <c r="AN2642" s="94"/>
      <c r="AO2642" s="94"/>
      <c r="AP2642" s="94"/>
      <c r="AQ2642" s="94"/>
    </row>
    <row r="2643" spans="1:43">
      <c r="A2643" s="92"/>
      <c r="B2643" s="92"/>
      <c r="C2643" s="93"/>
      <c r="D2643" s="93"/>
      <c r="E2643" s="92"/>
      <c r="F2643" s="92"/>
      <c r="G2643" s="92"/>
      <c r="H2643" s="92"/>
      <c r="I2643" s="92"/>
      <c r="J2643" s="92"/>
      <c r="K2643" s="94"/>
      <c r="L2643" s="94"/>
      <c r="M2643" s="94"/>
      <c r="O2643" s="94"/>
      <c r="P2643" s="94"/>
      <c r="Q2643" s="94"/>
      <c r="R2643" s="94"/>
      <c r="S2643" s="94"/>
      <c r="T2643" s="94"/>
      <c r="U2643" s="94"/>
      <c r="V2643" s="94"/>
      <c r="W2643" s="94"/>
      <c r="X2643" s="94"/>
      <c r="Y2643" s="94"/>
      <c r="Z2643" s="94"/>
      <c r="AD2643" s="96"/>
      <c r="AG2643" s="94"/>
      <c r="AH2643" s="94"/>
      <c r="AK2643" s="94"/>
      <c r="AL2643" s="94"/>
      <c r="AM2643" s="94"/>
      <c r="AN2643" s="94"/>
      <c r="AO2643" s="94"/>
      <c r="AP2643" s="94"/>
      <c r="AQ2643" s="94"/>
    </row>
    <row r="2644" spans="1:43">
      <c r="A2644" s="92"/>
      <c r="B2644" s="92"/>
      <c r="C2644" s="93"/>
      <c r="D2644" s="93"/>
      <c r="E2644" s="92"/>
      <c r="F2644" s="92"/>
      <c r="G2644" s="92"/>
      <c r="H2644" s="92"/>
      <c r="I2644" s="92"/>
      <c r="J2644" s="92"/>
      <c r="K2644" s="94"/>
      <c r="L2644" s="94"/>
      <c r="M2644" s="94"/>
      <c r="T2644" s="94"/>
      <c r="U2644" s="94"/>
      <c r="Y2644" s="94"/>
      <c r="Z2644" s="94"/>
      <c r="AK2644" s="94"/>
      <c r="AL2644" s="94"/>
      <c r="AM2644" s="94"/>
      <c r="AN2644" s="94"/>
      <c r="AO2644" s="94"/>
      <c r="AP2644" s="94"/>
      <c r="AQ2644" s="94"/>
    </row>
    <row r="2645" spans="1:43">
      <c r="A2645" s="92"/>
      <c r="B2645" s="92"/>
      <c r="C2645" s="93"/>
      <c r="D2645" s="93"/>
      <c r="E2645" s="92"/>
      <c r="F2645" s="92"/>
      <c r="G2645" s="92"/>
      <c r="H2645" s="92"/>
      <c r="I2645" s="92"/>
      <c r="J2645" s="92"/>
      <c r="K2645" s="94"/>
      <c r="L2645" s="94"/>
      <c r="M2645" s="94"/>
      <c r="N2645" s="94"/>
      <c r="O2645" s="94"/>
      <c r="P2645" s="94"/>
      <c r="Q2645" s="94"/>
      <c r="R2645" s="94"/>
      <c r="S2645" s="94"/>
      <c r="T2645" s="94"/>
      <c r="U2645" s="94"/>
      <c r="V2645" s="94"/>
      <c r="W2645" s="94"/>
      <c r="X2645" s="94"/>
      <c r="Y2645" s="94"/>
      <c r="Z2645" s="94"/>
      <c r="AD2645" s="96"/>
      <c r="AE2645" s="95"/>
      <c r="AF2645" s="94"/>
      <c r="AG2645" s="94"/>
      <c r="AH2645" s="94"/>
      <c r="AI2645" s="95"/>
      <c r="AK2645" s="94"/>
      <c r="AL2645" s="94"/>
      <c r="AM2645" s="94"/>
      <c r="AN2645" s="94"/>
      <c r="AO2645" s="94"/>
      <c r="AP2645" s="94"/>
      <c r="AQ2645" s="94"/>
    </row>
    <row r="2646" spans="1:43">
      <c r="A2646" s="92"/>
      <c r="B2646" s="92"/>
      <c r="C2646" s="93"/>
      <c r="D2646" s="93"/>
      <c r="E2646" s="92"/>
      <c r="F2646" s="92"/>
      <c r="G2646" s="92"/>
      <c r="H2646" s="92"/>
      <c r="I2646" s="92"/>
      <c r="J2646" s="92"/>
      <c r="K2646" s="94"/>
      <c r="L2646" s="94"/>
      <c r="M2646" s="94"/>
      <c r="O2646" s="94"/>
      <c r="P2646" s="94"/>
      <c r="Q2646" s="94"/>
      <c r="R2646" s="94"/>
      <c r="S2646" s="94"/>
      <c r="T2646" s="94"/>
      <c r="U2646" s="94"/>
      <c r="V2646" s="94"/>
      <c r="W2646" s="94"/>
      <c r="X2646" s="94"/>
      <c r="Y2646" s="94"/>
      <c r="Z2646" s="94"/>
      <c r="AG2646" s="94"/>
      <c r="AH2646" s="94"/>
      <c r="AK2646" s="94"/>
      <c r="AL2646" s="94"/>
      <c r="AM2646" s="94"/>
      <c r="AN2646" s="94"/>
      <c r="AO2646" s="94"/>
      <c r="AP2646" s="94"/>
      <c r="AQ2646" s="94"/>
    </row>
    <row r="2647" spans="1:43">
      <c r="A2647" s="92"/>
      <c r="B2647" s="92"/>
      <c r="C2647" s="93"/>
      <c r="D2647" s="93"/>
      <c r="E2647" s="92"/>
      <c r="F2647" s="92"/>
      <c r="G2647" s="92"/>
      <c r="H2647" s="92"/>
      <c r="I2647" s="92"/>
      <c r="J2647" s="92"/>
      <c r="K2647" s="94"/>
      <c r="L2647" s="94"/>
      <c r="M2647" s="94"/>
      <c r="N2647" s="94"/>
      <c r="O2647" s="94"/>
      <c r="P2647" s="94"/>
      <c r="Q2647" s="95"/>
      <c r="R2647" s="94"/>
      <c r="S2647" s="94"/>
      <c r="T2647" s="94"/>
      <c r="U2647" s="94"/>
      <c r="V2647" s="94"/>
      <c r="W2647" s="94"/>
      <c r="X2647" s="94"/>
      <c r="Y2647" s="94"/>
      <c r="Z2647" s="94"/>
      <c r="AD2647" s="96"/>
      <c r="AF2647" s="94"/>
      <c r="AG2647" s="94"/>
      <c r="AH2647" s="94"/>
      <c r="AK2647" s="94"/>
      <c r="AL2647" s="94"/>
      <c r="AM2647" s="94"/>
      <c r="AN2647" s="94"/>
      <c r="AO2647" s="94"/>
      <c r="AP2647" s="94"/>
      <c r="AQ2647" s="94"/>
    </row>
    <row r="2648" spans="1:43">
      <c r="A2648" s="92"/>
      <c r="B2648" s="92"/>
      <c r="C2648" s="93"/>
      <c r="D2648" s="93"/>
      <c r="E2648" s="92"/>
      <c r="F2648" s="92"/>
      <c r="G2648" s="92"/>
      <c r="H2648" s="92"/>
      <c r="I2648" s="92"/>
      <c r="J2648" s="92"/>
      <c r="K2648" s="94"/>
      <c r="L2648" s="94"/>
      <c r="M2648" s="94"/>
      <c r="O2648" s="94"/>
      <c r="P2648" s="94"/>
      <c r="Q2648" s="94"/>
      <c r="R2648" s="94"/>
      <c r="S2648" s="94"/>
      <c r="T2648" s="94"/>
      <c r="U2648" s="94"/>
      <c r="V2648" s="94"/>
      <c r="W2648" s="94"/>
      <c r="X2648" s="94"/>
      <c r="Y2648" s="94"/>
      <c r="Z2648" s="94"/>
      <c r="AD2648" s="96"/>
      <c r="AG2648" s="94"/>
      <c r="AH2648" s="94"/>
      <c r="AI2648" s="95"/>
      <c r="AK2648" s="94"/>
      <c r="AL2648" s="94"/>
      <c r="AM2648" s="94"/>
      <c r="AN2648" s="94"/>
      <c r="AO2648" s="94"/>
      <c r="AP2648" s="94"/>
      <c r="AQ2648" s="94"/>
    </row>
    <row r="2649" spans="1:43">
      <c r="A2649" s="92"/>
      <c r="B2649" s="92"/>
      <c r="C2649" s="93"/>
      <c r="D2649" s="93"/>
      <c r="E2649" s="92"/>
      <c r="F2649" s="92"/>
      <c r="G2649" s="92"/>
      <c r="H2649" s="92"/>
      <c r="I2649" s="92"/>
      <c r="J2649" s="92"/>
      <c r="K2649" s="94"/>
      <c r="L2649" s="94"/>
      <c r="M2649" s="94"/>
      <c r="T2649" s="94"/>
      <c r="U2649" s="94"/>
      <c r="Y2649" s="94"/>
      <c r="Z2649" s="94"/>
      <c r="AK2649" s="94"/>
      <c r="AL2649" s="94"/>
      <c r="AM2649" s="94"/>
      <c r="AN2649" s="94"/>
      <c r="AO2649" s="94"/>
      <c r="AP2649" s="94"/>
      <c r="AQ2649" s="94"/>
    </row>
    <row r="2650" spans="1:43">
      <c r="A2650" s="92"/>
      <c r="B2650" s="92"/>
      <c r="C2650" s="93"/>
      <c r="D2650" s="93"/>
      <c r="E2650" s="92"/>
      <c r="F2650" s="92"/>
      <c r="G2650" s="92"/>
      <c r="H2650" s="92"/>
      <c r="I2650" s="92"/>
      <c r="J2650" s="92"/>
      <c r="K2650" s="94"/>
      <c r="L2650" s="94"/>
      <c r="M2650" s="94"/>
      <c r="P2650" s="94"/>
      <c r="Q2650" s="95"/>
      <c r="R2650" s="94"/>
      <c r="S2650" s="94"/>
      <c r="T2650" s="94"/>
      <c r="U2650" s="94"/>
      <c r="V2650" s="94"/>
      <c r="W2650" s="94"/>
      <c r="X2650" s="94"/>
      <c r="Y2650" s="94"/>
      <c r="Z2650" s="94"/>
      <c r="AD2650" s="96"/>
      <c r="AH2650" s="94"/>
      <c r="AK2650" s="94"/>
      <c r="AL2650" s="94"/>
      <c r="AM2650" s="94"/>
      <c r="AN2650" s="94"/>
      <c r="AO2650" s="94"/>
      <c r="AP2650" s="94"/>
      <c r="AQ2650" s="94"/>
    </row>
    <row r="2651" spans="1:43">
      <c r="A2651" s="92"/>
      <c r="B2651" s="92"/>
      <c r="C2651" s="93"/>
      <c r="D2651" s="93"/>
      <c r="E2651" s="92"/>
      <c r="F2651" s="92"/>
      <c r="G2651" s="92"/>
      <c r="H2651" s="92"/>
      <c r="I2651" s="92"/>
      <c r="J2651" s="92"/>
      <c r="K2651" s="94"/>
      <c r="L2651" s="94"/>
      <c r="M2651" s="94"/>
      <c r="O2651" s="94"/>
      <c r="P2651" s="94"/>
      <c r="Q2651" s="94"/>
      <c r="R2651" s="94"/>
      <c r="S2651" s="94"/>
      <c r="T2651" s="94"/>
      <c r="U2651" s="94"/>
      <c r="V2651" s="94"/>
      <c r="W2651" s="94"/>
      <c r="X2651" s="94"/>
      <c r="Y2651" s="94"/>
      <c r="Z2651" s="94"/>
      <c r="AD2651" s="96"/>
      <c r="AE2651" s="95"/>
      <c r="AG2651" s="94"/>
      <c r="AH2651" s="94"/>
      <c r="AI2651" s="95"/>
      <c r="AK2651" s="94"/>
      <c r="AL2651" s="94"/>
      <c r="AM2651" s="94"/>
      <c r="AN2651" s="94"/>
      <c r="AO2651" s="94"/>
      <c r="AP2651" s="94"/>
      <c r="AQ2651" s="94"/>
    </row>
    <row r="2652" spans="1:43">
      <c r="A2652" s="92"/>
      <c r="B2652" s="92"/>
      <c r="C2652" s="93"/>
      <c r="D2652" s="93"/>
      <c r="E2652" s="92"/>
      <c r="F2652" s="92"/>
      <c r="G2652" s="92"/>
      <c r="H2652" s="92"/>
      <c r="I2652" s="92"/>
      <c r="J2652" s="92"/>
      <c r="K2652" s="94"/>
      <c r="L2652" s="94"/>
      <c r="M2652" s="94"/>
      <c r="N2652" s="94"/>
      <c r="O2652" s="94"/>
      <c r="P2652" s="94"/>
      <c r="Q2652" s="95"/>
      <c r="R2652" s="94"/>
      <c r="S2652" s="94"/>
      <c r="T2652" s="94"/>
      <c r="U2652" s="94"/>
      <c r="V2652" s="94"/>
      <c r="W2652" s="94"/>
      <c r="X2652" s="94"/>
      <c r="Y2652" s="94"/>
      <c r="Z2652" s="94"/>
      <c r="AD2652" s="96"/>
      <c r="AF2652" s="94"/>
      <c r="AG2652" s="94"/>
      <c r="AH2652" s="94"/>
      <c r="AI2652" s="95"/>
      <c r="AK2652" s="94"/>
      <c r="AL2652" s="94"/>
      <c r="AM2652" s="94"/>
      <c r="AN2652" s="94"/>
      <c r="AO2652" s="94"/>
      <c r="AP2652" s="94"/>
      <c r="AQ2652" s="94"/>
    </row>
    <row r="2653" spans="1:43">
      <c r="A2653" s="92"/>
      <c r="B2653" s="92"/>
      <c r="C2653" s="93"/>
      <c r="D2653" s="93"/>
      <c r="E2653" s="92"/>
      <c r="F2653" s="92"/>
      <c r="G2653" s="92"/>
      <c r="H2653" s="92"/>
      <c r="I2653" s="92"/>
      <c r="J2653" s="92"/>
      <c r="K2653" s="94"/>
      <c r="L2653" s="94"/>
      <c r="M2653" s="94"/>
      <c r="O2653" s="94"/>
      <c r="P2653" s="94"/>
      <c r="Q2653" s="95"/>
      <c r="R2653" s="94"/>
      <c r="S2653" s="94"/>
      <c r="T2653" s="94"/>
      <c r="U2653" s="94"/>
      <c r="V2653" s="94"/>
      <c r="W2653" s="94"/>
      <c r="X2653" s="94"/>
      <c r="AD2653" s="96"/>
      <c r="AG2653" s="94"/>
      <c r="AH2653" s="94"/>
      <c r="AI2653" s="95"/>
      <c r="AK2653" s="94"/>
      <c r="AL2653" s="94"/>
      <c r="AM2653" s="94"/>
      <c r="AN2653" s="94"/>
      <c r="AO2653" s="94"/>
      <c r="AP2653" s="94"/>
      <c r="AQ2653" s="94"/>
    </row>
    <row r="2654" spans="1:43">
      <c r="A2654" s="92"/>
      <c r="B2654" s="92"/>
      <c r="C2654" s="93"/>
      <c r="D2654" s="93"/>
      <c r="E2654" s="92"/>
      <c r="F2654" s="92"/>
      <c r="G2654" s="92"/>
      <c r="H2654" s="92"/>
      <c r="I2654" s="92"/>
      <c r="J2654" s="92"/>
      <c r="K2654" s="94"/>
      <c r="L2654" s="94"/>
      <c r="M2654" s="94"/>
      <c r="O2654" s="94"/>
      <c r="P2654" s="94"/>
      <c r="Q2654" s="95"/>
      <c r="R2654" s="94"/>
      <c r="S2654" s="94"/>
      <c r="T2654" s="94"/>
      <c r="U2654" s="94"/>
      <c r="V2654" s="94"/>
      <c r="W2654" s="94"/>
      <c r="X2654" s="94"/>
      <c r="Y2654" s="94"/>
      <c r="Z2654" s="94"/>
      <c r="AG2654" s="94"/>
      <c r="AH2654" s="94"/>
      <c r="AK2654" s="94"/>
      <c r="AL2654" s="94"/>
      <c r="AM2654" s="94"/>
      <c r="AN2654" s="94"/>
      <c r="AO2654" s="94"/>
      <c r="AP2654" s="94"/>
      <c r="AQ2654" s="94"/>
    </row>
    <row r="2655" spans="1:43">
      <c r="A2655" s="92"/>
      <c r="B2655" s="92"/>
      <c r="C2655" s="93"/>
      <c r="D2655" s="93"/>
      <c r="E2655" s="92"/>
      <c r="F2655" s="92"/>
      <c r="G2655" s="92"/>
      <c r="H2655" s="92"/>
      <c r="I2655" s="92"/>
      <c r="J2655" s="92"/>
      <c r="K2655" s="94"/>
      <c r="L2655" s="94"/>
      <c r="M2655" s="94"/>
      <c r="O2655" s="94"/>
      <c r="P2655" s="94"/>
      <c r="Q2655" s="94"/>
      <c r="R2655" s="94"/>
      <c r="S2655" s="94"/>
      <c r="T2655" s="94"/>
      <c r="U2655" s="94"/>
      <c r="V2655" s="94"/>
      <c r="W2655" s="94"/>
      <c r="X2655" s="94"/>
      <c r="Y2655" s="94"/>
      <c r="Z2655" s="94"/>
      <c r="AD2655" s="96"/>
      <c r="AG2655" s="94"/>
      <c r="AH2655" s="94"/>
      <c r="AK2655" s="94"/>
      <c r="AL2655" s="94"/>
      <c r="AM2655" s="94"/>
      <c r="AN2655" s="94"/>
      <c r="AO2655" s="94"/>
      <c r="AP2655" s="94"/>
      <c r="AQ2655" s="94"/>
    </row>
    <row r="2656" spans="1:43">
      <c r="A2656" s="92"/>
      <c r="B2656" s="92"/>
      <c r="C2656" s="93"/>
      <c r="D2656" s="93"/>
      <c r="E2656" s="92"/>
      <c r="F2656" s="92"/>
      <c r="G2656" s="92"/>
      <c r="H2656" s="92"/>
      <c r="I2656" s="92"/>
      <c r="J2656" s="92"/>
      <c r="K2656" s="94"/>
      <c r="L2656" s="94"/>
      <c r="M2656" s="94"/>
      <c r="N2656" s="94"/>
      <c r="O2656" s="94"/>
      <c r="P2656" s="94"/>
      <c r="Q2656" s="95"/>
      <c r="R2656" s="94"/>
      <c r="S2656" s="94"/>
      <c r="T2656" s="94"/>
      <c r="U2656" s="94"/>
      <c r="V2656" s="95"/>
      <c r="W2656" s="94"/>
      <c r="X2656" s="94"/>
      <c r="Y2656" s="94"/>
      <c r="Z2656" s="94"/>
      <c r="AD2656" s="96"/>
      <c r="AF2656" s="94"/>
      <c r="AG2656" s="94"/>
      <c r="AH2656" s="94"/>
      <c r="AI2656" s="95"/>
      <c r="AK2656" s="94"/>
      <c r="AL2656" s="94"/>
      <c r="AM2656" s="94"/>
      <c r="AN2656" s="94"/>
      <c r="AO2656" s="94"/>
      <c r="AP2656" s="94"/>
      <c r="AQ2656" s="94"/>
    </row>
    <row r="2657" spans="1:43">
      <c r="A2657" s="92"/>
      <c r="B2657" s="92"/>
      <c r="C2657" s="93"/>
      <c r="D2657" s="93"/>
      <c r="E2657" s="92"/>
      <c r="F2657" s="92"/>
      <c r="G2657" s="92"/>
      <c r="H2657" s="92"/>
      <c r="I2657" s="92"/>
      <c r="J2657" s="92"/>
      <c r="K2657" s="94"/>
      <c r="L2657" s="94"/>
      <c r="M2657" s="94"/>
      <c r="AI2657" s="95"/>
    </row>
    <row r="2658" spans="1:43">
      <c r="A2658" s="92"/>
      <c r="B2658" s="92"/>
      <c r="C2658" s="93"/>
      <c r="D2658" s="93"/>
      <c r="E2658" s="92"/>
      <c r="F2658" s="92"/>
      <c r="G2658" s="92"/>
      <c r="H2658" s="92"/>
      <c r="I2658" s="92"/>
      <c r="J2658" s="92"/>
      <c r="K2658" s="94"/>
      <c r="L2658" s="94"/>
      <c r="M2658" s="94"/>
      <c r="O2658" s="94"/>
      <c r="P2658" s="94"/>
      <c r="Q2658" s="95"/>
      <c r="R2658" s="94"/>
      <c r="S2658" s="94"/>
      <c r="T2658" s="94"/>
      <c r="U2658" s="94"/>
      <c r="V2658" s="94"/>
      <c r="W2658" s="94"/>
      <c r="X2658" s="94"/>
      <c r="Y2658" s="94"/>
      <c r="Z2658" s="94"/>
      <c r="AD2658" s="96"/>
      <c r="AE2658" s="95"/>
      <c r="AG2658" s="94"/>
      <c r="AH2658" s="94"/>
      <c r="AI2658" s="95"/>
      <c r="AK2658" s="94"/>
      <c r="AL2658" s="94"/>
      <c r="AM2658" s="94"/>
      <c r="AN2658" s="94"/>
      <c r="AO2658" s="94"/>
      <c r="AP2658" s="94"/>
      <c r="AQ2658" s="94"/>
    </row>
    <row r="2659" spans="1:43">
      <c r="A2659" s="92"/>
      <c r="B2659" s="92"/>
      <c r="C2659" s="93"/>
      <c r="D2659" s="93"/>
      <c r="E2659" s="92"/>
      <c r="F2659" s="92"/>
      <c r="G2659" s="92"/>
      <c r="H2659" s="92"/>
      <c r="I2659" s="92"/>
      <c r="J2659" s="92"/>
      <c r="K2659" s="94"/>
      <c r="L2659" s="94"/>
      <c r="M2659" s="94"/>
      <c r="O2659" s="94"/>
      <c r="P2659" s="94"/>
      <c r="Q2659" s="95"/>
      <c r="R2659" s="94"/>
      <c r="S2659" s="94"/>
      <c r="T2659" s="94"/>
      <c r="U2659" s="94"/>
      <c r="V2659" s="94"/>
      <c r="W2659" s="94"/>
      <c r="X2659" s="94"/>
      <c r="Y2659" s="94"/>
      <c r="Z2659" s="94"/>
      <c r="AG2659" s="94"/>
      <c r="AH2659" s="94"/>
      <c r="AK2659" s="94"/>
      <c r="AL2659" s="94"/>
      <c r="AM2659" s="94"/>
      <c r="AN2659" s="94"/>
      <c r="AO2659" s="94"/>
      <c r="AP2659" s="94"/>
      <c r="AQ2659" s="94"/>
    </row>
    <row r="2660" spans="1:43">
      <c r="A2660" s="92"/>
      <c r="B2660" s="92"/>
      <c r="C2660" s="93"/>
      <c r="D2660" s="93"/>
      <c r="E2660" s="92"/>
      <c r="F2660" s="92"/>
      <c r="G2660" s="92"/>
      <c r="H2660" s="92"/>
      <c r="I2660" s="92"/>
      <c r="J2660" s="92"/>
      <c r="K2660" s="94"/>
      <c r="L2660" s="94"/>
      <c r="M2660" s="94"/>
      <c r="O2660" s="94"/>
      <c r="P2660" s="94"/>
      <c r="Q2660" s="95"/>
      <c r="R2660" s="94"/>
      <c r="S2660" s="94"/>
      <c r="T2660" s="94"/>
      <c r="U2660" s="94"/>
      <c r="V2660" s="94"/>
      <c r="W2660" s="94"/>
      <c r="X2660" s="94"/>
      <c r="Y2660" s="94"/>
      <c r="Z2660" s="94"/>
      <c r="AE2660" s="95"/>
      <c r="AG2660" s="94"/>
      <c r="AH2660" s="94"/>
      <c r="AK2660" s="94"/>
      <c r="AL2660" s="94"/>
      <c r="AM2660" s="94"/>
      <c r="AN2660" s="94"/>
      <c r="AO2660" s="94"/>
      <c r="AP2660" s="94"/>
      <c r="AQ2660" s="94"/>
    </row>
    <row r="2661" spans="1:43">
      <c r="A2661" s="92"/>
      <c r="B2661" s="92"/>
      <c r="C2661" s="93"/>
      <c r="D2661" s="93"/>
      <c r="E2661" s="92"/>
      <c r="F2661" s="92"/>
      <c r="G2661" s="92"/>
      <c r="H2661" s="92"/>
      <c r="I2661" s="92"/>
      <c r="J2661" s="92"/>
      <c r="K2661" s="94"/>
      <c r="L2661" s="94"/>
      <c r="M2661" s="94"/>
      <c r="O2661" s="94"/>
      <c r="P2661" s="94"/>
      <c r="Q2661" s="94"/>
      <c r="R2661" s="94"/>
      <c r="S2661" s="94"/>
      <c r="T2661" s="94"/>
      <c r="U2661" s="94"/>
      <c r="V2661" s="94"/>
      <c r="W2661" s="94"/>
      <c r="X2661" s="94"/>
      <c r="Y2661" s="94"/>
      <c r="Z2661" s="94"/>
      <c r="AD2661" s="96"/>
      <c r="AG2661" s="94"/>
      <c r="AH2661" s="94"/>
      <c r="AK2661" s="94"/>
      <c r="AL2661" s="94"/>
      <c r="AM2661" s="94"/>
      <c r="AN2661" s="94"/>
      <c r="AO2661" s="94"/>
      <c r="AP2661" s="94"/>
      <c r="AQ2661" s="94"/>
    </row>
    <row r="2662" spans="1:43">
      <c r="A2662" s="92"/>
      <c r="B2662" s="92"/>
      <c r="C2662" s="93"/>
      <c r="D2662" s="93"/>
      <c r="E2662" s="92"/>
      <c r="F2662" s="92"/>
      <c r="G2662" s="92"/>
      <c r="H2662" s="92"/>
      <c r="I2662" s="92"/>
      <c r="J2662" s="92"/>
      <c r="K2662" s="94"/>
      <c r="L2662" s="94"/>
      <c r="M2662" s="94"/>
      <c r="T2662" s="94"/>
      <c r="U2662" s="94"/>
      <c r="Y2662" s="94"/>
      <c r="Z2662" s="94"/>
      <c r="AK2662" s="94"/>
      <c r="AL2662" s="94"/>
      <c r="AM2662" s="94"/>
      <c r="AN2662" s="94"/>
      <c r="AO2662" s="94"/>
      <c r="AP2662" s="94"/>
      <c r="AQ2662" s="94"/>
    </row>
    <row r="2663" spans="1:43">
      <c r="A2663" s="92"/>
      <c r="B2663" s="92"/>
      <c r="C2663" s="93"/>
      <c r="D2663" s="93"/>
      <c r="E2663" s="92"/>
      <c r="F2663" s="92"/>
      <c r="G2663" s="92"/>
      <c r="H2663" s="92"/>
      <c r="I2663" s="92"/>
      <c r="J2663" s="92"/>
      <c r="K2663" s="94"/>
      <c r="L2663" s="94"/>
      <c r="M2663" s="94"/>
      <c r="O2663" s="94"/>
      <c r="P2663" s="94"/>
      <c r="Q2663" s="94"/>
      <c r="R2663" s="94"/>
      <c r="S2663" s="94"/>
      <c r="T2663" s="94"/>
      <c r="U2663" s="94"/>
      <c r="V2663" s="94"/>
      <c r="W2663" s="94"/>
      <c r="X2663" s="94"/>
      <c r="Y2663" s="94"/>
      <c r="Z2663" s="94"/>
      <c r="AD2663" s="96"/>
      <c r="AG2663" s="94"/>
      <c r="AH2663" s="94"/>
      <c r="AI2663" s="95"/>
      <c r="AK2663" s="94"/>
      <c r="AL2663" s="94"/>
      <c r="AM2663" s="94"/>
      <c r="AN2663" s="94"/>
      <c r="AO2663" s="94"/>
      <c r="AP2663" s="94"/>
      <c r="AQ2663" s="94"/>
    </row>
    <row r="2664" spans="1:43">
      <c r="A2664" s="92"/>
      <c r="B2664" s="92"/>
      <c r="C2664" s="93"/>
      <c r="D2664" s="93"/>
      <c r="E2664" s="92"/>
      <c r="F2664" s="92"/>
      <c r="G2664" s="92"/>
      <c r="H2664" s="92"/>
      <c r="I2664" s="92"/>
      <c r="J2664" s="92"/>
      <c r="K2664" s="94"/>
      <c r="L2664" s="94"/>
      <c r="M2664" s="94"/>
      <c r="P2664" s="94"/>
      <c r="Q2664" s="94"/>
      <c r="R2664" s="94"/>
      <c r="S2664" s="94"/>
      <c r="T2664" s="94"/>
      <c r="U2664" s="94"/>
      <c r="V2664" s="94"/>
      <c r="W2664" s="94"/>
      <c r="X2664" s="94"/>
      <c r="Y2664" s="94"/>
      <c r="Z2664" s="94"/>
      <c r="AD2664" s="96"/>
      <c r="AH2664" s="94"/>
      <c r="AI2664" s="95"/>
      <c r="AK2664" s="94"/>
      <c r="AL2664" s="94"/>
      <c r="AM2664" s="94"/>
      <c r="AN2664" s="94"/>
      <c r="AO2664" s="94"/>
      <c r="AP2664" s="94"/>
      <c r="AQ2664" s="94"/>
    </row>
    <row r="2665" spans="1:43">
      <c r="A2665" s="92"/>
      <c r="B2665" s="92"/>
      <c r="C2665" s="93"/>
      <c r="D2665" s="93"/>
      <c r="E2665" s="92"/>
      <c r="F2665" s="92"/>
      <c r="G2665" s="92"/>
      <c r="H2665" s="92"/>
      <c r="I2665" s="92"/>
      <c r="J2665" s="92"/>
      <c r="K2665" s="94"/>
      <c r="L2665" s="94"/>
      <c r="M2665" s="94"/>
      <c r="O2665" s="94"/>
      <c r="P2665" s="94"/>
      <c r="Q2665" s="94"/>
      <c r="R2665" s="94"/>
      <c r="S2665" s="94"/>
      <c r="T2665" s="94"/>
      <c r="U2665" s="94"/>
      <c r="V2665" s="94"/>
      <c r="W2665" s="94"/>
      <c r="X2665" s="94"/>
      <c r="Y2665" s="94"/>
      <c r="Z2665" s="94"/>
      <c r="AD2665" s="96"/>
      <c r="AG2665" s="94"/>
      <c r="AH2665" s="94"/>
      <c r="AK2665" s="94"/>
      <c r="AL2665" s="94"/>
      <c r="AM2665" s="94"/>
      <c r="AN2665" s="94"/>
      <c r="AO2665" s="94"/>
      <c r="AP2665" s="94"/>
      <c r="AQ2665" s="94"/>
    </row>
    <row r="2666" spans="1:43">
      <c r="A2666" s="92"/>
      <c r="B2666" s="92"/>
      <c r="C2666" s="93"/>
      <c r="D2666" s="93"/>
      <c r="E2666" s="92"/>
      <c r="F2666" s="92"/>
      <c r="G2666" s="92"/>
      <c r="H2666" s="92"/>
      <c r="I2666" s="92"/>
      <c r="J2666" s="92"/>
      <c r="K2666" s="94"/>
      <c r="L2666" s="94"/>
      <c r="M2666" s="94"/>
      <c r="O2666" s="94"/>
      <c r="P2666" s="94"/>
      <c r="Q2666" s="94"/>
      <c r="R2666" s="94"/>
      <c r="S2666" s="94"/>
      <c r="T2666" s="94"/>
      <c r="U2666" s="94"/>
      <c r="V2666" s="94"/>
      <c r="W2666" s="94"/>
      <c r="X2666" s="94"/>
      <c r="Y2666" s="94"/>
      <c r="Z2666" s="94"/>
      <c r="AD2666" s="96"/>
      <c r="AG2666" s="94"/>
      <c r="AH2666" s="94"/>
      <c r="AK2666" s="94"/>
      <c r="AL2666" s="94"/>
      <c r="AM2666" s="94"/>
      <c r="AN2666" s="94"/>
      <c r="AO2666" s="94"/>
      <c r="AP2666" s="94"/>
      <c r="AQ2666" s="94"/>
    </row>
    <row r="2667" spans="1:43">
      <c r="A2667" s="92"/>
      <c r="B2667" s="92"/>
      <c r="C2667" s="93"/>
      <c r="D2667" s="93"/>
      <c r="E2667" s="92"/>
      <c r="F2667" s="92"/>
      <c r="G2667" s="92"/>
      <c r="H2667" s="92"/>
      <c r="I2667" s="92"/>
      <c r="J2667" s="92"/>
      <c r="K2667" s="94"/>
      <c r="L2667" s="94"/>
      <c r="M2667" s="94"/>
      <c r="N2667" s="94"/>
      <c r="O2667" s="94"/>
      <c r="P2667" s="94"/>
      <c r="Q2667" s="94"/>
      <c r="R2667" s="94"/>
      <c r="S2667" s="94"/>
      <c r="T2667" s="94"/>
      <c r="U2667" s="94"/>
      <c r="V2667" s="94"/>
      <c r="W2667" s="94"/>
      <c r="X2667" s="94"/>
      <c r="Y2667" s="94"/>
      <c r="Z2667" s="94"/>
      <c r="AD2667" s="96"/>
      <c r="AF2667" s="94"/>
      <c r="AG2667" s="94"/>
      <c r="AH2667" s="94"/>
      <c r="AI2667" s="95"/>
      <c r="AK2667" s="94"/>
      <c r="AL2667" s="94"/>
      <c r="AM2667" s="94"/>
      <c r="AN2667" s="94"/>
      <c r="AO2667" s="94"/>
      <c r="AP2667" s="94"/>
      <c r="AQ2667" s="94"/>
    </row>
    <row r="2668" spans="1:43">
      <c r="A2668" s="92"/>
      <c r="B2668" s="92"/>
      <c r="C2668" s="93"/>
      <c r="D2668" s="93"/>
      <c r="E2668" s="92"/>
      <c r="F2668" s="92"/>
      <c r="G2668" s="92"/>
      <c r="H2668" s="92"/>
      <c r="I2668" s="92"/>
      <c r="J2668" s="92"/>
      <c r="K2668" s="94"/>
      <c r="L2668" s="94"/>
      <c r="M2668" s="94"/>
      <c r="O2668" s="94"/>
      <c r="P2668" s="94"/>
      <c r="Q2668" s="94"/>
      <c r="R2668" s="94"/>
      <c r="S2668" s="94"/>
      <c r="T2668" s="94"/>
      <c r="U2668" s="94"/>
      <c r="V2668" s="94"/>
      <c r="W2668" s="94"/>
      <c r="X2668" s="94"/>
      <c r="Y2668" s="94"/>
      <c r="Z2668" s="94"/>
      <c r="AG2668" s="94"/>
      <c r="AH2668" s="94"/>
      <c r="AK2668" s="94"/>
      <c r="AL2668" s="94"/>
      <c r="AM2668" s="94"/>
      <c r="AN2668" s="94"/>
      <c r="AO2668" s="94"/>
      <c r="AP2668" s="94"/>
      <c r="AQ2668" s="94"/>
    </row>
    <row r="2669" spans="1:43">
      <c r="A2669" s="92"/>
      <c r="B2669" s="92"/>
      <c r="C2669" s="93"/>
      <c r="D2669" s="93"/>
      <c r="E2669" s="92"/>
      <c r="F2669" s="92"/>
      <c r="G2669" s="92"/>
      <c r="H2669" s="92"/>
      <c r="I2669" s="92"/>
      <c r="J2669" s="92"/>
      <c r="K2669" s="94"/>
      <c r="L2669" s="94"/>
      <c r="M2669" s="94"/>
      <c r="O2669" s="94"/>
      <c r="P2669" s="94"/>
      <c r="Q2669" s="94"/>
      <c r="R2669" s="94"/>
      <c r="S2669" s="94"/>
      <c r="T2669" s="94"/>
      <c r="U2669" s="94"/>
      <c r="V2669" s="94"/>
      <c r="W2669" s="94"/>
      <c r="X2669" s="94"/>
      <c r="Y2669" s="94"/>
      <c r="Z2669" s="94"/>
      <c r="AD2669" s="96"/>
      <c r="AG2669" s="94"/>
      <c r="AH2669" s="94"/>
      <c r="AK2669" s="94"/>
      <c r="AL2669" s="94"/>
      <c r="AM2669" s="94"/>
      <c r="AN2669" s="94"/>
      <c r="AO2669" s="94"/>
      <c r="AP2669" s="94"/>
      <c r="AQ2669" s="94"/>
    </row>
    <row r="2670" spans="1:43">
      <c r="A2670" s="92"/>
      <c r="B2670" s="92"/>
      <c r="C2670" s="93"/>
      <c r="D2670" s="93"/>
      <c r="E2670" s="92"/>
      <c r="F2670" s="92"/>
      <c r="G2670" s="92"/>
      <c r="H2670" s="92"/>
      <c r="I2670" s="92"/>
      <c r="J2670" s="92"/>
      <c r="K2670" s="94"/>
      <c r="L2670" s="94"/>
      <c r="M2670" s="94"/>
      <c r="N2670" s="94"/>
      <c r="O2670" s="94"/>
      <c r="P2670" s="94"/>
      <c r="Q2670" s="95"/>
      <c r="R2670" s="94"/>
      <c r="S2670" s="94"/>
      <c r="T2670" s="94"/>
      <c r="U2670" s="94"/>
      <c r="V2670" s="94"/>
      <c r="W2670" s="94"/>
      <c r="X2670" s="94"/>
      <c r="Y2670" s="94"/>
      <c r="Z2670" s="94"/>
      <c r="AD2670" s="96"/>
      <c r="AF2670" s="94"/>
      <c r="AG2670" s="94"/>
      <c r="AH2670" s="94"/>
      <c r="AI2670" s="95"/>
      <c r="AK2670" s="94"/>
      <c r="AL2670" s="94"/>
      <c r="AM2670" s="94"/>
      <c r="AN2670" s="94"/>
      <c r="AO2670" s="94"/>
      <c r="AP2670" s="94"/>
      <c r="AQ2670" s="94"/>
    </row>
    <row r="2671" spans="1:43">
      <c r="A2671" s="92"/>
      <c r="B2671" s="92"/>
      <c r="C2671" s="93"/>
      <c r="D2671" s="93"/>
      <c r="E2671" s="92"/>
      <c r="F2671" s="92"/>
      <c r="G2671" s="92"/>
      <c r="H2671" s="92"/>
      <c r="I2671" s="92"/>
      <c r="J2671" s="92"/>
      <c r="K2671" s="94"/>
      <c r="L2671" s="94"/>
      <c r="M2671" s="94"/>
      <c r="T2671" s="94"/>
      <c r="U2671" s="94"/>
      <c r="Y2671" s="94"/>
      <c r="Z2671" s="94"/>
      <c r="AI2671" s="95"/>
      <c r="AK2671" s="94"/>
      <c r="AL2671" s="94"/>
      <c r="AM2671" s="94"/>
      <c r="AN2671" s="94"/>
      <c r="AO2671" s="94"/>
      <c r="AP2671" s="94"/>
      <c r="AQ2671" s="94"/>
    </row>
    <row r="2672" spans="1:43">
      <c r="A2672" s="92"/>
      <c r="B2672" s="92"/>
      <c r="C2672" s="93"/>
      <c r="D2672" s="93"/>
      <c r="E2672" s="92"/>
      <c r="F2672" s="92"/>
      <c r="G2672" s="92"/>
      <c r="H2672" s="92"/>
      <c r="I2672" s="92"/>
      <c r="J2672" s="92"/>
      <c r="K2672" s="94"/>
      <c r="L2672" s="94"/>
      <c r="M2672" s="94"/>
      <c r="O2672" s="94"/>
      <c r="P2672" s="94"/>
      <c r="Q2672" s="94"/>
      <c r="R2672" s="94"/>
      <c r="S2672" s="94"/>
      <c r="T2672" s="94"/>
      <c r="U2672" s="94"/>
      <c r="V2672" s="94"/>
      <c r="W2672" s="94"/>
      <c r="X2672" s="94"/>
      <c r="Y2672" s="94"/>
      <c r="Z2672" s="94"/>
      <c r="AD2672" s="96"/>
      <c r="AG2672" s="94"/>
      <c r="AH2672" s="94"/>
      <c r="AI2672" s="95"/>
      <c r="AK2672" s="94"/>
      <c r="AL2672" s="94"/>
      <c r="AM2672" s="94"/>
      <c r="AN2672" s="94"/>
      <c r="AO2672" s="94"/>
      <c r="AP2672" s="94"/>
      <c r="AQ2672" s="94"/>
    </row>
    <row r="2673" spans="1:43">
      <c r="A2673" s="92"/>
      <c r="B2673" s="92"/>
      <c r="C2673" s="93"/>
      <c r="D2673" s="93"/>
      <c r="E2673" s="92"/>
      <c r="F2673" s="92"/>
      <c r="G2673" s="92"/>
      <c r="H2673" s="92"/>
      <c r="I2673" s="92"/>
      <c r="J2673" s="92"/>
      <c r="K2673" s="94"/>
      <c r="L2673" s="94"/>
      <c r="M2673" s="94"/>
      <c r="T2673" s="94"/>
      <c r="U2673" s="94"/>
      <c r="AI2673" s="95"/>
      <c r="AK2673" s="94"/>
      <c r="AL2673" s="94"/>
      <c r="AM2673" s="94"/>
      <c r="AN2673" s="94"/>
      <c r="AO2673" s="94"/>
      <c r="AP2673" s="94"/>
      <c r="AQ2673" s="94"/>
    </row>
    <row r="2674" spans="1:43">
      <c r="A2674" s="92"/>
      <c r="B2674" s="92"/>
      <c r="C2674" s="93"/>
      <c r="D2674" s="93"/>
      <c r="E2674" s="92"/>
      <c r="F2674" s="92"/>
      <c r="G2674" s="92"/>
      <c r="H2674" s="92"/>
      <c r="I2674" s="92"/>
      <c r="J2674" s="92"/>
      <c r="K2674" s="94"/>
      <c r="L2674" s="94"/>
      <c r="M2674" s="94"/>
      <c r="O2674" s="94"/>
      <c r="P2674" s="94"/>
      <c r="Q2674" s="94"/>
      <c r="R2674" s="94"/>
      <c r="S2674" s="94"/>
      <c r="T2674" s="94"/>
      <c r="U2674" s="94"/>
      <c r="V2674" s="94"/>
      <c r="W2674" s="94"/>
      <c r="X2674" s="94"/>
      <c r="Y2674" s="94"/>
      <c r="Z2674" s="94"/>
      <c r="AD2674" s="96"/>
      <c r="AG2674" s="94"/>
      <c r="AH2674" s="94"/>
      <c r="AI2674" s="95"/>
      <c r="AK2674" s="94"/>
      <c r="AL2674" s="94"/>
      <c r="AM2674" s="94"/>
      <c r="AN2674" s="94"/>
      <c r="AO2674" s="94"/>
      <c r="AP2674" s="94"/>
      <c r="AQ2674" s="94"/>
    </row>
    <row r="2675" spans="1:43">
      <c r="A2675" s="92"/>
      <c r="B2675" s="92"/>
      <c r="C2675" s="93"/>
      <c r="D2675" s="93"/>
      <c r="E2675" s="92"/>
      <c r="F2675" s="92"/>
      <c r="G2675" s="92"/>
      <c r="H2675" s="92"/>
      <c r="I2675" s="92"/>
      <c r="J2675" s="92"/>
      <c r="K2675" s="94"/>
      <c r="L2675" s="94"/>
      <c r="M2675" s="94"/>
      <c r="O2675" s="94"/>
      <c r="P2675" s="94"/>
      <c r="Q2675" s="94"/>
      <c r="R2675" s="94"/>
      <c r="S2675" s="94"/>
      <c r="T2675" s="94"/>
      <c r="U2675" s="94"/>
      <c r="V2675" s="94"/>
      <c r="W2675" s="94"/>
      <c r="X2675" s="94"/>
      <c r="Y2675" s="94"/>
      <c r="Z2675" s="94"/>
      <c r="AD2675" s="96"/>
      <c r="AG2675" s="94"/>
      <c r="AH2675" s="94"/>
      <c r="AK2675" s="94"/>
      <c r="AL2675" s="94"/>
      <c r="AM2675" s="94"/>
      <c r="AN2675" s="94"/>
      <c r="AO2675" s="94"/>
      <c r="AP2675" s="94"/>
      <c r="AQ2675" s="94"/>
    </row>
    <row r="2676" spans="1:43">
      <c r="A2676" s="92"/>
      <c r="B2676" s="92"/>
      <c r="C2676" s="93"/>
      <c r="D2676" s="93"/>
      <c r="E2676" s="92"/>
      <c r="F2676" s="92"/>
      <c r="G2676" s="92"/>
      <c r="H2676" s="92"/>
      <c r="I2676" s="92"/>
      <c r="J2676" s="92"/>
      <c r="K2676" s="94"/>
      <c r="L2676" s="94"/>
      <c r="M2676" s="94"/>
      <c r="N2676" s="94"/>
      <c r="O2676" s="94"/>
      <c r="P2676" s="94"/>
      <c r="Q2676" s="94"/>
      <c r="R2676" s="94"/>
      <c r="S2676" s="94"/>
      <c r="T2676" s="94"/>
      <c r="U2676" s="94"/>
      <c r="V2676" s="94"/>
      <c r="W2676" s="94"/>
      <c r="X2676" s="94"/>
      <c r="Y2676" s="94"/>
      <c r="Z2676" s="94"/>
      <c r="AD2676" s="96"/>
      <c r="AF2676" s="94"/>
      <c r="AG2676" s="94"/>
      <c r="AH2676" s="94"/>
      <c r="AI2676" s="95"/>
      <c r="AK2676" s="94"/>
      <c r="AL2676" s="94"/>
      <c r="AM2676" s="94"/>
      <c r="AN2676" s="94"/>
      <c r="AO2676" s="94"/>
      <c r="AP2676" s="94"/>
      <c r="AQ2676" s="94"/>
    </row>
    <row r="2677" spans="1:43">
      <c r="A2677" s="92"/>
      <c r="B2677" s="92"/>
      <c r="C2677" s="93"/>
      <c r="D2677" s="93"/>
      <c r="E2677" s="92"/>
      <c r="F2677" s="92"/>
      <c r="G2677" s="92"/>
      <c r="H2677" s="92"/>
      <c r="I2677" s="92"/>
      <c r="J2677" s="92"/>
      <c r="K2677" s="94"/>
      <c r="L2677" s="94"/>
      <c r="M2677" s="94"/>
      <c r="O2677" s="94"/>
      <c r="P2677" s="94"/>
      <c r="Q2677" s="94"/>
      <c r="R2677" s="94"/>
      <c r="S2677" s="94"/>
      <c r="T2677" s="94"/>
      <c r="U2677" s="94"/>
      <c r="V2677" s="94"/>
      <c r="W2677" s="94"/>
      <c r="X2677" s="94"/>
      <c r="Y2677" s="94"/>
      <c r="Z2677" s="94"/>
      <c r="AD2677" s="96"/>
      <c r="AG2677" s="94"/>
      <c r="AH2677" s="94"/>
      <c r="AK2677" s="94"/>
      <c r="AL2677" s="94"/>
      <c r="AM2677" s="94"/>
      <c r="AN2677" s="94"/>
      <c r="AO2677" s="94"/>
      <c r="AP2677" s="94"/>
      <c r="AQ2677" s="94"/>
    </row>
    <row r="2678" spans="1:43">
      <c r="A2678" s="92"/>
      <c r="B2678" s="92"/>
      <c r="C2678" s="93"/>
      <c r="D2678" s="93"/>
      <c r="E2678" s="92"/>
      <c r="F2678" s="92"/>
      <c r="G2678" s="92"/>
      <c r="H2678" s="92"/>
      <c r="I2678" s="92"/>
      <c r="J2678" s="92"/>
      <c r="K2678" s="94"/>
      <c r="L2678" s="94"/>
      <c r="M2678" s="94"/>
      <c r="O2678" s="94"/>
      <c r="P2678" s="94"/>
      <c r="Q2678" s="94"/>
      <c r="R2678" s="94"/>
      <c r="S2678" s="94"/>
      <c r="T2678" s="94"/>
      <c r="U2678" s="94"/>
      <c r="V2678" s="94"/>
      <c r="W2678" s="94"/>
      <c r="X2678" s="94"/>
      <c r="Y2678" s="94"/>
      <c r="Z2678" s="94"/>
      <c r="AD2678" s="96"/>
      <c r="AG2678" s="94"/>
      <c r="AH2678" s="94"/>
      <c r="AK2678" s="94"/>
      <c r="AL2678" s="94"/>
      <c r="AM2678" s="94"/>
      <c r="AN2678" s="94"/>
      <c r="AO2678" s="94"/>
      <c r="AP2678" s="94"/>
      <c r="AQ2678" s="94"/>
    </row>
    <row r="2679" spans="1:43">
      <c r="A2679" s="92"/>
      <c r="B2679" s="92"/>
      <c r="C2679" s="93"/>
      <c r="D2679" s="93"/>
      <c r="E2679" s="92"/>
      <c r="F2679" s="92"/>
      <c r="G2679" s="92"/>
      <c r="H2679" s="92"/>
      <c r="I2679" s="92"/>
      <c r="J2679" s="92"/>
      <c r="K2679" s="94"/>
      <c r="L2679" s="94"/>
      <c r="M2679" s="94"/>
      <c r="T2679" s="94"/>
      <c r="U2679" s="94"/>
      <c r="Y2679" s="94"/>
      <c r="Z2679" s="94"/>
      <c r="AK2679" s="94"/>
      <c r="AL2679" s="94"/>
      <c r="AM2679" s="94"/>
      <c r="AN2679" s="94"/>
      <c r="AO2679" s="94"/>
      <c r="AP2679" s="94"/>
      <c r="AQ2679" s="94"/>
    </row>
    <row r="2680" spans="1:43">
      <c r="A2680" s="92"/>
      <c r="B2680" s="92"/>
      <c r="C2680" s="93"/>
      <c r="D2680" s="93"/>
      <c r="E2680" s="92"/>
      <c r="F2680" s="92"/>
      <c r="G2680" s="92"/>
      <c r="H2680" s="92"/>
      <c r="I2680" s="92"/>
      <c r="J2680" s="92"/>
      <c r="K2680" s="94"/>
      <c r="L2680" s="94"/>
      <c r="M2680" s="94"/>
      <c r="O2680" s="94"/>
      <c r="P2680" s="94"/>
      <c r="Q2680" s="94"/>
      <c r="R2680" s="94"/>
      <c r="S2680" s="94"/>
      <c r="T2680" s="94"/>
      <c r="U2680" s="94"/>
      <c r="V2680" s="94"/>
      <c r="W2680" s="94"/>
      <c r="X2680" s="94"/>
      <c r="Y2680" s="94"/>
      <c r="Z2680" s="94"/>
      <c r="AD2680" s="96"/>
      <c r="AE2680" s="95"/>
      <c r="AG2680" s="94"/>
      <c r="AH2680" s="94"/>
      <c r="AK2680" s="94"/>
      <c r="AL2680" s="94"/>
      <c r="AM2680" s="94"/>
      <c r="AN2680" s="94"/>
      <c r="AO2680" s="94"/>
      <c r="AP2680" s="94"/>
      <c r="AQ2680" s="94"/>
    </row>
    <row r="2681" spans="1:43">
      <c r="A2681" s="92"/>
      <c r="B2681" s="92"/>
      <c r="C2681" s="93"/>
      <c r="D2681" s="93"/>
      <c r="E2681" s="92"/>
      <c r="F2681" s="92"/>
      <c r="G2681" s="92"/>
      <c r="H2681" s="92"/>
      <c r="I2681" s="92"/>
      <c r="J2681" s="92"/>
      <c r="K2681" s="94"/>
      <c r="L2681" s="94"/>
      <c r="M2681" s="94"/>
      <c r="O2681" s="94"/>
      <c r="P2681" s="94"/>
      <c r="Q2681" s="94"/>
      <c r="R2681" s="94"/>
      <c r="S2681" s="94"/>
      <c r="T2681" s="94"/>
      <c r="U2681" s="94"/>
      <c r="V2681" s="94"/>
      <c r="W2681" s="94"/>
      <c r="X2681" s="94"/>
      <c r="AD2681" s="96"/>
      <c r="AG2681" s="94"/>
      <c r="AH2681" s="94"/>
      <c r="AK2681" s="94"/>
      <c r="AL2681" s="94"/>
      <c r="AM2681" s="94"/>
      <c r="AN2681" s="94"/>
      <c r="AO2681" s="94"/>
      <c r="AP2681" s="94"/>
      <c r="AQ2681" s="94"/>
    </row>
    <row r="2682" spans="1:43">
      <c r="A2682" s="92"/>
      <c r="B2682" s="92"/>
      <c r="C2682" s="93"/>
      <c r="D2682" s="93"/>
      <c r="E2682" s="92"/>
      <c r="F2682" s="92"/>
      <c r="G2682" s="92"/>
      <c r="H2682" s="92"/>
      <c r="I2682" s="92"/>
      <c r="J2682" s="92"/>
      <c r="K2682" s="94"/>
      <c r="L2682" s="94"/>
      <c r="M2682" s="94"/>
      <c r="P2682" s="94"/>
      <c r="Q2682" s="95"/>
      <c r="R2682" s="94"/>
      <c r="S2682" s="94"/>
      <c r="T2682" s="94"/>
      <c r="U2682" s="94"/>
      <c r="V2682" s="94"/>
      <c r="W2682" s="94"/>
      <c r="X2682" s="94"/>
      <c r="Y2682" s="94"/>
      <c r="Z2682" s="94"/>
      <c r="AE2682" s="95"/>
      <c r="AH2682" s="94"/>
      <c r="AK2682" s="94"/>
      <c r="AL2682" s="94"/>
      <c r="AM2682" s="94"/>
      <c r="AN2682" s="94"/>
      <c r="AO2682" s="94"/>
      <c r="AP2682" s="94"/>
      <c r="AQ2682" s="94"/>
    </row>
    <row r="2683" spans="1:43">
      <c r="A2683" s="92"/>
      <c r="B2683" s="92"/>
      <c r="C2683" s="93"/>
      <c r="D2683" s="93"/>
      <c r="E2683" s="92"/>
      <c r="F2683" s="92"/>
      <c r="G2683" s="92"/>
      <c r="H2683" s="92"/>
      <c r="I2683" s="92"/>
      <c r="J2683" s="92"/>
      <c r="K2683" s="94"/>
      <c r="L2683" s="94"/>
      <c r="M2683" s="94"/>
      <c r="O2683" s="94"/>
      <c r="P2683" s="94"/>
      <c r="T2683" s="94"/>
      <c r="U2683" s="94"/>
      <c r="Y2683" s="94"/>
      <c r="Z2683" s="94"/>
      <c r="AG2683" s="94"/>
      <c r="AH2683" s="94"/>
      <c r="AI2683" s="95"/>
      <c r="AK2683" s="94"/>
      <c r="AL2683" s="94"/>
      <c r="AM2683" s="94"/>
      <c r="AN2683" s="94"/>
      <c r="AO2683" s="94"/>
      <c r="AP2683" s="94"/>
      <c r="AQ2683" s="94"/>
    </row>
    <row r="2684" spans="1:43">
      <c r="A2684" s="92"/>
      <c r="B2684" s="92"/>
      <c r="C2684" s="93"/>
      <c r="D2684" s="93"/>
      <c r="E2684" s="92"/>
      <c r="F2684" s="92"/>
      <c r="G2684" s="92"/>
      <c r="H2684" s="92"/>
      <c r="I2684" s="92"/>
      <c r="J2684" s="92"/>
      <c r="K2684" s="94"/>
      <c r="L2684" s="94"/>
      <c r="M2684" s="94"/>
      <c r="P2684" s="94"/>
      <c r="Q2684" s="94"/>
      <c r="R2684" s="94"/>
      <c r="T2684" s="94"/>
      <c r="U2684" s="94"/>
      <c r="V2684" s="94"/>
      <c r="W2684" s="94"/>
      <c r="Y2684" s="94"/>
      <c r="Z2684" s="94"/>
      <c r="AD2684" s="96"/>
      <c r="AH2684" s="94"/>
      <c r="AI2684" s="95"/>
      <c r="AK2684" s="94"/>
      <c r="AL2684" s="94"/>
      <c r="AM2684" s="94"/>
      <c r="AN2684" s="94"/>
      <c r="AO2684" s="94"/>
      <c r="AP2684" s="94"/>
      <c r="AQ2684" s="94"/>
    </row>
    <row r="2685" spans="1:43">
      <c r="A2685" s="92"/>
      <c r="B2685" s="92"/>
      <c r="C2685" s="93"/>
      <c r="D2685" s="93"/>
      <c r="E2685" s="92"/>
      <c r="F2685" s="92"/>
      <c r="G2685" s="92"/>
      <c r="H2685" s="92"/>
      <c r="I2685" s="92"/>
      <c r="J2685" s="92"/>
      <c r="K2685" s="94"/>
      <c r="L2685" s="94"/>
      <c r="M2685" s="94"/>
      <c r="N2685" s="94"/>
      <c r="O2685" s="94"/>
      <c r="P2685" s="94"/>
      <c r="Q2685" s="95"/>
      <c r="R2685" s="94"/>
      <c r="S2685" s="94"/>
      <c r="T2685" s="94"/>
      <c r="U2685" s="94"/>
      <c r="V2685" s="94"/>
      <c r="W2685" s="94"/>
      <c r="X2685" s="94"/>
      <c r="Y2685" s="94"/>
      <c r="Z2685" s="94"/>
      <c r="AD2685" s="96"/>
      <c r="AF2685" s="94"/>
      <c r="AG2685" s="94"/>
      <c r="AH2685" s="94"/>
      <c r="AI2685" s="95"/>
      <c r="AK2685" s="94"/>
      <c r="AL2685" s="94"/>
      <c r="AM2685" s="94"/>
      <c r="AN2685" s="94"/>
      <c r="AO2685" s="94"/>
      <c r="AP2685" s="94"/>
      <c r="AQ2685" s="94"/>
    </row>
    <row r="2686" spans="1:43">
      <c r="A2686" s="92"/>
      <c r="B2686" s="92"/>
      <c r="C2686" s="93"/>
      <c r="D2686" s="93"/>
      <c r="E2686" s="92"/>
      <c r="F2686" s="92"/>
      <c r="G2686" s="92"/>
      <c r="H2686" s="92"/>
      <c r="I2686" s="92"/>
      <c r="J2686" s="92"/>
      <c r="K2686" s="94"/>
      <c r="L2686" s="94"/>
      <c r="M2686" s="94"/>
      <c r="T2686" s="94"/>
      <c r="U2686" s="94"/>
      <c r="Y2686" s="94"/>
      <c r="Z2686" s="94"/>
      <c r="AK2686" s="94"/>
      <c r="AL2686" s="94"/>
      <c r="AM2686" s="94"/>
      <c r="AN2686" s="94"/>
      <c r="AO2686" s="94"/>
      <c r="AP2686" s="94"/>
      <c r="AQ2686" s="94"/>
    </row>
    <row r="2687" spans="1:43">
      <c r="A2687" s="92"/>
      <c r="B2687" s="92"/>
      <c r="C2687" s="93"/>
      <c r="D2687" s="93"/>
      <c r="E2687" s="92"/>
      <c r="F2687" s="92"/>
      <c r="G2687" s="92"/>
      <c r="H2687" s="92"/>
      <c r="I2687" s="92"/>
      <c r="J2687" s="92"/>
      <c r="K2687" s="94"/>
      <c r="L2687" s="94"/>
      <c r="M2687" s="94"/>
      <c r="O2687" s="94"/>
      <c r="P2687" s="94"/>
      <c r="Q2687" s="95"/>
      <c r="R2687" s="94"/>
      <c r="S2687" s="94"/>
      <c r="T2687" s="94"/>
      <c r="U2687" s="94"/>
      <c r="V2687" s="94"/>
      <c r="W2687" s="94"/>
      <c r="X2687" s="94"/>
      <c r="Y2687" s="94"/>
      <c r="Z2687" s="94"/>
      <c r="AD2687" s="96"/>
      <c r="AE2687" s="95"/>
      <c r="AG2687" s="94"/>
      <c r="AH2687" s="94"/>
      <c r="AI2687" s="95"/>
      <c r="AJ2687" s="95"/>
      <c r="AK2687" s="94"/>
      <c r="AL2687" s="94"/>
      <c r="AM2687" s="94"/>
      <c r="AN2687" s="94"/>
      <c r="AO2687" s="94"/>
      <c r="AP2687" s="94"/>
      <c r="AQ2687" s="94"/>
    </row>
    <row r="2688" spans="1:43">
      <c r="A2688" s="92"/>
      <c r="B2688" s="92"/>
      <c r="C2688" s="93"/>
      <c r="D2688" s="93"/>
      <c r="E2688" s="92"/>
      <c r="F2688" s="92"/>
      <c r="G2688" s="92"/>
      <c r="H2688" s="92"/>
      <c r="I2688" s="92"/>
      <c r="J2688" s="92"/>
      <c r="K2688" s="94"/>
      <c r="L2688" s="94"/>
      <c r="M2688" s="94"/>
      <c r="P2688" s="94"/>
      <c r="Q2688" s="94"/>
      <c r="R2688" s="94"/>
      <c r="S2688" s="94"/>
      <c r="T2688" s="94"/>
      <c r="U2688" s="94"/>
      <c r="V2688" s="94"/>
      <c r="W2688" s="94"/>
      <c r="X2688" s="94"/>
      <c r="Y2688" s="94"/>
      <c r="Z2688" s="94"/>
      <c r="AD2688" s="96"/>
      <c r="AE2688" s="95"/>
      <c r="AH2688" s="94"/>
      <c r="AI2688" s="95"/>
      <c r="AK2688" s="94"/>
      <c r="AL2688" s="94"/>
      <c r="AM2688" s="94"/>
      <c r="AN2688" s="94"/>
      <c r="AO2688" s="94"/>
      <c r="AP2688" s="94"/>
      <c r="AQ2688" s="94"/>
    </row>
    <row r="2689" spans="1:43">
      <c r="A2689" s="92"/>
      <c r="B2689" s="92"/>
      <c r="C2689" s="93"/>
      <c r="D2689" s="93"/>
      <c r="E2689" s="92"/>
      <c r="F2689" s="92"/>
      <c r="G2689" s="92"/>
      <c r="H2689" s="92"/>
      <c r="I2689" s="92"/>
      <c r="J2689" s="92"/>
      <c r="K2689" s="94"/>
      <c r="L2689" s="94"/>
      <c r="M2689" s="94"/>
      <c r="O2689" s="94"/>
      <c r="P2689" s="94"/>
      <c r="Q2689" s="94"/>
      <c r="R2689" s="94"/>
      <c r="S2689" s="94"/>
      <c r="T2689" s="94"/>
      <c r="U2689" s="94"/>
      <c r="V2689" s="94"/>
      <c r="W2689" s="94"/>
      <c r="X2689" s="94"/>
      <c r="Y2689" s="94"/>
      <c r="Z2689" s="94"/>
      <c r="AD2689" s="96"/>
      <c r="AG2689" s="94"/>
      <c r="AH2689" s="94"/>
      <c r="AK2689" s="94"/>
      <c r="AL2689" s="94"/>
      <c r="AM2689" s="94"/>
      <c r="AN2689" s="94"/>
      <c r="AO2689" s="94"/>
      <c r="AP2689" s="94"/>
      <c r="AQ2689" s="94"/>
    </row>
    <row r="2690" spans="1:43">
      <c r="A2690" s="92"/>
      <c r="B2690" s="92"/>
      <c r="C2690" s="93"/>
      <c r="D2690" s="93"/>
      <c r="E2690" s="92"/>
      <c r="F2690" s="92"/>
      <c r="G2690" s="92"/>
      <c r="H2690" s="92"/>
      <c r="I2690" s="92"/>
      <c r="J2690" s="92"/>
      <c r="K2690" s="94"/>
      <c r="L2690" s="94"/>
      <c r="M2690" s="94"/>
      <c r="O2690" s="94"/>
      <c r="P2690" s="94"/>
      <c r="Q2690" s="95"/>
      <c r="R2690" s="94"/>
      <c r="S2690" s="94"/>
      <c r="T2690" s="94"/>
      <c r="U2690" s="94"/>
      <c r="V2690" s="94"/>
      <c r="W2690" s="94"/>
      <c r="X2690" s="94"/>
      <c r="Y2690" s="94"/>
      <c r="Z2690" s="94"/>
      <c r="AD2690" s="96"/>
      <c r="AG2690" s="94"/>
      <c r="AH2690" s="94"/>
      <c r="AI2690" s="95"/>
      <c r="AK2690" s="94"/>
      <c r="AL2690" s="94"/>
      <c r="AM2690" s="94"/>
      <c r="AN2690" s="94"/>
      <c r="AO2690" s="94"/>
      <c r="AP2690" s="94"/>
      <c r="AQ2690" s="94"/>
    </row>
    <row r="2691" spans="1:43">
      <c r="A2691" s="92"/>
      <c r="B2691" s="92"/>
      <c r="C2691" s="93"/>
      <c r="D2691" s="93"/>
      <c r="E2691" s="92"/>
      <c r="F2691" s="92"/>
      <c r="G2691" s="92"/>
      <c r="H2691" s="92"/>
      <c r="I2691" s="92"/>
      <c r="J2691" s="92"/>
      <c r="K2691" s="94"/>
      <c r="L2691" s="94"/>
      <c r="M2691" s="94"/>
      <c r="N2691" s="94"/>
      <c r="O2691" s="94"/>
      <c r="P2691" s="94"/>
      <c r="Q2691" s="94"/>
      <c r="R2691" s="94"/>
      <c r="S2691" s="94"/>
      <c r="T2691" s="94"/>
      <c r="U2691" s="94"/>
      <c r="V2691" s="94"/>
      <c r="W2691" s="94"/>
      <c r="X2691" s="94"/>
      <c r="Y2691" s="94"/>
      <c r="Z2691" s="94"/>
      <c r="AD2691" s="96"/>
      <c r="AF2691" s="94"/>
      <c r="AG2691" s="94"/>
      <c r="AH2691" s="94"/>
      <c r="AK2691" s="94"/>
      <c r="AL2691" s="94"/>
      <c r="AM2691" s="94"/>
      <c r="AN2691" s="94"/>
      <c r="AO2691" s="94"/>
      <c r="AP2691" s="94"/>
      <c r="AQ2691" s="94"/>
    </row>
    <row r="2692" spans="1:43">
      <c r="A2692" s="92"/>
      <c r="B2692" s="92"/>
      <c r="C2692" s="93"/>
      <c r="D2692" s="93"/>
      <c r="E2692" s="92"/>
      <c r="F2692" s="92"/>
      <c r="G2692" s="92"/>
      <c r="H2692" s="92"/>
      <c r="I2692" s="92"/>
      <c r="J2692" s="92"/>
      <c r="K2692" s="94"/>
      <c r="L2692" s="94"/>
      <c r="M2692" s="94"/>
      <c r="O2692" s="94"/>
      <c r="P2692" s="94"/>
      <c r="Q2692" s="95"/>
      <c r="R2692" s="94"/>
      <c r="S2692" s="94"/>
      <c r="T2692" s="94"/>
      <c r="U2692" s="94"/>
      <c r="V2692" s="94"/>
      <c r="W2692" s="94"/>
      <c r="X2692" s="94"/>
      <c r="Y2692" s="94"/>
      <c r="Z2692" s="94"/>
      <c r="AD2692" s="96"/>
      <c r="AG2692" s="94"/>
      <c r="AH2692" s="94"/>
      <c r="AK2692" s="94"/>
      <c r="AL2692" s="94"/>
      <c r="AM2692" s="94"/>
      <c r="AN2692" s="94"/>
      <c r="AO2692" s="94"/>
      <c r="AP2692" s="94"/>
      <c r="AQ2692" s="94"/>
    </row>
    <row r="2693" spans="1:43">
      <c r="A2693" s="92"/>
      <c r="B2693" s="92"/>
      <c r="C2693" s="93"/>
      <c r="D2693" s="93"/>
      <c r="E2693" s="92"/>
      <c r="F2693" s="92"/>
      <c r="G2693" s="92"/>
      <c r="H2693" s="92"/>
      <c r="I2693" s="92"/>
      <c r="J2693" s="92"/>
      <c r="K2693" s="94"/>
      <c r="L2693" s="94"/>
      <c r="M2693" s="94"/>
      <c r="P2693" s="94"/>
      <c r="Q2693" s="95"/>
      <c r="R2693" s="94"/>
      <c r="S2693" s="94"/>
      <c r="T2693" s="94"/>
      <c r="U2693" s="94"/>
      <c r="V2693" s="94"/>
      <c r="W2693" s="94"/>
      <c r="X2693" s="94"/>
      <c r="Y2693" s="94"/>
      <c r="Z2693" s="94"/>
      <c r="AD2693" s="96"/>
      <c r="AE2693" s="95"/>
      <c r="AH2693" s="94"/>
      <c r="AK2693" s="94"/>
      <c r="AL2693" s="94"/>
      <c r="AM2693" s="94"/>
      <c r="AN2693" s="94"/>
      <c r="AO2693" s="94"/>
      <c r="AP2693" s="94"/>
      <c r="AQ2693" s="94"/>
    </row>
    <row r="2694" spans="1:43">
      <c r="A2694" s="92"/>
      <c r="B2694" s="92"/>
      <c r="C2694" s="93"/>
      <c r="D2694" s="93"/>
      <c r="E2694" s="92"/>
      <c r="F2694" s="92"/>
      <c r="G2694" s="92"/>
      <c r="H2694" s="92"/>
      <c r="I2694" s="92"/>
      <c r="J2694" s="92"/>
      <c r="K2694" s="94"/>
      <c r="L2694" s="94"/>
      <c r="M2694" s="94"/>
      <c r="O2694" s="94"/>
      <c r="P2694" s="94"/>
      <c r="Q2694" s="94"/>
      <c r="R2694" s="94"/>
      <c r="S2694" s="94"/>
      <c r="T2694" s="94"/>
      <c r="U2694" s="94"/>
      <c r="V2694" s="94"/>
      <c r="W2694" s="94"/>
      <c r="X2694" s="94"/>
      <c r="Y2694" s="94"/>
      <c r="Z2694" s="94"/>
      <c r="AD2694" s="96"/>
      <c r="AG2694" s="94"/>
      <c r="AH2694" s="94"/>
      <c r="AI2694" s="95"/>
      <c r="AK2694" s="94"/>
      <c r="AL2694" s="94"/>
      <c r="AM2694" s="94"/>
      <c r="AN2694" s="94"/>
      <c r="AO2694" s="94"/>
      <c r="AP2694" s="94"/>
      <c r="AQ2694" s="94"/>
    </row>
    <row r="2695" spans="1:43">
      <c r="A2695" s="92"/>
      <c r="B2695" s="92"/>
      <c r="C2695" s="93"/>
      <c r="D2695" s="93"/>
      <c r="E2695" s="92"/>
      <c r="F2695" s="92"/>
      <c r="G2695" s="92"/>
      <c r="H2695" s="92"/>
      <c r="I2695" s="92"/>
      <c r="J2695" s="92"/>
      <c r="K2695" s="94"/>
      <c r="L2695" s="94"/>
      <c r="M2695" s="94"/>
      <c r="O2695" s="94"/>
      <c r="P2695" s="94"/>
      <c r="Q2695" s="94"/>
      <c r="R2695" s="94"/>
      <c r="S2695" s="94"/>
      <c r="T2695" s="94"/>
      <c r="U2695" s="94"/>
      <c r="V2695" s="94"/>
      <c r="W2695" s="94"/>
      <c r="X2695" s="94"/>
      <c r="Y2695" s="94"/>
      <c r="Z2695" s="94"/>
      <c r="AD2695" s="96"/>
      <c r="AG2695" s="94"/>
      <c r="AH2695" s="94"/>
      <c r="AK2695" s="94"/>
      <c r="AL2695" s="94"/>
      <c r="AM2695" s="94"/>
      <c r="AN2695" s="94"/>
      <c r="AO2695" s="94"/>
      <c r="AP2695" s="94"/>
      <c r="AQ2695" s="94"/>
    </row>
    <row r="2696" spans="1:43">
      <c r="A2696" s="92"/>
      <c r="B2696" s="92"/>
      <c r="C2696" s="93"/>
      <c r="D2696" s="93"/>
      <c r="E2696" s="92"/>
      <c r="F2696" s="92"/>
      <c r="G2696" s="92"/>
      <c r="H2696" s="92"/>
      <c r="I2696" s="92"/>
      <c r="J2696" s="92"/>
      <c r="K2696" s="94"/>
      <c r="L2696" s="94"/>
      <c r="M2696" s="94"/>
      <c r="T2696" s="94"/>
      <c r="U2696" s="94"/>
      <c r="AD2696" s="96"/>
      <c r="AI2696" s="95"/>
      <c r="AK2696" s="94"/>
      <c r="AL2696" s="94"/>
      <c r="AM2696" s="94"/>
      <c r="AN2696" s="94"/>
      <c r="AO2696" s="94"/>
      <c r="AP2696" s="94"/>
      <c r="AQ2696" s="94"/>
    </row>
    <row r="2697" spans="1:43">
      <c r="A2697" s="92"/>
      <c r="B2697" s="92"/>
      <c r="C2697" s="93"/>
      <c r="D2697" s="93"/>
      <c r="E2697" s="92"/>
      <c r="F2697" s="92"/>
      <c r="G2697" s="92"/>
      <c r="H2697" s="92"/>
      <c r="I2697" s="92"/>
      <c r="J2697" s="92"/>
      <c r="K2697" s="94"/>
      <c r="L2697" s="94"/>
      <c r="M2697" s="94"/>
      <c r="P2697" s="94"/>
      <c r="Q2697" s="94"/>
      <c r="R2697" s="94"/>
      <c r="T2697" s="94"/>
      <c r="U2697" s="94"/>
      <c r="V2697" s="94"/>
      <c r="W2697" s="94"/>
      <c r="Y2697" s="94"/>
      <c r="Z2697" s="94"/>
      <c r="AD2697" s="96"/>
      <c r="AE2697" s="95"/>
      <c r="AH2697" s="94"/>
      <c r="AI2697" s="95"/>
      <c r="AK2697" s="94"/>
      <c r="AL2697" s="94"/>
      <c r="AM2697" s="94"/>
      <c r="AN2697" s="94"/>
      <c r="AO2697" s="94"/>
      <c r="AP2697" s="94"/>
      <c r="AQ2697" s="94"/>
    </row>
    <row r="2698" spans="1:43">
      <c r="A2698" s="92"/>
      <c r="B2698" s="92"/>
      <c r="C2698" s="93"/>
      <c r="D2698" s="93"/>
      <c r="E2698" s="92"/>
      <c r="F2698" s="92"/>
      <c r="G2698" s="92"/>
      <c r="H2698" s="92"/>
      <c r="I2698" s="92"/>
      <c r="J2698" s="92"/>
      <c r="K2698" s="94"/>
      <c r="L2698" s="94"/>
      <c r="M2698" s="94"/>
      <c r="N2698" s="94"/>
      <c r="O2698" s="94"/>
      <c r="P2698" s="94"/>
      <c r="Q2698" s="94"/>
      <c r="R2698" s="94"/>
      <c r="S2698" s="94"/>
      <c r="T2698" s="94"/>
      <c r="U2698" s="94"/>
      <c r="V2698" s="94"/>
      <c r="W2698" s="94"/>
      <c r="X2698" s="94"/>
      <c r="Y2698" s="94"/>
      <c r="Z2698" s="94"/>
      <c r="AD2698" s="96"/>
      <c r="AF2698" s="94"/>
      <c r="AG2698" s="94"/>
      <c r="AH2698" s="94"/>
      <c r="AI2698" s="95"/>
      <c r="AK2698" s="94"/>
      <c r="AL2698" s="94"/>
      <c r="AM2698" s="94"/>
      <c r="AN2698" s="94"/>
      <c r="AO2698" s="94"/>
      <c r="AP2698" s="94"/>
      <c r="AQ2698" s="94"/>
    </row>
    <row r="2699" spans="1:43">
      <c r="A2699" s="92"/>
      <c r="B2699" s="92"/>
      <c r="C2699" s="93"/>
      <c r="D2699" s="93"/>
      <c r="E2699" s="92"/>
      <c r="F2699" s="92"/>
      <c r="G2699" s="92"/>
      <c r="H2699" s="92"/>
      <c r="I2699" s="92"/>
      <c r="J2699" s="92"/>
      <c r="K2699" s="94"/>
      <c r="L2699" s="94"/>
      <c r="M2699" s="94"/>
      <c r="N2699" s="94"/>
      <c r="O2699" s="94"/>
      <c r="P2699" s="94"/>
      <c r="Q2699" s="95"/>
      <c r="R2699" s="94"/>
      <c r="S2699" s="94"/>
      <c r="T2699" s="94"/>
      <c r="U2699" s="94"/>
      <c r="V2699" s="95"/>
      <c r="W2699" s="94"/>
      <c r="X2699" s="94"/>
      <c r="Y2699" s="94"/>
      <c r="Z2699" s="94"/>
      <c r="AD2699" s="96"/>
      <c r="AF2699" s="94"/>
      <c r="AG2699" s="94"/>
      <c r="AH2699" s="94"/>
      <c r="AK2699" s="94"/>
      <c r="AL2699" s="94"/>
      <c r="AM2699" s="94"/>
      <c r="AN2699" s="94"/>
      <c r="AO2699" s="94"/>
      <c r="AP2699" s="94"/>
      <c r="AQ2699" s="94"/>
    </row>
    <row r="2700" spans="1:43">
      <c r="A2700" s="92"/>
      <c r="B2700" s="92"/>
      <c r="C2700" s="93"/>
      <c r="D2700" s="93"/>
      <c r="E2700" s="92"/>
      <c r="F2700" s="92"/>
      <c r="G2700" s="92"/>
      <c r="H2700" s="92"/>
      <c r="I2700" s="92"/>
      <c r="J2700" s="92"/>
      <c r="K2700" s="94"/>
      <c r="L2700" s="94"/>
      <c r="M2700" s="94"/>
      <c r="O2700" s="94"/>
      <c r="P2700" s="94"/>
      <c r="Q2700" s="94"/>
      <c r="R2700" s="94"/>
      <c r="S2700" s="94"/>
      <c r="T2700" s="94"/>
      <c r="U2700" s="94"/>
      <c r="V2700" s="94"/>
      <c r="W2700" s="94"/>
      <c r="X2700" s="94"/>
      <c r="Y2700" s="94"/>
      <c r="Z2700" s="94"/>
      <c r="AE2700" s="95"/>
      <c r="AG2700" s="94"/>
      <c r="AH2700" s="94"/>
      <c r="AK2700" s="94"/>
      <c r="AL2700" s="94"/>
      <c r="AM2700" s="94"/>
      <c r="AN2700" s="94"/>
      <c r="AO2700" s="94"/>
      <c r="AP2700" s="94"/>
      <c r="AQ2700" s="94"/>
    </row>
    <row r="2701" spans="1:43">
      <c r="A2701" s="92"/>
      <c r="B2701" s="92"/>
      <c r="C2701" s="93"/>
      <c r="D2701" s="93"/>
      <c r="E2701" s="92"/>
      <c r="F2701" s="92"/>
      <c r="G2701" s="92"/>
      <c r="H2701" s="92"/>
      <c r="I2701" s="92"/>
      <c r="J2701" s="92"/>
      <c r="K2701" s="94"/>
      <c r="L2701" s="94"/>
      <c r="M2701" s="94"/>
      <c r="O2701" s="94"/>
      <c r="P2701" s="94"/>
      <c r="Q2701" s="95"/>
      <c r="R2701" s="94"/>
      <c r="S2701" s="94"/>
      <c r="T2701" s="94"/>
      <c r="U2701" s="94"/>
      <c r="V2701" s="94"/>
      <c r="W2701" s="94"/>
      <c r="X2701" s="94"/>
      <c r="Y2701" s="94"/>
      <c r="Z2701" s="94"/>
      <c r="AD2701" s="96"/>
      <c r="AG2701" s="94"/>
      <c r="AH2701" s="94"/>
      <c r="AI2701" s="95"/>
      <c r="AK2701" s="94"/>
      <c r="AL2701" s="94"/>
      <c r="AM2701" s="94"/>
      <c r="AN2701" s="94"/>
      <c r="AO2701" s="94"/>
      <c r="AP2701" s="94"/>
      <c r="AQ2701" s="94"/>
    </row>
    <row r="2702" spans="1:43">
      <c r="A2702" s="92"/>
      <c r="B2702" s="92"/>
      <c r="C2702" s="93"/>
      <c r="D2702" s="93"/>
      <c r="E2702" s="92"/>
      <c r="F2702" s="92"/>
      <c r="G2702" s="92"/>
      <c r="H2702" s="92"/>
      <c r="I2702" s="92"/>
      <c r="J2702" s="92"/>
      <c r="K2702" s="94"/>
      <c r="L2702" s="94"/>
      <c r="M2702" s="94"/>
      <c r="N2702" s="94"/>
      <c r="O2702" s="94"/>
      <c r="P2702" s="94"/>
      <c r="Q2702" s="94"/>
      <c r="R2702" s="94"/>
      <c r="S2702" s="94"/>
      <c r="T2702" s="94"/>
      <c r="U2702" s="94"/>
      <c r="V2702" s="94"/>
      <c r="W2702" s="94"/>
      <c r="X2702" s="94"/>
      <c r="Y2702" s="94"/>
      <c r="Z2702" s="94"/>
      <c r="AD2702" s="96"/>
      <c r="AF2702" s="94"/>
      <c r="AG2702" s="94"/>
      <c r="AH2702" s="94"/>
      <c r="AI2702" s="95"/>
      <c r="AK2702" s="94"/>
      <c r="AL2702" s="94"/>
      <c r="AM2702" s="94"/>
      <c r="AN2702" s="94"/>
      <c r="AO2702" s="94"/>
      <c r="AP2702" s="94"/>
      <c r="AQ2702" s="94"/>
    </row>
    <row r="2703" spans="1:43">
      <c r="A2703" s="92"/>
      <c r="B2703" s="92"/>
      <c r="C2703" s="93"/>
      <c r="D2703" s="93"/>
      <c r="E2703" s="92"/>
      <c r="F2703" s="92"/>
      <c r="G2703" s="92"/>
      <c r="H2703" s="92"/>
      <c r="I2703" s="92"/>
      <c r="J2703" s="92"/>
      <c r="K2703" s="94"/>
      <c r="L2703" s="94"/>
      <c r="M2703" s="94"/>
      <c r="O2703" s="94"/>
      <c r="P2703" s="94"/>
      <c r="Q2703" s="94"/>
      <c r="R2703" s="94"/>
      <c r="S2703" s="94"/>
      <c r="T2703" s="94"/>
      <c r="U2703" s="94"/>
      <c r="V2703" s="94"/>
      <c r="W2703" s="94"/>
      <c r="X2703" s="94"/>
      <c r="Y2703" s="94"/>
      <c r="Z2703" s="94"/>
      <c r="AD2703" s="96"/>
      <c r="AG2703" s="94"/>
      <c r="AH2703" s="94"/>
      <c r="AK2703" s="94"/>
      <c r="AL2703" s="94"/>
      <c r="AM2703" s="94"/>
      <c r="AN2703" s="94"/>
      <c r="AO2703" s="94"/>
      <c r="AP2703" s="94"/>
      <c r="AQ2703" s="94"/>
    </row>
    <row r="2704" spans="1:43">
      <c r="A2704" s="92"/>
      <c r="B2704" s="92"/>
      <c r="C2704" s="93"/>
      <c r="D2704" s="93"/>
      <c r="E2704" s="92"/>
      <c r="F2704" s="92"/>
      <c r="G2704" s="92"/>
      <c r="H2704" s="92"/>
      <c r="I2704" s="92"/>
      <c r="J2704" s="92"/>
      <c r="K2704" s="94"/>
      <c r="L2704" s="94"/>
      <c r="M2704" s="94"/>
      <c r="P2704" s="94"/>
      <c r="Q2704" s="94"/>
      <c r="R2704" s="94"/>
      <c r="S2704" s="94"/>
      <c r="T2704" s="94"/>
      <c r="U2704" s="94"/>
      <c r="V2704" s="94"/>
      <c r="W2704" s="94"/>
      <c r="X2704" s="94"/>
      <c r="Y2704" s="94"/>
      <c r="Z2704" s="94"/>
      <c r="AD2704" s="96"/>
      <c r="AH2704" s="94"/>
      <c r="AI2704" s="95"/>
      <c r="AK2704" s="94"/>
      <c r="AL2704" s="94"/>
      <c r="AM2704" s="94"/>
      <c r="AN2704" s="94"/>
      <c r="AO2704" s="94"/>
      <c r="AP2704" s="94"/>
      <c r="AQ2704" s="94"/>
    </row>
    <row r="2705" spans="1:43">
      <c r="A2705" s="92"/>
      <c r="B2705" s="92"/>
      <c r="C2705" s="93"/>
      <c r="D2705" s="93"/>
      <c r="E2705" s="92"/>
      <c r="F2705" s="92"/>
      <c r="G2705" s="92"/>
      <c r="H2705" s="92"/>
      <c r="I2705" s="92"/>
      <c r="J2705" s="92"/>
      <c r="K2705" s="94"/>
      <c r="L2705" s="94"/>
      <c r="M2705" s="94"/>
      <c r="O2705" s="94"/>
      <c r="P2705" s="94"/>
      <c r="Q2705" s="95"/>
      <c r="R2705" s="94"/>
      <c r="S2705" s="94"/>
      <c r="T2705" s="94"/>
      <c r="U2705" s="94"/>
      <c r="V2705" s="94"/>
      <c r="W2705" s="94"/>
      <c r="X2705" s="94"/>
      <c r="Y2705" s="94"/>
      <c r="Z2705" s="94"/>
      <c r="AG2705" s="94"/>
      <c r="AH2705" s="94"/>
      <c r="AK2705" s="94"/>
      <c r="AL2705" s="94"/>
      <c r="AM2705" s="94"/>
      <c r="AN2705" s="94"/>
      <c r="AO2705" s="94"/>
      <c r="AP2705" s="94"/>
      <c r="AQ2705" s="94"/>
    </row>
    <row r="2706" spans="1:43">
      <c r="A2706" s="92"/>
      <c r="B2706" s="92"/>
      <c r="C2706" s="93"/>
      <c r="D2706" s="93"/>
      <c r="E2706" s="92"/>
      <c r="F2706" s="92"/>
      <c r="G2706" s="92"/>
      <c r="H2706" s="92"/>
      <c r="I2706" s="92"/>
      <c r="J2706" s="92"/>
      <c r="K2706" s="94"/>
      <c r="L2706" s="94"/>
      <c r="M2706" s="94"/>
      <c r="T2706" s="94"/>
      <c r="U2706" s="94"/>
      <c r="Y2706" s="94"/>
      <c r="Z2706" s="94"/>
      <c r="AK2706" s="94"/>
      <c r="AL2706" s="94"/>
      <c r="AM2706" s="94"/>
      <c r="AN2706" s="94"/>
      <c r="AO2706" s="94"/>
      <c r="AP2706" s="94"/>
      <c r="AQ2706" s="94"/>
    </row>
    <row r="2707" spans="1:43">
      <c r="A2707" s="92"/>
      <c r="B2707" s="92"/>
      <c r="C2707" s="93"/>
      <c r="D2707" s="93"/>
      <c r="E2707" s="92"/>
      <c r="F2707" s="92"/>
      <c r="G2707" s="92"/>
      <c r="H2707" s="92"/>
      <c r="I2707" s="92"/>
      <c r="J2707" s="92"/>
      <c r="K2707" s="94"/>
      <c r="L2707" s="94"/>
      <c r="M2707" s="94"/>
      <c r="O2707" s="94"/>
      <c r="P2707" s="94"/>
      <c r="Q2707" s="94"/>
      <c r="R2707" s="94"/>
      <c r="S2707" s="94"/>
      <c r="T2707" s="94"/>
      <c r="U2707" s="94"/>
      <c r="V2707" s="94"/>
      <c r="W2707" s="94"/>
      <c r="X2707" s="94"/>
      <c r="Y2707" s="94"/>
      <c r="Z2707" s="94"/>
      <c r="AD2707" s="96"/>
      <c r="AG2707" s="94"/>
      <c r="AH2707" s="94"/>
      <c r="AK2707" s="94"/>
      <c r="AL2707" s="94"/>
      <c r="AM2707" s="94"/>
      <c r="AN2707" s="94"/>
      <c r="AO2707" s="94"/>
      <c r="AP2707" s="94"/>
      <c r="AQ2707" s="94"/>
    </row>
    <row r="2708" spans="1:43">
      <c r="A2708" s="92"/>
      <c r="B2708" s="92"/>
      <c r="C2708" s="93"/>
      <c r="D2708" s="93"/>
      <c r="E2708" s="92"/>
      <c r="F2708" s="92"/>
      <c r="G2708" s="92"/>
      <c r="H2708" s="92"/>
      <c r="I2708" s="92"/>
      <c r="J2708" s="92"/>
      <c r="K2708" s="94"/>
      <c r="L2708" s="94"/>
      <c r="M2708" s="94"/>
      <c r="O2708" s="94"/>
      <c r="P2708" s="94"/>
      <c r="Q2708" s="95"/>
      <c r="R2708" s="94"/>
      <c r="S2708" s="94"/>
      <c r="T2708" s="94"/>
      <c r="U2708" s="94"/>
      <c r="V2708" s="94"/>
      <c r="W2708" s="94"/>
      <c r="X2708" s="94"/>
      <c r="Y2708" s="94"/>
      <c r="Z2708" s="94"/>
      <c r="AD2708" s="96"/>
      <c r="AG2708" s="94"/>
      <c r="AH2708" s="94"/>
      <c r="AI2708" s="95"/>
      <c r="AK2708" s="94"/>
      <c r="AL2708" s="94"/>
      <c r="AM2708" s="94"/>
      <c r="AN2708" s="94"/>
      <c r="AO2708" s="94"/>
      <c r="AP2708" s="94"/>
      <c r="AQ2708" s="94"/>
    </row>
    <row r="2709" spans="1:43">
      <c r="A2709" s="92"/>
      <c r="B2709" s="92"/>
      <c r="C2709" s="93"/>
      <c r="D2709" s="93"/>
      <c r="E2709" s="92"/>
      <c r="F2709" s="92"/>
      <c r="G2709" s="92"/>
      <c r="H2709" s="92"/>
      <c r="I2709" s="92"/>
      <c r="J2709" s="92"/>
      <c r="K2709" s="94"/>
      <c r="L2709" s="94"/>
      <c r="M2709" s="94"/>
      <c r="O2709" s="94"/>
      <c r="P2709" s="94"/>
      <c r="Q2709" s="95"/>
      <c r="R2709" s="94"/>
      <c r="S2709" s="94"/>
      <c r="T2709" s="94"/>
      <c r="U2709" s="94"/>
      <c r="V2709" s="95"/>
      <c r="W2709" s="94"/>
      <c r="X2709" s="94"/>
      <c r="Y2709" s="94"/>
      <c r="Z2709" s="94"/>
      <c r="AD2709" s="96"/>
      <c r="AE2709" s="95"/>
      <c r="AG2709" s="94"/>
      <c r="AH2709" s="94"/>
      <c r="AI2709" s="95"/>
      <c r="AK2709" s="94"/>
      <c r="AL2709" s="94"/>
      <c r="AM2709" s="94"/>
      <c r="AN2709" s="94"/>
      <c r="AO2709" s="94"/>
      <c r="AP2709" s="94"/>
      <c r="AQ2709" s="94"/>
    </row>
    <row r="2710" spans="1:43">
      <c r="A2710" s="92"/>
      <c r="B2710" s="92"/>
      <c r="C2710" s="93"/>
      <c r="D2710" s="93"/>
      <c r="E2710" s="92"/>
      <c r="F2710" s="92"/>
      <c r="G2710" s="92"/>
      <c r="H2710" s="92"/>
      <c r="I2710" s="92"/>
      <c r="J2710" s="92"/>
      <c r="K2710" s="94"/>
      <c r="L2710" s="94"/>
      <c r="M2710" s="94"/>
      <c r="O2710" s="94"/>
      <c r="P2710" s="94"/>
      <c r="Q2710" s="94"/>
      <c r="R2710" s="94"/>
      <c r="S2710" s="94"/>
      <c r="T2710" s="94"/>
      <c r="U2710" s="94"/>
      <c r="V2710" s="94"/>
      <c r="W2710" s="94"/>
      <c r="X2710" s="94"/>
      <c r="Y2710" s="94"/>
      <c r="Z2710" s="94"/>
      <c r="AE2710" s="95"/>
      <c r="AG2710" s="94"/>
      <c r="AH2710" s="94"/>
      <c r="AI2710" s="95"/>
      <c r="AK2710" s="94"/>
      <c r="AL2710" s="94"/>
      <c r="AM2710" s="94"/>
      <c r="AN2710" s="94"/>
      <c r="AO2710" s="94"/>
      <c r="AP2710" s="94"/>
      <c r="AQ2710" s="94"/>
    </row>
    <row r="2711" spans="1:43">
      <c r="A2711" s="92"/>
      <c r="B2711" s="92"/>
      <c r="C2711" s="93"/>
      <c r="D2711" s="93"/>
      <c r="E2711" s="92"/>
      <c r="F2711" s="92"/>
      <c r="G2711" s="92"/>
      <c r="H2711" s="92"/>
      <c r="I2711" s="92"/>
      <c r="J2711" s="92"/>
      <c r="K2711" s="94"/>
      <c r="L2711" s="94"/>
      <c r="M2711" s="94"/>
      <c r="O2711" s="94"/>
      <c r="P2711" s="94"/>
      <c r="Q2711" s="95"/>
      <c r="R2711" s="94"/>
      <c r="S2711" s="94"/>
      <c r="T2711" s="94"/>
      <c r="U2711" s="94"/>
      <c r="V2711" s="94"/>
      <c r="W2711" s="94"/>
      <c r="X2711" s="94"/>
      <c r="Y2711" s="94"/>
      <c r="Z2711" s="94"/>
      <c r="AD2711" s="96"/>
      <c r="AG2711" s="94"/>
      <c r="AH2711" s="94"/>
      <c r="AK2711" s="94"/>
      <c r="AL2711" s="94"/>
      <c r="AM2711" s="94"/>
      <c r="AN2711" s="94"/>
      <c r="AO2711" s="94"/>
      <c r="AP2711" s="94"/>
      <c r="AQ2711" s="94"/>
    </row>
    <row r="2712" spans="1:43">
      <c r="A2712" s="92"/>
      <c r="B2712" s="92"/>
      <c r="C2712" s="93"/>
      <c r="D2712" s="93"/>
      <c r="E2712" s="92"/>
      <c r="F2712" s="92"/>
      <c r="G2712" s="92"/>
      <c r="H2712" s="92"/>
      <c r="I2712" s="92"/>
      <c r="J2712" s="92"/>
      <c r="K2712" s="94"/>
      <c r="L2712" s="94"/>
      <c r="M2712" s="94"/>
      <c r="O2712" s="94"/>
      <c r="P2712" s="94"/>
      <c r="Q2712" s="95"/>
      <c r="R2712" s="94"/>
      <c r="S2712" s="94"/>
      <c r="T2712" s="94"/>
      <c r="U2712" s="94"/>
      <c r="V2712" s="94"/>
      <c r="W2712" s="94"/>
      <c r="X2712" s="94"/>
      <c r="Y2712" s="94"/>
      <c r="Z2712" s="94"/>
      <c r="AD2712" s="96"/>
      <c r="AG2712" s="94"/>
      <c r="AH2712" s="94"/>
      <c r="AK2712" s="94"/>
      <c r="AL2712" s="94"/>
      <c r="AM2712" s="94"/>
      <c r="AN2712" s="94"/>
      <c r="AO2712" s="94"/>
      <c r="AP2712" s="94"/>
      <c r="AQ2712" s="94"/>
    </row>
    <row r="2713" spans="1:43">
      <c r="A2713" s="92"/>
      <c r="B2713" s="92"/>
      <c r="C2713" s="93"/>
      <c r="D2713" s="93"/>
      <c r="E2713" s="92"/>
      <c r="F2713" s="92"/>
      <c r="G2713" s="92"/>
      <c r="H2713" s="92"/>
      <c r="I2713" s="92"/>
      <c r="J2713" s="92"/>
      <c r="K2713" s="94"/>
      <c r="L2713" s="94"/>
      <c r="M2713" s="94"/>
      <c r="O2713" s="94"/>
      <c r="P2713" s="94"/>
      <c r="Q2713" s="95"/>
      <c r="R2713" s="94"/>
      <c r="S2713" s="94"/>
      <c r="T2713" s="94"/>
      <c r="U2713" s="94"/>
      <c r="V2713" s="94"/>
      <c r="W2713" s="94"/>
      <c r="X2713" s="94"/>
      <c r="Y2713" s="94"/>
      <c r="Z2713" s="94"/>
      <c r="AD2713" s="96"/>
      <c r="AG2713" s="94"/>
      <c r="AH2713" s="94"/>
      <c r="AK2713" s="94"/>
      <c r="AL2713" s="94"/>
      <c r="AM2713" s="94"/>
      <c r="AN2713" s="94"/>
      <c r="AO2713" s="94"/>
      <c r="AP2713" s="94"/>
      <c r="AQ2713" s="94"/>
    </row>
    <row r="2714" spans="1:43">
      <c r="A2714" s="92"/>
      <c r="B2714" s="92"/>
      <c r="C2714" s="93"/>
      <c r="D2714" s="93"/>
      <c r="E2714" s="92"/>
      <c r="F2714" s="92"/>
      <c r="G2714" s="92"/>
      <c r="H2714" s="92"/>
      <c r="I2714" s="92"/>
      <c r="J2714" s="92"/>
      <c r="K2714" s="94"/>
      <c r="L2714" s="94"/>
      <c r="M2714" s="94"/>
      <c r="O2714" s="94"/>
      <c r="P2714" s="94"/>
      <c r="Q2714" s="95"/>
      <c r="R2714" s="94"/>
      <c r="S2714" s="94"/>
      <c r="T2714" s="94"/>
      <c r="U2714" s="94"/>
      <c r="V2714" s="95"/>
      <c r="W2714" s="94"/>
      <c r="X2714" s="94"/>
      <c r="Y2714" s="94"/>
      <c r="Z2714" s="94"/>
      <c r="AD2714" s="96"/>
      <c r="AE2714" s="95"/>
      <c r="AG2714" s="94"/>
      <c r="AH2714" s="94"/>
      <c r="AI2714" s="95"/>
      <c r="AK2714" s="94"/>
      <c r="AL2714" s="94"/>
      <c r="AM2714" s="94"/>
      <c r="AN2714" s="94"/>
      <c r="AO2714" s="94"/>
      <c r="AP2714" s="94"/>
      <c r="AQ2714" s="94"/>
    </row>
    <row r="2715" spans="1:43">
      <c r="A2715" s="92"/>
      <c r="B2715" s="92"/>
      <c r="C2715" s="93"/>
      <c r="D2715" s="93"/>
      <c r="E2715" s="92"/>
      <c r="F2715" s="92"/>
      <c r="G2715" s="92"/>
      <c r="H2715" s="92"/>
      <c r="I2715" s="92"/>
      <c r="J2715" s="92"/>
      <c r="K2715" s="94"/>
      <c r="L2715" s="94"/>
      <c r="M2715" s="94"/>
      <c r="O2715" s="94"/>
      <c r="P2715" s="94"/>
      <c r="Q2715" s="94"/>
      <c r="R2715" s="94"/>
      <c r="S2715" s="94"/>
      <c r="T2715" s="94"/>
      <c r="U2715" s="94"/>
      <c r="V2715" s="94"/>
      <c r="W2715" s="94"/>
      <c r="X2715" s="94"/>
      <c r="Y2715" s="94"/>
      <c r="Z2715" s="94"/>
      <c r="AD2715" s="96"/>
      <c r="AG2715" s="94"/>
      <c r="AH2715" s="94"/>
      <c r="AI2715" s="95"/>
      <c r="AK2715" s="94"/>
      <c r="AL2715" s="94"/>
      <c r="AM2715" s="94"/>
      <c r="AN2715" s="94"/>
      <c r="AO2715" s="94"/>
      <c r="AP2715" s="94"/>
      <c r="AQ2715" s="94"/>
    </row>
    <row r="2716" spans="1:43">
      <c r="A2716" s="92"/>
      <c r="B2716" s="92"/>
      <c r="C2716" s="93"/>
      <c r="D2716" s="93"/>
      <c r="E2716" s="92"/>
      <c r="F2716" s="92"/>
      <c r="G2716" s="92"/>
      <c r="H2716" s="92"/>
      <c r="I2716" s="92"/>
      <c r="J2716" s="92"/>
      <c r="K2716" s="94"/>
      <c r="L2716" s="94"/>
      <c r="M2716" s="94"/>
      <c r="O2716" s="94"/>
      <c r="P2716" s="94"/>
      <c r="Q2716" s="95"/>
      <c r="R2716" s="94"/>
      <c r="S2716" s="94"/>
      <c r="T2716" s="94"/>
      <c r="U2716" s="94"/>
      <c r="V2716" s="94"/>
      <c r="W2716" s="94"/>
      <c r="X2716" s="94"/>
      <c r="Y2716" s="94"/>
      <c r="Z2716" s="94"/>
      <c r="AG2716" s="94"/>
      <c r="AH2716" s="94"/>
      <c r="AI2716" s="95"/>
      <c r="AK2716" s="94"/>
      <c r="AL2716" s="94"/>
      <c r="AM2716" s="94"/>
      <c r="AN2716" s="94"/>
      <c r="AO2716" s="94"/>
      <c r="AP2716" s="94"/>
      <c r="AQ2716" s="94"/>
    </row>
    <row r="2717" spans="1:43">
      <c r="A2717" s="92"/>
      <c r="B2717" s="92"/>
      <c r="C2717" s="93"/>
      <c r="D2717" s="93"/>
      <c r="E2717" s="92"/>
      <c r="F2717" s="92"/>
      <c r="G2717" s="92"/>
      <c r="H2717" s="92"/>
      <c r="I2717" s="92"/>
      <c r="J2717" s="92"/>
      <c r="K2717" s="94"/>
      <c r="L2717" s="94"/>
      <c r="M2717" s="94"/>
      <c r="O2717" s="94"/>
      <c r="P2717" s="94"/>
      <c r="Q2717" s="94"/>
      <c r="R2717" s="94"/>
      <c r="S2717" s="94"/>
      <c r="T2717" s="94"/>
      <c r="U2717" s="94"/>
      <c r="V2717" s="94"/>
      <c r="W2717" s="94"/>
      <c r="X2717" s="94"/>
      <c r="Y2717" s="94"/>
      <c r="Z2717" s="94"/>
      <c r="AE2717" s="95"/>
      <c r="AG2717" s="94"/>
      <c r="AH2717" s="94"/>
      <c r="AK2717" s="94"/>
      <c r="AL2717" s="94"/>
      <c r="AM2717" s="94"/>
      <c r="AN2717" s="94"/>
      <c r="AO2717" s="94"/>
      <c r="AP2717" s="94"/>
      <c r="AQ2717" s="94"/>
    </row>
    <row r="2718" spans="1:43">
      <c r="A2718" s="92"/>
      <c r="B2718" s="92"/>
      <c r="C2718" s="93"/>
      <c r="D2718" s="93"/>
      <c r="E2718" s="92"/>
      <c r="F2718" s="92"/>
      <c r="G2718" s="92"/>
      <c r="H2718" s="92"/>
      <c r="I2718" s="92"/>
      <c r="J2718" s="92"/>
      <c r="K2718" s="94"/>
      <c r="L2718" s="94"/>
      <c r="M2718" s="94"/>
      <c r="P2718" s="94"/>
      <c r="Q2718" s="94"/>
      <c r="R2718" s="94"/>
      <c r="S2718" s="94"/>
      <c r="T2718" s="94"/>
      <c r="U2718" s="94"/>
      <c r="V2718" s="94"/>
      <c r="W2718" s="94"/>
      <c r="X2718" s="94"/>
      <c r="Y2718" s="94"/>
      <c r="Z2718" s="94"/>
      <c r="AD2718" s="96"/>
      <c r="AH2718" s="94"/>
      <c r="AK2718" s="94"/>
      <c r="AL2718" s="94"/>
      <c r="AM2718" s="94"/>
      <c r="AN2718" s="94"/>
      <c r="AO2718" s="94"/>
      <c r="AP2718" s="94"/>
      <c r="AQ2718" s="94"/>
    </row>
    <row r="2719" spans="1:43">
      <c r="A2719" s="92"/>
      <c r="B2719" s="92"/>
      <c r="C2719" s="93"/>
      <c r="D2719" s="93"/>
      <c r="E2719" s="92"/>
      <c r="F2719" s="92"/>
      <c r="G2719" s="92"/>
      <c r="H2719" s="92"/>
      <c r="I2719" s="92"/>
      <c r="J2719" s="92"/>
      <c r="K2719" s="94"/>
      <c r="L2719" s="94"/>
      <c r="M2719" s="94"/>
      <c r="O2719" s="94"/>
      <c r="P2719" s="94"/>
      <c r="Q2719" s="94"/>
      <c r="R2719" s="94"/>
      <c r="S2719" s="94"/>
      <c r="T2719" s="94"/>
      <c r="U2719" s="94"/>
      <c r="V2719" s="94"/>
      <c r="W2719" s="94"/>
      <c r="X2719" s="94"/>
      <c r="Y2719" s="94"/>
      <c r="Z2719" s="94"/>
      <c r="AD2719" s="96"/>
      <c r="AG2719" s="94"/>
      <c r="AH2719" s="94"/>
      <c r="AK2719" s="94"/>
      <c r="AL2719" s="94"/>
      <c r="AM2719" s="94"/>
      <c r="AN2719" s="94"/>
      <c r="AO2719" s="94"/>
      <c r="AP2719" s="94"/>
      <c r="AQ2719" s="94"/>
    </row>
    <row r="2720" spans="1:43">
      <c r="A2720" s="92"/>
      <c r="B2720" s="92"/>
      <c r="C2720" s="93"/>
      <c r="D2720" s="93"/>
      <c r="E2720" s="92"/>
      <c r="F2720" s="92"/>
      <c r="G2720" s="92"/>
      <c r="H2720" s="92"/>
      <c r="I2720" s="92"/>
      <c r="J2720" s="92"/>
      <c r="K2720" s="94"/>
      <c r="L2720" s="94"/>
      <c r="M2720" s="94"/>
      <c r="N2720" s="94"/>
      <c r="O2720" s="94"/>
      <c r="P2720" s="94"/>
      <c r="Q2720" s="94"/>
      <c r="R2720" s="94"/>
      <c r="S2720" s="94"/>
      <c r="T2720" s="94"/>
      <c r="U2720" s="94"/>
      <c r="V2720" s="94"/>
      <c r="W2720" s="94"/>
      <c r="X2720" s="94"/>
      <c r="Y2720" s="94"/>
      <c r="Z2720" s="94"/>
      <c r="AD2720" s="96"/>
      <c r="AF2720" s="94"/>
      <c r="AG2720" s="94"/>
      <c r="AH2720" s="94"/>
      <c r="AK2720" s="94"/>
      <c r="AL2720" s="94"/>
      <c r="AM2720" s="94"/>
      <c r="AN2720" s="94"/>
      <c r="AO2720" s="94"/>
      <c r="AP2720" s="94"/>
      <c r="AQ2720" s="94"/>
    </row>
    <row r="2721" spans="1:43">
      <c r="A2721" s="92"/>
      <c r="B2721" s="92"/>
      <c r="C2721" s="93"/>
      <c r="D2721" s="93"/>
      <c r="E2721" s="92"/>
      <c r="F2721" s="92"/>
      <c r="G2721" s="92"/>
      <c r="H2721" s="92"/>
      <c r="I2721" s="92"/>
      <c r="J2721" s="92"/>
      <c r="K2721" s="94"/>
      <c r="L2721" s="94"/>
      <c r="M2721" s="94"/>
      <c r="O2721" s="94"/>
      <c r="P2721" s="94"/>
      <c r="Q2721" s="95"/>
      <c r="R2721" s="94"/>
      <c r="S2721" s="94"/>
      <c r="T2721" s="94"/>
      <c r="U2721" s="94"/>
      <c r="V2721" s="94"/>
      <c r="W2721" s="94"/>
      <c r="X2721" s="94"/>
      <c r="Y2721" s="94"/>
      <c r="Z2721" s="94"/>
      <c r="AD2721" s="96"/>
      <c r="AG2721" s="94"/>
      <c r="AH2721" s="94"/>
      <c r="AK2721" s="94"/>
      <c r="AL2721" s="94"/>
      <c r="AM2721" s="94"/>
      <c r="AN2721" s="94"/>
      <c r="AO2721" s="94"/>
      <c r="AP2721" s="94"/>
      <c r="AQ2721" s="94"/>
    </row>
    <row r="2722" spans="1:43">
      <c r="A2722" s="92"/>
      <c r="B2722" s="92"/>
      <c r="C2722" s="93"/>
      <c r="D2722" s="93"/>
      <c r="E2722" s="92"/>
      <c r="F2722" s="92"/>
      <c r="G2722" s="92"/>
      <c r="H2722" s="92"/>
      <c r="I2722" s="92"/>
      <c r="J2722" s="92"/>
      <c r="K2722" s="94"/>
      <c r="L2722" s="94"/>
      <c r="M2722" s="94"/>
      <c r="T2722" s="94"/>
      <c r="U2722" s="94"/>
      <c r="Y2722" s="94"/>
      <c r="Z2722" s="94"/>
      <c r="AI2722" s="95"/>
      <c r="AK2722" s="94"/>
      <c r="AL2722" s="94"/>
      <c r="AM2722" s="94"/>
      <c r="AN2722" s="94"/>
      <c r="AO2722" s="94"/>
      <c r="AP2722" s="94"/>
      <c r="AQ2722" s="94"/>
    </row>
    <row r="2723" spans="1:43">
      <c r="A2723" s="92"/>
      <c r="B2723" s="92"/>
      <c r="C2723" s="93"/>
      <c r="D2723" s="93"/>
      <c r="E2723" s="92"/>
      <c r="F2723" s="92"/>
      <c r="G2723" s="92"/>
      <c r="H2723" s="92"/>
      <c r="I2723" s="92"/>
      <c r="J2723" s="92"/>
      <c r="K2723" s="94"/>
      <c r="L2723" s="94"/>
      <c r="M2723" s="94"/>
      <c r="O2723" s="94"/>
      <c r="P2723" s="94"/>
      <c r="Q2723" s="94"/>
      <c r="R2723" s="94"/>
      <c r="S2723" s="94"/>
      <c r="T2723" s="94"/>
      <c r="U2723" s="94"/>
      <c r="V2723" s="94"/>
      <c r="W2723" s="94"/>
      <c r="X2723" s="94"/>
      <c r="Y2723" s="94"/>
      <c r="Z2723" s="94"/>
      <c r="AD2723" s="96"/>
      <c r="AG2723" s="94"/>
      <c r="AH2723" s="94"/>
      <c r="AK2723" s="94"/>
      <c r="AL2723" s="94"/>
      <c r="AM2723" s="94"/>
      <c r="AN2723" s="94"/>
      <c r="AO2723" s="94"/>
      <c r="AP2723" s="94"/>
      <c r="AQ2723" s="94"/>
    </row>
    <row r="2724" spans="1:43">
      <c r="A2724" s="92"/>
      <c r="B2724" s="92"/>
      <c r="C2724" s="93"/>
      <c r="D2724" s="93"/>
      <c r="E2724" s="92"/>
      <c r="F2724" s="92"/>
      <c r="G2724" s="92"/>
      <c r="H2724" s="92"/>
      <c r="I2724" s="92"/>
      <c r="J2724" s="92"/>
      <c r="K2724" s="94"/>
      <c r="L2724" s="94"/>
      <c r="M2724" s="94"/>
      <c r="O2724" s="94"/>
      <c r="P2724" s="94"/>
      <c r="Q2724" s="94"/>
      <c r="R2724" s="94"/>
      <c r="S2724" s="94"/>
      <c r="T2724" s="94"/>
      <c r="U2724" s="94"/>
      <c r="V2724" s="94"/>
      <c r="W2724" s="94"/>
      <c r="X2724" s="94"/>
      <c r="Y2724" s="94"/>
      <c r="Z2724" s="94"/>
      <c r="AD2724" s="96"/>
      <c r="AG2724" s="94"/>
      <c r="AH2724" s="94"/>
      <c r="AK2724" s="94"/>
      <c r="AL2724" s="94"/>
      <c r="AM2724" s="94"/>
      <c r="AN2724" s="94"/>
      <c r="AO2724" s="94"/>
      <c r="AP2724" s="94"/>
      <c r="AQ2724" s="94"/>
    </row>
    <row r="2725" spans="1:43">
      <c r="A2725" s="92"/>
      <c r="B2725" s="92"/>
      <c r="C2725" s="93"/>
      <c r="D2725" s="93"/>
      <c r="E2725" s="92"/>
      <c r="F2725" s="92"/>
      <c r="G2725" s="92"/>
      <c r="H2725" s="92"/>
      <c r="I2725" s="92"/>
      <c r="J2725" s="92"/>
      <c r="K2725" s="94"/>
      <c r="L2725" s="94"/>
      <c r="M2725" s="94"/>
      <c r="N2725" s="94"/>
      <c r="O2725" s="94"/>
      <c r="P2725" s="94"/>
      <c r="Q2725" s="95"/>
      <c r="R2725" s="94"/>
      <c r="S2725" s="94"/>
      <c r="T2725" s="94"/>
      <c r="U2725" s="94"/>
      <c r="V2725" s="94"/>
      <c r="W2725" s="94"/>
      <c r="X2725" s="94"/>
      <c r="Y2725" s="94"/>
      <c r="Z2725" s="94"/>
      <c r="AD2725" s="96"/>
      <c r="AF2725" s="94"/>
      <c r="AG2725" s="94"/>
      <c r="AH2725" s="94"/>
      <c r="AI2725" s="95"/>
      <c r="AK2725" s="94"/>
      <c r="AL2725" s="94"/>
      <c r="AM2725" s="94"/>
      <c r="AN2725" s="94"/>
      <c r="AO2725" s="94"/>
      <c r="AP2725" s="94"/>
      <c r="AQ2725" s="94"/>
    </row>
    <row r="2726" spans="1:43">
      <c r="A2726" s="92"/>
      <c r="B2726" s="92"/>
      <c r="C2726" s="93"/>
      <c r="D2726" s="93"/>
      <c r="E2726" s="92"/>
      <c r="F2726" s="92"/>
      <c r="G2726" s="92"/>
      <c r="H2726" s="92"/>
      <c r="I2726" s="92"/>
      <c r="J2726" s="92"/>
      <c r="K2726" s="94"/>
      <c r="L2726" s="94"/>
      <c r="M2726" s="94"/>
      <c r="O2726" s="94"/>
      <c r="P2726" s="94"/>
      <c r="Q2726" s="94"/>
      <c r="R2726" s="94"/>
      <c r="S2726" s="94"/>
      <c r="T2726" s="94"/>
      <c r="U2726" s="94"/>
      <c r="V2726" s="94"/>
      <c r="W2726" s="94"/>
      <c r="X2726" s="94"/>
      <c r="Y2726" s="94"/>
      <c r="Z2726" s="94"/>
      <c r="AD2726" s="96"/>
      <c r="AG2726" s="94"/>
      <c r="AH2726" s="94"/>
      <c r="AK2726" s="94"/>
      <c r="AL2726" s="94"/>
      <c r="AM2726" s="94"/>
      <c r="AN2726" s="94"/>
      <c r="AO2726" s="94"/>
      <c r="AP2726" s="94"/>
      <c r="AQ2726" s="94"/>
    </row>
    <row r="2727" spans="1:43">
      <c r="A2727" s="92"/>
      <c r="B2727" s="92"/>
      <c r="C2727" s="93"/>
      <c r="D2727" s="93"/>
      <c r="E2727" s="92"/>
      <c r="F2727" s="92"/>
      <c r="G2727" s="92"/>
      <c r="H2727" s="92"/>
      <c r="I2727" s="92"/>
      <c r="J2727" s="92"/>
      <c r="K2727" s="94"/>
      <c r="L2727" s="94"/>
      <c r="M2727" s="94"/>
      <c r="O2727" s="94"/>
      <c r="P2727" s="94"/>
      <c r="Q2727" s="94"/>
      <c r="R2727" s="94"/>
      <c r="S2727" s="94"/>
      <c r="T2727" s="94"/>
      <c r="U2727" s="94"/>
      <c r="V2727" s="94"/>
      <c r="W2727" s="94"/>
      <c r="X2727" s="94"/>
      <c r="Y2727" s="94"/>
      <c r="Z2727" s="94"/>
      <c r="AD2727" s="96"/>
      <c r="AG2727" s="94"/>
      <c r="AH2727" s="94"/>
      <c r="AK2727" s="94"/>
      <c r="AL2727" s="94"/>
      <c r="AM2727" s="94"/>
      <c r="AN2727" s="94"/>
      <c r="AO2727" s="94"/>
      <c r="AP2727" s="94"/>
      <c r="AQ2727" s="94"/>
    </row>
    <row r="2728" spans="1:43">
      <c r="A2728" s="92"/>
      <c r="B2728" s="92"/>
      <c r="C2728" s="93"/>
      <c r="D2728" s="93"/>
      <c r="E2728" s="92"/>
      <c r="F2728" s="92"/>
      <c r="G2728" s="92"/>
      <c r="H2728" s="92"/>
      <c r="I2728" s="92"/>
      <c r="J2728" s="92"/>
      <c r="K2728" s="94"/>
      <c r="L2728" s="94"/>
      <c r="M2728" s="94"/>
      <c r="N2728" s="94"/>
      <c r="O2728" s="94"/>
      <c r="P2728" s="94"/>
      <c r="Q2728" s="94"/>
      <c r="R2728" s="94"/>
      <c r="S2728" s="94"/>
      <c r="T2728" s="94"/>
      <c r="U2728" s="94"/>
      <c r="V2728" s="94"/>
      <c r="W2728" s="94"/>
      <c r="X2728" s="94"/>
      <c r="Y2728" s="94"/>
      <c r="Z2728" s="94"/>
      <c r="AF2728" s="94"/>
      <c r="AG2728" s="94"/>
      <c r="AH2728" s="94"/>
      <c r="AK2728" s="94"/>
      <c r="AL2728" s="94"/>
      <c r="AM2728" s="94"/>
      <c r="AN2728" s="94"/>
      <c r="AO2728" s="94"/>
      <c r="AP2728" s="94"/>
      <c r="AQ2728" s="94"/>
    </row>
    <row r="2729" spans="1:43">
      <c r="A2729" s="92"/>
      <c r="B2729" s="92"/>
      <c r="C2729" s="93"/>
      <c r="D2729" s="93"/>
      <c r="E2729" s="92"/>
      <c r="F2729" s="92"/>
      <c r="G2729" s="92"/>
      <c r="H2729" s="92"/>
      <c r="I2729" s="92"/>
      <c r="J2729" s="92"/>
      <c r="K2729" s="94"/>
      <c r="L2729" s="94"/>
      <c r="M2729" s="94"/>
      <c r="O2729" s="94"/>
      <c r="P2729" s="94"/>
      <c r="Q2729" s="94"/>
      <c r="R2729" s="94"/>
      <c r="S2729" s="94"/>
      <c r="T2729" s="94"/>
      <c r="U2729" s="94"/>
      <c r="V2729" s="94"/>
      <c r="W2729" s="94"/>
      <c r="X2729" s="94"/>
      <c r="Y2729" s="94"/>
      <c r="Z2729" s="94"/>
      <c r="AD2729" s="96"/>
      <c r="AG2729" s="94"/>
      <c r="AH2729" s="94"/>
      <c r="AI2729" s="95"/>
      <c r="AK2729" s="94"/>
      <c r="AL2729" s="94"/>
      <c r="AM2729" s="94"/>
      <c r="AN2729" s="94"/>
      <c r="AO2729" s="94"/>
      <c r="AP2729" s="94"/>
      <c r="AQ2729" s="94"/>
    </row>
    <row r="2730" spans="1:43">
      <c r="A2730" s="92"/>
      <c r="B2730" s="92"/>
      <c r="C2730" s="93"/>
      <c r="D2730" s="93"/>
      <c r="E2730" s="92"/>
      <c r="F2730" s="92"/>
      <c r="G2730" s="92"/>
      <c r="H2730" s="92"/>
      <c r="I2730" s="92"/>
      <c r="J2730" s="92"/>
      <c r="K2730" s="94"/>
      <c r="L2730" s="94"/>
      <c r="M2730" s="94"/>
      <c r="N2730" s="94"/>
      <c r="O2730" s="94"/>
      <c r="P2730" s="94"/>
      <c r="Q2730" s="95"/>
      <c r="R2730" s="94"/>
      <c r="S2730" s="94"/>
      <c r="T2730" s="94"/>
      <c r="U2730" s="94"/>
      <c r="V2730" s="94"/>
      <c r="W2730" s="94"/>
      <c r="X2730" s="94"/>
      <c r="Y2730" s="94"/>
      <c r="Z2730" s="94"/>
      <c r="AE2730" s="95"/>
      <c r="AF2730" s="94"/>
      <c r="AG2730" s="94"/>
      <c r="AH2730" s="94"/>
      <c r="AK2730" s="94"/>
      <c r="AL2730" s="94"/>
      <c r="AM2730" s="94"/>
      <c r="AN2730" s="94"/>
      <c r="AO2730" s="94"/>
      <c r="AP2730" s="94"/>
      <c r="AQ2730" s="94"/>
    </row>
    <row r="2731" spans="1:43">
      <c r="A2731" s="92"/>
      <c r="B2731" s="92"/>
      <c r="C2731" s="93"/>
      <c r="D2731" s="93"/>
      <c r="E2731" s="92"/>
      <c r="F2731" s="92"/>
      <c r="G2731" s="92"/>
      <c r="H2731" s="92"/>
      <c r="I2731" s="92"/>
      <c r="J2731" s="92"/>
      <c r="K2731" s="94"/>
      <c r="L2731" s="94"/>
      <c r="M2731" s="94"/>
      <c r="N2731" s="94"/>
      <c r="T2731" s="94"/>
      <c r="U2731" s="94"/>
      <c r="AD2731" s="96"/>
      <c r="AF2731" s="94"/>
      <c r="AI2731" s="95"/>
      <c r="AQ2731" s="94"/>
    </row>
    <row r="2732" spans="1:43">
      <c r="A2732" s="92"/>
      <c r="B2732" s="92"/>
      <c r="C2732" s="93"/>
      <c r="D2732" s="93"/>
      <c r="E2732" s="92"/>
      <c r="F2732" s="92"/>
      <c r="G2732" s="92"/>
      <c r="H2732" s="92"/>
      <c r="I2732" s="92"/>
      <c r="J2732" s="92"/>
      <c r="K2732" s="94"/>
      <c r="L2732" s="94"/>
      <c r="M2732" s="94"/>
      <c r="O2732" s="94"/>
      <c r="P2732" s="94"/>
      <c r="Q2732" s="95"/>
      <c r="R2732" s="94"/>
      <c r="S2732" s="94"/>
      <c r="T2732" s="94"/>
      <c r="U2732" s="94"/>
      <c r="V2732" s="94"/>
      <c r="W2732" s="94"/>
      <c r="X2732" s="94"/>
      <c r="Y2732" s="94"/>
      <c r="Z2732" s="94"/>
      <c r="AD2732" s="96"/>
      <c r="AG2732" s="94"/>
      <c r="AH2732" s="94"/>
      <c r="AK2732" s="94"/>
      <c r="AL2732" s="94"/>
      <c r="AM2732" s="94"/>
      <c r="AN2732" s="94"/>
      <c r="AO2732" s="94"/>
      <c r="AP2732" s="94"/>
      <c r="AQ2732" s="94"/>
    </row>
    <row r="2733" spans="1:43">
      <c r="A2733" s="92"/>
      <c r="B2733" s="92"/>
      <c r="C2733" s="93"/>
      <c r="D2733" s="93"/>
      <c r="E2733" s="92"/>
      <c r="F2733" s="92"/>
      <c r="G2733" s="92"/>
      <c r="H2733" s="92"/>
      <c r="I2733" s="92"/>
      <c r="J2733" s="92"/>
      <c r="K2733" s="94"/>
      <c r="L2733" s="94"/>
      <c r="M2733" s="94"/>
      <c r="P2733" s="94"/>
      <c r="Q2733" s="95"/>
      <c r="R2733" s="94"/>
      <c r="T2733" s="94"/>
      <c r="U2733" s="94"/>
      <c r="V2733" s="94"/>
      <c r="W2733" s="94"/>
      <c r="Y2733" s="94"/>
      <c r="Z2733" s="94"/>
      <c r="AH2733" s="94"/>
      <c r="AI2733" s="95"/>
      <c r="AK2733" s="94"/>
      <c r="AL2733" s="94"/>
      <c r="AM2733" s="94"/>
      <c r="AN2733" s="94"/>
      <c r="AO2733" s="94"/>
      <c r="AP2733" s="94"/>
      <c r="AQ2733" s="94"/>
    </row>
    <row r="2734" spans="1:43">
      <c r="A2734" s="92"/>
      <c r="B2734" s="92"/>
      <c r="C2734" s="93"/>
      <c r="D2734" s="93"/>
      <c r="E2734" s="92"/>
      <c r="F2734" s="92"/>
      <c r="G2734" s="92"/>
      <c r="H2734" s="92"/>
      <c r="I2734" s="92"/>
      <c r="J2734" s="92"/>
      <c r="K2734" s="94"/>
      <c r="L2734" s="94"/>
      <c r="M2734" s="94"/>
      <c r="P2734" s="94"/>
      <c r="Q2734" s="94"/>
      <c r="R2734" s="94"/>
      <c r="S2734" s="94"/>
      <c r="T2734" s="94"/>
      <c r="U2734" s="94"/>
      <c r="V2734" s="94"/>
      <c r="W2734" s="94"/>
      <c r="X2734" s="94"/>
      <c r="Y2734" s="94"/>
      <c r="Z2734" s="94"/>
      <c r="AD2734" s="96"/>
      <c r="AH2734" s="94"/>
      <c r="AI2734" s="95"/>
      <c r="AK2734" s="94"/>
      <c r="AL2734" s="94"/>
      <c r="AM2734" s="94"/>
      <c r="AN2734" s="94"/>
      <c r="AO2734" s="94"/>
      <c r="AP2734" s="94"/>
      <c r="AQ2734" s="94"/>
    </row>
    <row r="2735" spans="1:43">
      <c r="A2735" s="92"/>
      <c r="B2735" s="92"/>
      <c r="C2735" s="93"/>
      <c r="D2735" s="93"/>
      <c r="E2735" s="92"/>
      <c r="F2735" s="92"/>
      <c r="G2735" s="92"/>
      <c r="H2735" s="92"/>
      <c r="I2735" s="92"/>
      <c r="J2735" s="92"/>
      <c r="K2735" s="94"/>
      <c r="L2735" s="94"/>
      <c r="M2735" s="94"/>
      <c r="P2735" s="94"/>
      <c r="Q2735" s="95"/>
      <c r="R2735" s="94"/>
      <c r="S2735" s="94"/>
      <c r="T2735" s="94"/>
      <c r="U2735" s="94"/>
      <c r="V2735" s="94"/>
      <c r="W2735" s="94"/>
      <c r="X2735" s="94"/>
      <c r="Y2735" s="94"/>
      <c r="Z2735" s="94"/>
      <c r="AD2735" s="96"/>
      <c r="AH2735" s="94"/>
      <c r="AI2735" s="95"/>
      <c r="AK2735" s="94"/>
      <c r="AL2735" s="94"/>
      <c r="AM2735" s="94"/>
      <c r="AN2735" s="94"/>
      <c r="AO2735" s="94"/>
      <c r="AP2735" s="94"/>
      <c r="AQ2735" s="94"/>
    </row>
    <row r="2736" spans="1:43">
      <c r="A2736" s="92"/>
      <c r="B2736" s="92"/>
      <c r="C2736" s="93"/>
      <c r="D2736" s="93"/>
      <c r="E2736" s="92"/>
      <c r="F2736" s="92"/>
      <c r="G2736" s="92"/>
      <c r="H2736" s="92"/>
      <c r="I2736" s="92"/>
      <c r="J2736" s="92"/>
      <c r="K2736" s="94"/>
      <c r="L2736" s="94"/>
      <c r="M2736" s="94"/>
      <c r="O2736" s="94"/>
      <c r="P2736" s="94"/>
      <c r="Q2736" s="94"/>
      <c r="R2736" s="94"/>
      <c r="S2736" s="94"/>
      <c r="T2736" s="94"/>
      <c r="U2736" s="94"/>
      <c r="V2736" s="94"/>
      <c r="W2736" s="94"/>
      <c r="X2736" s="94"/>
      <c r="Y2736" s="94"/>
      <c r="Z2736" s="94"/>
      <c r="AD2736" s="96"/>
      <c r="AG2736" s="94"/>
      <c r="AH2736" s="94"/>
      <c r="AK2736" s="94"/>
      <c r="AL2736" s="94"/>
      <c r="AM2736" s="94"/>
      <c r="AN2736" s="94"/>
      <c r="AO2736" s="94"/>
      <c r="AP2736" s="94"/>
      <c r="AQ2736" s="94"/>
    </row>
    <row r="2737" spans="1:43">
      <c r="A2737" s="92"/>
      <c r="B2737" s="92"/>
      <c r="C2737" s="93"/>
      <c r="D2737" s="93"/>
      <c r="E2737" s="92"/>
      <c r="F2737" s="92"/>
      <c r="G2737" s="92"/>
      <c r="H2737" s="92"/>
      <c r="I2737" s="92"/>
      <c r="J2737" s="92"/>
      <c r="K2737" s="94"/>
      <c r="L2737" s="94"/>
      <c r="M2737" s="94"/>
      <c r="N2737" s="94"/>
      <c r="O2737" s="94"/>
      <c r="P2737" s="94"/>
      <c r="Q2737" s="94"/>
      <c r="R2737" s="94"/>
      <c r="S2737" s="94"/>
      <c r="T2737" s="94"/>
      <c r="U2737" s="94"/>
      <c r="V2737" s="94"/>
      <c r="W2737" s="94"/>
      <c r="X2737" s="94"/>
      <c r="Y2737" s="94"/>
      <c r="Z2737" s="94"/>
      <c r="AD2737" s="96"/>
      <c r="AF2737" s="94"/>
      <c r="AG2737" s="94"/>
      <c r="AH2737" s="94"/>
      <c r="AK2737" s="94"/>
      <c r="AL2737" s="94"/>
      <c r="AM2737" s="94"/>
      <c r="AN2737" s="94"/>
      <c r="AO2737" s="94"/>
      <c r="AP2737" s="94"/>
      <c r="AQ2737" s="94"/>
    </row>
    <row r="2738" spans="1:43">
      <c r="A2738" s="92"/>
      <c r="B2738" s="92"/>
      <c r="C2738" s="93"/>
      <c r="D2738" s="93"/>
      <c r="E2738" s="92"/>
      <c r="F2738" s="92"/>
      <c r="G2738" s="92"/>
      <c r="H2738" s="92"/>
      <c r="I2738" s="92"/>
      <c r="J2738" s="92"/>
      <c r="K2738" s="94"/>
      <c r="L2738" s="94"/>
      <c r="M2738" s="94"/>
      <c r="N2738" s="94"/>
      <c r="O2738" s="94"/>
      <c r="P2738" s="94"/>
      <c r="Q2738" s="94"/>
      <c r="R2738" s="94"/>
      <c r="S2738" s="94"/>
      <c r="T2738" s="94"/>
      <c r="U2738" s="94"/>
      <c r="V2738" s="94"/>
      <c r="W2738" s="94"/>
      <c r="X2738" s="94"/>
      <c r="Y2738" s="94"/>
      <c r="Z2738" s="94"/>
      <c r="AD2738" s="96"/>
      <c r="AF2738" s="94"/>
      <c r="AG2738" s="94"/>
      <c r="AH2738" s="94"/>
      <c r="AI2738" s="95"/>
      <c r="AK2738" s="94"/>
      <c r="AL2738" s="94"/>
      <c r="AM2738" s="94"/>
      <c r="AN2738" s="94"/>
      <c r="AO2738" s="94"/>
      <c r="AP2738" s="94"/>
      <c r="AQ2738" s="94"/>
    </row>
    <row r="2739" spans="1:43">
      <c r="A2739" s="92"/>
      <c r="B2739" s="92"/>
      <c r="C2739" s="93"/>
      <c r="D2739" s="93"/>
      <c r="E2739" s="92"/>
      <c r="F2739" s="92"/>
      <c r="G2739" s="92"/>
      <c r="H2739" s="92"/>
      <c r="I2739" s="92"/>
      <c r="J2739" s="92"/>
      <c r="K2739" s="94"/>
      <c r="L2739" s="94"/>
      <c r="M2739" s="94"/>
      <c r="N2739" s="94"/>
      <c r="O2739" s="94"/>
      <c r="P2739" s="94"/>
      <c r="Q2739" s="94"/>
      <c r="R2739" s="94"/>
      <c r="S2739" s="94"/>
      <c r="T2739" s="94"/>
      <c r="U2739" s="94"/>
      <c r="V2739" s="94"/>
      <c r="W2739" s="94"/>
      <c r="X2739" s="94"/>
      <c r="Y2739" s="94"/>
      <c r="Z2739" s="94"/>
      <c r="AD2739" s="96"/>
      <c r="AF2739" s="94"/>
      <c r="AG2739" s="94"/>
      <c r="AH2739" s="94"/>
      <c r="AI2739" s="95"/>
      <c r="AK2739" s="94"/>
      <c r="AL2739" s="94"/>
      <c r="AM2739" s="94"/>
      <c r="AN2739" s="94"/>
      <c r="AO2739" s="94"/>
      <c r="AP2739" s="94"/>
      <c r="AQ2739" s="94"/>
    </row>
    <row r="2740" spans="1:43">
      <c r="A2740" s="92"/>
      <c r="B2740" s="92"/>
      <c r="C2740" s="93"/>
      <c r="D2740" s="93"/>
      <c r="E2740" s="92"/>
      <c r="F2740" s="92"/>
      <c r="G2740" s="92"/>
      <c r="H2740" s="92"/>
      <c r="I2740" s="92"/>
      <c r="J2740" s="92"/>
      <c r="K2740" s="94"/>
      <c r="L2740" s="94"/>
      <c r="M2740" s="94"/>
      <c r="O2740" s="94"/>
      <c r="P2740" s="94"/>
      <c r="Q2740" s="95"/>
      <c r="R2740" s="94"/>
      <c r="S2740" s="94"/>
      <c r="T2740" s="94"/>
      <c r="U2740" s="94"/>
      <c r="V2740" s="94"/>
      <c r="W2740" s="94"/>
      <c r="X2740" s="94"/>
      <c r="Y2740" s="94"/>
      <c r="Z2740" s="94"/>
      <c r="AD2740" s="96"/>
      <c r="AG2740" s="94"/>
      <c r="AH2740" s="94"/>
      <c r="AK2740" s="94"/>
      <c r="AL2740" s="94"/>
      <c r="AM2740" s="94"/>
      <c r="AN2740" s="94"/>
      <c r="AO2740" s="94"/>
      <c r="AP2740" s="94"/>
      <c r="AQ2740" s="94"/>
    </row>
    <row r="2741" spans="1:43">
      <c r="A2741" s="92"/>
      <c r="B2741" s="92"/>
      <c r="C2741" s="93"/>
      <c r="D2741" s="93"/>
      <c r="E2741" s="92"/>
      <c r="F2741" s="92"/>
      <c r="G2741" s="92"/>
      <c r="H2741" s="92"/>
      <c r="I2741" s="92"/>
      <c r="J2741" s="92"/>
      <c r="K2741" s="94"/>
      <c r="L2741" s="94"/>
      <c r="M2741" s="94"/>
      <c r="O2741" s="94"/>
      <c r="T2741" s="94"/>
      <c r="U2741" s="94"/>
      <c r="Y2741" s="94"/>
      <c r="Z2741" s="94"/>
      <c r="AG2741" s="94"/>
      <c r="AK2741" s="94"/>
      <c r="AL2741" s="94"/>
      <c r="AM2741" s="94"/>
      <c r="AN2741" s="94"/>
      <c r="AO2741" s="94"/>
      <c r="AP2741" s="94"/>
      <c r="AQ2741" s="94"/>
    </row>
    <row r="2742" spans="1:43">
      <c r="A2742" s="92"/>
      <c r="B2742" s="92"/>
      <c r="C2742" s="93"/>
      <c r="D2742" s="93"/>
      <c r="E2742" s="92"/>
      <c r="F2742" s="92"/>
      <c r="G2742" s="92"/>
      <c r="H2742" s="92"/>
      <c r="I2742" s="92"/>
      <c r="J2742" s="92"/>
      <c r="K2742" s="94"/>
      <c r="L2742" s="94"/>
      <c r="M2742" s="94"/>
      <c r="N2742" s="94"/>
      <c r="O2742" s="94"/>
      <c r="P2742" s="94"/>
      <c r="Q2742" s="95"/>
      <c r="R2742" s="94"/>
      <c r="S2742" s="94"/>
      <c r="T2742" s="94"/>
      <c r="U2742" s="94"/>
      <c r="V2742" s="94"/>
      <c r="W2742" s="94"/>
      <c r="X2742" s="94"/>
      <c r="Y2742" s="94"/>
      <c r="Z2742" s="94"/>
      <c r="AD2742" s="96"/>
      <c r="AF2742" s="94"/>
      <c r="AG2742" s="94"/>
      <c r="AH2742" s="94"/>
      <c r="AK2742" s="94"/>
      <c r="AL2742" s="94"/>
      <c r="AM2742" s="94"/>
      <c r="AN2742" s="94"/>
      <c r="AO2742" s="94"/>
      <c r="AP2742" s="94"/>
      <c r="AQ2742" s="94"/>
    </row>
    <row r="2743" spans="1:43">
      <c r="A2743" s="92"/>
      <c r="B2743" s="92"/>
      <c r="C2743" s="93"/>
      <c r="D2743" s="93"/>
      <c r="E2743" s="92"/>
      <c r="F2743" s="92"/>
      <c r="G2743" s="92"/>
      <c r="H2743" s="92"/>
      <c r="I2743" s="92"/>
      <c r="J2743" s="92"/>
      <c r="K2743" s="94"/>
      <c r="L2743" s="94"/>
      <c r="M2743" s="94"/>
      <c r="O2743" s="94"/>
      <c r="P2743" s="94"/>
      <c r="Q2743" s="94"/>
      <c r="R2743" s="94"/>
      <c r="S2743" s="94"/>
      <c r="T2743" s="94"/>
      <c r="U2743" s="94"/>
      <c r="V2743" s="94"/>
      <c r="W2743" s="94"/>
      <c r="X2743" s="94"/>
      <c r="Y2743" s="94"/>
      <c r="Z2743" s="94"/>
      <c r="AD2743" s="96"/>
      <c r="AG2743" s="94"/>
      <c r="AH2743" s="94"/>
      <c r="AK2743" s="94"/>
      <c r="AL2743" s="94"/>
      <c r="AM2743" s="94"/>
      <c r="AN2743" s="94"/>
      <c r="AO2743" s="94"/>
      <c r="AP2743" s="94"/>
      <c r="AQ2743" s="94"/>
    </row>
    <row r="2744" spans="1:43">
      <c r="A2744" s="92"/>
      <c r="B2744" s="92"/>
      <c r="C2744" s="93"/>
      <c r="D2744" s="93"/>
      <c r="E2744" s="92"/>
      <c r="F2744" s="92"/>
      <c r="G2744" s="92"/>
      <c r="H2744" s="92"/>
      <c r="I2744" s="92"/>
      <c r="J2744" s="92"/>
      <c r="K2744" s="94"/>
      <c r="L2744" s="94"/>
      <c r="M2744" s="94"/>
      <c r="P2744" s="94"/>
      <c r="Q2744" s="95"/>
      <c r="R2744" s="94"/>
      <c r="S2744" s="94"/>
      <c r="T2744" s="94"/>
      <c r="U2744" s="94"/>
      <c r="V2744" s="94"/>
      <c r="W2744" s="94"/>
      <c r="X2744" s="94"/>
      <c r="Y2744" s="94"/>
      <c r="Z2744" s="94"/>
      <c r="AH2744" s="94"/>
      <c r="AK2744" s="94"/>
      <c r="AL2744" s="94"/>
      <c r="AM2744" s="94"/>
      <c r="AN2744" s="94"/>
      <c r="AO2744" s="94"/>
      <c r="AP2744" s="94"/>
      <c r="AQ2744" s="94"/>
    </row>
    <row r="2745" spans="1:43">
      <c r="A2745" s="92"/>
      <c r="B2745" s="92"/>
      <c r="C2745" s="93"/>
      <c r="D2745" s="93"/>
      <c r="E2745" s="92"/>
      <c r="F2745" s="92"/>
      <c r="G2745" s="92"/>
      <c r="H2745" s="92"/>
      <c r="I2745" s="92"/>
      <c r="J2745" s="92"/>
      <c r="K2745" s="94"/>
      <c r="L2745" s="94"/>
      <c r="M2745" s="94"/>
      <c r="O2745" s="94"/>
      <c r="P2745" s="94"/>
      <c r="Q2745" s="94"/>
      <c r="R2745" s="94"/>
      <c r="S2745" s="94"/>
      <c r="T2745" s="94"/>
      <c r="U2745" s="94"/>
      <c r="V2745" s="94"/>
      <c r="W2745" s="94"/>
      <c r="X2745" s="94"/>
      <c r="Y2745" s="94"/>
      <c r="Z2745" s="94"/>
      <c r="AD2745" s="96"/>
      <c r="AG2745" s="94"/>
      <c r="AH2745" s="94"/>
      <c r="AI2745" s="95"/>
      <c r="AK2745" s="94"/>
      <c r="AL2745" s="94"/>
      <c r="AM2745" s="94"/>
      <c r="AN2745" s="94"/>
      <c r="AO2745" s="94"/>
      <c r="AP2745" s="94"/>
      <c r="AQ2745" s="94"/>
    </row>
    <row r="2746" spans="1:43">
      <c r="A2746" s="92"/>
      <c r="B2746" s="92"/>
      <c r="C2746" s="93"/>
      <c r="D2746" s="93"/>
      <c r="E2746" s="92"/>
      <c r="F2746" s="92"/>
      <c r="G2746" s="92"/>
      <c r="H2746" s="92"/>
      <c r="I2746" s="92"/>
      <c r="J2746" s="92"/>
      <c r="K2746" s="94"/>
      <c r="L2746" s="94"/>
      <c r="M2746" s="94"/>
      <c r="N2746" s="94"/>
      <c r="O2746" s="94"/>
      <c r="P2746" s="94"/>
      <c r="Q2746" s="94"/>
      <c r="R2746" s="94"/>
      <c r="S2746" s="94"/>
      <c r="T2746" s="94"/>
      <c r="U2746" s="94"/>
      <c r="V2746" s="94"/>
      <c r="W2746" s="94"/>
      <c r="X2746" s="94"/>
      <c r="Y2746" s="94"/>
      <c r="Z2746" s="94"/>
      <c r="AF2746" s="94"/>
      <c r="AG2746" s="94"/>
      <c r="AH2746" s="94"/>
      <c r="AK2746" s="94"/>
      <c r="AL2746" s="94"/>
      <c r="AM2746" s="94"/>
      <c r="AN2746" s="94"/>
      <c r="AO2746" s="94"/>
      <c r="AP2746" s="94"/>
      <c r="AQ2746" s="94"/>
    </row>
    <row r="2747" spans="1:43">
      <c r="A2747" s="92"/>
      <c r="B2747" s="92"/>
      <c r="C2747" s="93"/>
      <c r="D2747" s="93"/>
      <c r="E2747" s="92"/>
      <c r="F2747" s="92"/>
      <c r="G2747" s="92"/>
      <c r="H2747" s="92"/>
      <c r="I2747" s="92"/>
      <c r="J2747" s="92"/>
      <c r="K2747" s="94"/>
      <c r="L2747" s="94"/>
      <c r="M2747" s="94"/>
      <c r="O2747" s="94"/>
      <c r="P2747" s="94"/>
      <c r="Q2747" s="94"/>
      <c r="R2747" s="94"/>
      <c r="S2747" s="94"/>
      <c r="T2747" s="94"/>
      <c r="U2747" s="94"/>
      <c r="V2747" s="94"/>
      <c r="W2747" s="94"/>
      <c r="X2747" s="94"/>
      <c r="Y2747" s="94"/>
      <c r="Z2747" s="94"/>
      <c r="AD2747" s="96"/>
      <c r="AG2747" s="94"/>
      <c r="AH2747" s="94"/>
      <c r="AK2747" s="94"/>
      <c r="AL2747" s="94"/>
      <c r="AM2747" s="94"/>
      <c r="AN2747" s="94"/>
      <c r="AO2747" s="94"/>
      <c r="AP2747" s="94"/>
      <c r="AQ2747" s="94"/>
    </row>
    <row r="2748" spans="1:43">
      <c r="A2748" s="92"/>
      <c r="B2748" s="92"/>
      <c r="C2748" s="93"/>
      <c r="D2748" s="93"/>
      <c r="E2748" s="92"/>
      <c r="F2748" s="92"/>
      <c r="G2748" s="92"/>
      <c r="H2748" s="92"/>
      <c r="I2748" s="92"/>
      <c r="J2748" s="92"/>
      <c r="K2748" s="94"/>
      <c r="L2748" s="94"/>
      <c r="M2748" s="94"/>
      <c r="O2748" s="94"/>
      <c r="P2748" s="94"/>
      <c r="Q2748" s="94"/>
      <c r="R2748" s="94"/>
      <c r="S2748" s="94"/>
      <c r="T2748" s="94"/>
      <c r="U2748" s="94"/>
      <c r="V2748" s="94"/>
      <c r="W2748" s="94"/>
      <c r="X2748" s="94"/>
      <c r="Y2748" s="94"/>
      <c r="Z2748" s="94"/>
      <c r="AD2748" s="96"/>
      <c r="AE2748" s="95"/>
      <c r="AG2748" s="94"/>
      <c r="AH2748" s="94"/>
      <c r="AI2748" s="95"/>
      <c r="AK2748" s="94"/>
      <c r="AL2748" s="94"/>
      <c r="AM2748" s="94"/>
      <c r="AN2748" s="94"/>
      <c r="AO2748" s="94"/>
      <c r="AP2748" s="94"/>
      <c r="AQ2748" s="94"/>
    </row>
    <row r="2749" spans="1:43">
      <c r="A2749" s="92"/>
      <c r="B2749" s="92"/>
      <c r="C2749" s="93"/>
      <c r="D2749" s="93"/>
      <c r="E2749" s="92"/>
      <c r="F2749" s="92"/>
      <c r="G2749" s="92"/>
      <c r="H2749" s="92"/>
      <c r="I2749" s="92"/>
      <c r="J2749" s="92"/>
      <c r="K2749" s="94"/>
      <c r="L2749" s="94"/>
      <c r="M2749" s="94"/>
      <c r="T2749" s="94"/>
      <c r="U2749" s="94"/>
      <c r="Y2749" s="94"/>
      <c r="Z2749" s="94"/>
      <c r="AK2749" s="94"/>
      <c r="AL2749" s="94"/>
      <c r="AM2749" s="94"/>
      <c r="AN2749" s="94"/>
      <c r="AO2749" s="94"/>
      <c r="AP2749" s="94"/>
      <c r="AQ2749" s="94"/>
    </row>
    <row r="2750" spans="1:43">
      <c r="A2750" s="92"/>
      <c r="B2750" s="92"/>
      <c r="C2750" s="93"/>
      <c r="D2750" s="93"/>
      <c r="E2750" s="92"/>
      <c r="F2750" s="92"/>
      <c r="G2750" s="92"/>
      <c r="H2750" s="92"/>
      <c r="I2750" s="92"/>
      <c r="J2750" s="92"/>
      <c r="K2750" s="94"/>
      <c r="L2750" s="94"/>
      <c r="M2750" s="94"/>
      <c r="O2750" s="94"/>
      <c r="P2750" s="94"/>
      <c r="Q2750" s="95"/>
      <c r="R2750" s="94"/>
      <c r="S2750" s="94"/>
      <c r="T2750" s="94"/>
      <c r="U2750" s="94"/>
      <c r="V2750" s="95"/>
      <c r="W2750" s="94"/>
      <c r="X2750" s="94"/>
      <c r="Y2750" s="94"/>
      <c r="Z2750" s="94"/>
      <c r="AD2750" s="96"/>
      <c r="AG2750" s="94"/>
      <c r="AH2750" s="94"/>
      <c r="AK2750" s="94"/>
      <c r="AL2750" s="94"/>
      <c r="AN2750" s="94"/>
      <c r="AO2750" s="94"/>
      <c r="AP2750" s="94"/>
      <c r="AQ2750" s="94"/>
    </row>
    <row r="2751" spans="1:43">
      <c r="A2751" s="92"/>
      <c r="B2751" s="92"/>
      <c r="C2751" s="93"/>
      <c r="D2751" s="93"/>
      <c r="E2751" s="92"/>
      <c r="F2751" s="92"/>
      <c r="G2751" s="92"/>
      <c r="H2751" s="92"/>
      <c r="I2751" s="92"/>
      <c r="J2751" s="92"/>
      <c r="K2751" s="94"/>
      <c r="L2751" s="94"/>
      <c r="M2751" s="94"/>
      <c r="O2751" s="94"/>
      <c r="T2751" s="94"/>
      <c r="U2751" s="94"/>
      <c r="Y2751" s="94"/>
      <c r="Z2751" s="94"/>
      <c r="AG2751" s="94"/>
      <c r="AI2751" s="95"/>
      <c r="AK2751" s="94"/>
      <c r="AL2751" s="94"/>
      <c r="AM2751" s="94"/>
      <c r="AN2751" s="94"/>
      <c r="AO2751" s="94"/>
      <c r="AP2751" s="94"/>
      <c r="AQ2751" s="94"/>
    </row>
    <row r="2752" spans="1:43">
      <c r="A2752" s="92"/>
      <c r="B2752" s="92"/>
      <c r="C2752" s="93"/>
      <c r="D2752" s="93"/>
      <c r="E2752" s="92"/>
      <c r="F2752" s="92"/>
      <c r="G2752" s="92"/>
      <c r="H2752" s="92"/>
      <c r="I2752" s="92"/>
      <c r="J2752" s="92"/>
      <c r="K2752" s="94"/>
      <c r="L2752" s="94"/>
      <c r="M2752" s="94"/>
      <c r="O2752" s="94"/>
      <c r="T2752" s="94"/>
      <c r="U2752" s="94"/>
      <c r="Y2752" s="94"/>
      <c r="Z2752" s="94"/>
      <c r="AG2752" s="94"/>
      <c r="AI2752" s="95"/>
      <c r="AK2752" s="94"/>
      <c r="AL2752" s="94"/>
      <c r="AM2752" s="94"/>
      <c r="AN2752" s="94"/>
      <c r="AO2752" s="94"/>
      <c r="AP2752" s="94"/>
      <c r="AQ2752" s="94"/>
    </row>
    <row r="2753" spans="1:43">
      <c r="A2753" s="92"/>
      <c r="B2753" s="92"/>
      <c r="C2753" s="93"/>
      <c r="D2753" s="93"/>
      <c r="E2753" s="92"/>
      <c r="F2753" s="92"/>
      <c r="G2753" s="92"/>
      <c r="H2753" s="92"/>
      <c r="I2753" s="92"/>
      <c r="J2753" s="92"/>
      <c r="K2753" s="94"/>
      <c r="L2753" s="94"/>
      <c r="M2753" s="94"/>
      <c r="O2753" s="94"/>
      <c r="P2753" s="94"/>
      <c r="Q2753" s="94"/>
      <c r="R2753" s="94"/>
      <c r="S2753" s="94"/>
      <c r="T2753" s="94"/>
      <c r="U2753" s="94"/>
      <c r="V2753" s="94"/>
      <c r="W2753" s="94"/>
      <c r="X2753" s="94"/>
      <c r="Y2753" s="94"/>
      <c r="Z2753" s="94"/>
      <c r="AD2753" s="96"/>
      <c r="AG2753" s="94"/>
      <c r="AH2753" s="94"/>
      <c r="AI2753" s="95"/>
      <c r="AK2753" s="94"/>
      <c r="AL2753" s="94"/>
      <c r="AM2753" s="94"/>
      <c r="AN2753" s="94"/>
      <c r="AO2753" s="94"/>
      <c r="AP2753" s="94"/>
      <c r="AQ2753" s="94"/>
    </row>
    <row r="2754" spans="1:43">
      <c r="A2754" s="92"/>
      <c r="B2754" s="92"/>
      <c r="C2754" s="93"/>
      <c r="D2754" s="93"/>
      <c r="E2754" s="92"/>
      <c r="F2754" s="92"/>
      <c r="G2754" s="92"/>
      <c r="H2754" s="92"/>
      <c r="I2754" s="92"/>
      <c r="J2754" s="92"/>
      <c r="K2754" s="94"/>
      <c r="L2754" s="94"/>
      <c r="M2754" s="94"/>
      <c r="N2754" s="94"/>
      <c r="O2754" s="94"/>
      <c r="P2754" s="94"/>
      <c r="Q2754" s="94"/>
      <c r="R2754" s="94"/>
      <c r="S2754" s="94"/>
      <c r="T2754" s="94"/>
      <c r="U2754" s="94"/>
      <c r="V2754" s="94"/>
      <c r="W2754" s="94"/>
      <c r="X2754" s="94"/>
      <c r="Y2754" s="94"/>
      <c r="Z2754" s="94"/>
      <c r="AF2754" s="94"/>
      <c r="AG2754" s="94"/>
      <c r="AH2754" s="94"/>
      <c r="AK2754" s="94"/>
      <c r="AL2754" s="94"/>
      <c r="AM2754" s="94"/>
      <c r="AN2754" s="94"/>
      <c r="AO2754" s="94"/>
      <c r="AP2754" s="94"/>
      <c r="AQ2754" s="94"/>
    </row>
    <row r="2755" spans="1:43">
      <c r="A2755" s="92"/>
      <c r="B2755" s="92"/>
      <c r="C2755" s="93"/>
      <c r="D2755" s="93"/>
      <c r="E2755" s="92"/>
      <c r="F2755" s="92"/>
      <c r="G2755" s="92"/>
      <c r="H2755" s="92"/>
      <c r="I2755" s="92"/>
      <c r="J2755" s="92"/>
      <c r="K2755" s="94"/>
      <c r="L2755" s="94"/>
      <c r="M2755" s="94"/>
      <c r="O2755" s="94"/>
      <c r="P2755" s="94"/>
      <c r="Q2755" s="94"/>
      <c r="R2755" s="94"/>
      <c r="S2755" s="94"/>
      <c r="T2755" s="94"/>
      <c r="U2755" s="94"/>
      <c r="V2755" s="94"/>
      <c r="W2755" s="94"/>
      <c r="X2755" s="94"/>
      <c r="Y2755" s="94"/>
      <c r="Z2755" s="94"/>
      <c r="AD2755" s="96"/>
      <c r="AE2755" s="95"/>
      <c r="AG2755" s="94"/>
      <c r="AH2755" s="94"/>
      <c r="AK2755" s="94"/>
      <c r="AL2755" s="94"/>
      <c r="AM2755" s="94"/>
      <c r="AN2755" s="94"/>
      <c r="AO2755" s="94"/>
      <c r="AP2755" s="94"/>
      <c r="AQ2755" s="94"/>
    </row>
    <row r="2756" spans="1:43">
      <c r="A2756" s="92"/>
      <c r="B2756" s="92"/>
      <c r="C2756" s="93"/>
      <c r="D2756" s="93"/>
      <c r="E2756" s="92"/>
      <c r="F2756" s="92"/>
      <c r="G2756" s="92"/>
      <c r="H2756" s="92"/>
      <c r="I2756" s="92"/>
      <c r="J2756" s="92"/>
      <c r="K2756" s="94"/>
      <c r="L2756" s="94"/>
      <c r="M2756" s="94"/>
      <c r="O2756" s="94"/>
      <c r="P2756" s="94"/>
      <c r="Q2756" s="95"/>
      <c r="R2756" s="94"/>
      <c r="S2756" s="94"/>
      <c r="T2756" s="94"/>
      <c r="U2756" s="94"/>
      <c r="V2756" s="94"/>
      <c r="W2756" s="94"/>
      <c r="X2756" s="94"/>
      <c r="Y2756" s="94"/>
      <c r="Z2756" s="94"/>
      <c r="AD2756" s="96"/>
      <c r="AG2756" s="94"/>
      <c r="AH2756" s="94"/>
      <c r="AK2756" s="94"/>
      <c r="AL2756" s="94"/>
      <c r="AM2756" s="94"/>
      <c r="AN2756" s="94"/>
      <c r="AO2756" s="94"/>
      <c r="AP2756" s="94"/>
      <c r="AQ2756" s="94"/>
    </row>
    <row r="2757" spans="1:43">
      <c r="A2757" s="92"/>
      <c r="B2757" s="92"/>
      <c r="C2757" s="93"/>
      <c r="D2757" s="93"/>
      <c r="E2757" s="92"/>
      <c r="F2757" s="92"/>
      <c r="G2757" s="92"/>
      <c r="H2757" s="92"/>
      <c r="I2757" s="92"/>
      <c r="J2757" s="92"/>
      <c r="K2757" s="94"/>
      <c r="L2757" s="94"/>
      <c r="M2757" s="94"/>
      <c r="O2757" s="94"/>
      <c r="P2757" s="94"/>
      <c r="Q2757" s="94"/>
      <c r="R2757" s="94"/>
      <c r="S2757" s="94"/>
      <c r="T2757" s="94"/>
      <c r="U2757" s="94"/>
      <c r="V2757" s="94"/>
      <c r="W2757" s="94"/>
      <c r="X2757" s="94"/>
      <c r="Y2757" s="94"/>
      <c r="Z2757" s="94"/>
      <c r="AD2757" s="96"/>
      <c r="AG2757" s="94"/>
      <c r="AH2757" s="94"/>
      <c r="AK2757" s="94"/>
      <c r="AL2757" s="94"/>
      <c r="AM2757" s="94"/>
      <c r="AN2757" s="94"/>
      <c r="AO2757" s="94"/>
      <c r="AP2757" s="94"/>
      <c r="AQ2757" s="94"/>
    </row>
    <row r="2758" spans="1:43">
      <c r="A2758" s="92"/>
      <c r="B2758" s="92"/>
      <c r="C2758" s="93"/>
      <c r="D2758" s="93"/>
      <c r="E2758" s="92"/>
      <c r="F2758" s="92"/>
      <c r="G2758" s="92"/>
      <c r="H2758" s="92"/>
      <c r="I2758" s="92"/>
      <c r="J2758" s="92"/>
      <c r="K2758" s="94"/>
      <c r="L2758" s="94"/>
      <c r="M2758" s="94"/>
      <c r="O2758" s="94"/>
      <c r="P2758" s="94"/>
      <c r="Q2758" s="95"/>
      <c r="R2758" s="94"/>
      <c r="S2758" s="94"/>
      <c r="T2758" s="94"/>
      <c r="U2758" s="94"/>
      <c r="V2758" s="95"/>
      <c r="W2758" s="94"/>
      <c r="X2758" s="94"/>
      <c r="Y2758" s="94"/>
      <c r="Z2758" s="94"/>
      <c r="AD2758" s="96"/>
      <c r="AG2758" s="94"/>
      <c r="AH2758" s="94"/>
      <c r="AI2758" s="95"/>
      <c r="AK2758" s="94"/>
      <c r="AL2758" s="94"/>
      <c r="AM2758" s="94"/>
      <c r="AN2758" s="94"/>
      <c r="AO2758" s="94"/>
      <c r="AP2758" s="94"/>
      <c r="AQ2758" s="94"/>
    </row>
    <row r="2759" spans="1:43">
      <c r="A2759" s="92"/>
      <c r="B2759" s="92"/>
      <c r="C2759" s="93"/>
      <c r="D2759" s="93"/>
      <c r="E2759" s="92"/>
      <c r="F2759" s="92"/>
      <c r="G2759" s="92"/>
      <c r="H2759" s="92"/>
      <c r="I2759" s="92"/>
      <c r="J2759" s="92"/>
      <c r="K2759" s="94"/>
      <c r="L2759" s="94"/>
      <c r="M2759" s="94"/>
      <c r="O2759" s="94"/>
      <c r="P2759" s="94"/>
      <c r="Q2759" s="94"/>
      <c r="R2759" s="94"/>
      <c r="S2759" s="94"/>
      <c r="T2759" s="94"/>
      <c r="U2759" s="94"/>
      <c r="V2759" s="94"/>
      <c r="W2759" s="94"/>
      <c r="X2759" s="94"/>
      <c r="Y2759" s="94"/>
      <c r="Z2759" s="94"/>
      <c r="AG2759" s="94"/>
      <c r="AH2759" s="94"/>
      <c r="AI2759" s="95"/>
      <c r="AK2759" s="94"/>
      <c r="AL2759" s="94"/>
      <c r="AM2759" s="94"/>
      <c r="AN2759" s="94"/>
      <c r="AO2759" s="94"/>
      <c r="AP2759" s="94"/>
      <c r="AQ2759" s="94"/>
    </row>
    <row r="2760" spans="1:43">
      <c r="A2760" s="92"/>
      <c r="B2760" s="92"/>
      <c r="C2760" s="93"/>
      <c r="D2760" s="93"/>
      <c r="E2760" s="92"/>
      <c r="F2760" s="92"/>
      <c r="G2760" s="92"/>
      <c r="H2760" s="92"/>
      <c r="I2760" s="92"/>
      <c r="J2760" s="92"/>
      <c r="K2760" s="94"/>
      <c r="L2760" s="94"/>
      <c r="M2760" s="94"/>
      <c r="O2760" s="94"/>
      <c r="P2760" s="94"/>
      <c r="Q2760" s="95"/>
      <c r="R2760" s="94"/>
      <c r="S2760" s="94"/>
      <c r="T2760" s="94"/>
      <c r="U2760" s="94"/>
      <c r="V2760" s="94"/>
      <c r="W2760" s="94"/>
      <c r="X2760" s="94"/>
      <c r="Y2760" s="94"/>
      <c r="Z2760" s="94"/>
      <c r="AG2760" s="94"/>
      <c r="AH2760" s="94"/>
      <c r="AK2760" s="94"/>
      <c r="AL2760" s="94"/>
      <c r="AM2760" s="94"/>
      <c r="AN2760" s="94"/>
      <c r="AO2760" s="94"/>
      <c r="AP2760" s="94"/>
      <c r="AQ2760" s="94"/>
    </row>
    <row r="2761" spans="1:43">
      <c r="A2761" s="92"/>
      <c r="B2761" s="92"/>
      <c r="C2761" s="93"/>
      <c r="D2761" s="93"/>
      <c r="E2761" s="92"/>
      <c r="F2761" s="92"/>
      <c r="G2761" s="92"/>
      <c r="H2761" s="92"/>
      <c r="I2761" s="92"/>
      <c r="J2761" s="92"/>
      <c r="K2761" s="94"/>
      <c r="L2761" s="94"/>
      <c r="M2761" s="94"/>
      <c r="O2761" s="94"/>
      <c r="P2761" s="94"/>
      <c r="Q2761" s="94"/>
      <c r="R2761" s="94"/>
      <c r="S2761" s="94"/>
      <c r="T2761" s="94"/>
      <c r="U2761" s="94"/>
      <c r="V2761" s="94"/>
      <c r="W2761" s="94"/>
      <c r="X2761" s="94"/>
      <c r="Y2761" s="94"/>
      <c r="Z2761" s="94"/>
      <c r="AG2761" s="94"/>
      <c r="AH2761" s="94"/>
      <c r="AI2761" s="95"/>
      <c r="AK2761" s="94"/>
      <c r="AL2761" s="94"/>
      <c r="AM2761" s="94"/>
      <c r="AN2761" s="94"/>
      <c r="AO2761" s="94"/>
      <c r="AP2761" s="94"/>
      <c r="AQ2761" s="94"/>
    </row>
    <row r="2762" spans="1:43">
      <c r="A2762" s="92"/>
      <c r="B2762" s="92"/>
      <c r="C2762" s="93"/>
      <c r="D2762" s="93"/>
      <c r="E2762" s="92"/>
      <c r="F2762" s="92"/>
      <c r="G2762" s="92"/>
      <c r="H2762" s="92"/>
      <c r="I2762" s="92"/>
      <c r="J2762" s="92"/>
      <c r="K2762" s="94"/>
      <c r="L2762" s="94"/>
      <c r="M2762" s="94"/>
      <c r="N2762" s="94"/>
      <c r="O2762" s="94"/>
      <c r="P2762" s="94"/>
      <c r="Q2762" s="94"/>
      <c r="R2762" s="94"/>
      <c r="S2762" s="94"/>
      <c r="T2762" s="94"/>
      <c r="U2762" s="94"/>
      <c r="V2762" s="94"/>
      <c r="W2762" s="94"/>
      <c r="X2762" s="94"/>
      <c r="Y2762" s="94"/>
      <c r="Z2762" s="94"/>
      <c r="AD2762" s="96"/>
      <c r="AF2762" s="94"/>
      <c r="AG2762" s="94"/>
      <c r="AH2762" s="94"/>
      <c r="AI2762" s="95"/>
      <c r="AJ2762" s="95"/>
      <c r="AK2762" s="94"/>
      <c r="AL2762" s="94"/>
      <c r="AM2762" s="94"/>
      <c r="AN2762" s="94"/>
      <c r="AO2762" s="94"/>
      <c r="AP2762" s="94"/>
      <c r="AQ2762" s="94"/>
    </row>
    <row r="2763" spans="1:43">
      <c r="A2763" s="92"/>
      <c r="B2763" s="92"/>
      <c r="C2763" s="93"/>
      <c r="D2763" s="93"/>
      <c r="E2763" s="92"/>
      <c r="F2763" s="92"/>
      <c r="G2763" s="92"/>
      <c r="H2763" s="92"/>
      <c r="I2763" s="92"/>
      <c r="J2763" s="92"/>
      <c r="K2763" s="94"/>
      <c r="L2763" s="94"/>
      <c r="M2763" s="94"/>
      <c r="O2763" s="94"/>
      <c r="P2763" s="94"/>
      <c r="Q2763" s="94"/>
      <c r="R2763" s="94"/>
      <c r="S2763" s="94"/>
      <c r="T2763" s="94"/>
      <c r="U2763" s="94"/>
      <c r="V2763" s="94"/>
      <c r="W2763" s="94"/>
      <c r="X2763" s="94"/>
      <c r="Y2763" s="94"/>
      <c r="Z2763" s="94"/>
      <c r="AD2763" s="96"/>
      <c r="AG2763" s="94"/>
      <c r="AH2763" s="94"/>
      <c r="AK2763" s="94"/>
      <c r="AL2763" s="94"/>
      <c r="AM2763" s="94"/>
      <c r="AN2763" s="94"/>
      <c r="AO2763" s="94"/>
      <c r="AP2763" s="94"/>
      <c r="AQ2763" s="94"/>
    </row>
    <row r="2764" spans="1:43">
      <c r="A2764" s="92"/>
      <c r="B2764" s="92"/>
      <c r="C2764" s="93"/>
      <c r="D2764" s="93"/>
      <c r="E2764" s="92"/>
      <c r="F2764" s="92"/>
      <c r="G2764" s="92"/>
      <c r="H2764" s="92"/>
      <c r="I2764" s="92"/>
      <c r="J2764" s="92"/>
      <c r="K2764" s="94"/>
      <c r="L2764" s="94"/>
      <c r="M2764" s="94"/>
      <c r="O2764" s="94"/>
      <c r="P2764" s="94"/>
      <c r="Q2764" s="94"/>
      <c r="R2764" s="94"/>
      <c r="S2764" s="94"/>
      <c r="T2764" s="94"/>
      <c r="U2764" s="94"/>
      <c r="V2764" s="94"/>
      <c r="W2764" s="94"/>
      <c r="X2764" s="94"/>
      <c r="Y2764" s="94"/>
      <c r="Z2764" s="94"/>
      <c r="AD2764" s="96"/>
      <c r="AG2764" s="94"/>
      <c r="AH2764" s="94"/>
      <c r="AI2764" s="95"/>
      <c r="AK2764" s="94"/>
      <c r="AL2764" s="94"/>
      <c r="AM2764" s="94"/>
      <c r="AN2764" s="94"/>
      <c r="AO2764" s="94"/>
      <c r="AP2764" s="94"/>
      <c r="AQ2764" s="94"/>
    </row>
    <row r="2765" spans="1:43">
      <c r="A2765" s="92"/>
      <c r="B2765" s="92"/>
      <c r="C2765" s="93"/>
      <c r="D2765" s="93"/>
      <c r="E2765" s="92"/>
      <c r="F2765" s="92"/>
      <c r="G2765" s="92"/>
      <c r="H2765" s="92"/>
      <c r="I2765" s="92"/>
      <c r="J2765" s="92"/>
      <c r="K2765" s="94"/>
      <c r="L2765" s="94"/>
      <c r="M2765" s="94"/>
      <c r="N2765" s="94"/>
      <c r="O2765" s="94"/>
      <c r="T2765" s="94"/>
      <c r="U2765" s="94"/>
      <c r="Y2765" s="94"/>
      <c r="Z2765" s="94"/>
      <c r="AD2765" s="96"/>
      <c r="AF2765" s="94"/>
      <c r="AG2765" s="94"/>
      <c r="AI2765" s="95"/>
      <c r="AK2765" s="94"/>
      <c r="AL2765" s="94"/>
      <c r="AM2765" s="94"/>
      <c r="AN2765" s="94"/>
      <c r="AO2765" s="94"/>
      <c r="AQ2765" s="94"/>
    </row>
    <row r="2766" spans="1:43">
      <c r="A2766" s="92"/>
      <c r="B2766" s="92"/>
      <c r="C2766" s="93"/>
      <c r="D2766" s="93"/>
      <c r="E2766" s="92"/>
      <c r="F2766" s="92"/>
      <c r="G2766" s="92"/>
      <c r="H2766" s="92"/>
      <c r="I2766" s="92"/>
      <c r="J2766" s="92"/>
      <c r="K2766" s="94"/>
      <c r="L2766" s="94"/>
      <c r="M2766" s="94"/>
      <c r="O2766" s="94"/>
      <c r="P2766" s="94"/>
      <c r="Q2766" s="94"/>
      <c r="R2766" s="94"/>
      <c r="S2766" s="94"/>
      <c r="T2766" s="94"/>
      <c r="U2766" s="94"/>
      <c r="V2766" s="94"/>
      <c r="W2766" s="94"/>
      <c r="X2766" s="94"/>
      <c r="Y2766" s="94"/>
      <c r="Z2766" s="94"/>
      <c r="AD2766" s="96"/>
      <c r="AE2766" s="95"/>
      <c r="AG2766" s="94"/>
      <c r="AH2766" s="94"/>
      <c r="AK2766" s="94"/>
      <c r="AL2766" s="94"/>
      <c r="AM2766" s="94"/>
      <c r="AN2766" s="94"/>
      <c r="AO2766" s="94"/>
      <c r="AP2766" s="94"/>
      <c r="AQ2766" s="94"/>
    </row>
    <row r="2767" spans="1:43">
      <c r="A2767" s="92"/>
      <c r="B2767" s="92"/>
      <c r="C2767" s="93"/>
      <c r="D2767" s="93"/>
      <c r="E2767" s="92"/>
      <c r="F2767" s="92"/>
      <c r="G2767" s="92"/>
      <c r="H2767" s="92"/>
      <c r="I2767" s="92"/>
      <c r="J2767" s="92"/>
      <c r="K2767" s="94"/>
      <c r="L2767" s="94"/>
      <c r="M2767" s="94"/>
      <c r="O2767" s="94"/>
      <c r="P2767" s="94"/>
      <c r="Q2767" s="94"/>
      <c r="R2767" s="94"/>
      <c r="S2767" s="94"/>
      <c r="T2767" s="94"/>
      <c r="U2767" s="94"/>
      <c r="V2767" s="94"/>
      <c r="W2767" s="94"/>
      <c r="X2767" s="94"/>
      <c r="Y2767" s="94"/>
      <c r="Z2767" s="94"/>
      <c r="AG2767" s="94"/>
      <c r="AH2767" s="94"/>
      <c r="AK2767" s="94"/>
      <c r="AL2767" s="94"/>
      <c r="AM2767" s="94"/>
      <c r="AN2767" s="94"/>
      <c r="AO2767" s="94"/>
      <c r="AP2767" s="94"/>
      <c r="AQ2767" s="94"/>
    </row>
    <row r="2768" spans="1:43">
      <c r="A2768" s="92"/>
      <c r="B2768" s="92"/>
      <c r="C2768" s="93"/>
      <c r="D2768" s="93"/>
      <c r="E2768" s="92"/>
      <c r="F2768" s="92"/>
      <c r="G2768" s="92"/>
      <c r="H2768" s="92"/>
      <c r="I2768" s="92"/>
      <c r="J2768" s="92"/>
      <c r="K2768" s="94"/>
      <c r="L2768" s="94"/>
      <c r="M2768" s="94"/>
      <c r="O2768" s="94"/>
      <c r="P2768" s="94"/>
      <c r="Q2768" s="94"/>
      <c r="R2768" s="94"/>
      <c r="S2768" s="94"/>
      <c r="T2768" s="94"/>
      <c r="U2768" s="94"/>
      <c r="V2768" s="94"/>
      <c r="W2768" s="94"/>
      <c r="X2768" s="94"/>
      <c r="Y2768" s="94"/>
      <c r="Z2768" s="94"/>
      <c r="AD2768" s="96"/>
      <c r="AG2768" s="94"/>
      <c r="AH2768" s="94"/>
      <c r="AI2768" s="95"/>
      <c r="AK2768" s="94"/>
      <c r="AL2768" s="94"/>
      <c r="AM2768" s="94"/>
      <c r="AN2768" s="94"/>
      <c r="AO2768" s="94"/>
      <c r="AP2768" s="94"/>
      <c r="AQ2768" s="94"/>
    </row>
    <row r="2769" spans="1:43">
      <c r="A2769" s="92"/>
      <c r="B2769" s="92"/>
      <c r="C2769" s="93"/>
      <c r="D2769" s="93"/>
      <c r="E2769" s="92"/>
      <c r="F2769" s="92"/>
      <c r="G2769" s="92"/>
      <c r="H2769" s="92"/>
      <c r="I2769" s="92"/>
      <c r="J2769" s="92"/>
      <c r="K2769" s="94"/>
      <c r="L2769" s="94"/>
      <c r="M2769" s="94"/>
      <c r="O2769" s="94"/>
      <c r="P2769" s="94"/>
      <c r="Q2769" s="95"/>
      <c r="R2769" s="94"/>
      <c r="S2769" s="94"/>
      <c r="T2769" s="94"/>
      <c r="U2769" s="94"/>
      <c r="V2769" s="94"/>
      <c r="W2769" s="94"/>
      <c r="X2769" s="94"/>
      <c r="Y2769" s="94"/>
      <c r="Z2769" s="94"/>
      <c r="AD2769" s="96"/>
      <c r="AG2769" s="94"/>
      <c r="AH2769" s="94"/>
      <c r="AI2769" s="95"/>
      <c r="AK2769" s="94"/>
      <c r="AL2769" s="94"/>
      <c r="AM2769" s="94"/>
      <c r="AN2769" s="94"/>
      <c r="AO2769" s="94"/>
      <c r="AP2769" s="94"/>
      <c r="AQ2769" s="94"/>
    </row>
    <row r="2770" spans="1:43">
      <c r="A2770" s="92"/>
      <c r="B2770" s="92"/>
      <c r="C2770" s="93"/>
      <c r="D2770" s="93"/>
      <c r="E2770" s="92"/>
      <c r="F2770" s="92"/>
      <c r="G2770" s="92"/>
      <c r="H2770" s="92"/>
      <c r="I2770" s="92"/>
      <c r="J2770" s="92"/>
      <c r="K2770" s="94"/>
      <c r="L2770" s="94"/>
      <c r="M2770" s="94"/>
      <c r="O2770" s="94"/>
      <c r="P2770" s="94"/>
      <c r="Q2770" s="94"/>
      <c r="R2770" s="94"/>
      <c r="S2770" s="94"/>
      <c r="T2770" s="94"/>
      <c r="U2770" s="94"/>
      <c r="V2770" s="94"/>
      <c r="W2770" s="94"/>
      <c r="X2770" s="94"/>
      <c r="Y2770" s="94"/>
      <c r="Z2770" s="94"/>
      <c r="AD2770" s="96"/>
      <c r="AG2770" s="94"/>
      <c r="AH2770" s="94"/>
      <c r="AI2770" s="95"/>
      <c r="AK2770" s="94"/>
      <c r="AL2770" s="94"/>
      <c r="AM2770" s="94"/>
      <c r="AN2770" s="94"/>
      <c r="AO2770" s="94"/>
      <c r="AP2770" s="94"/>
      <c r="AQ2770" s="94"/>
    </row>
    <row r="2771" spans="1:43">
      <c r="A2771" s="92"/>
      <c r="B2771" s="92"/>
      <c r="C2771" s="93"/>
      <c r="D2771" s="93"/>
      <c r="E2771" s="92"/>
      <c r="F2771" s="92"/>
      <c r="G2771" s="92"/>
      <c r="H2771" s="92"/>
      <c r="I2771" s="92"/>
      <c r="J2771" s="92"/>
      <c r="K2771" s="94"/>
      <c r="L2771" s="94"/>
      <c r="M2771" s="94"/>
      <c r="O2771" s="94"/>
      <c r="P2771" s="94"/>
      <c r="Q2771" s="94"/>
      <c r="R2771" s="94"/>
      <c r="S2771" s="94"/>
      <c r="T2771" s="94"/>
      <c r="U2771" s="94"/>
      <c r="V2771" s="94"/>
      <c r="W2771" s="94"/>
      <c r="X2771" s="94"/>
      <c r="Y2771" s="94"/>
      <c r="Z2771" s="94"/>
      <c r="AD2771" s="96"/>
      <c r="AG2771" s="94"/>
      <c r="AH2771" s="94"/>
      <c r="AK2771" s="94"/>
      <c r="AL2771" s="94"/>
      <c r="AM2771" s="94"/>
      <c r="AN2771" s="94"/>
      <c r="AO2771" s="94"/>
      <c r="AQ2771" s="94"/>
    </row>
    <row r="2772" spans="1:43">
      <c r="A2772" s="92"/>
      <c r="B2772" s="92"/>
      <c r="C2772" s="93"/>
      <c r="D2772" s="93"/>
      <c r="E2772" s="92"/>
      <c r="F2772" s="92"/>
      <c r="G2772" s="92"/>
      <c r="H2772" s="92"/>
      <c r="I2772" s="92"/>
      <c r="J2772" s="92"/>
      <c r="K2772" s="94"/>
      <c r="L2772" s="94"/>
      <c r="M2772" s="94"/>
      <c r="O2772" s="94"/>
      <c r="P2772" s="94"/>
      <c r="Q2772" s="94"/>
      <c r="R2772" s="94"/>
      <c r="S2772" s="94"/>
      <c r="T2772" s="94"/>
      <c r="U2772" s="94"/>
      <c r="V2772" s="94"/>
      <c r="W2772" s="94"/>
      <c r="X2772" s="94"/>
      <c r="Y2772" s="94"/>
      <c r="Z2772" s="94"/>
      <c r="AG2772" s="94"/>
      <c r="AH2772" s="94"/>
      <c r="AI2772" s="95"/>
      <c r="AK2772" s="94"/>
      <c r="AL2772" s="94"/>
      <c r="AM2772" s="94"/>
      <c r="AN2772" s="94"/>
      <c r="AO2772" s="94"/>
      <c r="AP2772" s="94"/>
      <c r="AQ2772" s="94"/>
    </row>
    <row r="2773" spans="1:43">
      <c r="A2773" s="92"/>
      <c r="B2773" s="92"/>
      <c r="C2773" s="93"/>
      <c r="D2773" s="93"/>
      <c r="E2773" s="92"/>
      <c r="F2773" s="92"/>
      <c r="G2773" s="92"/>
      <c r="H2773" s="92"/>
      <c r="I2773" s="92"/>
      <c r="J2773" s="92"/>
      <c r="K2773" s="94"/>
      <c r="L2773" s="94"/>
      <c r="M2773" s="94"/>
      <c r="O2773" s="94"/>
      <c r="P2773" s="94"/>
      <c r="Q2773" s="95"/>
      <c r="R2773" s="94"/>
      <c r="S2773" s="94"/>
      <c r="T2773" s="94"/>
      <c r="U2773" s="94"/>
      <c r="V2773" s="94"/>
      <c r="W2773" s="94"/>
      <c r="X2773" s="94"/>
      <c r="Y2773" s="94"/>
      <c r="Z2773" s="94"/>
      <c r="AD2773" s="96"/>
      <c r="AG2773" s="94"/>
      <c r="AH2773" s="94"/>
      <c r="AK2773" s="94"/>
      <c r="AL2773" s="94"/>
      <c r="AM2773" s="94"/>
      <c r="AN2773" s="94"/>
      <c r="AO2773" s="94"/>
      <c r="AP2773" s="94"/>
      <c r="AQ2773" s="94"/>
    </row>
    <row r="2774" spans="1:43">
      <c r="A2774" s="92"/>
      <c r="B2774" s="92"/>
      <c r="C2774" s="93"/>
      <c r="D2774" s="93"/>
      <c r="E2774" s="92"/>
      <c r="F2774" s="92"/>
      <c r="G2774" s="92"/>
      <c r="H2774" s="92"/>
      <c r="I2774" s="92"/>
      <c r="J2774" s="92"/>
      <c r="K2774" s="94"/>
      <c r="L2774" s="94"/>
      <c r="M2774" s="94"/>
      <c r="O2774" s="94"/>
      <c r="P2774" s="94"/>
      <c r="Q2774" s="95"/>
      <c r="R2774" s="94"/>
      <c r="S2774" s="94"/>
      <c r="T2774" s="94"/>
      <c r="U2774" s="94"/>
      <c r="V2774" s="95"/>
      <c r="W2774" s="94"/>
      <c r="X2774" s="94"/>
      <c r="Y2774" s="94"/>
      <c r="Z2774" s="94"/>
      <c r="AD2774" s="96"/>
      <c r="AG2774" s="94"/>
      <c r="AH2774" s="94"/>
      <c r="AI2774" s="95"/>
      <c r="AK2774" s="94"/>
      <c r="AL2774" s="94"/>
      <c r="AN2774" s="94"/>
      <c r="AO2774" s="94"/>
      <c r="AP2774" s="94"/>
      <c r="AQ2774" s="94"/>
    </row>
    <row r="2775" spans="1:43">
      <c r="A2775" s="92"/>
      <c r="B2775" s="92"/>
      <c r="C2775" s="93"/>
      <c r="D2775" s="93"/>
      <c r="E2775" s="92"/>
      <c r="F2775" s="92"/>
      <c r="G2775" s="92"/>
      <c r="H2775" s="92"/>
      <c r="I2775" s="92"/>
      <c r="J2775" s="92"/>
      <c r="K2775" s="94"/>
      <c r="L2775" s="94"/>
      <c r="M2775" s="94"/>
      <c r="O2775" s="94"/>
      <c r="P2775" s="94"/>
      <c r="Q2775" s="94"/>
      <c r="R2775" s="94"/>
      <c r="S2775" s="94"/>
      <c r="T2775" s="94"/>
      <c r="U2775" s="94"/>
      <c r="V2775" s="94"/>
      <c r="W2775" s="94"/>
      <c r="X2775" s="94"/>
      <c r="Y2775" s="94"/>
      <c r="Z2775" s="94"/>
      <c r="AD2775" s="96"/>
      <c r="AG2775" s="94"/>
      <c r="AH2775" s="94"/>
      <c r="AI2775" s="95"/>
      <c r="AK2775" s="94"/>
      <c r="AL2775" s="94"/>
      <c r="AM2775" s="94"/>
      <c r="AN2775" s="94"/>
      <c r="AO2775" s="94"/>
      <c r="AP2775" s="94"/>
      <c r="AQ2775" s="94"/>
    </row>
    <row r="2776" spans="1:43">
      <c r="A2776" s="92"/>
      <c r="B2776" s="92"/>
      <c r="C2776" s="93"/>
      <c r="D2776" s="93"/>
      <c r="E2776" s="92"/>
      <c r="F2776" s="92"/>
      <c r="G2776" s="92"/>
      <c r="H2776" s="92"/>
      <c r="I2776" s="92"/>
      <c r="J2776" s="92"/>
      <c r="K2776" s="94"/>
      <c r="L2776" s="94"/>
      <c r="M2776" s="94"/>
      <c r="N2776" s="94"/>
      <c r="O2776" s="94"/>
      <c r="P2776" s="94"/>
      <c r="Q2776" s="95"/>
      <c r="R2776" s="94"/>
      <c r="S2776" s="94"/>
      <c r="T2776" s="94"/>
      <c r="U2776" s="94"/>
      <c r="V2776" s="94"/>
      <c r="W2776" s="94"/>
      <c r="X2776" s="94"/>
      <c r="Y2776" s="94"/>
      <c r="Z2776" s="94"/>
      <c r="AD2776" s="96"/>
      <c r="AF2776" s="94"/>
      <c r="AG2776" s="94"/>
      <c r="AH2776" s="94"/>
      <c r="AI2776" s="95"/>
      <c r="AK2776" s="94"/>
      <c r="AL2776" s="94"/>
      <c r="AM2776" s="94"/>
      <c r="AN2776" s="94"/>
      <c r="AO2776" s="94"/>
      <c r="AP2776" s="94"/>
      <c r="AQ2776" s="94"/>
    </row>
    <row r="2777" spans="1:43">
      <c r="A2777" s="92"/>
      <c r="B2777" s="92"/>
      <c r="C2777" s="93"/>
      <c r="D2777" s="93"/>
      <c r="E2777" s="92"/>
      <c r="F2777" s="92"/>
      <c r="G2777" s="92"/>
      <c r="H2777" s="92"/>
      <c r="I2777" s="92"/>
      <c r="J2777" s="92"/>
      <c r="K2777" s="94"/>
      <c r="L2777" s="94"/>
      <c r="M2777" s="94"/>
      <c r="O2777" s="94"/>
      <c r="P2777" s="94"/>
      <c r="Q2777" s="94"/>
      <c r="R2777" s="94"/>
      <c r="S2777" s="94"/>
      <c r="T2777" s="94"/>
      <c r="U2777" s="94"/>
      <c r="V2777" s="94"/>
      <c r="W2777" s="94"/>
      <c r="X2777" s="94"/>
      <c r="Y2777" s="94"/>
      <c r="Z2777" s="94"/>
      <c r="AD2777" s="96"/>
      <c r="AE2777" s="95"/>
      <c r="AG2777" s="94"/>
      <c r="AH2777" s="94"/>
      <c r="AI2777" s="95"/>
      <c r="AK2777" s="94"/>
      <c r="AL2777" s="94"/>
      <c r="AM2777" s="94"/>
      <c r="AN2777" s="94"/>
      <c r="AO2777" s="94"/>
      <c r="AP2777" s="94"/>
      <c r="AQ2777" s="94"/>
    </row>
    <row r="2778" spans="1:43">
      <c r="A2778" s="92"/>
      <c r="B2778" s="92"/>
      <c r="C2778" s="93"/>
      <c r="D2778" s="93"/>
      <c r="E2778" s="92"/>
      <c r="F2778" s="92"/>
      <c r="G2778" s="92"/>
      <c r="H2778" s="92"/>
      <c r="I2778" s="92"/>
      <c r="J2778" s="92"/>
      <c r="K2778" s="94"/>
      <c r="L2778" s="94"/>
      <c r="M2778" s="94"/>
      <c r="O2778" s="94"/>
      <c r="P2778" s="94"/>
      <c r="Q2778" s="94"/>
      <c r="R2778" s="94"/>
      <c r="S2778" s="94"/>
      <c r="T2778" s="94"/>
      <c r="U2778" s="94"/>
      <c r="V2778" s="94"/>
      <c r="W2778" s="94"/>
      <c r="X2778" s="94"/>
      <c r="Y2778" s="94"/>
      <c r="Z2778" s="94"/>
      <c r="AD2778" s="96"/>
      <c r="AG2778" s="94"/>
      <c r="AH2778" s="94"/>
      <c r="AK2778" s="94"/>
      <c r="AL2778" s="94"/>
      <c r="AM2778" s="94"/>
      <c r="AN2778" s="94"/>
      <c r="AO2778" s="94"/>
      <c r="AP2778" s="94"/>
      <c r="AQ2778" s="94"/>
    </row>
    <row r="2779" spans="1:43">
      <c r="A2779" s="92"/>
      <c r="B2779" s="92"/>
      <c r="C2779" s="93"/>
      <c r="D2779" s="93"/>
      <c r="E2779" s="92"/>
      <c r="F2779" s="92"/>
      <c r="G2779" s="92"/>
      <c r="H2779" s="92"/>
      <c r="I2779" s="92"/>
      <c r="J2779" s="92"/>
      <c r="K2779" s="94"/>
      <c r="L2779" s="94"/>
      <c r="M2779" s="94"/>
      <c r="O2779" s="94"/>
      <c r="P2779" s="94"/>
      <c r="Q2779" s="94"/>
      <c r="R2779" s="94"/>
      <c r="S2779" s="94"/>
      <c r="T2779" s="94"/>
      <c r="U2779" s="94"/>
      <c r="V2779" s="94"/>
      <c r="W2779" s="94"/>
      <c r="X2779" s="94"/>
      <c r="Y2779" s="94"/>
      <c r="Z2779" s="94"/>
      <c r="AG2779" s="94"/>
      <c r="AH2779" s="94"/>
      <c r="AK2779" s="94"/>
      <c r="AL2779" s="94"/>
      <c r="AM2779" s="94"/>
      <c r="AN2779" s="94"/>
      <c r="AO2779" s="94"/>
      <c r="AP2779" s="94"/>
      <c r="AQ2779" s="94"/>
    </row>
    <row r="2780" spans="1:43">
      <c r="A2780" s="92"/>
      <c r="B2780" s="92"/>
      <c r="C2780" s="93"/>
      <c r="D2780" s="93"/>
      <c r="E2780" s="92"/>
      <c r="F2780" s="92"/>
      <c r="G2780" s="92"/>
      <c r="H2780" s="92"/>
      <c r="I2780" s="92"/>
      <c r="J2780" s="92"/>
      <c r="K2780" s="94"/>
      <c r="L2780" s="94"/>
      <c r="M2780" s="94"/>
      <c r="N2780" s="94"/>
      <c r="O2780" s="94"/>
      <c r="P2780" s="94"/>
      <c r="Q2780" s="95"/>
      <c r="R2780" s="94"/>
      <c r="S2780" s="94"/>
      <c r="T2780" s="94"/>
      <c r="U2780" s="94"/>
      <c r="V2780" s="94"/>
      <c r="W2780" s="94"/>
      <c r="X2780" s="94"/>
      <c r="Y2780" s="94"/>
      <c r="Z2780" s="94"/>
      <c r="AD2780" s="96"/>
      <c r="AF2780" s="94"/>
      <c r="AG2780" s="94"/>
      <c r="AH2780" s="94"/>
      <c r="AI2780" s="95"/>
      <c r="AK2780" s="94"/>
      <c r="AL2780" s="94"/>
      <c r="AM2780" s="94"/>
      <c r="AN2780" s="94"/>
      <c r="AO2780" s="94"/>
      <c r="AP2780" s="94"/>
      <c r="AQ2780" s="94"/>
    </row>
    <row r="2781" spans="1:43">
      <c r="A2781" s="92"/>
      <c r="B2781" s="92"/>
      <c r="C2781" s="93"/>
      <c r="D2781" s="93"/>
      <c r="E2781" s="92"/>
      <c r="F2781" s="92"/>
      <c r="G2781" s="92"/>
      <c r="H2781" s="92"/>
      <c r="I2781" s="92"/>
      <c r="J2781" s="92"/>
      <c r="K2781" s="94"/>
      <c r="L2781" s="94"/>
      <c r="M2781" s="94"/>
      <c r="O2781" s="94"/>
      <c r="P2781" s="94"/>
      <c r="Q2781" s="94"/>
      <c r="R2781" s="94"/>
      <c r="S2781" s="94"/>
      <c r="T2781" s="94"/>
      <c r="U2781" s="94"/>
      <c r="V2781" s="94"/>
      <c r="W2781" s="94"/>
      <c r="X2781" s="94"/>
      <c r="Y2781" s="94"/>
      <c r="Z2781" s="94"/>
      <c r="AD2781" s="96"/>
      <c r="AG2781" s="94"/>
      <c r="AH2781" s="94"/>
      <c r="AI2781" s="95"/>
      <c r="AK2781" s="94"/>
      <c r="AL2781" s="94"/>
      <c r="AM2781" s="94"/>
      <c r="AN2781" s="94"/>
      <c r="AO2781" s="94"/>
      <c r="AP2781" s="94"/>
      <c r="AQ2781" s="94"/>
    </row>
    <row r="2782" spans="1:43">
      <c r="A2782" s="92"/>
      <c r="B2782" s="92"/>
      <c r="C2782" s="93"/>
      <c r="D2782" s="93"/>
      <c r="E2782" s="92"/>
      <c r="F2782" s="92"/>
      <c r="G2782" s="92"/>
      <c r="H2782" s="92"/>
      <c r="I2782" s="92"/>
      <c r="J2782" s="92"/>
      <c r="K2782" s="94"/>
      <c r="L2782" s="94"/>
      <c r="M2782" s="94"/>
      <c r="N2782" s="94"/>
      <c r="O2782" s="94"/>
      <c r="P2782" s="94"/>
      <c r="Q2782" s="94"/>
      <c r="R2782" s="94"/>
      <c r="S2782" s="94"/>
      <c r="T2782" s="94"/>
      <c r="U2782" s="94"/>
      <c r="V2782" s="94"/>
      <c r="W2782" s="94"/>
      <c r="X2782" s="94"/>
      <c r="Y2782" s="94"/>
      <c r="Z2782" s="94"/>
      <c r="AE2782" s="95"/>
      <c r="AF2782" s="94"/>
      <c r="AG2782" s="94"/>
      <c r="AH2782" s="94"/>
      <c r="AI2782" s="95"/>
      <c r="AK2782" s="94"/>
      <c r="AL2782" s="94"/>
      <c r="AM2782" s="94"/>
      <c r="AN2782" s="94"/>
      <c r="AO2782" s="94"/>
      <c r="AP2782" s="94"/>
      <c r="AQ2782" s="94"/>
    </row>
    <row r="2783" spans="1:43">
      <c r="A2783" s="92"/>
      <c r="B2783" s="92"/>
      <c r="C2783" s="93"/>
      <c r="D2783" s="93"/>
      <c r="E2783" s="92"/>
      <c r="F2783" s="92"/>
      <c r="G2783" s="92"/>
      <c r="H2783" s="92"/>
      <c r="I2783" s="92"/>
      <c r="J2783" s="92"/>
      <c r="K2783" s="94"/>
      <c r="L2783" s="94"/>
      <c r="M2783" s="94"/>
      <c r="P2783" s="94"/>
      <c r="Q2783" s="94"/>
      <c r="R2783" s="94"/>
      <c r="S2783" s="94"/>
      <c r="T2783" s="94"/>
      <c r="U2783" s="94"/>
      <c r="V2783" s="94"/>
      <c r="W2783" s="94"/>
      <c r="X2783" s="94"/>
      <c r="Y2783" s="94"/>
      <c r="Z2783" s="94"/>
      <c r="AD2783" s="96"/>
      <c r="AH2783" s="94"/>
      <c r="AI2783" s="95"/>
      <c r="AK2783" s="94"/>
      <c r="AL2783" s="94"/>
      <c r="AM2783" s="94"/>
      <c r="AN2783" s="94"/>
      <c r="AO2783" s="94"/>
      <c r="AP2783" s="94"/>
      <c r="AQ2783" s="94"/>
    </row>
    <row r="2784" spans="1:43">
      <c r="A2784" s="92"/>
      <c r="B2784" s="92"/>
      <c r="C2784" s="93"/>
      <c r="D2784" s="93"/>
      <c r="E2784" s="92"/>
      <c r="F2784" s="92"/>
      <c r="G2784" s="92"/>
      <c r="H2784" s="92"/>
      <c r="I2784" s="92"/>
      <c r="J2784" s="92"/>
      <c r="K2784" s="94"/>
      <c r="L2784" s="94"/>
      <c r="M2784" s="94"/>
      <c r="O2784" s="94"/>
      <c r="P2784" s="94"/>
      <c r="Q2784" s="94"/>
      <c r="R2784" s="94"/>
      <c r="S2784" s="94"/>
      <c r="T2784" s="94"/>
      <c r="U2784" s="94"/>
      <c r="V2784" s="94"/>
      <c r="W2784" s="94"/>
      <c r="X2784" s="94"/>
      <c r="Y2784" s="94"/>
      <c r="Z2784" s="94"/>
      <c r="AD2784" s="96"/>
      <c r="AG2784" s="94"/>
      <c r="AH2784" s="94"/>
      <c r="AK2784" s="94"/>
      <c r="AL2784" s="94"/>
      <c r="AM2784" s="94"/>
      <c r="AN2784" s="94"/>
      <c r="AO2784" s="94"/>
      <c r="AP2784" s="94"/>
      <c r="AQ2784" s="94"/>
    </row>
    <row r="2785" spans="1:43">
      <c r="A2785" s="92"/>
      <c r="B2785" s="92"/>
      <c r="C2785" s="93"/>
      <c r="D2785" s="93"/>
      <c r="E2785" s="92"/>
      <c r="F2785" s="92"/>
      <c r="G2785" s="92"/>
      <c r="H2785" s="92"/>
      <c r="I2785" s="92"/>
      <c r="J2785" s="92"/>
      <c r="K2785" s="94"/>
      <c r="L2785" s="94"/>
      <c r="M2785" s="94"/>
      <c r="O2785" s="94"/>
      <c r="P2785" s="94"/>
      <c r="Q2785" s="94"/>
      <c r="R2785" s="94"/>
      <c r="S2785" s="94"/>
      <c r="T2785" s="94"/>
      <c r="U2785" s="94"/>
      <c r="V2785" s="94"/>
      <c r="W2785" s="94"/>
      <c r="X2785" s="94"/>
      <c r="Y2785" s="94"/>
      <c r="Z2785" s="94"/>
      <c r="AD2785" s="96"/>
      <c r="AE2785" s="95"/>
      <c r="AG2785" s="94"/>
      <c r="AH2785" s="94"/>
      <c r="AI2785" s="95"/>
      <c r="AK2785" s="94"/>
      <c r="AL2785" s="94"/>
      <c r="AM2785" s="94"/>
      <c r="AN2785" s="94"/>
      <c r="AO2785" s="94"/>
      <c r="AP2785" s="94"/>
      <c r="AQ2785" s="94"/>
    </row>
    <row r="2786" spans="1:43">
      <c r="A2786" s="92"/>
      <c r="B2786" s="92"/>
      <c r="C2786" s="93"/>
      <c r="D2786" s="93"/>
      <c r="E2786" s="92"/>
      <c r="F2786" s="92"/>
      <c r="G2786" s="92"/>
      <c r="H2786" s="92"/>
      <c r="I2786" s="92"/>
      <c r="J2786" s="92"/>
      <c r="K2786" s="94"/>
      <c r="L2786" s="94"/>
      <c r="M2786" s="94"/>
      <c r="O2786" s="94"/>
      <c r="P2786" s="94"/>
      <c r="Q2786" s="95"/>
      <c r="R2786" s="94"/>
      <c r="S2786" s="94"/>
      <c r="T2786" s="94"/>
      <c r="U2786" s="94"/>
      <c r="V2786" s="94"/>
      <c r="W2786" s="94"/>
      <c r="X2786" s="94"/>
      <c r="Y2786" s="94"/>
      <c r="Z2786" s="94"/>
      <c r="AD2786" s="96"/>
      <c r="AG2786" s="94"/>
      <c r="AH2786" s="94"/>
      <c r="AK2786" s="94"/>
      <c r="AL2786" s="94"/>
      <c r="AM2786" s="94"/>
      <c r="AN2786" s="94"/>
      <c r="AO2786" s="94"/>
      <c r="AP2786" s="94"/>
      <c r="AQ2786" s="94"/>
    </row>
    <row r="2787" spans="1:43">
      <c r="A2787" s="92"/>
      <c r="B2787" s="92"/>
      <c r="C2787" s="93"/>
      <c r="D2787" s="93"/>
      <c r="E2787" s="92"/>
      <c r="F2787" s="92"/>
      <c r="G2787" s="92"/>
      <c r="H2787" s="92"/>
      <c r="I2787" s="92"/>
      <c r="J2787" s="92"/>
      <c r="K2787" s="94"/>
      <c r="L2787" s="94"/>
      <c r="M2787" s="94"/>
      <c r="O2787" s="94"/>
      <c r="P2787" s="94"/>
      <c r="Q2787" s="94"/>
      <c r="R2787" s="94"/>
      <c r="S2787" s="94"/>
      <c r="T2787" s="94"/>
      <c r="U2787" s="94"/>
      <c r="V2787" s="94"/>
      <c r="W2787" s="94"/>
      <c r="X2787" s="94"/>
      <c r="Y2787" s="94"/>
      <c r="Z2787" s="94"/>
      <c r="AD2787" s="96"/>
      <c r="AG2787" s="94"/>
      <c r="AH2787" s="94"/>
      <c r="AK2787" s="94"/>
      <c r="AL2787" s="94"/>
      <c r="AM2787" s="94"/>
      <c r="AN2787" s="94"/>
      <c r="AO2787" s="94"/>
      <c r="AP2787" s="94"/>
      <c r="AQ2787" s="94"/>
    </row>
    <row r="2788" spans="1:43">
      <c r="A2788" s="92"/>
      <c r="B2788" s="92"/>
      <c r="C2788" s="93"/>
      <c r="D2788" s="93"/>
      <c r="E2788" s="92"/>
      <c r="F2788" s="92"/>
      <c r="G2788" s="92"/>
      <c r="H2788" s="92"/>
      <c r="I2788" s="92"/>
      <c r="J2788" s="92"/>
      <c r="K2788" s="94"/>
      <c r="L2788" s="94"/>
      <c r="M2788" s="94"/>
      <c r="O2788" s="94"/>
      <c r="P2788" s="94"/>
      <c r="Q2788" s="94"/>
      <c r="R2788" s="94"/>
      <c r="S2788" s="94"/>
      <c r="T2788" s="94"/>
      <c r="U2788" s="94"/>
      <c r="V2788" s="94"/>
      <c r="W2788" s="94"/>
      <c r="X2788" s="94"/>
      <c r="Y2788" s="94"/>
      <c r="Z2788" s="94"/>
      <c r="AD2788" s="96"/>
      <c r="AG2788" s="94"/>
      <c r="AH2788" s="94"/>
      <c r="AK2788" s="94"/>
      <c r="AL2788" s="94"/>
      <c r="AM2788" s="94"/>
      <c r="AN2788" s="94"/>
      <c r="AO2788" s="94"/>
      <c r="AP2788" s="94"/>
      <c r="AQ2788" s="94"/>
    </row>
    <row r="2789" spans="1:43">
      <c r="A2789" s="92"/>
      <c r="B2789" s="92"/>
      <c r="C2789" s="93"/>
      <c r="D2789" s="93"/>
      <c r="E2789" s="92"/>
      <c r="F2789" s="92"/>
      <c r="G2789" s="92"/>
      <c r="H2789" s="92"/>
      <c r="I2789" s="92"/>
      <c r="J2789" s="92"/>
      <c r="K2789" s="94"/>
      <c r="L2789" s="94"/>
      <c r="M2789" s="94"/>
      <c r="O2789" s="94"/>
      <c r="P2789" s="94"/>
      <c r="Q2789" s="94"/>
      <c r="R2789" s="94"/>
      <c r="S2789" s="94"/>
      <c r="T2789" s="94"/>
      <c r="U2789" s="94"/>
      <c r="V2789" s="94"/>
      <c r="W2789" s="94"/>
      <c r="X2789" s="94"/>
      <c r="Y2789" s="94"/>
      <c r="Z2789" s="94"/>
      <c r="AG2789" s="94"/>
      <c r="AH2789" s="94"/>
      <c r="AK2789" s="94"/>
      <c r="AL2789" s="94"/>
      <c r="AM2789" s="94"/>
      <c r="AN2789" s="94"/>
      <c r="AO2789" s="94"/>
      <c r="AP2789" s="94"/>
      <c r="AQ2789" s="94"/>
    </row>
    <row r="2790" spans="1:43">
      <c r="A2790" s="92"/>
      <c r="B2790" s="92"/>
      <c r="C2790" s="93"/>
      <c r="D2790" s="93"/>
      <c r="E2790" s="92"/>
      <c r="F2790" s="92"/>
      <c r="G2790" s="92"/>
      <c r="H2790" s="92"/>
      <c r="I2790" s="92"/>
      <c r="J2790" s="92"/>
      <c r="K2790" s="94"/>
      <c r="L2790" s="94"/>
      <c r="M2790" s="94"/>
      <c r="O2790" s="94"/>
      <c r="P2790" s="94"/>
      <c r="Q2790" s="94"/>
      <c r="R2790" s="94"/>
      <c r="S2790" s="94"/>
      <c r="T2790" s="94"/>
      <c r="U2790" s="94"/>
      <c r="V2790" s="94"/>
      <c r="W2790" s="94"/>
      <c r="X2790" s="94"/>
      <c r="Y2790" s="94"/>
      <c r="Z2790" s="94"/>
      <c r="AG2790" s="94"/>
      <c r="AH2790" s="94"/>
      <c r="AK2790" s="94"/>
      <c r="AL2790" s="94"/>
      <c r="AM2790" s="94"/>
      <c r="AN2790" s="94"/>
      <c r="AO2790" s="94"/>
      <c r="AP2790" s="94"/>
      <c r="AQ2790" s="94"/>
    </row>
    <row r="2791" spans="1:43">
      <c r="A2791" s="92"/>
      <c r="B2791" s="92"/>
      <c r="C2791" s="93"/>
      <c r="D2791" s="93"/>
      <c r="E2791" s="92"/>
      <c r="F2791" s="92"/>
      <c r="G2791" s="92"/>
      <c r="H2791" s="92"/>
      <c r="I2791" s="92"/>
      <c r="J2791" s="92"/>
      <c r="K2791" s="94"/>
      <c r="L2791" s="94"/>
      <c r="M2791" s="94"/>
      <c r="O2791" s="94"/>
      <c r="P2791" s="94"/>
      <c r="Q2791" s="94"/>
      <c r="R2791" s="94"/>
      <c r="S2791" s="94"/>
      <c r="T2791" s="94"/>
      <c r="U2791" s="94"/>
      <c r="V2791" s="94"/>
      <c r="W2791" s="94"/>
      <c r="X2791" s="94"/>
      <c r="Y2791" s="94"/>
      <c r="Z2791" s="94"/>
      <c r="AG2791" s="94"/>
      <c r="AH2791" s="94"/>
      <c r="AK2791" s="94"/>
      <c r="AL2791" s="94"/>
      <c r="AM2791" s="94"/>
      <c r="AN2791" s="94"/>
      <c r="AO2791" s="94"/>
      <c r="AP2791" s="94"/>
      <c r="AQ2791" s="94"/>
    </row>
    <row r="2792" spans="1:43">
      <c r="A2792" s="92"/>
      <c r="B2792" s="92"/>
      <c r="C2792" s="93"/>
      <c r="D2792" s="93"/>
      <c r="E2792" s="92"/>
      <c r="F2792" s="92"/>
      <c r="G2792" s="92"/>
      <c r="H2792" s="92"/>
      <c r="I2792" s="92"/>
      <c r="J2792" s="92"/>
      <c r="K2792" s="94"/>
      <c r="L2792" s="94"/>
      <c r="M2792" s="94"/>
      <c r="O2792" s="94"/>
      <c r="P2792" s="94"/>
      <c r="Q2792" s="94"/>
      <c r="R2792" s="94"/>
      <c r="S2792" s="94"/>
      <c r="T2792" s="94"/>
      <c r="U2792" s="94"/>
      <c r="V2792" s="94"/>
      <c r="W2792" s="94"/>
      <c r="X2792" s="94"/>
      <c r="Y2792" s="94"/>
      <c r="Z2792" s="94"/>
      <c r="AD2792" s="96"/>
      <c r="AG2792" s="94"/>
      <c r="AH2792" s="94"/>
      <c r="AK2792" s="94"/>
      <c r="AL2792" s="94"/>
      <c r="AM2792" s="94"/>
      <c r="AN2792" s="94"/>
      <c r="AO2792" s="94"/>
      <c r="AP2792" s="94"/>
      <c r="AQ2792" s="94"/>
    </row>
    <row r="2793" spans="1:43">
      <c r="A2793" s="92"/>
      <c r="B2793" s="92"/>
      <c r="C2793" s="93"/>
      <c r="D2793" s="93"/>
      <c r="E2793" s="92"/>
      <c r="F2793" s="92"/>
      <c r="G2793" s="92"/>
      <c r="H2793" s="92"/>
      <c r="I2793" s="92"/>
      <c r="J2793" s="92"/>
      <c r="K2793" s="94"/>
      <c r="L2793" s="94"/>
      <c r="M2793" s="94"/>
      <c r="O2793" s="94"/>
      <c r="P2793" s="94"/>
      <c r="Q2793" s="94"/>
      <c r="R2793" s="94"/>
      <c r="S2793" s="94"/>
      <c r="T2793" s="94"/>
      <c r="U2793" s="94"/>
      <c r="V2793" s="94"/>
      <c r="W2793" s="94"/>
      <c r="X2793" s="94"/>
      <c r="Y2793" s="94"/>
      <c r="Z2793" s="94"/>
      <c r="AD2793" s="96"/>
      <c r="AG2793" s="94"/>
      <c r="AH2793" s="94"/>
      <c r="AK2793" s="94"/>
      <c r="AL2793" s="94"/>
      <c r="AM2793" s="94"/>
      <c r="AN2793" s="94"/>
      <c r="AO2793" s="94"/>
      <c r="AP2793" s="94"/>
      <c r="AQ2793" s="94"/>
    </row>
    <row r="2794" spans="1:43">
      <c r="A2794" s="92"/>
      <c r="B2794" s="92"/>
      <c r="C2794" s="93"/>
      <c r="D2794" s="93"/>
      <c r="E2794" s="92"/>
      <c r="F2794" s="92"/>
      <c r="G2794" s="92"/>
      <c r="H2794" s="92"/>
      <c r="I2794" s="92"/>
      <c r="J2794" s="92"/>
      <c r="K2794" s="94"/>
      <c r="L2794" s="94"/>
      <c r="M2794" s="94"/>
      <c r="O2794" s="94"/>
      <c r="P2794" s="94"/>
      <c r="Q2794" s="94"/>
      <c r="R2794" s="94"/>
      <c r="S2794" s="94"/>
      <c r="T2794" s="94"/>
      <c r="U2794" s="94"/>
      <c r="V2794" s="94"/>
      <c r="W2794" s="94"/>
      <c r="X2794" s="94"/>
      <c r="AD2794" s="96"/>
      <c r="AG2794" s="94"/>
      <c r="AH2794" s="94"/>
      <c r="AK2794" s="94"/>
      <c r="AL2794" s="94"/>
      <c r="AM2794" s="94"/>
      <c r="AN2794" s="94"/>
      <c r="AO2794" s="94"/>
      <c r="AP2794" s="94"/>
      <c r="AQ2794" s="94"/>
    </row>
    <row r="2795" spans="1:43">
      <c r="A2795" s="92"/>
      <c r="B2795" s="92"/>
      <c r="C2795" s="93"/>
      <c r="D2795" s="93"/>
      <c r="E2795" s="92"/>
      <c r="F2795" s="92"/>
      <c r="G2795" s="92"/>
      <c r="H2795" s="92"/>
      <c r="I2795" s="92"/>
      <c r="J2795" s="92"/>
      <c r="K2795" s="94"/>
      <c r="L2795" s="94"/>
      <c r="M2795" s="94"/>
      <c r="O2795" s="94"/>
      <c r="P2795" s="94"/>
      <c r="Q2795" s="95"/>
      <c r="R2795" s="94"/>
      <c r="S2795" s="94"/>
      <c r="T2795" s="94"/>
      <c r="U2795" s="94"/>
      <c r="V2795" s="94"/>
      <c r="W2795" s="94"/>
      <c r="X2795" s="94"/>
      <c r="Y2795" s="94"/>
      <c r="Z2795" s="94"/>
      <c r="AD2795" s="96"/>
      <c r="AG2795" s="94"/>
      <c r="AH2795" s="94"/>
      <c r="AK2795" s="94"/>
      <c r="AL2795" s="94"/>
      <c r="AM2795" s="94"/>
      <c r="AN2795" s="94"/>
      <c r="AO2795" s="94"/>
      <c r="AP2795" s="94"/>
      <c r="AQ2795" s="94"/>
    </row>
    <row r="2796" spans="1:43">
      <c r="A2796" s="92"/>
      <c r="B2796" s="92"/>
      <c r="C2796" s="93"/>
      <c r="D2796" s="93"/>
      <c r="E2796" s="92"/>
      <c r="F2796" s="92"/>
      <c r="G2796" s="92"/>
      <c r="H2796" s="92"/>
      <c r="I2796" s="92"/>
      <c r="J2796" s="92"/>
      <c r="K2796" s="94"/>
      <c r="L2796" s="94"/>
      <c r="M2796" s="94"/>
      <c r="P2796" s="94"/>
      <c r="Q2796" s="94"/>
      <c r="R2796" s="94"/>
      <c r="S2796" s="94"/>
      <c r="T2796" s="94"/>
      <c r="U2796" s="94"/>
      <c r="V2796" s="94"/>
      <c r="W2796" s="94"/>
      <c r="X2796" s="94"/>
      <c r="Y2796" s="94"/>
      <c r="Z2796" s="94"/>
      <c r="AD2796" s="96"/>
      <c r="AH2796" s="94"/>
      <c r="AK2796" s="94"/>
      <c r="AL2796" s="94"/>
      <c r="AM2796" s="94"/>
      <c r="AN2796" s="94"/>
      <c r="AO2796" s="94"/>
      <c r="AQ2796" s="94"/>
    </row>
    <row r="2797" spans="1:43">
      <c r="A2797" s="92"/>
      <c r="B2797" s="92"/>
      <c r="C2797" s="93"/>
      <c r="D2797" s="93"/>
      <c r="E2797" s="92"/>
      <c r="F2797" s="92"/>
      <c r="G2797" s="92"/>
      <c r="H2797" s="92"/>
      <c r="I2797" s="92"/>
      <c r="J2797" s="92"/>
      <c r="K2797" s="94"/>
      <c r="L2797" s="94"/>
      <c r="M2797" s="94"/>
      <c r="O2797" s="94"/>
      <c r="P2797" s="94"/>
      <c r="Q2797" s="94"/>
      <c r="R2797" s="94"/>
      <c r="S2797" s="94"/>
      <c r="T2797" s="94"/>
      <c r="U2797" s="94"/>
      <c r="V2797" s="94"/>
      <c r="W2797" s="94"/>
      <c r="X2797" s="94"/>
      <c r="Y2797" s="94"/>
      <c r="Z2797" s="94"/>
      <c r="AD2797" s="96"/>
      <c r="AG2797" s="94"/>
      <c r="AH2797" s="94"/>
      <c r="AI2797" s="95"/>
      <c r="AK2797" s="94"/>
      <c r="AL2797" s="94"/>
      <c r="AM2797" s="94"/>
      <c r="AN2797" s="94"/>
      <c r="AO2797" s="94"/>
      <c r="AP2797" s="94"/>
      <c r="AQ2797" s="94"/>
    </row>
    <row r="2798" spans="1:43">
      <c r="A2798" s="92"/>
      <c r="B2798" s="92"/>
      <c r="C2798" s="93"/>
      <c r="D2798" s="93"/>
      <c r="E2798" s="92"/>
      <c r="F2798" s="92"/>
      <c r="G2798" s="92"/>
      <c r="H2798" s="92"/>
      <c r="I2798" s="92"/>
      <c r="J2798" s="92"/>
      <c r="K2798" s="94"/>
      <c r="L2798" s="94"/>
      <c r="M2798" s="94"/>
      <c r="O2798" s="94"/>
      <c r="P2798" s="94"/>
      <c r="Q2798" s="95"/>
      <c r="R2798" s="94"/>
      <c r="S2798" s="94"/>
      <c r="T2798" s="94"/>
      <c r="U2798" s="94"/>
      <c r="V2798" s="94"/>
      <c r="W2798" s="94"/>
      <c r="X2798" s="94"/>
      <c r="Y2798" s="94"/>
      <c r="Z2798" s="94"/>
      <c r="AD2798" s="96"/>
      <c r="AG2798" s="94"/>
      <c r="AH2798" s="94"/>
      <c r="AI2798" s="95"/>
      <c r="AK2798" s="94"/>
      <c r="AL2798" s="94"/>
      <c r="AM2798" s="94"/>
      <c r="AN2798" s="94"/>
      <c r="AO2798" s="94"/>
      <c r="AP2798" s="94"/>
      <c r="AQ2798" s="94"/>
    </row>
    <row r="2799" spans="1:43">
      <c r="A2799" s="92"/>
      <c r="B2799" s="92"/>
      <c r="C2799" s="93"/>
      <c r="D2799" s="93"/>
      <c r="E2799" s="92"/>
      <c r="F2799" s="92"/>
      <c r="G2799" s="92"/>
      <c r="H2799" s="92"/>
      <c r="I2799" s="92"/>
      <c r="J2799" s="92"/>
      <c r="K2799" s="94"/>
      <c r="L2799" s="94"/>
      <c r="M2799" s="94"/>
      <c r="O2799" s="94"/>
      <c r="P2799" s="94"/>
      <c r="Q2799" s="94"/>
      <c r="R2799" s="94"/>
      <c r="S2799" s="94"/>
      <c r="T2799" s="94"/>
      <c r="U2799" s="94"/>
      <c r="V2799" s="94"/>
      <c r="W2799" s="94"/>
      <c r="X2799" s="94"/>
      <c r="Y2799" s="94"/>
      <c r="Z2799" s="94"/>
      <c r="AD2799" s="96"/>
      <c r="AE2799" s="95"/>
      <c r="AG2799" s="94"/>
      <c r="AH2799" s="94"/>
      <c r="AK2799" s="94"/>
      <c r="AL2799" s="94"/>
      <c r="AM2799" s="94"/>
      <c r="AN2799" s="94"/>
      <c r="AO2799" s="94"/>
      <c r="AP2799" s="94"/>
      <c r="AQ2799" s="94"/>
    </row>
    <row r="2800" spans="1:43">
      <c r="A2800" s="92"/>
      <c r="B2800" s="92"/>
      <c r="C2800" s="93"/>
      <c r="D2800" s="93"/>
      <c r="E2800" s="92"/>
      <c r="F2800" s="92"/>
      <c r="G2800" s="92"/>
      <c r="H2800" s="92"/>
      <c r="I2800" s="92"/>
      <c r="J2800" s="92"/>
      <c r="K2800" s="94"/>
      <c r="L2800" s="94"/>
      <c r="M2800" s="94"/>
      <c r="N2800" s="94"/>
      <c r="O2800" s="94"/>
      <c r="T2800" s="94"/>
      <c r="U2800" s="94"/>
      <c r="Y2800" s="94"/>
      <c r="Z2800" s="94"/>
      <c r="AD2800" s="96"/>
      <c r="AE2800" s="95"/>
      <c r="AF2800" s="94"/>
      <c r="AG2800" s="94"/>
      <c r="AI2800" s="95"/>
      <c r="AK2800" s="94"/>
      <c r="AL2800" s="94"/>
      <c r="AM2800" s="94"/>
      <c r="AN2800" s="94"/>
      <c r="AO2800" s="94"/>
      <c r="AP2800" s="94"/>
      <c r="AQ2800" s="94"/>
    </row>
    <row r="2801" spans="1:43">
      <c r="A2801" s="92"/>
      <c r="B2801" s="92"/>
      <c r="C2801" s="93"/>
      <c r="D2801" s="93"/>
      <c r="E2801" s="92"/>
      <c r="F2801" s="92"/>
      <c r="G2801" s="92"/>
      <c r="H2801" s="92"/>
      <c r="I2801" s="92"/>
      <c r="J2801" s="92"/>
      <c r="K2801" s="94"/>
      <c r="L2801" s="94"/>
      <c r="M2801" s="94"/>
      <c r="N2801" s="94"/>
      <c r="O2801" s="94"/>
      <c r="P2801" s="94"/>
      <c r="Q2801" s="95"/>
      <c r="R2801" s="94"/>
      <c r="S2801" s="94"/>
      <c r="T2801" s="94"/>
      <c r="U2801" s="94"/>
      <c r="V2801" s="94"/>
      <c r="W2801" s="94"/>
      <c r="X2801" s="94"/>
      <c r="Y2801" s="94"/>
      <c r="Z2801" s="94"/>
      <c r="AF2801" s="94"/>
      <c r="AG2801" s="94"/>
      <c r="AH2801" s="94"/>
      <c r="AK2801" s="94"/>
      <c r="AL2801" s="94"/>
      <c r="AM2801" s="94"/>
      <c r="AN2801" s="94"/>
      <c r="AO2801" s="94"/>
      <c r="AP2801" s="94"/>
      <c r="AQ2801" s="94"/>
    </row>
    <row r="2802" spans="1:43">
      <c r="A2802" s="92"/>
      <c r="B2802" s="92"/>
      <c r="C2802" s="93"/>
      <c r="D2802" s="93"/>
      <c r="E2802" s="92"/>
      <c r="F2802" s="92"/>
      <c r="G2802" s="92"/>
      <c r="H2802" s="92"/>
      <c r="I2802" s="92"/>
      <c r="J2802" s="92"/>
      <c r="K2802" s="94"/>
      <c r="L2802" s="94"/>
      <c r="M2802" s="94"/>
      <c r="N2802" s="94"/>
      <c r="O2802" s="94"/>
      <c r="P2802" s="94"/>
      <c r="Q2802" s="95"/>
      <c r="R2802" s="94"/>
      <c r="S2802" s="94"/>
      <c r="T2802" s="94"/>
      <c r="U2802" s="94"/>
      <c r="V2802" s="94"/>
      <c r="W2802" s="94"/>
      <c r="X2802" s="94"/>
      <c r="Y2802" s="94"/>
      <c r="Z2802" s="94"/>
      <c r="AF2802" s="94"/>
      <c r="AG2802" s="94"/>
      <c r="AH2802" s="94"/>
      <c r="AK2802" s="94"/>
      <c r="AL2802" s="94"/>
      <c r="AM2802" s="94"/>
      <c r="AN2802" s="94"/>
      <c r="AO2802" s="94"/>
      <c r="AP2802" s="94"/>
      <c r="AQ2802" s="94"/>
    </row>
    <row r="2803" spans="1:43">
      <c r="A2803" s="92"/>
      <c r="B2803" s="92"/>
      <c r="C2803" s="93"/>
      <c r="D2803" s="93"/>
      <c r="E2803" s="92"/>
      <c r="F2803" s="92"/>
      <c r="G2803" s="92"/>
      <c r="H2803" s="92"/>
      <c r="I2803" s="92"/>
      <c r="J2803" s="92"/>
      <c r="K2803" s="94"/>
      <c r="L2803" s="94"/>
      <c r="M2803" s="94"/>
      <c r="O2803" s="94"/>
      <c r="P2803" s="94"/>
      <c r="Q2803" s="94"/>
      <c r="R2803" s="94"/>
      <c r="S2803" s="94"/>
      <c r="T2803" s="94"/>
      <c r="U2803" s="94"/>
      <c r="V2803" s="94"/>
      <c r="W2803" s="94"/>
      <c r="X2803" s="94"/>
      <c r="Y2803" s="94"/>
      <c r="Z2803" s="94"/>
      <c r="AD2803" s="96"/>
      <c r="AG2803" s="94"/>
      <c r="AH2803" s="94"/>
      <c r="AK2803" s="94"/>
      <c r="AL2803" s="94"/>
      <c r="AM2803" s="94"/>
      <c r="AN2803" s="94"/>
      <c r="AO2803" s="94"/>
      <c r="AP2803" s="94"/>
      <c r="AQ2803" s="94"/>
    </row>
    <row r="2804" spans="1:43">
      <c r="A2804" s="92"/>
      <c r="B2804" s="92"/>
      <c r="C2804" s="93"/>
      <c r="D2804" s="93"/>
      <c r="E2804" s="92"/>
      <c r="F2804" s="92"/>
      <c r="G2804" s="92"/>
      <c r="H2804" s="92"/>
      <c r="I2804" s="92"/>
      <c r="J2804" s="92"/>
      <c r="K2804" s="94"/>
      <c r="L2804" s="94"/>
      <c r="M2804" s="94"/>
      <c r="O2804" s="94"/>
      <c r="P2804" s="94"/>
      <c r="Q2804" s="94"/>
      <c r="R2804" s="94"/>
      <c r="S2804" s="94"/>
      <c r="T2804" s="94"/>
      <c r="U2804" s="94"/>
      <c r="V2804" s="94"/>
      <c r="W2804" s="94"/>
      <c r="X2804" s="94"/>
      <c r="Y2804" s="94"/>
      <c r="Z2804" s="94"/>
      <c r="AD2804" s="96"/>
      <c r="AG2804" s="94"/>
      <c r="AH2804" s="94"/>
      <c r="AI2804" s="95"/>
      <c r="AK2804" s="94"/>
      <c r="AL2804" s="94"/>
      <c r="AM2804" s="94"/>
      <c r="AN2804" s="94"/>
      <c r="AO2804" s="94"/>
      <c r="AP2804" s="94"/>
      <c r="AQ2804" s="94"/>
    </row>
    <row r="2805" spans="1:43">
      <c r="A2805" s="92"/>
      <c r="B2805" s="92"/>
      <c r="C2805" s="93"/>
      <c r="D2805" s="93"/>
      <c r="E2805" s="92"/>
      <c r="F2805" s="92"/>
      <c r="G2805" s="92"/>
      <c r="H2805" s="92"/>
      <c r="I2805" s="92"/>
      <c r="J2805" s="92"/>
      <c r="K2805" s="94"/>
      <c r="L2805" s="94"/>
      <c r="M2805" s="94"/>
      <c r="T2805" s="94"/>
      <c r="U2805" s="94"/>
      <c r="Y2805" s="94"/>
      <c r="Z2805" s="94"/>
      <c r="AN2805" s="94"/>
      <c r="AO2805" s="94"/>
      <c r="AP2805" s="94"/>
      <c r="AQ2805" s="94"/>
    </row>
    <row r="2806" spans="1:43">
      <c r="A2806" s="92"/>
      <c r="B2806" s="92"/>
      <c r="C2806" s="93"/>
      <c r="D2806" s="93"/>
      <c r="E2806" s="92"/>
      <c r="F2806" s="92"/>
      <c r="G2806" s="92"/>
      <c r="H2806" s="92"/>
      <c r="I2806" s="92"/>
      <c r="J2806" s="92"/>
      <c r="K2806" s="94"/>
      <c r="L2806" s="94"/>
      <c r="M2806" s="94"/>
      <c r="O2806" s="94"/>
      <c r="P2806" s="94"/>
      <c r="Q2806" s="94"/>
      <c r="R2806" s="94"/>
      <c r="S2806" s="94"/>
      <c r="T2806" s="94"/>
      <c r="U2806" s="94"/>
      <c r="V2806" s="94"/>
      <c r="W2806" s="94"/>
      <c r="X2806" s="94"/>
      <c r="Y2806" s="94"/>
      <c r="Z2806" s="94"/>
      <c r="AE2806" s="95"/>
      <c r="AG2806" s="94"/>
      <c r="AH2806" s="94"/>
      <c r="AK2806" s="94"/>
      <c r="AL2806" s="94"/>
      <c r="AM2806" s="94"/>
      <c r="AN2806" s="94"/>
      <c r="AO2806" s="94"/>
      <c r="AP2806" s="94"/>
      <c r="AQ2806" s="94"/>
    </row>
    <row r="2807" spans="1:43">
      <c r="A2807" s="92"/>
      <c r="B2807" s="92"/>
      <c r="C2807" s="93"/>
      <c r="D2807" s="93"/>
      <c r="E2807" s="92"/>
      <c r="F2807" s="92"/>
      <c r="G2807" s="92"/>
      <c r="H2807" s="92"/>
      <c r="I2807" s="92"/>
      <c r="J2807" s="92"/>
      <c r="K2807" s="94"/>
      <c r="L2807" s="94"/>
      <c r="M2807" s="94"/>
      <c r="N2807" s="94"/>
      <c r="O2807" s="94"/>
      <c r="P2807" s="94"/>
      <c r="Q2807" s="94"/>
      <c r="R2807" s="94"/>
      <c r="S2807" s="94"/>
      <c r="T2807" s="94"/>
      <c r="U2807" s="94"/>
      <c r="V2807" s="94"/>
      <c r="W2807" s="94"/>
      <c r="X2807" s="94"/>
      <c r="Y2807" s="94"/>
      <c r="Z2807" s="94"/>
      <c r="AD2807" s="96"/>
      <c r="AF2807" s="94"/>
      <c r="AG2807" s="94"/>
      <c r="AH2807" s="94"/>
      <c r="AI2807" s="95"/>
      <c r="AK2807" s="94"/>
      <c r="AL2807" s="94"/>
      <c r="AM2807" s="94"/>
      <c r="AN2807" s="94"/>
      <c r="AO2807" s="94"/>
      <c r="AP2807" s="94"/>
      <c r="AQ2807" s="94"/>
    </row>
    <row r="2808" spans="1:43">
      <c r="A2808" s="92"/>
      <c r="B2808" s="92"/>
      <c r="C2808" s="93"/>
      <c r="D2808" s="93"/>
      <c r="E2808" s="92"/>
      <c r="F2808" s="92"/>
      <c r="G2808" s="92"/>
      <c r="H2808" s="92"/>
      <c r="I2808" s="92"/>
      <c r="J2808" s="92"/>
      <c r="K2808" s="94"/>
      <c r="L2808" s="94"/>
      <c r="M2808" s="94"/>
      <c r="P2808" s="94"/>
      <c r="Q2808" s="94"/>
      <c r="R2808" s="94"/>
      <c r="T2808" s="94"/>
      <c r="U2808" s="94"/>
      <c r="V2808" s="94"/>
      <c r="W2808" s="94"/>
      <c r="Y2808" s="94"/>
      <c r="Z2808" s="94"/>
      <c r="AH2808" s="94"/>
      <c r="AK2808" s="94"/>
      <c r="AL2808" s="94"/>
      <c r="AM2808" s="94"/>
      <c r="AN2808" s="94"/>
      <c r="AO2808" s="94"/>
      <c r="AP2808" s="94"/>
      <c r="AQ2808" s="94"/>
    </row>
    <row r="2809" spans="1:43">
      <c r="A2809" s="92"/>
      <c r="B2809" s="92"/>
      <c r="C2809" s="93"/>
      <c r="D2809" s="93"/>
      <c r="E2809" s="92"/>
      <c r="F2809" s="92"/>
      <c r="G2809" s="92"/>
      <c r="H2809" s="92"/>
      <c r="I2809" s="92"/>
      <c r="J2809" s="92"/>
      <c r="K2809" s="94"/>
      <c r="L2809" s="94"/>
      <c r="M2809" s="94"/>
      <c r="O2809" s="94"/>
      <c r="P2809" s="94"/>
      <c r="Q2809" s="95"/>
      <c r="R2809" s="94"/>
      <c r="S2809" s="94"/>
      <c r="T2809" s="94"/>
      <c r="U2809" s="94"/>
      <c r="V2809" s="95"/>
      <c r="W2809" s="94"/>
      <c r="X2809" s="94"/>
      <c r="Y2809" s="94"/>
      <c r="Z2809" s="94"/>
      <c r="AD2809" s="96"/>
      <c r="AG2809" s="94"/>
      <c r="AH2809" s="94"/>
      <c r="AK2809" s="94"/>
      <c r="AL2809" s="94"/>
      <c r="AM2809" s="94"/>
      <c r="AN2809" s="94"/>
      <c r="AO2809" s="94"/>
      <c r="AP2809" s="94"/>
      <c r="AQ2809" s="94"/>
    </row>
    <row r="2810" spans="1:43">
      <c r="A2810" s="92"/>
      <c r="B2810" s="92"/>
      <c r="C2810" s="93"/>
      <c r="D2810" s="93"/>
      <c r="E2810" s="92"/>
      <c r="F2810" s="92"/>
      <c r="G2810" s="92"/>
      <c r="H2810" s="92"/>
      <c r="I2810" s="92"/>
      <c r="J2810" s="92"/>
      <c r="K2810" s="94"/>
      <c r="L2810" s="94"/>
      <c r="M2810" s="94"/>
      <c r="O2810" s="94"/>
      <c r="P2810" s="94"/>
      <c r="Q2810" s="95"/>
      <c r="R2810" s="94"/>
      <c r="S2810" s="94"/>
      <c r="T2810" s="94"/>
      <c r="U2810" s="94"/>
      <c r="V2810" s="94"/>
      <c r="W2810" s="94"/>
      <c r="X2810" s="94"/>
      <c r="Y2810" s="94"/>
      <c r="Z2810" s="94"/>
      <c r="AG2810" s="94"/>
      <c r="AH2810" s="94"/>
      <c r="AK2810" s="94"/>
      <c r="AL2810" s="94"/>
      <c r="AM2810" s="94"/>
      <c r="AN2810" s="94"/>
      <c r="AO2810" s="94"/>
      <c r="AP2810" s="94"/>
      <c r="AQ2810" s="94"/>
    </row>
    <row r="2811" spans="1:43">
      <c r="A2811" s="92"/>
      <c r="B2811" s="92"/>
      <c r="C2811" s="93"/>
      <c r="D2811" s="93"/>
      <c r="E2811" s="92"/>
      <c r="F2811" s="92"/>
      <c r="G2811" s="92"/>
      <c r="H2811" s="92"/>
      <c r="I2811" s="92"/>
      <c r="J2811" s="92"/>
      <c r="K2811" s="94"/>
      <c r="L2811" s="94"/>
      <c r="M2811" s="94"/>
      <c r="O2811" s="94"/>
      <c r="P2811" s="94"/>
      <c r="Q2811" s="95"/>
      <c r="R2811" s="94"/>
      <c r="S2811" s="94"/>
      <c r="T2811" s="94"/>
      <c r="U2811" s="94"/>
      <c r="V2811" s="94"/>
      <c r="W2811" s="94"/>
      <c r="X2811" s="94"/>
      <c r="Y2811" s="94"/>
      <c r="Z2811" s="94"/>
      <c r="AD2811" s="96"/>
      <c r="AE2811" s="95"/>
      <c r="AG2811" s="94"/>
      <c r="AH2811" s="94"/>
      <c r="AI2811" s="95"/>
      <c r="AK2811" s="94"/>
      <c r="AL2811" s="94"/>
      <c r="AM2811" s="94"/>
      <c r="AN2811" s="94"/>
      <c r="AO2811" s="94"/>
      <c r="AP2811" s="94"/>
      <c r="AQ2811" s="94"/>
    </row>
    <row r="2812" spans="1:43">
      <c r="A2812" s="92"/>
      <c r="B2812" s="92"/>
      <c r="C2812" s="93"/>
      <c r="D2812" s="93"/>
      <c r="E2812" s="92"/>
      <c r="F2812" s="92"/>
      <c r="G2812" s="92"/>
      <c r="H2812" s="92"/>
      <c r="I2812" s="92"/>
      <c r="J2812" s="92"/>
      <c r="K2812" s="94"/>
      <c r="L2812" s="94"/>
      <c r="M2812" s="94"/>
      <c r="N2812" s="94"/>
      <c r="O2812" s="94"/>
      <c r="P2812" s="94"/>
      <c r="Q2812" s="95"/>
      <c r="R2812" s="94"/>
      <c r="S2812" s="94"/>
      <c r="T2812" s="94"/>
      <c r="U2812" s="94"/>
      <c r="V2812" s="94"/>
      <c r="W2812" s="94"/>
      <c r="X2812" s="94"/>
      <c r="AD2812" s="96"/>
      <c r="AF2812" s="94"/>
      <c r="AG2812" s="94"/>
      <c r="AH2812" s="94"/>
      <c r="AK2812" s="94"/>
      <c r="AL2812" s="94"/>
      <c r="AM2812" s="94"/>
      <c r="AN2812" s="94"/>
      <c r="AO2812" s="94"/>
      <c r="AP2812" s="94"/>
      <c r="AQ2812" s="94"/>
    </row>
    <row r="2813" spans="1:43">
      <c r="A2813" s="92"/>
      <c r="B2813" s="92"/>
      <c r="C2813" s="93"/>
      <c r="D2813" s="93"/>
      <c r="E2813" s="92"/>
      <c r="F2813" s="92"/>
      <c r="G2813" s="92"/>
      <c r="H2813" s="92"/>
      <c r="I2813" s="92"/>
      <c r="J2813" s="92"/>
      <c r="K2813" s="94"/>
      <c r="L2813" s="94"/>
      <c r="M2813" s="94"/>
      <c r="P2813" s="94"/>
      <c r="Q2813" s="95"/>
      <c r="R2813" s="94"/>
      <c r="T2813" s="94"/>
      <c r="U2813" s="94"/>
      <c r="V2813" s="94"/>
      <c r="W2813" s="94"/>
      <c r="Y2813" s="94"/>
      <c r="Z2813" s="94"/>
      <c r="AH2813" s="94"/>
      <c r="AK2813" s="94"/>
      <c r="AL2813" s="94"/>
      <c r="AM2813" s="94"/>
      <c r="AN2813" s="94"/>
      <c r="AO2813" s="94"/>
      <c r="AP2813" s="94"/>
      <c r="AQ2813" s="94"/>
    </row>
    <row r="2814" spans="1:43">
      <c r="A2814" s="92"/>
      <c r="B2814" s="92"/>
      <c r="C2814" s="93"/>
      <c r="D2814" s="93"/>
      <c r="E2814" s="92"/>
      <c r="F2814" s="92"/>
      <c r="G2814" s="92"/>
      <c r="H2814" s="92"/>
      <c r="I2814" s="92"/>
      <c r="J2814" s="92"/>
      <c r="K2814" s="94"/>
      <c r="L2814" s="94"/>
      <c r="M2814" s="94"/>
      <c r="O2814" s="94"/>
      <c r="P2814" s="94"/>
      <c r="Q2814" s="94"/>
      <c r="R2814" s="94"/>
      <c r="S2814" s="94"/>
      <c r="T2814" s="94"/>
      <c r="U2814" s="94"/>
      <c r="V2814" s="94"/>
      <c r="W2814" s="94"/>
      <c r="X2814" s="94"/>
      <c r="Y2814" s="94"/>
      <c r="Z2814" s="94"/>
      <c r="AD2814" s="96"/>
      <c r="AG2814" s="94"/>
      <c r="AH2814" s="94"/>
      <c r="AK2814" s="94"/>
      <c r="AL2814" s="94"/>
      <c r="AM2814" s="94"/>
      <c r="AN2814" s="94"/>
      <c r="AO2814" s="94"/>
      <c r="AP2814" s="94"/>
      <c r="AQ2814" s="94"/>
    </row>
    <row r="2815" spans="1:43">
      <c r="A2815" s="92"/>
      <c r="B2815" s="92"/>
      <c r="C2815" s="93"/>
      <c r="D2815" s="93"/>
      <c r="E2815" s="92"/>
      <c r="F2815" s="92"/>
      <c r="G2815" s="92"/>
      <c r="H2815" s="92"/>
      <c r="I2815" s="92"/>
      <c r="J2815" s="92"/>
      <c r="K2815" s="94"/>
      <c r="L2815" s="94"/>
      <c r="M2815" s="94"/>
      <c r="P2815" s="94"/>
      <c r="Q2815" s="95"/>
      <c r="R2815" s="94"/>
      <c r="S2815" s="94"/>
      <c r="T2815" s="94"/>
      <c r="U2815" s="94"/>
      <c r="V2815" s="95"/>
      <c r="W2815" s="94"/>
      <c r="X2815" s="94"/>
      <c r="Y2815" s="94"/>
      <c r="Z2815" s="94"/>
      <c r="AD2815" s="96"/>
      <c r="AE2815" s="95"/>
      <c r="AH2815" s="94"/>
      <c r="AK2815" s="94"/>
      <c r="AL2815" s="94"/>
      <c r="AM2815" s="94"/>
      <c r="AN2815" s="94"/>
      <c r="AO2815" s="94"/>
      <c r="AP2815" s="94"/>
      <c r="AQ2815" s="94"/>
    </row>
    <row r="2816" spans="1:43">
      <c r="A2816" s="92"/>
      <c r="B2816" s="92"/>
      <c r="C2816" s="93"/>
      <c r="D2816" s="93"/>
      <c r="E2816" s="92"/>
      <c r="F2816" s="92"/>
      <c r="G2816" s="92"/>
      <c r="H2816" s="92"/>
      <c r="I2816" s="92"/>
      <c r="J2816" s="92"/>
      <c r="K2816" s="94"/>
      <c r="L2816" s="94"/>
      <c r="M2816" s="94"/>
      <c r="O2816" s="94"/>
      <c r="P2816" s="94"/>
      <c r="Q2816" s="94"/>
      <c r="R2816" s="94"/>
      <c r="S2816" s="94"/>
      <c r="T2816" s="94"/>
      <c r="U2816" s="94"/>
      <c r="V2816" s="94"/>
      <c r="W2816" s="94"/>
      <c r="X2816" s="94"/>
      <c r="Y2816" s="94"/>
      <c r="Z2816" s="94"/>
      <c r="AG2816" s="94"/>
      <c r="AH2816" s="94"/>
      <c r="AI2816" s="95"/>
      <c r="AK2816" s="94"/>
      <c r="AL2816" s="94"/>
      <c r="AM2816" s="94"/>
      <c r="AN2816" s="94"/>
      <c r="AO2816" s="94"/>
      <c r="AP2816" s="94"/>
      <c r="AQ2816" s="94"/>
    </row>
    <row r="2817" spans="1:43">
      <c r="A2817" s="92"/>
      <c r="B2817" s="92"/>
      <c r="C2817" s="93"/>
      <c r="D2817" s="93"/>
      <c r="E2817" s="92"/>
      <c r="F2817" s="92"/>
      <c r="G2817" s="92"/>
      <c r="H2817" s="92"/>
      <c r="I2817" s="92"/>
      <c r="J2817" s="92"/>
      <c r="K2817" s="94"/>
      <c r="L2817" s="94"/>
      <c r="M2817" s="94"/>
      <c r="O2817" s="94"/>
      <c r="P2817" s="94"/>
      <c r="Q2817" s="94"/>
      <c r="R2817" s="94"/>
      <c r="S2817" s="94"/>
      <c r="T2817" s="94"/>
      <c r="U2817" s="94"/>
      <c r="V2817" s="94"/>
      <c r="W2817" s="94"/>
      <c r="X2817" s="94"/>
      <c r="Y2817" s="94"/>
      <c r="Z2817" s="94"/>
      <c r="AD2817" s="96"/>
      <c r="AG2817" s="94"/>
      <c r="AH2817" s="94"/>
      <c r="AK2817" s="94"/>
      <c r="AL2817" s="94"/>
      <c r="AM2817" s="94"/>
      <c r="AN2817" s="94"/>
      <c r="AO2817" s="94"/>
      <c r="AQ2817" s="94"/>
    </row>
    <row r="2818" spans="1:43">
      <c r="A2818" s="92"/>
      <c r="B2818" s="92"/>
      <c r="C2818" s="93"/>
      <c r="D2818" s="93"/>
      <c r="E2818" s="92"/>
      <c r="F2818" s="92"/>
      <c r="G2818" s="92"/>
      <c r="H2818" s="92"/>
      <c r="I2818" s="92"/>
      <c r="J2818" s="92"/>
      <c r="K2818" s="94"/>
      <c r="L2818" s="94"/>
      <c r="M2818" s="94"/>
      <c r="T2818" s="94"/>
      <c r="U2818" s="94"/>
      <c r="Y2818" s="94"/>
      <c r="Z2818" s="94"/>
      <c r="AK2818" s="94"/>
      <c r="AL2818" s="94"/>
      <c r="AN2818" s="94"/>
      <c r="AO2818" s="94"/>
      <c r="AP2818" s="94"/>
      <c r="AQ2818" s="94"/>
    </row>
    <row r="2819" spans="1:43">
      <c r="A2819" s="92"/>
      <c r="B2819" s="92"/>
      <c r="C2819" s="93"/>
      <c r="D2819" s="93"/>
      <c r="E2819" s="92"/>
      <c r="F2819" s="92"/>
      <c r="G2819" s="92"/>
      <c r="H2819" s="92"/>
      <c r="I2819" s="92"/>
      <c r="J2819" s="92"/>
      <c r="K2819" s="94"/>
      <c r="L2819" s="94"/>
      <c r="M2819" s="94"/>
      <c r="N2819" s="94"/>
      <c r="O2819" s="94"/>
      <c r="P2819" s="94"/>
      <c r="Q2819" s="94"/>
      <c r="R2819" s="94"/>
      <c r="S2819" s="94"/>
      <c r="T2819" s="94"/>
      <c r="U2819" s="94"/>
      <c r="V2819" s="94"/>
      <c r="W2819" s="94"/>
      <c r="X2819" s="94"/>
      <c r="Y2819" s="94"/>
      <c r="Z2819" s="94"/>
      <c r="AD2819" s="96"/>
      <c r="AF2819" s="94"/>
      <c r="AG2819" s="94"/>
      <c r="AH2819" s="94"/>
      <c r="AK2819" s="94"/>
      <c r="AL2819" s="94"/>
      <c r="AM2819" s="94"/>
      <c r="AN2819" s="94"/>
      <c r="AO2819" s="94"/>
      <c r="AQ2819" s="94"/>
    </row>
    <row r="2820" spans="1:43">
      <c r="A2820" s="92"/>
      <c r="B2820" s="92"/>
      <c r="C2820" s="93"/>
      <c r="D2820" s="93"/>
      <c r="E2820" s="92"/>
      <c r="F2820" s="92"/>
      <c r="G2820" s="92"/>
      <c r="H2820" s="92"/>
      <c r="I2820" s="92"/>
      <c r="J2820" s="92"/>
      <c r="K2820" s="94"/>
      <c r="L2820" s="94"/>
      <c r="M2820" s="94"/>
      <c r="O2820" s="94"/>
      <c r="P2820" s="94"/>
      <c r="Q2820" s="94"/>
      <c r="R2820" s="94"/>
      <c r="S2820" s="94"/>
      <c r="T2820" s="94"/>
      <c r="U2820" s="94"/>
      <c r="V2820" s="94"/>
      <c r="W2820" s="94"/>
      <c r="X2820" s="94"/>
      <c r="Y2820" s="94"/>
      <c r="Z2820" s="94"/>
      <c r="AD2820" s="96"/>
      <c r="AG2820" s="94"/>
      <c r="AH2820" s="94"/>
      <c r="AI2820" s="95"/>
      <c r="AK2820" s="94"/>
      <c r="AL2820" s="94"/>
      <c r="AM2820" s="94"/>
      <c r="AN2820" s="94"/>
      <c r="AO2820" s="94"/>
      <c r="AP2820" s="94"/>
      <c r="AQ2820" s="94"/>
    </row>
    <row r="2821" spans="1:43">
      <c r="A2821" s="92"/>
      <c r="B2821" s="92"/>
      <c r="C2821" s="93"/>
      <c r="D2821" s="93"/>
      <c r="E2821" s="92"/>
      <c r="F2821" s="92"/>
      <c r="G2821" s="92"/>
      <c r="H2821" s="92"/>
      <c r="I2821" s="92"/>
      <c r="J2821" s="92"/>
      <c r="K2821" s="94"/>
      <c r="L2821" s="94"/>
      <c r="M2821" s="94"/>
      <c r="P2821" s="94"/>
      <c r="Q2821" s="94"/>
      <c r="R2821" s="94"/>
      <c r="S2821" s="94"/>
      <c r="T2821" s="94"/>
      <c r="U2821" s="94"/>
      <c r="V2821" s="94"/>
      <c r="W2821" s="94"/>
      <c r="X2821" s="94"/>
      <c r="Y2821" s="94"/>
      <c r="Z2821" s="94"/>
      <c r="AD2821" s="96"/>
      <c r="AH2821" s="94"/>
      <c r="AI2821" s="95"/>
      <c r="AK2821" s="94"/>
      <c r="AL2821" s="94"/>
      <c r="AM2821" s="94"/>
      <c r="AN2821" s="94"/>
      <c r="AO2821" s="94"/>
      <c r="AP2821" s="94"/>
      <c r="AQ2821" s="94"/>
    </row>
    <row r="2822" spans="1:43">
      <c r="A2822" s="92"/>
      <c r="B2822" s="92"/>
      <c r="C2822" s="93"/>
      <c r="D2822" s="93"/>
      <c r="E2822" s="92"/>
      <c r="F2822" s="92"/>
      <c r="G2822" s="92"/>
      <c r="H2822" s="92"/>
      <c r="I2822" s="92"/>
      <c r="J2822" s="92"/>
      <c r="K2822" s="94"/>
      <c r="L2822" s="94"/>
      <c r="M2822" s="94"/>
      <c r="P2822" s="94"/>
      <c r="Q2822" s="94"/>
      <c r="R2822" s="94"/>
      <c r="T2822" s="94"/>
      <c r="U2822" s="94"/>
      <c r="V2822" s="94"/>
      <c r="W2822" s="94"/>
      <c r="Y2822" s="94"/>
      <c r="Z2822" s="94"/>
      <c r="AD2822" s="96"/>
      <c r="AH2822" s="94"/>
      <c r="AI2822" s="95"/>
      <c r="AK2822" s="94"/>
      <c r="AL2822" s="94"/>
      <c r="AM2822" s="94"/>
      <c r="AN2822" s="94"/>
      <c r="AO2822" s="94"/>
      <c r="AP2822" s="94"/>
      <c r="AQ2822" s="94"/>
    </row>
    <row r="2823" spans="1:43">
      <c r="A2823" s="92"/>
      <c r="B2823" s="92"/>
      <c r="C2823" s="93"/>
      <c r="D2823" s="93"/>
      <c r="E2823" s="92"/>
      <c r="F2823" s="92"/>
      <c r="G2823" s="92"/>
      <c r="H2823" s="92"/>
      <c r="I2823" s="92"/>
      <c r="J2823" s="92"/>
      <c r="K2823" s="94"/>
      <c r="L2823" s="94"/>
      <c r="M2823" s="94"/>
      <c r="O2823" s="94"/>
      <c r="P2823" s="94"/>
      <c r="Q2823" s="95"/>
      <c r="R2823" s="94"/>
      <c r="S2823" s="94"/>
      <c r="T2823" s="94"/>
      <c r="U2823" s="94"/>
      <c r="V2823" s="94"/>
      <c r="W2823" s="94"/>
      <c r="X2823" s="94"/>
      <c r="Y2823" s="94"/>
      <c r="Z2823" s="94"/>
      <c r="AD2823" s="96"/>
      <c r="AG2823" s="94"/>
      <c r="AH2823" s="94"/>
      <c r="AI2823" s="95"/>
      <c r="AK2823" s="94"/>
      <c r="AL2823" s="94"/>
      <c r="AM2823" s="94"/>
      <c r="AN2823" s="94"/>
      <c r="AO2823" s="94"/>
      <c r="AP2823" s="94"/>
      <c r="AQ2823" s="94"/>
    </row>
    <row r="2824" spans="1:43">
      <c r="A2824" s="92"/>
      <c r="B2824" s="92"/>
      <c r="C2824" s="93"/>
      <c r="D2824" s="93"/>
      <c r="E2824" s="92"/>
      <c r="F2824" s="92"/>
      <c r="G2824" s="92"/>
      <c r="H2824" s="92"/>
      <c r="I2824" s="92"/>
      <c r="J2824" s="92"/>
      <c r="K2824" s="94"/>
      <c r="L2824" s="94"/>
      <c r="M2824" s="94"/>
      <c r="P2824" s="94"/>
      <c r="Q2824" s="94"/>
      <c r="R2824" s="94"/>
      <c r="S2824" s="94"/>
      <c r="T2824" s="94"/>
      <c r="U2824" s="94"/>
      <c r="V2824" s="94"/>
      <c r="W2824" s="94"/>
      <c r="X2824" s="94"/>
      <c r="Y2824" s="94"/>
      <c r="Z2824" s="94"/>
      <c r="AD2824" s="96"/>
      <c r="AH2824" s="94"/>
      <c r="AI2824" s="95"/>
      <c r="AK2824" s="94"/>
      <c r="AL2824" s="94"/>
      <c r="AM2824" s="94"/>
      <c r="AN2824" s="94"/>
      <c r="AO2824" s="94"/>
      <c r="AP2824" s="94"/>
      <c r="AQ2824" s="94"/>
    </row>
    <row r="2825" spans="1:43">
      <c r="A2825" s="92"/>
      <c r="B2825" s="92"/>
      <c r="C2825" s="93"/>
      <c r="D2825" s="93"/>
      <c r="E2825" s="92"/>
      <c r="F2825" s="92"/>
      <c r="G2825" s="92"/>
      <c r="H2825" s="92"/>
      <c r="I2825" s="92"/>
      <c r="J2825" s="92"/>
      <c r="K2825" s="94"/>
      <c r="L2825" s="94"/>
      <c r="M2825" s="94"/>
      <c r="N2825" s="94"/>
      <c r="O2825" s="94"/>
      <c r="P2825" s="94"/>
      <c r="Q2825" s="95"/>
      <c r="R2825" s="94"/>
      <c r="S2825" s="94"/>
      <c r="T2825" s="94"/>
      <c r="U2825" s="94"/>
      <c r="Y2825" s="94"/>
      <c r="Z2825" s="94"/>
      <c r="AD2825" s="96"/>
      <c r="AF2825" s="94"/>
      <c r="AG2825" s="94"/>
      <c r="AH2825" s="94"/>
      <c r="AK2825" s="94"/>
      <c r="AL2825" s="94"/>
      <c r="AM2825" s="94"/>
      <c r="AN2825" s="94"/>
      <c r="AO2825" s="94"/>
      <c r="AQ2825" s="94"/>
    </row>
    <row r="2826" spans="1:43">
      <c r="A2826" s="92"/>
      <c r="B2826" s="92"/>
      <c r="C2826" s="93"/>
      <c r="D2826" s="93"/>
      <c r="E2826" s="92"/>
      <c r="F2826" s="92"/>
      <c r="G2826" s="92"/>
      <c r="H2826" s="92"/>
      <c r="I2826" s="92"/>
      <c r="J2826" s="92"/>
      <c r="K2826" s="94"/>
      <c r="L2826" s="94"/>
      <c r="M2826" s="94"/>
      <c r="O2826" s="94"/>
      <c r="P2826" s="94"/>
      <c r="Q2826" s="94"/>
      <c r="R2826" s="94"/>
      <c r="S2826" s="94"/>
      <c r="T2826" s="94"/>
      <c r="U2826" s="94"/>
      <c r="V2826" s="94"/>
      <c r="W2826" s="94"/>
      <c r="X2826" s="94"/>
      <c r="Y2826" s="94"/>
      <c r="Z2826" s="94"/>
      <c r="AD2826" s="96"/>
      <c r="AG2826" s="94"/>
      <c r="AH2826" s="94"/>
      <c r="AK2826" s="94"/>
      <c r="AL2826" s="94"/>
      <c r="AM2826" s="94"/>
      <c r="AN2826" s="94"/>
      <c r="AO2826" s="94"/>
      <c r="AP2826" s="94"/>
      <c r="AQ2826" s="94"/>
    </row>
    <row r="2827" spans="1:43">
      <c r="A2827" s="92"/>
      <c r="B2827" s="92"/>
      <c r="C2827" s="93"/>
      <c r="D2827" s="93"/>
      <c r="E2827" s="92"/>
      <c r="F2827" s="92"/>
      <c r="G2827" s="92"/>
      <c r="H2827" s="92"/>
      <c r="I2827" s="92"/>
      <c r="J2827" s="92"/>
      <c r="K2827" s="94"/>
      <c r="L2827" s="94"/>
      <c r="M2827" s="94"/>
      <c r="O2827" s="94"/>
      <c r="P2827" s="94"/>
      <c r="Q2827" s="95"/>
      <c r="R2827" s="94"/>
      <c r="S2827" s="94"/>
      <c r="T2827" s="94"/>
      <c r="U2827" s="94"/>
      <c r="V2827" s="94"/>
      <c r="W2827" s="94"/>
      <c r="X2827" s="94"/>
      <c r="Y2827" s="94"/>
      <c r="Z2827" s="94"/>
      <c r="AD2827" s="96"/>
      <c r="AG2827" s="94"/>
      <c r="AH2827" s="94"/>
      <c r="AK2827" s="94"/>
      <c r="AL2827" s="94"/>
      <c r="AM2827" s="94"/>
      <c r="AN2827" s="94"/>
      <c r="AO2827" s="94"/>
      <c r="AP2827" s="94"/>
      <c r="AQ2827" s="94"/>
    </row>
    <row r="2828" spans="1:43">
      <c r="A2828" s="92"/>
      <c r="B2828" s="92"/>
      <c r="C2828" s="93"/>
      <c r="D2828" s="93"/>
      <c r="E2828" s="92"/>
      <c r="F2828" s="92"/>
      <c r="G2828" s="92"/>
      <c r="H2828" s="92"/>
      <c r="I2828" s="92"/>
      <c r="J2828" s="92"/>
      <c r="K2828" s="94"/>
      <c r="L2828" s="94"/>
      <c r="M2828" s="94"/>
      <c r="O2828" s="94"/>
      <c r="P2828" s="94"/>
      <c r="Q2828" s="94"/>
      <c r="R2828" s="94"/>
      <c r="S2828" s="94"/>
      <c r="T2828" s="94"/>
      <c r="U2828" s="94"/>
      <c r="V2828" s="94"/>
      <c r="W2828" s="94"/>
      <c r="X2828" s="94"/>
      <c r="Y2828" s="94"/>
      <c r="Z2828" s="94"/>
      <c r="AD2828" s="96"/>
      <c r="AG2828" s="94"/>
      <c r="AH2828" s="94"/>
      <c r="AK2828" s="94"/>
      <c r="AL2828" s="94"/>
      <c r="AM2828" s="94"/>
      <c r="AN2828" s="94"/>
      <c r="AO2828" s="94"/>
      <c r="AP2828" s="94"/>
      <c r="AQ2828" s="94"/>
    </row>
    <row r="2829" spans="1:43">
      <c r="A2829" s="92"/>
      <c r="B2829" s="92"/>
      <c r="C2829" s="93"/>
      <c r="D2829" s="93"/>
      <c r="E2829" s="92"/>
      <c r="F2829" s="92"/>
      <c r="G2829" s="92"/>
      <c r="H2829" s="92"/>
      <c r="I2829" s="92"/>
      <c r="J2829" s="92"/>
      <c r="K2829" s="94"/>
      <c r="L2829" s="94"/>
      <c r="M2829" s="94"/>
      <c r="O2829" s="94"/>
      <c r="P2829" s="94"/>
      <c r="Q2829" s="94"/>
      <c r="R2829" s="94"/>
      <c r="S2829" s="94"/>
      <c r="T2829" s="94"/>
      <c r="U2829" s="94"/>
      <c r="V2829" s="94"/>
      <c r="W2829" s="94"/>
      <c r="X2829" s="94"/>
      <c r="Y2829" s="94"/>
      <c r="Z2829" s="94"/>
      <c r="AD2829" s="96"/>
      <c r="AG2829" s="94"/>
      <c r="AH2829" s="94"/>
      <c r="AI2829" s="95"/>
      <c r="AK2829" s="94"/>
      <c r="AL2829" s="94"/>
      <c r="AM2829" s="94"/>
      <c r="AN2829" s="94"/>
      <c r="AO2829" s="94"/>
      <c r="AP2829" s="94"/>
      <c r="AQ2829" s="94"/>
    </row>
    <row r="2830" spans="1:43">
      <c r="A2830" s="92"/>
      <c r="B2830" s="92"/>
      <c r="C2830" s="93"/>
      <c r="D2830" s="93"/>
      <c r="E2830" s="92"/>
      <c r="F2830" s="92"/>
      <c r="G2830" s="92"/>
      <c r="H2830" s="92"/>
      <c r="I2830" s="92"/>
      <c r="J2830" s="92"/>
      <c r="K2830" s="94"/>
      <c r="L2830" s="94"/>
      <c r="M2830" s="94"/>
      <c r="O2830" s="94"/>
      <c r="P2830" s="94"/>
      <c r="Q2830" s="94"/>
      <c r="R2830" s="94"/>
      <c r="S2830" s="94"/>
      <c r="T2830" s="94"/>
      <c r="U2830" s="94"/>
      <c r="V2830" s="94"/>
      <c r="W2830" s="94"/>
      <c r="X2830" s="94"/>
      <c r="Y2830" s="94"/>
      <c r="Z2830" s="94"/>
      <c r="AD2830" s="96"/>
      <c r="AG2830" s="94"/>
      <c r="AH2830" s="94"/>
      <c r="AI2830" s="95"/>
      <c r="AK2830" s="94"/>
      <c r="AL2830" s="94"/>
      <c r="AM2830" s="94"/>
      <c r="AN2830" s="94"/>
      <c r="AO2830" s="94"/>
      <c r="AP2830" s="94"/>
      <c r="AQ2830" s="94"/>
    </row>
    <row r="2831" spans="1:43">
      <c r="A2831" s="92"/>
      <c r="B2831" s="92"/>
      <c r="C2831" s="93"/>
      <c r="D2831" s="93"/>
      <c r="E2831" s="92"/>
      <c r="F2831" s="92"/>
      <c r="G2831" s="92"/>
      <c r="H2831" s="92"/>
      <c r="I2831" s="92"/>
      <c r="J2831" s="92"/>
      <c r="K2831" s="94"/>
      <c r="L2831" s="94"/>
      <c r="M2831" s="94"/>
      <c r="P2831" s="94"/>
      <c r="Q2831" s="95"/>
      <c r="R2831" s="94"/>
      <c r="T2831" s="94"/>
      <c r="U2831" s="94"/>
      <c r="V2831" s="94"/>
      <c r="W2831" s="94"/>
      <c r="Y2831" s="94"/>
      <c r="Z2831" s="94"/>
      <c r="AD2831" s="96"/>
      <c r="AH2831" s="94"/>
      <c r="AI2831" s="95"/>
      <c r="AK2831" s="94"/>
      <c r="AL2831" s="94"/>
      <c r="AM2831" s="94"/>
      <c r="AN2831" s="94"/>
      <c r="AO2831" s="94"/>
      <c r="AP2831" s="94"/>
      <c r="AQ2831" s="94"/>
    </row>
    <row r="2832" spans="1:43">
      <c r="A2832" s="92"/>
      <c r="B2832" s="92"/>
      <c r="C2832" s="93"/>
      <c r="D2832" s="93"/>
      <c r="E2832" s="92"/>
      <c r="F2832" s="92"/>
      <c r="G2832" s="92"/>
      <c r="H2832" s="92"/>
      <c r="I2832" s="92"/>
      <c r="J2832" s="92"/>
      <c r="K2832" s="94"/>
      <c r="L2832" s="94"/>
      <c r="M2832" s="94"/>
      <c r="O2832" s="94"/>
      <c r="P2832" s="94"/>
      <c r="Q2832" s="95"/>
      <c r="R2832" s="94"/>
      <c r="S2832" s="94"/>
      <c r="T2832" s="94"/>
      <c r="U2832" s="94"/>
      <c r="V2832" s="95"/>
      <c r="W2832" s="94"/>
      <c r="X2832" s="94"/>
      <c r="Y2832" s="94"/>
      <c r="Z2832" s="94"/>
      <c r="AG2832" s="94"/>
      <c r="AH2832" s="94"/>
      <c r="AK2832" s="94"/>
      <c r="AL2832" s="94"/>
      <c r="AN2832" s="94"/>
      <c r="AO2832" s="94"/>
      <c r="AQ2832" s="94"/>
    </row>
    <row r="2833" spans="1:43">
      <c r="A2833" s="92"/>
      <c r="B2833" s="92"/>
      <c r="C2833" s="93"/>
      <c r="D2833" s="93"/>
      <c r="E2833" s="92"/>
      <c r="F2833" s="92"/>
      <c r="G2833" s="92"/>
      <c r="H2833" s="92"/>
      <c r="I2833" s="92"/>
      <c r="J2833" s="92"/>
      <c r="K2833" s="94"/>
      <c r="L2833" s="94"/>
      <c r="M2833" s="94"/>
      <c r="T2833" s="94"/>
      <c r="U2833" s="94"/>
      <c r="Y2833" s="94"/>
      <c r="Z2833" s="94"/>
      <c r="AK2833" s="94"/>
      <c r="AL2833" s="94"/>
      <c r="AM2833" s="94"/>
      <c r="AN2833" s="94"/>
      <c r="AO2833" s="94"/>
      <c r="AP2833" s="94"/>
      <c r="AQ2833" s="94"/>
    </row>
    <row r="2834" spans="1:43">
      <c r="A2834" s="92"/>
      <c r="B2834" s="92"/>
      <c r="C2834" s="93"/>
      <c r="D2834" s="93"/>
      <c r="E2834" s="92"/>
      <c r="F2834" s="92"/>
      <c r="G2834" s="92"/>
      <c r="H2834" s="92"/>
      <c r="I2834" s="92"/>
      <c r="J2834" s="92"/>
      <c r="K2834" s="94"/>
      <c r="L2834" s="94"/>
      <c r="M2834" s="94"/>
      <c r="N2834" s="94"/>
      <c r="O2834" s="94"/>
      <c r="P2834" s="94"/>
      <c r="Q2834" s="94"/>
      <c r="R2834" s="94"/>
      <c r="S2834" s="94"/>
      <c r="T2834" s="94"/>
      <c r="U2834" s="94"/>
      <c r="V2834" s="94"/>
      <c r="W2834" s="94"/>
      <c r="X2834" s="94"/>
      <c r="Y2834" s="94"/>
      <c r="Z2834" s="94"/>
      <c r="AD2834" s="96"/>
      <c r="AF2834" s="94"/>
      <c r="AG2834" s="94"/>
      <c r="AH2834" s="94"/>
      <c r="AI2834" s="95"/>
      <c r="AK2834" s="94"/>
      <c r="AL2834" s="94"/>
      <c r="AM2834" s="94"/>
      <c r="AN2834" s="94"/>
      <c r="AO2834" s="94"/>
      <c r="AP2834" s="94"/>
      <c r="AQ2834" s="94"/>
    </row>
    <row r="2835" spans="1:43">
      <c r="A2835" s="92"/>
      <c r="B2835" s="92"/>
      <c r="C2835" s="93"/>
      <c r="D2835" s="93"/>
      <c r="E2835" s="92"/>
      <c r="F2835" s="92"/>
      <c r="G2835" s="92"/>
      <c r="H2835" s="92"/>
      <c r="I2835" s="92"/>
      <c r="J2835" s="92"/>
      <c r="K2835" s="94"/>
      <c r="L2835" s="94"/>
      <c r="M2835" s="94"/>
      <c r="T2835" s="94"/>
      <c r="U2835" s="94"/>
      <c r="Y2835" s="94"/>
      <c r="Z2835" s="94"/>
      <c r="AK2835" s="94"/>
      <c r="AL2835" s="94"/>
      <c r="AM2835" s="94"/>
      <c r="AN2835" s="94"/>
      <c r="AO2835" s="94"/>
      <c r="AP2835" s="94"/>
      <c r="AQ2835" s="94"/>
    </row>
    <row r="2836" spans="1:43">
      <c r="A2836" s="92"/>
      <c r="B2836" s="92"/>
      <c r="C2836" s="93"/>
      <c r="D2836" s="93"/>
      <c r="E2836" s="92"/>
      <c r="F2836" s="92"/>
      <c r="G2836" s="92"/>
      <c r="H2836" s="92"/>
      <c r="I2836" s="92"/>
      <c r="J2836" s="92"/>
      <c r="K2836" s="94"/>
      <c r="L2836" s="94"/>
      <c r="M2836" s="94"/>
      <c r="O2836" s="94"/>
      <c r="P2836" s="94"/>
      <c r="Q2836" s="95"/>
      <c r="R2836" s="94"/>
      <c r="S2836" s="94"/>
      <c r="T2836" s="94"/>
      <c r="U2836" s="94"/>
      <c r="V2836" s="95"/>
      <c r="W2836" s="94"/>
      <c r="X2836" s="94"/>
      <c r="Y2836" s="94"/>
      <c r="Z2836" s="94"/>
      <c r="AD2836" s="96"/>
      <c r="AE2836" s="95"/>
      <c r="AG2836" s="94"/>
      <c r="AH2836" s="94"/>
      <c r="AI2836" s="95"/>
      <c r="AK2836" s="94"/>
      <c r="AL2836" s="94"/>
      <c r="AM2836" s="94"/>
      <c r="AN2836" s="94"/>
      <c r="AO2836" s="94"/>
      <c r="AP2836" s="94"/>
      <c r="AQ2836" s="94"/>
    </row>
    <row r="2837" spans="1:43">
      <c r="A2837" s="92"/>
      <c r="B2837" s="92"/>
      <c r="C2837" s="93"/>
      <c r="D2837" s="93"/>
      <c r="E2837" s="92"/>
      <c r="F2837" s="92"/>
      <c r="G2837" s="92"/>
      <c r="H2837" s="92"/>
      <c r="I2837" s="92"/>
      <c r="J2837" s="92"/>
      <c r="K2837" s="94"/>
      <c r="L2837" s="94"/>
      <c r="M2837" s="94"/>
      <c r="N2837" s="94"/>
      <c r="O2837" s="94"/>
      <c r="P2837" s="94"/>
      <c r="Q2837" s="95"/>
      <c r="R2837" s="94"/>
      <c r="S2837" s="94"/>
      <c r="T2837" s="94"/>
      <c r="U2837" s="94"/>
      <c r="V2837" s="94"/>
      <c r="W2837" s="94"/>
      <c r="X2837" s="94"/>
      <c r="Y2837" s="94"/>
      <c r="Z2837" s="94"/>
      <c r="AD2837" s="96"/>
      <c r="AE2837" s="95"/>
      <c r="AF2837" s="94"/>
      <c r="AG2837" s="94"/>
      <c r="AH2837" s="94"/>
      <c r="AI2837" s="95"/>
      <c r="AK2837" s="94"/>
      <c r="AL2837" s="94"/>
      <c r="AM2837" s="94"/>
      <c r="AN2837" s="94"/>
      <c r="AO2837" s="94"/>
      <c r="AP2837" s="94"/>
      <c r="AQ2837" s="94"/>
    </row>
    <row r="2838" spans="1:43">
      <c r="A2838" s="92"/>
      <c r="B2838" s="92"/>
      <c r="C2838" s="93"/>
      <c r="D2838" s="93"/>
      <c r="E2838" s="92"/>
      <c r="F2838" s="92"/>
      <c r="G2838" s="92"/>
      <c r="H2838" s="92"/>
      <c r="I2838" s="92"/>
      <c r="J2838" s="92"/>
      <c r="K2838" s="94"/>
      <c r="L2838" s="94"/>
      <c r="M2838" s="94"/>
      <c r="T2838" s="94"/>
      <c r="U2838" s="94"/>
      <c r="Y2838" s="94"/>
      <c r="Z2838" s="94"/>
      <c r="AK2838" s="94"/>
      <c r="AL2838" s="94"/>
      <c r="AM2838" s="94"/>
      <c r="AN2838" s="94"/>
      <c r="AO2838" s="94"/>
      <c r="AP2838" s="94"/>
      <c r="AQ2838" s="94"/>
    </row>
    <row r="2839" spans="1:43">
      <c r="A2839" s="92"/>
      <c r="B2839" s="92"/>
      <c r="C2839" s="93"/>
      <c r="D2839" s="93"/>
      <c r="E2839" s="92"/>
      <c r="F2839" s="92"/>
      <c r="G2839" s="92"/>
      <c r="H2839" s="92"/>
      <c r="I2839" s="92"/>
      <c r="J2839" s="92"/>
      <c r="K2839" s="94"/>
      <c r="L2839" s="94"/>
      <c r="M2839" s="94"/>
      <c r="O2839" s="94"/>
      <c r="P2839" s="94"/>
      <c r="Q2839" s="95"/>
      <c r="R2839" s="94"/>
      <c r="S2839" s="94"/>
      <c r="T2839" s="94"/>
      <c r="U2839" s="94"/>
      <c r="V2839" s="94"/>
      <c r="W2839" s="94"/>
      <c r="X2839" s="94"/>
      <c r="Y2839" s="94"/>
      <c r="Z2839" s="94"/>
      <c r="AD2839" s="96"/>
      <c r="AE2839" s="95"/>
      <c r="AG2839" s="94"/>
      <c r="AH2839" s="94"/>
      <c r="AI2839" s="95"/>
      <c r="AK2839" s="94"/>
      <c r="AL2839" s="94"/>
      <c r="AM2839" s="94"/>
      <c r="AN2839" s="94"/>
      <c r="AO2839" s="94"/>
      <c r="AP2839" s="94"/>
      <c r="AQ2839" s="94"/>
    </row>
    <row r="2840" spans="1:43">
      <c r="A2840" s="92"/>
      <c r="B2840" s="92"/>
      <c r="C2840" s="93"/>
      <c r="D2840" s="93"/>
      <c r="E2840" s="92"/>
      <c r="F2840" s="92"/>
      <c r="G2840" s="92"/>
      <c r="H2840" s="92"/>
      <c r="I2840" s="92"/>
      <c r="J2840" s="92"/>
      <c r="K2840" s="94"/>
      <c r="L2840" s="94"/>
      <c r="M2840" s="94"/>
      <c r="O2840" s="94"/>
      <c r="P2840" s="94"/>
      <c r="Q2840" s="95"/>
      <c r="R2840" s="94"/>
      <c r="S2840" s="94"/>
      <c r="T2840" s="94"/>
      <c r="U2840" s="94"/>
      <c r="V2840" s="95"/>
      <c r="W2840" s="94"/>
      <c r="X2840" s="94"/>
      <c r="Y2840" s="94"/>
      <c r="Z2840" s="94"/>
      <c r="AG2840" s="94"/>
      <c r="AH2840" s="94"/>
      <c r="AK2840" s="94"/>
      <c r="AL2840" s="94"/>
      <c r="AM2840" s="94"/>
      <c r="AN2840" s="94"/>
      <c r="AO2840" s="94"/>
      <c r="AQ2840" s="94"/>
    </row>
    <row r="2841" spans="1:43">
      <c r="A2841" s="92"/>
      <c r="B2841" s="92"/>
      <c r="C2841" s="93"/>
      <c r="D2841" s="93"/>
      <c r="E2841" s="92"/>
      <c r="F2841" s="92"/>
      <c r="G2841" s="92"/>
      <c r="H2841" s="92"/>
      <c r="I2841" s="92"/>
      <c r="J2841" s="92"/>
      <c r="K2841" s="94"/>
      <c r="L2841" s="94"/>
      <c r="M2841" s="94"/>
      <c r="P2841" s="94"/>
      <c r="Q2841" s="94"/>
      <c r="R2841" s="94"/>
      <c r="S2841" s="94"/>
      <c r="T2841" s="94"/>
      <c r="U2841" s="94"/>
      <c r="V2841" s="94"/>
      <c r="W2841" s="94"/>
      <c r="X2841" s="94"/>
      <c r="Y2841" s="94"/>
      <c r="Z2841" s="94"/>
      <c r="AD2841" s="96"/>
      <c r="AH2841" s="94"/>
      <c r="AK2841" s="94"/>
      <c r="AL2841" s="94"/>
      <c r="AM2841" s="94"/>
      <c r="AN2841" s="94"/>
      <c r="AO2841" s="94"/>
      <c r="AP2841" s="94"/>
      <c r="AQ2841" s="94"/>
    </row>
    <row r="2842" spans="1:43">
      <c r="A2842" s="92"/>
      <c r="B2842" s="92"/>
      <c r="C2842" s="93"/>
      <c r="D2842" s="93"/>
      <c r="E2842" s="92"/>
      <c r="F2842" s="92"/>
      <c r="G2842" s="92"/>
      <c r="H2842" s="92"/>
      <c r="I2842" s="92"/>
      <c r="J2842" s="92"/>
      <c r="K2842" s="94"/>
      <c r="L2842" s="94"/>
      <c r="M2842" s="94"/>
      <c r="O2842" s="94"/>
      <c r="P2842" s="94"/>
      <c r="T2842" s="94"/>
      <c r="U2842" s="94"/>
      <c r="Y2842" s="94"/>
      <c r="Z2842" s="94"/>
      <c r="AG2842" s="94"/>
      <c r="AH2842" s="94"/>
      <c r="AI2842" s="95"/>
      <c r="AJ2842" s="95"/>
      <c r="AK2842" s="94"/>
      <c r="AL2842" s="94"/>
      <c r="AM2842" s="94"/>
      <c r="AN2842" s="94"/>
      <c r="AO2842" s="94"/>
      <c r="AP2842" s="94"/>
      <c r="AQ2842" s="94"/>
    </row>
    <row r="2843" spans="1:43">
      <c r="A2843" s="92"/>
      <c r="B2843" s="92"/>
      <c r="C2843" s="93"/>
      <c r="D2843" s="93"/>
      <c r="E2843" s="92"/>
      <c r="F2843" s="92"/>
      <c r="G2843" s="92"/>
      <c r="H2843" s="92"/>
      <c r="I2843" s="92"/>
      <c r="J2843" s="92"/>
      <c r="K2843" s="94"/>
      <c r="L2843" s="94"/>
      <c r="M2843" s="94"/>
      <c r="O2843" s="94"/>
      <c r="P2843" s="94"/>
      <c r="Q2843" s="94"/>
      <c r="R2843" s="94"/>
      <c r="S2843" s="94"/>
      <c r="T2843" s="94"/>
      <c r="U2843" s="94"/>
      <c r="V2843" s="94"/>
      <c r="W2843" s="94"/>
      <c r="X2843" s="94"/>
      <c r="Y2843" s="94"/>
      <c r="Z2843" s="94"/>
      <c r="AD2843" s="96"/>
      <c r="AG2843" s="94"/>
      <c r="AH2843" s="94"/>
      <c r="AK2843" s="94"/>
      <c r="AL2843" s="94"/>
      <c r="AM2843" s="94"/>
      <c r="AN2843" s="94"/>
      <c r="AO2843" s="94"/>
      <c r="AQ2843" s="94"/>
    </row>
    <row r="2844" spans="1:43">
      <c r="A2844" s="92"/>
      <c r="B2844" s="92"/>
      <c r="C2844" s="93"/>
      <c r="D2844" s="93"/>
      <c r="E2844" s="92"/>
      <c r="F2844" s="92"/>
      <c r="G2844" s="92"/>
      <c r="H2844" s="92"/>
      <c r="I2844" s="92"/>
      <c r="J2844" s="92"/>
      <c r="K2844" s="94"/>
      <c r="L2844" s="94"/>
      <c r="M2844" s="94"/>
      <c r="O2844" s="94"/>
      <c r="P2844" s="94"/>
      <c r="Q2844" s="94"/>
      <c r="R2844" s="94"/>
      <c r="S2844" s="94"/>
      <c r="T2844" s="94"/>
      <c r="U2844" s="94"/>
      <c r="V2844" s="94"/>
      <c r="W2844" s="94"/>
      <c r="X2844" s="94"/>
      <c r="Y2844" s="94"/>
      <c r="Z2844" s="94"/>
      <c r="AD2844" s="96"/>
      <c r="AG2844" s="94"/>
      <c r="AH2844" s="94"/>
      <c r="AK2844" s="94"/>
      <c r="AL2844" s="94"/>
      <c r="AM2844" s="94"/>
      <c r="AN2844" s="94"/>
      <c r="AO2844" s="94"/>
      <c r="AP2844" s="94"/>
      <c r="AQ2844" s="94"/>
    </row>
    <row r="2845" spans="1:43">
      <c r="A2845" s="92"/>
      <c r="B2845" s="92"/>
      <c r="C2845" s="93"/>
      <c r="D2845" s="93"/>
      <c r="E2845" s="92"/>
      <c r="F2845" s="92"/>
      <c r="G2845" s="92"/>
      <c r="H2845" s="92"/>
      <c r="I2845" s="92"/>
      <c r="J2845" s="92"/>
      <c r="K2845" s="94"/>
      <c r="L2845" s="94"/>
      <c r="M2845" s="94"/>
      <c r="O2845" s="94"/>
      <c r="P2845" s="94"/>
      <c r="Q2845" s="94"/>
      <c r="R2845" s="94"/>
      <c r="S2845" s="94"/>
      <c r="T2845" s="94"/>
      <c r="U2845" s="94"/>
      <c r="V2845" s="94"/>
      <c r="W2845" s="94"/>
      <c r="X2845" s="94"/>
      <c r="Y2845" s="94"/>
      <c r="Z2845" s="94"/>
      <c r="AD2845" s="96"/>
      <c r="AG2845" s="94"/>
      <c r="AH2845" s="94"/>
      <c r="AK2845" s="94"/>
      <c r="AL2845" s="94"/>
      <c r="AM2845" s="94"/>
      <c r="AN2845" s="94"/>
      <c r="AO2845" s="94"/>
      <c r="AP2845" s="94"/>
      <c r="AQ2845" s="94"/>
    </row>
    <row r="2846" spans="1:43">
      <c r="A2846" s="92"/>
      <c r="B2846" s="92"/>
      <c r="C2846" s="93"/>
      <c r="D2846" s="93"/>
      <c r="E2846" s="92"/>
      <c r="F2846" s="92"/>
      <c r="G2846" s="92"/>
      <c r="H2846" s="92"/>
      <c r="I2846" s="92"/>
      <c r="J2846" s="92"/>
      <c r="K2846" s="94"/>
      <c r="L2846" s="94"/>
      <c r="M2846" s="94"/>
      <c r="O2846" s="94"/>
      <c r="P2846" s="94"/>
      <c r="Q2846" s="95"/>
      <c r="R2846" s="94"/>
      <c r="S2846" s="94"/>
      <c r="T2846" s="94"/>
      <c r="U2846" s="94"/>
      <c r="V2846" s="94"/>
      <c r="W2846" s="94"/>
      <c r="X2846" s="94"/>
      <c r="Y2846" s="94"/>
      <c r="Z2846" s="94"/>
      <c r="AD2846" s="96"/>
      <c r="AE2846" s="95"/>
      <c r="AG2846" s="94"/>
      <c r="AH2846" s="94"/>
      <c r="AK2846" s="94"/>
      <c r="AL2846" s="94"/>
      <c r="AM2846" s="94"/>
      <c r="AN2846" s="94"/>
      <c r="AO2846" s="94"/>
      <c r="AP2846" s="94"/>
      <c r="AQ2846" s="94"/>
    </row>
    <row r="2847" spans="1:43">
      <c r="A2847" s="92"/>
      <c r="B2847" s="92"/>
      <c r="C2847" s="93"/>
      <c r="D2847" s="93"/>
      <c r="E2847" s="92"/>
      <c r="F2847" s="92"/>
      <c r="G2847" s="92"/>
      <c r="H2847" s="92"/>
      <c r="I2847" s="92"/>
      <c r="J2847" s="92"/>
      <c r="K2847" s="94"/>
      <c r="L2847" s="94"/>
      <c r="M2847" s="94"/>
      <c r="O2847" s="94"/>
      <c r="P2847" s="94"/>
      <c r="Q2847" s="95"/>
      <c r="R2847" s="94"/>
      <c r="S2847" s="94"/>
      <c r="T2847" s="94"/>
      <c r="U2847" s="94"/>
      <c r="Y2847" s="94"/>
      <c r="Z2847" s="94"/>
      <c r="AD2847" s="96"/>
      <c r="AG2847" s="94"/>
      <c r="AH2847" s="94"/>
      <c r="AK2847" s="94"/>
      <c r="AL2847" s="94"/>
      <c r="AM2847" s="94"/>
      <c r="AN2847" s="94"/>
      <c r="AO2847" s="94"/>
      <c r="AP2847" s="94"/>
      <c r="AQ2847" s="94"/>
    </row>
    <row r="2848" spans="1:43">
      <c r="A2848" s="92"/>
      <c r="B2848" s="92"/>
      <c r="C2848" s="93"/>
      <c r="D2848" s="93"/>
      <c r="E2848" s="92"/>
      <c r="F2848" s="92"/>
      <c r="G2848" s="92"/>
      <c r="H2848" s="92"/>
      <c r="I2848" s="92"/>
      <c r="J2848" s="92"/>
      <c r="K2848" s="94"/>
      <c r="L2848" s="94"/>
      <c r="M2848" s="94"/>
      <c r="P2848" s="94"/>
      <c r="Q2848" s="95"/>
      <c r="R2848" s="94"/>
      <c r="S2848" s="94"/>
      <c r="T2848" s="94"/>
      <c r="U2848" s="94"/>
      <c r="V2848" s="95"/>
      <c r="W2848" s="94"/>
      <c r="X2848" s="94"/>
      <c r="Y2848" s="94"/>
      <c r="Z2848" s="94"/>
      <c r="AD2848" s="96"/>
      <c r="AE2848" s="95"/>
      <c r="AH2848" s="94"/>
      <c r="AI2848" s="95"/>
      <c r="AK2848" s="94"/>
      <c r="AL2848" s="94"/>
      <c r="AM2848" s="94"/>
      <c r="AN2848" s="94"/>
      <c r="AO2848" s="94"/>
      <c r="AP2848" s="94"/>
      <c r="AQ2848" s="94"/>
    </row>
    <row r="2849" spans="1:43">
      <c r="A2849" s="92"/>
      <c r="B2849" s="92"/>
      <c r="C2849" s="93"/>
      <c r="D2849" s="93"/>
      <c r="E2849" s="92"/>
      <c r="F2849" s="92"/>
      <c r="G2849" s="92"/>
      <c r="H2849" s="92"/>
      <c r="I2849" s="92"/>
      <c r="J2849" s="92"/>
      <c r="K2849" s="94"/>
      <c r="L2849" s="94"/>
      <c r="M2849" s="94"/>
      <c r="O2849" s="94"/>
      <c r="P2849" s="94"/>
      <c r="Q2849" s="94"/>
      <c r="R2849" s="94"/>
      <c r="S2849" s="94"/>
      <c r="T2849" s="94"/>
      <c r="U2849" s="94"/>
      <c r="V2849" s="94"/>
      <c r="W2849" s="94"/>
      <c r="X2849" s="94"/>
      <c r="Y2849" s="94"/>
      <c r="Z2849" s="94"/>
      <c r="AD2849" s="96"/>
      <c r="AG2849" s="94"/>
      <c r="AH2849" s="94"/>
      <c r="AK2849" s="94"/>
      <c r="AL2849" s="94"/>
      <c r="AM2849" s="94"/>
      <c r="AN2849" s="94"/>
      <c r="AO2849" s="94"/>
      <c r="AP2849" s="94"/>
      <c r="AQ2849" s="94"/>
    </row>
    <row r="2850" spans="1:43">
      <c r="A2850" s="92"/>
      <c r="B2850" s="92"/>
      <c r="C2850" s="93"/>
      <c r="D2850" s="93"/>
      <c r="E2850" s="92"/>
      <c r="F2850" s="92"/>
      <c r="G2850" s="92"/>
      <c r="H2850" s="92"/>
      <c r="I2850" s="92"/>
      <c r="J2850" s="92"/>
      <c r="K2850" s="94"/>
      <c r="L2850" s="94"/>
      <c r="M2850" s="94"/>
      <c r="O2850" s="94"/>
      <c r="P2850" s="94"/>
      <c r="Q2850" s="95"/>
      <c r="R2850" s="94"/>
      <c r="S2850" s="94"/>
      <c r="T2850" s="94"/>
      <c r="U2850" s="94"/>
      <c r="V2850" s="95"/>
      <c r="W2850" s="94"/>
      <c r="X2850" s="94"/>
      <c r="Y2850" s="94"/>
      <c r="Z2850" s="94"/>
      <c r="AD2850" s="96"/>
      <c r="AE2850" s="95"/>
      <c r="AG2850" s="94"/>
      <c r="AH2850" s="94"/>
      <c r="AK2850" s="94"/>
      <c r="AL2850" s="94"/>
      <c r="AM2850" s="94"/>
      <c r="AN2850" s="94"/>
      <c r="AO2850" s="94"/>
      <c r="AP2850" s="94"/>
      <c r="AQ2850" s="94"/>
    </row>
    <row r="2851" spans="1:43">
      <c r="A2851" s="92"/>
      <c r="B2851" s="92"/>
      <c r="C2851" s="93"/>
      <c r="D2851" s="93"/>
      <c r="E2851" s="92"/>
      <c r="F2851" s="92"/>
      <c r="G2851" s="92"/>
      <c r="H2851" s="92"/>
      <c r="I2851" s="92"/>
      <c r="J2851" s="92"/>
      <c r="K2851" s="94"/>
      <c r="L2851" s="94"/>
      <c r="M2851" s="94"/>
      <c r="T2851" s="94"/>
      <c r="U2851" s="94"/>
      <c r="Y2851" s="94"/>
      <c r="Z2851" s="94"/>
      <c r="AK2851" s="94"/>
      <c r="AL2851" s="94"/>
      <c r="AM2851" s="94"/>
      <c r="AN2851" s="94"/>
      <c r="AO2851" s="94"/>
      <c r="AP2851" s="94"/>
      <c r="AQ2851" s="94"/>
    </row>
    <row r="2852" spans="1:43">
      <c r="A2852" s="92"/>
      <c r="B2852" s="92"/>
      <c r="C2852" s="93"/>
      <c r="D2852" s="93"/>
      <c r="E2852" s="92"/>
      <c r="F2852" s="92"/>
      <c r="G2852" s="92"/>
      <c r="H2852" s="92"/>
      <c r="I2852" s="92"/>
      <c r="J2852" s="92"/>
      <c r="K2852" s="94"/>
      <c r="L2852" s="94"/>
      <c r="M2852" s="94"/>
      <c r="O2852" s="94"/>
      <c r="P2852" s="94"/>
      <c r="Q2852" s="95"/>
      <c r="R2852" s="94"/>
      <c r="S2852" s="94"/>
      <c r="T2852" s="94"/>
      <c r="U2852" s="94"/>
      <c r="V2852" s="94"/>
      <c r="W2852" s="94"/>
      <c r="X2852" s="94"/>
      <c r="Y2852" s="94"/>
      <c r="Z2852" s="94"/>
      <c r="AD2852" s="96"/>
      <c r="AE2852" s="95"/>
      <c r="AG2852" s="94"/>
      <c r="AH2852" s="94"/>
      <c r="AI2852" s="95"/>
      <c r="AK2852" s="94"/>
      <c r="AL2852" s="94"/>
      <c r="AM2852" s="94"/>
      <c r="AN2852" s="94"/>
      <c r="AO2852" s="94"/>
      <c r="AP2852" s="94"/>
      <c r="AQ2852" s="94"/>
    </row>
    <row r="2853" spans="1:43">
      <c r="A2853" s="92"/>
      <c r="B2853" s="92"/>
      <c r="C2853" s="93"/>
      <c r="D2853" s="93"/>
      <c r="E2853" s="92"/>
      <c r="F2853" s="92"/>
      <c r="G2853" s="92"/>
      <c r="H2853" s="92"/>
      <c r="I2853" s="92"/>
      <c r="J2853" s="92"/>
      <c r="K2853" s="94"/>
      <c r="L2853" s="94"/>
      <c r="M2853" s="94"/>
      <c r="O2853" s="94"/>
      <c r="P2853" s="94"/>
      <c r="Q2853" s="95"/>
      <c r="R2853" s="94"/>
      <c r="S2853" s="94"/>
      <c r="T2853" s="94"/>
      <c r="U2853" s="94"/>
      <c r="V2853" s="94"/>
      <c r="W2853" s="94"/>
      <c r="X2853" s="94"/>
      <c r="Y2853" s="94"/>
      <c r="Z2853" s="94"/>
      <c r="AD2853" s="96"/>
      <c r="AG2853" s="94"/>
      <c r="AH2853" s="94"/>
      <c r="AK2853" s="94"/>
      <c r="AL2853" s="94"/>
      <c r="AM2853" s="94"/>
      <c r="AN2853" s="94"/>
      <c r="AO2853" s="94"/>
      <c r="AP2853" s="94"/>
      <c r="AQ2853" s="94"/>
    </row>
    <row r="2854" spans="1:43">
      <c r="A2854" s="92"/>
      <c r="B2854" s="92"/>
      <c r="C2854" s="93"/>
      <c r="D2854" s="93"/>
      <c r="E2854" s="92"/>
      <c r="F2854" s="92"/>
      <c r="G2854" s="92"/>
      <c r="H2854" s="92"/>
      <c r="I2854" s="92"/>
      <c r="J2854" s="92"/>
      <c r="K2854" s="94"/>
      <c r="L2854" s="94"/>
      <c r="M2854" s="94"/>
      <c r="O2854" s="94"/>
      <c r="P2854" s="94"/>
      <c r="Q2854" s="94"/>
      <c r="R2854" s="94"/>
      <c r="S2854" s="94"/>
      <c r="T2854" s="94"/>
      <c r="U2854" s="94"/>
      <c r="V2854" s="94"/>
      <c r="W2854" s="94"/>
      <c r="X2854" s="94"/>
      <c r="Y2854" s="94"/>
      <c r="Z2854" s="94"/>
      <c r="AG2854" s="94"/>
      <c r="AH2854" s="94"/>
      <c r="AK2854" s="94"/>
      <c r="AL2854" s="94"/>
      <c r="AM2854" s="94"/>
      <c r="AN2854" s="94"/>
      <c r="AO2854" s="94"/>
      <c r="AP2854" s="94"/>
      <c r="AQ2854" s="94"/>
    </row>
    <row r="2855" spans="1:43">
      <c r="A2855" s="92"/>
      <c r="B2855" s="92"/>
      <c r="C2855" s="93"/>
      <c r="D2855" s="93"/>
      <c r="E2855" s="92"/>
      <c r="F2855" s="92"/>
      <c r="G2855" s="92"/>
      <c r="H2855" s="92"/>
      <c r="I2855" s="92"/>
      <c r="J2855" s="92"/>
      <c r="K2855" s="94"/>
      <c r="L2855" s="94"/>
      <c r="M2855" s="94"/>
      <c r="O2855" s="94"/>
      <c r="P2855" s="94"/>
      <c r="Q2855" s="94"/>
      <c r="R2855" s="94"/>
      <c r="S2855" s="94"/>
      <c r="T2855" s="94"/>
      <c r="U2855" s="94"/>
      <c r="V2855" s="94"/>
      <c r="W2855" s="94"/>
      <c r="X2855" s="94"/>
      <c r="Y2855" s="94"/>
      <c r="Z2855" s="94"/>
      <c r="AG2855" s="94"/>
      <c r="AH2855" s="94"/>
      <c r="AK2855" s="94"/>
      <c r="AL2855" s="94"/>
      <c r="AM2855" s="94"/>
      <c r="AN2855" s="94"/>
      <c r="AO2855" s="94"/>
      <c r="AP2855" s="94"/>
      <c r="AQ2855" s="94"/>
    </row>
    <row r="2856" spans="1:43">
      <c r="A2856" s="92"/>
      <c r="B2856" s="92"/>
      <c r="C2856" s="93"/>
      <c r="D2856" s="93"/>
      <c r="E2856" s="92"/>
      <c r="F2856" s="92"/>
      <c r="G2856" s="92"/>
      <c r="H2856" s="92"/>
      <c r="I2856" s="92"/>
      <c r="J2856" s="92"/>
      <c r="K2856" s="94"/>
      <c r="L2856" s="94"/>
      <c r="M2856" s="94"/>
      <c r="P2856" s="94"/>
      <c r="Q2856" s="94"/>
      <c r="R2856" s="94"/>
      <c r="S2856" s="94"/>
      <c r="T2856" s="94"/>
      <c r="U2856" s="94"/>
      <c r="V2856" s="94"/>
      <c r="W2856" s="94"/>
      <c r="X2856" s="94"/>
      <c r="Y2856" s="94"/>
      <c r="Z2856" s="94"/>
      <c r="AD2856" s="96"/>
      <c r="AH2856" s="94"/>
      <c r="AI2856" s="95"/>
      <c r="AK2856" s="94"/>
      <c r="AL2856" s="94"/>
      <c r="AM2856" s="94"/>
      <c r="AN2856" s="94"/>
      <c r="AO2856" s="94"/>
      <c r="AP2856" s="94"/>
      <c r="AQ2856" s="94"/>
    </row>
    <row r="2857" spans="1:43">
      <c r="A2857" s="92"/>
      <c r="B2857" s="92"/>
      <c r="C2857" s="93"/>
      <c r="D2857" s="93"/>
      <c r="E2857" s="92"/>
      <c r="F2857" s="92"/>
      <c r="G2857" s="92"/>
      <c r="H2857" s="92"/>
      <c r="I2857" s="92"/>
      <c r="J2857" s="92"/>
      <c r="K2857" s="94"/>
      <c r="L2857" s="94"/>
      <c r="M2857" s="94"/>
      <c r="P2857" s="94"/>
      <c r="Q2857" s="94"/>
      <c r="R2857" s="94"/>
      <c r="S2857" s="94"/>
      <c r="T2857" s="94"/>
      <c r="U2857" s="94"/>
      <c r="V2857" s="95"/>
      <c r="W2857" s="94"/>
      <c r="X2857" s="94"/>
      <c r="Y2857" s="94"/>
      <c r="Z2857" s="94"/>
      <c r="AD2857" s="96"/>
      <c r="AE2857" s="95"/>
      <c r="AH2857" s="94"/>
      <c r="AK2857" s="94"/>
      <c r="AL2857" s="94"/>
      <c r="AM2857" s="94"/>
      <c r="AN2857" s="94"/>
      <c r="AO2857" s="94"/>
      <c r="AP2857" s="94"/>
      <c r="AQ2857" s="94"/>
    </row>
    <row r="2858" spans="1:43">
      <c r="A2858" s="92"/>
      <c r="B2858" s="92"/>
      <c r="C2858" s="93"/>
      <c r="D2858" s="93"/>
      <c r="E2858" s="92"/>
      <c r="F2858" s="92"/>
      <c r="G2858" s="92"/>
      <c r="H2858" s="92"/>
      <c r="I2858" s="92"/>
      <c r="J2858" s="92"/>
      <c r="K2858" s="94"/>
      <c r="L2858" s="94"/>
      <c r="M2858" s="94"/>
      <c r="O2858" s="94"/>
      <c r="P2858" s="94"/>
      <c r="Q2858" s="94"/>
      <c r="R2858" s="94"/>
      <c r="S2858" s="94"/>
      <c r="T2858" s="94"/>
      <c r="U2858" s="94"/>
      <c r="V2858" s="94"/>
      <c r="W2858" s="94"/>
      <c r="X2858" s="94"/>
      <c r="Y2858" s="94"/>
      <c r="Z2858" s="94"/>
      <c r="AD2858" s="96"/>
      <c r="AG2858" s="94"/>
      <c r="AH2858" s="94"/>
      <c r="AI2858" s="95"/>
      <c r="AK2858" s="94"/>
      <c r="AL2858" s="94"/>
      <c r="AM2858" s="94"/>
      <c r="AN2858" s="94"/>
      <c r="AO2858" s="94"/>
      <c r="AP2858" s="94"/>
      <c r="AQ2858" s="94"/>
    </row>
    <row r="2859" spans="1:43">
      <c r="A2859" s="92"/>
      <c r="B2859" s="92"/>
      <c r="C2859" s="93"/>
      <c r="D2859" s="93"/>
      <c r="E2859" s="92"/>
      <c r="F2859" s="92"/>
      <c r="G2859" s="92"/>
      <c r="H2859" s="92"/>
      <c r="I2859" s="92"/>
      <c r="J2859" s="92"/>
      <c r="K2859" s="94"/>
      <c r="L2859" s="94"/>
      <c r="M2859" s="94"/>
      <c r="O2859" s="94"/>
      <c r="P2859" s="94"/>
      <c r="Q2859" s="95"/>
      <c r="R2859" s="94"/>
      <c r="S2859" s="94"/>
      <c r="T2859" s="94"/>
      <c r="U2859" s="94"/>
      <c r="V2859" s="94"/>
      <c r="W2859" s="94"/>
      <c r="X2859" s="94"/>
      <c r="Y2859" s="94"/>
      <c r="Z2859" s="94"/>
      <c r="AD2859" s="96"/>
      <c r="AG2859" s="94"/>
      <c r="AH2859" s="94"/>
      <c r="AK2859" s="94"/>
      <c r="AL2859" s="94"/>
      <c r="AM2859" s="94"/>
      <c r="AN2859" s="94"/>
      <c r="AO2859" s="94"/>
      <c r="AP2859" s="94"/>
      <c r="AQ2859" s="94"/>
    </row>
    <row r="2860" spans="1:43">
      <c r="A2860" s="92"/>
      <c r="B2860" s="92"/>
      <c r="C2860" s="93"/>
      <c r="D2860" s="93"/>
      <c r="E2860" s="92"/>
      <c r="F2860" s="92"/>
      <c r="G2860" s="92"/>
      <c r="H2860" s="92"/>
      <c r="I2860" s="92"/>
      <c r="J2860" s="92"/>
      <c r="K2860" s="94"/>
      <c r="L2860" s="94"/>
      <c r="M2860" s="94"/>
      <c r="O2860" s="94"/>
      <c r="P2860" s="94"/>
      <c r="Q2860" s="94"/>
      <c r="R2860" s="94"/>
      <c r="S2860" s="94"/>
      <c r="T2860" s="94"/>
      <c r="U2860" s="94"/>
      <c r="V2860" s="94"/>
      <c r="W2860" s="94"/>
      <c r="X2860" s="94"/>
      <c r="Y2860" s="94"/>
      <c r="Z2860" s="94"/>
      <c r="AD2860" s="96"/>
      <c r="AG2860" s="94"/>
      <c r="AH2860" s="94"/>
      <c r="AK2860" s="94"/>
      <c r="AL2860" s="94"/>
      <c r="AM2860" s="94"/>
      <c r="AN2860" s="94"/>
      <c r="AO2860" s="94"/>
      <c r="AP2860" s="94"/>
      <c r="AQ2860" s="94"/>
    </row>
    <row r="2861" spans="1:43">
      <c r="A2861" s="92"/>
      <c r="B2861" s="92"/>
      <c r="C2861" s="93"/>
      <c r="D2861" s="93"/>
      <c r="E2861" s="92"/>
      <c r="F2861" s="92"/>
      <c r="G2861" s="92"/>
      <c r="H2861" s="92"/>
      <c r="I2861" s="92"/>
      <c r="J2861" s="92"/>
      <c r="K2861" s="94"/>
      <c r="L2861" s="94"/>
      <c r="M2861" s="94"/>
      <c r="O2861" s="94"/>
      <c r="P2861" s="94"/>
      <c r="Q2861" s="94"/>
      <c r="R2861" s="94"/>
      <c r="S2861" s="94"/>
      <c r="T2861" s="94"/>
      <c r="U2861" s="94"/>
      <c r="V2861" s="94"/>
      <c r="W2861" s="94"/>
      <c r="X2861" s="94"/>
      <c r="Y2861" s="94"/>
      <c r="Z2861" s="94"/>
      <c r="AD2861" s="96"/>
      <c r="AG2861" s="94"/>
      <c r="AH2861" s="94"/>
      <c r="AI2861" s="95"/>
      <c r="AK2861" s="94"/>
      <c r="AL2861" s="94"/>
      <c r="AM2861" s="94"/>
      <c r="AN2861" s="94"/>
      <c r="AO2861" s="94"/>
      <c r="AP2861" s="94"/>
      <c r="AQ2861" s="94"/>
    </row>
    <row r="2862" spans="1:43">
      <c r="A2862" s="92"/>
      <c r="B2862" s="92"/>
      <c r="C2862" s="93"/>
      <c r="D2862" s="93"/>
      <c r="E2862" s="92"/>
      <c r="F2862" s="92"/>
      <c r="G2862" s="92"/>
      <c r="H2862" s="92"/>
      <c r="I2862" s="92"/>
      <c r="J2862" s="92"/>
      <c r="K2862" s="94"/>
      <c r="L2862" s="94"/>
      <c r="M2862" s="94"/>
      <c r="O2862" s="94"/>
      <c r="P2862" s="94"/>
      <c r="Q2862" s="94"/>
      <c r="R2862" s="94"/>
      <c r="S2862" s="94"/>
      <c r="T2862" s="94"/>
      <c r="U2862" s="94"/>
      <c r="V2862" s="94"/>
      <c r="W2862" s="94"/>
      <c r="X2862" s="94"/>
      <c r="Y2862" s="94"/>
      <c r="Z2862" s="94"/>
      <c r="AD2862" s="96"/>
      <c r="AG2862" s="94"/>
      <c r="AH2862" s="94"/>
      <c r="AI2862" s="95"/>
      <c r="AK2862" s="94"/>
      <c r="AL2862" s="94"/>
      <c r="AM2862" s="94"/>
      <c r="AN2862" s="94"/>
      <c r="AO2862" s="94"/>
      <c r="AP2862" s="94"/>
      <c r="AQ2862" s="94"/>
    </row>
    <row r="2863" spans="1:43">
      <c r="A2863" s="92"/>
      <c r="B2863" s="92"/>
      <c r="C2863" s="93"/>
      <c r="D2863" s="93"/>
      <c r="E2863" s="92"/>
      <c r="F2863" s="92"/>
      <c r="G2863" s="92"/>
      <c r="H2863" s="92"/>
      <c r="I2863" s="92"/>
      <c r="J2863" s="92"/>
      <c r="K2863" s="94"/>
      <c r="L2863" s="94"/>
      <c r="M2863" s="94"/>
      <c r="O2863" s="94"/>
      <c r="P2863" s="94"/>
      <c r="Q2863" s="94"/>
      <c r="R2863" s="94"/>
      <c r="S2863" s="94"/>
      <c r="T2863" s="94"/>
      <c r="U2863" s="94"/>
      <c r="V2863" s="94"/>
      <c r="W2863" s="94"/>
      <c r="X2863" s="94"/>
      <c r="Y2863" s="94"/>
      <c r="Z2863" s="94"/>
      <c r="AG2863" s="94"/>
      <c r="AH2863" s="94"/>
      <c r="AK2863" s="94"/>
      <c r="AL2863" s="94"/>
      <c r="AM2863" s="94"/>
      <c r="AN2863" s="94"/>
      <c r="AO2863" s="94"/>
      <c r="AP2863" s="94"/>
      <c r="AQ2863" s="94"/>
    </row>
    <row r="2864" spans="1:43">
      <c r="A2864" s="92"/>
      <c r="B2864" s="92"/>
      <c r="C2864" s="93"/>
      <c r="D2864" s="93"/>
      <c r="E2864" s="92"/>
      <c r="F2864" s="92"/>
      <c r="G2864" s="92"/>
      <c r="H2864" s="92"/>
      <c r="I2864" s="92"/>
      <c r="J2864" s="92"/>
      <c r="K2864" s="94"/>
      <c r="L2864" s="94"/>
      <c r="M2864" s="94"/>
      <c r="O2864" s="94"/>
      <c r="P2864" s="94"/>
      <c r="Q2864" s="94"/>
      <c r="R2864" s="94"/>
      <c r="S2864" s="94"/>
      <c r="T2864" s="94"/>
      <c r="U2864" s="94"/>
      <c r="V2864" s="94"/>
      <c r="W2864" s="94"/>
      <c r="X2864" s="94"/>
      <c r="Y2864" s="94"/>
      <c r="Z2864" s="94"/>
      <c r="AD2864" s="96"/>
      <c r="AG2864" s="94"/>
      <c r="AH2864" s="94"/>
      <c r="AI2864" s="95"/>
      <c r="AK2864" s="94"/>
      <c r="AL2864" s="94"/>
      <c r="AM2864" s="94"/>
      <c r="AN2864" s="94"/>
      <c r="AO2864" s="94"/>
      <c r="AP2864" s="94"/>
      <c r="AQ2864" s="94"/>
    </row>
    <row r="2865" spans="1:43">
      <c r="A2865" s="92"/>
      <c r="B2865" s="92"/>
      <c r="C2865" s="93"/>
      <c r="D2865" s="93"/>
      <c r="E2865" s="92"/>
      <c r="F2865" s="92"/>
      <c r="G2865" s="92"/>
      <c r="H2865" s="92"/>
      <c r="I2865" s="92"/>
      <c r="J2865" s="92"/>
      <c r="K2865" s="94"/>
      <c r="L2865" s="94"/>
      <c r="M2865" s="94"/>
      <c r="O2865" s="94"/>
      <c r="P2865" s="94"/>
      <c r="Q2865" s="94"/>
      <c r="R2865" s="94"/>
      <c r="S2865" s="94"/>
      <c r="T2865" s="94"/>
      <c r="U2865" s="94"/>
      <c r="V2865" s="94"/>
      <c r="W2865" s="94"/>
      <c r="X2865" s="94"/>
      <c r="Y2865" s="94"/>
      <c r="Z2865" s="94"/>
      <c r="AD2865" s="96"/>
      <c r="AG2865" s="94"/>
      <c r="AH2865" s="94"/>
      <c r="AI2865" s="95"/>
      <c r="AK2865" s="94"/>
      <c r="AL2865" s="94"/>
      <c r="AM2865" s="94"/>
      <c r="AN2865" s="94"/>
      <c r="AO2865" s="94"/>
      <c r="AP2865" s="94"/>
      <c r="AQ2865" s="94"/>
    </row>
    <row r="2866" spans="1:43">
      <c r="A2866" s="92"/>
      <c r="B2866" s="92"/>
      <c r="C2866" s="93"/>
      <c r="D2866" s="93"/>
      <c r="E2866" s="92"/>
      <c r="F2866" s="92"/>
      <c r="G2866" s="92"/>
      <c r="H2866" s="92"/>
      <c r="I2866" s="92"/>
      <c r="J2866" s="92"/>
      <c r="K2866" s="94"/>
      <c r="L2866" s="94"/>
      <c r="M2866" s="94"/>
      <c r="O2866" s="94"/>
      <c r="P2866" s="94"/>
      <c r="Q2866" s="95"/>
      <c r="R2866" s="94"/>
      <c r="S2866" s="94"/>
      <c r="V2866" s="94"/>
      <c r="W2866" s="94"/>
      <c r="X2866" s="94"/>
      <c r="Y2866" s="94"/>
      <c r="Z2866" s="94"/>
      <c r="AD2866" s="96"/>
      <c r="AG2866" s="94"/>
      <c r="AH2866" s="94"/>
      <c r="AI2866" s="95"/>
      <c r="AK2866" s="94"/>
      <c r="AL2866" s="94"/>
      <c r="AM2866" s="94"/>
      <c r="AN2866" s="94"/>
      <c r="AO2866" s="94"/>
      <c r="AP2866" s="94"/>
    </row>
    <row r="2867" spans="1:43">
      <c r="A2867" s="92"/>
      <c r="B2867" s="92"/>
      <c r="C2867" s="93"/>
      <c r="D2867" s="93"/>
      <c r="E2867" s="92"/>
      <c r="F2867" s="92"/>
      <c r="G2867" s="92"/>
      <c r="H2867" s="92"/>
      <c r="I2867" s="92"/>
      <c r="J2867" s="92"/>
      <c r="K2867" s="94"/>
      <c r="L2867" s="94"/>
      <c r="M2867" s="94"/>
      <c r="O2867" s="94"/>
      <c r="P2867" s="94"/>
      <c r="Q2867" s="94"/>
      <c r="R2867" s="94"/>
      <c r="S2867" s="94"/>
      <c r="T2867" s="94"/>
      <c r="U2867" s="94"/>
      <c r="V2867" s="94"/>
      <c r="W2867" s="94"/>
      <c r="X2867" s="94"/>
      <c r="Y2867" s="94"/>
      <c r="Z2867" s="94"/>
      <c r="AD2867" s="96"/>
      <c r="AG2867" s="94"/>
      <c r="AH2867" s="94"/>
      <c r="AI2867" s="95"/>
      <c r="AK2867" s="94"/>
      <c r="AL2867" s="94"/>
      <c r="AM2867" s="94"/>
      <c r="AN2867" s="94"/>
      <c r="AO2867" s="94"/>
      <c r="AP2867" s="94"/>
      <c r="AQ2867" s="94"/>
    </row>
    <row r="2868" spans="1:43">
      <c r="A2868" s="92"/>
      <c r="B2868" s="92"/>
      <c r="C2868" s="93"/>
      <c r="D2868" s="93"/>
      <c r="E2868" s="92"/>
      <c r="F2868" s="92"/>
      <c r="G2868" s="92"/>
      <c r="H2868" s="92"/>
      <c r="I2868" s="92"/>
      <c r="J2868" s="92"/>
      <c r="K2868" s="94"/>
      <c r="L2868" s="94"/>
      <c r="M2868" s="94"/>
      <c r="O2868" s="94"/>
      <c r="P2868" s="94"/>
      <c r="Q2868" s="95"/>
      <c r="R2868" s="94"/>
      <c r="S2868" s="94"/>
      <c r="T2868" s="94"/>
      <c r="U2868" s="94"/>
      <c r="V2868" s="94"/>
      <c r="W2868" s="94"/>
      <c r="X2868" s="94"/>
      <c r="Y2868" s="94"/>
      <c r="Z2868" s="94"/>
      <c r="AD2868" s="96"/>
      <c r="AG2868" s="94"/>
      <c r="AH2868" s="94"/>
      <c r="AK2868" s="94"/>
      <c r="AL2868" s="94"/>
      <c r="AM2868" s="94"/>
      <c r="AN2868" s="94"/>
      <c r="AO2868" s="94"/>
      <c r="AP2868" s="94"/>
      <c r="AQ2868" s="94"/>
    </row>
    <row r="2869" spans="1:43">
      <c r="A2869" s="92"/>
      <c r="B2869" s="92"/>
      <c r="C2869" s="93"/>
      <c r="D2869" s="93"/>
      <c r="E2869" s="92"/>
      <c r="F2869" s="92"/>
      <c r="G2869" s="92"/>
      <c r="H2869" s="92"/>
      <c r="I2869" s="92"/>
      <c r="J2869" s="92"/>
      <c r="K2869" s="94"/>
      <c r="L2869" s="94"/>
      <c r="M2869" s="94"/>
      <c r="O2869" s="94"/>
      <c r="P2869" s="94"/>
      <c r="Q2869" s="95"/>
      <c r="R2869" s="94"/>
      <c r="S2869" s="94"/>
      <c r="T2869" s="94"/>
      <c r="U2869" s="94"/>
      <c r="V2869" s="95"/>
      <c r="W2869" s="94"/>
      <c r="X2869" s="94"/>
      <c r="Y2869" s="94"/>
      <c r="Z2869" s="94"/>
      <c r="AD2869" s="96"/>
      <c r="AG2869" s="94"/>
      <c r="AH2869" s="94"/>
      <c r="AK2869" s="94"/>
      <c r="AL2869" s="94"/>
      <c r="AM2869" s="94"/>
      <c r="AN2869" s="94"/>
      <c r="AO2869" s="94"/>
      <c r="AP2869" s="94"/>
      <c r="AQ2869" s="94"/>
    </row>
    <row r="2870" spans="1:43">
      <c r="A2870" s="92"/>
      <c r="B2870" s="92"/>
      <c r="C2870" s="93"/>
      <c r="D2870" s="93"/>
      <c r="E2870" s="92"/>
      <c r="F2870" s="92"/>
      <c r="G2870" s="92"/>
      <c r="H2870" s="92"/>
      <c r="I2870" s="92"/>
      <c r="J2870" s="92"/>
      <c r="K2870" s="94"/>
      <c r="L2870" s="94"/>
      <c r="M2870" s="94"/>
      <c r="O2870" s="94"/>
      <c r="P2870" s="94"/>
      <c r="Q2870" s="94"/>
      <c r="R2870" s="94"/>
      <c r="S2870" s="94"/>
      <c r="T2870" s="94"/>
      <c r="U2870" s="94"/>
      <c r="V2870" s="94"/>
      <c r="W2870" s="94"/>
      <c r="X2870" s="94"/>
      <c r="Y2870" s="94"/>
      <c r="Z2870" s="94"/>
      <c r="AD2870" s="96"/>
      <c r="AG2870" s="94"/>
      <c r="AH2870" s="94"/>
      <c r="AI2870" s="95"/>
      <c r="AK2870" s="94"/>
      <c r="AL2870" s="94"/>
      <c r="AM2870" s="94"/>
      <c r="AN2870" s="94"/>
      <c r="AO2870" s="94"/>
      <c r="AP2870" s="94"/>
      <c r="AQ2870" s="94"/>
    </row>
    <row r="2871" spans="1:43">
      <c r="A2871" s="92"/>
      <c r="B2871" s="92"/>
      <c r="C2871" s="93"/>
      <c r="D2871" s="93"/>
      <c r="E2871" s="92"/>
      <c r="F2871" s="92"/>
      <c r="G2871" s="92"/>
      <c r="H2871" s="92"/>
      <c r="I2871" s="92"/>
      <c r="J2871" s="92"/>
      <c r="K2871" s="94"/>
      <c r="L2871" s="94"/>
      <c r="M2871" s="94"/>
      <c r="O2871" s="94"/>
      <c r="P2871" s="94"/>
      <c r="Q2871" s="95"/>
      <c r="R2871" s="94"/>
      <c r="S2871" s="94"/>
      <c r="T2871" s="94"/>
      <c r="U2871" s="94"/>
      <c r="V2871" s="94"/>
      <c r="W2871" s="94"/>
      <c r="X2871" s="94"/>
      <c r="Y2871" s="94"/>
      <c r="Z2871" s="94"/>
      <c r="AD2871" s="96"/>
      <c r="AG2871" s="94"/>
      <c r="AH2871" s="94"/>
      <c r="AK2871" s="94"/>
      <c r="AL2871" s="94"/>
      <c r="AM2871" s="94"/>
      <c r="AN2871" s="94"/>
      <c r="AO2871" s="94"/>
      <c r="AP2871" s="94"/>
      <c r="AQ2871" s="94"/>
    </row>
    <row r="2872" spans="1:43">
      <c r="A2872" s="92"/>
      <c r="B2872" s="92"/>
      <c r="C2872" s="93"/>
      <c r="D2872" s="93"/>
      <c r="E2872" s="92"/>
      <c r="F2872" s="92"/>
      <c r="G2872" s="92"/>
      <c r="H2872" s="92"/>
      <c r="I2872" s="92"/>
      <c r="J2872" s="92"/>
      <c r="K2872" s="94"/>
      <c r="L2872" s="94"/>
      <c r="M2872" s="94"/>
      <c r="O2872" s="94"/>
      <c r="P2872" s="94"/>
      <c r="Q2872" s="94"/>
      <c r="R2872" s="94"/>
      <c r="S2872" s="94"/>
      <c r="T2872" s="94"/>
      <c r="U2872" s="94"/>
      <c r="V2872" s="94"/>
      <c r="W2872" s="94"/>
      <c r="X2872" s="94"/>
      <c r="Y2872" s="94"/>
      <c r="Z2872" s="94"/>
      <c r="AD2872" s="96"/>
      <c r="AG2872" s="94"/>
      <c r="AH2872" s="94"/>
      <c r="AK2872" s="94"/>
      <c r="AL2872" s="94"/>
      <c r="AM2872" s="94"/>
      <c r="AN2872" s="94"/>
      <c r="AO2872" s="94"/>
      <c r="AP2872" s="94"/>
      <c r="AQ2872" s="94"/>
    </row>
    <row r="2873" spans="1:43">
      <c r="A2873" s="92"/>
      <c r="B2873" s="92"/>
      <c r="C2873" s="93"/>
      <c r="D2873" s="93"/>
      <c r="E2873" s="92"/>
      <c r="F2873" s="92"/>
      <c r="G2873" s="92"/>
      <c r="H2873" s="92"/>
      <c r="I2873" s="92"/>
      <c r="J2873" s="92"/>
      <c r="K2873" s="94"/>
      <c r="L2873" s="94"/>
      <c r="M2873" s="94"/>
      <c r="O2873" s="94"/>
      <c r="P2873" s="94"/>
      <c r="Q2873" s="94"/>
      <c r="R2873" s="94"/>
      <c r="S2873" s="94"/>
      <c r="T2873" s="94"/>
      <c r="U2873" s="94"/>
      <c r="V2873" s="94"/>
      <c r="W2873" s="94"/>
      <c r="X2873" s="94"/>
      <c r="Y2873" s="94"/>
      <c r="Z2873" s="94"/>
      <c r="AD2873" s="96"/>
      <c r="AE2873" s="95"/>
      <c r="AG2873" s="94"/>
      <c r="AH2873" s="94"/>
      <c r="AI2873" s="95"/>
      <c r="AK2873" s="94"/>
      <c r="AL2873" s="94"/>
      <c r="AM2873" s="94"/>
      <c r="AN2873" s="94"/>
      <c r="AO2873" s="94"/>
      <c r="AP2873" s="94"/>
      <c r="AQ2873" s="94"/>
    </row>
    <row r="2874" spans="1:43">
      <c r="A2874" s="92"/>
      <c r="B2874" s="92"/>
      <c r="C2874" s="93"/>
      <c r="D2874" s="93"/>
      <c r="E2874" s="92"/>
      <c r="F2874" s="92"/>
      <c r="G2874" s="92"/>
      <c r="H2874" s="92"/>
      <c r="I2874" s="92"/>
      <c r="J2874" s="92"/>
      <c r="K2874" s="94"/>
      <c r="L2874" s="94"/>
      <c r="M2874" s="94"/>
      <c r="O2874" s="94"/>
      <c r="P2874" s="94"/>
      <c r="Q2874" s="95"/>
      <c r="R2874" s="94"/>
      <c r="S2874" s="94"/>
      <c r="T2874" s="94"/>
      <c r="U2874" s="94"/>
      <c r="V2874" s="94"/>
      <c r="W2874" s="94"/>
      <c r="X2874" s="94"/>
      <c r="Y2874" s="94"/>
      <c r="Z2874" s="94"/>
      <c r="AG2874" s="94"/>
      <c r="AH2874" s="94"/>
      <c r="AK2874" s="94"/>
      <c r="AL2874" s="94"/>
      <c r="AM2874" s="94"/>
      <c r="AN2874" s="94"/>
      <c r="AO2874" s="94"/>
      <c r="AP2874" s="94"/>
      <c r="AQ2874" s="94"/>
    </row>
    <row r="2875" spans="1:43">
      <c r="A2875" s="92"/>
      <c r="B2875" s="92"/>
      <c r="C2875" s="93"/>
      <c r="D2875" s="93"/>
      <c r="E2875" s="92"/>
      <c r="F2875" s="92"/>
      <c r="G2875" s="92"/>
      <c r="H2875" s="92"/>
      <c r="I2875" s="92"/>
      <c r="J2875" s="92"/>
      <c r="K2875" s="94"/>
      <c r="L2875" s="94"/>
      <c r="M2875" s="94"/>
      <c r="O2875" s="94"/>
      <c r="P2875" s="94"/>
      <c r="Q2875" s="94"/>
      <c r="R2875" s="94"/>
      <c r="S2875" s="94"/>
      <c r="T2875" s="94"/>
      <c r="U2875" s="94"/>
      <c r="V2875" s="94"/>
      <c r="W2875" s="94"/>
      <c r="X2875" s="94"/>
      <c r="Y2875" s="94"/>
      <c r="Z2875" s="94"/>
      <c r="AD2875" s="96"/>
      <c r="AG2875" s="94"/>
      <c r="AH2875" s="94"/>
      <c r="AK2875" s="94"/>
      <c r="AL2875" s="94"/>
      <c r="AM2875" s="94"/>
      <c r="AN2875" s="94"/>
      <c r="AO2875" s="94"/>
      <c r="AP2875" s="94"/>
      <c r="AQ2875" s="94"/>
    </row>
    <row r="2876" spans="1:43">
      <c r="A2876" s="92"/>
      <c r="B2876" s="92"/>
      <c r="C2876" s="93"/>
      <c r="D2876" s="93"/>
      <c r="E2876" s="92"/>
      <c r="F2876" s="92"/>
      <c r="G2876" s="92"/>
      <c r="H2876" s="92"/>
      <c r="I2876" s="92"/>
      <c r="J2876" s="92"/>
      <c r="K2876" s="94"/>
      <c r="L2876" s="94"/>
      <c r="M2876" s="94"/>
      <c r="O2876" s="94"/>
      <c r="P2876" s="94"/>
      <c r="Q2876" s="95"/>
      <c r="R2876" s="94"/>
      <c r="S2876" s="94"/>
      <c r="T2876" s="94"/>
      <c r="U2876" s="94"/>
      <c r="V2876" s="94"/>
      <c r="W2876" s="94"/>
      <c r="X2876" s="94"/>
      <c r="Y2876" s="94"/>
      <c r="Z2876" s="94"/>
      <c r="AD2876" s="96"/>
      <c r="AG2876" s="94"/>
      <c r="AH2876" s="94"/>
      <c r="AK2876" s="94"/>
      <c r="AL2876" s="94"/>
      <c r="AN2876" s="94"/>
      <c r="AO2876" s="94"/>
      <c r="AP2876" s="94"/>
      <c r="AQ2876" s="94"/>
    </row>
    <row r="2877" spans="1:43">
      <c r="A2877" s="92"/>
      <c r="B2877" s="92"/>
      <c r="C2877" s="93"/>
      <c r="D2877" s="93"/>
      <c r="E2877" s="92"/>
      <c r="F2877" s="92"/>
      <c r="G2877" s="92"/>
      <c r="H2877" s="92"/>
      <c r="I2877" s="92"/>
      <c r="J2877" s="92"/>
      <c r="K2877" s="94"/>
      <c r="L2877" s="94"/>
      <c r="M2877" s="94"/>
      <c r="O2877" s="94"/>
      <c r="P2877" s="94"/>
      <c r="Q2877" s="94"/>
      <c r="R2877" s="94"/>
      <c r="S2877" s="94"/>
      <c r="T2877" s="94"/>
      <c r="U2877" s="94"/>
      <c r="V2877" s="94"/>
      <c r="W2877" s="94"/>
      <c r="X2877" s="94"/>
      <c r="Y2877" s="94"/>
      <c r="Z2877" s="94"/>
      <c r="AD2877" s="96"/>
      <c r="AG2877" s="94"/>
      <c r="AH2877" s="94"/>
      <c r="AI2877" s="95"/>
      <c r="AK2877" s="94"/>
      <c r="AL2877" s="94"/>
      <c r="AM2877" s="94"/>
      <c r="AN2877" s="94"/>
      <c r="AO2877" s="94"/>
      <c r="AP2877" s="94"/>
      <c r="AQ2877" s="94"/>
    </row>
    <row r="2878" spans="1:43">
      <c r="A2878" s="92"/>
      <c r="B2878" s="92"/>
      <c r="C2878" s="93"/>
      <c r="D2878" s="93"/>
      <c r="E2878" s="92"/>
      <c r="F2878" s="92"/>
      <c r="G2878" s="92"/>
      <c r="H2878" s="92"/>
      <c r="I2878" s="92"/>
      <c r="J2878" s="92"/>
      <c r="K2878" s="94"/>
      <c r="L2878" s="94"/>
      <c r="M2878" s="94"/>
      <c r="O2878" s="94"/>
      <c r="P2878" s="94"/>
      <c r="Q2878" s="95"/>
      <c r="R2878" s="94"/>
      <c r="S2878" s="94"/>
      <c r="T2878" s="94"/>
      <c r="U2878" s="94"/>
      <c r="V2878" s="94"/>
      <c r="W2878" s="94"/>
      <c r="X2878" s="94"/>
      <c r="Y2878" s="94"/>
      <c r="Z2878" s="94"/>
      <c r="AD2878" s="96"/>
      <c r="AG2878" s="94"/>
      <c r="AH2878" s="94"/>
      <c r="AK2878" s="94"/>
      <c r="AL2878" s="94"/>
      <c r="AM2878" s="94"/>
      <c r="AN2878" s="94"/>
      <c r="AO2878" s="94"/>
      <c r="AP2878" s="94"/>
      <c r="AQ2878" s="94"/>
    </row>
    <row r="2879" spans="1:43">
      <c r="A2879" s="92"/>
      <c r="B2879" s="92"/>
      <c r="C2879" s="93"/>
      <c r="D2879" s="93"/>
      <c r="E2879" s="92"/>
      <c r="F2879" s="92"/>
      <c r="G2879" s="92"/>
      <c r="H2879" s="92"/>
      <c r="I2879" s="92"/>
      <c r="J2879" s="92"/>
      <c r="K2879" s="94"/>
      <c r="L2879" s="94"/>
      <c r="M2879" s="94"/>
      <c r="O2879" s="94"/>
      <c r="P2879" s="94"/>
      <c r="Q2879" s="95"/>
      <c r="R2879" s="94"/>
      <c r="S2879" s="94"/>
      <c r="T2879" s="94"/>
      <c r="U2879" s="94"/>
      <c r="V2879" s="94"/>
      <c r="W2879" s="94"/>
      <c r="X2879" s="94"/>
      <c r="Y2879" s="94"/>
      <c r="Z2879" s="94"/>
      <c r="AD2879" s="96"/>
      <c r="AG2879" s="94"/>
      <c r="AH2879" s="94"/>
      <c r="AK2879" s="94"/>
      <c r="AL2879" s="94"/>
      <c r="AM2879" s="94"/>
      <c r="AN2879" s="94"/>
      <c r="AO2879" s="94"/>
      <c r="AP2879" s="94"/>
      <c r="AQ2879" s="94"/>
    </row>
    <row r="2880" spans="1:43">
      <c r="A2880" s="92"/>
      <c r="B2880" s="92"/>
      <c r="C2880" s="93"/>
      <c r="D2880" s="93"/>
      <c r="E2880" s="92"/>
      <c r="F2880" s="92"/>
      <c r="G2880" s="92"/>
      <c r="H2880" s="92"/>
      <c r="I2880" s="92"/>
      <c r="J2880" s="92"/>
      <c r="K2880" s="94"/>
      <c r="L2880" s="94"/>
      <c r="M2880" s="94"/>
      <c r="O2880" s="94"/>
      <c r="P2880" s="94"/>
      <c r="Q2880" s="95"/>
      <c r="R2880" s="94"/>
      <c r="S2880" s="94"/>
      <c r="T2880" s="94"/>
      <c r="U2880" s="94"/>
      <c r="V2880" s="95"/>
      <c r="W2880" s="94"/>
      <c r="X2880" s="94"/>
      <c r="Y2880" s="94"/>
      <c r="Z2880" s="94"/>
      <c r="AD2880" s="96"/>
      <c r="AG2880" s="94"/>
      <c r="AH2880" s="94"/>
      <c r="AK2880" s="94"/>
      <c r="AL2880" s="94"/>
      <c r="AM2880" s="94"/>
      <c r="AN2880" s="94"/>
      <c r="AO2880" s="94"/>
      <c r="AP2880" s="94"/>
      <c r="AQ2880" s="94"/>
    </row>
    <row r="2881" spans="1:43">
      <c r="A2881" s="92"/>
      <c r="B2881" s="92"/>
      <c r="C2881" s="93"/>
      <c r="D2881" s="93"/>
      <c r="E2881" s="92"/>
      <c r="F2881" s="92"/>
      <c r="G2881" s="92"/>
      <c r="H2881" s="92"/>
      <c r="I2881" s="92"/>
      <c r="J2881" s="92"/>
      <c r="K2881" s="94"/>
      <c r="L2881" s="94"/>
      <c r="M2881" s="94"/>
      <c r="O2881" s="94"/>
      <c r="P2881" s="94"/>
      <c r="Q2881" s="94"/>
      <c r="R2881" s="94"/>
      <c r="S2881" s="94"/>
      <c r="T2881" s="94"/>
      <c r="U2881" s="94"/>
      <c r="V2881" s="94"/>
      <c r="W2881" s="94"/>
      <c r="X2881" s="94"/>
      <c r="Y2881" s="94"/>
      <c r="Z2881" s="94"/>
      <c r="AD2881" s="96"/>
      <c r="AG2881" s="94"/>
      <c r="AH2881" s="94"/>
      <c r="AK2881" s="94"/>
      <c r="AL2881" s="94"/>
      <c r="AM2881" s="94"/>
      <c r="AN2881" s="94"/>
      <c r="AO2881" s="94"/>
      <c r="AP2881" s="94"/>
      <c r="AQ2881" s="94"/>
    </row>
    <row r="2882" spans="1:43">
      <c r="A2882" s="92"/>
      <c r="B2882" s="92"/>
      <c r="C2882" s="93"/>
      <c r="D2882" s="93"/>
      <c r="E2882" s="92"/>
      <c r="F2882" s="92"/>
      <c r="G2882" s="92"/>
      <c r="H2882" s="92"/>
      <c r="I2882" s="92"/>
      <c r="J2882" s="92"/>
      <c r="K2882" s="94"/>
      <c r="L2882" s="94"/>
      <c r="M2882" s="94"/>
      <c r="O2882" s="94"/>
      <c r="P2882" s="94"/>
      <c r="T2882" s="94"/>
      <c r="U2882" s="94"/>
      <c r="Y2882" s="94"/>
      <c r="Z2882" s="94"/>
      <c r="AG2882" s="94"/>
      <c r="AH2882" s="94"/>
      <c r="AI2882" s="95"/>
      <c r="AK2882" s="94"/>
      <c r="AL2882" s="94"/>
      <c r="AM2882" s="94"/>
      <c r="AN2882" s="94"/>
      <c r="AO2882" s="94"/>
      <c r="AP2882" s="94"/>
      <c r="AQ2882" s="94"/>
    </row>
    <row r="2883" spans="1:43">
      <c r="A2883" s="92"/>
      <c r="B2883" s="92"/>
      <c r="C2883" s="93"/>
      <c r="D2883" s="93"/>
      <c r="E2883" s="92"/>
      <c r="F2883" s="92"/>
      <c r="G2883" s="92"/>
      <c r="H2883" s="92"/>
      <c r="I2883" s="92"/>
      <c r="J2883" s="92"/>
      <c r="K2883" s="94"/>
      <c r="L2883" s="94"/>
      <c r="M2883" s="94"/>
    </row>
    <row r="2884" spans="1:43">
      <c r="A2884" s="92"/>
      <c r="B2884" s="92"/>
      <c r="C2884" s="93"/>
      <c r="D2884" s="93"/>
      <c r="E2884" s="92"/>
      <c r="F2884" s="92"/>
      <c r="G2884" s="92"/>
      <c r="H2884" s="92"/>
      <c r="I2884" s="92"/>
      <c r="J2884" s="92"/>
      <c r="K2884" s="94"/>
      <c r="L2884" s="94"/>
      <c r="M2884" s="94"/>
      <c r="O2884" s="94"/>
      <c r="P2884" s="94"/>
      <c r="Q2884" s="94"/>
      <c r="R2884" s="94"/>
      <c r="S2884" s="94"/>
      <c r="T2884" s="94"/>
      <c r="U2884" s="94"/>
      <c r="V2884" s="94"/>
      <c r="W2884" s="94"/>
      <c r="X2884" s="94"/>
      <c r="Y2884" s="94"/>
      <c r="Z2884" s="94"/>
      <c r="AE2884" s="95"/>
      <c r="AG2884" s="94"/>
      <c r="AH2884" s="94"/>
      <c r="AK2884" s="94"/>
      <c r="AL2884" s="94"/>
      <c r="AM2884" s="94"/>
      <c r="AN2884" s="94"/>
      <c r="AO2884" s="94"/>
      <c r="AP2884" s="94"/>
      <c r="AQ2884" s="94"/>
    </row>
    <row r="2885" spans="1:43">
      <c r="A2885" s="92"/>
      <c r="B2885" s="92"/>
      <c r="C2885" s="93"/>
      <c r="D2885" s="93"/>
      <c r="E2885" s="92"/>
      <c r="F2885" s="92"/>
      <c r="G2885" s="92"/>
      <c r="H2885" s="92"/>
      <c r="I2885" s="92"/>
      <c r="J2885" s="92"/>
      <c r="K2885" s="94"/>
      <c r="L2885" s="94"/>
      <c r="M2885" s="94"/>
      <c r="O2885" s="94"/>
      <c r="P2885" s="94"/>
      <c r="Q2885" s="94"/>
      <c r="R2885" s="94"/>
      <c r="S2885" s="94"/>
      <c r="T2885" s="94"/>
      <c r="U2885" s="94"/>
      <c r="V2885" s="94"/>
      <c r="W2885" s="94"/>
      <c r="X2885" s="94"/>
      <c r="Y2885" s="94"/>
      <c r="Z2885" s="94"/>
      <c r="AD2885" s="96"/>
      <c r="AG2885" s="94"/>
      <c r="AH2885" s="94"/>
      <c r="AK2885" s="94"/>
      <c r="AL2885" s="94"/>
      <c r="AM2885" s="94"/>
      <c r="AN2885" s="94"/>
      <c r="AO2885" s="94"/>
      <c r="AP2885" s="94"/>
      <c r="AQ2885" s="94"/>
    </row>
    <row r="2886" spans="1:43">
      <c r="A2886" s="92"/>
      <c r="B2886" s="92"/>
      <c r="C2886" s="93"/>
      <c r="D2886" s="93"/>
      <c r="E2886" s="92"/>
      <c r="F2886" s="92"/>
      <c r="G2886" s="92"/>
      <c r="H2886" s="92"/>
      <c r="I2886" s="92"/>
      <c r="J2886" s="92"/>
      <c r="K2886" s="94"/>
      <c r="L2886" s="94"/>
      <c r="M2886" s="94"/>
      <c r="O2886" s="94"/>
      <c r="P2886" s="94"/>
      <c r="Q2886" s="94"/>
      <c r="R2886" s="94"/>
      <c r="S2886" s="94"/>
      <c r="T2886" s="94"/>
      <c r="U2886" s="94"/>
      <c r="V2886" s="94"/>
      <c r="W2886" s="94"/>
      <c r="X2886" s="94"/>
      <c r="Y2886" s="94"/>
      <c r="Z2886" s="94"/>
      <c r="AG2886" s="94"/>
      <c r="AH2886" s="94"/>
      <c r="AK2886" s="94"/>
      <c r="AL2886" s="94"/>
      <c r="AM2886" s="94"/>
      <c r="AN2886" s="94"/>
      <c r="AO2886" s="94"/>
      <c r="AP2886" s="94"/>
      <c r="AQ2886" s="94"/>
    </row>
    <row r="2887" spans="1:43">
      <c r="A2887" s="92"/>
      <c r="B2887" s="92"/>
      <c r="C2887" s="93"/>
      <c r="D2887" s="93"/>
      <c r="E2887" s="92"/>
      <c r="F2887" s="92"/>
      <c r="G2887" s="92"/>
      <c r="H2887" s="92"/>
      <c r="I2887" s="92"/>
      <c r="J2887" s="92"/>
      <c r="K2887" s="94"/>
      <c r="L2887" s="94"/>
      <c r="M2887" s="94"/>
      <c r="N2887" s="94"/>
      <c r="O2887" s="94"/>
      <c r="P2887" s="94"/>
      <c r="Q2887" s="95"/>
      <c r="R2887" s="94"/>
      <c r="S2887" s="94"/>
      <c r="T2887" s="94"/>
      <c r="U2887" s="94"/>
      <c r="V2887" s="94"/>
      <c r="W2887" s="94"/>
      <c r="X2887" s="94"/>
      <c r="Y2887" s="94"/>
      <c r="Z2887" s="94"/>
      <c r="AD2887" s="96"/>
      <c r="AE2887" s="95"/>
      <c r="AF2887" s="94"/>
      <c r="AG2887" s="94"/>
      <c r="AH2887" s="94"/>
      <c r="AI2887" s="95"/>
      <c r="AK2887" s="94"/>
      <c r="AL2887" s="94"/>
      <c r="AM2887" s="94"/>
      <c r="AN2887" s="94"/>
      <c r="AO2887" s="94"/>
      <c r="AP2887" s="94"/>
      <c r="AQ2887" s="94"/>
    </row>
    <row r="2888" spans="1:43">
      <c r="A2888" s="92"/>
      <c r="B2888" s="92"/>
      <c r="C2888" s="93"/>
      <c r="D2888" s="93"/>
      <c r="E2888" s="92"/>
      <c r="F2888" s="92"/>
      <c r="G2888" s="92"/>
      <c r="H2888" s="92"/>
      <c r="I2888" s="92"/>
      <c r="J2888" s="92"/>
      <c r="K2888" s="94"/>
      <c r="L2888" s="94"/>
      <c r="M2888" s="94"/>
      <c r="O2888" s="94"/>
      <c r="P2888" s="94"/>
      <c r="Q2888" s="95"/>
      <c r="R2888" s="94"/>
      <c r="S2888" s="94"/>
      <c r="T2888" s="94"/>
      <c r="U2888" s="94"/>
      <c r="V2888" s="94"/>
      <c r="W2888" s="94"/>
      <c r="X2888" s="94"/>
      <c r="Y2888" s="94"/>
      <c r="Z2888" s="94"/>
      <c r="AD2888" s="96"/>
      <c r="AG2888" s="94"/>
      <c r="AH2888" s="94"/>
      <c r="AK2888" s="94"/>
      <c r="AL2888" s="94"/>
      <c r="AM2888" s="94"/>
      <c r="AN2888" s="94"/>
      <c r="AO2888" s="94"/>
      <c r="AP2888" s="94"/>
      <c r="AQ2888" s="94"/>
    </row>
    <row r="2889" spans="1:43">
      <c r="A2889" s="92"/>
      <c r="B2889" s="92"/>
      <c r="C2889" s="93"/>
      <c r="D2889" s="93"/>
      <c r="E2889" s="92"/>
      <c r="F2889" s="92"/>
      <c r="G2889" s="92"/>
      <c r="H2889" s="92"/>
      <c r="I2889" s="92"/>
      <c r="J2889" s="92"/>
      <c r="K2889" s="94"/>
      <c r="L2889" s="94"/>
      <c r="M2889" s="94"/>
      <c r="P2889" s="94"/>
      <c r="Q2889" s="95"/>
      <c r="R2889" s="94"/>
      <c r="S2889" s="94"/>
      <c r="T2889" s="94"/>
      <c r="U2889" s="94"/>
      <c r="V2889" s="94"/>
      <c r="W2889" s="94"/>
      <c r="X2889" s="94"/>
      <c r="Y2889" s="94"/>
      <c r="Z2889" s="94"/>
      <c r="AD2889" s="96"/>
      <c r="AH2889" s="94"/>
      <c r="AI2889" s="95"/>
      <c r="AK2889" s="94"/>
      <c r="AL2889" s="94"/>
      <c r="AM2889" s="94"/>
      <c r="AN2889" s="94"/>
      <c r="AO2889" s="94"/>
      <c r="AP2889" s="94"/>
      <c r="AQ2889" s="94"/>
    </row>
    <row r="2890" spans="1:43">
      <c r="A2890" s="92"/>
      <c r="B2890" s="92"/>
      <c r="C2890" s="93"/>
      <c r="D2890" s="93"/>
      <c r="E2890" s="92"/>
      <c r="F2890" s="92"/>
      <c r="G2890" s="92"/>
      <c r="H2890" s="92"/>
      <c r="I2890" s="92"/>
      <c r="J2890" s="92"/>
      <c r="K2890" s="94"/>
      <c r="L2890" s="94"/>
      <c r="M2890" s="94"/>
      <c r="O2890" s="94"/>
      <c r="P2890" s="94"/>
      <c r="Q2890" s="95"/>
      <c r="R2890" s="94"/>
      <c r="S2890" s="94"/>
      <c r="T2890" s="94"/>
      <c r="U2890" s="94"/>
      <c r="V2890" s="94"/>
      <c r="W2890" s="94"/>
      <c r="X2890" s="94"/>
      <c r="Y2890" s="94"/>
      <c r="Z2890" s="94"/>
      <c r="AD2890" s="96"/>
      <c r="AG2890" s="94"/>
      <c r="AH2890" s="94"/>
      <c r="AI2890" s="95"/>
      <c r="AK2890" s="94"/>
      <c r="AL2890" s="94"/>
      <c r="AM2890" s="94"/>
      <c r="AN2890" s="94"/>
      <c r="AO2890" s="94"/>
      <c r="AP2890" s="94"/>
      <c r="AQ2890" s="94"/>
    </row>
    <row r="2891" spans="1:43">
      <c r="A2891" s="92"/>
      <c r="B2891" s="92"/>
      <c r="C2891" s="93"/>
      <c r="D2891" s="93"/>
      <c r="E2891" s="92"/>
      <c r="F2891" s="92"/>
      <c r="G2891" s="92"/>
      <c r="H2891" s="92"/>
      <c r="I2891" s="92"/>
      <c r="J2891" s="92"/>
      <c r="K2891" s="94"/>
      <c r="L2891" s="94"/>
      <c r="M2891" s="94"/>
      <c r="N2891" s="94"/>
      <c r="O2891" s="94"/>
      <c r="P2891" s="94"/>
      <c r="Q2891" s="94"/>
      <c r="R2891" s="94"/>
      <c r="S2891" s="94"/>
      <c r="T2891" s="94"/>
      <c r="U2891" s="94"/>
      <c r="V2891" s="94"/>
      <c r="W2891" s="94"/>
      <c r="X2891" s="94"/>
      <c r="Y2891" s="94"/>
      <c r="Z2891" s="94"/>
      <c r="AF2891" s="94"/>
      <c r="AG2891" s="94"/>
      <c r="AH2891" s="94"/>
      <c r="AI2891" s="95"/>
      <c r="AK2891" s="94"/>
      <c r="AL2891" s="94"/>
      <c r="AM2891" s="94"/>
      <c r="AN2891" s="94"/>
      <c r="AO2891" s="94"/>
      <c r="AP2891" s="94"/>
      <c r="AQ2891" s="94"/>
    </row>
    <row r="2892" spans="1:43">
      <c r="A2892" s="92"/>
      <c r="B2892" s="92"/>
      <c r="C2892" s="93"/>
      <c r="D2892" s="93"/>
      <c r="E2892" s="92"/>
      <c r="F2892" s="92"/>
      <c r="G2892" s="92"/>
      <c r="H2892" s="92"/>
      <c r="I2892" s="92"/>
      <c r="J2892" s="92"/>
      <c r="K2892" s="94"/>
      <c r="L2892" s="94"/>
      <c r="M2892" s="94"/>
      <c r="O2892" s="94"/>
      <c r="P2892" s="94"/>
      <c r="Q2892" s="94"/>
      <c r="R2892" s="94"/>
      <c r="S2892" s="94"/>
      <c r="T2892" s="94"/>
      <c r="U2892" s="94"/>
      <c r="V2892" s="94"/>
      <c r="W2892" s="94"/>
      <c r="X2892" s="94"/>
      <c r="Y2892" s="94"/>
      <c r="Z2892" s="94"/>
      <c r="AD2892" s="96"/>
      <c r="AE2892" s="95"/>
      <c r="AG2892" s="94"/>
      <c r="AH2892" s="94"/>
      <c r="AK2892" s="94"/>
      <c r="AL2892" s="94"/>
      <c r="AM2892" s="94"/>
      <c r="AN2892" s="94"/>
      <c r="AO2892" s="94"/>
      <c r="AP2892" s="94"/>
      <c r="AQ2892" s="94"/>
    </row>
    <row r="2893" spans="1:43">
      <c r="A2893" s="92"/>
      <c r="B2893" s="92"/>
      <c r="C2893" s="93"/>
      <c r="D2893" s="93"/>
      <c r="E2893" s="92"/>
      <c r="F2893" s="92"/>
      <c r="G2893" s="92"/>
      <c r="H2893" s="92"/>
      <c r="I2893" s="92"/>
      <c r="J2893" s="92"/>
      <c r="K2893" s="94"/>
      <c r="L2893" s="94"/>
      <c r="M2893" s="94"/>
      <c r="O2893" s="94"/>
      <c r="P2893" s="94"/>
      <c r="Q2893" s="94"/>
      <c r="R2893" s="94"/>
      <c r="S2893" s="94"/>
      <c r="T2893" s="94"/>
      <c r="U2893" s="94"/>
      <c r="V2893" s="94"/>
      <c r="W2893" s="94"/>
      <c r="X2893" s="94"/>
      <c r="Y2893" s="94"/>
      <c r="Z2893" s="94"/>
      <c r="AE2893" s="95"/>
      <c r="AG2893" s="94"/>
      <c r="AH2893" s="94"/>
      <c r="AK2893" s="94"/>
      <c r="AL2893" s="94"/>
      <c r="AM2893" s="94"/>
      <c r="AN2893" s="94"/>
      <c r="AO2893" s="94"/>
      <c r="AP2893" s="94"/>
      <c r="AQ2893" s="94"/>
    </row>
    <row r="2894" spans="1:43">
      <c r="A2894" s="92"/>
      <c r="B2894" s="92"/>
      <c r="C2894" s="93"/>
      <c r="D2894" s="93"/>
      <c r="E2894" s="92"/>
      <c r="F2894" s="92"/>
      <c r="G2894" s="92"/>
      <c r="H2894" s="92"/>
      <c r="I2894" s="92"/>
      <c r="J2894" s="92"/>
      <c r="K2894" s="94"/>
      <c r="L2894" s="94"/>
      <c r="M2894" s="94"/>
      <c r="O2894" s="94"/>
      <c r="P2894" s="94"/>
      <c r="Q2894" s="94"/>
      <c r="R2894" s="94"/>
      <c r="S2894" s="94"/>
      <c r="T2894" s="94"/>
      <c r="U2894" s="94"/>
      <c r="V2894" s="94"/>
      <c r="W2894" s="94"/>
      <c r="X2894" s="94"/>
      <c r="Y2894" s="94"/>
      <c r="Z2894" s="94"/>
      <c r="AD2894" s="96"/>
      <c r="AG2894" s="94"/>
      <c r="AH2894" s="94"/>
      <c r="AK2894" s="94"/>
      <c r="AL2894" s="94"/>
      <c r="AM2894" s="94"/>
      <c r="AN2894" s="94"/>
      <c r="AO2894" s="94"/>
      <c r="AP2894" s="94"/>
      <c r="AQ2894" s="94"/>
    </row>
    <row r="2895" spans="1:43">
      <c r="A2895" s="92"/>
      <c r="B2895" s="92"/>
      <c r="C2895" s="93"/>
      <c r="D2895" s="93"/>
      <c r="E2895" s="92"/>
      <c r="F2895" s="92"/>
      <c r="G2895" s="92"/>
      <c r="H2895" s="92"/>
      <c r="I2895" s="92"/>
      <c r="J2895" s="92"/>
      <c r="K2895" s="94"/>
      <c r="L2895" s="94"/>
      <c r="M2895" s="94"/>
      <c r="O2895" s="94"/>
      <c r="P2895" s="94"/>
      <c r="Q2895" s="95"/>
      <c r="R2895" s="94"/>
      <c r="S2895" s="94"/>
      <c r="T2895" s="94"/>
      <c r="U2895" s="94"/>
      <c r="V2895" s="95"/>
      <c r="W2895" s="94"/>
      <c r="X2895" s="94"/>
      <c r="Y2895" s="94"/>
      <c r="Z2895" s="94"/>
      <c r="AD2895" s="96"/>
      <c r="AG2895" s="94"/>
      <c r="AH2895" s="94"/>
      <c r="AK2895" s="94"/>
      <c r="AL2895" s="94"/>
      <c r="AM2895" s="94"/>
      <c r="AN2895" s="94"/>
      <c r="AO2895" s="94"/>
      <c r="AP2895" s="94"/>
      <c r="AQ2895" s="94"/>
    </row>
    <row r="2896" spans="1:43">
      <c r="A2896" s="92"/>
      <c r="B2896" s="92"/>
      <c r="C2896" s="93"/>
      <c r="D2896" s="93"/>
      <c r="E2896" s="92"/>
      <c r="F2896" s="92"/>
      <c r="G2896" s="92"/>
      <c r="H2896" s="92"/>
      <c r="I2896" s="92"/>
      <c r="J2896" s="92"/>
      <c r="K2896" s="94"/>
      <c r="L2896" s="94"/>
      <c r="M2896" s="94"/>
      <c r="N2896" s="94"/>
      <c r="O2896" s="94"/>
      <c r="P2896" s="94"/>
      <c r="Q2896" s="95"/>
      <c r="R2896" s="94"/>
      <c r="S2896" s="94"/>
      <c r="T2896" s="94"/>
      <c r="U2896" s="94"/>
      <c r="V2896" s="94"/>
      <c r="W2896" s="94"/>
      <c r="X2896" s="94"/>
      <c r="Y2896" s="94"/>
      <c r="Z2896" s="94"/>
      <c r="AD2896" s="96"/>
      <c r="AE2896" s="95"/>
      <c r="AF2896" s="94"/>
      <c r="AG2896" s="94"/>
      <c r="AH2896" s="94"/>
      <c r="AI2896" s="95"/>
      <c r="AK2896" s="94"/>
      <c r="AL2896" s="94"/>
      <c r="AM2896" s="94"/>
      <c r="AN2896" s="94"/>
      <c r="AO2896" s="94"/>
      <c r="AP2896" s="94"/>
      <c r="AQ2896" s="94"/>
    </row>
    <row r="2897" spans="1:43">
      <c r="A2897" s="92"/>
      <c r="B2897" s="92"/>
      <c r="C2897" s="93"/>
      <c r="D2897" s="93"/>
      <c r="E2897" s="92"/>
      <c r="F2897" s="92"/>
      <c r="G2897" s="92"/>
      <c r="H2897" s="92"/>
      <c r="I2897" s="92"/>
      <c r="J2897" s="92"/>
      <c r="K2897" s="94"/>
      <c r="L2897" s="94"/>
      <c r="M2897" s="94"/>
      <c r="P2897" s="94"/>
      <c r="Q2897" s="94"/>
      <c r="R2897" s="94"/>
      <c r="S2897" s="94"/>
      <c r="T2897" s="94"/>
      <c r="U2897" s="94"/>
      <c r="V2897" s="94"/>
      <c r="W2897" s="94"/>
      <c r="Y2897" s="94"/>
      <c r="Z2897" s="94"/>
      <c r="AD2897" s="96"/>
      <c r="AH2897" s="94"/>
      <c r="AI2897" s="95"/>
      <c r="AK2897" s="94"/>
      <c r="AL2897" s="94"/>
      <c r="AM2897" s="94"/>
      <c r="AN2897" s="94"/>
      <c r="AO2897" s="94"/>
      <c r="AP2897" s="94"/>
      <c r="AQ2897" s="94"/>
    </row>
    <row r="2898" spans="1:43">
      <c r="A2898" s="92"/>
      <c r="B2898" s="92"/>
      <c r="C2898" s="93"/>
      <c r="D2898" s="93"/>
      <c r="E2898" s="92"/>
      <c r="F2898" s="92"/>
      <c r="G2898" s="92"/>
      <c r="H2898" s="92"/>
      <c r="I2898" s="92"/>
      <c r="J2898" s="92"/>
      <c r="K2898" s="94"/>
      <c r="L2898" s="94"/>
      <c r="M2898" s="94"/>
      <c r="P2898" s="94"/>
      <c r="Q2898" s="94"/>
      <c r="R2898" s="94"/>
      <c r="S2898" s="94"/>
      <c r="V2898" s="94"/>
      <c r="W2898" s="94"/>
      <c r="X2898" s="94"/>
      <c r="Y2898" s="94"/>
      <c r="Z2898" s="94"/>
      <c r="AD2898" s="96"/>
      <c r="AE2898" s="95"/>
      <c r="AH2898" s="94"/>
      <c r="AK2898" s="94"/>
      <c r="AL2898" s="94"/>
      <c r="AM2898" s="94"/>
      <c r="AN2898" s="94"/>
      <c r="AO2898" s="94"/>
      <c r="AP2898" s="94"/>
    </row>
    <row r="2899" spans="1:43">
      <c r="A2899" s="92"/>
      <c r="B2899" s="92"/>
      <c r="C2899" s="93"/>
      <c r="D2899" s="93"/>
      <c r="E2899" s="92"/>
      <c r="F2899" s="92"/>
      <c r="G2899" s="92"/>
      <c r="H2899" s="92"/>
      <c r="I2899" s="92"/>
      <c r="J2899" s="92"/>
      <c r="K2899" s="94"/>
      <c r="L2899" s="94"/>
      <c r="M2899" s="94"/>
      <c r="N2899" s="94"/>
      <c r="O2899" s="94"/>
      <c r="P2899" s="94"/>
      <c r="Q2899" s="94"/>
      <c r="R2899" s="94"/>
      <c r="S2899" s="94"/>
      <c r="T2899" s="94"/>
      <c r="U2899" s="94"/>
      <c r="V2899" s="94"/>
      <c r="W2899" s="94"/>
      <c r="X2899" s="94"/>
      <c r="Y2899" s="94"/>
      <c r="Z2899" s="94"/>
      <c r="AD2899" s="96"/>
      <c r="AF2899" s="94"/>
      <c r="AG2899" s="94"/>
      <c r="AH2899" s="94"/>
      <c r="AK2899" s="94"/>
      <c r="AL2899" s="94"/>
      <c r="AM2899" s="94"/>
      <c r="AN2899" s="94"/>
      <c r="AO2899" s="94"/>
      <c r="AP2899" s="94"/>
      <c r="AQ2899" s="94"/>
    </row>
    <row r="2900" spans="1:43">
      <c r="A2900" s="92"/>
      <c r="B2900" s="92"/>
      <c r="C2900" s="93"/>
      <c r="D2900" s="93"/>
      <c r="E2900" s="92"/>
      <c r="F2900" s="92"/>
      <c r="G2900" s="92"/>
      <c r="H2900" s="92"/>
      <c r="I2900" s="92"/>
      <c r="J2900" s="92"/>
      <c r="K2900" s="94"/>
      <c r="L2900" s="94"/>
      <c r="M2900" s="94"/>
      <c r="O2900" s="94"/>
      <c r="P2900" s="94"/>
      <c r="Q2900" s="94"/>
      <c r="R2900" s="94"/>
      <c r="S2900" s="94"/>
      <c r="T2900" s="94"/>
      <c r="U2900" s="94"/>
      <c r="V2900" s="94"/>
      <c r="W2900" s="94"/>
      <c r="X2900" s="94"/>
      <c r="Y2900" s="94"/>
      <c r="Z2900" s="94"/>
      <c r="AD2900" s="96"/>
      <c r="AG2900" s="94"/>
      <c r="AH2900" s="94"/>
      <c r="AI2900" s="95"/>
      <c r="AK2900" s="94"/>
      <c r="AL2900" s="94"/>
      <c r="AM2900" s="94"/>
      <c r="AN2900" s="94"/>
      <c r="AO2900" s="94"/>
      <c r="AP2900" s="94"/>
      <c r="AQ2900" s="94"/>
    </row>
    <row r="2901" spans="1:43">
      <c r="A2901" s="92"/>
      <c r="B2901" s="92"/>
      <c r="C2901" s="93"/>
      <c r="D2901" s="93"/>
      <c r="E2901" s="92"/>
      <c r="F2901" s="92"/>
      <c r="G2901" s="92"/>
      <c r="H2901" s="92"/>
      <c r="I2901" s="92"/>
      <c r="J2901" s="92"/>
      <c r="K2901" s="94"/>
      <c r="L2901" s="94"/>
      <c r="M2901" s="94"/>
      <c r="N2901" s="94"/>
      <c r="O2901" s="94"/>
      <c r="P2901" s="94"/>
      <c r="Q2901" s="94"/>
      <c r="R2901" s="94"/>
      <c r="S2901" s="94"/>
      <c r="T2901" s="94"/>
      <c r="U2901" s="94"/>
      <c r="V2901" s="94"/>
      <c r="W2901" s="94"/>
      <c r="X2901" s="94"/>
      <c r="Y2901" s="94"/>
      <c r="Z2901" s="94"/>
      <c r="AD2901" s="96"/>
      <c r="AF2901" s="94"/>
      <c r="AG2901" s="94"/>
      <c r="AH2901" s="94"/>
      <c r="AI2901" s="95"/>
      <c r="AK2901" s="94"/>
      <c r="AL2901" s="94"/>
      <c r="AM2901" s="94"/>
      <c r="AN2901" s="94"/>
      <c r="AO2901" s="94"/>
      <c r="AP2901" s="94"/>
      <c r="AQ2901" s="94"/>
    </row>
    <row r="2902" spans="1:43">
      <c r="A2902" s="92"/>
      <c r="B2902" s="92"/>
      <c r="C2902" s="93"/>
      <c r="D2902" s="93"/>
      <c r="E2902" s="92"/>
      <c r="F2902" s="92"/>
      <c r="G2902" s="92"/>
      <c r="H2902" s="92"/>
      <c r="I2902" s="92"/>
      <c r="J2902" s="92"/>
      <c r="K2902" s="94"/>
      <c r="L2902" s="94"/>
      <c r="M2902" s="94"/>
      <c r="O2902" s="94"/>
      <c r="P2902" s="94"/>
      <c r="Q2902" s="94"/>
      <c r="R2902" s="94"/>
      <c r="S2902" s="94"/>
      <c r="T2902" s="94"/>
      <c r="U2902" s="94"/>
      <c r="V2902" s="94"/>
      <c r="W2902" s="94"/>
      <c r="X2902" s="94"/>
      <c r="Y2902" s="94"/>
      <c r="Z2902" s="94"/>
      <c r="AD2902" s="96"/>
      <c r="AG2902" s="94"/>
      <c r="AH2902" s="94"/>
      <c r="AI2902" s="95"/>
      <c r="AK2902" s="94"/>
      <c r="AL2902" s="94"/>
      <c r="AM2902" s="94"/>
      <c r="AN2902" s="94"/>
      <c r="AO2902" s="94"/>
      <c r="AP2902" s="94"/>
      <c r="AQ2902" s="94"/>
    </row>
    <row r="2903" spans="1:43">
      <c r="A2903" s="92"/>
      <c r="B2903" s="92"/>
      <c r="C2903" s="93"/>
      <c r="D2903" s="93"/>
      <c r="E2903" s="92"/>
      <c r="F2903" s="92"/>
      <c r="G2903" s="92"/>
      <c r="H2903" s="92"/>
      <c r="I2903" s="92"/>
      <c r="J2903" s="92"/>
      <c r="K2903" s="94"/>
      <c r="L2903" s="94"/>
      <c r="M2903" s="94"/>
      <c r="P2903" s="94"/>
      <c r="Q2903" s="95"/>
      <c r="R2903" s="94"/>
      <c r="S2903" s="94"/>
      <c r="T2903" s="94"/>
      <c r="U2903" s="94"/>
      <c r="V2903" s="94"/>
      <c r="W2903" s="94"/>
      <c r="X2903" s="94"/>
      <c r="Y2903" s="94"/>
      <c r="Z2903" s="94"/>
      <c r="AD2903" s="96"/>
      <c r="AH2903" s="94"/>
      <c r="AK2903" s="94"/>
      <c r="AL2903" s="94"/>
      <c r="AM2903" s="94"/>
      <c r="AN2903" s="94"/>
      <c r="AO2903" s="94"/>
      <c r="AP2903" s="94"/>
      <c r="AQ2903" s="94"/>
    </row>
    <row r="2904" spans="1:43">
      <c r="A2904" s="92"/>
      <c r="B2904" s="92"/>
      <c r="C2904" s="93"/>
      <c r="D2904" s="93"/>
      <c r="E2904" s="92"/>
      <c r="F2904" s="92"/>
      <c r="G2904" s="92"/>
      <c r="H2904" s="92"/>
      <c r="I2904" s="92"/>
      <c r="J2904" s="92"/>
      <c r="K2904" s="94"/>
      <c r="L2904" s="94"/>
      <c r="M2904" s="94"/>
      <c r="O2904" s="94"/>
      <c r="P2904" s="94"/>
      <c r="Q2904" s="95"/>
      <c r="R2904" s="94"/>
      <c r="S2904" s="94"/>
      <c r="T2904" s="94"/>
      <c r="U2904" s="94"/>
      <c r="V2904" s="94"/>
      <c r="W2904" s="94"/>
      <c r="X2904" s="94"/>
      <c r="Y2904" s="94"/>
      <c r="Z2904" s="94"/>
      <c r="AD2904" s="96"/>
      <c r="AE2904" s="95"/>
      <c r="AG2904" s="94"/>
      <c r="AH2904" s="94"/>
      <c r="AK2904" s="94"/>
      <c r="AL2904" s="94"/>
      <c r="AM2904" s="94"/>
      <c r="AN2904" s="94"/>
      <c r="AO2904" s="94"/>
      <c r="AP2904" s="94"/>
      <c r="AQ2904" s="94"/>
    </row>
    <row r="2905" spans="1:43">
      <c r="A2905" s="92"/>
      <c r="B2905" s="92"/>
      <c r="C2905" s="93"/>
      <c r="D2905" s="93"/>
      <c r="E2905" s="92"/>
      <c r="F2905" s="92"/>
      <c r="G2905" s="92"/>
      <c r="H2905" s="92"/>
      <c r="I2905" s="92"/>
      <c r="J2905" s="92"/>
      <c r="K2905" s="94"/>
      <c r="L2905" s="94"/>
      <c r="M2905" s="94"/>
      <c r="O2905" s="94"/>
      <c r="P2905" s="94"/>
      <c r="Q2905" s="94"/>
      <c r="R2905" s="94"/>
      <c r="S2905" s="94"/>
      <c r="T2905" s="94"/>
      <c r="U2905" s="94"/>
      <c r="V2905" s="94"/>
      <c r="W2905" s="94"/>
      <c r="X2905" s="94"/>
      <c r="Y2905" s="94"/>
      <c r="Z2905" s="94"/>
      <c r="AG2905" s="94"/>
      <c r="AH2905" s="94"/>
      <c r="AK2905" s="94"/>
      <c r="AL2905" s="94"/>
      <c r="AM2905" s="94"/>
      <c r="AN2905" s="94"/>
      <c r="AO2905" s="94"/>
      <c r="AP2905" s="94"/>
      <c r="AQ2905" s="94"/>
    </row>
    <row r="2906" spans="1:43">
      <c r="A2906" s="92"/>
      <c r="B2906" s="92"/>
      <c r="C2906" s="93"/>
      <c r="D2906" s="93"/>
      <c r="E2906" s="92"/>
      <c r="F2906" s="92"/>
      <c r="G2906" s="92"/>
      <c r="H2906" s="92"/>
      <c r="I2906" s="92"/>
      <c r="J2906" s="92"/>
      <c r="K2906" s="94"/>
      <c r="L2906" s="94"/>
      <c r="M2906" s="94"/>
      <c r="P2906" s="94"/>
      <c r="Q2906" s="95"/>
      <c r="R2906" s="94"/>
      <c r="T2906" s="94"/>
      <c r="U2906" s="94"/>
      <c r="V2906" s="94"/>
      <c r="W2906" s="94"/>
      <c r="Y2906" s="94"/>
      <c r="Z2906" s="94"/>
      <c r="AE2906" s="95"/>
      <c r="AH2906" s="94"/>
      <c r="AK2906" s="94"/>
      <c r="AL2906" s="94"/>
      <c r="AM2906" s="94"/>
      <c r="AN2906" s="94"/>
      <c r="AO2906" s="94"/>
      <c r="AP2906" s="94"/>
      <c r="AQ2906" s="94"/>
    </row>
    <row r="2907" spans="1:43">
      <c r="A2907" s="92"/>
      <c r="B2907" s="92"/>
      <c r="C2907" s="93"/>
      <c r="D2907" s="93"/>
      <c r="E2907" s="92"/>
      <c r="F2907" s="92"/>
      <c r="G2907" s="92"/>
      <c r="H2907" s="92"/>
      <c r="I2907" s="92"/>
      <c r="J2907" s="92"/>
      <c r="K2907" s="94"/>
      <c r="L2907" s="94"/>
      <c r="M2907" s="94"/>
      <c r="T2907" s="94"/>
      <c r="U2907" s="94"/>
      <c r="Y2907" s="94"/>
      <c r="Z2907" s="94"/>
      <c r="AK2907" s="94"/>
      <c r="AL2907" s="94"/>
      <c r="AM2907" s="94"/>
      <c r="AN2907" s="94"/>
      <c r="AO2907" s="94"/>
      <c r="AP2907" s="94"/>
      <c r="AQ2907" s="94"/>
    </row>
    <row r="2908" spans="1:43">
      <c r="A2908" s="92"/>
      <c r="B2908" s="92"/>
      <c r="C2908" s="93"/>
      <c r="D2908" s="93"/>
      <c r="E2908" s="92"/>
      <c r="F2908" s="92"/>
      <c r="G2908" s="92"/>
      <c r="H2908" s="92"/>
      <c r="I2908" s="92"/>
      <c r="J2908" s="92"/>
      <c r="K2908" s="94"/>
      <c r="L2908" s="94"/>
      <c r="M2908" s="94"/>
      <c r="O2908" s="94"/>
      <c r="T2908" s="94"/>
      <c r="U2908" s="94"/>
      <c r="Y2908" s="94"/>
      <c r="Z2908" s="94"/>
      <c r="AG2908" s="94"/>
      <c r="AK2908" s="94"/>
      <c r="AL2908" s="94"/>
      <c r="AM2908" s="94"/>
      <c r="AN2908" s="94"/>
      <c r="AO2908" s="94"/>
      <c r="AP2908" s="94"/>
      <c r="AQ2908" s="94"/>
    </row>
    <row r="2909" spans="1:43">
      <c r="A2909" s="92"/>
      <c r="B2909" s="92"/>
      <c r="C2909" s="93"/>
      <c r="D2909" s="93"/>
      <c r="E2909" s="92"/>
      <c r="F2909" s="92"/>
      <c r="G2909" s="92"/>
      <c r="H2909" s="92"/>
      <c r="I2909" s="92"/>
      <c r="J2909" s="92"/>
      <c r="K2909" s="94"/>
      <c r="L2909" s="94"/>
      <c r="M2909" s="94"/>
      <c r="N2909" s="94"/>
      <c r="O2909" s="94"/>
      <c r="P2909" s="94"/>
      <c r="Q2909" s="95"/>
      <c r="R2909" s="94"/>
      <c r="S2909" s="94"/>
      <c r="T2909" s="94"/>
      <c r="U2909" s="94"/>
      <c r="V2909" s="94"/>
      <c r="W2909" s="94"/>
      <c r="X2909" s="94"/>
      <c r="Y2909" s="94"/>
      <c r="Z2909" s="94"/>
      <c r="AD2909" s="96"/>
      <c r="AF2909" s="94"/>
      <c r="AG2909" s="94"/>
      <c r="AH2909" s="94"/>
      <c r="AK2909" s="94"/>
      <c r="AL2909" s="94"/>
      <c r="AM2909" s="94"/>
      <c r="AN2909" s="94"/>
      <c r="AO2909" s="94"/>
      <c r="AP2909" s="94"/>
      <c r="AQ2909" s="94"/>
    </row>
    <row r="2910" spans="1:43">
      <c r="A2910" s="92"/>
      <c r="B2910" s="92"/>
      <c r="C2910" s="93"/>
      <c r="D2910" s="93"/>
      <c r="E2910" s="92"/>
      <c r="F2910" s="92"/>
      <c r="G2910" s="92"/>
      <c r="H2910" s="92"/>
      <c r="I2910" s="92"/>
      <c r="J2910" s="92"/>
      <c r="K2910" s="94"/>
      <c r="L2910" s="94"/>
      <c r="M2910" s="94"/>
      <c r="O2910" s="94"/>
      <c r="P2910" s="94"/>
      <c r="Q2910" s="95"/>
      <c r="R2910" s="94"/>
      <c r="S2910" s="94"/>
      <c r="T2910" s="94"/>
      <c r="U2910" s="94"/>
      <c r="V2910" s="94"/>
      <c r="W2910" s="94"/>
      <c r="X2910" s="94"/>
      <c r="Y2910" s="94"/>
      <c r="Z2910" s="94"/>
      <c r="AD2910" s="96"/>
      <c r="AG2910" s="94"/>
      <c r="AH2910" s="94"/>
      <c r="AI2910" s="95"/>
      <c r="AK2910" s="94"/>
      <c r="AL2910" s="94"/>
      <c r="AM2910" s="94"/>
      <c r="AN2910" s="94"/>
      <c r="AO2910" s="94"/>
      <c r="AP2910" s="94"/>
      <c r="AQ2910" s="94"/>
    </row>
    <row r="2911" spans="1:43">
      <c r="A2911" s="92"/>
      <c r="B2911" s="92"/>
      <c r="C2911" s="93"/>
      <c r="D2911" s="93"/>
      <c r="E2911" s="92"/>
      <c r="F2911" s="92"/>
      <c r="G2911" s="92"/>
      <c r="H2911" s="92"/>
      <c r="I2911" s="92"/>
      <c r="J2911" s="92"/>
      <c r="K2911" s="94"/>
      <c r="L2911" s="94"/>
      <c r="M2911" s="94"/>
      <c r="O2911" s="94"/>
      <c r="P2911" s="94"/>
      <c r="Q2911" s="94"/>
      <c r="R2911" s="94"/>
      <c r="S2911" s="94"/>
      <c r="T2911" s="94"/>
      <c r="U2911" s="94"/>
      <c r="V2911" s="94"/>
      <c r="W2911" s="94"/>
      <c r="X2911" s="94"/>
      <c r="Y2911" s="94"/>
      <c r="Z2911" s="94"/>
      <c r="AD2911" s="96"/>
      <c r="AE2911" s="95"/>
      <c r="AG2911" s="94"/>
      <c r="AH2911" s="94"/>
      <c r="AK2911" s="94"/>
      <c r="AL2911" s="94"/>
      <c r="AM2911" s="94"/>
      <c r="AN2911" s="94"/>
      <c r="AO2911" s="94"/>
      <c r="AP2911" s="94"/>
      <c r="AQ2911" s="94"/>
    </row>
    <row r="2912" spans="1:43">
      <c r="A2912" s="92"/>
      <c r="B2912" s="92"/>
      <c r="C2912" s="93"/>
      <c r="D2912" s="93"/>
      <c r="E2912" s="92"/>
      <c r="F2912" s="92"/>
      <c r="G2912" s="92"/>
      <c r="H2912" s="92"/>
      <c r="I2912" s="92"/>
      <c r="J2912" s="92"/>
      <c r="K2912" s="94"/>
      <c r="L2912" s="94"/>
      <c r="M2912" s="94"/>
      <c r="O2912" s="94"/>
      <c r="P2912" s="94"/>
      <c r="Q2912" s="95"/>
      <c r="R2912" s="94"/>
      <c r="S2912" s="94"/>
      <c r="T2912" s="94"/>
      <c r="U2912" s="94"/>
      <c r="V2912" s="94"/>
      <c r="W2912" s="94"/>
      <c r="X2912" s="94"/>
      <c r="Y2912" s="94"/>
      <c r="Z2912" s="94"/>
      <c r="AD2912" s="96"/>
      <c r="AG2912" s="94"/>
      <c r="AH2912" s="94"/>
      <c r="AI2912" s="95"/>
      <c r="AK2912" s="94"/>
      <c r="AL2912" s="94"/>
      <c r="AM2912" s="94"/>
      <c r="AN2912" s="94"/>
      <c r="AO2912" s="94"/>
      <c r="AP2912" s="94"/>
      <c r="AQ2912" s="94"/>
    </row>
    <row r="2913" spans="1:43">
      <c r="A2913" s="92"/>
      <c r="B2913" s="92"/>
      <c r="C2913" s="93"/>
      <c r="D2913" s="93"/>
      <c r="E2913" s="92"/>
      <c r="F2913" s="92"/>
      <c r="G2913" s="92"/>
      <c r="H2913" s="92"/>
      <c r="I2913" s="92"/>
      <c r="J2913" s="92"/>
      <c r="K2913" s="94"/>
      <c r="L2913" s="94"/>
      <c r="M2913" s="94"/>
      <c r="N2913" s="94"/>
      <c r="O2913" s="94"/>
      <c r="P2913" s="94"/>
      <c r="Q2913" s="94"/>
      <c r="R2913" s="94"/>
      <c r="S2913" s="94"/>
      <c r="T2913" s="94"/>
      <c r="U2913" s="94"/>
      <c r="V2913" s="94"/>
      <c r="W2913" s="94"/>
      <c r="X2913" s="94"/>
      <c r="Y2913" s="94"/>
      <c r="Z2913" s="94"/>
      <c r="AD2913" s="96"/>
      <c r="AG2913" s="94"/>
      <c r="AH2913" s="94"/>
      <c r="AI2913" s="95"/>
      <c r="AK2913" s="94"/>
      <c r="AL2913" s="94"/>
      <c r="AM2913" s="94"/>
      <c r="AN2913" s="94"/>
      <c r="AO2913" s="94"/>
      <c r="AP2913" s="94"/>
      <c r="AQ2913" s="94"/>
    </row>
    <row r="2914" spans="1:43">
      <c r="A2914" s="92"/>
      <c r="B2914" s="92"/>
      <c r="C2914" s="93"/>
      <c r="D2914" s="93"/>
      <c r="E2914" s="92"/>
      <c r="F2914" s="92"/>
      <c r="G2914" s="92"/>
      <c r="H2914" s="92"/>
      <c r="I2914" s="92"/>
      <c r="J2914" s="92"/>
      <c r="K2914" s="94"/>
      <c r="L2914" s="94"/>
      <c r="M2914" s="94"/>
      <c r="O2914" s="94"/>
      <c r="P2914" s="94"/>
      <c r="Q2914" s="94"/>
      <c r="R2914" s="94"/>
      <c r="S2914" s="94"/>
      <c r="T2914" s="94"/>
      <c r="U2914" s="94"/>
      <c r="V2914" s="94"/>
      <c r="W2914" s="94"/>
      <c r="X2914" s="94"/>
      <c r="Y2914" s="94"/>
      <c r="Z2914" s="94"/>
      <c r="AD2914" s="96"/>
      <c r="AG2914" s="94"/>
      <c r="AH2914" s="94"/>
      <c r="AK2914" s="94"/>
      <c r="AL2914" s="94"/>
      <c r="AM2914" s="94"/>
      <c r="AN2914" s="94"/>
      <c r="AO2914" s="94"/>
      <c r="AP2914" s="94"/>
      <c r="AQ2914" s="94"/>
    </row>
    <row r="2915" spans="1:43">
      <c r="A2915" s="92"/>
      <c r="B2915" s="92"/>
      <c r="C2915" s="93"/>
      <c r="D2915" s="93"/>
      <c r="E2915" s="92"/>
      <c r="F2915" s="92"/>
      <c r="G2915" s="92"/>
      <c r="H2915" s="92"/>
      <c r="I2915" s="92"/>
      <c r="J2915" s="92"/>
      <c r="K2915" s="94"/>
      <c r="L2915" s="94"/>
      <c r="M2915" s="94"/>
      <c r="O2915" s="94"/>
      <c r="P2915" s="94"/>
      <c r="Q2915" s="94"/>
      <c r="R2915" s="94"/>
      <c r="S2915" s="94"/>
      <c r="T2915" s="94"/>
      <c r="U2915" s="94"/>
      <c r="V2915" s="94"/>
      <c r="W2915" s="94"/>
      <c r="X2915" s="94"/>
      <c r="Y2915" s="94"/>
      <c r="Z2915" s="94"/>
      <c r="AD2915" s="96"/>
      <c r="AG2915" s="94"/>
      <c r="AH2915" s="94"/>
      <c r="AI2915" s="95"/>
      <c r="AK2915" s="94"/>
      <c r="AL2915" s="94"/>
      <c r="AM2915" s="94"/>
      <c r="AN2915" s="94"/>
      <c r="AO2915" s="94"/>
      <c r="AP2915" s="94"/>
      <c r="AQ2915" s="94"/>
    </row>
    <row r="2916" spans="1:43">
      <c r="A2916" s="92"/>
      <c r="B2916" s="92"/>
      <c r="C2916" s="93"/>
      <c r="D2916" s="93"/>
      <c r="E2916" s="92"/>
      <c r="F2916" s="92"/>
      <c r="G2916" s="92"/>
      <c r="H2916" s="92"/>
      <c r="I2916" s="92"/>
      <c r="J2916" s="92"/>
      <c r="K2916" s="94"/>
      <c r="L2916" s="94"/>
      <c r="M2916" s="94"/>
      <c r="O2916" s="94"/>
      <c r="P2916" s="94"/>
      <c r="Q2916" s="94"/>
      <c r="R2916" s="94"/>
      <c r="S2916" s="94"/>
      <c r="T2916" s="94"/>
      <c r="U2916" s="94"/>
      <c r="V2916" s="94"/>
      <c r="W2916" s="94"/>
      <c r="X2916" s="94"/>
      <c r="Y2916" s="94"/>
      <c r="Z2916" s="94"/>
      <c r="AD2916" s="96"/>
      <c r="AE2916" s="95"/>
      <c r="AG2916" s="94"/>
      <c r="AH2916" s="94"/>
      <c r="AK2916" s="94"/>
      <c r="AL2916" s="94"/>
      <c r="AM2916" s="94"/>
      <c r="AN2916" s="94"/>
      <c r="AO2916" s="94"/>
      <c r="AP2916" s="94"/>
      <c r="AQ2916" s="94"/>
    </row>
    <row r="2917" spans="1:43">
      <c r="A2917" s="92"/>
      <c r="B2917" s="92"/>
      <c r="C2917" s="93"/>
      <c r="D2917" s="93"/>
      <c r="E2917" s="92"/>
      <c r="F2917" s="92"/>
      <c r="G2917" s="92"/>
      <c r="H2917" s="92"/>
      <c r="I2917" s="92"/>
      <c r="J2917" s="92"/>
      <c r="K2917" s="94"/>
      <c r="L2917" s="94"/>
      <c r="M2917" s="94"/>
      <c r="O2917" s="94"/>
      <c r="P2917" s="94"/>
      <c r="Q2917" s="94"/>
      <c r="R2917" s="94"/>
      <c r="S2917" s="94"/>
      <c r="T2917" s="94"/>
      <c r="U2917" s="94"/>
      <c r="V2917" s="94"/>
      <c r="W2917" s="94"/>
      <c r="X2917" s="94"/>
      <c r="Y2917" s="94"/>
      <c r="Z2917" s="94"/>
      <c r="AD2917" s="96"/>
      <c r="AG2917" s="94"/>
      <c r="AH2917" s="94"/>
      <c r="AK2917" s="94"/>
      <c r="AL2917" s="94"/>
      <c r="AM2917" s="94"/>
      <c r="AN2917" s="94"/>
      <c r="AO2917" s="94"/>
      <c r="AP2917" s="94"/>
      <c r="AQ2917" s="94"/>
    </row>
    <row r="2918" spans="1:43">
      <c r="A2918" s="92"/>
      <c r="B2918" s="92"/>
      <c r="C2918" s="93"/>
      <c r="D2918" s="93"/>
      <c r="E2918" s="92"/>
      <c r="F2918" s="92"/>
      <c r="G2918" s="92"/>
      <c r="H2918" s="92"/>
      <c r="I2918" s="92"/>
      <c r="J2918" s="92"/>
      <c r="K2918" s="94"/>
      <c r="L2918" s="94"/>
      <c r="M2918" s="94"/>
      <c r="T2918" s="94"/>
      <c r="U2918" s="94"/>
      <c r="Y2918" s="94"/>
      <c r="Z2918" s="94"/>
      <c r="AI2918" s="95"/>
      <c r="AK2918" s="94"/>
      <c r="AL2918" s="94"/>
      <c r="AM2918" s="94"/>
      <c r="AN2918" s="94"/>
      <c r="AO2918" s="94"/>
      <c r="AP2918" s="94"/>
      <c r="AQ2918" s="94"/>
    </row>
    <row r="2919" spans="1:43">
      <c r="A2919" s="92"/>
      <c r="B2919" s="92"/>
      <c r="C2919" s="93"/>
      <c r="D2919" s="93"/>
      <c r="E2919" s="92"/>
      <c r="F2919" s="92"/>
      <c r="G2919" s="92"/>
      <c r="H2919" s="92"/>
      <c r="I2919" s="92"/>
      <c r="J2919" s="92"/>
      <c r="K2919" s="94"/>
      <c r="L2919" s="94"/>
      <c r="M2919" s="94"/>
      <c r="N2919" s="94"/>
      <c r="O2919" s="94"/>
      <c r="P2919" s="94"/>
      <c r="Q2919" s="94"/>
      <c r="R2919" s="94"/>
      <c r="S2919" s="94"/>
      <c r="T2919" s="94"/>
      <c r="U2919" s="94"/>
      <c r="V2919" s="94"/>
      <c r="W2919" s="94"/>
      <c r="X2919" s="94"/>
      <c r="Y2919" s="94"/>
      <c r="Z2919" s="94"/>
      <c r="AF2919" s="94"/>
      <c r="AG2919" s="94"/>
      <c r="AH2919" s="94"/>
      <c r="AK2919" s="94"/>
      <c r="AL2919" s="94"/>
      <c r="AM2919" s="94"/>
      <c r="AN2919" s="94"/>
      <c r="AO2919" s="94"/>
      <c r="AP2919" s="94"/>
      <c r="AQ2919" s="94"/>
    </row>
    <row r="2920" spans="1:43">
      <c r="A2920" s="92"/>
      <c r="B2920" s="92"/>
      <c r="C2920" s="93"/>
      <c r="D2920" s="93"/>
      <c r="E2920" s="92"/>
      <c r="F2920" s="92"/>
      <c r="G2920" s="92"/>
      <c r="H2920" s="92"/>
      <c r="I2920" s="92"/>
      <c r="J2920" s="92"/>
      <c r="K2920" s="94"/>
      <c r="L2920" s="94"/>
      <c r="M2920" s="94"/>
      <c r="O2920" s="94"/>
      <c r="P2920" s="94"/>
      <c r="Q2920" s="94"/>
      <c r="R2920" s="94"/>
      <c r="S2920" s="94"/>
      <c r="T2920" s="94"/>
      <c r="U2920" s="94"/>
      <c r="V2920" s="94"/>
      <c r="W2920" s="94"/>
      <c r="X2920" s="94"/>
      <c r="Y2920" s="94"/>
      <c r="Z2920" s="94"/>
      <c r="AD2920" s="96"/>
      <c r="AG2920" s="94"/>
      <c r="AH2920" s="94"/>
      <c r="AI2920" s="95"/>
      <c r="AK2920" s="94"/>
      <c r="AL2920" s="94"/>
      <c r="AM2920" s="94"/>
      <c r="AN2920" s="94"/>
      <c r="AO2920" s="94"/>
      <c r="AP2920" s="94"/>
      <c r="AQ2920" s="94"/>
    </row>
    <row r="2921" spans="1:43">
      <c r="A2921" s="92"/>
      <c r="B2921" s="92"/>
      <c r="C2921" s="93"/>
      <c r="D2921" s="93"/>
      <c r="E2921" s="92"/>
      <c r="F2921" s="92"/>
      <c r="G2921" s="92"/>
      <c r="H2921" s="92"/>
      <c r="I2921" s="92"/>
      <c r="J2921" s="92"/>
      <c r="K2921" s="94"/>
      <c r="L2921" s="94"/>
      <c r="M2921" s="94"/>
      <c r="O2921" s="94"/>
      <c r="P2921" s="94"/>
      <c r="Q2921" s="94"/>
      <c r="R2921" s="94"/>
      <c r="S2921" s="94"/>
      <c r="T2921" s="94"/>
      <c r="U2921" s="94"/>
      <c r="V2921" s="94"/>
      <c r="W2921" s="94"/>
      <c r="X2921" s="94"/>
      <c r="Y2921" s="94"/>
      <c r="Z2921" s="94"/>
      <c r="AG2921" s="94"/>
      <c r="AH2921" s="94"/>
      <c r="AK2921" s="94"/>
      <c r="AL2921" s="94"/>
      <c r="AM2921" s="94"/>
      <c r="AN2921" s="94"/>
      <c r="AO2921" s="94"/>
      <c r="AP2921" s="94"/>
      <c r="AQ2921" s="94"/>
    </row>
    <row r="2922" spans="1:43">
      <c r="A2922" s="92"/>
      <c r="B2922" s="92"/>
      <c r="C2922" s="93"/>
      <c r="D2922" s="93"/>
      <c r="E2922" s="92"/>
      <c r="F2922" s="92"/>
      <c r="G2922" s="92"/>
      <c r="H2922" s="92"/>
      <c r="I2922" s="92"/>
      <c r="J2922" s="92"/>
      <c r="K2922" s="94"/>
      <c r="L2922" s="94"/>
      <c r="M2922" s="94"/>
      <c r="N2922" s="94"/>
      <c r="O2922" s="94"/>
      <c r="P2922" s="94"/>
      <c r="Q2922" s="95"/>
      <c r="R2922" s="94"/>
      <c r="S2922" s="94"/>
      <c r="T2922" s="94"/>
      <c r="U2922" s="94"/>
      <c r="V2922" s="94"/>
      <c r="W2922" s="94"/>
      <c r="X2922" s="94"/>
      <c r="Y2922" s="94"/>
      <c r="Z2922" s="94"/>
      <c r="AF2922" s="94"/>
      <c r="AG2922" s="94"/>
      <c r="AH2922" s="94"/>
      <c r="AK2922" s="94"/>
      <c r="AL2922" s="94"/>
      <c r="AM2922" s="94"/>
      <c r="AN2922" s="94"/>
      <c r="AO2922" s="94"/>
      <c r="AP2922" s="94"/>
      <c r="AQ2922" s="94"/>
    </row>
    <row r="2923" spans="1:43">
      <c r="A2923" s="92"/>
      <c r="B2923" s="92"/>
      <c r="C2923" s="93"/>
      <c r="D2923" s="93"/>
      <c r="E2923" s="92"/>
      <c r="F2923" s="92"/>
      <c r="G2923" s="92"/>
      <c r="H2923" s="92"/>
      <c r="I2923" s="92"/>
      <c r="J2923" s="92"/>
      <c r="K2923" s="94"/>
      <c r="L2923" s="94"/>
      <c r="M2923" s="94"/>
      <c r="O2923" s="94"/>
      <c r="P2923" s="94"/>
      <c r="Q2923" s="94"/>
      <c r="R2923" s="94"/>
      <c r="S2923" s="94"/>
      <c r="T2923" s="94"/>
      <c r="U2923" s="94"/>
      <c r="V2923" s="94"/>
      <c r="W2923" s="94"/>
      <c r="X2923" s="94"/>
      <c r="Y2923" s="94"/>
      <c r="Z2923" s="94"/>
      <c r="AD2923" s="96"/>
      <c r="AG2923" s="94"/>
      <c r="AH2923" s="94"/>
      <c r="AK2923" s="94"/>
      <c r="AL2923" s="94"/>
      <c r="AM2923" s="94"/>
      <c r="AN2923" s="94"/>
      <c r="AO2923" s="94"/>
      <c r="AP2923" s="94"/>
      <c r="AQ2923" s="94"/>
    </row>
    <row r="2924" spans="1:43">
      <c r="A2924" s="92"/>
      <c r="B2924" s="92"/>
      <c r="C2924" s="93"/>
      <c r="D2924" s="93"/>
      <c r="E2924" s="92"/>
      <c r="F2924" s="92"/>
      <c r="G2924" s="92"/>
      <c r="H2924" s="92"/>
      <c r="I2924" s="92"/>
      <c r="J2924" s="92"/>
      <c r="K2924" s="94"/>
      <c r="L2924" s="94"/>
      <c r="M2924" s="94"/>
      <c r="O2924" s="94"/>
      <c r="P2924" s="94"/>
      <c r="Q2924" s="94"/>
      <c r="R2924" s="94"/>
      <c r="S2924" s="94"/>
      <c r="T2924" s="94"/>
      <c r="U2924" s="94"/>
      <c r="V2924" s="94"/>
      <c r="W2924" s="94"/>
      <c r="X2924" s="94"/>
      <c r="Y2924" s="94"/>
      <c r="Z2924" s="94"/>
      <c r="AD2924" s="96"/>
      <c r="AG2924" s="94"/>
      <c r="AH2924" s="94"/>
      <c r="AK2924" s="94"/>
      <c r="AL2924" s="94"/>
      <c r="AM2924" s="94"/>
      <c r="AN2924" s="94"/>
      <c r="AO2924" s="94"/>
      <c r="AP2924" s="94"/>
      <c r="AQ2924" s="94"/>
    </row>
    <row r="2925" spans="1:43">
      <c r="A2925" s="92"/>
      <c r="B2925" s="92"/>
      <c r="C2925" s="93"/>
      <c r="D2925" s="93"/>
      <c r="E2925" s="92"/>
      <c r="F2925" s="92"/>
      <c r="G2925" s="92"/>
      <c r="H2925" s="92"/>
      <c r="I2925" s="92"/>
      <c r="J2925" s="92"/>
      <c r="K2925" s="94"/>
      <c r="L2925" s="94"/>
      <c r="M2925" s="94"/>
      <c r="O2925" s="94"/>
      <c r="P2925" s="94"/>
      <c r="Q2925" s="95"/>
      <c r="R2925" s="94"/>
      <c r="S2925" s="94"/>
      <c r="T2925" s="94"/>
      <c r="U2925" s="94"/>
      <c r="V2925" s="94"/>
      <c r="W2925" s="94"/>
      <c r="X2925" s="94"/>
      <c r="Y2925" s="94"/>
      <c r="Z2925" s="94"/>
      <c r="AE2925" s="95"/>
      <c r="AG2925" s="94"/>
      <c r="AH2925" s="94"/>
      <c r="AK2925" s="94"/>
      <c r="AL2925" s="94"/>
      <c r="AM2925" s="94"/>
      <c r="AN2925" s="94"/>
      <c r="AO2925" s="94"/>
      <c r="AP2925" s="94"/>
      <c r="AQ2925" s="94"/>
    </row>
    <row r="2926" spans="1:43">
      <c r="A2926" s="92"/>
      <c r="B2926" s="92"/>
      <c r="C2926" s="93"/>
      <c r="D2926" s="93"/>
      <c r="E2926" s="92"/>
      <c r="F2926" s="92"/>
      <c r="G2926" s="92"/>
      <c r="H2926" s="92"/>
      <c r="I2926" s="92"/>
      <c r="J2926" s="92"/>
      <c r="K2926" s="94"/>
      <c r="L2926" s="94"/>
      <c r="M2926" s="94"/>
      <c r="O2926" s="94"/>
      <c r="P2926" s="94"/>
      <c r="Q2926" s="95"/>
      <c r="R2926" s="94"/>
      <c r="S2926" s="94"/>
      <c r="T2926" s="94"/>
      <c r="U2926" s="94"/>
      <c r="V2926" s="94"/>
      <c r="W2926" s="94"/>
      <c r="X2926" s="94"/>
      <c r="Y2926" s="94"/>
      <c r="Z2926" s="94"/>
      <c r="AD2926" s="96"/>
      <c r="AE2926" s="95"/>
      <c r="AG2926" s="94"/>
      <c r="AH2926" s="94"/>
      <c r="AI2926" s="95"/>
      <c r="AK2926" s="94"/>
      <c r="AL2926" s="94"/>
      <c r="AM2926" s="94"/>
      <c r="AN2926" s="94"/>
      <c r="AO2926" s="94"/>
      <c r="AP2926" s="94"/>
      <c r="AQ2926" s="94"/>
    </row>
    <row r="2927" spans="1:43">
      <c r="A2927" s="92"/>
      <c r="B2927" s="92"/>
      <c r="C2927" s="93"/>
      <c r="D2927" s="93"/>
      <c r="E2927" s="92"/>
      <c r="F2927" s="92"/>
      <c r="G2927" s="92"/>
      <c r="H2927" s="92"/>
      <c r="I2927" s="92"/>
      <c r="J2927" s="92"/>
      <c r="K2927" s="94"/>
      <c r="L2927" s="94"/>
      <c r="M2927" s="94"/>
      <c r="O2927" s="94"/>
      <c r="P2927" s="94"/>
      <c r="Q2927" s="94"/>
      <c r="R2927" s="94"/>
      <c r="S2927" s="94"/>
      <c r="T2927" s="94"/>
      <c r="U2927" s="94"/>
      <c r="V2927" s="94"/>
      <c r="W2927" s="94"/>
      <c r="X2927" s="94"/>
      <c r="Y2927" s="94"/>
      <c r="Z2927" s="94"/>
      <c r="AD2927" s="96"/>
      <c r="AG2927" s="94"/>
      <c r="AH2927" s="94"/>
      <c r="AK2927" s="94"/>
      <c r="AL2927" s="94"/>
      <c r="AM2927" s="94"/>
      <c r="AN2927" s="94"/>
      <c r="AO2927" s="94"/>
      <c r="AP2927" s="94"/>
      <c r="AQ2927" s="94"/>
    </row>
    <row r="2928" spans="1:43">
      <c r="A2928" s="92"/>
      <c r="B2928" s="92"/>
      <c r="C2928" s="93"/>
      <c r="D2928" s="93"/>
      <c r="E2928" s="92"/>
      <c r="F2928" s="92"/>
      <c r="G2928" s="92"/>
      <c r="H2928" s="92"/>
      <c r="I2928" s="92"/>
      <c r="J2928" s="92"/>
      <c r="K2928" s="94"/>
      <c r="L2928" s="94"/>
      <c r="M2928" s="94"/>
      <c r="O2928" s="94"/>
      <c r="P2928" s="94"/>
      <c r="Q2928" s="94"/>
      <c r="R2928" s="94"/>
      <c r="S2928" s="94"/>
      <c r="T2928" s="94"/>
      <c r="U2928" s="94"/>
      <c r="V2928" s="94"/>
      <c r="W2928" s="94"/>
      <c r="X2928" s="94"/>
      <c r="Y2928" s="94"/>
      <c r="Z2928" s="94"/>
      <c r="AD2928" s="96"/>
      <c r="AG2928" s="94"/>
      <c r="AH2928" s="94"/>
      <c r="AI2928" s="95"/>
      <c r="AK2928" s="94"/>
      <c r="AL2928" s="94"/>
      <c r="AM2928" s="94"/>
      <c r="AN2928" s="94"/>
      <c r="AO2928" s="94"/>
      <c r="AP2928" s="94"/>
      <c r="AQ2928" s="94"/>
    </row>
    <row r="2929" spans="1:43">
      <c r="A2929" s="92"/>
      <c r="B2929" s="92"/>
      <c r="C2929" s="93"/>
      <c r="D2929" s="93"/>
      <c r="E2929" s="92"/>
      <c r="F2929" s="92"/>
      <c r="G2929" s="92"/>
      <c r="H2929" s="92"/>
      <c r="I2929" s="92"/>
      <c r="J2929" s="92"/>
      <c r="K2929" s="94"/>
      <c r="L2929" s="94"/>
      <c r="M2929" s="94"/>
      <c r="P2929" s="94"/>
      <c r="Q2929" s="94"/>
      <c r="R2929" s="94"/>
      <c r="S2929" s="94"/>
      <c r="T2929" s="94"/>
      <c r="U2929" s="94"/>
      <c r="V2929" s="94"/>
      <c r="W2929" s="94"/>
      <c r="X2929" s="94"/>
      <c r="Y2929" s="94"/>
      <c r="Z2929" s="94"/>
      <c r="AD2929" s="96"/>
      <c r="AE2929" s="95"/>
      <c r="AH2929" s="94"/>
      <c r="AI2929" s="95"/>
      <c r="AK2929" s="94"/>
      <c r="AL2929" s="94"/>
      <c r="AM2929" s="94"/>
      <c r="AN2929" s="94"/>
      <c r="AO2929" s="94"/>
      <c r="AP2929" s="94"/>
      <c r="AQ2929" s="94"/>
    </row>
    <row r="2930" spans="1:43">
      <c r="A2930" s="92"/>
      <c r="B2930" s="92"/>
      <c r="C2930" s="93"/>
      <c r="D2930" s="93"/>
      <c r="E2930" s="92"/>
      <c r="F2930" s="92"/>
      <c r="G2930" s="92"/>
      <c r="H2930" s="92"/>
      <c r="I2930" s="92"/>
      <c r="J2930" s="92"/>
      <c r="K2930" s="94"/>
      <c r="L2930" s="94"/>
      <c r="M2930" s="94"/>
      <c r="N2930" s="94"/>
      <c r="O2930" s="94"/>
      <c r="P2930" s="94"/>
      <c r="Q2930" s="95"/>
      <c r="R2930" s="94"/>
      <c r="S2930" s="94"/>
      <c r="T2930" s="94"/>
      <c r="U2930" s="94"/>
      <c r="V2930" s="95"/>
      <c r="W2930" s="94"/>
      <c r="X2930" s="94"/>
      <c r="Y2930" s="94"/>
      <c r="Z2930" s="94"/>
      <c r="AD2930" s="96"/>
      <c r="AF2930" s="94"/>
      <c r="AG2930" s="94"/>
      <c r="AH2930" s="94"/>
      <c r="AI2930" s="95"/>
      <c r="AK2930" s="94"/>
      <c r="AL2930" s="94"/>
      <c r="AM2930" s="94"/>
      <c r="AQ2930" s="94"/>
    </row>
    <row r="2931" spans="1:43">
      <c r="A2931" s="92"/>
      <c r="B2931" s="92"/>
      <c r="C2931" s="93"/>
      <c r="D2931" s="93"/>
      <c r="E2931" s="92"/>
      <c r="F2931" s="92"/>
      <c r="G2931" s="92"/>
      <c r="H2931" s="92"/>
      <c r="I2931" s="92"/>
      <c r="J2931" s="92"/>
      <c r="K2931" s="94"/>
      <c r="L2931" s="94"/>
      <c r="M2931" s="94"/>
      <c r="O2931" s="94"/>
      <c r="P2931" s="94"/>
      <c r="Q2931" s="94"/>
      <c r="R2931" s="94"/>
      <c r="S2931" s="94"/>
      <c r="T2931" s="94"/>
      <c r="U2931" s="94"/>
      <c r="V2931" s="94"/>
      <c r="W2931" s="94"/>
      <c r="X2931" s="94"/>
      <c r="Y2931" s="94"/>
      <c r="Z2931" s="94"/>
      <c r="AD2931" s="96"/>
      <c r="AG2931" s="94"/>
      <c r="AH2931" s="94"/>
      <c r="AK2931" s="94"/>
      <c r="AL2931" s="94"/>
      <c r="AM2931" s="94"/>
      <c r="AN2931" s="94"/>
      <c r="AO2931" s="94"/>
      <c r="AP2931" s="94"/>
      <c r="AQ2931" s="94"/>
    </row>
    <row r="2932" spans="1:43">
      <c r="A2932" s="92"/>
      <c r="B2932" s="92"/>
      <c r="C2932" s="93"/>
      <c r="D2932" s="93"/>
      <c r="E2932" s="92"/>
      <c r="F2932" s="92"/>
      <c r="G2932" s="92"/>
      <c r="H2932" s="92"/>
      <c r="I2932" s="92"/>
      <c r="J2932" s="92"/>
      <c r="K2932" s="94"/>
      <c r="L2932" s="94"/>
      <c r="M2932" s="94"/>
      <c r="O2932" s="94"/>
      <c r="P2932" s="94"/>
      <c r="Q2932" s="94"/>
      <c r="R2932" s="94"/>
      <c r="S2932" s="94"/>
      <c r="T2932" s="94"/>
      <c r="U2932" s="94"/>
      <c r="V2932" s="94"/>
      <c r="W2932" s="94"/>
      <c r="X2932" s="94"/>
      <c r="Y2932" s="94"/>
      <c r="Z2932" s="94"/>
      <c r="AD2932" s="96"/>
      <c r="AG2932" s="94"/>
      <c r="AH2932" s="94"/>
      <c r="AK2932" s="94"/>
      <c r="AL2932" s="94"/>
      <c r="AM2932" s="94"/>
      <c r="AN2932" s="94"/>
      <c r="AO2932" s="94"/>
      <c r="AP2932" s="94"/>
      <c r="AQ2932" s="94"/>
    </row>
    <row r="2933" spans="1:43">
      <c r="A2933" s="92"/>
      <c r="B2933" s="92"/>
      <c r="C2933" s="93"/>
      <c r="D2933" s="93"/>
      <c r="E2933" s="92"/>
      <c r="F2933" s="92"/>
      <c r="G2933" s="92"/>
      <c r="H2933" s="92"/>
      <c r="I2933" s="92"/>
      <c r="J2933" s="92"/>
      <c r="K2933" s="94"/>
      <c r="L2933" s="94"/>
      <c r="M2933" s="94"/>
      <c r="O2933" s="94"/>
      <c r="P2933" s="94"/>
      <c r="Q2933" s="94"/>
      <c r="R2933" s="94"/>
      <c r="S2933" s="94"/>
      <c r="T2933" s="94"/>
      <c r="U2933" s="94"/>
      <c r="V2933" s="94"/>
      <c r="W2933" s="94"/>
      <c r="X2933" s="94"/>
      <c r="Y2933" s="94"/>
      <c r="Z2933" s="94"/>
      <c r="AD2933" s="96"/>
      <c r="AG2933" s="94"/>
      <c r="AH2933" s="94"/>
      <c r="AK2933" s="94"/>
      <c r="AL2933" s="94"/>
      <c r="AM2933" s="94"/>
      <c r="AN2933" s="94"/>
      <c r="AO2933" s="94"/>
      <c r="AP2933" s="94"/>
      <c r="AQ2933" s="94"/>
    </row>
    <row r="2934" spans="1:43">
      <c r="A2934" s="92"/>
      <c r="B2934" s="92"/>
      <c r="C2934" s="93"/>
      <c r="D2934" s="93"/>
      <c r="E2934" s="92"/>
      <c r="F2934" s="92"/>
      <c r="G2934" s="92"/>
      <c r="H2934" s="92"/>
      <c r="I2934" s="92"/>
      <c r="J2934" s="92"/>
      <c r="K2934" s="94"/>
      <c r="L2934" s="94"/>
      <c r="M2934" s="94"/>
      <c r="O2934" s="94"/>
      <c r="P2934" s="94"/>
      <c r="Q2934" s="95"/>
      <c r="R2934" s="94"/>
      <c r="S2934" s="94"/>
      <c r="T2934" s="94"/>
      <c r="U2934" s="94"/>
      <c r="V2934" s="94"/>
      <c r="W2934" s="94"/>
      <c r="X2934" s="94"/>
      <c r="Y2934" s="94"/>
      <c r="Z2934" s="94"/>
      <c r="AD2934" s="96"/>
      <c r="AG2934" s="94"/>
      <c r="AH2934" s="94"/>
      <c r="AI2934" s="95"/>
      <c r="AK2934" s="94"/>
      <c r="AL2934" s="94"/>
      <c r="AM2934" s="94"/>
      <c r="AN2934" s="94"/>
      <c r="AO2934" s="94"/>
      <c r="AP2934" s="94"/>
      <c r="AQ2934" s="94"/>
    </row>
    <row r="2935" spans="1:43">
      <c r="A2935" s="92"/>
      <c r="B2935" s="92"/>
      <c r="C2935" s="93"/>
      <c r="D2935" s="93"/>
      <c r="E2935" s="92"/>
      <c r="F2935" s="92"/>
      <c r="G2935" s="92"/>
      <c r="H2935" s="92"/>
      <c r="I2935" s="92"/>
      <c r="J2935" s="92"/>
      <c r="K2935" s="94"/>
      <c r="L2935" s="94"/>
      <c r="M2935" s="94"/>
      <c r="O2935" s="94"/>
      <c r="P2935" s="94"/>
      <c r="Q2935" s="95"/>
      <c r="R2935" s="94"/>
      <c r="S2935" s="94"/>
      <c r="T2935" s="94"/>
      <c r="U2935" s="94"/>
      <c r="V2935" s="94"/>
      <c r="W2935" s="94"/>
      <c r="X2935" s="94"/>
      <c r="Y2935" s="94"/>
      <c r="Z2935" s="94"/>
      <c r="AD2935" s="96"/>
      <c r="AG2935" s="94"/>
      <c r="AH2935" s="94"/>
      <c r="AK2935" s="94"/>
      <c r="AL2935" s="94"/>
      <c r="AM2935" s="94"/>
      <c r="AN2935" s="94"/>
      <c r="AO2935" s="94"/>
      <c r="AP2935" s="94"/>
      <c r="AQ2935" s="94"/>
    </row>
    <row r="2936" spans="1:43">
      <c r="A2936" s="92"/>
      <c r="B2936" s="92"/>
      <c r="C2936" s="93"/>
      <c r="D2936" s="93"/>
      <c r="E2936" s="92"/>
      <c r="F2936" s="92"/>
      <c r="G2936" s="92"/>
      <c r="H2936" s="92"/>
      <c r="I2936" s="92"/>
      <c r="J2936" s="92"/>
      <c r="K2936" s="94"/>
      <c r="L2936" s="94"/>
      <c r="M2936" s="94"/>
      <c r="T2936" s="94"/>
      <c r="U2936" s="94"/>
      <c r="Y2936" s="94"/>
      <c r="Z2936" s="94"/>
      <c r="AI2936" s="95"/>
      <c r="AK2936" s="94"/>
      <c r="AL2936" s="94"/>
      <c r="AM2936" s="94"/>
      <c r="AN2936" s="94"/>
      <c r="AO2936" s="94"/>
      <c r="AP2936" s="94"/>
      <c r="AQ2936" s="94"/>
    </row>
    <row r="2937" spans="1:43">
      <c r="A2937" s="92"/>
      <c r="B2937" s="92"/>
      <c r="C2937" s="93"/>
      <c r="D2937" s="93"/>
      <c r="E2937" s="92"/>
      <c r="F2937" s="92"/>
      <c r="G2937" s="92"/>
      <c r="H2937" s="92"/>
      <c r="I2937" s="92"/>
      <c r="J2937" s="92"/>
      <c r="K2937" s="94"/>
      <c r="L2937" s="94"/>
      <c r="M2937" s="94"/>
      <c r="N2937" s="94"/>
      <c r="O2937" s="94"/>
      <c r="P2937" s="94"/>
      <c r="Q2937" s="95"/>
      <c r="R2937" s="94"/>
      <c r="S2937" s="94"/>
      <c r="T2937" s="94"/>
      <c r="U2937" s="94"/>
      <c r="V2937" s="95"/>
      <c r="W2937" s="94"/>
      <c r="X2937" s="94"/>
      <c r="Y2937" s="94"/>
      <c r="Z2937" s="94"/>
      <c r="AD2937" s="96"/>
      <c r="AF2937" s="94"/>
      <c r="AG2937" s="94"/>
      <c r="AH2937" s="94"/>
      <c r="AI2937" s="95"/>
      <c r="AK2937" s="94"/>
      <c r="AL2937" s="94"/>
      <c r="AM2937" s="94"/>
      <c r="AN2937" s="94"/>
      <c r="AO2937" s="94"/>
      <c r="AQ2937" s="94"/>
    </row>
    <row r="2938" spans="1:43">
      <c r="A2938" s="92"/>
      <c r="B2938" s="92"/>
      <c r="C2938" s="93"/>
      <c r="D2938" s="93"/>
      <c r="E2938" s="92"/>
      <c r="F2938" s="92"/>
      <c r="G2938" s="92"/>
      <c r="H2938" s="92"/>
      <c r="I2938" s="92"/>
      <c r="J2938" s="92"/>
      <c r="K2938" s="94"/>
      <c r="L2938" s="94"/>
      <c r="M2938" s="94"/>
      <c r="T2938" s="94"/>
      <c r="U2938" s="94"/>
      <c r="Y2938" s="94"/>
      <c r="Z2938" s="94"/>
      <c r="AI2938" s="95"/>
      <c r="AK2938" s="94"/>
      <c r="AL2938" s="94"/>
      <c r="AM2938" s="94"/>
      <c r="AQ2938" s="94"/>
    </row>
    <row r="2939" spans="1:43">
      <c r="A2939" s="92"/>
      <c r="B2939" s="92"/>
      <c r="C2939" s="93"/>
      <c r="D2939" s="93"/>
      <c r="E2939" s="92"/>
      <c r="F2939" s="92"/>
      <c r="G2939" s="92"/>
      <c r="H2939" s="92"/>
      <c r="I2939" s="92"/>
      <c r="J2939" s="92"/>
      <c r="K2939" s="94"/>
      <c r="L2939" s="94"/>
      <c r="M2939" s="94"/>
      <c r="P2939" s="94"/>
      <c r="Q2939" s="94"/>
      <c r="R2939" s="94"/>
      <c r="S2939" s="94"/>
      <c r="T2939" s="94"/>
      <c r="U2939" s="94"/>
      <c r="V2939" s="94"/>
      <c r="W2939" s="94"/>
      <c r="X2939" s="94"/>
      <c r="Y2939" s="94"/>
      <c r="Z2939" s="94"/>
      <c r="AD2939" s="96"/>
      <c r="AH2939" s="94"/>
      <c r="AI2939" s="95"/>
      <c r="AK2939" s="94"/>
      <c r="AL2939" s="94"/>
      <c r="AM2939" s="94"/>
      <c r="AN2939" s="94"/>
      <c r="AO2939" s="94"/>
      <c r="AP2939" s="94"/>
      <c r="AQ2939" s="94"/>
    </row>
    <row r="2940" spans="1:43">
      <c r="A2940" s="92"/>
      <c r="B2940" s="92"/>
      <c r="C2940" s="93"/>
      <c r="D2940" s="93"/>
      <c r="E2940" s="92"/>
      <c r="F2940" s="92"/>
      <c r="G2940" s="92"/>
      <c r="H2940" s="92"/>
      <c r="I2940" s="92"/>
      <c r="J2940" s="92"/>
      <c r="K2940" s="94"/>
      <c r="L2940" s="94"/>
      <c r="M2940" s="94"/>
      <c r="N2940" s="94"/>
      <c r="O2940" s="94"/>
      <c r="P2940" s="94"/>
      <c r="Q2940" s="94"/>
      <c r="R2940" s="94"/>
      <c r="S2940" s="94"/>
      <c r="T2940" s="94"/>
      <c r="U2940" s="94"/>
      <c r="V2940" s="94"/>
      <c r="W2940" s="94"/>
      <c r="X2940" s="94"/>
      <c r="Y2940" s="94"/>
      <c r="Z2940" s="94"/>
      <c r="AD2940" s="96"/>
      <c r="AF2940" s="94"/>
      <c r="AG2940" s="94"/>
      <c r="AH2940" s="94"/>
      <c r="AK2940" s="94"/>
      <c r="AL2940" s="94"/>
      <c r="AM2940" s="94"/>
      <c r="AN2940" s="94"/>
      <c r="AO2940" s="94"/>
      <c r="AP2940" s="94"/>
      <c r="AQ2940" s="94"/>
    </row>
    <row r="2941" spans="1:43">
      <c r="A2941" s="92"/>
      <c r="B2941" s="92"/>
      <c r="C2941" s="93"/>
      <c r="D2941" s="93"/>
      <c r="E2941" s="92"/>
      <c r="F2941" s="92"/>
      <c r="G2941" s="92"/>
      <c r="H2941" s="92"/>
      <c r="I2941" s="92"/>
      <c r="J2941" s="92"/>
      <c r="K2941" s="94"/>
      <c r="L2941" s="94"/>
      <c r="M2941" s="94"/>
      <c r="P2941" s="94"/>
      <c r="Q2941" s="94"/>
      <c r="R2941" s="94"/>
      <c r="S2941" s="94"/>
      <c r="T2941" s="94"/>
      <c r="U2941" s="94"/>
      <c r="V2941" s="94"/>
      <c r="W2941" s="94"/>
      <c r="X2941" s="94"/>
      <c r="Y2941" s="94"/>
      <c r="Z2941" s="94"/>
      <c r="AH2941" s="94"/>
      <c r="AK2941" s="94"/>
      <c r="AL2941" s="94"/>
      <c r="AM2941" s="94"/>
      <c r="AN2941" s="94"/>
      <c r="AO2941" s="94"/>
      <c r="AP2941" s="94"/>
      <c r="AQ2941" s="94"/>
    </row>
    <row r="2942" spans="1:43">
      <c r="A2942" s="92"/>
      <c r="B2942" s="92"/>
      <c r="C2942" s="93"/>
      <c r="D2942" s="93"/>
      <c r="E2942" s="92"/>
      <c r="F2942" s="92"/>
      <c r="G2942" s="92"/>
      <c r="H2942" s="92"/>
      <c r="I2942" s="92"/>
      <c r="J2942" s="92"/>
      <c r="K2942" s="94"/>
      <c r="L2942" s="94"/>
      <c r="M2942" s="94"/>
      <c r="O2942" s="94"/>
      <c r="P2942" s="94"/>
      <c r="Q2942" s="95"/>
      <c r="R2942" s="94"/>
      <c r="S2942" s="94"/>
      <c r="T2942" s="94"/>
      <c r="U2942" s="94"/>
      <c r="V2942" s="94"/>
      <c r="W2942" s="94"/>
      <c r="X2942" s="94"/>
      <c r="Y2942" s="94"/>
      <c r="Z2942" s="94"/>
      <c r="AD2942" s="96"/>
      <c r="AG2942" s="94"/>
      <c r="AH2942" s="94"/>
      <c r="AK2942" s="94"/>
      <c r="AL2942" s="94"/>
      <c r="AM2942" s="94"/>
      <c r="AN2942" s="94"/>
      <c r="AO2942" s="94"/>
      <c r="AP2942" s="94"/>
      <c r="AQ2942" s="94"/>
    </row>
    <row r="2943" spans="1:43">
      <c r="A2943" s="92"/>
      <c r="B2943" s="92"/>
      <c r="C2943" s="93"/>
      <c r="D2943" s="93"/>
      <c r="E2943" s="92"/>
      <c r="F2943" s="92"/>
      <c r="G2943" s="92"/>
      <c r="H2943" s="92"/>
      <c r="I2943" s="92"/>
      <c r="J2943" s="92"/>
      <c r="K2943" s="94"/>
      <c r="L2943" s="94"/>
      <c r="M2943" s="94"/>
      <c r="O2943" s="94"/>
      <c r="P2943" s="94"/>
      <c r="Q2943" s="94"/>
      <c r="R2943" s="94"/>
      <c r="S2943" s="94"/>
      <c r="T2943" s="94"/>
      <c r="U2943" s="94"/>
      <c r="V2943" s="94"/>
      <c r="W2943" s="94"/>
      <c r="X2943" s="94"/>
      <c r="Y2943" s="94"/>
      <c r="Z2943" s="94"/>
      <c r="AD2943" s="96"/>
      <c r="AG2943" s="94"/>
      <c r="AH2943" s="94"/>
      <c r="AK2943" s="94"/>
      <c r="AL2943" s="94"/>
      <c r="AM2943" s="94"/>
      <c r="AN2943" s="94"/>
      <c r="AO2943" s="94"/>
      <c r="AP2943" s="94"/>
      <c r="AQ2943" s="94"/>
    </row>
    <row r="2944" spans="1:43">
      <c r="A2944" s="92"/>
      <c r="B2944" s="92"/>
      <c r="C2944" s="93"/>
      <c r="D2944" s="93"/>
      <c r="E2944" s="92"/>
      <c r="F2944" s="92"/>
      <c r="G2944" s="92"/>
      <c r="H2944" s="92"/>
      <c r="I2944" s="92"/>
      <c r="J2944" s="92"/>
      <c r="K2944" s="94"/>
      <c r="L2944" s="94"/>
      <c r="M2944" s="94"/>
      <c r="O2944" s="94"/>
      <c r="P2944" s="94"/>
      <c r="Q2944" s="95"/>
      <c r="R2944" s="94"/>
      <c r="S2944" s="94"/>
      <c r="T2944" s="94"/>
      <c r="U2944" s="94"/>
      <c r="V2944" s="94"/>
      <c r="W2944" s="94"/>
      <c r="X2944" s="94"/>
      <c r="Y2944" s="94"/>
      <c r="Z2944" s="94"/>
      <c r="AD2944" s="96"/>
      <c r="AG2944" s="94"/>
      <c r="AH2944" s="94"/>
      <c r="AK2944" s="94"/>
      <c r="AL2944" s="94"/>
      <c r="AM2944" s="94"/>
      <c r="AN2944" s="94"/>
      <c r="AO2944" s="94"/>
      <c r="AP2944" s="94"/>
      <c r="AQ2944" s="94"/>
    </row>
    <row r="2945" spans="1:43">
      <c r="A2945" s="92"/>
      <c r="B2945" s="92"/>
      <c r="C2945" s="93"/>
      <c r="D2945" s="93"/>
      <c r="E2945" s="92"/>
      <c r="F2945" s="92"/>
      <c r="G2945" s="92"/>
      <c r="H2945" s="92"/>
      <c r="I2945" s="92"/>
      <c r="J2945" s="92"/>
      <c r="K2945" s="94"/>
      <c r="L2945" s="94"/>
      <c r="M2945" s="94"/>
      <c r="P2945" s="94"/>
      <c r="Q2945" s="94"/>
      <c r="R2945" s="94"/>
      <c r="S2945" s="94"/>
      <c r="T2945" s="94"/>
      <c r="U2945" s="94"/>
      <c r="V2945" s="94"/>
      <c r="W2945" s="94"/>
      <c r="X2945" s="94"/>
      <c r="Y2945" s="94"/>
      <c r="Z2945" s="94"/>
      <c r="AD2945" s="96"/>
      <c r="AH2945" s="94"/>
      <c r="AK2945" s="94"/>
      <c r="AL2945" s="94"/>
      <c r="AM2945" s="94"/>
      <c r="AN2945" s="94"/>
      <c r="AO2945" s="94"/>
      <c r="AP2945" s="94"/>
      <c r="AQ2945" s="94"/>
    </row>
    <row r="2946" spans="1:43">
      <c r="A2946" s="92"/>
      <c r="B2946" s="92"/>
      <c r="C2946" s="93"/>
      <c r="D2946" s="93"/>
      <c r="E2946" s="92"/>
      <c r="F2946" s="92"/>
      <c r="G2946" s="92"/>
      <c r="H2946" s="92"/>
      <c r="I2946" s="92"/>
      <c r="J2946" s="92"/>
      <c r="K2946" s="94"/>
      <c r="L2946" s="94"/>
      <c r="M2946" s="94"/>
      <c r="O2946" s="94"/>
      <c r="P2946" s="94"/>
      <c r="Q2946" s="94"/>
      <c r="R2946" s="94"/>
      <c r="S2946" s="94"/>
      <c r="T2946" s="94"/>
      <c r="U2946" s="94"/>
      <c r="V2946" s="94"/>
      <c r="W2946" s="94"/>
      <c r="X2946" s="94"/>
      <c r="Y2946" s="94"/>
      <c r="Z2946" s="94"/>
      <c r="AD2946" s="96"/>
      <c r="AG2946" s="94"/>
      <c r="AH2946" s="94"/>
      <c r="AI2946" s="95"/>
      <c r="AK2946" s="94"/>
      <c r="AL2946" s="94"/>
      <c r="AM2946" s="94"/>
      <c r="AN2946" s="94"/>
      <c r="AO2946" s="94"/>
      <c r="AP2946" s="94"/>
      <c r="AQ2946" s="94"/>
    </row>
    <row r="2947" spans="1:43">
      <c r="A2947" s="92"/>
      <c r="B2947" s="92"/>
      <c r="C2947" s="93"/>
      <c r="D2947" s="93"/>
      <c r="E2947" s="92"/>
      <c r="F2947" s="92"/>
      <c r="G2947" s="92"/>
      <c r="H2947" s="92"/>
      <c r="I2947" s="92"/>
      <c r="J2947" s="92"/>
      <c r="K2947" s="94"/>
      <c r="L2947" s="94"/>
      <c r="M2947" s="94"/>
      <c r="N2947" s="94"/>
      <c r="O2947" s="94"/>
      <c r="P2947" s="94"/>
      <c r="Q2947" s="95"/>
      <c r="R2947" s="94"/>
      <c r="S2947" s="94"/>
      <c r="T2947" s="94"/>
      <c r="U2947" s="94"/>
      <c r="V2947" s="94"/>
      <c r="W2947" s="94"/>
      <c r="X2947" s="94"/>
      <c r="Y2947" s="94"/>
      <c r="Z2947" s="94"/>
      <c r="AD2947" s="96"/>
      <c r="AE2947" s="95"/>
      <c r="AF2947" s="94"/>
      <c r="AG2947" s="94"/>
      <c r="AH2947" s="94"/>
      <c r="AK2947" s="94"/>
      <c r="AL2947" s="94"/>
      <c r="AM2947" s="94"/>
      <c r="AN2947" s="94"/>
      <c r="AO2947" s="94"/>
      <c r="AP2947" s="94"/>
      <c r="AQ2947" s="94"/>
    </row>
    <row r="2948" spans="1:43">
      <c r="A2948" s="92"/>
      <c r="B2948" s="92"/>
      <c r="C2948" s="93"/>
      <c r="D2948" s="93"/>
      <c r="E2948" s="92"/>
      <c r="F2948" s="92"/>
      <c r="G2948" s="92"/>
      <c r="H2948" s="92"/>
      <c r="I2948" s="92"/>
      <c r="J2948" s="92"/>
      <c r="K2948" s="94"/>
      <c r="L2948" s="94"/>
      <c r="M2948" s="94"/>
      <c r="T2948" s="94"/>
      <c r="U2948" s="94"/>
      <c r="Y2948" s="94"/>
      <c r="Z2948" s="94"/>
      <c r="AK2948" s="94"/>
      <c r="AL2948" s="94"/>
      <c r="AM2948" s="94"/>
      <c r="AN2948" s="94"/>
      <c r="AO2948" s="94"/>
      <c r="AP2948" s="94"/>
      <c r="AQ2948" s="94"/>
    </row>
    <row r="2949" spans="1:43">
      <c r="A2949" s="92"/>
      <c r="B2949" s="92"/>
      <c r="C2949" s="93"/>
      <c r="D2949" s="93"/>
      <c r="E2949" s="92"/>
      <c r="F2949" s="92"/>
      <c r="G2949" s="92"/>
      <c r="H2949" s="92"/>
      <c r="I2949" s="92"/>
      <c r="J2949" s="92"/>
      <c r="K2949" s="94"/>
      <c r="L2949" s="94"/>
      <c r="M2949" s="94"/>
      <c r="O2949" s="94"/>
      <c r="P2949" s="94"/>
      <c r="Q2949" s="95"/>
      <c r="R2949" s="94"/>
      <c r="S2949" s="94"/>
      <c r="T2949" s="94"/>
      <c r="U2949" s="94"/>
      <c r="V2949" s="95"/>
      <c r="W2949" s="94"/>
      <c r="X2949" s="94"/>
      <c r="Y2949" s="94"/>
      <c r="Z2949" s="94"/>
      <c r="AD2949" s="96"/>
      <c r="AE2949" s="95"/>
      <c r="AG2949" s="94"/>
      <c r="AH2949" s="94"/>
      <c r="AK2949" s="94"/>
      <c r="AL2949" s="94"/>
      <c r="AM2949" s="94"/>
      <c r="AN2949" s="94"/>
      <c r="AO2949" s="94"/>
      <c r="AP2949" s="94"/>
      <c r="AQ2949" s="94"/>
    </row>
    <row r="2950" spans="1:43">
      <c r="A2950" s="92"/>
      <c r="B2950" s="92"/>
      <c r="C2950" s="93"/>
      <c r="D2950" s="93"/>
      <c r="E2950" s="92"/>
      <c r="F2950" s="92"/>
      <c r="G2950" s="92"/>
      <c r="H2950" s="92"/>
      <c r="I2950" s="92"/>
      <c r="J2950" s="92"/>
      <c r="K2950" s="94"/>
      <c r="L2950" s="94"/>
      <c r="M2950" s="94"/>
      <c r="N2950" s="94"/>
      <c r="O2950" s="94"/>
      <c r="P2950" s="94"/>
      <c r="Q2950" s="94"/>
      <c r="R2950" s="94"/>
      <c r="S2950" s="94"/>
      <c r="T2950" s="94"/>
      <c r="U2950" s="94"/>
      <c r="V2950" s="94"/>
      <c r="W2950" s="94"/>
      <c r="X2950" s="94"/>
      <c r="Y2950" s="94"/>
      <c r="Z2950" s="94"/>
      <c r="AD2950" s="96"/>
      <c r="AE2950" s="95"/>
      <c r="AF2950" s="94"/>
      <c r="AG2950" s="94"/>
      <c r="AH2950" s="94"/>
      <c r="AK2950" s="94"/>
      <c r="AL2950" s="94"/>
      <c r="AM2950" s="94"/>
      <c r="AN2950" s="94"/>
      <c r="AO2950" s="94"/>
      <c r="AP2950" s="94"/>
      <c r="AQ2950" s="94"/>
    </row>
    <row r="2951" spans="1:43">
      <c r="A2951" s="92"/>
      <c r="B2951" s="92"/>
      <c r="C2951" s="93"/>
      <c r="D2951" s="93"/>
      <c r="E2951" s="92"/>
      <c r="F2951" s="92"/>
      <c r="G2951" s="92"/>
      <c r="H2951" s="92"/>
      <c r="I2951" s="92"/>
      <c r="J2951" s="92"/>
      <c r="K2951" s="94"/>
      <c r="L2951" s="94"/>
      <c r="M2951" s="94"/>
      <c r="N2951" s="94"/>
      <c r="O2951" s="94"/>
      <c r="P2951" s="94"/>
      <c r="Q2951" s="94"/>
      <c r="R2951" s="94"/>
      <c r="S2951" s="94"/>
      <c r="T2951" s="94"/>
      <c r="U2951" s="94"/>
      <c r="V2951" s="94"/>
      <c r="W2951" s="94"/>
      <c r="X2951" s="94"/>
      <c r="Y2951" s="94"/>
      <c r="Z2951" s="94"/>
      <c r="AD2951" s="96"/>
      <c r="AF2951" s="94"/>
      <c r="AG2951" s="94"/>
      <c r="AH2951" s="94"/>
      <c r="AK2951" s="94"/>
      <c r="AL2951" s="94"/>
      <c r="AM2951" s="94"/>
      <c r="AN2951" s="94"/>
      <c r="AO2951" s="94"/>
      <c r="AP2951" s="94"/>
      <c r="AQ2951" s="94"/>
    </row>
    <row r="2952" spans="1:43">
      <c r="A2952" s="92"/>
      <c r="B2952" s="92"/>
      <c r="C2952" s="93"/>
      <c r="D2952" s="93"/>
      <c r="E2952" s="92"/>
      <c r="F2952" s="92"/>
      <c r="G2952" s="92"/>
      <c r="H2952" s="92"/>
      <c r="I2952" s="92"/>
      <c r="J2952" s="92"/>
      <c r="K2952" s="94"/>
      <c r="L2952" s="94"/>
      <c r="M2952" s="94"/>
      <c r="P2952" s="94"/>
      <c r="Q2952" s="95"/>
      <c r="R2952" s="94"/>
      <c r="S2952" s="94"/>
      <c r="T2952" s="94"/>
      <c r="U2952" s="94"/>
      <c r="V2952" s="95"/>
      <c r="W2952" s="94"/>
      <c r="X2952" s="94"/>
      <c r="Y2952" s="94"/>
      <c r="Z2952" s="94"/>
      <c r="AH2952" s="94"/>
      <c r="AK2952" s="94"/>
      <c r="AL2952" s="94"/>
      <c r="AM2952" s="94"/>
      <c r="AN2952" s="94"/>
      <c r="AO2952" s="94"/>
      <c r="AP2952" s="94"/>
      <c r="AQ2952" s="94"/>
    </row>
    <row r="2953" spans="1:43">
      <c r="A2953" s="92"/>
      <c r="B2953" s="92"/>
      <c r="C2953" s="93"/>
      <c r="D2953" s="93"/>
      <c r="E2953" s="92"/>
      <c r="F2953" s="92"/>
      <c r="G2953" s="92"/>
      <c r="H2953" s="92"/>
      <c r="I2953" s="92"/>
      <c r="J2953" s="92"/>
      <c r="K2953" s="94"/>
      <c r="L2953" s="94"/>
      <c r="M2953" s="94"/>
      <c r="O2953" s="94"/>
      <c r="P2953" s="94"/>
      <c r="Q2953" s="94"/>
      <c r="R2953" s="94"/>
      <c r="S2953" s="94"/>
      <c r="T2953" s="94"/>
      <c r="U2953" s="94"/>
      <c r="V2953" s="94"/>
      <c r="W2953" s="94"/>
      <c r="X2953" s="94"/>
      <c r="Y2953" s="94"/>
      <c r="Z2953" s="94"/>
      <c r="AD2953" s="96"/>
      <c r="AG2953" s="94"/>
      <c r="AH2953" s="94"/>
      <c r="AK2953" s="94"/>
      <c r="AL2953" s="94"/>
      <c r="AM2953" s="94"/>
      <c r="AN2953" s="94"/>
      <c r="AO2953" s="94"/>
      <c r="AP2953" s="94"/>
      <c r="AQ2953" s="94"/>
    </row>
    <row r="2954" spans="1:43">
      <c r="A2954" s="92"/>
      <c r="B2954" s="92"/>
      <c r="C2954" s="93"/>
      <c r="D2954" s="93"/>
      <c r="E2954" s="92"/>
      <c r="F2954" s="92"/>
      <c r="G2954" s="92"/>
      <c r="H2954" s="92"/>
      <c r="I2954" s="92"/>
      <c r="J2954" s="92"/>
      <c r="K2954" s="94"/>
      <c r="L2954" s="94"/>
      <c r="M2954" s="94"/>
      <c r="P2954" s="94"/>
      <c r="Q2954" s="94"/>
      <c r="R2954" s="94"/>
      <c r="S2954" s="94"/>
      <c r="T2954" s="94"/>
      <c r="U2954" s="94"/>
      <c r="V2954" s="94"/>
      <c r="W2954" s="94"/>
      <c r="X2954" s="94"/>
      <c r="Y2954" s="94"/>
      <c r="Z2954" s="94"/>
      <c r="AD2954" s="96"/>
      <c r="AH2954" s="94"/>
      <c r="AK2954" s="94"/>
      <c r="AL2954" s="94"/>
      <c r="AM2954" s="94"/>
      <c r="AN2954" s="94"/>
      <c r="AO2954" s="94"/>
      <c r="AP2954" s="94"/>
      <c r="AQ2954" s="94"/>
    </row>
    <row r="2955" spans="1:43">
      <c r="A2955" s="92"/>
      <c r="B2955" s="92"/>
      <c r="C2955" s="93"/>
      <c r="D2955" s="93"/>
      <c r="E2955" s="92"/>
      <c r="F2955" s="92"/>
      <c r="G2955" s="92"/>
      <c r="H2955" s="92"/>
      <c r="I2955" s="92"/>
      <c r="J2955" s="92"/>
      <c r="K2955" s="94"/>
      <c r="L2955" s="94"/>
      <c r="M2955" s="94"/>
      <c r="O2955" s="94"/>
      <c r="P2955" s="94"/>
      <c r="Q2955" s="94"/>
      <c r="R2955" s="94"/>
      <c r="S2955" s="94"/>
      <c r="T2955" s="94"/>
      <c r="U2955" s="94"/>
      <c r="V2955" s="94"/>
      <c r="W2955" s="94"/>
      <c r="X2955" s="94"/>
      <c r="Y2955" s="94"/>
      <c r="Z2955" s="94"/>
      <c r="AD2955" s="96"/>
      <c r="AG2955" s="94"/>
      <c r="AH2955" s="94"/>
      <c r="AK2955" s="94"/>
      <c r="AL2955" s="94"/>
      <c r="AM2955" s="94"/>
      <c r="AN2955" s="94"/>
      <c r="AO2955" s="94"/>
      <c r="AP2955" s="94"/>
      <c r="AQ2955" s="94"/>
    </row>
    <row r="2956" spans="1:43">
      <c r="A2956" s="92"/>
      <c r="B2956" s="92"/>
      <c r="C2956" s="93"/>
      <c r="D2956" s="93"/>
      <c r="E2956" s="92"/>
      <c r="F2956" s="92"/>
      <c r="G2956" s="92"/>
      <c r="H2956" s="92"/>
      <c r="I2956" s="92"/>
      <c r="J2956" s="92"/>
      <c r="K2956" s="94"/>
      <c r="L2956" s="94"/>
      <c r="M2956" s="94"/>
      <c r="P2956" s="94"/>
      <c r="Q2956" s="94"/>
      <c r="R2956" s="94"/>
      <c r="S2956" s="94"/>
      <c r="T2956" s="94"/>
      <c r="U2956" s="94"/>
      <c r="V2956" s="94"/>
      <c r="W2956" s="94"/>
      <c r="X2956" s="94"/>
      <c r="Y2956" s="94"/>
      <c r="Z2956" s="94"/>
      <c r="AD2956" s="96"/>
      <c r="AH2956" s="94"/>
      <c r="AI2956" s="95"/>
      <c r="AK2956" s="94"/>
      <c r="AL2956" s="94"/>
      <c r="AM2956" s="94"/>
      <c r="AN2956" s="94"/>
      <c r="AO2956" s="94"/>
      <c r="AP2956" s="94"/>
      <c r="AQ2956" s="94"/>
    </row>
    <row r="2957" spans="1:43">
      <c r="A2957" s="92"/>
      <c r="B2957" s="92"/>
      <c r="C2957" s="93"/>
      <c r="D2957" s="93"/>
      <c r="E2957" s="92"/>
      <c r="F2957" s="92"/>
      <c r="G2957" s="92"/>
      <c r="H2957" s="92"/>
      <c r="I2957" s="92"/>
      <c r="J2957" s="92"/>
      <c r="K2957" s="94"/>
      <c r="L2957" s="94"/>
      <c r="M2957" s="94"/>
      <c r="P2957" s="94"/>
      <c r="Q2957" s="95"/>
      <c r="R2957" s="94"/>
      <c r="T2957" s="94"/>
      <c r="U2957" s="94"/>
      <c r="V2957" s="94"/>
      <c r="W2957" s="94"/>
      <c r="Y2957" s="94"/>
      <c r="Z2957" s="94"/>
      <c r="AD2957" s="96"/>
      <c r="AH2957" s="94"/>
      <c r="AI2957" s="95"/>
      <c r="AK2957" s="94"/>
      <c r="AL2957" s="94"/>
      <c r="AM2957" s="94"/>
      <c r="AN2957" s="94"/>
      <c r="AO2957" s="94"/>
      <c r="AP2957" s="94"/>
      <c r="AQ2957" s="94"/>
    </row>
    <row r="2958" spans="1:43">
      <c r="A2958" s="92"/>
      <c r="B2958" s="92"/>
      <c r="C2958" s="93"/>
      <c r="D2958" s="93"/>
      <c r="E2958" s="92"/>
      <c r="F2958" s="92"/>
      <c r="G2958" s="92"/>
      <c r="H2958" s="92"/>
      <c r="I2958" s="92"/>
      <c r="J2958" s="92"/>
      <c r="K2958" s="94"/>
      <c r="L2958" s="94"/>
      <c r="M2958" s="94"/>
      <c r="O2958" s="94"/>
      <c r="P2958" s="94"/>
      <c r="Q2958" s="94"/>
      <c r="R2958" s="94"/>
      <c r="S2958" s="94"/>
      <c r="T2958" s="94"/>
      <c r="U2958" s="94"/>
      <c r="V2958" s="94"/>
      <c r="W2958" s="94"/>
      <c r="X2958" s="94"/>
      <c r="Y2958" s="94"/>
      <c r="Z2958" s="94"/>
      <c r="AD2958" s="96"/>
      <c r="AE2958" s="95"/>
      <c r="AG2958" s="94"/>
      <c r="AH2958" s="94"/>
      <c r="AI2958" s="95"/>
      <c r="AK2958" s="94"/>
      <c r="AL2958" s="94"/>
      <c r="AM2958" s="94"/>
      <c r="AN2958" s="94"/>
      <c r="AO2958" s="94"/>
      <c r="AP2958" s="94"/>
      <c r="AQ2958" s="94"/>
    </row>
    <row r="2959" spans="1:43">
      <c r="A2959" s="92"/>
      <c r="B2959" s="92"/>
      <c r="C2959" s="93"/>
      <c r="D2959" s="93"/>
      <c r="E2959" s="92"/>
      <c r="F2959" s="92"/>
      <c r="G2959" s="92"/>
      <c r="H2959" s="92"/>
      <c r="I2959" s="92"/>
      <c r="J2959" s="92"/>
      <c r="K2959" s="94"/>
      <c r="L2959" s="94"/>
      <c r="M2959" s="94"/>
      <c r="T2959" s="94"/>
      <c r="U2959" s="94"/>
      <c r="Y2959" s="94"/>
      <c r="Z2959" s="94"/>
      <c r="AI2959" s="95"/>
      <c r="AK2959" s="94"/>
      <c r="AL2959" s="94"/>
      <c r="AM2959" s="94"/>
      <c r="AN2959" s="94"/>
      <c r="AO2959" s="94"/>
      <c r="AP2959" s="94"/>
      <c r="AQ2959" s="94"/>
    </row>
    <row r="2960" spans="1:43">
      <c r="A2960" s="92"/>
      <c r="B2960" s="92"/>
      <c r="C2960" s="93"/>
      <c r="D2960" s="93"/>
      <c r="E2960" s="92"/>
      <c r="F2960" s="92"/>
      <c r="G2960" s="92"/>
      <c r="H2960" s="92"/>
      <c r="I2960" s="92"/>
      <c r="J2960" s="92"/>
      <c r="K2960" s="94"/>
      <c r="L2960" s="94"/>
      <c r="M2960" s="94"/>
      <c r="O2960" s="94"/>
      <c r="P2960" s="94"/>
      <c r="Q2960" s="94"/>
      <c r="R2960" s="94"/>
      <c r="S2960" s="94"/>
      <c r="T2960" s="94"/>
      <c r="U2960" s="94"/>
      <c r="V2960" s="94"/>
      <c r="W2960" s="94"/>
      <c r="X2960" s="94"/>
      <c r="Y2960" s="94"/>
      <c r="Z2960" s="94"/>
      <c r="AD2960" s="96"/>
      <c r="AG2960" s="94"/>
      <c r="AH2960" s="94"/>
      <c r="AI2960" s="95"/>
      <c r="AK2960" s="94"/>
      <c r="AL2960" s="94"/>
      <c r="AM2960" s="94"/>
      <c r="AN2960" s="94"/>
      <c r="AO2960" s="94"/>
      <c r="AP2960" s="94"/>
      <c r="AQ2960" s="94"/>
    </row>
    <row r="2961" spans="1:43">
      <c r="A2961" s="92"/>
      <c r="B2961" s="92"/>
      <c r="C2961" s="93"/>
      <c r="D2961" s="93"/>
      <c r="E2961" s="92"/>
      <c r="F2961" s="92"/>
      <c r="G2961" s="92"/>
      <c r="H2961" s="92"/>
      <c r="I2961" s="92"/>
      <c r="J2961" s="92"/>
      <c r="K2961" s="94"/>
      <c r="L2961" s="94"/>
      <c r="M2961" s="94"/>
      <c r="O2961" s="94"/>
      <c r="P2961" s="94"/>
      <c r="Q2961" s="94"/>
      <c r="R2961" s="94"/>
      <c r="S2961" s="94"/>
      <c r="T2961" s="94"/>
      <c r="U2961" s="94"/>
      <c r="V2961" s="94"/>
      <c r="W2961" s="94"/>
      <c r="X2961" s="94"/>
      <c r="Y2961" s="94"/>
      <c r="Z2961" s="94"/>
      <c r="AD2961" s="96"/>
      <c r="AG2961" s="94"/>
      <c r="AH2961" s="94"/>
      <c r="AI2961" s="95"/>
      <c r="AK2961" s="94"/>
      <c r="AL2961" s="94"/>
      <c r="AM2961" s="94"/>
      <c r="AN2961" s="94"/>
      <c r="AO2961" s="94"/>
      <c r="AP2961" s="94"/>
      <c r="AQ2961" s="94"/>
    </row>
    <row r="2962" spans="1:43">
      <c r="A2962" s="92"/>
      <c r="B2962" s="92"/>
      <c r="C2962" s="93"/>
      <c r="D2962" s="93"/>
      <c r="E2962" s="92"/>
      <c r="F2962" s="92"/>
      <c r="G2962" s="92"/>
      <c r="H2962" s="92"/>
      <c r="I2962" s="92"/>
      <c r="J2962" s="92"/>
      <c r="K2962" s="94"/>
      <c r="L2962" s="94"/>
      <c r="M2962" s="94"/>
      <c r="O2962" s="94"/>
      <c r="P2962" s="94"/>
      <c r="Q2962" s="94"/>
      <c r="R2962" s="94"/>
      <c r="S2962" s="94"/>
      <c r="T2962" s="94"/>
      <c r="U2962" s="94"/>
      <c r="V2962" s="94"/>
      <c r="W2962" s="94"/>
      <c r="X2962" s="94"/>
      <c r="Y2962" s="94"/>
      <c r="Z2962" s="94"/>
      <c r="AD2962" s="96"/>
      <c r="AE2962" s="95"/>
      <c r="AG2962" s="94"/>
      <c r="AH2962" s="94"/>
      <c r="AI2962" s="95"/>
      <c r="AK2962" s="94"/>
      <c r="AL2962" s="94"/>
      <c r="AM2962" s="94"/>
      <c r="AN2962" s="94"/>
      <c r="AO2962" s="94"/>
      <c r="AP2962" s="94"/>
      <c r="AQ2962" s="94"/>
    </row>
    <row r="2963" spans="1:43">
      <c r="A2963" s="92"/>
      <c r="B2963" s="92"/>
      <c r="C2963" s="93"/>
      <c r="D2963" s="93"/>
      <c r="E2963" s="92"/>
      <c r="F2963" s="92"/>
      <c r="G2963" s="92"/>
      <c r="H2963" s="92"/>
      <c r="I2963" s="92"/>
      <c r="J2963" s="92"/>
      <c r="K2963" s="94"/>
      <c r="L2963" s="94"/>
      <c r="M2963" s="94"/>
      <c r="N2963" s="94"/>
      <c r="O2963" s="94"/>
      <c r="P2963" s="94"/>
      <c r="Q2963" s="94"/>
      <c r="R2963" s="94"/>
      <c r="S2963" s="94"/>
      <c r="T2963" s="94"/>
      <c r="U2963" s="94"/>
      <c r="V2963" s="94"/>
      <c r="W2963" s="94"/>
      <c r="X2963" s="94"/>
      <c r="Y2963" s="94"/>
      <c r="Z2963" s="94"/>
      <c r="AD2963" s="96"/>
      <c r="AF2963" s="94"/>
      <c r="AG2963" s="94"/>
      <c r="AH2963" s="94"/>
      <c r="AI2963" s="95"/>
      <c r="AK2963" s="94"/>
      <c r="AL2963" s="94"/>
      <c r="AM2963" s="94"/>
      <c r="AN2963" s="94"/>
      <c r="AO2963" s="94"/>
      <c r="AP2963" s="94"/>
      <c r="AQ2963" s="94"/>
    </row>
    <row r="2964" spans="1:43">
      <c r="A2964" s="92"/>
      <c r="B2964" s="92"/>
      <c r="C2964" s="93"/>
      <c r="D2964" s="93"/>
      <c r="E2964" s="92"/>
      <c r="F2964" s="92"/>
      <c r="G2964" s="92"/>
      <c r="H2964" s="92"/>
      <c r="I2964" s="92"/>
      <c r="J2964" s="92"/>
      <c r="K2964" s="94"/>
      <c r="L2964" s="94"/>
      <c r="M2964" s="94"/>
      <c r="O2964" s="94"/>
      <c r="P2964" s="94"/>
      <c r="Q2964" s="94"/>
      <c r="R2964" s="94"/>
      <c r="S2964" s="94"/>
      <c r="T2964" s="94"/>
      <c r="U2964" s="94"/>
      <c r="V2964" s="94"/>
      <c r="W2964" s="94"/>
      <c r="X2964" s="94"/>
      <c r="Y2964" s="94"/>
      <c r="Z2964" s="94"/>
      <c r="AD2964" s="96"/>
      <c r="AG2964" s="94"/>
      <c r="AH2964" s="94"/>
      <c r="AK2964" s="94"/>
      <c r="AL2964" s="94"/>
      <c r="AM2964" s="94"/>
      <c r="AN2964" s="94"/>
      <c r="AO2964" s="94"/>
      <c r="AP2964" s="94"/>
      <c r="AQ2964" s="94"/>
    </row>
    <row r="2965" spans="1:43">
      <c r="A2965" s="92"/>
      <c r="B2965" s="92"/>
      <c r="C2965" s="93"/>
      <c r="D2965" s="93"/>
      <c r="E2965" s="92"/>
      <c r="F2965" s="92"/>
      <c r="G2965" s="92"/>
      <c r="H2965" s="92"/>
      <c r="I2965" s="92"/>
      <c r="J2965" s="92"/>
      <c r="K2965" s="94"/>
      <c r="L2965" s="94"/>
      <c r="M2965" s="94"/>
      <c r="O2965" s="94"/>
      <c r="P2965" s="94"/>
      <c r="Q2965" s="94"/>
      <c r="R2965" s="94"/>
      <c r="S2965" s="94"/>
      <c r="T2965" s="94"/>
      <c r="U2965" s="94"/>
      <c r="V2965" s="94"/>
      <c r="W2965" s="94"/>
      <c r="X2965" s="94"/>
      <c r="Y2965" s="94"/>
      <c r="Z2965" s="94"/>
      <c r="AD2965" s="96"/>
      <c r="AG2965" s="94"/>
      <c r="AH2965" s="94"/>
      <c r="AI2965" s="95"/>
      <c r="AK2965" s="94"/>
      <c r="AL2965" s="94"/>
      <c r="AM2965" s="94"/>
      <c r="AN2965" s="94"/>
      <c r="AO2965" s="94"/>
      <c r="AP2965" s="94"/>
      <c r="AQ2965" s="94"/>
    </row>
    <row r="2966" spans="1:43">
      <c r="A2966" s="92"/>
      <c r="B2966" s="92"/>
      <c r="C2966" s="93"/>
      <c r="D2966" s="93"/>
      <c r="E2966" s="92"/>
      <c r="F2966" s="92"/>
      <c r="G2966" s="92"/>
      <c r="H2966" s="92"/>
      <c r="I2966" s="92"/>
      <c r="J2966" s="92"/>
      <c r="K2966" s="94"/>
      <c r="L2966" s="94"/>
      <c r="M2966" s="94"/>
      <c r="N2966" s="94"/>
      <c r="T2966" s="94"/>
      <c r="U2966" s="94"/>
      <c r="Y2966" s="94"/>
      <c r="Z2966" s="94"/>
      <c r="AF2966" s="94"/>
      <c r="AK2966" s="94"/>
      <c r="AL2966" s="94"/>
      <c r="AM2966" s="94"/>
      <c r="AN2966" s="94"/>
      <c r="AO2966" s="94"/>
      <c r="AP2966" s="94"/>
      <c r="AQ2966" s="94"/>
    </row>
    <row r="2967" spans="1:43">
      <c r="A2967" s="92"/>
      <c r="B2967" s="92"/>
      <c r="C2967" s="93"/>
      <c r="D2967" s="93"/>
      <c r="E2967" s="92"/>
      <c r="F2967" s="92"/>
      <c r="G2967" s="92"/>
      <c r="H2967" s="92"/>
      <c r="I2967" s="92"/>
      <c r="J2967" s="92"/>
      <c r="K2967" s="94"/>
      <c r="L2967" s="94"/>
      <c r="M2967" s="94"/>
      <c r="N2967" s="94"/>
      <c r="O2967" s="94"/>
      <c r="P2967" s="94"/>
      <c r="Q2967" s="95"/>
      <c r="R2967" s="94"/>
      <c r="S2967" s="94"/>
      <c r="T2967" s="94"/>
      <c r="U2967" s="94"/>
      <c r="V2967" s="94"/>
      <c r="W2967" s="94"/>
      <c r="X2967" s="94"/>
      <c r="Y2967" s="94"/>
      <c r="Z2967" s="94"/>
      <c r="AD2967" s="96"/>
      <c r="AE2967" s="95"/>
      <c r="AF2967" s="94"/>
      <c r="AG2967" s="94"/>
      <c r="AH2967" s="94"/>
      <c r="AI2967" s="95"/>
      <c r="AK2967" s="94"/>
      <c r="AL2967" s="94"/>
      <c r="AM2967" s="94"/>
      <c r="AN2967" s="94"/>
      <c r="AO2967" s="94"/>
      <c r="AP2967" s="94"/>
      <c r="AQ2967" s="94"/>
    </row>
    <row r="2968" spans="1:43">
      <c r="A2968" s="92"/>
      <c r="B2968" s="92"/>
      <c r="C2968" s="93"/>
      <c r="D2968" s="93"/>
      <c r="E2968" s="92"/>
      <c r="F2968" s="92"/>
      <c r="G2968" s="92"/>
      <c r="H2968" s="92"/>
      <c r="I2968" s="92"/>
      <c r="J2968" s="92"/>
      <c r="K2968" s="94"/>
      <c r="L2968" s="94"/>
      <c r="M2968" s="94"/>
      <c r="O2968" s="94"/>
      <c r="P2968" s="94"/>
      <c r="Q2968" s="95"/>
      <c r="R2968" s="94"/>
      <c r="S2968" s="94"/>
      <c r="T2968" s="94"/>
      <c r="U2968" s="94"/>
      <c r="V2968" s="94"/>
      <c r="W2968" s="94"/>
      <c r="X2968" s="94"/>
      <c r="Y2968" s="94"/>
      <c r="Z2968" s="94"/>
      <c r="AE2968" s="95"/>
      <c r="AG2968" s="94"/>
      <c r="AH2968" s="94"/>
      <c r="AK2968" s="94"/>
      <c r="AL2968" s="94"/>
      <c r="AM2968" s="94"/>
      <c r="AN2968" s="94"/>
      <c r="AO2968" s="94"/>
      <c r="AP2968" s="94"/>
      <c r="AQ2968" s="94"/>
    </row>
    <row r="2969" spans="1:43">
      <c r="A2969" s="92"/>
      <c r="B2969" s="92"/>
      <c r="C2969" s="93"/>
      <c r="D2969" s="93"/>
      <c r="E2969" s="92"/>
      <c r="F2969" s="92"/>
      <c r="G2969" s="92"/>
      <c r="H2969" s="92"/>
      <c r="I2969" s="92"/>
      <c r="J2969" s="92"/>
      <c r="K2969" s="94"/>
      <c r="L2969" s="94"/>
      <c r="M2969" s="94"/>
      <c r="O2969" s="94"/>
      <c r="T2969" s="94"/>
      <c r="U2969" s="94"/>
      <c r="Y2969" s="94"/>
      <c r="Z2969" s="94"/>
      <c r="AG2969" s="94"/>
      <c r="AK2969" s="94"/>
      <c r="AL2969" s="94"/>
      <c r="AM2969" s="94"/>
      <c r="AN2969" s="94"/>
      <c r="AO2969" s="94"/>
      <c r="AP2969" s="94"/>
      <c r="AQ2969" s="94"/>
    </row>
    <row r="2970" spans="1:43">
      <c r="A2970" s="92"/>
      <c r="B2970" s="92"/>
      <c r="C2970" s="93"/>
      <c r="D2970" s="93"/>
      <c r="E2970" s="92"/>
      <c r="F2970" s="92"/>
      <c r="G2970" s="92"/>
      <c r="H2970" s="92"/>
      <c r="I2970" s="92"/>
      <c r="J2970" s="92"/>
      <c r="K2970" s="94"/>
      <c r="L2970" s="94"/>
      <c r="M2970" s="94"/>
      <c r="O2970" s="94"/>
      <c r="P2970" s="94"/>
      <c r="Q2970" s="95"/>
      <c r="R2970" s="94"/>
      <c r="S2970" s="94"/>
      <c r="T2970" s="94"/>
      <c r="U2970" s="94"/>
      <c r="V2970" s="94"/>
      <c r="W2970" s="94"/>
      <c r="Y2970" s="94"/>
      <c r="Z2970" s="94"/>
      <c r="AD2970" s="96"/>
      <c r="AG2970" s="94"/>
      <c r="AH2970" s="94"/>
      <c r="AI2970" s="95"/>
      <c r="AQ2970" s="94"/>
    </row>
    <row r="2971" spans="1:43">
      <c r="A2971" s="92"/>
      <c r="B2971" s="92"/>
      <c r="C2971" s="93"/>
      <c r="D2971" s="93"/>
      <c r="E2971" s="92"/>
      <c r="F2971" s="92"/>
      <c r="G2971" s="92"/>
      <c r="H2971" s="92"/>
      <c r="I2971" s="92"/>
      <c r="J2971" s="92"/>
      <c r="K2971" s="94"/>
      <c r="L2971" s="94"/>
      <c r="M2971" s="94"/>
      <c r="O2971" s="94"/>
      <c r="P2971" s="94"/>
      <c r="Q2971" s="94"/>
      <c r="R2971" s="94"/>
      <c r="S2971" s="94"/>
      <c r="T2971" s="94"/>
      <c r="U2971" s="94"/>
      <c r="V2971" s="94"/>
      <c r="W2971" s="94"/>
      <c r="X2971" s="94"/>
      <c r="Y2971" s="94"/>
      <c r="Z2971" s="94"/>
      <c r="AD2971" s="96"/>
      <c r="AE2971" s="95"/>
      <c r="AG2971" s="94"/>
      <c r="AH2971" s="94"/>
      <c r="AI2971" s="95"/>
      <c r="AK2971" s="94"/>
      <c r="AL2971" s="94"/>
      <c r="AM2971" s="94"/>
      <c r="AN2971" s="94"/>
      <c r="AO2971" s="94"/>
      <c r="AP2971" s="94"/>
      <c r="AQ2971" s="94"/>
    </row>
    <row r="2972" spans="1:43">
      <c r="A2972" s="92"/>
      <c r="B2972" s="92"/>
      <c r="C2972" s="93"/>
      <c r="D2972" s="93"/>
      <c r="E2972" s="92"/>
      <c r="F2972" s="92"/>
      <c r="G2972" s="92"/>
      <c r="H2972" s="92"/>
      <c r="I2972" s="92"/>
      <c r="J2972" s="92"/>
      <c r="K2972" s="94"/>
      <c r="L2972" s="94"/>
      <c r="M2972" s="94"/>
      <c r="O2972" s="94"/>
      <c r="P2972" s="94"/>
      <c r="Q2972" s="94"/>
      <c r="R2972" s="94"/>
      <c r="T2972" s="94"/>
      <c r="U2972" s="94"/>
      <c r="Y2972" s="94"/>
      <c r="Z2972" s="94"/>
      <c r="AG2972" s="94"/>
      <c r="AH2972" s="94"/>
      <c r="AI2972" s="95"/>
      <c r="AK2972" s="94"/>
      <c r="AL2972" s="94"/>
      <c r="AM2972" s="94"/>
      <c r="AN2972" s="94"/>
      <c r="AO2972" s="94"/>
      <c r="AP2972" s="94"/>
      <c r="AQ2972" s="94"/>
    </row>
    <row r="2973" spans="1:43">
      <c r="A2973" s="92"/>
      <c r="B2973" s="92"/>
      <c r="C2973" s="93"/>
      <c r="D2973" s="93"/>
      <c r="E2973" s="92"/>
      <c r="F2973" s="92"/>
      <c r="G2973" s="92"/>
      <c r="H2973" s="92"/>
      <c r="I2973" s="92"/>
      <c r="J2973" s="92"/>
      <c r="K2973" s="94"/>
      <c r="L2973" s="94"/>
      <c r="M2973" s="94"/>
      <c r="O2973" s="94"/>
      <c r="P2973" s="94"/>
      <c r="Q2973" s="94"/>
      <c r="R2973" s="94"/>
      <c r="S2973" s="94"/>
      <c r="T2973" s="94"/>
      <c r="U2973" s="94"/>
      <c r="V2973" s="94"/>
      <c r="W2973" s="94"/>
      <c r="X2973" s="94"/>
      <c r="Y2973" s="94"/>
      <c r="Z2973" s="94"/>
      <c r="AD2973" s="96"/>
      <c r="AG2973" s="94"/>
      <c r="AH2973" s="94"/>
      <c r="AK2973" s="94"/>
      <c r="AL2973" s="94"/>
      <c r="AM2973" s="94"/>
      <c r="AN2973" s="94"/>
      <c r="AO2973" s="94"/>
      <c r="AP2973" s="94"/>
      <c r="AQ2973" s="94"/>
    </row>
    <row r="2974" spans="1:43">
      <c r="A2974" s="92"/>
      <c r="B2974" s="92"/>
      <c r="C2974" s="93"/>
      <c r="D2974" s="93"/>
      <c r="E2974" s="92"/>
      <c r="F2974" s="92"/>
      <c r="G2974" s="92"/>
      <c r="H2974" s="92"/>
      <c r="I2974" s="92"/>
      <c r="J2974" s="92"/>
      <c r="K2974" s="94"/>
      <c r="L2974" s="94"/>
      <c r="M2974" s="94"/>
      <c r="O2974" s="94"/>
      <c r="P2974" s="94"/>
      <c r="Q2974" s="95"/>
      <c r="R2974" s="94"/>
      <c r="S2974" s="94"/>
      <c r="T2974" s="94"/>
      <c r="U2974" s="94"/>
      <c r="V2974" s="94"/>
      <c r="W2974" s="94"/>
      <c r="X2974" s="94"/>
      <c r="Y2974" s="94"/>
      <c r="Z2974" s="94"/>
      <c r="AG2974" s="94"/>
      <c r="AH2974" s="94"/>
      <c r="AI2974" s="95"/>
      <c r="AK2974" s="94"/>
      <c r="AL2974" s="94"/>
      <c r="AM2974" s="94"/>
      <c r="AN2974" s="94"/>
      <c r="AO2974" s="94"/>
      <c r="AP2974" s="94"/>
      <c r="AQ2974" s="94"/>
    </row>
    <row r="2975" spans="1:43">
      <c r="A2975" s="92"/>
      <c r="B2975" s="92"/>
      <c r="C2975" s="93"/>
      <c r="D2975" s="93"/>
      <c r="E2975" s="92"/>
      <c r="F2975" s="92"/>
      <c r="G2975" s="92"/>
      <c r="H2975" s="92"/>
      <c r="I2975" s="92"/>
      <c r="J2975" s="92"/>
      <c r="K2975" s="94"/>
      <c r="L2975" s="94"/>
      <c r="M2975" s="94"/>
      <c r="P2975" s="94"/>
      <c r="Q2975" s="94"/>
      <c r="R2975" s="94"/>
      <c r="T2975" s="94"/>
      <c r="U2975" s="94"/>
      <c r="V2975" s="94"/>
      <c r="W2975" s="94"/>
      <c r="Y2975" s="94"/>
      <c r="Z2975" s="94"/>
      <c r="AH2975" s="94"/>
      <c r="AI2975" s="95"/>
      <c r="AK2975" s="94"/>
      <c r="AL2975" s="94"/>
      <c r="AM2975" s="94"/>
      <c r="AN2975" s="94"/>
      <c r="AO2975" s="94"/>
      <c r="AP2975" s="94"/>
      <c r="AQ2975" s="94"/>
    </row>
    <row r="2976" spans="1:43">
      <c r="A2976" s="92"/>
      <c r="B2976" s="92"/>
      <c r="C2976" s="93"/>
      <c r="D2976" s="93"/>
      <c r="E2976" s="92"/>
      <c r="F2976" s="92"/>
      <c r="G2976" s="92"/>
      <c r="H2976" s="92"/>
      <c r="I2976" s="92"/>
      <c r="J2976" s="92"/>
      <c r="K2976" s="94"/>
      <c r="L2976" s="94"/>
      <c r="M2976" s="94"/>
      <c r="O2976" s="94"/>
      <c r="P2976" s="94"/>
      <c r="Q2976" s="95"/>
      <c r="R2976" s="94"/>
      <c r="S2976" s="94"/>
      <c r="T2976" s="94"/>
      <c r="U2976" s="94"/>
      <c r="V2976" s="94"/>
      <c r="W2976" s="94"/>
      <c r="X2976" s="94"/>
      <c r="Y2976" s="94"/>
      <c r="Z2976" s="94"/>
      <c r="AD2976" s="96"/>
      <c r="AG2976" s="94"/>
      <c r="AH2976" s="94"/>
      <c r="AK2976" s="94"/>
      <c r="AL2976" s="94"/>
      <c r="AM2976" s="94"/>
      <c r="AN2976" s="94"/>
      <c r="AO2976" s="94"/>
      <c r="AP2976" s="94"/>
      <c r="AQ2976" s="94"/>
    </row>
    <row r="2977" spans="1:43">
      <c r="A2977" s="92"/>
      <c r="B2977" s="92"/>
      <c r="C2977" s="93"/>
      <c r="D2977" s="93"/>
      <c r="E2977" s="92"/>
      <c r="F2977" s="92"/>
      <c r="G2977" s="92"/>
      <c r="H2977" s="92"/>
      <c r="I2977" s="92"/>
      <c r="J2977" s="92"/>
      <c r="K2977" s="94"/>
      <c r="L2977" s="94"/>
      <c r="M2977" s="94"/>
      <c r="N2977" s="94"/>
      <c r="O2977" s="94"/>
      <c r="P2977" s="94"/>
      <c r="Q2977" s="94"/>
      <c r="R2977" s="94"/>
      <c r="S2977" s="94"/>
      <c r="T2977" s="94"/>
      <c r="U2977" s="94"/>
      <c r="V2977" s="94"/>
      <c r="W2977" s="94"/>
      <c r="X2977" s="94"/>
      <c r="Y2977" s="94"/>
      <c r="Z2977" s="94"/>
      <c r="AD2977" s="96"/>
      <c r="AF2977" s="94"/>
      <c r="AG2977" s="94"/>
      <c r="AH2977" s="94"/>
      <c r="AI2977" s="95"/>
      <c r="AK2977" s="94"/>
      <c r="AL2977" s="94"/>
      <c r="AM2977" s="94"/>
      <c r="AN2977" s="94"/>
      <c r="AO2977" s="94"/>
      <c r="AP2977" s="94"/>
      <c r="AQ2977" s="94"/>
    </row>
    <row r="2978" spans="1:43">
      <c r="A2978" s="92"/>
      <c r="B2978" s="92"/>
      <c r="C2978" s="93"/>
      <c r="D2978" s="93"/>
      <c r="E2978" s="92"/>
      <c r="F2978" s="92"/>
      <c r="G2978" s="92"/>
      <c r="H2978" s="92"/>
      <c r="I2978" s="92"/>
      <c r="J2978" s="92"/>
      <c r="K2978" s="94"/>
      <c r="L2978" s="94"/>
      <c r="M2978" s="94"/>
      <c r="O2978" s="94"/>
      <c r="P2978" s="94"/>
      <c r="Q2978" s="94"/>
      <c r="R2978" s="94"/>
      <c r="S2978" s="94"/>
      <c r="T2978" s="94"/>
      <c r="U2978" s="94"/>
      <c r="V2978" s="94"/>
      <c r="W2978" s="94"/>
      <c r="X2978" s="94"/>
      <c r="Y2978" s="94"/>
      <c r="Z2978" s="94"/>
      <c r="AD2978" s="96"/>
      <c r="AG2978" s="94"/>
      <c r="AH2978" s="94"/>
      <c r="AK2978" s="94"/>
      <c r="AL2978" s="94"/>
      <c r="AM2978" s="94"/>
      <c r="AN2978" s="94"/>
      <c r="AO2978" s="94"/>
      <c r="AP2978" s="94"/>
      <c r="AQ2978" s="94"/>
    </row>
    <row r="2979" spans="1:43">
      <c r="A2979" s="92"/>
      <c r="B2979" s="92"/>
      <c r="C2979" s="93"/>
      <c r="D2979" s="93"/>
      <c r="E2979" s="92"/>
      <c r="F2979" s="92"/>
      <c r="G2979" s="92"/>
      <c r="H2979" s="92"/>
      <c r="I2979" s="92"/>
      <c r="J2979" s="92"/>
      <c r="K2979" s="94"/>
      <c r="L2979" s="94"/>
      <c r="M2979" s="94"/>
      <c r="O2979" s="94"/>
      <c r="P2979" s="94"/>
      <c r="Q2979" s="94"/>
      <c r="R2979" s="94"/>
      <c r="S2979" s="94"/>
      <c r="T2979" s="94"/>
      <c r="U2979" s="94"/>
      <c r="V2979" s="94"/>
      <c r="W2979" s="94"/>
      <c r="X2979" s="94"/>
      <c r="Y2979" s="94"/>
      <c r="Z2979" s="94"/>
      <c r="AG2979" s="94"/>
      <c r="AH2979" s="94"/>
      <c r="AK2979" s="94"/>
      <c r="AL2979" s="94"/>
      <c r="AM2979" s="94"/>
      <c r="AN2979" s="94"/>
      <c r="AO2979" s="94"/>
      <c r="AP2979" s="94"/>
      <c r="AQ2979" s="94"/>
    </row>
    <row r="2980" spans="1:43">
      <c r="A2980" s="92"/>
      <c r="B2980" s="92"/>
      <c r="C2980" s="93"/>
      <c r="D2980" s="93"/>
      <c r="E2980" s="92"/>
      <c r="F2980" s="92"/>
      <c r="G2980" s="92"/>
      <c r="H2980" s="92"/>
      <c r="I2980" s="92"/>
      <c r="J2980" s="92"/>
      <c r="K2980" s="94"/>
      <c r="L2980" s="94"/>
      <c r="M2980" s="94"/>
      <c r="O2980" s="94"/>
      <c r="P2980" s="94"/>
      <c r="Q2980" s="95"/>
      <c r="R2980" s="94"/>
      <c r="S2980" s="94"/>
      <c r="T2980" s="94"/>
      <c r="U2980" s="94"/>
      <c r="V2980" s="94"/>
      <c r="W2980" s="94"/>
      <c r="X2980" s="94"/>
      <c r="Y2980" s="94"/>
      <c r="Z2980" s="94"/>
      <c r="AD2980" s="96"/>
      <c r="AG2980" s="94"/>
      <c r="AH2980" s="94"/>
      <c r="AK2980" s="94"/>
      <c r="AL2980" s="94"/>
      <c r="AM2980" s="94"/>
      <c r="AN2980" s="94"/>
      <c r="AO2980" s="94"/>
      <c r="AP2980" s="94"/>
      <c r="AQ2980" s="94"/>
    </row>
    <row r="2981" spans="1:43">
      <c r="A2981" s="92"/>
      <c r="B2981" s="92"/>
      <c r="C2981" s="93"/>
      <c r="D2981" s="93"/>
      <c r="E2981" s="92"/>
      <c r="F2981" s="92"/>
      <c r="G2981" s="92"/>
      <c r="H2981" s="92"/>
      <c r="I2981" s="92"/>
      <c r="J2981" s="92"/>
      <c r="K2981" s="94"/>
      <c r="L2981" s="94"/>
      <c r="M2981" s="94"/>
      <c r="O2981" s="94"/>
      <c r="P2981" s="94"/>
      <c r="Q2981" s="94"/>
      <c r="R2981" s="94"/>
      <c r="S2981" s="94"/>
      <c r="T2981" s="94"/>
      <c r="U2981" s="94"/>
      <c r="V2981" s="94"/>
      <c r="W2981" s="94"/>
      <c r="X2981" s="94"/>
      <c r="Y2981" s="94"/>
      <c r="Z2981" s="94"/>
      <c r="AD2981" s="96"/>
      <c r="AG2981" s="94"/>
      <c r="AH2981" s="94"/>
      <c r="AK2981" s="94"/>
      <c r="AL2981" s="94"/>
      <c r="AM2981" s="94"/>
      <c r="AN2981" s="94"/>
      <c r="AO2981" s="94"/>
      <c r="AP2981" s="94"/>
      <c r="AQ2981" s="94"/>
    </row>
    <row r="2982" spans="1:43">
      <c r="A2982" s="92"/>
      <c r="B2982" s="92"/>
      <c r="C2982" s="93"/>
      <c r="D2982" s="93"/>
      <c r="E2982" s="92"/>
      <c r="F2982" s="92"/>
      <c r="G2982" s="92"/>
      <c r="H2982" s="92"/>
      <c r="I2982" s="92"/>
      <c r="J2982" s="92"/>
      <c r="K2982" s="94"/>
      <c r="L2982" s="94"/>
      <c r="M2982" s="94"/>
      <c r="T2982" s="94"/>
      <c r="U2982" s="94"/>
      <c r="Y2982" s="94"/>
      <c r="Z2982" s="94"/>
      <c r="AK2982" s="94"/>
      <c r="AL2982" s="94"/>
      <c r="AM2982" s="94"/>
      <c r="AN2982" s="94"/>
      <c r="AO2982" s="94"/>
      <c r="AP2982" s="94"/>
      <c r="AQ2982" s="94"/>
    </row>
    <row r="2983" spans="1:43">
      <c r="A2983" s="92"/>
      <c r="B2983" s="92"/>
      <c r="C2983" s="93"/>
      <c r="D2983" s="93"/>
      <c r="E2983" s="92"/>
      <c r="F2983" s="92"/>
      <c r="G2983" s="92"/>
      <c r="H2983" s="92"/>
      <c r="I2983" s="92"/>
      <c r="J2983" s="92"/>
      <c r="K2983" s="94"/>
      <c r="L2983" s="94"/>
      <c r="M2983" s="94"/>
      <c r="N2983" s="94"/>
      <c r="O2983" s="94"/>
      <c r="P2983" s="94"/>
      <c r="Q2983" s="94"/>
      <c r="R2983" s="94"/>
      <c r="S2983" s="94"/>
      <c r="T2983" s="94"/>
      <c r="U2983" s="94"/>
      <c r="V2983" s="94"/>
      <c r="W2983" s="94"/>
      <c r="X2983" s="94"/>
      <c r="Y2983" s="94"/>
      <c r="Z2983" s="94"/>
      <c r="AD2983" s="96"/>
      <c r="AF2983" s="94"/>
      <c r="AG2983" s="94"/>
      <c r="AH2983" s="94"/>
      <c r="AK2983" s="94"/>
      <c r="AL2983" s="94"/>
      <c r="AM2983" s="94"/>
      <c r="AN2983" s="94"/>
      <c r="AO2983" s="94"/>
      <c r="AP2983" s="94"/>
      <c r="AQ2983" s="94"/>
    </row>
    <row r="2984" spans="1:43">
      <c r="A2984" s="92"/>
      <c r="B2984" s="92"/>
      <c r="C2984" s="93"/>
      <c r="D2984" s="93"/>
      <c r="E2984" s="92"/>
      <c r="F2984" s="92"/>
      <c r="G2984" s="92"/>
      <c r="H2984" s="92"/>
      <c r="I2984" s="92"/>
      <c r="J2984" s="92"/>
      <c r="K2984" s="94"/>
      <c r="L2984" s="94"/>
      <c r="M2984" s="94"/>
      <c r="O2984" s="94"/>
      <c r="P2984" s="94"/>
      <c r="Q2984" s="94"/>
      <c r="R2984" s="94"/>
      <c r="S2984" s="94"/>
      <c r="T2984" s="94"/>
      <c r="U2984" s="94"/>
      <c r="V2984" s="95"/>
      <c r="W2984" s="94"/>
      <c r="X2984" s="94"/>
      <c r="Y2984" s="94"/>
      <c r="Z2984" s="94"/>
      <c r="AD2984" s="96"/>
      <c r="AG2984" s="94"/>
      <c r="AH2984" s="94"/>
      <c r="AI2984" s="95"/>
      <c r="AK2984" s="94"/>
      <c r="AL2984" s="94"/>
      <c r="AM2984" s="94"/>
      <c r="AN2984" s="94"/>
      <c r="AO2984" s="94"/>
      <c r="AP2984" s="94"/>
      <c r="AQ2984" s="94"/>
    </row>
    <row r="2985" spans="1:43">
      <c r="A2985" s="92"/>
      <c r="B2985" s="92"/>
      <c r="C2985" s="93"/>
      <c r="D2985" s="93"/>
      <c r="E2985" s="92"/>
      <c r="F2985" s="92"/>
      <c r="G2985" s="92"/>
      <c r="H2985" s="92"/>
      <c r="I2985" s="92"/>
      <c r="J2985" s="92"/>
      <c r="K2985" s="94"/>
      <c r="L2985" s="94"/>
      <c r="M2985" s="94"/>
      <c r="N2985" s="94"/>
      <c r="O2985" s="94"/>
      <c r="P2985" s="94"/>
      <c r="Q2985" s="95"/>
      <c r="R2985" s="94"/>
      <c r="S2985" s="94"/>
      <c r="T2985" s="94"/>
      <c r="U2985" s="94"/>
      <c r="V2985" s="95"/>
      <c r="W2985" s="94"/>
      <c r="X2985" s="94"/>
      <c r="Y2985" s="94"/>
      <c r="Z2985" s="94"/>
      <c r="AD2985" s="96"/>
      <c r="AE2985" s="95"/>
      <c r="AF2985" s="94"/>
      <c r="AG2985" s="94"/>
      <c r="AH2985" s="94"/>
      <c r="AI2985" s="95"/>
      <c r="AJ2985" s="95"/>
      <c r="AK2985" s="94"/>
      <c r="AL2985" s="94"/>
      <c r="AM2985" s="94"/>
      <c r="AN2985" s="94"/>
      <c r="AO2985" s="94"/>
      <c r="AP2985" s="94"/>
      <c r="AQ2985" s="94"/>
    </row>
    <row r="2986" spans="1:43">
      <c r="A2986" s="92"/>
      <c r="B2986" s="92"/>
      <c r="C2986" s="93"/>
      <c r="D2986" s="93"/>
      <c r="E2986" s="92"/>
      <c r="F2986" s="92"/>
      <c r="G2986" s="92"/>
      <c r="H2986" s="92"/>
      <c r="I2986" s="92"/>
      <c r="J2986" s="92"/>
      <c r="K2986" s="94"/>
      <c r="L2986" s="94"/>
      <c r="M2986" s="94"/>
      <c r="O2986" s="94"/>
      <c r="P2986" s="94"/>
      <c r="Q2986" s="94"/>
      <c r="R2986" s="94"/>
      <c r="S2986" s="94"/>
      <c r="T2986" s="94"/>
      <c r="U2986" s="94"/>
      <c r="V2986" s="94"/>
      <c r="W2986" s="94"/>
      <c r="X2986" s="94"/>
      <c r="Y2986" s="94"/>
      <c r="Z2986" s="94"/>
      <c r="AD2986" s="96"/>
      <c r="AG2986" s="94"/>
      <c r="AH2986" s="94"/>
      <c r="AK2986" s="94"/>
      <c r="AL2986" s="94"/>
      <c r="AM2986" s="94"/>
      <c r="AN2986" s="94"/>
      <c r="AO2986" s="94"/>
      <c r="AP2986" s="94"/>
      <c r="AQ2986" s="94"/>
    </row>
    <row r="2987" spans="1:43">
      <c r="A2987" s="92"/>
      <c r="B2987" s="92"/>
      <c r="C2987" s="93"/>
      <c r="D2987" s="93"/>
      <c r="E2987" s="92"/>
      <c r="F2987" s="92"/>
      <c r="G2987" s="92"/>
      <c r="H2987" s="92"/>
      <c r="I2987" s="92"/>
      <c r="J2987" s="92"/>
      <c r="K2987" s="94"/>
      <c r="L2987" s="94"/>
      <c r="M2987" s="94"/>
      <c r="O2987" s="94"/>
      <c r="P2987" s="94"/>
      <c r="Q2987" s="95"/>
      <c r="R2987" s="94"/>
      <c r="S2987" s="94"/>
      <c r="T2987" s="94"/>
      <c r="U2987" s="94"/>
      <c r="V2987" s="94"/>
      <c r="W2987" s="94"/>
      <c r="X2987" s="94"/>
      <c r="Y2987" s="94"/>
      <c r="Z2987" s="94"/>
      <c r="AD2987" s="96"/>
      <c r="AG2987" s="94"/>
      <c r="AH2987" s="94"/>
      <c r="AK2987" s="94"/>
      <c r="AL2987" s="94"/>
      <c r="AM2987" s="94"/>
      <c r="AN2987" s="94"/>
      <c r="AO2987" s="94"/>
      <c r="AP2987" s="94"/>
      <c r="AQ2987" s="94"/>
    </row>
    <row r="2988" spans="1:43">
      <c r="A2988" s="92"/>
      <c r="B2988" s="92"/>
      <c r="C2988" s="93"/>
      <c r="D2988" s="93"/>
      <c r="E2988" s="92"/>
      <c r="F2988" s="92"/>
      <c r="G2988" s="92"/>
      <c r="H2988" s="92"/>
      <c r="I2988" s="92"/>
      <c r="J2988" s="92"/>
      <c r="K2988" s="94"/>
      <c r="L2988" s="94"/>
      <c r="M2988" s="94"/>
      <c r="AD2988" s="96"/>
      <c r="AI2988" s="95"/>
    </row>
    <row r="2989" spans="1:43">
      <c r="A2989" s="92"/>
      <c r="B2989" s="92"/>
      <c r="C2989" s="93"/>
      <c r="D2989" s="93"/>
      <c r="E2989" s="92"/>
      <c r="F2989" s="92"/>
      <c r="G2989" s="92"/>
      <c r="H2989" s="92"/>
      <c r="I2989" s="92"/>
      <c r="J2989" s="92"/>
      <c r="K2989" s="94"/>
      <c r="L2989" s="94"/>
      <c r="M2989" s="94"/>
      <c r="O2989" s="94"/>
      <c r="P2989" s="94"/>
      <c r="Q2989" s="94"/>
      <c r="R2989" s="94"/>
      <c r="S2989" s="94"/>
      <c r="T2989" s="94"/>
      <c r="U2989" s="94"/>
      <c r="V2989" s="94"/>
      <c r="W2989" s="94"/>
      <c r="X2989" s="94"/>
      <c r="Y2989" s="94"/>
      <c r="Z2989" s="94"/>
      <c r="AD2989" s="96"/>
      <c r="AG2989" s="94"/>
      <c r="AH2989" s="94"/>
      <c r="AI2989" s="95"/>
      <c r="AK2989" s="94"/>
      <c r="AL2989" s="94"/>
      <c r="AM2989" s="94"/>
      <c r="AN2989" s="94"/>
      <c r="AO2989" s="94"/>
      <c r="AP2989" s="94"/>
      <c r="AQ2989" s="94"/>
    </row>
    <row r="2990" spans="1:43">
      <c r="A2990" s="92"/>
      <c r="B2990" s="92"/>
      <c r="C2990" s="93"/>
      <c r="D2990" s="93"/>
      <c r="E2990" s="92"/>
      <c r="F2990" s="92"/>
      <c r="G2990" s="92"/>
      <c r="H2990" s="92"/>
      <c r="I2990" s="92"/>
      <c r="J2990" s="92"/>
      <c r="K2990" s="94"/>
      <c r="L2990" s="94"/>
      <c r="M2990" s="94"/>
      <c r="O2990" s="94"/>
      <c r="P2990" s="94"/>
      <c r="Q2990" s="95"/>
      <c r="R2990" s="94"/>
      <c r="S2990" s="94"/>
      <c r="T2990" s="94"/>
      <c r="U2990" s="94"/>
      <c r="V2990" s="94"/>
      <c r="W2990" s="94"/>
      <c r="X2990" s="94"/>
      <c r="Y2990" s="94"/>
      <c r="Z2990" s="94"/>
      <c r="AD2990" s="96"/>
      <c r="AG2990" s="94"/>
      <c r="AH2990" s="94"/>
      <c r="AK2990" s="94"/>
      <c r="AL2990" s="94"/>
      <c r="AM2990" s="94"/>
      <c r="AN2990" s="94"/>
      <c r="AO2990" s="94"/>
      <c r="AP2990" s="94"/>
      <c r="AQ2990" s="94"/>
    </row>
    <row r="2991" spans="1:43">
      <c r="A2991" s="92"/>
      <c r="B2991" s="92"/>
      <c r="C2991" s="93"/>
      <c r="D2991" s="93"/>
      <c r="E2991" s="92"/>
      <c r="F2991" s="92"/>
      <c r="G2991" s="92"/>
      <c r="H2991" s="92"/>
      <c r="I2991" s="92"/>
      <c r="J2991" s="92"/>
      <c r="K2991" s="94"/>
      <c r="L2991" s="94"/>
      <c r="M2991" s="94"/>
      <c r="P2991" s="94"/>
      <c r="Q2991" s="94"/>
      <c r="R2991" s="94"/>
      <c r="S2991" s="94"/>
      <c r="T2991" s="94"/>
      <c r="U2991" s="94"/>
      <c r="V2991" s="94"/>
      <c r="W2991" s="94"/>
      <c r="X2991" s="94"/>
      <c r="Y2991" s="94"/>
      <c r="Z2991" s="94"/>
      <c r="AD2991" s="96"/>
      <c r="AH2991" s="94"/>
      <c r="AK2991" s="94"/>
      <c r="AL2991" s="94"/>
      <c r="AM2991" s="94"/>
      <c r="AN2991" s="94"/>
      <c r="AO2991" s="94"/>
      <c r="AP2991" s="94"/>
      <c r="AQ2991" s="94"/>
    </row>
    <row r="2992" spans="1:43">
      <c r="A2992" s="92"/>
      <c r="B2992" s="92"/>
      <c r="C2992" s="93"/>
      <c r="D2992" s="93"/>
      <c r="E2992" s="92"/>
      <c r="F2992" s="92"/>
      <c r="G2992" s="92"/>
      <c r="H2992" s="92"/>
      <c r="I2992" s="92"/>
      <c r="J2992" s="92"/>
      <c r="K2992" s="94"/>
      <c r="L2992" s="94"/>
      <c r="M2992" s="94"/>
      <c r="O2992" s="94"/>
      <c r="P2992" s="94"/>
      <c r="Q2992" s="94"/>
      <c r="R2992" s="94"/>
      <c r="S2992" s="94"/>
      <c r="T2992" s="94"/>
      <c r="U2992" s="94"/>
      <c r="V2992" s="94"/>
      <c r="W2992" s="94"/>
      <c r="X2992" s="94"/>
      <c r="Y2992" s="94"/>
      <c r="Z2992" s="94"/>
      <c r="AD2992" s="96"/>
      <c r="AG2992" s="94"/>
      <c r="AH2992" s="94"/>
      <c r="AK2992" s="94"/>
      <c r="AL2992" s="94"/>
      <c r="AM2992" s="94"/>
      <c r="AN2992" s="94"/>
      <c r="AO2992" s="94"/>
      <c r="AP2992" s="94"/>
      <c r="AQ2992" s="94"/>
    </row>
    <row r="2993" spans="1:43">
      <c r="A2993" s="92"/>
      <c r="B2993" s="92"/>
      <c r="C2993" s="93"/>
      <c r="D2993" s="93"/>
      <c r="E2993" s="92"/>
      <c r="F2993" s="92"/>
      <c r="G2993" s="92"/>
      <c r="H2993" s="92"/>
      <c r="I2993" s="92"/>
      <c r="J2993" s="92"/>
      <c r="K2993" s="94"/>
      <c r="L2993" s="94"/>
      <c r="M2993" s="94"/>
      <c r="AD2993" s="96"/>
    </row>
    <row r="2994" spans="1:43">
      <c r="A2994" s="92"/>
      <c r="B2994" s="92"/>
      <c r="C2994" s="93"/>
      <c r="D2994" s="93"/>
      <c r="E2994" s="92"/>
      <c r="F2994" s="92"/>
      <c r="G2994" s="92"/>
      <c r="H2994" s="92"/>
      <c r="I2994" s="92"/>
      <c r="J2994" s="92"/>
      <c r="K2994" s="94"/>
      <c r="L2994" s="94"/>
      <c r="M2994" s="94"/>
      <c r="N2994" s="94"/>
      <c r="O2994" s="94"/>
      <c r="P2994" s="94"/>
      <c r="Q2994" s="95"/>
      <c r="R2994" s="94"/>
      <c r="T2994" s="94"/>
      <c r="U2994" s="94"/>
      <c r="V2994" s="94"/>
      <c r="W2994" s="94"/>
      <c r="Y2994" s="94"/>
      <c r="Z2994" s="94"/>
      <c r="AF2994" s="94"/>
      <c r="AG2994" s="94"/>
      <c r="AH2994" s="94"/>
      <c r="AK2994" s="94"/>
      <c r="AL2994" s="94"/>
      <c r="AM2994" s="94"/>
      <c r="AN2994" s="94"/>
      <c r="AO2994" s="94"/>
      <c r="AP2994" s="94"/>
      <c r="AQ2994" s="94"/>
    </row>
    <row r="2995" spans="1:43">
      <c r="A2995" s="92"/>
      <c r="B2995" s="92"/>
      <c r="C2995" s="93"/>
      <c r="D2995" s="93"/>
      <c r="E2995" s="92"/>
      <c r="F2995" s="92"/>
      <c r="G2995" s="92"/>
      <c r="H2995" s="92"/>
      <c r="I2995" s="92"/>
      <c r="J2995" s="92"/>
      <c r="K2995" s="94"/>
      <c r="L2995" s="94"/>
      <c r="M2995" s="94"/>
      <c r="N2995" s="94"/>
      <c r="O2995" s="94"/>
      <c r="P2995" s="94"/>
      <c r="Q2995" s="95"/>
      <c r="R2995" s="94"/>
      <c r="S2995" s="94"/>
      <c r="T2995" s="94"/>
      <c r="U2995" s="94"/>
      <c r="V2995" s="94"/>
      <c r="W2995" s="94"/>
      <c r="X2995" s="94"/>
      <c r="Y2995" s="94"/>
      <c r="Z2995" s="94"/>
      <c r="AD2995" s="96"/>
      <c r="AF2995" s="94"/>
      <c r="AG2995" s="94"/>
      <c r="AH2995" s="94"/>
      <c r="AI2995" s="95"/>
      <c r="AK2995" s="94"/>
      <c r="AL2995" s="94"/>
      <c r="AM2995" s="94"/>
      <c r="AN2995" s="94"/>
      <c r="AO2995" s="94"/>
      <c r="AP2995" s="94"/>
      <c r="AQ2995" s="94"/>
    </row>
    <row r="2996" spans="1:43">
      <c r="A2996" s="92"/>
      <c r="B2996" s="92"/>
      <c r="C2996" s="93"/>
      <c r="D2996" s="93"/>
      <c r="E2996" s="92"/>
      <c r="F2996" s="92"/>
      <c r="G2996" s="92"/>
      <c r="H2996" s="92"/>
      <c r="I2996" s="92"/>
      <c r="J2996" s="92"/>
      <c r="K2996" s="94"/>
      <c r="L2996" s="94"/>
      <c r="M2996" s="94"/>
      <c r="N2996" s="94"/>
      <c r="O2996" s="94"/>
      <c r="P2996" s="94"/>
      <c r="Q2996" s="94"/>
      <c r="R2996" s="94"/>
      <c r="S2996" s="94"/>
      <c r="V2996" s="94"/>
      <c r="W2996" s="94"/>
      <c r="X2996" s="94"/>
      <c r="AD2996" s="96"/>
      <c r="AF2996" s="94"/>
      <c r="AG2996" s="94"/>
      <c r="AH2996" s="94"/>
      <c r="AI2996" s="95"/>
    </row>
    <row r="2997" spans="1:43">
      <c r="A2997" s="92"/>
      <c r="B2997" s="92"/>
      <c r="C2997" s="93"/>
      <c r="D2997" s="93"/>
      <c r="E2997" s="92"/>
      <c r="F2997" s="92"/>
      <c r="G2997" s="92"/>
      <c r="H2997" s="92"/>
      <c r="I2997" s="92"/>
      <c r="J2997" s="92"/>
      <c r="K2997" s="94"/>
      <c r="L2997" s="94"/>
      <c r="M2997" s="94"/>
      <c r="O2997" s="94"/>
      <c r="P2997" s="94"/>
      <c r="Q2997" s="94"/>
      <c r="R2997" s="94"/>
      <c r="S2997" s="94"/>
      <c r="T2997" s="94"/>
      <c r="U2997" s="94"/>
      <c r="V2997" s="94"/>
      <c r="W2997" s="94"/>
      <c r="X2997" s="94"/>
      <c r="Y2997" s="94"/>
      <c r="Z2997" s="94"/>
      <c r="AG2997" s="94"/>
      <c r="AH2997" s="94"/>
      <c r="AK2997" s="94"/>
      <c r="AL2997" s="94"/>
      <c r="AM2997" s="94"/>
      <c r="AN2997" s="94"/>
      <c r="AO2997" s="94"/>
      <c r="AP2997" s="94"/>
      <c r="AQ2997" s="94"/>
    </row>
    <row r="2998" spans="1:43">
      <c r="A2998" s="92"/>
      <c r="B2998" s="92"/>
      <c r="C2998" s="93"/>
      <c r="D2998" s="93"/>
      <c r="E2998" s="92"/>
      <c r="F2998" s="92"/>
      <c r="G2998" s="92"/>
      <c r="H2998" s="92"/>
      <c r="I2998" s="92"/>
      <c r="J2998" s="92"/>
      <c r="K2998" s="94"/>
      <c r="L2998" s="94"/>
      <c r="M2998" s="94"/>
      <c r="O2998" s="94"/>
      <c r="P2998" s="94"/>
      <c r="Q2998" s="95"/>
      <c r="R2998" s="94"/>
      <c r="S2998" s="94"/>
      <c r="T2998" s="94"/>
      <c r="U2998" s="94"/>
      <c r="V2998" s="95"/>
      <c r="W2998" s="94"/>
      <c r="X2998" s="94"/>
      <c r="Y2998" s="94"/>
      <c r="Z2998" s="94"/>
      <c r="AD2998" s="96"/>
      <c r="AG2998" s="94"/>
      <c r="AH2998" s="94"/>
      <c r="AI2998" s="95"/>
      <c r="AK2998" s="94"/>
      <c r="AL2998" s="94"/>
      <c r="AM2998" s="94"/>
      <c r="AN2998" s="94"/>
      <c r="AO2998" s="94"/>
      <c r="AP2998" s="94"/>
      <c r="AQ2998" s="94"/>
    </row>
    <row r="2999" spans="1:43">
      <c r="A2999" s="92"/>
      <c r="B2999" s="92"/>
      <c r="C2999" s="93"/>
      <c r="D2999" s="93"/>
      <c r="E2999" s="92"/>
      <c r="F2999" s="92"/>
      <c r="G2999" s="92"/>
      <c r="H2999" s="92"/>
      <c r="I2999" s="92"/>
      <c r="J2999" s="92"/>
      <c r="K2999" s="94"/>
      <c r="L2999" s="94"/>
      <c r="M2999" s="94"/>
      <c r="O2999" s="94"/>
      <c r="P2999" s="94"/>
      <c r="Q2999" s="94"/>
      <c r="R2999" s="94"/>
      <c r="S2999" s="94"/>
      <c r="T2999" s="94"/>
      <c r="U2999" s="94"/>
      <c r="V2999" s="94"/>
      <c r="W2999" s="94"/>
      <c r="X2999" s="94"/>
      <c r="Y2999" s="94"/>
      <c r="Z2999" s="94"/>
      <c r="AD2999" s="96"/>
      <c r="AE2999" s="95"/>
      <c r="AG2999" s="94"/>
      <c r="AH2999" s="94"/>
      <c r="AI2999" s="95"/>
      <c r="AK2999" s="94"/>
      <c r="AL2999" s="94"/>
      <c r="AM2999" s="94"/>
      <c r="AN2999" s="94"/>
      <c r="AO2999" s="94"/>
      <c r="AP2999" s="94"/>
      <c r="AQ2999" s="94"/>
    </row>
    <row r="3000" spans="1:43">
      <c r="A3000" s="92"/>
      <c r="B3000" s="92"/>
      <c r="C3000" s="93"/>
      <c r="D3000" s="93"/>
      <c r="E3000" s="92"/>
      <c r="F3000" s="92"/>
      <c r="G3000" s="92"/>
      <c r="H3000" s="92"/>
      <c r="I3000" s="92"/>
      <c r="J3000" s="92"/>
      <c r="K3000" s="94"/>
      <c r="L3000" s="94"/>
      <c r="M3000" s="94"/>
      <c r="T3000" s="94"/>
      <c r="U3000" s="94"/>
      <c r="Y3000" s="94"/>
      <c r="Z3000" s="94"/>
      <c r="AI3000" s="95"/>
      <c r="AK3000" s="94"/>
      <c r="AL3000" s="94"/>
      <c r="AM3000" s="94"/>
      <c r="AN3000" s="94"/>
      <c r="AO3000" s="94"/>
      <c r="AP3000" s="94"/>
      <c r="AQ3000" s="94"/>
    </row>
    <row r="3001" spans="1:43">
      <c r="A3001" s="92"/>
      <c r="B3001" s="92"/>
      <c r="C3001" s="93"/>
      <c r="D3001" s="93"/>
      <c r="E3001" s="92"/>
      <c r="F3001" s="92"/>
      <c r="G3001" s="92"/>
      <c r="H3001" s="92"/>
      <c r="I3001" s="92"/>
      <c r="J3001" s="92"/>
      <c r="K3001" s="94"/>
      <c r="L3001" s="94"/>
      <c r="M3001" s="94"/>
      <c r="T3001" s="94"/>
      <c r="U3001" s="94"/>
      <c r="Y3001" s="94"/>
      <c r="Z3001" s="94"/>
      <c r="AI3001" s="95"/>
      <c r="AK3001" s="94"/>
      <c r="AL3001" s="94"/>
      <c r="AM3001" s="94"/>
      <c r="AN3001" s="94"/>
      <c r="AO3001" s="94"/>
      <c r="AP3001" s="94"/>
      <c r="AQ3001" s="94"/>
    </row>
    <row r="3002" spans="1:43">
      <c r="A3002" s="92"/>
      <c r="B3002" s="92"/>
      <c r="C3002" s="93"/>
      <c r="D3002" s="93"/>
      <c r="E3002" s="92"/>
      <c r="F3002" s="92"/>
      <c r="G3002" s="92"/>
      <c r="H3002" s="92"/>
      <c r="I3002" s="92"/>
      <c r="J3002" s="92"/>
      <c r="K3002" s="94"/>
      <c r="L3002" s="94"/>
      <c r="M3002" s="94"/>
      <c r="N3002" s="94"/>
      <c r="O3002" s="94"/>
      <c r="P3002" s="94"/>
      <c r="Q3002" s="95"/>
      <c r="R3002" s="94"/>
      <c r="S3002" s="94"/>
      <c r="T3002" s="94"/>
      <c r="U3002" s="94"/>
      <c r="V3002" s="94"/>
      <c r="W3002" s="94"/>
      <c r="X3002" s="94"/>
      <c r="Y3002" s="94"/>
      <c r="Z3002" s="94"/>
      <c r="AD3002" s="96"/>
      <c r="AF3002" s="94"/>
      <c r="AG3002" s="94"/>
      <c r="AH3002" s="94"/>
      <c r="AI3002" s="95"/>
      <c r="AK3002" s="94"/>
      <c r="AL3002" s="94"/>
      <c r="AM3002" s="94"/>
      <c r="AN3002" s="94"/>
      <c r="AO3002" s="94"/>
      <c r="AP3002" s="94"/>
      <c r="AQ3002" s="94"/>
    </row>
    <row r="3003" spans="1:43">
      <c r="A3003" s="92"/>
      <c r="B3003" s="92"/>
      <c r="C3003" s="93"/>
      <c r="D3003" s="93"/>
      <c r="E3003" s="92"/>
      <c r="F3003" s="92"/>
      <c r="G3003" s="92"/>
      <c r="H3003" s="92"/>
      <c r="I3003" s="92"/>
      <c r="J3003" s="92"/>
      <c r="K3003" s="94"/>
      <c r="L3003" s="94"/>
      <c r="M3003" s="94"/>
      <c r="P3003" s="94"/>
      <c r="Q3003" s="95"/>
      <c r="R3003" s="94"/>
      <c r="S3003" s="94"/>
      <c r="AH3003" s="94"/>
    </row>
    <row r="3004" spans="1:43">
      <c r="A3004" s="92"/>
      <c r="B3004" s="92"/>
      <c r="C3004" s="93"/>
      <c r="D3004" s="93"/>
      <c r="E3004" s="92"/>
      <c r="F3004" s="92"/>
      <c r="G3004" s="92"/>
      <c r="H3004" s="92"/>
      <c r="I3004" s="92"/>
      <c r="J3004" s="92"/>
      <c r="K3004" s="94"/>
      <c r="L3004" s="94"/>
      <c r="M3004" s="94"/>
      <c r="O3004" s="94"/>
      <c r="P3004" s="94"/>
      <c r="Q3004" s="95"/>
      <c r="R3004" s="94"/>
      <c r="S3004" s="94"/>
      <c r="T3004" s="94"/>
      <c r="U3004" s="94"/>
      <c r="V3004" s="94"/>
      <c r="W3004" s="94"/>
      <c r="X3004" s="94"/>
      <c r="Y3004" s="94"/>
      <c r="Z3004" s="94"/>
      <c r="AD3004" s="96"/>
      <c r="AG3004" s="94"/>
      <c r="AH3004" s="94"/>
      <c r="AI3004" s="95"/>
      <c r="AK3004" s="94"/>
      <c r="AL3004" s="94"/>
      <c r="AM3004" s="94"/>
      <c r="AN3004" s="94"/>
      <c r="AO3004" s="94"/>
      <c r="AP3004" s="94"/>
      <c r="AQ3004" s="94"/>
    </row>
    <row r="3005" spans="1:43">
      <c r="A3005" s="92"/>
      <c r="B3005" s="92"/>
      <c r="C3005" s="93"/>
      <c r="D3005" s="93"/>
      <c r="E3005" s="92"/>
      <c r="F3005" s="92"/>
      <c r="G3005" s="92"/>
      <c r="H3005" s="92"/>
      <c r="I3005" s="92"/>
      <c r="J3005" s="92"/>
      <c r="K3005" s="94"/>
      <c r="L3005" s="94"/>
      <c r="M3005" s="94"/>
      <c r="O3005" s="94"/>
      <c r="P3005" s="94"/>
      <c r="Q3005" s="95"/>
      <c r="R3005" s="94"/>
      <c r="S3005" s="94"/>
      <c r="T3005" s="94"/>
      <c r="U3005" s="94"/>
      <c r="V3005" s="94"/>
      <c r="W3005" s="94"/>
      <c r="X3005" s="94"/>
      <c r="Y3005" s="94"/>
      <c r="Z3005" s="94"/>
      <c r="AG3005" s="94"/>
      <c r="AH3005" s="94"/>
      <c r="AK3005" s="94"/>
      <c r="AL3005" s="94"/>
      <c r="AM3005" s="94"/>
      <c r="AN3005" s="94"/>
      <c r="AO3005" s="94"/>
      <c r="AP3005" s="94"/>
      <c r="AQ3005" s="94"/>
    </row>
    <row r="3006" spans="1:43">
      <c r="A3006" s="92"/>
      <c r="B3006" s="92"/>
      <c r="C3006" s="93"/>
      <c r="D3006" s="93"/>
      <c r="E3006" s="92"/>
      <c r="F3006" s="92"/>
      <c r="G3006" s="92"/>
      <c r="H3006" s="92"/>
      <c r="I3006" s="92"/>
      <c r="J3006" s="92"/>
      <c r="K3006" s="94"/>
      <c r="L3006" s="94"/>
      <c r="M3006" s="94"/>
      <c r="T3006" s="94"/>
      <c r="U3006" s="94"/>
      <c r="Y3006" s="94"/>
      <c r="Z3006" s="94"/>
      <c r="AK3006" s="94"/>
      <c r="AL3006" s="94"/>
      <c r="AM3006" s="94"/>
      <c r="AN3006" s="94"/>
      <c r="AO3006" s="94"/>
      <c r="AQ3006" s="94"/>
    </row>
    <row r="3007" spans="1:43">
      <c r="A3007" s="92"/>
      <c r="B3007" s="92"/>
      <c r="C3007" s="93"/>
      <c r="D3007" s="93"/>
      <c r="E3007" s="92"/>
      <c r="F3007" s="92"/>
      <c r="G3007" s="92"/>
      <c r="H3007" s="92"/>
      <c r="I3007" s="92"/>
      <c r="J3007" s="92"/>
      <c r="K3007" s="94"/>
      <c r="L3007" s="94"/>
      <c r="M3007" s="94"/>
      <c r="O3007" s="94"/>
      <c r="P3007" s="94"/>
      <c r="Q3007" s="94"/>
      <c r="R3007" s="94"/>
      <c r="S3007" s="94"/>
      <c r="T3007" s="94"/>
      <c r="U3007" s="94"/>
      <c r="V3007" s="94"/>
      <c r="W3007" s="94"/>
      <c r="X3007" s="94"/>
      <c r="Y3007" s="94"/>
      <c r="Z3007" s="94"/>
      <c r="AD3007" s="96"/>
      <c r="AG3007" s="94"/>
      <c r="AH3007" s="94"/>
      <c r="AI3007" s="95"/>
      <c r="AK3007" s="94"/>
      <c r="AL3007" s="94"/>
      <c r="AM3007" s="94"/>
      <c r="AN3007" s="94"/>
      <c r="AO3007" s="94"/>
      <c r="AP3007" s="94"/>
      <c r="AQ3007" s="94"/>
    </row>
    <row r="3008" spans="1:43">
      <c r="A3008" s="92"/>
      <c r="B3008" s="92"/>
      <c r="C3008" s="93"/>
      <c r="D3008" s="93"/>
      <c r="E3008" s="92"/>
      <c r="F3008" s="92"/>
      <c r="G3008" s="92"/>
      <c r="H3008" s="92"/>
      <c r="I3008" s="92"/>
      <c r="J3008" s="92"/>
      <c r="K3008" s="94"/>
      <c r="L3008" s="94"/>
      <c r="M3008" s="94"/>
      <c r="O3008" s="94"/>
      <c r="P3008" s="94"/>
      <c r="Q3008" s="94"/>
      <c r="R3008" s="94"/>
      <c r="S3008" s="94"/>
      <c r="T3008" s="94"/>
      <c r="U3008" s="94"/>
      <c r="V3008" s="94"/>
      <c r="W3008" s="94"/>
      <c r="X3008" s="94"/>
      <c r="Y3008" s="94"/>
      <c r="Z3008" s="94"/>
      <c r="AD3008" s="96"/>
      <c r="AG3008" s="94"/>
      <c r="AH3008" s="94"/>
      <c r="AK3008" s="94"/>
      <c r="AL3008" s="94"/>
      <c r="AM3008" s="94"/>
      <c r="AN3008" s="94"/>
      <c r="AO3008" s="94"/>
      <c r="AP3008" s="94"/>
      <c r="AQ3008" s="94"/>
    </row>
    <row r="3009" spans="1:43">
      <c r="A3009" s="92"/>
      <c r="B3009" s="92"/>
      <c r="C3009" s="93"/>
      <c r="D3009" s="93"/>
      <c r="E3009" s="92"/>
      <c r="F3009" s="92"/>
      <c r="G3009" s="92"/>
      <c r="H3009" s="92"/>
      <c r="I3009" s="92"/>
      <c r="J3009" s="92"/>
      <c r="K3009" s="94"/>
      <c r="L3009" s="94"/>
      <c r="M3009" s="94"/>
      <c r="O3009" s="94"/>
      <c r="P3009" s="94"/>
      <c r="Q3009" s="94"/>
      <c r="R3009" s="94"/>
      <c r="S3009" s="94"/>
      <c r="T3009" s="94"/>
      <c r="U3009" s="94"/>
      <c r="V3009" s="94"/>
      <c r="W3009" s="94"/>
      <c r="X3009" s="94"/>
      <c r="Y3009" s="94"/>
      <c r="Z3009" s="94"/>
      <c r="AD3009" s="96"/>
      <c r="AG3009" s="94"/>
      <c r="AH3009" s="94"/>
      <c r="AI3009" s="95"/>
      <c r="AK3009" s="94"/>
      <c r="AL3009" s="94"/>
      <c r="AM3009" s="94"/>
      <c r="AN3009" s="94"/>
      <c r="AO3009" s="94"/>
      <c r="AP3009" s="94"/>
      <c r="AQ3009" s="94"/>
    </row>
    <row r="3010" spans="1:43">
      <c r="A3010" s="92"/>
      <c r="B3010" s="92"/>
      <c r="C3010" s="93"/>
      <c r="D3010" s="93"/>
      <c r="E3010" s="92"/>
      <c r="F3010" s="92"/>
      <c r="G3010" s="92"/>
      <c r="H3010" s="92"/>
      <c r="I3010" s="92"/>
      <c r="J3010" s="92"/>
      <c r="K3010" s="94"/>
      <c r="L3010" s="94"/>
      <c r="M3010" s="94"/>
      <c r="T3010" s="94"/>
      <c r="U3010" s="94"/>
      <c r="Y3010" s="94"/>
      <c r="Z3010" s="94"/>
      <c r="AI3010" s="95"/>
      <c r="AK3010" s="94"/>
      <c r="AL3010" s="94"/>
      <c r="AM3010" s="94"/>
      <c r="AN3010" s="94"/>
      <c r="AO3010" s="94"/>
      <c r="AP3010" s="94"/>
      <c r="AQ3010" s="94"/>
    </row>
    <row r="3011" spans="1:43">
      <c r="A3011" s="92"/>
      <c r="B3011" s="92"/>
      <c r="C3011" s="93"/>
      <c r="D3011" s="93"/>
      <c r="E3011" s="92"/>
      <c r="F3011" s="92"/>
      <c r="G3011" s="92"/>
      <c r="H3011" s="92"/>
      <c r="I3011" s="92"/>
      <c r="J3011" s="92"/>
      <c r="K3011" s="94"/>
      <c r="L3011" s="94"/>
      <c r="M3011" s="94"/>
      <c r="O3011" s="94"/>
      <c r="P3011" s="94"/>
      <c r="Q3011" s="95"/>
      <c r="R3011" s="94"/>
      <c r="S3011" s="94"/>
      <c r="T3011" s="94"/>
      <c r="U3011" s="94"/>
      <c r="V3011" s="94"/>
      <c r="W3011" s="94"/>
      <c r="X3011" s="94"/>
      <c r="Y3011" s="94"/>
      <c r="Z3011" s="94"/>
      <c r="AG3011" s="94"/>
      <c r="AH3011" s="94"/>
      <c r="AI3011" s="95"/>
      <c r="AK3011" s="94"/>
      <c r="AL3011" s="94"/>
      <c r="AM3011" s="94"/>
      <c r="AN3011" s="94"/>
      <c r="AO3011" s="94"/>
      <c r="AP3011" s="94"/>
      <c r="AQ3011" s="94"/>
    </row>
    <row r="3012" spans="1:43">
      <c r="A3012" s="92"/>
      <c r="B3012" s="92"/>
      <c r="C3012" s="93"/>
      <c r="D3012" s="93"/>
      <c r="E3012" s="92"/>
      <c r="F3012" s="92"/>
      <c r="G3012" s="92"/>
      <c r="H3012" s="92"/>
      <c r="I3012" s="92"/>
      <c r="J3012" s="92"/>
      <c r="K3012" s="94"/>
      <c r="L3012" s="94"/>
      <c r="M3012" s="94"/>
      <c r="N3012" s="94"/>
      <c r="O3012" s="94"/>
      <c r="P3012" s="94"/>
      <c r="Q3012" s="94"/>
      <c r="R3012" s="94"/>
      <c r="S3012" s="94"/>
      <c r="T3012" s="94"/>
      <c r="U3012" s="94"/>
      <c r="V3012" s="94"/>
      <c r="W3012" s="94"/>
      <c r="X3012" s="94"/>
      <c r="Y3012" s="94"/>
      <c r="Z3012" s="94"/>
      <c r="AD3012" s="96"/>
      <c r="AF3012" s="94"/>
      <c r="AG3012" s="94"/>
      <c r="AH3012" s="94"/>
      <c r="AI3012" s="95"/>
      <c r="AK3012" s="94"/>
      <c r="AL3012" s="94"/>
      <c r="AM3012" s="94"/>
      <c r="AN3012" s="94"/>
      <c r="AO3012" s="94"/>
      <c r="AP3012" s="94"/>
      <c r="AQ3012" s="94"/>
    </row>
    <row r="3013" spans="1:43">
      <c r="A3013" s="92"/>
      <c r="B3013" s="92"/>
      <c r="C3013" s="93"/>
      <c r="D3013" s="93"/>
      <c r="E3013" s="92"/>
      <c r="F3013" s="92"/>
      <c r="G3013" s="92"/>
      <c r="H3013" s="92"/>
      <c r="I3013" s="92"/>
      <c r="J3013" s="92"/>
      <c r="K3013" s="94"/>
      <c r="L3013" s="94"/>
      <c r="M3013" s="94"/>
      <c r="P3013" s="94"/>
      <c r="Q3013" s="94"/>
      <c r="R3013" s="94"/>
      <c r="S3013" s="94"/>
      <c r="T3013" s="94"/>
      <c r="U3013" s="94"/>
      <c r="V3013" s="94"/>
      <c r="W3013" s="94"/>
      <c r="X3013" s="94"/>
      <c r="Y3013" s="94"/>
      <c r="Z3013" s="94"/>
      <c r="AD3013" s="96"/>
      <c r="AH3013" s="94"/>
      <c r="AI3013" s="95"/>
      <c r="AK3013" s="94"/>
      <c r="AL3013" s="94"/>
      <c r="AM3013" s="94"/>
      <c r="AN3013" s="94"/>
      <c r="AO3013" s="94"/>
      <c r="AP3013" s="94"/>
      <c r="AQ3013" s="94"/>
    </row>
    <row r="3014" spans="1:43">
      <c r="A3014" s="92"/>
      <c r="B3014" s="92"/>
      <c r="C3014" s="93"/>
      <c r="D3014" s="93"/>
      <c r="E3014" s="92"/>
      <c r="F3014" s="92"/>
      <c r="G3014" s="92"/>
      <c r="H3014" s="92"/>
      <c r="I3014" s="92"/>
      <c r="J3014" s="92"/>
      <c r="K3014" s="94"/>
      <c r="L3014" s="94"/>
      <c r="M3014" s="94"/>
      <c r="T3014" s="94"/>
      <c r="U3014" s="94"/>
      <c r="Y3014" s="94"/>
      <c r="Z3014" s="94"/>
      <c r="AI3014" s="95"/>
      <c r="AK3014" s="94"/>
      <c r="AL3014" s="94"/>
      <c r="AM3014" s="94"/>
      <c r="AN3014" s="94"/>
      <c r="AO3014" s="94"/>
      <c r="AP3014" s="94"/>
      <c r="AQ3014" s="94"/>
    </row>
    <row r="3015" spans="1:43">
      <c r="A3015" s="92"/>
      <c r="B3015" s="92"/>
      <c r="C3015" s="93"/>
      <c r="D3015" s="93"/>
      <c r="E3015" s="92"/>
      <c r="F3015" s="92"/>
      <c r="G3015" s="92"/>
      <c r="H3015" s="92"/>
      <c r="I3015" s="92"/>
      <c r="J3015" s="92"/>
      <c r="K3015" s="94"/>
      <c r="L3015" s="94"/>
      <c r="M3015" s="94"/>
      <c r="O3015" s="94"/>
      <c r="P3015" s="94"/>
      <c r="Q3015" s="94"/>
      <c r="R3015" s="94"/>
      <c r="S3015" s="94"/>
      <c r="T3015" s="94"/>
      <c r="U3015" s="94"/>
      <c r="V3015" s="94"/>
      <c r="W3015" s="94"/>
      <c r="X3015" s="94"/>
      <c r="Y3015" s="94"/>
      <c r="Z3015" s="94"/>
      <c r="AD3015" s="96"/>
      <c r="AE3015" s="95"/>
      <c r="AG3015" s="94"/>
      <c r="AH3015" s="94"/>
      <c r="AI3015" s="95"/>
      <c r="AK3015" s="94"/>
      <c r="AL3015" s="94"/>
      <c r="AM3015" s="94"/>
      <c r="AN3015" s="94"/>
      <c r="AO3015" s="94"/>
      <c r="AP3015" s="94"/>
      <c r="AQ3015" s="94"/>
    </row>
    <row r="3016" spans="1:43">
      <c r="A3016" s="92"/>
      <c r="B3016" s="92"/>
      <c r="C3016" s="93"/>
      <c r="D3016" s="93"/>
      <c r="E3016" s="92"/>
      <c r="F3016" s="92"/>
      <c r="G3016" s="92"/>
      <c r="H3016" s="92"/>
      <c r="I3016" s="92"/>
      <c r="J3016" s="92"/>
      <c r="K3016" s="94"/>
      <c r="L3016" s="94"/>
      <c r="M3016" s="94"/>
      <c r="N3016" s="94"/>
      <c r="O3016" s="94"/>
      <c r="P3016" s="94"/>
      <c r="Q3016" s="95"/>
      <c r="R3016" s="94"/>
      <c r="S3016" s="94"/>
      <c r="T3016" s="94"/>
      <c r="U3016" s="94"/>
      <c r="V3016" s="94"/>
      <c r="W3016" s="94"/>
      <c r="X3016" s="94"/>
      <c r="Y3016" s="94"/>
      <c r="Z3016" s="94"/>
      <c r="AD3016" s="96"/>
      <c r="AF3016" s="94"/>
      <c r="AG3016" s="94"/>
      <c r="AH3016" s="94"/>
      <c r="AI3016" s="95"/>
      <c r="AK3016" s="94"/>
      <c r="AL3016" s="94"/>
      <c r="AM3016" s="94"/>
      <c r="AN3016" s="94"/>
      <c r="AO3016" s="94"/>
      <c r="AP3016" s="94"/>
      <c r="AQ3016" s="94"/>
    </row>
    <row r="3017" spans="1:43">
      <c r="A3017" s="92"/>
      <c r="B3017" s="92"/>
      <c r="C3017" s="93"/>
      <c r="D3017" s="93"/>
      <c r="E3017" s="92"/>
      <c r="F3017" s="92"/>
      <c r="G3017" s="92"/>
      <c r="H3017" s="92"/>
      <c r="I3017" s="92"/>
      <c r="J3017" s="92"/>
      <c r="K3017" s="94"/>
      <c r="L3017" s="94"/>
      <c r="M3017" s="94"/>
      <c r="O3017" s="94"/>
      <c r="P3017" s="94"/>
      <c r="Q3017" s="94"/>
      <c r="R3017" s="94"/>
      <c r="S3017" s="94"/>
      <c r="T3017" s="94"/>
      <c r="U3017" s="94"/>
      <c r="V3017" s="94"/>
      <c r="W3017" s="94"/>
      <c r="X3017" s="94"/>
      <c r="Y3017" s="94"/>
      <c r="Z3017" s="94"/>
      <c r="AD3017" s="96"/>
      <c r="AG3017" s="94"/>
      <c r="AH3017" s="94"/>
      <c r="AK3017" s="94"/>
      <c r="AL3017" s="94"/>
      <c r="AM3017" s="94"/>
      <c r="AN3017" s="94"/>
      <c r="AO3017" s="94"/>
      <c r="AP3017" s="94"/>
      <c r="AQ3017" s="94"/>
    </row>
    <row r="3018" spans="1:43">
      <c r="A3018" s="92"/>
      <c r="B3018" s="92"/>
      <c r="C3018" s="93"/>
      <c r="D3018" s="93"/>
      <c r="E3018" s="92"/>
      <c r="F3018" s="92"/>
      <c r="G3018" s="92"/>
      <c r="H3018" s="92"/>
      <c r="I3018" s="92"/>
      <c r="J3018" s="92"/>
      <c r="K3018" s="94"/>
      <c r="L3018" s="94"/>
      <c r="M3018" s="94"/>
      <c r="O3018" s="94"/>
      <c r="P3018" s="94"/>
      <c r="Q3018" s="95"/>
      <c r="R3018" s="94"/>
      <c r="S3018" s="94"/>
      <c r="T3018" s="94"/>
      <c r="U3018" s="94"/>
      <c r="V3018" s="94"/>
      <c r="W3018" s="94"/>
      <c r="X3018" s="94"/>
      <c r="Y3018" s="94"/>
      <c r="Z3018" s="94"/>
      <c r="AE3018" s="95"/>
      <c r="AG3018" s="94"/>
      <c r="AH3018" s="94"/>
      <c r="AI3018" s="95"/>
      <c r="AK3018" s="94"/>
      <c r="AL3018" s="94"/>
      <c r="AM3018" s="94"/>
      <c r="AN3018" s="94"/>
      <c r="AO3018" s="94"/>
      <c r="AP3018" s="94"/>
      <c r="AQ3018" s="94"/>
    </row>
    <row r="3019" spans="1:43">
      <c r="A3019" s="92"/>
      <c r="B3019" s="92"/>
      <c r="C3019" s="93"/>
      <c r="D3019" s="93"/>
      <c r="E3019" s="92"/>
      <c r="F3019" s="92"/>
      <c r="G3019" s="92"/>
      <c r="H3019" s="92"/>
      <c r="I3019" s="92"/>
      <c r="J3019" s="92"/>
      <c r="K3019" s="94"/>
      <c r="L3019" s="94"/>
      <c r="M3019" s="94"/>
      <c r="O3019" s="94"/>
      <c r="P3019" s="94"/>
      <c r="Q3019" s="95"/>
      <c r="R3019" s="94"/>
      <c r="S3019" s="94"/>
      <c r="T3019" s="94"/>
      <c r="U3019" s="94"/>
      <c r="V3019" s="94"/>
      <c r="W3019" s="94"/>
      <c r="X3019" s="94"/>
      <c r="Y3019" s="94"/>
      <c r="Z3019" s="94"/>
      <c r="AG3019" s="94"/>
      <c r="AH3019" s="94"/>
      <c r="AK3019" s="94"/>
      <c r="AL3019" s="94"/>
      <c r="AM3019" s="94"/>
      <c r="AN3019" s="94"/>
      <c r="AO3019" s="94"/>
      <c r="AP3019" s="94"/>
      <c r="AQ3019" s="94"/>
    </row>
    <row r="3020" spans="1:43">
      <c r="A3020" s="92"/>
      <c r="B3020" s="92"/>
      <c r="C3020" s="93"/>
      <c r="D3020" s="93"/>
      <c r="E3020" s="92"/>
      <c r="F3020" s="92"/>
      <c r="G3020" s="92"/>
      <c r="H3020" s="92"/>
      <c r="I3020" s="92"/>
      <c r="J3020" s="92"/>
      <c r="K3020" s="94"/>
      <c r="L3020" s="94"/>
      <c r="M3020" s="94"/>
      <c r="O3020" s="94"/>
      <c r="P3020" s="94"/>
      <c r="Q3020" s="95"/>
      <c r="R3020" s="94"/>
      <c r="S3020" s="94"/>
      <c r="T3020" s="94"/>
      <c r="U3020" s="94"/>
      <c r="V3020" s="94"/>
      <c r="W3020" s="94"/>
      <c r="X3020" s="94"/>
      <c r="Y3020" s="94"/>
      <c r="Z3020" s="94"/>
      <c r="AD3020" s="96"/>
      <c r="AE3020" s="95"/>
      <c r="AG3020" s="94"/>
      <c r="AH3020" s="94"/>
      <c r="AI3020" s="95"/>
      <c r="AK3020" s="94"/>
      <c r="AL3020" s="94"/>
      <c r="AM3020" s="94"/>
      <c r="AN3020" s="94"/>
      <c r="AO3020" s="94"/>
      <c r="AP3020" s="94"/>
      <c r="AQ3020" s="94"/>
    </row>
    <row r="3021" spans="1:43">
      <c r="A3021" s="92"/>
      <c r="B3021" s="92"/>
      <c r="C3021" s="93"/>
      <c r="D3021" s="93"/>
      <c r="E3021" s="92"/>
      <c r="F3021" s="92"/>
      <c r="G3021" s="92"/>
      <c r="H3021" s="92"/>
      <c r="I3021" s="92"/>
      <c r="J3021" s="92"/>
      <c r="K3021" s="94"/>
      <c r="L3021" s="94"/>
      <c r="M3021" s="94"/>
      <c r="O3021" s="94"/>
      <c r="P3021" s="94"/>
      <c r="Q3021" s="94"/>
      <c r="R3021" s="94"/>
      <c r="S3021" s="94"/>
      <c r="T3021" s="94"/>
      <c r="U3021" s="94"/>
      <c r="V3021" s="94"/>
      <c r="W3021" s="94"/>
      <c r="X3021" s="94"/>
      <c r="Y3021" s="94"/>
      <c r="Z3021" s="94"/>
      <c r="AD3021" s="96"/>
      <c r="AG3021" s="94"/>
      <c r="AH3021" s="94"/>
      <c r="AK3021" s="94"/>
      <c r="AL3021" s="94"/>
      <c r="AM3021" s="94"/>
      <c r="AN3021" s="94"/>
      <c r="AO3021" s="94"/>
      <c r="AP3021" s="94"/>
      <c r="AQ3021" s="94"/>
    </row>
    <row r="3022" spans="1:43">
      <c r="A3022" s="92"/>
      <c r="B3022" s="92"/>
      <c r="C3022" s="93"/>
      <c r="D3022" s="93"/>
      <c r="E3022" s="92"/>
      <c r="F3022" s="92"/>
      <c r="G3022" s="92"/>
      <c r="H3022" s="92"/>
      <c r="I3022" s="92"/>
      <c r="J3022" s="92"/>
      <c r="K3022" s="94"/>
      <c r="L3022" s="94"/>
      <c r="M3022" s="94"/>
      <c r="N3022" s="94"/>
      <c r="O3022" s="94"/>
      <c r="P3022" s="94"/>
      <c r="Q3022" s="95"/>
      <c r="R3022" s="94"/>
      <c r="S3022" s="94"/>
      <c r="T3022" s="94"/>
      <c r="U3022" s="94"/>
      <c r="V3022" s="94"/>
      <c r="W3022" s="94"/>
      <c r="X3022" s="94"/>
      <c r="Y3022" s="94"/>
      <c r="Z3022" s="94"/>
      <c r="AD3022" s="96"/>
      <c r="AE3022" s="95"/>
      <c r="AF3022" s="94"/>
      <c r="AG3022" s="94"/>
      <c r="AH3022" s="94"/>
      <c r="AK3022" s="94"/>
      <c r="AL3022" s="94"/>
      <c r="AM3022" s="94"/>
      <c r="AN3022" s="94"/>
      <c r="AO3022" s="94"/>
      <c r="AP3022" s="94"/>
      <c r="AQ3022" s="94"/>
    </row>
    <row r="3023" spans="1:43">
      <c r="A3023" s="92"/>
      <c r="B3023" s="92"/>
      <c r="C3023" s="93"/>
      <c r="D3023" s="93"/>
      <c r="E3023" s="92"/>
      <c r="F3023" s="92"/>
      <c r="G3023" s="92"/>
      <c r="H3023" s="92"/>
      <c r="I3023" s="92"/>
      <c r="J3023" s="92"/>
      <c r="K3023" s="94"/>
      <c r="L3023" s="94"/>
      <c r="M3023" s="94"/>
      <c r="O3023" s="94"/>
      <c r="P3023" s="94"/>
      <c r="Q3023" s="95"/>
      <c r="R3023" s="94"/>
      <c r="S3023" s="94"/>
      <c r="T3023" s="94"/>
      <c r="U3023" s="94"/>
      <c r="V3023" s="94"/>
      <c r="W3023" s="94"/>
      <c r="X3023" s="94"/>
      <c r="Y3023" s="94"/>
      <c r="Z3023" s="94"/>
      <c r="AG3023" s="94"/>
      <c r="AH3023" s="94"/>
      <c r="AK3023" s="94"/>
      <c r="AL3023" s="94"/>
      <c r="AM3023" s="94"/>
      <c r="AN3023" s="94"/>
      <c r="AO3023" s="94"/>
      <c r="AP3023" s="94"/>
      <c r="AQ3023" s="94"/>
    </row>
    <row r="3024" spans="1:43">
      <c r="A3024" s="92"/>
      <c r="B3024" s="92"/>
      <c r="C3024" s="93"/>
      <c r="D3024" s="93"/>
      <c r="E3024" s="92"/>
      <c r="F3024" s="92"/>
      <c r="G3024" s="92"/>
      <c r="H3024" s="92"/>
      <c r="I3024" s="92"/>
      <c r="J3024" s="92"/>
      <c r="K3024" s="94"/>
      <c r="L3024" s="94"/>
      <c r="M3024" s="94"/>
      <c r="O3024" s="94"/>
      <c r="P3024" s="94"/>
      <c r="Q3024" s="94"/>
      <c r="R3024" s="94"/>
      <c r="S3024" s="94"/>
      <c r="T3024" s="94"/>
      <c r="U3024" s="94"/>
      <c r="V3024" s="94"/>
      <c r="W3024" s="94"/>
      <c r="X3024" s="94"/>
      <c r="Y3024" s="94"/>
      <c r="Z3024" s="94"/>
      <c r="AD3024" s="96"/>
      <c r="AG3024" s="94"/>
      <c r="AH3024" s="94"/>
      <c r="AK3024" s="94"/>
      <c r="AL3024" s="94"/>
      <c r="AM3024" s="94"/>
      <c r="AN3024" s="94"/>
      <c r="AO3024" s="94"/>
      <c r="AP3024" s="94"/>
      <c r="AQ3024" s="94"/>
    </row>
    <row r="3025" spans="1:43">
      <c r="A3025" s="92"/>
      <c r="B3025" s="92"/>
      <c r="C3025" s="93"/>
      <c r="D3025" s="93"/>
      <c r="E3025" s="92"/>
      <c r="F3025" s="92"/>
      <c r="G3025" s="92"/>
      <c r="H3025" s="92"/>
      <c r="I3025" s="92"/>
      <c r="J3025" s="92"/>
      <c r="K3025" s="94"/>
      <c r="L3025" s="94"/>
      <c r="M3025" s="94"/>
      <c r="O3025" s="94"/>
      <c r="P3025" s="94"/>
      <c r="Q3025" s="95"/>
      <c r="R3025" s="94"/>
      <c r="V3025" s="95"/>
      <c r="W3025" s="94"/>
      <c r="X3025" s="94"/>
      <c r="AG3025" s="94"/>
      <c r="AH3025" s="94"/>
      <c r="AI3025" s="95"/>
    </row>
    <row r="3026" spans="1:43">
      <c r="A3026" s="92"/>
      <c r="B3026" s="92"/>
      <c r="C3026" s="93"/>
      <c r="D3026" s="93"/>
      <c r="E3026" s="92"/>
      <c r="F3026" s="92"/>
      <c r="G3026" s="92"/>
      <c r="H3026" s="92"/>
      <c r="I3026" s="92"/>
      <c r="J3026" s="92"/>
      <c r="K3026" s="94"/>
      <c r="L3026" s="94"/>
      <c r="M3026" s="94"/>
      <c r="O3026" s="94"/>
      <c r="P3026" s="94"/>
      <c r="Q3026" s="94"/>
      <c r="R3026" s="94"/>
      <c r="S3026" s="94"/>
      <c r="T3026" s="94"/>
      <c r="U3026" s="94"/>
      <c r="V3026" s="94"/>
      <c r="W3026" s="94"/>
      <c r="X3026" s="94"/>
      <c r="Y3026" s="94"/>
      <c r="Z3026" s="94"/>
      <c r="AD3026" s="96"/>
      <c r="AG3026" s="94"/>
      <c r="AH3026" s="94"/>
      <c r="AK3026" s="94"/>
      <c r="AL3026" s="94"/>
      <c r="AM3026" s="94"/>
      <c r="AN3026" s="94"/>
      <c r="AO3026" s="94"/>
      <c r="AP3026" s="94"/>
      <c r="AQ3026" s="94"/>
    </row>
    <row r="3027" spans="1:43">
      <c r="A3027" s="92"/>
      <c r="B3027" s="92"/>
      <c r="C3027" s="93"/>
      <c r="D3027" s="93"/>
      <c r="E3027" s="92"/>
      <c r="F3027" s="92"/>
      <c r="G3027" s="92"/>
      <c r="H3027" s="92"/>
      <c r="I3027" s="92"/>
      <c r="J3027" s="92"/>
      <c r="K3027" s="94"/>
      <c r="L3027" s="94"/>
      <c r="M3027" s="94"/>
      <c r="P3027" s="94"/>
      <c r="Q3027" s="94"/>
      <c r="R3027" s="94"/>
      <c r="T3027" s="94"/>
      <c r="U3027" s="94"/>
      <c r="V3027" s="94"/>
      <c r="W3027" s="94"/>
      <c r="Y3027" s="94"/>
      <c r="Z3027" s="94"/>
      <c r="AE3027" s="95"/>
      <c r="AH3027" s="94"/>
      <c r="AK3027" s="94"/>
      <c r="AL3027" s="94"/>
      <c r="AM3027" s="94"/>
      <c r="AN3027" s="94"/>
      <c r="AO3027" s="94"/>
      <c r="AP3027" s="94"/>
      <c r="AQ3027" s="94"/>
    </row>
    <row r="3028" spans="1:43">
      <c r="A3028" s="92"/>
      <c r="B3028" s="92"/>
      <c r="C3028" s="93"/>
      <c r="D3028" s="93"/>
      <c r="E3028" s="92"/>
      <c r="F3028" s="92"/>
      <c r="G3028" s="92"/>
      <c r="H3028" s="92"/>
      <c r="I3028" s="92"/>
      <c r="J3028" s="92"/>
      <c r="K3028" s="94"/>
      <c r="L3028" s="94"/>
      <c r="M3028" s="94"/>
      <c r="O3028" s="94"/>
      <c r="P3028" s="94"/>
      <c r="Q3028" s="95"/>
      <c r="R3028" s="94"/>
      <c r="T3028" s="94"/>
      <c r="U3028" s="94"/>
      <c r="V3028" s="94"/>
      <c r="W3028" s="94"/>
      <c r="Y3028" s="94"/>
      <c r="Z3028" s="94"/>
      <c r="AD3028" s="96"/>
      <c r="AG3028" s="94"/>
      <c r="AH3028" s="94"/>
      <c r="AK3028" s="94"/>
      <c r="AL3028" s="94"/>
      <c r="AM3028" s="94"/>
      <c r="AN3028" s="94"/>
      <c r="AO3028" s="94"/>
      <c r="AP3028" s="94"/>
      <c r="AQ3028" s="94"/>
    </row>
    <row r="3029" spans="1:43">
      <c r="A3029" s="92"/>
      <c r="B3029" s="92"/>
      <c r="C3029" s="93"/>
      <c r="D3029" s="93"/>
      <c r="E3029" s="92"/>
      <c r="F3029" s="92"/>
      <c r="G3029" s="92"/>
      <c r="H3029" s="92"/>
      <c r="I3029" s="92"/>
      <c r="J3029" s="92"/>
      <c r="K3029" s="94"/>
      <c r="L3029" s="94"/>
      <c r="M3029" s="94"/>
      <c r="O3029" s="94"/>
      <c r="P3029" s="94"/>
      <c r="Q3029" s="94"/>
      <c r="R3029" s="94"/>
      <c r="S3029" s="94"/>
      <c r="T3029" s="94"/>
      <c r="U3029" s="94"/>
      <c r="V3029" s="94"/>
      <c r="W3029" s="94"/>
      <c r="X3029" s="94"/>
      <c r="Y3029" s="94"/>
      <c r="Z3029" s="94"/>
      <c r="AD3029" s="96"/>
      <c r="AG3029" s="94"/>
      <c r="AH3029" s="94"/>
      <c r="AK3029" s="94"/>
      <c r="AL3029" s="94"/>
      <c r="AM3029" s="94"/>
      <c r="AN3029" s="94"/>
      <c r="AO3029" s="94"/>
      <c r="AP3029" s="94"/>
      <c r="AQ3029" s="94"/>
    </row>
    <row r="3030" spans="1:43">
      <c r="A3030" s="92"/>
      <c r="B3030" s="92"/>
      <c r="C3030" s="93"/>
      <c r="D3030" s="93"/>
      <c r="E3030" s="92"/>
      <c r="F3030" s="92"/>
      <c r="G3030" s="92"/>
      <c r="H3030" s="92"/>
      <c r="I3030" s="92"/>
      <c r="J3030" s="92"/>
      <c r="K3030" s="94"/>
      <c r="L3030" s="94"/>
      <c r="M3030" s="94"/>
      <c r="O3030" s="94"/>
      <c r="P3030" s="94"/>
      <c r="Q3030" s="94"/>
      <c r="R3030" s="94"/>
      <c r="S3030" s="94"/>
      <c r="T3030" s="94"/>
      <c r="U3030" s="94"/>
      <c r="V3030" s="94"/>
      <c r="W3030" s="94"/>
      <c r="X3030" s="94"/>
      <c r="Y3030" s="94"/>
      <c r="Z3030" s="94"/>
      <c r="AG3030" s="94"/>
      <c r="AH3030" s="94"/>
      <c r="AK3030" s="94"/>
      <c r="AL3030" s="94"/>
      <c r="AM3030" s="94"/>
      <c r="AN3030" s="94"/>
      <c r="AO3030" s="94"/>
      <c r="AP3030" s="94"/>
      <c r="AQ3030" s="94"/>
    </row>
    <row r="3031" spans="1:43">
      <c r="A3031" s="92"/>
      <c r="B3031" s="92"/>
      <c r="C3031" s="93"/>
      <c r="D3031" s="93"/>
      <c r="E3031" s="92"/>
      <c r="F3031" s="92"/>
      <c r="G3031" s="92"/>
      <c r="H3031" s="92"/>
      <c r="I3031" s="92"/>
      <c r="J3031" s="92"/>
      <c r="K3031" s="94"/>
      <c r="L3031" s="94"/>
      <c r="M3031" s="94"/>
      <c r="O3031" s="94"/>
      <c r="P3031" s="94"/>
      <c r="Q3031" s="94"/>
      <c r="R3031" s="94"/>
      <c r="S3031" s="94"/>
      <c r="T3031" s="94"/>
      <c r="U3031" s="94"/>
      <c r="V3031" s="94"/>
      <c r="W3031" s="94"/>
      <c r="X3031" s="94"/>
      <c r="Y3031" s="94"/>
      <c r="Z3031" s="94"/>
      <c r="AD3031" s="96"/>
      <c r="AG3031" s="94"/>
      <c r="AH3031" s="94"/>
      <c r="AI3031" s="95"/>
      <c r="AK3031" s="94"/>
      <c r="AL3031" s="94"/>
      <c r="AM3031" s="94"/>
      <c r="AN3031" s="94"/>
      <c r="AO3031" s="94"/>
      <c r="AP3031" s="94"/>
      <c r="AQ3031" s="94"/>
    </row>
    <row r="3032" spans="1:43">
      <c r="A3032" s="92"/>
      <c r="B3032" s="92"/>
      <c r="C3032" s="93"/>
      <c r="D3032" s="93"/>
      <c r="E3032" s="92"/>
      <c r="F3032" s="92"/>
      <c r="G3032" s="92"/>
      <c r="H3032" s="92"/>
      <c r="I3032" s="92"/>
      <c r="J3032" s="92"/>
      <c r="K3032" s="94"/>
      <c r="L3032" s="94"/>
      <c r="M3032" s="94"/>
      <c r="P3032" s="94"/>
      <c r="Q3032" s="94"/>
      <c r="R3032" s="94"/>
      <c r="T3032" s="94"/>
      <c r="U3032" s="94"/>
      <c r="V3032" s="94"/>
      <c r="W3032" s="94"/>
      <c r="Y3032" s="94"/>
      <c r="Z3032" s="94"/>
      <c r="AD3032" s="96"/>
      <c r="AH3032" s="94"/>
      <c r="AI3032" s="95"/>
      <c r="AK3032" s="94"/>
      <c r="AL3032" s="94"/>
      <c r="AM3032" s="94"/>
      <c r="AN3032" s="94"/>
      <c r="AO3032" s="94"/>
      <c r="AP3032" s="94"/>
      <c r="AQ3032" s="94"/>
    </row>
    <row r="3033" spans="1:43">
      <c r="A3033" s="92"/>
      <c r="B3033" s="92"/>
      <c r="C3033" s="93"/>
      <c r="D3033" s="93"/>
      <c r="E3033" s="92"/>
      <c r="F3033" s="92"/>
      <c r="G3033" s="92"/>
      <c r="H3033" s="92"/>
      <c r="I3033" s="92"/>
      <c r="J3033" s="92"/>
      <c r="K3033" s="94"/>
      <c r="L3033" s="94"/>
      <c r="M3033" s="94"/>
      <c r="O3033" s="94"/>
      <c r="P3033" s="94"/>
      <c r="Q3033" s="94"/>
      <c r="R3033" s="94"/>
      <c r="S3033" s="94"/>
      <c r="T3033" s="94"/>
      <c r="U3033" s="94"/>
      <c r="V3033" s="94"/>
      <c r="W3033" s="94"/>
      <c r="X3033" s="94"/>
      <c r="Y3033" s="94"/>
      <c r="Z3033" s="94"/>
      <c r="AD3033" s="96"/>
      <c r="AG3033" s="94"/>
      <c r="AH3033" s="94"/>
      <c r="AK3033" s="94"/>
      <c r="AL3033" s="94"/>
      <c r="AM3033" s="94"/>
      <c r="AN3033" s="94"/>
      <c r="AO3033" s="94"/>
      <c r="AP3033" s="94"/>
      <c r="AQ3033" s="94"/>
    </row>
    <row r="3034" spans="1:43">
      <c r="A3034" s="92"/>
      <c r="B3034" s="92"/>
      <c r="C3034" s="93"/>
      <c r="D3034" s="93"/>
      <c r="E3034" s="92"/>
      <c r="F3034" s="92"/>
      <c r="G3034" s="92"/>
      <c r="H3034" s="92"/>
      <c r="I3034" s="92"/>
      <c r="J3034" s="92"/>
      <c r="K3034" s="94"/>
      <c r="L3034" s="94"/>
      <c r="M3034" s="94"/>
      <c r="O3034" s="94"/>
      <c r="P3034" s="94"/>
      <c r="Q3034" s="95"/>
      <c r="R3034" s="94"/>
      <c r="S3034" s="94"/>
      <c r="T3034" s="94"/>
      <c r="U3034" s="94"/>
      <c r="V3034" s="94"/>
      <c r="W3034" s="94"/>
      <c r="X3034" s="94"/>
      <c r="Y3034" s="94"/>
      <c r="Z3034" s="94"/>
      <c r="AD3034" s="96"/>
      <c r="AG3034" s="94"/>
      <c r="AH3034" s="94"/>
      <c r="AI3034" s="95"/>
      <c r="AK3034" s="94"/>
      <c r="AL3034" s="94"/>
      <c r="AM3034" s="94"/>
      <c r="AN3034" s="94"/>
      <c r="AO3034" s="94"/>
      <c r="AP3034" s="94"/>
      <c r="AQ3034" s="94"/>
    </row>
    <row r="3035" spans="1:43">
      <c r="A3035" s="92"/>
      <c r="B3035" s="92"/>
      <c r="C3035" s="93"/>
      <c r="D3035" s="93"/>
      <c r="E3035" s="92"/>
      <c r="F3035" s="92"/>
      <c r="G3035" s="92"/>
      <c r="H3035" s="92"/>
      <c r="I3035" s="92"/>
      <c r="J3035" s="92"/>
      <c r="K3035" s="94"/>
      <c r="L3035" s="94"/>
      <c r="M3035" s="94"/>
      <c r="O3035" s="94"/>
      <c r="P3035" s="94"/>
      <c r="Q3035" s="95"/>
      <c r="R3035" s="94"/>
      <c r="S3035" s="94"/>
      <c r="T3035" s="94"/>
      <c r="U3035" s="94"/>
      <c r="V3035" s="94"/>
      <c r="W3035" s="94"/>
      <c r="X3035" s="94"/>
      <c r="Y3035" s="94"/>
      <c r="Z3035" s="94"/>
      <c r="AD3035" s="96"/>
      <c r="AE3035" s="95"/>
      <c r="AG3035" s="94"/>
      <c r="AH3035" s="94"/>
      <c r="AI3035" s="95"/>
      <c r="AK3035" s="94"/>
      <c r="AL3035" s="94"/>
      <c r="AM3035" s="94"/>
      <c r="AN3035" s="94"/>
      <c r="AO3035" s="94"/>
      <c r="AP3035" s="94"/>
      <c r="AQ3035" s="94"/>
    </row>
    <row r="3036" spans="1:43">
      <c r="A3036" s="92"/>
      <c r="B3036" s="92"/>
      <c r="C3036" s="93"/>
      <c r="D3036" s="93"/>
      <c r="E3036" s="92"/>
      <c r="F3036" s="92"/>
      <c r="G3036" s="92"/>
      <c r="H3036" s="92"/>
      <c r="I3036" s="92"/>
      <c r="J3036" s="92"/>
      <c r="K3036" s="94"/>
      <c r="L3036" s="94"/>
      <c r="M3036" s="94"/>
      <c r="O3036" s="94"/>
      <c r="P3036" s="94"/>
      <c r="Q3036" s="94"/>
      <c r="R3036" s="94"/>
      <c r="S3036" s="94"/>
      <c r="T3036" s="94"/>
      <c r="U3036" s="94"/>
      <c r="V3036" s="94"/>
      <c r="W3036" s="94"/>
      <c r="X3036" s="94"/>
      <c r="Y3036" s="94"/>
      <c r="Z3036" s="94"/>
      <c r="AE3036" s="95"/>
      <c r="AG3036" s="94"/>
      <c r="AH3036" s="94"/>
      <c r="AK3036" s="94"/>
      <c r="AL3036" s="94"/>
      <c r="AM3036" s="94"/>
      <c r="AN3036" s="94"/>
      <c r="AO3036" s="94"/>
      <c r="AP3036" s="94"/>
      <c r="AQ3036" s="94"/>
    </row>
    <row r="3037" spans="1:43">
      <c r="A3037" s="92"/>
      <c r="B3037" s="92"/>
      <c r="C3037" s="93"/>
      <c r="D3037" s="93"/>
      <c r="E3037" s="92"/>
      <c r="F3037" s="92"/>
      <c r="G3037" s="92"/>
      <c r="H3037" s="92"/>
      <c r="I3037" s="92"/>
      <c r="J3037" s="92"/>
      <c r="K3037" s="94"/>
      <c r="L3037" s="94"/>
      <c r="M3037" s="94"/>
      <c r="O3037" s="94"/>
      <c r="T3037" s="94"/>
      <c r="U3037" s="94"/>
      <c r="Y3037" s="94"/>
      <c r="Z3037" s="94"/>
      <c r="AG3037" s="94"/>
      <c r="AK3037" s="94"/>
      <c r="AL3037" s="94"/>
      <c r="AM3037" s="94"/>
      <c r="AN3037" s="94"/>
      <c r="AO3037" s="94"/>
      <c r="AP3037" s="94"/>
      <c r="AQ3037" s="94"/>
    </row>
    <row r="3038" spans="1:43">
      <c r="A3038" s="92"/>
      <c r="B3038" s="92"/>
      <c r="C3038" s="93"/>
      <c r="D3038" s="93"/>
      <c r="E3038" s="92"/>
      <c r="F3038" s="92"/>
      <c r="G3038" s="92"/>
      <c r="H3038" s="92"/>
      <c r="I3038" s="92"/>
      <c r="J3038" s="92"/>
      <c r="K3038" s="94"/>
      <c r="L3038" s="94"/>
      <c r="M3038" s="94"/>
      <c r="O3038" s="94"/>
      <c r="P3038" s="94"/>
      <c r="Q3038" s="94"/>
      <c r="R3038" s="94"/>
      <c r="S3038" s="94"/>
      <c r="T3038" s="94"/>
      <c r="U3038" s="94"/>
      <c r="V3038" s="94"/>
      <c r="W3038" s="94"/>
      <c r="X3038" s="94"/>
      <c r="Y3038" s="94"/>
      <c r="Z3038" s="94"/>
      <c r="AG3038" s="94"/>
      <c r="AH3038" s="94"/>
      <c r="AK3038" s="94"/>
      <c r="AL3038" s="94"/>
      <c r="AM3038" s="94"/>
      <c r="AN3038" s="94"/>
      <c r="AO3038" s="94"/>
      <c r="AP3038" s="94"/>
      <c r="AQ3038" s="94"/>
    </row>
    <row r="3039" spans="1:43">
      <c r="A3039" s="92"/>
      <c r="B3039" s="92"/>
      <c r="C3039" s="93"/>
      <c r="D3039" s="93"/>
      <c r="E3039" s="92"/>
      <c r="F3039" s="92"/>
      <c r="G3039" s="92"/>
      <c r="H3039" s="92"/>
      <c r="I3039" s="92"/>
      <c r="J3039" s="92"/>
      <c r="K3039" s="94"/>
      <c r="L3039" s="94"/>
      <c r="M3039" s="94"/>
      <c r="O3039" s="94"/>
      <c r="P3039" s="94"/>
      <c r="Q3039" s="95"/>
      <c r="R3039" s="94"/>
      <c r="S3039" s="94"/>
      <c r="T3039" s="94"/>
      <c r="U3039" s="94"/>
      <c r="V3039" s="95"/>
      <c r="W3039" s="94"/>
      <c r="X3039" s="94"/>
      <c r="Y3039" s="94"/>
      <c r="Z3039" s="94"/>
      <c r="AG3039" s="94"/>
      <c r="AH3039" s="94"/>
      <c r="AK3039" s="94"/>
      <c r="AL3039" s="94"/>
      <c r="AM3039" s="94"/>
      <c r="AN3039" s="94"/>
      <c r="AO3039" s="94"/>
      <c r="AP3039" s="94"/>
      <c r="AQ3039" s="94"/>
    </row>
    <row r="3040" spans="1:43">
      <c r="A3040" s="92"/>
      <c r="B3040" s="92"/>
      <c r="C3040" s="93"/>
      <c r="D3040" s="93"/>
      <c r="E3040" s="92"/>
      <c r="F3040" s="92"/>
      <c r="G3040" s="92"/>
      <c r="H3040" s="92"/>
      <c r="I3040" s="92"/>
      <c r="J3040" s="92"/>
      <c r="K3040" s="94"/>
      <c r="L3040" s="94"/>
      <c r="M3040" s="94"/>
      <c r="O3040" s="94"/>
      <c r="P3040" s="94"/>
      <c r="Q3040" s="95"/>
      <c r="R3040" s="94"/>
      <c r="S3040" s="94"/>
      <c r="V3040" s="95"/>
      <c r="W3040" s="94"/>
      <c r="X3040" s="94"/>
      <c r="AD3040" s="96"/>
      <c r="AE3040" s="95"/>
      <c r="AG3040" s="94"/>
      <c r="AH3040" s="94"/>
      <c r="AK3040" s="94"/>
      <c r="AL3040" s="94"/>
      <c r="AM3040" s="94"/>
      <c r="AN3040" s="94"/>
      <c r="AO3040" s="94"/>
    </row>
    <row r="3041" spans="1:43">
      <c r="A3041" s="92"/>
      <c r="B3041" s="92"/>
      <c r="C3041" s="93"/>
      <c r="D3041" s="93"/>
      <c r="E3041" s="92"/>
      <c r="F3041" s="92"/>
      <c r="G3041" s="92"/>
      <c r="H3041" s="92"/>
      <c r="I3041" s="92"/>
      <c r="J3041" s="92"/>
      <c r="K3041" s="94"/>
      <c r="L3041" s="94"/>
      <c r="M3041" s="94"/>
      <c r="O3041" s="94"/>
      <c r="P3041" s="94"/>
      <c r="Q3041" s="94"/>
      <c r="R3041" s="94"/>
      <c r="S3041" s="94"/>
      <c r="T3041" s="94"/>
      <c r="U3041" s="94"/>
      <c r="V3041" s="94"/>
      <c r="W3041" s="94"/>
      <c r="X3041" s="94"/>
      <c r="Y3041" s="94"/>
      <c r="Z3041" s="94"/>
      <c r="AE3041" s="95"/>
      <c r="AG3041" s="94"/>
      <c r="AH3041" s="94"/>
      <c r="AK3041" s="94"/>
      <c r="AL3041" s="94"/>
      <c r="AM3041" s="94"/>
      <c r="AN3041" s="94"/>
      <c r="AO3041" s="94"/>
      <c r="AP3041" s="94"/>
      <c r="AQ3041" s="94"/>
    </row>
    <row r="3042" spans="1:43">
      <c r="A3042" s="92"/>
      <c r="B3042" s="92"/>
      <c r="C3042" s="93"/>
      <c r="D3042" s="93"/>
      <c r="E3042" s="92"/>
      <c r="F3042" s="92"/>
      <c r="G3042" s="92"/>
      <c r="H3042" s="92"/>
      <c r="I3042" s="92"/>
      <c r="J3042" s="92"/>
      <c r="K3042" s="94"/>
      <c r="L3042" s="94"/>
      <c r="M3042" s="94"/>
      <c r="O3042" s="94"/>
      <c r="P3042" s="94"/>
      <c r="Q3042" s="94"/>
      <c r="R3042" s="94"/>
      <c r="S3042" s="94"/>
      <c r="T3042" s="94"/>
      <c r="U3042" s="94"/>
      <c r="V3042" s="94"/>
      <c r="W3042" s="94"/>
      <c r="X3042" s="94"/>
      <c r="Y3042" s="94"/>
      <c r="Z3042" s="94"/>
      <c r="AD3042" s="96"/>
      <c r="AE3042" s="95"/>
      <c r="AG3042" s="94"/>
      <c r="AH3042" s="94"/>
      <c r="AK3042" s="94"/>
      <c r="AL3042" s="94"/>
      <c r="AM3042" s="94"/>
      <c r="AN3042" s="94"/>
      <c r="AO3042" s="94"/>
      <c r="AP3042" s="94"/>
      <c r="AQ3042" s="94"/>
    </row>
    <row r="3043" spans="1:43">
      <c r="A3043" s="92"/>
      <c r="B3043" s="92"/>
      <c r="C3043" s="93"/>
      <c r="D3043" s="93"/>
      <c r="E3043" s="92"/>
      <c r="F3043" s="92"/>
      <c r="G3043" s="92"/>
      <c r="H3043" s="92"/>
      <c r="I3043" s="92"/>
      <c r="J3043" s="92"/>
      <c r="K3043" s="94"/>
      <c r="L3043" s="94"/>
      <c r="M3043" s="94"/>
      <c r="T3043" s="94"/>
      <c r="U3043" s="94"/>
      <c r="Y3043" s="94"/>
      <c r="Z3043" s="94"/>
      <c r="AI3043" s="95"/>
      <c r="AK3043" s="94"/>
      <c r="AL3043" s="94"/>
      <c r="AM3043" s="94"/>
      <c r="AN3043" s="94"/>
      <c r="AO3043" s="94"/>
      <c r="AP3043" s="94"/>
      <c r="AQ3043" s="94"/>
    </row>
    <row r="3044" spans="1:43">
      <c r="A3044" s="92"/>
      <c r="B3044" s="92"/>
      <c r="C3044" s="93"/>
      <c r="D3044" s="93"/>
      <c r="E3044" s="92"/>
      <c r="F3044" s="92"/>
      <c r="G3044" s="92"/>
      <c r="H3044" s="92"/>
      <c r="I3044" s="92"/>
      <c r="J3044" s="92"/>
      <c r="K3044" s="94"/>
      <c r="L3044" s="94"/>
      <c r="M3044" s="94"/>
      <c r="O3044" s="94"/>
      <c r="P3044" s="94"/>
      <c r="Q3044" s="94"/>
      <c r="R3044" s="94"/>
      <c r="S3044" s="94"/>
      <c r="T3044" s="94"/>
      <c r="U3044" s="94"/>
      <c r="V3044" s="94"/>
      <c r="W3044" s="94"/>
      <c r="X3044" s="94"/>
      <c r="Y3044" s="94"/>
      <c r="Z3044" s="94"/>
      <c r="AD3044" s="96"/>
      <c r="AG3044" s="94"/>
      <c r="AH3044" s="94"/>
      <c r="AI3044" s="95"/>
      <c r="AK3044" s="94"/>
      <c r="AL3044" s="94"/>
      <c r="AM3044" s="94"/>
      <c r="AN3044" s="94"/>
      <c r="AO3044" s="94"/>
      <c r="AP3044" s="94"/>
      <c r="AQ3044" s="94"/>
    </row>
    <row r="3045" spans="1:43">
      <c r="A3045" s="92"/>
      <c r="B3045" s="92"/>
      <c r="C3045" s="93"/>
      <c r="D3045" s="93"/>
      <c r="E3045" s="92"/>
      <c r="F3045" s="92"/>
      <c r="G3045" s="92"/>
      <c r="H3045" s="92"/>
      <c r="I3045" s="92"/>
      <c r="J3045" s="92"/>
      <c r="K3045" s="94"/>
      <c r="L3045" s="94"/>
      <c r="M3045" s="94"/>
      <c r="O3045" s="94"/>
      <c r="P3045" s="94"/>
      <c r="Q3045" s="95"/>
      <c r="R3045" s="94"/>
      <c r="S3045" s="94"/>
      <c r="T3045" s="94"/>
      <c r="U3045" s="94"/>
      <c r="V3045" s="94"/>
      <c r="W3045" s="94"/>
      <c r="X3045" s="94"/>
      <c r="Y3045" s="94"/>
      <c r="Z3045" s="94"/>
      <c r="AD3045" s="96"/>
      <c r="AG3045" s="94"/>
      <c r="AH3045" s="94"/>
      <c r="AK3045" s="94"/>
      <c r="AL3045" s="94"/>
      <c r="AM3045" s="94"/>
      <c r="AN3045" s="94"/>
      <c r="AO3045" s="94"/>
      <c r="AP3045" s="94"/>
      <c r="AQ3045" s="94"/>
    </row>
    <row r="3046" spans="1:43">
      <c r="A3046" s="92"/>
      <c r="B3046" s="92"/>
      <c r="C3046" s="93"/>
      <c r="D3046" s="93"/>
      <c r="E3046" s="92"/>
      <c r="F3046" s="92"/>
      <c r="G3046" s="92"/>
      <c r="H3046" s="92"/>
      <c r="I3046" s="92"/>
      <c r="J3046" s="92"/>
      <c r="K3046" s="94"/>
      <c r="L3046" s="94"/>
      <c r="M3046" s="94"/>
      <c r="N3046" s="94"/>
      <c r="O3046" s="94"/>
      <c r="P3046" s="94"/>
      <c r="Q3046" s="95"/>
      <c r="R3046" s="94"/>
      <c r="S3046" s="94"/>
      <c r="T3046" s="94"/>
      <c r="U3046" s="94"/>
      <c r="V3046" s="94"/>
      <c r="W3046" s="94"/>
      <c r="X3046" s="94"/>
      <c r="Y3046" s="94"/>
      <c r="Z3046" s="94"/>
      <c r="AD3046" s="96"/>
      <c r="AF3046" s="94"/>
      <c r="AG3046" s="94"/>
      <c r="AH3046" s="94"/>
      <c r="AI3046" s="95"/>
      <c r="AK3046" s="94"/>
      <c r="AL3046" s="94"/>
      <c r="AM3046" s="94"/>
      <c r="AN3046" s="94"/>
      <c r="AO3046" s="94"/>
      <c r="AP3046" s="94"/>
      <c r="AQ3046" s="94"/>
    </row>
    <row r="3047" spans="1:43">
      <c r="A3047" s="92"/>
      <c r="B3047" s="92"/>
      <c r="C3047" s="93"/>
      <c r="D3047" s="93"/>
      <c r="E3047" s="92"/>
      <c r="F3047" s="92"/>
      <c r="G3047" s="92"/>
      <c r="H3047" s="92"/>
      <c r="I3047" s="92"/>
      <c r="J3047" s="92"/>
      <c r="K3047" s="94"/>
      <c r="L3047" s="94"/>
      <c r="M3047" s="94"/>
      <c r="O3047" s="94"/>
      <c r="P3047" s="94"/>
      <c r="Q3047" s="94"/>
      <c r="R3047" s="94"/>
      <c r="S3047" s="94"/>
      <c r="T3047" s="94"/>
      <c r="U3047" s="94"/>
      <c r="V3047" s="94"/>
      <c r="W3047" s="94"/>
      <c r="X3047" s="94"/>
      <c r="Y3047" s="94"/>
      <c r="Z3047" s="94"/>
      <c r="AD3047" s="96"/>
      <c r="AG3047" s="94"/>
      <c r="AH3047" s="94"/>
      <c r="AK3047" s="94"/>
      <c r="AL3047" s="94"/>
      <c r="AM3047" s="94"/>
      <c r="AN3047" s="94"/>
      <c r="AO3047" s="94"/>
      <c r="AP3047" s="94"/>
      <c r="AQ3047" s="94"/>
    </row>
    <row r="3048" spans="1:43">
      <c r="A3048" s="92"/>
      <c r="B3048" s="92"/>
      <c r="C3048" s="93"/>
      <c r="D3048" s="93"/>
      <c r="E3048" s="92"/>
      <c r="F3048" s="92"/>
      <c r="G3048" s="92"/>
      <c r="H3048" s="92"/>
      <c r="I3048" s="92"/>
      <c r="J3048" s="92"/>
      <c r="K3048" s="94"/>
      <c r="L3048" s="94"/>
      <c r="M3048" s="94"/>
      <c r="O3048" s="94"/>
      <c r="P3048" s="94"/>
      <c r="Q3048" s="94"/>
      <c r="R3048" s="94"/>
      <c r="S3048" s="94"/>
      <c r="T3048" s="94"/>
      <c r="U3048" s="94"/>
      <c r="V3048" s="94"/>
      <c r="W3048" s="94"/>
      <c r="X3048" s="94"/>
      <c r="Y3048" s="94"/>
      <c r="Z3048" s="94"/>
      <c r="AD3048" s="96"/>
      <c r="AG3048" s="94"/>
      <c r="AH3048" s="94"/>
      <c r="AK3048" s="94"/>
      <c r="AL3048" s="94"/>
      <c r="AM3048" s="94"/>
      <c r="AN3048" s="94"/>
      <c r="AO3048" s="94"/>
      <c r="AP3048" s="94"/>
      <c r="AQ3048" s="94"/>
    </row>
    <row r="3049" spans="1:43">
      <c r="A3049" s="92"/>
      <c r="B3049" s="92"/>
      <c r="C3049" s="93"/>
      <c r="D3049" s="93"/>
      <c r="E3049" s="92"/>
      <c r="F3049" s="92"/>
      <c r="G3049" s="92"/>
      <c r="H3049" s="92"/>
      <c r="I3049" s="92"/>
      <c r="J3049" s="92"/>
      <c r="K3049" s="94"/>
      <c r="L3049" s="94"/>
      <c r="M3049" s="94"/>
      <c r="P3049" s="94"/>
      <c r="Q3049" s="94"/>
      <c r="R3049" s="94"/>
      <c r="S3049" s="94"/>
      <c r="T3049" s="94"/>
      <c r="U3049" s="94"/>
      <c r="V3049" s="94"/>
      <c r="W3049" s="94"/>
      <c r="X3049" s="94"/>
      <c r="Y3049" s="94"/>
      <c r="Z3049" s="94"/>
      <c r="AE3049" s="95"/>
      <c r="AH3049" s="94"/>
      <c r="AK3049" s="94"/>
      <c r="AL3049" s="94"/>
      <c r="AM3049" s="94"/>
      <c r="AN3049" s="94"/>
      <c r="AO3049" s="94"/>
      <c r="AP3049" s="94"/>
      <c r="AQ3049" s="94"/>
    </row>
    <row r="3050" spans="1:43">
      <c r="A3050" s="92"/>
      <c r="B3050" s="92"/>
      <c r="C3050" s="93"/>
      <c r="D3050" s="93"/>
      <c r="E3050" s="92"/>
      <c r="F3050" s="92"/>
      <c r="G3050" s="92"/>
      <c r="H3050" s="92"/>
      <c r="I3050" s="92"/>
      <c r="J3050" s="92"/>
      <c r="K3050" s="94"/>
      <c r="L3050" s="94"/>
      <c r="M3050" s="94"/>
      <c r="O3050" s="94"/>
      <c r="P3050" s="94"/>
      <c r="Q3050" s="95"/>
      <c r="R3050" s="94"/>
      <c r="S3050" s="94"/>
      <c r="T3050" s="94"/>
      <c r="U3050" s="94"/>
      <c r="V3050" s="94"/>
      <c r="W3050" s="94"/>
      <c r="X3050" s="94"/>
      <c r="Y3050" s="94"/>
      <c r="Z3050" s="94"/>
      <c r="AD3050" s="96"/>
      <c r="AG3050" s="94"/>
      <c r="AH3050" s="94"/>
      <c r="AK3050" s="94"/>
      <c r="AL3050" s="94"/>
      <c r="AM3050" s="94"/>
      <c r="AN3050" s="94"/>
      <c r="AO3050" s="94"/>
      <c r="AP3050" s="94"/>
      <c r="AQ3050" s="94"/>
    </row>
    <row r="3051" spans="1:43">
      <c r="A3051" s="92"/>
      <c r="B3051" s="92"/>
      <c r="C3051" s="93"/>
      <c r="D3051" s="93"/>
      <c r="E3051" s="92"/>
      <c r="F3051" s="92"/>
      <c r="G3051" s="92"/>
      <c r="H3051" s="92"/>
      <c r="I3051" s="92"/>
      <c r="J3051" s="92"/>
      <c r="K3051" s="94"/>
      <c r="L3051" s="94"/>
      <c r="M3051" s="94"/>
      <c r="O3051" s="94"/>
      <c r="P3051" s="94"/>
      <c r="Q3051" s="94"/>
      <c r="R3051" s="94"/>
      <c r="S3051" s="94"/>
      <c r="T3051" s="94"/>
      <c r="U3051" s="94"/>
      <c r="V3051" s="94"/>
      <c r="W3051" s="94"/>
      <c r="X3051" s="94"/>
      <c r="Y3051" s="94"/>
      <c r="Z3051" s="94"/>
      <c r="AD3051" s="96"/>
      <c r="AG3051" s="94"/>
      <c r="AH3051" s="94"/>
      <c r="AK3051" s="94"/>
      <c r="AL3051" s="94"/>
      <c r="AM3051" s="94"/>
      <c r="AN3051" s="94"/>
      <c r="AO3051" s="94"/>
      <c r="AP3051" s="94"/>
      <c r="AQ3051" s="94"/>
    </row>
    <row r="3052" spans="1:43">
      <c r="A3052" s="92"/>
      <c r="B3052" s="92"/>
      <c r="C3052" s="93"/>
      <c r="D3052" s="93"/>
      <c r="E3052" s="92"/>
      <c r="F3052" s="92"/>
      <c r="G3052" s="92"/>
      <c r="H3052" s="92"/>
      <c r="I3052" s="92"/>
      <c r="J3052" s="92"/>
      <c r="K3052" s="94"/>
      <c r="L3052" s="94"/>
      <c r="M3052" s="94"/>
      <c r="O3052" s="94"/>
      <c r="P3052" s="94"/>
      <c r="Q3052" s="95"/>
      <c r="R3052" s="94"/>
      <c r="S3052" s="94"/>
      <c r="T3052" s="94"/>
      <c r="U3052" s="94"/>
      <c r="V3052" s="94"/>
      <c r="W3052" s="94"/>
      <c r="X3052" s="94"/>
      <c r="Y3052" s="94"/>
      <c r="Z3052" s="94"/>
      <c r="AD3052" s="96"/>
      <c r="AG3052" s="94"/>
      <c r="AH3052" s="94"/>
      <c r="AI3052" s="95"/>
      <c r="AK3052" s="94"/>
      <c r="AL3052" s="94"/>
      <c r="AM3052" s="94"/>
      <c r="AN3052" s="94"/>
      <c r="AO3052" s="94"/>
      <c r="AP3052" s="94"/>
      <c r="AQ3052" s="94"/>
    </row>
    <row r="3053" spans="1:43">
      <c r="A3053" s="92"/>
      <c r="B3053" s="92"/>
      <c r="C3053" s="93"/>
      <c r="D3053" s="93"/>
      <c r="E3053" s="92"/>
      <c r="F3053" s="92"/>
      <c r="G3053" s="92"/>
      <c r="H3053" s="92"/>
      <c r="I3053" s="92"/>
      <c r="J3053" s="92"/>
      <c r="K3053" s="94"/>
      <c r="L3053" s="94"/>
      <c r="M3053" s="94"/>
      <c r="P3053" s="94"/>
      <c r="Q3053" s="94"/>
      <c r="R3053" s="94"/>
      <c r="S3053" s="94"/>
      <c r="T3053" s="94"/>
      <c r="U3053" s="94"/>
      <c r="V3053" s="94"/>
      <c r="W3053" s="94"/>
      <c r="X3053" s="94"/>
      <c r="Y3053" s="94"/>
      <c r="Z3053" s="94"/>
      <c r="AD3053" s="96"/>
      <c r="AH3053" s="94"/>
      <c r="AN3053" s="94"/>
      <c r="AO3053" s="94"/>
      <c r="AP3053" s="94"/>
      <c r="AQ3053" s="94"/>
    </row>
    <row r="3054" spans="1:43">
      <c r="A3054" s="92"/>
      <c r="B3054" s="92"/>
      <c r="C3054" s="93"/>
      <c r="D3054" s="93"/>
      <c r="E3054" s="92"/>
      <c r="F3054" s="92"/>
      <c r="G3054" s="92"/>
      <c r="H3054" s="92"/>
      <c r="I3054" s="92"/>
      <c r="J3054" s="92"/>
      <c r="K3054" s="94"/>
      <c r="L3054" s="94"/>
      <c r="M3054" s="94"/>
      <c r="N3054" s="94"/>
      <c r="O3054" s="94"/>
      <c r="P3054" s="94"/>
      <c r="Q3054" s="94"/>
      <c r="R3054" s="94"/>
      <c r="S3054" s="94"/>
      <c r="T3054" s="94"/>
      <c r="U3054" s="94"/>
      <c r="V3054" s="94"/>
      <c r="W3054" s="94"/>
      <c r="X3054" s="94"/>
      <c r="Y3054" s="94"/>
      <c r="Z3054" s="94"/>
      <c r="AD3054" s="96"/>
      <c r="AE3054" s="95"/>
      <c r="AF3054" s="94"/>
      <c r="AG3054" s="94"/>
      <c r="AH3054" s="94"/>
      <c r="AJ3054" s="95"/>
      <c r="AK3054" s="94"/>
      <c r="AL3054" s="94"/>
      <c r="AM3054" s="94"/>
      <c r="AN3054" s="94"/>
      <c r="AO3054" s="94"/>
      <c r="AP3054" s="94"/>
      <c r="AQ3054" s="94"/>
    </row>
    <row r="3055" spans="1:43">
      <c r="A3055" s="92"/>
      <c r="B3055" s="92"/>
      <c r="C3055" s="93"/>
      <c r="D3055" s="93"/>
      <c r="E3055" s="92"/>
      <c r="F3055" s="92"/>
      <c r="G3055" s="92"/>
      <c r="H3055" s="92"/>
      <c r="I3055" s="92"/>
      <c r="J3055" s="92"/>
      <c r="K3055" s="94"/>
      <c r="L3055" s="94"/>
      <c r="M3055" s="94"/>
      <c r="T3055" s="94"/>
      <c r="U3055" s="94"/>
      <c r="Y3055" s="94"/>
      <c r="Z3055" s="94"/>
      <c r="AK3055" s="94"/>
      <c r="AL3055" s="94"/>
      <c r="AM3055" s="94"/>
      <c r="AN3055" s="94"/>
      <c r="AO3055" s="94"/>
      <c r="AP3055" s="94"/>
      <c r="AQ3055" s="94"/>
    </row>
    <row r="3056" spans="1:43">
      <c r="A3056" s="92"/>
      <c r="B3056" s="92"/>
      <c r="C3056" s="93"/>
      <c r="D3056" s="93"/>
      <c r="E3056" s="92"/>
      <c r="F3056" s="92"/>
      <c r="G3056" s="92"/>
      <c r="H3056" s="92"/>
      <c r="I3056" s="92"/>
      <c r="J3056" s="92"/>
      <c r="K3056" s="94"/>
      <c r="L3056" s="94"/>
      <c r="M3056" s="94"/>
      <c r="O3056" s="94"/>
      <c r="P3056" s="94"/>
      <c r="Q3056" s="95"/>
      <c r="R3056" s="94"/>
      <c r="S3056" s="94"/>
      <c r="T3056" s="94"/>
      <c r="U3056" s="94"/>
      <c r="V3056" s="94"/>
      <c r="W3056" s="94"/>
      <c r="X3056" s="94"/>
      <c r="Y3056" s="94"/>
      <c r="Z3056" s="94"/>
      <c r="AE3056" s="95"/>
      <c r="AG3056" s="94"/>
      <c r="AH3056" s="94"/>
      <c r="AK3056" s="94"/>
      <c r="AL3056" s="94"/>
      <c r="AM3056" s="94"/>
      <c r="AN3056" s="94"/>
      <c r="AO3056" s="94"/>
      <c r="AP3056" s="94"/>
      <c r="AQ3056" s="94"/>
    </row>
    <row r="3057" spans="1:43">
      <c r="A3057" s="92"/>
      <c r="B3057" s="92"/>
      <c r="C3057" s="93"/>
      <c r="D3057" s="93"/>
      <c r="E3057" s="92"/>
      <c r="F3057" s="92"/>
      <c r="G3057" s="92"/>
      <c r="H3057" s="92"/>
      <c r="I3057" s="92"/>
      <c r="J3057" s="92"/>
      <c r="K3057" s="94"/>
      <c r="L3057" s="94"/>
      <c r="M3057" s="94"/>
      <c r="P3057" s="94"/>
      <c r="Q3057" s="95"/>
      <c r="R3057" s="94"/>
      <c r="S3057" s="94"/>
      <c r="T3057" s="94"/>
      <c r="U3057" s="94"/>
      <c r="V3057" s="94"/>
      <c r="W3057" s="94"/>
      <c r="X3057" s="94"/>
      <c r="Y3057" s="94"/>
      <c r="Z3057" s="94"/>
      <c r="AD3057" s="96"/>
      <c r="AH3057" s="94"/>
      <c r="AK3057" s="94"/>
      <c r="AL3057" s="94"/>
      <c r="AM3057" s="94"/>
      <c r="AN3057" s="94"/>
      <c r="AO3057" s="94"/>
      <c r="AP3057" s="94"/>
      <c r="AQ3057" s="94"/>
    </row>
    <row r="3058" spans="1:43">
      <c r="A3058" s="92"/>
      <c r="B3058" s="92"/>
      <c r="C3058" s="93"/>
      <c r="D3058" s="93"/>
      <c r="E3058" s="92"/>
      <c r="F3058" s="92"/>
      <c r="G3058" s="92"/>
      <c r="H3058" s="92"/>
      <c r="I3058" s="92"/>
      <c r="J3058" s="92"/>
      <c r="K3058" s="94"/>
      <c r="L3058" s="94"/>
      <c r="M3058" s="94"/>
      <c r="O3058" s="94"/>
      <c r="P3058" s="94"/>
      <c r="Q3058" s="95"/>
      <c r="R3058" s="94"/>
      <c r="S3058" s="94"/>
      <c r="T3058" s="94"/>
      <c r="U3058" s="94"/>
      <c r="V3058" s="94"/>
      <c r="W3058" s="94"/>
      <c r="X3058" s="94"/>
      <c r="Y3058" s="94"/>
      <c r="Z3058" s="94"/>
      <c r="AD3058" s="96"/>
      <c r="AG3058" s="94"/>
      <c r="AH3058" s="94"/>
      <c r="AK3058" s="94"/>
      <c r="AL3058" s="94"/>
      <c r="AM3058" s="94"/>
      <c r="AN3058" s="94"/>
      <c r="AO3058" s="94"/>
      <c r="AP3058" s="94"/>
      <c r="AQ3058" s="94"/>
    </row>
    <row r="3059" spans="1:43">
      <c r="A3059" s="92"/>
      <c r="B3059" s="92"/>
      <c r="C3059" s="93"/>
      <c r="D3059" s="93"/>
      <c r="E3059" s="92"/>
      <c r="F3059" s="92"/>
      <c r="G3059" s="92"/>
      <c r="H3059" s="92"/>
      <c r="I3059" s="92"/>
      <c r="J3059" s="92"/>
      <c r="K3059" s="94"/>
      <c r="L3059" s="94"/>
      <c r="M3059" s="94"/>
      <c r="O3059" s="94"/>
      <c r="P3059" s="94"/>
      <c r="Q3059" s="95"/>
      <c r="R3059" s="94"/>
      <c r="S3059" s="94"/>
      <c r="T3059" s="94"/>
      <c r="U3059" s="94"/>
      <c r="V3059" s="94"/>
      <c r="W3059" s="94"/>
      <c r="X3059" s="94"/>
      <c r="Y3059" s="94"/>
      <c r="Z3059" s="94"/>
      <c r="AD3059" s="96"/>
      <c r="AG3059" s="94"/>
      <c r="AH3059" s="94"/>
      <c r="AK3059" s="94"/>
      <c r="AL3059" s="94"/>
      <c r="AM3059" s="94"/>
      <c r="AN3059" s="94"/>
      <c r="AO3059" s="94"/>
      <c r="AP3059" s="94"/>
      <c r="AQ3059" s="94"/>
    </row>
    <row r="3060" spans="1:43">
      <c r="A3060" s="92"/>
      <c r="B3060" s="92"/>
      <c r="C3060" s="93"/>
      <c r="D3060" s="93"/>
      <c r="E3060" s="92"/>
      <c r="F3060" s="92"/>
      <c r="G3060" s="92"/>
      <c r="H3060" s="92"/>
      <c r="I3060" s="92"/>
      <c r="J3060" s="92"/>
      <c r="K3060" s="94"/>
      <c r="L3060" s="94"/>
      <c r="M3060" s="94"/>
      <c r="O3060" s="94"/>
      <c r="P3060" s="94"/>
      <c r="Q3060" s="94"/>
      <c r="R3060" s="94"/>
      <c r="S3060" s="94"/>
      <c r="T3060" s="94"/>
      <c r="U3060" s="94"/>
      <c r="V3060" s="94"/>
      <c r="W3060" s="94"/>
      <c r="X3060" s="94"/>
      <c r="Y3060" s="94"/>
      <c r="Z3060" s="94"/>
      <c r="AG3060" s="94"/>
      <c r="AH3060" s="94"/>
      <c r="AK3060" s="94"/>
      <c r="AL3060" s="94"/>
      <c r="AM3060" s="94"/>
      <c r="AN3060" s="94"/>
      <c r="AO3060" s="94"/>
      <c r="AP3060" s="94"/>
      <c r="AQ3060" s="94"/>
    </row>
    <row r="3061" spans="1:43">
      <c r="A3061" s="92"/>
      <c r="B3061" s="92"/>
      <c r="C3061" s="93"/>
      <c r="D3061" s="93"/>
      <c r="E3061" s="92"/>
      <c r="F3061" s="92"/>
      <c r="G3061" s="92"/>
      <c r="H3061" s="92"/>
      <c r="I3061" s="92"/>
      <c r="J3061" s="92"/>
      <c r="K3061" s="94"/>
      <c r="L3061" s="94"/>
      <c r="M3061" s="94"/>
      <c r="O3061" s="94"/>
      <c r="P3061" s="94"/>
      <c r="Q3061" s="94"/>
      <c r="R3061" s="94"/>
      <c r="S3061" s="94"/>
      <c r="T3061" s="94"/>
      <c r="U3061" s="94"/>
      <c r="V3061" s="94"/>
      <c r="W3061" s="94"/>
      <c r="X3061" s="94"/>
      <c r="Y3061" s="94"/>
      <c r="Z3061" s="94"/>
      <c r="AD3061" s="96"/>
      <c r="AG3061" s="94"/>
      <c r="AH3061" s="94"/>
      <c r="AI3061" s="95"/>
      <c r="AK3061" s="94"/>
      <c r="AL3061" s="94"/>
      <c r="AM3061" s="94"/>
      <c r="AN3061" s="94"/>
      <c r="AO3061" s="94"/>
      <c r="AP3061" s="94"/>
      <c r="AQ3061" s="94"/>
    </row>
    <row r="3062" spans="1:43">
      <c r="A3062" s="92"/>
      <c r="B3062" s="92"/>
      <c r="C3062" s="93"/>
      <c r="D3062" s="93"/>
      <c r="E3062" s="92"/>
      <c r="F3062" s="92"/>
      <c r="G3062" s="92"/>
      <c r="H3062" s="92"/>
      <c r="I3062" s="92"/>
      <c r="J3062" s="92"/>
      <c r="K3062" s="94"/>
      <c r="L3062" s="94"/>
      <c r="M3062" s="94"/>
      <c r="O3062" s="94"/>
      <c r="P3062" s="94"/>
      <c r="Q3062" s="95"/>
      <c r="R3062" s="94"/>
      <c r="S3062" s="94"/>
      <c r="T3062" s="94"/>
      <c r="U3062" s="94"/>
      <c r="V3062" s="94"/>
      <c r="W3062" s="94"/>
      <c r="X3062" s="94"/>
      <c r="Y3062" s="94"/>
      <c r="Z3062" s="94"/>
      <c r="AD3062" s="96"/>
      <c r="AG3062" s="94"/>
      <c r="AH3062" s="94"/>
      <c r="AK3062" s="94"/>
      <c r="AL3062" s="94"/>
      <c r="AM3062" s="94"/>
      <c r="AN3062" s="94"/>
      <c r="AO3062" s="94"/>
      <c r="AP3062" s="94"/>
      <c r="AQ3062" s="94"/>
    </row>
    <row r="3063" spans="1:43">
      <c r="A3063" s="92"/>
      <c r="B3063" s="92"/>
      <c r="C3063" s="93"/>
      <c r="D3063" s="93"/>
      <c r="E3063" s="92"/>
      <c r="F3063" s="92"/>
      <c r="G3063" s="92"/>
      <c r="H3063" s="92"/>
      <c r="I3063" s="92"/>
      <c r="J3063" s="92"/>
      <c r="K3063" s="94"/>
      <c r="L3063" s="94"/>
      <c r="M3063" s="94"/>
      <c r="O3063" s="94"/>
      <c r="P3063" s="94"/>
      <c r="Q3063" s="94"/>
      <c r="R3063" s="94"/>
      <c r="S3063" s="94"/>
      <c r="T3063" s="94"/>
      <c r="U3063" s="94"/>
      <c r="V3063" s="94"/>
      <c r="W3063" s="94"/>
      <c r="X3063" s="94"/>
      <c r="Y3063" s="94"/>
      <c r="Z3063" s="94"/>
      <c r="AE3063" s="95"/>
      <c r="AG3063" s="94"/>
      <c r="AH3063" s="94"/>
      <c r="AK3063" s="94"/>
      <c r="AL3063" s="94"/>
      <c r="AM3063" s="94"/>
      <c r="AN3063" s="94"/>
      <c r="AO3063" s="94"/>
      <c r="AP3063" s="94"/>
      <c r="AQ3063" s="94"/>
    </row>
    <row r="3064" spans="1:43">
      <c r="A3064" s="92"/>
      <c r="B3064" s="92"/>
      <c r="C3064" s="93"/>
      <c r="D3064" s="93"/>
      <c r="E3064" s="92"/>
      <c r="F3064" s="92"/>
      <c r="G3064" s="92"/>
      <c r="H3064" s="92"/>
      <c r="I3064" s="92"/>
      <c r="J3064" s="92"/>
      <c r="K3064" s="94"/>
      <c r="L3064" s="94"/>
      <c r="M3064" s="94"/>
      <c r="O3064" s="94"/>
      <c r="P3064" s="94"/>
      <c r="Q3064" s="94"/>
      <c r="R3064" s="94"/>
      <c r="S3064" s="94"/>
      <c r="T3064" s="94"/>
      <c r="U3064" s="94"/>
      <c r="V3064" s="94"/>
      <c r="W3064" s="94"/>
      <c r="X3064" s="94"/>
      <c r="Y3064" s="94"/>
      <c r="Z3064" s="94"/>
      <c r="AD3064" s="96"/>
      <c r="AE3064" s="95"/>
      <c r="AG3064" s="94"/>
      <c r="AH3064" s="94"/>
      <c r="AJ3064" s="95"/>
      <c r="AK3064" s="94"/>
      <c r="AL3064" s="94"/>
      <c r="AN3064" s="94"/>
      <c r="AO3064" s="94"/>
      <c r="AP3064" s="94"/>
      <c r="AQ3064" s="94"/>
    </row>
    <row r="3065" spans="1:43">
      <c r="A3065" s="92"/>
      <c r="B3065" s="92"/>
      <c r="C3065" s="93"/>
      <c r="D3065" s="93"/>
      <c r="E3065" s="92"/>
      <c r="F3065" s="92"/>
      <c r="G3065" s="92"/>
      <c r="H3065" s="92"/>
      <c r="I3065" s="92"/>
      <c r="J3065" s="92"/>
      <c r="K3065" s="94"/>
      <c r="L3065" s="94"/>
      <c r="M3065" s="94"/>
      <c r="P3065" s="94"/>
      <c r="Q3065" s="94"/>
      <c r="R3065" s="94"/>
      <c r="S3065" s="94"/>
      <c r="T3065" s="94"/>
      <c r="U3065" s="94"/>
      <c r="V3065" s="94"/>
      <c r="W3065" s="94"/>
      <c r="X3065" s="94"/>
      <c r="Y3065" s="94"/>
      <c r="Z3065" s="94"/>
      <c r="AD3065" s="96"/>
      <c r="AH3065" s="94"/>
      <c r="AI3065" s="95"/>
      <c r="AK3065" s="94"/>
      <c r="AL3065" s="94"/>
      <c r="AM3065" s="94"/>
      <c r="AN3065" s="94"/>
      <c r="AO3065" s="94"/>
      <c r="AP3065" s="94"/>
      <c r="AQ3065" s="94"/>
    </row>
    <row r="3066" spans="1:43">
      <c r="A3066" s="92"/>
      <c r="B3066" s="92"/>
      <c r="C3066" s="93"/>
      <c r="D3066" s="93"/>
      <c r="E3066" s="92"/>
      <c r="F3066" s="92"/>
      <c r="G3066" s="92"/>
      <c r="H3066" s="92"/>
      <c r="I3066" s="92"/>
      <c r="J3066" s="92"/>
      <c r="K3066" s="94"/>
      <c r="L3066" s="94"/>
      <c r="M3066" s="94"/>
      <c r="O3066" s="94"/>
      <c r="P3066" s="94"/>
      <c r="Q3066" s="95"/>
      <c r="R3066" s="94"/>
      <c r="S3066" s="94"/>
      <c r="T3066" s="94"/>
      <c r="U3066" s="94"/>
      <c r="V3066" s="94"/>
      <c r="W3066" s="94"/>
      <c r="X3066" s="94"/>
      <c r="Y3066" s="94"/>
      <c r="Z3066" s="94"/>
      <c r="AD3066" s="96"/>
      <c r="AG3066" s="94"/>
      <c r="AH3066" s="94"/>
      <c r="AK3066" s="94"/>
      <c r="AL3066" s="94"/>
      <c r="AM3066" s="94"/>
      <c r="AN3066" s="94"/>
      <c r="AO3066" s="94"/>
      <c r="AP3066" s="94"/>
      <c r="AQ3066" s="94"/>
    </row>
    <row r="3067" spans="1:43">
      <c r="A3067" s="92"/>
      <c r="B3067" s="92"/>
      <c r="C3067" s="93"/>
      <c r="D3067" s="93"/>
      <c r="E3067" s="92"/>
      <c r="F3067" s="92"/>
      <c r="G3067" s="92"/>
      <c r="H3067" s="92"/>
      <c r="I3067" s="92"/>
      <c r="J3067" s="92"/>
      <c r="K3067" s="94"/>
      <c r="L3067" s="94"/>
      <c r="M3067" s="94"/>
      <c r="O3067" s="94"/>
      <c r="P3067" s="94"/>
      <c r="Q3067" s="95"/>
      <c r="R3067" s="94"/>
      <c r="S3067" s="94"/>
      <c r="T3067" s="94"/>
      <c r="U3067" s="94"/>
      <c r="V3067" s="94"/>
      <c r="W3067" s="94"/>
      <c r="X3067" s="94"/>
      <c r="Y3067" s="94"/>
      <c r="Z3067" s="94"/>
      <c r="AD3067" s="96"/>
      <c r="AG3067" s="94"/>
      <c r="AH3067" s="94"/>
      <c r="AI3067" s="95"/>
      <c r="AK3067" s="94"/>
      <c r="AL3067" s="94"/>
      <c r="AM3067" s="94"/>
      <c r="AN3067" s="94"/>
      <c r="AO3067" s="94"/>
      <c r="AP3067" s="94"/>
      <c r="AQ3067" s="94"/>
    </row>
    <row r="3068" spans="1:43">
      <c r="A3068" s="92"/>
      <c r="B3068" s="92"/>
      <c r="C3068" s="93"/>
      <c r="D3068" s="93"/>
      <c r="E3068" s="92"/>
      <c r="F3068" s="92"/>
      <c r="G3068" s="92"/>
      <c r="H3068" s="92"/>
      <c r="I3068" s="92"/>
      <c r="J3068" s="92"/>
      <c r="K3068" s="94"/>
      <c r="L3068" s="94"/>
      <c r="M3068" s="94"/>
      <c r="O3068" s="94"/>
      <c r="P3068" s="94"/>
      <c r="Q3068" s="94"/>
      <c r="R3068" s="94"/>
      <c r="S3068" s="94"/>
      <c r="T3068" s="94"/>
      <c r="U3068" s="94"/>
      <c r="V3068" s="94"/>
      <c r="W3068" s="94"/>
      <c r="X3068" s="94"/>
      <c r="Y3068" s="94"/>
      <c r="Z3068" s="94"/>
      <c r="AD3068" s="96"/>
      <c r="AG3068" s="94"/>
      <c r="AH3068" s="94"/>
      <c r="AK3068" s="94"/>
      <c r="AL3068" s="94"/>
      <c r="AM3068" s="94"/>
      <c r="AN3068" s="94"/>
      <c r="AO3068" s="94"/>
      <c r="AP3068" s="94"/>
      <c r="AQ3068" s="94"/>
    </row>
    <row r="3069" spans="1:43">
      <c r="A3069" s="92"/>
      <c r="B3069" s="92"/>
      <c r="C3069" s="93"/>
      <c r="D3069" s="93"/>
      <c r="E3069" s="92"/>
      <c r="F3069" s="92"/>
      <c r="G3069" s="92"/>
      <c r="H3069" s="92"/>
      <c r="I3069" s="92"/>
      <c r="J3069" s="92"/>
      <c r="K3069" s="94"/>
      <c r="L3069" s="94"/>
      <c r="M3069" s="94"/>
      <c r="O3069" s="94"/>
      <c r="P3069" s="94"/>
      <c r="Q3069" s="94"/>
      <c r="R3069" s="94"/>
      <c r="S3069" s="94"/>
      <c r="T3069" s="94"/>
      <c r="U3069" s="94"/>
      <c r="V3069" s="94"/>
      <c r="W3069" s="94"/>
      <c r="X3069" s="94"/>
      <c r="Y3069" s="94"/>
      <c r="Z3069" s="94"/>
      <c r="AG3069" s="94"/>
      <c r="AH3069" s="94"/>
      <c r="AK3069" s="94"/>
      <c r="AL3069" s="94"/>
      <c r="AM3069" s="94"/>
      <c r="AN3069" s="94"/>
      <c r="AO3069" s="94"/>
      <c r="AP3069" s="94"/>
      <c r="AQ3069" s="94"/>
    </row>
    <row r="3070" spans="1:43">
      <c r="A3070" s="92"/>
      <c r="B3070" s="92"/>
      <c r="C3070" s="93"/>
      <c r="D3070" s="93"/>
      <c r="E3070" s="92"/>
      <c r="F3070" s="92"/>
      <c r="G3070" s="92"/>
      <c r="H3070" s="92"/>
      <c r="I3070" s="92"/>
      <c r="J3070" s="92"/>
      <c r="K3070" s="94"/>
      <c r="L3070" s="94"/>
      <c r="M3070" s="94"/>
      <c r="N3070" s="94"/>
      <c r="O3070" s="94"/>
      <c r="T3070" s="94"/>
      <c r="U3070" s="94"/>
      <c r="Y3070" s="94"/>
      <c r="Z3070" s="94"/>
      <c r="AD3070" s="96"/>
      <c r="AF3070" s="94"/>
      <c r="AG3070" s="94"/>
      <c r="AH3070" s="94"/>
      <c r="AK3070" s="94"/>
      <c r="AL3070" s="94"/>
      <c r="AQ3070" s="94"/>
    </row>
  </sheetData>
  <sortState xmlns:xlrd2="http://schemas.microsoft.com/office/spreadsheetml/2017/richdata2" ref="V2:V2769">
    <sortCondition ref="V2:V2769"/>
  </sortState>
  <phoneticPr fontId="6"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6B160-5E71-4BF3-869D-C566E5D62173}">
  <dimension ref="A1:GX1504"/>
  <sheetViews>
    <sheetView zoomScaleNormal="100" zoomScaleSheetLayoutView="98" zoomScalePageLayoutView="112" workbookViewId="0">
      <pane ySplit="4" topLeftCell="A5" activePane="bottomLeft" state="frozen"/>
      <selection pane="bottomLeft" activeCell="B4" sqref="B4"/>
    </sheetView>
  </sheetViews>
  <sheetFormatPr defaultColWidth="9.1328125" defaultRowHeight="14.25"/>
  <cols>
    <col min="1" max="1" width="1.1328125" style="4" customWidth="1"/>
    <col min="2" max="2" width="33.1328125" style="4" customWidth="1"/>
    <col min="3" max="3" width="1.1328125" style="4" customWidth="1"/>
    <col min="4" max="4" width="10.73046875" style="4" customWidth="1"/>
    <col min="5" max="5" width="1.1328125" style="4" customWidth="1"/>
    <col min="6" max="6" width="10.73046875" style="85" customWidth="1"/>
    <col min="7" max="7" width="0.73046875" style="4" customWidth="1"/>
    <col min="8" max="8" width="10.73046875" style="4" customWidth="1"/>
    <col min="9" max="9" width="0.73046875" style="4" customWidth="1"/>
    <col min="10" max="10" width="7.73046875" style="4" hidden="1" customWidth="1"/>
    <col min="11" max="11" width="0.73046875" style="4" hidden="1" customWidth="1"/>
    <col min="12" max="12" width="8.265625" style="4" hidden="1" customWidth="1"/>
    <col min="13" max="13" width="0.73046875" style="4" hidden="1" customWidth="1"/>
    <col min="14" max="14" width="8.265625" style="4" hidden="1" customWidth="1"/>
    <col min="15" max="15" width="0.73046875" style="4" hidden="1" customWidth="1"/>
    <col min="16" max="16" width="10.73046875" style="4" customWidth="1"/>
    <col min="17" max="17" width="0.73046875" style="4" hidden="1" customWidth="1"/>
    <col min="18" max="18" width="10.73046875" style="4" hidden="1" customWidth="1"/>
    <col min="19" max="19" width="1.1328125" style="4" hidden="1" customWidth="1"/>
    <col min="20" max="22" width="29.86328125" style="4" hidden="1" customWidth="1"/>
    <col min="23" max="23" width="1.1328125" style="4" hidden="1" customWidth="1"/>
    <col min="24" max="24" width="32.265625" style="4" hidden="1" customWidth="1"/>
    <col min="25" max="25" width="1.1328125" style="4" customWidth="1"/>
    <col min="26" max="26" width="15" style="4" customWidth="1"/>
    <col min="27" max="27" width="0.73046875" style="4" customWidth="1"/>
    <col min="28" max="28" width="15" style="4" customWidth="1"/>
    <col min="29" max="29" width="0.73046875" style="4" customWidth="1"/>
    <col min="30" max="30" width="11" style="4" hidden="1" customWidth="1"/>
    <col min="31" max="31" width="0.73046875" style="4" hidden="1" customWidth="1"/>
    <col min="32" max="32" width="8.265625" style="4" hidden="1" customWidth="1"/>
    <col min="33" max="33" width="0.73046875" style="4" hidden="1" customWidth="1"/>
    <col min="34" max="34" width="8.265625" style="4" hidden="1" customWidth="1"/>
    <col min="35" max="35" width="0.73046875" style="4" hidden="1" customWidth="1"/>
    <col min="36" max="36" width="7" style="4" customWidth="1"/>
    <col min="37" max="37" width="0.73046875" style="4" customWidth="1"/>
    <col min="38" max="38" width="10" style="4" customWidth="1"/>
    <col min="39" max="40" width="1.59765625" style="4" customWidth="1"/>
    <col min="41" max="41" width="33.265625" style="4" customWidth="1"/>
    <col min="42" max="42" width="1.1328125" style="4" customWidth="1"/>
    <col min="43" max="43" width="9.3984375" style="4" bestFit="1" customWidth="1"/>
    <col min="44" max="44" width="1.1328125" style="4" customWidth="1"/>
    <col min="45" max="45" width="11.265625" style="4" customWidth="1"/>
    <col min="46" max="46" width="0.73046875" style="4" customWidth="1"/>
    <col min="47" max="47" width="11.1328125" style="4" bestFit="1" customWidth="1"/>
    <col min="48" max="48" width="0.73046875" style="4" customWidth="1"/>
    <col min="49" max="49" width="10.265625" style="4" bestFit="1" customWidth="1"/>
    <col min="50" max="50" width="1.1328125" style="4" customWidth="1"/>
    <col min="51" max="51" width="2.86328125" style="4" hidden="1" customWidth="1"/>
    <col min="52" max="52" width="3.59765625" style="4" hidden="1" customWidth="1"/>
    <col min="53" max="53" width="11.3984375" style="4" bestFit="1" customWidth="1"/>
    <col min="54" max="54" width="0.73046875" style="4" customWidth="1"/>
    <col min="55" max="55" width="14.73046875" style="4" customWidth="1"/>
    <col min="56" max="56" width="0.73046875" style="4" customWidth="1"/>
    <col min="57" max="57" width="12" style="4" bestFit="1" customWidth="1"/>
    <col min="58" max="58" width="0.73046875" style="4" customWidth="1"/>
    <col min="59" max="59" width="10" style="4" customWidth="1"/>
    <col min="60" max="60" width="1.3984375" style="4" customWidth="1"/>
    <col min="61" max="61" width="24.1328125" style="4" hidden="1" customWidth="1"/>
    <col min="62" max="62" width="1.3984375" style="4" customWidth="1"/>
    <col min="63" max="63" width="34.1328125" style="4" customWidth="1"/>
    <col min="64" max="64" width="1.1328125" style="4" customWidth="1"/>
    <col min="65" max="65" width="23.1328125" style="4" customWidth="1"/>
    <col min="66" max="66" width="0.73046875" style="4" customWidth="1"/>
    <col min="67" max="67" width="23.1328125" style="4" customWidth="1"/>
    <col min="68" max="68" width="1.1328125" style="4" customWidth="1"/>
    <col min="69" max="69" width="23.1328125" style="4" customWidth="1"/>
    <col min="70" max="70" width="0.73046875" style="4" customWidth="1"/>
    <col min="71" max="71" width="22.3984375" style="4" customWidth="1"/>
    <col min="72" max="72" width="1.1328125" style="4" hidden="1" customWidth="1"/>
    <col min="73" max="73" width="11.59765625" style="4" hidden="1" customWidth="1"/>
    <col min="74" max="74" width="0.73046875" style="4" hidden="1" customWidth="1"/>
    <col min="75" max="75" width="11.1328125" style="4" hidden="1" customWidth="1"/>
    <col min="76" max="76" width="0.73046875" style="4" hidden="1" customWidth="1"/>
    <col min="77" max="77" width="11.59765625" style="4" hidden="1" customWidth="1"/>
    <col min="78" max="78" width="0.73046875" style="4" hidden="1" customWidth="1"/>
    <col min="79" max="79" width="11.1328125" style="4" hidden="1" customWidth="1"/>
    <col min="80" max="80" width="1.1328125" style="4" hidden="1" customWidth="1"/>
    <col min="81" max="81" width="0" style="4" hidden="1" customWidth="1"/>
    <col min="82" max="82" width="13.73046875" style="4" hidden="1" customWidth="1"/>
    <col min="83" max="83" width="1.1328125" style="4" hidden="1" customWidth="1"/>
    <col min="84" max="84" width="27.59765625" style="4" hidden="1" customWidth="1"/>
    <col min="85" max="85" width="1.1328125" style="4" hidden="1" customWidth="1"/>
    <col min="86" max="86" width="12.59765625" style="4" hidden="1" customWidth="1"/>
    <col min="87" max="87" width="0.73046875" style="4" hidden="1" customWidth="1"/>
    <col min="88" max="88" width="11.59765625" style="4" hidden="1" customWidth="1"/>
    <col min="89" max="89" width="0.73046875" style="4" hidden="1" customWidth="1"/>
    <col min="90" max="90" width="11.86328125" style="4" hidden="1" customWidth="1"/>
    <col min="91" max="91" width="0.73046875" style="4" hidden="1" customWidth="1"/>
    <col min="92" max="92" width="12.1328125" style="4" hidden="1" customWidth="1"/>
    <col min="93" max="93" width="1.1328125" style="4" hidden="1" customWidth="1"/>
    <col min="94" max="94" width="12.265625" style="4" hidden="1" customWidth="1"/>
    <col min="95" max="95" width="0.73046875" style="4" hidden="1" customWidth="1"/>
    <col min="96" max="96" width="11.59765625" style="4" hidden="1" customWidth="1"/>
    <col min="97" max="97" width="0.73046875" style="4" hidden="1" customWidth="1"/>
    <col min="98" max="98" width="12.1328125" style="4" hidden="1" customWidth="1"/>
    <col min="99" max="99" width="0.73046875" style="4" hidden="1" customWidth="1"/>
    <col min="100" max="100" width="12.1328125" style="4" hidden="1" customWidth="1"/>
    <col min="101" max="101" width="1.1328125" style="4" hidden="1" customWidth="1"/>
    <col min="102" max="102" width="8.86328125" style="4" hidden="1" customWidth="1"/>
    <col min="103" max="103" width="14" style="4" hidden="1" customWidth="1"/>
    <col min="104" max="104" width="1.1328125" style="4" hidden="1" customWidth="1"/>
    <col min="105" max="105" width="27.59765625" style="4" hidden="1" customWidth="1"/>
    <col min="106" max="106" width="1.1328125" style="4" hidden="1" customWidth="1"/>
    <col min="107" max="107" width="12.1328125" style="4" hidden="1" customWidth="1"/>
    <col min="108" max="108" width="0.73046875" style="4" hidden="1" customWidth="1"/>
    <col min="109" max="109" width="12.1328125" style="4" hidden="1" customWidth="1"/>
    <col min="110" max="110" width="0.73046875" style="4" hidden="1" customWidth="1"/>
    <col min="111" max="111" width="12.1328125" style="4" hidden="1" customWidth="1"/>
    <col min="112" max="112" width="0.73046875" style="4" hidden="1" customWidth="1"/>
    <col min="113" max="113" width="12.1328125" style="4" hidden="1" customWidth="1"/>
    <col min="114" max="114" width="1.1328125" style="4" hidden="1" customWidth="1"/>
    <col min="115" max="115" width="12.1328125" style="4" hidden="1" customWidth="1"/>
    <col min="116" max="116" width="0.73046875" style="4" hidden="1" customWidth="1"/>
    <col min="117" max="117" width="12.1328125" style="4" hidden="1" customWidth="1"/>
    <col min="118" max="118" width="0.73046875" style="4" hidden="1" customWidth="1"/>
    <col min="119" max="119" width="12.1328125" style="4" hidden="1" customWidth="1"/>
    <col min="120" max="120" width="0.73046875" style="4" hidden="1" customWidth="1"/>
    <col min="121" max="121" width="12.1328125" style="4" hidden="1" customWidth="1"/>
    <col min="122" max="122" width="1.1328125" style="4" hidden="1" customWidth="1"/>
    <col min="123" max="123" width="0" hidden="1" customWidth="1"/>
    <col min="124" max="125" width="1.3984375" style="4" customWidth="1"/>
    <col min="126" max="126" width="26.59765625" style="4" customWidth="1"/>
    <col min="127" max="127" width="1.1328125" style="4" customWidth="1"/>
    <col min="128" max="128" width="9.59765625" style="4" customWidth="1"/>
    <col min="129" max="129" width="0.73046875" style="4" customWidth="1"/>
    <col min="130" max="130" width="9.59765625" style="4" customWidth="1"/>
    <col min="131" max="131" width="0.73046875" style="4" customWidth="1"/>
    <col min="132" max="132" width="9.59765625" style="4" customWidth="1"/>
    <col min="133" max="133" width="0.73046875" style="4" customWidth="1"/>
    <col min="134" max="134" width="9.59765625" style="4" customWidth="1"/>
    <col min="135" max="135" width="0.73046875" style="4" customWidth="1"/>
    <col min="136" max="136" width="9.59765625" style="4" customWidth="1"/>
    <col min="137" max="137" width="0.73046875" style="4" customWidth="1"/>
    <col min="138" max="138" width="9.59765625" style="4" customWidth="1"/>
    <col min="139" max="139" width="0.73046875" style="4" customWidth="1"/>
    <col min="140" max="140" width="9.59765625" style="4" customWidth="1"/>
    <col min="141" max="141" width="0.73046875" style="4" customWidth="1"/>
    <col min="142" max="142" width="9.59765625" style="4" customWidth="1"/>
    <col min="143" max="143" width="0.73046875" style="4" customWidth="1"/>
    <col min="144" max="161" width="10.86328125" style="4" hidden="1" customWidth="1"/>
    <col min="162" max="162" width="9.59765625" style="4" customWidth="1"/>
    <col min="163" max="163" width="0.73046875" style="4" customWidth="1"/>
    <col min="164" max="164" width="9.59765625" style="4" customWidth="1"/>
    <col min="165" max="166" width="1.3984375" style="4" customWidth="1"/>
    <col min="167" max="167" width="27.59765625" style="4" bestFit="1" customWidth="1"/>
    <col min="168" max="168" width="1.1328125" style="4" customWidth="1"/>
    <col min="169" max="169" width="9.3984375" style="4" customWidth="1"/>
    <col min="170" max="170" width="0.73046875" style="4" customWidth="1"/>
    <col min="171" max="171" width="9.3984375" style="4" customWidth="1"/>
    <col min="172" max="172" width="0.73046875" style="4" customWidth="1"/>
    <col min="173" max="173" width="9.3984375" style="4" customWidth="1"/>
    <col min="174" max="174" width="0.73046875" style="4" customWidth="1"/>
    <col min="175" max="175" width="9.3984375" style="4" customWidth="1"/>
    <col min="176" max="176" width="0.73046875" style="4" customWidth="1"/>
    <col min="177" max="177" width="9.3984375" style="4" customWidth="1"/>
    <col min="178" max="178" width="0.73046875" style="4" customWidth="1"/>
    <col min="179" max="179" width="9.3984375" style="4" customWidth="1"/>
    <col min="180" max="180" width="0.73046875" style="4" customWidth="1"/>
    <col min="181" max="181" width="9.3984375" style="4" customWidth="1"/>
    <col min="182" max="182" width="0.73046875" style="4" customWidth="1"/>
    <col min="183" max="183" width="9.3984375" style="4" customWidth="1"/>
    <col min="184" max="184" width="0.73046875" style="4" customWidth="1"/>
    <col min="185" max="185" width="1.1328125" style="4" hidden="1" customWidth="1"/>
    <col min="186" max="186" width="0.73046875" style="4" hidden="1" customWidth="1"/>
    <col min="187" max="187" width="9" style="4" hidden="1" customWidth="1"/>
    <col min="188" max="188" width="0.73046875" style="4" hidden="1" customWidth="1"/>
    <col min="189" max="189" width="9" style="4" hidden="1" customWidth="1"/>
    <col min="190" max="190" width="0.73046875" style="4" hidden="1" customWidth="1"/>
    <col min="191" max="191" width="9" style="4" hidden="1" customWidth="1"/>
    <col min="192" max="192" width="1.1328125" style="4" hidden="1" customWidth="1"/>
    <col min="193" max="193" width="5.59765625" style="4" hidden="1" customWidth="1"/>
    <col min="194" max="197" width="2.265625" style="4" hidden="1" customWidth="1"/>
    <col min="198" max="198" width="8" style="4" hidden="1" customWidth="1"/>
    <col min="199" max="201" width="27" style="4" hidden="1" customWidth="1"/>
    <col min="202" max="202" width="0" style="4" hidden="1" customWidth="1"/>
    <col min="203" max="203" width="9.3984375" style="4" customWidth="1"/>
    <col min="204" max="204" width="0.73046875" style="4" customWidth="1"/>
    <col min="205" max="205" width="9.3984375" style="4" customWidth="1"/>
    <col min="206" max="206" width="1.1328125" style="4" customWidth="1"/>
    <col min="207" max="16384" width="9.1328125" style="4"/>
  </cols>
  <sheetData>
    <row r="1" spans="1:206" ht="10.5" customHeight="1">
      <c r="A1" s="47"/>
      <c r="B1" s="51">
        <f>Paste_Here!E2</f>
        <v>0</v>
      </c>
      <c r="C1" s="47"/>
      <c r="D1" s="47"/>
      <c r="E1" s="47"/>
      <c r="F1" s="80"/>
      <c r="G1" s="47"/>
      <c r="H1" s="47"/>
      <c r="I1" s="47"/>
      <c r="J1" s="47"/>
      <c r="K1" s="47"/>
      <c r="L1" s="47"/>
      <c r="M1" s="47"/>
      <c r="N1" s="47"/>
      <c r="O1" s="47"/>
      <c r="P1" s="47"/>
      <c r="Q1" s="47"/>
      <c r="R1" s="47"/>
      <c r="S1" s="47"/>
      <c r="W1" s="47"/>
      <c r="X1" s="47"/>
      <c r="Y1" s="47"/>
      <c r="Z1" s="51" t="s">
        <v>54</v>
      </c>
      <c r="AA1" s="47"/>
      <c r="AB1" s="47"/>
      <c r="AC1" s="47"/>
      <c r="AD1" s="47"/>
      <c r="AE1" s="47"/>
      <c r="AF1" s="47"/>
      <c r="AG1" s="47"/>
      <c r="AH1" s="47"/>
      <c r="AI1" s="47"/>
      <c r="AJ1" s="47"/>
      <c r="AK1" s="47"/>
      <c r="AL1" s="47"/>
      <c r="AM1" s="47"/>
      <c r="AN1" s="47"/>
      <c r="AO1" s="47"/>
      <c r="AP1" s="47"/>
      <c r="AQ1" s="47"/>
      <c r="AR1" s="47"/>
      <c r="AS1" s="47"/>
      <c r="AT1" s="47"/>
      <c r="AU1" s="47"/>
      <c r="AV1" s="47"/>
      <c r="AW1" s="47"/>
      <c r="AX1" s="47"/>
      <c r="BA1" s="51" t="s">
        <v>54</v>
      </c>
      <c r="BB1" s="47"/>
      <c r="BC1" s="47"/>
      <c r="BD1" s="47"/>
      <c r="BE1" s="47"/>
      <c r="BF1" s="47"/>
      <c r="BG1" s="47"/>
      <c r="BH1" s="47"/>
      <c r="BJ1" s="47"/>
      <c r="BK1" s="47"/>
      <c r="BL1" s="47"/>
      <c r="BM1" s="51" t="s">
        <v>54</v>
      </c>
      <c r="BN1" s="47"/>
      <c r="BO1" s="47"/>
      <c r="BP1" s="47"/>
      <c r="BQ1" s="51" t="s">
        <v>54</v>
      </c>
      <c r="BR1" s="47"/>
      <c r="BS1" s="47"/>
      <c r="BT1" s="47"/>
      <c r="BU1" s="47"/>
      <c r="BV1" s="47"/>
      <c r="BW1" s="47"/>
      <c r="BX1" s="47"/>
      <c r="BY1" s="47"/>
      <c r="BZ1" s="47"/>
      <c r="CA1" s="47"/>
      <c r="CB1" s="47"/>
      <c r="CE1" s="47"/>
      <c r="CF1" s="47"/>
      <c r="CG1" s="47"/>
      <c r="CH1" s="47"/>
      <c r="CI1" s="47"/>
      <c r="CJ1" s="47"/>
      <c r="CK1" s="47"/>
      <c r="CL1" s="47"/>
      <c r="CM1" s="47"/>
      <c r="CN1" s="47"/>
      <c r="CO1" s="47"/>
      <c r="CP1" s="47"/>
      <c r="CQ1" s="47"/>
      <c r="CR1" s="47"/>
      <c r="CS1" s="47"/>
      <c r="CT1" s="47"/>
      <c r="CU1" s="47"/>
      <c r="CV1" s="47"/>
      <c r="CW1" s="47"/>
      <c r="CZ1" s="47"/>
      <c r="DA1" s="47"/>
      <c r="DB1" s="47"/>
      <c r="DC1" s="47"/>
      <c r="DD1" s="47"/>
      <c r="DE1" s="47"/>
      <c r="DF1" s="47"/>
      <c r="DG1" s="47"/>
      <c r="DH1" s="47"/>
      <c r="DI1" s="47"/>
      <c r="DJ1" s="47"/>
      <c r="DK1" s="47"/>
      <c r="DL1" s="47"/>
      <c r="DM1" s="47"/>
      <c r="DN1" s="47"/>
      <c r="DO1" s="47"/>
      <c r="DP1" s="47"/>
      <c r="DQ1" s="47"/>
      <c r="DR1" s="47"/>
      <c r="DT1" s="47"/>
      <c r="DU1" s="47"/>
      <c r="DV1" s="47"/>
      <c r="DW1" s="47"/>
      <c r="DX1" s="47"/>
      <c r="DY1" s="47"/>
      <c r="DZ1" s="51"/>
      <c r="EA1" s="47"/>
      <c r="EB1" s="47"/>
      <c r="EC1" s="47"/>
      <c r="ED1" s="47"/>
      <c r="EE1" s="47"/>
      <c r="EF1" s="47"/>
      <c r="EG1" s="47"/>
      <c r="EH1" s="47"/>
      <c r="EI1" s="47"/>
      <c r="EJ1" s="47"/>
      <c r="EK1" s="47"/>
      <c r="EL1" s="47"/>
      <c r="EM1" s="47"/>
      <c r="FF1" s="47"/>
      <c r="FG1" s="47"/>
      <c r="FH1" s="47"/>
      <c r="FI1" s="47"/>
      <c r="FJ1" s="47"/>
      <c r="FK1" s="47"/>
      <c r="FL1" s="47"/>
      <c r="FM1" s="47"/>
      <c r="FN1" s="47"/>
      <c r="FO1" s="47"/>
      <c r="FP1" s="47"/>
      <c r="FQ1" s="47"/>
      <c r="FR1" s="47"/>
      <c r="FS1" s="47"/>
      <c r="FT1" s="47"/>
      <c r="FU1" s="47"/>
      <c r="FV1" s="47"/>
      <c r="FW1" s="47"/>
      <c r="FX1" s="47"/>
      <c r="FY1" s="47"/>
      <c r="FZ1" s="47"/>
      <c r="GA1" s="47"/>
      <c r="GB1" s="47"/>
      <c r="GU1" s="47"/>
      <c r="GV1" s="47"/>
      <c r="GW1" s="47"/>
      <c r="GX1" s="47"/>
    </row>
    <row r="2" spans="1:206">
      <c r="A2" s="48"/>
      <c r="B2" s="2" cm="1">
        <f t="array" ref="B2">SUMPRODUCT(--(B5:B251&lt;&gt;""))</f>
        <v>0</v>
      </c>
      <c r="C2" s="48"/>
      <c r="D2" s="3" t="str">
        <f>IF(COUNTIF(D5:D251, "Yes")=0, "", COUNTIF(D5:D251, "Yes"))</f>
        <v/>
      </c>
      <c r="E2" s="48"/>
      <c r="F2" s="81" t="str">
        <f>IF(COUNTIF(F5:F251, "Yes")=0, "", COUNTIF(F5:F251, "Yes"))</f>
        <v/>
      </c>
      <c r="G2" s="48"/>
      <c r="H2" s="3" t="str">
        <f>IF(COUNTIF(H5:H251, "Yes")=0, "", COUNTIF(H5:H251, "Yes"))</f>
        <v/>
      </c>
      <c r="I2" s="48"/>
      <c r="J2" s="3" t="str">
        <f>IF(COUNTIF(J5:J251, "Yes")=0, "", COUNTIF(J5:J251, "Yes"))</f>
        <v/>
      </c>
      <c r="K2" s="48"/>
      <c r="L2" s="3" t="str">
        <f>IF(COUNTIF(L5:L251, "Yes")=0, "", COUNTIF(L5:L251, "Yes"))</f>
        <v/>
      </c>
      <c r="M2" s="48"/>
      <c r="N2" s="3" t="str">
        <f>IF(COUNTIF(N5:N251, "Yes")=0, "", COUNTIF(N5:N251, "Yes"))</f>
        <v/>
      </c>
      <c r="O2" s="48"/>
      <c r="P2" s="3" t="str">
        <f>IF(COUNTIF(P5:P251, "Yes")=0, "", COUNTIF(P5:P251, "Yes"))</f>
        <v/>
      </c>
      <c r="Q2" s="48"/>
      <c r="R2" s="3"/>
      <c r="S2" s="48"/>
      <c r="W2" s="48"/>
      <c r="Y2" s="48"/>
      <c r="Z2" s="87" t="e">
        <f>AB2/B2</f>
        <v>#DIV/0!</v>
      </c>
      <c r="AA2" s="48"/>
      <c r="AB2" s="86" cm="1">
        <f t="array" ref="AB2">SUMPRODUCT(--(Z5:Z251&lt;&gt;""))</f>
        <v>0</v>
      </c>
      <c r="AC2" s="48"/>
      <c r="AD2" s="3" t="str">
        <f>IF(COUNTIF(AD5:AD251, "*Prim*") + COUNTIF(AD5:AD251, "*Sec*")=0, "", COUNTIF(AD5:AD251, "*Prim*") + COUNTIF(AD5:AD251, "*Sec*"))</f>
        <v/>
      </c>
      <c r="AE2" s="48"/>
      <c r="AF2" s="3" t="str">
        <f>IF(COUNTIF(AF5:AF251, "*Prim*") + COUNTIF(AF5:AF251, "*Sec*")=0, "", COUNTIF(AF5:AF251, "*Prim*") + COUNTIF(AF5:AF251, "*Sec*"))</f>
        <v/>
      </c>
      <c r="AG2" s="48"/>
      <c r="AH2" s="3" t="str">
        <f>IF(COUNTIF(AH5:AH251, "*Prim*") + COUNTIF(AH5:AH251, "*Sec*")=0, "", COUNTIF(AH5:AH251, "*Prim*") + COUNTIF(AH5:AH251, "*Sec*"))</f>
        <v/>
      </c>
      <c r="AI2" s="48"/>
      <c r="AJ2" s="3"/>
      <c r="AK2" s="48"/>
      <c r="AL2" s="1"/>
      <c r="AM2" s="48"/>
      <c r="AN2" s="48"/>
      <c r="AP2" s="48"/>
      <c r="AQ2" s="3" t="str">
        <f>IF(COUNTIF(AQ5:AQ251, "Yes")=0, "", COUNTIF(AQ5:AQ251, "Yes"))</f>
        <v/>
      </c>
      <c r="AR2" s="48"/>
      <c r="AS2" s="1"/>
      <c r="AT2" s="48"/>
      <c r="AU2" s="1"/>
      <c r="AV2" s="48"/>
      <c r="AW2" s="1"/>
      <c r="AX2" s="48"/>
      <c r="BA2" s="87" t="e">
        <f>BC2/B2</f>
        <v>#DIV/0!</v>
      </c>
      <c r="BB2" s="48"/>
      <c r="BC2" s="86" cm="1">
        <f t="array" ref="BC2">SUMPRODUCT(--(BA5:BA251&lt;&gt;""))</f>
        <v>0</v>
      </c>
      <c r="BD2" s="48"/>
      <c r="BE2" s="86"/>
      <c r="BF2" s="48"/>
      <c r="BG2" s="1"/>
      <c r="BH2" s="48"/>
      <c r="BJ2" s="48"/>
      <c r="BL2" s="48"/>
      <c r="BM2" s="87" t="e">
        <f>BO2/B2</f>
        <v>#DIV/0!</v>
      </c>
      <c r="BN2" s="48"/>
      <c r="BO2" s="86" cm="1">
        <f t="array" ref="BO2">SUMPRODUCT(--(BM5:BM251&lt;&gt;""))</f>
        <v>0</v>
      </c>
      <c r="BP2" s="48"/>
      <c r="BQ2" s="87" t="e">
        <f>BS2/B2</f>
        <v>#DIV/0!</v>
      </c>
      <c r="BR2" s="48"/>
      <c r="BS2" s="86" cm="1">
        <f t="array" ref="BS2">SUMPRODUCT(--(BQ5:BQ251&lt;&gt;""))</f>
        <v>0</v>
      </c>
      <c r="BT2" s="48"/>
      <c r="BU2" s="1"/>
      <c r="BV2" s="48"/>
      <c r="BW2" s="1"/>
      <c r="BX2" s="48"/>
      <c r="BY2" s="1"/>
      <c r="BZ2" s="48"/>
      <c r="CA2" s="1"/>
      <c r="CB2" s="48"/>
      <c r="CE2" s="48"/>
      <c r="CF2" s="1"/>
      <c r="CG2" s="48"/>
      <c r="CH2" s="1"/>
      <c r="CI2" s="48"/>
      <c r="CJ2" s="1"/>
      <c r="CK2" s="48"/>
      <c r="CL2" s="1"/>
      <c r="CM2" s="48"/>
      <c r="CN2" s="1"/>
      <c r="CO2" s="48"/>
      <c r="CP2" s="1"/>
      <c r="CQ2" s="48"/>
      <c r="CR2" s="1"/>
      <c r="CS2" s="48"/>
      <c r="CT2" s="1"/>
      <c r="CU2" s="48"/>
      <c r="CV2" s="1"/>
      <c r="CW2" s="48"/>
      <c r="CZ2" s="48"/>
      <c r="DA2" s="1"/>
      <c r="DB2" s="48"/>
      <c r="DC2" s="1"/>
      <c r="DD2" s="48"/>
      <c r="DE2" s="1"/>
      <c r="DF2" s="48"/>
      <c r="DG2" s="1"/>
      <c r="DH2" s="48"/>
      <c r="DI2" s="1"/>
      <c r="DJ2" s="48"/>
      <c r="DK2" s="1"/>
      <c r="DL2" s="48"/>
      <c r="DM2" s="1"/>
      <c r="DN2" s="48"/>
      <c r="DO2" s="1"/>
      <c r="DP2" s="48"/>
      <c r="DQ2" s="1"/>
      <c r="DR2" s="48"/>
      <c r="DT2" s="48"/>
      <c r="DU2" s="48"/>
      <c r="DV2" s="1"/>
      <c r="DW2" s="48"/>
      <c r="DX2" s="3" t="str">
        <f>IF(COUNTIF(DX5:DX251, "Yes")=0, "", COUNTIF(DX5:DX251, "Yes"))</f>
        <v/>
      </c>
      <c r="DY2" s="48"/>
      <c r="DZ2" s="3" t="str">
        <f>IF(COUNTIF(DZ5:DZ251, "Yes")=0, "", COUNTIF(DZ5:DZ251, "Yes"))</f>
        <v/>
      </c>
      <c r="EA2" s="48"/>
      <c r="EB2" s="3" t="str">
        <f>IF(COUNTIF(EB5:EB251, "Yes")=0, "", COUNTIF(EB5:EB251, "Yes"))</f>
        <v/>
      </c>
      <c r="EC2" s="48"/>
      <c r="ED2" s="3" t="str">
        <f>IF(COUNTIF(ED5:ED251, "Yes")=0, "", COUNTIF(ED5:ED251, "Yes"))</f>
        <v/>
      </c>
      <c r="EE2" s="48"/>
      <c r="EF2" s="3" t="str">
        <f>IF(COUNTIF(EF5:EF251, "Yes")=0, "", COUNTIF(EF5:EF251, "Yes"))</f>
        <v/>
      </c>
      <c r="EG2" s="48"/>
      <c r="EH2" s="3"/>
      <c r="EI2" s="48"/>
      <c r="EJ2" s="3" t="str">
        <f>IF(COUNTIF(EJ5:EJ251, "&gt;=5")=0, "", COUNTIF(EJ5:EJ251, "&gt;=5"))</f>
        <v/>
      </c>
      <c r="EK2" s="48"/>
      <c r="EL2" s="3"/>
      <c r="EM2" s="48"/>
      <c r="EN2" s="61"/>
      <c r="EO2" s="61"/>
      <c r="EQ2" s="61"/>
      <c r="ES2" s="61"/>
      <c r="EU2" s="61"/>
      <c r="FF2" s="3"/>
      <c r="FG2" s="48"/>
      <c r="FH2" s="3"/>
      <c r="FI2" s="48"/>
      <c r="FJ2" s="48"/>
      <c r="FK2" s="1"/>
      <c r="FL2" s="48"/>
      <c r="FM2" s="3" t="str" cm="1">
        <f t="array" ref="FM2">IF(SUM(COUNTIF(FM5:FM600, {1,2,3,4}))=0, "", SUM(COUNTIF(FM5:FM600, {1,2,3,4})))</f>
        <v/>
      </c>
      <c r="FN2" s="48"/>
      <c r="FO2" s="3" t="str" cm="1">
        <f t="array" ref="FO2">IF(SUM(COUNTIF(FO5:FO600, {1,2,3,4}))=0, "", SUM(COUNTIF(FO5:FO600, {1,2,3,4})))</f>
        <v/>
      </c>
      <c r="FP2" s="48"/>
      <c r="FQ2" s="3"/>
      <c r="FR2" s="48"/>
      <c r="FS2" s="3"/>
      <c r="FT2" s="48"/>
      <c r="FU2" s="3"/>
      <c r="FV2" s="48"/>
      <c r="FW2" s="3"/>
      <c r="FX2" s="48"/>
      <c r="FY2" s="3"/>
      <c r="FZ2" s="48"/>
      <c r="GA2" s="3"/>
      <c r="GB2" s="48"/>
      <c r="GC2" s="61"/>
      <c r="GD2" s="61"/>
      <c r="GF2" s="61"/>
      <c r="GH2" s="61"/>
      <c r="GJ2" s="61"/>
      <c r="GU2" s="3"/>
      <c r="GV2" s="48"/>
      <c r="GW2" s="3"/>
      <c r="GX2" s="48"/>
    </row>
    <row r="3" spans="1:206">
      <c r="A3" s="47"/>
      <c r="B3" s="102" t="s">
        <v>89</v>
      </c>
      <c r="C3" s="47"/>
      <c r="D3" s="79"/>
      <c r="E3" s="54"/>
      <c r="F3" s="82"/>
      <c r="G3" s="54" t="s">
        <v>60</v>
      </c>
      <c r="H3" s="54"/>
      <c r="I3" s="54"/>
      <c r="J3" s="54"/>
      <c r="K3" s="54"/>
      <c r="L3" s="54"/>
      <c r="M3" s="54"/>
      <c r="N3" s="54"/>
      <c r="O3" s="54"/>
      <c r="P3" s="54"/>
      <c r="Q3" s="54"/>
      <c r="R3" s="54"/>
      <c r="S3" s="47"/>
      <c r="W3" s="47"/>
      <c r="X3" s="52"/>
      <c r="Y3" s="47"/>
      <c r="Z3" s="54"/>
      <c r="AA3" s="54"/>
      <c r="AB3" s="54" t="s">
        <v>65</v>
      </c>
      <c r="AC3" s="54"/>
      <c r="AD3" s="54"/>
      <c r="AE3" s="54" t="s">
        <v>23</v>
      </c>
      <c r="AF3" s="54"/>
      <c r="AG3" s="54"/>
      <c r="AH3" s="54"/>
      <c r="AI3" s="54"/>
      <c r="AJ3" s="54"/>
      <c r="AK3" s="54"/>
      <c r="AL3" s="54"/>
      <c r="AM3" s="47"/>
      <c r="AN3" s="47"/>
      <c r="AO3" s="52"/>
      <c r="AP3" s="47"/>
      <c r="AQ3" s="59"/>
      <c r="AR3" s="54"/>
      <c r="AS3" s="54"/>
      <c r="AT3" s="54" t="s">
        <v>52</v>
      </c>
      <c r="AU3" s="54"/>
      <c r="AV3" s="54"/>
      <c r="AW3" s="60"/>
      <c r="AX3" s="47"/>
      <c r="BA3" s="59"/>
      <c r="BB3" s="54"/>
      <c r="BC3" s="54" t="s">
        <v>53</v>
      </c>
      <c r="BD3" s="54"/>
      <c r="BE3" s="54"/>
      <c r="BF3" s="54"/>
      <c r="BG3" s="54"/>
      <c r="BH3" s="47"/>
      <c r="BJ3" s="47"/>
      <c r="BK3" s="52"/>
      <c r="BL3" s="47"/>
      <c r="BM3" s="59"/>
      <c r="BN3" s="54" t="s">
        <v>57</v>
      </c>
      <c r="BO3" s="54"/>
      <c r="BP3" s="54"/>
      <c r="BQ3" s="54"/>
      <c r="BR3" s="54" t="s">
        <v>58</v>
      </c>
      <c r="BS3" s="60"/>
      <c r="BT3" s="47"/>
      <c r="BU3" s="59"/>
      <c r="BV3" s="54"/>
      <c r="BW3" s="54"/>
      <c r="BX3" s="54"/>
      <c r="BY3" s="54"/>
      <c r="BZ3" s="54"/>
      <c r="CA3" s="60"/>
      <c r="CB3" s="47"/>
      <c r="CE3" s="47"/>
      <c r="CF3" s="47"/>
      <c r="CG3" s="47"/>
      <c r="CH3" s="59"/>
      <c r="CI3" s="54"/>
      <c r="CJ3" s="54"/>
      <c r="CK3" s="54"/>
      <c r="CL3" s="54"/>
      <c r="CM3" s="54"/>
      <c r="CN3" s="60"/>
      <c r="CO3" s="47"/>
      <c r="CP3" s="59"/>
      <c r="CQ3" s="54"/>
      <c r="CR3" s="54"/>
      <c r="CS3" s="54"/>
      <c r="CT3" s="54"/>
      <c r="CU3" s="54"/>
      <c r="CV3" s="60"/>
      <c r="CW3" s="47"/>
      <c r="CZ3" s="47"/>
      <c r="DA3" s="47"/>
      <c r="DB3" s="47"/>
      <c r="DC3" s="59"/>
      <c r="DD3" s="54"/>
      <c r="DE3" s="54"/>
      <c r="DF3" s="54"/>
      <c r="DG3" s="54"/>
      <c r="DH3" s="54"/>
      <c r="DI3" s="60"/>
      <c r="DJ3" s="47"/>
      <c r="DK3" s="59"/>
      <c r="DL3" s="54"/>
      <c r="DM3" s="54"/>
      <c r="DN3" s="54"/>
      <c r="DO3" s="54"/>
      <c r="DP3" s="54"/>
      <c r="DQ3" s="60"/>
      <c r="DR3" s="47"/>
      <c r="DT3" s="47"/>
      <c r="DU3" s="47"/>
      <c r="DV3" s="51"/>
      <c r="DW3" s="47"/>
      <c r="DX3" s="59"/>
      <c r="DY3" s="54"/>
      <c r="DZ3" s="54"/>
      <c r="EA3" s="54"/>
      <c r="EB3" s="54"/>
      <c r="EC3" s="54"/>
      <c r="ED3" s="54" t="s">
        <v>24</v>
      </c>
      <c r="EE3" s="54"/>
      <c r="EF3" s="54"/>
      <c r="EG3" s="54"/>
      <c r="EH3" s="54"/>
      <c r="EI3" s="54"/>
      <c r="EJ3" s="54"/>
      <c r="EK3" s="54"/>
      <c r="EL3" s="54"/>
      <c r="EM3" s="54"/>
      <c r="EO3" s="50"/>
      <c r="EP3" s="50"/>
      <c r="EQ3" s="50"/>
      <c r="ER3" s="50"/>
      <c r="ES3" s="50"/>
      <c r="ET3" s="50"/>
      <c r="FF3" s="54"/>
      <c r="FG3" s="54"/>
      <c r="FH3" s="54"/>
      <c r="FI3" s="47"/>
      <c r="FJ3" s="47"/>
      <c r="FK3" s="51" t="str">
        <f>B3</f>
        <v>Last Edited on 9/21/2024</v>
      </c>
      <c r="FL3" s="47"/>
      <c r="FM3" s="54"/>
      <c r="FN3" s="54"/>
      <c r="FO3" s="54"/>
      <c r="FP3" s="54"/>
      <c r="FQ3" s="54"/>
      <c r="FR3" s="54"/>
      <c r="FS3" s="54"/>
      <c r="FT3" s="54"/>
      <c r="FU3" s="54"/>
      <c r="FV3" s="54"/>
      <c r="FW3" s="54"/>
      <c r="FX3" s="54"/>
      <c r="FY3" s="54"/>
      <c r="FZ3" s="54"/>
      <c r="GA3" s="54"/>
      <c r="GB3" s="47"/>
      <c r="GD3" s="50"/>
      <c r="GE3" s="50"/>
      <c r="GF3" s="50"/>
      <c r="GG3" s="50"/>
      <c r="GH3" s="50"/>
      <c r="GI3" s="50"/>
      <c r="GU3" s="54"/>
      <c r="GV3" s="54"/>
      <c r="GW3" s="54"/>
      <c r="GX3" s="47"/>
    </row>
    <row r="4" spans="1:206" s="50" customFormat="1" ht="69.75">
      <c r="A4" s="49"/>
      <c r="B4"/>
      <c r="C4" s="49"/>
      <c r="D4" s="35" t="s">
        <v>0</v>
      </c>
      <c r="E4" s="49"/>
      <c r="F4" s="83" t="s">
        <v>71</v>
      </c>
      <c r="G4" s="49"/>
      <c r="H4" s="35" t="s">
        <v>72</v>
      </c>
      <c r="I4" s="49"/>
      <c r="J4" s="35" t="s">
        <v>44</v>
      </c>
      <c r="K4" s="49"/>
      <c r="L4" s="35" t="s">
        <v>45</v>
      </c>
      <c r="M4" s="49"/>
      <c r="N4" s="35" t="s">
        <v>46</v>
      </c>
      <c r="O4" s="49"/>
      <c r="P4" s="35" t="s">
        <v>73</v>
      </c>
      <c r="Q4" s="49"/>
      <c r="R4" s="35"/>
      <c r="S4" s="49"/>
      <c r="W4" s="49"/>
      <c r="X4" s="58"/>
      <c r="Y4" s="49"/>
      <c r="Z4" s="35" t="s">
        <v>74</v>
      </c>
      <c r="AA4" s="49"/>
      <c r="AB4" s="35" t="s">
        <v>75</v>
      </c>
      <c r="AC4" s="49"/>
      <c r="AD4" s="35" t="s">
        <v>32</v>
      </c>
      <c r="AE4" s="49"/>
      <c r="AF4" s="35" t="s">
        <v>33</v>
      </c>
      <c r="AG4" s="49"/>
      <c r="AH4" s="35" t="s">
        <v>34</v>
      </c>
      <c r="AI4" s="49"/>
      <c r="AJ4" s="35" t="s">
        <v>76</v>
      </c>
      <c r="AK4" s="49"/>
      <c r="AL4" s="35" t="s">
        <v>77</v>
      </c>
      <c r="AM4" s="49"/>
      <c r="AN4" s="49"/>
      <c r="AO4" s="58"/>
      <c r="AP4" s="49"/>
      <c r="AQ4" s="35" t="s">
        <v>51</v>
      </c>
      <c r="AR4" s="49"/>
      <c r="AS4" s="35" t="s">
        <v>78</v>
      </c>
      <c r="AT4" s="49"/>
      <c r="AU4" s="35" t="s">
        <v>79</v>
      </c>
      <c r="AV4" s="49"/>
      <c r="AW4" s="35" t="s">
        <v>80</v>
      </c>
      <c r="AX4" s="49"/>
      <c r="AY4" s="4"/>
      <c r="AZ4" s="4"/>
      <c r="BA4" s="35" t="s">
        <v>81</v>
      </c>
      <c r="BB4" s="49"/>
      <c r="BC4" s="35" t="s">
        <v>82</v>
      </c>
      <c r="BD4" s="49"/>
      <c r="BE4" s="35" t="s">
        <v>83</v>
      </c>
      <c r="BF4" s="49"/>
      <c r="BG4" s="35" t="s">
        <v>56</v>
      </c>
      <c r="BH4" s="49"/>
      <c r="BJ4" s="49"/>
      <c r="BK4" s="58"/>
      <c r="BL4" s="49"/>
      <c r="BM4" s="35" t="s">
        <v>84</v>
      </c>
      <c r="BN4" s="49"/>
      <c r="BO4" s="35" t="s">
        <v>85</v>
      </c>
      <c r="BP4" s="49"/>
      <c r="BQ4" s="35" t="s">
        <v>86</v>
      </c>
      <c r="BR4" s="49"/>
      <c r="BS4" s="35" t="s">
        <v>87</v>
      </c>
      <c r="BT4" s="49"/>
      <c r="BU4" s="1"/>
      <c r="BV4" s="49"/>
      <c r="BW4" s="1"/>
      <c r="BX4" s="49"/>
      <c r="BY4" s="1"/>
      <c r="BZ4" s="49"/>
      <c r="CA4" s="1"/>
      <c r="CB4" s="49"/>
      <c r="CE4" s="49"/>
      <c r="CF4" s="1"/>
      <c r="CG4" s="49"/>
      <c r="CH4" s="1"/>
      <c r="CI4" s="49"/>
      <c r="CJ4" s="1"/>
      <c r="CK4" s="49"/>
      <c r="CL4" s="1"/>
      <c r="CM4" s="49"/>
      <c r="CN4" s="1"/>
      <c r="CO4" s="49"/>
      <c r="CP4" s="1"/>
      <c r="CQ4" s="49"/>
      <c r="CR4" s="1"/>
      <c r="CS4" s="49"/>
      <c r="CT4" s="1"/>
      <c r="CU4" s="49"/>
      <c r="CV4" s="1"/>
      <c r="CW4" s="49"/>
      <c r="CZ4" s="49"/>
      <c r="DA4" s="1"/>
      <c r="DB4" s="49"/>
      <c r="DC4" s="1"/>
      <c r="DD4" s="49"/>
      <c r="DE4" s="1"/>
      <c r="DF4" s="49"/>
      <c r="DG4" s="1"/>
      <c r="DH4" s="49"/>
      <c r="DI4" s="1"/>
      <c r="DJ4" s="49"/>
      <c r="DK4" s="1"/>
      <c r="DL4" s="49"/>
      <c r="DM4" s="1"/>
      <c r="DN4" s="49"/>
      <c r="DO4" s="1"/>
      <c r="DP4" s="49"/>
      <c r="DQ4" s="1"/>
      <c r="DR4" s="49"/>
      <c r="DT4" s="49"/>
      <c r="DU4" s="49"/>
      <c r="DV4" s="1"/>
      <c r="DW4" s="49"/>
      <c r="DX4" s="53" t="s">
        <v>1</v>
      </c>
      <c r="DY4" s="49"/>
      <c r="DZ4" s="35">
        <v>504</v>
      </c>
      <c r="EA4" s="49"/>
      <c r="EB4" s="35" t="s">
        <v>35</v>
      </c>
      <c r="EC4" s="49"/>
      <c r="ED4" s="35" t="s">
        <v>19</v>
      </c>
      <c r="EE4" s="49"/>
      <c r="EF4" s="35" t="s">
        <v>2</v>
      </c>
      <c r="EG4" s="49"/>
      <c r="EH4" s="35" t="s">
        <v>22</v>
      </c>
      <c r="EI4" s="49"/>
      <c r="EJ4" s="35" t="s">
        <v>67</v>
      </c>
      <c r="EK4" s="49"/>
      <c r="EL4" s="35" t="s">
        <v>68</v>
      </c>
      <c r="EM4" s="49"/>
      <c r="EP4" s="61"/>
      <c r="ER4" s="61"/>
      <c r="ET4" s="61"/>
      <c r="FF4" s="35" t="s">
        <v>69</v>
      </c>
      <c r="FG4" s="49"/>
      <c r="FH4" s="35" t="s">
        <v>70</v>
      </c>
      <c r="FI4" s="49"/>
      <c r="FJ4" s="49"/>
      <c r="FK4" s="1"/>
      <c r="FL4" s="49"/>
      <c r="FM4" s="35" t="s">
        <v>66</v>
      </c>
      <c r="FN4" s="49"/>
      <c r="FO4" s="35" t="s">
        <v>64</v>
      </c>
      <c r="FP4" s="49"/>
      <c r="FQ4" s="35"/>
      <c r="FR4" s="49"/>
      <c r="FS4" s="35"/>
      <c r="FT4" s="49"/>
      <c r="FU4" s="35"/>
      <c r="FV4" s="49"/>
      <c r="FW4" s="35"/>
      <c r="FX4" s="49"/>
      <c r="FY4" s="35"/>
      <c r="FZ4" s="49"/>
      <c r="GA4" s="35"/>
      <c r="GB4" s="49"/>
      <c r="GE4" s="61"/>
      <c r="GG4" s="61"/>
      <c r="GI4" s="61"/>
      <c r="GU4" s="35"/>
      <c r="GV4" s="49"/>
      <c r="GW4" s="35"/>
      <c r="GX4" s="49"/>
    </row>
    <row r="5" spans="1:206">
      <c r="A5" s="47"/>
      <c r="B5" s="2" t="str">
        <f>FD5</f>
        <v/>
      </c>
      <c r="C5" s="47"/>
      <c r="D5" s="2" t="str">
        <f>IFERROR(IF(B5&lt;&gt;"", IF(COUNTIF(INDEX(Paste_Here!N$2:O$600, MATCH(B5, Paste_Here!A$2:A$600, 0), 0), "yes") &gt; 0, "No", IF(COUNTIF(INDEX(Paste_Here!N$2:O$600, MATCH(B5, Paste_Here!A$2:A$600, 0), 0), "no") &gt; 0, "Yes", "")), ""), "")</f>
        <v/>
      </c>
      <c r="E5" s="47"/>
      <c r="F5" s="84" t="str">
        <f>IFERROR(IF(B5&lt;&gt;"", IF(AND(INDEX(Paste_Here!P$2:P$600, MATCH(B5, Paste_Here!A$2:A$600, 0))&lt;&gt;"", ISNUMBER(VALUE(INDEX(Paste_Here!P$2:P$600, MATCH(B5, Paste_Here!A$2:A$600, 0))))), INDEX(Paste_Here!P$2:P$600, MATCH(B5, Paste_Here!A$2:A$600, 0)), ""), ""), "")</f>
        <v/>
      </c>
      <c r="G5" s="47"/>
      <c r="H5" s="2" t="str">
        <f>IFERROR(IF(B5&lt;&gt;"", IF(ISNUMBER(SEARCH("highrisk", LOWER(INDEX(Paste_Here!Q$2:Q$600, MATCH(B5, Paste_Here!A$2:A$600, 0))))), "High Risk", IF(ISNUMBER(SEARCH("lowrisk", LOWER(INDEX(Paste_Here!Q$2:Q$600, MATCH(B5, Paste_Here!A$2:A$600, 0))))), "Low Risk", IF(ISNUMBER(SEARCH("somerisk", LOWER(INDEX(Paste_Here!Q$2:Q$600, MATCH(B5, Paste_Here!A$2:A$600, 0))))), "Some Risk", ""))), ""), "")</f>
        <v/>
      </c>
      <c r="I5" s="47"/>
      <c r="J5" s="2"/>
      <c r="K5" s="47"/>
      <c r="L5" s="2"/>
      <c r="M5" s="47"/>
      <c r="N5" s="2"/>
      <c r="O5" s="47"/>
      <c r="P5" s="2" t="str">
        <f>IFERROR(IF(B5&lt;&gt;"", IF(AND(ISNUMBER(VALUE(INDEX(Paste_Here!R$2:R$600, MATCH(B5, Paste_Here!A$2:A$600, 0)))), INDEX(Paste_Here!R$2:R$600, MATCH(B5, Paste_Here!A$2:A$600, 0)) &lt;&gt; ""), VALUE(INDEX(Paste_Here!R$2:R$600, MATCH(B5, Paste_Here!A$2:A$600, 0))), ""), ""), "")</f>
        <v/>
      </c>
      <c r="Q5" s="47"/>
      <c r="R5" s="2"/>
      <c r="S5" s="47"/>
      <c r="W5" s="47"/>
      <c r="X5" s="2"/>
      <c r="Y5" s="47"/>
      <c r="Z5" s="2" t="str">
        <f>IFERROR(IF(B5&lt;&gt;"", IF(AND(INDEX(Paste_Here!S$2:S$600, MATCH(B5, Paste_Here!A$2:A$600, 0))&lt;&gt;"", ISNUMBER(VALUE(INDEX(Paste_Here!S$2:S$600, MATCH(B5, Paste_Here!A$2:A$600, 0))))), INDEX(Paste_Here!S$2:S$600, MATCH(B5, Paste_Here!A$2:A$600, 0)), ""), ""), "")</f>
        <v/>
      </c>
      <c r="AA5" s="47"/>
      <c r="AB5" s="2" t="str">
        <f>IFERROR(IF(B5&lt;&gt;"", IF(ISNUMBER(SEARCH("highrisk", LOWER(INDEX(Paste_Here!T$2:T$600, MATCH(B5, Paste_Here!A$2:A$600, 0))))), "High Risk", IF(ISNUMBER(SEARCH("lowrisk", LOWER(INDEX(Paste_Here!T$2:T$600, MATCH(B5, Paste_Here!A$2:A$600, 0))))), "Low Risk", IF(ISNUMBER(SEARCH("somerisk", LOWER(INDEX(Paste_Here!T$2:T$600, MATCH(B5, Paste_Here!A$2:A$600, 0))))), "Some Risk", IF(ISNUMBER(SEARCH("OT", LOWER(INDEX(Paste_Here!T$2:T$600, MATCH(B5, Paste_Here!A$2:A$600, 0))))), "On Track", "")))), ""), "")</f>
        <v/>
      </c>
      <c r="AC5" s="47"/>
      <c r="AD5" s="2"/>
      <c r="AE5" s="47"/>
      <c r="AF5" s="2"/>
      <c r="AG5" s="47"/>
      <c r="AH5" s="2"/>
      <c r="AI5" s="47"/>
      <c r="AJ5" s="2" t="str" cm="1">
        <f t="array" aca="1" ref="AJ5" ca="1">IFERROR(IF(ISNUMBER(SEARCH("BR", INDEX(Paste_Here!AB$2:AB$210, MATCH(B5, Paste_Here!A$2:A$210, 0)))), -1, 1) * VALUE(_xlfn.TEXTJOIN("", TRUE, IF(ISNUMBER(--MID(INDEX(Paste_Here!AB$2:AB$210, MATCH(B5, Paste_Here!A$2:A$210, 0)), ROW(INDIRECT("1:"&amp;LEN(INDEX(Paste_Here!AB$2:AB$210, MATCH(B5, Paste_Here!A$2:A$210, 0))))), 1)), MID(INDEX(Paste_Here!AB$2:AB$210, MATCH(B5, Paste_Here!A$2:A$210, 0)), ROW(INDIRECT("1:"&amp;LEN(INDEX(Paste_Here!AB$2:AB$210, MATCH(B5, Paste_Here!A$2:A$210, 0))))), 1), ""))), "")</f>
        <v/>
      </c>
      <c r="AK5" s="47"/>
      <c r="AL5" s="34" t="str">
        <f>IFERROR(IF(B5&lt;&gt;"", IF(AND(INDEX(Paste_Here!AF$2:AF$600, MATCH(B5, Paste_Here!A$2:A$600, 0))&lt;&gt;"", ISNUMBER(VALUE(INDEX(Paste_Here!AF$2:AF$600, MATCH(B5, Paste_Here!A$2:A$600, 0))))), INDEX(Paste_Here!AF$2:AF$600, MATCH(B5, Paste_Here!A$2:A$600, 0)), ""), ""), "")</f>
        <v/>
      </c>
      <c r="AM5" s="47"/>
      <c r="AN5" s="47"/>
      <c r="AO5" s="2" t="str">
        <f>B5</f>
        <v/>
      </c>
      <c r="AP5" s="47"/>
      <c r="AQ5" s="34" t="str">
        <f>IFERROR(IF(B5&lt;&gt;"", IF(COUNTIF(INDEX(Paste_Here!X$2:Y$600, MATCH(B5, Paste_Here!A$2:A$600, 0), 0), "yes") &gt; 0, "No", IF(COUNTIF(INDEX(Paste_Here!X$2:Y$600, MATCH(B5, Paste_Here!A$2:A$600, 0), 0), "no") &gt; 0, "Yes", "")), ""), "")</f>
        <v/>
      </c>
      <c r="AR5" s="47"/>
      <c r="AS5" s="34" t="str">
        <f>IFERROR(IF(B5&lt;&gt;"", IF(AND(INDEX(Paste_Here!U$2:U$600, MATCH(B5, Paste_Here!A$2:A$600, 0))&lt;&gt;"", ISNUMBER(VALUE(INDEX(Paste_Here!U$2:U$600, MATCH(B5, Paste_Here!A$2:A$600, 0))))), INDEX(Paste_Here!U$2:U$600, MATCH(B5, Paste_Here!A$2:A$600, 0)), ""), ""), "")</f>
        <v/>
      </c>
      <c r="AT5" s="47"/>
      <c r="AU5" s="34" t="str">
        <f>IFERROR(IF(B5&lt;&gt;"", IF(ISNUMBER(SEARCH("highrisk", LOWER(INDEX(Paste_Here!V$2:V$600, MATCH(B5, Paste_Here!A$2:A$600, 0))))), "High Risk", IF(ISNUMBER(SEARCH("lowrisk", LOWER(INDEX(Paste_Here!V$2:V$600, MATCH(B5, Paste_Here!A$2:A$600, 0))))), "Low Risk", IF(ISNUMBER(SEARCH("somerisk", LOWER(INDEX(Paste_Here!V$2:V$600, MATCH(B5, Paste_Here!A$2:A$600, 0))))), "Some Risk", ""))), ""), "")</f>
        <v/>
      </c>
      <c r="AV5" s="47"/>
      <c r="AW5" s="34" t="str">
        <f>IFERROR(IF(B5&lt;&gt;"", IF(AND(ISNUMBER(VALUE(INDEX(Paste_Here!W$2:W$600, MATCH(B5, Paste_Here!A$2:A$600, 0)))), INDEX(Paste_Here!W$2:W$600, MATCH(B5, Paste_Here!A$2:A$600, 0)) &lt;&gt; ""), VALUE(INDEX(Paste_Here!W$2:W$600, MATCH(B5, Paste_Here!A$2:A$600, 0))), ""), ""), "")</f>
        <v/>
      </c>
      <c r="AX5" s="47"/>
      <c r="BA5" s="2" t="str">
        <f>IFERROR(IF(B5&lt;&gt;"", IF(AND(INDEX(Paste_Here!AI$2:AI$600, MATCH(B5, Paste_Here!A$2:A$600, 0))&lt;&gt;"", ISNUMBER(VALUE(INDEX(Paste_Here!AI$2:AI$600, MATCH(B5, Paste_Here!A$2:A$600, 0))))), INDEX(Paste_Here!AI$2:AI$600, MATCH(B5, Paste_Here!A$2:A$600, 0)), ""), ""), "")</f>
        <v/>
      </c>
      <c r="BB5" s="47"/>
      <c r="BC5" s="34" t="str">
        <f>IFERROR(IF(B5&lt;&gt;"", IF(ISNUMBER(SEARCH("highrisk", LOWER(INDEX(Paste_Here!AJ$2:AJ$600, MATCH(B5, Paste_Here!A$2:A$600, 0))))), "High Risk", IF(ISNUMBER(SEARCH("lowrisk", LOWER(INDEX(Paste_Here!AJ$2:AJ$600, MATCH(B5, Paste_Here!A$2:A$600, 0))))), "Low Risk", IF(ISNUMBER(SEARCH("somerisk", LOWER(INDEX(Paste_Here!AJ$2:AJ$600, MATCH(B5, Paste_Here!A$2:A$600, 0))))), "Some Risk", IF(ISNUMBER(SEARCH("OT", LOWER(INDEX(Paste_Here!AJ$2:AJ$600, MATCH(B5, Paste_Here!A$2:A$600, 0))))), "On Track", "")))), ""), "")</f>
        <v/>
      </c>
      <c r="BD5" s="47"/>
      <c r="BE5" s="34" t="str">
        <f>IFERROR(IF(B5&lt;&gt;"", IF(AND(INDEX(Paste_Here!AK$2:AK$600, MATCH(B5, Paste_Here!A$2:A$600, 0))&lt;&gt;"", ISNUMBER(VALUE(INDEX(Paste_Here!AK$2:AK$600, MATCH(B5, Paste_Here!A$2:A$600, 0))))), INDEX(Paste_Here!AK$2:AK$600, MATCH(B5, Paste_Here!A$2:A$600, 0)), ""), ""), "")</f>
        <v/>
      </c>
      <c r="BF5" s="47"/>
      <c r="BG5" s="34" t="str" cm="1">
        <f t="array" aca="1" ref="BG5" ca="1">IFERROR(IF(B5&lt;&gt;"", IF(INDEX(Paste_Here!AE$2:AE$600, MATCH(B5, Paste_Here!A$2:A$600, 0))&lt;&gt;"", IF(LEFT(INDEX(Paste_Here!AE$2:AE$600, MATCH(B5, Paste_Here!A$2:A$600, 0)), 2)="EM", -1, 1) * VALUE(_xlfn.TEXTJOIN("", TRUE, IF(ISNUMBER(MID(INDEX(Paste_Here!AE$2:AE$600, MATCH(B5, Paste_Here!A$2:A$600, 0)), ROW(INDIRECT("1:"&amp;LEN(INDEX(Paste_Here!AE$2:AE$600, MATCH(B5, Paste_Here!A$2:A$600, 0))))), 1)*1), MID(INDEX(Paste_Here!AE$2:AE$600, MATCH(B5, Paste_Here!A$2:A$600, 0)), ROW(INDIRECT("1:"&amp;LEN(INDEX(Paste_Here!AE$2:AE$600, MATCH(B5, Paste_Here!A$2:A$600, 0))))), 1), ""))), ""), ""), "")</f>
        <v/>
      </c>
      <c r="BH5" s="47"/>
      <c r="BJ5" s="47"/>
      <c r="BK5" s="2" t="str">
        <f>B5</f>
        <v/>
      </c>
      <c r="BL5" s="47"/>
      <c r="BM5" s="34" t="str">
        <f>IFERROR(IF(B5&lt;&gt;"", IF(AND(INDEX(Paste_Here!Z$2:Z$600, MATCH(B5, Paste_Here!A$2:A$600, 0))&lt;&gt;"", ISNUMBER(VALUE(INDEX(Paste_Here!Z$2:Z$600, MATCH(B5, Paste_Here!A$2:A$600, 0))))), INDEX(Paste_Here!Z$2:Z$600, MATCH(B5, Paste_Here!A$2:A$600, 0)), ""), ""), "")</f>
        <v/>
      </c>
      <c r="BN5" s="47"/>
      <c r="BO5" s="34" t="str">
        <f>IFERROR(IF(B5&lt;&gt;"", IF(ISNUMBER(SEARCH("highrisk", LOWER(INDEX(Paste_Here!AA$2:AA$600, MATCH(B5, Paste_Here!A$2:A$600, 0))))), "High Risk", IF(ISNUMBER(SEARCH("lowrisk", LOWER(INDEX(Paste_Here!AA$2:AA$600, MATCH(B5, Paste_Here!A$2:A$600, 0))))), "Low Risk", IF(ISNUMBER(SEARCH("somerisk", LOWER(INDEX(Paste_Here!AA$2:AA$600, MATCH(B5, Paste_Here!A$2:A$600, 0))))), "Some Risk", IF(ISNUMBER(SEARCH("OT", LOWER(INDEX(Paste_Here!AA$2:AA$600, MATCH(B5, Paste_Here!A$2:A$600, 0))))), "On Track", "")))), ""), "")</f>
        <v/>
      </c>
      <c r="BP5" s="47"/>
      <c r="BQ5" s="34" t="str">
        <f>IFERROR(IF(B5&lt;&gt;"", IF(AND(INDEX(Paste_Here!AC$2:AC$600, MATCH(B5, Paste_Here!A$2:A$600, 0))&lt;&gt;"", ISNUMBER(VALUE(INDEX(Paste_Here!AC$2:AC$600, MATCH(B5, Paste_Here!A$2:A$600, 0))))), INDEX(Paste_Here!AC$2:AC$600, MATCH(B5, Paste_Here!A$2:A$600, 0)), ""), ""), "")</f>
        <v/>
      </c>
      <c r="BR5" s="47"/>
      <c r="BS5" s="34" t="str">
        <f>IFERROR(IF(B5&lt;&gt;"", IF(ISNUMBER(SEARCH("highrisk", LOWER(INDEX(Paste_Here!AD$2:AD$600, MATCH(B5, Paste_Here!A$2:A$600, 0))))), "High Risk", IF(ISNUMBER(SEARCH("lowrisk", LOWER(INDEX(Paste_Here!AD$2:AD$600, MATCH(B5, Paste_Here!A$2:A$600, 0))))), "Low Risk", IF(ISNUMBER(SEARCH("somerisk", LOWER(INDEX(Paste_Here!AD$2:AD$600, MATCH(B5, Paste_Here!A$2:A$600, 0))))), "Some Risk", IF(ISNUMBER(SEARCH("OT", LOWER(INDEX(Paste_Here!AD$2:AD$600, MATCH(B5, Paste_Here!A$2:A$600, 0))))), "On Track", "")))), ""), "")</f>
        <v/>
      </c>
      <c r="BT5" s="47"/>
      <c r="BU5" s="34"/>
      <c r="BV5" s="47"/>
      <c r="BW5" s="34"/>
      <c r="BX5" s="47"/>
      <c r="BY5" s="34"/>
      <c r="BZ5" s="47"/>
      <c r="CA5" s="34"/>
      <c r="CB5" s="49"/>
      <c r="CE5" s="47"/>
      <c r="CF5" s="2"/>
      <c r="CG5" s="47"/>
      <c r="CH5" s="34"/>
      <c r="CI5" s="47"/>
      <c r="CJ5" s="34"/>
      <c r="CK5" s="47"/>
      <c r="CL5" s="34"/>
      <c r="CM5" s="47"/>
      <c r="CN5" s="34"/>
      <c r="CO5" s="47"/>
      <c r="CP5" s="34"/>
      <c r="CQ5" s="47"/>
      <c r="CR5" s="34"/>
      <c r="CS5" s="47"/>
      <c r="CT5" s="34"/>
      <c r="CU5" s="47"/>
      <c r="CV5" s="34"/>
      <c r="CW5" s="47"/>
      <c r="CZ5" s="47"/>
      <c r="DA5" s="2"/>
      <c r="DB5" s="47"/>
      <c r="DC5" s="34"/>
      <c r="DD5" s="47"/>
      <c r="DE5" s="34"/>
      <c r="DF5" s="47"/>
      <c r="DG5" s="34"/>
      <c r="DH5" s="47"/>
      <c r="DI5" s="34"/>
      <c r="DJ5" s="47"/>
      <c r="DK5" s="34"/>
      <c r="DL5" s="47"/>
      <c r="DM5" s="34"/>
      <c r="DN5" s="47"/>
      <c r="DO5" s="34"/>
      <c r="DP5" s="47"/>
      <c r="DQ5" s="34"/>
      <c r="DR5" s="47"/>
      <c r="DT5" s="47"/>
      <c r="DU5" s="47"/>
      <c r="DV5" s="2" t="str">
        <f>B5</f>
        <v/>
      </c>
      <c r="DW5" s="47"/>
      <c r="DX5" s="2" t="str">
        <f>IFERROR(IF(B5&lt;&gt;"", IF(ISNUMBER(SEARCH("s", LOWER(INDEX(Paste_Here!M$2:M$600, MATCH(B5, Paste_Here!A$2:A$600, 0))))), "Yes", IF(INDEX(Paste_Here!M$2:M$600, MATCH(B5, Paste_Here!A$2:A$600, 0))&lt;&gt;"", "No", "")), ""), "")</f>
        <v/>
      </c>
      <c r="DY5" s="47"/>
      <c r="DZ5" s="2" t="str">
        <f>IFERROR(IF(B5&lt;&gt;"", IF(ISNUMBER(SEARCH("yes", LOWER(INDEX(Paste_Here!F$2:F$600, MATCH(B5, Paste_Here!A$2:A$600, 0))))), "Yes", IF(ISNUMBER(SEARCH("no", LOWER(INDEX(Paste_Here!F$2:F$600, MATCH(B5, Paste_Here!A$2:A$600, 0))))), "No", "")), ""), "")</f>
        <v/>
      </c>
      <c r="EA5" s="47"/>
      <c r="EB5" s="2" t="str">
        <f>IFERROR(IF(B5&lt;&gt;"", IF(ISNUMBER(SEARCH("english language learner", LOWER(INDEX(Paste_Here!C$2:C$600, MATCH(B5, Paste_Here!A$2:A$600, 0))))), "Yes", ""), ""), "")</f>
        <v/>
      </c>
      <c r="EC5" s="47"/>
      <c r="ED5" s="2" t="str">
        <f>IFERROR(IF(B5&lt;&gt;"", IF(OR(ISNUMBER(SEARCH("b", LOWER(INDEX(Paste_Here!K$2:K$600, MATCH(B5, Paste_Here!A$2:A$600, 0))))), ISNUMBER(SEARCH("h", LOWER(INDEX(Paste_Here!K$2:K$600, MATCH(B5, Paste_Here!A$2:A$600, 0))))), ISNUMBER(SEARCH("i", LOWER(INDEX(Paste_Here!K$2:K$600, MATCH(B5, Paste_Here!A$2:A$600, 0)))))), "Yes", IF(INDEX(Paste_Here!K$2:K$600, MATCH(B5, Paste_Here!A$2:A$600, 0))&lt;&gt;"", "No", "")), ""), "")</f>
        <v/>
      </c>
      <c r="EE5" s="47"/>
      <c r="EF5" s="34" t="str">
        <f>IFERROR(IF(B5&lt;&gt;"", IF(ISNUMBER(SEARCH("yes", LOWER(INDEX(Paste_Here!L$2:L$600, MATCH(B5, Paste_Here!A$2:A$600, 0))))), "Yes", IF(ISNUMBER(SEARCH("no", LOWER(INDEX(Paste_Here!L$2:L$600, MATCH(B5, Paste_Here!A$2:A$600, 0))))), "No", "")), ""), "")</f>
        <v/>
      </c>
      <c r="EG5" s="47"/>
      <c r="EH5" s="2" t="str">
        <f>IFERROR(IF(B5&lt;&gt;"", IF(ISNUMBER(SEARCH("transitional 2", LOWER(INDEX(Paste_Here!C$2:C$600, MATCH(B5, Paste_Here!A$2:A$600, 0))))), "T2", IF(ISNUMBER(SEARCH("transitional 1", LOWER(INDEX(Paste_Here!C$2:C$600, MATCH(B5, Paste_Here!A$2:A$600, 0))))), "T1", IF(ISNUMBER(SEARCH("waived ell services", LOWER(INDEX(Paste_Here!C$2:C$600, MATCH(B5, Paste_Here!A$2:A$600, 0))))), "W", ""))), ""), "")</f>
        <v/>
      </c>
      <c r="EI5" s="47"/>
      <c r="EJ5" s="2" t="str">
        <f>IFERROR(IF(B5&lt;&gt;"", IF(AND(INDEX(Paste_Here!AG$2:AG$600, MATCH(B5, Paste_Here!A$2:A$600, 0))&lt;&gt;"", ISNUMBER(VALUE(INDEX(Paste_Here!AG$2:AG$600, MATCH(B5, Paste_Here!A$2:A$600, 0))))), INDEX(Paste_Here!AG$2:AG$600, MATCH(B5, Paste_Here!A$2:A$600, 0)), ""), ""), "")</f>
        <v/>
      </c>
      <c r="EK5" s="47"/>
      <c r="EL5" s="2" t="str">
        <f>IFERROR(IF(B5&lt;&gt;"", IF(AND(INDEX(Paste_Here!AL$2:AL$600, MATCH(B5, Paste_Here!A$2:A$600, 0))&lt;&gt;"", ISNUMBER(VALUE(INDEX(Paste_Here!AL$2:AL$600, MATCH(B5, Paste_Here!A$2:A$600, 0))))), INDEX(Paste_Here!AL$2:AL$600, MATCH(B5, Paste_Here!A$2:A$600, 0)), ""), ""), "")</f>
        <v/>
      </c>
      <c r="EM5" s="47"/>
      <c r="FA5" s="4" t="str" cm="1">
        <f t="array" ref="FA5">IFERROR(INDEX(Paste_Here!$B$2:$B$600, MATCH(0, COUNTIF(FA$4:FA4, Paste_Here!$B$2:$B$600) + IF(Paste_Here!$B$2:$B$600="", 1, 0), 0)), "")</f>
        <v/>
      </c>
      <c r="FB5" s="4" t="str">
        <f>IF(FA5&lt;&gt;"", INDEX(Paste_Here!$A$2:$A$600, MATCH(FA5, Paste_Here!$B$2:$B$600, 0)), "")</f>
        <v/>
      </c>
      <c r="FC5" s="4" t="str">
        <f>FB5</f>
        <v/>
      </c>
      <c r="FD5" s="4" t="str" cm="1">
        <f t="array" ref="FD5">IFERROR(INDEX($FC$5:$FC$600, MATCH(SMALL(IF($FC$5:$FC$600&lt;&gt;"", COUNTIF($FC$5:$FC$600, "&lt;"&amp;$FC$5:$FC$600)+1), ROW()-ROW($FD$5)+1), COUNTIF($FC$5:$FC$600, "&lt;"&amp;$FC$5:$FC$600)+1, 0)), "")</f>
        <v/>
      </c>
      <c r="FF5" s="2" t="str">
        <f>IFERROR(IF(B5&lt;&gt;"", IF(AND(INDEX(Paste_Here!AH$2:AH$600, MATCH(B5, Paste_Here!A$2:A$600, 0))&lt;&gt;"", ISNUMBER(VALUE(INDEX(Paste_Here!AH$2:AH$600, MATCH(B5, Paste_Here!A$2:A$600, 0))))), INDEX(Paste_Here!AH$2:AH$600, MATCH(B5, Paste_Here!A$2:A$600, 0)), ""), ""), "")</f>
        <v/>
      </c>
      <c r="FG5" s="47"/>
      <c r="FH5" s="2" t="str">
        <f>IFERROR(IF(B5&lt;&gt;"", IF(AND(INDEX(Paste_Here!AM$2:AM$600, MATCH(B5, Paste_Here!A$2:A$600, 0))&lt;&gt;"", ISNUMBER(VALUE(INDEX(Paste_Here!AM$2:AM$600, MATCH(B5, Paste_Here!A$2:A$600, 0))))), INDEX(Paste_Here!AM$2:AM$600, MATCH(B5, Paste_Here!A$2:A$600, 0)), ""), ""), "")</f>
        <v/>
      </c>
      <c r="FI5" s="47"/>
      <c r="FJ5" s="47"/>
      <c r="FK5" s="2" t="str">
        <f>B5</f>
        <v/>
      </c>
      <c r="FL5" s="47"/>
      <c r="FM5" s="2" t="str">
        <f>IFERROR(IF(B5&lt;&gt;"", IF(ISNUMBER(VALUE(INDEX(Paste_Here!H$2:H$600, MATCH(B5, Paste_Here!A$2:A$600, 0)))), IF(VALUE(INDEX(Paste_Here!H$2:H$600, MATCH(B5, Paste_Here!A$2:A$600, 0)))=0, "No", IF(AND(VALUE(INDEX(Paste_Here!H$2:H$600, MATCH(B5, Paste_Here!A$2:A$600, 0)))&gt;=1, VALUE(INDEX(Paste_Here!H$2:H$600, MATCH(B5, Paste_Here!A$2:A$600, 0)))&lt;=4), VALUE(INDEX(Paste_Here!H$2:H$600, MATCH(B5, Paste_Here!A$2:A$600, 0))), "")), ""), ""), "")</f>
        <v/>
      </c>
      <c r="FN5" s="47"/>
      <c r="FO5" s="34" t="str">
        <f>IFERROR(IF(B5&lt;&gt;"", IF(ISNUMBER(VALUE(INDEX(Paste_Here!I$2:I$600, MATCH(B5, Paste_Here!A$2:A$600, 0)))), IF(VALUE(INDEX(Paste_Here!I$2:I$600, MATCH(B5, Paste_Here!A$2:A$600, 0)))=0, "No", IF(AND(VALUE(INDEX(Paste_Here!I$2:I$600, MATCH(B5, Paste_Here!A$2:A$600, 0)))&gt;=1, VALUE(INDEX(Paste_Here!I$2:I$600, MATCH(B5, Paste_Here!A$2:A$600, 0)))&lt;=4), VALUE(INDEX(Paste_Here!I$2:I$600, MATCH(B5, Paste_Here!A$2:A$600, 0))), "")), ""), ""), "")</f>
        <v/>
      </c>
      <c r="FP5" s="47"/>
      <c r="FQ5" s="2"/>
      <c r="FR5" s="47"/>
      <c r="FS5" s="2"/>
      <c r="FT5" s="47"/>
      <c r="FU5" s="2"/>
      <c r="FV5" s="47"/>
      <c r="FW5" s="2"/>
      <c r="FX5" s="47"/>
      <c r="FY5" s="2"/>
      <c r="FZ5" s="47"/>
      <c r="GA5" s="2"/>
      <c r="GB5" s="47"/>
      <c r="GU5" s="2"/>
      <c r="GV5" s="47"/>
      <c r="GW5" s="2"/>
      <c r="GX5" s="47"/>
    </row>
    <row r="6" spans="1:206">
      <c r="A6" s="47"/>
      <c r="B6" s="2" t="str">
        <f t="shared" ref="B6:B69" si="0">FD6</f>
        <v/>
      </c>
      <c r="C6" s="47"/>
      <c r="D6" s="2" t="str">
        <f>IFERROR(IF(B6&lt;&gt;"", IF(COUNTIF(INDEX(Paste_Here!N$2:O$600, MATCH(B6, Paste_Here!A$2:A$600, 0), 0), "yes") &gt; 0, "No", IF(COUNTIF(INDEX(Paste_Here!N$2:O$600, MATCH(B6, Paste_Here!A$2:A$600, 0), 0), "no") &gt; 0, "Yes", "")), ""), "")</f>
        <v/>
      </c>
      <c r="E6" s="47"/>
      <c r="F6" s="84" t="str">
        <f>IFERROR(IF(B6&lt;&gt;"", IF(AND(INDEX(Paste_Here!P$2:P$600, MATCH(B6, Paste_Here!A$2:A$600, 0))&lt;&gt;"", ISNUMBER(VALUE(INDEX(Paste_Here!P$2:P$600, MATCH(B6, Paste_Here!A$2:A$600, 0))))), INDEX(Paste_Here!P$2:P$600, MATCH(B6, Paste_Here!A$2:A$600, 0)), ""), ""), "")</f>
        <v/>
      </c>
      <c r="G6" s="47"/>
      <c r="H6" s="2" t="str">
        <f>IFERROR(IF(B6&lt;&gt;"", IF(ISNUMBER(SEARCH("highrisk", LOWER(INDEX(Paste_Here!Q$2:Q$600, MATCH(B6, Paste_Here!A$2:A$600, 0))))), "High Risk", IF(ISNUMBER(SEARCH("lowrisk", LOWER(INDEX(Paste_Here!Q$2:Q$600, MATCH(B6, Paste_Here!A$2:A$600, 0))))), "Low Risk", IF(ISNUMBER(SEARCH("somerisk", LOWER(INDEX(Paste_Here!Q$2:Q$600, MATCH(B6, Paste_Here!A$2:A$600, 0))))), "Some Risk", ""))), ""), "")</f>
        <v/>
      </c>
      <c r="I6" s="47"/>
      <c r="J6" s="2"/>
      <c r="K6" s="47"/>
      <c r="L6" s="2"/>
      <c r="M6" s="47"/>
      <c r="N6" s="2"/>
      <c r="O6" s="47"/>
      <c r="P6" s="2" t="str">
        <f>IFERROR(IF(B6&lt;&gt;"", IF(AND(ISNUMBER(VALUE(INDEX(Paste_Here!R$2:R$600, MATCH(B6, Paste_Here!A$2:A$600, 0)))), INDEX(Paste_Here!R$2:R$600, MATCH(B6, Paste_Here!A$2:A$600, 0)) &lt;&gt; ""), VALUE(INDEX(Paste_Here!R$2:R$600, MATCH(B6, Paste_Here!A$2:A$600, 0))), ""), ""), "")</f>
        <v/>
      </c>
      <c r="Q6" s="47"/>
      <c r="R6" s="2"/>
      <c r="S6" s="47"/>
      <c r="W6" s="47"/>
      <c r="X6" s="2"/>
      <c r="Y6" s="47"/>
      <c r="Z6" s="2" t="str">
        <f>IFERROR(IF(B6&lt;&gt;"", IF(AND(INDEX(Paste_Here!S$2:S$600, MATCH(B6, Paste_Here!A$2:A$600, 0))&lt;&gt;"", ISNUMBER(VALUE(INDEX(Paste_Here!S$2:S$600, MATCH(B6, Paste_Here!A$2:A$600, 0))))), INDEX(Paste_Here!S$2:S$600, MATCH(B6, Paste_Here!A$2:A$600, 0)), ""), ""), "")</f>
        <v/>
      </c>
      <c r="AA6" s="47"/>
      <c r="AB6" s="2" t="str">
        <f>IFERROR(IF(B6&lt;&gt;"", IF(ISNUMBER(SEARCH("highrisk", LOWER(INDEX(Paste_Here!T$2:T$600, MATCH(B6, Paste_Here!A$2:A$600, 0))))), "High Risk", IF(ISNUMBER(SEARCH("lowrisk", LOWER(INDEX(Paste_Here!T$2:T$600, MATCH(B6, Paste_Here!A$2:A$600, 0))))), "Low Risk", IF(ISNUMBER(SEARCH("somerisk", LOWER(INDEX(Paste_Here!T$2:T$600, MATCH(B6, Paste_Here!A$2:A$600, 0))))), "Some Risk", IF(ISNUMBER(SEARCH("OT", LOWER(INDEX(Paste_Here!T$2:T$600, MATCH(B6, Paste_Here!A$2:A$600, 0))))), "On Track", "")))), ""), "")</f>
        <v/>
      </c>
      <c r="AC6" s="47"/>
      <c r="AD6" s="2"/>
      <c r="AE6" s="47"/>
      <c r="AF6" s="2"/>
      <c r="AG6" s="47"/>
      <c r="AH6" s="2"/>
      <c r="AI6" s="47"/>
      <c r="AJ6" s="2" t="str" cm="1">
        <f t="array" aca="1" ref="AJ6" ca="1">IFERROR(IF(ISNUMBER(SEARCH("BR", INDEX(Paste_Here!AB$2:AB$210, MATCH(B6, Paste_Here!A$2:A$210, 0)))), -1, 1) * VALUE(_xlfn.TEXTJOIN("", TRUE, IF(ISNUMBER(--MID(INDEX(Paste_Here!AB$2:AB$210, MATCH(B6, Paste_Here!A$2:A$210, 0)), ROW(INDIRECT("1:"&amp;LEN(INDEX(Paste_Here!AB$2:AB$210, MATCH(B6, Paste_Here!A$2:A$210, 0))))), 1)), MID(INDEX(Paste_Here!AB$2:AB$210, MATCH(B6, Paste_Here!A$2:A$210, 0)), ROW(INDIRECT("1:"&amp;LEN(INDEX(Paste_Here!AB$2:AB$210, MATCH(B6, Paste_Here!A$2:A$210, 0))))), 1), ""))), "")</f>
        <v/>
      </c>
      <c r="AK6" s="47"/>
      <c r="AL6" s="34" t="str">
        <f>IFERROR(IF(B6&lt;&gt;"", IF(AND(INDEX(Paste_Here!AF$2:AF$600, MATCH(B6, Paste_Here!A$2:A$600, 0))&lt;&gt;"", ISNUMBER(VALUE(INDEX(Paste_Here!AF$2:AF$600, MATCH(B6, Paste_Here!A$2:A$600, 0))))), INDEX(Paste_Here!AF$2:AF$600, MATCH(B6, Paste_Here!A$2:A$600, 0)), ""), ""), "")</f>
        <v/>
      </c>
      <c r="AM6" s="47"/>
      <c r="AN6" s="47"/>
      <c r="AO6" s="2" t="str">
        <f t="shared" ref="AO6:AO69" si="1">B6</f>
        <v/>
      </c>
      <c r="AP6" s="47"/>
      <c r="AQ6" s="34" t="str">
        <f>IFERROR(IF(B6&lt;&gt;"", IF(COUNTIF(INDEX(Paste_Here!X$2:Y$600, MATCH(B6, Paste_Here!A$2:A$600, 0), 0), "yes") &gt; 0, "No", IF(COUNTIF(INDEX(Paste_Here!X$2:Y$600, MATCH(B6, Paste_Here!A$2:A$600, 0), 0), "no") &gt; 0, "Yes", "")), ""), "")</f>
        <v/>
      </c>
      <c r="AR6" s="47"/>
      <c r="AS6" s="34" t="str">
        <f>IFERROR(IF(B6&lt;&gt;"", IF(AND(INDEX(Paste_Here!U$2:U$600, MATCH(B6, Paste_Here!A$2:A$600, 0))&lt;&gt;"", ISNUMBER(VALUE(INDEX(Paste_Here!U$2:U$600, MATCH(B6, Paste_Here!A$2:A$600, 0))))), INDEX(Paste_Here!U$2:U$600, MATCH(B6, Paste_Here!A$2:A$600, 0)), ""), ""), "")</f>
        <v/>
      </c>
      <c r="AT6" s="47"/>
      <c r="AU6" s="34" t="str">
        <f>IFERROR(IF(B6&lt;&gt;"", IF(ISNUMBER(SEARCH("highrisk", LOWER(INDEX(Paste_Here!V$2:V$600, MATCH(B6, Paste_Here!A$2:A$600, 0))))), "High Risk", IF(ISNUMBER(SEARCH("lowrisk", LOWER(INDEX(Paste_Here!V$2:V$600, MATCH(B6, Paste_Here!A$2:A$600, 0))))), "Low Risk", IF(ISNUMBER(SEARCH("somerisk", LOWER(INDEX(Paste_Here!V$2:V$600, MATCH(B6, Paste_Here!A$2:A$600, 0))))), "Some Risk", ""))), ""), "")</f>
        <v/>
      </c>
      <c r="AV6" s="47"/>
      <c r="AW6" s="34" t="str">
        <f>IFERROR(IF(B6&lt;&gt;"", IF(AND(ISNUMBER(VALUE(INDEX(Paste_Here!W$2:W$600, MATCH(B6, Paste_Here!A$2:A$600, 0)))), INDEX(Paste_Here!W$2:W$600, MATCH(B6, Paste_Here!A$2:A$600, 0)) &lt;&gt; ""), VALUE(INDEX(Paste_Here!W$2:W$600, MATCH(B6, Paste_Here!A$2:A$600, 0))), ""), ""), "")</f>
        <v/>
      </c>
      <c r="AX6" s="47"/>
      <c r="BA6" s="2" t="str">
        <f>IFERROR(IF(B6&lt;&gt;"", IF(AND(INDEX(Paste_Here!AI$2:AI$600, MATCH(B6, Paste_Here!A$2:A$600, 0))&lt;&gt;"", ISNUMBER(VALUE(INDEX(Paste_Here!AI$2:AI$600, MATCH(B6, Paste_Here!A$2:A$600, 0))))), INDEX(Paste_Here!AI$2:AI$600, MATCH(B6, Paste_Here!A$2:A$600, 0)), ""), ""), "")</f>
        <v/>
      </c>
      <c r="BB6" s="47"/>
      <c r="BC6" s="34" t="str">
        <f>IFERROR(IF(B6&lt;&gt;"", IF(ISNUMBER(SEARCH("highrisk", LOWER(INDEX(Paste_Here!AJ$2:AJ$600, MATCH(B6, Paste_Here!A$2:A$600, 0))))), "High Risk", IF(ISNUMBER(SEARCH("lowrisk", LOWER(INDEX(Paste_Here!AJ$2:AJ$600, MATCH(B6, Paste_Here!A$2:A$600, 0))))), "Low Risk", IF(ISNUMBER(SEARCH("somerisk", LOWER(INDEX(Paste_Here!AJ$2:AJ$600, MATCH(B6, Paste_Here!A$2:A$600, 0))))), "Some Risk", IF(ISNUMBER(SEARCH("OT", LOWER(INDEX(Paste_Here!AJ$2:AJ$600, MATCH(B6, Paste_Here!A$2:A$600, 0))))), "On Track", "")))), ""), "")</f>
        <v/>
      </c>
      <c r="BD6" s="47"/>
      <c r="BE6" s="34" t="str">
        <f>IFERROR(IF(B6&lt;&gt;"", IF(AND(INDEX(Paste_Here!AK$2:AK$600, MATCH(B6, Paste_Here!A$2:A$600, 0))&lt;&gt;"", ISNUMBER(VALUE(INDEX(Paste_Here!AK$2:AK$600, MATCH(B6, Paste_Here!A$2:A$600, 0))))), INDEX(Paste_Here!AK$2:AK$600, MATCH(B6, Paste_Here!A$2:A$600, 0)), ""), ""), "")</f>
        <v/>
      </c>
      <c r="BF6" s="47"/>
      <c r="BG6" s="34" t="str" cm="1">
        <f t="array" aca="1" ref="BG6" ca="1">IFERROR(IF(B6&lt;&gt;"", IF(INDEX(Paste_Here!AE$2:AE$600, MATCH(B6, Paste_Here!A$2:A$600, 0))&lt;&gt;"", IF(LEFT(INDEX(Paste_Here!AE$2:AE$600, MATCH(B6, Paste_Here!A$2:A$600, 0)), 2)="EM", -1, 1) * VALUE(_xlfn.TEXTJOIN("", TRUE, IF(ISNUMBER(MID(INDEX(Paste_Here!AE$2:AE$600, MATCH(B6, Paste_Here!A$2:A$600, 0)), ROW(INDIRECT("1:"&amp;LEN(INDEX(Paste_Here!AE$2:AE$600, MATCH(B6, Paste_Here!A$2:A$600, 0))))), 1)*1), MID(INDEX(Paste_Here!AE$2:AE$600, MATCH(B6, Paste_Here!A$2:A$600, 0)), ROW(INDIRECT("1:"&amp;LEN(INDEX(Paste_Here!AE$2:AE$600, MATCH(B6, Paste_Here!A$2:A$600, 0))))), 1), ""))), ""), ""), "")</f>
        <v/>
      </c>
      <c r="BH6" s="47"/>
      <c r="BJ6" s="47"/>
      <c r="BK6" s="2" t="str">
        <f t="shared" ref="BK6:BK69" si="2">B6</f>
        <v/>
      </c>
      <c r="BL6" s="47"/>
      <c r="BM6" s="34" t="str">
        <f>IFERROR(IF(B6&lt;&gt;"", IF(AND(INDEX(Paste_Here!Z$2:Z$600, MATCH(B6, Paste_Here!A$2:A$600, 0))&lt;&gt;"", ISNUMBER(VALUE(INDEX(Paste_Here!Z$2:Z$600, MATCH(B6, Paste_Here!A$2:A$600, 0))))), INDEX(Paste_Here!Z$2:Z$600, MATCH(B6, Paste_Here!A$2:A$600, 0)), ""), ""), "")</f>
        <v/>
      </c>
      <c r="BN6" s="47"/>
      <c r="BO6" s="34" t="str">
        <f>IFERROR(IF(B6&lt;&gt;"", IF(ISNUMBER(SEARCH("highrisk", LOWER(INDEX(Paste_Here!AA$2:AA$600, MATCH(B6, Paste_Here!A$2:A$600, 0))))), "High Risk", IF(ISNUMBER(SEARCH("lowrisk", LOWER(INDEX(Paste_Here!AA$2:AA$600, MATCH(B6, Paste_Here!A$2:A$600, 0))))), "Low Risk", IF(ISNUMBER(SEARCH("somerisk", LOWER(INDEX(Paste_Here!AA$2:AA$600, MATCH(B6, Paste_Here!A$2:A$600, 0))))), "Some Risk", IF(ISNUMBER(SEARCH("OT", LOWER(INDEX(Paste_Here!AA$2:AA$600, MATCH(B6, Paste_Here!A$2:A$600, 0))))), "On Track", "")))), ""), "")</f>
        <v/>
      </c>
      <c r="BP6" s="47"/>
      <c r="BQ6" s="34" t="str">
        <f>IFERROR(IF(B6&lt;&gt;"", IF(AND(INDEX(Paste_Here!AC$2:AC$600, MATCH(B6, Paste_Here!A$2:A$600, 0))&lt;&gt;"", ISNUMBER(VALUE(INDEX(Paste_Here!AC$2:AC$600, MATCH(B6, Paste_Here!A$2:A$600, 0))))), INDEX(Paste_Here!AC$2:AC$600, MATCH(B6, Paste_Here!A$2:A$600, 0)), ""), ""), "")</f>
        <v/>
      </c>
      <c r="BR6" s="47"/>
      <c r="BS6" s="34" t="str">
        <f>IFERROR(IF(B6&lt;&gt;"", IF(ISNUMBER(SEARCH("highrisk", LOWER(INDEX(Paste_Here!AD$2:AD$600, MATCH(B6, Paste_Here!A$2:A$600, 0))))), "High Risk", IF(ISNUMBER(SEARCH("lowrisk", LOWER(INDEX(Paste_Here!AD$2:AD$600, MATCH(B6, Paste_Here!A$2:A$600, 0))))), "Low Risk", IF(ISNUMBER(SEARCH("somerisk", LOWER(INDEX(Paste_Here!AD$2:AD$600, MATCH(B6, Paste_Here!A$2:A$600, 0))))), "Some Risk", IF(ISNUMBER(SEARCH("OT", LOWER(INDEX(Paste_Here!AD$2:AD$600, MATCH(B6, Paste_Here!A$2:A$600, 0))))), "On Track", "")))), ""), "")</f>
        <v/>
      </c>
      <c r="BT6" s="47"/>
      <c r="BU6" s="34"/>
      <c r="BV6" s="47"/>
      <c r="BW6" s="34"/>
      <c r="BX6" s="47"/>
      <c r="BY6" s="34"/>
      <c r="BZ6" s="47"/>
      <c r="CA6" s="34"/>
      <c r="CB6" s="49"/>
      <c r="CE6" s="47"/>
      <c r="CF6" s="2"/>
      <c r="CG6" s="47"/>
      <c r="CH6" s="34"/>
      <c r="CI6" s="47"/>
      <c r="CJ6" s="34"/>
      <c r="CK6" s="47"/>
      <c r="CL6" s="34"/>
      <c r="CM6" s="47"/>
      <c r="CN6" s="34"/>
      <c r="CO6" s="47"/>
      <c r="CP6" s="34"/>
      <c r="CQ6" s="47"/>
      <c r="CR6" s="34"/>
      <c r="CS6" s="47"/>
      <c r="CT6" s="34"/>
      <c r="CU6" s="47"/>
      <c r="CV6" s="34"/>
      <c r="CW6" s="47"/>
      <c r="CZ6" s="47"/>
      <c r="DA6" s="2"/>
      <c r="DB6" s="47"/>
      <c r="DC6" s="34"/>
      <c r="DD6" s="47"/>
      <c r="DE6" s="34"/>
      <c r="DF6" s="47"/>
      <c r="DG6" s="34"/>
      <c r="DH6" s="47"/>
      <c r="DI6" s="34"/>
      <c r="DJ6" s="47"/>
      <c r="DK6" s="34"/>
      <c r="DL6" s="47"/>
      <c r="DM6" s="34"/>
      <c r="DN6" s="47"/>
      <c r="DO6" s="34"/>
      <c r="DP6" s="47"/>
      <c r="DQ6" s="34"/>
      <c r="DR6" s="47"/>
      <c r="DT6" s="47"/>
      <c r="DU6" s="47"/>
      <c r="DV6" s="2" t="str">
        <f t="shared" ref="DV6:DV69" si="3">B6</f>
        <v/>
      </c>
      <c r="DW6" s="47"/>
      <c r="DX6" s="2" t="str">
        <f>IFERROR(IF(B6&lt;&gt;"", IF(ISNUMBER(SEARCH("s", LOWER(INDEX(Paste_Here!M$2:M$600, MATCH(B6, Paste_Here!A$2:A$600, 0))))), "Yes", IF(INDEX(Paste_Here!M$2:M$600, MATCH(B6, Paste_Here!A$2:A$600, 0))&lt;&gt;"", "No", "")), ""), "")</f>
        <v/>
      </c>
      <c r="DY6" s="47"/>
      <c r="DZ6" s="2" t="str">
        <f>IFERROR(IF(B6&lt;&gt;"", IF(ISNUMBER(SEARCH("yes", LOWER(INDEX(Paste_Here!F$2:F$600, MATCH(B6, Paste_Here!A$2:A$600, 0))))), "Yes", IF(ISNUMBER(SEARCH("no", LOWER(INDEX(Paste_Here!F$2:F$600, MATCH(B6, Paste_Here!A$2:A$600, 0))))), "No", "")), ""), "")</f>
        <v/>
      </c>
      <c r="EA6" s="47"/>
      <c r="EB6" s="2" t="str">
        <f>IFERROR(IF(B6&lt;&gt;"", IF(ISNUMBER(SEARCH("english language learner", LOWER(INDEX(Paste_Here!C$2:C$600, MATCH(B6, Paste_Here!A$2:A$600, 0))))), "Yes", ""), ""), "")</f>
        <v/>
      </c>
      <c r="EC6" s="47"/>
      <c r="ED6" s="2" t="str">
        <f>IFERROR(IF(B6&lt;&gt;"", IF(OR(ISNUMBER(SEARCH("b", LOWER(INDEX(Paste_Here!K$2:K$600, MATCH(B6, Paste_Here!A$2:A$600, 0))))), ISNUMBER(SEARCH("h", LOWER(INDEX(Paste_Here!K$2:K$600, MATCH(B6, Paste_Here!A$2:A$600, 0))))), ISNUMBER(SEARCH("i", LOWER(INDEX(Paste_Here!K$2:K$600, MATCH(B6, Paste_Here!A$2:A$600, 0)))))), "Yes", IF(INDEX(Paste_Here!K$2:K$600, MATCH(B6, Paste_Here!A$2:A$600, 0))&lt;&gt;"", "No", "")), ""), "")</f>
        <v/>
      </c>
      <c r="EE6" s="47"/>
      <c r="EF6" s="34" t="str">
        <f>IFERROR(IF(B6&lt;&gt;"", IF(ISNUMBER(SEARCH("yes", LOWER(INDEX(Paste_Here!L$2:L$600, MATCH(B6, Paste_Here!A$2:A$600, 0))))), "Yes", IF(ISNUMBER(SEARCH("no", LOWER(INDEX(Paste_Here!L$2:L$600, MATCH(B6, Paste_Here!A$2:A$600, 0))))), "No", "")), ""), "")</f>
        <v/>
      </c>
      <c r="EG6" s="47"/>
      <c r="EH6" s="2" t="str">
        <f>IFERROR(IF(B6&lt;&gt;"", IF(ISNUMBER(SEARCH("transitional 2", LOWER(INDEX(Paste_Here!C$2:C$600, MATCH(B6, Paste_Here!A$2:A$600, 0))))), "T2", IF(ISNUMBER(SEARCH("transitional 1", LOWER(INDEX(Paste_Here!C$2:C$600, MATCH(B6, Paste_Here!A$2:A$600, 0))))), "T1", IF(ISNUMBER(SEARCH("waived ell services", LOWER(INDEX(Paste_Here!C$2:C$600, MATCH(B6, Paste_Here!A$2:A$600, 0))))), "W", ""))), ""), "")</f>
        <v/>
      </c>
      <c r="EI6" s="47"/>
      <c r="EJ6" s="2" t="str">
        <f>IFERROR(IF(B6&lt;&gt;"", IF(AND(INDEX(Paste_Here!AG$2:AG$600, MATCH(B6, Paste_Here!A$2:A$600, 0))&lt;&gt;"", ISNUMBER(VALUE(INDEX(Paste_Here!AG$2:AG$600, MATCH(B6, Paste_Here!A$2:A$600, 0))))), INDEX(Paste_Here!AG$2:AG$600, MATCH(B6, Paste_Here!A$2:A$600, 0)), ""), ""), "")</f>
        <v/>
      </c>
      <c r="EK6" s="47"/>
      <c r="EL6" s="2" t="str">
        <f>IFERROR(IF(B6&lt;&gt;"", IF(AND(INDEX(Paste_Here!AL$2:AL$600, MATCH(B6, Paste_Here!A$2:A$600, 0))&lt;&gt;"", ISNUMBER(VALUE(INDEX(Paste_Here!AL$2:AL$600, MATCH(B6, Paste_Here!A$2:A$600, 0))))), INDEX(Paste_Here!AL$2:AL$600, MATCH(B6, Paste_Here!A$2:A$600, 0)), ""), ""), "")</f>
        <v/>
      </c>
      <c r="EM6" s="47"/>
      <c r="FA6" s="4" t="str" cm="1">
        <f t="array" ref="FA6">IFERROR(INDEX(Paste_Here!$B$2:$B$600, MATCH(0, COUNTIF(FA$4:FA5, Paste_Here!$B$2:$B$600) + IF(Paste_Here!$B$2:$B$600="", 1, 0), 0)), "")</f>
        <v/>
      </c>
      <c r="FB6" s="4" t="str">
        <f>IF(FA6&lt;&gt;"", INDEX(Paste_Here!$A$2:$A$600, MATCH(FA6, Paste_Here!$B$2:$B$600, 0)), "")</f>
        <v/>
      </c>
      <c r="FC6" s="4" t="str">
        <f t="shared" ref="FC6:FC69" si="4">FB6</f>
        <v/>
      </c>
      <c r="FD6" s="4" t="str" cm="1">
        <f t="array" ref="FD6">IFERROR(INDEX($FC$5:$FC$600, MATCH(SMALL(IF($FC$5:$FC$600&lt;&gt;"", COUNTIF($FC$5:$FC$600, "&lt;"&amp;$FC$5:$FC$600)+1), ROW()-ROW($FD$5)+1), COUNTIF($FC$5:$FC$600, "&lt;"&amp;$FC$5:$FC$600)+1, 0)), "")</f>
        <v/>
      </c>
      <c r="FF6" s="2" t="str">
        <f>IFERROR(IF(B6&lt;&gt;"", IF(AND(INDEX(Paste_Here!AH$2:AH$600, MATCH(B6, Paste_Here!A$2:A$600, 0))&lt;&gt;"", ISNUMBER(VALUE(INDEX(Paste_Here!AH$2:AH$600, MATCH(B6, Paste_Here!A$2:A$600, 0))))), INDEX(Paste_Here!AH$2:AH$600, MATCH(B6, Paste_Here!A$2:A$600, 0)), ""), ""), "")</f>
        <v/>
      </c>
      <c r="FG6" s="47"/>
      <c r="FH6" s="2" t="str">
        <f>IFERROR(IF(B6&lt;&gt;"", IF(AND(INDEX(Paste_Here!AM$2:AM$600, MATCH(B6, Paste_Here!A$2:A$600, 0))&lt;&gt;"", ISNUMBER(VALUE(INDEX(Paste_Here!AM$2:AM$600, MATCH(B6, Paste_Here!A$2:A$600, 0))))), INDEX(Paste_Here!AM$2:AM$600, MATCH(B6, Paste_Here!A$2:A$600, 0)), ""), ""), "")</f>
        <v/>
      </c>
      <c r="FI6" s="47"/>
      <c r="FJ6" s="47"/>
      <c r="FK6" s="2" t="str">
        <f t="shared" ref="FK6:FK69" si="5">B6</f>
        <v/>
      </c>
      <c r="FL6" s="47"/>
      <c r="FM6" s="2" t="str">
        <f>IFERROR(IF(B6&lt;&gt;"", IF(ISNUMBER(VALUE(INDEX(Paste_Here!H$2:H$600, MATCH(B6, Paste_Here!A$2:A$600, 0)))), IF(VALUE(INDEX(Paste_Here!H$2:H$600, MATCH(B6, Paste_Here!A$2:A$600, 0)))=0, "No", IF(AND(VALUE(INDEX(Paste_Here!H$2:H$600, MATCH(B6, Paste_Here!A$2:A$600, 0)))&gt;=1, VALUE(INDEX(Paste_Here!H$2:H$600, MATCH(B6, Paste_Here!A$2:A$600, 0)))&lt;=4), VALUE(INDEX(Paste_Here!H$2:H$600, MATCH(B6, Paste_Here!A$2:A$600, 0))), "")), ""), ""), "")</f>
        <v/>
      </c>
      <c r="FN6" s="47"/>
      <c r="FO6" s="34" t="str">
        <f>IFERROR(IF(B6&lt;&gt;"", IF(ISNUMBER(VALUE(INDEX(Paste_Here!I$2:I$600, MATCH(B6, Paste_Here!A$2:A$600, 0)))), IF(VALUE(INDEX(Paste_Here!I$2:I$600, MATCH(B6, Paste_Here!A$2:A$600, 0)))=0, "No", IF(AND(VALUE(INDEX(Paste_Here!I$2:I$600, MATCH(B6, Paste_Here!A$2:A$600, 0)))&gt;=1, VALUE(INDEX(Paste_Here!I$2:I$600, MATCH(B6, Paste_Here!A$2:A$600, 0)))&lt;=4), VALUE(INDEX(Paste_Here!I$2:I$600, MATCH(B6, Paste_Here!A$2:A$600, 0))), "")), ""), ""), "")</f>
        <v/>
      </c>
      <c r="FP6" s="47"/>
      <c r="FQ6" s="2"/>
      <c r="FR6" s="47"/>
      <c r="FS6" s="2"/>
      <c r="FT6" s="47"/>
      <c r="FU6" s="2"/>
      <c r="FV6" s="47"/>
      <c r="FW6" s="2"/>
      <c r="FX6" s="47"/>
      <c r="FY6" s="2"/>
      <c r="FZ6" s="47"/>
      <c r="GA6" s="2"/>
      <c r="GB6" s="47"/>
      <c r="GU6" s="2"/>
      <c r="GV6" s="47"/>
      <c r="GW6" s="2"/>
      <c r="GX6" s="47"/>
    </row>
    <row r="7" spans="1:206">
      <c r="A7" s="47"/>
      <c r="B7" s="2" t="str">
        <f t="shared" si="0"/>
        <v/>
      </c>
      <c r="C7" s="47"/>
      <c r="D7" s="2" t="str">
        <f>IFERROR(IF(B7&lt;&gt;"", IF(COUNTIF(INDEX(Paste_Here!N$2:O$600, MATCH(B7, Paste_Here!A$2:A$600, 0), 0), "yes") &gt; 0, "No", IF(COUNTIF(INDEX(Paste_Here!N$2:O$600, MATCH(B7, Paste_Here!A$2:A$600, 0), 0), "no") &gt; 0, "Yes", "")), ""), "")</f>
        <v/>
      </c>
      <c r="E7" s="47"/>
      <c r="F7" s="84" t="str">
        <f>IFERROR(IF(B7&lt;&gt;"", IF(AND(INDEX(Paste_Here!P$2:P$600, MATCH(B7, Paste_Here!A$2:A$600, 0))&lt;&gt;"", ISNUMBER(VALUE(INDEX(Paste_Here!P$2:P$600, MATCH(B7, Paste_Here!A$2:A$600, 0))))), INDEX(Paste_Here!P$2:P$600, MATCH(B7, Paste_Here!A$2:A$600, 0)), ""), ""), "")</f>
        <v/>
      </c>
      <c r="G7" s="47"/>
      <c r="H7" s="2" t="str">
        <f>IFERROR(IF(B7&lt;&gt;"", IF(ISNUMBER(SEARCH("highrisk", LOWER(INDEX(Paste_Here!Q$2:Q$600, MATCH(B7, Paste_Here!A$2:A$600, 0))))), "High Risk", IF(ISNUMBER(SEARCH("lowrisk", LOWER(INDEX(Paste_Here!Q$2:Q$600, MATCH(B7, Paste_Here!A$2:A$600, 0))))), "Low Risk", IF(ISNUMBER(SEARCH("somerisk", LOWER(INDEX(Paste_Here!Q$2:Q$600, MATCH(B7, Paste_Here!A$2:A$600, 0))))), "Some Risk", ""))), ""), "")</f>
        <v/>
      </c>
      <c r="I7" s="47"/>
      <c r="J7" s="2"/>
      <c r="K7" s="47"/>
      <c r="L7" s="2"/>
      <c r="M7" s="47"/>
      <c r="N7" s="2"/>
      <c r="O7" s="47"/>
      <c r="P7" s="2" t="str">
        <f>IFERROR(IF(B7&lt;&gt;"", IF(AND(ISNUMBER(VALUE(INDEX(Paste_Here!R$2:R$600, MATCH(B7, Paste_Here!A$2:A$600, 0)))), INDEX(Paste_Here!R$2:R$600, MATCH(B7, Paste_Here!A$2:A$600, 0)) &lt;&gt; ""), VALUE(INDEX(Paste_Here!R$2:R$600, MATCH(B7, Paste_Here!A$2:A$600, 0))), ""), ""), "")</f>
        <v/>
      </c>
      <c r="Q7" s="47"/>
      <c r="R7" s="2"/>
      <c r="S7" s="47"/>
      <c r="W7" s="47"/>
      <c r="X7" s="2"/>
      <c r="Y7" s="47"/>
      <c r="Z7" s="2" t="str">
        <f>IFERROR(IF(B7&lt;&gt;"", IF(AND(INDEX(Paste_Here!S$2:S$600, MATCH(B7, Paste_Here!A$2:A$600, 0))&lt;&gt;"", ISNUMBER(VALUE(INDEX(Paste_Here!S$2:S$600, MATCH(B7, Paste_Here!A$2:A$600, 0))))), INDEX(Paste_Here!S$2:S$600, MATCH(B7, Paste_Here!A$2:A$600, 0)), ""), ""), "")</f>
        <v/>
      </c>
      <c r="AA7" s="47"/>
      <c r="AB7" s="2" t="str">
        <f>IFERROR(IF(B7&lt;&gt;"", IF(ISNUMBER(SEARCH("highrisk", LOWER(INDEX(Paste_Here!T$2:T$600, MATCH(B7, Paste_Here!A$2:A$600, 0))))), "High Risk", IF(ISNUMBER(SEARCH("lowrisk", LOWER(INDEX(Paste_Here!T$2:T$600, MATCH(B7, Paste_Here!A$2:A$600, 0))))), "Low Risk", IF(ISNUMBER(SEARCH("somerisk", LOWER(INDEX(Paste_Here!T$2:T$600, MATCH(B7, Paste_Here!A$2:A$600, 0))))), "Some Risk", IF(ISNUMBER(SEARCH("OT", LOWER(INDEX(Paste_Here!T$2:T$600, MATCH(B7, Paste_Here!A$2:A$600, 0))))), "On Track", "")))), ""), "")</f>
        <v/>
      </c>
      <c r="AC7" s="47"/>
      <c r="AD7" s="2"/>
      <c r="AE7" s="47"/>
      <c r="AF7" s="2"/>
      <c r="AG7" s="47"/>
      <c r="AH7" s="2"/>
      <c r="AI7" s="47"/>
      <c r="AJ7" s="2" t="str" cm="1">
        <f t="array" aca="1" ref="AJ7" ca="1">IFERROR(IF(ISNUMBER(SEARCH("BR", INDEX(Paste_Here!AB$2:AB$210, MATCH(B7, Paste_Here!A$2:A$210, 0)))), -1, 1) * VALUE(_xlfn.TEXTJOIN("", TRUE, IF(ISNUMBER(--MID(INDEX(Paste_Here!AB$2:AB$210, MATCH(B7, Paste_Here!A$2:A$210, 0)), ROW(INDIRECT("1:"&amp;LEN(INDEX(Paste_Here!AB$2:AB$210, MATCH(B7, Paste_Here!A$2:A$210, 0))))), 1)), MID(INDEX(Paste_Here!AB$2:AB$210, MATCH(B7, Paste_Here!A$2:A$210, 0)), ROW(INDIRECT("1:"&amp;LEN(INDEX(Paste_Here!AB$2:AB$210, MATCH(B7, Paste_Here!A$2:A$210, 0))))), 1), ""))), "")</f>
        <v/>
      </c>
      <c r="AK7" s="47"/>
      <c r="AL7" s="34" t="str">
        <f>IFERROR(IF(B7&lt;&gt;"", IF(AND(INDEX(Paste_Here!AF$2:AF$600, MATCH(B7, Paste_Here!A$2:A$600, 0))&lt;&gt;"", ISNUMBER(VALUE(INDEX(Paste_Here!AF$2:AF$600, MATCH(B7, Paste_Here!A$2:A$600, 0))))), INDEX(Paste_Here!AF$2:AF$600, MATCH(B7, Paste_Here!A$2:A$600, 0)), ""), ""), "")</f>
        <v/>
      </c>
      <c r="AM7" s="47"/>
      <c r="AN7" s="47"/>
      <c r="AO7" s="2" t="str">
        <f t="shared" si="1"/>
        <v/>
      </c>
      <c r="AP7" s="47"/>
      <c r="AQ7" s="34" t="str">
        <f>IFERROR(IF(B7&lt;&gt;"", IF(COUNTIF(INDEX(Paste_Here!X$2:Y$600, MATCH(B7, Paste_Here!A$2:A$600, 0), 0), "yes") &gt; 0, "No", IF(COUNTIF(INDEX(Paste_Here!X$2:Y$600, MATCH(B7, Paste_Here!A$2:A$600, 0), 0), "no") &gt; 0, "Yes", "")), ""), "")</f>
        <v/>
      </c>
      <c r="AR7" s="47"/>
      <c r="AS7" s="34" t="str">
        <f>IFERROR(IF(B7&lt;&gt;"", IF(AND(INDEX(Paste_Here!U$2:U$600, MATCH(B7, Paste_Here!A$2:A$600, 0))&lt;&gt;"", ISNUMBER(VALUE(INDEX(Paste_Here!U$2:U$600, MATCH(B7, Paste_Here!A$2:A$600, 0))))), INDEX(Paste_Here!U$2:U$600, MATCH(B7, Paste_Here!A$2:A$600, 0)), ""), ""), "")</f>
        <v/>
      </c>
      <c r="AT7" s="47"/>
      <c r="AU7" s="34" t="str">
        <f>IFERROR(IF(B7&lt;&gt;"", IF(ISNUMBER(SEARCH("highrisk", LOWER(INDEX(Paste_Here!V$2:V$600, MATCH(B7, Paste_Here!A$2:A$600, 0))))), "High Risk", IF(ISNUMBER(SEARCH("lowrisk", LOWER(INDEX(Paste_Here!V$2:V$600, MATCH(B7, Paste_Here!A$2:A$600, 0))))), "Low Risk", IF(ISNUMBER(SEARCH("somerisk", LOWER(INDEX(Paste_Here!V$2:V$600, MATCH(B7, Paste_Here!A$2:A$600, 0))))), "Some Risk", ""))), ""), "")</f>
        <v/>
      </c>
      <c r="AV7" s="47"/>
      <c r="AW7" s="34" t="str">
        <f>IFERROR(IF(B7&lt;&gt;"", IF(AND(ISNUMBER(VALUE(INDEX(Paste_Here!W$2:W$600, MATCH(B7, Paste_Here!A$2:A$600, 0)))), INDEX(Paste_Here!W$2:W$600, MATCH(B7, Paste_Here!A$2:A$600, 0)) &lt;&gt; ""), VALUE(INDEX(Paste_Here!W$2:W$600, MATCH(B7, Paste_Here!A$2:A$600, 0))), ""), ""), "")</f>
        <v/>
      </c>
      <c r="AX7" s="47"/>
      <c r="BA7" s="2" t="str">
        <f>IFERROR(IF(B7&lt;&gt;"", IF(AND(INDEX(Paste_Here!AI$2:AI$600, MATCH(B7, Paste_Here!A$2:A$600, 0))&lt;&gt;"", ISNUMBER(VALUE(INDEX(Paste_Here!AI$2:AI$600, MATCH(B7, Paste_Here!A$2:A$600, 0))))), INDEX(Paste_Here!AI$2:AI$600, MATCH(B7, Paste_Here!A$2:A$600, 0)), ""), ""), "")</f>
        <v/>
      </c>
      <c r="BB7" s="47"/>
      <c r="BC7" s="34" t="str">
        <f>IFERROR(IF(B7&lt;&gt;"", IF(ISNUMBER(SEARCH("highrisk", LOWER(INDEX(Paste_Here!AJ$2:AJ$600, MATCH(B7, Paste_Here!A$2:A$600, 0))))), "High Risk", IF(ISNUMBER(SEARCH("lowrisk", LOWER(INDEX(Paste_Here!AJ$2:AJ$600, MATCH(B7, Paste_Here!A$2:A$600, 0))))), "Low Risk", IF(ISNUMBER(SEARCH("somerisk", LOWER(INDEX(Paste_Here!AJ$2:AJ$600, MATCH(B7, Paste_Here!A$2:A$600, 0))))), "Some Risk", IF(ISNUMBER(SEARCH("OT", LOWER(INDEX(Paste_Here!AJ$2:AJ$600, MATCH(B7, Paste_Here!A$2:A$600, 0))))), "On Track", "")))), ""), "")</f>
        <v/>
      </c>
      <c r="BD7" s="47"/>
      <c r="BE7" s="34" t="str">
        <f>IFERROR(IF(B7&lt;&gt;"", IF(AND(INDEX(Paste_Here!AK$2:AK$600, MATCH(B7, Paste_Here!A$2:A$600, 0))&lt;&gt;"", ISNUMBER(VALUE(INDEX(Paste_Here!AK$2:AK$600, MATCH(B7, Paste_Here!A$2:A$600, 0))))), INDEX(Paste_Here!AK$2:AK$600, MATCH(B7, Paste_Here!A$2:A$600, 0)), ""), ""), "")</f>
        <v/>
      </c>
      <c r="BF7" s="47"/>
      <c r="BG7" s="34" t="str" cm="1">
        <f t="array" aca="1" ref="BG7" ca="1">IFERROR(IF(B7&lt;&gt;"", IF(INDEX(Paste_Here!AE$2:AE$600, MATCH(B7, Paste_Here!A$2:A$600, 0))&lt;&gt;"", IF(LEFT(INDEX(Paste_Here!AE$2:AE$600, MATCH(B7, Paste_Here!A$2:A$600, 0)), 2)="EM", -1, 1) * VALUE(_xlfn.TEXTJOIN("", TRUE, IF(ISNUMBER(MID(INDEX(Paste_Here!AE$2:AE$600, MATCH(B7, Paste_Here!A$2:A$600, 0)), ROW(INDIRECT("1:"&amp;LEN(INDEX(Paste_Here!AE$2:AE$600, MATCH(B7, Paste_Here!A$2:A$600, 0))))), 1)*1), MID(INDEX(Paste_Here!AE$2:AE$600, MATCH(B7, Paste_Here!A$2:A$600, 0)), ROW(INDIRECT("1:"&amp;LEN(INDEX(Paste_Here!AE$2:AE$600, MATCH(B7, Paste_Here!A$2:A$600, 0))))), 1), ""))), ""), ""), "")</f>
        <v/>
      </c>
      <c r="BH7" s="47"/>
      <c r="BJ7" s="47"/>
      <c r="BK7" s="2" t="str">
        <f t="shared" si="2"/>
        <v/>
      </c>
      <c r="BL7" s="47"/>
      <c r="BM7" s="34" t="str">
        <f>IFERROR(IF(B7&lt;&gt;"", IF(AND(INDEX(Paste_Here!Z$2:Z$600, MATCH(B7, Paste_Here!A$2:A$600, 0))&lt;&gt;"", ISNUMBER(VALUE(INDEX(Paste_Here!Z$2:Z$600, MATCH(B7, Paste_Here!A$2:A$600, 0))))), INDEX(Paste_Here!Z$2:Z$600, MATCH(B7, Paste_Here!A$2:A$600, 0)), ""), ""), "")</f>
        <v/>
      </c>
      <c r="BN7" s="47"/>
      <c r="BO7" s="34" t="str">
        <f>IFERROR(IF(B7&lt;&gt;"", IF(ISNUMBER(SEARCH("highrisk", LOWER(INDEX(Paste_Here!AA$2:AA$600, MATCH(B7, Paste_Here!A$2:A$600, 0))))), "High Risk", IF(ISNUMBER(SEARCH("lowrisk", LOWER(INDEX(Paste_Here!AA$2:AA$600, MATCH(B7, Paste_Here!A$2:A$600, 0))))), "Low Risk", IF(ISNUMBER(SEARCH("somerisk", LOWER(INDEX(Paste_Here!AA$2:AA$600, MATCH(B7, Paste_Here!A$2:A$600, 0))))), "Some Risk", IF(ISNUMBER(SEARCH("OT", LOWER(INDEX(Paste_Here!AA$2:AA$600, MATCH(B7, Paste_Here!A$2:A$600, 0))))), "On Track", "")))), ""), "")</f>
        <v/>
      </c>
      <c r="BP7" s="47"/>
      <c r="BQ7" s="34" t="str">
        <f>IFERROR(IF(B7&lt;&gt;"", IF(AND(INDEX(Paste_Here!AC$2:AC$600, MATCH(B7, Paste_Here!A$2:A$600, 0))&lt;&gt;"", ISNUMBER(VALUE(INDEX(Paste_Here!AC$2:AC$600, MATCH(B7, Paste_Here!A$2:A$600, 0))))), INDEX(Paste_Here!AC$2:AC$600, MATCH(B7, Paste_Here!A$2:A$600, 0)), ""), ""), "")</f>
        <v/>
      </c>
      <c r="BR7" s="47"/>
      <c r="BS7" s="34" t="str">
        <f>IFERROR(IF(B7&lt;&gt;"", IF(ISNUMBER(SEARCH("highrisk", LOWER(INDEX(Paste_Here!AD$2:AD$600, MATCH(B7, Paste_Here!A$2:A$600, 0))))), "High Risk", IF(ISNUMBER(SEARCH("lowrisk", LOWER(INDEX(Paste_Here!AD$2:AD$600, MATCH(B7, Paste_Here!A$2:A$600, 0))))), "Low Risk", IF(ISNUMBER(SEARCH("somerisk", LOWER(INDEX(Paste_Here!AD$2:AD$600, MATCH(B7, Paste_Here!A$2:A$600, 0))))), "Some Risk", IF(ISNUMBER(SEARCH("OT", LOWER(INDEX(Paste_Here!AD$2:AD$600, MATCH(B7, Paste_Here!A$2:A$600, 0))))), "On Track", "")))), ""), "")</f>
        <v/>
      </c>
      <c r="BT7" s="47"/>
      <c r="BU7" s="34"/>
      <c r="BV7" s="47"/>
      <c r="BW7" s="34"/>
      <c r="BX7" s="47"/>
      <c r="BY7" s="34"/>
      <c r="BZ7" s="47"/>
      <c r="CA7" s="34"/>
      <c r="CB7" s="49"/>
      <c r="CE7" s="47"/>
      <c r="CF7" s="2"/>
      <c r="CG7" s="47"/>
      <c r="CH7" s="34"/>
      <c r="CI7" s="47"/>
      <c r="CJ7" s="34"/>
      <c r="CK7" s="47"/>
      <c r="CL7" s="34"/>
      <c r="CM7" s="47"/>
      <c r="CN7" s="34"/>
      <c r="CO7" s="47"/>
      <c r="CP7" s="34"/>
      <c r="CQ7" s="47"/>
      <c r="CR7" s="34"/>
      <c r="CS7" s="47"/>
      <c r="CT7" s="34"/>
      <c r="CU7" s="47"/>
      <c r="CV7" s="34"/>
      <c r="CW7" s="47"/>
      <c r="CZ7" s="47"/>
      <c r="DA7" s="2"/>
      <c r="DB7" s="47"/>
      <c r="DC7" s="34"/>
      <c r="DD7" s="47"/>
      <c r="DE7" s="34"/>
      <c r="DF7" s="47"/>
      <c r="DG7" s="34"/>
      <c r="DH7" s="47"/>
      <c r="DI7" s="34"/>
      <c r="DJ7" s="47"/>
      <c r="DK7" s="34"/>
      <c r="DL7" s="47"/>
      <c r="DM7" s="34"/>
      <c r="DN7" s="47"/>
      <c r="DO7" s="34"/>
      <c r="DP7" s="47"/>
      <c r="DQ7" s="34"/>
      <c r="DR7" s="47"/>
      <c r="DT7" s="47"/>
      <c r="DU7" s="47"/>
      <c r="DV7" s="2" t="str">
        <f t="shared" si="3"/>
        <v/>
      </c>
      <c r="DW7" s="47"/>
      <c r="DX7" s="2" t="str">
        <f>IFERROR(IF(B7&lt;&gt;"", IF(ISNUMBER(SEARCH("s", LOWER(INDEX(Paste_Here!M$2:M$600, MATCH(B7, Paste_Here!A$2:A$600, 0))))), "Yes", IF(INDEX(Paste_Here!M$2:M$600, MATCH(B7, Paste_Here!A$2:A$600, 0))&lt;&gt;"", "No", "")), ""), "")</f>
        <v/>
      </c>
      <c r="DY7" s="47"/>
      <c r="DZ7" s="2" t="str">
        <f>IFERROR(IF(B7&lt;&gt;"", IF(ISNUMBER(SEARCH("yes", LOWER(INDEX(Paste_Here!F$2:F$600, MATCH(B7, Paste_Here!A$2:A$600, 0))))), "Yes", IF(ISNUMBER(SEARCH("no", LOWER(INDEX(Paste_Here!F$2:F$600, MATCH(B7, Paste_Here!A$2:A$600, 0))))), "No", "")), ""), "")</f>
        <v/>
      </c>
      <c r="EA7" s="47"/>
      <c r="EB7" s="2" t="str">
        <f>IFERROR(IF(B7&lt;&gt;"", IF(ISNUMBER(SEARCH("english language learner", LOWER(INDEX(Paste_Here!C$2:C$600, MATCH(B7, Paste_Here!A$2:A$600, 0))))), "Yes", ""), ""), "")</f>
        <v/>
      </c>
      <c r="EC7" s="47"/>
      <c r="ED7" s="2" t="str">
        <f>IFERROR(IF(B7&lt;&gt;"", IF(OR(ISNUMBER(SEARCH("b", LOWER(INDEX(Paste_Here!K$2:K$600, MATCH(B7, Paste_Here!A$2:A$600, 0))))), ISNUMBER(SEARCH("h", LOWER(INDEX(Paste_Here!K$2:K$600, MATCH(B7, Paste_Here!A$2:A$600, 0))))), ISNUMBER(SEARCH("i", LOWER(INDEX(Paste_Here!K$2:K$600, MATCH(B7, Paste_Here!A$2:A$600, 0)))))), "Yes", IF(INDEX(Paste_Here!K$2:K$600, MATCH(B7, Paste_Here!A$2:A$600, 0))&lt;&gt;"", "No", "")), ""), "")</f>
        <v/>
      </c>
      <c r="EE7" s="47"/>
      <c r="EF7" s="34" t="str">
        <f>IFERROR(IF(B7&lt;&gt;"", IF(ISNUMBER(SEARCH("yes", LOWER(INDEX(Paste_Here!L$2:L$600, MATCH(B7, Paste_Here!A$2:A$600, 0))))), "Yes", IF(ISNUMBER(SEARCH("no", LOWER(INDEX(Paste_Here!L$2:L$600, MATCH(B7, Paste_Here!A$2:A$600, 0))))), "No", "")), ""), "")</f>
        <v/>
      </c>
      <c r="EG7" s="47"/>
      <c r="EH7" s="2" t="str">
        <f>IFERROR(IF(B7&lt;&gt;"", IF(ISNUMBER(SEARCH("transitional 2", LOWER(INDEX(Paste_Here!C$2:C$600, MATCH(B7, Paste_Here!A$2:A$600, 0))))), "T2", IF(ISNUMBER(SEARCH("transitional 1", LOWER(INDEX(Paste_Here!C$2:C$600, MATCH(B7, Paste_Here!A$2:A$600, 0))))), "T1", IF(ISNUMBER(SEARCH("waived ell services", LOWER(INDEX(Paste_Here!C$2:C$600, MATCH(B7, Paste_Here!A$2:A$600, 0))))), "W", ""))), ""), "")</f>
        <v/>
      </c>
      <c r="EI7" s="47"/>
      <c r="EJ7" s="2" t="str">
        <f>IFERROR(IF(B7&lt;&gt;"", IF(AND(INDEX(Paste_Here!AG$2:AG$600, MATCH(B7, Paste_Here!A$2:A$600, 0))&lt;&gt;"", ISNUMBER(VALUE(INDEX(Paste_Here!AG$2:AG$600, MATCH(B7, Paste_Here!A$2:A$600, 0))))), INDEX(Paste_Here!AG$2:AG$600, MATCH(B7, Paste_Here!A$2:A$600, 0)), ""), ""), "")</f>
        <v/>
      </c>
      <c r="EK7" s="47"/>
      <c r="EL7" s="2" t="str">
        <f>IFERROR(IF(B7&lt;&gt;"", IF(AND(INDEX(Paste_Here!AL$2:AL$600, MATCH(B7, Paste_Here!A$2:A$600, 0))&lt;&gt;"", ISNUMBER(VALUE(INDEX(Paste_Here!AL$2:AL$600, MATCH(B7, Paste_Here!A$2:A$600, 0))))), INDEX(Paste_Here!AL$2:AL$600, MATCH(B7, Paste_Here!A$2:A$600, 0)), ""), ""), "")</f>
        <v/>
      </c>
      <c r="EM7" s="47"/>
      <c r="FA7" s="4" t="str" cm="1">
        <f t="array" ref="FA7">IFERROR(INDEX(Paste_Here!$B$2:$B$600, MATCH(0, COUNTIF(FA$4:FA6, Paste_Here!$B$2:$B$600) + IF(Paste_Here!$B$2:$B$600="", 1, 0), 0)), "")</f>
        <v/>
      </c>
      <c r="FB7" s="4" t="str">
        <f>IF(FA7&lt;&gt;"", INDEX(Paste_Here!$A$2:$A$600, MATCH(FA7, Paste_Here!$B$2:$B$600, 0)), "")</f>
        <v/>
      </c>
      <c r="FC7" s="4" t="str">
        <f t="shared" si="4"/>
        <v/>
      </c>
      <c r="FD7" s="4" t="str" cm="1">
        <f t="array" ref="FD7">IFERROR(INDEX($FC$5:$FC$600, MATCH(SMALL(IF($FC$5:$FC$600&lt;&gt;"", COUNTIF($FC$5:$FC$600, "&lt;"&amp;$FC$5:$FC$600)+1), ROW()-ROW($FD$5)+1), COUNTIF($FC$5:$FC$600, "&lt;"&amp;$FC$5:$FC$600)+1, 0)), "")</f>
        <v/>
      </c>
      <c r="FF7" s="2" t="str">
        <f>IFERROR(IF(B7&lt;&gt;"", IF(AND(INDEX(Paste_Here!AH$2:AH$600, MATCH(B7, Paste_Here!A$2:A$600, 0))&lt;&gt;"", ISNUMBER(VALUE(INDEX(Paste_Here!AH$2:AH$600, MATCH(B7, Paste_Here!A$2:A$600, 0))))), INDEX(Paste_Here!AH$2:AH$600, MATCH(B7, Paste_Here!A$2:A$600, 0)), ""), ""), "")</f>
        <v/>
      </c>
      <c r="FG7" s="47"/>
      <c r="FH7" s="2" t="str">
        <f>IFERROR(IF(B7&lt;&gt;"", IF(AND(INDEX(Paste_Here!AM$2:AM$600, MATCH(B7, Paste_Here!A$2:A$600, 0))&lt;&gt;"", ISNUMBER(VALUE(INDEX(Paste_Here!AM$2:AM$600, MATCH(B7, Paste_Here!A$2:A$600, 0))))), INDEX(Paste_Here!AM$2:AM$600, MATCH(B7, Paste_Here!A$2:A$600, 0)), ""), ""), "")</f>
        <v/>
      </c>
      <c r="FI7" s="47"/>
      <c r="FJ7" s="47"/>
      <c r="FK7" s="2" t="str">
        <f t="shared" si="5"/>
        <v/>
      </c>
      <c r="FL7" s="47"/>
      <c r="FM7" s="2" t="str">
        <f>IFERROR(IF(B7&lt;&gt;"", IF(ISNUMBER(VALUE(INDEX(Paste_Here!H$2:H$600, MATCH(B7, Paste_Here!A$2:A$600, 0)))), IF(VALUE(INDEX(Paste_Here!H$2:H$600, MATCH(B7, Paste_Here!A$2:A$600, 0)))=0, "No", IF(AND(VALUE(INDEX(Paste_Here!H$2:H$600, MATCH(B7, Paste_Here!A$2:A$600, 0)))&gt;=1, VALUE(INDEX(Paste_Here!H$2:H$600, MATCH(B7, Paste_Here!A$2:A$600, 0)))&lt;=4), VALUE(INDEX(Paste_Here!H$2:H$600, MATCH(B7, Paste_Here!A$2:A$600, 0))), "")), ""), ""), "")</f>
        <v/>
      </c>
      <c r="FN7" s="47"/>
      <c r="FO7" s="34" t="str">
        <f>IFERROR(IF(B7&lt;&gt;"", IF(ISNUMBER(VALUE(INDEX(Paste_Here!I$2:I$600, MATCH(B7, Paste_Here!A$2:A$600, 0)))), IF(VALUE(INDEX(Paste_Here!I$2:I$600, MATCH(B7, Paste_Here!A$2:A$600, 0)))=0, "No", IF(AND(VALUE(INDEX(Paste_Here!I$2:I$600, MATCH(B7, Paste_Here!A$2:A$600, 0)))&gt;=1, VALUE(INDEX(Paste_Here!I$2:I$600, MATCH(B7, Paste_Here!A$2:A$600, 0)))&lt;=4), VALUE(INDEX(Paste_Here!I$2:I$600, MATCH(B7, Paste_Here!A$2:A$600, 0))), "")), ""), ""), "")</f>
        <v/>
      </c>
      <c r="FP7" s="47"/>
      <c r="FQ7" s="2"/>
      <c r="FR7" s="47"/>
      <c r="FS7" s="2"/>
      <c r="FT7" s="47"/>
      <c r="FU7" s="2"/>
      <c r="FV7" s="47"/>
      <c r="FW7" s="2"/>
      <c r="FX7" s="47"/>
      <c r="FY7" s="2"/>
      <c r="FZ7" s="47"/>
      <c r="GA7" s="2"/>
      <c r="GB7" s="47"/>
      <c r="GU7" s="2"/>
      <c r="GV7" s="47"/>
      <c r="GW7" s="2"/>
      <c r="GX7" s="47"/>
    </row>
    <row r="8" spans="1:206">
      <c r="A8" s="47"/>
      <c r="B8" s="2" t="str">
        <f t="shared" si="0"/>
        <v/>
      </c>
      <c r="C8" s="47"/>
      <c r="D8" s="2" t="str">
        <f>IFERROR(IF(B8&lt;&gt;"", IF(COUNTIF(INDEX(Paste_Here!N$2:O$600, MATCH(B8, Paste_Here!A$2:A$600, 0), 0), "yes") &gt; 0, "No", IF(COUNTIF(INDEX(Paste_Here!N$2:O$600, MATCH(B8, Paste_Here!A$2:A$600, 0), 0), "no") &gt; 0, "Yes", "")), ""), "")</f>
        <v/>
      </c>
      <c r="E8" s="47"/>
      <c r="F8" s="84" t="str">
        <f>IFERROR(IF(B8&lt;&gt;"", IF(AND(INDEX(Paste_Here!P$2:P$600, MATCH(B8, Paste_Here!A$2:A$600, 0))&lt;&gt;"", ISNUMBER(VALUE(INDEX(Paste_Here!P$2:P$600, MATCH(B8, Paste_Here!A$2:A$600, 0))))), INDEX(Paste_Here!P$2:P$600, MATCH(B8, Paste_Here!A$2:A$600, 0)), ""), ""), "")</f>
        <v/>
      </c>
      <c r="G8" s="47"/>
      <c r="H8" s="2" t="str">
        <f>IFERROR(IF(B8&lt;&gt;"", IF(ISNUMBER(SEARCH("highrisk", LOWER(INDEX(Paste_Here!Q$2:Q$600, MATCH(B8, Paste_Here!A$2:A$600, 0))))), "High Risk", IF(ISNUMBER(SEARCH("lowrisk", LOWER(INDEX(Paste_Here!Q$2:Q$600, MATCH(B8, Paste_Here!A$2:A$600, 0))))), "Low Risk", IF(ISNUMBER(SEARCH("somerisk", LOWER(INDEX(Paste_Here!Q$2:Q$600, MATCH(B8, Paste_Here!A$2:A$600, 0))))), "Some Risk", ""))), ""), "")</f>
        <v/>
      </c>
      <c r="I8" s="47"/>
      <c r="J8" s="2"/>
      <c r="K8" s="47"/>
      <c r="L8" s="2"/>
      <c r="M8" s="47"/>
      <c r="N8" s="2"/>
      <c r="O8" s="47"/>
      <c r="P8" s="2" t="str">
        <f>IFERROR(IF(B8&lt;&gt;"", IF(AND(ISNUMBER(VALUE(INDEX(Paste_Here!R$2:R$600, MATCH(B8, Paste_Here!A$2:A$600, 0)))), INDEX(Paste_Here!R$2:R$600, MATCH(B8, Paste_Here!A$2:A$600, 0)) &lt;&gt; ""), VALUE(INDEX(Paste_Here!R$2:R$600, MATCH(B8, Paste_Here!A$2:A$600, 0))), ""), ""), "")</f>
        <v/>
      </c>
      <c r="Q8" s="47"/>
      <c r="R8" s="2"/>
      <c r="S8" s="47"/>
      <c r="W8" s="47"/>
      <c r="X8" s="2"/>
      <c r="Y8" s="47"/>
      <c r="Z8" s="2" t="str">
        <f>IFERROR(IF(B8&lt;&gt;"", IF(AND(INDEX(Paste_Here!S$2:S$600, MATCH(B8, Paste_Here!A$2:A$600, 0))&lt;&gt;"", ISNUMBER(VALUE(INDEX(Paste_Here!S$2:S$600, MATCH(B8, Paste_Here!A$2:A$600, 0))))), INDEX(Paste_Here!S$2:S$600, MATCH(B8, Paste_Here!A$2:A$600, 0)), ""), ""), "")</f>
        <v/>
      </c>
      <c r="AA8" s="47"/>
      <c r="AB8" s="2" t="str">
        <f>IFERROR(IF(B8&lt;&gt;"", IF(ISNUMBER(SEARCH("highrisk", LOWER(INDEX(Paste_Here!T$2:T$600, MATCH(B8, Paste_Here!A$2:A$600, 0))))), "High Risk", IF(ISNUMBER(SEARCH("lowrisk", LOWER(INDEX(Paste_Here!T$2:T$600, MATCH(B8, Paste_Here!A$2:A$600, 0))))), "Low Risk", IF(ISNUMBER(SEARCH("somerisk", LOWER(INDEX(Paste_Here!T$2:T$600, MATCH(B8, Paste_Here!A$2:A$600, 0))))), "Some Risk", IF(ISNUMBER(SEARCH("OT", LOWER(INDEX(Paste_Here!T$2:T$600, MATCH(B8, Paste_Here!A$2:A$600, 0))))), "On Track", "")))), ""), "")</f>
        <v/>
      </c>
      <c r="AC8" s="47"/>
      <c r="AD8" s="2"/>
      <c r="AE8" s="47"/>
      <c r="AF8" s="2"/>
      <c r="AG8" s="47"/>
      <c r="AH8" s="2"/>
      <c r="AI8" s="47"/>
      <c r="AJ8" s="2" t="str" cm="1">
        <f t="array" aca="1" ref="AJ8" ca="1">IFERROR(IF(ISNUMBER(SEARCH("BR", INDEX(Paste_Here!AB$2:AB$210, MATCH(B8, Paste_Here!A$2:A$210, 0)))), -1, 1) * VALUE(_xlfn.TEXTJOIN("", TRUE, IF(ISNUMBER(--MID(INDEX(Paste_Here!AB$2:AB$210, MATCH(B8, Paste_Here!A$2:A$210, 0)), ROW(INDIRECT("1:"&amp;LEN(INDEX(Paste_Here!AB$2:AB$210, MATCH(B8, Paste_Here!A$2:A$210, 0))))), 1)), MID(INDEX(Paste_Here!AB$2:AB$210, MATCH(B8, Paste_Here!A$2:A$210, 0)), ROW(INDIRECT("1:"&amp;LEN(INDEX(Paste_Here!AB$2:AB$210, MATCH(B8, Paste_Here!A$2:A$210, 0))))), 1), ""))), "")</f>
        <v/>
      </c>
      <c r="AK8" s="47"/>
      <c r="AL8" s="34" t="str">
        <f>IFERROR(IF(B8&lt;&gt;"", IF(AND(INDEX(Paste_Here!AF$2:AF$600, MATCH(B8, Paste_Here!A$2:A$600, 0))&lt;&gt;"", ISNUMBER(VALUE(INDEX(Paste_Here!AF$2:AF$600, MATCH(B8, Paste_Here!A$2:A$600, 0))))), INDEX(Paste_Here!AF$2:AF$600, MATCH(B8, Paste_Here!A$2:A$600, 0)), ""), ""), "")</f>
        <v/>
      </c>
      <c r="AM8" s="47"/>
      <c r="AN8" s="47"/>
      <c r="AO8" s="2" t="str">
        <f t="shared" si="1"/>
        <v/>
      </c>
      <c r="AP8" s="47"/>
      <c r="AQ8" s="34" t="str">
        <f>IFERROR(IF(B8&lt;&gt;"", IF(COUNTIF(INDEX(Paste_Here!X$2:Y$600, MATCH(B8, Paste_Here!A$2:A$600, 0), 0), "yes") &gt; 0, "No", IF(COUNTIF(INDEX(Paste_Here!X$2:Y$600, MATCH(B8, Paste_Here!A$2:A$600, 0), 0), "no") &gt; 0, "Yes", "")), ""), "")</f>
        <v/>
      </c>
      <c r="AR8" s="47"/>
      <c r="AS8" s="34" t="str">
        <f>IFERROR(IF(B8&lt;&gt;"", IF(AND(INDEX(Paste_Here!U$2:U$600, MATCH(B8, Paste_Here!A$2:A$600, 0))&lt;&gt;"", ISNUMBER(VALUE(INDEX(Paste_Here!U$2:U$600, MATCH(B8, Paste_Here!A$2:A$600, 0))))), INDEX(Paste_Here!U$2:U$600, MATCH(B8, Paste_Here!A$2:A$600, 0)), ""), ""), "")</f>
        <v/>
      </c>
      <c r="AT8" s="47"/>
      <c r="AU8" s="34" t="str">
        <f>IFERROR(IF(B8&lt;&gt;"", IF(ISNUMBER(SEARCH("highrisk", LOWER(INDEX(Paste_Here!V$2:V$600, MATCH(B8, Paste_Here!A$2:A$600, 0))))), "High Risk", IF(ISNUMBER(SEARCH("lowrisk", LOWER(INDEX(Paste_Here!V$2:V$600, MATCH(B8, Paste_Here!A$2:A$600, 0))))), "Low Risk", IF(ISNUMBER(SEARCH("somerisk", LOWER(INDEX(Paste_Here!V$2:V$600, MATCH(B8, Paste_Here!A$2:A$600, 0))))), "Some Risk", ""))), ""), "")</f>
        <v/>
      </c>
      <c r="AV8" s="47"/>
      <c r="AW8" s="34" t="str">
        <f>IFERROR(IF(B8&lt;&gt;"", IF(AND(ISNUMBER(VALUE(INDEX(Paste_Here!W$2:W$600, MATCH(B8, Paste_Here!A$2:A$600, 0)))), INDEX(Paste_Here!W$2:W$600, MATCH(B8, Paste_Here!A$2:A$600, 0)) &lt;&gt; ""), VALUE(INDEX(Paste_Here!W$2:W$600, MATCH(B8, Paste_Here!A$2:A$600, 0))), ""), ""), "")</f>
        <v/>
      </c>
      <c r="AX8" s="47"/>
      <c r="BA8" s="2" t="str">
        <f>IFERROR(IF(B8&lt;&gt;"", IF(AND(INDEX(Paste_Here!AI$2:AI$600, MATCH(B8, Paste_Here!A$2:A$600, 0))&lt;&gt;"", ISNUMBER(VALUE(INDEX(Paste_Here!AI$2:AI$600, MATCH(B8, Paste_Here!A$2:A$600, 0))))), INDEX(Paste_Here!AI$2:AI$600, MATCH(B8, Paste_Here!A$2:A$600, 0)), ""), ""), "")</f>
        <v/>
      </c>
      <c r="BB8" s="47"/>
      <c r="BC8" s="34" t="str">
        <f>IFERROR(IF(B8&lt;&gt;"", IF(ISNUMBER(SEARCH("highrisk", LOWER(INDEX(Paste_Here!AJ$2:AJ$600, MATCH(B8, Paste_Here!A$2:A$600, 0))))), "High Risk", IF(ISNUMBER(SEARCH("lowrisk", LOWER(INDEX(Paste_Here!AJ$2:AJ$600, MATCH(B8, Paste_Here!A$2:A$600, 0))))), "Low Risk", IF(ISNUMBER(SEARCH("somerisk", LOWER(INDEX(Paste_Here!AJ$2:AJ$600, MATCH(B8, Paste_Here!A$2:A$600, 0))))), "Some Risk", IF(ISNUMBER(SEARCH("OT", LOWER(INDEX(Paste_Here!AJ$2:AJ$600, MATCH(B8, Paste_Here!A$2:A$600, 0))))), "On Track", "")))), ""), "")</f>
        <v/>
      </c>
      <c r="BD8" s="47"/>
      <c r="BE8" s="34" t="str">
        <f>IFERROR(IF(B8&lt;&gt;"", IF(AND(INDEX(Paste_Here!AK$2:AK$600, MATCH(B8, Paste_Here!A$2:A$600, 0))&lt;&gt;"", ISNUMBER(VALUE(INDEX(Paste_Here!AK$2:AK$600, MATCH(B8, Paste_Here!A$2:A$600, 0))))), INDEX(Paste_Here!AK$2:AK$600, MATCH(B8, Paste_Here!A$2:A$600, 0)), ""), ""), "")</f>
        <v/>
      </c>
      <c r="BF8" s="47"/>
      <c r="BG8" s="34" t="str" cm="1">
        <f t="array" aca="1" ref="BG8" ca="1">IFERROR(IF(B8&lt;&gt;"", IF(INDEX(Paste_Here!AE$2:AE$600, MATCH(B8, Paste_Here!A$2:A$600, 0))&lt;&gt;"", IF(LEFT(INDEX(Paste_Here!AE$2:AE$600, MATCH(B8, Paste_Here!A$2:A$600, 0)), 2)="EM", -1, 1) * VALUE(_xlfn.TEXTJOIN("", TRUE, IF(ISNUMBER(MID(INDEX(Paste_Here!AE$2:AE$600, MATCH(B8, Paste_Here!A$2:A$600, 0)), ROW(INDIRECT("1:"&amp;LEN(INDEX(Paste_Here!AE$2:AE$600, MATCH(B8, Paste_Here!A$2:A$600, 0))))), 1)*1), MID(INDEX(Paste_Here!AE$2:AE$600, MATCH(B8, Paste_Here!A$2:A$600, 0)), ROW(INDIRECT("1:"&amp;LEN(INDEX(Paste_Here!AE$2:AE$600, MATCH(B8, Paste_Here!A$2:A$600, 0))))), 1), ""))), ""), ""), "")</f>
        <v/>
      </c>
      <c r="BH8" s="47"/>
      <c r="BJ8" s="47"/>
      <c r="BK8" s="2" t="str">
        <f t="shared" si="2"/>
        <v/>
      </c>
      <c r="BL8" s="47"/>
      <c r="BM8" s="34" t="str">
        <f>IFERROR(IF(B8&lt;&gt;"", IF(AND(INDEX(Paste_Here!Z$2:Z$600, MATCH(B8, Paste_Here!A$2:A$600, 0))&lt;&gt;"", ISNUMBER(VALUE(INDEX(Paste_Here!Z$2:Z$600, MATCH(B8, Paste_Here!A$2:A$600, 0))))), INDEX(Paste_Here!Z$2:Z$600, MATCH(B8, Paste_Here!A$2:A$600, 0)), ""), ""), "")</f>
        <v/>
      </c>
      <c r="BN8" s="47"/>
      <c r="BO8" s="34" t="str">
        <f>IFERROR(IF(B8&lt;&gt;"", IF(ISNUMBER(SEARCH("highrisk", LOWER(INDEX(Paste_Here!AA$2:AA$600, MATCH(B8, Paste_Here!A$2:A$600, 0))))), "High Risk", IF(ISNUMBER(SEARCH("lowrisk", LOWER(INDEX(Paste_Here!AA$2:AA$600, MATCH(B8, Paste_Here!A$2:A$600, 0))))), "Low Risk", IF(ISNUMBER(SEARCH("somerisk", LOWER(INDEX(Paste_Here!AA$2:AA$600, MATCH(B8, Paste_Here!A$2:A$600, 0))))), "Some Risk", IF(ISNUMBER(SEARCH("OT", LOWER(INDEX(Paste_Here!AA$2:AA$600, MATCH(B8, Paste_Here!A$2:A$600, 0))))), "On Track", "")))), ""), "")</f>
        <v/>
      </c>
      <c r="BP8" s="47"/>
      <c r="BQ8" s="34" t="str">
        <f>IFERROR(IF(B8&lt;&gt;"", IF(AND(INDEX(Paste_Here!AC$2:AC$600, MATCH(B8, Paste_Here!A$2:A$600, 0))&lt;&gt;"", ISNUMBER(VALUE(INDEX(Paste_Here!AC$2:AC$600, MATCH(B8, Paste_Here!A$2:A$600, 0))))), INDEX(Paste_Here!AC$2:AC$600, MATCH(B8, Paste_Here!A$2:A$600, 0)), ""), ""), "")</f>
        <v/>
      </c>
      <c r="BR8" s="47"/>
      <c r="BS8" s="34" t="str">
        <f>IFERROR(IF(B8&lt;&gt;"", IF(ISNUMBER(SEARCH("highrisk", LOWER(INDEX(Paste_Here!AD$2:AD$600, MATCH(B8, Paste_Here!A$2:A$600, 0))))), "High Risk", IF(ISNUMBER(SEARCH("lowrisk", LOWER(INDEX(Paste_Here!AD$2:AD$600, MATCH(B8, Paste_Here!A$2:A$600, 0))))), "Low Risk", IF(ISNUMBER(SEARCH("somerisk", LOWER(INDEX(Paste_Here!AD$2:AD$600, MATCH(B8, Paste_Here!A$2:A$600, 0))))), "Some Risk", IF(ISNUMBER(SEARCH("OT", LOWER(INDEX(Paste_Here!AD$2:AD$600, MATCH(B8, Paste_Here!A$2:A$600, 0))))), "On Track", "")))), ""), "")</f>
        <v/>
      </c>
      <c r="BT8" s="47"/>
      <c r="BU8" s="34"/>
      <c r="BV8" s="47"/>
      <c r="BW8" s="34"/>
      <c r="BX8" s="47"/>
      <c r="BY8" s="34"/>
      <c r="BZ8" s="47"/>
      <c r="CA8" s="34"/>
      <c r="CB8" s="49"/>
      <c r="CE8" s="47"/>
      <c r="CF8" s="2"/>
      <c r="CG8" s="47"/>
      <c r="CH8" s="34"/>
      <c r="CI8" s="47"/>
      <c r="CJ8" s="34"/>
      <c r="CK8" s="47"/>
      <c r="CL8" s="34"/>
      <c r="CM8" s="47"/>
      <c r="CN8" s="34"/>
      <c r="CO8" s="47"/>
      <c r="CP8" s="34"/>
      <c r="CQ8" s="47"/>
      <c r="CR8" s="34"/>
      <c r="CS8" s="47"/>
      <c r="CT8" s="34"/>
      <c r="CU8" s="47"/>
      <c r="CV8" s="34"/>
      <c r="CW8" s="47"/>
      <c r="CZ8" s="47"/>
      <c r="DA8" s="2"/>
      <c r="DB8" s="47"/>
      <c r="DC8" s="34"/>
      <c r="DD8" s="47"/>
      <c r="DE8" s="34"/>
      <c r="DF8" s="47"/>
      <c r="DG8" s="34"/>
      <c r="DH8" s="47"/>
      <c r="DI8" s="34"/>
      <c r="DJ8" s="47"/>
      <c r="DK8" s="34"/>
      <c r="DL8" s="47"/>
      <c r="DM8" s="34"/>
      <c r="DN8" s="47"/>
      <c r="DO8" s="34"/>
      <c r="DP8" s="47"/>
      <c r="DQ8" s="34"/>
      <c r="DR8" s="47"/>
      <c r="DT8" s="47"/>
      <c r="DU8" s="47"/>
      <c r="DV8" s="2" t="str">
        <f t="shared" si="3"/>
        <v/>
      </c>
      <c r="DW8" s="47"/>
      <c r="DX8" s="2" t="str">
        <f>IFERROR(IF(B8&lt;&gt;"", IF(ISNUMBER(SEARCH("s", LOWER(INDEX(Paste_Here!M$2:M$600, MATCH(B8, Paste_Here!A$2:A$600, 0))))), "Yes", IF(INDEX(Paste_Here!M$2:M$600, MATCH(B8, Paste_Here!A$2:A$600, 0))&lt;&gt;"", "No", "")), ""), "")</f>
        <v/>
      </c>
      <c r="DY8" s="47"/>
      <c r="DZ8" s="2" t="str">
        <f>IFERROR(IF(B8&lt;&gt;"", IF(ISNUMBER(SEARCH("yes", LOWER(INDEX(Paste_Here!F$2:F$600, MATCH(B8, Paste_Here!A$2:A$600, 0))))), "Yes", IF(ISNUMBER(SEARCH("no", LOWER(INDEX(Paste_Here!F$2:F$600, MATCH(B8, Paste_Here!A$2:A$600, 0))))), "No", "")), ""), "")</f>
        <v/>
      </c>
      <c r="EA8" s="47"/>
      <c r="EB8" s="2" t="str">
        <f>IFERROR(IF(B8&lt;&gt;"", IF(ISNUMBER(SEARCH("english language learner", LOWER(INDEX(Paste_Here!C$2:C$600, MATCH(B8, Paste_Here!A$2:A$600, 0))))), "Yes", ""), ""), "")</f>
        <v/>
      </c>
      <c r="EC8" s="47"/>
      <c r="ED8" s="2" t="str">
        <f>IFERROR(IF(B8&lt;&gt;"", IF(OR(ISNUMBER(SEARCH("b", LOWER(INDEX(Paste_Here!K$2:K$600, MATCH(B8, Paste_Here!A$2:A$600, 0))))), ISNUMBER(SEARCH("h", LOWER(INDEX(Paste_Here!K$2:K$600, MATCH(B8, Paste_Here!A$2:A$600, 0))))), ISNUMBER(SEARCH("i", LOWER(INDEX(Paste_Here!K$2:K$600, MATCH(B8, Paste_Here!A$2:A$600, 0)))))), "Yes", IF(INDEX(Paste_Here!K$2:K$600, MATCH(B8, Paste_Here!A$2:A$600, 0))&lt;&gt;"", "No", "")), ""), "")</f>
        <v/>
      </c>
      <c r="EE8" s="47"/>
      <c r="EF8" s="34" t="str">
        <f>IFERROR(IF(B8&lt;&gt;"", IF(ISNUMBER(SEARCH("yes", LOWER(INDEX(Paste_Here!L$2:L$600, MATCH(B8, Paste_Here!A$2:A$600, 0))))), "Yes", IF(ISNUMBER(SEARCH("no", LOWER(INDEX(Paste_Here!L$2:L$600, MATCH(B8, Paste_Here!A$2:A$600, 0))))), "No", "")), ""), "")</f>
        <v/>
      </c>
      <c r="EG8" s="47"/>
      <c r="EH8" s="2" t="str">
        <f>IFERROR(IF(B8&lt;&gt;"", IF(ISNUMBER(SEARCH("transitional 2", LOWER(INDEX(Paste_Here!C$2:C$600, MATCH(B8, Paste_Here!A$2:A$600, 0))))), "T2", IF(ISNUMBER(SEARCH("transitional 1", LOWER(INDEX(Paste_Here!C$2:C$600, MATCH(B8, Paste_Here!A$2:A$600, 0))))), "T1", IF(ISNUMBER(SEARCH("waived ell services", LOWER(INDEX(Paste_Here!C$2:C$600, MATCH(B8, Paste_Here!A$2:A$600, 0))))), "W", ""))), ""), "")</f>
        <v/>
      </c>
      <c r="EI8" s="47"/>
      <c r="EJ8" s="2" t="str">
        <f>IFERROR(IF(B8&lt;&gt;"", IF(AND(INDEX(Paste_Here!AG$2:AG$600, MATCH(B8, Paste_Here!A$2:A$600, 0))&lt;&gt;"", ISNUMBER(VALUE(INDEX(Paste_Here!AG$2:AG$600, MATCH(B8, Paste_Here!A$2:A$600, 0))))), INDEX(Paste_Here!AG$2:AG$600, MATCH(B8, Paste_Here!A$2:A$600, 0)), ""), ""), "")</f>
        <v/>
      </c>
      <c r="EK8" s="47"/>
      <c r="EL8" s="2" t="str">
        <f>IFERROR(IF(B8&lt;&gt;"", IF(AND(INDEX(Paste_Here!AL$2:AL$600, MATCH(B8, Paste_Here!A$2:A$600, 0))&lt;&gt;"", ISNUMBER(VALUE(INDEX(Paste_Here!AL$2:AL$600, MATCH(B8, Paste_Here!A$2:A$600, 0))))), INDEX(Paste_Here!AL$2:AL$600, MATCH(B8, Paste_Here!A$2:A$600, 0)), ""), ""), "")</f>
        <v/>
      </c>
      <c r="EM8" s="47"/>
      <c r="FA8" s="4" t="str" cm="1">
        <f t="array" ref="FA8">IFERROR(INDEX(Paste_Here!$B$2:$B$600, MATCH(0, COUNTIF(FA$4:FA7, Paste_Here!$B$2:$B$600) + IF(Paste_Here!$B$2:$B$600="", 1, 0), 0)), "")</f>
        <v/>
      </c>
      <c r="FB8" s="4" t="str">
        <f>IF(FA8&lt;&gt;"", INDEX(Paste_Here!$A$2:$A$600, MATCH(FA8, Paste_Here!$B$2:$B$600, 0)), "")</f>
        <v/>
      </c>
      <c r="FC8" s="4" t="str">
        <f t="shared" si="4"/>
        <v/>
      </c>
      <c r="FD8" s="4" t="str" cm="1">
        <f t="array" ref="FD8">IFERROR(INDEX($FC$5:$FC$600, MATCH(SMALL(IF($FC$5:$FC$600&lt;&gt;"", COUNTIF($FC$5:$FC$600, "&lt;"&amp;$FC$5:$FC$600)+1), ROW()-ROW($FD$5)+1), COUNTIF($FC$5:$FC$600, "&lt;"&amp;$FC$5:$FC$600)+1, 0)), "")</f>
        <v/>
      </c>
      <c r="FF8" s="2" t="str">
        <f>IFERROR(IF(B8&lt;&gt;"", IF(AND(INDEX(Paste_Here!AH$2:AH$600, MATCH(B8, Paste_Here!A$2:A$600, 0))&lt;&gt;"", ISNUMBER(VALUE(INDEX(Paste_Here!AH$2:AH$600, MATCH(B8, Paste_Here!A$2:A$600, 0))))), INDEX(Paste_Here!AH$2:AH$600, MATCH(B8, Paste_Here!A$2:A$600, 0)), ""), ""), "")</f>
        <v/>
      </c>
      <c r="FG8" s="47"/>
      <c r="FH8" s="2" t="str">
        <f>IFERROR(IF(B8&lt;&gt;"", IF(AND(INDEX(Paste_Here!AM$2:AM$600, MATCH(B8, Paste_Here!A$2:A$600, 0))&lt;&gt;"", ISNUMBER(VALUE(INDEX(Paste_Here!AM$2:AM$600, MATCH(B8, Paste_Here!A$2:A$600, 0))))), INDEX(Paste_Here!AM$2:AM$600, MATCH(B8, Paste_Here!A$2:A$600, 0)), ""), ""), "")</f>
        <v/>
      </c>
      <c r="FI8" s="47"/>
      <c r="FJ8" s="47"/>
      <c r="FK8" s="2" t="str">
        <f t="shared" si="5"/>
        <v/>
      </c>
      <c r="FL8" s="47"/>
      <c r="FM8" s="2" t="str">
        <f>IFERROR(IF(B8&lt;&gt;"", IF(ISNUMBER(VALUE(INDEX(Paste_Here!H$2:H$600, MATCH(B8, Paste_Here!A$2:A$600, 0)))), IF(VALUE(INDEX(Paste_Here!H$2:H$600, MATCH(B8, Paste_Here!A$2:A$600, 0)))=0, "No", IF(AND(VALUE(INDEX(Paste_Here!H$2:H$600, MATCH(B8, Paste_Here!A$2:A$600, 0)))&gt;=1, VALUE(INDEX(Paste_Here!H$2:H$600, MATCH(B8, Paste_Here!A$2:A$600, 0)))&lt;=4), VALUE(INDEX(Paste_Here!H$2:H$600, MATCH(B8, Paste_Here!A$2:A$600, 0))), "")), ""), ""), "")</f>
        <v/>
      </c>
      <c r="FN8" s="47"/>
      <c r="FO8" s="34" t="str">
        <f>IFERROR(IF(B8&lt;&gt;"", IF(ISNUMBER(VALUE(INDEX(Paste_Here!I$2:I$600, MATCH(B8, Paste_Here!A$2:A$600, 0)))), IF(VALUE(INDEX(Paste_Here!I$2:I$600, MATCH(B8, Paste_Here!A$2:A$600, 0)))=0, "No", IF(AND(VALUE(INDEX(Paste_Here!I$2:I$600, MATCH(B8, Paste_Here!A$2:A$600, 0)))&gt;=1, VALUE(INDEX(Paste_Here!I$2:I$600, MATCH(B8, Paste_Here!A$2:A$600, 0)))&lt;=4), VALUE(INDEX(Paste_Here!I$2:I$600, MATCH(B8, Paste_Here!A$2:A$600, 0))), "")), ""), ""), "")</f>
        <v/>
      </c>
      <c r="FP8" s="47"/>
      <c r="FQ8" s="2"/>
      <c r="FR8" s="47"/>
      <c r="FS8" s="2"/>
      <c r="FT8" s="47"/>
      <c r="FU8" s="2"/>
      <c r="FV8" s="47"/>
      <c r="FW8" s="2"/>
      <c r="FX8" s="47"/>
      <c r="FY8" s="2"/>
      <c r="FZ8" s="47"/>
      <c r="GA8" s="2"/>
      <c r="GB8" s="47"/>
      <c r="GU8" s="2"/>
      <c r="GV8" s="47"/>
      <c r="GW8" s="2"/>
      <c r="GX8" s="47"/>
    </row>
    <row r="9" spans="1:206">
      <c r="A9" s="47"/>
      <c r="B9" s="2" t="str">
        <f t="shared" si="0"/>
        <v/>
      </c>
      <c r="C9" s="47"/>
      <c r="D9" s="2" t="str">
        <f>IFERROR(IF(B9&lt;&gt;"", IF(COUNTIF(INDEX(Paste_Here!N$2:O$600, MATCH(B9, Paste_Here!A$2:A$600, 0), 0), "yes") &gt; 0, "No", IF(COUNTIF(INDEX(Paste_Here!N$2:O$600, MATCH(B9, Paste_Here!A$2:A$600, 0), 0), "no") &gt; 0, "Yes", "")), ""), "")</f>
        <v/>
      </c>
      <c r="E9" s="47"/>
      <c r="F9" s="84" t="str">
        <f>IFERROR(IF(B9&lt;&gt;"", IF(AND(INDEX(Paste_Here!P$2:P$600, MATCH(B9, Paste_Here!A$2:A$600, 0))&lt;&gt;"", ISNUMBER(VALUE(INDEX(Paste_Here!P$2:P$600, MATCH(B9, Paste_Here!A$2:A$600, 0))))), INDEX(Paste_Here!P$2:P$600, MATCH(B9, Paste_Here!A$2:A$600, 0)), ""), ""), "")</f>
        <v/>
      </c>
      <c r="G9" s="47"/>
      <c r="H9" s="2" t="str">
        <f>IFERROR(IF(B9&lt;&gt;"", IF(ISNUMBER(SEARCH("highrisk", LOWER(INDEX(Paste_Here!Q$2:Q$600, MATCH(B9, Paste_Here!A$2:A$600, 0))))), "High Risk", IF(ISNUMBER(SEARCH("lowrisk", LOWER(INDEX(Paste_Here!Q$2:Q$600, MATCH(B9, Paste_Here!A$2:A$600, 0))))), "Low Risk", IF(ISNUMBER(SEARCH("somerisk", LOWER(INDEX(Paste_Here!Q$2:Q$600, MATCH(B9, Paste_Here!A$2:A$600, 0))))), "Some Risk", ""))), ""), "")</f>
        <v/>
      </c>
      <c r="I9" s="47"/>
      <c r="J9" s="2"/>
      <c r="K9" s="47"/>
      <c r="L9" s="2"/>
      <c r="M9" s="47"/>
      <c r="N9" s="2"/>
      <c r="O9" s="47"/>
      <c r="P9" s="2" t="str">
        <f>IFERROR(IF(B9&lt;&gt;"", IF(AND(ISNUMBER(VALUE(INDEX(Paste_Here!R$2:R$600, MATCH(B9, Paste_Here!A$2:A$600, 0)))), INDEX(Paste_Here!R$2:R$600, MATCH(B9, Paste_Here!A$2:A$600, 0)) &lt;&gt; ""), VALUE(INDEX(Paste_Here!R$2:R$600, MATCH(B9, Paste_Here!A$2:A$600, 0))), ""), ""), "")</f>
        <v/>
      </c>
      <c r="Q9" s="47"/>
      <c r="R9" s="2"/>
      <c r="S9" s="47"/>
      <c r="W9" s="47"/>
      <c r="X9" s="2"/>
      <c r="Y9" s="47"/>
      <c r="Z9" s="2" t="str">
        <f>IFERROR(IF(B9&lt;&gt;"", IF(AND(INDEX(Paste_Here!S$2:S$600, MATCH(B9, Paste_Here!A$2:A$600, 0))&lt;&gt;"", ISNUMBER(VALUE(INDEX(Paste_Here!S$2:S$600, MATCH(B9, Paste_Here!A$2:A$600, 0))))), INDEX(Paste_Here!S$2:S$600, MATCH(B9, Paste_Here!A$2:A$600, 0)), ""), ""), "")</f>
        <v/>
      </c>
      <c r="AA9" s="47"/>
      <c r="AB9" s="2" t="str">
        <f>IFERROR(IF(B9&lt;&gt;"", IF(ISNUMBER(SEARCH("highrisk", LOWER(INDEX(Paste_Here!T$2:T$600, MATCH(B9, Paste_Here!A$2:A$600, 0))))), "High Risk", IF(ISNUMBER(SEARCH("lowrisk", LOWER(INDEX(Paste_Here!T$2:T$600, MATCH(B9, Paste_Here!A$2:A$600, 0))))), "Low Risk", IF(ISNUMBER(SEARCH("somerisk", LOWER(INDEX(Paste_Here!T$2:T$600, MATCH(B9, Paste_Here!A$2:A$600, 0))))), "Some Risk", IF(ISNUMBER(SEARCH("OT", LOWER(INDEX(Paste_Here!T$2:T$600, MATCH(B9, Paste_Here!A$2:A$600, 0))))), "On Track", "")))), ""), "")</f>
        <v/>
      </c>
      <c r="AC9" s="47"/>
      <c r="AD9" s="2"/>
      <c r="AE9" s="47"/>
      <c r="AF9" s="2"/>
      <c r="AG9" s="47"/>
      <c r="AH9" s="2"/>
      <c r="AI9" s="47"/>
      <c r="AJ9" s="2" t="str" cm="1">
        <f t="array" aca="1" ref="AJ9" ca="1">IFERROR(IF(ISNUMBER(SEARCH("BR", INDEX(Paste_Here!AB$2:AB$210, MATCH(B9, Paste_Here!A$2:A$210, 0)))), -1, 1) * VALUE(_xlfn.TEXTJOIN("", TRUE, IF(ISNUMBER(--MID(INDEX(Paste_Here!AB$2:AB$210, MATCH(B9, Paste_Here!A$2:A$210, 0)), ROW(INDIRECT("1:"&amp;LEN(INDEX(Paste_Here!AB$2:AB$210, MATCH(B9, Paste_Here!A$2:A$210, 0))))), 1)), MID(INDEX(Paste_Here!AB$2:AB$210, MATCH(B9, Paste_Here!A$2:A$210, 0)), ROW(INDIRECT("1:"&amp;LEN(INDEX(Paste_Here!AB$2:AB$210, MATCH(B9, Paste_Here!A$2:A$210, 0))))), 1), ""))), "")</f>
        <v/>
      </c>
      <c r="AK9" s="47"/>
      <c r="AL9" s="34" t="str">
        <f>IFERROR(IF(B9&lt;&gt;"", IF(AND(INDEX(Paste_Here!AF$2:AF$600, MATCH(B9, Paste_Here!A$2:A$600, 0))&lt;&gt;"", ISNUMBER(VALUE(INDEX(Paste_Here!AF$2:AF$600, MATCH(B9, Paste_Here!A$2:A$600, 0))))), INDEX(Paste_Here!AF$2:AF$600, MATCH(B9, Paste_Here!A$2:A$600, 0)), ""), ""), "")</f>
        <v/>
      </c>
      <c r="AM9" s="47"/>
      <c r="AN9" s="47"/>
      <c r="AO9" s="2" t="str">
        <f t="shared" si="1"/>
        <v/>
      </c>
      <c r="AP9" s="47"/>
      <c r="AQ9" s="34" t="str">
        <f>IFERROR(IF(B9&lt;&gt;"", IF(COUNTIF(INDEX(Paste_Here!X$2:Y$600, MATCH(B9, Paste_Here!A$2:A$600, 0), 0), "yes") &gt; 0, "No", IF(COUNTIF(INDEX(Paste_Here!X$2:Y$600, MATCH(B9, Paste_Here!A$2:A$600, 0), 0), "no") &gt; 0, "Yes", "")), ""), "")</f>
        <v/>
      </c>
      <c r="AR9" s="47"/>
      <c r="AS9" s="34" t="str">
        <f>IFERROR(IF(B9&lt;&gt;"", IF(AND(INDEX(Paste_Here!U$2:U$600, MATCH(B9, Paste_Here!A$2:A$600, 0))&lt;&gt;"", ISNUMBER(VALUE(INDEX(Paste_Here!U$2:U$600, MATCH(B9, Paste_Here!A$2:A$600, 0))))), INDEX(Paste_Here!U$2:U$600, MATCH(B9, Paste_Here!A$2:A$600, 0)), ""), ""), "")</f>
        <v/>
      </c>
      <c r="AT9" s="47"/>
      <c r="AU9" s="34" t="str">
        <f>IFERROR(IF(B9&lt;&gt;"", IF(ISNUMBER(SEARCH("highrisk", LOWER(INDEX(Paste_Here!V$2:V$600, MATCH(B9, Paste_Here!A$2:A$600, 0))))), "High Risk", IF(ISNUMBER(SEARCH("lowrisk", LOWER(INDEX(Paste_Here!V$2:V$600, MATCH(B9, Paste_Here!A$2:A$600, 0))))), "Low Risk", IF(ISNUMBER(SEARCH("somerisk", LOWER(INDEX(Paste_Here!V$2:V$600, MATCH(B9, Paste_Here!A$2:A$600, 0))))), "Some Risk", ""))), ""), "")</f>
        <v/>
      </c>
      <c r="AV9" s="47"/>
      <c r="AW9" s="34" t="str">
        <f>IFERROR(IF(B9&lt;&gt;"", IF(AND(ISNUMBER(VALUE(INDEX(Paste_Here!W$2:W$600, MATCH(B9, Paste_Here!A$2:A$600, 0)))), INDEX(Paste_Here!W$2:W$600, MATCH(B9, Paste_Here!A$2:A$600, 0)) &lt;&gt; ""), VALUE(INDEX(Paste_Here!W$2:W$600, MATCH(B9, Paste_Here!A$2:A$600, 0))), ""), ""), "")</f>
        <v/>
      </c>
      <c r="AX9" s="47"/>
      <c r="BA9" s="2" t="str">
        <f>IFERROR(IF(B9&lt;&gt;"", IF(AND(INDEX(Paste_Here!AI$2:AI$600, MATCH(B9, Paste_Here!A$2:A$600, 0))&lt;&gt;"", ISNUMBER(VALUE(INDEX(Paste_Here!AI$2:AI$600, MATCH(B9, Paste_Here!A$2:A$600, 0))))), INDEX(Paste_Here!AI$2:AI$600, MATCH(B9, Paste_Here!A$2:A$600, 0)), ""), ""), "")</f>
        <v/>
      </c>
      <c r="BB9" s="47"/>
      <c r="BC9" s="34" t="str">
        <f>IFERROR(IF(B9&lt;&gt;"", IF(ISNUMBER(SEARCH("highrisk", LOWER(INDEX(Paste_Here!AJ$2:AJ$600, MATCH(B9, Paste_Here!A$2:A$600, 0))))), "High Risk", IF(ISNUMBER(SEARCH("lowrisk", LOWER(INDEX(Paste_Here!AJ$2:AJ$600, MATCH(B9, Paste_Here!A$2:A$600, 0))))), "Low Risk", IF(ISNUMBER(SEARCH("somerisk", LOWER(INDEX(Paste_Here!AJ$2:AJ$600, MATCH(B9, Paste_Here!A$2:A$600, 0))))), "Some Risk", IF(ISNUMBER(SEARCH("OT", LOWER(INDEX(Paste_Here!AJ$2:AJ$600, MATCH(B9, Paste_Here!A$2:A$600, 0))))), "On Track", "")))), ""), "")</f>
        <v/>
      </c>
      <c r="BD9" s="47"/>
      <c r="BE9" s="34" t="str">
        <f>IFERROR(IF(B9&lt;&gt;"", IF(AND(INDEX(Paste_Here!AK$2:AK$600, MATCH(B9, Paste_Here!A$2:A$600, 0))&lt;&gt;"", ISNUMBER(VALUE(INDEX(Paste_Here!AK$2:AK$600, MATCH(B9, Paste_Here!A$2:A$600, 0))))), INDEX(Paste_Here!AK$2:AK$600, MATCH(B9, Paste_Here!A$2:A$600, 0)), ""), ""), "")</f>
        <v/>
      </c>
      <c r="BF9" s="47"/>
      <c r="BG9" s="34" t="str" cm="1">
        <f t="array" aca="1" ref="BG9" ca="1">IFERROR(IF(B9&lt;&gt;"", IF(INDEX(Paste_Here!AE$2:AE$600, MATCH(B9, Paste_Here!A$2:A$600, 0))&lt;&gt;"", IF(LEFT(INDEX(Paste_Here!AE$2:AE$600, MATCH(B9, Paste_Here!A$2:A$600, 0)), 2)="EM", -1, 1) * VALUE(_xlfn.TEXTJOIN("", TRUE, IF(ISNUMBER(MID(INDEX(Paste_Here!AE$2:AE$600, MATCH(B9, Paste_Here!A$2:A$600, 0)), ROW(INDIRECT("1:"&amp;LEN(INDEX(Paste_Here!AE$2:AE$600, MATCH(B9, Paste_Here!A$2:A$600, 0))))), 1)*1), MID(INDEX(Paste_Here!AE$2:AE$600, MATCH(B9, Paste_Here!A$2:A$600, 0)), ROW(INDIRECT("1:"&amp;LEN(INDEX(Paste_Here!AE$2:AE$600, MATCH(B9, Paste_Here!A$2:A$600, 0))))), 1), ""))), ""), ""), "")</f>
        <v/>
      </c>
      <c r="BH9" s="47"/>
      <c r="BJ9" s="47"/>
      <c r="BK9" s="2" t="str">
        <f t="shared" si="2"/>
        <v/>
      </c>
      <c r="BL9" s="47"/>
      <c r="BM9" s="34" t="str">
        <f>IFERROR(IF(B9&lt;&gt;"", IF(AND(INDEX(Paste_Here!Z$2:Z$600, MATCH(B9, Paste_Here!A$2:A$600, 0))&lt;&gt;"", ISNUMBER(VALUE(INDEX(Paste_Here!Z$2:Z$600, MATCH(B9, Paste_Here!A$2:A$600, 0))))), INDEX(Paste_Here!Z$2:Z$600, MATCH(B9, Paste_Here!A$2:A$600, 0)), ""), ""), "")</f>
        <v/>
      </c>
      <c r="BN9" s="47"/>
      <c r="BO9" s="34" t="str">
        <f>IFERROR(IF(B9&lt;&gt;"", IF(ISNUMBER(SEARCH("highrisk", LOWER(INDEX(Paste_Here!AA$2:AA$600, MATCH(B9, Paste_Here!A$2:A$600, 0))))), "High Risk", IF(ISNUMBER(SEARCH("lowrisk", LOWER(INDEX(Paste_Here!AA$2:AA$600, MATCH(B9, Paste_Here!A$2:A$600, 0))))), "Low Risk", IF(ISNUMBER(SEARCH("somerisk", LOWER(INDEX(Paste_Here!AA$2:AA$600, MATCH(B9, Paste_Here!A$2:A$600, 0))))), "Some Risk", IF(ISNUMBER(SEARCH("OT", LOWER(INDEX(Paste_Here!AA$2:AA$600, MATCH(B9, Paste_Here!A$2:A$600, 0))))), "On Track", "")))), ""), "")</f>
        <v/>
      </c>
      <c r="BP9" s="47"/>
      <c r="BQ9" s="34" t="str">
        <f>IFERROR(IF(B9&lt;&gt;"", IF(AND(INDEX(Paste_Here!AC$2:AC$600, MATCH(B9, Paste_Here!A$2:A$600, 0))&lt;&gt;"", ISNUMBER(VALUE(INDEX(Paste_Here!AC$2:AC$600, MATCH(B9, Paste_Here!A$2:A$600, 0))))), INDEX(Paste_Here!AC$2:AC$600, MATCH(B9, Paste_Here!A$2:A$600, 0)), ""), ""), "")</f>
        <v/>
      </c>
      <c r="BR9" s="47"/>
      <c r="BS9" s="34" t="str">
        <f>IFERROR(IF(B9&lt;&gt;"", IF(ISNUMBER(SEARCH("highrisk", LOWER(INDEX(Paste_Here!AD$2:AD$600, MATCH(B9, Paste_Here!A$2:A$600, 0))))), "High Risk", IF(ISNUMBER(SEARCH("lowrisk", LOWER(INDEX(Paste_Here!AD$2:AD$600, MATCH(B9, Paste_Here!A$2:A$600, 0))))), "Low Risk", IF(ISNUMBER(SEARCH("somerisk", LOWER(INDEX(Paste_Here!AD$2:AD$600, MATCH(B9, Paste_Here!A$2:A$600, 0))))), "Some Risk", IF(ISNUMBER(SEARCH("OT", LOWER(INDEX(Paste_Here!AD$2:AD$600, MATCH(B9, Paste_Here!A$2:A$600, 0))))), "On Track", "")))), ""), "")</f>
        <v/>
      </c>
      <c r="BT9" s="47"/>
      <c r="BU9" s="34"/>
      <c r="BV9" s="47"/>
      <c r="BW9" s="34"/>
      <c r="BX9" s="47"/>
      <c r="BY9" s="34"/>
      <c r="BZ9" s="47"/>
      <c r="CA9" s="34"/>
      <c r="CB9" s="49"/>
      <c r="CE9" s="47"/>
      <c r="CF9" s="2"/>
      <c r="CG9" s="47"/>
      <c r="CH9" s="34"/>
      <c r="CI9" s="47"/>
      <c r="CJ9" s="34"/>
      <c r="CK9" s="47"/>
      <c r="CL9" s="34"/>
      <c r="CM9" s="47"/>
      <c r="CN9" s="34"/>
      <c r="CO9" s="47"/>
      <c r="CP9" s="34"/>
      <c r="CQ9" s="47"/>
      <c r="CR9" s="34"/>
      <c r="CS9" s="47"/>
      <c r="CT9" s="34"/>
      <c r="CU9" s="47"/>
      <c r="CV9" s="34"/>
      <c r="CW9" s="47"/>
      <c r="CZ9" s="47"/>
      <c r="DA9" s="2"/>
      <c r="DB9" s="47"/>
      <c r="DC9" s="34"/>
      <c r="DD9" s="47"/>
      <c r="DE9" s="34"/>
      <c r="DF9" s="47"/>
      <c r="DG9" s="34"/>
      <c r="DH9" s="47"/>
      <c r="DI9" s="34"/>
      <c r="DJ9" s="47"/>
      <c r="DK9" s="34"/>
      <c r="DL9" s="47"/>
      <c r="DM9" s="34"/>
      <c r="DN9" s="47"/>
      <c r="DO9" s="34"/>
      <c r="DP9" s="47"/>
      <c r="DQ9" s="34"/>
      <c r="DR9" s="47"/>
      <c r="DT9" s="47"/>
      <c r="DU9" s="47"/>
      <c r="DV9" s="2" t="str">
        <f t="shared" si="3"/>
        <v/>
      </c>
      <c r="DW9" s="47"/>
      <c r="DX9" s="2" t="str">
        <f>IFERROR(IF(B9&lt;&gt;"", IF(ISNUMBER(SEARCH("s", LOWER(INDEX(Paste_Here!M$2:M$600, MATCH(B9, Paste_Here!A$2:A$600, 0))))), "Yes", IF(INDEX(Paste_Here!M$2:M$600, MATCH(B9, Paste_Here!A$2:A$600, 0))&lt;&gt;"", "No", "")), ""), "")</f>
        <v/>
      </c>
      <c r="DY9" s="47"/>
      <c r="DZ9" s="2" t="str">
        <f>IFERROR(IF(B9&lt;&gt;"", IF(ISNUMBER(SEARCH("yes", LOWER(INDEX(Paste_Here!F$2:F$600, MATCH(B9, Paste_Here!A$2:A$600, 0))))), "Yes", IF(ISNUMBER(SEARCH("no", LOWER(INDEX(Paste_Here!F$2:F$600, MATCH(B9, Paste_Here!A$2:A$600, 0))))), "No", "")), ""), "")</f>
        <v/>
      </c>
      <c r="EA9" s="47"/>
      <c r="EB9" s="2" t="str">
        <f>IFERROR(IF(B9&lt;&gt;"", IF(ISNUMBER(SEARCH("english language learner", LOWER(INDEX(Paste_Here!C$2:C$600, MATCH(B9, Paste_Here!A$2:A$600, 0))))), "Yes", ""), ""), "")</f>
        <v/>
      </c>
      <c r="EC9" s="47"/>
      <c r="ED9" s="2" t="str">
        <f>IFERROR(IF(B9&lt;&gt;"", IF(OR(ISNUMBER(SEARCH("b", LOWER(INDEX(Paste_Here!K$2:K$600, MATCH(B9, Paste_Here!A$2:A$600, 0))))), ISNUMBER(SEARCH("h", LOWER(INDEX(Paste_Here!K$2:K$600, MATCH(B9, Paste_Here!A$2:A$600, 0))))), ISNUMBER(SEARCH("i", LOWER(INDEX(Paste_Here!K$2:K$600, MATCH(B9, Paste_Here!A$2:A$600, 0)))))), "Yes", IF(INDEX(Paste_Here!K$2:K$600, MATCH(B9, Paste_Here!A$2:A$600, 0))&lt;&gt;"", "No", "")), ""), "")</f>
        <v/>
      </c>
      <c r="EE9" s="47"/>
      <c r="EF9" s="34" t="str">
        <f>IFERROR(IF(B9&lt;&gt;"", IF(ISNUMBER(SEARCH("yes", LOWER(INDEX(Paste_Here!L$2:L$600, MATCH(B9, Paste_Here!A$2:A$600, 0))))), "Yes", IF(ISNUMBER(SEARCH("no", LOWER(INDEX(Paste_Here!L$2:L$600, MATCH(B9, Paste_Here!A$2:A$600, 0))))), "No", "")), ""), "")</f>
        <v/>
      </c>
      <c r="EG9" s="47"/>
      <c r="EH9" s="2" t="str">
        <f>IFERROR(IF(B9&lt;&gt;"", IF(ISNUMBER(SEARCH("transitional 2", LOWER(INDEX(Paste_Here!C$2:C$600, MATCH(B9, Paste_Here!A$2:A$600, 0))))), "T2", IF(ISNUMBER(SEARCH("transitional 1", LOWER(INDEX(Paste_Here!C$2:C$600, MATCH(B9, Paste_Here!A$2:A$600, 0))))), "T1", IF(ISNUMBER(SEARCH("waived ell services", LOWER(INDEX(Paste_Here!C$2:C$600, MATCH(B9, Paste_Here!A$2:A$600, 0))))), "W", ""))), ""), "")</f>
        <v/>
      </c>
      <c r="EI9" s="47"/>
      <c r="EJ9" s="2" t="str">
        <f>IFERROR(IF(B9&lt;&gt;"", IF(AND(INDEX(Paste_Here!AG$2:AG$600, MATCH(B9, Paste_Here!A$2:A$600, 0))&lt;&gt;"", ISNUMBER(VALUE(INDEX(Paste_Here!AG$2:AG$600, MATCH(B9, Paste_Here!A$2:A$600, 0))))), INDEX(Paste_Here!AG$2:AG$600, MATCH(B9, Paste_Here!A$2:A$600, 0)), ""), ""), "")</f>
        <v/>
      </c>
      <c r="EK9" s="47"/>
      <c r="EL9" s="2" t="str">
        <f>IFERROR(IF(B9&lt;&gt;"", IF(AND(INDEX(Paste_Here!AL$2:AL$600, MATCH(B9, Paste_Here!A$2:A$600, 0))&lt;&gt;"", ISNUMBER(VALUE(INDEX(Paste_Here!AL$2:AL$600, MATCH(B9, Paste_Here!A$2:A$600, 0))))), INDEX(Paste_Here!AL$2:AL$600, MATCH(B9, Paste_Here!A$2:A$600, 0)), ""), ""), "")</f>
        <v/>
      </c>
      <c r="EM9" s="47"/>
      <c r="FA9" s="4" t="str" cm="1">
        <f t="array" ref="FA9">IFERROR(INDEX(Paste_Here!$B$2:$B$600, MATCH(0, COUNTIF(FA$4:FA8, Paste_Here!$B$2:$B$600) + IF(Paste_Here!$B$2:$B$600="", 1, 0), 0)), "")</f>
        <v/>
      </c>
      <c r="FB9" s="4" t="str">
        <f>IF(FA9&lt;&gt;"", INDEX(Paste_Here!$A$2:$A$600, MATCH(FA9, Paste_Here!$B$2:$B$600, 0)), "")</f>
        <v/>
      </c>
      <c r="FC9" s="4" t="str">
        <f t="shared" si="4"/>
        <v/>
      </c>
      <c r="FD9" s="4" t="str" cm="1">
        <f t="array" ref="FD9">IFERROR(INDEX($FC$5:$FC$600, MATCH(SMALL(IF($FC$5:$FC$600&lt;&gt;"", COUNTIF($FC$5:$FC$600, "&lt;"&amp;$FC$5:$FC$600)+1), ROW()-ROW($FD$5)+1), COUNTIF($FC$5:$FC$600, "&lt;"&amp;$FC$5:$FC$600)+1, 0)), "")</f>
        <v/>
      </c>
      <c r="FF9" s="2" t="str">
        <f>IFERROR(IF(B9&lt;&gt;"", IF(AND(INDEX(Paste_Here!AH$2:AH$600, MATCH(B9, Paste_Here!A$2:A$600, 0))&lt;&gt;"", ISNUMBER(VALUE(INDEX(Paste_Here!AH$2:AH$600, MATCH(B9, Paste_Here!A$2:A$600, 0))))), INDEX(Paste_Here!AH$2:AH$600, MATCH(B9, Paste_Here!A$2:A$600, 0)), ""), ""), "")</f>
        <v/>
      </c>
      <c r="FG9" s="47"/>
      <c r="FH9" s="2" t="str">
        <f>IFERROR(IF(B9&lt;&gt;"", IF(AND(INDEX(Paste_Here!AM$2:AM$600, MATCH(B9, Paste_Here!A$2:A$600, 0))&lt;&gt;"", ISNUMBER(VALUE(INDEX(Paste_Here!AM$2:AM$600, MATCH(B9, Paste_Here!A$2:A$600, 0))))), INDEX(Paste_Here!AM$2:AM$600, MATCH(B9, Paste_Here!A$2:A$600, 0)), ""), ""), "")</f>
        <v/>
      </c>
      <c r="FI9" s="47"/>
      <c r="FJ9" s="47"/>
      <c r="FK9" s="2" t="str">
        <f t="shared" si="5"/>
        <v/>
      </c>
      <c r="FL9" s="47"/>
      <c r="FM9" s="2" t="str">
        <f>IFERROR(IF(B9&lt;&gt;"", IF(ISNUMBER(VALUE(INDEX(Paste_Here!H$2:H$600, MATCH(B9, Paste_Here!A$2:A$600, 0)))), IF(VALUE(INDEX(Paste_Here!H$2:H$600, MATCH(B9, Paste_Here!A$2:A$600, 0)))=0, "No", IF(AND(VALUE(INDEX(Paste_Here!H$2:H$600, MATCH(B9, Paste_Here!A$2:A$600, 0)))&gt;=1, VALUE(INDEX(Paste_Here!H$2:H$600, MATCH(B9, Paste_Here!A$2:A$600, 0)))&lt;=4), VALUE(INDEX(Paste_Here!H$2:H$600, MATCH(B9, Paste_Here!A$2:A$600, 0))), "")), ""), ""), "")</f>
        <v/>
      </c>
      <c r="FN9" s="47"/>
      <c r="FO9" s="34" t="str">
        <f>IFERROR(IF(B9&lt;&gt;"", IF(ISNUMBER(VALUE(INDEX(Paste_Here!I$2:I$600, MATCH(B9, Paste_Here!A$2:A$600, 0)))), IF(VALUE(INDEX(Paste_Here!I$2:I$600, MATCH(B9, Paste_Here!A$2:A$600, 0)))=0, "No", IF(AND(VALUE(INDEX(Paste_Here!I$2:I$600, MATCH(B9, Paste_Here!A$2:A$600, 0)))&gt;=1, VALUE(INDEX(Paste_Here!I$2:I$600, MATCH(B9, Paste_Here!A$2:A$600, 0)))&lt;=4), VALUE(INDEX(Paste_Here!I$2:I$600, MATCH(B9, Paste_Here!A$2:A$600, 0))), "")), ""), ""), "")</f>
        <v/>
      </c>
      <c r="FP9" s="47"/>
      <c r="FQ9" s="2"/>
      <c r="FR9" s="47"/>
      <c r="FS9" s="2"/>
      <c r="FT9" s="47"/>
      <c r="FU9" s="2"/>
      <c r="FV9" s="47"/>
      <c r="FW9" s="2"/>
      <c r="FX9" s="47"/>
      <c r="FY9" s="2"/>
      <c r="FZ9" s="47"/>
      <c r="GA9" s="2"/>
      <c r="GB9" s="47"/>
      <c r="GU9" s="2"/>
      <c r="GV9" s="47"/>
      <c r="GW9" s="2"/>
      <c r="GX9" s="47"/>
    </row>
    <row r="10" spans="1:206">
      <c r="A10" s="47"/>
      <c r="B10" s="2" t="str">
        <f t="shared" si="0"/>
        <v/>
      </c>
      <c r="C10" s="47"/>
      <c r="D10" s="2" t="str">
        <f>IFERROR(IF(B10&lt;&gt;"", IF(COUNTIF(INDEX(Paste_Here!N$2:O$600, MATCH(B10, Paste_Here!A$2:A$600, 0), 0), "yes") &gt; 0, "No", IF(COUNTIF(INDEX(Paste_Here!N$2:O$600, MATCH(B10, Paste_Here!A$2:A$600, 0), 0), "no") &gt; 0, "Yes", "")), ""), "")</f>
        <v/>
      </c>
      <c r="E10" s="47"/>
      <c r="F10" s="84" t="str">
        <f>IFERROR(IF(B10&lt;&gt;"", IF(AND(INDEX(Paste_Here!P$2:P$600, MATCH(B10, Paste_Here!A$2:A$600, 0))&lt;&gt;"", ISNUMBER(VALUE(INDEX(Paste_Here!P$2:P$600, MATCH(B10, Paste_Here!A$2:A$600, 0))))), INDEX(Paste_Here!P$2:P$600, MATCH(B10, Paste_Here!A$2:A$600, 0)), ""), ""), "")</f>
        <v/>
      </c>
      <c r="G10" s="47"/>
      <c r="H10" s="2" t="str">
        <f>IFERROR(IF(B10&lt;&gt;"", IF(ISNUMBER(SEARCH("highrisk", LOWER(INDEX(Paste_Here!Q$2:Q$600, MATCH(B10, Paste_Here!A$2:A$600, 0))))), "High Risk", IF(ISNUMBER(SEARCH("lowrisk", LOWER(INDEX(Paste_Here!Q$2:Q$600, MATCH(B10, Paste_Here!A$2:A$600, 0))))), "Low Risk", IF(ISNUMBER(SEARCH("somerisk", LOWER(INDEX(Paste_Here!Q$2:Q$600, MATCH(B10, Paste_Here!A$2:A$600, 0))))), "Some Risk", ""))), ""), "")</f>
        <v/>
      </c>
      <c r="I10" s="47"/>
      <c r="J10" s="2"/>
      <c r="K10" s="47"/>
      <c r="L10" s="2"/>
      <c r="M10" s="47"/>
      <c r="N10" s="2"/>
      <c r="O10" s="47"/>
      <c r="P10" s="2" t="str">
        <f>IFERROR(IF(B10&lt;&gt;"", IF(AND(ISNUMBER(VALUE(INDEX(Paste_Here!R$2:R$600, MATCH(B10, Paste_Here!A$2:A$600, 0)))), INDEX(Paste_Here!R$2:R$600, MATCH(B10, Paste_Here!A$2:A$600, 0)) &lt;&gt; ""), VALUE(INDEX(Paste_Here!R$2:R$600, MATCH(B10, Paste_Here!A$2:A$600, 0))), ""), ""), "")</f>
        <v/>
      </c>
      <c r="Q10" s="47"/>
      <c r="R10" s="2"/>
      <c r="S10" s="47"/>
      <c r="W10" s="47"/>
      <c r="X10" s="2"/>
      <c r="Y10" s="47"/>
      <c r="Z10" s="2" t="str">
        <f>IFERROR(IF(B10&lt;&gt;"", IF(AND(INDEX(Paste_Here!S$2:S$600, MATCH(B10, Paste_Here!A$2:A$600, 0))&lt;&gt;"", ISNUMBER(VALUE(INDEX(Paste_Here!S$2:S$600, MATCH(B10, Paste_Here!A$2:A$600, 0))))), INDEX(Paste_Here!S$2:S$600, MATCH(B10, Paste_Here!A$2:A$600, 0)), ""), ""), "")</f>
        <v/>
      </c>
      <c r="AA10" s="47"/>
      <c r="AB10" s="2" t="str">
        <f>IFERROR(IF(B10&lt;&gt;"", IF(ISNUMBER(SEARCH("highrisk", LOWER(INDEX(Paste_Here!T$2:T$600, MATCH(B10, Paste_Here!A$2:A$600, 0))))), "High Risk", IF(ISNUMBER(SEARCH("lowrisk", LOWER(INDEX(Paste_Here!T$2:T$600, MATCH(B10, Paste_Here!A$2:A$600, 0))))), "Low Risk", IF(ISNUMBER(SEARCH("somerisk", LOWER(INDEX(Paste_Here!T$2:T$600, MATCH(B10, Paste_Here!A$2:A$600, 0))))), "Some Risk", IF(ISNUMBER(SEARCH("OT", LOWER(INDEX(Paste_Here!T$2:T$600, MATCH(B10, Paste_Here!A$2:A$600, 0))))), "On Track", "")))), ""), "")</f>
        <v/>
      </c>
      <c r="AC10" s="47"/>
      <c r="AD10" s="2"/>
      <c r="AE10" s="47"/>
      <c r="AF10" s="2"/>
      <c r="AG10" s="47"/>
      <c r="AH10" s="2"/>
      <c r="AI10" s="47"/>
      <c r="AJ10" s="2" t="str" cm="1">
        <f t="array" aca="1" ref="AJ10" ca="1">IFERROR(IF(ISNUMBER(SEARCH("BR", INDEX(Paste_Here!AB$2:AB$210, MATCH(B10, Paste_Here!A$2:A$210, 0)))), -1, 1) * VALUE(_xlfn.TEXTJOIN("", TRUE, IF(ISNUMBER(--MID(INDEX(Paste_Here!AB$2:AB$210, MATCH(B10, Paste_Here!A$2:A$210, 0)), ROW(INDIRECT("1:"&amp;LEN(INDEX(Paste_Here!AB$2:AB$210, MATCH(B10, Paste_Here!A$2:A$210, 0))))), 1)), MID(INDEX(Paste_Here!AB$2:AB$210, MATCH(B10, Paste_Here!A$2:A$210, 0)), ROW(INDIRECT("1:"&amp;LEN(INDEX(Paste_Here!AB$2:AB$210, MATCH(B10, Paste_Here!A$2:A$210, 0))))), 1), ""))), "")</f>
        <v/>
      </c>
      <c r="AK10" s="47"/>
      <c r="AL10" s="34" t="str">
        <f>IFERROR(IF(B10&lt;&gt;"", IF(AND(INDEX(Paste_Here!AF$2:AF$600, MATCH(B10, Paste_Here!A$2:A$600, 0))&lt;&gt;"", ISNUMBER(VALUE(INDEX(Paste_Here!AF$2:AF$600, MATCH(B10, Paste_Here!A$2:A$600, 0))))), INDEX(Paste_Here!AF$2:AF$600, MATCH(B10, Paste_Here!A$2:A$600, 0)), ""), ""), "")</f>
        <v/>
      </c>
      <c r="AM10" s="47"/>
      <c r="AN10" s="47"/>
      <c r="AO10" s="2" t="str">
        <f t="shared" si="1"/>
        <v/>
      </c>
      <c r="AP10" s="47"/>
      <c r="AQ10" s="34" t="str">
        <f>IFERROR(IF(B10&lt;&gt;"", IF(COUNTIF(INDEX(Paste_Here!X$2:Y$600, MATCH(B10, Paste_Here!A$2:A$600, 0), 0), "yes") &gt; 0, "No", IF(COUNTIF(INDEX(Paste_Here!X$2:Y$600, MATCH(B10, Paste_Here!A$2:A$600, 0), 0), "no") &gt; 0, "Yes", "")), ""), "")</f>
        <v/>
      </c>
      <c r="AR10" s="47"/>
      <c r="AS10" s="34" t="str">
        <f>IFERROR(IF(B10&lt;&gt;"", IF(AND(INDEX(Paste_Here!U$2:U$600, MATCH(B10, Paste_Here!A$2:A$600, 0))&lt;&gt;"", ISNUMBER(VALUE(INDEX(Paste_Here!U$2:U$600, MATCH(B10, Paste_Here!A$2:A$600, 0))))), INDEX(Paste_Here!U$2:U$600, MATCH(B10, Paste_Here!A$2:A$600, 0)), ""), ""), "")</f>
        <v/>
      </c>
      <c r="AT10" s="47"/>
      <c r="AU10" s="34" t="str">
        <f>IFERROR(IF(B10&lt;&gt;"", IF(ISNUMBER(SEARCH("highrisk", LOWER(INDEX(Paste_Here!V$2:V$600, MATCH(B10, Paste_Here!A$2:A$600, 0))))), "High Risk", IF(ISNUMBER(SEARCH("lowrisk", LOWER(INDEX(Paste_Here!V$2:V$600, MATCH(B10, Paste_Here!A$2:A$600, 0))))), "Low Risk", IF(ISNUMBER(SEARCH("somerisk", LOWER(INDEX(Paste_Here!V$2:V$600, MATCH(B10, Paste_Here!A$2:A$600, 0))))), "Some Risk", ""))), ""), "")</f>
        <v/>
      </c>
      <c r="AV10" s="47"/>
      <c r="AW10" s="34" t="str">
        <f>IFERROR(IF(B10&lt;&gt;"", IF(AND(ISNUMBER(VALUE(INDEX(Paste_Here!W$2:W$600, MATCH(B10, Paste_Here!A$2:A$600, 0)))), INDEX(Paste_Here!W$2:W$600, MATCH(B10, Paste_Here!A$2:A$600, 0)) &lt;&gt; ""), VALUE(INDEX(Paste_Here!W$2:W$600, MATCH(B10, Paste_Here!A$2:A$600, 0))), ""), ""), "")</f>
        <v/>
      </c>
      <c r="AX10" s="47"/>
      <c r="BA10" s="2" t="str">
        <f>IFERROR(IF(B10&lt;&gt;"", IF(AND(INDEX(Paste_Here!AI$2:AI$600, MATCH(B10, Paste_Here!A$2:A$600, 0))&lt;&gt;"", ISNUMBER(VALUE(INDEX(Paste_Here!AI$2:AI$600, MATCH(B10, Paste_Here!A$2:A$600, 0))))), INDEX(Paste_Here!AI$2:AI$600, MATCH(B10, Paste_Here!A$2:A$600, 0)), ""), ""), "")</f>
        <v/>
      </c>
      <c r="BB10" s="47"/>
      <c r="BC10" s="34" t="str">
        <f>IFERROR(IF(B10&lt;&gt;"", IF(ISNUMBER(SEARCH("highrisk", LOWER(INDEX(Paste_Here!AJ$2:AJ$600, MATCH(B10, Paste_Here!A$2:A$600, 0))))), "High Risk", IF(ISNUMBER(SEARCH("lowrisk", LOWER(INDEX(Paste_Here!AJ$2:AJ$600, MATCH(B10, Paste_Here!A$2:A$600, 0))))), "Low Risk", IF(ISNUMBER(SEARCH("somerisk", LOWER(INDEX(Paste_Here!AJ$2:AJ$600, MATCH(B10, Paste_Here!A$2:A$600, 0))))), "Some Risk", IF(ISNUMBER(SEARCH("OT", LOWER(INDEX(Paste_Here!AJ$2:AJ$600, MATCH(B10, Paste_Here!A$2:A$600, 0))))), "On Track", "")))), ""), "")</f>
        <v/>
      </c>
      <c r="BD10" s="47"/>
      <c r="BE10" s="34" t="str">
        <f>IFERROR(IF(B10&lt;&gt;"", IF(AND(INDEX(Paste_Here!AK$2:AK$600, MATCH(B10, Paste_Here!A$2:A$600, 0))&lt;&gt;"", ISNUMBER(VALUE(INDEX(Paste_Here!AK$2:AK$600, MATCH(B10, Paste_Here!A$2:A$600, 0))))), INDEX(Paste_Here!AK$2:AK$600, MATCH(B10, Paste_Here!A$2:A$600, 0)), ""), ""), "")</f>
        <v/>
      </c>
      <c r="BF10" s="47"/>
      <c r="BG10" s="34" t="str" cm="1">
        <f t="array" aca="1" ref="BG10" ca="1">IFERROR(IF(B10&lt;&gt;"", IF(INDEX(Paste_Here!AE$2:AE$600, MATCH(B10, Paste_Here!A$2:A$600, 0))&lt;&gt;"", IF(LEFT(INDEX(Paste_Here!AE$2:AE$600, MATCH(B10, Paste_Here!A$2:A$600, 0)), 2)="EM", -1, 1) * VALUE(_xlfn.TEXTJOIN("", TRUE, IF(ISNUMBER(MID(INDEX(Paste_Here!AE$2:AE$600, MATCH(B10, Paste_Here!A$2:A$600, 0)), ROW(INDIRECT("1:"&amp;LEN(INDEX(Paste_Here!AE$2:AE$600, MATCH(B10, Paste_Here!A$2:A$600, 0))))), 1)*1), MID(INDEX(Paste_Here!AE$2:AE$600, MATCH(B10, Paste_Here!A$2:A$600, 0)), ROW(INDIRECT("1:"&amp;LEN(INDEX(Paste_Here!AE$2:AE$600, MATCH(B10, Paste_Here!A$2:A$600, 0))))), 1), ""))), ""), ""), "")</f>
        <v/>
      </c>
      <c r="BH10" s="47"/>
      <c r="BJ10" s="47"/>
      <c r="BK10" s="2" t="str">
        <f t="shared" si="2"/>
        <v/>
      </c>
      <c r="BL10" s="47"/>
      <c r="BM10" s="34" t="str">
        <f>IFERROR(IF(B10&lt;&gt;"", IF(AND(INDEX(Paste_Here!Z$2:Z$600, MATCH(B10, Paste_Here!A$2:A$600, 0))&lt;&gt;"", ISNUMBER(VALUE(INDEX(Paste_Here!Z$2:Z$600, MATCH(B10, Paste_Here!A$2:A$600, 0))))), INDEX(Paste_Here!Z$2:Z$600, MATCH(B10, Paste_Here!A$2:A$600, 0)), ""), ""), "")</f>
        <v/>
      </c>
      <c r="BN10" s="47"/>
      <c r="BO10" s="34" t="str">
        <f>IFERROR(IF(B10&lt;&gt;"", IF(ISNUMBER(SEARCH("highrisk", LOWER(INDEX(Paste_Here!AA$2:AA$600, MATCH(B10, Paste_Here!A$2:A$600, 0))))), "High Risk", IF(ISNUMBER(SEARCH("lowrisk", LOWER(INDEX(Paste_Here!AA$2:AA$600, MATCH(B10, Paste_Here!A$2:A$600, 0))))), "Low Risk", IF(ISNUMBER(SEARCH("somerisk", LOWER(INDEX(Paste_Here!AA$2:AA$600, MATCH(B10, Paste_Here!A$2:A$600, 0))))), "Some Risk", IF(ISNUMBER(SEARCH("OT", LOWER(INDEX(Paste_Here!AA$2:AA$600, MATCH(B10, Paste_Here!A$2:A$600, 0))))), "On Track", "")))), ""), "")</f>
        <v/>
      </c>
      <c r="BP10" s="47"/>
      <c r="BQ10" s="34" t="str">
        <f>IFERROR(IF(B10&lt;&gt;"", IF(AND(INDEX(Paste_Here!AC$2:AC$600, MATCH(B10, Paste_Here!A$2:A$600, 0))&lt;&gt;"", ISNUMBER(VALUE(INDEX(Paste_Here!AC$2:AC$600, MATCH(B10, Paste_Here!A$2:A$600, 0))))), INDEX(Paste_Here!AC$2:AC$600, MATCH(B10, Paste_Here!A$2:A$600, 0)), ""), ""), "")</f>
        <v/>
      </c>
      <c r="BR10" s="47"/>
      <c r="BS10" s="34" t="str">
        <f>IFERROR(IF(B10&lt;&gt;"", IF(ISNUMBER(SEARCH("highrisk", LOWER(INDEX(Paste_Here!AD$2:AD$600, MATCH(B10, Paste_Here!A$2:A$600, 0))))), "High Risk", IF(ISNUMBER(SEARCH("lowrisk", LOWER(INDEX(Paste_Here!AD$2:AD$600, MATCH(B10, Paste_Here!A$2:A$600, 0))))), "Low Risk", IF(ISNUMBER(SEARCH("somerisk", LOWER(INDEX(Paste_Here!AD$2:AD$600, MATCH(B10, Paste_Here!A$2:A$600, 0))))), "Some Risk", IF(ISNUMBER(SEARCH("OT", LOWER(INDEX(Paste_Here!AD$2:AD$600, MATCH(B10, Paste_Here!A$2:A$600, 0))))), "On Track", "")))), ""), "")</f>
        <v/>
      </c>
      <c r="BT10" s="47"/>
      <c r="BU10" s="34"/>
      <c r="BV10" s="47"/>
      <c r="BW10" s="34"/>
      <c r="BX10" s="47"/>
      <c r="BY10" s="34"/>
      <c r="BZ10" s="47"/>
      <c r="CA10" s="34"/>
      <c r="CB10" s="49"/>
      <c r="CE10" s="47"/>
      <c r="CF10" s="2"/>
      <c r="CG10" s="47"/>
      <c r="CH10" s="34"/>
      <c r="CI10" s="47"/>
      <c r="CJ10" s="34"/>
      <c r="CK10" s="47"/>
      <c r="CL10" s="34"/>
      <c r="CM10" s="47"/>
      <c r="CN10" s="34"/>
      <c r="CO10" s="47"/>
      <c r="CP10" s="34"/>
      <c r="CQ10" s="47"/>
      <c r="CR10" s="34"/>
      <c r="CS10" s="47"/>
      <c r="CT10" s="34"/>
      <c r="CU10" s="47"/>
      <c r="CV10" s="34"/>
      <c r="CW10" s="47"/>
      <c r="CZ10" s="47"/>
      <c r="DA10" s="2"/>
      <c r="DB10" s="47"/>
      <c r="DC10" s="34"/>
      <c r="DD10" s="47"/>
      <c r="DE10" s="34"/>
      <c r="DF10" s="47"/>
      <c r="DG10" s="34"/>
      <c r="DH10" s="47"/>
      <c r="DI10" s="34"/>
      <c r="DJ10" s="47"/>
      <c r="DK10" s="34"/>
      <c r="DL10" s="47"/>
      <c r="DM10" s="34"/>
      <c r="DN10" s="47"/>
      <c r="DO10" s="34"/>
      <c r="DP10" s="47"/>
      <c r="DQ10" s="34"/>
      <c r="DR10" s="47"/>
      <c r="DT10" s="47"/>
      <c r="DU10" s="47"/>
      <c r="DV10" s="2" t="str">
        <f t="shared" si="3"/>
        <v/>
      </c>
      <c r="DW10" s="47"/>
      <c r="DX10" s="2" t="str">
        <f>IFERROR(IF(B10&lt;&gt;"", IF(ISNUMBER(SEARCH("s", LOWER(INDEX(Paste_Here!M$2:M$600, MATCH(B10, Paste_Here!A$2:A$600, 0))))), "Yes", IF(INDEX(Paste_Here!M$2:M$600, MATCH(B10, Paste_Here!A$2:A$600, 0))&lt;&gt;"", "No", "")), ""), "")</f>
        <v/>
      </c>
      <c r="DY10" s="47"/>
      <c r="DZ10" s="2" t="str">
        <f>IFERROR(IF(B10&lt;&gt;"", IF(ISNUMBER(SEARCH("yes", LOWER(INDEX(Paste_Here!F$2:F$600, MATCH(B10, Paste_Here!A$2:A$600, 0))))), "Yes", IF(ISNUMBER(SEARCH("no", LOWER(INDEX(Paste_Here!F$2:F$600, MATCH(B10, Paste_Here!A$2:A$600, 0))))), "No", "")), ""), "")</f>
        <v/>
      </c>
      <c r="EA10" s="47"/>
      <c r="EB10" s="2" t="str">
        <f>IFERROR(IF(B10&lt;&gt;"", IF(ISNUMBER(SEARCH("english language learner", LOWER(INDEX(Paste_Here!C$2:C$600, MATCH(B10, Paste_Here!A$2:A$600, 0))))), "Yes", ""), ""), "")</f>
        <v/>
      </c>
      <c r="EC10" s="47"/>
      <c r="ED10" s="2" t="str">
        <f>IFERROR(IF(B10&lt;&gt;"", IF(OR(ISNUMBER(SEARCH("b", LOWER(INDEX(Paste_Here!K$2:K$600, MATCH(B10, Paste_Here!A$2:A$600, 0))))), ISNUMBER(SEARCH("h", LOWER(INDEX(Paste_Here!K$2:K$600, MATCH(B10, Paste_Here!A$2:A$600, 0))))), ISNUMBER(SEARCH("i", LOWER(INDEX(Paste_Here!K$2:K$600, MATCH(B10, Paste_Here!A$2:A$600, 0)))))), "Yes", IF(INDEX(Paste_Here!K$2:K$600, MATCH(B10, Paste_Here!A$2:A$600, 0))&lt;&gt;"", "No", "")), ""), "")</f>
        <v/>
      </c>
      <c r="EE10" s="47"/>
      <c r="EF10" s="34" t="str">
        <f>IFERROR(IF(B10&lt;&gt;"", IF(ISNUMBER(SEARCH("yes", LOWER(INDEX(Paste_Here!L$2:L$600, MATCH(B10, Paste_Here!A$2:A$600, 0))))), "Yes", IF(ISNUMBER(SEARCH("no", LOWER(INDEX(Paste_Here!L$2:L$600, MATCH(B10, Paste_Here!A$2:A$600, 0))))), "No", "")), ""), "")</f>
        <v/>
      </c>
      <c r="EG10" s="47"/>
      <c r="EH10" s="2" t="str">
        <f>IFERROR(IF(B10&lt;&gt;"", IF(ISNUMBER(SEARCH("transitional 2", LOWER(INDEX(Paste_Here!C$2:C$600, MATCH(B10, Paste_Here!A$2:A$600, 0))))), "T2", IF(ISNUMBER(SEARCH("transitional 1", LOWER(INDEX(Paste_Here!C$2:C$600, MATCH(B10, Paste_Here!A$2:A$600, 0))))), "T1", IF(ISNUMBER(SEARCH("waived ell services", LOWER(INDEX(Paste_Here!C$2:C$600, MATCH(B10, Paste_Here!A$2:A$600, 0))))), "W", ""))), ""), "")</f>
        <v/>
      </c>
      <c r="EI10" s="47"/>
      <c r="EJ10" s="2" t="str">
        <f>IFERROR(IF(B10&lt;&gt;"", IF(AND(INDEX(Paste_Here!AG$2:AG$600, MATCH(B10, Paste_Here!A$2:A$600, 0))&lt;&gt;"", ISNUMBER(VALUE(INDEX(Paste_Here!AG$2:AG$600, MATCH(B10, Paste_Here!A$2:A$600, 0))))), INDEX(Paste_Here!AG$2:AG$600, MATCH(B10, Paste_Here!A$2:A$600, 0)), ""), ""), "")</f>
        <v/>
      </c>
      <c r="EK10" s="47"/>
      <c r="EL10" s="2" t="str">
        <f>IFERROR(IF(B10&lt;&gt;"", IF(AND(INDEX(Paste_Here!AL$2:AL$600, MATCH(B10, Paste_Here!A$2:A$600, 0))&lt;&gt;"", ISNUMBER(VALUE(INDEX(Paste_Here!AL$2:AL$600, MATCH(B10, Paste_Here!A$2:A$600, 0))))), INDEX(Paste_Here!AL$2:AL$600, MATCH(B10, Paste_Here!A$2:A$600, 0)), ""), ""), "")</f>
        <v/>
      </c>
      <c r="EM10" s="47"/>
      <c r="FA10" s="4" t="str" cm="1">
        <f t="array" ref="FA10">IFERROR(INDEX(Paste_Here!$B$2:$B$600, MATCH(0, COUNTIF(FA$4:FA9, Paste_Here!$B$2:$B$600) + IF(Paste_Here!$B$2:$B$600="", 1, 0), 0)), "")</f>
        <v/>
      </c>
      <c r="FB10" s="4" t="str">
        <f>IF(FA10&lt;&gt;"", INDEX(Paste_Here!$A$2:$A$600, MATCH(FA10, Paste_Here!$B$2:$B$600, 0)), "")</f>
        <v/>
      </c>
      <c r="FC10" s="4" t="str">
        <f t="shared" si="4"/>
        <v/>
      </c>
      <c r="FD10" s="4" t="str" cm="1">
        <f t="array" ref="FD10">IFERROR(INDEX($FC$5:$FC$600, MATCH(SMALL(IF($FC$5:$FC$600&lt;&gt;"", COUNTIF($FC$5:$FC$600, "&lt;"&amp;$FC$5:$FC$600)+1), ROW()-ROW($FD$5)+1), COUNTIF($FC$5:$FC$600, "&lt;"&amp;$FC$5:$FC$600)+1, 0)), "")</f>
        <v/>
      </c>
      <c r="FF10" s="2" t="str">
        <f>IFERROR(IF(B10&lt;&gt;"", IF(AND(INDEX(Paste_Here!AH$2:AH$600, MATCH(B10, Paste_Here!A$2:A$600, 0))&lt;&gt;"", ISNUMBER(VALUE(INDEX(Paste_Here!AH$2:AH$600, MATCH(B10, Paste_Here!A$2:A$600, 0))))), INDEX(Paste_Here!AH$2:AH$600, MATCH(B10, Paste_Here!A$2:A$600, 0)), ""), ""), "")</f>
        <v/>
      </c>
      <c r="FG10" s="47"/>
      <c r="FH10" s="2" t="str">
        <f>IFERROR(IF(B10&lt;&gt;"", IF(AND(INDEX(Paste_Here!AM$2:AM$600, MATCH(B10, Paste_Here!A$2:A$600, 0))&lt;&gt;"", ISNUMBER(VALUE(INDEX(Paste_Here!AM$2:AM$600, MATCH(B10, Paste_Here!A$2:A$600, 0))))), INDEX(Paste_Here!AM$2:AM$600, MATCH(B10, Paste_Here!A$2:A$600, 0)), ""), ""), "")</f>
        <v/>
      </c>
      <c r="FI10" s="47"/>
      <c r="FJ10" s="47"/>
      <c r="FK10" s="2" t="str">
        <f t="shared" si="5"/>
        <v/>
      </c>
      <c r="FL10" s="47"/>
      <c r="FM10" s="2" t="str">
        <f>IFERROR(IF(B10&lt;&gt;"", IF(ISNUMBER(VALUE(INDEX(Paste_Here!H$2:H$600, MATCH(B10, Paste_Here!A$2:A$600, 0)))), IF(VALUE(INDEX(Paste_Here!H$2:H$600, MATCH(B10, Paste_Here!A$2:A$600, 0)))=0, "No", IF(AND(VALUE(INDEX(Paste_Here!H$2:H$600, MATCH(B10, Paste_Here!A$2:A$600, 0)))&gt;=1, VALUE(INDEX(Paste_Here!H$2:H$600, MATCH(B10, Paste_Here!A$2:A$600, 0)))&lt;=4), VALUE(INDEX(Paste_Here!H$2:H$600, MATCH(B10, Paste_Here!A$2:A$600, 0))), "")), ""), ""), "")</f>
        <v/>
      </c>
      <c r="FN10" s="47"/>
      <c r="FO10" s="34" t="str">
        <f>IFERROR(IF(B10&lt;&gt;"", IF(ISNUMBER(VALUE(INDEX(Paste_Here!I$2:I$600, MATCH(B10, Paste_Here!A$2:A$600, 0)))), IF(VALUE(INDEX(Paste_Here!I$2:I$600, MATCH(B10, Paste_Here!A$2:A$600, 0)))=0, "No", IF(AND(VALUE(INDEX(Paste_Here!I$2:I$600, MATCH(B10, Paste_Here!A$2:A$600, 0)))&gt;=1, VALUE(INDEX(Paste_Here!I$2:I$600, MATCH(B10, Paste_Here!A$2:A$600, 0)))&lt;=4), VALUE(INDEX(Paste_Here!I$2:I$600, MATCH(B10, Paste_Here!A$2:A$600, 0))), "")), ""), ""), "")</f>
        <v/>
      </c>
      <c r="FP10" s="47"/>
      <c r="FQ10" s="2"/>
      <c r="FR10" s="47"/>
      <c r="FS10" s="2"/>
      <c r="FT10" s="47"/>
      <c r="FU10" s="2"/>
      <c r="FV10" s="47"/>
      <c r="FW10" s="2"/>
      <c r="FX10" s="47"/>
      <c r="FY10" s="2"/>
      <c r="FZ10" s="47"/>
      <c r="GA10" s="2"/>
      <c r="GB10" s="47"/>
      <c r="GU10" s="2"/>
      <c r="GV10" s="47"/>
      <c r="GW10" s="2"/>
      <c r="GX10" s="47"/>
    </row>
    <row r="11" spans="1:206">
      <c r="A11" s="47"/>
      <c r="B11" s="2" t="str">
        <f t="shared" si="0"/>
        <v/>
      </c>
      <c r="C11" s="47"/>
      <c r="D11" s="2" t="str">
        <f>IFERROR(IF(B11&lt;&gt;"", IF(COUNTIF(INDEX(Paste_Here!N$2:O$600, MATCH(B11, Paste_Here!A$2:A$600, 0), 0), "yes") &gt; 0, "No", IF(COUNTIF(INDEX(Paste_Here!N$2:O$600, MATCH(B11, Paste_Here!A$2:A$600, 0), 0), "no") &gt; 0, "Yes", "")), ""), "")</f>
        <v/>
      </c>
      <c r="E11" s="47"/>
      <c r="F11" s="84" t="str">
        <f>IFERROR(IF(B11&lt;&gt;"", IF(AND(INDEX(Paste_Here!P$2:P$600, MATCH(B11, Paste_Here!A$2:A$600, 0))&lt;&gt;"", ISNUMBER(VALUE(INDEX(Paste_Here!P$2:P$600, MATCH(B11, Paste_Here!A$2:A$600, 0))))), INDEX(Paste_Here!P$2:P$600, MATCH(B11, Paste_Here!A$2:A$600, 0)), ""), ""), "")</f>
        <v/>
      </c>
      <c r="G11" s="47"/>
      <c r="H11" s="2" t="str">
        <f>IFERROR(IF(B11&lt;&gt;"", IF(ISNUMBER(SEARCH("highrisk", LOWER(INDEX(Paste_Here!Q$2:Q$600, MATCH(B11, Paste_Here!A$2:A$600, 0))))), "High Risk", IF(ISNUMBER(SEARCH("lowrisk", LOWER(INDEX(Paste_Here!Q$2:Q$600, MATCH(B11, Paste_Here!A$2:A$600, 0))))), "Low Risk", IF(ISNUMBER(SEARCH("somerisk", LOWER(INDEX(Paste_Here!Q$2:Q$600, MATCH(B11, Paste_Here!A$2:A$600, 0))))), "Some Risk", ""))), ""), "")</f>
        <v/>
      </c>
      <c r="I11" s="47"/>
      <c r="J11" s="2"/>
      <c r="K11" s="47"/>
      <c r="L11" s="2"/>
      <c r="M11" s="47"/>
      <c r="N11" s="2"/>
      <c r="O11" s="47"/>
      <c r="P11" s="2" t="str">
        <f>IFERROR(IF(B11&lt;&gt;"", IF(AND(ISNUMBER(VALUE(INDEX(Paste_Here!R$2:R$600, MATCH(B11, Paste_Here!A$2:A$600, 0)))), INDEX(Paste_Here!R$2:R$600, MATCH(B11, Paste_Here!A$2:A$600, 0)) &lt;&gt; ""), VALUE(INDEX(Paste_Here!R$2:R$600, MATCH(B11, Paste_Here!A$2:A$600, 0))), ""), ""), "")</f>
        <v/>
      </c>
      <c r="Q11" s="47"/>
      <c r="R11" s="2"/>
      <c r="S11" s="47"/>
      <c r="W11" s="47"/>
      <c r="X11" s="2"/>
      <c r="Y11" s="47"/>
      <c r="Z11" s="2" t="str">
        <f>IFERROR(IF(B11&lt;&gt;"", IF(AND(INDEX(Paste_Here!S$2:S$600, MATCH(B11, Paste_Here!A$2:A$600, 0))&lt;&gt;"", ISNUMBER(VALUE(INDEX(Paste_Here!S$2:S$600, MATCH(B11, Paste_Here!A$2:A$600, 0))))), INDEX(Paste_Here!S$2:S$600, MATCH(B11, Paste_Here!A$2:A$600, 0)), ""), ""), "")</f>
        <v/>
      </c>
      <c r="AA11" s="47"/>
      <c r="AB11" s="2" t="str">
        <f>IFERROR(IF(B11&lt;&gt;"", IF(ISNUMBER(SEARCH("highrisk", LOWER(INDEX(Paste_Here!T$2:T$600, MATCH(B11, Paste_Here!A$2:A$600, 0))))), "High Risk", IF(ISNUMBER(SEARCH("lowrisk", LOWER(INDEX(Paste_Here!T$2:T$600, MATCH(B11, Paste_Here!A$2:A$600, 0))))), "Low Risk", IF(ISNUMBER(SEARCH("somerisk", LOWER(INDEX(Paste_Here!T$2:T$600, MATCH(B11, Paste_Here!A$2:A$600, 0))))), "Some Risk", IF(ISNUMBER(SEARCH("OT", LOWER(INDEX(Paste_Here!T$2:T$600, MATCH(B11, Paste_Here!A$2:A$600, 0))))), "On Track", "")))), ""), "")</f>
        <v/>
      </c>
      <c r="AC11" s="47"/>
      <c r="AD11" s="2"/>
      <c r="AE11" s="47"/>
      <c r="AF11" s="2"/>
      <c r="AG11" s="47"/>
      <c r="AH11" s="2"/>
      <c r="AI11" s="47"/>
      <c r="AJ11" s="2" t="str" cm="1">
        <f t="array" aca="1" ref="AJ11" ca="1">IFERROR(IF(ISNUMBER(SEARCH("BR", INDEX(Paste_Here!AB$2:AB$210, MATCH(B11, Paste_Here!A$2:A$210, 0)))), -1, 1) * VALUE(_xlfn.TEXTJOIN("", TRUE, IF(ISNUMBER(--MID(INDEX(Paste_Here!AB$2:AB$210, MATCH(B11, Paste_Here!A$2:A$210, 0)), ROW(INDIRECT("1:"&amp;LEN(INDEX(Paste_Here!AB$2:AB$210, MATCH(B11, Paste_Here!A$2:A$210, 0))))), 1)), MID(INDEX(Paste_Here!AB$2:AB$210, MATCH(B11, Paste_Here!A$2:A$210, 0)), ROW(INDIRECT("1:"&amp;LEN(INDEX(Paste_Here!AB$2:AB$210, MATCH(B11, Paste_Here!A$2:A$210, 0))))), 1), ""))), "")</f>
        <v/>
      </c>
      <c r="AK11" s="47"/>
      <c r="AL11" s="34" t="str">
        <f>IFERROR(IF(B11&lt;&gt;"", IF(AND(INDEX(Paste_Here!AF$2:AF$600, MATCH(B11, Paste_Here!A$2:A$600, 0))&lt;&gt;"", ISNUMBER(VALUE(INDEX(Paste_Here!AF$2:AF$600, MATCH(B11, Paste_Here!A$2:A$600, 0))))), INDEX(Paste_Here!AF$2:AF$600, MATCH(B11, Paste_Here!A$2:A$600, 0)), ""), ""), "")</f>
        <v/>
      </c>
      <c r="AM11" s="47"/>
      <c r="AN11" s="47"/>
      <c r="AO11" s="2" t="str">
        <f t="shared" si="1"/>
        <v/>
      </c>
      <c r="AP11" s="47"/>
      <c r="AQ11" s="34" t="str">
        <f>IFERROR(IF(B11&lt;&gt;"", IF(COUNTIF(INDEX(Paste_Here!X$2:Y$600, MATCH(B11, Paste_Here!A$2:A$600, 0), 0), "yes") &gt; 0, "No", IF(COUNTIF(INDEX(Paste_Here!X$2:Y$600, MATCH(B11, Paste_Here!A$2:A$600, 0), 0), "no") &gt; 0, "Yes", "")), ""), "")</f>
        <v/>
      </c>
      <c r="AR11" s="47"/>
      <c r="AS11" s="34" t="str">
        <f>IFERROR(IF(B11&lt;&gt;"", IF(AND(INDEX(Paste_Here!U$2:U$600, MATCH(B11, Paste_Here!A$2:A$600, 0))&lt;&gt;"", ISNUMBER(VALUE(INDEX(Paste_Here!U$2:U$600, MATCH(B11, Paste_Here!A$2:A$600, 0))))), INDEX(Paste_Here!U$2:U$600, MATCH(B11, Paste_Here!A$2:A$600, 0)), ""), ""), "")</f>
        <v/>
      </c>
      <c r="AT11" s="47"/>
      <c r="AU11" s="34" t="str">
        <f>IFERROR(IF(B11&lt;&gt;"", IF(ISNUMBER(SEARCH("highrisk", LOWER(INDEX(Paste_Here!V$2:V$600, MATCH(B11, Paste_Here!A$2:A$600, 0))))), "High Risk", IF(ISNUMBER(SEARCH("lowrisk", LOWER(INDEX(Paste_Here!V$2:V$600, MATCH(B11, Paste_Here!A$2:A$600, 0))))), "Low Risk", IF(ISNUMBER(SEARCH("somerisk", LOWER(INDEX(Paste_Here!V$2:V$600, MATCH(B11, Paste_Here!A$2:A$600, 0))))), "Some Risk", ""))), ""), "")</f>
        <v/>
      </c>
      <c r="AV11" s="47"/>
      <c r="AW11" s="34" t="str">
        <f>IFERROR(IF(B11&lt;&gt;"", IF(AND(ISNUMBER(VALUE(INDEX(Paste_Here!W$2:W$600, MATCH(B11, Paste_Here!A$2:A$600, 0)))), INDEX(Paste_Here!W$2:W$600, MATCH(B11, Paste_Here!A$2:A$600, 0)) &lt;&gt; ""), VALUE(INDEX(Paste_Here!W$2:W$600, MATCH(B11, Paste_Here!A$2:A$600, 0))), ""), ""), "")</f>
        <v/>
      </c>
      <c r="AX11" s="47"/>
      <c r="BA11" s="2" t="str">
        <f>IFERROR(IF(B11&lt;&gt;"", IF(AND(INDEX(Paste_Here!AI$2:AI$600, MATCH(B11, Paste_Here!A$2:A$600, 0))&lt;&gt;"", ISNUMBER(VALUE(INDEX(Paste_Here!AI$2:AI$600, MATCH(B11, Paste_Here!A$2:A$600, 0))))), INDEX(Paste_Here!AI$2:AI$600, MATCH(B11, Paste_Here!A$2:A$600, 0)), ""), ""), "")</f>
        <v/>
      </c>
      <c r="BB11" s="47"/>
      <c r="BC11" s="34" t="str">
        <f>IFERROR(IF(B11&lt;&gt;"", IF(ISNUMBER(SEARCH("highrisk", LOWER(INDEX(Paste_Here!AJ$2:AJ$600, MATCH(B11, Paste_Here!A$2:A$600, 0))))), "High Risk", IF(ISNUMBER(SEARCH("lowrisk", LOWER(INDEX(Paste_Here!AJ$2:AJ$600, MATCH(B11, Paste_Here!A$2:A$600, 0))))), "Low Risk", IF(ISNUMBER(SEARCH("somerisk", LOWER(INDEX(Paste_Here!AJ$2:AJ$600, MATCH(B11, Paste_Here!A$2:A$600, 0))))), "Some Risk", IF(ISNUMBER(SEARCH("OT", LOWER(INDEX(Paste_Here!AJ$2:AJ$600, MATCH(B11, Paste_Here!A$2:A$600, 0))))), "On Track", "")))), ""), "")</f>
        <v/>
      </c>
      <c r="BD11" s="47"/>
      <c r="BE11" s="34" t="str">
        <f>IFERROR(IF(B11&lt;&gt;"", IF(AND(INDEX(Paste_Here!AK$2:AK$600, MATCH(B11, Paste_Here!A$2:A$600, 0))&lt;&gt;"", ISNUMBER(VALUE(INDEX(Paste_Here!AK$2:AK$600, MATCH(B11, Paste_Here!A$2:A$600, 0))))), INDEX(Paste_Here!AK$2:AK$600, MATCH(B11, Paste_Here!A$2:A$600, 0)), ""), ""), "")</f>
        <v/>
      </c>
      <c r="BF11" s="47"/>
      <c r="BG11" s="34" t="str" cm="1">
        <f t="array" aca="1" ref="BG11" ca="1">IFERROR(IF(B11&lt;&gt;"", IF(INDEX(Paste_Here!AE$2:AE$600, MATCH(B11, Paste_Here!A$2:A$600, 0))&lt;&gt;"", IF(LEFT(INDEX(Paste_Here!AE$2:AE$600, MATCH(B11, Paste_Here!A$2:A$600, 0)), 2)="EM", -1, 1) * VALUE(_xlfn.TEXTJOIN("", TRUE, IF(ISNUMBER(MID(INDEX(Paste_Here!AE$2:AE$600, MATCH(B11, Paste_Here!A$2:A$600, 0)), ROW(INDIRECT("1:"&amp;LEN(INDEX(Paste_Here!AE$2:AE$600, MATCH(B11, Paste_Here!A$2:A$600, 0))))), 1)*1), MID(INDEX(Paste_Here!AE$2:AE$600, MATCH(B11, Paste_Here!A$2:A$600, 0)), ROW(INDIRECT("1:"&amp;LEN(INDEX(Paste_Here!AE$2:AE$600, MATCH(B11, Paste_Here!A$2:A$600, 0))))), 1), ""))), ""), ""), "")</f>
        <v/>
      </c>
      <c r="BH11" s="47"/>
      <c r="BJ11" s="47"/>
      <c r="BK11" s="2" t="str">
        <f t="shared" si="2"/>
        <v/>
      </c>
      <c r="BL11" s="47"/>
      <c r="BM11" s="34" t="str">
        <f>IFERROR(IF(B11&lt;&gt;"", IF(AND(INDEX(Paste_Here!Z$2:Z$600, MATCH(B11, Paste_Here!A$2:A$600, 0))&lt;&gt;"", ISNUMBER(VALUE(INDEX(Paste_Here!Z$2:Z$600, MATCH(B11, Paste_Here!A$2:A$600, 0))))), INDEX(Paste_Here!Z$2:Z$600, MATCH(B11, Paste_Here!A$2:A$600, 0)), ""), ""), "")</f>
        <v/>
      </c>
      <c r="BN11" s="47"/>
      <c r="BO11" s="34" t="str">
        <f>IFERROR(IF(B11&lt;&gt;"", IF(ISNUMBER(SEARCH("highrisk", LOWER(INDEX(Paste_Here!AA$2:AA$600, MATCH(B11, Paste_Here!A$2:A$600, 0))))), "High Risk", IF(ISNUMBER(SEARCH("lowrisk", LOWER(INDEX(Paste_Here!AA$2:AA$600, MATCH(B11, Paste_Here!A$2:A$600, 0))))), "Low Risk", IF(ISNUMBER(SEARCH("somerisk", LOWER(INDEX(Paste_Here!AA$2:AA$600, MATCH(B11, Paste_Here!A$2:A$600, 0))))), "Some Risk", IF(ISNUMBER(SEARCH("OT", LOWER(INDEX(Paste_Here!AA$2:AA$600, MATCH(B11, Paste_Here!A$2:A$600, 0))))), "On Track", "")))), ""), "")</f>
        <v/>
      </c>
      <c r="BP11" s="47"/>
      <c r="BQ11" s="34" t="str">
        <f>IFERROR(IF(B11&lt;&gt;"", IF(AND(INDEX(Paste_Here!AC$2:AC$600, MATCH(B11, Paste_Here!A$2:A$600, 0))&lt;&gt;"", ISNUMBER(VALUE(INDEX(Paste_Here!AC$2:AC$600, MATCH(B11, Paste_Here!A$2:A$600, 0))))), INDEX(Paste_Here!AC$2:AC$600, MATCH(B11, Paste_Here!A$2:A$600, 0)), ""), ""), "")</f>
        <v/>
      </c>
      <c r="BR11" s="47"/>
      <c r="BS11" s="34" t="str">
        <f>IFERROR(IF(B11&lt;&gt;"", IF(ISNUMBER(SEARCH("highrisk", LOWER(INDEX(Paste_Here!AD$2:AD$600, MATCH(B11, Paste_Here!A$2:A$600, 0))))), "High Risk", IF(ISNUMBER(SEARCH("lowrisk", LOWER(INDEX(Paste_Here!AD$2:AD$600, MATCH(B11, Paste_Here!A$2:A$600, 0))))), "Low Risk", IF(ISNUMBER(SEARCH("somerisk", LOWER(INDEX(Paste_Here!AD$2:AD$600, MATCH(B11, Paste_Here!A$2:A$600, 0))))), "Some Risk", IF(ISNUMBER(SEARCH("OT", LOWER(INDEX(Paste_Here!AD$2:AD$600, MATCH(B11, Paste_Here!A$2:A$600, 0))))), "On Track", "")))), ""), "")</f>
        <v/>
      </c>
      <c r="BT11" s="47"/>
      <c r="BU11" s="34"/>
      <c r="BV11" s="47"/>
      <c r="BW11" s="34"/>
      <c r="BX11" s="47"/>
      <c r="BY11" s="34"/>
      <c r="BZ11" s="47"/>
      <c r="CA11" s="34"/>
      <c r="CB11" s="49"/>
      <c r="CE11" s="47"/>
      <c r="CF11" s="2"/>
      <c r="CG11" s="47"/>
      <c r="CH11" s="34"/>
      <c r="CI11" s="47"/>
      <c r="CJ11" s="34"/>
      <c r="CK11" s="47"/>
      <c r="CL11" s="34"/>
      <c r="CM11" s="47"/>
      <c r="CN11" s="34"/>
      <c r="CO11" s="47"/>
      <c r="CP11" s="34"/>
      <c r="CQ11" s="47"/>
      <c r="CR11" s="34"/>
      <c r="CS11" s="47"/>
      <c r="CT11" s="34"/>
      <c r="CU11" s="47"/>
      <c r="CV11" s="34"/>
      <c r="CW11" s="47"/>
      <c r="CZ11" s="47"/>
      <c r="DA11" s="2"/>
      <c r="DB11" s="47"/>
      <c r="DC11" s="34"/>
      <c r="DD11" s="47"/>
      <c r="DE11" s="34"/>
      <c r="DF11" s="47"/>
      <c r="DG11" s="34"/>
      <c r="DH11" s="47"/>
      <c r="DI11" s="34"/>
      <c r="DJ11" s="47"/>
      <c r="DK11" s="34"/>
      <c r="DL11" s="47"/>
      <c r="DM11" s="34"/>
      <c r="DN11" s="47"/>
      <c r="DO11" s="34"/>
      <c r="DP11" s="47"/>
      <c r="DQ11" s="34"/>
      <c r="DR11" s="47"/>
      <c r="DT11" s="47"/>
      <c r="DU11" s="47"/>
      <c r="DV11" s="2" t="str">
        <f t="shared" si="3"/>
        <v/>
      </c>
      <c r="DW11" s="47"/>
      <c r="DX11" s="2" t="str">
        <f>IFERROR(IF(B11&lt;&gt;"", IF(ISNUMBER(SEARCH("s", LOWER(INDEX(Paste_Here!M$2:M$600, MATCH(B11, Paste_Here!A$2:A$600, 0))))), "Yes", IF(INDEX(Paste_Here!M$2:M$600, MATCH(B11, Paste_Here!A$2:A$600, 0))&lt;&gt;"", "No", "")), ""), "")</f>
        <v/>
      </c>
      <c r="DY11" s="47"/>
      <c r="DZ11" s="2" t="str">
        <f>IFERROR(IF(B11&lt;&gt;"", IF(ISNUMBER(SEARCH("yes", LOWER(INDEX(Paste_Here!F$2:F$600, MATCH(B11, Paste_Here!A$2:A$600, 0))))), "Yes", IF(ISNUMBER(SEARCH("no", LOWER(INDEX(Paste_Here!F$2:F$600, MATCH(B11, Paste_Here!A$2:A$600, 0))))), "No", "")), ""), "")</f>
        <v/>
      </c>
      <c r="EA11" s="47"/>
      <c r="EB11" s="2" t="str">
        <f>IFERROR(IF(B11&lt;&gt;"", IF(ISNUMBER(SEARCH("english language learner", LOWER(INDEX(Paste_Here!C$2:C$600, MATCH(B11, Paste_Here!A$2:A$600, 0))))), "Yes", ""), ""), "")</f>
        <v/>
      </c>
      <c r="EC11" s="47"/>
      <c r="ED11" s="2" t="str">
        <f>IFERROR(IF(B11&lt;&gt;"", IF(OR(ISNUMBER(SEARCH("b", LOWER(INDEX(Paste_Here!K$2:K$600, MATCH(B11, Paste_Here!A$2:A$600, 0))))), ISNUMBER(SEARCH("h", LOWER(INDEX(Paste_Here!K$2:K$600, MATCH(B11, Paste_Here!A$2:A$600, 0))))), ISNUMBER(SEARCH("i", LOWER(INDEX(Paste_Here!K$2:K$600, MATCH(B11, Paste_Here!A$2:A$600, 0)))))), "Yes", IF(INDEX(Paste_Here!K$2:K$600, MATCH(B11, Paste_Here!A$2:A$600, 0))&lt;&gt;"", "No", "")), ""), "")</f>
        <v/>
      </c>
      <c r="EE11" s="47"/>
      <c r="EF11" s="34" t="str">
        <f>IFERROR(IF(B11&lt;&gt;"", IF(ISNUMBER(SEARCH("yes", LOWER(INDEX(Paste_Here!L$2:L$600, MATCH(B11, Paste_Here!A$2:A$600, 0))))), "Yes", IF(ISNUMBER(SEARCH("no", LOWER(INDEX(Paste_Here!L$2:L$600, MATCH(B11, Paste_Here!A$2:A$600, 0))))), "No", "")), ""), "")</f>
        <v/>
      </c>
      <c r="EG11" s="47"/>
      <c r="EH11" s="2" t="str">
        <f>IFERROR(IF(B11&lt;&gt;"", IF(ISNUMBER(SEARCH("transitional 2", LOWER(INDEX(Paste_Here!C$2:C$600, MATCH(B11, Paste_Here!A$2:A$600, 0))))), "T2", IF(ISNUMBER(SEARCH("transitional 1", LOWER(INDEX(Paste_Here!C$2:C$600, MATCH(B11, Paste_Here!A$2:A$600, 0))))), "T1", IF(ISNUMBER(SEARCH("waived ell services", LOWER(INDEX(Paste_Here!C$2:C$600, MATCH(B11, Paste_Here!A$2:A$600, 0))))), "W", ""))), ""), "")</f>
        <v/>
      </c>
      <c r="EI11" s="47"/>
      <c r="EJ11" s="2" t="str">
        <f>IFERROR(IF(B11&lt;&gt;"", IF(AND(INDEX(Paste_Here!AG$2:AG$600, MATCH(B11, Paste_Here!A$2:A$600, 0))&lt;&gt;"", ISNUMBER(VALUE(INDEX(Paste_Here!AG$2:AG$600, MATCH(B11, Paste_Here!A$2:A$600, 0))))), INDEX(Paste_Here!AG$2:AG$600, MATCH(B11, Paste_Here!A$2:A$600, 0)), ""), ""), "")</f>
        <v/>
      </c>
      <c r="EK11" s="47"/>
      <c r="EL11" s="2" t="str">
        <f>IFERROR(IF(B11&lt;&gt;"", IF(AND(INDEX(Paste_Here!AL$2:AL$600, MATCH(B11, Paste_Here!A$2:A$600, 0))&lt;&gt;"", ISNUMBER(VALUE(INDEX(Paste_Here!AL$2:AL$600, MATCH(B11, Paste_Here!A$2:A$600, 0))))), INDEX(Paste_Here!AL$2:AL$600, MATCH(B11, Paste_Here!A$2:A$600, 0)), ""), ""), "")</f>
        <v/>
      </c>
      <c r="EM11" s="47"/>
      <c r="FA11" s="4" t="str" cm="1">
        <f t="array" ref="FA11">IFERROR(INDEX(Paste_Here!$B$2:$B$600, MATCH(0, COUNTIF(FA$4:FA10, Paste_Here!$B$2:$B$600) + IF(Paste_Here!$B$2:$B$600="", 1, 0), 0)), "")</f>
        <v/>
      </c>
      <c r="FB11" s="4" t="str">
        <f>IF(FA11&lt;&gt;"", INDEX(Paste_Here!$A$2:$A$600, MATCH(FA11, Paste_Here!$B$2:$B$600, 0)), "")</f>
        <v/>
      </c>
      <c r="FC11" s="4" t="str">
        <f t="shared" si="4"/>
        <v/>
      </c>
      <c r="FD11" s="4" t="str" cm="1">
        <f t="array" ref="FD11">IFERROR(INDEX($FC$5:$FC$600, MATCH(SMALL(IF($FC$5:$FC$600&lt;&gt;"", COUNTIF($FC$5:$FC$600, "&lt;"&amp;$FC$5:$FC$600)+1), ROW()-ROW($FD$5)+1), COUNTIF($FC$5:$FC$600, "&lt;"&amp;$FC$5:$FC$600)+1, 0)), "")</f>
        <v/>
      </c>
      <c r="FF11" s="2" t="str">
        <f>IFERROR(IF(B11&lt;&gt;"", IF(AND(INDEX(Paste_Here!AH$2:AH$600, MATCH(B11, Paste_Here!A$2:A$600, 0))&lt;&gt;"", ISNUMBER(VALUE(INDEX(Paste_Here!AH$2:AH$600, MATCH(B11, Paste_Here!A$2:A$600, 0))))), INDEX(Paste_Here!AH$2:AH$600, MATCH(B11, Paste_Here!A$2:A$600, 0)), ""), ""), "")</f>
        <v/>
      </c>
      <c r="FG11" s="47"/>
      <c r="FH11" s="2" t="str">
        <f>IFERROR(IF(B11&lt;&gt;"", IF(AND(INDEX(Paste_Here!AM$2:AM$600, MATCH(B11, Paste_Here!A$2:A$600, 0))&lt;&gt;"", ISNUMBER(VALUE(INDEX(Paste_Here!AM$2:AM$600, MATCH(B11, Paste_Here!A$2:A$600, 0))))), INDEX(Paste_Here!AM$2:AM$600, MATCH(B11, Paste_Here!A$2:A$600, 0)), ""), ""), "")</f>
        <v/>
      </c>
      <c r="FI11" s="47"/>
      <c r="FJ11" s="47"/>
      <c r="FK11" s="2" t="str">
        <f t="shared" si="5"/>
        <v/>
      </c>
      <c r="FL11" s="47"/>
      <c r="FM11" s="2" t="str">
        <f>IFERROR(IF(B11&lt;&gt;"", IF(ISNUMBER(VALUE(INDEX(Paste_Here!H$2:H$600, MATCH(B11, Paste_Here!A$2:A$600, 0)))), IF(VALUE(INDEX(Paste_Here!H$2:H$600, MATCH(B11, Paste_Here!A$2:A$600, 0)))=0, "No", IF(AND(VALUE(INDEX(Paste_Here!H$2:H$600, MATCH(B11, Paste_Here!A$2:A$600, 0)))&gt;=1, VALUE(INDEX(Paste_Here!H$2:H$600, MATCH(B11, Paste_Here!A$2:A$600, 0)))&lt;=4), VALUE(INDEX(Paste_Here!H$2:H$600, MATCH(B11, Paste_Here!A$2:A$600, 0))), "")), ""), ""), "")</f>
        <v/>
      </c>
      <c r="FN11" s="47"/>
      <c r="FO11" s="34" t="str">
        <f>IFERROR(IF(B11&lt;&gt;"", IF(ISNUMBER(VALUE(INDEX(Paste_Here!I$2:I$600, MATCH(B11, Paste_Here!A$2:A$600, 0)))), IF(VALUE(INDEX(Paste_Here!I$2:I$600, MATCH(B11, Paste_Here!A$2:A$600, 0)))=0, "No", IF(AND(VALUE(INDEX(Paste_Here!I$2:I$600, MATCH(B11, Paste_Here!A$2:A$600, 0)))&gt;=1, VALUE(INDEX(Paste_Here!I$2:I$600, MATCH(B11, Paste_Here!A$2:A$600, 0)))&lt;=4), VALUE(INDEX(Paste_Here!I$2:I$600, MATCH(B11, Paste_Here!A$2:A$600, 0))), "")), ""), ""), "")</f>
        <v/>
      </c>
      <c r="FP11" s="47"/>
      <c r="FQ11" s="2"/>
      <c r="FR11" s="47"/>
      <c r="FS11" s="2"/>
      <c r="FT11" s="47"/>
      <c r="FU11" s="2"/>
      <c r="FV11" s="47"/>
      <c r="FW11" s="2"/>
      <c r="FX11" s="47"/>
      <c r="FY11" s="2"/>
      <c r="FZ11" s="47"/>
      <c r="GA11" s="2"/>
      <c r="GB11" s="47"/>
      <c r="GU11" s="2"/>
      <c r="GV11" s="47"/>
      <c r="GW11" s="2"/>
      <c r="GX11" s="47"/>
    </row>
    <row r="12" spans="1:206">
      <c r="A12" s="47"/>
      <c r="B12" s="2" t="str">
        <f t="shared" si="0"/>
        <v/>
      </c>
      <c r="C12" s="47"/>
      <c r="D12" s="2" t="str">
        <f>IFERROR(IF(B12&lt;&gt;"", IF(COUNTIF(INDEX(Paste_Here!N$2:O$600, MATCH(B12, Paste_Here!A$2:A$600, 0), 0), "yes") &gt; 0, "No", IF(COUNTIF(INDEX(Paste_Here!N$2:O$600, MATCH(B12, Paste_Here!A$2:A$600, 0), 0), "no") &gt; 0, "Yes", "")), ""), "")</f>
        <v/>
      </c>
      <c r="E12" s="47"/>
      <c r="F12" s="84" t="str">
        <f>IFERROR(IF(B12&lt;&gt;"", IF(AND(INDEX(Paste_Here!P$2:P$600, MATCH(B12, Paste_Here!A$2:A$600, 0))&lt;&gt;"", ISNUMBER(VALUE(INDEX(Paste_Here!P$2:P$600, MATCH(B12, Paste_Here!A$2:A$600, 0))))), INDEX(Paste_Here!P$2:P$600, MATCH(B12, Paste_Here!A$2:A$600, 0)), ""), ""), "")</f>
        <v/>
      </c>
      <c r="G12" s="47"/>
      <c r="H12" s="2" t="str">
        <f>IFERROR(IF(B12&lt;&gt;"", IF(ISNUMBER(SEARCH("highrisk", LOWER(INDEX(Paste_Here!Q$2:Q$600, MATCH(B12, Paste_Here!A$2:A$600, 0))))), "High Risk", IF(ISNUMBER(SEARCH("lowrisk", LOWER(INDEX(Paste_Here!Q$2:Q$600, MATCH(B12, Paste_Here!A$2:A$600, 0))))), "Low Risk", IF(ISNUMBER(SEARCH("somerisk", LOWER(INDEX(Paste_Here!Q$2:Q$600, MATCH(B12, Paste_Here!A$2:A$600, 0))))), "Some Risk", ""))), ""), "")</f>
        <v/>
      </c>
      <c r="I12" s="47"/>
      <c r="J12" s="2"/>
      <c r="K12" s="47"/>
      <c r="L12" s="2"/>
      <c r="M12" s="47"/>
      <c r="N12" s="2"/>
      <c r="O12" s="47"/>
      <c r="P12" s="2" t="str">
        <f>IFERROR(IF(B12&lt;&gt;"", IF(AND(ISNUMBER(VALUE(INDEX(Paste_Here!R$2:R$600, MATCH(B12, Paste_Here!A$2:A$600, 0)))), INDEX(Paste_Here!R$2:R$600, MATCH(B12, Paste_Here!A$2:A$600, 0)) &lt;&gt; ""), VALUE(INDEX(Paste_Here!R$2:R$600, MATCH(B12, Paste_Here!A$2:A$600, 0))), ""), ""), "")</f>
        <v/>
      </c>
      <c r="Q12" s="47"/>
      <c r="R12" s="2"/>
      <c r="S12" s="47"/>
      <c r="W12" s="47"/>
      <c r="X12" s="2"/>
      <c r="Y12" s="47"/>
      <c r="Z12" s="2" t="str">
        <f>IFERROR(IF(B12&lt;&gt;"", IF(AND(INDEX(Paste_Here!S$2:S$600, MATCH(B12, Paste_Here!A$2:A$600, 0))&lt;&gt;"", ISNUMBER(VALUE(INDEX(Paste_Here!S$2:S$600, MATCH(B12, Paste_Here!A$2:A$600, 0))))), INDEX(Paste_Here!S$2:S$600, MATCH(B12, Paste_Here!A$2:A$600, 0)), ""), ""), "")</f>
        <v/>
      </c>
      <c r="AA12" s="47"/>
      <c r="AB12" s="2" t="str">
        <f>IFERROR(IF(B12&lt;&gt;"", IF(ISNUMBER(SEARCH("highrisk", LOWER(INDEX(Paste_Here!T$2:T$600, MATCH(B12, Paste_Here!A$2:A$600, 0))))), "High Risk", IF(ISNUMBER(SEARCH("lowrisk", LOWER(INDEX(Paste_Here!T$2:T$600, MATCH(B12, Paste_Here!A$2:A$600, 0))))), "Low Risk", IF(ISNUMBER(SEARCH("somerisk", LOWER(INDEX(Paste_Here!T$2:T$600, MATCH(B12, Paste_Here!A$2:A$600, 0))))), "Some Risk", IF(ISNUMBER(SEARCH("OT", LOWER(INDEX(Paste_Here!T$2:T$600, MATCH(B12, Paste_Here!A$2:A$600, 0))))), "On Track", "")))), ""), "")</f>
        <v/>
      </c>
      <c r="AC12" s="47"/>
      <c r="AD12" s="2"/>
      <c r="AE12" s="47"/>
      <c r="AF12" s="2"/>
      <c r="AG12" s="47"/>
      <c r="AH12" s="2"/>
      <c r="AI12" s="47"/>
      <c r="AJ12" s="2" t="str" cm="1">
        <f t="array" aca="1" ref="AJ12" ca="1">IFERROR(IF(ISNUMBER(SEARCH("BR", INDEX(Paste_Here!AB$2:AB$210, MATCH(B12, Paste_Here!A$2:A$210, 0)))), -1, 1) * VALUE(_xlfn.TEXTJOIN("", TRUE, IF(ISNUMBER(--MID(INDEX(Paste_Here!AB$2:AB$210, MATCH(B12, Paste_Here!A$2:A$210, 0)), ROW(INDIRECT("1:"&amp;LEN(INDEX(Paste_Here!AB$2:AB$210, MATCH(B12, Paste_Here!A$2:A$210, 0))))), 1)), MID(INDEX(Paste_Here!AB$2:AB$210, MATCH(B12, Paste_Here!A$2:A$210, 0)), ROW(INDIRECT("1:"&amp;LEN(INDEX(Paste_Here!AB$2:AB$210, MATCH(B12, Paste_Here!A$2:A$210, 0))))), 1), ""))), "")</f>
        <v/>
      </c>
      <c r="AK12" s="47"/>
      <c r="AL12" s="34" t="str">
        <f>IFERROR(IF(B12&lt;&gt;"", IF(AND(INDEX(Paste_Here!AF$2:AF$600, MATCH(B12, Paste_Here!A$2:A$600, 0))&lt;&gt;"", ISNUMBER(VALUE(INDEX(Paste_Here!AF$2:AF$600, MATCH(B12, Paste_Here!A$2:A$600, 0))))), INDEX(Paste_Here!AF$2:AF$600, MATCH(B12, Paste_Here!A$2:A$600, 0)), ""), ""), "")</f>
        <v/>
      </c>
      <c r="AM12" s="47"/>
      <c r="AN12" s="47"/>
      <c r="AO12" s="2" t="str">
        <f t="shared" si="1"/>
        <v/>
      </c>
      <c r="AP12" s="47"/>
      <c r="AQ12" s="34" t="str">
        <f>IFERROR(IF(B12&lt;&gt;"", IF(COUNTIF(INDEX(Paste_Here!X$2:Y$600, MATCH(B12, Paste_Here!A$2:A$600, 0), 0), "yes") &gt; 0, "No", IF(COUNTIF(INDEX(Paste_Here!X$2:Y$600, MATCH(B12, Paste_Here!A$2:A$600, 0), 0), "no") &gt; 0, "Yes", "")), ""), "")</f>
        <v/>
      </c>
      <c r="AR12" s="47"/>
      <c r="AS12" s="34" t="str">
        <f>IFERROR(IF(B12&lt;&gt;"", IF(AND(INDEX(Paste_Here!U$2:U$600, MATCH(B12, Paste_Here!A$2:A$600, 0))&lt;&gt;"", ISNUMBER(VALUE(INDEX(Paste_Here!U$2:U$600, MATCH(B12, Paste_Here!A$2:A$600, 0))))), INDEX(Paste_Here!U$2:U$600, MATCH(B12, Paste_Here!A$2:A$600, 0)), ""), ""), "")</f>
        <v/>
      </c>
      <c r="AT12" s="47"/>
      <c r="AU12" s="34" t="str">
        <f>IFERROR(IF(B12&lt;&gt;"", IF(ISNUMBER(SEARCH("highrisk", LOWER(INDEX(Paste_Here!V$2:V$600, MATCH(B12, Paste_Here!A$2:A$600, 0))))), "High Risk", IF(ISNUMBER(SEARCH("lowrisk", LOWER(INDEX(Paste_Here!V$2:V$600, MATCH(B12, Paste_Here!A$2:A$600, 0))))), "Low Risk", IF(ISNUMBER(SEARCH("somerisk", LOWER(INDEX(Paste_Here!V$2:V$600, MATCH(B12, Paste_Here!A$2:A$600, 0))))), "Some Risk", ""))), ""), "")</f>
        <v/>
      </c>
      <c r="AV12" s="47"/>
      <c r="AW12" s="34" t="str">
        <f>IFERROR(IF(B12&lt;&gt;"", IF(AND(ISNUMBER(VALUE(INDEX(Paste_Here!W$2:W$600, MATCH(B12, Paste_Here!A$2:A$600, 0)))), INDEX(Paste_Here!W$2:W$600, MATCH(B12, Paste_Here!A$2:A$600, 0)) &lt;&gt; ""), VALUE(INDEX(Paste_Here!W$2:W$600, MATCH(B12, Paste_Here!A$2:A$600, 0))), ""), ""), "")</f>
        <v/>
      </c>
      <c r="AX12" s="47"/>
      <c r="BA12" s="2" t="str">
        <f>IFERROR(IF(B12&lt;&gt;"", IF(AND(INDEX(Paste_Here!AI$2:AI$600, MATCH(B12, Paste_Here!A$2:A$600, 0))&lt;&gt;"", ISNUMBER(VALUE(INDEX(Paste_Here!AI$2:AI$600, MATCH(B12, Paste_Here!A$2:A$600, 0))))), INDEX(Paste_Here!AI$2:AI$600, MATCH(B12, Paste_Here!A$2:A$600, 0)), ""), ""), "")</f>
        <v/>
      </c>
      <c r="BB12" s="47"/>
      <c r="BC12" s="34" t="str">
        <f>IFERROR(IF(B12&lt;&gt;"", IF(ISNUMBER(SEARCH("highrisk", LOWER(INDEX(Paste_Here!AJ$2:AJ$600, MATCH(B12, Paste_Here!A$2:A$600, 0))))), "High Risk", IF(ISNUMBER(SEARCH("lowrisk", LOWER(INDEX(Paste_Here!AJ$2:AJ$600, MATCH(B12, Paste_Here!A$2:A$600, 0))))), "Low Risk", IF(ISNUMBER(SEARCH("somerisk", LOWER(INDEX(Paste_Here!AJ$2:AJ$600, MATCH(B12, Paste_Here!A$2:A$600, 0))))), "Some Risk", IF(ISNUMBER(SEARCH("OT", LOWER(INDEX(Paste_Here!AJ$2:AJ$600, MATCH(B12, Paste_Here!A$2:A$600, 0))))), "On Track", "")))), ""), "")</f>
        <v/>
      </c>
      <c r="BD12" s="47"/>
      <c r="BE12" s="34" t="str">
        <f>IFERROR(IF(B12&lt;&gt;"", IF(AND(INDEX(Paste_Here!AK$2:AK$600, MATCH(B12, Paste_Here!A$2:A$600, 0))&lt;&gt;"", ISNUMBER(VALUE(INDEX(Paste_Here!AK$2:AK$600, MATCH(B12, Paste_Here!A$2:A$600, 0))))), INDEX(Paste_Here!AK$2:AK$600, MATCH(B12, Paste_Here!A$2:A$600, 0)), ""), ""), "")</f>
        <v/>
      </c>
      <c r="BF12" s="47"/>
      <c r="BG12" s="34" t="str" cm="1">
        <f t="array" aca="1" ref="BG12" ca="1">IFERROR(IF(B12&lt;&gt;"", IF(INDEX(Paste_Here!AE$2:AE$600, MATCH(B12, Paste_Here!A$2:A$600, 0))&lt;&gt;"", IF(LEFT(INDEX(Paste_Here!AE$2:AE$600, MATCH(B12, Paste_Here!A$2:A$600, 0)), 2)="EM", -1, 1) * VALUE(_xlfn.TEXTJOIN("", TRUE, IF(ISNUMBER(MID(INDEX(Paste_Here!AE$2:AE$600, MATCH(B12, Paste_Here!A$2:A$600, 0)), ROW(INDIRECT("1:"&amp;LEN(INDEX(Paste_Here!AE$2:AE$600, MATCH(B12, Paste_Here!A$2:A$600, 0))))), 1)*1), MID(INDEX(Paste_Here!AE$2:AE$600, MATCH(B12, Paste_Here!A$2:A$600, 0)), ROW(INDIRECT("1:"&amp;LEN(INDEX(Paste_Here!AE$2:AE$600, MATCH(B12, Paste_Here!A$2:A$600, 0))))), 1), ""))), ""), ""), "")</f>
        <v/>
      </c>
      <c r="BH12" s="47"/>
      <c r="BJ12" s="47"/>
      <c r="BK12" s="2" t="str">
        <f t="shared" si="2"/>
        <v/>
      </c>
      <c r="BL12" s="47"/>
      <c r="BM12" s="34" t="str">
        <f>IFERROR(IF(B12&lt;&gt;"", IF(AND(INDEX(Paste_Here!Z$2:Z$600, MATCH(B12, Paste_Here!A$2:A$600, 0))&lt;&gt;"", ISNUMBER(VALUE(INDEX(Paste_Here!Z$2:Z$600, MATCH(B12, Paste_Here!A$2:A$600, 0))))), INDEX(Paste_Here!Z$2:Z$600, MATCH(B12, Paste_Here!A$2:A$600, 0)), ""), ""), "")</f>
        <v/>
      </c>
      <c r="BN12" s="47"/>
      <c r="BO12" s="34" t="str">
        <f>IFERROR(IF(B12&lt;&gt;"", IF(ISNUMBER(SEARCH("highrisk", LOWER(INDEX(Paste_Here!AA$2:AA$600, MATCH(B12, Paste_Here!A$2:A$600, 0))))), "High Risk", IF(ISNUMBER(SEARCH("lowrisk", LOWER(INDEX(Paste_Here!AA$2:AA$600, MATCH(B12, Paste_Here!A$2:A$600, 0))))), "Low Risk", IF(ISNUMBER(SEARCH("somerisk", LOWER(INDEX(Paste_Here!AA$2:AA$600, MATCH(B12, Paste_Here!A$2:A$600, 0))))), "Some Risk", IF(ISNUMBER(SEARCH("OT", LOWER(INDEX(Paste_Here!AA$2:AA$600, MATCH(B12, Paste_Here!A$2:A$600, 0))))), "On Track", "")))), ""), "")</f>
        <v/>
      </c>
      <c r="BP12" s="47"/>
      <c r="BQ12" s="34" t="str">
        <f>IFERROR(IF(B12&lt;&gt;"", IF(AND(INDEX(Paste_Here!AC$2:AC$600, MATCH(B12, Paste_Here!A$2:A$600, 0))&lt;&gt;"", ISNUMBER(VALUE(INDEX(Paste_Here!AC$2:AC$600, MATCH(B12, Paste_Here!A$2:A$600, 0))))), INDEX(Paste_Here!AC$2:AC$600, MATCH(B12, Paste_Here!A$2:A$600, 0)), ""), ""), "")</f>
        <v/>
      </c>
      <c r="BR12" s="47"/>
      <c r="BS12" s="34" t="str">
        <f>IFERROR(IF(B12&lt;&gt;"", IF(ISNUMBER(SEARCH("highrisk", LOWER(INDEX(Paste_Here!AD$2:AD$600, MATCH(B12, Paste_Here!A$2:A$600, 0))))), "High Risk", IF(ISNUMBER(SEARCH("lowrisk", LOWER(INDEX(Paste_Here!AD$2:AD$600, MATCH(B12, Paste_Here!A$2:A$600, 0))))), "Low Risk", IF(ISNUMBER(SEARCH("somerisk", LOWER(INDEX(Paste_Here!AD$2:AD$600, MATCH(B12, Paste_Here!A$2:A$600, 0))))), "Some Risk", IF(ISNUMBER(SEARCH("OT", LOWER(INDEX(Paste_Here!AD$2:AD$600, MATCH(B12, Paste_Here!A$2:A$600, 0))))), "On Track", "")))), ""), "")</f>
        <v/>
      </c>
      <c r="BT12" s="47"/>
      <c r="BU12" s="34"/>
      <c r="BV12" s="47"/>
      <c r="BW12" s="34"/>
      <c r="BX12" s="47"/>
      <c r="BY12" s="34"/>
      <c r="BZ12" s="47"/>
      <c r="CA12" s="34"/>
      <c r="CB12" s="49"/>
      <c r="CE12" s="47"/>
      <c r="CF12" s="2"/>
      <c r="CG12" s="47"/>
      <c r="CH12" s="34"/>
      <c r="CI12" s="47"/>
      <c r="CJ12" s="34"/>
      <c r="CK12" s="47"/>
      <c r="CL12" s="34"/>
      <c r="CM12" s="47"/>
      <c r="CN12" s="34"/>
      <c r="CO12" s="47"/>
      <c r="CP12" s="34"/>
      <c r="CQ12" s="47"/>
      <c r="CR12" s="34"/>
      <c r="CS12" s="47"/>
      <c r="CT12" s="34"/>
      <c r="CU12" s="47"/>
      <c r="CV12" s="34"/>
      <c r="CW12" s="47"/>
      <c r="CZ12" s="47"/>
      <c r="DA12" s="2"/>
      <c r="DB12" s="47"/>
      <c r="DC12" s="34"/>
      <c r="DD12" s="47"/>
      <c r="DE12" s="34"/>
      <c r="DF12" s="47"/>
      <c r="DG12" s="34"/>
      <c r="DH12" s="47"/>
      <c r="DI12" s="34"/>
      <c r="DJ12" s="47"/>
      <c r="DK12" s="34"/>
      <c r="DL12" s="47"/>
      <c r="DM12" s="34"/>
      <c r="DN12" s="47"/>
      <c r="DO12" s="34"/>
      <c r="DP12" s="47"/>
      <c r="DQ12" s="34"/>
      <c r="DR12" s="47"/>
      <c r="DT12" s="47"/>
      <c r="DU12" s="47"/>
      <c r="DV12" s="2" t="str">
        <f t="shared" si="3"/>
        <v/>
      </c>
      <c r="DW12" s="47"/>
      <c r="DX12" s="2" t="str">
        <f>IFERROR(IF(B12&lt;&gt;"", IF(ISNUMBER(SEARCH("s", LOWER(INDEX(Paste_Here!M$2:M$600, MATCH(B12, Paste_Here!A$2:A$600, 0))))), "Yes", IF(INDEX(Paste_Here!M$2:M$600, MATCH(B12, Paste_Here!A$2:A$600, 0))&lt;&gt;"", "No", "")), ""), "")</f>
        <v/>
      </c>
      <c r="DY12" s="47"/>
      <c r="DZ12" s="2" t="str">
        <f>IFERROR(IF(B12&lt;&gt;"", IF(ISNUMBER(SEARCH("yes", LOWER(INDEX(Paste_Here!F$2:F$600, MATCH(B12, Paste_Here!A$2:A$600, 0))))), "Yes", IF(ISNUMBER(SEARCH("no", LOWER(INDEX(Paste_Here!F$2:F$600, MATCH(B12, Paste_Here!A$2:A$600, 0))))), "No", "")), ""), "")</f>
        <v/>
      </c>
      <c r="EA12" s="47"/>
      <c r="EB12" s="2" t="str">
        <f>IFERROR(IF(B12&lt;&gt;"", IF(ISNUMBER(SEARCH("english language learner", LOWER(INDEX(Paste_Here!C$2:C$600, MATCH(B12, Paste_Here!A$2:A$600, 0))))), "Yes", ""), ""), "")</f>
        <v/>
      </c>
      <c r="EC12" s="47"/>
      <c r="ED12" s="2" t="str">
        <f>IFERROR(IF(B12&lt;&gt;"", IF(OR(ISNUMBER(SEARCH("b", LOWER(INDEX(Paste_Here!K$2:K$600, MATCH(B12, Paste_Here!A$2:A$600, 0))))), ISNUMBER(SEARCH("h", LOWER(INDEX(Paste_Here!K$2:K$600, MATCH(B12, Paste_Here!A$2:A$600, 0))))), ISNUMBER(SEARCH("i", LOWER(INDEX(Paste_Here!K$2:K$600, MATCH(B12, Paste_Here!A$2:A$600, 0)))))), "Yes", IF(INDEX(Paste_Here!K$2:K$600, MATCH(B12, Paste_Here!A$2:A$600, 0))&lt;&gt;"", "No", "")), ""), "")</f>
        <v/>
      </c>
      <c r="EE12" s="47"/>
      <c r="EF12" s="34" t="str">
        <f>IFERROR(IF(B12&lt;&gt;"", IF(ISNUMBER(SEARCH("yes", LOWER(INDEX(Paste_Here!L$2:L$600, MATCH(B12, Paste_Here!A$2:A$600, 0))))), "Yes", IF(ISNUMBER(SEARCH("no", LOWER(INDEX(Paste_Here!L$2:L$600, MATCH(B12, Paste_Here!A$2:A$600, 0))))), "No", "")), ""), "")</f>
        <v/>
      </c>
      <c r="EG12" s="47"/>
      <c r="EH12" s="2" t="str">
        <f>IFERROR(IF(B12&lt;&gt;"", IF(ISNUMBER(SEARCH("transitional 2", LOWER(INDEX(Paste_Here!C$2:C$600, MATCH(B12, Paste_Here!A$2:A$600, 0))))), "T2", IF(ISNUMBER(SEARCH("transitional 1", LOWER(INDEX(Paste_Here!C$2:C$600, MATCH(B12, Paste_Here!A$2:A$600, 0))))), "T1", IF(ISNUMBER(SEARCH("waived ell services", LOWER(INDEX(Paste_Here!C$2:C$600, MATCH(B12, Paste_Here!A$2:A$600, 0))))), "W", ""))), ""), "")</f>
        <v/>
      </c>
      <c r="EI12" s="47"/>
      <c r="EJ12" s="2" t="str">
        <f>IFERROR(IF(B12&lt;&gt;"", IF(AND(INDEX(Paste_Here!AG$2:AG$600, MATCH(B12, Paste_Here!A$2:A$600, 0))&lt;&gt;"", ISNUMBER(VALUE(INDEX(Paste_Here!AG$2:AG$600, MATCH(B12, Paste_Here!A$2:A$600, 0))))), INDEX(Paste_Here!AG$2:AG$600, MATCH(B12, Paste_Here!A$2:A$600, 0)), ""), ""), "")</f>
        <v/>
      </c>
      <c r="EK12" s="47"/>
      <c r="EL12" s="2" t="str">
        <f>IFERROR(IF(B12&lt;&gt;"", IF(AND(INDEX(Paste_Here!AL$2:AL$600, MATCH(B12, Paste_Here!A$2:A$600, 0))&lt;&gt;"", ISNUMBER(VALUE(INDEX(Paste_Here!AL$2:AL$600, MATCH(B12, Paste_Here!A$2:A$600, 0))))), INDEX(Paste_Here!AL$2:AL$600, MATCH(B12, Paste_Here!A$2:A$600, 0)), ""), ""), "")</f>
        <v/>
      </c>
      <c r="EM12" s="47"/>
      <c r="FA12" s="4" t="str" cm="1">
        <f t="array" ref="FA12">IFERROR(INDEX(Paste_Here!$B$2:$B$600, MATCH(0, COUNTIF(FA$4:FA11, Paste_Here!$B$2:$B$600) + IF(Paste_Here!$B$2:$B$600="", 1, 0), 0)), "")</f>
        <v/>
      </c>
      <c r="FB12" s="4" t="str">
        <f>IF(FA12&lt;&gt;"", INDEX(Paste_Here!$A$2:$A$600, MATCH(FA12, Paste_Here!$B$2:$B$600, 0)), "")</f>
        <v/>
      </c>
      <c r="FC12" s="4" t="str">
        <f t="shared" si="4"/>
        <v/>
      </c>
      <c r="FD12" s="4" t="str" cm="1">
        <f t="array" ref="FD12">IFERROR(INDEX($FC$5:$FC$600, MATCH(SMALL(IF($FC$5:$FC$600&lt;&gt;"", COUNTIF($FC$5:$FC$600, "&lt;"&amp;$FC$5:$FC$600)+1), ROW()-ROW($FD$5)+1), COUNTIF($FC$5:$FC$600, "&lt;"&amp;$FC$5:$FC$600)+1, 0)), "")</f>
        <v/>
      </c>
      <c r="FF12" s="2" t="str">
        <f>IFERROR(IF(B12&lt;&gt;"", IF(AND(INDEX(Paste_Here!AH$2:AH$600, MATCH(B12, Paste_Here!A$2:A$600, 0))&lt;&gt;"", ISNUMBER(VALUE(INDEX(Paste_Here!AH$2:AH$600, MATCH(B12, Paste_Here!A$2:A$600, 0))))), INDEX(Paste_Here!AH$2:AH$600, MATCH(B12, Paste_Here!A$2:A$600, 0)), ""), ""), "")</f>
        <v/>
      </c>
      <c r="FG12" s="47"/>
      <c r="FH12" s="2" t="str">
        <f>IFERROR(IF(B12&lt;&gt;"", IF(AND(INDEX(Paste_Here!AM$2:AM$600, MATCH(B12, Paste_Here!A$2:A$600, 0))&lt;&gt;"", ISNUMBER(VALUE(INDEX(Paste_Here!AM$2:AM$600, MATCH(B12, Paste_Here!A$2:A$600, 0))))), INDEX(Paste_Here!AM$2:AM$600, MATCH(B12, Paste_Here!A$2:A$600, 0)), ""), ""), "")</f>
        <v/>
      </c>
      <c r="FI12" s="47"/>
      <c r="FJ12" s="47"/>
      <c r="FK12" s="2" t="str">
        <f t="shared" si="5"/>
        <v/>
      </c>
      <c r="FL12" s="47"/>
      <c r="FM12" s="2" t="str">
        <f>IFERROR(IF(B12&lt;&gt;"", IF(ISNUMBER(VALUE(INDEX(Paste_Here!H$2:H$600, MATCH(B12, Paste_Here!A$2:A$600, 0)))), IF(VALUE(INDEX(Paste_Here!H$2:H$600, MATCH(B12, Paste_Here!A$2:A$600, 0)))=0, "No", IF(AND(VALUE(INDEX(Paste_Here!H$2:H$600, MATCH(B12, Paste_Here!A$2:A$600, 0)))&gt;=1, VALUE(INDEX(Paste_Here!H$2:H$600, MATCH(B12, Paste_Here!A$2:A$600, 0)))&lt;=4), VALUE(INDEX(Paste_Here!H$2:H$600, MATCH(B12, Paste_Here!A$2:A$600, 0))), "")), ""), ""), "")</f>
        <v/>
      </c>
      <c r="FN12" s="47"/>
      <c r="FO12" s="34" t="str">
        <f>IFERROR(IF(B12&lt;&gt;"", IF(ISNUMBER(VALUE(INDEX(Paste_Here!I$2:I$600, MATCH(B12, Paste_Here!A$2:A$600, 0)))), IF(VALUE(INDEX(Paste_Here!I$2:I$600, MATCH(B12, Paste_Here!A$2:A$600, 0)))=0, "No", IF(AND(VALUE(INDEX(Paste_Here!I$2:I$600, MATCH(B12, Paste_Here!A$2:A$600, 0)))&gt;=1, VALUE(INDEX(Paste_Here!I$2:I$600, MATCH(B12, Paste_Here!A$2:A$600, 0)))&lt;=4), VALUE(INDEX(Paste_Here!I$2:I$600, MATCH(B12, Paste_Here!A$2:A$600, 0))), "")), ""), ""), "")</f>
        <v/>
      </c>
      <c r="FP12" s="47"/>
      <c r="FQ12" s="2"/>
      <c r="FR12" s="47"/>
      <c r="FS12" s="2"/>
      <c r="FT12" s="47"/>
      <c r="FU12" s="2"/>
      <c r="FV12" s="47"/>
      <c r="FW12" s="2"/>
      <c r="FX12" s="47"/>
      <c r="FY12" s="2"/>
      <c r="FZ12" s="47"/>
      <c r="GA12" s="2"/>
      <c r="GB12" s="47"/>
      <c r="GU12" s="2"/>
      <c r="GV12" s="47"/>
      <c r="GW12" s="2"/>
      <c r="GX12" s="47"/>
    </row>
    <row r="13" spans="1:206">
      <c r="A13" s="47"/>
      <c r="B13" s="2" t="str">
        <f t="shared" si="0"/>
        <v/>
      </c>
      <c r="C13" s="47"/>
      <c r="D13" s="2" t="str">
        <f>IFERROR(IF(B13&lt;&gt;"", IF(COUNTIF(INDEX(Paste_Here!N$2:O$600, MATCH(B13, Paste_Here!A$2:A$600, 0), 0), "yes") &gt; 0, "No", IF(COUNTIF(INDEX(Paste_Here!N$2:O$600, MATCH(B13, Paste_Here!A$2:A$600, 0), 0), "no") &gt; 0, "Yes", "")), ""), "")</f>
        <v/>
      </c>
      <c r="E13" s="47"/>
      <c r="F13" s="84" t="str">
        <f>IFERROR(IF(B13&lt;&gt;"", IF(AND(INDEX(Paste_Here!P$2:P$600, MATCH(B13, Paste_Here!A$2:A$600, 0))&lt;&gt;"", ISNUMBER(VALUE(INDEX(Paste_Here!P$2:P$600, MATCH(B13, Paste_Here!A$2:A$600, 0))))), INDEX(Paste_Here!P$2:P$600, MATCH(B13, Paste_Here!A$2:A$600, 0)), ""), ""), "")</f>
        <v/>
      </c>
      <c r="G13" s="47"/>
      <c r="H13" s="2" t="str">
        <f>IFERROR(IF(B13&lt;&gt;"", IF(ISNUMBER(SEARCH("highrisk", LOWER(INDEX(Paste_Here!Q$2:Q$600, MATCH(B13, Paste_Here!A$2:A$600, 0))))), "High Risk", IF(ISNUMBER(SEARCH("lowrisk", LOWER(INDEX(Paste_Here!Q$2:Q$600, MATCH(B13, Paste_Here!A$2:A$600, 0))))), "Low Risk", IF(ISNUMBER(SEARCH("somerisk", LOWER(INDEX(Paste_Here!Q$2:Q$600, MATCH(B13, Paste_Here!A$2:A$600, 0))))), "Some Risk", ""))), ""), "")</f>
        <v/>
      </c>
      <c r="I13" s="47"/>
      <c r="J13" s="2"/>
      <c r="K13" s="47"/>
      <c r="L13" s="2"/>
      <c r="M13" s="47"/>
      <c r="N13" s="2"/>
      <c r="O13" s="47"/>
      <c r="P13" s="2" t="str">
        <f>IFERROR(IF(B13&lt;&gt;"", IF(AND(ISNUMBER(VALUE(INDEX(Paste_Here!R$2:R$600, MATCH(B13, Paste_Here!A$2:A$600, 0)))), INDEX(Paste_Here!R$2:R$600, MATCH(B13, Paste_Here!A$2:A$600, 0)) &lt;&gt; ""), VALUE(INDEX(Paste_Here!R$2:R$600, MATCH(B13, Paste_Here!A$2:A$600, 0))), ""), ""), "")</f>
        <v/>
      </c>
      <c r="Q13" s="47"/>
      <c r="R13" s="2"/>
      <c r="S13" s="47"/>
      <c r="W13" s="47"/>
      <c r="X13" s="2"/>
      <c r="Y13" s="47"/>
      <c r="Z13" s="2" t="str">
        <f>IFERROR(IF(B13&lt;&gt;"", IF(AND(INDEX(Paste_Here!S$2:S$600, MATCH(B13, Paste_Here!A$2:A$600, 0))&lt;&gt;"", ISNUMBER(VALUE(INDEX(Paste_Here!S$2:S$600, MATCH(B13, Paste_Here!A$2:A$600, 0))))), INDEX(Paste_Here!S$2:S$600, MATCH(B13, Paste_Here!A$2:A$600, 0)), ""), ""), "")</f>
        <v/>
      </c>
      <c r="AA13" s="47"/>
      <c r="AB13" s="2" t="str">
        <f>IFERROR(IF(B13&lt;&gt;"", IF(ISNUMBER(SEARCH("highrisk", LOWER(INDEX(Paste_Here!T$2:T$600, MATCH(B13, Paste_Here!A$2:A$600, 0))))), "High Risk", IF(ISNUMBER(SEARCH("lowrisk", LOWER(INDEX(Paste_Here!T$2:T$600, MATCH(B13, Paste_Here!A$2:A$600, 0))))), "Low Risk", IF(ISNUMBER(SEARCH("somerisk", LOWER(INDEX(Paste_Here!T$2:T$600, MATCH(B13, Paste_Here!A$2:A$600, 0))))), "Some Risk", IF(ISNUMBER(SEARCH("OT", LOWER(INDEX(Paste_Here!T$2:T$600, MATCH(B13, Paste_Here!A$2:A$600, 0))))), "On Track", "")))), ""), "")</f>
        <v/>
      </c>
      <c r="AC13" s="47"/>
      <c r="AD13" s="2"/>
      <c r="AE13" s="47"/>
      <c r="AF13" s="2"/>
      <c r="AG13" s="47"/>
      <c r="AH13" s="2"/>
      <c r="AI13" s="47"/>
      <c r="AJ13" s="2" t="str" cm="1">
        <f t="array" aca="1" ref="AJ13" ca="1">IFERROR(IF(ISNUMBER(SEARCH("BR", INDEX(Paste_Here!AB$2:AB$210, MATCH(B13, Paste_Here!A$2:A$210, 0)))), -1, 1) * VALUE(_xlfn.TEXTJOIN("", TRUE, IF(ISNUMBER(--MID(INDEX(Paste_Here!AB$2:AB$210, MATCH(B13, Paste_Here!A$2:A$210, 0)), ROW(INDIRECT("1:"&amp;LEN(INDEX(Paste_Here!AB$2:AB$210, MATCH(B13, Paste_Here!A$2:A$210, 0))))), 1)), MID(INDEX(Paste_Here!AB$2:AB$210, MATCH(B13, Paste_Here!A$2:A$210, 0)), ROW(INDIRECT("1:"&amp;LEN(INDEX(Paste_Here!AB$2:AB$210, MATCH(B13, Paste_Here!A$2:A$210, 0))))), 1), ""))), "")</f>
        <v/>
      </c>
      <c r="AK13" s="47"/>
      <c r="AL13" s="34" t="str">
        <f>IFERROR(IF(B13&lt;&gt;"", IF(AND(INDEX(Paste_Here!AF$2:AF$600, MATCH(B13, Paste_Here!A$2:A$600, 0))&lt;&gt;"", ISNUMBER(VALUE(INDEX(Paste_Here!AF$2:AF$600, MATCH(B13, Paste_Here!A$2:A$600, 0))))), INDEX(Paste_Here!AF$2:AF$600, MATCH(B13, Paste_Here!A$2:A$600, 0)), ""), ""), "")</f>
        <v/>
      </c>
      <c r="AM13" s="47"/>
      <c r="AN13" s="47"/>
      <c r="AO13" s="2" t="str">
        <f t="shared" si="1"/>
        <v/>
      </c>
      <c r="AP13" s="47"/>
      <c r="AQ13" s="34" t="str">
        <f>IFERROR(IF(B13&lt;&gt;"", IF(COUNTIF(INDEX(Paste_Here!X$2:Y$600, MATCH(B13, Paste_Here!A$2:A$600, 0), 0), "yes") &gt; 0, "No", IF(COUNTIF(INDEX(Paste_Here!X$2:Y$600, MATCH(B13, Paste_Here!A$2:A$600, 0), 0), "no") &gt; 0, "Yes", "")), ""), "")</f>
        <v/>
      </c>
      <c r="AR13" s="47"/>
      <c r="AS13" s="34" t="str">
        <f>IFERROR(IF(B13&lt;&gt;"", IF(AND(INDEX(Paste_Here!U$2:U$600, MATCH(B13, Paste_Here!A$2:A$600, 0))&lt;&gt;"", ISNUMBER(VALUE(INDEX(Paste_Here!U$2:U$600, MATCH(B13, Paste_Here!A$2:A$600, 0))))), INDEX(Paste_Here!U$2:U$600, MATCH(B13, Paste_Here!A$2:A$600, 0)), ""), ""), "")</f>
        <v/>
      </c>
      <c r="AT13" s="47"/>
      <c r="AU13" s="34" t="str">
        <f>IFERROR(IF(B13&lt;&gt;"", IF(ISNUMBER(SEARCH("highrisk", LOWER(INDEX(Paste_Here!V$2:V$600, MATCH(B13, Paste_Here!A$2:A$600, 0))))), "High Risk", IF(ISNUMBER(SEARCH("lowrisk", LOWER(INDEX(Paste_Here!V$2:V$600, MATCH(B13, Paste_Here!A$2:A$600, 0))))), "Low Risk", IF(ISNUMBER(SEARCH("somerisk", LOWER(INDEX(Paste_Here!V$2:V$600, MATCH(B13, Paste_Here!A$2:A$600, 0))))), "Some Risk", ""))), ""), "")</f>
        <v/>
      </c>
      <c r="AV13" s="47"/>
      <c r="AW13" s="34" t="str">
        <f>IFERROR(IF(B13&lt;&gt;"", IF(AND(ISNUMBER(VALUE(INDEX(Paste_Here!W$2:W$600, MATCH(B13, Paste_Here!A$2:A$600, 0)))), INDEX(Paste_Here!W$2:W$600, MATCH(B13, Paste_Here!A$2:A$600, 0)) &lt;&gt; ""), VALUE(INDEX(Paste_Here!W$2:W$600, MATCH(B13, Paste_Here!A$2:A$600, 0))), ""), ""), "")</f>
        <v/>
      </c>
      <c r="AX13" s="47"/>
      <c r="BA13" s="2" t="str">
        <f>IFERROR(IF(B13&lt;&gt;"", IF(AND(INDEX(Paste_Here!AI$2:AI$600, MATCH(B13, Paste_Here!A$2:A$600, 0))&lt;&gt;"", ISNUMBER(VALUE(INDEX(Paste_Here!AI$2:AI$600, MATCH(B13, Paste_Here!A$2:A$600, 0))))), INDEX(Paste_Here!AI$2:AI$600, MATCH(B13, Paste_Here!A$2:A$600, 0)), ""), ""), "")</f>
        <v/>
      </c>
      <c r="BB13" s="47"/>
      <c r="BC13" s="34" t="str">
        <f>IFERROR(IF(B13&lt;&gt;"", IF(ISNUMBER(SEARCH("highrisk", LOWER(INDEX(Paste_Here!AJ$2:AJ$600, MATCH(B13, Paste_Here!A$2:A$600, 0))))), "High Risk", IF(ISNUMBER(SEARCH("lowrisk", LOWER(INDEX(Paste_Here!AJ$2:AJ$600, MATCH(B13, Paste_Here!A$2:A$600, 0))))), "Low Risk", IF(ISNUMBER(SEARCH("somerisk", LOWER(INDEX(Paste_Here!AJ$2:AJ$600, MATCH(B13, Paste_Here!A$2:A$600, 0))))), "Some Risk", IF(ISNUMBER(SEARCH("OT", LOWER(INDEX(Paste_Here!AJ$2:AJ$600, MATCH(B13, Paste_Here!A$2:A$600, 0))))), "On Track", "")))), ""), "")</f>
        <v/>
      </c>
      <c r="BD13" s="47"/>
      <c r="BE13" s="34" t="str">
        <f>IFERROR(IF(B13&lt;&gt;"", IF(AND(INDEX(Paste_Here!AK$2:AK$600, MATCH(B13, Paste_Here!A$2:A$600, 0))&lt;&gt;"", ISNUMBER(VALUE(INDEX(Paste_Here!AK$2:AK$600, MATCH(B13, Paste_Here!A$2:A$600, 0))))), INDEX(Paste_Here!AK$2:AK$600, MATCH(B13, Paste_Here!A$2:A$600, 0)), ""), ""), "")</f>
        <v/>
      </c>
      <c r="BF13" s="47"/>
      <c r="BG13" s="34" t="str" cm="1">
        <f t="array" aca="1" ref="BG13" ca="1">IFERROR(IF(B13&lt;&gt;"", IF(INDEX(Paste_Here!AE$2:AE$600, MATCH(B13, Paste_Here!A$2:A$600, 0))&lt;&gt;"", IF(LEFT(INDEX(Paste_Here!AE$2:AE$600, MATCH(B13, Paste_Here!A$2:A$600, 0)), 2)="EM", -1, 1) * VALUE(_xlfn.TEXTJOIN("", TRUE, IF(ISNUMBER(MID(INDEX(Paste_Here!AE$2:AE$600, MATCH(B13, Paste_Here!A$2:A$600, 0)), ROW(INDIRECT("1:"&amp;LEN(INDEX(Paste_Here!AE$2:AE$600, MATCH(B13, Paste_Here!A$2:A$600, 0))))), 1)*1), MID(INDEX(Paste_Here!AE$2:AE$600, MATCH(B13, Paste_Here!A$2:A$600, 0)), ROW(INDIRECT("1:"&amp;LEN(INDEX(Paste_Here!AE$2:AE$600, MATCH(B13, Paste_Here!A$2:A$600, 0))))), 1), ""))), ""), ""), "")</f>
        <v/>
      </c>
      <c r="BH13" s="47"/>
      <c r="BJ13" s="47"/>
      <c r="BK13" s="2" t="str">
        <f t="shared" si="2"/>
        <v/>
      </c>
      <c r="BL13" s="47"/>
      <c r="BM13" s="34" t="str">
        <f>IFERROR(IF(B13&lt;&gt;"", IF(AND(INDEX(Paste_Here!Z$2:Z$600, MATCH(B13, Paste_Here!A$2:A$600, 0))&lt;&gt;"", ISNUMBER(VALUE(INDEX(Paste_Here!Z$2:Z$600, MATCH(B13, Paste_Here!A$2:A$600, 0))))), INDEX(Paste_Here!Z$2:Z$600, MATCH(B13, Paste_Here!A$2:A$600, 0)), ""), ""), "")</f>
        <v/>
      </c>
      <c r="BN13" s="47"/>
      <c r="BO13" s="34" t="str">
        <f>IFERROR(IF(B13&lt;&gt;"", IF(ISNUMBER(SEARCH("highrisk", LOWER(INDEX(Paste_Here!AA$2:AA$600, MATCH(B13, Paste_Here!A$2:A$600, 0))))), "High Risk", IF(ISNUMBER(SEARCH("lowrisk", LOWER(INDEX(Paste_Here!AA$2:AA$600, MATCH(B13, Paste_Here!A$2:A$600, 0))))), "Low Risk", IF(ISNUMBER(SEARCH("somerisk", LOWER(INDEX(Paste_Here!AA$2:AA$600, MATCH(B13, Paste_Here!A$2:A$600, 0))))), "Some Risk", IF(ISNUMBER(SEARCH("OT", LOWER(INDEX(Paste_Here!AA$2:AA$600, MATCH(B13, Paste_Here!A$2:A$600, 0))))), "On Track", "")))), ""), "")</f>
        <v/>
      </c>
      <c r="BP13" s="47"/>
      <c r="BQ13" s="34" t="str">
        <f>IFERROR(IF(B13&lt;&gt;"", IF(AND(INDEX(Paste_Here!AC$2:AC$600, MATCH(B13, Paste_Here!A$2:A$600, 0))&lt;&gt;"", ISNUMBER(VALUE(INDEX(Paste_Here!AC$2:AC$600, MATCH(B13, Paste_Here!A$2:A$600, 0))))), INDEX(Paste_Here!AC$2:AC$600, MATCH(B13, Paste_Here!A$2:A$600, 0)), ""), ""), "")</f>
        <v/>
      </c>
      <c r="BR13" s="47"/>
      <c r="BS13" s="34" t="str">
        <f>IFERROR(IF(B13&lt;&gt;"", IF(ISNUMBER(SEARCH("highrisk", LOWER(INDEX(Paste_Here!AD$2:AD$600, MATCH(B13, Paste_Here!A$2:A$600, 0))))), "High Risk", IF(ISNUMBER(SEARCH("lowrisk", LOWER(INDEX(Paste_Here!AD$2:AD$600, MATCH(B13, Paste_Here!A$2:A$600, 0))))), "Low Risk", IF(ISNUMBER(SEARCH("somerisk", LOWER(INDEX(Paste_Here!AD$2:AD$600, MATCH(B13, Paste_Here!A$2:A$600, 0))))), "Some Risk", IF(ISNUMBER(SEARCH("OT", LOWER(INDEX(Paste_Here!AD$2:AD$600, MATCH(B13, Paste_Here!A$2:A$600, 0))))), "On Track", "")))), ""), "")</f>
        <v/>
      </c>
      <c r="BT13" s="47"/>
      <c r="BU13" s="34"/>
      <c r="BV13" s="47"/>
      <c r="BW13" s="34"/>
      <c r="BX13" s="47"/>
      <c r="BY13" s="34"/>
      <c r="BZ13" s="47"/>
      <c r="CA13" s="34"/>
      <c r="CB13" s="49"/>
      <c r="CE13" s="47"/>
      <c r="CF13" s="2"/>
      <c r="CG13" s="47"/>
      <c r="CH13" s="34"/>
      <c r="CI13" s="47"/>
      <c r="CJ13" s="34"/>
      <c r="CK13" s="47"/>
      <c r="CL13" s="34"/>
      <c r="CM13" s="47"/>
      <c r="CN13" s="34"/>
      <c r="CO13" s="47"/>
      <c r="CP13" s="34"/>
      <c r="CQ13" s="47"/>
      <c r="CR13" s="34"/>
      <c r="CS13" s="47"/>
      <c r="CT13" s="34"/>
      <c r="CU13" s="47"/>
      <c r="CV13" s="34"/>
      <c r="CW13" s="47"/>
      <c r="CZ13" s="47"/>
      <c r="DA13" s="2"/>
      <c r="DB13" s="47"/>
      <c r="DC13" s="34"/>
      <c r="DD13" s="47"/>
      <c r="DE13" s="34"/>
      <c r="DF13" s="47"/>
      <c r="DG13" s="34"/>
      <c r="DH13" s="47"/>
      <c r="DI13" s="34"/>
      <c r="DJ13" s="47"/>
      <c r="DK13" s="34"/>
      <c r="DL13" s="47"/>
      <c r="DM13" s="34"/>
      <c r="DN13" s="47"/>
      <c r="DO13" s="34"/>
      <c r="DP13" s="47"/>
      <c r="DQ13" s="34"/>
      <c r="DR13" s="47"/>
      <c r="DT13" s="47"/>
      <c r="DU13" s="47"/>
      <c r="DV13" s="2" t="str">
        <f t="shared" si="3"/>
        <v/>
      </c>
      <c r="DW13" s="47"/>
      <c r="DX13" s="2" t="str">
        <f>IFERROR(IF(B13&lt;&gt;"", IF(ISNUMBER(SEARCH("s", LOWER(INDEX(Paste_Here!M$2:M$600, MATCH(B13, Paste_Here!A$2:A$600, 0))))), "Yes", IF(INDEX(Paste_Here!M$2:M$600, MATCH(B13, Paste_Here!A$2:A$600, 0))&lt;&gt;"", "No", "")), ""), "")</f>
        <v/>
      </c>
      <c r="DY13" s="47"/>
      <c r="DZ13" s="2" t="str">
        <f>IFERROR(IF(B13&lt;&gt;"", IF(ISNUMBER(SEARCH("yes", LOWER(INDEX(Paste_Here!F$2:F$600, MATCH(B13, Paste_Here!A$2:A$600, 0))))), "Yes", IF(ISNUMBER(SEARCH("no", LOWER(INDEX(Paste_Here!F$2:F$600, MATCH(B13, Paste_Here!A$2:A$600, 0))))), "No", "")), ""), "")</f>
        <v/>
      </c>
      <c r="EA13" s="47"/>
      <c r="EB13" s="2" t="str">
        <f>IFERROR(IF(B13&lt;&gt;"", IF(ISNUMBER(SEARCH("english language learner", LOWER(INDEX(Paste_Here!C$2:C$600, MATCH(B13, Paste_Here!A$2:A$600, 0))))), "Yes", ""), ""), "")</f>
        <v/>
      </c>
      <c r="EC13" s="47"/>
      <c r="ED13" s="2" t="str">
        <f>IFERROR(IF(B13&lt;&gt;"", IF(OR(ISNUMBER(SEARCH("b", LOWER(INDEX(Paste_Here!K$2:K$600, MATCH(B13, Paste_Here!A$2:A$600, 0))))), ISNUMBER(SEARCH("h", LOWER(INDEX(Paste_Here!K$2:K$600, MATCH(B13, Paste_Here!A$2:A$600, 0))))), ISNUMBER(SEARCH("i", LOWER(INDEX(Paste_Here!K$2:K$600, MATCH(B13, Paste_Here!A$2:A$600, 0)))))), "Yes", IF(INDEX(Paste_Here!K$2:K$600, MATCH(B13, Paste_Here!A$2:A$600, 0))&lt;&gt;"", "No", "")), ""), "")</f>
        <v/>
      </c>
      <c r="EE13" s="47"/>
      <c r="EF13" s="34" t="str">
        <f>IFERROR(IF(B13&lt;&gt;"", IF(ISNUMBER(SEARCH("yes", LOWER(INDEX(Paste_Here!L$2:L$600, MATCH(B13, Paste_Here!A$2:A$600, 0))))), "Yes", IF(ISNUMBER(SEARCH("no", LOWER(INDEX(Paste_Here!L$2:L$600, MATCH(B13, Paste_Here!A$2:A$600, 0))))), "No", "")), ""), "")</f>
        <v/>
      </c>
      <c r="EG13" s="47"/>
      <c r="EH13" s="2" t="str">
        <f>IFERROR(IF(B13&lt;&gt;"", IF(ISNUMBER(SEARCH("transitional 2", LOWER(INDEX(Paste_Here!C$2:C$600, MATCH(B13, Paste_Here!A$2:A$600, 0))))), "T2", IF(ISNUMBER(SEARCH("transitional 1", LOWER(INDEX(Paste_Here!C$2:C$600, MATCH(B13, Paste_Here!A$2:A$600, 0))))), "T1", IF(ISNUMBER(SEARCH("waived ell services", LOWER(INDEX(Paste_Here!C$2:C$600, MATCH(B13, Paste_Here!A$2:A$600, 0))))), "W", ""))), ""), "")</f>
        <v/>
      </c>
      <c r="EI13" s="47"/>
      <c r="EJ13" s="2" t="str">
        <f>IFERROR(IF(B13&lt;&gt;"", IF(AND(INDEX(Paste_Here!AG$2:AG$600, MATCH(B13, Paste_Here!A$2:A$600, 0))&lt;&gt;"", ISNUMBER(VALUE(INDEX(Paste_Here!AG$2:AG$600, MATCH(B13, Paste_Here!A$2:A$600, 0))))), INDEX(Paste_Here!AG$2:AG$600, MATCH(B13, Paste_Here!A$2:A$600, 0)), ""), ""), "")</f>
        <v/>
      </c>
      <c r="EK13" s="47"/>
      <c r="EL13" s="2" t="str">
        <f>IFERROR(IF(B13&lt;&gt;"", IF(AND(INDEX(Paste_Here!AL$2:AL$600, MATCH(B13, Paste_Here!A$2:A$600, 0))&lt;&gt;"", ISNUMBER(VALUE(INDEX(Paste_Here!AL$2:AL$600, MATCH(B13, Paste_Here!A$2:A$600, 0))))), INDEX(Paste_Here!AL$2:AL$600, MATCH(B13, Paste_Here!A$2:A$600, 0)), ""), ""), "")</f>
        <v/>
      </c>
      <c r="EM13" s="47"/>
      <c r="FA13" s="4" t="str" cm="1">
        <f t="array" ref="FA13">IFERROR(INDEX(Paste_Here!$B$2:$B$600, MATCH(0, COUNTIF(FA$4:FA12, Paste_Here!$B$2:$B$600) + IF(Paste_Here!$B$2:$B$600="", 1, 0), 0)), "")</f>
        <v/>
      </c>
      <c r="FB13" s="4" t="str">
        <f>IF(FA13&lt;&gt;"", INDEX(Paste_Here!$A$2:$A$600, MATCH(FA13, Paste_Here!$B$2:$B$600, 0)), "")</f>
        <v/>
      </c>
      <c r="FC13" s="4" t="str">
        <f t="shared" si="4"/>
        <v/>
      </c>
      <c r="FD13" s="4" t="str" cm="1">
        <f t="array" ref="FD13">IFERROR(INDEX($FC$5:$FC$600, MATCH(SMALL(IF($FC$5:$FC$600&lt;&gt;"", COUNTIF($FC$5:$FC$600, "&lt;"&amp;$FC$5:$FC$600)+1), ROW()-ROW($FD$5)+1), COUNTIF($FC$5:$FC$600, "&lt;"&amp;$FC$5:$FC$600)+1, 0)), "")</f>
        <v/>
      </c>
      <c r="FF13" s="2" t="str">
        <f>IFERROR(IF(B13&lt;&gt;"", IF(AND(INDEX(Paste_Here!AH$2:AH$600, MATCH(B13, Paste_Here!A$2:A$600, 0))&lt;&gt;"", ISNUMBER(VALUE(INDEX(Paste_Here!AH$2:AH$600, MATCH(B13, Paste_Here!A$2:A$600, 0))))), INDEX(Paste_Here!AH$2:AH$600, MATCH(B13, Paste_Here!A$2:A$600, 0)), ""), ""), "")</f>
        <v/>
      </c>
      <c r="FG13" s="47"/>
      <c r="FH13" s="2" t="str">
        <f>IFERROR(IF(B13&lt;&gt;"", IF(AND(INDEX(Paste_Here!AM$2:AM$600, MATCH(B13, Paste_Here!A$2:A$600, 0))&lt;&gt;"", ISNUMBER(VALUE(INDEX(Paste_Here!AM$2:AM$600, MATCH(B13, Paste_Here!A$2:A$600, 0))))), INDEX(Paste_Here!AM$2:AM$600, MATCH(B13, Paste_Here!A$2:A$600, 0)), ""), ""), "")</f>
        <v/>
      </c>
      <c r="FI13" s="47"/>
      <c r="FJ13" s="47"/>
      <c r="FK13" s="2" t="str">
        <f t="shared" si="5"/>
        <v/>
      </c>
      <c r="FL13" s="47"/>
      <c r="FM13" s="2" t="str">
        <f>IFERROR(IF(B13&lt;&gt;"", IF(ISNUMBER(VALUE(INDEX(Paste_Here!H$2:H$600, MATCH(B13, Paste_Here!A$2:A$600, 0)))), IF(VALUE(INDEX(Paste_Here!H$2:H$600, MATCH(B13, Paste_Here!A$2:A$600, 0)))=0, "No", IF(AND(VALUE(INDEX(Paste_Here!H$2:H$600, MATCH(B13, Paste_Here!A$2:A$600, 0)))&gt;=1, VALUE(INDEX(Paste_Here!H$2:H$600, MATCH(B13, Paste_Here!A$2:A$600, 0)))&lt;=4), VALUE(INDEX(Paste_Here!H$2:H$600, MATCH(B13, Paste_Here!A$2:A$600, 0))), "")), ""), ""), "")</f>
        <v/>
      </c>
      <c r="FN13" s="47"/>
      <c r="FO13" s="34" t="str">
        <f>IFERROR(IF(B13&lt;&gt;"", IF(ISNUMBER(VALUE(INDEX(Paste_Here!I$2:I$600, MATCH(B13, Paste_Here!A$2:A$600, 0)))), IF(VALUE(INDEX(Paste_Here!I$2:I$600, MATCH(B13, Paste_Here!A$2:A$600, 0)))=0, "No", IF(AND(VALUE(INDEX(Paste_Here!I$2:I$600, MATCH(B13, Paste_Here!A$2:A$600, 0)))&gt;=1, VALUE(INDEX(Paste_Here!I$2:I$600, MATCH(B13, Paste_Here!A$2:A$600, 0)))&lt;=4), VALUE(INDEX(Paste_Here!I$2:I$600, MATCH(B13, Paste_Here!A$2:A$600, 0))), "")), ""), ""), "")</f>
        <v/>
      </c>
      <c r="FP13" s="47"/>
      <c r="FQ13" s="2"/>
      <c r="FR13" s="47"/>
      <c r="FS13" s="2"/>
      <c r="FT13" s="47"/>
      <c r="FU13" s="2"/>
      <c r="FV13" s="47"/>
      <c r="FW13" s="2"/>
      <c r="FX13" s="47"/>
      <c r="FY13" s="2"/>
      <c r="FZ13" s="47"/>
      <c r="GA13" s="2"/>
      <c r="GB13" s="47"/>
      <c r="GU13" s="2"/>
      <c r="GV13" s="47"/>
      <c r="GW13" s="2"/>
      <c r="GX13" s="47"/>
    </row>
    <row r="14" spans="1:206">
      <c r="A14" s="47"/>
      <c r="B14" s="2" t="str">
        <f t="shared" si="0"/>
        <v/>
      </c>
      <c r="C14" s="47"/>
      <c r="D14" s="2" t="str">
        <f>IFERROR(IF(B14&lt;&gt;"", IF(COUNTIF(INDEX(Paste_Here!N$2:O$600, MATCH(B14, Paste_Here!A$2:A$600, 0), 0), "yes") &gt; 0, "No", IF(COUNTIF(INDEX(Paste_Here!N$2:O$600, MATCH(B14, Paste_Here!A$2:A$600, 0), 0), "no") &gt; 0, "Yes", "")), ""), "")</f>
        <v/>
      </c>
      <c r="E14" s="47"/>
      <c r="F14" s="84" t="str">
        <f>IFERROR(IF(B14&lt;&gt;"", IF(AND(INDEX(Paste_Here!P$2:P$600, MATCH(B14, Paste_Here!A$2:A$600, 0))&lt;&gt;"", ISNUMBER(VALUE(INDEX(Paste_Here!P$2:P$600, MATCH(B14, Paste_Here!A$2:A$600, 0))))), INDEX(Paste_Here!P$2:P$600, MATCH(B14, Paste_Here!A$2:A$600, 0)), ""), ""), "")</f>
        <v/>
      </c>
      <c r="G14" s="47"/>
      <c r="H14" s="2" t="str">
        <f>IFERROR(IF(B14&lt;&gt;"", IF(ISNUMBER(SEARCH("highrisk", LOWER(INDEX(Paste_Here!Q$2:Q$600, MATCH(B14, Paste_Here!A$2:A$600, 0))))), "High Risk", IF(ISNUMBER(SEARCH("lowrisk", LOWER(INDEX(Paste_Here!Q$2:Q$600, MATCH(B14, Paste_Here!A$2:A$600, 0))))), "Low Risk", IF(ISNUMBER(SEARCH("somerisk", LOWER(INDEX(Paste_Here!Q$2:Q$600, MATCH(B14, Paste_Here!A$2:A$600, 0))))), "Some Risk", ""))), ""), "")</f>
        <v/>
      </c>
      <c r="I14" s="47"/>
      <c r="J14" s="2"/>
      <c r="K14" s="47"/>
      <c r="L14" s="2"/>
      <c r="M14" s="47"/>
      <c r="N14" s="2"/>
      <c r="O14" s="47"/>
      <c r="P14" s="2" t="str">
        <f>IFERROR(IF(B14&lt;&gt;"", IF(AND(ISNUMBER(VALUE(INDEX(Paste_Here!R$2:R$600, MATCH(B14, Paste_Here!A$2:A$600, 0)))), INDEX(Paste_Here!R$2:R$600, MATCH(B14, Paste_Here!A$2:A$600, 0)) &lt;&gt; ""), VALUE(INDEX(Paste_Here!R$2:R$600, MATCH(B14, Paste_Here!A$2:A$600, 0))), ""), ""), "")</f>
        <v/>
      </c>
      <c r="Q14" s="47"/>
      <c r="R14" s="2"/>
      <c r="S14" s="47"/>
      <c r="W14" s="47"/>
      <c r="X14" s="2"/>
      <c r="Y14" s="47"/>
      <c r="Z14" s="2" t="str">
        <f>IFERROR(IF(B14&lt;&gt;"", IF(AND(INDEX(Paste_Here!S$2:S$600, MATCH(B14, Paste_Here!A$2:A$600, 0))&lt;&gt;"", ISNUMBER(VALUE(INDEX(Paste_Here!S$2:S$600, MATCH(B14, Paste_Here!A$2:A$600, 0))))), INDEX(Paste_Here!S$2:S$600, MATCH(B14, Paste_Here!A$2:A$600, 0)), ""), ""), "")</f>
        <v/>
      </c>
      <c r="AA14" s="47"/>
      <c r="AB14" s="2" t="str">
        <f>IFERROR(IF(B14&lt;&gt;"", IF(ISNUMBER(SEARCH("highrisk", LOWER(INDEX(Paste_Here!T$2:T$600, MATCH(B14, Paste_Here!A$2:A$600, 0))))), "High Risk", IF(ISNUMBER(SEARCH("lowrisk", LOWER(INDEX(Paste_Here!T$2:T$600, MATCH(B14, Paste_Here!A$2:A$600, 0))))), "Low Risk", IF(ISNUMBER(SEARCH("somerisk", LOWER(INDEX(Paste_Here!T$2:T$600, MATCH(B14, Paste_Here!A$2:A$600, 0))))), "Some Risk", IF(ISNUMBER(SEARCH("OT", LOWER(INDEX(Paste_Here!T$2:T$600, MATCH(B14, Paste_Here!A$2:A$600, 0))))), "On Track", "")))), ""), "")</f>
        <v/>
      </c>
      <c r="AC14" s="47"/>
      <c r="AD14" s="2"/>
      <c r="AE14" s="47"/>
      <c r="AF14" s="2"/>
      <c r="AG14" s="47"/>
      <c r="AH14" s="2"/>
      <c r="AI14" s="47"/>
      <c r="AJ14" s="2" t="str" cm="1">
        <f t="array" aca="1" ref="AJ14" ca="1">IFERROR(IF(ISNUMBER(SEARCH("BR", INDEX(Paste_Here!AB$2:AB$210, MATCH(B14, Paste_Here!A$2:A$210, 0)))), -1, 1) * VALUE(_xlfn.TEXTJOIN("", TRUE, IF(ISNUMBER(--MID(INDEX(Paste_Here!AB$2:AB$210, MATCH(B14, Paste_Here!A$2:A$210, 0)), ROW(INDIRECT("1:"&amp;LEN(INDEX(Paste_Here!AB$2:AB$210, MATCH(B14, Paste_Here!A$2:A$210, 0))))), 1)), MID(INDEX(Paste_Here!AB$2:AB$210, MATCH(B14, Paste_Here!A$2:A$210, 0)), ROW(INDIRECT("1:"&amp;LEN(INDEX(Paste_Here!AB$2:AB$210, MATCH(B14, Paste_Here!A$2:A$210, 0))))), 1), ""))), "")</f>
        <v/>
      </c>
      <c r="AK14" s="47"/>
      <c r="AL14" s="34" t="str">
        <f>IFERROR(IF(B14&lt;&gt;"", IF(AND(INDEX(Paste_Here!AF$2:AF$600, MATCH(B14, Paste_Here!A$2:A$600, 0))&lt;&gt;"", ISNUMBER(VALUE(INDEX(Paste_Here!AF$2:AF$600, MATCH(B14, Paste_Here!A$2:A$600, 0))))), INDEX(Paste_Here!AF$2:AF$600, MATCH(B14, Paste_Here!A$2:A$600, 0)), ""), ""), "")</f>
        <v/>
      </c>
      <c r="AM14" s="47"/>
      <c r="AN14" s="47"/>
      <c r="AO14" s="2" t="str">
        <f t="shared" si="1"/>
        <v/>
      </c>
      <c r="AP14" s="47"/>
      <c r="AQ14" s="34" t="str">
        <f>IFERROR(IF(B14&lt;&gt;"", IF(COUNTIF(INDEX(Paste_Here!X$2:Y$600, MATCH(B14, Paste_Here!A$2:A$600, 0), 0), "yes") &gt; 0, "No", IF(COUNTIF(INDEX(Paste_Here!X$2:Y$600, MATCH(B14, Paste_Here!A$2:A$600, 0), 0), "no") &gt; 0, "Yes", "")), ""), "")</f>
        <v/>
      </c>
      <c r="AR14" s="47"/>
      <c r="AS14" s="34" t="str">
        <f>IFERROR(IF(B14&lt;&gt;"", IF(AND(INDEX(Paste_Here!U$2:U$600, MATCH(B14, Paste_Here!A$2:A$600, 0))&lt;&gt;"", ISNUMBER(VALUE(INDEX(Paste_Here!U$2:U$600, MATCH(B14, Paste_Here!A$2:A$600, 0))))), INDEX(Paste_Here!U$2:U$600, MATCH(B14, Paste_Here!A$2:A$600, 0)), ""), ""), "")</f>
        <v/>
      </c>
      <c r="AT14" s="47"/>
      <c r="AU14" s="34" t="str">
        <f>IFERROR(IF(B14&lt;&gt;"", IF(ISNUMBER(SEARCH("highrisk", LOWER(INDEX(Paste_Here!V$2:V$600, MATCH(B14, Paste_Here!A$2:A$600, 0))))), "High Risk", IF(ISNUMBER(SEARCH("lowrisk", LOWER(INDEX(Paste_Here!V$2:V$600, MATCH(B14, Paste_Here!A$2:A$600, 0))))), "Low Risk", IF(ISNUMBER(SEARCH("somerisk", LOWER(INDEX(Paste_Here!V$2:V$600, MATCH(B14, Paste_Here!A$2:A$600, 0))))), "Some Risk", ""))), ""), "")</f>
        <v/>
      </c>
      <c r="AV14" s="47"/>
      <c r="AW14" s="34" t="str">
        <f>IFERROR(IF(B14&lt;&gt;"", IF(AND(ISNUMBER(VALUE(INDEX(Paste_Here!W$2:W$600, MATCH(B14, Paste_Here!A$2:A$600, 0)))), INDEX(Paste_Here!W$2:W$600, MATCH(B14, Paste_Here!A$2:A$600, 0)) &lt;&gt; ""), VALUE(INDEX(Paste_Here!W$2:W$600, MATCH(B14, Paste_Here!A$2:A$600, 0))), ""), ""), "")</f>
        <v/>
      </c>
      <c r="AX14" s="47"/>
      <c r="BA14" s="2" t="str">
        <f>IFERROR(IF(B14&lt;&gt;"", IF(AND(INDEX(Paste_Here!AI$2:AI$600, MATCH(B14, Paste_Here!A$2:A$600, 0))&lt;&gt;"", ISNUMBER(VALUE(INDEX(Paste_Here!AI$2:AI$600, MATCH(B14, Paste_Here!A$2:A$600, 0))))), INDEX(Paste_Here!AI$2:AI$600, MATCH(B14, Paste_Here!A$2:A$600, 0)), ""), ""), "")</f>
        <v/>
      </c>
      <c r="BB14" s="47"/>
      <c r="BC14" s="34" t="str">
        <f>IFERROR(IF(B14&lt;&gt;"", IF(ISNUMBER(SEARCH("highrisk", LOWER(INDEX(Paste_Here!AJ$2:AJ$600, MATCH(B14, Paste_Here!A$2:A$600, 0))))), "High Risk", IF(ISNUMBER(SEARCH("lowrisk", LOWER(INDEX(Paste_Here!AJ$2:AJ$600, MATCH(B14, Paste_Here!A$2:A$600, 0))))), "Low Risk", IF(ISNUMBER(SEARCH("somerisk", LOWER(INDEX(Paste_Here!AJ$2:AJ$600, MATCH(B14, Paste_Here!A$2:A$600, 0))))), "Some Risk", IF(ISNUMBER(SEARCH("OT", LOWER(INDEX(Paste_Here!AJ$2:AJ$600, MATCH(B14, Paste_Here!A$2:A$600, 0))))), "On Track", "")))), ""), "")</f>
        <v/>
      </c>
      <c r="BD14" s="47"/>
      <c r="BE14" s="34" t="str">
        <f>IFERROR(IF(B14&lt;&gt;"", IF(AND(INDEX(Paste_Here!AK$2:AK$600, MATCH(B14, Paste_Here!A$2:A$600, 0))&lt;&gt;"", ISNUMBER(VALUE(INDEX(Paste_Here!AK$2:AK$600, MATCH(B14, Paste_Here!A$2:A$600, 0))))), INDEX(Paste_Here!AK$2:AK$600, MATCH(B14, Paste_Here!A$2:A$600, 0)), ""), ""), "")</f>
        <v/>
      </c>
      <c r="BF14" s="47"/>
      <c r="BG14" s="34" t="str" cm="1">
        <f t="array" aca="1" ref="BG14" ca="1">IFERROR(IF(B14&lt;&gt;"", IF(INDEX(Paste_Here!AE$2:AE$600, MATCH(B14, Paste_Here!A$2:A$600, 0))&lt;&gt;"", IF(LEFT(INDEX(Paste_Here!AE$2:AE$600, MATCH(B14, Paste_Here!A$2:A$600, 0)), 2)="EM", -1, 1) * VALUE(_xlfn.TEXTJOIN("", TRUE, IF(ISNUMBER(MID(INDEX(Paste_Here!AE$2:AE$600, MATCH(B14, Paste_Here!A$2:A$600, 0)), ROW(INDIRECT("1:"&amp;LEN(INDEX(Paste_Here!AE$2:AE$600, MATCH(B14, Paste_Here!A$2:A$600, 0))))), 1)*1), MID(INDEX(Paste_Here!AE$2:AE$600, MATCH(B14, Paste_Here!A$2:A$600, 0)), ROW(INDIRECT("1:"&amp;LEN(INDEX(Paste_Here!AE$2:AE$600, MATCH(B14, Paste_Here!A$2:A$600, 0))))), 1), ""))), ""), ""), "")</f>
        <v/>
      </c>
      <c r="BH14" s="47"/>
      <c r="BJ14" s="47"/>
      <c r="BK14" s="2" t="str">
        <f t="shared" si="2"/>
        <v/>
      </c>
      <c r="BL14" s="47"/>
      <c r="BM14" s="34" t="str">
        <f>IFERROR(IF(B14&lt;&gt;"", IF(AND(INDEX(Paste_Here!Z$2:Z$600, MATCH(B14, Paste_Here!A$2:A$600, 0))&lt;&gt;"", ISNUMBER(VALUE(INDEX(Paste_Here!Z$2:Z$600, MATCH(B14, Paste_Here!A$2:A$600, 0))))), INDEX(Paste_Here!Z$2:Z$600, MATCH(B14, Paste_Here!A$2:A$600, 0)), ""), ""), "")</f>
        <v/>
      </c>
      <c r="BN14" s="47"/>
      <c r="BO14" s="34" t="str">
        <f>IFERROR(IF(B14&lt;&gt;"", IF(ISNUMBER(SEARCH("highrisk", LOWER(INDEX(Paste_Here!AA$2:AA$600, MATCH(B14, Paste_Here!A$2:A$600, 0))))), "High Risk", IF(ISNUMBER(SEARCH("lowrisk", LOWER(INDEX(Paste_Here!AA$2:AA$600, MATCH(B14, Paste_Here!A$2:A$600, 0))))), "Low Risk", IF(ISNUMBER(SEARCH("somerisk", LOWER(INDEX(Paste_Here!AA$2:AA$600, MATCH(B14, Paste_Here!A$2:A$600, 0))))), "Some Risk", IF(ISNUMBER(SEARCH("OT", LOWER(INDEX(Paste_Here!AA$2:AA$600, MATCH(B14, Paste_Here!A$2:A$600, 0))))), "On Track", "")))), ""), "")</f>
        <v/>
      </c>
      <c r="BP14" s="47"/>
      <c r="BQ14" s="34" t="str">
        <f>IFERROR(IF(B14&lt;&gt;"", IF(AND(INDEX(Paste_Here!AC$2:AC$600, MATCH(B14, Paste_Here!A$2:A$600, 0))&lt;&gt;"", ISNUMBER(VALUE(INDEX(Paste_Here!AC$2:AC$600, MATCH(B14, Paste_Here!A$2:A$600, 0))))), INDEX(Paste_Here!AC$2:AC$600, MATCH(B14, Paste_Here!A$2:A$600, 0)), ""), ""), "")</f>
        <v/>
      </c>
      <c r="BR14" s="47"/>
      <c r="BS14" s="34" t="str">
        <f>IFERROR(IF(B14&lt;&gt;"", IF(ISNUMBER(SEARCH("highrisk", LOWER(INDEX(Paste_Here!AD$2:AD$600, MATCH(B14, Paste_Here!A$2:A$600, 0))))), "High Risk", IF(ISNUMBER(SEARCH("lowrisk", LOWER(INDEX(Paste_Here!AD$2:AD$600, MATCH(B14, Paste_Here!A$2:A$600, 0))))), "Low Risk", IF(ISNUMBER(SEARCH("somerisk", LOWER(INDEX(Paste_Here!AD$2:AD$600, MATCH(B14, Paste_Here!A$2:A$600, 0))))), "Some Risk", IF(ISNUMBER(SEARCH("OT", LOWER(INDEX(Paste_Here!AD$2:AD$600, MATCH(B14, Paste_Here!A$2:A$600, 0))))), "On Track", "")))), ""), "")</f>
        <v/>
      </c>
      <c r="BT14" s="47"/>
      <c r="BU14" s="34"/>
      <c r="BV14" s="47"/>
      <c r="BW14" s="34"/>
      <c r="BX14" s="47"/>
      <c r="BY14" s="34"/>
      <c r="BZ14" s="47"/>
      <c r="CA14" s="34"/>
      <c r="CB14" s="49"/>
      <c r="CE14" s="47"/>
      <c r="CF14" s="2"/>
      <c r="CG14" s="47"/>
      <c r="CH14" s="34"/>
      <c r="CI14" s="47"/>
      <c r="CJ14" s="34"/>
      <c r="CK14" s="47"/>
      <c r="CL14" s="34"/>
      <c r="CM14" s="47"/>
      <c r="CN14" s="34"/>
      <c r="CO14" s="47"/>
      <c r="CP14" s="34"/>
      <c r="CQ14" s="47"/>
      <c r="CR14" s="34"/>
      <c r="CS14" s="47"/>
      <c r="CT14" s="34"/>
      <c r="CU14" s="47"/>
      <c r="CV14" s="34"/>
      <c r="CW14" s="47"/>
      <c r="CZ14" s="47"/>
      <c r="DA14" s="2"/>
      <c r="DB14" s="47"/>
      <c r="DC14" s="34"/>
      <c r="DD14" s="47"/>
      <c r="DE14" s="34"/>
      <c r="DF14" s="47"/>
      <c r="DG14" s="34"/>
      <c r="DH14" s="47"/>
      <c r="DI14" s="34"/>
      <c r="DJ14" s="47"/>
      <c r="DK14" s="34"/>
      <c r="DL14" s="47"/>
      <c r="DM14" s="34"/>
      <c r="DN14" s="47"/>
      <c r="DO14" s="34"/>
      <c r="DP14" s="47"/>
      <c r="DQ14" s="34"/>
      <c r="DR14" s="47"/>
      <c r="DT14" s="47"/>
      <c r="DU14" s="47"/>
      <c r="DV14" s="2" t="str">
        <f t="shared" si="3"/>
        <v/>
      </c>
      <c r="DW14" s="47"/>
      <c r="DX14" s="2" t="str">
        <f>IFERROR(IF(B14&lt;&gt;"", IF(ISNUMBER(SEARCH("s", LOWER(INDEX(Paste_Here!M$2:M$600, MATCH(B14, Paste_Here!A$2:A$600, 0))))), "Yes", IF(INDEX(Paste_Here!M$2:M$600, MATCH(B14, Paste_Here!A$2:A$600, 0))&lt;&gt;"", "No", "")), ""), "")</f>
        <v/>
      </c>
      <c r="DY14" s="47"/>
      <c r="DZ14" s="2" t="str">
        <f>IFERROR(IF(B14&lt;&gt;"", IF(ISNUMBER(SEARCH("yes", LOWER(INDEX(Paste_Here!F$2:F$600, MATCH(B14, Paste_Here!A$2:A$600, 0))))), "Yes", IF(ISNUMBER(SEARCH("no", LOWER(INDEX(Paste_Here!F$2:F$600, MATCH(B14, Paste_Here!A$2:A$600, 0))))), "No", "")), ""), "")</f>
        <v/>
      </c>
      <c r="EA14" s="47"/>
      <c r="EB14" s="2" t="str">
        <f>IFERROR(IF(B14&lt;&gt;"", IF(ISNUMBER(SEARCH("english language learner", LOWER(INDEX(Paste_Here!C$2:C$600, MATCH(B14, Paste_Here!A$2:A$600, 0))))), "Yes", ""), ""), "")</f>
        <v/>
      </c>
      <c r="EC14" s="47"/>
      <c r="ED14" s="2" t="str">
        <f>IFERROR(IF(B14&lt;&gt;"", IF(OR(ISNUMBER(SEARCH("b", LOWER(INDEX(Paste_Here!K$2:K$600, MATCH(B14, Paste_Here!A$2:A$600, 0))))), ISNUMBER(SEARCH("h", LOWER(INDEX(Paste_Here!K$2:K$600, MATCH(B14, Paste_Here!A$2:A$600, 0))))), ISNUMBER(SEARCH("i", LOWER(INDEX(Paste_Here!K$2:K$600, MATCH(B14, Paste_Here!A$2:A$600, 0)))))), "Yes", IF(INDEX(Paste_Here!K$2:K$600, MATCH(B14, Paste_Here!A$2:A$600, 0))&lt;&gt;"", "No", "")), ""), "")</f>
        <v/>
      </c>
      <c r="EE14" s="47"/>
      <c r="EF14" s="34" t="str">
        <f>IFERROR(IF(B14&lt;&gt;"", IF(ISNUMBER(SEARCH("yes", LOWER(INDEX(Paste_Here!L$2:L$600, MATCH(B14, Paste_Here!A$2:A$600, 0))))), "Yes", IF(ISNUMBER(SEARCH("no", LOWER(INDEX(Paste_Here!L$2:L$600, MATCH(B14, Paste_Here!A$2:A$600, 0))))), "No", "")), ""), "")</f>
        <v/>
      </c>
      <c r="EG14" s="47"/>
      <c r="EH14" s="2" t="str">
        <f>IFERROR(IF(B14&lt;&gt;"", IF(ISNUMBER(SEARCH("transitional 2", LOWER(INDEX(Paste_Here!C$2:C$600, MATCH(B14, Paste_Here!A$2:A$600, 0))))), "T2", IF(ISNUMBER(SEARCH("transitional 1", LOWER(INDEX(Paste_Here!C$2:C$600, MATCH(B14, Paste_Here!A$2:A$600, 0))))), "T1", IF(ISNUMBER(SEARCH("waived ell services", LOWER(INDEX(Paste_Here!C$2:C$600, MATCH(B14, Paste_Here!A$2:A$600, 0))))), "W", ""))), ""), "")</f>
        <v/>
      </c>
      <c r="EI14" s="47"/>
      <c r="EJ14" s="2" t="str">
        <f>IFERROR(IF(B14&lt;&gt;"", IF(AND(INDEX(Paste_Here!AG$2:AG$600, MATCH(B14, Paste_Here!A$2:A$600, 0))&lt;&gt;"", ISNUMBER(VALUE(INDEX(Paste_Here!AG$2:AG$600, MATCH(B14, Paste_Here!A$2:A$600, 0))))), INDEX(Paste_Here!AG$2:AG$600, MATCH(B14, Paste_Here!A$2:A$600, 0)), ""), ""), "")</f>
        <v/>
      </c>
      <c r="EK14" s="47"/>
      <c r="EL14" s="2" t="str">
        <f>IFERROR(IF(B14&lt;&gt;"", IF(AND(INDEX(Paste_Here!AL$2:AL$600, MATCH(B14, Paste_Here!A$2:A$600, 0))&lt;&gt;"", ISNUMBER(VALUE(INDEX(Paste_Here!AL$2:AL$600, MATCH(B14, Paste_Here!A$2:A$600, 0))))), INDEX(Paste_Here!AL$2:AL$600, MATCH(B14, Paste_Here!A$2:A$600, 0)), ""), ""), "")</f>
        <v/>
      </c>
      <c r="EM14" s="47"/>
      <c r="FA14" s="4" t="str" cm="1">
        <f t="array" ref="FA14">IFERROR(INDEX(Paste_Here!$B$2:$B$600, MATCH(0, COUNTIF(FA$4:FA13, Paste_Here!$B$2:$B$600) + IF(Paste_Here!$B$2:$B$600="", 1, 0), 0)), "")</f>
        <v/>
      </c>
      <c r="FB14" s="4" t="str">
        <f>IF(FA14&lt;&gt;"", INDEX(Paste_Here!$A$2:$A$600, MATCH(FA14, Paste_Here!$B$2:$B$600, 0)), "")</f>
        <v/>
      </c>
      <c r="FC14" s="4" t="str">
        <f t="shared" si="4"/>
        <v/>
      </c>
      <c r="FD14" s="4" t="str" cm="1">
        <f t="array" ref="FD14">IFERROR(INDEX($FC$5:$FC$600, MATCH(SMALL(IF($FC$5:$FC$600&lt;&gt;"", COUNTIF($FC$5:$FC$600, "&lt;"&amp;$FC$5:$FC$600)+1), ROW()-ROW($FD$5)+1), COUNTIF($FC$5:$FC$600, "&lt;"&amp;$FC$5:$FC$600)+1, 0)), "")</f>
        <v/>
      </c>
      <c r="FF14" s="2" t="str">
        <f>IFERROR(IF(B14&lt;&gt;"", IF(AND(INDEX(Paste_Here!AH$2:AH$600, MATCH(B14, Paste_Here!A$2:A$600, 0))&lt;&gt;"", ISNUMBER(VALUE(INDEX(Paste_Here!AH$2:AH$600, MATCH(B14, Paste_Here!A$2:A$600, 0))))), INDEX(Paste_Here!AH$2:AH$600, MATCH(B14, Paste_Here!A$2:A$600, 0)), ""), ""), "")</f>
        <v/>
      </c>
      <c r="FG14" s="47"/>
      <c r="FH14" s="2" t="str">
        <f>IFERROR(IF(B14&lt;&gt;"", IF(AND(INDEX(Paste_Here!AM$2:AM$600, MATCH(B14, Paste_Here!A$2:A$600, 0))&lt;&gt;"", ISNUMBER(VALUE(INDEX(Paste_Here!AM$2:AM$600, MATCH(B14, Paste_Here!A$2:A$600, 0))))), INDEX(Paste_Here!AM$2:AM$600, MATCH(B14, Paste_Here!A$2:A$600, 0)), ""), ""), "")</f>
        <v/>
      </c>
      <c r="FI14" s="47"/>
      <c r="FJ14" s="47"/>
      <c r="FK14" s="2" t="str">
        <f t="shared" si="5"/>
        <v/>
      </c>
      <c r="FL14" s="47"/>
      <c r="FM14" s="2" t="str">
        <f>IFERROR(IF(B14&lt;&gt;"", IF(ISNUMBER(VALUE(INDEX(Paste_Here!H$2:H$600, MATCH(B14, Paste_Here!A$2:A$600, 0)))), IF(VALUE(INDEX(Paste_Here!H$2:H$600, MATCH(B14, Paste_Here!A$2:A$600, 0)))=0, "No", IF(AND(VALUE(INDEX(Paste_Here!H$2:H$600, MATCH(B14, Paste_Here!A$2:A$600, 0)))&gt;=1, VALUE(INDEX(Paste_Here!H$2:H$600, MATCH(B14, Paste_Here!A$2:A$600, 0)))&lt;=4), VALUE(INDEX(Paste_Here!H$2:H$600, MATCH(B14, Paste_Here!A$2:A$600, 0))), "")), ""), ""), "")</f>
        <v/>
      </c>
      <c r="FN14" s="47"/>
      <c r="FO14" s="34" t="str">
        <f>IFERROR(IF(B14&lt;&gt;"", IF(ISNUMBER(VALUE(INDEX(Paste_Here!I$2:I$600, MATCH(B14, Paste_Here!A$2:A$600, 0)))), IF(VALUE(INDEX(Paste_Here!I$2:I$600, MATCH(B14, Paste_Here!A$2:A$600, 0)))=0, "No", IF(AND(VALUE(INDEX(Paste_Here!I$2:I$600, MATCH(B14, Paste_Here!A$2:A$600, 0)))&gt;=1, VALUE(INDEX(Paste_Here!I$2:I$600, MATCH(B14, Paste_Here!A$2:A$600, 0)))&lt;=4), VALUE(INDEX(Paste_Here!I$2:I$600, MATCH(B14, Paste_Here!A$2:A$600, 0))), "")), ""), ""), "")</f>
        <v/>
      </c>
      <c r="FP14" s="47"/>
      <c r="FQ14" s="2"/>
      <c r="FR14" s="47"/>
      <c r="FS14" s="2"/>
      <c r="FT14" s="47"/>
      <c r="FU14" s="2"/>
      <c r="FV14" s="47"/>
      <c r="FW14" s="2"/>
      <c r="FX14" s="47"/>
      <c r="FY14" s="2"/>
      <c r="FZ14" s="47"/>
      <c r="GA14" s="2"/>
      <c r="GB14" s="47"/>
      <c r="GU14" s="2"/>
      <c r="GV14" s="47"/>
      <c r="GW14" s="2"/>
      <c r="GX14" s="47"/>
    </row>
    <row r="15" spans="1:206">
      <c r="A15" s="47"/>
      <c r="B15" s="2" t="str">
        <f t="shared" si="0"/>
        <v/>
      </c>
      <c r="C15" s="47"/>
      <c r="D15" s="2" t="str">
        <f>IFERROR(IF(B15&lt;&gt;"", IF(COUNTIF(INDEX(Paste_Here!N$2:O$600, MATCH(B15, Paste_Here!A$2:A$600, 0), 0), "yes") &gt; 0, "No", IF(COUNTIF(INDEX(Paste_Here!N$2:O$600, MATCH(B15, Paste_Here!A$2:A$600, 0), 0), "no") &gt; 0, "Yes", "")), ""), "")</f>
        <v/>
      </c>
      <c r="E15" s="47"/>
      <c r="F15" s="84" t="str">
        <f>IFERROR(IF(B15&lt;&gt;"", IF(AND(INDEX(Paste_Here!P$2:P$600, MATCH(B15, Paste_Here!A$2:A$600, 0))&lt;&gt;"", ISNUMBER(VALUE(INDEX(Paste_Here!P$2:P$600, MATCH(B15, Paste_Here!A$2:A$600, 0))))), INDEX(Paste_Here!P$2:P$600, MATCH(B15, Paste_Here!A$2:A$600, 0)), ""), ""), "")</f>
        <v/>
      </c>
      <c r="G15" s="47"/>
      <c r="H15" s="2" t="str">
        <f>IFERROR(IF(B15&lt;&gt;"", IF(ISNUMBER(SEARCH("highrisk", LOWER(INDEX(Paste_Here!Q$2:Q$600, MATCH(B15, Paste_Here!A$2:A$600, 0))))), "High Risk", IF(ISNUMBER(SEARCH("lowrisk", LOWER(INDEX(Paste_Here!Q$2:Q$600, MATCH(B15, Paste_Here!A$2:A$600, 0))))), "Low Risk", IF(ISNUMBER(SEARCH("somerisk", LOWER(INDEX(Paste_Here!Q$2:Q$600, MATCH(B15, Paste_Here!A$2:A$600, 0))))), "Some Risk", ""))), ""), "")</f>
        <v/>
      </c>
      <c r="I15" s="47"/>
      <c r="J15" s="2"/>
      <c r="K15" s="47"/>
      <c r="L15" s="2"/>
      <c r="M15" s="47"/>
      <c r="N15" s="2"/>
      <c r="O15" s="47"/>
      <c r="P15" s="2" t="str">
        <f>IFERROR(IF(B15&lt;&gt;"", IF(AND(ISNUMBER(VALUE(INDEX(Paste_Here!R$2:R$600, MATCH(B15, Paste_Here!A$2:A$600, 0)))), INDEX(Paste_Here!R$2:R$600, MATCH(B15, Paste_Here!A$2:A$600, 0)) &lt;&gt; ""), VALUE(INDEX(Paste_Here!R$2:R$600, MATCH(B15, Paste_Here!A$2:A$600, 0))), ""), ""), "")</f>
        <v/>
      </c>
      <c r="Q15" s="47"/>
      <c r="R15" s="2"/>
      <c r="S15" s="47"/>
      <c r="W15" s="47"/>
      <c r="X15" s="2"/>
      <c r="Y15" s="47"/>
      <c r="Z15" s="2" t="str">
        <f>IFERROR(IF(B15&lt;&gt;"", IF(AND(INDEX(Paste_Here!S$2:S$600, MATCH(B15, Paste_Here!A$2:A$600, 0))&lt;&gt;"", ISNUMBER(VALUE(INDEX(Paste_Here!S$2:S$600, MATCH(B15, Paste_Here!A$2:A$600, 0))))), INDEX(Paste_Here!S$2:S$600, MATCH(B15, Paste_Here!A$2:A$600, 0)), ""), ""), "")</f>
        <v/>
      </c>
      <c r="AA15" s="47"/>
      <c r="AB15" s="2" t="str">
        <f>IFERROR(IF(B15&lt;&gt;"", IF(ISNUMBER(SEARCH("highrisk", LOWER(INDEX(Paste_Here!T$2:T$600, MATCH(B15, Paste_Here!A$2:A$600, 0))))), "High Risk", IF(ISNUMBER(SEARCH("lowrisk", LOWER(INDEX(Paste_Here!T$2:T$600, MATCH(B15, Paste_Here!A$2:A$600, 0))))), "Low Risk", IF(ISNUMBER(SEARCH("somerisk", LOWER(INDEX(Paste_Here!T$2:T$600, MATCH(B15, Paste_Here!A$2:A$600, 0))))), "Some Risk", IF(ISNUMBER(SEARCH("OT", LOWER(INDEX(Paste_Here!T$2:T$600, MATCH(B15, Paste_Here!A$2:A$600, 0))))), "On Track", "")))), ""), "")</f>
        <v/>
      </c>
      <c r="AC15" s="47"/>
      <c r="AD15" s="2"/>
      <c r="AE15" s="47"/>
      <c r="AF15" s="2"/>
      <c r="AG15" s="47"/>
      <c r="AH15" s="2"/>
      <c r="AI15" s="47"/>
      <c r="AJ15" s="2" t="str" cm="1">
        <f t="array" aca="1" ref="AJ15" ca="1">IFERROR(IF(ISNUMBER(SEARCH("BR", INDEX(Paste_Here!AB$2:AB$210, MATCH(B15, Paste_Here!A$2:A$210, 0)))), -1, 1) * VALUE(_xlfn.TEXTJOIN("", TRUE, IF(ISNUMBER(--MID(INDEX(Paste_Here!AB$2:AB$210, MATCH(B15, Paste_Here!A$2:A$210, 0)), ROW(INDIRECT("1:"&amp;LEN(INDEX(Paste_Here!AB$2:AB$210, MATCH(B15, Paste_Here!A$2:A$210, 0))))), 1)), MID(INDEX(Paste_Here!AB$2:AB$210, MATCH(B15, Paste_Here!A$2:A$210, 0)), ROW(INDIRECT("1:"&amp;LEN(INDEX(Paste_Here!AB$2:AB$210, MATCH(B15, Paste_Here!A$2:A$210, 0))))), 1), ""))), "")</f>
        <v/>
      </c>
      <c r="AK15" s="47"/>
      <c r="AL15" s="34" t="str">
        <f>IFERROR(IF(B15&lt;&gt;"", IF(AND(INDEX(Paste_Here!AF$2:AF$600, MATCH(B15, Paste_Here!A$2:A$600, 0))&lt;&gt;"", ISNUMBER(VALUE(INDEX(Paste_Here!AF$2:AF$600, MATCH(B15, Paste_Here!A$2:A$600, 0))))), INDEX(Paste_Here!AF$2:AF$600, MATCH(B15, Paste_Here!A$2:A$600, 0)), ""), ""), "")</f>
        <v/>
      </c>
      <c r="AM15" s="47"/>
      <c r="AN15" s="47"/>
      <c r="AO15" s="2" t="str">
        <f t="shared" si="1"/>
        <v/>
      </c>
      <c r="AP15" s="47"/>
      <c r="AQ15" s="34" t="str">
        <f>IFERROR(IF(B15&lt;&gt;"", IF(COUNTIF(INDEX(Paste_Here!X$2:Y$600, MATCH(B15, Paste_Here!A$2:A$600, 0), 0), "yes") &gt; 0, "No", IF(COUNTIF(INDEX(Paste_Here!X$2:Y$600, MATCH(B15, Paste_Here!A$2:A$600, 0), 0), "no") &gt; 0, "Yes", "")), ""), "")</f>
        <v/>
      </c>
      <c r="AR15" s="47"/>
      <c r="AS15" s="34" t="str">
        <f>IFERROR(IF(B15&lt;&gt;"", IF(AND(INDEX(Paste_Here!U$2:U$600, MATCH(B15, Paste_Here!A$2:A$600, 0))&lt;&gt;"", ISNUMBER(VALUE(INDEX(Paste_Here!U$2:U$600, MATCH(B15, Paste_Here!A$2:A$600, 0))))), INDEX(Paste_Here!U$2:U$600, MATCH(B15, Paste_Here!A$2:A$600, 0)), ""), ""), "")</f>
        <v/>
      </c>
      <c r="AT15" s="47"/>
      <c r="AU15" s="34" t="str">
        <f>IFERROR(IF(B15&lt;&gt;"", IF(ISNUMBER(SEARCH("highrisk", LOWER(INDEX(Paste_Here!V$2:V$600, MATCH(B15, Paste_Here!A$2:A$600, 0))))), "High Risk", IF(ISNUMBER(SEARCH("lowrisk", LOWER(INDEX(Paste_Here!V$2:V$600, MATCH(B15, Paste_Here!A$2:A$600, 0))))), "Low Risk", IF(ISNUMBER(SEARCH("somerisk", LOWER(INDEX(Paste_Here!V$2:V$600, MATCH(B15, Paste_Here!A$2:A$600, 0))))), "Some Risk", ""))), ""), "")</f>
        <v/>
      </c>
      <c r="AV15" s="47"/>
      <c r="AW15" s="34" t="str">
        <f>IFERROR(IF(B15&lt;&gt;"", IF(AND(ISNUMBER(VALUE(INDEX(Paste_Here!W$2:W$600, MATCH(B15, Paste_Here!A$2:A$600, 0)))), INDEX(Paste_Here!W$2:W$600, MATCH(B15, Paste_Here!A$2:A$600, 0)) &lt;&gt; ""), VALUE(INDEX(Paste_Here!W$2:W$600, MATCH(B15, Paste_Here!A$2:A$600, 0))), ""), ""), "")</f>
        <v/>
      </c>
      <c r="AX15" s="47"/>
      <c r="BA15" s="2" t="str">
        <f>IFERROR(IF(B15&lt;&gt;"", IF(AND(INDEX(Paste_Here!AI$2:AI$600, MATCH(B15, Paste_Here!A$2:A$600, 0))&lt;&gt;"", ISNUMBER(VALUE(INDEX(Paste_Here!AI$2:AI$600, MATCH(B15, Paste_Here!A$2:A$600, 0))))), INDEX(Paste_Here!AI$2:AI$600, MATCH(B15, Paste_Here!A$2:A$600, 0)), ""), ""), "")</f>
        <v/>
      </c>
      <c r="BB15" s="47"/>
      <c r="BC15" s="34" t="str">
        <f>IFERROR(IF(B15&lt;&gt;"", IF(ISNUMBER(SEARCH("highrisk", LOWER(INDEX(Paste_Here!AJ$2:AJ$600, MATCH(B15, Paste_Here!A$2:A$600, 0))))), "High Risk", IF(ISNUMBER(SEARCH("lowrisk", LOWER(INDEX(Paste_Here!AJ$2:AJ$600, MATCH(B15, Paste_Here!A$2:A$600, 0))))), "Low Risk", IF(ISNUMBER(SEARCH("somerisk", LOWER(INDEX(Paste_Here!AJ$2:AJ$600, MATCH(B15, Paste_Here!A$2:A$600, 0))))), "Some Risk", IF(ISNUMBER(SEARCH("OT", LOWER(INDEX(Paste_Here!AJ$2:AJ$600, MATCH(B15, Paste_Here!A$2:A$600, 0))))), "On Track", "")))), ""), "")</f>
        <v/>
      </c>
      <c r="BD15" s="47"/>
      <c r="BE15" s="34" t="str">
        <f>IFERROR(IF(B15&lt;&gt;"", IF(AND(INDEX(Paste_Here!AK$2:AK$600, MATCH(B15, Paste_Here!A$2:A$600, 0))&lt;&gt;"", ISNUMBER(VALUE(INDEX(Paste_Here!AK$2:AK$600, MATCH(B15, Paste_Here!A$2:A$600, 0))))), INDEX(Paste_Here!AK$2:AK$600, MATCH(B15, Paste_Here!A$2:A$600, 0)), ""), ""), "")</f>
        <v/>
      </c>
      <c r="BF15" s="47"/>
      <c r="BG15" s="34" t="str" cm="1">
        <f t="array" aca="1" ref="BG15" ca="1">IFERROR(IF(B15&lt;&gt;"", IF(INDEX(Paste_Here!AE$2:AE$600, MATCH(B15, Paste_Here!A$2:A$600, 0))&lt;&gt;"", IF(LEFT(INDEX(Paste_Here!AE$2:AE$600, MATCH(B15, Paste_Here!A$2:A$600, 0)), 2)="EM", -1, 1) * VALUE(_xlfn.TEXTJOIN("", TRUE, IF(ISNUMBER(MID(INDEX(Paste_Here!AE$2:AE$600, MATCH(B15, Paste_Here!A$2:A$600, 0)), ROW(INDIRECT("1:"&amp;LEN(INDEX(Paste_Here!AE$2:AE$600, MATCH(B15, Paste_Here!A$2:A$600, 0))))), 1)*1), MID(INDEX(Paste_Here!AE$2:AE$600, MATCH(B15, Paste_Here!A$2:A$600, 0)), ROW(INDIRECT("1:"&amp;LEN(INDEX(Paste_Here!AE$2:AE$600, MATCH(B15, Paste_Here!A$2:A$600, 0))))), 1), ""))), ""), ""), "")</f>
        <v/>
      </c>
      <c r="BH15" s="47"/>
      <c r="BJ15" s="47"/>
      <c r="BK15" s="2" t="str">
        <f t="shared" si="2"/>
        <v/>
      </c>
      <c r="BL15" s="47"/>
      <c r="BM15" s="34" t="str">
        <f>IFERROR(IF(B15&lt;&gt;"", IF(AND(INDEX(Paste_Here!Z$2:Z$600, MATCH(B15, Paste_Here!A$2:A$600, 0))&lt;&gt;"", ISNUMBER(VALUE(INDEX(Paste_Here!Z$2:Z$600, MATCH(B15, Paste_Here!A$2:A$600, 0))))), INDEX(Paste_Here!Z$2:Z$600, MATCH(B15, Paste_Here!A$2:A$600, 0)), ""), ""), "")</f>
        <v/>
      </c>
      <c r="BN15" s="47"/>
      <c r="BO15" s="34" t="str">
        <f>IFERROR(IF(B15&lt;&gt;"", IF(ISNUMBER(SEARCH("highrisk", LOWER(INDEX(Paste_Here!AA$2:AA$600, MATCH(B15, Paste_Here!A$2:A$600, 0))))), "High Risk", IF(ISNUMBER(SEARCH("lowrisk", LOWER(INDEX(Paste_Here!AA$2:AA$600, MATCH(B15, Paste_Here!A$2:A$600, 0))))), "Low Risk", IF(ISNUMBER(SEARCH("somerisk", LOWER(INDEX(Paste_Here!AA$2:AA$600, MATCH(B15, Paste_Here!A$2:A$600, 0))))), "Some Risk", IF(ISNUMBER(SEARCH("OT", LOWER(INDEX(Paste_Here!AA$2:AA$600, MATCH(B15, Paste_Here!A$2:A$600, 0))))), "On Track", "")))), ""), "")</f>
        <v/>
      </c>
      <c r="BP15" s="47"/>
      <c r="BQ15" s="34" t="str">
        <f>IFERROR(IF(B15&lt;&gt;"", IF(AND(INDEX(Paste_Here!AC$2:AC$600, MATCH(B15, Paste_Here!A$2:A$600, 0))&lt;&gt;"", ISNUMBER(VALUE(INDEX(Paste_Here!AC$2:AC$600, MATCH(B15, Paste_Here!A$2:A$600, 0))))), INDEX(Paste_Here!AC$2:AC$600, MATCH(B15, Paste_Here!A$2:A$600, 0)), ""), ""), "")</f>
        <v/>
      </c>
      <c r="BR15" s="47"/>
      <c r="BS15" s="34" t="str">
        <f>IFERROR(IF(B15&lt;&gt;"", IF(ISNUMBER(SEARCH("highrisk", LOWER(INDEX(Paste_Here!AD$2:AD$600, MATCH(B15, Paste_Here!A$2:A$600, 0))))), "High Risk", IF(ISNUMBER(SEARCH("lowrisk", LOWER(INDEX(Paste_Here!AD$2:AD$600, MATCH(B15, Paste_Here!A$2:A$600, 0))))), "Low Risk", IF(ISNUMBER(SEARCH("somerisk", LOWER(INDEX(Paste_Here!AD$2:AD$600, MATCH(B15, Paste_Here!A$2:A$600, 0))))), "Some Risk", IF(ISNUMBER(SEARCH("OT", LOWER(INDEX(Paste_Here!AD$2:AD$600, MATCH(B15, Paste_Here!A$2:A$600, 0))))), "On Track", "")))), ""), "")</f>
        <v/>
      </c>
      <c r="BT15" s="47"/>
      <c r="BU15" s="34"/>
      <c r="BV15" s="47"/>
      <c r="BW15" s="34"/>
      <c r="BX15" s="47"/>
      <c r="BY15" s="34"/>
      <c r="BZ15" s="47"/>
      <c r="CA15" s="34"/>
      <c r="CB15" s="49"/>
      <c r="CE15" s="47"/>
      <c r="CF15" s="2"/>
      <c r="CG15" s="47"/>
      <c r="CH15" s="34"/>
      <c r="CI15" s="47"/>
      <c r="CJ15" s="34"/>
      <c r="CK15" s="47"/>
      <c r="CL15" s="34"/>
      <c r="CM15" s="47"/>
      <c r="CN15" s="34"/>
      <c r="CO15" s="47"/>
      <c r="CP15" s="34"/>
      <c r="CQ15" s="47"/>
      <c r="CR15" s="34"/>
      <c r="CS15" s="47"/>
      <c r="CT15" s="34"/>
      <c r="CU15" s="47"/>
      <c r="CV15" s="34"/>
      <c r="CW15" s="47"/>
      <c r="CZ15" s="47"/>
      <c r="DA15" s="2"/>
      <c r="DB15" s="47"/>
      <c r="DC15" s="34"/>
      <c r="DD15" s="47"/>
      <c r="DE15" s="34"/>
      <c r="DF15" s="47"/>
      <c r="DG15" s="34"/>
      <c r="DH15" s="47"/>
      <c r="DI15" s="34"/>
      <c r="DJ15" s="47"/>
      <c r="DK15" s="34"/>
      <c r="DL15" s="47"/>
      <c r="DM15" s="34"/>
      <c r="DN15" s="47"/>
      <c r="DO15" s="34"/>
      <c r="DP15" s="47"/>
      <c r="DQ15" s="34"/>
      <c r="DR15" s="47"/>
      <c r="DT15" s="47"/>
      <c r="DU15" s="47"/>
      <c r="DV15" s="2" t="str">
        <f t="shared" si="3"/>
        <v/>
      </c>
      <c r="DW15" s="47"/>
      <c r="DX15" s="2" t="str">
        <f>IFERROR(IF(B15&lt;&gt;"", IF(ISNUMBER(SEARCH("s", LOWER(INDEX(Paste_Here!M$2:M$600, MATCH(B15, Paste_Here!A$2:A$600, 0))))), "Yes", IF(INDEX(Paste_Here!M$2:M$600, MATCH(B15, Paste_Here!A$2:A$600, 0))&lt;&gt;"", "No", "")), ""), "")</f>
        <v/>
      </c>
      <c r="DY15" s="47"/>
      <c r="DZ15" s="2" t="str">
        <f>IFERROR(IF(B15&lt;&gt;"", IF(ISNUMBER(SEARCH("yes", LOWER(INDEX(Paste_Here!F$2:F$600, MATCH(B15, Paste_Here!A$2:A$600, 0))))), "Yes", IF(ISNUMBER(SEARCH("no", LOWER(INDEX(Paste_Here!F$2:F$600, MATCH(B15, Paste_Here!A$2:A$600, 0))))), "No", "")), ""), "")</f>
        <v/>
      </c>
      <c r="EA15" s="47"/>
      <c r="EB15" s="2" t="str">
        <f>IFERROR(IF(B15&lt;&gt;"", IF(ISNUMBER(SEARCH("english language learner", LOWER(INDEX(Paste_Here!C$2:C$600, MATCH(B15, Paste_Here!A$2:A$600, 0))))), "Yes", ""), ""), "")</f>
        <v/>
      </c>
      <c r="EC15" s="47"/>
      <c r="ED15" s="2" t="str">
        <f>IFERROR(IF(B15&lt;&gt;"", IF(OR(ISNUMBER(SEARCH("b", LOWER(INDEX(Paste_Here!K$2:K$600, MATCH(B15, Paste_Here!A$2:A$600, 0))))), ISNUMBER(SEARCH("h", LOWER(INDEX(Paste_Here!K$2:K$600, MATCH(B15, Paste_Here!A$2:A$600, 0))))), ISNUMBER(SEARCH("i", LOWER(INDEX(Paste_Here!K$2:K$600, MATCH(B15, Paste_Here!A$2:A$600, 0)))))), "Yes", IF(INDEX(Paste_Here!K$2:K$600, MATCH(B15, Paste_Here!A$2:A$600, 0))&lt;&gt;"", "No", "")), ""), "")</f>
        <v/>
      </c>
      <c r="EE15" s="47"/>
      <c r="EF15" s="34" t="str">
        <f>IFERROR(IF(B15&lt;&gt;"", IF(ISNUMBER(SEARCH("yes", LOWER(INDEX(Paste_Here!L$2:L$600, MATCH(B15, Paste_Here!A$2:A$600, 0))))), "Yes", IF(ISNUMBER(SEARCH("no", LOWER(INDEX(Paste_Here!L$2:L$600, MATCH(B15, Paste_Here!A$2:A$600, 0))))), "No", "")), ""), "")</f>
        <v/>
      </c>
      <c r="EG15" s="47"/>
      <c r="EH15" s="2" t="str">
        <f>IFERROR(IF(B15&lt;&gt;"", IF(ISNUMBER(SEARCH("transitional 2", LOWER(INDEX(Paste_Here!C$2:C$600, MATCH(B15, Paste_Here!A$2:A$600, 0))))), "T2", IF(ISNUMBER(SEARCH("transitional 1", LOWER(INDEX(Paste_Here!C$2:C$600, MATCH(B15, Paste_Here!A$2:A$600, 0))))), "T1", IF(ISNUMBER(SEARCH("waived ell services", LOWER(INDEX(Paste_Here!C$2:C$600, MATCH(B15, Paste_Here!A$2:A$600, 0))))), "W", ""))), ""), "")</f>
        <v/>
      </c>
      <c r="EI15" s="47"/>
      <c r="EJ15" s="2" t="str">
        <f>IFERROR(IF(B15&lt;&gt;"", IF(AND(INDEX(Paste_Here!AG$2:AG$600, MATCH(B15, Paste_Here!A$2:A$600, 0))&lt;&gt;"", ISNUMBER(VALUE(INDEX(Paste_Here!AG$2:AG$600, MATCH(B15, Paste_Here!A$2:A$600, 0))))), INDEX(Paste_Here!AG$2:AG$600, MATCH(B15, Paste_Here!A$2:A$600, 0)), ""), ""), "")</f>
        <v/>
      </c>
      <c r="EK15" s="47"/>
      <c r="EL15" s="2" t="str">
        <f>IFERROR(IF(B15&lt;&gt;"", IF(AND(INDEX(Paste_Here!AL$2:AL$600, MATCH(B15, Paste_Here!A$2:A$600, 0))&lt;&gt;"", ISNUMBER(VALUE(INDEX(Paste_Here!AL$2:AL$600, MATCH(B15, Paste_Here!A$2:A$600, 0))))), INDEX(Paste_Here!AL$2:AL$600, MATCH(B15, Paste_Here!A$2:A$600, 0)), ""), ""), "")</f>
        <v/>
      </c>
      <c r="EM15" s="47"/>
      <c r="FA15" s="4" t="str" cm="1">
        <f t="array" ref="FA15">IFERROR(INDEX(Paste_Here!$B$2:$B$600, MATCH(0, COUNTIF(FA$4:FA14, Paste_Here!$B$2:$B$600) + IF(Paste_Here!$B$2:$B$600="", 1, 0), 0)), "")</f>
        <v/>
      </c>
      <c r="FB15" s="4" t="str">
        <f>IF(FA15&lt;&gt;"", INDEX(Paste_Here!$A$2:$A$600, MATCH(FA15, Paste_Here!$B$2:$B$600, 0)), "")</f>
        <v/>
      </c>
      <c r="FC15" s="4" t="str">
        <f t="shared" si="4"/>
        <v/>
      </c>
      <c r="FD15" s="4" t="str" cm="1">
        <f t="array" ref="FD15">IFERROR(INDEX($FC$5:$FC$600, MATCH(SMALL(IF($FC$5:$FC$600&lt;&gt;"", COUNTIF($FC$5:$FC$600, "&lt;"&amp;$FC$5:$FC$600)+1), ROW()-ROW($FD$5)+1), COUNTIF($FC$5:$FC$600, "&lt;"&amp;$FC$5:$FC$600)+1, 0)), "")</f>
        <v/>
      </c>
      <c r="FF15" s="2" t="str">
        <f>IFERROR(IF(B15&lt;&gt;"", IF(AND(INDEX(Paste_Here!AH$2:AH$600, MATCH(B15, Paste_Here!A$2:A$600, 0))&lt;&gt;"", ISNUMBER(VALUE(INDEX(Paste_Here!AH$2:AH$600, MATCH(B15, Paste_Here!A$2:A$600, 0))))), INDEX(Paste_Here!AH$2:AH$600, MATCH(B15, Paste_Here!A$2:A$600, 0)), ""), ""), "")</f>
        <v/>
      </c>
      <c r="FG15" s="47"/>
      <c r="FH15" s="2" t="str">
        <f>IFERROR(IF(B15&lt;&gt;"", IF(AND(INDEX(Paste_Here!AM$2:AM$600, MATCH(B15, Paste_Here!A$2:A$600, 0))&lt;&gt;"", ISNUMBER(VALUE(INDEX(Paste_Here!AM$2:AM$600, MATCH(B15, Paste_Here!A$2:A$600, 0))))), INDEX(Paste_Here!AM$2:AM$600, MATCH(B15, Paste_Here!A$2:A$600, 0)), ""), ""), "")</f>
        <v/>
      </c>
      <c r="FI15" s="47"/>
      <c r="FJ15" s="47"/>
      <c r="FK15" s="2" t="str">
        <f t="shared" si="5"/>
        <v/>
      </c>
      <c r="FL15" s="47"/>
      <c r="FM15" s="2" t="str">
        <f>IFERROR(IF(B15&lt;&gt;"", IF(ISNUMBER(VALUE(INDEX(Paste_Here!H$2:H$600, MATCH(B15, Paste_Here!A$2:A$600, 0)))), IF(VALUE(INDEX(Paste_Here!H$2:H$600, MATCH(B15, Paste_Here!A$2:A$600, 0)))=0, "No", IF(AND(VALUE(INDEX(Paste_Here!H$2:H$600, MATCH(B15, Paste_Here!A$2:A$600, 0)))&gt;=1, VALUE(INDEX(Paste_Here!H$2:H$600, MATCH(B15, Paste_Here!A$2:A$600, 0)))&lt;=4), VALUE(INDEX(Paste_Here!H$2:H$600, MATCH(B15, Paste_Here!A$2:A$600, 0))), "")), ""), ""), "")</f>
        <v/>
      </c>
      <c r="FN15" s="47"/>
      <c r="FO15" s="34" t="str">
        <f>IFERROR(IF(B15&lt;&gt;"", IF(ISNUMBER(VALUE(INDEX(Paste_Here!I$2:I$600, MATCH(B15, Paste_Here!A$2:A$600, 0)))), IF(VALUE(INDEX(Paste_Here!I$2:I$600, MATCH(B15, Paste_Here!A$2:A$600, 0)))=0, "No", IF(AND(VALUE(INDEX(Paste_Here!I$2:I$600, MATCH(B15, Paste_Here!A$2:A$600, 0)))&gt;=1, VALUE(INDEX(Paste_Here!I$2:I$600, MATCH(B15, Paste_Here!A$2:A$600, 0)))&lt;=4), VALUE(INDEX(Paste_Here!I$2:I$600, MATCH(B15, Paste_Here!A$2:A$600, 0))), "")), ""), ""), "")</f>
        <v/>
      </c>
      <c r="FP15" s="47"/>
      <c r="FQ15" s="2"/>
      <c r="FR15" s="47"/>
      <c r="FS15" s="2"/>
      <c r="FT15" s="47"/>
      <c r="FU15" s="2"/>
      <c r="FV15" s="47"/>
      <c r="FW15" s="2"/>
      <c r="FX15" s="47"/>
      <c r="FY15" s="2"/>
      <c r="FZ15" s="47"/>
      <c r="GA15" s="2"/>
      <c r="GB15" s="47"/>
      <c r="GU15" s="2"/>
      <c r="GV15" s="47"/>
      <c r="GW15" s="2"/>
      <c r="GX15" s="47"/>
    </row>
    <row r="16" spans="1:206">
      <c r="A16" s="47"/>
      <c r="B16" s="2" t="str">
        <f t="shared" si="0"/>
        <v/>
      </c>
      <c r="C16" s="47"/>
      <c r="D16" s="2" t="str">
        <f>IFERROR(IF(B16&lt;&gt;"", IF(COUNTIF(INDEX(Paste_Here!N$2:O$600, MATCH(B16, Paste_Here!A$2:A$600, 0), 0), "yes") &gt; 0, "No", IF(COUNTIF(INDEX(Paste_Here!N$2:O$600, MATCH(B16, Paste_Here!A$2:A$600, 0), 0), "no") &gt; 0, "Yes", "")), ""), "")</f>
        <v/>
      </c>
      <c r="E16" s="47"/>
      <c r="F16" s="84" t="str">
        <f>IFERROR(IF(B16&lt;&gt;"", IF(AND(INDEX(Paste_Here!P$2:P$600, MATCH(B16, Paste_Here!A$2:A$600, 0))&lt;&gt;"", ISNUMBER(VALUE(INDEX(Paste_Here!P$2:P$600, MATCH(B16, Paste_Here!A$2:A$600, 0))))), INDEX(Paste_Here!P$2:P$600, MATCH(B16, Paste_Here!A$2:A$600, 0)), ""), ""), "")</f>
        <v/>
      </c>
      <c r="G16" s="47"/>
      <c r="H16" s="2" t="str">
        <f>IFERROR(IF(B16&lt;&gt;"", IF(ISNUMBER(SEARCH("highrisk", LOWER(INDEX(Paste_Here!Q$2:Q$600, MATCH(B16, Paste_Here!A$2:A$600, 0))))), "High Risk", IF(ISNUMBER(SEARCH("lowrisk", LOWER(INDEX(Paste_Here!Q$2:Q$600, MATCH(B16, Paste_Here!A$2:A$600, 0))))), "Low Risk", IF(ISNUMBER(SEARCH("somerisk", LOWER(INDEX(Paste_Here!Q$2:Q$600, MATCH(B16, Paste_Here!A$2:A$600, 0))))), "Some Risk", ""))), ""), "")</f>
        <v/>
      </c>
      <c r="I16" s="47"/>
      <c r="J16" s="2"/>
      <c r="K16" s="47"/>
      <c r="L16" s="2"/>
      <c r="M16" s="47"/>
      <c r="N16" s="2"/>
      <c r="O16" s="47"/>
      <c r="P16" s="2" t="str">
        <f>IFERROR(IF(B16&lt;&gt;"", IF(AND(ISNUMBER(VALUE(INDEX(Paste_Here!R$2:R$600, MATCH(B16, Paste_Here!A$2:A$600, 0)))), INDEX(Paste_Here!R$2:R$600, MATCH(B16, Paste_Here!A$2:A$600, 0)) &lt;&gt; ""), VALUE(INDEX(Paste_Here!R$2:R$600, MATCH(B16, Paste_Here!A$2:A$600, 0))), ""), ""), "")</f>
        <v/>
      </c>
      <c r="Q16" s="47"/>
      <c r="R16" s="2"/>
      <c r="S16" s="47"/>
      <c r="W16" s="47"/>
      <c r="X16" s="2"/>
      <c r="Y16" s="47"/>
      <c r="Z16" s="2" t="str">
        <f>IFERROR(IF(B16&lt;&gt;"", IF(AND(INDEX(Paste_Here!S$2:S$600, MATCH(B16, Paste_Here!A$2:A$600, 0))&lt;&gt;"", ISNUMBER(VALUE(INDEX(Paste_Here!S$2:S$600, MATCH(B16, Paste_Here!A$2:A$600, 0))))), INDEX(Paste_Here!S$2:S$600, MATCH(B16, Paste_Here!A$2:A$600, 0)), ""), ""), "")</f>
        <v/>
      </c>
      <c r="AA16" s="47"/>
      <c r="AB16" s="2" t="str">
        <f>IFERROR(IF(B16&lt;&gt;"", IF(ISNUMBER(SEARCH("highrisk", LOWER(INDEX(Paste_Here!T$2:T$600, MATCH(B16, Paste_Here!A$2:A$600, 0))))), "High Risk", IF(ISNUMBER(SEARCH("lowrisk", LOWER(INDEX(Paste_Here!T$2:T$600, MATCH(B16, Paste_Here!A$2:A$600, 0))))), "Low Risk", IF(ISNUMBER(SEARCH("somerisk", LOWER(INDEX(Paste_Here!T$2:T$600, MATCH(B16, Paste_Here!A$2:A$600, 0))))), "Some Risk", IF(ISNUMBER(SEARCH("OT", LOWER(INDEX(Paste_Here!T$2:T$600, MATCH(B16, Paste_Here!A$2:A$600, 0))))), "On Track", "")))), ""), "")</f>
        <v/>
      </c>
      <c r="AC16" s="47"/>
      <c r="AD16" s="2"/>
      <c r="AE16" s="47"/>
      <c r="AF16" s="2"/>
      <c r="AG16" s="47"/>
      <c r="AH16" s="2"/>
      <c r="AI16" s="47"/>
      <c r="AJ16" s="2" t="str" cm="1">
        <f t="array" aca="1" ref="AJ16" ca="1">IFERROR(IF(ISNUMBER(SEARCH("BR", INDEX(Paste_Here!AB$2:AB$210, MATCH(B16, Paste_Here!A$2:A$210, 0)))), -1, 1) * VALUE(_xlfn.TEXTJOIN("", TRUE, IF(ISNUMBER(--MID(INDEX(Paste_Here!AB$2:AB$210, MATCH(B16, Paste_Here!A$2:A$210, 0)), ROW(INDIRECT("1:"&amp;LEN(INDEX(Paste_Here!AB$2:AB$210, MATCH(B16, Paste_Here!A$2:A$210, 0))))), 1)), MID(INDEX(Paste_Here!AB$2:AB$210, MATCH(B16, Paste_Here!A$2:A$210, 0)), ROW(INDIRECT("1:"&amp;LEN(INDEX(Paste_Here!AB$2:AB$210, MATCH(B16, Paste_Here!A$2:A$210, 0))))), 1), ""))), "")</f>
        <v/>
      </c>
      <c r="AK16" s="47"/>
      <c r="AL16" s="34" t="str">
        <f>IFERROR(IF(B16&lt;&gt;"", IF(AND(INDEX(Paste_Here!AF$2:AF$600, MATCH(B16, Paste_Here!A$2:A$600, 0))&lt;&gt;"", ISNUMBER(VALUE(INDEX(Paste_Here!AF$2:AF$600, MATCH(B16, Paste_Here!A$2:A$600, 0))))), INDEX(Paste_Here!AF$2:AF$600, MATCH(B16, Paste_Here!A$2:A$600, 0)), ""), ""), "")</f>
        <v/>
      </c>
      <c r="AM16" s="47"/>
      <c r="AN16" s="47"/>
      <c r="AO16" s="2" t="str">
        <f t="shared" si="1"/>
        <v/>
      </c>
      <c r="AP16" s="47"/>
      <c r="AQ16" s="34" t="str">
        <f>IFERROR(IF(B16&lt;&gt;"", IF(COUNTIF(INDEX(Paste_Here!X$2:Y$600, MATCH(B16, Paste_Here!A$2:A$600, 0), 0), "yes") &gt; 0, "No", IF(COUNTIF(INDEX(Paste_Here!X$2:Y$600, MATCH(B16, Paste_Here!A$2:A$600, 0), 0), "no") &gt; 0, "Yes", "")), ""), "")</f>
        <v/>
      </c>
      <c r="AR16" s="47"/>
      <c r="AS16" s="34" t="str">
        <f>IFERROR(IF(B16&lt;&gt;"", IF(AND(INDEX(Paste_Here!U$2:U$600, MATCH(B16, Paste_Here!A$2:A$600, 0))&lt;&gt;"", ISNUMBER(VALUE(INDEX(Paste_Here!U$2:U$600, MATCH(B16, Paste_Here!A$2:A$600, 0))))), INDEX(Paste_Here!U$2:U$600, MATCH(B16, Paste_Here!A$2:A$600, 0)), ""), ""), "")</f>
        <v/>
      </c>
      <c r="AT16" s="47"/>
      <c r="AU16" s="34" t="str">
        <f>IFERROR(IF(B16&lt;&gt;"", IF(ISNUMBER(SEARCH("highrisk", LOWER(INDEX(Paste_Here!V$2:V$600, MATCH(B16, Paste_Here!A$2:A$600, 0))))), "High Risk", IF(ISNUMBER(SEARCH("lowrisk", LOWER(INDEX(Paste_Here!V$2:V$600, MATCH(B16, Paste_Here!A$2:A$600, 0))))), "Low Risk", IF(ISNUMBER(SEARCH("somerisk", LOWER(INDEX(Paste_Here!V$2:V$600, MATCH(B16, Paste_Here!A$2:A$600, 0))))), "Some Risk", ""))), ""), "")</f>
        <v/>
      </c>
      <c r="AV16" s="47"/>
      <c r="AW16" s="34" t="str">
        <f>IFERROR(IF(B16&lt;&gt;"", IF(AND(ISNUMBER(VALUE(INDEX(Paste_Here!W$2:W$600, MATCH(B16, Paste_Here!A$2:A$600, 0)))), INDEX(Paste_Here!W$2:W$600, MATCH(B16, Paste_Here!A$2:A$600, 0)) &lt;&gt; ""), VALUE(INDEX(Paste_Here!W$2:W$600, MATCH(B16, Paste_Here!A$2:A$600, 0))), ""), ""), "")</f>
        <v/>
      </c>
      <c r="AX16" s="47"/>
      <c r="BA16" s="2" t="str">
        <f>IFERROR(IF(B16&lt;&gt;"", IF(AND(INDEX(Paste_Here!AI$2:AI$600, MATCH(B16, Paste_Here!A$2:A$600, 0))&lt;&gt;"", ISNUMBER(VALUE(INDEX(Paste_Here!AI$2:AI$600, MATCH(B16, Paste_Here!A$2:A$600, 0))))), INDEX(Paste_Here!AI$2:AI$600, MATCH(B16, Paste_Here!A$2:A$600, 0)), ""), ""), "")</f>
        <v/>
      </c>
      <c r="BB16" s="47"/>
      <c r="BC16" s="34" t="str">
        <f>IFERROR(IF(B16&lt;&gt;"", IF(ISNUMBER(SEARCH("highrisk", LOWER(INDEX(Paste_Here!AJ$2:AJ$600, MATCH(B16, Paste_Here!A$2:A$600, 0))))), "High Risk", IF(ISNUMBER(SEARCH("lowrisk", LOWER(INDEX(Paste_Here!AJ$2:AJ$600, MATCH(B16, Paste_Here!A$2:A$600, 0))))), "Low Risk", IF(ISNUMBER(SEARCH("somerisk", LOWER(INDEX(Paste_Here!AJ$2:AJ$600, MATCH(B16, Paste_Here!A$2:A$600, 0))))), "Some Risk", IF(ISNUMBER(SEARCH("OT", LOWER(INDEX(Paste_Here!AJ$2:AJ$600, MATCH(B16, Paste_Here!A$2:A$600, 0))))), "On Track", "")))), ""), "")</f>
        <v/>
      </c>
      <c r="BD16" s="47"/>
      <c r="BE16" s="34" t="str">
        <f>IFERROR(IF(B16&lt;&gt;"", IF(AND(INDEX(Paste_Here!AK$2:AK$600, MATCH(B16, Paste_Here!A$2:A$600, 0))&lt;&gt;"", ISNUMBER(VALUE(INDEX(Paste_Here!AK$2:AK$600, MATCH(B16, Paste_Here!A$2:A$600, 0))))), INDEX(Paste_Here!AK$2:AK$600, MATCH(B16, Paste_Here!A$2:A$600, 0)), ""), ""), "")</f>
        <v/>
      </c>
      <c r="BF16" s="47"/>
      <c r="BG16" s="34" t="str" cm="1">
        <f t="array" aca="1" ref="BG16" ca="1">IFERROR(IF(B16&lt;&gt;"", IF(INDEX(Paste_Here!AE$2:AE$600, MATCH(B16, Paste_Here!A$2:A$600, 0))&lt;&gt;"", IF(LEFT(INDEX(Paste_Here!AE$2:AE$600, MATCH(B16, Paste_Here!A$2:A$600, 0)), 2)="EM", -1, 1) * VALUE(_xlfn.TEXTJOIN("", TRUE, IF(ISNUMBER(MID(INDEX(Paste_Here!AE$2:AE$600, MATCH(B16, Paste_Here!A$2:A$600, 0)), ROW(INDIRECT("1:"&amp;LEN(INDEX(Paste_Here!AE$2:AE$600, MATCH(B16, Paste_Here!A$2:A$600, 0))))), 1)*1), MID(INDEX(Paste_Here!AE$2:AE$600, MATCH(B16, Paste_Here!A$2:A$600, 0)), ROW(INDIRECT("1:"&amp;LEN(INDEX(Paste_Here!AE$2:AE$600, MATCH(B16, Paste_Here!A$2:A$600, 0))))), 1), ""))), ""), ""), "")</f>
        <v/>
      </c>
      <c r="BH16" s="47"/>
      <c r="BJ16" s="47"/>
      <c r="BK16" s="2" t="str">
        <f t="shared" si="2"/>
        <v/>
      </c>
      <c r="BL16" s="47"/>
      <c r="BM16" s="34" t="str">
        <f>IFERROR(IF(B16&lt;&gt;"", IF(AND(INDEX(Paste_Here!Z$2:Z$600, MATCH(B16, Paste_Here!A$2:A$600, 0))&lt;&gt;"", ISNUMBER(VALUE(INDEX(Paste_Here!Z$2:Z$600, MATCH(B16, Paste_Here!A$2:A$600, 0))))), INDEX(Paste_Here!Z$2:Z$600, MATCH(B16, Paste_Here!A$2:A$600, 0)), ""), ""), "")</f>
        <v/>
      </c>
      <c r="BN16" s="47"/>
      <c r="BO16" s="34" t="str">
        <f>IFERROR(IF(B16&lt;&gt;"", IF(ISNUMBER(SEARCH("highrisk", LOWER(INDEX(Paste_Here!AA$2:AA$600, MATCH(B16, Paste_Here!A$2:A$600, 0))))), "High Risk", IF(ISNUMBER(SEARCH("lowrisk", LOWER(INDEX(Paste_Here!AA$2:AA$600, MATCH(B16, Paste_Here!A$2:A$600, 0))))), "Low Risk", IF(ISNUMBER(SEARCH("somerisk", LOWER(INDEX(Paste_Here!AA$2:AA$600, MATCH(B16, Paste_Here!A$2:A$600, 0))))), "Some Risk", IF(ISNUMBER(SEARCH("OT", LOWER(INDEX(Paste_Here!AA$2:AA$600, MATCH(B16, Paste_Here!A$2:A$600, 0))))), "On Track", "")))), ""), "")</f>
        <v/>
      </c>
      <c r="BP16" s="47"/>
      <c r="BQ16" s="34" t="str">
        <f>IFERROR(IF(B16&lt;&gt;"", IF(AND(INDEX(Paste_Here!AC$2:AC$600, MATCH(B16, Paste_Here!A$2:A$600, 0))&lt;&gt;"", ISNUMBER(VALUE(INDEX(Paste_Here!AC$2:AC$600, MATCH(B16, Paste_Here!A$2:A$600, 0))))), INDEX(Paste_Here!AC$2:AC$600, MATCH(B16, Paste_Here!A$2:A$600, 0)), ""), ""), "")</f>
        <v/>
      </c>
      <c r="BR16" s="47"/>
      <c r="BS16" s="34" t="str">
        <f>IFERROR(IF(B16&lt;&gt;"", IF(ISNUMBER(SEARCH("highrisk", LOWER(INDEX(Paste_Here!AD$2:AD$600, MATCH(B16, Paste_Here!A$2:A$600, 0))))), "High Risk", IF(ISNUMBER(SEARCH("lowrisk", LOWER(INDEX(Paste_Here!AD$2:AD$600, MATCH(B16, Paste_Here!A$2:A$600, 0))))), "Low Risk", IF(ISNUMBER(SEARCH("somerisk", LOWER(INDEX(Paste_Here!AD$2:AD$600, MATCH(B16, Paste_Here!A$2:A$600, 0))))), "Some Risk", IF(ISNUMBER(SEARCH("OT", LOWER(INDEX(Paste_Here!AD$2:AD$600, MATCH(B16, Paste_Here!A$2:A$600, 0))))), "On Track", "")))), ""), "")</f>
        <v/>
      </c>
      <c r="BT16" s="47"/>
      <c r="BU16" s="34"/>
      <c r="BV16" s="47"/>
      <c r="BW16" s="34"/>
      <c r="BX16" s="47"/>
      <c r="BY16" s="34"/>
      <c r="BZ16" s="47"/>
      <c r="CA16" s="34"/>
      <c r="CB16" s="49"/>
      <c r="CE16" s="47"/>
      <c r="CF16" s="2"/>
      <c r="CG16" s="47"/>
      <c r="CH16" s="34"/>
      <c r="CI16" s="47"/>
      <c r="CJ16" s="34"/>
      <c r="CK16" s="47"/>
      <c r="CL16" s="34"/>
      <c r="CM16" s="47"/>
      <c r="CN16" s="34"/>
      <c r="CO16" s="47"/>
      <c r="CP16" s="34"/>
      <c r="CQ16" s="47"/>
      <c r="CR16" s="34"/>
      <c r="CS16" s="47"/>
      <c r="CT16" s="34"/>
      <c r="CU16" s="47"/>
      <c r="CV16" s="34"/>
      <c r="CW16" s="47"/>
      <c r="CZ16" s="47"/>
      <c r="DA16" s="2"/>
      <c r="DB16" s="47"/>
      <c r="DC16" s="34"/>
      <c r="DD16" s="47"/>
      <c r="DE16" s="34"/>
      <c r="DF16" s="47"/>
      <c r="DG16" s="34"/>
      <c r="DH16" s="47"/>
      <c r="DI16" s="34"/>
      <c r="DJ16" s="47"/>
      <c r="DK16" s="34"/>
      <c r="DL16" s="47"/>
      <c r="DM16" s="34"/>
      <c r="DN16" s="47"/>
      <c r="DO16" s="34"/>
      <c r="DP16" s="47"/>
      <c r="DQ16" s="34"/>
      <c r="DR16" s="47"/>
      <c r="DT16" s="47"/>
      <c r="DU16" s="47"/>
      <c r="DV16" s="2" t="str">
        <f t="shared" si="3"/>
        <v/>
      </c>
      <c r="DW16" s="47"/>
      <c r="DX16" s="2" t="str">
        <f>IFERROR(IF(B16&lt;&gt;"", IF(ISNUMBER(SEARCH("s", LOWER(INDEX(Paste_Here!M$2:M$600, MATCH(B16, Paste_Here!A$2:A$600, 0))))), "Yes", IF(INDEX(Paste_Here!M$2:M$600, MATCH(B16, Paste_Here!A$2:A$600, 0))&lt;&gt;"", "No", "")), ""), "")</f>
        <v/>
      </c>
      <c r="DY16" s="47"/>
      <c r="DZ16" s="2" t="str">
        <f>IFERROR(IF(B16&lt;&gt;"", IF(ISNUMBER(SEARCH("yes", LOWER(INDEX(Paste_Here!F$2:F$600, MATCH(B16, Paste_Here!A$2:A$600, 0))))), "Yes", IF(ISNUMBER(SEARCH("no", LOWER(INDEX(Paste_Here!F$2:F$600, MATCH(B16, Paste_Here!A$2:A$600, 0))))), "No", "")), ""), "")</f>
        <v/>
      </c>
      <c r="EA16" s="47"/>
      <c r="EB16" s="2" t="str">
        <f>IFERROR(IF(B16&lt;&gt;"", IF(ISNUMBER(SEARCH("english language learner", LOWER(INDEX(Paste_Here!C$2:C$600, MATCH(B16, Paste_Here!A$2:A$600, 0))))), "Yes", ""), ""), "")</f>
        <v/>
      </c>
      <c r="EC16" s="47"/>
      <c r="ED16" s="2" t="str">
        <f>IFERROR(IF(B16&lt;&gt;"", IF(OR(ISNUMBER(SEARCH("b", LOWER(INDEX(Paste_Here!K$2:K$600, MATCH(B16, Paste_Here!A$2:A$600, 0))))), ISNUMBER(SEARCH("h", LOWER(INDEX(Paste_Here!K$2:K$600, MATCH(B16, Paste_Here!A$2:A$600, 0))))), ISNUMBER(SEARCH("i", LOWER(INDEX(Paste_Here!K$2:K$600, MATCH(B16, Paste_Here!A$2:A$600, 0)))))), "Yes", IF(INDEX(Paste_Here!K$2:K$600, MATCH(B16, Paste_Here!A$2:A$600, 0))&lt;&gt;"", "No", "")), ""), "")</f>
        <v/>
      </c>
      <c r="EE16" s="47"/>
      <c r="EF16" s="34" t="str">
        <f>IFERROR(IF(B16&lt;&gt;"", IF(ISNUMBER(SEARCH("yes", LOWER(INDEX(Paste_Here!L$2:L$600, MATCH(B16, Paste_Here!A$2:A$600, 0))))), "Yes", IF(ISNUMBER(SEARCH("no", LOWER(INDEX(Paste_Here!L$2:L$600, MATCH(B16, Paste_Here!A$2:A$600, 0))))), "No", "")), ""), "")</f>
        <v/>
      </c>
      <c r="EG16" s="47"/>
      <c r="EH16" s="2" t="str">
        <f>IFERROR(IF(B16&lt;&gt;"", IF(ISNUMBER(SEARCH("transitional 2", LOWER(INDEX(Paste_Here!C$2:C$600, MATCH(B16, Paste_Here!A$2:A$600, 0))))), "T2", IF(ISNUMBER(SEARCH("transitional 1", LOWER(INDEX(Paste_Here!C$2:C$600, MATCH(B16, Paste_Here!A$2:A$600, 0))))), "T1", IF(ISNUMBER(SEARCH("waived ell services", LOWER(INDEX(Paste_Here!C$2:C$600, MATCH(B16, Paste_Here!A$2:A$600, 0))))), "W", ""))), ""), "")</f>
        <v/>
      </c>
      <c r="EI16" s="47"/>
      <c r="EJ16" s="2" t="str">
        <f>IFERROR(IF(B16&lt;&gt;"", IF(AND(INDEX(Paste_Here!AG$2:AG$600, MATCH(B16, Paste_Here!A$2:A$600, 0))&lt;&gt;"", ISNUMBER(VALUE(INDEX(Paste_Here!AG$2:AG$600, MATCH(B16, Paste_Here!A$2:A$600, 0))))), INDEX(Paste_Here!AG$2:AG$600, MATCH(B16, Paste_Here!A$2:A$600, 0)), ""), ""), "")</f>
        <v/>
      </c>
      <c r="EK16" s="47"/>
      <c r="EL16" s="2" t="str">
        <f>IFERROR(IF(B16&lt;&gt;"", IF(AND(INDEX(Paste_Here!AL$2:AL$600, MATCH(B16, Paste_Here!A$2:A$600, 0))&lt;&gt;"", ISNUMBER(VALUE(INDEX(Paste_Here!AL$2:AL$600, MATCH(B16, Paste_Here!A$2:A$600, 0))))), INDEX(Paste_Here!AL$2:AL$600, MATCH(B16, Paste_Here!A$2:A$600, 0)), ""), ""), "")</f>
        <v/>
      </c>
      <c r="EM16" s="47"/>
      <c r="FA16" s="4" t="str" cm="1">
        <f t="array" ref="FA16">IFERROR(INDEX(Paste_Here!$B$2:$B$600, MATCH(0, COUNTIF(FA$4:FA15, Paste_Here!$B$2:$B$600) + IF(Paste_Here!$B$2:$B$600="", 1, 0), 0)), "")</f>
        <v/>
      </c>
      <c r="FB16" s="4" t="str">
        <f>IF(FA16&lt;&gt;"", INDEX(Paste_Here!$A$2:$A$600, MATCH(FA16, Paste_Here!$B$2:$B$600, 0)), "")</f>
        <v/>
      </c>
      <c r="FC16" s="4" t="str">
        <f t="shared" si="4"/>
        <v/>
      </c>
      <c r="FD16" s="4" t="str" cm="1">
        <f t="array" ref="FD16">IFERROR(INDEX($FC$5:$FC$600, MATCH(SMALL(IF($FC$5:$FC$600&lt;&gt;"", COUNTIF($FC$5:$FC$600, "&lt;"&amp;$FC$5:$FC$600)+1), ROW()-ROW($FD$5)+1), COUNTIF($FC$5:$FC$600, "&lt;"&amp;$FC$5:$FC$600)+1, 0)), "")</f>
        <v/>
      </c>
      <c r="FF16" s="2" t="str">
        <f>IFERROR(IF(B16&lt;&gt;"", IF(AND(INDEX(Paste_Here!AH$2:AH$600, MATCH(B16, Paste_Here!A$2:A$600, 0))&lt;&gt;"", ISNUMBER(VALUE(INDEX(Paste_Here!AH$2:AH$600, MATCH(B16, Paste_Here!A$2:A$600, 0))))), INDEX(Paste_Here!AH$2:AH$600, MATCH(B16, Paste_Here!A$2:A$600, 0)), ""), ""), "")</f>
        <v/>
      </c>
      <c r="FG16" s="47"/>
      <c r="FH16" s="2" t="str">
        <f>IFERROR(IF(B16&lt;&gt;"", IF(AND(INDEX(Paste_Here!AM$2:AM$600, MATCH(B16, Paste_Here!A$2:A$600, 0))&lt;&gt;"", ISNUMBER(VALUE(INDEX(Paste_Here!AM$2:AM$600, MATCH(B16, Paste_Here!A$2:A$600, 0))))), INDEX(Paste_Here!AM$2:AM$600, MATCH(B16, Paste_Here!A$2:A$600, 0)), ""), ""), "")</f>
        <v/>
      </c>
      <c r="FI16" s="47"/>
      <c r="FJ16" s="47"/>
      <c r="FK16" s="2" t="str">
        <f t="shared" si="5"/>
        <v/>
      </c>
      <c r="FL16" s="47"/>
      <c r="FM16" s="2" t="str">
        <f>IFERROR(IF(B16&lt;&gt;"", IF(ISNUMBER(VALUE(INDEX(Paste_Here!H$2:H$600, MATCH(B16, Paste_Here!A$2:A$600, 0)))), IF(VALUE(INDEX(Paste_Here!H$2:H$600, MATCH(B16, Paste_Here!A$2:A$600, 0)))=0, "No", IF(AND(VALUE(INDEX(Paste_Here!H$2:H$600, MATCH(B16, Paste_Here!A$2:A$600, 0)))&gt;=1, VALUE(INDEX(Paste_Here!H$2:H$600, MATCH(B16, Paste_Here!A$2:A$600, 0)))&lt;=4), VALUE(INDEX(Paste_Here!H$2:H$600, MATCH(B16, Paste_Here!A$2:A$600, 0))), "")), ""), ""), "")</f>
        <v/>
      </c>
      <c r="FN16" s="47"/>
      <c r="FO16" s="34" t="str">
        <f>IFERROR(IF(B16&lt;&gt;"", IF(ISNUMBER(VALUE(INDEX(Paste_Here!I$2:I$600, MATCH(B16, Paste_Here!A$2:A$600, 0)))), IF(VALUE(INDEX(Paste_Here!I$2:I$600, MATCH(B16, Paste_Here!A$2:A$600, 0)))=0, "No", IF(AND(VALUE(INDEX(Paste_Here!I$2:I$600, MATCH(B16, Paste_Here!A$2:A$600, 0)))&gt;=1, VALUE(INDEX(Paste_Here!I$2:I$600, MATCH(B16, Paste_Here!A$2:A$600, 0)))&lt;=4), VALUE(INDEX(Paste_Here!I$2:I$600, MATCH(B16, Paste_Here!A$2:A$600, 0))), "")), ""), ""), "")</f>
        <v/>
      </c>
      <c r="FP16" s="47"/>
      <c r="FQ16" s="2"/>
      <c r="FR16" s="47"/>
      <c r="FS16" s="2"/>
      <c r="FT16" s="47"/>
      <c r="FU16" s="2"/>
      <c r="FV16" s="47"/>
      <c r="FW16" s="2"/>
      <c r="FX16" s="47"/>
      <c r="FY16" s="2"/>
      <c r="FZ16" s="47"/>
      <c r="GA16" s="2"/>
      <c r="GB16" s="47"/>
      <c r="GU16" s="2"/>
      <c r="GV16" s="47"/>
      <c r="GW16" s="2"/>
      <c r="GX16" s="47"/>
    </row>
    <row r="17" spans="1:206">
      <c r="A17" s="47"/>
      <c r="B17" s="2" t="str">
        <f t="shared" si="0"/>
        <v/>
      </c>
      <c r="C17" s="47"/>
      <c r="D17" s="2" t="str">
        <f>IFERROR(IF(B17&lt;&gt;"", IF(COUNTIF(INDEX(Paste_Here!N$2:O$600, MATCH(B17, Paste_Here!A$2:A$600, 0), 0), "yes") &gt; 0, "No", IF(COUNTIF(INDEX(Paste_Here!N$2:O$600, MATCH(B17, Paste_Here!A$2:A$600, 0), 0), "no") &gt; 0, "Yes", "")), ""), "")</f>
        <v/>
      </c>
      <c r="E17" s="47"/>
      <c r="F17" s="84" t="str">
        <f>IFERROR(IF(B17&lt;&gt;"", IF(AND(INDEX(Paste_Here!P$2:P$600, MATCH(B17, Paste_Here!A$2:A$600, 0))&lt;&gt;"", ISNUMBER(VALUE(INDEX(Paste_Here!P$2:P$600, MATCH(B17, Paste_Here!A$2:A$600, 0))))), INDEX(Paste_Here!P$2:P$600, MATCH(B17, Paste_Here!A$2:A$600, 0)), ""), ""), "")</f>
        <v/>
      </c>
      <c r="G17" s="47"/>
      <c r="H17" s="2" t="str">
        <f>IFERROR(IF(B17&lt;&gt;"", IF(ISNUMBER(SEARCH("highrisk", LOWER(INDEX(Paste_Here!Q$2:Q$600, MATCH(B17, Paste_Here!A$2:A$600, 0))))), "High Risk", IF(ISNUMBER(SEARCH("lowrisk", LOWER(INDEX(Paste_Here!Q$2:Q$600, MATCH(B17, Paste_Here!A$2:A$600, 0))))), "Low Risk", IF(ISNUMBER(SEARCH("somerisk", LOWER(INDEX(Paste_Here!Q$2:Q$600, MATCH(B17, Paste_Here!A$2:A$600, 0))))), "Some Risk", ""))), ""), "")</f>
        <v/>
      </c>
      <c r="I17" s="47"/>
      <c r="J17" s="2"/>
      <c r="K17" s="47"/>
      <c r="L17" s="2"/>
      <c r="M17" s="47"/>
      <c r="N17" s="2"/>
      <c r="O17" s="47"/>
      <c r="P17" s="2" t="str">
        <f>IFERROR(IF(B17&lt;&gt;"", IF(AND(ISNUMBER(VALUE(INDEX(Paste_Here!R$2:R$600, MATCH(B17, Paste_Here!A$2:A$600, 0)))), INDEX(Paste_Here!R$2:R$600, MATCH(B17, Paste_Here!A$2:A$600, 0)) &lt;&gt; ""), VALUE(INDEX(Paste_Here!R$2:R$600, MATCH(B17, Paste_Here!A$2:A$600, 0))), ""), ""), "")</f>
        <v/>
      </c>
      <c r="Q17" s="47"/>
      <c r="R17" s="2"/>
      <c r="S17" s="47"/>
      <c r="W17" s="47"/>
      <c r="X17" s="2"/>
      <c r="Y17" s="47"/>
      <c r="Z17" s="2" t="str">
        <f>IFERROR(IF(B17&lt;&gt;"", IF(AND(INDEX(Paste_Here!S$2:S$600, MATCH(B17, Paste_Here!A$2:A$600, 0))&lt;&gt;"", ISNUMBER(VALUE(INDEX(Paste_Here!S$2:S$600, MATCH(B17, Paste_Here!A$2:A$600, 0))))), INDEX(Paste_Here!S$2:S$600, MATCH(B17, Paste_Here!A$2:A$600, 0)), ""), ""), "")</f>
        <v/>
      </c>
      <c r="AA17" s="47"/>
      <c r="AB17" s="2" t="str">
        <f>IFERROR(IF(B17&lt;&gt;"", IF(ISNUMBER(SEARCH("highrisk", LOWER(INDEX(Paste_Here!T$2:T$600, MATCH(B17, Paste_Here!A$2:A$600, 0))))), "High Risk", IF(ISNUMBER(SEARCH("lowrisk", LOWER(INDEX(Paste_Here!T$2:T$600, MATCH(B17, Paste_Here!A$2:A$600, 0))))), "Low Risk", IF(ISNUMBER(SEARCH("somerisk", LOWER(INDEX(Paste_Here!T$2:T$600, MATCH(B17, Paste_Here!A$2:A$600, 0))))), "Some Risk", IF(ISNUMBER(SEARCH("OT", LOWER(INDEX(Paste_Here!T$2:T$600, MATCH(B17, Paste_Here!A$2:A$600, 0))))), "On Track", "")))), ""), "")</f>
        <v/>
      </c>
      <c r="AC17" s="47"/>
      <c r="AD17" s="2"/>
      <c r="AE17" s="47"/>
      <c r="AF17" s="2"/>
      <c r="AG17" s="47"/>
      <c r="AH17" s="2"/>
      <c r="AI17" s="47"/>
      <c r="AJ17" s="2" t="str" cm="1">
        <f t="array" aca="1" ref="AJ17" ca="1">IFERROR(IF(ISNUMBER(SEARCH("BR", INDEX(Paste_Here!AB$2:AB$210, MATCH(B17, Paste_Here!A$2:A$210, 0)))), -1, 1) * VALUE(_xlfn.TEXTJOIN("", TRUE, IF(ISNUMBER(--MID(INDEX(Paste_Here!AB$2:AB$210, MATCH(B17, Paste_Here!A$2:A$210, 0)), ROW(INDIRECT("1:"&amp;LEN(INDEX(Paste_Here!AB$2:AB$210, MATCH(B17, Paste_Here!A$2:A$210, 0))))), 1)), MID(INDEX(Paste_Here!AB$2:AB$210, MATCH(B17, Paste_Here!A$2:A$210, 0)), ROW(INDIRECT("1:"&amp;LEN(INDEX(Paste_Here!AB$2:AB$210, MATCH(B17, Paste_Here!A$2:A$210, 0))))), 1), ""))), "")</f>
        <v/>
      </c>
      <c r="AK17" s="47"/>
      <c r="AL17" s="34" t="str">
        <f>IFERROR(IF(B17&lt;&gt;"", IF(AND(INDEX(Paste_Here!AF$2:AF$600, MATCH(B17, Paste_Here!A$2:A$600, 0))&lt;&gt;"", ISNUMBER(VALUE(INDEX(Paste_Here!AF$2:AF$600, MATCH(B17, Paste_Here!A$2:A$600, 0))))), INDEX(Paste_Here!AF$2:AF$600, MATCH(B17, Paste_Here!A$2:A$600, 0)), ""), ""), "")</f>
        <v/>
      </c>
      <c r="AM17" s="47"/>
      <c r="AN17" s="47"/>
      <c r="AO17" s="2" t="str">
        <f t="shared" si="1"/>
        <v/>
      </c>
      <c r="AP17" s="47"/>
      <c r="AQ17" s="34" t="str">
        <f>IFERROR(IF(B17&lt;&gt;"", IF(COUNTIF(INDEX(Paste_Here!X$2:Y$600, MATCH(B17, Paste_Here!A$2:A$600, 0), 0), "yes") &gt; 0, "No", IF(COUNTIF(INDEX(Paste_Here!X$2:Y$600, MATCH(B17, Paste_Here!A$2:A$600, 0), 0), "no") &gt; 0, "Yes", "")), ""), "")</f>
        <v/>
      </c>
      <c r="AR17" s="47"/>
      <c r="AS17" s="34" t="str">
        <f>IFERROR(IF(B17&lt;&gt;"", IF(AND(INDEX(Paste_Here!U$2:U$600, MATCH(B17, Paste_Here!A$2:A$600, 0))&lt;&gt;"", ISNUMBER(VALUE(INDEX(Paste_Here!U$2:U$600, MATCH(B17, Paste_Here!A$2:A$600, 0))))), INDEX(Paste_Here!U$2:U$600, MATCH(B17, Paste_Here!A$2:A$600, 0)), ""), ""), "")</f>
        <v/>
      </c>
      <c r="AT17" s="47"/>
      <c r="AU17" s="34" t="str">
        <f>IFERROR(IF(B17&lt;&gt;"", IF(ISNUMBER(SEARCH("highrisk", LOWER(INDEX(Paste_Here!V$2:V$600, MATCH(B17, Paste_Here!A$2:A$600, 0))))), "High Risk", IF(ISNUMBER(SEARCH("lowrisk", LOWER(INDEX(Paste_Here!V$2:V$600, MATCH(B17, Paste_Here!A$2:A$600, 0))))), "Low Risk", IF(ISNUMBER(SEARCH("somerisk", LOWER(INDEX(Paste_Here!V$2:V$600, MATCH(B17, Paste_Here!A$2:A$600, 0))))), "Some Risk", ""))), ""), "")</f>
        <v/>
      </c>
      <c r="AV17" s="47"/>
      <c r="AW17" s="34" t="str">
        <f>IFERROR(IF(B17&lt;&gt;"", IF(AND(ISNUMBER(VALUE(INDEX(Paste_Here!W$2:W$600, MATCH(B17, Paste_Here!A$2:A$600, 0)))), INDEX(Paste_Here!W$2:W$600, MATCH(B17, Paste_Here!A$2:A$600, 0)) &lt;&gt; ""), VALUE(INDEX(Paste_Here!W$2:W$600, MATCH(B17, Paste_Here!A$2:A$600, 0))), ""), ""), "")</f>
        <v/>
      </c>
      <c r="AX17" s="47"/>
      <c r="BA17" s="2" t="str">
        <f>IFERROR(IF(B17&lt;&gt;"", IF(AND(INDEX(Paste_Here!AI$2:AI$600, MATCH(B17, Paste_Here!A$2:A$600, 0))&lt;&gt;"", ISNUMBER(VALUE(INDEX(Paste_Here!AI$2:AI$600, MATCH(B17, Paste_Here!A$2:A$600, 0))))), INDEX(Paste_Here!AI$2:AI$600, MATCH(B17, Paste_Here!A$2:A$600, 0)), ""), ""), "")</f>
        <v/>
      </c>
      <c r="BB17" s="47"/>
      <c r="BC17" s="34" t="str">
        <f>IFERROR(IF(B17&lt;&gt;"", IF(ISNUMBER(SEARCH("highrisk", LOWER(INDEX(Paste_Here!AJ$2:AJ$600, MATCH(B17, Paste_Here!A$2:A$600, 0))))), "High Risk", IF(ISNUMBER(SEARCH("lowrisk", LOWER(INDEX(Paste_Here!AJ$2:AJ$600, MATCH(B17, Paste_Here!A$2:A$600, 0))))), "Low Risk", IF(ISNUMBER(SEARCH("somerisk", LOWER(INDEX(Paste_Here!AJ$2:AJ$600, MATCH(B17, Paste_Here!A$2:A$600, 0))))), "Some Risk", IF(ISNUMBER(SEARCH("OT", LOWER(INDEX(Paste_Here!AJ$2:AJ$600, MATCH(B17, Paste_Here!A$2:A$600, 0))))), "On Track", "")))), ""), "")</f>
        <v/>
      </c>
      <c r="BD17" s="47"/>
      <c r="BE17" s="34" t="str">
        <f>IFERROR(IF(B17&lt;&gt;"", IF(AND(INDEX(Paste_Here!AK$2:AK$600, MATCH(B17, Paste_Here!A$2:A$600, 0))&lt;&gt;"", ISNUMBER(VALUE(INDEX(Paste_Here!AK$2:AK$600, MATCH(B17, Paste_Here!A$2:A$600, 0))))), INDEX(Paste_Here!AK$2:AK$600, MATCH(B17, Paste_Here!A$2:A$600, 0)), ""), ""), "")</f>
        <v/>
      </c>
      <c r="BF17" s="47"/>
      <c r="BG17" s="34" t="str" cm="1">
        <f t="array" aca="1" ref="BG17" ca="1">IFERROR(IF(B17&lt;&gt;"", IF(INDEX(Paste_Here!AE$2:AE$600, MATCH(B17, Paste_Here!A$2:A$600, 0))&lt;&gt;"", IF(LEFT(INDEX(Paste_Here!AE$2:AE$600, MATCH(B17, Paste_Here!A$2:A$600, 0)), 2)="EM", -1, 1) * VALUE(_xlfn.TEXTJOIN("", TRUE, IF(ISNUMBER(MID(INDEX(Paste_Here!AE$2:AE$600, MATCH(B17, Paste_Here!A$2:A$600, 0)), ROW(INDIRECT("1:"&amp;LEN(INDEX(Paste_Here!AE$2:AE$600, MATCH(B17, Paste_Here!A$2:A$600, 0))))), 1)*1), MID(INDEX(Paste_Here!AE$2:AE$600, MATCH(B17, Paste_Here!A$2:A$600, 0)), ROW(INDIRECT("1:"&amp;LEN(INDEX(Paste_Here!AE$2:AE$600, MATCH(B17, Paste_Here!A$2:A$600, 0))))), 1), ""))), ""), ""), "")</f>
        <v/>
      </c>
      <c r="BH17" s="47"/>
      <c r="BJ17" s="47"/>
      <c r="BK17" s="2" t="str">
        <f t="shared" si="2"/>
        <v/>
      </c>
      <c r="BL17" s="47"/>
      <c r="BM17" s="34" t="str">
        <f>IFERROR(IF(B17&lt;&gt;"", IF(AND(INDEX(Paste_Here!Z$2:Z$600, MATCH(B17, Paste_Here!A$2:A$600, 0))&lt;&gt;"", ISNUMBER(VALUE(INDEX(Paste_Here!Z$2:Z$600, MATCH(B17, Paste_Here!A$2:A$600, 0))))), INDEX(Paste_Here!Z$2:Z$600, MATCH(B17, Paste_Here!A$2:A$600, 0)), ""), ""), "")</f>
        <v/>
      </c>
      <c r="BN17" s="47"/>
      <c r="BO17" s="34" t="str">
        <f>IFERROR(IF(B17&lt;&gt;"", IF(ISNUMBER(SEARCH("highrisk", LOWER(INDEX(Paste_Here!AA$2:AA$600, MATCH(B17, Paste_Here!A$2:A$600, 0))))), "High Risk", IF(ISNUMBER(SEARCH("lowrisk", LOWER(INDEX(Paste_Here!AA$2:AA$600, MATCH(B17, Paste_Here!A$2:A$600, 0))))), "Low Risk", IF(ISNUMBER(SEARCH("somerisk", LOWER(INDEX(Paste_Here!AA$2:AA$600, MATCH(B17, Paste_Here!A$2:A$600, 0))))), "Some Risk", IF(ISNUMBER(SEARCH("OT", LOWER(INDEX(Paste_Here!AA$2:AA$600, MATCH(B17, Paste_Here!A$2:A$600, 0))))), "On Track", "")))), ""), "")</f>
        <v/>
      </c>
      <c r="BP17" s="47"/>
      <c r="BQ17" s="34" t="str">
        <f>IFERROR(IF(B17&lt;&gt;"", IF(AND(INDEX(Paste_Here!AC$2:AC$600, MATCH(B17, Paste_Here!A$2:A$600, 0))&lt;&gt;"", ISNUMBER(VALUE(INDEX(Paste_Here!AC$2:AC$600, MATCH(B17, Paste_Here!A$2:A$600, 0))))), INDEX(Paste_Here!AC$2:AC$600, MATCH(B17, Paste_Here!A$2:A$600, 0)), ""), ""), "")</f>
        <v/>
      </c>
      <c r="BR17" s="47"/>
      <c r="BS17" s="34" t="str">
        <f>IFERROR(IF(B17&lt;&gt;"", IF(ISNUMBER(SEARCH("highrisk", LOWER(INDEX(Paste_Here!AD$2:AD$600, MATCH(B17, Paste_Here!A$2:A$600, 0))))), "High Risk", IF(ISNUMBER(SEARCH("lowrisk", LOWER(INDEX(Paste_Here!AD$2:AD$600, MATCH(B17, Paste_Here!A$2:A$600, 0))))), "Low Risk", IF(ISNUMBER(SEARCH("somerisk", LOWER(INDEX(Paste_Here!AD$2:AD$600, MATCH(B17, Paste_Here!A$2:A$600, 0))))), "Some Risk", IF(ISNUMBER(SEARCH("OT", LOWER(INDEX(Paste_Here!AD$2:AD$600, MATCH(B17, Paste_Here!A$2:A$600, 0))))), "On Track", "")))), ""), "")</f>
        <v/>
      </c>
      <c r="BT17" s="47"/>
      <c r="BU17" s="34"/>
      <c r="BV17" s="47"/>
      <c r="BW17" s="34"/>
      <c r="BX17" s="47"/>
      <c r="BY17" s="34"/>
      <c r="BZ17" s="47"/>
      <c r="CA17" s="34"/>
      <c r="CB17" s="49"/>
      <c r="CE17" s="47"/>
      <c r="CF17" s="2"/>
      <c r="CG17" s="47"/>
      <c r="CH17" s="34"/>
      <c r="CI17" s="47"/>
      <c r="CJ17" s="34"/>
      <c r="CK17" s="47"/>
      <c r="CL17" s="34"/>
      <c r="CM17" s="47"/>
      <c r="CN17" s="34"/>
      <c r="CO17" s="47"/>
      <c r="CP17" s="34"/>
      <c r="CQ17" s="47"/>
      <c r="CR17" s="34"/>
      <c r="CS17" s="47"/>
      <c r="CT17" s="34"/>
      <c r="CU17" s="47"/>
      <c r="CV17" s="34"/>
      <c r="CW17" s="47"/>
      <c r="CZ17" s="47"/>
      <c r="DA17" s="2"/>
      <c r="DB17" s="47"/>
      <c r="DC17" s="34"/>
      <c r="DD17" s="47"/>
      <c r="DE17" s="34"/>
      <c r="DF17" s="47"/>
      <c r="DG17" s="34"/>
      <c r="DH17" s="47"/>
      <c r="DI17" s="34"/>
      <c r="DJ17" s="47"/>
      <c r="DK17" s="34"/>
      <c r="DL17" s="47"/>
      <c r="DM17" s="34"/>
      <c r="DN17" s="47"/>
      <c r="DO17" s="34"/>
      <c r="DP17" s="47"/>
      <c r="DQ17" s="34"/>
      <c r="DR17" s="47"/>
      <c r="DT17" s="47"/>
      <c r="DU17" s="47"/>
      <c r="DV17" s="2" t="str">
        <f t="shared" si="3"/>
        <v/>
      </c>
      <c r="DW17" s="47"/>
      <c r="DX17" s="2" t="str">
        <f>IFERROR(IF(B17&lt;&gt;"", IF(ISNUMBER(SEARCH("s", LOWER(INDEX(Paste_Here!M$2:M$600, MATCH(B17, Paste_Here!A$2:A$600, 0))))), "Yes", IF(INDEX(Paste_Here!M$2:M$600, MATCH(B17, Paste_Here!A$2:A$600, 0))&lt;&gt;"", "No", "")), ""), "")</f>
        <v/>
      </c>
      <c r="DY17" s="47"/>
      <c r="DZ17" s="2" t="str">
        <f>IFERROR(IF(B17&lt;&gt;"", IF(ISNUMBER(SEARCH("yes", LOWER(INDEX(Paste_Here!F$2:F$600, MATCH(B17, Paste_Here!A$2:A$600, 0))))), "Yes", IF(ISNUMBER(SEARCH("no", LOWER(INDEX(Paste_Here!F$2:F$600, MATCH(B17, Paste_Here!A$2:A$600, 0))))), "No", "")), ""), "")</f>
        <v/>
      </c>
      <c r="EA17" s="47"/>
      <c r="EB17" s="2" t="str">
        <f>IFERROR(IF(B17&lt;&gt;"", IF(ISNUMBER(SEARCH("english language learner", LOWER(INDEX(Paste_Here!C$2:C$600, MATCH(B17, Paste_Here!A$2:A$600, 0))))), "Yes", ""), ""), "")</f>
        <v/>
      </c>
      <c r="EC17" s="47"/>
      <c r="ED17" s="2" t="str">
        <f>IFERROR(IF(B17&lt;&gt;"", IF(OR(ISNUMBER(SEARCH("b", LOWER(INDEX(Paste_Here!K$2:K$600, MATCH(B17, Paste_Here!A$2:A$600, 0))))), ISNUMBER(SEARCH("h", LOWER(INDEX(Paste_Here!K$2:K$600, MATCH(B17, Paste_Here!A$2:A$600, 0))))), ISNUMBER(SEARCH("i", LOWER(INDEX(Paste_Here!K$2:K$600, MATCH(B17, Paste_Here!A$2:A$600, 0)))))), "Yes", IF(INDEX(Paste_Here!K$2:K$600, MATCH(B17, Paste_Here!A$2:A$600, 0))&lt;&gt;"", "No", "")), ""), "")</f>
        <v/>
      </c>
      <c r="EE17" s="47"/>
      <c r="EF17" s="34" t="str">
        <f>IFERROR(IF(B17&lt;&gt;"", IF(ISNUMBER(SEARCH("yes", LOWER(INDEX(Paste_Here!L$2:L$600, MATCH(B17, Paste_Here!A$2:A$600, 0))))), "Yes", IF(ISNUMBER(SEARCH("no", LOWER(INDEX(Paste_Here!L$2:L$600, MATCH(B17, Paste_Here!A$2:A$600, 0))))), "No", "")), ""), "")</f>
        <v/>
      </c>
      <c r="EG17" s="47"/>
      <c r="EH17" s="2" t="str">
        <f>IFERROR(IF(B17&lt;&gt;"", IF(ISNUMBER(SEARCH("transitional 2", LOWER(INDEX(Paste_Here!C$2:C$600, MATCH(B17, Paste_Here!A$2:A$600, 0))))), "T2", IF(ISNUMBER(SEARCH("transitional 1", LOWER(INDEX(Paste_Here!C$2:C$600, MATCH(B17, Paste_Here!A$2:A$600, 0))))), "T1", IF(ISNUMBER(SEARCH("waived ell services", LOWER(INDEX(Paste_Here!C$2:C$600, MATCH(B17, Paste_Here!A$2:A$600, 0))))), "W", ""))), ""), "")</f>
        <v/>
      </c>
      <c r="EI17" s="47"/>
      <c r="EJ17" s="2" t="str">
        <f>IFERROR(IF(B17&lt;&gt;"", IF(AND(INDEX(Paste_Here!AG$2:AG$600, MATCH(B17, Paste_Here!A$2:A$600, 0))&lt;&gt;"", ISNUMBER(VALUE(INDEX(Paste_Here!AG$2:AG$600, MATCH(B17, Paste_Here!A$2:A$600, 0))))), INDEX(Paste_Here!AG$2:AG$600, MATCH(B17, Paste_Here!A$2:A$600, 0)), ""), ""), "")</f>
        <v/>
      </c>
      <c r="EK17" s="47"/>
      <c r="EL17" s="2" t="str">
        <f>IFERROR(IF(B17&lt;&gt;"", IF(AND(INDEX(Paste_Here!AL$2:AL$600, MATCH(B17, Paste_Here!A$2:A$600, 0))&lt;&gt;"", ISNUMBER(VALUE(INDEX(Paste_Here!AL$2:AL$600, MATCH(B17, Paste_Here!A$2:A$600, 0))))), INDEX(Paste_Here!AL$2:AL$600, MATCH(B17, Paste_Here!A$2:A$600, 0)), ""), ""), "")</f>
        <v/>
      </c>
      <c r="EM17" s="47"/>
      <c r="FA17" s="4" t="str" cm="1">
        <f t="array" ref="FA17">IFERROR(INDEX(Paste_Here!$B$2:$B$600, MATCH(0, COUNTIF(FA$4:FA16, Paste_Here!$B$2:$B$600) + IF(Paste_Here!$B$2:$B$600="", 1, 0), 0)), "")</f>
        <v/>
      </c>
      <c r="FB17" s="4" t="str">
        <f>IF(FA17&lt;&gt;"", INDEX(Paste_Here!$A$2:$A$600, MATCH(FA17, Paste_Here!$B$2:$B$600, 0)), "")</f>
        <v/>
      </c>
      <c r="FC17" s="4" t="str">
        <f t="shared" si="4"/>
        <v/>
      </c>
      <c r="FD17" s="4" t="str" cm="1">
        <f t="array" ref="FD17">IFERROR(INDEX($FC$5:$FC$600, MATCH(SMALL(IF($FC$5:$FC$600&lt;&gt;"", COUNTIF($FC$5:$FC$600, "&lt;"&amp;$FC$5:$FC$600)+1), ROW()-ROW($FD$5)+1), COUNTIF($FC$5:$FC$600, "&lt;"&amp;$FC$5:$FC$600)+1, 0)), "")</f>
        <v/>
      </c>
      <c r="FF17" s="2" t="str">
        <f>IFERROR(IF(B17&lt;&gt;"", IF(AND(INDEX(Paste_Here!AH$2:AH$600, MATCH(B17, Paste_Here!A$2:A$600, 0))&lt;&gt;"", ISNUMBER(VALUE(INDEX(Paste_Here!AH$2:AH$600, MATCH(B17, Paste_Here!A$2:A$600, 0))))), INDEX(Paste_Here!AH$2:AH$600, MATCH(B17, Paste_Here!A$2:A$600, 0)), ""), ""), "")</f>
        <v/>
      </c>
      <c r="FG17" s="47"/>
      <c r="FH17" s="2" t="str">
        <f>IFERROR(IF(B17&lt;&gt;"", IF(AND(INDEX(Paste_Here!AM$2:AM$600, MATCH(B17, Paste_Here!A$2:A$600, 0))&lt;&gt;"", ISNUMBER(VALUE(INDEX(Paste_Here!AM$2:AM$600, MATCH(B17, Paste_Here!A$2:A$600, 0))))), INDEX(Paste_Here!AM$2:AM$600, MATCH(B17, Paste_Here!A$2:A$600, 0)), ""), ""), "")</f>
        <v/>
      </c>
      <c r="FI17" s="47"/>
      <c r="FJ17" s="47"/>
      <c r="FK17" s="2" t="str">
        <f t="shared" si="5"/>
        <v/>
      </c>
      <c r="FL17" s="47"/>
      <c r="FM17" s="2" t="str">
        <f>IFERROR(IF(B17&lt;&gt;"", IF(ISNUMBER(VALUE(INDEX(Paste_Here!H$2:H$600, MATCH(B17, Paste_Here!A$2:A$600, 0)))), IF(VALUE(INDEX(Paste_Here!H$2:H$600, MATCH(B17, Paste_Here!A$2:A$600, 0)))=0, "No", IF(AND(VALUE(INDEX(Paste_Here!H$2:H$600, MATCH(B17, Paste_Here!A$2:A$600, 0)))&gt;=1, VALUE(INDEX(Paste_Here!H$2:H$600, MATCH(B17, Paste_Here!A$2:A$600, 0)))&lt;=4), VALUE(INDEX(Paste_Here!H$2:H$600, MATCH(B17, Paste_Here!A$2:A$600, 0))), "")), ""), ""), "")</f>
        <v/>
      </c>
      <c r="FN17" s="47"/>
      <c r="FO17" s="34" t="str">
        <f>IFERROR(IF(B17&lt;&gt;"", IF(ISNUMBER(VALUE(INDEX(Paste_Here!I$2:I$600, MATCH(B17, Paste_Here!A$2:A$600, 0)))), IF(VALUE(INDEX(Paste_Here!I$2:I$600, MATCH(B17, Paste_Here!A$2:A$600, 0)))=0, "No", IF(AND(VALUE(INDEX(Paste_Here!I$2:I$600, MATCH(B17, Paste_Here!A$2:A$600, 0)))&gt;=1, VALUE(INDEX(Paste_Here!I$2:I$600, MATCH(B17, Paste_Here!A$2:A$600, 0)))&lt;=4), VALUE(INDEX(Paste_Here!I$2:I$600, MATCH(B17, Paste_Here!A$2:A$600, 0))), "")), ""), ""), "")</f>
        <v/>
      </c>
      <c r="FP17" s="47"/>
      <c r="FQ17" s="2"/>
      <c r="FR17" s="47"/>
      <c r="FS17" s="2"/>
      <c r="FT17" s="47"/>
      <c r="FU17" s="2"/>
      <c r="FV17" s="47"/>
      <c r="FW17" s="2"/>
      <c r="FX17" s="47"/>
      <c r="FY17" s="2"/>
      <c r="FZ17" s="47"/>
      <c r="GA17" s="2"/>
      <c r="GB17" s="47"/>
      <c r="GU17" s="2"/>
      <c r="GV17" s="47"/>
      <c r="GW17" s="2"/>
      <c r="GX17" s="47"/>
    </row>
    <row r="18" spans="1:206">
      <c r="A18" s="47"/>
      <c r="B18" s="2" t="str">
        <f t="shared" si="0"/>
        <v/>
      </c>
      <c r="C18" s="47"/>
      <c r="D18" s="2" t="str">
        <f>IFERROR(IF(B18&lt;&gt;"", IF(COUNTIF(INDEX(Paste_Here!N$2:O$600, MATCH(B18, Paste_Here!A$2:A$600, 0), 0), "yes") &gt; 0, "No", IF(COUNTIF(INDEX(Paste_Here!N$2:O$600, MATCH(B18, Paste_Here!A$2:A$600, 0), 0), "no") &gt; 0, "Yes", "")), ""), "")</f>
        <v/>
      </c>
      <c r="E18" s="47"/>
      <c r="F18" s="84" t="str">
        <f>IFERROR(IF(B18&lt;&gt;"", IF(AND(INDEX(Paste_Here!P$2:P$600, MATCH(B18, Paste_Here!A$2:A$600, 0))&lt;&gt;"", ISNUMBER(VALUE(INDEX(Paste_Here!P$2:P$600, MATCH(B18, Paste_Here!A$2:A$600, 0))))), INDEX(Paste_Here!P$2:P$600, MATCH(B18, Paste_Here!A$2:A$600, 0)), ""), ""), "")</f>
        <v/>
      </c>
      <c r="G18" s="47"/>
      <c r="H18" s="2" t="str">
        <f>IFERROR(IF(B18&lt;&gt;"", IF(ISNUMBER(SEARCH("highrisk", LOWER(INDEX(Paste_Here!Q$2:Q$600, MATCH(B18, Paste_Here!A$2:A$600, 0))))), "High Risk", IF(ISNUMBER(SEARCH("lowrisk", LOWER(INDEX(Paste_Here!Q$2:Q$600, MATCH(B18, Paste_Here!A$2:A$600, 0))))), "Low Risk", IF(ISNUMBER(SEARCH("somerisk", LOWER(INDEX(Paste_Here!Q$2:Q$600, MATCH(B18, Paste_Here!A$2:A$600, 0))))), "Some Risk", ""))), ""), "")</f>
        <v/>
      </c>
      <c r="I18" s="47"/>
      <c r="J18" s="2"/>
      <c r="K18" s="47"/>
      <c r="L18" s="2"/>
      <c r="M18" s="47"/>
      <c r="N18" s="2"/>
      <c r="O18" s="47"/>
      <c r="P18" s="2" t="str">
        <f>IFERROR(IF(B18&lt;&gt;"", IF(AND(ISNUMBER(VALUE(INDEX(Paste_Here!R$2:R$600, MATCH(B18, Paste_Here!A$2:A$600, 0)))), INDEX(Paste_Here!R$2:R$600, MATCH(B18, Paste_Here!A$2:A$600, 0)) &lt;&gt; ""), VALUE(INDEX(Paste_Here!R$2:R$600, MATCH(B18, Paste_Here!A$2:A$600, 0))), ""), ""), "")</f>
        <v/>
      </c>
      <c r="Q18" s="47"/>
      <c r="R18" s="2"/>
      <c r="S18" s="47"/>
      <c r="W18" s="47"/>
      <c r="X18" s="2"/>
      <c r="Y18" s="47"/>
      <c r="Z18" s="2" t="str">
        <f>IFERROR(IF(B18&lt;&gt;"", IF(AND(INDEX(Paste_Here!S$2:S$600, MATCH(B18, Paste_Here!A$2:A$600, 0))&lt;&gt;"", ISNUMBER(VALUE(INDEX(Paste_Here!S$2:S$600, MATCH(B18, Paste_Here!A$2:A$600, 0))))), INDEX(Paste_Here!S$2:S$600, MATCH(B18, Paste_Here!A$2:A$600, 0)), ""), ""), "")</f>
        <v/>
      </c>
      <c r="AA18" s="47"/>
      <c r="AB18" s="2" t="str">
        <f>IFERROR(IF(B18&lt;&gt;"", IF(ISNUMBER(SEARCH("highrisk", LOWER(INDEX(Paste_Here!T$2:T$600, MATCH(B18, Paste_Here!A$2:A$600, 0))))), "High Risk", IF(ISNUMBER(SEARCH("lowrisk", LOWER(INDEX(Paste_Here!T$2:T$600, MATCH(B18, Paste_Here!A$2:A$600, 0))))), "Low Risk", IF(ISNUMBER(SEARCH("somerisk", LOWER(INDEX(Paste_Here!T$2:T$600, MATCH(B18, Paste_Here!A$2:A$600, 0))))), "Some Risk", IF(ISNUMBER(SEARCH("OT", LOWER(INDEX(Paste_Here!T$2:T$600, MATCH(B18, Paste_Here!A$2:A$600, 0))))), "On Track", "")))), ""), "")</f>
        <v/>
      </c>
      <c r="AC18" s="47"/>
      <c r="AD18" s="2"/>
      <c r="AE18" s="47"/>
      <c r="AF18" s="2"/>
      <c r="AG18" s="47"/>
      <c r="AH18" s="2"/>
      <c r="AI18" s="47"/>
      <c r="AJ18" s="2" t="str" cm="1">
        <f t="array" aca="1" ref="AJ18" ca="1">IFERROR(IF(ISNUMBER(SEARCH("BR", INDEX(Paste_Here!AB$2:AB$210, MATCH(B18, Paste_Here!A$2:A$210, 0)))), -1, 1) * VALUE(_xlfn.TEXTJOIN("", TRUE, IF(ISNUMBER(--MID(INDEX(Paste_Here!AB$2:AB$210, MATCH(B18, Paste_Here!A$2:A$210, 0)), ROW(INDIRECT("1:"&amp;LEN(INDEX(Paste_Here!AB$2:AB$210, MATCH(B18, Paste_Here!A$2:A$210, 0))))), 1)), MID(INDEX(Paste_Here!AB$2:AB$210, MATCH(B18, Paste_Here!A$2:A$210, 0)), ROW(INDIRECT("1:"&amp;LEN(INDEX(Paste_Here!AB$2:AB$210, MATCH(B18, Paste_Here!A$2:A$210, 0))))), 1), ""))), "")</f>
        <v/>
      </c>
      <c r="AK18" s="47"/>
      <c r="AL18" s="34" t="str">
        <f>IFERROR(IF(B18&lt;&gt;"", IF(AND(INDEX(Paste_Here!AF$2:AF$600, MATCH(B18, Paste_Here!A$2:A$600, 0))&lt;&gt;"", ISNUMBER(VALUE(INDEX(Paste_Here!AF$2:AF$600, MATCH(B18, Paste_Here!A$2:A$600, 0))))), INDEX(Paste_Here!AF$2:AF$600, MATCH(B18, Paste_Here!A$2:A$600, 0)), ""), ""), "")</f>
        <v/>
      </c>
      <c r="AM18" s="47"/>
      <c r="AN18" s="47"/>
      <c r="AO18" s="2" t="str">
        <f t="shared" si="1"/>
        <v/>
      </c>
      <c r="AP18" s="47"/>
      <c r="AQ18" s="34" t="str">
        <f>IFERROR(IF(B18&lt;&gt;"", IF(COUNTIF(INDEX(Paste_Here!X$2:Y$600, MATCH(B18, Paste_Here!A$2:A$600, 0), 0), "yes") &gt; 0, "No", IF(COUNTIF(INDEX(Paste_Here!X$2:Y$600, MATCH(B18, Paste_Here!A$2:A$600, 0), 0), "no") &gt; 0, "Yes", "")), ""), "")</f>
        <v/>
      </c>
      <c r="AR18" s="47"/>
      <c r="AS18" s="34" t="str">
        <f>IFERROR(IF(B18&lt;&gt;"", IF(AND(INDEX(Paste_Here!U$2:U$600, MATCH(B18, Paste_Here!A$2:A$600, 0))&lt;&gt;"", ISNUMBER(VALUE(INDEX(Paste_Here!U$2:U$600, MATCH(B18, Paste_Here!A$2:A$600, 0))))), INDEX(Paste_Here!U$2:U$600, MATCH(B18, Paste_Here!A$2:A$600, 0)), ""), ""), "")</f>
        <v/>
      </c>
      <c r="AT18" s="47"/>
      <c r="AU18" s="34" t="str">
        <f>IFERROR(IF(B18&lt;&gt;"", IF(ISNUMBER(SEARCH("highrisk", LOWER(INDEX(Paste_Here!V$2:V$600, MATCH(B18, Paste_Here!A$2:A$600, 0))))), "High Risk", IF(ISNUMBER(SEARCH("lowrisk", LOWER(INDEX(Paste_Here!V$2:V$600, MATCH(B18, Paste_Here!A$2:A$600, 0))))), "Low Risk", IF(ISNUMBER(SEARCH("somerisk", LOWER(INDEX(Paste_Here!V$2:V$600, MATCH(B18, Paste_Here!A$2:A$600, 0))))), "Some Risk", ""))), ""), "")</f>
        <v/>
      </c>
      <c r="AV18" s="47"/>
      <c r="AW18" s="34" t="str">
        <f>IFERROR(IF(B18&lt;&gt;"", IF(AND(ISNUMBER(VALUE(INDEX(Paste_Here!W$2:W$600, MATCH(B18, Paste_Here!A$2:A$600, 0)))), INDEX(Paste_Here!W$2:W$600, MATCH(B18, Paste_Here!A$2:A$600, 0)) &lt;&gt; ""), VALUE(INDEX(Paste_Here!W$2:W$600, MATCH(B18, Paste_Here!A$2:A$600, 0))), ""), ""), "")</f>
        <v/>
      </c>
      <c r="AX18" s="47"/>
      <c r="BA18" s="2" t="str">
        <f>IFERROR(IF(B18&lt;&gt;"", IF(AND(INDEX(Paste_Here!AI$2:AI$600, MATCH(B18, Paste_Here!A$2:A$600, 0))&lt;&gt;"", ISNUMBER(VALUE(INDEX(Paste_Here!AI$2:AI$600, MATCH(B18, Paste_Here!A$2:A$600, 0))))), INDEX(Paste_Here!AI$2:AI$600, MATCH(B18, Paste_Here!A$2:A$600, 0)), ""), ""), "")</f>
        <v/>
      </c>
      <c r="BB18" s="47"/>
      <c r="BC18" s="34" t="str">
        <f>IFERROR(IF(B18&lt;&gt;"", IF(ISNUMBER(SEARCH("highrisk", LOWER(INDEX(Paste_Here!AJ$2:AJ$600, MATCH(B18, Paste_Here!A$2:A$600, 0))))), "High Risk", IF(ISNUMBER(SEARCH("lowrisk", LOWER(INDEX(Paste_Here!AJ$2:AJ$600, MATCH(B18, Paste_Here!A$2:A$600, 0))))), "Low Risk", IF(ISNUMBER(SEARCH("somerisk", LOWER(INDEX(Paste_Here!AJ$2:AJ$600, MATCH(B18, Paste_Here!A$2:A$600, 0))))), "Some Risk", IF(ISNUMBER(SEARCH("OT", LOWER(INDEX(Paste_Here!AJ$2:AJ$600, MATCH(B18, Paste_Here!A$2:A$600, 0))))), "On Track", "")))), ""), "")</f>
        <v/>
      </c>
      <c r="BD18" s="47"/>
      <c r="BE18" s="34" t="str">
        <f>IFERROR(IF(B18&lt;&gt;"", IF(AND(INDEX(Paste_Here!AK$2:AK$600, MATCH(B18, Paste_Here!A$2:A$600, 0))&lt;&gt;"", ISNUMBER(VALUE(INDEX(Paste_Here!AK$2:AK$600, MATCH(B18, Paste_Here!A$2:A$600, 0))))), INDEX(Paste_Here!AK$2:AK$600, MATCH(B18, Paste_Here!A$2:A$600, 0)), ""), ""), "")</f>
        <v/>
      </c>
      <c r="BF18" s="47"/>
      <c r="BG18" s="34" t="str" cm="1">
        <f t="array" aca="1" ref="BG18" ca="1">IFERROR(IF(B18&lt;&gt;"", IF(INDEX(Paste_Here!AE$2:AE$600, MATCH(B18, Paste_Here!A$2:A$600, 0))&lt;&gt;"", IF(LEFT(INDEX(Paste_Here!AE$2:AE$600, MATCH(B18, Paste_Here!A$2:A$600, 0)), 2)="EM", -1, 1) * VALUE(_xlfn.TEXTJOIN("", TRUE, IF(ISNUMBER(MID(INDEX(Paste_Here!AE$2:AE$600, MATCH(B18, Paste_Here!A$2:A$600, 0)), ROW(INDIRECT("1:"&amp;LEN(INDEX(Paste_Here!AE$2:AE$600, MATCH(B18, Paste_Here!A$2:A$600, 0))))), 1)*1), MID(INDEX(Paste_Here!AE$2:AE$600, MATCH(B18, Paste_Here!A$2:A$600, 0)), ROW(INDIRECT("1:"&amp;LEN(INDEX(Paste_Here!AE$2:AE$600, MATCH(B18, Paste_Here!A$2:A$600, 0))))), 1), ""))), ""), ""), "")</f>
        <v/>
      </c>
      <c r="BH18" s="47"/>
      <c r="BJ18" s="47"/>
      <c r="BK18" s="2" t="str">
        <f t="shared" si="2"/>
        <v/>
      </c>
      <c r="BL18" s="47"/>
      <c r="BM18" s="34" t="str">
        <f>IFERROR(IF(B18&lt;&gt;"", IF(AND(INDEX(Paste_Here!Z$2:Z$600, MATCH(B18, Paste_Here!A$2:A$600, 0))&lt;&gt;"", ISNUMBER(VALUE(INDEX(Paste_Here!Z$2:Z$600, MATCH(B18, Paste_Here!A$2:A$600, 0))))), INDEX(Paste_Here!Z$2:Z$600, MATCH(B18, Paste_Here!A$2:A$600, 0)), ""), ""), "")</f>
        <v/>
      </c>
      <c r="BN18" s="47"/>
      <c r="BO18" s="34" t="str">
        <f>IFERROR(IF(B18&lt;&gt;"", IF(ISNUMBER(SEARCH("highrisk", LOWER(INDEX(Paste_Here!AA$2:AA$600, MATCH(B18, Paste_Here!A$2:A$600, 0))))), "High Risk", IF(ISNUMBER(SEARCH("lowrisk", LOWER(INDEX(Paste_Here!AA$2:AA$600, MATCH(B18, Paste_Here!A$2:A$600, 0))))), "Low Risk", IF(ISNUMBER(SEARCH("somerisk", LOWER(INDEX(Paste_Here!AA$2:AA$600, MATCH(B18, Paste_Here!A$2:A$600, 0))))), "Some Risk", IF(ISNUMBER(SEARCH("OT", LOWER(INDEX(Paste_Here!AA$2:AA$600, MATCH(B18, Paste_Here!A$2:A$600, 0))))), "On Track", "")))), ""), "")</f>
        <v/>
      </c>
      <c r="BP18" s="47"/>
      <c r="BQ18" s="34" t="str">
        <f>IFERROR(IF(B18&lt;&gt;"", IF(AND(INDEX(Paste_Here!AC$2:AC$600, MATCH(B18, Paste_Here!A$2:A$600, 0))&lt;&gt;"", ISNUMBER(VALUE(INDEX(Paste_Here!AC$2:AC$600, MATCH(B18, Paste_Here!A$2:A$600, 0))))), INDEX(Paste_Here!AC$2:AC$600, MATCH(B18, Paste_Here!A$2:A$600, 0)), ""), ""), "")</f>
        <v/>
      </c>
      <c r="BR18" s="47"/>
      <c r="BS18" s="34" t="str">
        <f>IFERROR(IF(B18&lt;&gt;"", IF(ISNUMBER(SEARCH("highrisk", LOWER(INDEX(Paste_Here!AD$2:AD$600, MATCH(B18, Paste_Here!A$2:A$600, 0))))), "High Risk", IF(ISNUMBER(SEARCH("lowrisk", LOWER(INDEX(Paste_Here!AD$2:AD$600, MATCH(B18, Paste_Here!A$2:A$600, 0))))), "Low Risk", IF(ISNUMBER(SEARCH("somerisk", LOWER(INDEX(Paste_Here!AD$2:AD$600, MATCH(B18, Paste_Here!A$2:A$600, 0))))), "Some Risk", IF(ISNUMBER(SEARCH("OT", LOWER(INDEX(Paste_Here!AD$2:AD$600, MATCH(B18, Paste_Here!A$2:A$600, 0))))), "On Track", "")))), ""), "")</f>
        <v/>
      </c>
      <c r="BT18" s="47"/>
      <c r="BU18" s="34"/>
      <c r="BV18" s="47"/>
      <c r="BW18" s="34"/>
      <c r="BX18" s="47"/>
      <c r="BY18" s="34"/>
      <c r="BZ18" s="47"/>
      <c r="CA18" s="34"/>
      <c r="CB18" s="49"/>
      <c r="CE18" s="47"/>
      <c r="CF18" s="2"/>
      <c r="CG18" s="47"/>
      <c r="CH18" s="34"/>
      <c r="CI18" s="47"/>
      <c r="CJ18" s="34"/>
      <c r="CK18" s="47"/>
      <c r="CL18" s="34"/>
      <c r="CM18" s="47"/>
      <c r="CN18" s="34"/>
      <c r="CO18" s="47"/>
      <c r="CP18" s="34"/>
      <c r="CQ18" s="47"/>
      <c r="CR18" s="34"/>
      <c r="CS18" s="47"/>
      <c r="CT18" s="34"/>
      <c r="CU18" s="47"/>
      <c r="CV18" s="34"/>
      <c r="CW18" s="47"/>
      <c r="CZ18" s="47"/>
      <c r="DA18" s="2"/>
      <c r="DB18" s="47"/>
      <c r="DC18" s="34"/>
      <c r="DD18" s="47"/>
      <c r="DE18" s="34"/>
      <c r="DF18" s="47"/>
      <c r="DG18" s="34"/>
      <c r="DH18" s="47"/>
      <c r="DI18" s="34"/>
      <c r="DJ18" s="47"/>
      <c r="DK18" s="34"/>
      <c r="DL18" s="47"/>
      <c r="DM18" s="34"/>
      <c r="DN18" s="47"/>
      <c r="DO18" s="34"/>
      <c r="DP18" s="47"/>
      <c r="DQ18" s="34"/>
      <c r="DR18" s="47"/>
      <c r="DT18" s="47"/>
      <c r="DU18" s="47"/>
      <c r="DV18" s="2" t="str">
        <f t="shared" si="3"/>
        <v/>
      </c>
      <c r="DW18" s="47"/>
      <c r="DX18" s="2" t="str">
        <f>IFERROR(IF(B18&lt;&gt;"", IF(ISNUMBER(SEARCH("s", LOWER(INDEX(Paste_Here!M$2:M$600, MATCH(B18, Paste_Here!A$2:A$600, 0))))), "Yes", IF(INDEX(Paste_Here!M$2:M$600, MATCH(B18, Paste_Here!A$2:A$600, 0))&lt;&gt;"", "No", "")), ""), "")</f>
        <v/>
      </c>
      <c r="DY18" s="47"/>
      <c r="DZ18" s="2" t="str">
        <f>IFERROR(IF(B18&lt;&gt;"", IF(ISNUMBER(SEARCH("yes", LOWER(INDEX(Paste_Here!F$2:F$600, MATCH(B18, Paste_Here!A$2:A$600, 0))))), "Yes", IF(ISNUMBER(SEARCH("no", LOWER(INDEX(Paste_Here!F$2:F$600, MATCH(B18, Paste_Here!A$2:A$600, 0))))), "No", "")), ""), "")</f>
        <v/>
      </c>
      <c r="EA18" s="47"/>
      <c r="EB18" s="2" t="str">
        <f>IFERROR(IF(B18&lt;&gt;"", IF(ISNUMBER(SEARCH("english language learner", LOWER(INDEX(Paste_Here!C$2:C$600, MATCH(B18, Paste_Here!A$2:A$600, 0))))), "Yes", ""), ""), "")</f>
        <v/>
      </c>
      <c r="EC18" s="47"/>
      <c r="ED18" s="2" t="str">
        <f>IFERROR(IF(B18&lt;&gt;"", IF(OR(ISNUMBER(SEARCH("b", LOWER(INDEX(Paste_Here!K$2:K$600, MATCH(B18, Paste_Here!A$2:A$600, 0))))), ISNUMBER(SEARCH("h", LOWER(INDEX(Paste_Here!K$2:K$600, MATCH(B18, Paste_Here!A$2:A$600, 0))))), ISNUMBER(SEARCH("i", LOWER(INDEX(Paste_Here!K$2:K$600, MATCH(B18, Paste_Here!A$2:A$600, 0)))))), "Yes", IF(INDEX(Paste_Here!K$2:K$600, MATCH(B18, Paste_Here!A$2:A$600, 0))&lt;&gt;"", "No", "")), ""), "")</f>
        <v/>
      </c>
      <c r="EE18" s="47"/>
      <c r="EF18" s="34" t="str">
        <f>IFERROR(IF(B18&lt;&gt;"", IF(ISNUMBER(SEARCH("yes", LOWER(INDEX(Paste_Here!L$2:L$600, MATCH(B18, Paste_Here!A$2:A$600, 0))))), "Yes", IF(ISNUMBER(SEARCH("no", LOWER(INDEX(Paste_Here!L$2:L$600, MATCH(B18, Paste_Here!A$2:A$600, 0))))), "No", "")), ""), "")</f>
        <v/>
      </c>
      <c r="EG18" s="47"/>
      <c r="EH18" s="2" t="str">
        <f>IFERROR(IF(B18&lt;&gt;"", IF(ISNUMBER(SEARCH("transitional 2", LOWER(INDEX(Paste_Here!C$2:C$600, MATCH(B18, Paste_Here!A$2:A$600, 0))))), "T2", IF(ISNUMBER(SEARCH("transitional 1", LOWER(INDEX(Paste_Here!C$2:C$600, MATCH(B18, Paste_Here!A$2:A$600, 0))))), "T1", IF(ISNUMBER(SEARCH("waived ell services", LOWER(INDEX(Paste_Here!C$2:C$600, MATCH(B18, Paste_Here!A$2:A$600, 0))))), "W", ""))), ""), "")</f>
        <v/>
      </c>
      <c r="EI18" s="47"/>
      <c r="EJ18" s="2" t="str">
        <f>IFERROR(IF(B18&lt;&gt;"", IF(AND(INDEX(Paste_Here!AG$2:AG$600, MATCH(B18, Paste_Here!A$2:A$600, 0))&lt;&gt;"", ISNUMBER(VALUE(INDEX(Paste_Here!AG$2:AG$600, MATCH(B18, Paste_Here!A$2:A$600, 0))))), INDEX(Paste_Here!AG$2:AG$600, MATCH(B18, Paste_Here!A$2:A$600, 0)), ""), ""), "")</f>
        <v/>
      </c>
      <c r="EK18" s="47"/>
      <c r="EL18" s="2" t="str">
        <f>IFERROR(IF(B18&lt;&gt;"", IF(AND(INDEX(Paste_Here!AL$2:AL$600, MATCH(B18, Paste_Here!A$2:A$600, 0))&lt;&gt;"", ISNUMBER(VALUE(INDEX(Paste_Here!AL$2:AL$600, MATCH(B18, Paste_Here!A$2:A$600, 0))))), INDEX(Paste_Here!AL$2:AL$600, MATCH(B18, Paste_Here!A$2:A$600, 0)), ""), ""), "")</f>
        <v/>
      </c>
      <c r="EM18" s="47"/>
      <c r="FA18" s="4" t="str" cm="1">
        <f t="array" ref="FA18">IFERROR(INDEX(Paste_Here!$B$2:$B$600, MATCH(0, COUNTIF(FA$4:FA17, Paste_Here!$B$2:$B$600) + IF(Paste_Here!$B$2:$B$600="", 1, 0), 0)), "")</f>
        <v/>
      </c>
      <c r="FB18" s="4" t="str">
        <f>IF(FA18&lt;&gt;"", INDEX(Paste_Here!$A$2:$A$600, MATCH(FA18, Paste_Here!$B$2:$B$600, 0)), "")</f>
        <v/>
      </c>
      <c r="FC18" s="4" t="str">
        <f t="shared" si="4"/>
        <v/>
      </c>
      <c r="FD18" s="4" t="str" cm="1">
        <f t="array" ref="FD18">IFERROR(INDEX($FC$5:$FC$600, MATCH(SMALL(IF($FC$5:$FC$600&lt;&gt;"", COUNTIF($FC$5:$FC$600, "&lt;"&amp;$FC$5:$FC$600)+1), ROW()-ROW($FD$5)+1), COUNTIF($FC$5:$FC$600, "&lt;"&amp;$FC$5:$FC$600)+1, 0)), "")</f>
        <v/>
      </c>
      <c r="FF18" s="2" t="str">
        <f>IFERROR(IF(B18&lt;&gt;"", IF(AND(INDEX(Paste_Here!AH$2:AH$600, MATCH(B18, Paste_Here!A$2:A$600, 0))&lt;&gt;"", ISNUMBER(VALUE(INDEX(Paste_Here!AH$2:AH$600, MATCH(B18, Paste_Here!A$2:A$600, 0))))), INDEX(Paste_Here!AH$2:AH$600, MATCH(B18, Paste_Here!A$2:A$600, 0)), ""), ""), "")</f>
        <v/>
      </c>
      <c r="FG18" s="47"/>
      <c r="FH18" s="2" t="str">
        <f>IFERROR(IF(B18&lt;&gt;"", IF(AND(INDEX(Paste_Here!AM$2:AM$600, MATCH(B18, Paste_Here!A$2:A$600, 0))&lt;&gt;"", ISNUMBER(VALUE(INDEX(Paste_Here!AM$2:AM$600, MATCH(B18, Paste_Here!A$2:A$600, 0))))), INDEX(Paste_Here!AM$2:AM$600, MATCH(B18, Paste_Here!A$2:A$600, 0)), ""), ""), "")</f>
        <v/>
      </c>
      <c r="FI18" s="47"/>
      <c r="FJ18" s="47"/>
      <c r="FK18" s="2" t="str">
        <f t="shared" si="5"/>
        <v/>
      </c>
      <c r="FL18" s="47"/>
      <c r="FM18" s="2" t="str">
        <f>IFERROR(IF(B18&lt;&gt;"", IF(ISNUMBER(VALUE(INDEX(Paste_Here!H$2:H$600, MATCH(B18, Paste_Here!A$2:A$600, 0)))), IF(VALUE(INDEX(Paste_Here!H$2:H$600, MATCH(B18, Paste_Here!A$2:A$600, 0)))=0, "No", IF(AND(VALUE(INDEX(Paste_Here!H$2:H$600, MATCH(B18, Paste_Here!A$2:A$600, 0)))&gt;=1, VALUE(INDEX(Paste_Here!H$2:H$600, MATCH(B18, Paste_Here!A$2:A$600, 0)))&lt;=4), VALUE(INDEX(Paste_Here!H$2:H$600, MATCH(B18, Paste_Here!A$2:A$600, 0))), "")), ""), ""), "")</f>
        <v/>
      </c>
      <c r="FN18" s="47"/>
      <c r="FO18" s="34" t="str">
        <f>IFERROR(IF(B18&lt;&gt;"", IF(ISNUMBER(VALUE(INDEX(Paste_Here!I$2:I$600, MATCH(B18, Paste_Here!A$2:A$600, 0)))), IF(VALUE(INDEX(Paste_Here!I$2:I$600, MATCH(B18, Paste_Here!A$2:A$600, 0)))=0, "No", IF(AND(VALUE(INDEX(Paste_Here!I$2:I$600, MATCH(B18, Paste_Here!A$2:A$600, 0)))&gt;=1, VALUE(INDEX(Paste_Here!I$2:I$600, MATCH(B18, Paste_Here!A$2:A$600, 0)))&lt;=4), VALUE(INDEX(Paste_Here!I$2:I$600, MATCH(B18, Paste_Here!A$2:A$600, 0))), "")), ""), ""), "")</f>
        <v/>
      </c>
      <c r="FP18" s="47"/>
      <c r="FQ18" s="2"/>
      <c r="FR18" s="47"/>
      <c r="FS18" s="2"/>
      <c r="FT18" s="47"/>
      <c r="FU18" s="2"/>
      <c r="FV18" s="47"/>
      <c r="FW18" s="2"/>
      <c r="FX18" s="47"/>
      <c r="FY18" s="2"/>
      <c r="FZ18" s="47"/>
      <c r="GA18" s="2"/>
      <c r="GB18" s="47"/>
      <c r="GU18" s="2"/>
      <c r="GV18" s="47"/>
      <c r="GW18" s="2"/>
      <c r="GX18" s="47"/>
    </row>
    <row r="19" spans="1:206">
      <c r="A19" s="47"/>
      <c r="B19" s="2" t="str">
        <f t="shared" si="0"/>
        <v/>
      </c>
      <c r="C19" s="47"/>
      <c r="D19" s="2" t="str">
        <f>IFERROR(IF(B19&lt;&gt;"", IF(COUNTIF(INDEX(Paste_Here!N$2:O$600, MATCH(B19, Paste_Here!A$2:A$600, 0), 0), "yes") &gt; 0, "No", IF(COUNTIF(INDEX(Paste_Here!N$2:O$600, MATCH(B19, Paste_Here!A$2:A$600, 0), 0), "no") &gt; 0, "Yes", "")), ""), "")</f>
        <v/>
      </c>
      <c r="E19" s="47"/>
      <c r="F19" s="84" t="str">
        <f>IFERROR(IF(B19&lt;&gt;"", IF(AND(INDEX(Paste_Here!P$2:P$600, MATCH(B19, Paste_Here!A$2:A$600, 0))&lt;&gt;"", ISNUMBER(VALUE(INDEX(Paste_Here!P$2:P$600, MATCH(B19, Paste_Here!A$2:A$600, 0))))), INDEX(Paste_Here!P$2:P$600, MATCH(B19, Paste_Here!A$2:A$600, 0)), ""), ""), "")</f>
        <v/>
      </c>
      <c r="G19" s="47"/>
      <c r="H19" s="2" t="str">
        <f>IFERROR(IF(B19&lt;&gt;"", IF(ISNUMBER(SEARCH("highrisk", LOWER(INDEX(Paste_Here!Q$2:Q$600, MATCH(B19, Paste_Here!A$2:A$600, 0))))), "High Risk", IF(ISNUMBER(SEARCH("lowrisk", LOWER(INDEX(Paste_Here!Q$2:Q$600, MATCH(B19, Paste_Here!A$2:A$600, 0))))), "Low Risk", IF(ISNUMBER(SEARCH("somerisk", LOWER(INDEX(Paste_Here!Q$2:Q$600, MATCH(B19, Paste_Here!A$2:A$600, 0))))), "Some Risk", ""))), ""), "")</f>
        <v/>
      </c>
      <c r="I19" s="47"/>
      <c r="J19" s="2"/>
      <c r="K19" s="47"/>
      <c r="L19" s="2"/>
      <c r="M19" s="47"/>
      <c r="N19" s="2"/>
      <c r="O19" s="47"/>
      <c r="P19" s="2" t="str">
        <f>IFERROR(IF(B19&lt;&gt;"", IF(AND(ISNUMBER(VALUE(INDEX(Paste_Here!R$2:R$600, MATCH(B19, Paste_Here!A$2:A$600, 0)))), INDEX(Paste_Here!R$2:R$600, MATCH(B19, Paste_Here!A$2:A$600, 0)) &lt;&gt; ""), VALUE(INDEX(Paste_Here!R$2:R$600, MATCH(B19, Paste_Here!A$2:A$600, 0))), ""), ""), "")</f>
        <v/>
      </c>
      <c r="Q19" s="47"/>
      <c r="R19" s="2"/>
      <c r="S19" s="47"/>
      <c r="W19" s="47"/>
      <c r="X19" s="2"/>
      <c r="Y19" s="47"/>
      <c r="Z19" s="2" t="str">
        <f>IFERROR(IF(B19&lt;&gt;"", IF(AND(INDEX(Paste_Here!S$2:S$600, MATCH(B19, Paste_Here!A$2:A$600, 0))&lt;&gt;"", ISNUMBER(VALUE(INDEX(Paste_Here!S$2:S$600, MATCH(B19, Paste_Here!A$2:A$600, 0))))), INDEX(Paste_Here!S$2:S$600, MATCH(B19, Paste_Here!A$2:A$600, 0)), ""), ""), "")</f>
        <v/>
      </c>
      <c r="AA19" s="47"/>
      <c r="AB19" s="2" t="str">
        <f>IFERROR(IF(B19&lt;&gt;"", IF(ISNUMBER(SEARCH("highrisk", LOWER(INDEX(Paste_Here!T$2:T$600, MATCH(B19, Paste_Here!A$2:A$600, 0))))), "High Risk", IF(ISNUMBER(SEARCH("lowrisk", LOWER(INDEX(Paste_Here!T$2:T$600, MATCH(B19, Paste_Here!A$2:A$600, 0))))), "Low Risk", IF(ISNUMBER(SEARCH("somerisk", LOWER(INDEX(Paste_Here!T$2:T$600, MATCH(B19, Paste_Here!A$2:A$600, 0))))), "Some Risk", IF(ISNUMBER(SEARCH("OT", LOWER(INDEX(Paste_Here!T$2:T$600, MATCH(B19, Paste_Here!A$2:A$600, 0))))), "On Track", "")))), ""), "")</f>
        <v/>
      </c>
      <c r="AC19" s="47"/>
      <c r="AD19" s="2"/>
      <c r="AE19" s="47"/>
      <c r="AF19" s="2"/>
      <c r="AG19" s="47"/>
      <c r="AH19" s="2"/>
      <c r="AI19" s="47"/>
      <c r="AJ19" s="2" t="str" cm="1">
        <f t="array" aca="1" ref="AJ19" ca="1">IFERROR(IF(ISNUMBER(SEARCH("BR", INDEX(Paste_Here!AB$2:AB$210, MATCH(B19, Paste_Here!A$2:A$210, 0)))), -1, 1) * VALUE(_xlfn.TEXTJOIN("", TRUE, IF(ISNUMBER(--MID(INDEX(Paste_Here!AB$2:AB$210, MATCH(B19, Paste_Here!A$2:A$210, 0)), ROW(INDIRECT("1:"&amp;LEN(INDEX(Paste_Here!AB$2:AB$210, MATCH(B19, Paste_Here!A$2:A$210, 0))))), 1)), MID(INDEX(Paste_Here!AB$2:AB$210, MATCH(B19, Paste_Here!A$2:A$210, 0)), ROW(INDIRECT("1:"&amp;LEN(INDEX(Paste_Here!AB$2:AB$210, MATCH(B19, Paste_Here!A$2:A$210, 0))))), 1), ""))), "")</f>
        <v/>
      </c>
      <c r="AK19" s="47"/>
      <c r="AL19" s="34" t="str">
        <f>IFERROR(IF(B19&lt;&gt;"", IF(AND(INDEX(Paste_Here!AF$2:AF$600, MATCH(B19, Paste_Here!A$2:A$600, 0))&lt;&gt;"", ISNUMBER(VALUE(INDEX(Paste_Here!AF$2:AF$600, MATCH(B19, Paste_Here!A$2:A$600, 0))))), INDEX(Paste_Here!AF$2:AF$600, MATCH(B19, Paste_Here!A$2:A$600, 0)), ""), ""), "")</f>
        <v/>
      </c>
      <c r="AM19" s="47"/>
      <c r="AN19" s="47"/>
      <c r="AO19" s="2" t="str">
        <f t="shared" si="1"/>
        <v/>
      </c>
      <c r="AP19" s="47"/>
      <c r="AQ19" s="34" t="str">
        <f>IFERROR(IF(B19&lt;&gt;"", IF(COUNTIF(INDEX(Paste_Here!X$2:Y$600, MATCH(B19, Paste_Here!A$2:A$600, 0), 0), "yes") &gt; 0, "No", IF(COUNTIF(INDEX(Paste_Here!X$2:Y$600, MATCH(B19, Paste_Here!A$2:A$600, 0), 0), "no") &gt; 0, "Yes", "")), ""), "")</f>
        <v/>
      </c>
      <c r="AR19" s="47"/>
      <c r="AS19" s="34" t="str">
        <f>IFERROR(IF(B19&lt;&gt;"", IF(AND(INDEX(Paste_Here!U$2:U$600, MATCH(B19, Paste_Here!A$2:A$600, 0))&lt;&gt;"", ISNUMBER(VALUE(INDEX(Paste_Here!U$2:U$600, MATCH(B19, Paste_Here!A$2:A$600, 0))))), INDEX(Paste_Here!U$2:U$600, MATCH(B19, Paste_Here!A$2:A$600, 0)), ""), ""), "")</f>
        <v/>
      </c>
      <c r="AT19" s="47"/>
      <c r="AU19" s="34" t="str">
        <f>IFERROR(IF(B19&lt;&gt;"", IF(ISNUMBER(SEARCH("highrisk", LOWER(INDEX(Paste_Here!V$2:V$600, MATCH(B19, Paste_Here!A$2:A$600, 0))))), "High Risk", IF(ISNUMBER(SEARCH("lowrisk", LOWER(INDEX(Paste_Here!V$2:V$600, MATCH(B19, Paste_Here!A$2:A$600, 0))))), "Low Risk", IF(ISNUMBER(SEARCH("somerisk", LOWER(INDEX(Paste_Here!V$2:V$600, MATCH(B19, Paste_Here!A$2:A$600, 0))))), "Some Risk", ""))), ""), "")</f>
        <v/>
      </c>
      <c r="AV19" s="47"/>
      <c r="AW19" s="34" t="str">
        <f>IFERROR(IF(B19&lt;&gt;"", IF(AND(ISNUMBER(VALUE(INDEX(Paste_Here!W$2:W$600, MATCH(B19, Paste_Here!A$2:A$600, 0)))), INDEX(Paste_Here!W$2:W$600, MATCH(B19, Paste_Here!A$2:A$600, 0)) &lt;&gt; ""), VALUE(INDEX(Paste_Here!W$2:W$600, MATCH(B19, Paste_Here!A$2:A$600, 0))), ""), ""), "")</f>
        <v/>
      </c>
      <c r="AX19" s="47"/>
      <c r="BA19" s="2" t="str">
        <f>IFERROR(IF(B19&lt;&gt;"", IF(AND(INDEX(Paste_Here!AI$2:AI$600, MATCH(B19, Paste_Here!A$2:A$600, 0))&lt;&gt;"", ISNUMBER(VALUE(INDEX(Paste_Here!AI$2:AI$600, MATCH(B19, Paste_Here!A$2:A$600, 0))))), INDEX(Paste_Here!AI$2:AI$600, MATCH(B19, Paste_Here!A$2:A$600, 0)), ""), ""), "")</f>
        <v/>
      </c>
      <c r="BB19" s="47"/>
      <c r="BC19" s="34" t="str">
        <f>IFERROR(IF(B19&lt;&gt;"", IF(ISNUMBER(SEARCH("highrisk", LOWER(INDEX(Paste_Here!AJ$2:AJ$600, MATCH(B19, Paste_Here!A$2:A$600, 0))))), "High Risk", IF(ISNUMBER(SEARCH("lowrisk", LOWER(INDEX(Paste_Here!AJ$2:AJ$600, MATCH(B19, Paste_Here!A$2:A$600, 0))))), "Low Risk", IF(ISNUMBER(SEARCH("somerisk", LOWER(INDEX(Paste_Here!AJ$2:AJ$600, MATCH(B19, Paste_Here!A$2:A$600, 0))))), "Some Risk", IF(ISNUMBER(SEARCH("OT", LOWER(INDEX(Paste_Here!AJ$2:AJ$600, MATCH(B19, Paste_Here!A$2:A$600, 0))))), "On Track", "")))), ""), "")</f>
        <v/>
      </c>
      <c r="BD19" s="47"/>
      <c r="BE19" s="34" t="str">
        <f>IFERROR(IF(B19&lt;&gt;"", IF(AND(INDEX(Paste_Here!AK$2:AK$600, MATCH(B19, Paste_Here!A$2:A$600, 0))&lt;&gt;"", ISNUMBER(VALUE(INDEX(Paste_Here!AK$2:AK$600, MATCH(B19, Paste_Here!A$2:A$600, 0))))), INDEX(Paste_Here!AK$2:AK$600, MATCH(B19, Paste_Here!A$2:A$600, 0)), ""), ""), "")</f>
        <v/>
      </c>
      <c r="BF19" s="47"/>
      <c r="BG19" s="34" t="str" cm="1">
        <f t="array" aca="1" ref="BG19" ca="1">IFERROR(IF(B19&lt;&gt;"", IF(INDEX(Paste_Here!AE$2:AE$600, MATCH(B19, Paste_Here!A$2:A$600, 0))&lt;&gt;"", IF(LEFT(INDEX(Paste_Here!AE$2:AE$600, MATCH(B19, Paste_Here!A$2:A$600, 0)), 2)="EM", -1, 1) * VALUE(_xlfn.TEXTJOIN("", TRUE, IF(ISNUMBER(MID(INDEX(Paste_Here!AE$2:AE$600, MATCH(B19, Paste_Here!A$2:A$600, 0)), ROW(INDIRECT("1:"&amp;LEN(INDEX(Paste_Here!AE$2:AE$600, MATCH(B19, Paste_Here!A$2:A$600, 0))))), 1)*1), MID(INDEX(Paste_Here!AE$2:AE$600, MATCH(B19, Paste_Here!A$2:A$600, 0)), ROW(INDIRECT("1:"&amp;LEN(INDEX(Paste_Here!AE$2:AE$600, MATCH(B19, Paste_Here!A$2:A$600, 0))))), 1), ""))), ""), ""), "")</f>
        <v/>
      </c>
      <c r="BH19" s="47"/>
      <c r="BJ19" s="47"/>
      <c r="BK19" s="2" t="str">
        <f t="shared" si="2"/>
        <v/>
      </c>
      <c r="BL19" s="47"/>
      <c r="BM19" s="34" t="str">
        <f>IFERROR(IF(B19&lt;&gt;"", IF(AND(INDEX(Paste_Here!Z$2:Z$600, MATCH(B19, Paste_Here!A$2:A$600, 0))&lt;&gt;"", ISNUMBER(VALUE(INDEX(Paste_Here!Z$2:Z$600, MATCH(B19, Paste_Here!A$2:A$600, 0))))), INDEX(Paste_Here!Z$2:Z$600, MATCH(B19, Paste_Here!A$2:A$600, 0)), ""), ""), "")</f>
        <v/>
      </c>
      <c r="BN19" s="47"/>
      <c r="BO19" s="34" t="str">
        <f>IFERROR(IF(B19&lt;&gt;"", IF(ISNUMBER(SEARCH("highrisk", LOWER(INDEX(Paste_Here!AA$2:AA$600, MATCH(B19, Paste_Here!A$2:A$600, 0))))), "High Risk", IF(ISNUMBER(SEARCH("lowrisk", LOWER(INDEX(Paste_Here!AA$2:AA$600, MATCH(B19, Paste_Here!A$2:A$600, 0))))), "Low Risk", IF(ISNUMBER(SEARCH("somerisk", LOWER(INDEX(Paste_Here!AA$2:AA$600, MATCH(B19, Paste_Here!A$2:A$600, 0))))), "Some Risk", IF(ISNUMBER(SEARCH("OT", LOWER(INDEX(Paste_Here!AA$2:AA$600, MATCH(B19, Paste_Here!A$2:A$600, 0))))), "On Track", "")))), ""), "")</f>
        <v/>
      </c>
      <c r="BP19" s="47"/>
      <c r="BQ19" s="34" t="str">
        <f>IFERROR(IF(B19&lt;&gt;"", IF(AND(INDEX(Paste_Here!AC$2:AC$600, MATCH(B19, Paste_Here!A$2:A$600, 0))&lt;&gt;"", ISNUMBER(VALUE(INDEX(Paste_Here!AC$2:AC$600, MATCH(B19, Paste_Here!A$2:A$600, 0))))), INDEX(Paste_Here!AC$2:AC$600, MATCH(B19, Paste_Here!A$2:A$600, 0)), ""), ""), "")</f>
        <v/>
      </c>
      <c r="BR19" s="47"/>
      <c r="BS19" s="34" t="str">
        <f>IFERROR(IF(B19&lt;&gt;"", IF(ISNUMBER(SEARCH("highrisk", LOWER(INDEX(Paste_Here!AD$2:AD$600, MATCH(B19, Paste_Here!A$2:A$600, 0))))), "High Risk", IF(ISNUMBER(SEARCH("lowrisk", LOWER(INDEX(Paste_Here!AD$2:AD$600, MATCH(B19, Paste_Here!A$2:A$600, 0))))), "Low Risk", IF(ISNUMBER(SEARCH("somerisk", LOWER(INDEX(Paste_Here!AD$2:AD$600, MATCH(B19, Paste_Here!A$2:A$600, 0))))), "Some Risk", IF(ISNUMBER(SEARCH("OT", LOWER(INDEX(Paste_Here!AD$2:AD$600, MATCH(B19, Paste_Here!A$2:A$600, 0))))), "On Track", "")))), ""), "")</f>
        <v/>
      </c>
      <c r="BT19" s="47"/>
      <c r="BU19" s="34"/>
      <c r="BV19" s="47"/>
      <c r="BW19" s="34"/>
      <c r="BX19" s="47"/>
      <c r="BY19" s="34"/>
      <c r="BZ19" s="47"/>
      <c r="CA19" s="34"/>
      <c r="CB19" s="49"/>
      <c r="CE19" s="47"/>
      <c r="CF19" s="2"/>
      <c r="CG19" s="47"/>
      <c r="CH19" s="34"/>
      <c r="CI19" s="47"/>
      <c r="CJ19" s="34"/>
      <c r="CK19" s="47"/>
      <c r="CL19" s="34"/>
      <c r="CM19" s="47"/>
      <c r="CN19" s="34"/>
      <c r="CO19" s="47"/>
      <c r="CP19" s="34"/>
      <c r="CQ19" s="47"/>
      <c r="CR19" s="34"/>
      <c r="CS19" s="47"/>
      <c r="CT19" s="34"/>
      <c r="CU19" s="47"/>
      <c r="CV19" s="34"/>
      <c r="CW19" s="47"/>
      <c r="CZ19" s="47"/>
      <c r="DA19" s="2"/>
      <c r="DB19" s="47"/>
      <c r="DC19" s="34"/>
      <c r="DD19" s="47"/>
      <c r="DE19" s="34"/>
      <c r="DF19" s="47"/>
      <c r="DG19" s="34"/>
      <c r="DH19" s="47"/>
      <c r="DI19" s="34"/>
      <c r="DJ19" s="47"/>
      <c r="DK19" s="34"/>
      <c r="DL19" s="47"/>
      <c r="DM19" s="34"/>
      <c r="DN19" s="47"/>
      <c r="DO19" s="34"/>
      <c r="DP19" s="47"/>
      <c r="DQ19" s="34"/>
      <c r="DR19" s="47"/>
      <c r="DT19" s="47"/>
      <c r="DU19" s="47"/>
      <c r="DV19" s="2" t="str">
        <f t="shared" si="3"/>
        <v/>
      </c>
      <c r="DW19" s="47"/>
      <c r="DX19" s="2" t="str">
        <f>IFERROR(IF(B19&lt;&gt;"", IF(ISNUMBER(SEARCH("s", LOWER(INDEX(Paste_Here!M$2:M$600, MATCH(B19, Paste_Here!A$2:A$600, 0))))), "Yes", IF(INDEX(Paste_Here!M$2:M$600, MATCH(B19, Paste_Here!A$2:A$600, 0))&lt;&gt;"", "No", "")), ""), "")</f>
        <v/>
      </c>
      <c r="DY19" s="47"/>
      <c r="DZ19" s="2" t="str">
        <f>IFERROR(IF(B19&lt;&gt;"", IF(ISNUMBER(SEARCH("yes", LOWER(INDEX(Paste_Here!F$2:F$600, MATCH(B19, Paste_Here!A$2:A$600, 0))))), "Yes", IF(ISNUMBER(SEARCH("no", LOWER(INDEX(Paste_Here!F$2:F$600, MATCH(B19, Paste_Here!A$2:A$600, 0))))), "No", "")), ""), "")</f>
        <v/>
      </c>
      <c r="EA19" s="47"/>
      <c r="EB19" s="2" t="str">
        <f>IFERROR(IF(B19&lt;&gt;"", IF(ISNUMBER(SEARCH("english language learner", LOWER(INDEX(Paste_Here!C$2:C$600, MATCH(B19, Paste_Here!A$2:A$600, 0))))), "Yes", ""), ""), "")</f>
        <v/>
      </c>
      <c r="EC19" s="47"/>
      <c r="ED19" s="2" t="str">
        <f>IFERROR(IF(B19&lt;&gt;"", IF(OR(ISNUMBER(SEARCH("b", LOWER(INDEX(Paste_Here!K$2:K$600, MATCH(B19, Paste_Here!A$2:A$600, 0))))), ISNUMBER(SEARCH("h", LOWER(INDEX(Paste_Here!K$2:K$600, MATCH(B19, Paste_Here!A$2:A$600, 0))))), ISNUMBER(SEARCH("i", LOWER(INDEX(Paste_Here!K$2:K$600, MATCH(B19, Paste_Here!A$2:A$600, 0)))))), "Yes", IF(INDEX(Paste_Here!K$2:K$600, MATCH(B19, Paste_Here!A$2:A$600, 0))&lt;&gt;"", "No", "")), ""), "")</f>
        <v/>
      </c>
      <c r="EE19" s="47"/>
      <c r="EF19" s="34" t="str">
        <f>IFERROR(IF(B19&lt;&gt;"", IF(ISNUMBER(SEARCH("yes", LOWER(INDEX(Paste_Here!L$2:L$600, MATCH(B19, Paste_Here!A$2:A$600, 0))))), "Yes", IF(ISNUMBER(SEARCH("no", LOWER(INDEX(Paste_Here!L$2:L$600, MATCH(B19, Paste_Here!A$2:A$600, 0))))), "No", "")), ""), "")</f>
        <v/>
      </c>
      <c r="EG19" s="47"/>
      <c r="EH19" s="2" t="str">
        <f>IFERROR(IF(B19&lt;&gt;"", IF(ISNUMBER(SEARCH("transitional 2", LOWER(INDEX(Paste_Here!C$2:C$600, MATCH(B19, Paste_Here!A$2:A$600, 0))))), "T2", IF(ISNUMBER(SEARCH("transitional 1", LOWER(INDEX(Paste_Here!C$2:C$600, MATCH(B19, Paste_Here!A$2:A$600, 0))))), "T1", IF(ISNUMBER(SEARCH("waived ell services", LOWER(INDEX(Paste_Here!C$2:C$600, MATCH(B19, Paste_Here!A$2:A$600, 0))))), "W", ""))), ""), "")</f>
        <v/>
      </c>
      <c r="EI19" s="47"/>
      <c r="EJ19" s="2" t="str">
        <f>IFERROR(IF(B19&lt;&gt;"", IF(AND(INDEX(Paste_Here!AG$2:AG$600, MATCH(B19, Paste_Here!A$2:A$600, 0))&lt;&gt;"", ISNUMBER(VALUE(INDEX(Paste_Here!AG$2:AG$600, MATCH(B19, Paste_Here!A$2:A$600, 0))))), INDEX(Paste_Here!AG$2:AG$600, MATCH(B19, Paste_Here!A$2:A$600, 0)), ""), ""), "")</f>
        <v/>
      </c>
      <c r="EK19" s="47"/>
      <c r="EL19" s="2" t="str">
        <f>IFERROR(IF(B19&lt;&gt;"", IF(AND(INDEX(Paste_Here!AL$2:AL$600, MATCH(B19, Paste_Here!A$2:A$600, 0))&lt;&gt;"", ISNUMBER(VALUE(INDEX(Paste_Here!AL$2:AL$600, MATCH(B19, Paste_Here!A$2:A$600, 0))))), INDEX(Paste_Here!AL$2:AL$600, MATCH(B19, Paste_Here!A$2:A$600, 0)), ""), ""), "")</f>
        <v/>
      </c>
      <c r="EM19" s="47"/>
      <c r="FA19" s="4" t="str" cm="1">
        <f t="array" ref="FA19">IFERROR(INDEX(Paste_Here!$B$2:$B$600, MATCH(0, COUNTIF(FA$4:FA18, Paste_Here!$B$2:$B$600) + IF(Paste_Here!$B$2:$B$600="", 1, 0), 0)), "")</f>
        <v/>
      </c>
      <c r="FB19" s="4" t="str">
        <f>IF(FA19&lt;&gt;"", INDEX(Paste_Here!$A$2:$A$600, MATCH(FA19, Paste_Here!$B$2:$B$600, 0)), "")</f>
        <v/>
      </c>
      <c r="FC19" s="4" t="str">
        <f t="shared" si="4"/>
        <v/>
      </c>
      <c r="FD19" s="4" t="str" cm="1">
        <f t="array" ref="FD19">IFERROR(INDEX($FC$5:$FC$600, MATCH(SMALL(IF($FC$5:$FC$600&lt;&gt;"", COUNTIF($FC$5:$FC$600, "&lt;"&amp;$FC$5:$FC$600)+1), ROW()-ROW($FD$5)+1), COUNTIF($FC$5:$FC$600, "&lt;"&amp;$FC$5:$FC$600)+1, 0)), "")</f>
        <v/>
      </c>
      <c r="FF19" s="2" t="str">
        <f>IFERROR(IF(B19&lt;&gt;"", IF(AND(INDEX(Paste_Here!AH$2:AH$600, MATCH(B19, Paste_Here!A$2:A$600, 0))&lt;&gt;"", ISNUMBER(VALUE(INDEX(Paste_Here!AH$2:AH$600, MATCH(B19, Paste_Here!A$2:A$600, 0))))), INDEX(Paste_Here!AH$2:AH$600, MATCH(B19, Paste_Here!A$2:A$600, 0)), ""), ""), "")</f>
        <v/>
      </c>
      <c r="FG19" s="47"/>
      <c r="FH19" s="2" t="str">
        <f>IFERROR(IF(B19&lt;&gt;"", IF(AND(INDEX(Paste_Here!AM$2:AM$600, MATCH(B19, Paste_Here!A$2:A$600, 0))&lt;&gt;"", ISNUMBER(VALUE(INDEX(Paste_Here!AM$2:AM$600, MATCH(B19, Paste_Here!A$2:A$600, 0))))), INDEX(Paste_Here!AM$2:AM$600, MATCH(B19, Paste_Here!A$2:A$600, 0)), ""), ""), "")</f>
        <v/>
      </c>
      <c r="FI19" s="47"/>
      <c r="FJ19" s="47"/>
      <c r="FK19" s="2" t="str">
        <f t="shared" si="5"/>
        <v/>
      </c>
      <c r="FL19" s="47"/>
      <c r="FM19" s="2" t="str">
        <f>IFERROR(IF(B19&lt;&gt;"", IF(ISNUMBER(VALUE(INDEX(Paste_Here!H$2:H$600, MATCH(B19, Paste_Here!A$2:A$600, 0)))), IF(VALUE(INDEX(Paste_Here!H$2:H$600, MATCH(B19, Paste_Here!A$2:A$600, 0)))=0, "No", IF(AND(VALUE(INDEX(Paste_Here!H$2:H$600, MATCH(B19, Paste_Here!A$2:A$600, 0)))&gt;=1, VALUE(INDEX(Paste_Here!H$2:H$600, MATCH(B19, Paste_Here!A$2:A$600, 0)))&lt;=4), VALUE(INDEX(Paste_Here!H$2:H$600, MATCH(B19, Paste_Here!A$2:A$600, 0))), "")), ""), ""), "")</f>
        <v/>
      </c>
      <c r="FN19" s="47"/>
      <c r="FO19" s="34" t="str">
        <f>IFERROR(IF(B19&lt;&gt;"", IF(ISNUMBER(VALUE(INDEX(Paste_Here!I$2:I$600, MATCH(B19, Paste_Here!A$2:A$600, 0)))), IF(VALUE(INDEX(Paste_Here!I$2:I$600, MATCH(B19, Paste_Here!A$2:A$600, 0)))=0, "No", IF(AND(VALUE(INDEX(Paste_Here!I$2:I$600, MATCH(B19, Paste_Here!A$2:A$600, 0)))&gt;=1, VALUE(INDEX(Paste_Here!I$2:I$600, MATCH(B19, Paste_Here!A$2:A$600, 0)))&lt;=4), VALUE(INDEX(Paste_Here!I$2:I$600, MATCH(B19, Paste_Here!A$2:A$600, 0))), "")), ""), ""), "")</f>
        <v/>
      </c>
      <c r="FP19" s="47"/>
      <c r="FQ19" s="2"/>
      <c r="FR19" s="47"/>
      <c r="FS19" s="2"/>
      <c r="FT19" s="47"/>
      <c r="FU19" s="2"/>
      <c r="FV19" s="47"/>
      <c r="FW19" s="2"/>
      <c r="FX19" s="47"/>
      <c r="FY19" s="2"/>
      <c r="FZ19" s="47"/>
      <c r="GA19" s="2"/>
      <c r="GB19" s="47"/>
      <c r="GU19" s="2"/>
      <c r="GV19" s="47"/>
      <c r="GW19" s="2"/>
      <c r="GX19" s="47"/>
    </row>
    <row r="20" spans="1:206">
      <c r="A20" s="47"/>
      <c r="B20" s="2" t="str">
        <f t="shared" si="0"/>
        <v/>
      </c>
      <c r="C20" s="47"/>
      <c r="D20" s="2" t="str">
        <f>IFERROR(IF(B20&lt;&gt;"", IF(COUNTIF(INDEX(Paste_Here!N$2:O$600, MATCH(B20, Paste_Here!A$2:A$600, 0), 0), "yes") &gt; 0, "No", IF(COUNTIF(INDEX(Paste_Here!N$2:O$600, MATCH(B20, Paste_Here!A$2:A$600, 0), 0), "no") &gt; 0, "Yes", "")), ""), "")</f>
        <v/>
      </c>
      <c r="E20" s="47"/>
      <c r="F20" s="84" t="str">
        <f>IFERROR(IF(B20&lt;&gt;"", IF(AND(INDEX(Paste_Here!P$2:P$600, MATCH(B20, Paste_Here!A$2:A$600, 0))&lt;&gt;"", ISNUMBER(VALUE(INDEX(Paste_Here!P$2:P$600, MATCH(B20, Paste_Here!A$2:A$600, 0))))), INDEX(Paste_Here!P$2:P$600, MATCH(B20, Paste_Here!A$2:A$600, 0)), ""), ""), "")</f>
        <v/>
      </c>
      <c r="G20" s="47"/>
      <c r="H20" s="2" t="str">
        <f>IFERROR(IF(B20&lt;&gt;"", IF(ISNUMBER(SEARCH("highrisk", LOWER(INDEX(Paste_Here!Q$2:Q$600, MATCH(B20, Paste_Here!A$2:A$600, 0))))), "High Risk", IF(ISNUMBER(SEARCH("lowrisk", LOWER(INDEX(Paste_Here!Q$2:Q$600, MATCH(B20, Paste_Here!A$2:A$600, 0))))), "Low Risk", IF(ISNUMBER(SEARCH("somerisk", LOWER(INDEX(Paste_Here!Q$2:Q$600, MATCH(B20, Paste_Here!A$2:A$600, 0))))), "Some Risk", ""))), ""), "")</f>
        <v/>
      </c>
      <c r="I20" s="47"/>
      <c r="J20" s="2"/>
      <c r="K20" s="47"/>
      <c r="L20" s="2"/>
      <c r="M20" s="47"/>
      <c r="N20" s="2"/>
      <c r="O20" s="47"/>
      <c r="P20" s="2" t="str">
        <f>IFERROR(IF(B20&lt;&gt;"", IF(AND(ISNUMBER(VALUE(INDEX(Paste_Here!R$2:R$600, MATCH(B20, Paste_Here!A$2:A$600, 0)))), INDEX(Paste_Here!R$2:R$600, MATCH(B20, Paste_Here!A$2:A$600, 0)) &lt;&gt; ""), VALUE(INDEX(Paste_Here!R$2:R$600, MATCH(B20, Paste_Here!A$2:A$600, 0))), ""), ""), "")</f>
        <v/>
      </c>
      <c r="Q20" s="47"/>
      <c r="R20" s="2"/>
      <c r="S20" s="47"/>
      <c r="W20" s="47"/>
      <c r="X20" s="2"/>
      <c r="Y20" s="47"/>
      <c r="Z20" s="2" t="str">
        <f>IFERROR(IF(B20&lt;&gt;"", IF(AND(INDEX(Paste_Here!S$2:S$600, MATCH(B20, Paste_Here!A$2:A$600, 0))&lt;&gt;"", ISNUMBER(VALUE(INDEX(Paste_Here!S$2:S$600, MATCH(B20, Paste_Here!A$2:A$600, 0))))), INDEX(Paste_Here!S$2:S$600, MATCH(B20, Paste_Here!A$2:A$600, 0)), ""), ""), "")</f>
        <v/>
      </c>
      <c r="AA20" s="47"/>
      <c r="AB20" s="2" t="str">
        <f>IFERROR(IF(B20&lt;&gt;"", IF(ISNUMBER(SEARCH("highrisk", LOWER(INDEX(Paste_Here!T$2:T$600, MATCH(B20, Paste_Here!A$2:A$600, 0))))), "High Risk", IF(ISNUMBER(SEARCH("lowrisk", LOWER(INDEX(Paste_Here!T$2:T$600, MATCH(B20, Paste_Here!A$2:A$600, 0))))), "Low Risk", IF(ISNUMBER(SEARCH("somerisk", LOWER(INDEX(Paste_Here!T$2:T$600, MATCH(B20, Paste_Here!A$2:A$600, 0))))), "Some Risk", IF(ISNUMBER(SEARCH("OT", LOWER(INDEX(Paste_Here!T$2:T$600, MATCH(B20, Paste_Here!A$2:A$600, 0))))), "On Track", "")))), ""), "")</f>
        <v/>
      </c>
      <c r="AC20" s="47"/>
      <c r="AD20" s="2"/>
      <c r="AE20" s="47"/>
      <c r="AF20" s="2"/>
      <c r="AG20" s="47"/>
      <c r="AH20" s="2"/>
      <c r="AI20" s="47"/>
      <c r="AJ20" s="2" t="str" cm="1">
        <f t="array" aca="1" ref="AJ20" ca="1">IFERROR(IF(ISNUMBER(SEARCH("BR", INDEX(Paste_Here!AB$2:AB$210, MATCH(B20, Paste_Here!A$2:A$210, 0)))), -1, 1) * VALUE(_xlfn.TEXTJOIN("", TRUE, IF(ISNUMBER(--MID(INDEX(Paste_Here!AB$2:AB$210, MATCH(B20, Paste_Here!A$2:A$210, 0)), ROW(INDIRECT("1:"&amp;LEN(INDEX(Paste_Here!AB$2:AB$210, MATCH(B20, Paste_Here!A$2:A$210, 0))))), 1)), MID(INDEX(Paste_Here!AB$2:AB$210, MATCH(B20, Paste_Here!A$2:A$210, 0)), ROW(INDIRECT("1:"&amp;LEN(INDEX(Paste_Here!AB$2:AB$210, MATCH(B20, Paste_Here!A$2:A$210, 0))))), 1), ""))), "")</f>
        <v/>
      </c>
      <c r="AK20" s="47"/>
      <c r="AL20" s="34" t="str">
        <f>IFERROR(IF(B20&lt;&gt;"", IF(AND(INDEX(Paste_Here!AF$2:AF$600, MATCH(B20, Paste_Here!A$2:A$600, 0))&lt;&gt;"", ISNUMBER(VALUE(INDEX(Paste_Here!AF$2:AF$600, MATCH(B20, Paste_Here!A$2:A$600, 0))))), INDEX(Paste_Here!AF$2:AF$600, MATCH(B20, Paste_Here!A$2:A$600, 0)), ""), ""), "")</f>
        <v/>
      </c>
      <c r="AM20" s="47"/>
      <c r="AN20" s="47"/>
      <c r="AO20" s="2" t="str">
        <f t="shared" si="1"/>
        <v/>
      </c>
      <c r="AP20" s="47"/>
      <c r="AQ20" s="34" t="str">
        <f>IFERROR(IF(B20&lt;&gt;"", IF(COUNTIF(INDEX(Paste_Here!X$2:Y$600, MATCH(B20, Paste_Here!A$2:A$600, 0), 0), "yes") &gt; 0, "No", IF(COUNTIF(INDEX(Paste_Here!X$2:Y$600, MATCH(B20, Paste_Here!A$2:A$600, 0), 0), "no") &gt; 0, "Yes", "")), ""), "")</f>
        <v/>
      </c>
      <c r="AR20" s="47"/>
      <c r="AS20" s="34" t="str">
        <f>IFERROR(IF(B20&lt;&gt;"", IF(AND(INDEX(Paste_Here!U$2:U$600, MATCH(B20, Paste_Here!A$2:A$600, 0))&lt;&gt;"", ISNUMBER(VALUE(INDEX(Paste_Here!U$2:U$600, MATCH(B20, Paste_Here!A$2:A$600, 0))))), INDEX(Paste_Here!U$2:U$600, MATCH(B20, Paste_Here!A$2:A$600, 0)), ""), ""), "")</f>
        <v/>
      </c>
      <c r="AT20" s="47"/>
      <c r="AU20" s="34" t="str">
        <f>IFERROR(IF(B20&lt;&gt;"", IF(ISNUMBER(SEARCH("highrisk", LOWER(INDEX(Paste_Here!V$2:V$600, MATCH(B20, Paste_Here!A$2:A$600, 0))))), "High Risk", IF(ISNUMBER(SEARCH("lowrisk", LOWER(INDEX(Paste_Here!V$2:V$600, MATCH(B20, Paste_Here!A$2:A$600, 0))))), "Low Risk", IF(ISNUMBER(SEARCH("somerisk", LOWER(INDEX(Paste_Here!V$2:V$600, MATCH(B20, Paste_Here!A$2:A$600, 0))))), "Some Risk", ""))), ""), "")</f>
        <v/>
      </c>
      <c r="AV20" s="47"/>
      <c r="AW20" s="34" t="str">
        <f>IFERROR(IF(B20&lt;&gt;"", IF(AND(ISNUMBER(VALUE(INDEX(Paste_Here!W$2:W$600, MATCH(B20, Paste_Here!A$2:A$600, 0)))), INDEX(Paste_Here!W$2:W$600, MATCH(B20, Paste_Here!A$2:A$600, 0)) &lt;&gt; ""), VALUE(INDEX(Paste_Here!W$2:W$600, MATCH(B20, Paste_Here!A$2:A$600, 0))), ""), ""), "")</f>
        <v/>
      </c>
      <c r="AX20" s="47"/>
      <c r="BA20" s="2" t="str">
        <f>IFERROR(IF(B20&lt;&gt;"", IF(AND(INDEX(Paste_Here!AI$2:AI$600, MATCH(B20, Paste_Here!A$2:A$600, 0))&lt;&gt;"", ISNUMBER(VALUE(INDEX(Paste_Here!AI$2:AI$600, MATCH(B20, Paste_Here!A$2:A$600, 0))))), INDEX(Paste_Here!AI$2:AI$600, MATCH(B20, Paste_Here!A$2:A$600, 0)), ""), ""), "")</f>
        <v/>
      </c>
      <c r="BB20" s="47"/>
      <c r="BC20" s="34" t="str">
        <f>IFERROR(IF(B20&lt;&gt;"", IF(ISNUMBER(SEARCH("highrisk", LOWER(INDEX(Paste_Here!AJ$2:AJ$600, MATCH(B20, Paste_Here!A$2:A$600, 0))))), "High Risk", IF(ISNUMBER(SEARCH("lowrisk", LOWER(INDEX(Paste_Here!AJ$2:AJ$600, MATCH(B20, Paste_Here!A$2:A$600, 0))))), "Low Risk", IF(ISNUMBER(SEARCH("somerisk", LOWER(INDEX(Paste_Here!AJ$2:AJ$600, MATCH(B20, Paste_Here!A$2:A$600, 0))))), "Some Risk", IF(ISNUMBER(SEARCH("OT", LOWER(INDEX(Paste_Here!AJ$2:AJ$600, MATCH(B20, Paste_Here!A$2:A$600, 0))))), "On Track", "")))), ""), "")</f>
        <v/>
      </c>
      <c r="BD20" s="47"/>
      <c r="BE20" s="34" t="str">
        <f>IFERROR(IF(B20&lt;&gt;"", IF(AND(INDEX(Paste_Here!AK$2:AK$600, MATCH(B20, Paste_Here!A$2:A$600, 0))&lt;&gt;"", ISNUMBER(VALUE(INDEX(Paste_Here!AK$2:AK$600, MATCH(B20, Paste_Here!A$2:A$600, 0))))), INDEX(Paste_Here!AK$2:AK$600, MATCH(B20, Paste_Here!A$2:A$600, 0)), ""), ""), "")</f>
        <v/>
      </c>
      <c r="BF20" s="47"/>
      <c r="BG20" s="34" t="str" cm="1">
        <f t="array" aca="1" ref="BG20" ca="1">IFERROR(IF(B20&lt;&gt;"", IF(INDEX(Paste_Here!AE$2:AE$600, MATCH(B20, Paste_Here!A$2:A$600, 0))&lt;&gt;"", IF(LEFT(INDEX(Paste_Here!AE$2:AE$600, MATCH(B20, Paste_Here!A$2:A$600, 0)), 2)="EM", -1, 1) * VALUE(_xlfn.TEXTJOIN("", TRUE, IF(ISNUMBER(MID(INDEX(Paste_Here!AE$2:AE$600, MATCH(B20, Paste_Here!A$2:A$600, 0)), ROW(INDIRECT("1:"&amp;LEN(INDEX(Paste_Here!AE$2:AE$600, MATCH(B20, Paste_Here!A$2:A$600, 0))))), 1)*1), MID(INDEX(Paste_Here!AE$2:AE$600, MATCH(B20, Paste_Here!A$2:A$600, 0)), ROW(INDIRECT("1:"&amp;LEN(INDEX(Paste_Here!AE$2:AE$600, MATCH(B20, Paste_Here!A$2:A$600, 0))))), 1), ""))), ""), ""), "")</f>
        <v/>
      </c>
      <c r="BH20" s="47"/>
      <c r="BJ20" s="47"/>
      <c r="BK20" s="2" t="str">
        <f t="shared" si="2"/>
        <v/>
      </c>
      <c r="BL20" s="47"/>
      <c r="BM20" s="34" t="str">
        <f>IFERROR(IF(B20&lt;&gt;"", IF(AND(INDEX(Paste_Here!Z$2:Z$600, MATCH(B20, Paste_Here!A$2:A$600, 0))&lt;&gt;"", ISNUMBER(VALUE(INDEX(Paste_Here!Z$2:Z$600, MATCH(B20, Paste_Here!A$2:A$600, 0))))), INDEX(Paste_Here!Z$2:Z$600, MATCH(B20, Paste_Here!A$2:A$600, 0)), ""), ""), "")</f>
        <v/>
      </c>
      <c r="BN20" s="47"/>
      <c r="BO20" s="34" t="str">
        <f>IFERROR(IF(B20&lt;&gt;"", IF(ISNUMBER(SEARCH("highrisk", LOWER(INDEX(Paste_Here!AA$2:AA$600, MATCH(B20, Paste_Here!A$2:A$600, 0))))), "High Risk", IF(ISNUMBER(SEARCH("lowrisk", LOWER(INDEX(Paste_Here!AA$2:AA$600, MATCH(B20, Paste_Here!A$2:A$600, 0))))), "Low Risk", IF(ISNUMBER(SEARCH("somerisk", LOWER(INDEX(Paste_Here!AA$2:AA$600, MATCH(B20, Paste_Here!A$2:A$600, 0))))), "Some Risk", IF(ISNUMBER(SEARCH("OT", LOWER(INDEX(Paste_Here!AA$2:AA$600, MATCH(B20, Paste_Here!A$2:A$600, 0))))), "On Track", "")))), ""), "")</f>
        <v/>
      </c>
      <c r="BP20" s="47"/>
      <c r="BQ20" s="34" t="str">
        <f>IFERROR(IF(B20&lt;&gt;"", IF(AND(INDEX(Paste_Here!AC$2:AC$600, MATCH(B20, Paste_Here!A$2:A$600, 0))&lt;&gt;"", ISNUMBER(VALUE(INDEX(Paste_Here!AC$2:AC$600, MATCH(B20, Paste_Here!A$2:A$600, 0))))), INDEX(Paste_Here!AC$2:AC$600, MATCH(B20, Paste_Here!A$2:A$600, 0)), ""), ""), "")</f>
        <v/>
      </c>
      <c r="BR20" s="47"/>
      <c r="BS20" s="34" t="str">
        <f>IFERROR(IF(B20&lt;&gt;"", IF(ISNUMBER(SEARCH("highrisk", LOWER(INDEX(Paste_Here!AD$2:AD$600, MATCH(B20, Paste_Here!A$2:A$600, 0))))), "High Risk", IF(ISNUMBER(SEARCH("lowrisk", LOWER(INDEX(Paste_Here!AD$2:AD$600, MATCH(B20, Paste_Here!A$2:A$600, 0))))), "Low Risk", IF(ISNUMBER(SEARCH("somerisk", LOWER(INDEX(Paste_Here!AD$2:AD$600, MATCH(B20, Paste_Here!A$2:A$600, 0))))), "Some Risk", IF(ISNUMBER(SEARCH("OT", LOWER(INDEX(Paste_Here!AD$2:AD$600, MATCH(B20, Paste_Here!A$2:A$600, 0))))), "On Track", "")))), ""), "")</f>
        <v/>
      </c>
      <c r="BT20" s="47"/>
      <c r="BU20" s="34"/>
      <c r="BV20" s="47"/>
      <c r="BW20" s="34"/>
      <c r="BX20" s="47"/>
      <c r="BY20" s="34"/>
      <c r="BZ20" s="47"/>
      <c r="CA20" s="34"/>
      <c r="CB20" s="49"/>
      <c r="CE20" s="47"/>
      <c r="CF20" s="2"/>
      <c r="CG20" s="47"/>
      <c r="CH20" s="34"/>
      <c r="CI20" s="47"/>
      <c r="CJ20" s="34"/>
      <c r="CK20" s="47"/>
      <c r="CL20" s="34"/>
      <c r="CM20" s="47"/>
      <c r="CN20" s="34"/>
      <c r="CO20" s="47"/>
      <c r="CP20" s="34"/>
      <c r="CQ20" s="47"/>
      <c r="CR20" s="34"/>
      <c r="CS20" s="47"/>
      <c r="CT20" s="34"/>
      <c r="CU20" s="47"/>
      <c r="CV20" s="34"/>
      <c r="CW20" s="47"/>
      <c r="CZ20" s="47"/>
      <c r="DA20" s="2"/>
      <c r="DB20" s="47"/>
      <c r="DC20" s="34"/>
      <c r="DD20" s="47"/>
      <c r="DE20" s="34"/>
      <c r="DF20" s="47"/>
      <c r="DG20" s="34"/>
      <c r="DH20" s="47"/>
      <c r="DI20" s="34"/>
      <c r="DJ20" s="47"/>
      <c r="DK20" s="34"/>
      <c r="DL20" s="47"/>
      <c r="DM20" s="34"/>
      <c r="DN20" s="47"/>
      <c r="DO20" s="34"/>
      <c r="DP20" s="47"/>
      <c r="DQ20" s="34"/>
      <c r="DR20" s="47"/>
      <c r="DT20" s="47"/>
      <c r="DU20" s="47"/>
      <c r="DV20" s="2" t="str">
        <f t="shared" si="3"/>
        <v/>
      </c>
      <c r="DW20" s="47"/>
      <c r="DX20" s="2" t="str">
        <f>IFERROR(IF(B20&lt;&gt;"", IF(ISNUMBER(SEARCH("s", LOWER(INDEX(Paste_Here!M$2:M$600, MATCH(B20, Paste_Here!A$2:A$600, 0))))), "Yes", IF(INDEX(Paste_Here!M$2:M$600, MATCH(B20, Paste_Here!A$2:A$600, 0))&lt;&gt;"", "No", "")), ""), "")</f>
        <v/>
      </c>
      <c r="DY20" s="47"/>
      <c r="DZ20" s="2" t="str">
        <f>IFERROR(IF(B20&lt;&gt;"", IF(ISNUMBER(SEARCH("yes", LOWER(INDEX(Paste_Here!F$2:F$600, MATCH(B20, Paste_Here!A$2:A$600, 0))))), "Yes", IF(ISNUMBER(SEARCH("no", LOWER(INDEX(Paste_Here!F$2:F$600, MATCH(B20, Paste_Here!A$2:A$600, 0))))), "No", "")), ""), "")</f>
        <v/>
      </c>
      <c r="EA20" s="47"/>
      <c r="EB20" s="2" t="str">
        <f>IFERROR(IF(B20&lt;&gt;"", IF(ISNUMBER(SEARCH("english language learner", LOWER(INDEX(Paste_Here!C$2:C$600, MATCH(B20, Paste_Here!A$2:A$600, 0))))), "Yes", ""), ""), "")</f>
        <v/>
      </c>
      <c r="EC20" s="47"/>
      <c r="ED20" s="2" t="str">
        <f>IFERROR(IF(B20&lt;&gt;"", IF(OR(ISNUMBER(SEARCH("b", LOWER(INDEX(Paste_Here!K$2:K$600, MATCH(B20, Paste_Here!A$2:A$600, 0))))), ISNUMBER(SEARCH("h", LOWER(INDEX(Paste_Here!K$2:K$600, MATCH(B20, Paste_Here!A$2:A$600, 0))))), ISNUMBER(SEARCH("i", LOWER(INDEX(Paste_Here!K$2:K$600, MATCH(B20, Paste_Here!A$2:A$600, 0)))))), "Yes", IF(INDEX(Paste_Here!K$2:K$600, MATCH(B20, Paste_Here!A$2:A$600, 0))&lt;&gt;"", "No", "")), ""), "")</f>
        <v/>
      </c>
      <c r="EE20" s="47"/>
      <c r="EF20" s="34" t="str">
        <f>IFERROR(IF(B20&lt;&gt;"", IF(ISNUMBER(SEARCH("yes", LOWER(INDEX(Paste_Here!L$2:L$600, MATCH(B20, Paste_Here!A$2:A$600, 0))))), "Yes", IF(ISNUMBER(SEARCH("no", LOWER(INDEX(Paste_Here!L$2:L$600, MATCH(B20, Paste_Here!A$2:A$600, 0))))), "No", "")), ""), "")</f>
        <v/>
      </c>
      <c r="EG20" s="47"/>
      <c r="EH20" s="2" t="str">
        <f>IFERROR(IF(B20&lt;&gt;"", IF(ISNUMBER(SEARCH("transitional 2", LOWER(INDEX(Paste_Here!C$2:C$600, MATCH(B20, Paste_Here!A$2:A$600, 0))))), "T2", IF(ISNUMBER(SEARCH("transitional 1", LOWER(INDEX(Paste_Here!C$2:C$600, MATCH(B20, Paste_Here!A$2:A$600, 0))))), "T1", IF(ISNUMBER(SEARCH("waived ell services", LOWER(INDEX(Paste_Here!C$2:C$600, MATCH(B20, Paste_Here!A$2:A$600, 0))))), "W", ""))), ""), "")</f>
        <v/>
      </c>
      <c r="EI20" s="47"/>
      <c r="EJ20" s="2" t="str">
        <f>IFERROR(IF(B20&lt;&gt;"", IF(AND(INDEX(Paste_Here!AG$2:AG$600, MATCH(B20, Paste_Here!A$2:A$600, 0))&lt;&gt;"", ISNUMBER(VALUE(INDEX(Paste_Here!AG$2:AG$600, MATCH(B20, Paste_Here!A$2:A$600, 0))))), INDEX(Paste_Here!AG$2:AG$600, MATCH(B20, Paste_Here!A$2:A$600, 0)), ""), ""), "")</f>
        <v/>
      </c>
      <c r="EK20" s="47"/>
      <c r="EL20" s="2" t="str">
        <f>IFERROR(IF(B20&lt;&gt;"", IF(AND(INDEX(Paste_Here!AL$2:AL$600, MATCH(B20, Paste_Here!A$2:A$600, 0))&lt;&gt;"", ISNUMBER(VALUE(INDEX(Paste_Here!AL$2:AL$600, MATCH(B20, Paste_Here!A$2:A$600, 0))))), INDEX(Paste_Here!AL$2:AL$600, MATCH(B20, Paste_Here!A$2:A$600, 0)), ""), ""), "")</f>
        <v/>
      </c>
      <c r="EM20" s="47"/>
      <c r="FA20" s="4" t="str" cm="1">
        <f t="array" ref="FA20">IFERROR(INDEX(Paste_Here!$B$2:$B$600, MATCH(0, COUNTIF(FA$4:FA19, Paste_Here!$B$2:$B$600) + IF(Paste_Here!$B$2:$B$600="", 1, 0), 0)), "")</f>
        <v/>
      </c>
      <c r="FB20" s="4" t="str">
        <f>IF(FA20&lt;&gt;"", INDEX(Paste_Here!$A$2:$A$600, MATCH(FA20, Paste_Here!$B$2:$B$600, 0)), "")</f>
        <v/>
      </c>
      <c r="FC20" s="4" t="str">
        <f t="shared" si="4"/>
        <v/>
      </c>
      <c r="FD20" s="4" t="str" cm="1">
        <f t="array" ref="FD20">IFERROR(INDEX($FC$5:$FC$600, MATCH(SMALL(IF($FC$5:$FC$600&lt;&gt;"", COUNTIF($FC$5:$FC$600, "&lt;"&amp;$FC$5:$FC$600)+1), ROW()-ROW($FD$5)+1), COUNTIF($FC$5:$FC$600, "&lt;"&amp;$FC$5:$FC$600)+1, 0)), "")</f>
        <v/>
      </c>
      <c r="FF20" s="2" t="str">
        <f>IFERROR(IF(B20&lt;&gt;"", IF(AND(INDEX(Paste_Here!AH$2:AH$600, MATCH(B20, Paste_Here!A$2:A$600, 0))&lt;&gt;"", ISNUMBER(VALUE(INDEX(Paste_Here!AH$2:AH$600, MATCH(B20, Paste_Here!A$2:A$600, 0))))), INDEX(Paste_Here!AH$2:AH$600, MATCH(B20, Paste_Here!A$2:A$600, 0)), ""), ""), "")</f>
        <v/>
      </c>
      <c r="FG20" s="47"/>
      <c r="FH20" s="2" t="str">
        <f>IFERROR(IF(B20&lt;&gt;"", IF(AND(INDEX(Paste_Here!AM$2:AM$600, MATCH(B20, Paste_Here!A$2:A$600, 0))&lt;&gt;"", ISNUMBER(VALUE(INDEX(Paste_Here!AM$2:AM$600, MATCH(B20, Paste_Here!A$2:A$600, 0))))), INDEX(Paste_Here!AM$2:AM$600, MATCH(B20, Paste_Here!A$2:A$600, 0)), ""), ""), "")</f>
        <v/>
      </c>
      <c r="FI20" s="47"/>
      <c r="FJ20" s="47"/>
      <c r="FK20" s="2" t="str">
        <f t="shared" si="5"/>
        <v/>
      </c>
      <c r="FL20" s="47"/>
      <c r="FM20" s="2" t="str">
        <f>IFERROR(IF(B20&lt;&gt;"", IF(ISNUMBER(VALUE(INDEX(Paste_Here!H$2:H$600, MATCH(B20, Paste_Here!A$2:A$600, 0)))), IF(VALUE(INDEX(Paste_Here!H$2:H$600, MATCH(B20, Paste_Here!A$2:A$600, 0)))=0, "No", IF(AND(VALUE(INDEX(Paste_Here!H$2:H$600, MATCH(B20, Paste_Here!A$2:A$600, 0)))&gt;=1, VALUE(INDEX(Paste_Here!H$2:H$600, MATCH(B20, Paste_Here!A$2:A$600, 0)))&lt;=4), VALUE(INDEX(Paste_Here!H$2:H$600, MATCH(B20, Paste_Here!A$2:A$600, 0))), "")), ""), ""), "")</f>
        <v/>
      </c>
      <c r="FN20" s="47"/>
      <c r="FO20" s="34" t="str">
        <f>IFERROR(IF(B20&lt;&gt;"", IF(ISNUMBER(VALUE(INDEX(Paste_Here!I$2:I$600, MATCH(B20, Paste_Here!A$2:A$600, 0)))), IF(VALUE(INDEX(Paste_Here!I$2:I$600, MATCH(B20, Paste_Here!A$2:A$600, 0)))=0, "No", IF(AND(VALUE(INDEX(Paste_Here!I$2:I$600, MATCH(B20, Paste_Here!A$2:A$600, 0)))&gt;=1, VALUE(INDEX(Paste_Here!I$2:I$600, MATCH(B20, Paste_Here!A$2:A$600, 0)))&lt;=4), VALUE(INDEX(Paste_Here!I$2:I$600, MATCH(B20, Paste_Here!A$2:A$600, 0))), "")), ""), ""), "")</f>
        <v/>
      </c>
      <c r="FP20" s="47"/>
      <c r="FQ20" s="2"/>
      <c r="FR20" s="47"/>
      <c r="FS20" s="2"/>
      <c r="FT20" s="47"/>
      <c r="FU20" s="2"/>
      <c r="FV20" s="47"/>
      <c r="FW20" s="2"/>
      <c r="FX20" s="47"/>
      <c r="FY20" s="2"/>
      <c r="FZ20" s="47"/>
      <c r="GA20" s="2"/>
      <c r="GB20" s="47"/>
      <c r="GU20" s="2"/>
      <c r="GV20" s="47"/>
      <c r="GW20" s="2"/>
      <c r="GX20" s="47"/>
    </row>
    <row r="21" spans="1:206">
      <c r="A21" s="47"/>
      <c r="B21" s="2" t="str">
        <f t="shared" si="0"/>
        <v/>
      </c>
      <c r="C21" s="47"/>
      <c r="D21" s="2" t="str">
        <f>IFERROR(IF(B21&lt;&gt;"", IF(COUNTIF(INDEX(Paste_Here!N$2:O$600, MATCH(B21, Paste_Here!A$2:A$600, 0), 0), "yes") &gt; 0, "No", IF(COUNTIF(INDEX(Paste_Here!N$2:O$600, MATCH(B21, Paste_Here!A$2:A$600, 0), 0), "no") &gt; 0, "Yes", "")), ""), "")</f>
        <v/>
      </c>
      <c r="E21" s="47"/>
      <c r="F21" s="84" t="str">
        <f>IFERROR(IF(B21&lt;&gt;"", IF(AND(INDEX(Paste_Here!P$2:P$600, MATCH(B21, Paste_Here!A$2:A$600, 0))&lt;&gt;"", ISNUMBER(VALUE(INDEX(Paste_Here!P$2:P$600, MATCH(B21, Paste_Here!A$2:A$600, 0))))), INDEX(Paste_Here!P$2:P$600, MATCH(B21, Paste_Here!A$2:A$600, 0)), ""), ""), "")</f>
        <v/>
      </c>
      <c r="G21" s="47"/>
      <c r="H21" s="2" t="str">
        <f>IFERROR(IF(B21&lt;&gt;"", IF(ISNUMBER(SEARCH("highrisk", LOWER(INDEX(Paste_Here!Q$2:Q$600, MATCH(B21, Paste_Here!A$2:A$600, 0))))), "High Risk", IF(ISNUMBER(SEARCH("lowrisk", LOWER(INDEX(Paste_Here!Q$2:Q$600, MATCH(B21, Paste_Here!A$2:A$600, 0))))), "Low Risk", IF(ISNUMBER(SEARCH("somerisk", LOWER(INDEX(Paste_Here!Q$2:Q$600, MATCH(B21, Paste_Here!A$2:A$600, 0))))), "Some Risk", ""))), ""), "")</f>
        <v/>
      </c>
      <c r="I21" s="47"/>
      <c r="J21" s="2"/>
      <c r="K21" s="47"/>
      <c r="L21" s="2"/>
      <c r="M21" s="47"/>
      <c r="N21" s="2"/>
      <c r="O21" s="47"/>
      <c r="P21" s="2" t="str">
        <f>IFERROR(IF(B21&lt;&gt;"", IF(AND(ISNUMBER(VALUE(INDEX(Paste_Here!R$2:R$600, MATCH(B21, Paste_Here!A$2:A$600, 0)))), INDEX(Paste_Here!R$2:R$600, MATCH(B21, Paste_Here!A$2:A$600, 0)) &lt;&gt; ""), VALUE(INDEX(Paste_Here!R$2:R$600, MATCH(B21, Paste_Here!A$2:A$600, 0))), ""), ""), "")</f>
        <v/>
      </c>
      <c r="Q21" s="47"/>
      <c r="R21" s="2"/>
      <c r="S21" s="47"/>
      <c r="W21" s="47"/>
      <c r="X21" s="2"/>
      <c r="Y21" s="47"/>
      <c r="Z21" s="2" t="str">
        <f>IFERROR(IF(B21&lt;&gt;"", IF(AND(INDEX(Paste_Here!S$2:S$600, MATCH(B21, Paste_Here!A$2:A$600, 0))&lt;&gt;"", ISNUMBER(VALUE(INDEX(Paste_Here!S$2:S$600, MATCH(B21, Paste_Here!A$2:A$600, 0))))), INDEX(Paste_Here!S$2:S$600, MATCH(B21, Paste_Here!A$2:A$600, 0)), ""), ""), "")</f>
        <v/>
      </c>
      <c r="AA21" s="47"/>
      <c r="AB21" s="2" t="str">
        <f>IFERROR(IF(B21&lt;&gt;"", IF(ISNUMBER(SEARCH("highrisk", LOWER(INDEX(Paste_Here!T$2:T$600, MATCH(B21, Paste_Here!A$2:A$600, 0))))), "High Risk", IF(ISNUMBER(SEARCH("lowrisk", LOWER(INDEX(Paste_Here!T$2:T$600, MATCH(B21, Paste_Here!A$2:A$600, 0))))), "Low Risk", IF(ISNUMBER(SEARCH("somerisk", LOWER(INDEX(Paste_Here!T$2:T$600, MATCH(B21, Paste_Here!A$2:A$600, 0))))), "Some Risk", IF(ISNUMBER(SEARCH("OT", LOWER(INDEX(Paste_Here!T$2:T$600, MATCH(B21, Paste_Here!A$2:A$600, 0))))), "On Track", "")))), ""), "")</f>
        <v/>
      </c>
      <c r="AC21" s="47"/>
      <c r="AD21" s="2"/>
      <c r="AE21" s="47"/>
      <c r="AF21" s="2"/>
      <c r="AG21" s="47"/>
      <c r="AH21" s="2"/>
      <c r="AI21" s="47"/>
      <c r="AJ21" s="2" t="str" cm="1">
        <f t="array" aca="1" ref="AJ21" ca="1">IFERROR(IF(ISNUMBER(SEARCH("BR", INDEX(Paste_Here!AB$2:AB$210, MATCH(B21, Paste_Here!A$2:A$210, 0)))), -1, 1) * VALUE(_xlfn.TEXTJOIN("", TRUE, IF(ISNUMBER(--MID(INDEX(Paste_Here!AB$2:AB$210, MATCH(B21, Paste_Here!A$2:A$210, 0)), ROW(INDIRECT("1:"&amp;LEN(INDEX(Paste_Here!AB$2:AB$210, MATCH(B21, Paste_Here!A$2:A$210, 0))))), 1)), MID(INDEX(Paste_Here!AB$2:AB$210, MATCH(B21, Paste_Here!A$2:A$210, 0)), ROW(INDIRECT("1:"&amp;LEN(INDEX(Paste_Here!AB$2:AB$210, MATCH(B21, Paste_Here!A$2:A$210, 0))))), 1), ""))), "")</f>
        <v/>
      </c>
      <c r="AK21" s="47"/>
      <c r="AL21" s="34" t="str">
        <f>IFERROR(IF(B21&lt;&gt;"", IF(AND(INDEX(Paste_Here!AF$2:AF$600, MATCH(B21, Paste_Here!A$2:A$600, 0))&lt;&gt;"", ISNUMBER(VALUE(INDEX(Paste_Here!AF$2:AF$600, MATCH(B21, Paste_Here!A$2:A$600, 0))))), INDEX(Paste_Here!AF$2:AF$600, MATCH(B21, Paste_Here!A$2:A$600, 0)), ""), ""), "")</f>
        <v/>
      </c>
      <c r="AM21" s="47"/>
      <c r="AN21" s="47"/>
      <c r="AO21" s="2" t="str">
        <f t="shared" si="1"/>
        <v/>
      </c>
      <c r="AP21" s="47"/>
      <c r="AQ21" s="34" t="str">
        <f>IFERROR(IF(B21&lt;&gt;"", IF(COUNTIF(INDEX(Paste_Here!X$2:Y$600, MATCH(B21, Paste_Here!A$2:A$600, 0), 0), "yes") &gt; 0, "No", IF(COUNTIF(INDEX(Paste_Here!X$2:Y$600, MATCH(B21, Paste_Here!A$2:A$600, 0), 0), "no") &gt; 0, "Yes", "")), ""), "")</f>
        <v/>
      </c>
      <c r="AR21" s="47"/>
      <c r="AS21" s="34" t="str">
        <f>IFERROR(IF(B21&lt;&gt;"", IF(AND(INDEX(Paste_Here!U$2:U$600, MATCH(B21, Paste_Here!A$2:A$600, 0))&lt;&gt;"", ISNUMBER(VALUE(INDEX(Paste_Here!U$2:U$600, MATCH(B21, Paste_Here!A$2:A$600, 0))))), INDEX(Paste_Here!U$2:U$600, MATCH(B21, Paste_Here!A$2:A$600, 0)), ""), ""), "")</f>
        <v/>
      </c>
      <c r="AT21" s="47"/>
      <c r="AU21" s="34" t="str">
        <f>IFERROR(IF(B21&lt;&gt;"", IF(ISNUMBER(SEARCH("highrisk", LOWER(INDEX(Paste_Here!V$2:V$600, MATCH(B21, Paste_Here!A$2:A$600, 0))))), "High Risk", IF(ISNUMBER(SEARCH("lowrisk", LOWER(INDEX(Paste_Here!V$2:V$600, MATCH(B21, Paste_Here!A$2:A$600, 0))))), "Low Risk", IF(ISNUMBER(SEARCH("somerisk", LOWER(INDEX(Paste_Here!V$2:V$600, MATCH(B21, Paste_Here!A$2:A$600, 0))))), "Some Risk", ""))), ""), "")</f>
        <v/>
      </c>
      <c r="AV21" s="47"/>
      <c r="AW21" s="34" t="str">
        <f>IFERROR(IF(B21&lt;&gt;"", IF(AND(ISNUMBER(VALUE(INDEX(Paste_Here!W$2:W$600, MATCH(B21, Paste_Here!A$2:A$600, 0)))), INDEX(Paste_Here!W$2:W$600, MATCH(B21, Paste_Here!A$2:A$600, 0)) &lt;&gt; ""), VALUE(INDEX(Paste_Here!W$2:W$600, MATCH(B21, Paste_Here!A$2:A$600, 0))), ""), ""), "")</f>
        <v/>
      </c>
      <c r="AX21" s="47"/>
      <c r="BA21" s="2" t="str">
        <f>IFERROR(IF(B21&lt;&gt;"", IF(AND(INDEX(Paste_Here!AI$2:AI$600, MATCH(B21, Paste_Here!A$2:A$600, 0))&lt;&gt;"", ISNUMBER(VALUE(INDEX(Paste_Here!AI$2:AI$600, MATCH(B21, Paste_Here!A$2:A$600, 0))))), INDEX(Paste_Here!AI$2:AI$600, MATCH(B21, Paste_Here!A$2:A$600, 0)), ""), ""), "")</f>
        <v/>
      </c>
      <c r="BB21" s="47"/>
      <c r="BC21" s="34" t="str">
        <f>IFERROR(IF(B21&lt;&gt;"", IF(ISNUMBER(SEARCH("highrisk", LOWER(INDEX(Paste_Here!AJ$2:AJ$600, MATCH(B21, Paste_Here!A$2:A$600, 0))))), "High Risk", IF(ISNUMBER(SEARCH("lowrisk", LOWER(INDEX(Paste_Here!AJ$2:AJ$600, MATCH(B21, Paste_Here!A$2:A$600, 0))))), "Low Risk", IF(ISNUMBER(SEARCH("somerisk", LOWER(INDEX(Paste_Here!AJ$2:AJ$600, MATCH(B21, Paste_Here!A$2:A$600, 0))))), "Some Risk", IF(ISNUMBER(SEARCH("OT", LOWER(INDEX(Paste_Here!AJ$2:AJ$600, MATCH(B21, Paste_Here!A$2:A$600, 0))))), "On Track", "")))), ""), "")</f>
        <v/>
      </c>
      <c r="BD21" s="47"/>
      <c r="BE21" s="34" t="str">
        <f>IFERROR(IF(B21&lt;&gt;"", IF(AND(INDEX(Paste_Here!AK$2:AK$600, MATCH(B21, Paste_Here!A$2:A$600, 0))&lt;&gt;"", ISNUMBER(VALUE(INDEX(Paste_Here!AK$2:AK$600, MATCH(B21, Paste_Here!A$2:A$600, 0))))), INDEX(Paste_Here!AK$2:AK$600, MATCH(B21, Paste_Here!A$2:A$600, 0)), ""), ""), "")</f>
        <v/>
      </c>
      <c r="BF21" s="47"/>
      <c r="BG21" s="34" t="str" cm="1">
        <f t="array" aca="1" ref="BG21" ca="1">IFERROR(IF(B21&lt;&gt;"", IF(INDEX(Paste_Here!AE$2:AE$600, MATCH(B21, Paste_Here!A$2:A$600, 0))&lt;&gt;"", IF(LEFT(INDEX(Paste_Here!AE$2:AE$600, MATCH(B21, Paste_Here!A$2:A$600, 0)), 2)="EM", -1, 1) * VALUE(_xlfn.TEXTJOIN("", TRUE, IF(ISNUMBER(MID(INDEX(Paste_Here!AE$2:AE$600, MATCH(B21, Paste_Here!A$2:A$600, 0)), ROW(INDIRECT("1:"&amp;LEN(INDEX(Paste_Here!AE$2:AE$600, MATCH(B21, Paste_Here!A$2:A$600, 0))))), 1)*1), MID(INDEX(Paste_Here!AE$2:AE$600, MATCH(B21, Paste_Here!A$2:A$600, 0)), ROW(INDIRECT("1:"&amp;LEN(INDEX(Paste_Here!AE$2:AE$600, MATCH(B21, Paste_Here!A$2:A$600, 0))))), 1), ""))), ""), ""), "")</f>
        <v/>
      </c>
      <c r="BH21" s="47"/>
      <c r="BJ21" s="47"/>
      <c r="BK21" s="2" t="str">
        <f t="shared" si="2"/>
        <v/>
      </c>
      <c r="BL21" s="47"/>
      <c r="BM21" s="34" t="str">
        <f>IFERROR(IF(B21&lt;&gt;"", IF(AND(INDEX(Paste_Here!Z$2:Z$600, MATCH(B21, Paste_Here!A$2:A$600, 0))&lt;&gt;"", ISNUMBER(VALUE(INDEX(Paste_Here!Z$2:Z$600, MATCH(B21, Paste_Here!A$2:A$600, 0))))), INDEX(Paste_Here!Z$2:Z$600, MATCH(B21, Paste_Here!A$2:A$600, 0)), ""), ""), "")</f>
        <v/>
      </c>
      <c r="BN21" s="47"/>
      <c r="BO21" s="34" t="str">
        <f>IFERROR(IF(B21&lt;&gt;"", IF(ISNUMBER(SEARCH("highrisk", LOWER(INDEX(Paste_Here!AA$2:AA$600, MATCH(B21, Paste_Here!A$2:A$600, 0))))), "High Risk", IF(ISNUMBER(SEARCH("lowrisk", LOWER(INDEX(Paste_Here!AA$2:AA$600, MATCH(B21, Paste_Here!A$2:A$600, 0))))), "Low Risk", IF(ISNUMBER(SEARCH("somerisk", LOWER(INDEX(Paste_Here!AA$2:AA$600, MATCH(B21, Paste_Here!A$2:A$600, 0))))), "Some Risk", IF(ISNUMBER(SEARCH("OT", LOWER(INDEX(Paste_Here!AA$2:AA$600, MATCH(B21, Paste_Here!A$2:A$600, 0))))), "On Track", "")))), ""), "")</f>
        <v/>
      </c>
      <c r="BP21" s="47"/>
      <c r="BQ21" s="34" t="str">
        <f>IFERROR(IF(B21&lt;&gt;"", IF(AND(INDEX(Paste_Here!AC$2:AC$600, MATCH(B21, Paste_Here!A$2:A$600, 0))&lt;&gt;"", ISNUMBER(VALUE(INDEX(Paste_Here!AC$2:AC$600, MATCH(B21, Paste_Here!A$2:A$600, 0))))), INDEX(Paste_Here!AC$2:AC$600, MATCH(B21, Paste_Here!A$2:A$600, 0)), ""), ""), "")</f>
        <v/>
      </c>
      <c r="BR21" s="47"/>
      <c r="BS21" s="34" t="str">
        <f>IFERROR(IF(B21&lt;&gt;"", IF(ISNUMBER(SEARCH("highrisk", LOWER(INDEX(Paste_Here!AD$2:AD$600, MATCH(B21, Paste_Here!A$2:A$600, 0))))), "High Risk", IF(ISNUMBER(SEARCH("lowrisk", LOWER(INDEX(Paste_Here!AD$2:AD$600, MATCH(B21, Paste_Here!A$2:A$600, 0))))), "Low Risk", IF(ISNUMBER(SEARCH("somerisk", LOWER(INDEX(Paste_Here!AD$2:AD$600, MATCH(B21, Paste_Here!A$2:A$600, 0))))), "Some Risk", IF(ISNUMBER(SEARCH("OT", LOWER(INDEX(Paste_Here!AD$2:AD$600, MATCH(B21, Paste_Here!A$2:A$600, 0))))), "On Track", "")))), ""), "")</f>
        <v/>
      </c>
      <c r="BT21" s="47"/>
      <c r="BU21" s="34"/>
      <c r="BV21" s="47"/>
      <c r="BW21" s="34"/>
      <c r="BX21" s="47"/>
      <c r="BY21" s="34"/>
      <c r="BZ21" s="47"/>
      <c r="CA21" s="34"/>
      <c r="CB21" s="49"/>
      <c r="CE21" s="47"/>
      <c r="CF21" s="2"/>
      <c r="CG21" s="47"/>
      <c r="CH21" s="34"/>
      <c r="CI21" s="47"/>
      <c r="CJ21" s="34"/>
      <c r="CK21" s="47"/>
      <c r="CL21" s="34"/>
      <c r="CM21" s="47"/>
      <c r="CN21" s="34"/>
      <c r="CO21" s="47"/>
      <c r="CP21" s="34"/>
      <c r="CQ21" s="47"/>
      <c r="CR21" s="34"/>
      <c r="CS21" s="47"/>
      <c r="CT21" s="34"/>
      <c r="CU21" s="47"/>
      <c r="CV21" s="34"/>
      <c r="CW21" s="47"/>
      <c r="CZ21" s="47"/>
      <c r="DA21" s="2"/>
      <c r="DB21" s="47"/>
      <c r="DC21" s="34"/>
      <c r="DD21" s="47"/>
      <c r="DE21" s="34"/>
      <c r="DF21" s="47"/>
      <c r="DG21" s="34"/>
      <c r="DH21" s="47"/>
      <c r="DI21" s="34"/>
      <c r="DJ21" s="47"/>
      <c r="DK21" s="34"/>
      <c r="DL21" s="47"/>
      <c r="DM21" s="34"/>
      <c r="DN21" s="47"/>
      <c r="DO21" s="34"/>
      <c r="DP21" s="47"/>
      <c r="DQ21" s="34"/>
      <c r="DR21" s="47"/>
      <c r="DT21" s="47"/>
      <c r="DU21" s="47"/>
      <c r="DV21" s="2" t="str">
        <f t="shared" si="3"/>
        <v/>
      </c>
      <c r="DW21" s="47"/>
      <c r="DX21" s="2" t="str">
        <f>IFERROR(IF(B21&lt;&gt;"", IF(ISNUMBER(SEARCH("s", LOWER(INDEX(Paste_Here!M$2:M$600, MATCH(B21, Paste_Here!A$2:A$600, 0))))), "Yes", IF(INDEX(Paste_Here!M$2:M$600, MATCH(B21, Paste_Here!A$2:A$600, 0))&lt;&gt;"", "No", "")), ""), "")</f>
        <v/>
      </c>
      <c r="DY21" s="47"/>
      <c r="DZ21" s="2" t="str">
        <f>IFERROR(IF(B21&lt;&gt;"", IF(ISNUMBER(SEARCH("yes", LOWER(INDEX(Paste_Here!F$2:F$600, MATCH(B21, Paste_Here!A$2:A$600, 0))))), "Yes", IF(ISNUMBER(SEARCH("no", LOWER(INDEX(Paste_Here!F$2:F$600, MATCH(B21, Paste_Here!A$2:A$600, 0))))), "No", "")), ""), "")</f>
        <v/>
      </c>
      <c r="EA21" s="47"/>
      <c r="EB21" s="2" t="str">
        <f>IFERROR(IF(B21&lt;&gt;"", IF(ISNUMBER(SEARCH("english language learner", LOWER(INDEX(Paste_Here!C$2:C$600, MATCH(B21, Paste_Here!A$2:A$600, 0))))), "Yes", ""), ""), "")</f>
        <v/>
      </c>
      <c r="EC21" s="47"/>
      <c r="ED21" s="2" t="str">
        <f>IFERROR(IF(B21&lt;&gt;"", IF(OR(ISNUMBER(SEARCH("b", LOWER(INDEX(Paste_Here!K$2:K$600, MATCH(B21, Paste_Here!A$2:A$600, 0))))), ISNUMBER(SEARCH("h", LOWER(INDEX(Paste_Here!K$2:K$600, MATCH(B21, Paste_Here!A$2:A$600, 0))))), ISNUMBER(SEARCH("i", LOWER(INDEX(Paste_Here!K$2:K$600, MATCH(B21, Paste_Here!A$2:A$600, 0)))))), "Yes", IF(INDEX(Paste_Here!K$2:K$600, MATCH(B21, Paste_Here!A$2:A$600, 0))&lt;&gt;"", "No", "")), ""), "")</f>
        <v/>
      </c>
      <c r="EE21" s="47"/>
      <c r="EF21" s="34" t="str">
        <f>IFERROR(IF(B21&lt;&gt;"", IF(ISNUMBER(SEARCH("yes", LOWER(INDEX(Paste_Here!L$2:L$600, MATCH(B21, Paste_Here!A$2:A$600, 0))))), "Yes", IF(ISNUMBER(SEARCH("no", LOWER(INDEX(Paste_Here!L$2:L$600, MATCH(B21, Paste_Here!A$2:A$600, 0))))), "No", "")), ""), "")</f>
        <v/>
      </c>
      <c r="EG21" s="47"/>
      <c r="EH21" s="2" t="str">
        <f>IFERROR(IF(B21&lt;&gt;"", IF(ISNUMBER(SEARCH("transitional 2", LOWER(INDEX(Paste_Here!C$2:C$600, MATCH(B21, Paste_Here!A$2:A$600, 0))))), "T2", IF(ISNUMBER(SEARCH("transitional 1", LOWER(INDEX(Paste_Here!C$2:C$600, MATCH(B21, Paste_Here!A$2:A$600, 0))))), "T1", IF(ISNUMBER(SEARCH("waived ell services", LOWER(INDEX(Paste_Here!C$2:C$600, MATCH(B21, Paste_Here!A$2:A$600, 0))))), "W", ""))), ""), "")</f>
        <v/>
      </c>
      <c r="EI21" s="47"/>
      <c r="EJ21" s="2" t="str">
        <f>IFERROR(IF(B21&lt;&gt;"", IF(AND(INDEX(Paste_Here!AG$2:AG$600, MATCH(B21, Paste_Here!A$2:A$600, 0))&lt;&gt;"", ISNUMBER(VALUE(INDEX(Paste_Here!AG$2:AG$600, MATCH(B21, Paste_Here!A$2:A$600, 0))))), INDEX(Paste_Here!AG$2:AG$600, MATCH(B21, Paste_Here!A$2:A$600, 0)), ""), ""), "")</f>
        <v/>
      </c>
      <c r="EK21" s="47"/>
      <c r="EL21" s="2" t="str">
        <f>IFERROR(IF(B21&lt;&gt;"", IF(AND(INDEX(Paste_Here!AL$2:AL$600, MATCH(B21, Paste_Here!A$2:A$600, 0))&lt;&gt;"", ISNUMBER(VALUE(INDEX(Paste_Here!AL$2:AL$600, MATCH(B21, Paste_Here!A$2:A$600, 0))))), INDEX(Paste_Here!AL$2:AL$600, MATCH(B21, Paste_Here!A$2:A$600, 0)), ""), ""), "")</f>
        <v/>
      </c>
      <c r="EM21" s="47"/>
      <c r="FA21" s="4" t="str" cm="1">
        <f t="array" ref="FA21">IFERROR(INDEX(Paste_Here!$B$2:$B$600, MATCH(0, COUNTIF(FA$4:FA20, Paste_Here!$B$2:$B$600) + IF(Paste_Here!$B$2:$B$600="", 1, 0), 0)), "")</f>
        <v/>
      </c>
      <c r="FB21" s="4" t="str">
        <f>IF(FA21&lt;&gt;"", INDEX(Paste_Here!$A$2:$A$600, MATCH(FA21, Paste_Here!$B$2:$B$600, 0)), "")</f>
        <v/>
      </c>
      <c r="FC21" s="4" t="str">
        <f t="shared" si="4"/>
        <v/>
      </c>
      <c r="FD21" s="4" t="str" cm="1">
        <f t="array" ref="FD21">IFERROR(INDEX($FC$5:$FC$600, MATCH(SMALL(IF($FC$5:$FC$600&lt;&gt;"", COUNTIF($FC$5:$FC$600, "&lt;"&amp;$FC$5:$FC$600)+1), ROW()-ROW($FD$5)+1), COUNTIF($FC$5:$FC$600, "&lt;"&amp;$FC$5:$FC$600)+1, 0)), "")</f>
        <v/>
      </c>
      <c r="FF21" s="2" t="str">
        <f>IFERROR(IF(B21&lt;&gt;"", IF(AND(INDEX(Paste_Here!AH$2:AH$600, MATCH(B21, Paste_Here!A$2:A$600, 0))&lt;&gt;"", ISNUMBER(VALUE(INDEX(Paste_Here!AH$2:AH$600, MATCH(B21, Paste_Here!A$2:A$600, 0))))), INDEX(Paste_Here!AH$2:AH$600, MATCH(B21, Paste_Here!A$2:A$600, 0)), ""), ""), "")</f>
        <v/>
      </c>
      <c r="FG21" s="47"/>
      <c r="FH21" s="2" t="str">
        <f>IFERROR(IF(B21&lt;&gt;"", IF(AND(INDEX(Paste_Here!AM$2:AM$600, MATCH(B21, Paste_Here!A$2:A$600, 0))&lt;&gt;"", ISNUMBER(VALUE(INDEX(Paste_Here!AM$2:AM$600, MATCH(B21, Paste_Here!A$2:A$600, 0))))), INDEX(Paste_Here!AM$2:AM$600, MATCH(B21, Paste_Here!A$2:A$600, 0)), ""), ""), "")</f>
        <v/>
      </c>
      <c r="FI21" s="47"/>
      <c r="FJ21" s="47"/>
      <c r="FK21" s="2" t="str">
        <f t="shared" si="5"/>
        <v/>
      </c>
      <c r="FL21" s="47"/>
      <c r="FM21" s="2" t="str">
        <f>IFERROR(IF(B21&lt;&gt;"", IF(ISNUMBER(VALUE(INDEX(Paste_Here!H$2:H$600, MATCH(B21, Paste_Here!A$2:A$600, 0)))), IF(VALUE(INDEX(Paste_Here!H$2:H$600, MATCH(B21, Paste_Here!A$2:A$600, 0)))=0, "No", IF(AND(VALUE(INDEX(Paste_Here!H$2:H$600, MATCH(B21, Paste_Here!A$2:A$600, 0)))&gt;=1, VALUE(INDEX(Paste_Here!H$2:H$600, MATCH(B21, Paste_Here!A$2:A$600, 0)))&lt;=4), VALUE(INDEX(Paste_Here!H$2:H$600, MATCH(B21, Paste_Here!A$2:A$600, 0))), "")), ""), ""), "")</f>
        <v/>
      </c>
      <c r="FN21" s="47"/>
      <c r="FO21" s="34" t="str">
        <f>IFERROR(IF(B21&lt;&gt;"", IF(ISNUMBER(VALUE(INDEX(Paste_Here!I$2:I$600, MATCH(B21, Paste_Here!A$2:A$600, 0)))), IF(VALUE(INDEX(Paste_Here!I$2:I$600, MATCH(B21, Paste_Here!A$2:A$600, 0)))=0, "No", IF(AND(VALUE(INDEX(Paste_Here!I$2:I$600, MATCH(B21, Paste_Here!A$2:A$600, 0)))&gt;=1, VALUE(INDEX(Paste_Here!I$2:I$600, MATCH(B21, Paste_Here!A$2:A$600, 0)))&lt;=4), VALUE(INDEX(Paste_Here!I$2:I$600, MATCH(B21, Paste_Here!A$2:A$600, 0))), "")), ""), ""), "")</f>
        <v/>
      </c>
      <c r="FP21" s="47"/>
      <c r="FQ21" s="2"/>
      <c r="FR21" s="47"/>
      <c r="FS21" s="2"/>
      <c r="FT21" s="47"/>
      <c r="FU21" s="2"/>
      <c r="FV21" s="47"/>
      <c r="FW21" s="2"/>
      <c r="FX21" s="47"/>
      <c r="FY21" s="2"/>
      <c r="FZ21" s="47"/>
      <c r="GA21" s="2"/>
      <c r="GB21" s="47"/>
      <c r="GU21" s="2"/>
      <c r="GV21" s="47"/>
      <c r="GW21" s="2"/>
      <c r="GX21" s="47"/>
    </row>
    <row r="22" spans="1:206">
      <c r="A22" s="47"/>
      <c r="B22" s="2" t="str">
        <f t="shared" si="0"/>
        <v/>
      </c>
      <c r="C22" s="47"/>
      <c r="D22" s="2" t="str">
        <f>IFERROR(IF(B22&lt;&gt;"", IF(COUNTIF(INDEX(Paste_Here!N$2:O$600, MATCH(B22, Paste_Here!A$2:A$600, 0), 0), "yes") &gt; 0, "No", IF(COUNTIF(INDEX(Paste_Here!N$2:O$600, MATCH(B22, Paste_Here!A$2:A$600, 0), 0), "no") &gt; 0, "Yes", "")), ""), "")</f>
        <v/>
      </c>
      <c r="E22" s="47"/>
      <c r="F22" s="84" t="str">
        <f>IFERROR(IF(B22&lt;&gt;"", IF(AND(INDEX(Paste_Here!P$2:P$600, MATCH(B22, Paste_Here!A$2:A$600, 0))&lt;&gt;"", ISNUMBER(VALUE(INDEX(Paste_Here!P$2:P$600, MATCH(B22, Paste_Here!A$2:A$600, 0))))), INDEX(Paste_Here!P$2:P$600, MATCH(B22, Paste_Here!A$2:A$600, 0)), ""), ""), "")</f>
        <v/>
      </c>
      <c r="G22" s="47"/>
      <c r="H22" s="2" t="str">
        <f>IFERROR(IF(B22&lt;&gt;"", IF(ISNUMBER(SEARCH("highrisk", LOWER(INDEX(Paste_Here!Q$2:Q$600, MATCH(B22, Paste_Here!A$2:A$600, 0))))), "High Risk", IF(ISNUMBER(SEARCH("lowrisk", LOWER(INDEX(Paste_Here!Q$2:Q$600, MATCH(B22, Paste_Here!A$2:A$600, 0))))), "Low Risk", IF(ISNUMBER(SEARCH("somerisk", LOWER(INDEX(Paste_Here!Q$2:Q$600, MATCH(B22, Paste_Here!A$2:A$600, 0))))), "Some Risk", ""))), ""), "")</f>
        <v/>
      </c>
      <c r="I22" s="47"/>
      <c r="J22" s="2"/>
      <c r="K22" s="47"/>
      <c r="L22" s="2"/>
      <c r="M22" s="47"/>
      <c r="N22" s="2"/>
      <c r="O22" s="47"/>
      <c r="P22" s="2" t="str">
        <f>IFERROR(IF(B22&lt;&gt;"", IF(AND(ISNUMBER(VALUE(INDEX(Paste_Here!R$2:R$600, MATCH(B22, Paste_Here!A$2:A$600, 0)))), INDEX(Paste_Here!R$2:R$600, MATCH(B22, Paste_Here!A$2:A$600, 0)) &lt;&gt; ""), VALUE(INDEX(Paste_Here!R$2:R$600, MATCH(B22, Paste_Here!A$2:A$600, 0))), ""), ""), "")</f>
        <v/>
      </c>
      <c r="Q22" s="47"/>
      <c r="R22" s="2"/>
      <c r="S22" s="47"/>
      <c r="W22" s="47"/>
      <c r="X22" s="2"/>
      <c r="Y22" s="47"/>
      <c r="Z22" s="2" t="str">
        <f>IFERROR(IF(B22&lt;&gt;"", IF(AND(INDEX(Paste_Here!S$2:S$600, MATCH(B22, Paste_Here!A$2:A$600, 0))&lt;&gt;"", ISNUMBER(VALUE(INDEX(Paste_Here!S$2:S$600, MATCH(B22, Paste_Here!A$2:A$600, 0))))), INDEX(Paste_Here!S$2:S$600, MATCH(B22, Paste_Here!A$2:A$600, 0)), ""), ""), "")</f>
        <v/>
      </c>
      <c r="AA22" s="47"/>
      <c r="AB22" s="2" t="str">
        <f>IFERROR(IF(B22&lt;&gt;"", IF(ISNUMBER(SEARCH("highrisk", LOWER(INDEX(Paste_Here!T$2:T$600, MATCH(B22, Paste_Here!A$2:A$600, 0))))), "High Risk", IF(ISNUMBER(SEARCH("lowrisk", LOWER(INDEX(Paste_Here!T$2:T$600, MATCH(B22, Paste_Here!A$2:A$600, 0))))), "Low Risk", IF(ISNUMBER(SEARCH("somerisk", LOWER(INDEX(Paste_Here!T$2:T$600, MATCH(B22, Paste_Here!A$2:A$600, 0))))), "Some Risk", IF(ISNUMBER(SEARCH("OT", LOWER(INDEX(Paste_Here!T$2:T$600, MATCH(B22, Paste_Here!A$2:A$600, 0))))), "On Track", "")))), ""), "")</f>
        <v/>
      </c>
      <c r="AC22" s="47"/>
      <c r="AD22" s="2"/>
      <c r="AE22" s="47"/>
      <c r="AF22" s="2"/>
      <c r="AG22" s="47"/>
      <c r="AH22" s="2"/>
      <c r="AI22" s="47"/>
      <c r="AJ22" s="2" t="str" cm="1">
        <f t="array" aca="1" ref="AJ22" ca="1">IFERROR(IF(ISNUMBER(SEARCH("BR", INDEX(Paste_Here!AB$2:AB$210, MATCH(B22, Paste_Here!A$2:A$210, 0)))), -1, 1) * VALUE(_xlfn.TEXTJOIN("", TRUE, IF(ISNUMBER(--MID(INDEX(Paste_Here!AB$2:AB$210, MATCH(B22, Paste_Here!A$2:A$210, 0)), ROW(INDIRECT("1:"&amp;LEN(INDEX(Paste_Here!AB$2:AB$210, MATCH(B22, Paste_Here!A$2:A$210, 0))))), 1)), MID(INDEX(Paste_Here!AB$2:AB$210, MATCH(B22, Paste_Here!A$2:A$210, 0)), ROW(INDIRECT("1:"&amp;LEN(INDEX(Paste_Here!AB$2:AB$210, MATCH(B22, Paste_Here!A$2:A$210, 0))))), 1), ""))), "")</f>
        <v/>
      </c>
      <c r="AK22" s="47"/>
      <c r="AL22" s="34" t="str">
        <f>IFERROR(IF(B22&lt;&gt;"", IF(AND(INDEX(Paste_Here!AF$2:AF$600, MATCH(B22, Paste_Here!A$2:A$600, 0))&lt;&gt;"", ISNUMBER(VALUE(INDEX(Paste_Here!AF$2:AF$600, MATCH(B22, Paste_Here!A$2:A$600, 0))))), INDEX(Paste_Here!AF$2:AF$600, MATCH(B22, Paste_Here!A$2:A$600, 0)), ""), ""), "")</f>
        <v/>
      </c>
      <c r="AM22" s="47"/>
      <c r="AN22" s="47"/>
      <c r="AO22" s="2" t="str">
        <f t="shared" si="1"/>
        <v/>
      </c>
      <c r="AP22" s="47"/>
      <c r="AQ22" s="34" t="str">
        <f>IFERROR(IF(B22&lt;&gt;"", IF(COUNTIF(INDEX(Paste_Here!X$2:Y$600, MATCH(B22, Paste_Here!A$2:A$600, 0), 0), "yes") &gt; 0, "No", IF(COUNTIF(INDEX(Paste_Here!X$2:Y$600, MATCH(B22, Paste_Here!A$2:A$600, 0), 0), "no") &gt; 0, "Yes", "")), ""), "")</f>
        <v/>
      </c>
      <c r="AR22" s="47"/>
      <c r="AS22" s="34" t="str">
        <f>IFERROR(IF(B22&lt;&gt;"", IF(AND(INDEX(Paste_Here!U$2:U$600, MATCH(B22, Paste_Here!A$2:A$600, 0))&lt;&gt;"", ISNUMBER(VALUE(INDEX(Paste_Here!U$2:U$600, MATCH(B22, Paste_Here!A$2:A$600, 0))))), INDEX(Paste_Here!U$2:U$600, MATCH(B22, Paste_Here!A$2:A$600, 0)), ""), ""), "")</f>
        <v/>
      </c>
      <c r="AT22" s="47"/>
      <c r="AU22" s="34" t="str">
        <f>IFERROR(IF(B22&lt;&gt;"", IF(ISNUMBER(SEARCH("highrisk", LOWER(INDEX(Paste_Here!V$2:V$600, MATCH(B22, Paste_Here!A$2:A$600, 0))))), "High Risk", IF(ISNUMBER(SEARCH("lowrisk", LOWER(INDEX(Paste_Here!V$2:V$600, MATCH(B22, Paste_Here!A$2:A$600, 0))))), "Low Risk", IF(ISNUMBER(SEARCH("somerisk", LOWER(INDEX(Paste_Here!V$2:V$600, MATCH(B22, Paste_Here!A$2:A$600, 0))))), "Some Risk", ""))), ""), "")</f>
        <v/>
      </c>
      <c r="AV22" s="47"/>
      <c r="AW22" s="34" t="str">
        <f>IFERROR(IF(B22&lt;&gt;"", IF(AND(ISNUMBER(VALUE(INDEX(Paste_Here!W$2:W$600, MATCH(B22, Paste_Here!A$2:A$600, 0)))), INDEX(Paste_Here!W$2:W$600, MATCH(B22, Paste_Here!A$2:A$600, 0)) &lt;&gt; ""), VALUE(INDEX(Paste_Here!W$2:W$600, MATCH(B22, Paste_Here!A$2:A$600, 0))), ""), ""), "")</f>
        <v/>
      </c>
      <c r="AX22" s="47"/>
      <c r="BA22" s="2" t="str">
        <f>IFERROR(IF(B22&lt;&gt;"", IF(AND(INDEX(Paste_Here!AI$2:AI$600, MATCH(B22, Paste_Here!A$2:A$600, 0))&lt;&gt;"", ISNUMBER(VALUE(INDEX(Paste_Here!AI$2:AI$600, MATCH(B22, Paste_Here!A$2:A$600, 0))))), INDEX(Paste_Here!AI$2:AI$600, MATCH(B22, Paste_Here!A$2:A$600, 0)), ""), ""), "")</f>
        <v/>
      </c>
      <c r="BB22" s="47"/>
      <c r="BC22" s="34" t="str">
        <f>IFERROR(IF(B22&lt;&gt;"", IF(ISNUMBER(SEARCH("highrisk", LOWER(INDEX(Paste_Here!AJ$2:AJ$600, MATCH(B22, Paste_Here!A$2:A$600, 0))))), "High Risk", IF(ISNUMBER(SEARCH("lowrisk", LOWER(INDEX(Paste_Here!AJ$2:AJ$600, MATCH(B22, Paste_Here!A$2:A$600, 0))))), "Low Risk", IF(ISNUMBER(SEARCH("somerisk", LOWER(INDEX(Paste_Here!AJ$2:AJ$600, MATCH(B22, Paste_Here!A$2:A$600, 0))))), "Some Risk", IF(ISNUMBER(SEARCH("OT", LOWER(INDEX(Paste_Here!AJ$2:AJ$600, MATCH(B22, Paste_Here!A$2:A$600, 0))))), "On Track", "")))), ""), "")</f>
        <v/>
      </c>
      <c r="BD22" s="47"/>
      <c r="BE22" s="34" t="str">
        <f>IFERROR(IF(B22&lt;&gt;"", IF(AND(INDEX(Paste_Here!AK$2:AK$600, MATCH(B22, Paste_Here!A$2:A$600, 0))&lt;&gt;"", ISNUMBER(VALUE(INDEX(Paste_Here!AK$2:AK$600, MATCH(B22, Paste_Here!A$2:A$600, 0))))), INDEX(Paste_Here!AK$2:AK$600, MATCH(B22, Paste_Here!A$2:A$600, 0)), ""), ""), "")</f>
        <v/>
      </c>
      <c r="BF22" s="47"/>
      <c r="BG22" s="34" t="str" cm="1">
        <f t="array" aca="1" ref="BG22" ca="1">IFERROR(IF(B22&lt;&gt;"", IF(INDEX(Paste_Here!AE$2:AE$600, MATCH(B22, Paste_Here!A$2:A$600, 0))&lt;&gt;"", IF(LEFT(INDEX(Paste_Here!AE$2:AE$600, MATCH(B22, Paste_Here!A$2:A$600, 0)), 2)="EM", -1, 1) * VALUE(_xlfn.TEXTJOIN("", TRUE, IF(ISNUMBER(MID(INDEX(Paste_Here!AE$2:AE$600, MATCH(B22, Paste_Here!A$2:A$600, 0)), ROW(INDIRECT("1:"&amp;LEN(INDEX(Paste_Here!AE$2:AE$600, MATCH(B22, Paste_Here!A$2:A$600, 0))))), 1)*1), MID(INDEX(Paste_Here!AE$2:AE$600, MATCH(B22, Paste_Here!A$2:A$600, 0)), ROW(INDIRECT("1:"&amp;LEN(INDEX(Paste_Here!AE$2:AE$600, MATCH(B22, Paste_Here!A$2:A$600, 0))))), 1), ""))), ""), ""), "")</f>
        <v/>
      </c>
      <c r="BH22" s="47"/>
      <c r="BJ22" s="47"/>
      <c r="BK22" s="2" t="str">
        <f t="shared" si="2"/>
        <v/>
      </c>
      <c r="BL22" s="47"/>
      <c r="BM22" s="34" t="str">
        <f>IFERROR(IF(B22&lt;&gt;"", IF(AND(INDEX(Paste_Here!Z$2:Z$600, MATCH(B22, Paste_Here!A$2:A$600, 0))&lt;&gt;"", ISNUMBER(VALUE(INDEX(Paste_Here!Z$2:Z$600, MATCH(B22, Paste_Here!A$2:A$600, 0))))), INDEX(Paste_Here!Z$2:Z$600, MATCH(B22, Paste_Here!A$2:A$600, 0)), ""), ""), "")</f>
        <v/>
      </c>
      <c r="BN22" s="47"/>
      <c r="BO22" s="34" t="str">
        <f>IFERROR(IF(B22&lt;&gt;"", IF(ISNUMBER(SEARCH("highrisk", LOWER(INDEX(Paste_Here!AA$2:AA$600, MATCH(B22, Paste_Here!A$2:A$600, 0))))), "High Risk", IF(ISNUMBER(SEARCH("lowrisk", LOWER(INDEX(Paste_Here!AA$2:AA$600, MATCH(B22, Paste_Here!A$2:A$600, 0))))), "Low Risk", IF(ISNUMBER(SEARCH("somerisk", LOWER(INDEX(Paste_Here!AA$2:AA$600, MATCH(B22, Paste_Here!A$2:A$600, 0))))), "Some Risk", IF(ISNUMBER(SEARCH("OT", LOWER(INDEX(Paste_Here!AA$2:AA$600, MATCH(B22, Paste_Here!A$2:A$600, 0))))), "On Track", "")))), ""), "")</f>
        <v/>
      </c>
      <c r="BP22" s="47"/>
      <c r="BQ22" s="34" t="str">
        <f>IFERROR(IF(B22&lt;&gt;"", IF(AND(INDEX(Paste_Here!AC$2:AC$600, MATCH(B22, Paste_Here!A$2:A$600, 0))&lt;&gt;"", ISNUMBER(VALUE(INDEX(Paste_Here!AC$2:AC$600, MATCH(B22, Paste_Here!A$2:A$600, 0))))), INDEX(Paste_Here!AC$2:AC$600, MATCH(B22, Paste_Here!A$2:A$600, 0)), ""), ""), "")</f>
        <v/>
      </c>
      <c r="BR22" s="47"/>
      <c r="BS22" s="34" t="str">
        <f>IFERROR(IF(B22&lt;&gt;"", IF(ISNUMBER(SEARCH("highrisk", LOWER(INDEX(Paste_Here!AD$2:AD$600, MATCH(B22, Paste_Here!A$2:A$600, 0))))), "High Risk", IF(ISNUMBER(SEARCH("lowrisk", LOWER(INDEX(Paste_Here!AD$2:AD$600, MATCH(B22, Paste_Here!A$2:A$600, 0))))), "Low Risk", IF(ISNUMBER(SEARCH("somerisk", LOWER(INDEX(Paste_Here!AD$2:AD$600, MATCH(B22, Paste_Here!A$2:A$600, 0))))), "Some Risk", IF(ISNUMBER(SEARCH("OT", LOWER(INDEX(Paste_Here!AD$2:AD$600, MATCH(B22, Paste_Here!A$2:A$600, 0))))), "On Track", "")))), ""), "")</f>
        <v/>
      </c>
      <c r="BT22" s="47"/>
      <c r="BU22" s="34"/>
      <c r="BV22" s="47"/>
      <c r="BW22" s="34"/>
      <c r="BX22" s="47"/>
      <c r="BY22" s="34"/>
      <c r="BZ22" s="47"/>
      <c r="CA22" s="34"/>
      <c r="CB22" s="49"/>
      <c r="CE22" s="47"/>
      <c r="CF22" s="2"/>
      <c r="CG22" s="47"/>
      <c r="CH22" s="34"/>
      <c r="CI22" s="47"/>
      <c r="CJ22" s="34"/>
      <c r="CK22" s="47"/>
      <c r="CL22" s="34"/>
      <c r="CM22" s="47"/>
      <c r="CN22" s="34"/>
      <c r="CO22" s="47"/>
      <c r="CP22" s="34"/>
      <c r="CQ22" s="47"/>
      <c r="CR22" s="34"/>
      <c r="CS22" s="47"/>
      <c r="CT22" s="34"/>
      <c r="CU22" s="47"/>
      <c r="CV22" s="34"/>
      <c r="CW22" s="47"/>
      <c r="CZ22" s="47"/>
      <c r="DA22" s="2"/>
      <c r="DB22" s="47"/>
      <c r="DC22" s="34"/>
      <c r="DD22" s="47"/>
      <c r="DE22" s="34"/>
      <c r="DF22" s="47"/>
      <c r="DG22" s="34"/>
      <c r="DH22" s="47"/>
      <c r="DI22" s="34"/>
      <c r="DJ22" s="47"/>
      <c r="DK22" s="34"/>
      <c r="DL22" s="47"/>
      <c r="DM22" s="34"/>
      <c r="DN22" s="47"/>
      <c r="DO22" s="34"/>
      <c r="DP22" s="47"/>
      <c r="DQ22" s="34"/>
      <c r="DR22" s="47"/>
      <c r="DT22" s="47"/>
      <c r="DU22" s="47"/>
      <c r="DV22" s="2" t="str">
        <f t="shared" si="3"/>
        <v/>
      </c>
      <c r="DW22" s="47"/>
      <c r="DX22" s="2" t="str">
        <f>IFERROR(IF(B22&lt;&gt;"", IF(ISNUMBER(SEARCH("s", LOWER(INDEX(Paste_Here!M$2:M$600, MATCH(B22, Paste_Here!A$2:A$600, 0))))), "Yes", IF(INDEX(Paste_Here!M$2:M$600, MATCH(B22, Paste_Here!A$2:A$600, 0))&lt;&gt;"", "No", "")), ""), "")</f>
        <v/>
      </c>
      <c r="DY22" s="47"/>
      <c r="DZ22" s="2" t="str">
        <f>IFERROR(IF(B22&lt;&gt;"", IF(ISNUMBER(SEARCH("yes", LOWER(INDEX(Paste_Here!F$2:F$600, MATCH(B22, Paste_Here!A$2:A$600, 0))))), "Yes", IF(ISNUMBER(SEARCH("no", LOWER(INDEX(Paste_Here!F$2:F$600, MATCH(B22, Paste_Here!A$2:A$600, 0))))), "No", "")), ""), "")</f>
        <v/>
      </c>
      <c r="EA22" s="47"/>
      <c r="EB22" s="2" t="str">
        <f>IFERROR(IF(B22&lt;&gt;"", IF(ISNUMBER(SEARCH("english language learner", LOWER(INDEX(Paste_Here!C$2:C$600, MATCH(B22, Paste_Here!A$2:A$600, 0))))), "Yes", ""), ""), "")</f>
        <v/>
      </c>
      <c r="EC22" s="47"/>
      <c r="ED22" s="2" t="str">
        <f>IFERROR(IF(B22&lt;&gt;"", IF(OR(ISNUMBER(SEARCH("b", LOWER(INDEX(Paste_Here!K$2:K$600, MATCH(B22, Paste_Here!A$2:A$600, 0))))), ISNUMBER(SEARCH("h", LOWER(INDEX(Paste_Here!K$2:K$600, MATCH(B22, Paste_Here!A$2:A$600, 0))))), ISNUMBER(SEARCH("i", LOWER(INDEX(Paste_Here!K$2:K$600, MATCH(B22, Paste_Here!A$2:A$600, 0)))))), "Yes", IF(INDEX(Paste_Here!K$2:K$600, MATCH(B22, Paste_Here!A$2:A$600, 0))&lt;&gt;"", "No", "")), ""), "")</f>
        <v/>
      </c>
      <c r="EE22" s="47"/>
      <c r="EF22" s="34" t="str">
        <f>IFERROR(IF(B22&lt;&gt;"", IF(ISNUMBER(SEARCH("yes", LOWER(INDEX(Paste_Here!L$2:L$600, MATCH(B22, Paste_Here!A$2:A$600, 0))))), "Yes", IF(ISNUMBER(SEARCH("no", LOWER(INDEX(Paste_Here!L$2:L$600, MATCH(B22, Paste_Here!A$2:A$600, 0))))), "No", "")), ""), "")</f>
        <v/>
      </c>
      <c r="EG22" s="47"/>
      <c r="EH22" s="2" t="str">
        <f>IFERROR(IF(B22&lt;&gt;"", IF(ISNUMBER(SEARCH("transitional 2", LOWER(INDEX(Paste_Here!C$2:C$600, MATCH(B22, Paste_Here!A$2:A$600, 0))))), "T2", IF(ISNUMBER(SEARCH("transitional 1", LOWER(INDEX(Paste_Here!C$2:C$600, MATCH(B22, Paste_Here!A$2:A$600, 0))))), "T1", IF(ISNUMBER(SEARCH("waived ell services", LOWER(INDEX(Paste_Here!C$2:C$600, MATCH(B22, Paste_Here!A$2:A$600, 0))))), "W", ""))), ""), "")</f>
        <v/>
      </c>
      <c r="EI22" s="47"/>
      <c r="EJ22" s="2" t="str">
        <f>IFERROR(IF(B22&lt;&gt;"", IF(AND(INDEX(Paste_Here!AG$2:AG$600, MATCH(B22, Paste_Here!A$2:A$600, 0))&lt;&gt;"", ISNUMBER(VALUE(INDEX(Paste_Here!AG$2:AG$600, MATCH(B22, Paste_Here!A$2:A$600, 0))))), INDEX(Paste_Here!AG$2:AG$600, MATCH(B22, Paste_Here!A$2:A$600, 0)), ""), ""), "")</f>
        <v/>
      </c>
      <c r="EK22" s="47"/>
      <c r="EL22" s="2" t="str">
        <f>IFERROR(IF(B22&lt;&gt;"", IF(AND(INDEX(Paste_Here!AL$2:AL$600, MATCH(B22, Paste_Here!A$2:A$600, 0))&lt;&gt;"", ISNUMBER(VALUE(INDEX(Paste_Here!AL$2:AL$600, MATCH(B22, Paste_Here!A$2:A$600, 0))))), INDEX(Paste_Here!AL$2:AL$600, MATCH(B22, Paste_Here!A$2:A$600, 0)), ""), ""), "")</f>
        <v/>
      </c>
      <c r="EM22" s="47"/>
      <c r="FA22" s="4" t="str" cm="1">
        <f t="array" ref="FA22">IFERROR(INDEX(Paste_Here!$B$2:$B$600, MATCH(0, COUNTIF(FA$4:FA21, Paste_Here!$B$2:$B$600) + IF(Paste_Here!$B$2:$B$600="", 1, 0), 0)), "")</f>
        <v/>
      </c>
      <c r="FB22" s="4" t="str">
        <f>IF(FA22&lt;&gt;"", INDEX(Paste_Here!$A$2:$A$600, MATCH(FA22, Paste_Here!$B$2:$B$600, 0)), "")</f>
        <v/>
      </c>
      <c r="FC22" s="4" t="str">
        <f t="shared" si="4"/>
        <v/>
      </c>
      <c r="FD22" s="4" t="str" cm="1">
        <f t="array" ref="FD22">IFERROR(INDEX($FC$5:$FC$600, MATCH(SMALL(IF($FC$5:$FC$600&lt;&gt;"", COUNTIF($FC$5:$FC$600, "&lt;"&amp;$FC$5:$FC$600)+1), ROW()-ROW($FD$5)+1), COUNTIF($FC$5:$FC$600, "&lt;"&amp;$FC$5:$FC$600)+1, 0)), "")</f>
        <v/>
      </c>
      <c r="FF22" s="2" t="str">
        <f>IFERROR(IF(B22&lt;&gt;"", IF(AND(INDEX(Paste_Here!AH$2:AH$600, MATCH(B22, Paste_Here!A$2:A$600, 0))&lt;&gt;"", ISNUMBER(VALUE(INDEX(Paste_Here!AH$2:AH$600, MATCH(B22, Paste_Here!A$2:A$600, 0))))), INDEX(Paste_Here!AH$2:AH$600, MATCH(B22, Paste_Here!A$2:A$600, 0)), ""), ""), "")</f>
        <v/>
      </c>
      <c r="FG22" s="47"/>
      <c r="FH22" s="2" t="str">
        <f>IFERROR(IF(B22&lt;&gt;"", IF(AND(INDEX(Paste_Here!AM$2:AM$600, MATCH(B22, Paste_Here!A$2:A$600, 0))&lt;&gt;"", ISNUMBER(VALUE(INDEX(Paste_Here!AM$2:AM$600, MATCH(B22, Paste_Here!A$2:A$600, 0))))), INDEX(Paste_Here!AM$2:AM$600, MATCH(B22, Paste_Here!A$2:A$600, 0)), ""), ""), "")</f>
        <v/>
      </c>
      <c r="FI22" s="47"/>
      <c r="FJ22" s="47"/>
      <c r="FK22" s="2" t="str">
        <f t="shared" si="5"/>
        <v/>
      </c>
      <c r="FL22" s="47"/>
      <c r="FM22" s="2" t="str">
        <f>IFERROR(IF(B22&lt;&gt;"", IF(ISNUMBER(VALUE(INDEX(Paste_Here!H$2:H$600, MATCH(B22, Paste_Here!A$2:A$600, 0)))), IF(VALUE(INDEX(Paste_Here!H$2:H$600, MATCH(B22, Paste_Here!A$2:A$600, 0)))=0, "No", IF(AND(VALUE(INDEX(Paste_Here!H$2:H$600, MATCH(B22, Paste_Here!A$2:A$600, 0)))&gt;=1, VALUE(INDEX(Paste_Here!H$2:H$600, MATCH(B22, Paste_Here!A$2:A$600, 0)))&lt;=4), VALUE(INDEX(Paste_Here!H$2:H$600, MATCH(B22, Paste_Here!A$2:A$600, 0))), "")), ""), ""), "")</f>
        <v/>
      </c>
      <c r="FN22" s="47"/>
      <c r="FO22" s="34" t="str">
        <f>IFERROR(IF(B22&lt;&gt;"", IF(ISNUMBER(VALUE(INDEX(Paste_Here!I$2:I$600, MATCH(B22, Paste_Here!A$2:A$600, 0)))), IF(VALUE(INDEX(Paste_Here!I$2:I$600, MATCH(B22, Paste_Here!A$2:A$600, 0)))=0, "No", IF(AND(VALUE(INDEX(Paste_Here!I$2:I$600, MATCH(B22, Paste_Here!A$2:A$600, 0)))&gt;=1, VALUE(INDEX(Paste_Here!I$2:I$600, MATCH(B22, Paste_Here!A$2:A$600, 0)))&lt;=4), VALUE(INDEX(Paste_Here!I$2:I$600, MATCH(B22, Paste_Here!A$2:A$600, 0))), "")), ""), ""), "")</f>
        <v/>
      </c>
      <c r="FP22" s="47"/>
      <c r="FQ22" s="2"/>
      <c r="FR22" s="47"/>
      <c r="FS22" s="2"/>
      <c r="FT22" s="47"/>
      <c r="FU22" s="2"/>
      <c r="FV22" s="47"/>
      <c r="FW22" s="2"/>
      <c r="FX22" s="47"/>
      <c r="FY22" s="2"/>
      <c r="FZ22" s="47"/>
      <c r="GA22" s="2"/>
      <c r="GB22" s="47"/>
      <c r="GU22" s="2"/>
      <c r="GV22" s="47"/>
      <c r="GW22" s="2"/>
      <c r="GX22" s="47"/>
    </row>
    <row r="23" spans="1:206">
      <c r="A23" s="47"/>
      <c r="B23" s="2" t="str">
        <f t="shared" si="0"/>
        <v/>
      </c>
      <c r="C23" s="47"/>
      <c r="D23" s="2" t="str">
        <f>IFERROR(IF(B23&lt;&gt;"", IF(COUNTIF(INDEX(Paste_Here!N$2:O$600, MATCH(B23, Paste_Here!A$2:A$600, 0), 0), "yes") &gt; 0, "No", IF(COUNTIF(INDEX(Paste_Here!N$2:O$600, MATCH(B23, Paste_Here!A$2:A$600, 0), 0), "no") &gt; 0, "Yes", "")), ""), "")</f>
        <v/>
      </c>
      <c r="E23" s="47"/>
      <c r="F23" s="84" t="str">
        <f>IFERROR(IF(B23&lt;&gt;"", IF(AND(INDEX(Paste_Here!P$2:P$600, MATCH(B23, Paste_Here!A$2:A$600, 0))&lt;&gt;"", ISNUMBER(VALUE(INDEX(Paste_Here!P$2:P$600, MATCH(B23, Paste_Here!A$2:A$600, 0))))), INDEX(Paste_Here!P$2:P$600, MATCH(B23, Paste_Here!A$2:A$600, 0)), ""), ""), "")</f>
        <v/>
      </c>
      <c r="G23" s="47"/>
      <c r="H23" s="2" t="str">
        <f>IFERROR(IF(B23&lt;&gt;"", IF(ISNUMBER(SEARCH("highrisk", LOWER(INDEX(Paste_Here!Q$2:Q$600, MATCH(B23, Paste_Here!A$2:A$600, 0))))), "High Risk", IF(ISNUMBER(SEARCH("lowrisk", LOWER(INDEX(Paste_Here!Q$2:Q$600, MATCH(B23, Paste_Here!A$2:A$600, 0))))), "Low Risk", IF(ISNUMBER(SEARCH("somerisk", LOWER(INDEX(Paste_Here!Q$2:Q$600, MATCH(B23, Paste_Here!A$2:A$600, 0))))), "Some Risk", ""))), ""), "")</f>
        <v/>
      </c>
      <c r="I23" s="47"/>
      <c r="J23" s="2"/>
      <c r="K23" s="47"/>
      <c r="L23" s="2"/>
      <c r="M23" s="47"/>
      <c r="N23" s="2"/>
      <c r="O23" s="47"/>
      <c r="P23" s="2" t="str">
        <f>IFERROR(IF(B23&lt;&gt;"", IF(AND(ISNUMBER(VALUE(INDEX(Paste_Here!R$2:R$600, MATCH(B23, Paste_Here!A$2:A$600, 0)))), INDEX(Paste_Here!R$2:R$600, MATCH(B23, Paste_Here!A$2:A$600, 0)) &lt;&gt; ""), VALUE(INDEX(Paste_Here!R$2:R$600, MATCH(B23, Paste_Here!A$2:A$600, 0))), ""), ""), "")</f>
        <v/>
      </c>
      <c r="Q23" s="47"/>
      <c r="R23" s="2"/>
      <c r="S23" s="47"/>
      <c r="W23" s="47"/>
      <c r="X23" s="2"/>
      <c r="Y23" s="47"/>
      <c r="Z23" s="2" t="str">
        <f>IFERROR(IF(B23&lt;&gt;"", IF(AND(INDEX(Paste_Here!S$2:S$600, MATCH(B23, Paste_Here!A$2:A$600, 0))&lt;&gt;"", ISNUMBER(VALUE(INDEX(Paste_Here!S$2:S$600, MATCH(B23, Paste_Here!A$2:A$600, 0))))), INDEX(Paste_Here!S$2:S$600, MATCH(B23, Paste_Here!A$2:A$600, 0)), ""), ""), "")</f>
        <v/>
      </c>
      <c r="AA23" s="47"/>
      <c r="AB23" s="2" t="str">
        <f>IFERROR(IF(B23&lt;&gt;"", IF(ISNUMBER(SEARCH("highrisk", LOWER(INDEX(Paste_Here!T$2:T$600, MATCH(B23, Paste_Here!A$2:A$600, 0))))), "High Risk", IF(ISNUMBER(SEARCH("lowrisk", LOWER(INDEX(Paste_Here!T$2:T$600, MATCH(B23, Paste_Here!A$2:A$600, 0))))), "Low Risk", IF(ISNUMBER(SEARCH("somerisk", LOWER(INDEX(Paste_Here!T$2:T$600, MATCH(B23, Paste_Here!A$2:A$600, 0))))), "Some Risk", IF(ISNUMBER(SEARCH("OT", LOWER(INDEX(Paste_Here!T$2:T$600, MATCH(B23, Paste_Here!A$2:A$600, 0))))), "On Track", "")))), ""), "")</f>
        <v/>
      </c>
      <c r="AC23" s="47"/>
      <c r="AD23" s="2"/>
      <c r="AE23" s="47"/>
      <c r="AF23" s="2"/>
      <c r="AG23" s="47"/>
      <c r="AH23" s="2"/>
      <c r="AI23" s="47"/>
      <c r="AJ23" s="2" t="str" cm="1">
        <f t="array" aca="1" ref="AJ23" ca="1">IFERROR(IF(ISNUMBER(SEARCH("BR", INDEX(Paste_Here!AB$2:AB$210, MATCH(B23, Paste_Here!A$2:A$210, 0)))), -1, 1) * VALUE(_xlfn.TEXTJOIN("", TRUE, IF(ISNUMBER(--MID(INDEX(Paste_Here!AB$2:AB$210, MATCH(B23, Paste_Here!A$2:A$210, 0)), ROW(INDIRECT("1:"&amp;LEN(INDEX(Paste_Here!AB$2:AB$210, MATCH(B23, Paste_Here!A$2:A$210, 0))))), 1)), MID(INDEX(Paste_Here!AB$2:AB$210, MATCH(B23, Paste_Here!A$2:A$210, 0)), ROW(INDIRECT("1:"&amp;LEN(INDEX(Paste_Here!AB$2:AB$210, MATCH(B23, Paste_Here!A$2:A$210, 0))))), 1), ""))), "")</f>
        <v/>
      </c>
      <c r="AK23" s="47"/>
      <c r="AL23" s="34" t="str">
        <f>IFERROR(IF(B23&lt;&gt;"", IF(AND(INDEX(Paste_Here!AF$2:AF$600, MATCH(B23, Paste_Here!A$2:A$600, 0))&lt;&gt;"", ISNUMBER(VALUE(INDEX(Paste_Here!AF$2:AF$600, MATCH(B23, Paste_Here!A$2:A$600, 0))))), INDEX(Paste_Here!AF$2:AF$600, MATCH(B23, Paste_Here!A$2:A$600, 0)), ""), ""), "")</f>
        <v/>
      </c>
      <c r="AM23" s="47"/>
      <c r="AN23" s="47"/>
      <c r="AO23" s="2" t="str">
        <f t="shared" si="1"/>
        <v/>
      </c>
      <c r="AP23" s="47"/>
      <c r="AQ23" s="34" t="str">
        <f>IFERROR(IF(B23&lt;&gt;"", IF(COUNTIF(INDEX(Paste_Here!X$2:Y$600, MATCH(B23, Paste_Here!A$2:A$600, 0), 0), "yes") &gt; 0, "No", IF(COUNTIF(INDEX(Paste_Here!X$2:Y$600, MATCH(B23, Paste_Here!A$2:A$600, 0), 0), "no") &gt; 0, "Yes", "")), ""), "")</f>
        <v/>
      </c>
      <c r="AR23" s="47"/>
      <c r="AS23" s="34" t="str">
        <f>IFERROR(IF(B23&lt;&gt;"", IF(AND(INDEX(Paste_Here!U$2:U$600, MATCH(B23, Paste_Here!A$2:A$600, 0))&lt;&gt;"", ISNUMBER(VALUE(INDEX(Paste_Here!U$2:U$600, MATCH(B23, Paste_Here!A$2:A$600, 0))))), INDEX(Paste_Here!U$2:U$600, MATCH(B23, Paste_Here!A$2:A$600, 0)), ""), ""), "")</f>
        <v/>
      </c>
      <c r="AT23" s="47"/>
      <c r="AU23" s="34" t="str">
        <f>IFERROR(IF(B23&lt;&gt;"", IF(ISNUMBER(SEARCH("highrisk", LOWER(INDEX(Paste_Here!V$2:V$600, MATCH(B23, Paste_Here!A$2:A$600, 0))))), "High Risk", IF(ISNUMBER(SEARCH("lowrisk", LOWER(INDEX(Paste_Here!V$2:V$600, MATCH(B23, Paste_Here!A$2:A$600, 0))))), "Low Risk", IF(ISNUMBER(SEARCH("somerisk", LOWER(INDEX(Paste_Here!V$2:V$600, MATCH(B23, Paste_Here!A$2:A$600, 0))))), "Some Risk", ""))), ""), "")</f>
        <v/>
      </c>
      <c r="AV23" s="47"/>
      <c r="AW23" s="34" t="str">
        <f>IFERROR(IF(B23&lt;&gt;"", IF(AND(ISNUMBER(VALUE(INDEX(Paste_Here!W$2:W$600, MATCH(B23, Paste_Here!A$2:A$600, 0)))), INDEX(Paste_Here!W$2:W$600, MATCH(B23, Paste_Here!A$2:A$600, 0)) &lt;&gt; ""), VALUE(INDEX(Paste_Here!W$2:W$600, MATCH(B23, Paste_Here!A$2:A$600, 0))), ""), ""), "")</f>
        <v/>
      </c>
      <c r="AX23" s="47"/>
      <c r="BA23" s="2" t="str">
        <f>IFERROR(IF(B23&lt;&gt;"", IF(AND(INDEX(Paste_Here!AI$2:AI$600, MATCH(B23, Paste_Here!A$2:A$600, 0))&lt;&gt;"", ISNUMBER(VALUE(INDEX(Paste_Here!AI$2:AI$600, MATCH(B23, Paste_Here!A$2:A$600, 0))))), INDEX(Paste_Here!AI$2:AI$600, MATCH(B23, Paste_Here!A$2:A$600, 0)), ""), ""), "")</f>
        <v/>
      </c>
      <c r="BB23" s="47"/>
      <c r="BC23" s="34" t="str">
        <f>IFERROR(IF(B23&lt;&gt;"", IF(ISNUMBER(SEARCH("highrisk", LOWER(INDEX(Paste_Here!AJ$2:AJ$600, MATCH(B23, Paste_Here!A$2:A$600, 0))))), "High Risk", IF(ISNUMBER(SEARCH("lowrisk", LOWER(INDEX(Paste_Here!AJ$2:AJ$600, MATCH(B23, Paste_Here!A$2:A$600, 0))))), "Low Risk", IF(ISNUMBER(SEARCH("somerisk", LOWER(INDEX(Paste_Here!AJ$2:AJ$600, MATCH(B23, Paste_Here!A$2:A$600, 0))))), "Some Risk", IF(ISNUMBER(SEARCH("OT", LOWER(INDEX(Paste_Here!AJ$2:AJ$600, MATCH(B23, Paste_Here!A$2:A$600, 0))))), "On Track", "")))), ""), "")</f>
        <v/>
      </c>
      <c r="BD23" s="47"/>
      <c r="BE23" s="34" t="str">
        <f>IFERROR(IF(B23&lt;&gt;"", IF(AND(INDEX(Paste_Here!AK$2:AK$600, MATCH(B23, Paste_Here!A$2:A$600, 0))&lt;&gt;"", ISNUMBER(VALUE(INDEX(Paste_Here!AK$2:AK$600, MATCH(B23, Paste_Here!A$2:A$600, 0))))), INDEX(Paste_Here!AK$2:AK$600, MATCH(B23, Paste_Here!A$2:A$600, 0)), ""), ""), "")</f>
        <v/>
      </c>
      <c r="BF23" s="47"/>
      <c r="BG23" s="34" t="str" cm="1">
        <f t="array" aca="1" ref="BG23" ca="1">IFERROR(IF(B23&lt;&gt;"", IF(INDEX(Paste_Here!AE$2:AE$600, MATCH(B23, Paste_Here!A$2:A$600, 0))&lt;&gt;"", IF(LEFT(INDEX(Paste_Here!AE$2:AE$600, MATCH(B23, Paste_Here!A$2:A$600, 0)), 2)="EM", -1, 1) * VALUE(_xlfn.TEXTJOIN("", TRUE, IF(ISNUMBER(MID(INDEX(Paste_Here!AE$2:AE$600, MATCH(B23, Paste_Here!A$2:A$600, 0)), ROW(INDIRECT("1:"&amp;LEN(INDEX(Paste_Here!AE$2:AE$600, MATCH(B23, Paste_Here!A$2:A$600, 0))))), 1)*1), MID(INDEX(Paste_Here!AE$2:AE$600, MATCH(B23, Paste_Here!A$2:A$600, 0)), ROW(INDIRECT("1:"&amp;LEN(INDEX(Paste_Here!AE$2:AE$600, MATCH(B23, Paste_Here!A$2:A$600, 0))))), 1), ""))), ""), ""), "")</f>
        <v/>
      </c>
      <c r="BH23" s="47"/>
      <c r="BJ23" s="47"/>
      <c r="BK23" s="2" t="str">
        <f t="shared" si="2"/>
        <v/>
      </c>
      <c r="BL23" s="47"/>
      <c r="BM23" s="34" t="str">
        <f>IFERROR(IF(B23&lt;&gt;"", IF(AND(INDEX(Paste_Here!Z$2:Z$600, MATCH(B23, Paste_Here!A$2:A$600, 0))&lt;&gt;"", ISNUMBER(VALUE(INDEX(Paste_Here!Z$2:Z$600, MATCH(B23, Paste_Here!A$2:A$600, 0))))), INDEX(Paste_Here!Z$2:Z$600, MATCH(B23, Paste_Here!A$2:A$600, 0)), ""), ""), "")</f>
        <v/>
      </c>
      <c r="BN23" s="47"/>
      <c r="BO23" s="34" t="str">
        <f>IFERROR(IF(B23&lt;&gt;"", IF(ISNUMBER(SEARCH("highrisk", LOWER(INDEX(Paste_Here!AA$2:AA$600, MATCH(B23, Paste_Here!A$2:A$600, 0))))), "High Risk", IF(ISNUMBER(SEARCH("lowrisk", LOWER(INDEX(Paste_Here!AA$2:AA$600, MATCH(B23, Paste_Here!A$2:A$600, 0))))), "Low Risk", IF(ISNUMBER(SEARCH("somerisk", LOWER(INDEX(Paste_Here!AA$2:AA$600, MATCH(B23, Paste_Here!A$2:A$600, 0))))), "Some Risk", IF(ISNUMBER(SEARCH("OT", LOWER(INDEX(Paste_Here!AA$2:AA$600, MATCH(B23, Paste_Here!A$2:A$600, 0))))), "On Track", "")))), ""), "")</f>
        <v/>
      </c>
      <c r="BP23" s="47"/>
      <c r="BQ23" s="34" t="str">
        <f>IFERROR(IF(B23&lt;&gt;"", IF(AND(INDEX(Paste_Here!AC$2:AC$600, MATCH(B23, Paste_Here!A$2:A$600, 0))&lt;&gt;"", ISNUMBER(VALUE(INDEX(Paste_Here!AC$2:AC$600, MATCH(B23, Paste_Here!A$2:A$600, 0))))), INDEX(Paste_Here!AC$2:AC$600, MATCH(B23, Paste_Here!A$2:A$600, 0)), ""), ""), "")</f>
        <v/>
      </c>
      <c r="BR23" s="47"/>
      <c r="BS23" s="34" t="str">
        <f>IFERROR(IF(B23&lt;&gt;"", IF(ISNUMBER(SEARCH("highrisk", LOWER(INDEX(Paste_Here!AD$2:AD$600, MATCH(B23, Paste_Here!A$2:A$600, 0))))), "High Risk", IF(ISNUMBER(SEARCH("lowrisk", LOWER(INDEX(Paste_Here!AD$2:AD$600, MATCH(B23, Paste_Here!A$2:A$600, 0))))), "Low Risk", IF(ISNUMBER(SEARCH("somerisk", LOWER(INDEX(Paste_Here!AD$2:AD$600, MATCH(B23, Paste_Here!A$2:A$600, 0))))), "Some Risk", IF(ISNUMBER(SEARCH("OT", LOWER(INDEX(Paste_Here!AD$2:AD$600, MATCH(B23, Paste_Here!A$2:A$600, 0))))), "On Track", "")))), ""), "")</f>
        <v/>
      </c>
      <c r="BT23" s="47"/>
      <c r="BU23" s="34"/>
      <c r="BV23" s="47"/>
      <c r="BW23" s="34"/>
      <c r="BX23" s="47"/>
      <c r="BY23" s="34"/>
      <c r="BZ23" s="47"/>
      <c r="CA23" s="34"/>
      <c r="CB23" s="49"/>
      <c r="CE23" s="47"/>
      <c r="CF23" s="2"/>
      <c r="CG23" s="47"/>
      <c r="CH23" s="34"/>
      <c r="CI23" s="47"/>
      <c r="CJ23" s="34"/>
      <c r="CK23" s="47"/>
      <c r="CL23" s="34"/>
      <c r="CM23" s="47"/>
      <c r="CN23" s="34"/>
      <c r="CO23" s="47"/>
      <c r="CP23" s="34"/>
      <c r="CQ23" s="47"/>
      <c r="CR23" s="34"/>
      <c r="CS23" s="47"/>
      <c r="CT23" s="34"/>
      <c r="CU23" s="47"/>
      <c r="CV23" s="34"/>
      <c r="CW23" s="47"/>
      <c r="CZ23" s="47"/>
      <c r="DA23" s="2"/>
      <c r="DB23" s="47"/>
      <c r="DC23" s="34"/>
      <c r="DD23" s="47"/>
      <c r="DE23" s="34"/>
      <c r="DF23" s="47"/>
      <c r="DG23" s="34"/>
      <c r="DH23" s="47"/>
      <c r="DI23" s="34"/>
      <c r="DJ23" s="47"/>
      <c r="DK23" s="34"/>
      <c r="DL23" s="47"/>
      <c r="DM23" s="34"/>
      <c r="DN23" s="47"/>
      <c r="DO23" s="34"/>
      <c r="DP23" s="47"/>
      <c r="DQ23" s="34"/>
      <c r="DR23" s="47"/>
      <c r="DT23" s="47"/>
      <c r="DU23" s="47"/>
      <c r="DV23" s="2" t="str">
        <f t="shared" si="3"/>
        <v/>
      </c>
      <c r="DW23" s="47"/>
      <c r="DX23" s="2" t="str">
        <f>IFERROR(IF(B23&lt;&gt;"", IF(ISNUMBER(SEARCH("s", LOWER(INDEX(Paste_Here!M$2:M$600, MATCH(B23, Paste_Here!A$2:A$600, 0))))), "Yes", IF(INDEX(Paste_Here!M$2:M$600, MATCH(B23, Paste_Here!A$2:A$600, 0))&lt;&gt;"", "No", "")), ""), "")</f>
        <v/>
      </c>
      <c r="DY23" s="47"/>
      <c r="DZ23" s="2" t="str">
        <f>IFERROR(IF(B23&lt;&gt;"", IF(ISNUMBER(SEARCH("yes", LOWER(INDEX(Paste_Here!F$2:F$600, MATCH(B23, Paste_Here!A$2:A$600, 0))))), "Yes", IF(ISNUMBER(SEARCH("no", LOWER(INDEX(Paste_Here!F$2:F$600, MATCH(B23, Paste_Here!A$2:A$600, 0))))), "No", "")), ""), "")</f>
        <v/>
      </c>
      <c r="EA23" s="47"/>
      <c r="EB23" s="2" t="str">
        <f>IFERROR(IF(B23&lt;&gt;"", IF(ISNUMBER(SEARCH("english language learner", LOWER(INDEX(Paste_Here!C$2:C$600, MATCH(B23, Paste_Here!A$2:A$600, 0))))), "Yes", ""), ""), "")</f>
        <v/>
      </c>
      <c r="EC23" s="47"/>
      <c r="ED23" s="2" t="str">
        <f>IFERROR(IF(B23&lt;&gt;"", IF(OR(ISNUMBER(SEARCH("b", LOWER(INDEX(Paste_Here!K$2:K$600, MATCH(B23, Paste_Here!A$2:A$600, 0))))), ISNUMBER(SEARCH("h", LOWER(INDEX(Paste_Here!K$2:K$600, MATCH(B23, Paste_Here!A$2:A$600, 0))))), ISNUMBER(SEARCH("i", LOWER(INDEX(Paste_Here!K$2:K$600, MATCH(B23, Paste_Here!A$2:A$600, 0)))))), "Yes", IF(INDEX(Paste_Here!K$2:K$600, MATCH(B23, Paste_Here!A$2:A$600, 0))&lt;&gt;"", "No", "")), ""), "")</f>
        <v/>
      </c>
      <c r="EE23" s="47"/>
      <c r="EF23" s="34" t="str">
        <f>IFERROR(IF(B23&lt;&gt;"", IF(ISNUMBER(SEARCH("yes", LOWER(INDEX(Paste_Here!L$2:L$600, MATCH(B23, Paste_Here!A$2:A$600, 0))))), "Yes", IF(ISNUMBER(SEARCH("no", LOWER(INDEX(Paste_Here!L$2:L$600, MATCH(B23, Paste_Here!A$2:A$600, 0))))), "No", "")), ""), "")</f>
        <v/>
      </c>
      <c r="EG23" s="47"/>
      <c r="EH23" s="2" t="str">
        <f>IFERROR(IF(B23&lt;&gt;"", IF(ISNUMBER(SEARCH("transitional 2", LOWER(INDEX(Paste_Here!C$2:C$600, MATCH(B23, Paste_Here!A$2:A$600, 0))))), "T2", IF(ISNUMBER(SEARCH("transitional 1", LOWER(INDEX(Paste_Here!C$2:C$600, MATCH(B23, Paste_Here!A$2:A$600, 0))))), "T1", IF(ISNUMBER(SEARCH("waived ell services", LOWER(INDEX(Paste_Here!C$2:C$600, MATCH(B23, Paste_Here!A$2:A$600, 0))))), "W", ""))), ""), "")</f>
        <v/>
      </c>
      <c r="EI23" s="47"/>
      <c r="EJ23" s="2" t="str">
        <f>IFERROR(IF(B23&lt;&gt;"", IF(AND(INDEX(Paste_Here!AG$2:AG$600, MATCH(B23, Paste_Here!A$2:A$600, 0))&lt;&gt;"", ISNUMBER(VALUE(INDEX(Paste_Here!AG$2:AG$600, MATCH(B23, Paste_Here!A$2:A$600, 0))))), INDEX(Paste_Here!AG$2:AG$600, MATCH(B23, Paste_Here!A$2:A$600, 0)), ""), ""), "")</f>
        <v/>
      </c>
      <c r="EK23" s="47"/>
      <c r="EL23" s="2" t="str">
        <f>IFERROR(IF(B23&lt;&gt;"", IF(AND(INDEX(Paste_Here!AL$2:AL$600, MATCH(B23, Paste_Here!A$2:A$600, 0))&lt;&gt;"", ISNUMBER(VALUE(INDEX(Paste_Here!AL$2:AL$600, MATCH(B23, Paste_Here!A$2:A$600, 0))))), INDEX(Paste_Here!AL$2:AL$600, MATCH(B23, Paste_Here!A$2:A$600, 0)), ""), ""), "")</f>
        <v/>
      </c>
      <c r="EM23" s="47"/>
      <c r="FA23" s="4" t="str" cm="1">
        <f t="array" ref="FA23">IFERROR(INDEX(Paste_Here!$B$2:$B$600, MATCH(0, COUNTIF(FA$4:FA22, Paste_Here!$B$2:$B$600) + IF(Paste_Here!$B$2:$B$600="", 1, 0), 0)), "")</f>
        <v/>
      </c>
      <c r="FB23" s="4" t="str">
        <f>IF(FA23&lt;&gt;"", INDEX(Paste_Here!$A$2:$A$600, MATCH(FA23, Paste_Here!$B$2:$B$600, 0)), "")</f>
        <v/>
      </c>
      <c r="FC23" s="4" t="str">
        <f t="shared" si="4"/>
        <v/>
      </c>
      <c r="FD23" s="4" t="str" cm="1">
        <f t="array" ref="FD23">IFERROR(INDEX($FC$5:$FC$600, MATCH(SMALL(IF($FC$5:$FC$600&lt;&gt;"", COUNTIF($FC$5:$FC$600, "&lt;"&amp;$FC$5:$FC$600)+1), ROW()-ROW($FD$5)+1), COUNTIF($FC$5:$FC$600, "&lt;"&amp;$FC$5:$FC$600)+1, 0)), "")</f>
        <v/>
      </c>
      <c r="FF23" s="2" t="str">
        <f>IFERROR(IF(B23&lt;&gt;"", IF(AND(INDEX(Paste_Here!AH$2:AH$600, MATCH(B23, Paste_Here!A$2:A$600, 0))&lt;&gt;"", ISNUMBER(VALUE(INDEX(Paste_Here!AH$2:AH$600, MATCH(B23, Paste_Here!A$2:A$600, 0))))), INDEX(Paste_Here!AH$2:AH$600, MATCH(B23, Paste_Here!A$2:A$600, 0)), ""), ""), "")</f>
        <v/>
      </c>
      <c r="FG23" s="47"/>
      <c r="FH23" s="2" t="str">
        <f>IFERROR(IF(B23&lt;&gt;"", IF(AND(INDEX(Paste_Here!AM$2:AM$600, MATCH(B23, Paste_Here!A$2:A$600, 0))&lt;&gt;"", ISNUMBER(VALUE(INDEX(Paste_Here!AM$2:AM$600, MATCH(B23, Paste_Here!A$2:A$600, 0))))), INDEX(Paste_Here!AM$2:AM$600, MATCH(B23, Paste_Here!A$2:A$600, 0)), ""), ""), "")</f>
        <v/>
      </c>
      <c r="FI23" s="47"/>
      <c r="FJ23" s="47"/>
      <c r="FK23" s="2" t="str">
        <f t="shared" si="5"/>
        <v/>
      </c>
      <c r="FL23" s="47"/>
      <c r="FM23" s="2" t="str">
        <f>IFERROR(IF(B23&lt;&gt;"", IF(ISNUMBER(VALUE(INDEX(Paste_Here!H$2:H$600, MATCH(B23, Paste_Here!A$2:A$600, 0)))), IF(VALUE(INDEX(Paste_Here!H$2:H$600, MATCH(B23, Paste_Here!A$2:A$600, 0)))=0, "No", IF(AND(VALUE(INDEX(Paste_Here!H$2:H$600, MATCH(B23, Paste_Here!A$2:A$600, 0)))&gt;=1, VALUE(INDEX(Paste_Here!H$2:H$600, MATCH(B23, Paste_Here!A$2:A$600, 0)))&lt;=4), VALUE(INDEX(Paste_Here!H$2:H$600, MATCH(B23, Paste_Here!A$2:A$600, 0))), "")), ""), ""), "")</f>
        <v/>
      </c>
      <c r="FN23" s="47"/>
      <c r="FO23" s="34" t="str">
        <f>IFERROR(IF(B23&lt;&gt;"", IF(ISNUMBER(VALUE(INDEX(Paste_Here!I$2:I$600, MATCH(B23, Paste_Here!A$2:A$600, 0)))), IF(VALUE(INDEX(Paste_Here!I$2:I$600, MATCH(B23, Paste_Here!A$2:A$600, 0)))=0, "No", IF(AND(VALUE(INDEX(Paste_Here!I$2:I$600, MATCH(B23, Paste_Here!A$2:A$600, 0)))&gt;=1, VALUE(INDEX(Paste_Here!I$2:I$600, MATCH(B23, Paste_Here!A$2:A$600, 0)))&lt;=4), VALUE(INDEX(Paste_Here!I$2:I$600, MATCH(B23, Paste_Here!A$2:A$600, 0))), "")), ""), ""), "")</f>
        <v/>
      </c>
      <c r="FP23" s="47"/>
      <c r="FQ23" s="2"/>
      <c r="FR23" s="47"/>
      <c r="FS23" s="2"/>
      <c r="FT23" s="47"/>
      <c r="FU23" s="2"/>
      <c r="FV23" s="47"/>
      <c r="FW23" s="2"/>
      <c r="FX23" s="47"/>
      <c r="FY23" s="2"/>
      <c r="FZ23" s="47"/>
      <c r="GA23" s="2"/>
      <c r="GB23" s="47"/>
      <c r="GU23" s="2"/>
      <c r="GV23" s="47"/>
      <c r="GW23" s="2"/>
      <c r="GX23" s="47"/>
    </row>
    <row r="24" spans="1:206">
      <c r="A24" s="47"/>
      <c r="B24" s="2" t="str">
        <f t="shared" si="0"/>
        <v/>
      </c>
      <c r="C24" s="47"/>
      <c r="D24" s="2" t="str">
        <f>IFERROR(IF(B24&lt;&gt;"", IF(COUNTIF(INDEX(Paste_Here!N$2:O$600, MATCH(B24, Paste_Here!A$2:A$600, 0), 0), "yes") &gt; 0, "No", IF(COUNTIF(INDEX(Paste_Here!N$2:O$600, MATCH(B24, Paste_Here!A$2:A$600, 0), 0), "no") &gt; 0, "Yes", "")), ""), "")</f>
        <v/>
      </c>
      <c r="E24" s="47"/>
      <c r="F24" s="84" t="str">
        <f>IFERROR(IF(B24&lt;&gt;"", IF(AND(INDEX(Paste_Here!P$2:P$600, MATCH(B24, Paste_Here!A$2:A$600, 0))&lt;&gt;"", ISNUMBER(VALUE(INDEX(Paste_Here!P$2:P$600, MATCH(B24, Paste_Here!A$2:A$600, 0))))), INDEX(Paste_Here!P$2:P$600, MATCH(B24, Paste_Here!A$2:A$600, 0)), ""), ""), "")</f>
        <v/>
      </c>
      <c r="G24" s="47"/>
      <c r="H24" s="2" t="str">
        <f>IFERROR(IF(B24&lt;&gt;"", IF(ISNUMBER(SEARCH("highrisk", LOWER(INDEX(Paste_Here!Q$2:Q$600, MATCH(B24, Paste_Here!A$2:A$600, 0))))), "High Risk", IF(ISNUMBER(SEARCH("lowrisk", LOWER(INDEX(Paste_Here!Q$2:Q$600, MATCH(B24, Paste_Here!A$2:A$600, 0))))), "Low Risk", IF(ISNUMBER(SEARCH("somerisk", LOWER(INDEX(Paste_Here!Q$2:Q$600, MATCH(B24, Paste_Here!A$2:A$600, 0))))), "Some Risk", ""))), ""), "")</f>
        <v/>
      </c>
      <c r="I24" s="47"/>
      <c r="J24" s="2"/>
      <c r="K24" s="47"/>
      <c r="L24" s="2"/>
      <c r="M24" s="47"/>
      <c r="N24" s="2"/>
      <c r="O24" s="47"/>
      <c r="P24" s="2" t="str">
        <f>IFERROR(IF(B24&lt;&gt;"", IF(AND(ISNUMBER(VALUE(INDEX(Paste_Here!R$2:R$600, MATCH(B24, Paste_Here!A$2:A$600, 0)))), INDEX(Paste_Here!R$2:R$600, MATCH(B24, Paste_Here!A$2:A$600, 0)) &lt;&gt; ""), VALUE(INDEX(Paste_Here!R$2:R$600, MATCH(B24, Paste_Here!A$2:A$600, 0))), ""), ""), "")</f>
        <v/>
      </c>
      <c r="Q24" s="47"/>
      <c r="R24" s="2"/>
      <c r="S24" s="47"/>
      <c r="W24" s="47"/>
      <c r="X24" s="2"/>
      <c r="Y24" s="47"/>
      <c r="Z24" s="2" t="str">
        <f>IFERROR(IF(B24&lt;&gt;"", IF(AND(INDEX(Paste_Here!S$2:S$600, MATCH(B24, Paste_Here!A$2:A$600, 0))&lt;&gt;"", ISNUMBER(VALUE(INDEX(Paste_Here!S$2:S$600, MATCH(B24, Paste_Here!A$2:A$600, 0))))), INDEX(Paste_Here!S$2:S$600, MATCH(B24, Paste_Here!A$2:A$600, 0)), ""), ""), "")</f>
        <v/>
      </c>
      <c r="AA24" s="47"/>
      <c r="AB24" s="2" t="str">
        <f>IFERROR(IF(B24&lt;&gt;"", IF(ISNUMBER(SEARCH("highrisk", LOWER(INDEX(Paste_Here!T$2:T$600, MATCH(B24, Paste_Here!A$2:A$600, 0))))), "High Risk", IF(ISNUMBER(SEARCH("lowrisk", LOWER(INDEX(Paste_Here!T$2:T$600, MATCH(B24, Paste_Here!A$2:A$600, 0))))), "Low Risk", IF(ISNUMBER(SEARCH("somerisk", LOWER(INDEX(Paste_Here!T$2:T$600, MATCH(B24, Paste_Here!A$2:A$600, 0))))), "Some Risk", IF(ISNUMBER(SEARCH("OT", LOWER(INDEX(Paste_Here!T$2:T$600, MATCH(B24, Paste_Here!A$2:A$600, 0))))), "On Track", "")))), ""), "")</f>
        <v/>
      </c>
      <c r="AC24" s="47"/>
      <c r="AD24" s="2"/>
      <c r="AE24" s="47"/>
      <c r="AF24" s="2"/>
      <c r="AG24" s="47"/>
      <c r="AH24" s="2"/>
      <c r="AI24" s="47"/>
      <c r="AJ24" s="2" t="str" cm="1">
        <f t="array" aca="1" ref="AJ24" ca="1">IFERROR(IF(ISNUMBER(SEARCH("BR", INDEX(Paste_Here!AB$2:AB$210, MATCH(B24, Paste_Here!A$2:A$210, 0)))), -1, 1) * VALUE(_xlfn.TEXTJOIN("", TRUE, IF(ISNUMBER(--MID(INDEX(Paste_Here!AB$2:AB$210, MATCH(B24, Paste_Here!A$2:A$210, 0)), ROW(INDIRECT("1:"&amp;LEN(INDEX(Paste_Here!AB$2:AB$210, MATCH(B24, Paste_Here!A$2:A$210, 0))))), 1)), MID(INDEX(Paste_Here!AB$2:AB$210, MATCH(B24, Paste_Here!A$2:A$210, 0)), ROW(INDIRECT("1:"&amp;LEN(INDEX(Paste_Here!AB$2:AB$210, MATCH(B24, Paste_Here!A$2:A$210, 0))))), 1), ""))), "")</f>
        <v/>
      </c>
      <c r="AK24" s="47"/>
      <c r="AL24" s="34" t="str">
        <f>IFERROR(IF(B24&lt;&gt;"", IF(AND(INDEX(Paste_Here!AF$2:AF$600, MATCH(B24, Paste_Here!A$2:A$600, 0))&lt;&gt;"", ISNUMBER(VALUE(INDEX(Paste_Here!AF$2:AF$600, MATCH(B24, Paste_Here!A$2:A$600, 0))))), INDEX(Paste_Here!AF$2:AF$600, MATCH(B24, Paste_Here!A$2:A$600, 0)), ""), ""), "")</f>
        <v/>
      </c>
      <c r="AM24" s="47"/>
      <c r="AN24" s="47"/>
      <c r="AO24" s="2" t="str">
        <f t="shared" si="1"/>
        <v/>
      </c>
      <c r="AP24" s="47"/>
      <c r="AQ24" s="34" t="str">
        <f>IFERROR(IF(B24&lt;&gt;"", IF(COUNTIF(INDEX(Paste_Here!X$2:Y$600, MATCH(B24, Paste_Here!A$2:A$600, 0), 0), "yes") &gt; 0, "No", IF(COUNTIF(INDEX(Paste_Here!X$2:Y$600, MATCH(B24, Paste_Here!A$2:A$600, 0), 0), "no") &gt; 0, "Yes", "")), ""), "")</f>
        <v/>
      </c>
      <c r="AR24" s="47"/>
      <c r="AS24" s="34" t="str">
        <f>IFERROR(IF(B24&lt;&gt;"", IF(AND(INDEX(Paste_Here!U$2:U$600, MATCH(B24, Paste_Here!A$2:A$600, 0))&lt;&gt;"", ISNUMBER(VALUE(INDEX(Paste_Here!U$2:U$600, MATCH(B24, Paste_Here!A$2:A$600, 0))))), INDEX(Paste_Here!U$2:U$600, MATCH(B24, Paste_Here!A$2:A$600, 0)), ""), ""), "")</f>
        <v/>
      </c>
      <c r="AT24" s="47"/>
      <c r="AU24" s="34" t="str">
        <f>IFERROR(IF(B24&lt;&gt;"", IF(ISNUMBER(SEARCH("highrisk", LOWER(INDEX(Paste_Here!V$2:V$600, MATCH(B24, Paste_Here!A$2:A$600, 0))))), "High Risk", IF(ISNUMBER(SEARCH("lowrisk", LOWER(INDEX(Paste_Here!V$2:V$600, MATCH(B24, Paste_Here!A$2:A$600, 0))))), "Low Risk", IF(ISNUMBER(SEARCH("somerisk", LOWER(INDEX(Paste_Here!V$2:V$600, MATCH(B24, Paste_Here!A$2:A$600, 0))))), "Some Risk", ""))), ""), "")</f>
        <v/>
      </c>
      <c r="AV24" s="47"/>
      <c r="AW24" s="34" t="str">
        <f>IFERROR(IF(B24&lt;&gt;"", IF(AND(ISNUMBER(VALUE(INDEX(Paste_Here!W$2:W$600, MATCH(B24, Paste_Here!A$2:A$600, 0)))), INDEX(Paste_Here!W$2:W$600, MATCH(B24, Paste_Here!A$2:A$600, 0)) &lt;&gt; ""), VALUE(INDEX(Paste_Here!W$2:W$600, MATCH(B24, Paste_Here!A$2:A$600, 0))), ""), ""), "")</f>
        <v/>
      </c>
      <c r="AX24" s="47"/>
      <c r="BA24" s="2" t="str">
        <f>IFERROR(IF(B24&lt;&gt;"", IF(AND(INDEX(Paste_Here!AI$2:AI$600, MATCH(B24, Paste_Here!A$2:A$600, 0))&lt;&gt;"", ISNUMBER(VALUE(INDEX(Paste_Here!AI$2:AI$600, MATCH(B24, Paste_Here!A$2:A$600, 0))))), INDEX(Paste_Here!AI$2:AI$600, MATCH(B24, Paste_Here!A$2:A$600, 0)), ""), ""), "")</f>
        <v/>
      </c>
      <c r="BB24" s="47"/>
      <c r="BC24" s="34" t="str">
        <f>IFERROR(IF(B24&lt;&gt;"", IF(ISNUMBER(SEARCH("highrisk", LOWER(INDEX(Paste_Here!AJ$2:AJ$600, MATCH(B24, Paste_Here!A$2:A$600, 0))))), "High Risk", IF(ISNUMBER(SEARCH("lowrisk", LOWER(INDEX(Paste_Here!AJ$2:AJ$600, MATCH(B24, Paste_Here!A$2:A$600, 0))))), "Low Risk", IF(ISNUMBER(SEARCH("somerisk", LOWER(INDEX(Paste_Here!AJ$2:AJ$600, MATCH(B24, Paste_Here!A$2:A$600, 0))))), "Some Risk", IF(ISNUMBER(SEARCH("OT", LOWER(INDEX(Paste_Here!AJ$2:AJ$600, MATCH(B24, Paste_Here!A$2:A$600, 0))))), "On Track", "")))), ""), "")</f>
        <v/>
      </c>
      <c r="BD24" s="47"/>
      <c r="BE24" s="34" t="str">
        <f>IFERROR(IF(B24&lt;&gt;"", IF(AND(INDEX(Paste_Here!AK$2:AK$600, MATCH(B24, Paste_Here!A$2:A$600, 0))&lt;&gt;"", ISNUMBER(VALUE(INDEX(Paste_Here!AK$2:AK$600, MATCH(B24, Paste_Here!A$2:A$600, 0))))), INDEX(Paste_Here!AK$2:AK$600, MATCH(B24, Paste_Here!A$2:A$600, 0)), ""), ""), "")</f>
        <v/>
      </c>
      <c r="BF24" s="47"/>
      <c r="BG24" s="34" t="str" cm="1">
        <f t="array" aca="1" ref="BG24" ca="1">IFERROR(IF(B24&lt;&gt;"", IF(INDEX(Paste_Here!AE$2:AE$600, MATCH(B24, Paste_Here!A$2:A$600, 0))&lt;&gt;"", IF(LEFT(INDEX(Paste_Here!AE$2:AE$600, MATCH(B24, Paste_Here!A$2:A$600, 0)), 2)="EM", -1, 1) * VALUE(_xlfn.TEXTJOIN("", TRUE, IF(ISNUMBER(MID(INDEX(Paste_Here!AE$2:AE$600, MATCH(B24, Paste_Here!A$2:A$600, 0)), ROW(INDIRECT("1:"&amp;LEN(INDEX(Paste_Here!AE$2:AE$600, MATCH(B24, Paste_Here!A$2:A$600, 0))))), 1)*1), MID(INDEX(Paste_Here!AE$2:AE$600, MATCH(B24, Paste_Here!A$2:A$600, 0)), ROW(INDIRECT("1:"&amp;LEN(INDEX(Paste_Here!AE$2:AE$600, MATCH(B24, Paste_Here!A$2:A$600, 0))))), 1), ""))), ""), ""), "")</f>
        <v/>
      </c>
      <c r="BH24" s="47"/>
      <c r="BJ24" s="47"/>
      <c r="BK24" s="2" t="str">
        <f t="shared" si="2"/>
        <v/>
      </c>
      <c r="BL24" s="47"/>
      <c r="BM24" s="34" t="str">
        <f>IFERROR(IF(B24&lt;&gt;"", IF(AND(INDEX(Paste_Here!Z$2:Z$600, MATCH(B24, Paste_Here!A$2:A$600, 0))&lt;&gt;"", ISNUMBER(VALUE(INDEX(Paste_Here!Z$2:Z$600, MATCH(B24, Paste_Here!A$2:A$600, 0))))), INDEX(Paste_Here!Z$2:Z$600, MATCH(B24, Paste_Here!A$2:A$600, 0)), ""), ""), "")</f>
        <v/>
      </c>
      <c r="BN24" s="47"/>
      <c r="BO24" s="34" t="str">
        <f>IFERROR(IF(B24&lt;&gt;"", IF(ISNUMBER(SEARCH("highrisk", LOWER(INDEX(Paste_Here!AA$2:AA$600, MATCH(B24, Paste_Here!A$2:A$600, 0))))), "High Risk", IF(ISNUMBER(SEARCH("lowrisk", LOWER(INDEX(Paste_Here!AA$2:AA$600, MATCH(B24, Paste_Here!A$2:A$600, 0))))), "Low Risk", IF(ISNUMBER(SEARCH("somerisk", LOWER(INDEX(Paste_Here!AA$2:AA$600, MATCH(B24, Paste_Here!A$2:A$600, 0))))), "Some Risk", IF(ISNUMBER(SEARCH("OT", LOWER(INDEX(Paste_Here!AA$2:AA$600, MATCH(B24, Paste_Here!A$2:A$600, 0))))), "On Track", "")))), ""), "")</f>
        <v/>
      </c>
      <c r="BP24" s="47"/>
      <c r="BQ24" s="34" t="str">
        <f>IFERROR(IF(B24&lt;&gt;"", IF(AND(INDEX(Paste_Here!AC$2:AC$600, MATCH(B24, Paste_Here!A$2:A$600, 0))&lt;&gt;"", ISNUMBER(VALUE(INDEX(Paste_Here!AC$2:AC$600, MATCH(B24, Paste_Here!A$2:A$600, 0))))), INDEX(Paste_Here!AC$2:AC$600, MATCH(B24, Paste_Here!A$2:A$600, 0)), ""), ""), "")</f>
        <v/>
      </c>
      <c r="BR24" s="47"/>
      <c r="BS24" s="34" t="str">
        <f>IFERROR(IF(B24&lt;&gt;"", IF(ISNUMBER(SEARCH("highrisk", LOWER(INDEX(Paste_Here!AD$2:AD$600, MATCH(B24, Paste_Here!A$2:A$600, 0))))), "High Risk", IF(ISNUMBER(SEARCH("lowrisk", LOWER(INDEX(Paste_Here!AD$2:AD$600, MATCH(B24, Paste_Here!A$2:A$600, 0))))), "Low Risk", IF(ISNUMBER(SEARCH("somerisk", LOWER(INDEX(Paste_Here!AD$2:AD$600, MATCH(B24, Paste_Here!A$2:A$600, 0))))), "Some Risk", IF(ISNUMBER(SEARCH("OT", LOWER(INDEX(Paste_Here!AD$2:AD$600, MATCH(B24, Paste_Here!A$2:A$600, 0))))), "On Track", "")))), ""), "")</f>
        <v/>
      </c>
      <c r="BT24" s="47"/>
      <c r="BU24" s="34"/>
      <c r="BV24" s="47"/>
      <c r="BW24" s="34"/>
      <c r="BX24" s="47"/>
      <c r="BY24" s="34"/>
      <c r="BZ24" s="47"/>
      <c r="CA24" s="34"/>
      <c r="CB24" s="49"/>
      <c r="CE24" s="47"/>
      <c r="CF24" s="2"/>
      <c r="CG24" s="47"/>
      <c r="CH24" s="34"/>
      <c r="CI24" s="47"/>
      <c r="CJ24" s="34"/>
      <c r="CK24" s="47"/>
      <c r="CL24" s="34"/>
      <c r="CM24" s="47"/>
      <c r="CN24" s="34"/>
      <c r="CO24" s="47"/>
      <c r="CP24" s="34"/>
      <c r="CQ24" s="47"/>
      <c r="CR24" s="34"/>
      <c r="CS24" s="47"/>
      <c r="CT24" s="34"/>
      <c r="CU24" s="47"/>
      <c r="CV24" s="34"/>
      <c r="CW24" s="47"/>
      <c r="CZ24" s="47"/>
      <c r="DA24" s="2"/>
      <c r="DB24" s="47"/>
      <c r="DC24" s="34"/>
      <c r="DD24" s="47"/>
      <c r="DE24" s="34"/>
      <c r="DF24" s="47"/>
      <c r="DG24" s="34"/>
      <c r="DH24" s="47"/>
      <c r="DI24" s="34"/>
      <c r="DJ24" s="47"/>
      <c r="DK24" s="34"/>
      <c r="DL24" s="47"/>
      <c r="DM24" s="34"/>
      <c r="DN24" s="47"/>
      <c r="DO24" s="34"/>
      <c r="DP24" s="47"/>
      <c r="DQ24" s="34"/>
      <c r="DR24" s="47"/>
      <c r="DT24" s="47"/>
      <c r="DU24" s="47"/>
      <c r="DV24" s="2" t="str">
        <f t="shared" si="3"/>
        <v/>
      </c>
      <c r="DW24" s="47"/>
      <c r="DX24" s="2" t="str">
        <f>IFERROR(IF(B24&lt;&gt;"", IF(ISNUMBER(SEARCH("s", LOWER(INDEX(Paste_Here!M$2:M$600, MATCH(B24, Paste_Here!A$2:A$600, 0))))), "Yes", IF(INDEX(Paste_Here!M$2:M$600, MATCH(B24, Paste_Here!A$2:A$600, 0))&lt;&gt;"", "No", "")), ""), "")</f>
        <v/>
      </c>
      <c r="DY24" s="47"/>
      <c r="DZ24" s="2" t="str">
        <f>IFERROR(IF(B24&lt;&gt;"", IF(ISNUMBER(SEARCH("yes", LOWER(INDEX(Paste_Here!F$2:F$600, MATCH(B24, Paste_Here!A$2:A$600, 0))))), "Yes", IF(ISNUMBER(SEARCH("no", LOWER(INDEX(Paste_Here!F$2:F$600, MATCH(B24, Paste_Here!A$2:A$600, 0))))), "No", "")), ""), "")</f>
        <v/>
      </c>
      <c r="EA24" s="47"/>
      <c r="EB24" s="2" t="str">
        <f>IFERROR(IF(B24&lt;&gt;"", IF(ISNUMBER(SEARCH("english language learner", LOWER(INDEX(Paste_Here!C$2:C$600, MATCH(B24, Paste_Here!A$2:A$600, 0))))), "Yes", ""), ""), "")</f>
        <v/>
      </c>
      <c r="EC24" s="47"/>
      <c r="ED24" s="2" t="str">
        <f>IFERROR(IF(B24&lt;&gt;"", IF(OR(ISNUMBER(SEARCH("b", LOWER(INDEX(Paste_Here!K$2:K$600, MATCH(B24, Paste_Here!A$2:A$600, 0))))), ISNUMBER(SEARCH("h", LOWER(INDEX(Paste_Here!K$2:K$600, MATCH(B24, Paste_Here!A$2:A$600, 0))))), ISNUMBER(SEARCH("i", LOWER(INDEX(Paste_Here!K$2:K$600, MATCH(B24, Paste_Here!A$2:A$600, 0)))))), "Yes", IF(INDEX(Paste_Here!K$2:K$600, MATCH(B24, Paste_Here!A$2:A$600, 0))&lt;&gt;"", "No", "")), ""), "")</f>
        <v/>
      </c>
      <c r="EE24" s="47"/>
      <c r="EF24" s="34" t="str">
        <f>IFERROR(IF(B24&lt;&gt;"", IF(ISNUMBER(SEARCH("yes", LOWER(INDEX(Paste_Here!L$2:L$600, MATCH(B24, Paste_Here!A$2:A$600, 0))))), "Yes", IF(ISNUMBER(SEARCH("no", LOWER(INDEX(Paste_Here!L$2:L$600, MATCH(B24, Paste_Here!A$2:A$600, 0))))), "No", "")), ""), "")</f>
        <v/>
      </c>
      <c r="EG24" s="47"/>
      <c r="EH24" s="2" t="str">
        <f>IFERROR(IF(B24&lt;&gt;"", IF(ISNUMBER(SEARCH("transitional 2", LOWER(INDEX(Paste_Here!C$2:C$600, MATCH(B24, Paste_Here!A$2:A$600, 0))))), "T2", IF(ISNUMBER(SEARCH("transitional 1", LOWER(INDEX(Paste_Here!C$2:C$600, MATCH(B24, Paste_Here!A$2:A$600, 0))))), "T1", IF(ISNUMBER(SEARCH("waived ell services", LOWER(INDEX(Paste_Here!C$2:C$600, MATCH(B24, Paste_Here!A$2:A$600, 0))))), "W", ""))), ""), "")</f>
        <v/>
      </c>
      <c r="EI24" s="47"/>
      <c r="EJ24" s="2" t="str">
        <f>IFERROR(IF(B24&lt;&gt;"", IF(AND(INDEX(Paste_Here!AG$2:AG$600, MATCH(B24, Paste_Here!A$2:A$600, 0))&lt;&gt;"", ISNUMBER(VALUE(INDEX(Paste_Here!AG$2:AG$600, MATCH(B24, Paste_Here!A$2:A$600, 0))))), INDEX(Paste_Here!AG$2:AG$600, MATCH(B24, Paste_Here!A$2:A$600, 0)), ""), ""), "")</f>
        <v/>
      </c>
      <c r="EK24" s="47"/>
      <c r="EL24" s="2" t="str">
        <f>IFERROR(IF(B24&lt;&gt;"", IF(AND(INDEX(Paste_Here!AL$2:AL$600, MATCH(B24, Paste_Here!A$2:A$600, 0))&lt;&gt;"", ISNUMBER(VALUE(INDEX(Paste_Here!AL$2:AL$600, MATCH(B24, Paste_Here!A$2:A$600, 0))))), INDEX(Paste_Here!AL$2:AL$600, MATCH(B24, Paste_Here!A$2:A$600, 0)), ""), ""), "")</f>
        <v/>
      </c>
      <c r="EM24" s="47"/>
      <c r="FA24" s="4" t="str" cm="1">
        <f t="array" ref="FA24">IFERROR(INDEX(Paste_Here!$B$2:$B$600, MATCH(0, COUNTIF(FA$4:FA23, Paste_Here!$B$2:$B$600) + IF(Paste_Here!$B$2:$B$600="", 1, 0), 0)), "")</f>
        <v/>
      </c>
      <c r="FB24" s="4" t="str">
        <f>IF(FA24&lt;&gt;"", INDEX(Paste_Here!$A$2:$A$600, MATCH(FA24, Paste_Here!$B$2:$B$600, 0)), "")</f>
        <v/>
      </c>
      <c r="FC24" s="4" t="str">
        <f t="shared" si="4"/>
        <v/>
      </c>
      <c r="FD24" s="4" t="str" cm="1">
        <f t="array" ref="FD24">IFERROR(INDEX($FC$5:$FC$600, MATCH(SMALL(IF($FC$5:$FC$600&lt;&gt;"", COUNTIF($FC$5:$FC$600, "&lt;"&amp;$FC$5:$FC$600)+1), ROW()-ROW($FD$5)+1), COUNTIF($FC$5:$FC$600, "&lt;"&amp;$FC$5:$FC$600)+1, 0)), "")</f>
        <v/>
      </c>
      <c r="FF24" s="2" t="str">
        <f>IFERROR(IF(B24&lt;&gt;"", IF(AND(INDEX(Paste_Here!AH$2:AH$600, MATCH(B24, Paste_Here!A$2:A$600, 0))&lt;&gt;"", ISNUMBER(VALUE(INDEX(Paste_Here!AH$2:AH$600, MATCH(B24, Paste_Here!A$2:A$600, 0))))), INDEX(Paste_Here!AH$2:AH$600, MATCH(B24, Paste_Here!A$2:A$600, 0)), ""), ""), "")</f>
        <v/>
      </c>
      <c r="FG24" s="47"/>
      <c r="FH24" s="2" t="str">
        <f>IFERROR(IF(B24&lt;&gt;"", IF(AND(INDEX(Paste_Here!AM$2:AM$600, MATCH(B24, Paste_Here!A$2:A$600, 0))&lt;&gt;"", ISNUMBER(VALUE(INDEX(Paste_Here!AM$2:AM$600, MATCH(B24, Paste_Here!A$2:A$600, 0))))), INDEX(Paste_Here!AM$2:AM$600, MATCH(B24, Paste_Here!A$2:A$600, 0)), ""), ""), "")</f>
        <v/>
      </c>
      <c r="FI24" s="47"/>
      <c r="FJ24" s="47"/>
      <c r="FK24" s="2" t="str">
        <f t="shared" si="5"/>
        <v/>
      </c>
      <c r="FL24" s="47"/>
      <c r="FM24" s="2" t="str">
        <f>IFERROR(IF(B24&lt;&gt;"", IF(ISNUMBER(VALUE(INDEX(Paste_Here!H$2:H$600, MATCH(B24, Paste_Here!A$2:A$600, 0)))), IF(VALUE(INDEX(Paste_Here!H$2:H$600, MATCH(B24, Paste_Here!A$2:A$600, 0)))=0, "No", IF(AND(VALUE(INDEX(Paste_Here!H$2:H$600, MATCH(B24, Paste_Here!A$2:A$600, 0)))&gt;=1, VALUE(INDEX(Paste_Here!H$2:H$600, MATCH(B24, Paste_Here!A$2:A$600, 0)))&lt;=4), VALUE(INDEX(Paste_Here!H$2:H$600, MATCH(B24, Paste_Here!A$2:A$600, 0))), "")), ""), ""), "")</f>
        <v/>
      </c>
      <c r="FN24" s="47"/>
      <c r="FO24" s="34" t="str">
        <f>IFERROR(IF(B24&lt;&gt;"", IF(ISNUMBER(VALUE(INDEX(Paste_Here!I$2:I$600, MATCH(B24, Paste_Here!A$2:A$600, 0)))), IF(VALUE(INDEX(Paste_Here!I$2:I$600, MATCH(B24, Paste_Here!A$2:A$600, 0)))=0, "No", IF(AND(VALUE(INDEX(Paste_Here!I$2:I$600, MATCH(B24, Paste_Here!A$2:A$600, 0)))&gt;=1, VALUE(INDEX(Paste_Here!I$2:I$600, MATCH(B24, Paste_Here!A$2:A$600, 0)))&lt;=4), VALUE(INDEX(Paste_Here!I$2:I$600, MATCH(B24, Paste_Here!A$2:A$600, 0))), "")), ""), ""), "")</f>
        <v/>
      </c>
      <c r="FP24" s="47"/>
      <c r="FQ24" s="2"/>
      <c r="FR24" s="47"/>
      <c r="FS24" s="2"/>
      <c r="FT24" s="47"/>
      <c r="FU24" s="2"/>
      <c r="FV24" s="47"/>
      <c r="FW24" s="2"/>
      <c r="FX24" s="47"/>
      <c r="FY24" s="2"/>
      <c r="FZ24" s="47"/>
      <c r="GA24" s="2"/>
      <c r="GB24" s="47"/>
      <c r="GU24" s="2"/>
      <c r="GV24" s="47"/>
      <c r="GW24" s="2"/>
      <c r="GX24" s="47"/>
    </row>
    <row r="25" spans="1:206">
      <c r="A25" s="47"/>
      <c r="B25" s="2" t="str">
        <f t="shared" si="0"/>
        <v/>
      </c>
      <c r="C25" s="47"/>
      <c r="D25" s="2" t="str">
        <f>IFERROR(IF(B25&lt;&gt;"", IF(COUNTIF(INDEX(Paste_Here!N$2:O$600, MATCH(B25, Paste_Here!A$2:A$600, 0), 0), "yes") &gt; 0, "No", IF(COUNTIF(INDEX(Paste_Here!N$2:O$600, MATCH(B25, Paste_Here!A$2:A$600, 0), 0), "no") &gt; 0, "Yes", "")), ""), "")</f>
        <v/>
      </c>
      <c r="E25" s="47"/>
      <c r="F25" s="84" t="str">
        <f>IFERROR(IF(B25&lt;&gt;"", IF(AND(INDEX(Paste_Here!P$2:P$600, MATCH(B25, Paste_Here!A$2:A$600, 0))&lt;&gt;"", ISNUMBER(VALUE(INDEX(Paste_Here!P$2:P$600, MATCH(B25, Paste_Here!A$2:A$600, 0))))), INDEX(Paste_Here!P$2:P$600, MATCH(B25, Paste_Here!A$2:A$600, 0)), ""), ""), "")</f>
        <v/>
      </c>
      <c r="G25" s="47"/>
      <c r="H25" s="2" t="str">
        <f>IFERROR(IF(B25&lt;&gt;"", IF(ISNUMBER(SEARCH("highrisk", LOWER(INDEX(Paste_Here!Q$2:Q$600, MATCH(B25, Paste_Here!A$2:A$600, 0))))), "High Risk", IF(ISNUMBER(SEARCH("lowrisk", LOWER(INDEX(Paste_Here!Q$2:Q$600, MATCH(B25, Paste_Here!A$2:A$600, 0))))), "Low Risk", IF(ISNUMBER(SEARCH("somerisk", LOWER(INDEX(Paste_Here!Q$2:Q$600, MATCH(B25, Paste_Here!A$2:A$600, 0))))), "Some Risk", ""))), ""), "")</f>
        <v/>
      </c>
      <c r="I25" s="47"/>
      <c r="J25" s="2"/>
      <c r="K25" s="47"/>
      <c r="L25" s="2"/>
      <c r="M25" s="47"/>
      <c r="N25" s="2"/>
      <c r="O25" s="47"/>
      <c r="P25" s="2" t="str">
        <f>IFERROR(IF(B25&lt;&gt;"", IF(AND(ISNUMBER(VALUE(INDEX(Paste_Here!R$2:R$600, MATCH(B25, Paste_Here!A$2:A$600, 0)))), INDEX(Paste_Here!R$2:R$600, MATCH(B25, Paste_Here!A$2:A$600, 0)) &lt;&gt; ""), VALUE(INDEX(Paste_Here!R$2:R$600, MATCH(B25, Paste_Here!A$2:A$600, 0))), ""), ""), "")</f>
        <v/>
      </c>
      <c r="Q25" s="47"/>
      <c r="R25" s="2"/>
      <c r="S25" s="47"/>
      <c r="W25" s="47"/>
      <c r="X25" s="2"/>
      <c r="Y25" s="47"/>
      <c r="Z25" s="2" t="str">
        <f>IFERROR(IF(B25&lt;&gt;"", IF(AND(INDEX(Paste_Here!S$2:S$600, MATCH(B25, Paste_Here!A$2:A$600, 0))&lt;&gt;"", ISNUMBER(VALUE(INDEX(Paste_Here!S$2:S$600, MATCH(B25, Paste_Here!A$2:A$600, 0))))), INDEX(Paste_Here!S$2:S$600, MATCH(B25, Paste_Here!A$2:A$600, 0)), ""), ""), "")</f>
        <v/>
      </c>
      <c r="AA25" s="47"/>
      <c r="AB25" s="2" t="str">
        <f>IFERROR(IF(B25&lt;&gt;"", IF(ISNUMBER(SEARCH("highrisk", LOWER(INDEX(Paste_Here!T$2:T$600, MATCH(B25, Paste_Here!A$2:A$600, 0))))), "High Risk", IF(ISNUMBER(SEARCH("lowrisk", LOWER(INDEX(Paste_Here!T$2:T$600, MATCH(B25, Paste_Here!A$2:A$600, 0))))), "Low Risk", IF(ISNUMBER(SEARCH("somerisk", LOWER(INDEX(Paste_Here!T$2:T$600, MATCH(B25, Paste_Here!A$2:A$600, 0))))), "Some Risk", IF(ISNUMBER(SEARCH("OT", LOWER(INDEX(Paste_Here!T$2:T$600, MATCH(B25, Paste_Here!A$2:A$600, 0))))), "On Track", "")))), ""), "")</f>
        <v/>
      </c>
      <c r="AC25" s="47"/>
      <c r="AD25" s="2"/>
      <c r="AE25" s="47"/>
      <c r="AF25" s="2"/>
      <c r="AG25" s="47"/>
      <c r="AH25" s="2"/>
      <c r="AI25" s="47"/>
      <c r="AJ25" s="2" t="str" cm="1">
        <f t="array" aca="1" ref="AJ25" ca="1">IFERROR(IF(ISNUMBER(SEARCH("BR", INDEX(Paste_Here!AB$2:AB$210, MATCH(B25, Paste_Here!A$2:A$210, 0)))), -1, 1) * VALUE(_xlfn.TEXTJOIN("", TRUE, IF(ISNUMBER(--MID(INDEX(Paste_Here!AB$2:AB$210, MATCH(B25, Paste_Here!A$2:A$210, 0)), ROW(INDIRECT("1:"&amp;LEN(INDEX(Paste_Here!AB$2:AB$210, MATCH(B25, Paste_Here!A$2:A$210, 0))))), 1)), MID(INDEX(Paste_Here!AB$2:AB$210, MATCH(B25, Paste_Here!A$2:A$210, 0)), ROW(INDIRECT("1:"&amp;LEN(INDEX(Paste_Here!AB$2:AB$210, MATCH(B25, Paste_Here!A$2:A$210, 0))))), 1), ""))), "")</f>
        <v/>
      </c>
      <c r="AK25" s="47"/>
      <c r="AL25" s="34" t="str">
        <f>IFERROR(IF(B25&lt;&gt;"", IF(AND(INDEX(Paste_Here!AF$2:AF$600, MATCH(B25, Paste_Here!A$2:A$600, 0))&lt;&gt;"", ISNUMBER(VALUE(INDEX(Paste_Here!AF$2:AF$600, MATCH(B25, Paste_Here!A$2:A$600, 0))))), INDEX(Paste_Here!AF$2:AF$600, MATCH(B25, Paste_Here!A$2:A$600, 0)), ""), ""), "")</f>
        <v/>
      </c>
      <c r="AM25" s="47"/>
      <c r="AN25" s="47"/>
      <c r="AO25" s="2" t="str">
        <f t="shared" si="1"/>
        <v/>
      </c>
      <c r="AP25" s="47"/>
      <c r="AQ25" s="34" t="str">
        <f>IFERROR(IF(B25&lt;&gt;"", IF(COUNTIF(INDEX(Paste_Here!X$2:Y$600, MATCH(B25, Paste_Here!A$2:A$600, 0), 0), "yes") &gt; 0, "No", IF(COUNTIF(INDEX(Paste_Here!X$2:Y$600, MATCH(B25, Paste_Here!A$2:A$600, 0), 0), "no") &gt; 0, "Yes", "")), ""), "")</f>
        <v/>
      </c>
      <c r="AR25" s="47"/>
      <c r="AS25" s="34" t="str">
        <f>IFERROR(IF(B25&lt;&gt;"", IF(AND(INDEX(Paste_Here!U$2:U$600, MATCH(B25, Paste_Here!A$2:A$600, 0))&lt;&gt;"", ISNUMBER(VALUE(INDEX(Paste_Here!U$2:U$600, MATCH(B25, Paste_Here!A$2:A$600, 0))))), INDEX(Paste_Here!U$2:U$600, MATCH(B25, Paste_Here!A$2:A$600, 0)), ""), ""), "")</f>
        <v/>
      </c>
      <c r="AT25" s="47"/>
      <c r="AU25" s="34" t="str">
        <f>IFERROR(IF(B25&lt;&gt;"", IF(ISNUMBER(SEARCH("highrisk", LOWER(INDEX(Paste_Here!V$2:V$600, MATCH(B25, Paste_Here!A$2:A$600, 0))))), "High Risk", IF(ISNUMBER(SEARCH("lowrisk", LOWER(INDEX(Paste_Here!V$2:V$600, MATCH(B25, Paste_Here!A$2:A$600, 0))))), "Low Risk", IF(ISNUMBER(SEARCH("somerisk", LOWER(INDEX(Paste_Here!V$2:V$600, MATCH(B25, Paste_Here!A$2:A$600, 0))))), "Some Risk", ""))), ""), "")</f>
        <v/>
      </c>
      <c r="AV25" s="47"/>
      <c r="AW25" s="34" t="str">
        <f>IFERROR(IF(B25&lt;&gt;"", IF(AND(ISNUMBER(VALUE(INDEX(Paste_Here!W$2:W$600, MATCH(B25, Paste_Here!A$2:A$600, 0)))), INDEX(Paste_Here!W$2:W$600, MATCH(B25, Paste_Here!A$2:A$600, 0)) &lt;&gt; ""), VALUE(INDEX(Paste_Here!W$2:W$600, MATCH(B25, Paste_Here!A$2:A$600, 0))), ""), ""), "")</f>
        <v/>
      </c>
      <c r="AX25" s="47"/>
      <c r="BA25" s="2" t="str">
        <f>IFERROR(IF(B25&lt;&gt;"", IF(AND(INDEX(Paste_Here!AI$2:AI$600, MATCH(B25, Paste_Here!A$2:A$600, 0))&lt;&gt;"", ISNUMBER(VALUE(INDEX(Paste_Here!AI$2:AI$600, MATCH(B25, Paste_Here!A$2:A$600, 0))))), INDEX(Paste_Here!AI$2:AI$600, MATCH(B25, Paste_Here!A$2:A$600, 0)), ""), ""), "")</f>
        <v/>
      </c>
      <c r="BB25" s="47"/>
      <c r="BC25" s="34" t="str">
        <f>IFERROR(IF(B25&lt;&gt;"", IF(ISNUMBER(SEARCH("highrisk", LOWER(INDEX(Paste_Here!AJ$2:AJ$600, MATCH(B25, Paste_Here!A$2:A$600, 0))))), "High Risk", IF(ISNUMBER(SEARCH("lowrisk", LOWER(INDEX(Paste_Here!AJ$2:AJ$600, MATCH(B25, Paste_Here!A$2:A$600, 0))))), "Low Risk", IF(ISNUMBER(SEARCH("somerisk", LOWER(INDEX(Paste_Here!AJ$2:AJ$600, MATCH(B25, Paste_Here!A$2:A$600, 0))))), "Some Risk", IF(ISNUMBER(SEARCH("OT", LOWER(INDEX(Paste_Here!AJ$2:AJ$600, MATCH(B25, Paste_Here!A$2:A$600, 0))))), "On Track", "")))), ""), "")</f>
        <v/>
      </c>
      <c r="BD25" s="47"/>
      <c r="BE25" s="34" t="str">
        <f>IFERROR(IF(B25&lt;&gt;"", IF(AND(INDEX(Paste_Here!AK$2:AK$600, MATCH(B25, Paste_Here!A$2:A$600, 0))&lt;&gt;"", ISNUMBER(VALUE(INDEX(Paste_Here!AK$2:AK$600, MATCH(B25, Paste_Here!A$2:A$600, 0))))), INDEX(Paste_Here!AK$2:AK$600, MATCH(B25, Paste_Here!A$2:A$600, 0)), ""), ""), "")</f>
        <v/>
      </c>
      <c r="BF25" s="47"/>
      <c r="BG25" s="34" t="str" cm="1">
        <f t="array" aca="1" ref="BG25" ca="1">IFERROR(IF(B25&lt;&gt;"", IF(INDEX(Paste_Here!AE$2:AE$600, MATCH(B25, Paste_Here!A$2:A$600, 0))&lt;&gt;"", IF(LEFT(INDEX(Paste_Here!AE$2:AE$600, MATCH(B25, Paste_Here!A$2:A$600, 0)), 2)="EM", -1, 1) * VALUE(_xlfn.TEXTJOIN("", TRUE, IF(ISNUMBER(MID(INDEX(Paste_Here!AE$2:AE$600, MATCH(B25, Paste_Here!A$2:A$600, 0)), ROW(INDIRECT("1:"&amp;LEN(INDEX(Paste_Here!AE$2:AE$600, MATCH(B25, Paste_Here!A$2:A$600, 0))))), 1)*1), MID(INDEX(Paste_Here!AE$2:AE$600, MATCH(B25, Paste_Here!A$2:A$600, 0)), ROW(INDIRECT("1:"&amp;LEN(INDEX(Paste_Here!AE$2:AE$600, MATCH(B25, Paste_Here!A$2:A$600, 0))))), 1), ""))), ""), ""), "")</f>
        <v/>
      </c>
      <c r="BH25" s="47"/>
      <c r="BJ25" s="47"/>
      <c r="BK25" s="2" t="str">
        <f t="shared" si="2"/>
        <v/>
      </c>
      <c r="BL25" s="47"/>
      <c r="BM25" s="34" t="str">
        <f>IFERROR(IF(B25&lt;&gt;"", IF(AND(INDEX(Paste_Here!Z$2:Z$600, MATCH(B25, Paste_Here!A$2:A$600, 0))&lt;&gt;"", ISNUMBER(VALUE(INDEX(Paste_Here!Z$2:Z$600, MATCH(B25, Paste_Here!A$2:A$600, 0))))), INDEX(Paste_Here!Z$2:Z$600, MATCH(B25, Paste_Here!A$2:A$600, 0)), ""), ""), "")</f>
        <v/>
      </c>
      <c r="BN25" s="47"/>
      <c r="BO25" s="34" t="str">
        <f>IFERROR(IF(B25&lt;&gt;"", IF(ISNUMBER(SEARCH("highrisk", LOWER(INDEX(Paste_Here!AA$2:AA$600, MATCH(B25, Paste_Here!A$2:A$600, 0))))), "High Risk", IF(ISNUMBER(SEARCH("lowrisk", LOWER(INDEX(Paste_Here!AA$2:AA$600, MATCH(B25, Paste_Here!A$2:A$600, 0))))), "Low Risk", IF(ISNUMBER(SEARCH("somerisk", LOWER(INDEX(Paste_Here!AA$2:AA$600, MATCH(B25, Paste_Here!A$2:A$600, 0))))), "Some Risk", IF(ISNUMBER(SEARCH("OT", LOWER(INDEX(Paste_Here!AA$2:AA$600, MATCH(B25, Paste_Here!A$2:A$600, 0))))), "On Track", "")))), ""), "")</f>
        <v/>
      </c>
      <c r="BP25" s="47"/>
      <c r="BQ25" s="34" t="str">
        <f>IFERROR(IF(B25&lt;&gt;"", IF(AND(INDEX(Paste_Here!AC$2:AC$600, MATCH(B25, Paste_Here!A$2:A$600, 0))&lt;&gt;"", ISNUMBER(VALUE(INDEX(Paste_Here!AC$2:AC$600, MATCH(B25, Paste_Here!A$2:A$600, 0))))), INDEX(Paste_Here!AC$2:AC$600, MATCH(B25, Paste_Here!A$2:A$600, 0)), ""), ""), "")</f>
        <v/>
      </c>
      <c r="BR25" s="47"/>
      <c r="BS25" s="34" t="str">
        <f>IFERROR(IF(B25&lt;&gt;"", IF(ISNUMBER(SEARCH("highrisk", LOWER(INDEX(Paste_Here!AD$2:AD$600, MATCH(B25, Paste_Here!A$2:A$600, 0))))), "High Risk", IF(ISNUMBER(SEARCH("lowrisk", LOWER(INDEX(Paste_Here!AD$2:AD$600, MATCH(B25, Paste_Here!A$2:A$600, 0))))), "Low Risk", IF(ISNUMBER(SEARCH("somerisk", LOWER(INDEX(Paste_Here!AD$2:AD$600, MATCH(B25, Paste_Here!A$2:A$600, 0))))), "Some Risk", IF(ISNUMBER(SEARCH("OT", LOWER(INDEX(Paste_Here!AD$2:AD$600, MATCH(B25, Paste_Here!A$2:A$600, 0))))), "On Track", "")))), ""), "")</f>
        <v/>
      </c>
      <c r="BT25" s="47"/>
      <c r="BU25" s="34"/>
      <c r="BV25" s="47"/>
      <c r="BW25" s="34"/>
      <c r="BX25" s="47"/>
      <c r="BY25" s="34"/>
      <c r="BZ25" s="47"/>
      <c r="CA25" s="34"/>
      <c r="CB25" s="49"/>
      <c r="CE25" s="47"/>
      <c r="CF25" s="2"/>
      <c r="CG25" s="47"/>
      <c r="CH25" s="34"/>
      <c r="CI25" s="47"/>
      <c r="CJ25" s="34"/>
      <c r="CK25" s="47"/>
      <c r="CL25" s="34"/>
      <c r="CM25" s="47"/>
      <c r="CN25" s="34"/>
      <c r="CO25" s="47"/>
      <c r="CP25" s="34"/>
      <c r="CQ25" s="47"/>
      <c r="CR25" s="34"/>
      <c r="CS25" s="47"/>
      <c r="CT25" s="34"/>
      <c r="CU25" s="47"/>
      <c r="CV25" s="34"/>
      <c r="CW25" s="47"/>
      <c r="CZ25" s="47"/>
      <c r="DA25" s="2"/>
      <c r="DB25" s="47"/>
      <c r="DC25" s="34"/>
      <c r="DD25" s="47"/>
      <c r="DE25" s="34"/>
      <c r="DF25" s="47"/>
      <c r="DG25" s="34"/>
      <c r="DH25" s="47"/>
      <c r="DI25" s="34"/>
      <c r="DJ25" s="47"/>
      <c r="DK25" s="34"/>
      <c r="DL25" s="47"/>
      <c r="DM25" s="34"/>
      <c r="DN25" s="47"/>
      <c r="DO25" s="34"/>
      <c r="DP25" s="47"/>
      <c r="DQ25" s="34"/>
      <c r="DR25" s="47"/>
      <c r="DT25" s="47"/>
      <c r="DU25" s="47"/>
      <c r="DV25" s="2" t="str">
        <f t="shared" si="3"/>
        <v/>
      </c>
      <c r="DW25" s="47"/>
      <c r="DX25" s="2" t="str">
        <f>IFERROR(IF(B25&lt;&gt;"", IF(ISNUMBER(SEARCH("s", LOWER(INDEX(Paste_Here!M$2:M$600, MATCH(B25, Paste_Here!A$2:A$600, 0))))), "Yes", IF(INDEX(Paste_Here!M$2:M$600, MATCH(B25, Paste_Here!A$2:A$600, 0))&lt;&gt;"", "No", "")), ""), "")</f>
        <v/>
      </c>
      <c r="DY25" s="47"/>
      <c r="DZ25" s="2" t="str">
        <f>IFERROR(IF(B25&lt;&gt;"", IF(ISNUMBER(SEARCH("yes", LOWER(INDEX(Paste_Here!F$2:F$600, MATCH(B25, Paste_Here!A$2:A$600, 0))))), "Yes", IF(ISNUMBER(SEARCH("no", LOWER(INDEX(Paste_Here!F$2:F$600, MATCH(B25, Paste_Here!A$2:A$600, 0))))), "No", "")), ""), "")</f>
        <v/>
      </c>
      <c r="EA25" s="47"/>
      <c r="EB25" s="2" t="str">
        <f>IFERROR(IF(B25&lt;&gt;"", IF(ISNUMBER(SEARCH("english language learner", LOWER(INDEX(Paste_Here!C$2:C$600, MATCH(B25, Paste_Here!A$2:A$600, 0))))), "Yes", ""), ""), "")</f>
        <v/>
      </c>
      <c r="EC25" s="47"/>
      <c r="ED25" s="2" t="str">
        <f>IFERROR(IF(B25&lt;&gt;"", IF(OR(ISNUMBER(SEARCH("b", LOWER(INDEX(Paste_Here!K$2:K$600, MATCH(B25, Paste_Here!A$2:A$600, 0))))), ISNUMBER(SEARCH("h", LOWER(INDEX(Paste_Here!K$2:K$600, MATCH(B25, Paste_Here!A$2:A$600, 0))))), ISNUMBER(SEARCH("i", LOWER(INDEX(Paste_Here!K$2:K$600, MATCH(B25, Paste_Here!A$2:A$600, 0)))))), "Yes", IF(INDEX(Paste_Here!K$2:K$600, MATCH(B25, Paste_Here!A$2:A$600, 0))&lt;&gt;"", "No", "")), ""), "")</f>
        <v/>
      </c>
      <c r="EE25" s="47"/>
      <c r="EF25" s="34" t="str">
        <f>IFERROR(IF(B25&lt;&gt;"", IF(ISNUMBER(SEARCH("yes", LOWER(INDEX(Paste_Here!L$2:L$600, MATCH(B25, Paste_Here!A$2:A$600, 0))))), "Yes", IF(ISNUMBER(SEARCH("no", LOWER(INDEX(Paste_Here!L$2:L$600, MATCH(B25, Paste_Here!A$2:A$600, 0))))), "No", "")), ""), "")</f>
        <v/>
      </c>
      <c r="EG25" s="47"/>
      <c r="EH25" s="2" t="str">
        <f>IFERROR(IF(B25&lt;&gt;"", IF(ISNUMBER(SEARCH("transitional 2", LOWER(INDEX(Paste_Here!C$2:C$600, MATCH(B25, Paste_Here!A$2:A$600, 0))))), "T2", IF(ISNUMBER(SEARCH("transitional 1", LOWER(INDEX(Paste_Here!C$2:C$600, MATCH(B25, Paste_Here!A$2:A$600, 0))))), "T1", IF(ISNUMBER(SEARCH("waived ell services", LOWER(INDEX(Paste_Here!C$2:C$600, MATCH(B25, Paste_Here!A$2:A$600, 0))))), "W", ""))), ""), "")</f>
        <v/>
      </c>
      <c r="EI25" s="47"/>
      <c r="EJ25" s="2" t="str">
        <f>IFERROR(IF(B25&lt;&gt;"", IF(AND(INDEX(Paste_Here!AG$2:AG$600, MATCH(B25, Paste_Here!A$2:A$600, 0))&lt;&gt;"", ISNUMBER(VALUE(INDEX(Paste_Here!AG$2:AG$600, MATCH(B25, Paste_Here!A$2:A$600, 0))))), INDEX(Paste_Here!AG$2:AG$600, MATCH(B25, Paste_Here!A$2:A$600, 0)), ""), ""), "")</f>
        <v/>
      </c>
      <c r="EK25" s="47"/>
      <c r="EL25" s="2" t="str">
        <f>IFERROR(IF(B25&lt;&gt;"", IF(AND(INDEX(Paste_Here!AL$2:AL$600, MATCH(B25, Paste_Here!A$2:A$600, 0))&lt;&gt;"", ISNUMBER(VALUE(INDEX(Paste_Here!AL$2:AL$600, MATCH(B25, Paste_Here!A$2:A$600, 0))))), INDEX(Paste_Here!AL$2:AL$600, MATCH(B25, Paste_Here!A$2:A$600, 0)), ""), ""), "")</f>
        <v/>
      </c>
      <c r="EM25" s="47"/>
      <c r="FA25" s="4" t="str" cm="1">
        <f t="array" ref="FA25">IFERROR(INDEX(Paste_Here!$B$2:$B$600, MATCH(0, COUNTIF(FA$4:FA24, Paste_Here!$B$2:$B$600) + IF(Paste_Here!$B$2:$B$600="", 1, 0), 0)), "")</f>
        <v/>
      </c>
      <c r="FB25" s="4" t="str">
        <f>IF(FA25&lt;&gt;"", INDEX(Paste_Here!$A$2:$A$600, MATCH(FA25, Paste_Here!$B$2:$B$600, 0)), "")</f>
        <v/>
      </c>
      <c r="FC25" s="4" t="str">
        <f t="shared" si="4"/>
        <v/>
      </c>
      <c r="FD25" s="4" t="str" cm="1">
        <f t="array" ref="FD25">IFERROR(INDEX($FC$5:$FC$600, MATCH(SMALL(IF($FC$5:$FC$600&lt;&gt;"", COUNTIF($FC$5:$FC$600, "&lt;"&amp;$FC$5:$FC$600)+1), ROW()-ROW($FD$5)+1), COUNTIF($FC$5:$FC$600, "&lt;"&amp;$FC$5:$FC$600)+1, 0)), "")</f>
        <v/>
      </c>
      <c r="FF25" s="2" t="str">
        <f>IFERROR(IF(B25&lt;&gt;"", IF(AND(INDEX(Paste_Here!AH$2:AH$600, MATCH(B25, Paste_Here!A$2:A$600, 0))&lt;&gt;"", ISNUMBER(VALUE(INDEX(Paste_Here!AH$2:AH$600, MATCH(B25, Paste_Here!A$2:A$600, 0))))), INDEX(Paste_Here!AH$2:AH$600, MATCH(B25, Paste_Here!A$2:A$600, 0)), ""), ""), "")</f>
        <v/>
      </c>
      <c r="FG25" s="47"/>
      <c r="FH25" s="2" t="str">
        <f>IFERROR(IF(B25&lt;&gt;"", IF(AND(INDEX(Paste_Here!AM$2:AM$600, MATCH(B25, Paste_Here!A$2:A$600, 0))&lt;&gt;"", ISNUMBER(VALUE(INDEX(Paste_Here!AM$2:AM$600, MATCH(B25, Paste_Here!A$2:A$600, 0))))), INDEX(Paste_Here!AM$2:AM$600, MATCH(B25, Paste_Here!A$2:A$600, 0)), ""), ""), "")</f>
        <v/>
      </c>
      <c r="FI25" s="47"/>
      <c r="FJ25" s="47"/>
      <c r="FK25" s="2" t="str">
        <f t="shared" si="5"/>
        <v/>
      </c>
      <c r="FL25" s="47"/>
      <c r="FM25" s="2" t="str">
        <f>IFERROR(IF(B25&lt;&gt;"", IF(ISNUMBER(VALUE(INDEX(Paste_Here!H$2:H$600, MATCH(B25, Paste_Here!A$2:A$600, 0)))), IF(VALUE(INDEX(Paste_Here!H$2:H$600, MATCH(B25, Paste_Here!A$2:A$600, 0)))=0, "No", IF(AND(VALUE(INDEX(Paste_Here!H$2:H$600, MATCH(B25, Paste_Here!A$2:A$600, 0)))&gt;=1, VALUE(INDEX(Paste_Here!H$2:H$600, MATCH(B25, Paste_Here!A$2:A$600, 0)))&lt;=4), VALUE(INDEX(Paste_Here!H$2:H$600, MATCH(B25, Paste_Here!A$2:A$600, 0))), "")), ""), ""), "")</f>
        <v/>
      </c>
      <c r="FN25" s="47"/>
      <c r="FO25" s="34" t="str">
        <f>IFERROR(IF(B25&lt;&gt;"", IF(ISNUMBER(VALUE(INDEX(Paste_Here!I$2:I$600, MATCH(B25, Paste_Here!A$2:A$600, 0)))), IF(VALUE(INDEX(Paste_Here!I$2:I$600, MATCH(B25, Paste_Here!A$2:A$600, 0)))=0, "No", IF(AND(VALUE(INDEX(Paste_Here!I$2:I$600, MATCH(B25, Paste_Here!A$2:A$600, 0)))&gt;=1, VALUE(INDEX(Paste_Here!I$2:I$600, MATCH(B25, Paste_Here!A$2:A$600, 0)))&lt;=4), VALUE(INDEX(Paste_Here!I$2:I$600, MATCH(B25, Paste_Here!A$2:A$600, 0))), "")), ""), ""), "")</f>
        <v/>
      </c>
      <c r="FP25" s="47"/>
      <c r="FQ25" s="2"/>
      <c r="FR25" s="47"/>
      <c r="FS25" s="2"/>
      <c r="FT25" s="47"/>
      <c r="FU25" s="2"/>
      <c r="FV25" s="47"/>
      <c r="FW25" s="2"/>
      <c r="FX25" s="47"/>
      <c r="FY25" s="2"/>
      <c r="FZ25" s="47"/>
      <c r="GA25" s="2"/>
      <c r="GB25" s="47"/>
      <c r="GU25" s="2"/>
      <c r="GV25" s="47"/>
      <c r="GW25" s="2"/>
      <c r="GX25" s="47"/>
    </row>
    <row r="26" spans="1:206">
      <c r="A26" s="47"/>
      <c r="B26" s="2" t="str">
        <f t="shared" si="0"/>
        <v/>
      </c>
      <c r="C26" s="47"/>
      <c r="D26" s="2" t="str">
        <f>IFERROR(IF(B26&lt;&gt;"", IF(COUNTIF(INDEX(Paste_Here!N$2:O$600, MATCH(B26, Paste_Here!A$2:A$600, 0), 0), "yes") &gt; 0, "No", IF(COUNTIF(INDEX(Paste_Here!N$2:O$600, MATCH(B26, Paste_Here!A$2:A$600, 0), 0), "no") &gt; 0, "Yes", "")), ""), "")</f>
        <v/>
      </c>
      <c r="E26" s="47"/>
      <c r="F26" s="84" t="str">
        <f>IFERROR(IF(B26&lt;&gt;"", IF(AND(INDEX(Paste_Here!P$2:P$600, MATCH(B26, Paste_Here!A$2:A$600, 0))&lt;&gt;"", ISNUMBER(VALUE(INDEX(Paste_Here!P$2:P$600, MATCH(B26, Paste_Here!A$2:A$600, 0))))), INDEX(Paste_Here!P$2:P$600, MATCH(B26, Paste_Here!A$2:A$600, 0)), ""), ""), "")</f>
        <v/>
      </c>
      <c r="G26" s="47"/>
      <c r="H26" s="2" t="str">
        <f>IFERROR(IF(B26&lt;&gt;"", IF(ISNUMBER(SEARCH("highrisk", LOWER(INDEX(Paste_Here!Q$2:Q$600, MATCH(B26, Paste_Here!A$2:A$600, 0))))), "High Risk", IF(ISNUMBER(SEARCH("lowrisk", LOWER(INDEX(Paste_Here!Q$2:Q$600, MATCH(B26, Paste_Here!A$2:A$600, 0))))), "Low Risk", IF(ISNUMBER(SEARCH("somerisk", LOWER(INDEX(Paste_Here!Q$2:Q$600, MATCH(B26, Paste_Here!A$2:A$600, 0))))), "Some Risk", ""))), ""), "")</f>
        <v/>
      </c>
      <c r="I26" s="47"/>
      <c r="J26" s="2"/>
      <c r="K26" s="47"/>
      <c r="L26" s="2"/>
      <c r="M26" s="47"/>
      <c r="N26" s="2"/>
      <c r="O26" s="47"/>
      <c r="P26" s="2" t="str">
        <f>IFERROR(IF(B26&lt;&gt;"", IF(AND(ISNUMBER(VALUE(INDEX(Paste_Here!R$2:R$600, MATCH(B26, Paste_Here!A$2:A$600, 0)))), INDEX(Paste_Here!R$2:R$600, MATCH(B26, Paste_Here!A$2:A$600, 0)) &lt;&gt; ""), VALUE(INDEX(Paste_Here!R$2:R$600, MATCH(B26, Paste_Here!A$2:A$600, 0))), ""), ""), "")</f>
        <v/>
      </c>
      <c r="Q26" s="47"/>
      <c r="R26" s="2"/>
      <c r="S26" s="47"/>
      <c r="W26" s="47"/>
      <c r="X26" s="2"/>
      <c r="Y26" s="47"/>
      <c r="Z26" s="2" t="str">
        <f>IFERROR(IF(B26&lt;&gt;"", IF(AND(INDEX(Paste_Here!S$2:S$600, MATCH(B26, Paste_Here!A$2:A$600, 0))&lt;&gt;"", ISNUMBER(VALUE(INDEX(Paste_Here!S$2:S$600, MATCH(B26, Paste_Here!A$2:A$600, 0))))), INDEX(Paste_Here!S$2:S$600, MATCH(B26, Paste_Here!A$2:A$600, 0)), ""), ""), "")</f>
        <v/>
      </c>
      <c r="AA26" s="47"/>
      <c r="AB26" s="2" t="str">
        <f>IFERROR(IF(B26&lt;&gt;"", IF(ISNUMBER(SEARCH("highrisk", LOWER(INDEX(Paste_Here!T$2:T$600, MATCH(B26, Paste_Here!A$2:A$600, 0))))), "High Risk", IF(ISNUMBER(SEARCH("lowrisk", LOWER(INDEX(Paste_Here!T$2:T$600, MATCH(B26, Paste_Here!A$2:A$600, 0))))), "Low Risk", IF(ISNUMBER(SEARCH("somerisk", LOWER(INDEX(Paste_Here!T$2:T$600, MATCH(B26, Paste_Here!A$2:A$600, 0))))), "Some Risk", IF(ISNUMBER(SEARCH("OT", LOWER(INDEX(Paste_Here!T$2:T$600, MATCH(B26, Paste_Here!A$2:A$600, 0))))), "On Track", "")))), ""), "")</f>
        <v/>
      </c>
      <c r="AC26" s="47"/>
      <c r="AD26" s="2"/>
      <c r="AE26" s="47"/>
      <c r="AF26" s="2"/>
      <c r="AG26" s="47"/>
      <c r="AH26" s="2"/>
      <c r="AI26" s="47"/>
      <c r="AJ26" s="2" t="str" cm="1">
        <f t="array" aca="1" ref="AJ26" ca="1">IFERROR(IF(ISNUMBER(SEARCH("BR", INDEX(Paste_Here!AB$2:AB$210, MATCH(B26, Paste_Here!A$2:A$210, 0)))), -1, 1) * VALUE(_xlfn.TEXTJOIN("", TRUE, IF(ISNUMBER(--MID(INDEX(Paste_Here!AB$2:AB$210, MATCH(B26, Paste_Here!A$2:A$210, 0)), ROW(INDIRECT("1:"&amp;LEN(INDEX(Paste_Here!AB$2:AB$210, MATCH(B26, Paste_Here!A$2:A$210, 0))))), 1)), MID(INDEX(Paste_Here!AB$2:AB$210, MATCH(B26, Paste_Here!A$2:A$210, 0)), ROW(INDIRECT("1:"&amp;LEN(INDEX(Paste_Here!AB$2:AB$210, MATCH(B26, Paste_Here!A$2:A$210, 0))))), 1), ""))), "")</f>
        <v/>
      </c>
      <c r="AK26" s="47"/>
      <c r="AL26" s="34" t="str">
        <f>IFERROR(IF(B26&lt;&gt;"", IF(AND(INDEX(Paste_Here!AF$2:AF$600, MATCH(B26, Paste_Here!A$2:A$600, 0))&lt;&gt;"", ISNUMBER(VALUE(INDEX(Paste_Here!AF$2:AF$600, MATCH(B26, Paste_Here!A$2:A$600, 0))))), INDEX(Paste_Here!AF$2:AF$600, MATCH(B26, Paste_Here!A$2:A$600, 0)), ""), ""), "")</f>
        <v/>
      </c>
      <c r="AM26" s="47"/>
      <c r="AN26" s="47"/>
      <c r="AO26" s="2" t="str">
        <f t="shared" si="1"/>
        <v/>
      </c>
      <c r="AP26" s="47"/>
      <c r="AQ26" s="34" t="str">
        <f>IFERROR(IF(B26&lt;&gt;"", IF(COUNTIF(INDEX(Paste_Here!X$2:Y$600, MATCH(B26, Paste_Here!A$2:A$600, 0), 0), "yes") &gt; 0, "No", IF(COUNTIF(INDEX(Paste_Here!X$2:Y$600, MATCH(B26, Paste_Here!A$2:A$600, 0), 0), "no") &gt; 0, "Yes", "")), ""), "")</f>
        <v/>
      </c>
      <c r="AR26" s="47"/>
      <c r="AS26" s="34" t="str">
        <f>IFERROR(IF(B26&lt;&gt;"", IF(AND(INDEX(Paste_Here!U$2:U$600, MATCH(B26, Paste_Here!A$2:A$600, 0))&lt;&gt;"", ISNUMBER(VALUE(INDEX(Paste_Here!U$2:U$600, MATCH(B26, Paste_Here!A$2:A$600, 0))))), INDEX(Paste_Here!U$2:U$600, MATCH(B26, Paste_Here!A$2:A$600, 0)), ""), ""), "")</f>
        <v/>
      </c>
      <c r="AT26" s="47"/>
      <c r="AU26" s="34" t="str">
        <f>IFERROR(IF(B26&lt;&gt;"", IF(ISNUMBER(SEARCH("highrisk", LOWER(INDEX(Paste_Here!V$2:V$600, MATCH(B26, Paste_Here!A$2:A$600, 0))))), "High Risk", IF(ISNUMBER(SEARCH("lowrisk", LOWER(INDEX(Paste_Here!V$2:V$600, MATCH(B26, Paste_Here!A$2:A$600, 0))))), "Low Risk", IF(ISNUMBER(SEARCH("somerisk", LOWER(INDEX(Paste_Here!V$2:V$600, MATCH(B26, Paste_Here!A$2:A$600, 0))))), "Some Risk", ""))), ""), "")</f>
        <v/>
      </c>
      <c r="AV26" s="47"/>
      <c r="AW26" s="34" t="str">
        <f>IFERROR(IF(B26&lt;&gt;"", IF(AND(ISNUMBER(VALUE(INDEX(Paste_Here!W$2:W$600, MATCH(B26, Paste_Here!A$2:A$600, 0)))), INDEX(Paste_Here!W$2:W$600, MATCH(B26, Paste_Here!A$2:A$600, 0)) &lt;&gt; ""), VALUE(INDEX(Paste_Here!W$2:W$600, MATCH(B26, Paste_Here!A$2:A$600, 0))), ""), ""), "")</f>
        <v/>
      </c>
      <c r="AX26" s="47"/>
      <c r="BA26" s="2" t="str">
        <f>IFERROR(IF(B26&lt;&gt;"", IF(AND(INDEX(Paste_Here!AI$2:AI$600, MATCH(B26, Paste_Here!A$2:A$600, 0))&lt;&gt;"", ISNUMBER(VALUE(INDEX(Paste_Here!AI$2:AI$600, MATCH(B26, Paste_Here!A$2:A$600, 0))))), INDEX(Paste_Here!AI$2:AI$600, MATCH(B26, Paste_Here!A$2:A$600, 0)), ""), ""), "")</f>
        <v/>
      </c>
      <c r="BB26" s="47"/>
      <c r="BC26" s="34" t="str">
        <f>IFERROR(IF(B26&lt;&gt;"", IF(ISNUMBER(SEARCH("highrisk", LOWER(INDEX(Paste_Here!AJ$2:AJ$600, MATCH(B26, Paste_Here!A$2:A$600, 0))))), "High Risk", IF(ISNUMBER(SEARCH("lowrisk", LOWER(INDEX(Paste_Here!AJ$2:AJ$600, MATCH(B26, Paste_Here!A$2:A$600, 0))))), "Low Risk", IF(ISNUMBER(SEARCH("somerisk", LOWER(INDEX(Paste_Here!AJ$2:AJ$600, MATCH(B26, Paste_Here!A$2:A$600, 0))))), "Some Risk", IF(ISNUMBER(SEARCH("OT", LOWER(INDEX(Paste_Here!AJ$2:AJ$600, MATCH(B26, Paste_Here!A$2:A$600, 0))))), "On Track", "")))), ""), "")</f>
        <v/>
      </c>
      <c r="BD26" s="47"/>
      <c r="BE26" s="34" t="str">
        <f>IFERROR(IF(B26&lt;&gt;"", IF(AND(INDEX(Paste_Here!AK$2:AK$600, MATCH(B26, Paste_Here!A$2:A$600, 0))&lt;&gt;"", ISNUMBER(VALUE(INDEX(Paste_Here!AK$2:AK$600, MATCH(B26, Paste_Here!A$2:A$600, 0))))), INDEX(Paste_Here!AK$2:AK$600, MATCH(B26, Paste_Here!A$2:A$600, 0)), ""), ""), "")</f>
        <v/>
      </c>
      <c r="BF26" s="47"/>
      <c r="BG26" s="34" t="str" cm="1">
        <f t="array" aca="1" ref="BG26" ca="1">IFERROR(IF(B26&lt;&gt;"", IF(INDEX(Paste_Here!AE$2:AE$600, MATCH(B26, Paste_Here!A$2:A$600, 0))&lt;&gt;"", IF(LEFT(INDEX(Paste_Here!AE$2:AE$600, MATCH(B26, Paste_Here!A$2:A$600, 0)), 2)="EM", -1, 1) * VALUE(_xlfn.TEXTJOIN("", TRUE, IF(ISNUMBER(MID(INDEX(Paste_Here!AE$2:AE$600, MATCH(B26, Paste_Here!A$2:A$600, 0)), ROW(INDIRECT("1:"&amp;LEN(INDEX(Paste_Here!AE$2:AE$600, MATCH(B26, Paste_Here!A$2:A$600, 0))))), 1)*1), MID(INDEX(Paste_Here!AE$2:AE$600, MATCH(B26, Paste_Here!A$2:A$600, 0)), ROW(INDIRECT("1:"&amp;LEN(INDEX(Paste_Here!AE$2:AE$600, MATCH(B26, Paste_Here!A$2:A$600, 0))))), 1), ""))), ""), ""), "")</f>
        <v/>
      </c>
      <c r="BH26" s="47"/>
      <c r="BJ26" s="47"/>
      <c r="BK26" s="2" t="str">
        <f t="shared" si="2"/>
        <v/>
      </c>
      <c r="BL26" s="47"/>
      <c r="BM26" s="34" t="str">
        <f>IFERROR(IF(B26&lt;&gt;"", IF(AND(INDEX(Paste_Here!Z$2:Z$600, MATCH(B26, Paste_Here!A$2:A$600, 0))&lt;&gt;"", ISNUMBER(VALUE(INDEX(Paste_Here!Z$2:Z$600, MATCH(B26, Paste_Here!A$2:A$600, 0))))), INDEX(Paste_Here!Z$2:Z$600, MATCH(B26, Paste_Here!A$2:A$600, 0)), ""), ""), "")</f>
        <v/>
      </c>
      <c r="BN26" s="47"/>
      <c r="BO26" s="34" t="str">
        <f>IFERROR(IF(B26&lt;&gt;"", IF(ISNUMBER(SEARCH("highrisk", LOWER(INDEX(Paste_Here!AA$2:AA$600, MATCH(B26, Paste_Here!A$2:A$600, 0))))), "High Risk", IF(ISNUMBER(SEARCH("lowrisk", LOWER(INDEX(Paste_Here!AA$2:AA$600, MATCH(B26, Paste_Here!A$2:A$600, 0))))), "Low Risk", IF(ISNUMBER(SEARCH("somerisk", LOWER(INDEX(Paste_Here!AA$2:AA$600, MATCH(B26, Paste_Here!A$2:A$600, 0))))), "Some Risk", IF(ISNUMBER(SEARCH("OT", LOWER(INDEX(Paste_Here!AA$2:AA$600, MATCH(B26, Paste_Here!A$2:A$600, 0))))), "On Track", "")))), ""), "")</f>
        <v/>
      </c>
      <c r="BP26" s="47"/>
      <c r="BQ26" s="34" t="str">
        <f>IFERROR(IF(B26&lt;&gt;"", IF(AND(INDEX(Paste_Here!AC$2:AC$600, MATCH(B26, Paste_Here!A$2:A$600, 0))&lt;&gt;"", ISNUMBER(VALUE(INDEX(Paste_Here!AC$2:AC$600, MATCH(B26, Paste_Here!A$2:A$600, 0))))), INDEX(Paste_Here!AC$2:AC$600, MATCH(B26, Paste_Here!A$2:A$600, 0)), ""), ""), "")</f>
        <v/>
      </c>
      <c r="BR26" s="47"/>
      <c r="BS26" s="34" t="str">
        <f>IFERROR(IF(B26&lt;&gt;"", IF(ISNUMBER(SEARCH("highrisk", LOWER(INDEX(Paste_Here!AD$2:AD$600, MATCH(B26, Paste_Here!A$2:A$600, 0))))), "High Risk", IF(ISNUMBER(SEARCH("lowrisk", LOWER(INDEX(Paste_Here!AD$2:AD$600, MATCH(B26, Paste_Here!A$2:A$600, 0))))), "Low Risk", IF(ISNUMBER(SEARCH("somerisk", LOWER(INDEX(Paste_Here!AD$2:AD$600, MATCH(B26, Paste_Here!A$2:A$600, 0))))), "Some Risk", IF(ISNUMBER(SEARCH("OT", LOWER(INDEX(Paste_Here!AD$2:AD$600, MATCH(B26, Paste_Here!A$2:A$600, 0))))), "On Track", "")))), ""), "")</f>
        <v/>
      </c>
      <c r="BT26" s="47"/>
      <c r="BU26" s="34"/>
      <c r="BV26" s="47"/>
      <c r="BW26" s="34"/>
      <c r="BX26" s="47"/>
      <c r="BY26" s="34"/>
      <c r="BZ26" s="47"/>
      <c r="CA26" s="34"/>
      <c r="CB26" s="49"/>
      <c r="CE26" s="47"/>
      <c r="CF26" s="2"/>
      <c r="CG26" s="47"/>
      <c r="CH26" s="34"/>
      <c r="CI26" s="47"/>
      <c r="CJ26" s="34"/>
      <c r="CK26" s="47"/>
      <c r="CL26" s="34"/>
      <c r="CM26" s="47"/>
      <c r="CN26" s="34"/>
      <c r="CO26" s="47"/>
      <c r="CP26" s="34"/>
      <c r="CQ26" s="47"/>
      <c r="CR26" s="34"/>
      <c r="CS26" s="47"/>
      <c r="CT26" s="34"/>
      <c r="CU26" s="47"/>
      <c r="CV26" s="34"/>
      <c r="CW26" s="47"/>
      <c r="CZ26" s="47"/>
      <c r="DA26" s="2"/>
      <c r="DB26" s="47"/>
      <c r="DC26" s="34"/>
      <c r="DD26" s="47"/>
      <c r="DE26" s="34"/>
      <c r="DF26" s="47"/>
      <c r="DG26" s="34"/>
      <c r="DH26" s="47"/>
      <c r="DI26" s="34"/>
      <c r="DJ26" s="47"/>
      <c r="DK26" s="34"/>
      <c r="DL26" s="47"/>
      <c r="DM26" s="34"/>
      <c r="DN26" s="47"/>
      <c r="DO26" s="34"/>
      <c r="DP26" s="47"/>
      <c r="DQ26" s="34"/>
      <c r="DR26" s="47"/>
      <c r="DT26" s="47"/>
      <c r="DU26" s="47"/>
      <c r="DV26" s="2" t="str">
        <f t="shared" si="3"/>
        <v/>
      </c>
      <c r="DW26" s="47"/>
      <c r="DX26" s="2" t="str">
        <f>IFERROR(IF(B26&lt;&gt;"", IF(ISNUMBER(SEARCH("s", LOWER(INDEX(Paste_Here!M$2:M$600, MATCH(B26, Paste_Here!A$2:A$600, 0))))), "Yes", IF(INDEX(Paste_Here!M$2:M$600, MATCH(B26, Paste_Here!A$2:A$600, 0))&lt;&gt;"", "No", "")), ""), "")</f>
        <v/>
      </c>
      <c r="DY26" s="47"/>
      <c r="DZ26" s="2" t="str">
        <f>IFERROR(IF(B26&lt;&gt;"", IF(ISNUMBER(SEARCH("yes", LOWER(INDEX(Paste_Here!F$2:F$600, MATCH(B26, Paste_Here!A$2:A$600, 0))))), "Yes", IF(ISNUMBER(SEARCH("no", LOWER(INDEX(Paste_Here!F$2:F$600, MATCH(B26, Paste_Here!A$2:A$600, 0))))), "No", "")), ""), "")</f>
        <v/>
      </c>
      <c r="EA26" s="47"/>
      <c r="EB26" s="2" t="str">
        <f>IFERROR(IF(B26&lt;&gt;"", IF(ISNUMBER(SEARCH("english language learner", LOWER(INDEX(Paste_Here!C$2:C$600, MATCH(B26, Paste_Here!A$2:A$600, 0))))), "Yes", ""), ""), "")</f>
        <v/>
      </c>
      <c r="EC26" s="47"/>
      <c r="ED26" s="2" t="str">
        <f>IFERROR(IF(B26&lt;&gt;"", IF(OR(ISNUMBER(SEARCH("b", LOWER(INDEX(Paste_Here!K$2:K$600, MATCH(B26, Paste_Here!A$2:A$600, 0))))), ISNUMBER(SEARCH("h", LOWER(INDEX(Paste_Here!K$2:K$600, MATCH(B26, Paste_Here!A$2:A$600, 0))))), ISNUMBER(SEARCH("i", LOWER(INDEX(Paste_Here!K$2:K$600, MATCH(B26, Paste_Here!A$2:A$600, 0)))))), "Yes", IF(INDEX(Paste_Here!K$2:K$600, MATCH(B26, Paste_Here!A$2:A$600, 0))&lt;&gt;"", "No", "")), ""), "")</f>
        <v/>
      </c>
      <c r="EE26" s="47"/>
      <c r="EF26" s="34" t="str">
        <f>IFERROR(IF(B26&lt;&gt;"", IF(ISNUMBER(SEARCH("yes", LOWER(INDEX(Paste_Here!L$2:L$600, MATCH(B26, Paste_Here!A$2:A$600, 0))))), "Yes", IF(ISNUMBER(SEARCH("no", LOWER(INDEX(Paste_Here!L$2:L$600, MATCH(B26, Paste_Here!A$2:A$600, 0))))), "No", "")), ""), "")</f>
        <v/>
      </c>
      <c r="EG26" s="47"/>
      <c r="EH26" s="2" t="str">
        <f>IFERROR(IF(B26&lt;&gt;"", IF(ISNUMBER(SEARCH("transitional 2", LOWER(INDEX(Paste_Here!C$2:C$600, MATCH(B26, Paste_Here!A$2:A$600, 0))))), "T2", IF(ISNUMBER(SEARCH("transitional 1", LOWER(INDEX(Paste_Here!C$2:C$600, MATCH(B26, Paste_Here!A$2:A$600, 0))))), "T1", IF(ISNUMBER(SEARCH("waived ell services", LOWER(INDEX(Paste_Here!C$2:C$600, MATCH(B26, Paste_Here!A$2:A$600, 0))))), "W", ""))), ""), "")</f>
        <v/>
      </c>
      <c r="EI26" s="47"/>
      <c r="EJ26" s="2" t="str">
        <f>IFERROR(IF(B26&lt;&gt;"", IF(AND(INDEX(Paste_Here!AG$2:AG$600, MATCH(B26, Paste_Here!A$2:A$600, 0))&lt;&gt;"", ISNUMBER(VALUE(INDEX(Paste_Here!AG$2:AG$600, MATCH(B26, Paste_Here!A$2:A$600, 0))))), INDEX(Paste_Here!AG$2:AG$600, MATCH(B26, Paste_Here!A$2:A$600, 0)), ""), ""), "")</f>
        <v/>
      </c>
      <c r="EK26" s="47"/>
      <c r="EL26" s="2" t="str">
        <f>IFERROR(IF(B26&lt;&gt;"", IF(AND(INDEX(Paste_Here!AL$2:AL$600, MATCH(B26, Paste_Here!A$2:A$600, 0))&lt;&gt;"", ISNUMBER(VALUE(INDEX(Paste_Here!AL$2:AL$600, MATCH(B26, Paste_Here!A$2:A$600, 0))))), INDEX(Paste_Here!AL$2:AL$600, MATCH(B26, Paste_Here!A$2:A$600, 0)), ""), ""), "")</f>
        <v/>
      </c>
      <c r="EM26" s="47"/>
      <c r="FA26" s="4" t="str" cm="1">
        <f t="array" ref="FA26">IFERROR(INDEX(Paste_Here!$B$2:$B$600, MATCH(0, COUNTIF(FA$4:FA25, Paste_Here!$B$2:$B$600) + IF(Paste_Here!$B$2:$B$600="", 1, 0), 0)), "")</f>
        <v/>
      </c>
      <c r="FB26" s="4" t="str">
        <f>IF(FA26&lt;&gt;"", INDEX(Paste_Here!$A$2:$A$600, MATCH(FA26, Paste_Here!$B$2:$B$600, 0)), "")</f>
        <v/>
      </c>
      <c r="FC26" s="4" t="str">
        <f t="shared" si="4"/>
        <v/>
      </c>
      <c r="FD26" s="4" t="str" cm="1">
        <f t="array" ref="FD26">IFERROR(INDEX($FC$5:$FC$600, MATCH(SMALL(IF($FC$5:$FC$600&lt;&gt;"", COUNTIF($FC$5:$FC$600, "&lt;"&amp;$FC$5:$FC$600)+1), ROW()-ROW($FD$5)+1), COUNTIF($FC$5:$FC$600, "&lt;"&amp;$FC$5:$FC$600)+1, 0)), "")</f>
        <v/>
      </c>
      <c r="FF26" s="2" t="str">
        <f>IFERROR(IF(B26&lt;&gt;"", IF(AND(INDEX(Paste_Here!AH$2:AH$600, MATCH(B26, Paste_Here!A$2:A$600, 0))&lt;&gt;"", ISNUMBER(VALUE(INDEX(Paste_Here!AH$2:AH$600, MATCH(B26, Paste_Here!A$2:A$600, 0))))), INDEX(Paste_Here!AH$2:AH$600, MATCH(B26, Paste_Here!A$2:A$600, 0)), ""), ""), "")</f>
        <v/>
      </c>
      <c r="FG26" s="47"/>
      <c r="FH26" s="2" t="str">
        <f>IFERROR(IF(B26&lt;&gt;"", IF(AND(INDEX(Paste_Here!AM$2:AM$600, MATCH(B26, Paste_Here!A$2:A$600, 0))&lt;&gt;"", ISNUMBER(VALUE(INDEX(Paste_Here!AM$2:AM$600, MATCH(B26, Paste_Here!A$2:A$600, 0))))), INDEX(Paste_Here!AM$2:AM$600, MATCH(B26, Paste_Here!A$2:A$600, 0)), ""), ""), "")</f>
        <v/>
      </c>
      <c r="FI26" s="47"/>
      <c r="FJ26" s="47"/>
      <c r="FK26" s="2" t="str">
        <f t="shared" si="5"/>
        <v/>
      </c>
      <c r="FL26" s="47"/>
      <c r="FM26" s="2" t="str">
        <f>IFERROR(IF(B26&lt;&gt;"", IF(ISNUMBER(VALUE(INDEX(Paste_Here!H$2:H$600, MATCH(B26, Paste_Here!A$2:A$600, 0)))), IF(VALUE(INDEX(Paste_Here!H$2:H$600, MATCH(B26, Paste_Here!A$2:A$600, 0)))=0, "No", IF(AND(VALUE(INDEX(Paste_Here!H$2:H$600, MATCH(B26, Paste_Here!A$2:A$600, 0)))&gt;=1, VALUE(INDEX(Paste_Here!H$2:H$600, MATCH(B26, Paste_Here!A$2:A$600, 0)))&lt;=4), VALUE(INDEX(Paste_Here!H$2:H$600, MATCH(B26, Paste_Here!A$2:A$600, 0))), "")), ""), ""), "")</f>
        <v/>
      </c>
      <c r="FN26" s="47"/>
      <c r="FO26" s="34" t="str">
        <f>IFERROR(IF(B26&lt;&gt;"", IF(ISNUMBER(VALUE(INDEX(Paste_Here!I$2:I$600, MATCH(B26, Paste_Here!A$2:A$600, 0)))), IF(VALUE(INDEX(Paste_Here!I$2:I$600, MATCH(B26, Paste_Here!A$2:A$600, 0)))=0, "No", IF(AND(VALUE(INDEX(Paste_Here!I$2:I$600, MATCH(B26, Paste_Here!A$2:A$600, 0)))&gt;=1, VALUE(INDEX(Paste_Here!I$2:I$600, MATCH(B26, Paste_Here!A$2:A$600, 0)))&lt;=4), VALUE(INDEX(Paste_Here!I$2:I$600, MATCH(B26, Paste_Here!A$2:A$600, 0))), "")), ""), ""), "")</f>
        <v/>
      </c>
      <c r="FP26" s="47"/>
      <c r="FQ26" s="2"/>
      <c r="FR26" s="47"/>
      <c r="FS26" s="2"/>
      <c r="FT26" s="47"/>
      <c r="FU26" s="2"/>
      <c r="FV26" s="47"/>
      <c r="FW26" s="2"/>
      <c r="FX26" s="47"/>
      <c r="FY26" s="2"/>
      <c r="FZ26" s="47"/>
      <c r="GA26" s="2"/>
      <c r="GB26" s="47"/>
      <c r="GU26" s="2"/>
      <c r="GV26" s="47"/>
      <c r="GW26" s="2"/>
      <c r="GX26" s="47"/>
    </row>
    <row r="27" spans="1:206">
      <c r="A27" s="47"/>
      <c r="B27" s="2" t="str">
        <f t="shared" si="0"/>
        <v/>
      </c>
      <c r="C27" s="47"/>
      <c r="D27" s="2" t="str">
        <f>IFERROR(IF(B27&lt;&gt;"", IF(COUNTIF(INDEX(Paste_Here!N$2:O$600, MATCH(B27, Paste_Here!A$2:A$600, 0), 0), "yes") &gt; 0, "No", IF(COUNTIF(INDEX(Paste_Here!N$2:O$600, MATCH(B27, Paste_Here!A$2:A$600, 0), 0), "no") &gt; 0, "Yes", "")), ""), "")</f>
        <v/>
      </c>
      <c r="E27" s="47"/>
      <c r="F27" s="84" t="str">
        <f>IFERROR(IF(B27&lt;&gt;"", IF(AND(INDEX(Paste_Here!P$2:P$600, MATCH(B27, Paste_Here!A$2:A$600, 0))&lt;&gt;"", ISNUMBER(VALUE(INDEX(Paste_Here!P$2:P$600, MATCH(B27, Paste_Here!A$2:A$600, 0))))), INDEX(Paste_Here!P$2:P$600, MATCH(B27, Paste_Here!A$2:A$600, 0)), ""), ""), "")</f>
        <v/>
      </c>
      <c r="G27" s="47"/>
      <c r="H27" s="2" t="str">
        <f>IFERROR(IF(B27&lt;&gt;"", IF(ISNUMBER(SEARCH("highrisk", LOWER(INDEX(Paste_Here!Q$2:Q$600, MATCH(B27, Paste_Here!A$2:A$600, 0))))), "High Risk", IF(ISNUMBER(SEARCH("lowrisk", LOWER(INDEX(Paste_Here!Q$2:Q$600, MATCH(B27, Paste_Here!A$2:A$600, 0))))), "Low Risk", IF(ISNUMBER(SEARCH("somerisk", LOWER(INDEX(Paste_Here!Q$2:Q$600, MATCH(B27, Paste_Here!A$2:A$600, 0))))), "Some Risk", ""))), ""), "")</f>
        <v/>
      </c>
      <c r="I27" s="47"/>
      <c r="J27" s="2"/>
      <c r="K27" s="47"/>
      <c r="L27" s="2"/>
      <c r="M27" s="47"/>
      <c r="N27" s="2"/>
      <c r="O27" s="47"/>
      <c r="P27" s="2" t="str">
        <f>IFERROR(IF(B27&lt;&gt;"", IF(AND(ISNUMBER(VALUE(INDEX(Paste_Here!R$2:R$600, MATCH(B27, Paste_Here!A$2:A$600, 0)))), INDEX(Paste_Here!R$2:R$600, MATCH(B27, Paste_Here!A$2:A$600, 0)) &lt;&gt; ""), VALUE(INDEX(Paste_Here!R$2:R$600, MATCH(B27, Paste_Here!A$2:A$600, 0))), ""), ""), "")</f>
        <v/>
      </c>
      <c r="Q27" s="47"/>
      <c r="R27" s="2"/>
      <c r="S27" s="47"/>
      <c r="W27" s="47"/>
      <c r="X27" s="2"/>
      <c r="Y27" s="47"/>
      <c r="Z27" s="2" t="str">
        <f>IFERROR(IF(B27&lt;&gt;"", IF(AND(INDEX(Paste_Here!S$2:S$600, MATCH(B27, Paste_Here!A$2:A$600, 0))&lt;&gt;"", ISNUMBER(VALUE(INDEX(Paste_Here!S$2:S$600, MATCH(B27, Paste_Here!A$2:A$600, 0))))), INDEX(Paste_Here!S$2:S$600, MATCH(B27, Paste_Here!A$2:A$600, 0)), ""), ""), "")</f>
        <v/>
      </c>
      <c r="AA27" s="47"/>
      <c r="AB27" s="2" t="str">
        <f>IFERROR(IF(B27&lt;&gt;"", IF(ISNUMBER(SEARCH("highrisk", LOWER(INDEX(Paste_Here!T$2:T$600, MATCH(B27, Paste_Here!A$2:A$600, 0))))), "High Risk", IF(ISNUMBER(SEARCH("lowrisk", LOWER(INDEX(Paste_Here!T$2:T$600, MATCH(B27, Paste_Here!A$2:A$600, 0))))), "Low Risk", IF(ISNUMBER(SEARCH("somerisk", LOWER(INDEX(Paste_Here!T$2:T$600, MATCH(B27, Paste_Here!A$2:A$600, 0))))), "Some Risk", IF(ISNUMBER(SEARCH("OT", LOWER(INDEX(Paste_Here!T$2:T$600, MATCH(B27, Paste_Here!A$2:A$600, 0))))), "On Track", "")))), ""), "")</f>
        <v/>
      </c>
      <c r="AC27" s="47"/>
      <c r="AD27" s="2"/>
      <c r="AE27" s="47"/>
      <c r="AF27" s="2"/>
      <c r="AG27" s="47"/>
      <c r="AH27" s="2"/>
      <c r="AI27" s="47"/>
      <c r="AJ27" s="2" t="str" cm="1">
        <f t="array" aca="1" ref="AJ27" ca="1">IFERROR(IF(ISNUMBER(SEARCH("BR", INDEX(Paste_Here!AB$2:AB$210, MATCH(B27, Paste_Here!A$2:A$210, 0)))), -1, 1) * VALUE(_xlfn.TEXTJOIN("", TRUE, IF(ISNUMBER(--MID(INDEX(Paste_Here!AB$2:AB$210, MATCH(B27, Paste_Here!A$2:A$210, 0)), ROW(INDIRECT("1:"&amp;LEN(INDEX(Paste_Here!AB$2:AB$210, MATCH(B27, Paste_Here!A$2:A$210, 0))))), 1)), MID(INDEX(Paste_Here!AB$2:AB$210, MATCH(B27, Paste_Here!A$2:A$210, 0)), ROW(INDIRECT("1:"&amp;LEN(INDEX(Paste_Here!AB$2:AB$210, MATCH(B27, Paste_Here!A$2:A$210, 0))))), 1), ""))), "")</f>
        <v/>
      </c>
      <c r="AK27" s="47"/>
      <c r="AL27" s="34" t="str">
        <f>IFERROR(IF(B27&lt;&gt;"", IF(AND(INDEX(Paste_Here!AF$2:AF$600, MATCH(B27, Paste_Here!A$2:A$600, 0))&lt;&gt;"", ISNUMBER(VALUE(INDEX(Paste_Here!AF$2:AF$600, MATCH(B27, Paste_Here!A$2:A$600, 0))))), INDEX(Paste_Here!AF$2:AF$600, MATCH(B27, Paste_Here!A$2:A$600, 0)), ""), ""), "")</f>
        <v/>
      </c>
      <c r="AM27" s="47"/>
      <c r="AN27" s="47"/>
      <c r="AO27" s="2" t="str">
        <f t="shared" si="1"/>
        <v/>
      </c>
      <c r="AP27" s="47"/>
      <c r="AQ27" s="34" t="str">
        <f>IFERROR(IF(B27&lt;&gt;"", IF(COUNTIF(INDEX(Paste_Here!X$2:Y$600, MATCH(B27, Paste_Here!A$2:A$600, 0), 0), "yes") &gt; 0, "No", IF(COUNTIF(INDEX(Paste_Here!X$2:Y$600, MATCH(B27, Paste_Here!A$2:A$600, 0), 0), "no") &gt; 0, "Yes", "")), ""), "")</f>
        <v/>
      </c>
      <c r="AR27" s="47"/>
      <c r="AS27" s="34" t="str">
        <f>IFERROR(IF(B27&lt;&gt;"", IF(AND(INDEX(Paste_Here!U$2:U$600, MATCH(B27, Paste_Here!A$2:A$600, 0))&lt;&gt;"", ISNUMBER(VALUE(INDEX(Paste_Here!U$2:U$600, MATCH(B27, Paste_Here!A$2:A$600, 0))))), INDEX(Paste_Here!U$2:U$600, MATCH(B27, Paste_Here!A$2:A$600, 0)), ""), ""), "")</f>
        <v/>
      </c>
      <c r="AT27" s="47"/>
      <c r="AU27" s="34" t="str">
        <f>IFERROR(IF(B27&lt;&gt;"", IF(ISNUMBER(SEARCH("highrisk", LOWER(INDEX(Paste_Here!V$2:V$600, MATCH(B27, Paste_Here!A$2:A$600, 0))))), "High Risk", IF(ISNUMBER(SEARCH("lowrisk", LOWER(INDEX(Paste_Here!V$2:V$600, MATCH(B27, Paste_Here!A$2:A$600, 0))))), "Low Risk", IF(ISNUMBER(SEARCH("somerisk", LOWER(INDEX(Paste_Here!V$2:V$600, MATCH(B27, Paste_Here!A$2:A$600, 0))))), "Some Risk", ""))), ""), "")</f>
        <v/>
      </c>
      <c r="AV27" s="47"/>
      <c r="AW27" s="34" t="str">
        <f>IFERROR(IF(B27&lt;&gt;"", IF(AND(ISNUMBER(VALUE(INDEX(Paste_Here!W$2:W$600, MATCH(B27, Paste_Here!A$2:A$600, 0)))), INDEX(Paste_Here!W$2:W$600, MATCH(B27, Paste_Here!A$2:A$600, 0)) &lt;&gt; ""), VALUE(INDEX(Paste_Here!W$2:W$600, MATCH(B27, Paste_Here!A$2:A$600, 0))), ""), ""), "")</f>
        <v/>
      </c>
      <c r="AX27" s="47"/>
      <c r="BA27" s="2" t="str">
        <f>IFERROR(IF(B27&lt;&gt;"", IF(AND(INDEX(Paste_Here!AI$2:AI$600, MATCH(B27, Paste_Here!A$2:A$600, 0))&lt;&gt;"", ISNUMBER(VALUE(INDEX(Paste_Here!AI$2:AI$600, MATCH(B27, Paste_Here!A$2:A$600, 0))))), INDEX(Paste_Here!AI$2:AI$600, MATCH(B27, Paste_Here!A$2:A$600, 0)), ""), ""), "")</f>
        <v/>
      </c>
      <c r="BB27" s="47"/>
      <c r="BC27" s="34" t="str">
        <f>IFERROR(IF(B27&lt;&gt;"", IF(ISNUMBER(SEARCH("highrisk", LOWER(INDEX(Paste_Here!AJ$2:AJ$600, MATCH(B27, Paste_Here!A$2:A$600, 0))))), "High Risk", IF(ISNUMBER(SEARCH("lowrisk", LOWER(INDEX(Paste_Here!AJ$2:AJ$600, MATCH(B27, Paste_Here!A$2:A$600, 0))))), "Low Risk", IF(ISNUMBER(SEARCH("somerisk", LOWER(INDEX(Paste_Here!AJ$2:AJ$600, MATCH(B27, Paste_Here!A$2:A$600, 0))))), "Some Risk", IF(ISNUMBER(SEARCH("OT", LOWER(INDEX(Paste_Here!AJ$2:AJ$600, MATCH(B27, Paste_Here!A$2:A$600, 0))))), "On Track", "")))), ""), "")</f>
        <v/>
      </c>
      <c r="BD27" s="47"/>
      <c r="BE27" s="34" t="str">
        <f>IFERROR(IF(B27&lt;&gt;"", IF(AND(INDEX(Paste_Here!AK$2:AK$600, MATCH(B27, Paste_Here!A$2:A$600, 0))&lt;&gt;"", ISNUMBER(VALUE(INDEX(Paste_Here!AK$2:AK$600, MATCH(B27, Paste_Here!A$2:A$600, 0))))), INDEX(Paste_Here!AK$2:AK$600, MATCH(B27, Paste_Here!A$2:A$600, 0)), ""), ""), "")</f>
        <v/>
      </c>
      <c r="BF27" s="47"/>
      <c r="BG27" s="34" t="str" cm="1">
        <f t="array" aca="1" ref="BG27" ca="1">IFERROR(IF(B27&lt;&gt;"", IF(INDEX(Paste_Here!AE$2:AE$600, MATCH(B27, Paste_Here!A$2:A$600, 0))&lt;&gt;"", IF(LEFT(INDEX(Paste_Here!AE$2:AE$600, MATCH(B27, Paste_Here!A$2:A$600, 0)), 2)="EM", -1, 1) * VALUE(_xlfn.TEXTJOIN("", TRUE, IF(ISNUMBER(MID(INDEX(Paste_Here!AE$2:AE$600, MATCH(B27, Paste_Here!A$2:A$600, 0)), ROW(INDIRECT("1:"&amp;LEN(INDEX(Paste_Here!AE$2:AE$600, MATCH(B27, Paste_Here!A$2:A$600, 0))))), 1)*1), MID(INDEX(Paste_Here!AE$2:AE$600, MATCH(B27, Paste_Here!A$2:A$600, 0)), ROW(INDIRECT("1:"&amp;LEN(INDEX(Paste_Here!AE$2:AE$600, MATCH(B27, Paste_Here!A$2:A$600, 0))))), 1), ""))), ""), ""), "")</f>
        <v/>
      </c>
      <c r="BH27" s="47"/>
      <c r="BJ27" s="47"/>
      <c r="BK27" s="2" t="str">
        <f t="shared" si="2"/>
        <v/>
      </c>
      <c r="BL27" s="47"/>
      <c r="BM27" s="34" t="str">
        <f>IFERROR(IF(B27&lt;&gt;"", IF(AND(INDEX(Paste_Here!Z$2:Z$600, MATCH(B27, Paste_Here!A$2:A$600, 0))&lt;&gt;"", ISNUMBER(VALUE(INDEX(Paste_Here!Z$2:Z$600, MATCH(B27, Paste_Here!A$2:A$600, 0))))), INDEX(Paste_Here!Z$2:Z$600, MATCH(B27, Paste_Here!A$2:A$600, 0)), ""), ""), "")</f>
        <v/>
      </c>
      <c r="BN27" s="47"/>
      <c r="BO27" s="34" t="str">
        <f>IFERROR(IF(B27&lt;&gt;"", IF(ISNUMBER(SEARCH("highrisk", LOWER(INDEX(Paste_Here!AA$2:AA$600, MATCH(B27, Paste_Here!A$2:A$600, 0))))), "High Risk", IF(ISNUMBER(SEARCH("lowrisk", LOWER(INDEX(Paste_Here!AA$2:AA$600, MATCH(B27, Paste_Here!A$2:A$600, 0))))), "Low Risk", IF(ISNUMBER(SEARCH("somerisk", LOWER(INDEX(Paste_Here!AA$2:AA$600, MATCH(B27, Paste_Here!A$2:A$600, 0))))), "Some Risk", IF(ISNUMBER(SEARCH("OT", LOWER(INDEX(Paste_Here!AA$2:AA$600, MATCH(B27, Paste_Here!A$2:A$600, 0))))), "On Track", "")))), ""), "")</f>
        <v/>
      </c>
      <c r="BP27" s="47"/>
      <c r="BQ27" s="34" t="str">
        <f>IFERROR(IF(B27&lt;&gt;"", IF(AND(INDEX(Paste_Here!AC$2:AC$600, MATCH(B27, Paste_Here!A$2:A$600, 0))&lt;&gt;"", ISNUMBER(VALUE(INDEX(Paste_Here!AC$2:AC$600, MATCH(B27, Paste_Here!A$2:A$600, 0))))), INDEX(Paste_Here!AC$2:AC$600, MATCH(B27, Paste_Here!A$2:A$600, 0)), ""), ""), "")</f>
        <v/>
      </c>
      <c r="BR27" s="47"/>
      <c r="BS27" s="34" t="str">
        <f>IFERROR(IF(B27&lt;&gt;"", IF(ISNUMBER(SEARCH("highrisk", LOWER(INDEX(Paste_Here!AD$2:AD$600, MATCH(B27, Paste_Here!A$2:A$600, 0))))), "High Risk", IF(ISNUMBER(SEARCH("lowrisk", LOWER(INDEX(Paste_Here!AD$2:AD$600, MATCH(B27, Paste_Here!A$2:A$600, 0))))), "Low Risk", IF(ISNUMBER(SEARCH("somerisk", LOWER(INDEX(Paste_Here!AD$2:AD$600, MATCH(B27, Paste_Here!A$2:A$600, 0))))), "Some Risk", IF(ISNUMBER(SEARCH("OT", LOWER(INDEX(Paste_Here!AD$2:AD$600, MATCH(B27, Paste_Here!A$2:A$600, 0))))), "On Track", "")))), ""), "")</f>
        <v/>
      </c>
      <c r="BT27" s="47"/>
      <c r="BU27" s="34"/>
      <c r="BV27" s="47"/>
      <c r="BW27" s="34"/>
      <c r="BX27" s="47"/>
      <c r="BY27" s="34"/>
      <c r="BZ27" s="47"/>
      <c r="CA27" s="34"/>
      <c r="CB27" s="49"/>
      <c r="CE27" s="47"/>
      <c r="CF27" s="2"/>
      <c r="CG27" s="47"/>
      <c r="CH27" s="34"/>
      <c r="CI27" s="47"/>
      <c r="CJ27" s="34"/>
      <c r="CK27" s="47"/>
      <c r="CL27" s="34"/>
      <c r="CM27" s="47"/>
      <c r="CN27" s="34"/>
      <c r="CO27" s="47"/>
      <c r="CP27" s="34"/>
      <c r="CQ27" s="47"/>
      <c r="CR27" s="34"/>
      <c r="CS27" s="47"/>
      <c r="CT27" s="34"/>
      <c r="CU27" s="47"/>
      <c r="CV27" s="34"/>
      <c r="CW27" s="47"/>
      <c r="CZ27" s="47"/>
      <c r="DA27" s="2"/>
      <c r="DB27" s="47"/>
      <c r="DC27" s="34"/>
      <c r="DD27" s="47"/>
      <c r="DE27" s="34"/>
      <c r="DF27" s="47"/>
      <c r="DG27" s="34"/>
      <c r="DH27" s="47"/>
      <c r="DI27" s="34"/>
      <c r="DJ27" s="47"/>
      <c r="DK27" s="34"/>
      <c r="DL27" s="47"/>
      <c r="DM27" s="34"/>
      <c r="DN27" s="47"/>
      <c r="DO27" s="34"/>
      <c r="DP27" s="47"/>
      <c r="DQ27" s="34"/>
      <c r="DR27" s="47"/>
      <c r="DT27" s="47"/>
      <c r="DU27" s="47"/>
      <c r="DV27" s="2" t="str">
        <f t="shared" si="3"/>
        <v/>
      </c>
      <c r="DW27" s="47"/>
      <c r="DX27" s="2" t="str">
        <f>IFERROR(IF(B27&lt;&gt;"", IF(ISNUMBER(SEARCH("s", LOWER(INDEX(Paste_Here!M$2:M$600, MATCH(B27, Paste_Here!A$2:A$600, 0))))), "Yes", IF(INDEX(Paste_Here!M$2:M$600, MATCH(B27, Paste_Here!A$2:A$600, 0))&lt;&gt;"", "No", "")), ""), "")</f>
        <v/>
      </c>
      <c r="DY27" s="47"/>
      <c r="DZ27" s="2" t="str">
        <f>IFERROR(IF(B27&lt;&gt;"", IF(ISNUMBER(SEARCH("yes", LOWER(INDEX(Paste_Here!F$2:F$600, MATCH(B27, Paste_Here!A$2:A$600, 0))))), "Yes", IF(ISNUMBER(SEARCH("no", LOWER(INDEX(Paste_Here!F$2:F$600, MATCH(B27, Paste_Here!A$2:A$600, 0))))), "No", "")), ""), "")</f>
        <v/>
      </c>
      <c r="EA27" s="47"/>
      <c r="EB27" s="2" t="str">
        <f>IFERROR(IF(B27&lt;&gt;"", IF(ISNUMBER(SEARCH("english language learner", LOWER(INDEX(Paste_Here!C$2:C$600, MATCH(B27, Paste_Here!A$2:A$600, 0))))), "Yes", ""), ""), "")</f>
        <v/>
      </c>
      <c r="EC27" s="47"/>
      <c r="ED27" s="2" t="str">
        <f>IFERROR(IF(B27&lt;&gt;"", IF(OR(ISNUMBER(SEARCH("b", LOWER(INDEX(Paste_Here!K$2:K$600, MATCH(B27, Paste_Here!A$2:A$600, 0))))), ISNUMBER(SEARCH("h", LOWER(INDEX(Paste_Here!K$2:K$600, MATCH(B27, Paste_Here!A$2:A$600, 0))))), ISNUMBER(SEARCH("i", LOWER(INDEX(Paste_Here!K$2:K$600, MATCH(B27, Paste_Here!A$2:A$600, 0)))))), "Yes", IF(INDEX(Paste_Here!K$2:K$600, MATCH(B27, Paste_Here!A$2:A$600, 0))&lt;&gt;"", "No", "")), ""), "")</f>
        <v/>
      </c>
      <c r="EE27" s="47"/>
      <c r="EF27" s="34" t="str">
        <f>IFERROR(IF(B27&lt;&gt;"", IF(ISNUMBER(SEARCH("yes", LOWER(INDEX(Paste_Here!L$2:L$600, MATCH(B27, Paste_Here!A$2:A$600, 0))))), "Yes", IF(ISNUMBER(SEARCH("no", LOWER(INDEX(Paste_Here!L$2:L$600, MATCH(B27, Paste_Here!A$2:A$600, 0))))), "No", "")), ""), "")</f>
        <v/>
      </c>
      <c r="EG27" s="47"/>
      <c r="EH27" s="2" t="str">
        <f>IFERROR(IF(B27&lt;&gt;"", IF(ISNUMBER(SEARCH("transitional 2", LOWER(INDEX(Paste_Here!C$2:C$600, MATCH(B27, Paste_Here!A$2:A$600, 0))))), "T2", IF(ISNUMBER(SEARCH("transitional 1", LOWER(INDEX(Paste_Here!C$2:C$600, MATCH(B27, Paste_Here!A$2:A$600, 0))))), "T1", IF(ISNUMBER(SEARCH("waived ell services", LOWER(INDEX(Paste_Here!C$2:C$600, MATCH(B27, Paste_Here!A$2:A$600, 0))))), "W", ""))), ""), "")</f>
        <v/>
      </c>
      <c r="EI27" s="47"/>
      <c r="EJ27" s="2" t="str">
        <f>IFERROR(IF(B27&lt;&gt;"", IF(AND(INDEX(Paste_Here!AG$2:AG$600, MATCH(B27, Paste_Here!A$2:A$600, 0))&lt;&gt;"", ISNUMBER(VALUE(INDEX(Paste_Here!AG$2:AG$600, MATCH(B27, Paste_Here!A$2:A$600, 0))))), INDEX(Paste_Here!AG$2:AG$600, MATCH(B27, Paste_Here!A$2:A$600, 0)), ""), ""), "")</f>
        <v/>
      </c>
      <c r="EK27" s="47"/>
      <c r="EL27" s="2" t="str">
        <f>IFERROR(IF(B27&lt;&gt;"", IF(AND(INDEX(Paste_Here!AL$2:AL$600, MATCH(B27, Paste_Here!A$2:A$600, 0))&lt;&gt;"", ISNUMBER(VALUE(INDEX(Paste_Here!AL$2:AL$600, MATCH(B27, Paste_Here!A$2:A$600, 0))))), INDEX(Paste_Here!AL$2:AL$600, MATCH(B27, Paste_Here!A$2:A$600, 0)), ""), ""), "")</f>
        <v/>
      </c>
      <c r="EM27" s="47"/>
      <c r="FA27" s="4" t="str" cm="1">
        <f t="array" ref="FA27">IFERROR(INDEX(Paste_Here!$B$2:$B$600, MATCH(0, COUNTIF(FA$4:FA26, Paste_Here!$B$2:$B$600) + IF(Paste_Here!$B$2:$B$600="", 1, 0), 0)), "")</f>
        <v/>
      </c>
      <c r="FB27" s="4" t="str">
        <f>IF(FA27&lt;&gt;"", INDEX(Paste_Here!$A$2:$A$600, MATCH(FA27, Paste_Here!$B$2:$B$600, 0)), "")</f>
        <v/>
      </c>
      <c r="FC27" s="4" t="str">
        <f t="shared" si="4"/>
        <v/>
      </c>
      <c r="FD27" s="4" t="str" cm="1">
        <f t="array" ref="FD27">IFERROR(INDEX($FC$5:$FC$600, MATCH(SMALL(IF($FC$5:$FC$600&lt;&gt;"", COUNTIF($FC$5:$FC$600, "&lt;"&amp;$FC$5:$FC$600)+1), ROW()-ROW($FD$5)+1), COUNTIF($FC$5:$FC$600, "&lt;"&amp;$FC$5:$FC$600)+1, 0)), "")</f>
        <v/>
      </c>
      <c r="FF27" s="2" t="str">
        <f>IFERROR(IF(B27&lt;&gt;"", IF(AND(INDEX(Paste_Here!AH$2:AH$600, MATCH(B27, Paste_Here!A$2:A$600, 0))&lt;&gt;"", ISNUMBER(VALUE(INDEX(Paste_Here!AH$2:AH$600, MATCH(B27, Paste_Here!A$2:A$600, 0))))), INDEX(Paste_Here!AH$2:AH$600, MATCH(B27, Paste_Here!A$2:A$600, 0)), ""), ""), "")</f>
        <v/>
      </c>
      <c r="FG27" s="47"/>
      <c r="FH27" s="2" t="str">
        <f>IFERROR(IF(B27&lt;&gt;"", IF(AND(INDEX(Paste_Here!AM$2:AM$600, MATCH(B27, Paste_Here!A$2:A$600, 0))&lt;&gt;"", ISNUMBER(VALUE(INDEX(Paste_Here!AM$2:AM$600, MATCH(B27, Paste_Here!A$2:A$600, 0))))), INDEX(Paste_Here!AM$2:AM$600, MATCH(B27, Paste_Here!A$2:A$600, 0)), ""), ""), "")</f>
        <v/>
      </c>
      <c r="FI27" s="47"/>
      <c r="FJ27" s="47"/>
      <c r="FK27" s="2" t="str">
        <f t="shared" si="5"/>
        <v/>
      </c>
      <c r="FL27" s="47"/>
      <c r="FM27" s="2" t="str">
        <f>IFERROR(IF(B27&lt;&gt;"", IF(ISNUMBER(VALUE(INDEX(Paste_Here!H$2:H$600, MATCH(B27, Paste_Here!A$2:A$600, 0)))), IF(VALUE(INDEX(Paste_Here!H$2:H$600, MATCH(B27, Paste_Here!A$2:A$600, 0)))=0, "No", IF(AND(VALUE(INDEX(Paste_Here!H$2:H$600, MATCH(B27, Paste_Here!A$2:A$600, 0)))&gt;=1, VALUE(INDEX(Paste_Here!H$2:H$600, MATCH(B27, Paste_Here!A$2:A$600, 0)))&lt;=4), VALUE(INDEX(Paste_Here!H$2:H$600, MATCH(B27, Paste_Here!A$2:A$600, 0))), "")), ""), ""), "")</f>
        <v/>
      </c>
      <c r="FN27" s="47"/>
      <c r="FO27" s="34" t="str">
        <f>IFERROR(IF(B27&lt;&gt;"", IF(ISNUMBER(VALUE(INDEX(Paste_Here!I$2:I$600, MATCH(B27, Paste_Here!A$2:A$600, 0)))), IF(VALUE(INDEX(Paste_Here!I$2:I$600, MATCH(B27, Paste_Here!A$2:A$600, 0)))=0, "No", IF(AND(VALUE(INDEX(Paste_Here!I$2:I$600, MATCH(B27, Paste_Here!A$2:A$600, 0)))&gt;=1, VALUE(INDEX(Paste_Here!I$2:I$600, MATCH(B27, Paste_Here!A$2:A$600, 0)))&lt;=4), VALUE(INDEX(Paste_Here!I$2:I$600, MATCH(B27, Paste_Here!A$2:A$600, 0))), "")), ""), ""), "")</f>
        <v/>
      </c>
      <c r="FP27" s="47"/>
      <c r="FQ27" s="2"/>
      <c r="FR27" s="47"/>
      <c r="FS27" s="2"/>
      <c r="FT27" s="47"/>
      <c r="FU27" s="2"/>
      <c r="FV27" s="47"/>
      <c r="FW27" s="2"/>
      <c r="FX27" s="47"/>
      <c r="FY27" s="2"/>
      <c r="FZ27" s="47"/>
      <c r="GA27" s="2"/>
      <c r="GB27" s="47"/>
      <c r="GU27" s="2"/>
      <c r="GV27" s="47"/>
      <c r="GW27" s="2"/>
      <c r="GX27" s="47"/>
    </row>
    <row r="28" spans="1:206">
      <c r="A28" s="47"/>
      <c r="B28" s="2" t="str">
        <f t="shared" si="0"/>
        <v/>
      </c>
      <c r="C28" s="47"/>
      <c r="D28" s="2" t="str">
        <f>IFERROR(IF(B28&lt;&gt;"", IF(COUNTIF(INDEX(Paste_Here!N$2:O$600, MATCH(B28, Paste_Here!A$2:A$600, 0), 0), "yes") &gt; 0, "No", IF(COUNTIF(INDEX(Paste_Here!N$2:O$600, MATCH(B28, Paste_Here!A$2:A$600, 0), 0), "no") &gt; 0, "Yes", "")), ""), "")</f>
        <v/>
      </c>
      <c r="E28" s="47"/>
      <c r="F28" s="84" t="str">
        <f>IFERROR(IF(B28&lt;&gt;"", IF(AND(INDEX(Paste_Here!P$2:P$600, MATCH(B28, Paste_Here!A$2:A$600, 0))&lt;&gt;"", ISNUMBER(VALUE(INDEX(Paste_Here!P$2:P$600, MATCH(B28, Paste_Here!A$2:A$600, 0))))), INDEX(Paste_Here!P$2:P$600, MATCH(B28, Paste_Here!A$2:A$600, 0)), ""), ""), "")</f>
        <v/>
      </c>
      <c r="G28" s="47"/>
      <c r="H28" s="2" t="str">
        <f>IFERROR(IF(B28&lt;&gt;"", IF(ISNUMBER(SEARCH("highrisk", LOWER(INDEX(Paste_Here!Q$2:Q$600, MATCH(B28, Paste_Here!A$2:A$600, 0))))), "High Risk", IF(ISNUMBER(SEARCH("lowrisk", LOWER(INDEX(Paste_Here!Q$2:Q$600, MATCH(B28, Paste_Here!A$2:A$600, 0))))), "Low Risk", IF(ISNUMBER(SEARCH("somerisk", LOWER(INDEX(Paste_Here!Q$2:Q$600, MATCH(B28, Paste_Here!A$2:A$600, 0))))), "Some Risk", ""))), ""), "")</f>
        <v/>
      </c>
      <c r="I28" s="47"/>
      <c r="J28" s="2"/>
      <c r="K28" s="47"/>
      <c r="L28" s="2"/>
      <c r="M28" s="47"/>
      <c r="N28" s="2"/>
      <c r="O28" s="47"/>
      <c r="P28" s="2" t="str">
        <f>IFERROR(IF(B28&lt;&gt;"", IF(AND(ISNUMBER(VALUE(INDEX(Paste_Here!R$2:R$600, MATCH(B28, Paste_Here!A$2:A$600, 0)))), INDEX(Paste_Here!R$2:R$600, MATCH(B28, Paste_Here!A$2:A$600, 0)) &lt;&gt; ""), VALUE(INDEX(Paste_Here!R$2:R$600, MATCH(B28, Paste_Here!A$2:A$600, 0))), ""), ""), "")</f>
        <v/>
      </c>
      <c r="Q28" s="47"/>
      <c r="R28" s="2"/>
      <c r="S28" s="47"/>
      <c r="W28" s="47"/>
      <c r="X28" s="2"/>
      <c r="Y28" s="47"/>
      <c r="Z28" s="2" t="str">
        <f>IFERROR(IF(B28&lt;&gt;"", IF(AND(INDEX(Paste_Here!S$2:S$600, MATCH(B28, Paste_Here!A$2:A$600, 0))&lt;&gt;"", ISNUMBER(VALUE(INDEX(Paste_Here!S$2:S$600, MATCH(B28, Paste_Here!A$2:A$600, 0))))), INDEX(Paste_Here!S$2:S$600, MATCH(B28, Paste_Here!A$2:A$600, 0)), ""), ""), "")</f>
        <v/>
      </c>
      <c r="AA28" s="47"/>
      <c r="AB28" s="2" t="str">
        <f>IFERROR(IF(B28&lt;&gt;"", IF(ISNUMBER(SEARCH("highrisk", LOWER(INDEX(Paste_Here!T$2:T$600, MATCH(B28, Paste_Here!A$2:A$600, 0))))), "High Risk", IF(ISNUMBER(SEARCH("lowrisk", LOWER(INDEX(Paste_Here!T$2:T$600, MATCH(B28, Paste_Here!A$2:A$600, 0))))), "Low Risk", IF(ISNUMBER(SEARCH("somerisk", LOWER(INDEX(Paste_Here!T$2:T$600, MATCH(B28, Paste_Here!A$2:A$600, 0))))), "Some Risk", IF(ISNUMBER(SEARCH("OT", LOWER(INDEX(Paste_Here!T$2:T$600, MATCH(B28, Paste_Here!A$2:A$600, 0))))), "On Track", "")))), ""), "")</f>
        <v/>
      </c>
      <c r="AC28" s="47"/>
      <c r="AD28" s="2"/>
      <c r="AE28" s="47"/>
      <c r="AF28" s="2"/>
      <c r="AG28" s="47"/>
      <c r="AH28" s="2"/>
      <c r="AI28" s="47"/>
      <c r="AJ28" s="2" t="str" cm="1">
        <f t="array" aca="1" ref="AJ28" ca="1">IFERROR(IF(ISNUMBER(SEARCH("BR", INDEX(Paste_Here!AB$2:AB$210, MATCH(B28, Paste_Here!A$2:A$210, 0)))), -1, 1) * VALUE(_xlfn.TEXTJOIN("", TRUE, IF(ISNUMBER(--MID(INDEX(Paste_Here!AB$2:AB$210, MATCH(B28, Paste_Here!A$2:A$210, 0)), ROW(INDIRECT("1:"&amp;LEN(INDEX(Paste_Here!AB$2:AB$210, MATCH(B28, Paste_Here!A$2:A$210, 0))))), 1)), MID(INDEX(Paste_Here!AB$2:AB$210, MATCH(B28, Paste_Here!A$2:A$210, 0)), ROW(INDIRECT("1:"&amp;LEN(INDEX(Paste_Here!AB$2:AB$210, MATCH(B28, Paste_Here!A$2:A$210, 0))))), 1), ""))), "")</f>
        <v/>
      </c>
      <c r="AK28" s="47"/>
      <c r="AL28" s="34" t="str">
        <f>IFERROR(IF(B28&lt;&gt;"", IF(AND(INDEX(Paste_Here!AF$2:AF$600, MATCH(B28, Paste_Here!A$2:A$600, 0))&lt;&gt;"", ISNUMBER(VALUE(INDEX(Paste_Here!AF$2:AF$600, MATCH(B28, Paste_Here!A$2:A$600, 0))))), INDEX(Paste_Here!AF$2:AF$600, MATCH(B28, Paste_Here!A$2:A$600, 0)), ""), ""), "")</f>
        <v/>
      </c>
      <c r="AM28" s="47"/>
      <c r="AN28" s="47"/>
      <c r="AO28" s="2" t="str">
        <f t="shared" si="1"/>
        <v/>
      </c>
      <c r="AP28" s="47"/>
      <c r="AQ28" s="34" t="str">
        <f>IFERROR(IF(B28&lt;&gt;"", IF(COUNTIF(INDEX(Paste_Here!X$2:Y$600, MATCH(B28, Paste_Here!A$2:A$600, 0), 0), "yes") &gt; 0, "No", IF(COUNTIF(INDEX(Paste_Here!X$2:Y$600, MATCH(B28, Paste_Here!A$2:A$600, 0), 0), "no") &gt; 0, "Yes", "")), ""), "")</f>
        <v/>
      </c>
      <c r="AR28" s="47"/>
      <c r="AS28" s="34" t="str">
        <f>IFERROR(IF(B28&lt;&gt;"", IF(AND(INDEX(Paste_Here!U$2:U$600, MATCH(B28, Paste_Here!A$2:A$600, 0))&lt;&gt;"", ISNUMBER(VALUE(INDEX(Paste_Here!U$2:U$600, MATCH(B28, Paste_Here!A$2:A$600, 0))))), INDEX(Paste_Here!U$2:U$600, MATCH(B28, Paste_Here!A$2:A$600, 0)), ""), ""), "")</f>
        <v/>
      </c>
      <c r="AT28" s="47"/>
      <c r="AU28" s="34" t="str">
        <f>IFERROR(IF(B28&lt;&gt;"", IF(ISNUMBER(SEARCH("highrisk", LOWER(INDEX(Paste_Here!V$2:V$600, MATCH(B28, Paste_Here!A$2:A$600, 0))))), "High Risk", IF(ISNUMBER(SEARCH("lowrisk", LOWER(INDEX(Paste_Here!V$2:V$600, MATCH(B28, Paste_Here!A$2:A$600, 0))))), "Low Risk", IF(ISNUMBER(SEARCH("somerisk", LOWER(INDEX(Paste_Here!V$2:V$600, MATCH(B28, Paste_Here!A$2:A$600, 0))))), "Some Risk", ""))), ""), "")</f>
        <v/>
      </c>
      <c r="AV28" s="47"/>
      <c r="AW28" s="34" t="str">
        <f>IFERROR(IF(B28&lt;&gt;"", IF(AND(ISNUMBER(VALUE(INDEX(Paste_Here!W$2:W$600, MATCH(B28, Paste_Here!A$2:A$600, 0)))), INDEX(Paste_Here!W$2:W$600, MATCH(B28, Paste_Here!A$2:A$600, 0)) &lt;&gt; ""), VALUE(INDEX(Paste_Here!W$2:W$600, MATCH(B28, Paste_Here!A$2:A$600, 0))), ""), ""), "")</f>
        <v/>
      </c>
      <c r="AX28" s="47"/>
      <c r="BA28" s="2" t="str">
        <f>IFERROR(IF(B28&lt;&gt;"", IF(AND(INDEX(Paste_Here!AI$2:AI$600, MATCH(B28, Paste_Here!A$2:A$600, 0))&lt;&gt;"", ISNUMBER(VALUE(INDEX(Paste_Here!AI$2:AI$600, MATCH(B28, Paste_Here!A$2:A$600, 0))))), INDEX(Paste_Here!AI$2:AI$600, MATCH(B28, Paste_Here!A$2:A$600, 0)), ""), ""), "")</f>
        <v/>
      </c>
      <c r="BB28" s="47"/>
      <c r="BC28" s="34" t="str">
        <f>IFERROR(IF(B28&lt;&gt;"", IF(ISNUMBER(SEARCH("highrisk", LOWER(INDEX(Paste_Here!AJ$2:AJ$600, MATCH(B28, Paste_Here!A$2:A$600, 0))))), "High Risk", IF(ISNUMBER(SEARCH("lowrisk", LOWER(INDEX(Paste_Here!AJ$2:AJ$600, MATCH(B28, Paste_Here!A$2:A$600, 0))))), "Low Risk", IF(ISNUMBER(SEARCH("somerisk", LOWER(INDEX(Paste_Here!AJ$2:AJ$600, MATCH(B28, Paste_Here!A$2:A$600, 0))))), "Some Risk", IF(ISNUMBER(SEARCH("OT", LOWER(INDEX(Paste_Here!AJ$2:AJ$600, MATCH(B28, Paste_Here!A$2:A$600, 0))))), "On Track", "")))), ""), "")</f>
        <v/>
      </c>
      <c r="BD28" s="47"/>
      <c r="BE28" s="34" t="str">
        <f>IFERROR(IF(B28&lt;&gt;"", IF(AND(INDEX(Paste_Here!AK$2:AK$600, MATCH(B28, Paste_Here!A$2:A$600, 0))&lt;&gt;"", ISNUMBER(VALUE(INDEX(Paste_Here!AK$2:AK$600, MATCH(B28, Paste_Here!A$2:A$600, 0))))), INDEX(Paste_Here!AK$2:AK$600, MATCH(B28, Paste_Here!A$2:A$600, 0)), ""), ""), "")</f>
        <v/>
      </c>
      <c r="BF28" s="47"/>
      <c r="BG28" s="34" t="str" cm="1">
        <f t="array" aca="1" ref="BG28" ca="1">IFERROR(IF(B28&lt;&gt;"", IF(INDEX(Paste_Here!AE$2:AE$600, MATCH(B28, Paste_Here!A$2:A$600, 0))&lt;&gt;"", IF(LEFT(INDEX(Paste_Here!AE$2:AE$600, MATCH(B28, Paste_Here!A$2:A$600, 0)), 2)="EM", -1, 1) * VALUE(_xlfn.TEXTJOIN("", TRUE, IF(ISNUMBER(MID(INDEX(Paste_Here!AE$2:AE$600, MATCH(B28, Paste_Here!A$2:A$600, 0)), ROW(INDIRECT("1:"&amp;LEN(INDEX(Paste_Here!AE$2:AE$600, MATCH(B28, Paste_Here!A$2:A$600, 0))))), 1)*1), MID(INDEX(Paste_Here!AE$2:AE$600, MATCH(B28, Paste_Here!A$2:A$600, 0)), ROW(INDIRECT("1:"&amp;LEN(INDEX(Paste_Here!AE$2:AE$600, MATCH(B28, Paste_Here!A$2:A$600, 0))))), 1), ""))), ""), ""), "")</f>
        <v/>
      </c>
      <c r="BH28" s="47"/>
      <c r="BJ28" s="47"/>
      <c r="BK28" s="2" t="str">
        <f t="shared" si="2"/>
        <v/>
      </c>
      <c r="BL28" s="47"/>
      <c r="BM28" s="34" t="str">
        <f>IFERROR(IF(B28&lt;&gt;"", IF(AND(INDEX(Paste_Here!Z$2:Z$600, MATCH(B28, Paste_Here!A$2:A$600, 0))&lt;&gt;"", ISNUMBER(VALUE(INDEX(Paste_Here!Z$2:Z$600, MATCH(B28, Paste_Here!A$2:A$600, 0))))), INDEX(Paste_Here!Z$2:Z$600, MATCH(B28, Paste_Here!A$2:A$600, 0)), ""), ""), "")</f>
        <v/>
      </c>
      <c r="BN28" s="47"/>
      <c r="BO28" s="34" t="str">
        <f>IFERROR(IF(B28&lt;&gt;"", IF(ISNUMBER(SEARCH("highrisk", LOWER(INDEX(Paste_Here!AA$2:AA$600, MATCH(B28, Paste_Here!A$2:A$600, 0))))), "High Risk", IF(ISNUMBER(SEARCH("lowrisk", LOWER(INDEX(Paste_Here!AA$2:AA$600, MATCH(B28, Paste_Here!A$2:A$600, 0))))), "Low Risk", IF(ISNUMBER(SEARCH("somerisk", LOWER(INDEX(Paste_Here!AA$2:AA$600, MATCH(B28, Paste_Here!A$2:A$600, 0))))), "Some Risk", IF(ISNUMBER(SEARCH("OT", LOWER(INDEX(Paste_Here!AA$2:AA$600, MATCH(B28, Paste_Here!A$2:A$600, 0))))), "On Track", "")))), ""), "")</f>
        <v/>
      </c>
      <c r="BP28" s="47"/>
      <c r="BQ28" s="34" t="str">
        <f>IFERROR(IF(B28&lt;&gt;"", IF(AND(INDEX(Paste_Here!AC$2:AC$600, MATCH(B28, Paste_Here!A$2:A$600, 0))&lt;&gt;"", ISNUMBER(VALUE(INDEX(Paste_Here!AC$2:AC$600, MATCH(B28, Paste_Here!A$2:A$600, 0))))), INDEX(Paste_Here!AC$2:AC$600, MATCH(B28, Paste_Here!A$2:A$600, 0)), ""), ""), "")</f>
        <v/>
      </c>
      <c r="BR28" s="47"/>
      <c r="BS28" s="34" t="str">
        <f>IFERROR(IF(B28&lt;&gt;"", IF(ISNUMBER(SEARCH("highrisk", LOWER(INDEX(Paste_Here!AD$2:AD$600, MATCH(B28, Paste_Here!A$2:A$600, 0))))), "High Risk", IF(ISNUMBER(SEARCH("lowrisk", LOWER(INDEX(Paste_Here!AD$2:AD$600, MATCH(B28, Paste_Here!A$2:A$600, 0))))), "Low Risk", IF(ISNUMBER(SEARCH("somerisk", LOWER(INDEX(Paste_Here!AD$2:AD$600, MATCH(B28, Paste_Here!A$2:A$600, 0))))), "Some Risk", IF(ISNUMBER(SEARCH("OT", LOWER(INDEX(Paste_Here!AD$2:AD$600, MATCH(B28, Paste_Here!A$2:A$600, 0))))), "On Track", "")))), ""), "")</f>
        <v/>
      </c>
      <c r="BT28" s="47"/>
      <c r="BU28" s="34"/>
      <c r="BV28" s="47"/>
      <c r="BW28" s="34"/>
      <c r="BX28" s="47"/>
      <c r="BY28" s="34"/>
      <c r="BZ28" s="47"/>
      <c r="CA28" s="34"/>
      <c r="CB28" s="49"/>
      <c r="CE28" s="47"/>
      <c r="CF28" s="2"/>
      <c r="CG28" s="47"/>
      <c r="CH28" s="34"/>
      <c r="CI28" s="47"/>
      <c r="CJ28" s="34"/>
      <c r="CK28" s="47"/>
      <c r="CL28" s="34"/>
      <c r="CM28" s="47"/>
      <c r="CN28" s="34"/>
      <c r="CO28" s="47"/>
      <c r="CP28" s="34"/>
      <c r="CQ28" s="47"/>
      <c r="CR28" s="34"/>
      <c r="CS28" s="47"/>
      <c r="CT28" s="34"/>
      <c r="CU28" s="47"/>
      <c r="CV28" s="34"/>
      <c r="CW28" s="47"/>
      <c r="CZ28" s="47"/>
      <c r="DA28" s="2"/>
      <c r="DB28" s="47"/>
      <c r="DC28" s="34"/>
      <c r="DD28" s="47"/>
      <c r="DE28" s="34"/>
      <c r="DF28" s="47"/>
      <c r="DG28" s="34"/>
      <c r="DH28" s="47"/>
      <c r="DI28" s="34"/>
      <c r="DJ28" s="47"/>
      <c r="DK28" s="34"/>
      <c r="DL28" s="47"/>
      <c r="DM28" s="34"/>
      <c r="DN28" s="47"/>
      <c r="DO28" s="34"/>
      <c r="DP28" s="47"/>
      <c r="DQ28" s="34"/>
      <c r="DR28" s="47"/>
      <c r="DT28" s="47"/>
      <c r="DU28" s="47"/>
      <c r="DV28" s="2" t="str">
        <f t="shared" si="3"/>
        <v/>
      </c>
      <c r="DW28" s="47"/>
      <c r="DX28" s="2" t="str">
        <f>IFERROR(IF(B28&lt;&gt;"", IF(ISNUMBER(SEARCH("s", LOWER(INDEX(Paste_Here!M$2:M$600, MATCH(B28, Paste_Here!A$2:A$600, 0))))), "Yes", IF(INDEX(Paste_Here!M$2:M$600, MATCH(B28, Paste_Here!A$2:A$600, 0))&lt;&gt;"", "No", "")), ""), "")</f>
        <v/>
      </c>
      <c r="DY28" s="47"/>
      <c r="DZ28" s="2" t="str">
        <f>IFERROR(IF(B28&lt;&gt;"", IF(ISNUMBER(SEARCH("yes", LOWER(INDEX(Paste_Here!F$2:F$600, MATCH(B28, Paste_Here!A$2:A$600, 0))))), "Yes", IF(ISNUMBER(SEARCH("no", LOWER(INDEX(Paste_Here!F$2:F$600, MATCH(B28, Paste_Here!A$2:A$600, 0))))), "No", "")), ""), "")</f>
        <v/>
      </c>
      <c r="EA28" s="47"/>
      <c r="EB28" s="2" t="str">
        <f>IFERROR(IF(B28&lt;&gt;"", IF(ISNUMBER(SEARCH("english language learner", LOWER(INDEX(Paste_Here!C$2:C$600, MATCH(B28, Paste_Here!A$2:A$600, 0))))), "Yes", ""), ""), "")</f>
        <v/>
      </c>
      <c r="EC28" s="47"/>
      <c r="ED28" s="2" t="str">
        <f>IFERROR(IF(B28&lt;&gt;"", IF(OR(ISNUMBER(SEARCH("b", LOWER(INDEX(Paste_Here!K$2:K$600, MATCH(B28, Paste_Here!A$2:A$600, 0))))), ISNUMBER(SEARCH("h", LOWER(INDEX(Paste_Here!K$2:K$600, MATCH(B28, Paste_Here!A$2:A$600, 0))))), ISNUMBER(SEARCH("i", LOWER(INDEX(Paste_Here!K$2:K$600, MATCH(B28, Paste_Here!A$2:A$600, 0)))))), "Yes", IF(INDEX(Paste_Here!K$2:K$600, MATCH(B28, Paste_Here!A$2:A$600, 0))&lt;&gt;"", "No", "")), ""), "")</f>
        <v/>
      </c>
      <c r="EE28" s="47"/>
      <c r="EF28" s="34" t="str">
        <f>IFERROR(IF(B28&lt;&gt;"", IF(ISNUMBER(SEARCH("yes", LOWER(INDEX(Paste_Here!L$2:L$600, MATCH(B28, Paste_Here!A$2:A$600, 0))))), "Yes", IF(ISNUMBER(SEARCH("no", LOWER(INDEX(Paste_Here!L$2:L$600, MATCH(B28, Paste_Here!A$2:A$600, 0))))), "No", "")), ""), "")</f>
        <v/>
      </c>
      <c r="EG28" s="47"/>
      <c r="EH28" s="2" t="str">
        <f>IFERROR(IF(B28&lt;&gt;"", IF(ISNUMBER(SEARCH("transitional 2", LOWER(INDEX(Paste_Here!C$2:C$600, MATCH(B28, Paste_Here!A$2:A$600, 0))))), "T2", IF(ISNUMBER(SEARCH("transitional 1", LOWER(INDEX(Paste_Here!C$2:C$600, MATCH(B28, Paste_Here!A$2:A$600, 0))))), "T1", IF(ISNUMBER(SEARCH("waived ell services", LOWER(INDEX(Paste_Here!C$2:C$600, MATCH(B28, Paste_Here!A$2:A$600, 0))))), "W", ""))), ""), "")</f>
        <v/>
      </c>
      <c r="EI28" s="47"/>
      <c r="EJ28" s="2" t="str">
        <f>IFERROR(IF(B28&lt;&gt;"", IF(AND(INDEX(Paste_Here!AG$2:AG$600, MATCH(B28, Paste_Here!A$2:A$600, 0))&lt;&gt;"", ISNUMBER(VALUE(INDEX(Paste_Here!AG$2:AG$600, MATCH(B28, Paste_Here!A$2:A$600, 0))))), INDEX(Paste_Here!AG$2:AG$600, MATCH(B28, Paste_Here!A$2:A$600, 0)), ""), ""), "")</f>
        <v/>
      </c>
      <c r="EK28" s="47"/>
      <c r="EL28" s="2" t="str">
        <f>IFERROR(IF(B28&lt;&gt;"", IF(AND(INDEX(Paste_Here!AL$2:AL$600, MATCH(B28, Paste_Here!A$2:A$600, 0))&lt;&gt;"", ISNUMBER(VALUE(INDEX(Paste_Here!AL$2:AL$600, MATCH(B28, Paste_Here!A$2:A$600, 0))))), INDEX(Paste_Here!AL$2:AL$600, MATCH(B28, Paste_Here!A$2:A$600, 0)), ""), ""), "")</f>
        <v/>
      </c>
      <c r="EM28" s="47"/>
      <c r="FA28" s="4" t="str" cm="1">
        <f t="array" ref="FA28">IFERROR(INDEX(Paste_Here!$B$2:$B$600, MATCH(0, COUNTIF(FA$4:FA27, Paste_Here!$B$2:$B$600) + IF(Paste_Here!$B$2:$B$600="", 1, 0), 0)), "")</f>
        <v/>
      </c>
      <c r="FB28" s="4" t="str">
        <f>IF(FA28&lt;&gt;"", INDEX(Paste_Here!$A$2:$A$600, MATCH(FA28, Paste_Here!$B$2:$B$600, 0)), "")</f>
        <v/>
      </c>
      <c r="FC28" s="4" t="str">
        <f t="shared" si="4"/>
        <v/>
      </c>
      <c r="FD28" s="4" t="str" cm="1">
        <f t="array" ref="FD28">IFERROR(INDEX($FC$5:$FC$600, MATCH(SMALL(IF($FC$5:$FC$600&lt;&gt;"", COUNTIF($FC$5:$FC$600, "&lt;"&amp;$FC$5:$FC$600)+1), ROW()-ROW($FD$5)+1), COUNTIF($FC$5:$FC$600, "&lt;"&amp;$FC$5:$FC$600)+1, 0)), "")</f>
        <v/>
      </c>
      <c r="FF28" s="2" t="str">
        <f>IFERROR(IF(B28&lt;&gt;"", IF(AND(INDEX(Paste_Here!AH$2:AH$600, MATCH(B28, Paste_Here!A$2:A$600, 0))&lt;&gt;"", ISNUMBER(VALUE(INDEX(Paste_Here!AH$2:AH$600, MATCH(B28, Paste_Here!A$2:A$600, 0))))), INDEX(Paste_Here!AH$2:AH$600, MATCH(B28, Paste_Here!A$2:A$600, 0)), ""), ""), "")</f>
        <v/>
      </c>
      <c r="FG28" s="47"/>
      <c r="FH28" s="2" t="str">
        <f>IFERROR(IF(B28&lt;&gt;"", IF(AND(INDEX(Paste_Here!AM$2:AM$600, MATCH(B28, Paste_Here!A$2:A$600, 0))&lt;&gt;"", ISNUMBER(VALUE(INDEX(Paste_Here!AM$2:AM$600, MATCH(B28, Paste_Here!A$2:A$600, 0))))), INDEX(Paste_Here!AM$2:AM$600, MATCH(B28, Paste_Here!A$2:A$600, 0)), ""), ""), "")</f>
        <v/>
      </c>
      <c r="FI28" s="47"/>
      <c r="FJ28" s="47"/>
      <c r="FK28" s="2" t="str">
        <f t="shared" si="5"/>
        <v/>
      </c>
      <c r="FL28" s="47"/>
      <c r="FM28" s="2" t="str">
        <f>IFERROR(IF(B28&lt;&gt;"", IF(ISNUMBER(VALUE(INDEX(Paste_Here!H$2:H$600, MATCH(B28, Paste_Here!A$2:A$600, 0)))), IF(VALUE(INDEX(Paste_Here!H$2:H$600, MATCH(B28, Paste_Here!A$2:A$600, 0)))=0, "No", IF(AND(VALUE(INDEX(Paste_Here!H$2:H$600, MATCH(B28, Paste_Here!A$2:A$600, 0)))&gt;=1, VALUE(INDEX(Paste_Here!H$2:H$600, MATCH(B28, Paste_Here!A$2:A$600, 0)))&lt;=4), VALUE(INDEX(Paste_Here!H$2:H$600, MATCH(B28, Paste_Here!A$2:A$600, 0))), "")), ""), ""), "")</f>
        <v/>
      </c>
      <c r="FN28" s="47"/>
      <c r="FO28" s="34" t="str">
        <f>IFERROR(IF(B28&lt;&gt;"", IF(ISNUMBER(VALUE(INDEX(Paste_Here!I$2:I$600, MATCH(B28, Paste_Here!A$2:A$600, 0)))), IF(VALUE(INDEX(Paste_Here!I$2:I$600, MATCH(B28, Paste_Here!A$2:A$600, 0)))=0, "No", IF(AND(VALUE(INDEX(Paste_Here!I$2:I$600, MATCH(B28, Paste_Here!A$2:A$600, 0)))&gt;=1, VALUE(INDEX(Paste_Here!I$2:I$600, MATCH(B28, Paste_Here!A$2:A$600, 0)))&lt;=4), VALUE(INDEX(Paste_Here!I$2:I$600, MATCH(B28, Paste_Here!A$2:A$600, 0))), "")), ""), ""), "")</f>
        <v/>
      </c>
      <c r="FP28" s="47"/>
      <c r="FQ28" s="2"/>
      <c r="FR28" s="47"/>
      <c r="FS28" s="2"/>
      <c r="FT28" s="47"/>
      <c r="FU28" s="2"/>
      <c r="FV28" s="47"/>
      <c r="FW28" s="2"/>
      <c r="FX28" s="47"/>
      <c r="FY28" s="2"/>
      <c r="FZ28" s="47"/>
      <c r="GA28" s="2"/>
      <c r="GB28" s="47"/>
      <c r="GU28" s="2"/>
      <c r="GV28" s="47"/>
      <c r="GW28" s="2"/>
      <c r="GX28" s="47"/>
    </row>
    <row r="29" spans="1:206" ht="11.65">
      <c r="A29" s="47"/>
      <c r="B29" s="2" t="str">
        <f t="shared" si="0"/>
        <v/>
      </c>
      <c r="C29" s="47"/>
      <c r="D29" s="2" t="str">
        <f>IFERROR(IF(B29&lt;&gt;"", IF(COUNTIF(INDEX(Paste_Here!N$2:O$600, MATCH(B29, Paste_Here!A$2:A$600, 0), 0), "yes") &gt; 0, "No", IF(COUNTIF(INDEX(Paste_Here!N$2:O$600, MATCH(B29, Paste_Here!A$2:A$600, 0), 0), "no") &gt; 0, "Yes", "")), ""), "")</f>
        <v/>
      </c>
      <c r="E29" s="47"/>
      <c r="F29" s="84" t="str">
        <f>IFERROR(IF(B29&lt;&gt;"", IF(AND(INDEX(Paste_Here!P$2:P$600, MATCH(B29, Paste_Here!A$2:A$600, 0))&lt;&gt;"", ISNUMBER(VALUE(INDEX(Paste_Here!P$2:P$600, MATCH(B29, Paste_Here!A$2:A$600, 0))))), INDEX(Paste_Here!P$2:P$600, MATCH(B29, Paste_Here!A$2:A$600, 0)), ""), ""), "")</f>
        <v/>
      </c>
      <c r="G29" s="47"/>
      <c r="H29" s="2" t="str">
        <f>IFERROR(IF(B29&lt;&gt;"", IF(ISNUMBER(SEARCH("highrisk", LOWER(INDEX(Paste_Here!Q$2:Q$600, MATCH(B29, Paste_Here!A$2:A$600, 0))))), "High Risk", IF(ISNUMBER(SEARCH("lowrisk", LOWER(INDEX(Paste_Here!Q$2:Q$600, MATCH(B29, Paste_Here!A$2:A$600, 0))))), "Low Risk", IF(ISNUMBER(SEARCH("somerisk", LOWER(INDEX(Paste_Here!Q$2:Q$600, MATCH(B29, Paste_Here!A$2:A$600, 0))))), "Some Risk", ""))), ""), "")</f>
        <v/>
      </c>
      <c r="I29" s="47"/>
      <c r="J29" s="2"/>
      <c r="K29" s="47"/>
      <c r="L29" s="2"/>
      <c r="M29" s="47"/>
      <c r="N29" s="2"/>
      <c r="O29" s="47"/>
      <c r="P29" s="2" t="str">
        <f>IFERROR(IF(B29&lt;&gt;"", IF(AND(ISNUMBER(VALUE(INDEX(Paste_Here!R$2:R$600, MATCH(B29, Paste_Here!A$2:A$600, 0)))), INDEX(Paste_Here!R$2:R$600, MATCH(B29, Paste_Here!A$2:A$600, 0)) &lt;&gt; ""), VALUE(INDEX(Paste_Here!R$2:R$600, MATCH(B29, Paste_Here!A$2:A$600, 0))), ""), ""), "")</f>
        <v/>
      </c>
      <c r="Q29" s="47"/>
      <c r="R29" s="2"/>
      <c r="S29" s="47"/>
      <c r="W29" s="47"/>
      <c r="X29" s="2"/>
      <c r="Y29" s="47"/>
      <c r="Z29" s="2" t="str">
        <f>IFERROR(IF(B29&lt;&gt;"", IF(AND(INDEX(Paste_Here!S$2:S$600, MATCH(B29, Paste_Here!A$2:A$600, 0))&lt;&gt;"", ISNUMBER(VALUE(INDEX(Paste_Here!S$2:S$600, MATCH(B29, Paste_Here!A$2:A$600, 0))))), INDEX(Paste_Here!S$2:S$600, MATCH(B29, Paste_Here!A$2:A$600, 0)), ""), ""), "")</f>
        <v/>
      </c>
      <c r="AA29" s="47"/>
      <c r="AB29" s="2" t="str">
        <f>IFERROR(IF(B29&lt;&gt;"", IF(ISNUMBER(SEARCH("highrisk", LOWER(INDEX(Paste_Here!T$2:T$600, MATCH(B29, Paste_Here!A$2:A$600, 0))))), "High Risk", IF(ISNUMBER(SEARCH("lowrisk", LOWER(INDEX(Paste_Here!T$2:T$600, MATCH(B29, Paste_Here!A$2:A$600, 0))))), "Low Risk", IF(ISNUMBER(SEARCH("somerisk", LOWER(INDEX(Paste_Here!T$2:T$600, MATCH(B29, Paste_Here!A$2:A$600, 0))))), "Some Risk", IF(ISNUMBER(SEARCH("OT", LOWER(INDEX(Paste_Here!T$2:T$600, MATCH(B29, Paste_Here!A$2:A$600, 0))))), "On Track", "")))), ""), "")</f>
        <v/>
      </c>
      <c r="AC29" s="47"/>
      <c r="AD29" s="2"/>
      <c r="AE29" s="47"/>
      <c r="AF29" s="2"/>
      <c r="AG29" s="47"/>
      <c r="AH29" s="2"/>
      <c r="AI29" s="47"/>
      <c r="AJ29" s="2" t="str" cm="1">
        <f t="array" aca="1" ref="AJ29" ca="1">IFERROR(IF(ISNUMBER(SEARCH("BR", INDEX(Paste_Here!AB$2:AB$210, MATCH(B29, Paste_Here!A$2:A$210, 0)))), -1, 1) * VALUE(_xlfn.TEXTJOIN("", TRUE, IF(ISNUMBER(--MID(INDEX(Paste_Here!AB$2:AB$210, MATCH(B29, Paste_Here!A$2:A$210, 0)), ROW(INDIRECT("1:"&amp;LEN(INDEX(Paste_Here!AB$2:AB$210, MATCH(B29, Paste_Here!A$2:A$210, 0))))), 1)), MID(INDEX(Paste_Here!AB$2:AB$210, MATCH(B29, Paste_Here!A$2:A$210, 0)), ROW(INDIRECT("1:"&amp;LEN(INDEX(Paste_Here!AB$2:AB$210, MATCH(B29, Paste_Here!A$2:A$210, 0))))), 1), ""))), "")</f>
        <v/>
      </c>
      <c r="AK29" s="47"/>
      <c r="AL29" s="34" t="str">
        <f>IFERROR(IF(B29&lt;&gt;"", IF(AND(INDEX(Paste_Here!AF$2:AF$600, MATCH(B29, Paste_Here!A$2:A$600, 0))&lt;&gt;"", ISNUMBER(VALUE(INDEX(Paste_Here!AF$2:AF$600, MATCH(B29, Paste_Here!A$2:A$600, 0))))), INDEX(Paste_Here!AF$2:AF$600, MATCH(B29, Paste_Here!A$2:A$600, 0)), ""), ""), "")</f>
        <v/>
      </c>
      <c r="AM29" s="47"/>
      <c r="AN29" s="47"/>
      <c r="AO29" s="2" t="str">
        <f t="shared" si="1"/>
        <v/>
      </c>
      <c r="AP29" s="47"/>
      <c r="AQ29" s="34" t="str">
        <f>IFERROR(IF(B29&lt;&gt;"", IF(COUNTIF(INDEX(Paste_Here!X$2:Y$600, MATCH(B29, Paste_Here!A$2:A$600, 0), 0), "yes") &gt; 0, "No", IF(COUNTIF(INDEX(Paste_Here!X$2:Y$600, MATCH(B29, Paste_Here!A$2:A$600, 0), 0), "no") &gt; 0, "Yes", "")), ""), "")</f>
        <v/>
      </c>
      <c r="AR29" s="47"/>
      <c r="AS29" s="34" t="str">
        <f>IFERROR(IF(B29&lt;&gt;"", IF(AND(INDEX(Paste_Here!U$2:U$600, MATCH(B29, Paste_Here!A$2:A$600, 0))&lt;&gt;"", ISNUMBER(VALUE(INDEX(Paste_Here!U$2:U$600, MATCH(B29, Paste_Here!A$2:A$600, 0))))), INDEX(Paste_Here!U$2:U$600, MATCH(B29, Paste_Here!A$2:A$600, 0)), ""), ""), "")</f>
        <v/>
      </c>
      <c r="AT29" s="47"/>
      <c r="AU29" s="34" t="str">
        <f>IFERROR(IF(B29&lt;&gt;"", IF(ISNUMBER(SEARCH("highrisk", LOWER(INDEX(Paste_Here!V$2:V$600, MATCH(B29, Paste_Here!A$2:A$600, 0))))), "High Risk", IF(ISNUMBER(SEARCH("lowrisk", LOWER(INDEX(Paste_Here!V$2:V$600, MATCH(B29, Paste_Here!A$2:A$600, 0))))), "Low Risk", IF(ISNUMBER(SEARCH("somerisk", LOWER(INDEX(Paste_Here!V$2:V$600, MATCH(B29, Paste_Here!A$2:A$600, 0))))), "Some Risk", ""))), ""), "")</f>
        <v/>
      </c>
      <c r="AV29" s="47"/>
      <c r="AW29" s="34" t="str">
        <f>IFERROR(IF(B29&lt;&gt;"", IF(AND(ISNUMBER(VALUE(INDEX(Paste_Here!W$2:W$600, MATCH(B29, Paste_Here!A$2:A$600, 0)))), INDEX(Paste_Here!W$2:W$600, MATCH(B29, Paste_Here!A$2:A$600, 0)) &lt;&gt; ""), VALUE(INDEX(Paste_Here!W$2:W$600, MATCH(B29, Paste_Here!A$2:A$600, 0))), ""), ""), "")</f>
        <v/>
      </c>
      <c r="AX29" s="47"/>
      <c r="BA29" s="2" t="str">
        <f>IFERROR(IF(B29&lt;&gt;"", IF(AND(INDEX(Paste_Here!AI$2:AI$600, MATCH(B29, Paste_Here!A$2:A$600, 0))&lt;&gt;"", ISNUMBER(VALUE(INDEX(Paste_Here!AI$2:AI$600, MATCH(B29, Paste_Here!A$2:A$600, 0))))), INDEX(Paste_Here!AI$2:AI$600, MATCH(B29, Paste_Here!A$2:A$600, 0)), ""), ""), "")</f>
        <v/>
      </c>
      <c r="BB29" s="47"/>
      <c r="BC29" s="34" t="str">
        <f>IFERROR(IF(B29&lt;&gt;"", IF(ISNUMBER(SEARCH("highrisk", LOWER(INDEX(Paste_Here!AJ$2:AJ$600, MATCH(B29, Paste_Here!A$2:A$600, 0))))), "High Risk", IF(ISNUMBER(SEARCH("lowrisk", LOWER(INDEX(Paste_Here!AJ$2:AJ$600, MATCH(B29, Paste_Here!A$2:A$600, 0))))), "Low Risk", IF(ISNUMBER(SEARCH("somerisk", LOWER(INDEX(Paste_Here!AJ$2:AJ$600, MATCH(B29, Paste_Here!A$2:A$600, 0))))), "Some Risk", IF(ISNUMBER(SEARCH("OT", LOWER(INDEX(Paste_Here!AJ$2:AJ$600, MATCH(B29, Paste_Here!A$2:A$600, 0))))), "On Track", "")))), ""), "")</f>
        <v/>
      </c>
      <c r="BD29" s="47"/>
      <c r="BE29" s="34" t="str">
        <f>IFERROR(IF(B29&lt;&gt;"", IF(AND(INDEX(Paste_Here!AK$2:AK$600, MATCH(B29, Paste_Here!A$2:A$600, 0))&lt;&gt;"", ISNUMBER(VALUE(INDEX(Paste_Here!AK$2:AK$600, MATCH(B29, Paste_Here!A$2:A$600, 0))))), INDEX(Paste_Here!AK$2:AK$600, MATCH(B29, Paste_Here!A$2:A$600, 0)), ""), ""), "")</f>
        <v/>
      </c>
      <c r="BF29" s="47"/>
      <c r="BG29" s="34" t="str" cm="1">
        <f t="array" aca="1" ref="BG29" ca="1">IFERROR(IF(B29&lt;&gt;"", IF(INDEX(Paste_Here!AE$2:AE$600, MATCH(B29, Paste_Here!A$2:A$600, 0))&lt;&gt;"", IF(LEFT(INDEX(Paste_Here!AE$2:AE$600, MATCH(B29, Paste_Here!A$2:A$600, 0)), 2)="EM", -1, 1) * VALUE(_xlfn.TEXTJOIN("", TRUE, IF(ISNUMBER(MID(INDEX(Paste_Here!AE$2:AE$600, MATCH(B29, Paste_Here!A$2:A$600, 0)), ROW(INDIRECT("1:"&amp;LEN(INDEX(Paste_Here!AE$2:AE$600, MATCH(B29, Paste_Here!A$2:A$600, 0))))), 1)*1), MID(INDEX(Paste_Here!AE$2:AE$600, MATCH(B29, Paste_Here!A$2:A$600, 0)), ROW(INDIRECT("1:"&amp;LEN(INDEX(Paste_Here!AE$2:AE$600, MATCH(B29, Paste_Here!A$2:A$600, 0))))), 1), ""))), ""), ""), "")</f>
        <v/>
      </c>
      <c r="BH29" s="47"/>
      <c r="BJ29" s="47"/>
      <c r="BK29" s="2" t="str">
        <f t="shared" si="2"/>
        <v/>
      </c>
      <c r="BL29" s="47"/>
      <c r="BM29" s="34" t="str">
        <f>IFERROR(IF(B29&lt;&gt;"", IF(AND(INDEX(Paste_Here!Z$2:Z$600, MATCH(B29, Paste_Here!A$2:A$600, 0))&lt;&gt;"", ISNUMBER(VALUE(INDEX(Paste_Here!Z$2:Z$600, MATCH(B29, Paste_Here!A$2:A$600, 0))))), INDEX(Paste_Here!Z$2:Z$600, MATCH(B29, Paste_Here!A$2:A$600, 0)), ""), ""), "")</f>
        <v/>
      </c>
      <c r="BN29" s="47"/>
      <c r="BO29" s="34" t="str">
        <f>IFERROR(IF(B29&lt;&gt;"", IF(ISNUMBER(SEARCH("highrisk", LOWER(INDEX(Paste_Here!AA$2:AA$600, MATCH(B29, Paste_Here!A$2:A$600, 0))))), "High Risk", IF(ISNUMBER(SEARCH("lowrisk", LOWER(INDEX(Paste_Here!AA$2:AA$600, MATCH(B29, Paste_Here!A$2:A$600, 0))))), "Low Risk", IF(ISNUMBER(SEARCH("somerisk", LOWER(INDEX(Paste_Here!AA$2:AA$600, MATCH(B29, Paste_Here!A$2:A$600, 0))))), "Some Risk", IF(ISNUMBER(SEARCH("OT", LOWER(INDEX(Paste_Here!AA$2:AA$600, MATCH(B29, Paste_Here!A$2:A$600, 0))))), "On Track", "")))), ""), "")</f>
        <v/>
      </c>
      <c r="BP29" s="47"/>
      <c r="BQ29" s="34" t="str">
        <f>IFERROR(IF(B29&lt;&gt;"", IF(AND(INDEX(Paste_Here!AC$2:AC$600, MATCH(B29, Paste_Here!A$2:A$600, 0))&lt;&gt;"", ISNUMBER(VALUE(INDEX(Paste_Here!AC$2:AC$600, MATCH(B29, Paste_Here!A$2:A$600, 0))))), INDEX(Paste_Here!AC$2:AC$600, MATCH(B29, Paste_Here!A$2:A$600, 0)), ""), ""), "")</f>
        <v/>
      </c>
      <c r="BR29" s="47"/>
      <c r="BS29" s="34" t="str">
        <f>IFERROR(IF(B29&lt;&gt;"", IF(ISNUMBER(SEARCH("highrisk", LOWER(INDEX(Paste_Here!AD$2:AD$600, MATCH(B29, Paste_Here!A$2:A$600, 0))))), "High Risk", IF(ISNUMBER(SEARCH("lowrisk", LOWER(INDEX(Paste_Here!AD$2:AD$600, MATCH(B29, Paste_Here!A$2:A$600, 0))))), "Low Risk", IF(ISNUMBER(SEARCH("somerisk", LOWER(INDEX(Paste_Here!AD$2:AD$600, MATCH(B29, Paste_Here!A$2:A$600, 0))))), "Some Risk", IF(ISNUMBER(SEARCH("OT", LOWER(INDEX(Paste_Here!AD$2:AD$600, MATCH(B29, Paste_Here!A$2:A$600, 0))))), "On Track", "")))), ""), "")</f>
        <v/>
      </c>
      <c r="BT29" s="47"/>
      <c r="BU29" s="34"/>
      <c r="BV29" s="47"/>
      <c r="BW29" s="34"/>
      <c r="BX29" s="47"/>
      <c r="BY29" s="34"/>
      <c r="BZ29" s="47"/>
      <c r="CA29" s="34"/>
      <c r="CB29" s="49"/>
      <c r="CE29" s="47"/>
      <c r="CF29" s="2"/>
      <c r="CG29" s="47"/>
      <c r="CH29" s="34"/>
      <c r="CI29" s="47"/>
      <c r="CJ29" s="34"/>
      <c r="CK29" s="47"/>
      <c r="CL29" s="34"/>
      <c r="CM29" s="47"/>
      <c r="CN29" s="34"/>
      <c r="CO29" s="47"/>
      <c r="CP29" s="34"/>
      <c r="CQ29" s="47"/>
      <c r="CR29" s="34"/>
      <c r="CS29" s="47"/>
      <c r="CT29" s="34"/>
      <c r="CU29" s="47"/>
      <c r="CV29" s="34"/>
      <c r="CW29" s="47"/>
      <c r="CZ29" s="47"/>
      <c r="DA29" s="2"/>
      <c r="DB29" s="47"/>
      <c r="DC29" s="34"/>
      <c r="DD29" s="47"/>
      <c r="DE29" s="34"/>
      <c r="DF29" s="47"/>
      <c r="DG29" s="34"/>
      <c r="DH29" s="47"/>
      <c r="DI29" s="34"/>
      <c r="DJ29" s="47"/>
      <c r="DK29" s="34"/>
      <c r="DL29" s="47"/>
      <c r="DM29" s="34"/>
      <c r="DN29" s="47"/>
      <c r="DO29" s="34"/>
      <c r="DP29" s="47"/>
      <c r="DQ29" s="34"/>
      <c r="DR29" s="47"/>
      <c r="DS29" s="4"/>
      <c r="DT29" s="47"/>
      <c r="DU29" s="47"/>
      <c r="DV29" s="2" t="str">
        <f t="shared" si="3"/>
        <v/>
      </c>
      <c r="DW29" s="47"/>
      <c r="DX29" s="2" t="str">
        <f>IFERROR(IF(B29&lt;&gt;"", IF(ISNUMBER(SEARCH("s", LOWER(INDEX(Paste_Here!M$2:M$600, MATCH(B29, Paste_Here!A$2:A$600, 0))))), "Yes", IF(INDEX(Paste_Here!M$2:M$600, MATCH(B29, Paste_Here!A$2:A$600, 0))&lt;&gt;"", "No", "")), ""), "")</f>
        <v/>
      </c>
      <c r="DY29" s="47"/>
      <c r="DZ29" s="2" t="str">
        <f>IFERROR(IF(B29&lt;&gt;"", IF(ISNUMBER(SEARCH("yes", LOWER(INDEX(Paste_Here!F$2:F$600, MATCH(B29, Paste_Here!A$2:A$600, 0))))), "Yes", IF(ISNUMBER(SEARCH("no", LOWER(INDEX(Paste_Here!F$2:F$600, MATCH(B29, Paste_Here!A$2:A$600, 0))))), "No", "")), ""), "")</f>
        <v/>
      </c>
      <c r="EA29" s="47"/>
      <c r="EB29" s="2" t="str">
        <f>IFERROR(IF(B29&lt;&gt;"", IF(ISNUMBER(SEARCH("english language learner", LOWER(INDEX(Paste_Here!C$2:C$600, MATCH(B29, Paste_Here!A$2:A$600, 0))))), "Yes", ""), ""), "")</f>
        <v/>
      </c>
      <c r="EC29" s="47"/>
      <c r="ED29" s="2" t="str">
        <f>IFERROR(IF(B29&lt;&gt;"", IF(OR(ISNUMBER(SEARCH("b", LOWER(INDEX(Paste_Here!K$2:K$600, MATCH(B29, Paste_Here!A$2:A$600, 0))))), ISNUMBER(SEARCH("h", LOWER(INDEX(Paste_Here!K$2:K$600, MATCH(B29, Paste_Here!A$2:A$600, 0))))), ISNUMBER(SEARCH("i", LOWER(INDEX(Paste_Here!K$2:K$600, MATCH(B29, Paste_Here!A$2:A$600, 0)))))), "Yes", IF(INDEX(Paste_Here!K$2:K$600, MATCH(B29, Paste_Here!A$2:A$600, 0))&lt;&gt;"", "No", "")), ""), "")</f>
        <v/>
      </c>
      <c r="EE29" s="47"/>
      <c r="EF29" s="34" t="str">
        <f>IFERROR(IF(B29&lt;&gt;"", IF(ISNUMBER(SEARCH("yes", LOWER(INDEX(Paste_Here!L$2:L$600, MATCH(B29, Paste_Here!A$2:A$600, 0))))), "Yes", IF(ISNUMBER(SEARCH("no", LOWER(INDEX(Paste_Here!L$2:L$600, MATCH(B29, Paste_Here!A$2:A$600, 0))))), "No", "")), ""), "")</f>
        <v/>
      </c>
      <c r="EG29" s="47"/>
      <c r="EH29" s="2" t="str">
        <f>IFERROR(IF(B29&lt;&gt;"", IF(ISNUMBER(SEARCH("transitional 2", LOWER(INDEX(Paste_Here!C$2:C$600, MATCH(B29, Paste_Here!A$2:A$600, 0))))), "T2", IF(ISNUMBER(SEARCH("transitional 1", LOWER(INDEX(Paste_Here!C$2:C$600, MATCH(B29, Paste_Here!A$2:A$600, 0))))), "T1", IF(ISNUMBER(SEARCH("waived ell services", LOWER(INDEX(Paste_Here!C$2:C$600, MATCH(B29, Paste_Here!A$2:A$600, 0))))), "W", ""))), ""), "")</f>
        <v/>
      </c>
      <c r="EI29" s="47"/>
      <c r="EJ29" s="2" t="str">
        <f>IFERROR(IF(B29&lt;&gt;"", IF(AND(INDEX(Paste_Here!AG$2:AG$600, MATCH(B29, Paste_Here!A$2:A$600, 0))&lt;&gt;"", ISNUMBER(VALUE(INDEX(Paste_Here!AG$2:AG$600, MATCH(B29, Paste_Here!A$2:A$600, 0))))), INDEX(Paste_Here!AG$2:AG$600, MATCH(B29, Paste_Here!A$2:A$600, 0)), ""), ""), "")</f>
        <v/>
      </c>
      <c r="EK29" s="47"/>
      <c r="EL29" s="2" t="str">
        <f>IFERROR(IF(B29&lt;&gt;"", IF(AND(INDEX(Paste_Here!AL$2:AL$600, MATCH(B29, Paste_Here!A$2:A$600, 0))&lt;&gt;"", ISNUMBER(VALUE(INDEX(Paste_Here!AL$2:AL$600, MATCH(B29, Paste_Here!A$2:A$600, 0))))), INDEX(Paste_Here!AL$2:AL$600, MATCH(B29, Paste_Here!A$2:A$600, 0)), ""), ""), "")</f>
        <v/>
      </c>
      <c r="EM29" s="47"/>
      <c r="FA29" s="4" t="str" cm="1">
        <f t="array" ref="FA29">IFERROR(INDEX(Paste_Here!$B$2:$B$600, MATCH(0, COUNTIF(FA$4:FA28, Paste_Here!$B$2:$B$600) + IF(Paste_Here!$B$2:$B$600="", 1, 0), 0)), "")</f>
        <v/>
      </c>
      <c r="FB29" s="4" t="str">
        <f>IF(FA29&lt;&gt;"", INDEX(Paste_Here!$A$2:$A$600, MATCH(FA29, Paste_Here!$B$2:$B$600, 0)), "")</f>
        <v/>
      </c>
      <c r="FC29" s="4" t="str">
        <f t="shared" si="4"/>
        <v/>
      </c>
      <c r="FD29" s="4" t="str" cm="1">
        <f t="array" ref="FD29">IFERROR(INDEX($FC$5:$FC$600, MATCH(SMALL(IF($FC$5:$FC$600&lt;&gt;"", COUNTIF($FC$5:$FC$600, "&lt;"&amp;$FC$5:$FC$600)+1), ROW()-ROW($FD$5)+1), COUNTIF($FC$5:$FC$600, "&lt;"&amp;$FC$5:$FC$600)+1, 0)), "")</f>
        <v/>
      </c>
      <c r="FF29" s="2" t="str">
        <f>IFERROR(IF(B29&lt;&gt;"", IF(AND(INDEX(Paste_Here!AH$2:AH$600, MATCH(B29, Paste_Here!A$2:A$600, 0))&lt;&gt;"", ISNUMBER(VALUE(INDEX(Paste_Here!AH$2:AH$600, MATCH(B29, Paste_Here!A$2:A$600, 0))))), INDEX(Paste_Here!AH$2:AH$600, MATCH(B29, Paste_Here!A$2:A$600, 0)), ""), ""), "")</f>
        <v/>
      </c>
      <c r="FG29" s="47"/>
      <c r="FH29" s="2" t="str">
        <f>IFERROR(IF(B29&lt;&gt;"", IF(AND(INDEX(Paste_Here!AM$2:AM$600, MATCH(B29, Paste_Here!A$2:A$600, 0))&lt;&gt;"", ISNUMBER(VALUE(INDEX(Paste_Here!AM$2:AM$600, MATCH(B29, Paste_Here!A$2:A$600, 0))))), INDEX(Paste_Here!AM$2:AM$600, MATCH(B29, Paste_Here!A$2:A$600, 0)), ""), ""), "")</f>
        <v/>
      </c>
      <c r="FI29" s="47"/>
      <c r="FJ29" s="47"/>
      <c r="FK29" s="2" t="str">
        <f t="shared" si="5"/>
        <v/>
      </c>
      <c r="FL29" s="47"/>
      <c r="FM29" s="2" t="str">
        <f>IFERROR(IF(B29&lt;&gt;"", IF(ISNUMBER(VALUE(INDEX(Paste_Here!H$2:H$600, MATCH(B29, Paste_Here!A$2:A$600, 0)))), IF(VALUE(INDEX(Paste_Here!H$2:H$600, MATCH(B29, Paste_Here!A$2:A$600, 0)))=0, "No", IF(AND(VALUE(INDEX(Paste_Here!H$2:H$600, MATCH(B29, Paste_Here!A$2:A$600, 0)))&gt;=1, VALUE(INDEX(Paste_Here!H$2:H$600, MATCH(B29, Paste_Here!A$2:A$600, 0)))&lt;=4), VALUE(INDEX(Paste_Here!H$2:H$600, MATCH(B29, Paste_Here!A$2:A$600, 0))), "")), ""), ""), "")</f>
        <v/>
      </c>
      <c r="FN29" s="47"/>
      <c r="FO29" s="34" t="str">
        <f>IFERROR(IF(B29&lt;&gt;"", IF(ISNUMBER(VALUE(INDEX(Paste_Here!I$2:I$600, MATCH(B29, Paste_Here!A$2:A$600, 0)))), IF(VALUE(INDEX(Paste_Here!I$2:I$600, MATCH(B29, Paste_Here!A$2:A$600, 0)))=0, "No", IF(AND(VALUE(INDEX(Paste_Here!I$2:I$600, MATCH(B29, Paste_Here!A$2:A$600, 0)))&gt;=1, VALUE(INDEX(Paste_Here!I$2:I$600, MATCH(B29, Paste_Here!A$2:A$600, 0)))&lt;=4), VALUE(INDEX(Paste_Here!I$2:I$600, MATCH(B29, Paste_Here!A$2:A$600, 0))), "")), ""), ""), "")</f>
        <v/>
      </c>
      <c r="FP29" s="47"/>
      <c r="FQ29" s="2"/>
      <c r="FR29" s="47"/>
      <c r="FS29" s="2"/>
      <c r="FT29" s="47"/>
      <c r="FU29" s="2"/>
      <c r="FV29" s="47"/>
      <c r="FW29" s="2"/>
      <c r="FX29" s="47"/>
      <c r="FY29" s="2"/>
      <c r="FZ29" s="47"/>
      <c r="GA29" s="2"/>
      <c r="GB29" s="47"/>
      <c r="GU29" s="2"/>
      <c r="GV29" s="47"/>
      <c r="GW29" s="2"/>
      <c r="GX29" s="47"/>
    </row>
    <row r="30" spans="1:206" ht="11.65">
      <c r="A30" s="47"/>
      <c r="B30" s="2" t="str">
        <f t="shared" si="0"/>
        <v/>
      </c>
      <c r="C30" s="47"/>
      <c r="D30" s="2" t="str">
        <f>IFERROR(IF(B30&lt;&gt;"", IF(COUNTIF(INDEX(Paste_Here!N$2:O$600, MATCH(B30, Paste_Here!A$2:A$600, 0), 0), "yes") &gt; 0, "No", IF(COUNTIF(INDEX(Paste_Here!N$2:O$600, MATCH(B30, Paste_Here!A$2:A$600, 0), 0), "no") &gt; 0, "Yes", "")), ""), "")</f>
        <v/>
      </c>
      <c r="E30" s="47"/>
      <c r="F30" s="84" t="str">
        <f>IFERROR(IF(B30&lt;&gt;"", IF(AND(INDEX(Paste_Here!P$2:P$600, MATCH(B30, Paste_Here!A$2:A$600, 0))&lt;&gt;"", ISNUMBER(VALUE(INDEX(Paste_Here!P$2:P$600, MATCH(B30, Paste_Here!A$2:A$600, 0))))), INDEX(Paste_Here!P$2:P$600, MATCH(B30, Paste_Here!A$2:A$600, 0)), ""), ""), "")</f>
        <v/>
      </c>
      <c r="G30" s="47"/>
      <c r="H30" s="2" t="str">
        <f>IFERROR(IF(B30&lt;&gt;"", IF(ISNUMBER(SEARCH("highrisk", LOWER(INDEX(Paste_Here!Q$2:Q$600, MATCH(B30, Paste_Here!A$2:A$600, 0))))), "High Risk", IF(ISNUMBER(SEARCH("lowrisk", LOWER(INDEX(Paste_Here!Q$2:Q$600, MATCH(B30, Paste_Here!A$2:A$600, 0))))), "Low Risk", IF(ISNUMBER(SEARCH("somerisk", LOWER(INDEX(Paste_Here!Q$2:Q$600, MATCH(B30, Paste_Here!A$2:A$600, 0))))), "Some Risk", ""))), ""), "")</f>
        <v/>
      </c>
      <c r="I30" s="47"/>
      <c r="J30" s="2"/>
      <c r="K30" s="47"/>
      <c r="L30" s="2"/>
      <c r="M30" s="47"/>
      <c r="N30" s="2"/>
      <c r="O30" s="47"/>
      <c r="P30" s="2" t="str">
        <f>IFERROR(IF(B30&lt;&gt;"", IF(AND(ISNUMBER(VALUE(INDEX(Paste_Here!R$2:R$600, MATCH(B30, Paste_Here!A$2:A$600, 0)))), INDEX(Paste_Here!R$2:R$600, MATCH(B30, Paste_Here!A$2:A$600, 0)) &lt;&gt; ""), VALUE(INDEX(Paste_Here!R$2:R$600, MATCH(B30, Paste_Here!A$2:A$600, 0))), ""), ""), "")</f>
        <v/>
      </c>
      <c r="Q30" s="47"/>
      <c r="R30" s="2"/>
      <c r="S30" s="47"/>
      <c r="W30" s="47"/>
      <c r="X30" s="2"/>
      <c r="Y30" s="47"/>
      <c r="Z30" s="2" t="str">
        <f>IFERROR(IF(B30&lt;&gt;"", IF(AND(INDEX(Paste_Here!S$2:S$600, MATCH(B30, Paste_Here!A$2:A$600, 0))&lt;&gt;"", ISNUMBER(VALUE(INDEX(Paste_Here!S$2:S$600, MATCH(B30, Paste_Here!A$2:A$600, 0))))), INDEX(Paste_Here!S$2:S$600, MATCH(B30, Paste_Here!A$2:A$600, 0)), ""), ""), "")</f>
        <v/>
      </c>
      <c r="AA30" s="47"/>
      <c r="AB30" s="2" t="str">
        <f>IFERROR(IF(B30&lt;&gt;"", IF(ISNUMBER(SEARCH("highrisk", LOWER(INDEX(Paste_Here!T$2:T$600, MATCH(B30, Paste_Here!A$2:A$600, 0))))), "High Risk", IF(ISNUMBER(SEARCH("lowrisk", LOWER(INDEX(Paste_Here!T$2:T$600, MATCH(B30, Paste_Here!A$2:A$600, 0))))), "Low Risk", IF(ISNUMBER(SEARCH("somerisk", LOWER(INDEX(Paste_Here!T$2:T$600, MATCH(B30, Paste_Here!A$2:A$600, 0))))), "Some Risk", IF(ISNUMBER(SEARCH("OT", LOWER(INDEX(Paste_Here!T$2:T$600, MATCH(B30, Paste_Here!A$2:A$600, 0))))), "On Track", "")))), ""), "")</f>
        <v/>
      </c>
      <c r="AC30" s="47"/>
      <c r="AD30" s="2"/>
      <c r="AE30" s="47"/>
      <c r="AF30" s="2"/>
      <c r="AG30" s="47"/>
      <c r="AH30" s="2"/>
      <c r="AI30" s="47"/>
      <c r="AJ30" s="2" t="str" cm="1">
        <f t="array" aca="1" ref="AJ30" ca="1">IFERROR(IF(ISNUMBER(SEARCH("BR", INDEX(Paste_Here!AB$2:AB$210, MATCH(B30, Paste_Here!A$2:A$210, 0)))), -1, 1) * VALUE(_xlfn.TEXTJOIN("", TRUE, IF(ISNUMBER(--MID(INDEX(Paste_Here!AB$2:AB$210, MATCH(B30, Paste_Here!A$2:A$210, 0)), ROW(INDIRECT("1:"&amp;LEN(INDEX(Paste_Here!AB$2:AB$210, MATCH(B30, Paste_Here!A$2:A$210, 0))))), 1)), MID(INDEX(Paste_Here!AB$2:AB$210, MATCH(B30, Paste_Here!A$2:A$210, 0)), ROW(INDIRECT("1:"&amp;LEN(INDEX(Paste_Here!AB$2:AB$210, MATCH(B30, Paste_Here!A$2:A$210, 0))))), 1), ""))), "")</f>
        <v/>
      </c>
      <c r="AK30" s="47"/>
      <c r="AL30" s="34" t="str">
        <f>IFERROR(IF(B30&lt;&gt;"", IF(AND(INDEX(Paste_Here!AF$2:AF$600, MATCH(B30, Paste_Here!A$2:A$600, 0))&lt;&gt;"", ISNUMBER(VALUE(INDEX(Paste_Here!AF$2:AF$600, MATCH(B30, Paste_Here!A$2:A$600, 0))))), INDEX(Paste_Here!AF$2:AF$600, MATCH(B30, Paste_Here!A$2:A$600, 0)), ""), ""), "")</f>
        <v/>
      </c>
      <c r="AM30" s="47"/>
      <c r="AN30" s="47"/>
      <c r="AO30" s="2" t="str">
        <f t="shared" si="1"/>
        <v/>
      </c>
      <c r="AP30" s="47"/>
      <c r="AQ30" s="34" t="str">
        <f>IFERROR(IF(B30&lt;&gt;"", IF(COUNTIF(INDEX(Paste_Here!X$2:Y$600, MATCH(B30, Paste_Here!A$2:A$600, 0), 0), "yes") &gt; 0, "No", IF(COUNTIF(INDEX(Paste_Here!X$2:Y$600, MATCH(B30, Paste_Here!A$2:A$600, 0), 0), "no") &gt; 0, "Yes", "")), ""), "")</f>
        <v/>
      </c>
      <c r="AR30" s="47"/>
      <c r="AS30" s="34" t="str">
        <f>IFERROR(IF(B30&lt;&gt;"", IF(AND(INDEX(Paste_Here!U$2:U$600, MATCH(B30, Paste_Here!A$2:A$600, 0))&lt;&gt;"", ISNUMBER(VALUE(INDEX(Paste_Here!U$2:U$600, MATCH(B30, Paste_Here!A$2:A$600, 0))))), INDEX(Paste_Here!U$2:U$600, MATCH(B30, Paste_Here!A$2:A$600, 0)), ""), ""), "")</f>
        <v/>
      </c>
      <c r="AT30" s="47"/>
      <c r="AU30" s="34" t="str">
        <f>IFERROR(IF(B30&lt;&gt;"", IF(ISNUMBER(SEARCH("highrisk", LOWER(INDEX(Paste_Here!V$2:V$600, MATCH(B30, Paste_Here!A$2:A$600, 0))))), "High Risk", IF(ISNUMBER(SEARCH("lowrisk", LOWER(INDEX(Paste_Here!V$2:V$600, MATCH(B30, Paste_Here!A$2:A$600, 0))))), "Low Risk", IF(ISNUMBER(SEARCH("somerisk", LOWER(INDEX(Paste_Here!V$2:V$600, MATCH(B30, Paste_Here!A$2:A$600, 0))))), "Some Risk", ""))), ""), "")</f>
        <v/>
      </c>
      <c r="AV30" s="47"/>
      <c r="AW30" s="34" t="str">
        <f>IFERROR(IF(B30&lt;&gt;"", IF(AND(ISNUMBER(VALUE(INDEX(Paste_Here!W$2:W$600, MATCH(B30, Paste_Here!A$2:A$600, 0)))), INDEX(Paste_Here!W$2:W$600, MATCH(B30, Paste_Here!A$2:A$600, 0)) &lt;&gt; ""), VALUE(INDEX(Paste_Here!W$2:W$600, MATCH(B30, Paste_Here!A$2:A$600, 0))), ""), ""), "")</f>
        <v/>
      </c>
      <c r="AX30" s="47"/>
      <c r="BA30" s="2" t="str">
        <f>IFERROR(IF(B30&lt;&gt;"", IF(AND(INDEX(Paste_Here!AI$2:AI$600, MATCH(B30, Paste_Here!A$2:A$600, 0))&lt;&gt;"", ISNUMBER(VALUE(INDEX(Paste_Here!AI$2:AI$600, MATCH(B30, Paste_Here!A$2:A$600, 0))))), INDEX(Paste_Here!AI$2:AI$600, MATCH(B30, Paste_Here!A$2:A$600, 0)), ""), ""), "")</f>
        <v/>
      </c>
      <c r="BB30" s="47"/>
      <c r="BC30" s="34" t="str">
        <f>IFERROR(IF(B30&lt;&gt;"", IF(ISNUMBER(SEARCH("highrisk", LOWER(INDEX(Paste_Here!AJ$2:AJ$600, MATCH(B30, Paste_Here!A$2:A$600, 0))))), "High Risk", IF(ISNUMBER(SEARCH("lowrisk", LOWER(INDEX(Paste_Here!AJ$2:AJ$600, MATCH(B30, Paste_Here!A$2:A$600, 0))))), "Low Risk", IF(ISNUMBER(SEARCH("somerisk", LOWER(INDEX(Paste_Here!AJ$2:AJ$600, MATCH(B30, Paste_Here!A$2:A$600, 0))))), "Some Risk", IF(ISNUMBER(SEARCH("OT", LOWER(INDEX(Paste_Here!AJ$2:AJ$600, MATCH(B30, Paste_Here!A$2:A$600, 0))))), "On Track", "")))), ""), "")</f>
        <v/>
      </c>
      <c r="BD30" s="47"/>
      <c r="BE30" s="34" t="str">
        <f>IFERROR(IF(B30&lt;&gt;"", IF(AND(INDEX(Paste_Here!AK$2:AK$600, MATCH(B30, Paste_Here!A$2:A$600, 0))&lt;&gt;"", ISNUMBER(VALUE(INDEX(Paste_Here!AK$2:AK$600, MATCH(B30, Paste_Here!A$2:A$600, 0))))), INDEX(Paste_Here!AK$2:AK$600, MATCH(B30, Paste_Here!A$2:A$600, 0)), ""), ""), "")</f>
        <v/>
      </c>
      <c r="BF30" s="47"/>
      <c r="BG30" s="34" t="str" cm="1">
        <f t="array" aca="1" ref="BG30" ca="1">IFERROR(IF(B30&lt;&gt;"", IF(INDEX(Paste_Here!AE$2:AE$600, MATCH(B30, Paste_Here!A$2:A$600, 0))&lt;&gt;"", IF(LEFT(INDEX(Paste_Here!AE$2:AE$600, MATCH(B30, Paste_Here!A$2:A$600, 0)), 2)="EM", -1, 1) * VALUE(_xlfn.TEXTJOIN("", TRUE, IF(ISNUMBER(MID(INDEX(Paste_Here!AE$2:AE$600, MATCH(B30, Paste_Here!A$2:A$600, 0)), ROW(INDIRECT("1:"&amp;LEN(INDEX(Paste_Here!AE$2:AE$600, MATCH(B30, Paste_Here!A$2:A$600, 0))))), 1)*1), MID(INDEX(Paste_Here!AE$2:AE$600, MATCH(B30, Paste_Here!A$2:A$600, 0)), ROW(INDIRECT("1:"&amp;LEN(INDEX(Paste_Here!AE$2:AE$600, MATCH(B30, Paste_Here!A$2:A$600, 0))))), 1), ""))), ""), ""), "")</f>
        <v/>
      </c>
      <c r="BH30" s="47"/>
      <c r="BJ30" s="47"/>
      <c r="BK30" s="2" t="str">
        <f t="shared" si="2"/>
        <v/>
      </c>
      <c r="BL30" s="47"/>
      <c r="BM30" s="34" t="str">
        <f>IFERROR(IF(B30&lt;&gt;"", IF(AND(INDEX(Paste_Here!Z$2:Z$600, MATCH(B30, Paste_Here!A$2:A$600, 0))&lt;&gt;"", ISNUMBER(VALUE(INDEX(Paste_Here!Z$2:Z$600, MATCH(B30, Paste_Here!A$2:A$600, 0))))), INDEX(Paste_Here!Z$2:Z$600, MATCH(B30, Paste_Here!A$2:A$600, 0)), ""), ""), "")</f>
        <v/>
      </c>
      <c r="BN30" s="47"/>
      <c r="BO30" s="34" t="str">
        <f>IFERROR(IF(B30&lt;&gt;"", IF(ISNUMBER(SEARCH("highrisk", LOWER(INDEX(Paste_Here!AA$2:AA$600, MATCH(B30, Paste_Here!A$2:A$600, 0))))), "High Risk", IF(ISNUMBER(SEARCH("lowrisk", LOWER(INDEX(Paste_Here!AA$2:AA$600, MATCH(B30, Paste_Here!A$2:A$600, 0))))), "Low Risk", IF(ISNUMBER(SEARCH("somerisk", LOWER(INDEX(Paste_Here!AA$2:AA$600, MATCH(B30, Paste_Here!A$2:A$600, 0))))), "Some Risk", IF(ISNUMBER(SEARCH("OT", LOWER(INDEX(Paste_Here!AA$2:AA$600, MATCH(B30, Paste_Here!A$2:A$600, 0))))), "On Track", "")))), ""), "")</f>
        <v/>
      </c>
      <c r="BP30" s="47"/>
      <c r="BQ30" s="34" t="str">
        <f>IFERROR(IF(B30&lt;&gt;"", IF(AND(INDEX(Paste_Here!AC$2:AC$600, MATCH(B30, Paste_Here!A$2:A$600, 0))&lt;&gt;"", ISNUMBER(VALUE(INDEX(Paste_Here!AC$2:AC$600, MATCH(B30, Paste_Here!A$2:A$600, 0))))), INDEX(Paste_Here!AC$2:AC$600, MATCH(B30, Paste_Here!A$2:A$600, 0)), ""), ""), "")</f>
        <v/>
      </c>
      <c r="BR30" s="47"/>
      <c r="BS30" s="34" t="str">
        <f>IFERROR(IF(B30&lt;&gt;"", IF(ISNUMBER(SEARCH("highrisk", LOWER(INDEX(Paste_Here!AD$2:AD$600, MATCH(B30, Paste_Here!A$2:A$600, 0))))), "High Risk", IF(ISNUMBER(SEARCH("lowrisk", LOWER(INDEX(Paste_Here!AD$2:AD$600, MATCH(B30, Paste_Here!A$2:A$600, 0))))), "Low Risk", IF(ISNUMBER(SEARCH("somerisk", LOWER(INDEX(Paste_Here!AD$2:AD$600, MATCH(B30, Paste_Here!A$2:A$600, 0))))), "Some Risk", IF(ISNUMBER(SEARCH("OT", LOWER(INDEX(Paste_Here!AD$2:AD$600, MATCH(B30, Paste_Here!A$2:A$600, 0))))), "On Track", "")))), ""), "")</f>
        <v/>
      </c>
      <c r="BT30" s="47"/>
      <c r="BU30" s="34"/>
      <c r="BV30" s="47"/>
      <c r="BW30" s="34"/>
      <c r="BX30" s="47"/>
      <c r="BY30" s="34"/>
      <c r="BZ30" s="47"/>
      <c r="CA30" s="34"/>
      <c r="CB30" s="49"/>
      <c r="CE30" s="47"/>
      <c r="CF30" s="2"/>
      <c r="CG30" s="47"/>
      <c r="CH30" s="34"/>
      <c r="CI30" s="47"/>
      <c r="CJ30" s="34"/>
      <c r="CK30" s="47"/>
      <c r="CL30" s="34"/>
      <c r="CM30" s="47"/>
      <c r="CN30" s="34"/>
      <c r="CO30" s="47"/>
      <c r="CP30" s="34"/>
      <c r="CQ30" s="47"/>
      <c r="CR30" s="34"/>
      <c r="CS30" s="47"/>
      <c r="CT30" s="34"/>
      <c r="CU30" s="47"/>
      <c r="CV30" s="34"/>
      <c r="CW30" s="47"/>
      <c r="CZ30" s="47"/>
      <c r="DA30" s="2"/>
      <c r="DB30" s="47"/>
      <c r="DC30" s="34"/>
      <c r="DD30" s="47"/>
      <c r="DE30" s="34"/>
      <c r="DF30" s="47"/>
      <c r="DG30" s="34"/>
      <c r="DH30" s="47"/>
      <c r="DI30" s="34"/>
      <c r="DJ30" s="47"/>
      <c r="DK30" s="34"/>
      <c r="DL30" s="47"/>
      <c r="DM30" s="34"/>
      <c r="DN30" s="47"/>
      <c r="DO30" s="34"/>
      <c r="DP30" s="47"/>
      <c r="DQ30" s="34"/>
      <c r="DR30" s="47"/>
      <c r="DS30" s="4"/>
      <c r="DT30" s="47"/>
      <c r="DU30" s="47"/>
      <c r="DV30" s="2" t="str">
        <f t="shared" si="3"/>
        <v/>
      </c>
      <c r="DW30" s="47"/>
      <c r="DX30" s="2" t="str">
        <f>IFERROR(IF(B30&lt;&gt;"", IF(ISNUMBER(SEARCH("s", LOWER(INDEX(Paste_Here!M$2:M$600, MATCH(B30, Paste_Here!A$2:A$600, 0))))), "Yes", IF(INDEX(Paste_Here!M$2:M$600, MATCH(B30, Paste_Here!A$2:A$600, 0))&lt;&gt;"", "No", "")), ""), "")</f>
        <v/>
      </c>
      <c r="DY30" s="47"/>
      <c r="DZ30" s="2" t="str">
        <f>IFERROR(IF(B30&lt;&gt;"", IF(ISNUMBER(SEARCH("yes", LOWER(INDEX(Paste_Here!F$2:F$600, MATCH(B30, Paste_Here!A$2:A$600, 0))))), "Yes", IF(ISNUMBER(SEARCH("no", LOWER(INDEX(Paste_Here!F$2:F$600, MATCH(B30, Paste_Here!A$2:A$600, 0))))), "No", "")), ""), "")</f>
        <v/>
      </c>
      <c r="EA30" s="47"/>
      <c r="EB30" s="2" t="str">
        <f>IFERROR(IF(B30&lt;&gt;"", IF(ISNUMBER(SEARCH("english language learner", LOWER(INDEX(Paste_Here!C$2:C$600, MATCH(B30, Paste_Here!A$2:A$600, 0))))), "Yes", ""), ""), "")</f>
        <v/>
      </c>
      <c r="EC30" s="47"/>
      <c r="ED30" s="2" t="str">
        <f>IFERROR(IF(B30&lt;&gt;"", IF(OR(ISNUMBER(SEARCH("b", LOWER(INDEX(Paste_Here!K$2:K$600, MATCH(B30, Paste_Here!A$2:A$600, 0))))), ISNUMBER(SEARCH("h", LOWER(INDEX(Paste_Here!K$2:K$600, MATCH(B30, Paste_Here!A$2:A$600, 0))))), ISNUMBER(SEARCH("i", LOWER(INDEX(Paste_Here!K$2:K$600, MATCH(B30, Paste_Here!A$2:A$600, 0)))))), "Yes", IF(INDEX(Paste_Here!K$2:K$600, MATCH(B30, Paste_Here!A$2:A$600, 0))&lt;&gt;"", "No", "")), ""), "")</f>
        <v/>
      </c>
      <c r="EE30" s="47"/>
      <c r="EF30" s="34" t="str">
        <f>IFERROR(IF(B30&lt;&gt;"", IF(ISNUMBER(SEARCH("yes", LOWER(INDEX(Paste_Here!L$2:L$600, MATCH(B30, Paste_Here!A$2:A$600, 0))))), "Yes", IF(ISNUMBER(SEARCH("no", LOWER(INDEX(Paste_Here!L$2:L$600, MATCH(B30, Paste_Here!A$2:A$600, 0))))), "No", "")), ""), "")</f>
        <v/>
      </c>
      <c r="EG30" s="47"/>
      <c r="EH30" s="2" t="str">
        <f>IFERROR(IF(B30&lt;&gt;"", IF(ISNUMBER(SEARCH("transitional 2", LOWER(INDEX(Paste_Here!C$2:C$600, MATCH(B30, Paste_Here!A$2:A$600, 0))))), "T2", IF(ISNUMBER(SEARCH("transitional 1", LOWER(INDEX(Paste_Here!C$2:C$600, MATCH(B30, Paste_Here!A$2:A$600, 0))))), "T1", IF(ISNUMBER(SEARCH("waived ell services", LOWER(INDEX(Paste_Here!C$2:C$600, MATCH(B30, Paste_Here!A$2:A$600, 0))))), "W", ""))), ""), "")</f>
        <v/>
      </c>
      <c r="EI30" s="47"/>
      <c r="EJ30" s="2" t="str">
        <f>IFERROR(IF(B30&lt;&gt;"", IF(AND(INDEX(Paste_Here!AG$2:AG$600, MATCH(B30, Paste_Here!A$2:A$600, 0))&lt;&gt;"", ISNUMBER(VALUE(INDEX(Paste_Here!AG$2:AG$600, MATCH(B30, Paste_Here!A$2:A$600, 0))))), INDEX(Paste_Here!AG$2:AG$600, MATCH(B30, Paste_Here!A$2:A$600, 0)), ""), ""), "")</f>
        <v/>
      </c>
      <c r="EK30" s="47"/>
      <c r="EL30" s="2" t="str">
        <f>IFERROR(IF(B30&lt;&gt;"", IF(AND(INDEX(Paste_Here!AL$2:AL$600, MATCH(B30, Paste_Here!A$2:A$600, 0))&lt;&gt;"", ISNUMBER(VALUE(INDEX(Paste_Here!AL$2:AL$600, MATCH(B30, Paste_Here!A$2:A$600, 0))))), INDEX(Paste_Here!AL$2:AL$600, MATCH(B30, Paste_Here!A$2:A$600, 0)), ""), ""), "")</f>
        <v/>
      </c>
      <c r="EM30" s="47"/>
      <c r="FA30" s="4" t="str" cm="1">
        <f t="array" ref="FA30">IFERROR(INDEX(Paste_Here!$B$2:$B$600, MATCH(0, COUNTIF(FA$4:FA29, Paste_Here!$B$2:$B$600) + IF(Paste_Here!$B$2:$B$600="", 1, 0), 0)), "")</f>
        <v/>
      </c>
      <c r="FB30" s="4" t="str">
        <f>IF(FA30&lt;&gt;"", INDEX(Paste_Here!$A$2:$A$600, MATCH(FA30, Paste_Here!$B$2:$B$600, 0)), "")</f>
        <v/>
      </c>
      <c r="FC30" s="4" t="str">
        <f t="shared" si="4"/>
        <v/>
      </c>
      <c r="FD30" s="4" t="str" cm="1">
        <f t="array" ref="FD30">IFERROR(INDEX($FC$5:$FC$600, MATCH(SMALL(IF($FC$5:$FC$600&lt;&gt;"", COUNTIF($FC$5:$FC$600, "&lt;"&amp;$FC$5:$FC$600)+1), ROW()-ROW($FD$5)+1), COUNTIF($FC$5:$FC$600, "&lt;"&amp;$FC$5:$FC$600)+1, 0)), "")</f>
        <v/>
      </c>
      <c r="FF30" s="2" t="str">
        <f>IFERROR(IF(B30&lt;&gt;"", IF(AND(INDEX(Paste_Here!AH$2:AH$600, MATCH(B30, Paste_Here!A$2:A$600, 0))&lt;&gt;"", ISNUMBER(VALUE(INDEX(Paste_Here!AH$2:AH$600, MATCH(B30, Paste_Here!A$2:A$600, 0))))), INDEX(Paste_Here!AH$2:AH$600, MATCH(B30, Paste_Here!A$2:A$600, 0)), ""), ""), "")</f>
        <v/>
      </c>
      <c r="FG30" s="47"/>
      <c r="FH30" s="2" t="str">
        <f>IFERROR(IF(B30&lt;&gt;"", IF(AND(INDEX(Paste_Here!AM$2:AM$600, MATCH(B30, Paste_Here!A$2:A$600, 0))&lt;&gt;"", ISNUMBER(VALUE(INDEX(Paste_Here!AM$2:AM$600, MATCH(B30, Paste_Here!A$2:A$600, 0))))), INDEX(Paste_Here!AM$2:AM$600, MATCH(B30, Paste_Here!A$2:A$600, 0)), ""), ""), "")</f>
        <v/>
      </c>
      <c r="FI30" s="47"/>
      <c r="FJ30" s="47"/>
      <c r="FK30" s="2" t="str">
        <f t="shared" si="5"/>
        <v/>
      </c>
      <c r="FL30" s="47"/>
      <c r="FM30" s="2" t="str">
        <f>IFERROR(IF(B30&lt;&gt;"", IF(ISNUMBER(VALUE(INDEX(Paste_Here!H$2:H$600, MATCH(B30, Paste_Here!A$2:A$600, 0)))), IF(VALUE(INDEX(Paste_Here!H$2:H$600, MATCH(B30, Paste_Here!A$2:A$600, 0)))=0, "No", IF(AND(VALUE(INDEX(Paste_Here!H$2:H$600, MATCH(B30, Paste_Here!A$2:A$600, 0)))&gt;=1, VALUE(INDEX(Paste_Here!H$2:H$600, MATCH(B30, Paste_Here!A$2:A$600, 0)))&lt;=4), VALUE(INDEX(Paste_Here!H$2:H$600, MATCH(B30, Paste_Here!A$2:A$600, 0))), "")), ""), ""), "")</f>
        <v/>
      </c>
      <c r="FN30" s="47"/>
      <c r="FO30" s="34" t="str">
        <f>IFERROR(IF(B30&lt;&gt;"", IF(ISNUMBER(VALUE(INDEX(Paste_Here!I$2:I$600, MATCH(B30, Paste_Here!A$2:A$600, 0)))), IF(VALUE(INDEX(Paste_Here!I$2:I$600, MATCH(B30, Paste_Here!A$2:A$600, 0)))=0, "No", IF(AND(VALUE(INDEX(Paste_Here!I$2:I$600, MATCH(B30, Paste_Here!A$2:A$600, 0)))&gt;=1, VALUE(INDEX(Paste_Here!I$2:I$600, MATCH(B30, Paste_Here!A$2:A$600, 0)))&lt;=4), VALUE(INDEX(Paste_Here!I$2:I$600, MATCH(B30, Paste_Here!A$2:A$600, 0))), "")), ""), ""), "")</f>
        <v/>
      </c>
      <c r="FP30" s="47"/>
      <c r="FQ30" s="2"/>
      <c r="FR30" s="47"/>
      <c r="FS30" s="2"/>
      <c r="FT30" s="47"/>
      <c r="FU30" s="2"/>
      <c r="FV30" s="47"/>
      <c r="FW30" s="2"/>
      <c r="FX30" s="47"/>
      <c r="FY30" s="2"/>
      <c r="FZ30" s="47"/>
      <c r="GA30" s="2"/>
      <c r="GB30" s="47"/>
      <c r="GU30" s="2"/>
      <c r="GV30" s="47"/>
      <c r="GW30" s="2"/>
      <c r="GX30" s="47"/>
    </row>
    <row r="31" spans="1:206" ht="11.65">
      <c r="A31" s="47"/>
      <c r="B31" s="2" t="str">
        <f t="shared" si="0"/>
        <v/>
      </c>
      <c r="C31" s="47"/>
      <c r="D31" s="2" t="str">
        <f>IFERROR(IF(B31&lt;&gt;"", IF(COUNTIF(INDEX(Paste_Here!N$2:O$600, MATCH(B31, Paste_Here!A$2:A$600, 0), 0), "yes") &gt; 0, "No", IF(COUNTIF(INDEX(Paste_Here!N$2:O$600, MATCH(B31, Paste_Here!A$2:A$600, 0), 0), "no") &gt; 0, "Yes", "")), ""), "")</f>
        <v/>
      </c>
      <c r="E31" s="47"/>
      <c r="F31" s="84" t="str">
        <f>IFERROR(IF(B31&lt;&gt;"", IF(AND(INDEX(Paste_Here!P$2:P$600, MATCH(B31, Paste_Here!A$2:A$600, 0))&lt;&gt;"", ISNUMBER(VALUE(INDEX(Paste_Here!P$2:P$600, MATCH(B31, Paste_Here!A$2:A$600, 0))))), INDEX(Paste_Here!P$2:P$600, MATCH(B31, Paste_Here!A$2:A$600, 0)), ""), ""), "")</f>
        <v/>
      </c>
      <c r="G31" s="47"/>
      <c r="H31" s="2" t="str">
        <f>IFERROR(IF(B31&lt;&gt;"", IF(ISNUMBER(SEARCH("highrisk", LOWER(INDEX(Paste_Here!Q$2:Q$600, MATCH(B31, Paste_Here!A$2:A$600, 0))))), "High Risk", IF(ISNUMBER(SEARCH("lowrisk", LOWER(INDEX(Paste_Here!Q$2:Q$600, MATCH(B31, Paste_Here!A$2:A$600, 0))))), "Low Risk", IF(ISNUMBER(SEARCH("somerisk", LOWER(INDEX(Paste_Here!Q$2:Q$600, MATCH(B31, Paste_Here!A$2:A$600, 0))))), "Some Risk", ""))), ""), "")</f>
        <v/>
      </c>
      <c r="I31" s="47"/>
      <c r="J31" s="2"/>
      <c r="K31" s="47"/>
      <c r="L31" s="2"/>
      <c r="M31" s="47"/>
      <c r="N31" s="2"/>
      <c r="O31" s="47"/>
      <c r="P31" s="2" t="str">
        <f>IFERROR(IF(B31&lt;&gt;"", IF(AND(ISNUMBER(VALUE(INDEX(Paste_Here!R$2:R$600, MATCH(B31, Paste_Here!A$2:A$600, 0)))), INDEX(Paste_Here!R$2:R$600, MATCH(B31, Paste_Here!A$2:A$600, 0)) &lt;&gt; ""), VALUE(INDEX(Paste_Here!R$2:R$600, MATCH(B31, Paste_Here!A$2:A$600, 0))), ""), ""), "")</f>
        <v/>
      </c>
      <c r="Q31" s="47"/>
      <c r="R31" s="2"/>
      <c r="S31" s="47"/>
      <c r="W31" s="47"/>
      <c r="X31" s="2"/>
      <c r="Y31" s="47"/>
      <c r="Z31" s="2" t="str">
        <f>IFERROR(IF(B31&lt;&gt;"", IF(AND(INDEX(Paste_Here!S$2:S$600, MATCH(B31, Paste_Here!A$2:A$600, 0))&lt;&gt;"", ISNUMBER(VALUE(INDEX(Paste_Here!S$2:S$600, MATCH(B31, Paste_Here!A$2:A$600, 0))))), INDEX(Paste_Here!S$2:S$600, MATCH(B31, Paste_Here!A$2:A$600, 0)), ""), ""), "")</f>
        <v/>
      </c>
      <c r="AA31" s="47"/>
      <c r="AB31" s="2" t="str">
        <f>IFERROR(IF(B31&lt;&gt;"", IF(ISNUMBER(SEARCH("highrisk", LOWER(INDEX(Paste_Here!T$2:T$600, MATCH(B31, Paste_Here!A$2:A$600, 0))))), "High Risk", IF(ISNUMBER(SEARCH("lowrisk", LOWER(INDEX(Paste_Here!T$2:T$600, MATCH(B31, Paste_Here!A$2:A$600, 0))))), "Low Risk", IF(ISNUMBER(SEARCH("somerisk", LOWER(INDEX(Paste_Here!T$2:T$600, MATCH(B31, Paste_Here!A$2:A$600, 0))))), "Some Risk", IF(ISNUMBER(SEARCH("OT", LOWER(INDEX(Paste_Here!T$2:T$600, MATCH(B31, Paste_Here!A$2:A$600, 0))))), "On Track", "")))), ""), "")</f>
        <v/>
      </c>
      <c r="AC31" s="47"/>
      <c r="AD31" s="2"/>
      <c r="AE31" s="47"/>
      <c r="AF31" s="2"/>
      <c r="AG31" s="47"/>
      <c r="AH31" s="2"/>
      <c r="AI31" s="47"/>
      <c r="AJ31" s="2" t="str" cm="1">
        <f t="array" aca="1" ref="AJ31" ca="1">IFERROR(IF(ISNUMBER(SEARCH("BR", INDEX(Paste_Here!AB$2:AB$210, MATCH(B31, Paste_Here!A$2:A$210, 0)))), -1, 1) * VALUE(_xlfn.TEXTJOIN("", TRUE, IF(ISNUMBER(--MID(INDEX(Paste_Here!AB$2:AB$210, MATCH(B31, Paste_Here!A$2:A$210, 0)), ROW(INDIRECT("1:"&amp;LEN(INDEX(Paste_Here!AB$2:AB$210, MATCH(B31, Paste_Here!A$2:A$210, 0))))), 1)), MID(INDEX(Paste_Here!AB$2:AB$210, MATCH(B31, Paste_Here!A$2:A$210, 0)), ROW(INDIRECT("1:"&amp;LEN(INDEX(Paste_Here!AB$2:AB$210, MATCH(B31, Paste_Here!A$2:A$210, 0))))), 1), ""))), "")</f>
        <v/>
      </c>
      <c r="AK31" s="47"/>
      <c r="AL31" s="34" t="str">
        <f>IFERROR(IF(B31&lt;&gt;"", IF(AND(INDEX(Paste_Here!AF$2:AF$600, MATCH(B31, Paste_Here!A$2:A$600, 0))&lt;&gt;"", ISNUMBER(VALUE(INDEX(Paste_Here!AF$2:AF$600, MATCH(B31, Paste_Here!A$2:A$600, 0))))), INDEX(Paste_Here!AF$2:AF$600, MATCH(B31, Paste_Here!A$2:A$600, 0)), ""), ""), "")</f>
        <v/>
      </c>
      <c r="AM31" s="47"/>
      <c r="AN31" s="47"/>
      <c r="AO31" s="2" t="str">
        <f t="shared" si="1"/>
        <v/>
      </c>
      <c r="AP31" s="47"/>
      <c r="AQ31" s="34" t="str">
        <f>IFERROR(IF(B31&lt;&gt;"", IF(COUNTIF(INDEX(Paste_Here!X$2:Y$600, MATCH(B31, Paste_Here!A$2:A$600, 0), 0), "yes") &gt; 0, "No", IF(COUNTIF(INDEX(Paste_Here!X$2:Y$600, MATCH(B31, Paste_Here!A$2:A$600, 0), 0), "no") &gt; 0, "Yes", "")), ""), "")</f>
        <v/>
      </c>
      <c r="AR31" s="47"/>
      <c r="AS31" s="34" t="str">
        <f>IFERROR(IF(B31&lt;&gt;"", IF(AND(INDEX(Paste_Here!U$2:U$600, MATCH(B31, Paste_Here!A$2:A$600, 0))&lt;&gt;"", ISNUMBER(VALUE(INDEX(Paste_Here!U$2:U$600, MATCH(B31, Paste_Here!A$2:A$600, 0))))), INDEX(Paste_Here!U$2:U$600, MATCH(B31, Paste_Here!A$2:A$600, 0)), ""), ""), "")</f>
        <v/>
      </c>
      <c r="AT31" s="47"/>
      <c r="AU31" s="34" t="str">
        <f>IFERROR(IF(B31&lt;&gt;"", IF(ISNUMBER(SEARCH("highrisk", LOWER(INDEX(Paste_Here!V$2:V$600, MATCH(B31, Paste_Here!A$2:A$600, 0))))), "High Risk", IF(ISNUMBER(SEARCH("lowrisk", LOWER(INDEX(Paste_Here!V$2:V$600, MATCH(B31, Paste_Here!A$2:A$600, 0))))), "Low Risk", IF(ISNUMBER(SEARCH("somerisk", LOWER(INDEX(Paste_Here!V$2:V$600, MATCH(B31, Paste_Here!A$2:A$600, 0))))), "Some Risk", ""))), ""), "")</f>
        <v/>
      </c>
      <c r="AV31" s="47"/>
      <c r="AW31" s="34" t="str">
        <f>IFERROR(IF(B31&lt;&gt;"", IF(AND(ISNUMBER(VALUE(INDEX(Paste_Here!W$2:W$600, MATCH(B31, Paste_Here!A$2:A$600, 0)))), INDEX(Paste_Here!W$2:W$600, MATCH(B31, Paste_Here!A$2:A$600, 0)) &lt;&gt; ""), VALUE(INDEX(Paste_Here!W$2:W$600, MATCH(B31, Paste_Here!A$2:A$600, 0))), ""), ""), "")</f>
        <v/>
      </c>
      <c r="AX31" s="47"/>
      <c r="BA31" s="2" t="str">
        <f>IFERROR(IF(B31&lt;&gt;"", IF(AND(INDEX(Paste_Here!AI$2:AI$600, MATCH(B31, Paste_Here!A$2:A$600, 0))&lt;&gt;"", ISNUMBER(VALUE(INDEX(Paste_Here!AI$2:AI$600, MATCH(B31, Paste_Here!A$2:A$600, 0))))), INDEX(Paste_Here!AI$2:AI$600, MATCH(B31, Paste_Here!A$2:A$600, 0)), ""), ""), "")</f>
        <v/>
      </c>
      <c r="BB31" s="47"/>
      <c r="BC31" s="34" t="str">
        <f>IFERROR(IF(B31&lt;&gt;"", IF(ISNUMBER(SEARCH("highrisk", LOWER(INDEX(Paste_Here!AJ$2:AJ$600, MATCH(B31, Paste_Here!A$2:A$600, 0))))), "High Risk", IF(ISNUMBER(SEARCH("lowrisk", LOWER(INDEX(Paste_Here!AJ$2:AJ$600, MATCH(B31, Paste_Here!A$2:A$600, 0))))), "Low Risk", IF(ISNUMBER(SEARCH("somerisk", LOWER(INDEX(Paste_Here!AJ$2:AJ$600, MATCH(B31, Paste_Here!A$2:A$600, 0))))), "Some Risk", IF(ISNUMBER(SEARCH("OT", LOWER(INDEX(Paste_Here!AJ$2:AJ$600, MATCH(B31, Paste_Here!A$2:A$600, 0))))), "On Track", "")))), ""), "")</f>
        <v/>
      </c>
      <c r="BD31" s="47"/>
      <c r="BE31" s="34" t="str">
        <f>IFERROR(IF(B31&lt;&gt;"", IF(AND(INDEX(Paste_Here!AK$2:AK$600, MATCH(B31, Paste_Here!A$2:A$600, 0))&lt;&gt;"", ISNUMBER(VALUE(INDEX(Paste_Here!AK$2:AK$600, MATCH(B31, Paste_Here!A$2:A$600, 0))))), INDEX(Paste_Here!AK$2:AK$600, MATCH(B31, Paste_Here!A$2:A$600, 0)), ""), ""), "")</f>
        <v/>
      </c>
      <c r="BF31" s="47"/>
      <c r="BG31" s="34" t="str" cm="1">
        <f t="array" aca="1" ref="BG31" ca="1">IFERROR(IF(B31&lt;&gt;"", IF(INDEX(Paste_Here!AE$2:AE$600, MATCH(B31, Paste_Here!A$2:A$600, 0))&lt;&gt;"", IF(LEFT(INDEX(Paste_Here!AE$2:AE$600, MATCH(B31, Paste_Here!A$2:A$600, 0)), 2)="EM", -1, 1) * VALUE(_xlfn.TEXTJOIN("", TRUE, IF(ISNUMBER(MID(INDEX(Paste_Here!AE$2:AE$600, MATCH(B31, Paste_Here!A$2:A$600, 0)), ROW(INDIRECT("1:"&amp;LEN(INDEX(Paste_Here!AE$2:AE$600, MATCH(B31, Paste_Here!A$2:A$600, 0))))), 1)*1), MID(INDEX(Paste_Here!AE$2:AE$600, MATCH(B31, Paste_Here!A$2:A$600, 0)), ROW(INDIRECT("1:"&amp;LEN(INDEX(Paste_Here!AE$2:AE$600, MATCH(B31, Paste_Here!A$2:A$600, 0))))), 1), ""))), ""), ""), "")</f>
        <v/>
      </c>
      <c r="BH31" s="47"/>
      <c r="BJ31" s="47"/>
      <c r="BK31" s="2" t="str">
        <f t="shared" si="2"/>
        <v/>
      </c>
      <c r="BL31" s="47"/>
      <c r="BM31" s="34" t="str">
        <f>IFERROR(IF(B31&lt;&gt;"", IF(AND(INDEX(Paste_Here!Z$2:Z$600, MATCH(B31, Paste_Here!A$2:A$600, 0))&lt;&gt;"", ISNUMBER(VALUE(INDEX(Paste_Here!Z$2:Z$600, MATCH(B31, Paste_Here!A$2:A$600, 0))))), INDEX(Paste_Here!Z$2:Z$600, MATCH(B31, Paste_Here!A$2:A$600, 0)), ""), ""), "")</f>
        <v/>
      </c>
      <c r="BN31" s="47"/>
      <c r="BO31" s="34" t="str">
        <f>IFERROR(IF(B31&lt;&gt;"", IF(ISNUMBER(SEARCH("highrisk", LOWER(INDEX(Paste_Here!AA$2:AA$600, MATCH(B31, Paste_Here!A$2:A$600, 0))))), "High Risk", IF(ISNUMBER(SEARCH("lowrisk", LOWER(INDEX(Paste_Here!AA$2:AA$600, MATCH(B31, Paste_Here!A$2:A$600, 0))))), "Low Risk", IF(ISNUMBER(SEARCH("somerisk", LOWER(INDEX(Paste_Here!AA$2:AA$600, MATCH(B31, Paste_Here!A$2:A$600, 0))))), "Some Risk", IF(ISNUMBER(SEARCH("OT", LOWER(INDEX(Paste_Here!AA$2:AA$600, MATCH(B31, Paste_Here!A$2:A$600, 0))))), "On Track", "")))), ""), "")</f>
        <v/>
      </c>
      <c r="BP31" s="47"/>
      <c r="BQ31" s="34" t="str">
        <f>IFERROR(IF(B31&lt;&gt;"", IF(AND(INDEX(Paste_Here!AC$2:AC$600, MATCH(B31, Paste_Here!A$2:A$600, 0))&lt;&gt;"", ISNUMBER(VALUE(INDEX(Paste_Here!AC$2:AC$600, MATCH(B31, Paste_Here!A$2:A$600, 0))))), INDEX(Paste_Here!AC$2:AC$600, MATCH(B31, Paste_Here!A$2:A$600, 0)), ""), ""), "")</f>
        <v/>
      </c>
      <c r="BR31" s="47"/>
      <c r="BS31" s="34" t="str">
        <f>IFERROR(IF(B31&lt;&gt;"", IF(ISNUMBER(SEARCH("highrisk", LOWER(INDEX(Paste_Here!AD$2:AD$600, MATCH(B31, Paste_Here!A$2:A$600, 0))))), "High Risk", IF(ISNUMBER(SEARCH("lowrisk", LOWER(INDEX(Paste_Here!AD$2:AD$600, MATCH(B31, Paste_Here!A$2:A$600, 0))))), "Low Risk", IF(ISNUMBER(SEARCH("somerisk", LOWER(INDEX(Paste_Here!AD$2:AD$600, MATCH(B31, Paste_Here!A$2:A$600, 0))))), "Some Risk", IF(ISNUMBER(SEARCH("OT", LOWER(INDEX(Paste_Here!AD$2:AD$600, MATCH(B31, Paste_Here!A$2:A$600, 0))))), "On Track", "")))), ""), "")</f>
        <v/>
      </c>
      <c r="BT31" s="47"/>
      <c r="BU31" s="34"/>
      <c r="BV31" s="47"/>
      <c r="BW31" s="34"/>
      <c r="BX31" s="47"/>
      <c r="BY31" s="34"/>
      <c r="BZ31" s="47"/>
      <c r="CA31" s="34"/>
      <c r="CB31" s="49"/>
      <c r="CE31" s="47"/>
      <c r="CF31" s="2"/>
      <c r="CG31" s="47"/>
      <c r="CH31" s="34"/>
      <c r="CI31" s="47"/>
      <c r="CJ31" s="34"/>
      <c r="CK31" s="47"/>
      <c r="CL31" s="34"/>
      <c r="CM31" s="47"/>
      <c r="CN31" s="34"/>
      <c r="CO31" s="47"/>
      <c r="CP31" s="34"/>
      <c r="CQ31" s="47"/>
      <c r="CR31" s="34"/>
      <c r="CS31" s="47"/>
      <c r="CT31" s="34"/>
      <c r="CU31" s="47"/>
      <c r="CV31" s="34"/>
      <c r="CW31" s="47"/>
      <c r="CZ31" s="47"/>
      <c r="DA31" s="2"/>
      <c r="DB31" s="47"/>
      <c r="DC31" s="34"/>
      <c r="DD31" s="47"/>
      <c r="DE31" s="34"/>
      <c r="DF31" s="47"/>
      <c r="DG31" s="34"/>
      <c r="DH31" s="47"/>
      <c r="DI31" s="34"/>
      <c r="DJ31" s="47"/>
      <c r="DK31" s="34"/>
      <c r="DL31" s="47"/>
      <c r="DM31" s="34"/>
      <c r="DN31" s="47"/>
      <c r="DO31" s="34"/>
      <c r="DP31" s="47"/>
      <c r="DQ31" s="34"/>
      <c r="DR31" s="47"/>
      <c r="DS31" s="4"/>
      <c r="DT31" s="47"/>
      <c r="DU31" s="47"/>
      <c r="DV31" s="2" t="str">
        <f t="shared" si="3"/>
        <v/>
      </c>
      <c r="DW31" s="47"/>
      <c r="DX31" s="2" t="str">
        <f>IFERROR(IF(B31&lt;&gt;"", IF(ISNUMBER(SEARCH("s", LOWER(INDEX(Paste_Here!M$2:M$600, MATCH(B31, Paste_Here!A$2:A$600, 0))))), "Yes", IF(INDEX(Paste_Here!M$2:M$600, MATCH(B31, Paste_Here!A$2:A$600, 0))&lt;&gt;"", "No", "")), ""), "")</f>
        <v/>
      </c>
      <c r="DY31" s="47"/>
      <c r="DZ31" s="2" t="str">
        <f>IFERROR(IF(B31&lt;&gt;"", IF(ISNUMBER(SEARCH("yes", LOWER(INDEX(Paste_Here!F$2:F$600, MATCH(B31, Paste_Here!A$2:A$600, 0))))), "Yes", IF(ISNUMBER(SEARCH("no", LOWER(INDEX(Paste_Here!F$2:F$600, MATCH(B31, Paste_Here!A$2:A$600, 0))))), "No", "")), ""), "")</f>
        <v/>
      </c>
      <c r="EA31" s="47"/>
      <c r="EB31" s="2" t="str">
        <f>IFERROR(IF(B31&lt;&gt;"", IF(ISNUMBER(SEARCH("english language learner", LOWER(INDEX(Paste_Here!C$2:C$600, MATCH(B31, Paste_Here!A$2:A$600, 0))))), "Yes", ""), ""), "")</f>
        <v/>
      </c>
      <c r="EC31" s="47"/>
      <c r="ED31" s="2" t="str">
        <f>IFERROR(IF(B31&lt;&gt;"", IF(OR(ISNUMBER(SEARCH("b", LOWER(INDEX(Paste_Here!K$2:K$600, MATCH(B31, Paste_Here!A$2:A$600, 0))))), ISNUMBER(SEARCH("h", LOWER(INDEX(Paste_Here!K$2:K$600, MATCH(B31, Paste_Here!A$2:A$600, 0))))), ISNUMBER(SEARCH("i", LOWER(INDEX(Paste_Here!K$2:K$600, MATCH(B31, Paste_Here!A$2:A$600, 0)))))), "Yes", IF(INDEX(Paste_Here!K$2:K$600, MATCH(B31, Paste_Here!A$2:A$600, 0))&lt;&gt;"", "No", "")), ""), "")</f>
        <v/>
      </c>
      <c r="EE31" s="47"/>
      <c r="EF31" s="34" t="str">
        <f>IFERROR(IF(B31&lt;&gt;"", IF(ISNUMBER(SEARCH("yes", LOWER(INDEX(Paste_Here!L$2:L$600, MATCH(B31, Paste_Here!A$2:A$600, 0))))), "Yes", IF(ISNUMBER(SEARCH("no", LOWER(INDEX(Paste_Here!L$2:L$600, MATCH(B31, Paste_Here!A$2:A$600, 0))))), "No", "")), ""), "")</f>
        <v/>
      </c>
      <c r="EG31" s="47"/>
      <c r="EH31" s="2" t="str">
        <f>IFERROR(IF(B31&lt;&gt;"", IF(ISNUMBER(SEARCH("transitional 2", LOWER(INDEX(Paste_Here!C$2:C$600, MATCH(B31, Paste_Here!A$2:A$600, 0))))), "T2", IF(ISNUMBER(SEARCH("transitional 1", LOWER(INDEX(Paste_Here!C$2:C$600, MATCH(B31, Paste_Here!A$2:A$600, 0))))), "T1", IF(ISNUMBER(SEARCH("waived ell services", LOWER(INDEX(Paste_Here!C$2:C$600, MATCH(B31, Paste_Here!A$2:A$600, 0))))), "W", ""))), ""), "")</f>
        <v/>
      </c>
      <c r="EI31" s="47"/>
      <c r="EJ31" s="2" t="str">
        <f>IFERROR(IF(B31&lt;&gt;"", IF(AND(INDEX(Paste_Here!AG$2:AG$600, MATCH(B31, Paste_Here!A$2:A$600, 0))&lt;&gt;"", ISNUMBER(VALUE(INDEX(Paste_Here!AG$2:AG$600, MATCH(B31, Paste_Here!A$2:A$600, 0))))), INDEX(Paste_Here!AG$2:AG$600, MATCH(B31, Paste_Here!A$2:A$600, 0)), ""), ""), "")</f>
        <v/>
      </c>
      <c r="EK31" s="47"/>
      <c r="EL31" s="2" t="str">
        <f>IFERROR(IF(B31&lt;&gt;"", IF(AND(INDEX(Paste_Here!AL$2:AL$600, MATCH(B31, Paste_Here!A$2:A$600, 0))&lt;&gt;"", ISNUMBER(VALUE(INDEX(Paste_Here!AL$2:AL$600, MATCH(B31, Paste_Here!A$2:A$600, 0))))), INDEX(Paste_Here!AL$2:AL$600, MATCH(B31, Paste_Here!A$2:A$600, 0)), ""), ""), "")</f>
        <v/>
      </c>
      <c r="EM31" s="47"/>
      <c r="FA31" s="4" t="str" cm="1">
        <f t="array" ref="FA31">IFERROR(INDEX(Paste_Here!$B$2:$B$600, MATCH(0, COUNTIF(FA$4:FA30, Paste_Here!$B$2:$B$600) + IF(Paste_Here!$B$2:$B$600="", 1, 0), 0)), "")</f>
        <v/>
      </c>
      <c r="FB31" s="4" t="str">
        <f>IF(FA31&lt;&gt;"", INDEX(Paste_Here!$A$2:$A$600, MATCH(FA31, Paste_Here!$B$2:$B$600, 0)), "")</f>
        <v/>
      </c>
      <c r="FC31" s="4" t="str">
        <f t="shared" si="4"/>
        <v/>
      </c>
      <c r="FD31" s="4" t="str" cm="1">
        <f t="array" ref="FD31">IFERROR(INDEX($FC$5:$FC$600, MATCH(SMALL(IF($FC$5:$FC$600&lt;&gt;"", COUNTIF($FC$5:$FC$600, "&lt;"&amp;$FC$5:$FC$600)+1), ROW()-ROW($FD$5)+1), COUNTIF($FC$5:$FC$600, "&lt;"&amp;$FC$5:$FC$600)+1, 0)), "")</f>
        <v/>
      </c>
      <c r="FF31" s="2" t="str">
        <f>IFERROR(IF(B31&lt;&gt;"", IF(AND(INDEX(Paste_Here!AH$2:AH$600, MATCH(B31, Paste_Here!A$2:A$600, 0))&lt;&gt;"", ISNUMBER(VALUE(INDEX(Paste_Here!AH$2:AH$600, MATCH(B31, Paste_Here!A$2:A$600, 0))))), INDEX(Paste_Here!AH$2:AH$600, MATCH(B31, Paste_Here!A$2:A$600, 0)), ""), ""), "")</f>
        <v/>
      </c>
      <c r="FG31" s="47"/>
      <c r="FH31" s="2" t="str">
        <f>IFERROR(IF(B31&lt;&gt;"", IF(AND(INDEX(Paste_Here!AM$2:AM$600, MATCH(B31, Paste_Here!A$2:A$600, 0))&lt;&gt;"", ISNUMBER(VALUE(INDEX(Paste_Here!AM$2:AM$600, MATCH(B31, Paste_Here!A$2:A$600, 0))))), INDEX(Paste_Here!AM$2:AM$600, MATCH(B31, Paste_Here!A$2:A$600, 0)), ""), ""), "")</f>
        <v/>
      </c>
      <c r="FI31" s="47"/>
      <c r="FJ31" s="47"/>
      <c r="FK31" s="2" t="str">
        <f t="shared" si="5"/>
        <v/>
      </c>
      <c r="FL31" s="47"/>
      <c r="FM31" s="2" t="str">
        <f>IFERROR(IF(B31&lt;&gt;"", IF(ISNUMBER(VALUE(INDEX(Paste_Here!H$2:H$600, MATCH(B31, Paste_Here!A$2:A$600, 0)))), IF(VALUE(INDEX(Paste_Here!H$2:H$600, MATCH(B31, Paste_Here!A$2:A$600, 0)))=0, "No", IF(AND(VALUE(INDEX(Paste_Here!H$2:H$600, MATCH(B31, Paste_Here!A$2:A$600, 0)))&gt;=1, VALUE(INDEX(Paste_Here!H$2:H$600, MATCH(B31, Paste_Here!A$2:A$600, 0)))&lt;=4), VALUE(INDEX(Paste_Here!H$2:H$600, MATCH(B31, Paste_Here!A$2:A$600, 0))), "")), ""), ""), "")</f>
        <v/>
      </c>
      <c r="FN31" s="47"/>
      <c r="FO31" s="34" t="str">
        <f>IFERROR(IF(B31&lt;&gt;"", IF(ISNUMBER(VALUE(INDEX(Paste_Here!I$2:I$600, MATCH(B31, Paste_Here!A$2:A$600, 0)))), IF(VALUE(INDEX(Paste_Here!I$2:I$600, MATCH(B31, Paste_Here!A$2:A$600, 0)))=0, "No", IF(AND(VALUE(INDEX(Paste_Here!I$2:I$600, MATCH(B31, Paste_Here!A$2:A$600, 0)))&gt;=1, VALUE(INDEX(Paste_Here!I$2:I$600, MATCH(B31, Paste_Here!A$2:A$600, 0)))&lt;=4), VALUE(INDEX(Paste_Here!I$2:I$600, MATCH(B31, Paste_Here!A$2:A$600, 0))), "")), ""), ""), "")</f>
        <v/>
      </c>
      <c r="FP31" s="47"/>
      <c r="FQ31" s="2"/>
      <c r="FR31" s="47"/>
      <c r="FS31" s="2"/>
      <c r="FT31" s="47"/>
      <c r="FU31" s="2"/>
      <c r="FV31" s="47"/>
      <c r="FW31" s="2"/>
      <c r="FX31" s="47"/>
      <c r="FY31" s="2"/>
      <c r="FZ31" s="47"/>
      <c r="GA31" s="2"/>
      <c r="GB31" s="47"/>
      <c r="GU31" s="2"/>
      <c r="GV31" s="47"/>
      <c r="GW31" s="2"/>
      <c r="GX31" s="47"/>
    </row>
    <row r="32" spans="1:206" ht="11.65">
      <c r="A32" s="47"/>
      <c r="B32" s="2" t="str">
        <f t="shared" si="0"/>
        <v/>
      </c>
      <c r="C32" s="47"/>
      <c r="D32" s="2" t="str">
        <f>IFERROR(IF(B32&lt;&gt;"", IF(COUNTIF(INDEX(Paste_Here!N$2:O$600, MATCH(B32, Paste_Here!A$2:A$600, 0), 0), "yes") &gt; 0, "No", IF(COUNTIF(INDEX(Paste_Here!N$2:O$600, MATCH(B32, Paste_Here!A$2:A$600, 0), 0), "no") &gt; 0, "Yes", "")), ""), "")</f>
        <v/>
      </c>
      <c r="E32" s="47"/>
      <c r="F32" s="84" t="str">
        <f>IFERROR(IF(B32&lt;&gt;"", IF(AND(INDEX(Paste_Here!P$2:P$600, MATCH(B32, Paste_Here!A$2:A$600, 0))&lt;&gt;"", ISNUMBER(VALUE(INDEX(Paste_Here!P$2:P$600, MATCH(B32, Paste_Here!A$2:A$600, 0))))), INDEX(Paste_Here!P$2:P$600, MATCH(B32, Paste_Here!A$2:A$600, 0)), ""), ""), "")</f>
        <v/>
      </c>
      <c r="G32" s="47"/>
      <c r="H32" s="2" t="str">
        <f>IFERROR(IF(B32&lt;&gt;"", IF(ISNUMBER(SEARCH("highrisk", LOWER(INDEX(Paste_Here!Q$2:Q$600, MATCH(B32, Paste_Here!A$2:A$600, 0))))), "High Risk", IF(ISNUMBER(SEARCH("lowrisk", LOWER(INDEX(Paste_Here!Q$2:Q$600, MATCH(B32, Paste_Here!A$2:A$600, 0))))), "Low Risk", IF(ISNUMBER(SEARCH("somerisk", LOWER(INDEX(Paste_Here!Q$2:Q$600, MATCH(B32, Paste_Here!A$2:A$600, 0))))), "Some Risk", ""))), ""), "")</f>
        <v/>
      </c>
      <c r="I32" s="47"/>
      <c r="J32" s="2"/>
      <c r="K32" s="47"/>
      <c r="L32" s="2"/>
      <c r="M32" s="47"/>
      <c r="N32" s="2"/>
      <c r="O32" s="47"/>
      <c r="P32" s="2" t="str">
        <f>IFERROR(IF(B32&lt;&gt;"", IF(AND(ISNUMBER(VALUE(INDEX(Paste_Here!R$2:R$600, MATCH(B32, Paste_Here!A$2:A$600, 0)))), INDEX(Paste_Here!R$2:R$600, MATCH(B32, Paste_Here!A$2:A$600, 0)) &lt;&gt; ""), VALUE(INDEX(Paste_Here!R$2:R$600, MATCH(B32, Paste_Here!A$2:A$600, 0))), ""), ""), "")</f>
        <v/>
      </c>
      <c r="Q32" s="47"/>
      <c r="R32" s="2"/>
      <c r="S32" s="47"/>
      <c r="W32" s="47"/>
      <c r="X32" s="2"/>
      <c r="Y32" s="47"/>
      <c r="Z32" s="2" t="str">
        <f>IFERROR(IF(B32&lt;&gt;"", IF(AND(INDEX(Paste_Here!S$2:S$600, MATCH(B32, Paste_Here!A$2:A$600, 0))&lt;&gt;"", ISNUMBER(VALUE(INDEX(Paste_Here!S$2:S$600, MATCH(B32, Paste_Here!A$2:A$600, 0))))), INDEX(Paste_Here!S$2:S$600, MATCH(B32, Paste_Here!A$2:A$600, 0)), ""), ""), "")</f>
        <v/>
      </c>
      <c r="AA32" s="47"/>
      <c r="AB32" s="2" t="str">
        <f>IFERROR(IF(B32&lt;&gt;"", IF(ISNUMBER(SEARCH("highrisk", LOWER(INDEX(Paste_Here!T$2:T$600, MATCH(B32, Paste_Here!A$2:A$600, 0))))), "High Risk", IF(ISNUMBER(SEARCH("lowrisk", LOWER(INDEX(Paste_Here!T$2:T$600, MATCH(B32, Paste_Here!A$2:A$600, 0))))), "Low Risk", IF(ISNUMBER(SEARCH("somerisk", LOWER(INDEX(Paste_Here!T$2:T$600, MATCH(B32, Paste_Here!A$2:A$600, 0))))), "Some Risk", IF(ISNUMBER(SEARCH("OT", LOWER(INDEX(Paste_Here!T$2:T$600, MATCH(B32, Paste_Here!A$2:A$600, 0))))), "On Track", "")))), ""), "")</f>
        <v/>
      </c>
      <c r="AC32" s="47"/>
      <c r="AD32" s="2"/>
      <c r="AE32" s="47"/>
      <c r="AF32" s="2"/>
      <c r="AG32" s="47"/>
      <c r="AH32" s="2"/>
      <c r="AI32" s="47"/>
      <c r="AJ32" s="2" t="str" cm="1">
        <f t="array" aca="1" ref="AJ32" ca="1">IFERROR(IF(ISNUMBER(SEARCH("BR", INDEX(Paste_Here!AB$2:AB$210, MATCH(B32, Paste_Here!A$2:A$210, 0)))), -1, 1) * VALUE(_xlfn.TEXTJOIN("", TRUE, IF(ISNUMBER(--MID(INDEX(Paste_Here!AB$2:AB$210, MATCH(B32, Paste_Here!A$2:A$210, 0)), ROW(INDIRECT("1:"&amp;LEN(INDEX(Paste_Here!AB$2:AB$210, MATCH(B32, Paste_Here!A$2:A$210, 0))))), 1)), MID(INDEX(Paste_Here!AB$2:AB$210, MATCH(B32, Paste_Here!A$2:A$210, 0)), ROW(INDIRECT("1:"&amp;LEN(INDEX(Paste_Here!AB$2:AB$210, MATCH(B32, Paste_Here!A$2:A$210, 0))))), 1), ""))), "")</f>
        <v/>
      </c>
      <c r="AK32" s="47"/>
      <c r="AL32" s="34" t="str">
        <f>IFERROR(IF(B32&lt;&gt;"", IF(AND(INDEX(Paste_Here!AF$2:AF$600, MATCH(B32, Paste_Here!A$2:A$600, 0))&lt;&gt;"", ISNUMBER(VALUE(INDEX(Paste_Here!AF$2:AF$600, MATCH(B32, Paste_Here!A$2:A$600, 0))))), INDEX(Paste_Here!AF$2:AF$600, MATCH(B32, Paste_Here!A$2:A$600, 0)), ""), ""), "")</f>
        <v/>
      </c>
      <c r="AM32" s="47"/>
      <c r="AN32" s="47"/>
      <c r="AO32" s="2" t="str">
        <f t="shared" si="1"/>
        <v/>
      </c>
      <c r="AP32" s="47"/>
      <c r="AQ32" s="34" t="str">
        <f>IFERROR(IF(B32&lt;&gt;"", IF(COUNTIF(INDEX(Paste_Here!X$2:Y$600, MATCH(B32, Paste_Here!A$2:A$600, 0), 0), "yes") &gt; 0, "No", IF(COUNTIF(INDEX(Paste_Here!X$2:Y$600, MATCH(B32, Paste_Here!A$2:A$600, 0), 0), "no") &gt; 0, "Yes", "")), ""), "")</f>
        <v/>
      </c>
      <c r="AR32" s="47"/>
      <c r="AS32" s="34" t="str">
        <f>IFERROR(IF(B32&lt;&gt;"", IF(AND(INDEX(Paste_Here!U$2:U$600, MATCH(B32, Paste_Here!A$2:A$600, 0))&lt;&gt;"", ISNUMBER(VALUE(INDEX(Paste_Here!U$2:U$600, MATCH(B32, Paste_Here!A$2:A$600, 0))))), INDEX(Paste_Here!U$2:U$600, MATCH(B32, Paste_Here!A$2:A$600, 0)), ""), ""), "")</f>
        <v/>
      </c>
      <c r="AT32" s="47"/>
      <c r="AU32" s="34" t="str">
        <f>IFERROR(IF(B32&lt;&gt;"", IF(ISNUMBER(SEARCH("highrisk", LOWER(INDEX(Paste_Here!V$2:V$600, MATCH(B32, Paste_Here!A$2:A$600, 0))))), "High Risk", IF(ISNUMBER(SEARCH("lowrisk", LOWER(INDEX(Paste_Here!V$2:V$600, MATCH(B32, Paste_Here!A$2:A$600, 0))))), "Low Risk", IF(ISNUMBER(SEARCH("somerisk", LOWER(INDEX(Paste_Here!V$2:V$600, MATCH(B32, Paste_Here!A$2:A$600, 0))))), "Some Risk", ""))), ""), "")</f>
        <v/>
      </c>
      <c r="AV32" s="47"/>
      <c r="AW32" s="34" t="str">
        <f>IFERROR(IF(B32&lt;&gt;"", IF(AND(ISNUMBER(VALUE(INDEX(Paste_Here!W$2:W$600, MATCH(B32, Paste_Here!A$2:A$600, 0)))), INDEX(Paste_Here!W$2:W$600, MATCH(B32, Paste_Here!A$2:A$600, 0)) &lt;&gt; ""), VALUE(INDEX(Paste_Here!W$2:W$600, MATCH(B32, Paste_Here!A$2:A$600, 0))), ""), ""), "")</f>
        <v/>
      </c>
      <c r="AX32" s="47"/>
      <c r="BA32" s="2" t="str">
        <f>IFERROR(IF(B32&lt;&gt;"", IF(AND(INDEX(Paste_Here!AI$2:AI$600, MATCH(B32, Paste_Here!A$2:A$600, 0))&lt;&gt;"", ISNUMBER(VALUE(INDEX(Paste_Here!AI$2:AI$600, MATCH(B32, Paste_Here!A$2:A$600, 0))))), INDEX(Paste_Here!AI$2:AI$600, MATCH(B32, Paste_Here!A$2:A$600, 0)), ""), ""), "")</f>
        <v/>
      </c>
      <c r="BB32" s="47"/>
      <c r="BC32" s="34" t="str">
        <f>IFERROR(IF(B32&lt;&gt;"", IF(ISNUMBER(SEARCH("highrisk", LOWER(INDEX(Paste_Here!AJ$2:AJ$600, MATCH(B32, Paste_Here!A$2:A$600, 0))))), "High Risk", IF(ISNUMBER(SEARCH("lowrisk", LOWER(INDEX(Paste_Here!AJ$2:AJ$600, MATCH(B32, Paste_Here!A$2:A$600, 0))))), "Low Risk", IF(ISNUMBER(SEARCH("somerisk", LOWER(INDEX(Paste_Here!AJ$2:AJ$600, MATCH(B32, Paste_Here!A$2:A$600, 0))))), "Some Risk", IF(ISNUMBER(SEARCH("OT", LOWER(INDEX(Paste_Here!AJ$2:AJ$600, MATCH(B32, Paste_Here!A$2:A$600, 0))))), "On Track", "")))), ""), "")</f>
        <v/>
      </c>
      <c r="BD32" s="47"/>
      <c r="BE32" s="34" t="str">
        <f>IFERROR(IF(B32&lt;&gt;"", IF(AND(INDEX(Paste_Here!AK$2:AK$600, MATCH(B32, Paste_Here!A$2:A$600, 0))&lt;&gt;"", ISNUMBER(VALUE(INDEX(Paste_Here!AK$2:AK$600, MATCH(B32, Paste_Here!A$2:A$600, 0))))), INDEX(Paste_Here!AK$2:AK$600, MATCH(B32, Paste_Here!A$2:A$600, 0)), ""), ""), "")</f>
        <v/>
      </c>
      <c r="BF32" s="47"/>
      <c r="BG32" s="34" t="str" cm="1">
        <f t="array" aca="1" ref="BG32" ca="1">IFERROR(IF(B32&lt;&gt;"", IF(INDEX(Paste_Here!AE$2:AE$600, MATCH(B32, Paste_Here!A$2:A$600, 0))&lt;&gt;"", IF(LEFT(INDEX(Paste_Here!AE$2:AE$600, MATCH(B32, Paste_Here!A$2:A$600, 0)), 2)="EM", -1, 1) * VALUE(_xlfn.TEXTJOIN("", TRUE, IF(ISNUMBER(MID(INDEX(Paste_Here!AE$2:AE$600, MATCH(B32, Paste_Here!A$2:A$600, 0)), ROW(INDIRECT("1:"&amp;LEN(INDEX(Paste_Here!AE$2:AE$600, MATCH(B32, Paste_Here!A$2:A$600, 0))))), 1)*1), MID(INDEX(Paste_Here!AE$2:AE$600, MATCH(B32, Paste_Here!A$2:A$600, 0)), ROW(INDIRECT("1:"&amp;LEN(INDEX(Paste_Here!AE$2:AE$600, MATCH(B32, Paste_Here!A$2:A$600, 0))))), 1), ""))), ""), ""), "")</f>
        <v/>
      </c>
      <c r="BH32" s="47"/>
      <c r="BJ32" s="47"/>
      <c r="BK32" s="2" t="str">
        <f t="shared" si="2"/>
        <v/>
      </c>
      <c r="BL32" s="47"/>
      <c r="BM32" s="34" t="str">
        <f>IFERROR(IF(B32&lt;&gt;"", IF(AND(INDEX(Paste_Here!Z$2:Z$600, MATCH(B32, Paste_Here!A$2:A$600, 0))&lt;&gt;"", ISNUMBER(VALUE(INDEX(Paste_Here!Z$2:Z$600, MATCH(B32, Paste_Here!A$2:A$600, 0))))), INDEX(Paste_Here!Z$2:Z$600, MATCH(B32, Paste_Here!A$2:A$600, 0)), ""), ""), "")</f>
        <v/>
      </c>
      <c r="BN32" s="47"/>
      <c r="BO32" s="34" t="str">
        <f>IFERROR(IF(B32&lt;&gt;"", IF(ISNUMBER(SEARCH("highrisk", LOWER(INDEX(Paste_Here!AA$2:AA$600, MATCH(B32, Paste_Here!A$2:A$600, 0))))), "High Risk", IF(ISNUMBER(SEARCH("lowrisk", LOWER(INDEX(Paste_Here!AA$2:AA$600, MATCH(B32, Paste_Here!A$2:A$600, 0))))), "Low Risk", IF(ISNUMBER(SEARCH("somerisk", LOWER(INDEX(Paste_Here!AA$2:AA$600, MATCH(B32, Paste_Here!A$2:A$600, 0))))), "Some Risk", IF(ISNUMBER(SEARCH("OT", LOWER(INDEX(Paste_Here!AA$2:AA$600, MATCH(B32, Paste_Here!A$2:A$600, 0))))), "On Track", "")))), ""), "")</f>
        <v/>
      </c>
      <c r="BP32" s="47"/>
      <c r="BQ32" s="34" t="str">
        <f>IFERROR(IF(B32&lt;&gt;"", IF(AND(INDEX(Paste_Here!AC$2:AC$600, MATCH(B32, Paste_Here!A$2:A$600, 0))&lt;&gt;"", ISNUMBER(VALUE(INDEX(Paste_Here!AC$2:AC$600, MATCH(B32, Paste_Here!A$2:A$600, 0))))), INDEX(Paste_Here!AC$2:AC$600, MATCH(B32, Paste_Here!A$2:A$600, 0)), ""), ""), "")</f>
        <v/>
      </c>
      <c r="BR32" s="47"/>
      <c r="BS32" s="34" t="str">
        <f>IFERROR(IF(B32&lt;&gt;"", IF(ISNUMBER(SEARCH("highrisk", LOWER(INDEX(Paste_Here!AD$2:AD$600, MATCH(B32, Paste_Here!A$2:A$600, 0))))), "High Risk", IF(ISNUMBER(SEARCH("lowrisk", LOWER(INDEX(Paste_Here!AD$2:AD$600, MATCH(B32, Paste_Here!A$2:A$600, 0))))), "Low Risk", IF(ISNUMBER(SEARCH("somerisk", LOWER(INDEX(Paste_Here!AD$2:AD$600, MATCH(B32, Paste_Here!A$2:A$600, 0))))), "Some Risk", IF(ISNUMBER(SEARCH("OT", LOWER(INDEX(Paste_Here!AD$2:AD$600, MATCH(B32, Paste_Here!A$2:A$600, 0))))), "On Track", "")))), ""), "")</f>
        <v/>
      </c>
      <c r="BT32" s="47"/>
      <c r="BU32" s="34"/>
      <c r="BV32" s="47"/>
      <c r="BW32" s="34"/>
      <c r="BX32" s="47"/>
      <c r="BY32" s="34"/>
      <c r="BZ32" s="47"/>
      <c r="CA32" s="34"/>
      <c r="CB32" s="49"/>
      <c r="CE32" s="47"/>
      <c r="CF32" s="2"/>
      <c r="CG32" s="47"/>
      <c r="CH32" s="34"/>
      <c r="CI32" s="47"/>
      <c r="CJ32" s="34"/>
      <c r="CK32" s="47"/>
      <c r="CL32" s="34"/>
      <c r="CM32" s="47"/>
      <c r="CN32" s="34"/>
      <c r="CO32" s="47"/>
      <c r="CP32" s="34"/>
      <c r="CQ32" s="47"/>
      <c r="CR32" s="34"/>
      <c r="CS32" s="47"/>
      <c r="CT32" s="34"/>
      <c r="CU32" s="47"/>
      <c r="CV32" s="34"/>
      <c r="CW32" s="47"/>
      <c r="CZ32" s="47"/>
      <c r="DA32" s="2"/>
      <c r="DB32" s="47"/>
      <c r="DC32" s="34"/>
      <c r="DD32" s="47"/>
      <c r="DE32" s="34"/>
      <c r="DF32" s="47"/>
      <c r="DG32" s="34"/>
      <c r="DH32" s="47"/>
      <c r="DI32" s="34"/>
      <c r="DJ32" s="47"/>
      <c r="DK32" s="34"/>
      <c r="DL32" s="47"/>
      <c r="DM32" s="34"/>
      <c r="DN32" s="47"/>
      <c r="DO32" s="34"/>
      <c r="DP32" s="47"/>
      <c r="DQ32" s="34"/>
      <c r="DR32" s="47"/>
      <c r="DS32" s="4"/>
      <c r="DT32" s="47"/>
      <c r="DU32" s="47"/>
      <c r="DV32" s="2" t="str">
        <f t="shared" si="3"/>
        <v/>
      </c>
      <c r="DW32" s="47"/>
      <c r="DX32" s="2" t="str">
        <f>IFERROR(IF(B32&lt;&gt;"", IF(ISNUMBER(SEARCH("s", LOWER(INDEX(Paste_Here!M$2:M$600, MATCH(B32, Paste_Here!A$2:A$600, 0))))), "Yes", IF(INDEX(Paste_Here!M$2:M$600, MATCH(B32, Paste_Here!A$2:A$600, 0))&lt;&gt;"", "No", "")), ""), "")</f>
        <v/>
      </c>
      <c r="DY32" s="47"/>
      <c r="DZ32" s="2" t="str">
        <f>IFERROR(IF(B32&lt;&gt;"", IF(ISNUMBER(SEARCH("yes", LOWER(INDEX(Paste_Here!F$2:F$600, MATCH(B32, Paste_Here!A$2:A$600, 0))))), "Yes", IF(ISNUMBER(SEARCH("no", LOWER(INDEX(Paste_Here!F$2:F$600, MATCH(B32, Paste_Here!A$2:A$600, 0))))), "No", "")), ""), "")</f>
        <v/>
      </c>
      <c r="EA32" s="47"/>
      <c r="EB32" s="2" t="str">
        <f>IFERROR(IF(B32&lt;&gt;"", IF(ISNUMBER(SEARCH("english language learner", LOWER(INDEX(Paste_Here!C$2:C$600, MATCH(B32, Paste_Here!A$2:A$600, 0))))), "Yes", ""), ""), "")</f>
        <v/>
      </c>
      <c r="EC32" s="47"/>
      <c r="ED32" s="2" t="str">
        <f>IFERROR(IF(B32&lt;&gt;"", IF(OR(ISNUMBER(SEARCH("b", LOWER(INDEX(Paste_Here!K$2:K$600, MATCH(B32, Paste_Here!A$2:A$600, 0))))), ISNUMBER(SEARCH("h", LOWER(INDEX(Paste_Here!K$2:K$600, MATCH(B32, Paste_Here!A$2:A$600, 0))))), ISNUMBER(SEARCH("i", LOWER(INDEX(Paste_Here!K$2:K$600, MATCH(B32, Paste_Here!A$2:A$600, 0)))))), "Yes", IF(INDEX(Paste_Here!K$2:K$600, MATCH(B32, Paste_Here!A$2:A$600, 0))&lt;&gt;"", "No", "")), ""), "")</f>
        <v/>
      </c>
      <c r="EE32" s="47"/>
      <c r="EF32" s="34" t="str">
        <f>IFERROR(IF(B32&lt;&gt;"", IF(ISNUMBER(SEARCH("yes", LOWER(INDEX(Paste_Here!L$2:L$600, MATCH(B32, Paste_Here!A$2:A$600, 0))))), "Yes", IF(ISNUMBER(SEARCH("no", LOWER(INDEX(Paste_Here!L$2:L$600, MATCH(B32, Paste_Here!A$2:A$600, 0))))), "No", "")), ""), "")</f>
        <v/>
      </c>
      <c r="EG32" s="47"/>
      <c r="EH32" s="2" t="str">
        <f>IFERROR(IF(B32&lt;&gt;"", IF(ISNUMBER(SEARCH("transitional 2", LOWER(INDEX(Paste_Here!C$2:C$600, MATCH(B32, Paste_Here!A$2:A$600, 0))))), "T2", IF(ISNUMBER(SEARCH("transitional 1", LOWER(INDEX(Paste_Here!C$2:C$600, MATCH(B32, Paste_Here!A$2:A$600, 0))))), "T1", IF(ISNUMBER(SEARCH("waived ell services", LOWER(INDEX(Paste_Here!C$2:C$600, MATCH(B32, Paste_Here!A$2:A$600, 0))))), "W", ""))), ""), "")</f>
        <v/>
      </c>
      <c r="EI32" s="47"/>
      <c r="EJ32" s="2" t="str">
        <f>IFERROR(IF(B32&lt;&gt;"", IF(AND(INDEX(Paste_Here!AG$2:AG$600, MATCH(B32, Paste_Here!A$2:A$600, 0))&lt;&gt;"", ISNUMBER(VALUE(INDEX(Paste_Here!AG$2:AG$600, MATCH(B32, Paste_Here!A$2:A$600, 0))))), INDEX(Paste_Here!AG$2:AG$600, MATCH(B32, Paste_Here!A$2:A$600, 0)), ""), ""), "")</f>
        <v/>
      </c>
      <c r="EK32" s="47"/>
      <c r="EL32" s="2" t="str">
        <f>IFERROR(IF(B32&lt;&gt;"", IF(AND(INDEX(Paste_Here!AL$2:AL$600, MATCH(B32, Paste_Here!A$2:A$600, 0))&lt;&gt;"", ISNUMBER(VALUE(INDEX(Paste_Here!AL$2:AL$600, MATCH(B32, Paste_Here!A$2:A$600, 0))))), INDEX(Paste_Here!AL$2:AL$600, MATCH(B32, Paste_Here!A$2:A$600, 0)), ""), ""), "")</f>
        <v/>
      </c>
      <c r="EM32" s="47"/>
      <c r="FA32" s="4" t="str" cm="1">
        <f t="array" ref="FA32">IFERROR(INDEX(Paste_Here!$B$2:$B$600, MATCH(0, COUNTIF(FA$4:FA31, Paste_Here!$B$2:$B$600) + IF(Paste_Here!$B$2:$B$600="", 1, 0), 0)), "")</f>
        <v/>
      </c>
      <c r="FB32" s="4" t="str">
        <f>IF(FA32&lt;&gt;"", INDEX(Paste_Here!$A$2:$A$600, MATCH(FA32, Paste_Here!$B$2:$B$600, 0)), "")</f>
        <v/>
      </c>
      <c r="FC32" s="4" t="str">
        <f t="shared" si="4"/>
        <v/>
      </c>
      <c r="FD32" s="4" t="str" cm="1">
        <f t="array" ref="FD32">IFERROR(INDEX($FC$5:$FC$600, MATCH(SMALL(IF($FC$5:$FC$600&lt;&gt;"", COUNTIF($FC$5:$FC$600, "&lt;"&amp;$FC$5:$FC$600)+1), ROW()-ROW($FD$5)+1), COUNTIF($FC$5:$FC$600, "&lt;"&amp;$FC$5:$FC$600)+1, 0)), "")</f>
        <v/>
      </c>
      <c r="FF32" s="2" t="str">
        <f>IFERROR(IF(B32&lt;&gt;"", IF(AND(INDEX(Paste_Here!AH$2:AH$600, MATCH(B32, Paste_Here!A$2:A$600, 0))&lt;&gt;"", ISNUMBER(VALUE(INDEX(Paste_Here!AH$2:AH$600, MATCH(B32, Paste_Here!A$2:A$600, 0))))), INDEX(Paste_Here!AH$2:AH$600, MATCH(B32, Paste_Here!A$2:A$600, 0)), ""), ""), "")</f>
        <v/>
      </c>
      <c r="FG32" s="47"/>
      <c r="FH32" s="2" t="str">
        <f>IFERROR(IF(B32&lt;&gt;"", IF(AND(INDEX(Paste_Here!AM$2:AM$600, MATCH(B32, Paste_Here!A$2:A$600, 0))&lt;&gt;"", ISNUMBER(VALUE(INDEX(Paste_Here!AM$2:AM$600, MATCH(B32, Paste_Here!A$2:A$600, 0))))), INDEX(Paste_Here!AM$2:AM$600, MATCH(B32, Paste_Here!A$2:A$600, 0)), ""), ""), "")</f>
        <v/>
      </c>
      <c r="FI32" s="47"/>
      <c r="FJ32" s="47"/>
      <c r="FK32" s="2" t="str">
        <f t="shared" si="5"/>
        <v/>
      </c>
      <c r="FL32" s="47"/>
      <c r="FM32" s="2" t="str">
        <f>IFERROR(IF(B32&lt;&gt;"", IF(ISNUMBER(VALUE(INDEX(Paste_Here!H$2:H$600, MATCH(B32, Paste_Here!A$2:A$600, 0)))), IF(VALUE(INDEX(Paste_Here!H$2:H$600, MATCH(B32, Paste_Here!A$2:A$600, 0)))=0, "No", IF(AND(VALUE(INDEX(Paste_Here!H$2:H$600, MATCH(B32, Paste_Here!A$2:A$600, 0)))&gt;=1, VALUE(INDEX(Paste_Here!H$2:H$600, MATCH(B32, Paste_Here!A$2:A$600, 0)))&lt;=4), VALUE(INDEX(Paste_Here!H$2:H$600, MATCH(B32, Paste_Here!A$2:A$600, 0))), "")), ""), ""), "")</f>
        <v/>
      </c>
      <c r="FN32" s="47"/>
      <c r="FO32" s="34" t="str">
        <f>IFERROR(IF(B32&lt;&gt;"", IF(ISNUMBER(VALUE(INDEX(Paste_Here!I$2:I$600, MATCH(B32, Paste_Here!A$2:A$600, 0)))), IF(VALUE(INDEX(Paste_Here!I$2:I$600, MATCH(B32, Paste_Here!A$2:A$600, 0)))=0, "No", IF(AND(VALUE(INDEX(Paste_Here!I$2:I$600, MATCH(B32, Paste_Here!A$2:A$600, 0)))&gt;=1, VALUE(INDEX(Paste_Here!I$2:I$600, MATCH(B32, Paste_Here!A$2:A$600, 0)))&lt;=4), VALUE(INDEX(Paste_Here!I$2:I$600, MATCH(B32, Paste_Here!A$2:A$600, 0))), "")), ""), ""), "")</f>
        <v/>
      </c>
      <c r="FP32" s="47"/>
      <c r="FQ32" s="2"/>
      <c r="FR32" s="47"/>
      <c r="FS32" s="2"/>
      <c r="FT32" s="47"/>
      <c r="FU32" s="2"/>
      <c r="FV32" s="47"/>
      <c r="FW32" s="2"/>
      <c r="FX32" s="47"/>
      <c r="FY32" s="2"/>
      <c r="FZ32" s="47"/>
      <c r="GA32" s="2"/>
      <c r="GB32" s="47"/>
      <c r="GU32" s="2"/>
      <c r="GV32" s="47"/>
      <c r="GW32" s="2"/>
      <c r="GX32" s="47"/>
    </row>
    <row r="33" spans="1:206" ht="11.65">
      <c r="A33" s="47"/>
      <c r="B33" s="2" t="str">
        <f t="shared" si="0"/>
        <v/>
      </c>
      <c r="C33" s="47"/>
      <c r="D33" s="2" t="str">
        <f>IFERROR(IF(B33&lt;&gt;"", IF(COUNTIF(INDEX(Paste_Here!N$2:O$600, MATCH(B33, Paste_Here!A$2:A$600, 0), 0), "yes") &gt; 0, "No", IF(COUNTIF(INDEX(Paste_Here!N$2:O$600, MATCH(B33, Paste_Here!A$2:A$600, 0), 0), "no") &gt; 0, "Yes", "")), ""), "")</f>
        <v/>
      </c>
      <c r="E33" s="47"/>
      <c r="F33" s="84" t="str">
        <f>IFERROR(IF(B33&lt;&gt;"", IF(AND(INDEX(Paste_Here!P$2:P$600, MATCH(B33, Paste_Here!A$2:A$600, 0))&lt;&gt;"", ISNUMBER(VALUE(INDEX(Paste_Here!P$2:P$600, MATCH(B33, Paste_Here!A$2:A$600, 0))))), INDEX(Paste_Here!P$2:P$600, MATCH(B33, Paste_Here!A$2:A$600, 0)), ""), ""), "")</f>
        <v/>
      </c>
      <c r="G33" s="47"/>
      <c r="H33" s="2" t="str">
        <f>IFERROR(IF(B33&lt;&gt;"", IF(ISNUMBER(SEARCH("highrisk", LOWER(INDEX(Paste_Here!Q$2:Q$600, MATCH(B33, Paste_Here!A$2:A$600, 0))))), "High Risk", IF(ISNUMBER(SEARCH("lowrisk", LOWER(INDEX(Paste_Here!Q$2:Q$600, MATCH(B33, Paste_Here!A$2:A$600, 0))))), "Low Risk", IF(ISNUMBER(SEARCH("somerisk", LOWER(INDEX(Paste_Here!Q$2:Q$600, MATCH(B33, Paste_Here!A$2:A$600, 0))))), "Some Risk", ""))), ""), "")</f>
        <v/>
      </c>
      <c r="I33" s="47"/>
      <c r="J33" s="2"/>
      <c r="K33" s="47"/>
      <c r="L33" s="2"/>
      <c r="M33" s="47"/>
      <c r="N33" s="2"/>
      <c r="O33" s="47"/>
      <c r="P33" s="2" t="str">
        <f>IFERROR(IF(B33&lt;&gt;"", IF(AND(ISNUMBER(VALUE(INDEX(Paste_Here!R$2:R$600, MATCH(B33, Paste_Here!A$2:A$600, 0)))), INDEX(Paste_Here!R$2:R$600, MATCH(B33, Paste_Here!A$2:A$600, 0)) &lt;&gt; ""), VALUE(INDEX(Paste_Here!R$2:R$600, MATCH(B33, Paste_Here!A$2:A$600, 0))), ""), ""), "")</f>
        <v/>
      </c>
      <c r="Q33" s="47"/>
      <c r="R33" s="2"/>
      <c r="S33" s="47"/>
      <c r="W33" s="47"/>
      <c r="X33" s="2"/>
      <c r="Y33" s="47"/>
      <c r="Z33" s="2" t="str">
        <f>IFERROR(IF(B33&lt;&gt;"", IF(AND(INDEX(Paste_Here!S$2:S$600, MATCH(B33, Paste_Here!A$2:A$600, 0))&lt;&gt;"", ISNUMBER(VALUE(INDEX(Paste_Here!S$2:S$600, MATCH(B33, Paste_Here!A$2:A$600, 0))))), INDEX(Paste_Here!S$2:S$600, MATCH(B33, Paste_Here!A$2:A$600, 0)), ""), ""), "")</f>
        <v/>
      </c>
      <c r="AA33" s="47"/>
      <c r="AB33" s="2" t="str">
        <f>IFERROR(IF(B33&lt;&gt;"", IF(ISNUMBER(SEARCH("highrisk", LOWER(INDEX(Paste_Here!T$2:T$600, MATCH(B33, Paste_Here!A$2:A$600, 0))))), "High Risk", IF(ISNUMBER(SEARCH("lowrisk", LOWER(INDEX(Paste_Here!T$2:T$600, MATCH(B33, Paste_Here!A$2:A$600, 0))))), "Low Risk", IF(ISNUMBER(SEARCH("somerisk", LOWER(INDEX(Paste_Here!T$2:T$600, MATCH(B33, Paste_Here!A$2:A$600, 0))))), "Some Risk", IF(ISNUMBER(SEARCH("OT", LOWER(INDEX(Paste_Here!T$2:T$600, MATCH(B33, Paste_Here!A$2:A$600, 0))))), "On Track", "")))), ""), "")</f>
        <v/>
      </c>
      <c r="AC33" s="47"/>
      <c r="AD33" s="2"/>
      <c r="AE33" s="47"/>
      <c r="AF33" s="2"/>
      <c r="AG33" s="47"/>
      <c r="AH33" s="2"/>
      <c r="AI33" s="47"/>
      <c r="AJ33" s="2" t="str" cm="1">
        <f t="array" aca="1" ref="AJ33" ca="1">IFERROR(IF(ISNUMBER(SEARCH("BR", INDEX(Paste_Here!AB$2:AB$210, MATCH(B33, Paste_Here!A$2:A$210, 0)))), -1, 1) * VALUE(_xlfn.TEXTJOIN("", TRUE, IF(ISNUMBER(--MID(INDEX(Paste_Here!AB$2:AB$210, MATCH(B33, Paste_Here!A$2:A$210, 0)), ROW(INDIRECT("1:"&amp;LEN(INDEX(Paste_Here!AB$2:AB$210, MATCH(B33, Paste_Here!A$2:A$210, 0))))), 1)), MID(INDEX(Paste_Here!AB$2:AB$210, MATCH(B33, Paste_Here!A$2:A$210, 0)), ROW(INDIRECT("1:"&amp;LEN(INDEX(Paste_Here!AB$2:AB$210, MATCH(B33, Paste_Here!A$2:A$210, 0))))), 1), ""))), "")</f>
        <v/>
      </c>
      <c r="AK33" s="47"/>
      <c r="AL33" s="34" t="str">
        <f>IFERROR(IF(B33&lt;&gt;"", IF(AND(INDEX(Paste_Here!AF$2:AF$600, MATCH(B33, Paste_Here!A$2:A$600, 0))&lt;&gt;"", ISNUMBER(VALUE(INDEX(Paste_Here!AF$2:AF$600, MATCH(B33, Paste_Here!A$2:A$600, 0))))), INDEX(Paste_Here!AF$2:AF$600, MATCH(B33, Paste_Here!A$2:A$600, 0)), ""), ""), "")</f>
        <v/>
      </c>
      <c r="AM33" s="47"/>
      <c r="AN33" s="47"/>
      <c r="AO33" s="2" t="str">
        <f t="shared" si="1"/>
        <v/>
      </c>
      <c r="AP33" s="47"/>
      <c r="AQ33" s="34" t="str">
        <f>IFERROR(IF(B33&lt;&gt;"", IF(COUNTIF(INDEX(Paste_Here!X$2:Y$600, MATCH(B33, Paste_Here!A$2:A$600, 0), 0), "yes") &gt; 0, "No", IF(COUNTIF(INDEX(Paste_Here!X$2:Y$600, MATCH(B33, Paste_Here!A$2:A$600, 0), 0), "no") &gt; 0, "Yes", "")), ""), "")</f>
        <v/>
      </c>
      <c r="AR33" s="47"/>
      <c r="AS33" s="34" t="str">
        <f>IFERROR(IF(B33&lt;&gt;"", IF(AND(INDEX(Paste_Here!U$2:U$600, MATCH(B33, Paste_Here!A$2:A$600, 0))&lt;&gt;"", ISNUMBER(VALUE(INDEX(Paste_Here!U$2:U$600, MATCH(B33, Paste_Here!A$2:A$600, 0))))), INDEX(Paste_Here!U$2:U$600, MATCH(B33, Paste_Here!A$2:A$600, 0)), ""), ""), "")</f>
        <v/>
      </c>
      <c r="AT33" s="47"/>
      <c r="AU33" s="34" t="str">
        <f>IFERROR(IF(B33&lt;&gt;"", IF(ISNUMBER(SEARCH("highrisk", LOWER(INDEX(Paste_Here!V$2:V$600, MATCH(B33, Paste_Here!A$2:A$600, 0))))), "High Risk", IF(ISNUMBER(SEARCH("lowrisk", LOWER(INDEX(Paste_Here!V$2:V$600, MATCH(B33, Paste_Here!A$2:A$600, 0))))), "Low Risk", IF(ISNUMBER(SEARCH("somerisk", LOWER(INDEX(Paste_Here!V$2:V$600, MATCH(B33, Paste_Here!A$2:A$600, 0))))), "Some Risk", ""))), ""), "")</f>
        <v/>
      </c>
      <c r="AV33" s="47"/>
      <c r="AW33" s="34" t="str">
        <f>IFERROR(IF(B33&lt;&gt;"", IF(AND(ISNUMBER(VALUE(INDEX(Paste_Here!W$2:W$600, MATCH(B33, Paste_Here!A$2:A$600, 0)))), INDEX(Paste_Here!W$2:W$600, MATCH(B33, Paste_Here!A$2:A$600, 0)) &lt;&gt; ""), VALUE(INDEX(Paste_Here!W$2:W$600, MATCH(B33, Paste_Here!A$2:A$600, 0))), ""), ""), "")</f>
        <v/>
      </c>
      <c r="AX33" s="47"/>
      <c r="BA33" s="2" t="str">
        <f>IFERROR(IF(B33&lt;&gt;"", IF(AND(INDEX(Paste_Here!AI$2:AI$600, MATCH(B33, Paste_Here!A$2:A$600, 0))&lt;&gt;"", ISNUMBER(VALUE(INDEX(Paste_Here!AI$2:AI$600, MATCH(B33, Paste_Here!A$2:A$600, 0))))), INDEX(Paste_Here!AI$2:AI$600, MATCH(B33, Paste_Here!A$2:A$600, 0)), ""), ""), "")</f>
        <v/>
      </c>
      <c r="BB33" s="47"/>
      <c r="BC33" s="34" t="str">
        <f>IFERROR(IF(B33&lt;&gt;"", IF(ISNUMBER(SEARCH("highrisk", LOWER(INDEX(Paste_Here!AJ$2:AJ$600, MATCH(B33, Paste_Here!A$2:A$600, 0))))), "High Risk", IF(ISNUMBER(SEARCH("lowrisk", LOWER(INDEX(Paste_Here!AJ$2:AJ$600, MATCH(B33, Paste_Here!A$2:A$600, 0))))), "Low Risk", IF(ISNUMBER(SEARCH("somerisk", LOWER(INDEX(Paste_Here!AJ$2:AJ$600, MATCH(B33, Paste_Here!A$2:A$600, 0))))), "Some Risk", IF(ISNUMBER(SEARCH("OT", LOWER(INDEX(Paste_Here!AJ$2:AJ$600, MATCH(B33, Paste_Here!A$2:A$600, 0))))), "On Track", "")))), ""), "")</f>
        <v/>
      </c>
      <c r="BD33" s="47"/>
      <c r="BE33" s="34" t="str">
        <f>IFERROR(IF(B33&lt;&gt;"", IF(AND(INDEX(Paste_Here!AK$2:AK$600, MATCH(B33, Paste_Here!A$2:A$600, 0))&lt;&gt;"", ISNUMBER(VALUE(INDEX(Paste_Here!AK$2:AK$600, MATCH(B33, Paste_Here!A$2:A$600, 0))))), INDEX(Paste_Here!AK$2:AK$600, MATCH(B33, Paste_Here!A$2:A$600, 0)), ""), ""), "")</f>
        <v/>
      </c>
      <c r="BF33" s="47"/>
      <c r="BG33" s="34" t="str" cm="1">
        <f t="array" aca="1" ref="BG33" ca="1">IFERROR(IF(B33&lt;&gt;"", IF(INDEX(Paste_Here!AE$2:AE$600, MATCH(B33, Paste_Here!A$2:A$600, 0))&lt;&gt;"", IF(LEFT(INDEX(Paste_Here!AE$2:AE$600, MATCH(B33, Paste_Here!A$2:A$600, 0)), 2)="EM", -1, 1) * VALUE(_xlfn.TEXTJOIN("", TRUE, IF(ISNUMBER(MID(INDEX(Paste_Here!AE$2:AE$600, MATCH(B33, Paste_Here!A$2:A$600, 0)), ROW(INDIRECT("1:"&amp;LEN(INDEX(Paste_Here!AE$2:AE$600, MATCH(B33, Paste_Here!A$2:A$600, 0))))), 1)*1), MID(INDEX(Paste_Here!AE$2:AE$600, MATCH(B33, Paste_Here!A$2:A$600, 0)), ROW(INDIRECT("1:"&amp;LEN(INDEX(Paste_Here!AE$2:AE$600, MATCH(B33, Paste_Here!A$2:A$600, 0))))), 1), ""))), ""), ""), "")</f>
        <v/>
      </c>
      <c r="BH33" s="47"/>
      <c r="BJ33" s="47"/>
      <c r="BK33" s="2" t="str">
        <f t="shared" si="2"/>
        <v/>
      </c>
      <c r="BL33" s="47"/>
      <c r="BM33" s="34" t="str">
        <f>IFERROR(IF(B33&lt;&gt;"", IF(AND(INDEX(Paste_Here!Z$2:Z$600, MATCH(B33, Paste_Here!A$2:A$600, 0))&lt;&gt;"", ISNUMBER(VALUE(INDEX(Paste_Here!Z$2:Z$600, MATCH(B33, Paste_Here!A$2:A$600, 0))))), INDEX(Paste_Here!Z$2:Z$600, MATCH(B33, Paste_Here!A$2:A$600, 0)), ""), ""), "")</f>
        <v/>
      </c>
      <c r="BN33" s="47"/>
      <c r="BO33" s="34" t="str">
        <f>IFERROR(IF(B33&lt;&gt;"", IF(ISNUMBER(SEARCH("highrisk", LOWER(INDEX(Paste_Here!AA$2:AA$600, MATCH(B33, Paste_Here!A$2:A$600, 0))))), "High Risk", IF(ISNUMBER(SEARCH("lowrisk", LOWER(INDEX(Paste_Here!AA$2:AA$600, MATCH(B33, Paste_Here!A$2:A$600, 0))))), "Low Risk", IF(ISNUMBER(SEARCH("somerisk", LOWER(INDEX(Paste_Here!AA$2:AA$600, MATCH(B33, Paste_Here!A$2:A$600, 0))))), "Some Risk", IF(ISNUMBER(SEARCH("OT", LOWER(INDEX(Paste_Here!AA$2:AA$600, MATCH(B33, Paste_Here!A$2:A$600, 0))))), "On Track", "")))), ""), "")</f>
        <v/>
      </c>
      <c r="BP33" s="47"/>
      <c r="BQ33" s="34" t="str">
        <f>IFERROR(IF(B33&lt;&gt;"", IF(AND(INDEX(Paste_Here!AC$2:AC$600, MATCH(B33, Paste_Here!A$2:A$600, 0))&lt;&gt;"", ISNUMBER(VALUE(INDEX(Paste_Here!AC$2:AC$600, MATCH(B33, Paste_Here!A$2:A$600, 0))))), INDEX(Paste_Here!AC$2:AC$600, MATCH(B33, Paste_Here!A$2:A$600, 0)), ""), ""), "")</f>
        <v/>
      </c>
      <c r="BR33" s="47"/>
      <c r="BS33" s="34" t="str">
        <f>IFERROR(IF(B33&lt;&gt;"", IF(ISNUMBER(SEARCH("highrisk", LOWER(INDEX(Paste_Here!AD$2:AD$600, MATCH(B33, Paste_Here!A$2:A$600, 0))))), "High Risk", IF(ISNUMBER(SEARCH("lowrisk", LOWER(INDEX(Paste_Here!AD$2:AD$600, MATCH(B33, Paste_Here!A$2:A$600, 0))))), "Low Risk", IF(ISNUMBER(SEARCH("somerisk", LOWER(INDEX(Paste_Here!AD$2:AD$600, MATCH(B33, Paste_Here!A$2:A$600, 0))))), "Some Risk", IF(ISNUMBER(SEARCH("OT", LOWER(INDEX(Paste_Here!AD$2:AD$600, MATCH(B33, Paste_Here!A$2:A$600, 0))))), "On Track", "")))), ""), "")</f>
        <v/>
      </c>
      <c r="BT33" s="47"/>
      <c r="BU33" s="34"/>
      <c r="BV33" s="47"/>
      <c r="BW33" s="34"/>
      <c r="BX33" s="47"/>
      <c r="BY33" s="34"/>
      <c r="BZ33" s="47"/>
      <c r="CA33" s="34"/>
      <c r="CB33" s="49"/>
      <c r="CE33" s="47"/>
      <c r="CF33" s="2"/>
      <c r="CG33" s="47"/>
      <c r="CH33" s="34"/>
      <c r="CI33" s="47"/>
      <c r="CJ33" s="34"/>
      <c r="CK33" s="47"/>
      <c r="CL33" s="34"/>
      <c r="CM33" s="47"/>
      <c r="CN33" s="34"/>
      <c r="CO33" s="47"/>
      <c r="CP33" s="34"/>
      <c r="CQ33" s="47"/>
      <c r="CR33" s="34"/>
      <c r="CS33" s="47"/>
      <c r="CT33" s="34"/>
      <c r="CU33" s="47"/>
      <c r="CV33" s="34"/>
      <c r="CW33" s="47"/>
      <c r="CZ33" s="47"/>
      <c r="DA33" s="2"/>
      <c r="DB33" s="47"/>
      <c r="DC33" s="34"/>
      <c r="DD33" s="47"/>
      <c r="DE33" s="34"/>
      <c r="DF33" s="47"/>
      <c r="DG33" s="34"/>
      <c r="DH33" s="47"/>
      <c r="DI33" s="34"/>
      <c r="DJ33" s="47"/>
      <c r="DK33" s="34"/>
      <c r="DL33" s="47"/>
      <c r="DM33" s="34"/>
      <c r="DN33" s="47"/>
      <c r="DO33" s="34"/>
      <c r="DP33" s="47"/>
      <c r="DQ33" s="34"/>
      <c r="DR33" s="47"/>
      <c r="DS33" s="4"/>
      <c r="DT33" s="47"/>
      <c r="DU33" s="47"/>
      <c r="DV33" s="2" t="str">
        <f t="shared" si="3"/>
        <v/>
      </c>
      <c r="DW33" s="47"/>
      <c r="DX33" s="2" t="str">
        <f>IFERROR(IF(B33&lt;&gt;"", IF(ISNUMBER(SEARCH("s", LOWER(INDEX(Paste_Here!M$2:M$600, MATCH(B33, Paste_Here!A$2:A$600, 0))))), "Yes", IF(INDEX(Paste_Here!M$2:M$600, MATCH(B33, Paste_Here!A$2:A$600, 0))&lt;&gt;"", "No", "")), ""), "")</f>
        <v/>
      </c>
      <c r="DY33" s="47"/>
      <c r="DZ33" s="2" t="str">
        <f>IFERROR(IF(B33&lt;&gt;"", IF(ISNUMBER(SEARCH("yes", LOWER(INDEX(Paste_Here!F$2:F$600, MATCH(B33, Paste_Here!A$2:A$600, 0))))), "Yes", IF(ISNUMBER(SEARCH("no", LOWER(INDEX(Paste_Here!F$2:F$600, MATCH(B33, Paste_Here!A$2:A$600, 0))))), "No", "")), ""), "")</f>
        <v/>
      </c>
      <c r="EA33" s="47"/>
      <c r="EB33" s="2" t="str">
        <f>IFERROR(IF(B33&lt;&gt;"", IF(ISNUMBER(SEARCH("english language learner", LOWER(INDEX(Paste_Here!C$2:C$600, MATCH(B33, Paste_Here!A$2:A$600, 0))))), "Yes", ""), ""), "")</f>
        <v/>
      </c>
      <c r="EC33" s="47"/>
      <c r="ED33" s="2" t="str">
        <f>IFERROR(IF(B33&lt;&gt;"", IF(OR(ISNUMBER(SEARCH("b", LOWER(INDEX(Paste_Here!K$2:K$600, MATCH(B33, Paste_Here!A$2:A$600, 0))))), ISNUMBER(SEARCH("h", LOWER(INDEX(Paste_Here!K$2:K$600, MATCH(B33, Paste_Here!A$2:A$600, 0))))), ISNUMBER(SEARCH("i", LOWER(INDEX(Paste_Here!K$2:K$600, MATCH(B33, Paste_Here!A$2:A$600, 0)))))), "Yes", IF(INDEX(Paste_Here!K$2:K$600, MATCH(B33, Paste_Here!A$2:A$600, 0))&lt;&gt;"", "No", "")), ""), "")</f>
        <v/>
      </c>
      <c r="EE33" s="47"/>
      <c r="EF33" s="34" t="str">
        <f>IFERROR(IF(B33&lt;&gt;"", IF(ISNUMBER(SEARCH("yes", LOWER(INDEX(Paste_Here!L$2:L$600, MATCH(B33, Paste_Here!A$2:A$600, 0))))), "Yes", IF(ISNUMBER(SEARCH("no", LOWER(INDEX(Paste_Here!L$2:L$600, MATCH(B33, Paste_Here!A$2:A$600, 0))))), "No", "")), ""), "")</f>
        <v/>
      </c>
      <c r="EG33" s="47"/>
      <c r="EH33" s="2" t="str">
        <f>IFERROR(IF(B33&lt;&gt;"", IF(ISNUMBER(SEARCH("transitional 2", LOWER(INDEX(Paste_Here!C$2:C$600, MATCH(B33, Paste_Here!A$2:A$600, 0))))), "T2", IF(ISNUMBER(SEARCH("transitional 1", LOWER(INDEX(Paste_Here!C$2:C$600, MATCH(B33, Paste_Here!A$2:A$600, 0))))), "T1", IF(ISNUMBER(SEARCH("waived ell services", LOWER(INDEX(Paste_Here!C$2:C$600, MATCH(B33, Paste_Here!A$2:A$600, 0))))), "W", ""))), ""), "")</f>
        <v/>
      </c>
      <c r="EI33" s="47"/>
      <c r="EJ33" s="2" t="str">
        <f>IFERROR(IF(B33&lt;&gt;"", IF(AND(INDEX(Paste_Here!AG$2:AG$600, MATCH(B33, Paste_Here!A$2:A$600, 0))&lt;&gt;"", ISNUMBER(VALUE(INDEX(Paste_Here!AG$2:AG$600, MATCH(B33, Paste_Here!A$2:A$600, 0))))), INDEX(Paste_Here!AG$2:AG$600, MATCH(B33, Paste_Here!A$2:A$600, 0)), ""), ""), "")</f>
        <v/>
      </c>
      <c r="EK33" s="47"/>
      <c r="EL33" s="2" t="str">
        <f>IFERROR(IF(B33&lt;&gt;"", IF(AND(INDEX(Paste_Here!AL$2:AL$600, MATCH(B33, Paste_Here!A$2:A$600, 0))&lt;&gt;"", ISNUMBER(VALUE(INDEX(Paste_Here!AL$2:AL$600, MATCH(B33, Paste_Here!A$2:A$600, 0))))), INDEX(Paste_Here!AL$2:AL$600, MATCH(B33, Paste_Here!A$2:A$600, 0)), ""), ""), "")</f>
        <v/>
      </c>
      <c r="EM33" s="47"/>
      <c r="FA33" s="4" t="str" cm="1">
        <f t="array" ref="FA33">IFERROR(INDEX(Paste_Here!$B$2:$B$600, MATCH(0, COUNTIF(FA$4:FA32, Paste_Here!$B$2:$B$600) + IF(Paste_Here!$B$2:$B$600="", 1, 0), 0)), "")</f>
        <v/>
      </c>
      <c r="FB33" s="4" t="str">
        <f>IF(FA33&lt;&gt;"", INDEX(Paste_Here!$A$2:$A$600, MATCH(FA33, Paste_Here!$B$2:$B$600, 0)), "")</f>
        <v/>
      </c>
      <c r="FC33" s="4" t="str">
        <f t="shared" si="4"/>
        <v/>
      </c>
      <c r="FD33" s="4" t="str" cm="1">
        <f t="array" ref="FD33">IFERROR(INDEX($FC$5:$FC$600, MATCH(SMALL(IF($FC$5:$FC$600&lt;&gt;"", COUNTIF($FC$5:$FC$600, "&lt;"&amp;$FC$5:$FC$600)+1), ROW()-ROW($FD$5)+1), COUNTIF($FC$5:$FC$600, "&lt;"&amp;$FC$5:$FC$600)+1, 0)), "")</f>
        <v/>
      </c>
      <c r="FF33" s="2" t="str">
        <f>IFERROR(IF(B33&lt;&gt;"", IF(AND(INDEX(Paste_Here!AH$2:AH$600, MATCH(B33, Paste_Here!A$2:A$600, 0))&lt;&gt;"", ISNUMBER(VALUE(INDEX(Paste_Here!AH$2:AH$600, MATCH(B33, Paste_Here!A$2:A$600, 0))))), INDEX(Paste_Here!AH$2:AH$600, MATCH(B33, Paste_Here!A$2:A$600, 0)), ""), ""), "")</f>
        <v/>
      </c>
      <c r="FG33" s="47"/>
      <c r="FH33" s="2" t="str">
        <f>IFERROR(IF(B33&lt;&gt;"", IF(AND(INDEX(Paste_Here!AM$2:AM$600, MATCH(B33, Paste_Here!A$2:A$600, 0))&lt;&gt;"", ISNUMBER(VALUE(INDEX(Paste_Here!AM$2:AM$600, MATCH(B33, Paste_Here!A$2:A$600, 0))))), INDEX(Paste_Here!AM$2:AM$600, MATCH(B33, Paste_Here!A$2:A$600, 0)), ""), ""), "")</f>
        <v/>
      </c>
      <c r="FI33" s="47"/>
      <c r="FJ33" s="47"/>
      <c r="FK33" s="2" t="str">
        <f t="shared" si="5"/>
        <v/>
      </c>
      <c r="FL33" s="47"/>
      <c r="FM33" s="2" t="str">
        <f>IFERROR(IF(B33&lt;&gt;"", IF(ISNUMBER(VALUE(INDEX(Paste_Here!H$2:H$600, MATCH(B33, Paste_Here!A$2:A$600, 0)))), IF(VALUE(INDEX(Paste_Here!H$2:H$600, MATCH(B33, Paste_Here!A$2:A$600, 0)))=0, "No", IF(AND(VALUE(INDEX(Paste_Here!H$2:H$600, MATCH(B33, Paste_Here!A$2:A$600, 0)))&gt;=1, VALUE(INDEX(Paste_Here!H$2:H$600, MATCH(B33, Paste_Here!A$2:A$600, 0)))&lt;=4), VALUE(INDEX(Paste_Here!H$2:H$600, MATCH(B33, Paste_Here!A$2:A$600, 0))), "")), ""), ""), "")</f>
        <v/>
      </c>
      <c r="FN33" s="47"/>
      <c r="FO33" s="34" t="str">
        <f>IFERROR(IF(B33&lt;&gt;"", IF(ISNUMBER(VALUE(INDEX(Paste_Here!I$2:I$600, MATCH(B33, Paste_Here!A$2:A$600, 0)))), IF(VALUE(INDEX(Paste_Here!I$2:I$600, MATCH(B33, Paste_Here!A$2:A$600, 0)))=0, "No", IF(AND(VALUE(INDEX(Paste_Here!I$2:I$600, MATCH(B33, Paste_Here!A$2:A$600, 0)))&gt;=1, VALUE(INDEX(Paste_Here!I$2:I$600, MATCH(B33, Paste_Here!A$2:A$600, 0)))&lt;=4), VALUE(INDEX(Paste_Here!I$2:I$600, MATCH(B33, Paste_Here!A$2:A$600, 0))), "")), ""), ""), "")</f>
        <v/>
      </c>
      <c r="FP33" s="47"/>
      <c r="FQ33" s="2"/>
      <c r="FR33" s="47"/>
      <c r="FS33" s="2"/>
      <c r="FT33" s="47"/>
      <c r="FU33" s="2"/>
      <c r="FV33" s="47"/>
      <c r="FW33" s="2"/>
      <c r="FX33" s="47"/>
      <c r="FY33" s="2"/>
      <c r="FZ33" s="47"/>
      <c r="GA33" s="2"/>
      <c r="GB33" s="47"/>
      <c r="GU33" s="2"/>
      <c r="GV33" s="47"/>
      <c r="GW33" s="2"/>
      <c r="GX33" s="47"/>
    </row>
    <row r="34" spans="1:206" ht="11.65">
      <c r="A34" s="47"/>
      <c r="B34" s="2" t="str">
        <f t="shared" si="0"/>
        <v/>
      </c>
      <c r="C34" s="47"/>
      <c r="D34" s="2" t="str">
        <f>IFERROR(IF(B34&lt;&gt;"", IF(COUNTIF(INDEX(Paste_Here!N$2:O$600, MATCH(B34, Paste_Here!A$2:A$600, 0), 0), "yes") &gt; 0, "No", IF(COUNTIF(INDEX(Paste_Here!N$2:O$600, MATCH(B34, Paste_Here!A$2:A$600, 0), 0), "no") &gt; 0, "Yes", "")), ""), "")</f>
        <v/>
      </c>
      <c r="E34" s="47"/>
      <c r="F34" s="84" t="str">
        <f>IFERROR(IF(B34&lt;&gt;"", IF(AND(INDEX(Paste_Here!P$2:P$600, MATCH(B34, Paste_Here!A$2:A$600, 0))&lt;&gt;"", ISNUMBER(VALUE(INDEX(Paste_Here!P$2:P$600, MATCH(B34, Paste_Here!A$2:A$600, 0))))), INDEX(Paste_Here!P$2:P$600, MATCH(B34, Paste_Here!A$2:A$600, 0)), ""), ""), "")</f>
        <v/>
      </c>
      <c r="G34" s="47"/>
      <c r="H34" s="2" t="str">
        <f>IFERROR(IF(B34&lt;&gt;"", IF(ISNUMBER(SEARCH("highrisk", LOWER(INDEX(Paste_Here!Q$2:Q$600, MATCH(B34, Paste_Here!A$2:A$600, 0))))), "High Risk", IF(ISNUMBER(SEARCH("lowrisk", LOWER(INDEX(Paste_Here!Q$2:Q$600, MATCH(B34, Paste_Here!A$2:A$600, 0))))), "Low Risk", IF(ISNUMBER(SEARCH("somerisk", LOWER(INDEX(Paste_Here!Q$2:Q$600, MATCH(B34, Paste_Here!A$2:A$600, 0))))), "Some Risk", ""))), ""), "")</f>
        <v/>
      </c>
      <c r="I34" s="47"/>
      <c r="J34" s="2"/>
      <c r="K34" s="47"/>
      <c r="L34" s="2"/>
      <c r="M34" s="47"/>
      <c r="N34" s="2"/>
      <c r="O34" s="47"/>
      <c r="P34" s="2" t="str">
        <f>IFERROR(IF(B34&lt;&gt;"", IF(AND(ISNUMBER(VALUE(INDEX(Paste_Here!R$2:R$600, MATCH(B34, Paste_Here!A$2:A$600, 0)))), INDEX(Paste_Here!R$2:R$600, MATCH(B34, Paste_Here!A$2:A$600, 0)) &lt;&gt; ""), VALUE(INDEX(Paste_Here!R$2:R$600, MATCH(B34, Paste_Here!A$2:A$600, 0))), ""), ""), "")</f>
        <v/>
      </c>
      <c r="Q34" s="47"/>
      <c r="R34" s="2"/>
      <c r="S34" s="47"/>
      <c r="W34" s="47"/>
      <c r="X34" s="2"/>
      <c r="Y34" s="47"/>
      <c r="Z34" s="2" t="str">
        <f>IFERROR(IF(B34&lt;&gt;"", IF(AND(INDEX(Paste_Here!S$2:S$600, MATCH(B34, Paste_Here!A$2:A$600, 0))&lt;&gt;"", ISNUMBER(VALUE(INDEX(Paste_Here!S$2:S$600, MATCH(B34, Paste_Here!A$2:A$600, 0))))), INDEX(Paste_Here!S$2:S$600, MATCH(B34, Paste_Here!A$2:A$600, 0)), ""), ""), "")</f>
        <v/>
      </c>
      <c r="AA34" s="47"/>
      <c r="AB34" s="2" t="str">
        <f>IFERROR(IF(B34&lt;&gt;"", IF(ISNUMBER(SEARCH("highrisk", LOWER(INDEX(Paste_Here!T$2:T$600, MATCH(B34, Paste_Here!A$2:A$600, 0))))), "High Risk", IF(ISNUMBER(SEARCH("lowrisk", LOWER(INDEX(Paste_Here!T$2:T$600, MATCH(B34, Paste_Here!A$2:A$600, 0))))), "Low Risk", IF(ISNUMBER(SEARCH("somerisk", LOWER(INDEX(Paste_Here!T$2:T$600, MATCH(B34, Paste_Here!A$2:A$600, 0))))), "Some Risk", IF(ISNUMBER(SEARCH("OT", LOWER(INDEX(Paste_Here!T$2:T$600, MATCH(B34, Paste_Here!A$2:A$600, 0))))), "On Track", "")))), ""), "")</f>
        <v/>
      </c>
      <c r="AC34" s="47"/>
      <c r="AD34" s="2"/>
      <c r="AE34" s="47"/>
      <c r="AF34" s="2"/>
      <c r="AG34" s="47"/>
      <c r="AH34" s="2"/>
      <c r="AI34" s="47"/>
      <c r="AJ34" s="2" t="str" cm="1">
        <f t="array" aca="1" ref="AJ34" ca="1">IFERROR(IF(ISNUMBER(SEARCH("BR", INDEX(Paste_Here!AB$2:AB$210, MATCH(B34, Paste_Here!A$2:A$210, 0)))), -1, 1) * VALUE(_xlfn.TEXTJOIN("", TRUE, IF(ISNUMBER(--MID(INDEX(Paste_Here!AB$2:AB$210, MATCH(B34, Paste_Here!A$2:A$210, 0)), ROW(INDIRECT("1:"&amp;LEN(INDEX(Paste_Here!AB$2:AB$210, MATCH(B34, Paste_Here!A$2:A$210, 0))))), 1)), MID(INDEX(Paste_Here!AB$2:AB$210, MATCH(B34, Paste_Here!A$2:A$210, 0)), ROW(INDIRECT("1:"&amp;LEN(INDEX(Paste_Here!AB$2:AB$210, MATCH(B34, Paste_Here!A$2:A$210, 0))))), 1), ""))), "")</f>
        <v/>
      </c>
      <c r="AK34" s="47"/>
      <c r="AL34" s="34" t="str">
        <f>IFERROR(IF(B34&lt;&gt;"", IF(AND(INDEX(Paste_Here!AF$2:AF$600, MATCH(B34, Paste_Here!A$2:A$600, 0))&lt;&gt;"", ISNUMBER(VALUE(INDEX(Paste_Here!AF$2:AF$600, MATCH(B34, Paste_Here!A$2:A$600, 0))))), INDEX(Paste_Here!AF$2:AF$600, MATCH(B34, Paste_Here!A$2:A$600, 0)), ""), ""), "")</f>
        <v/>
      </c>
      <c r="AM34" s="47"/>
      <c r="AN34" s="47"/>
      <c r="AO34" s="2" t="str">
        <f t="shared" si="1"/>
        <v/>
      </c>
      <c r="AP34" s="47"/>
      <c r="AQ34" s="34" t="str">
        <f>IFERROR(IF(B34&lt;&gt;"", IF(COUNTIF(INDEX(Paste_Here!X$2:Y$600, MATCH(B34, Paste_Here!A$2:A$600, 0), 0), "yes") &gt; 0, "No", IF(COUNTIF(INDEX(Paste_Here!X$2:Y$600, MATCH(B34, Paste_Here!A$2:A$600, 0), 0), "no") &gt; 0, "Yes", "")), ""), "")</f>
        <v/>
      </c>
      <c r="AR34" s="47"/>
      <c r="AS34" s="34" t="str">
        <f>IFERROR(IF(B34&lt;&gt;"", IF(AND(INDEX(Paste_Here!U$2:U$600, MATCH(B34, Paste_Here!A$2:A$600, 0))&lt;&gt;"", ISNUMBER(VALUE(INDEX(Paste_Here!U$2:U$600, MATCH(B34, Paste_Here!A$2:A$600, 0))))), INDEX(Paste_Here!U$2:U$600, MATCH(B34, Paste_Here!A$2:A$600, 0)), ""), ""), "")</f>
        <v/>
      </c>
      <c r="AT34" s="47"/>
      <c r="AU34" s="34" t="str">
        <f>IFERROR(IF(B34&lt;&gt;"", IF(ISNUMBER(SEARCH("highrisk", LOWER(INDEX(Paste_Here!V$2:V$600, MATCH(B34, Paste_Here!A$2:A$600, 0))))), "High Risk", IF(ISNUMBER(SEARCH("lowrisk", LOWER(INDEX(Paste_Here!V$2:V$600, MATCH(B34, Paste_Here!A$2:A$600, 0))))), "Low Risk", IF(ISNUMBER(SEARCH("somerisk", LOWER(INDEX(Paste_Here!V$2:V$600, MATCH(B34, Paste_Here!A$2:A$600, 0))))), "Some Risk", ""))), ""), "")</f>
        <v/>
      </c>
      <c r="AV34" s="47"/>
      <c r="AW34" s="34" t="str">
        <f>IFERROR(IF(B34&lt;&gt;"", IF(AND(ISNUMBER(VALUE(INDEX(Paste_Here!W$2:W$600, MATCH(B34, Paste_Here!A$2:A$600, 0)))), INDEX(Paste_Here!W$2:W$600, MATCH(B34, Paste_Here!A$2:A$600, 0)) &lt;&gt; ""), VALUE(INDEX(Paste_Here!W$2:W$600, MATCH(B34, Paste_Here!A$2:A$600, 0))), ""), ""), "")</f>
        <v/>
      </c>
      <c r="AX34" s="47"/>
      <c r="BA34" s="2" t="str">
        <f>IFERROR(IF(B34&lt;&gt;"", IF(AND(INDEX(Paste_Here!AI$2:AI$600, MATCH(B34, Paste_Here!A$2:A$600, 0))&lt;&gt;"", ISNUMBER(VALUE(INDEX(Paste_Here!AI$2:AI$600, MATCH(B34, Paste_Here!A$2:A$600, 0))))), INDEX(Paste_Here!AI$2:AI$600, MATCH(B34, Paste_Here!A$2:A$600, 0)), ""), ""), "")</f>
        <v/>
      </c>
      <c r="BB34" s="47"/>
      <c r="BC34" s="34" t="str">
        <f>IFERROR(IF(B34&lt;&gt;"", IF(ISNUMBER(SEARCH("highrisk", LOWER(INDEX(Paste_Here!AJ$2:AJ$600, MATCH(B34, Paste_Here!A$2:A$600, 0))))), "High Risk", IF(ISNUMBER(SEARCH("lowrisk", LOWER(INDEX(Paste_Here!AJ$2:AJ$600, MATCH(B34, Paste_Here!A$2:A$600, 0))))), "Low Risk", IF(ISNUMBER(SEARCH("somerisk", LOWER(INDEX(Paste_Here!AJ$2:AJ$600, MATCH(B34, Paste_Here!A$2:A$600, 0))))), "Some Risk", IF(ISNUMBER(SEARCH("OT", LOWER(INDEX(Paste_Here!AJ$2:AJ$600, MATCH(B34, Paste_Here!A$2:A$600, 0))))), "On Track", "")))), ""), "")</f>
        <v/>
      </c>
      <c r="BD34" s="47"/>
      <c r="BE34" s="34" t="str">
        <f>IFERROR(IF(B34&lt;&gt;"", IF(AND(INDEX(Paste_Here!AK$2:AK$600, MATCH(B34, Paste_Here!A$2:A$600, 0))&lt;&gt;"", ISNUMBER(VALUE(INDEX(Paste_Here!AK$2:AK$600, MATCH(B34, Paste_Here!A$2:A$600, 0))))), INDEX(Paste_Here!AK$2:AK$600, MATCH(B34, Paste_Here!A$2:A$600, 0)), ""), ""), "")</f>
        <v/>
      </c>
      <c r="BF34" s="47"/>
      <c r="BG34" s="34" t="str" cm="1">
        <f t="array" aca="1" ref="BG34" ca="1">IFERROR(IF(B34&lt;&gt;"", IF(INDEX(Paste_Here!AE$2:AE$600, MATCH(B34, Paste_Here!A$2:A$600, 0))&lt;&gt;"", IF(LEFT(INDEX(Paste_Here!AE$2:AE$600, MATCH(B34, Paste_Here!A$2:A$600, 0)), 2)="EM", -1, 1) * VALUE(_xlfn.TEXTJOIN("", TRUE, IF(ISNUMBER(MID(INDEX(Paste_Here!AE$2:AE$600, MATCH(B34, Paste_Here!A$2:A$600, 0)), ROW(INDIRECT("1:"&amp;LEN(INDEX(Paste_Here!AE$2:AE$600, MATCH(B34, Paste_Here!A$2:A$600, 0))))), 1)*1), MID(INDEX(Paste_Here!AE$2:AE$600, MATCH(B34, Paste_Here!A$2:A$600, 0)), ROW(INDIRECT("1:"&amp;LEN(INDEX(Paste_Here!AE$2:AE$600, MATCH(B34, Paste_Here!A$2:A$600, 0))))), 1), ""))), ""), ""), "")</f>
        <v/>
      </c>
      <c r="BH34" s="47"/>
      <c r="BJ34" s="47"/>
      <c r="BK34" s="2" t="str">
        <f t="shared" si="2"/>
        <v/>
      </c>
      <c r="BL34" s="47"/>
      <c r="BM34" s="34" t="str">
        <f>IFERROR(IF(B34&lt;&gt;"", IF(AND(INDEX(Paste_Here!Z$2:Z$600, MATCH(B34, Paste_Here!A$2:A$600, 0))&lt;&gt;"", ISNUMBER(VALUE(INDEX(Paste_Here!Z$2:Z$600, MATCH(B34, Paste_Here!A$2:A$600, 0))))), INDEX(Paste_Here!Z$2:Z$600, MATCH(B34, Paste_Here!A$2:A$600, 0)), ""), ""), "")</f>
        <v/>
      </c>
      <c r="BN34" s="47"/>
      <c r="BO34" s="34" t="str">
        <f>IFERROR(IF(B34&lt;&gt;"", IF(ISNUMBER(SEARCH("highrisk", LOWER(INDEX(Paste_Here!AA$2:AA$600, MATCH(B34, Paste_Here!A$2:A$600, 0))))), "High Risk", IF(ISNUMBER(SEARCH("lowrisk", LOWER(INDEX(Paste_Here!AA$2:AA$600, MATCH(B34, Paste_Here!A$2:A$600, 0))))), "Low Risk", IF(ISNUMBER(SEARCH("somerisk", LOWER(INDEX(Paste_Here!AA$2:AA$600, MATCH(B34, Paste_Here!A$2:A$600, 0))))), "Some Risk", IF(ISNUMBER(SEARCH("OT", LOWER(INDEX(Paste_Here!AA$2:AA$600, MATCH(B34, Paste_Here!A$2:A$600, 0))))), "On Track", "")))), ""), "")</f>
        <v/>
      </c>
      <c r="BP34" s="47"/>
      <c r="BQ34" s="34" t="str">
        <f>IFERROR(IF(B34&lt;&gt;"", IF(AND(INDEX(Paste_Here!AC$2:AC$600, MATCH(B34, Paste_Here!A$2:A$600, 0))&lt;&gt;"", ISNUMBER(VALUE(INDEX(Paste_Here!AC$2:AC$600, MATCH(B34, Paste_Here!A$2:A$600, 0))))), INDEX(Paste_Here!AC$2:AC$600, MATCH(B34, Paste_Here!A$2:A$600, 0)), ""), ""), "")</f>
        <v/>
      </c>
      <c r="BR34" s="47"/>
      <c r="BS34" s="34" t="str">
        <f>IFERROR(IF(B34&lt;&gt;"", IF(ISNUMBER(SEARCH("highrisk", LOWER(INDEX(Paste_Here!AD$2:AD$600, MATCH(B34, Paste_Here!A$2:A$600, 0))))), "High Risk", IF(ISNUMBER(SEARCH("lowrisk", LOWER(INDEX(Paste_Here!AD$2:AD$600, MATCH(B34, Paste_Here!A$2:A$600, 0))))), "Low Risk", IF(ISNUMBER(SEARCH("somerisk", LOWER(INDEX(Paste_Here!AD$2:AD$600, MATCH(B34, Paste_Here!A$2:A$600, 0))))), "Some Risk", IF(ISNUMBER(SEARCH("OT", LOWER(INDEX(Paste_Here!AD$2:AD$600, MATCH(B34, Paste_Here!A$2:A$600, 0))))), "On Track", "")))), ""), "")</f>
        <v/>
      </c>
      <c r="BT34" s="47"/>
      <c r="BU34" s="34"/>
      <c r="BV34" s="47"/>
      <c r="BW34" s="34"/>
      <c r="BX34" s="47"/>
      <c r="BY34" s="34"/>
      <c r="BZ34" s="47"/>
      <c r="CA34" s="34"/>
      <c r="CB34" s="49"/>
      <c r="CE34" s="47"/>
      <c r="CF34" s="2"/>
      <c r="CG34" s="47"/>
      <c r="CH34" s="34"/>
      <c r="CI34" s="47"/>
      <c r="CJ34" s="34"/>
      <c r="CK34" s="47"/>
      <c r="CL34" s="34"/>
      <c r="CM34" s="47"/>
      <c r="CN34" s="34"/>
      <c r="CO34" s="47"/>
      <c r="CP34" s="34"/>
      <c r="CQ34" s="47"/>
      <c r="CR34" s="34"/>
      <c r="CS34" s="47"/>
      <c r="CT34" s="34"/>
      <c r="CU34" s="47"/>
      <c r="CV34" s="34"/>
      <c r="CW34" s="47"/>
      <c r="CZ34" s="47"/>
      <c r="DA34" s="2"/>
      <c r="DB34" s="47"/>
      <c r="DC34" s="34"/>
      <c r="DD34" s="47"/>
      <c r="DE34" s="34"/>
      <c r="DF34" s="47"/>
      <c r="DG34" s="34"/>
      <c r="DH34" s="47"/>
      <c r="DI34" s="34"/>
      <c r="DJ34" s="47"/>
      <c r="DK34" s="34"/>
      <c r="DL34" s="47"/>
      <c r="DM34" s="34"/>
      <c r="DN34" s="47"/>
      <c r="DO34" s="34"/>
      <c r="DP34" s="47"/>
      <c r="DQ34" s="34"/>
      <c r="DR34" s="47"/>
      <c r="DS34" s="4"/>
      <c r="DT34" s="47"/>
      <c r="DU34" s="47"/>
      <c r="DV34" s="2" t="str">
        <f t="shared" si="3"/>
        <v/>
      </c>
      <c r="DW34" s="47"/>
      <c r="DX34" s="2" t="str">
        <f>IFERROR(IF(B34&lt;&gt;"", IF(ISNUMBER(SEARCH("s", LOWER(INDEX(Paste_Here!M$2:M$600, MATCH(B34, Paste_Here!A$2:A$600, 0))))), "Yes", IF(INDEX(Paste_Here!M$2:M$600, MATCH(B34, Paste_Here!A$2:A$600, 0))&lt;&gt;"", "No", "")), ""), "")</f>
        <v/>
      </c>
      <c r="DY34" s="47"/>
      <c r="DZ34" s="2" t="str">
        <f>IFERROR(IF(B34&lt;&gt;"", IF(ISNUMBER(SEARCH("yes", LOWER(INDEX(Paste_Here!F$2:F$600, MATCH(B34, Paste_Here!A$2:A$600, 0))))), "Yes", IF(ISNUMBER(SEARCH("no", LOWER(INDEX(Paste_Here!F$2:F$600, MATCH(B34, Paste_Here!A$2:A$600, 0))))), "No", "")), ""), "")</f>
        <v/>
      </c>
      <c r="EA34" s="47"/>
      <c r="EB34" s="2" t="str">
        <f>IFERROR(IF(B34&lt;&gt;"", IF(ISNUMBER(SEARCH("english language learner", LOWER(INDEX(Paste_Here!C$2:C$600, MATCH(B34, Paste_Here!A$2:A$600, 0))))), "Yes", ""), ""), "")</f>
        <v/>
      </c>
      <c r="EC34" s="47"/>
      <c r="ED34" s="2" t="str">
        <f>IFERROR(IF(B34&lt;&gt;"", IF(OR(ISNUMBER(SEARCH("b", LOWER(INDEX(Paste_Here!K$2:K$600, MATCH(B34, Paste_Here!A$2:A$600, 0))))), ISNUMBER(SEARCH("h", LOWER(INDEX(Paste_Here!K$2:K$600, MATCH(B34, Paste_Here!A$2:A$600, 0))))), ISNUMBER(SEARCH("i", LOWER(INDEX(Paste_Here!K$2:K$600, MATCH(B34, Paste_Here!A$2:A$600, 0)))))), "Yes", IF(INDEX(Paste_Here!K$2:K$600, MATCH(B34, Paste_Here!A$2:A$600, 0))&lt;&gt;"", "No", "")), ""), "")</f>
        <v/>
      </c>
      <c r="EE34" s="47"/>
      <c r="EF34" s="34" t="str">
        <f>IFERROR(IF(B34&lt;&gt;"", IF(ISNUMBER(SEARCH("yes", LOWER(INDEX(Paste_Here!L$2:L$600, MATCH(B34, Paste_Here!A$2:A$600, 0))))), "Yes", IF(ISNUMBER(SEARCH("no", LOWER(INDEX(Paste_Here!L$2:L$600, MATCH(B34, Paste_Here!A$2:A$600, 0))))), "No", "")), ""), "")</f>
        <v/>
      </c>
      <c r="EG34" s="47"/>
      <c r="EH34" s="2" t="str">
        <f>IFERROR(IF(B34&lt;&gt;"", IF(ISNUMBER(SEARCH("transitional 2", LOWER(INDEX(Paste_Here!C$2:C$600, MATCH(B34, Paste_Here!A$2:A$600, 0))))), "T2", IF(ISNUMBER(SEARCH("transitional 1", LOWER(INDEX(Paste_Here!C$2:C$600, MATCH(B34, Paste_Here!A$2:A$600, 0))))), "T1", IF(ISNUMBER(SEARCH("waived ell services", LOWER(INDEX(Paste_Here!C$2:C$600, MATCH(B34, Paste_Here!A$2:A$600, 0))))), "W", ""))), ""), "")</f>
        <v/>
      </c>
      <c r="EI34" s="47"/>
      <c r="EJ34" s="2" t="str">
        <f>IFERROR(IF(B34&lt;&gt;"", IF(AND(INDEX(Paste_Here!AG$2:AG$600, MATCH(B34, Paste_Here!A$2:A$600, 0))&lt;&gt;"", ISNUMBER(VALUE(INDEX(Paste_Here!AG$2:AG$600, MATCH(B34, Paste_Here!A$2:A$600, 0))))), INDEX(Paste_Here!AG$2:AG$600, MATCH(B34, Paste_Here!A$2:A$600, 0)), ""), ""), "")</f>
        <v/>
      </c>
      <c r="EK34" s="47"/>
      <c r="EL34" s="2" t="str">
        <f>IFERROR(IF(B34&lt;&gt;"", IF(AND(INDEX(Paste_Here!AL$2:AL$600, MATCH(B34, Paste_Here!A$2:A$600, 0))&lt;&gt;"", ISNUMBER(VALUE(INDEX(Paste_Here!AL$2:AL$600, MATCH(B34, Paste_Here!A$2:A$600, 0))))), INDEX(Paste_Here!AL$2:AL$600, MATCH(B34, Paste_Here!A$2:A$600, 0)), ""), ""), "")</f>
        <v/>
      </c>
      <c r="EM34" s="47"/>
      <c r="FA34" s="4" t="str" cm="1">
        <f t="array" ref="FA34">IFERROR(INDEX(Paste_Here!$B$2:$B$600, MATCH(0, COUNTIF(FA$4:FA33, Paste_Here!$B$2:$B$600) + IF(Paste_Here!$B$2:$B$600="", 1, 0), 0)), "")</f>
        <v/>
      </c>
      <c r="FB34" s="4" t="str">
        <f>IF(FA34&lt;&gt;"", INDEX(Paste_Here!$A$2:$A$600, MATCH(FA34, Paste_Here!$B$2:$B$600, 0)), "")</f>
        <v/>
      </c>
      <c r="FC34" s="4" t="str">
        <f t="shared" si="4"/>
        <v/>
      </c>
      <c r="FD34" s="4" t="str" cm="1">
        <f t="array" ref="FD34">IFERROR(INDEX($FC$5:$FC$600, MATCH(SMALL(IF($FC$5:$FC$600&lt;&gt;"", COUNTIF($FC$5:$FC$600, "&lt;"&amp;$FC$5:$FC$600)+1), ROW()-ROW($FD$5)+1), COUNTIF($FC$5:$FC$600, "&lt;"&amp;$FC$5:$FC$600)+1, 0)), "")</f>
        <v/>
      </c>
      <c r="FF34" s="2" t="str">
        <f>IFERROR(IF(B34&lt;&gt;"", IF(AND(INDEX(Paste_Here!AH$2:AH$600, MATCH(B34, Paste_Here!A$2:A$600, 0))&lt;&gt;"", ISNUMBER(VALUE(INDEX(Paste_Here!AH$2:AH$600, MATCH(B34, Paste_Here!A$2:A$600, 0))))), INDEX(Paste_Here!AH$2:AH$600, MATCH(B34, Paste_Here!A$2:A$600, 0)), ""), ""), "")</f>
        <v/>
      </c>
      <c r="FG34" s="47"/>
      <c r="FH34" s="2" t="str">
        <f>IFERROR(IF(B34&lt;&gt;"", IF(AND(INDEX(Paste_Here!AM$2:AM$600, MATCH(B34, Paste_Here!A$2:A$600, 0))&lt;&gt;"", ISNUMBER(VALUE(INDEX(Paste_Here!AM$2:AM$600, MATCH(B34, Paste_Here!A$2:A$600, 0))))), INDEX(Paste_Here!AM$2:AM$600, MATCH(B34, Paste_Here!A$2:A$600, 0)), ""), ""), "")</f>
        <v/>
      </c>
      <c r="FI34" s="47"/>
      <c r="FJ34" s="47"/>
      <c r="FK34" s="2" t="str">
        <f t="shared" si="5"/>
        <v/>
      </c>
      <c r="FL34" s="47"/>
      <c r="FM34" s="2" t="str">
        <f>IFERROR(IF(B34&lt;&gt;"", IF(ISNUMBER(VALUE(INDEX(Paste_Here!H$2:H$600, MATCH(B34, Paste_Here!A$2:A$600, 0)))), IF(VALUE(INDEX(Paste_Here!H$2:H$600, MATCH(B34, Paste_Here!A$2:A$600, 0)))=0, "No", IF(AND(VALUE(INDEX(Paste_Here!H$2:H$600, MATCH(B34, Paste_Here!A$2:A$600, 0)))&gt;=1, VALUE(INDEX(Paste_Here!H$2:H$600, MATCH(B34, Paste_Here!A$2:A$600, 0)))&lt;=4), VALUE(INDEX(Paste_Here!H$2:H$600, MATCH(B34, Paste_Here!A$2:A$600, 0))), "")), ""), ""), "")</f>
        <v/>
      </c>
      <c r="FN34" s="47"/>
      <c r="FO34" s="34" t="str">
        <f>IFERROR(IF(B34&lt;&gt;"", IF(ISNUMBER(VALUE(INDEX(Paste_Here!I$2:I$600, MATCH(B34, Paste_Here!A$2:A$600, 0)))), IF(VALUE(INDEX(Paste_Here!I$2:I$600, MATCH(B34, Paste_Here!A$2:A$600, 0)))=0, "No", IF(AND(VALUE(INDEX(Paste_Here!I$2:I$600, MATCH(B34, Paste_Here!A$2:A$600, 0)))&gt;=1, VALUE(INDEX(Paste_Here!I$2:I$600, MATCH(B34, Paste_Here!A$2:A$600, 0)))&lt;=4), VALUE(INDEX(Paste_Here!I$2:I$600, MATCH(B34, Paste_Here!A$2:A$600, 0))), "")), ""), ""), "")</f>
        <v/>
      </c>
      <c r="FP34" s="47"/>
      <c r="FQ34" s="2"/>
      <c r="FR34" s="47"/>
      <c r="FS34" s="2"/>
      <c r="FT34" s="47"/>
      <c r="FU34" s="2"/>
      <c r="FV34" s="47"/>
      <c r="FW34" s="2"/>
      <c r="FX34" s="47"/>
      <c r="FY34" s="2"/>
      <c r="FZ34" s="47"/>
      <c r="GA34" s="2"/>
      <c r="GB34" s="47"/>
      <c r="GU34" s="2"/>
      <c r="GV34" s="47"/>
      <c r="GW34" s="2"/>
      <c r="GX34" s="47"/>
    </row>
    <row r="35" spans="1:206" ht="11.65">
      <c r="A35" s="47"/>
      <c r="B35" s="2" t="str">
        <f t="shared" si="0"/>
        <v/>
      </c>
      <c r="C35" s="47"/>
      <c r="D35" s="2" t="str">
        <f>IFERROR(IF(B35&lt;&gt;"", IF(COUNTIF(INDEX(Paste_Here!N$2:O$600, MATCH(B35, Paste_Here!A$2:A$600, 0), 0), "yes") &gt; 0, "No", IF(COUNTIF(INDEX(Paste_Here!N$2:O$600, MATCH(B35, Paste_Here!A$2:A$600, 0), 0), "no") &gt; 0, "Yes", "")), ""), "")</f>
        <v/>
      </c>
      <c r="E35" s="47"/>
      <c r="F35" s="84" t="str">
        <f>IFERROR(IF(B35&lt;&gt;"", IF(AND(INDEX(Paste_Here!P$2:P$600, MATCH(B35, Paste_Here!A$2:A$600, 0))&lt;&gt;"", ISNUMBER(VALUE(INDEX(Paste_Here!P$2:P$600, MATCH(B35, Paste_Here!A$2:A$600, 0))))), INDEX(Paste_Here!P$2:P$600, MATCH(B35, Paste_Here!A$2:A$600, 0)), ""), ""), "")</f>
        <v/>
      </c>
      <c r="G35" s="47"/>
      <c r="H35" s="2" t="str">
        <f>IFERROR(IF(B35&lt;&gt;"", IF(ISNUMBER(SEARCH("highrisk", LOWER(INDEX(Paste_Here!Q$2:Q$600, MATCH(B35, Paste_Here!A$2:A$600, 0))))), "High Risk", IF(ISNUMBER(SEARCH("lowrisk", LOWER(INDEX(Paste_Here!Q$2:Q$600, MATCH(B35, Paste_Here!A$2:A$600, 0))))), "Low Risk", IF(ISNUMBER(SEARCH("somerisk", LOWER(INDEX(Paste_Here!Q$2:Q$600, MATCH(B35, Paste_Here!A$2:A$600, 0))))), "Some Risk", ""))), ""), "")</f>
        <v/>
      </c>
      <c r="I35" s="47"/>
      <c r="J35" s="2"/>
      <c r="K35" s="47"/>
      <c r="L35" s="2"/>
      <c r="M35" s="47"/>
      <c r="N35" s="2"/>
      <c r="O35" s="47"/>
      <c r="P35" s="2" t="str">
        <f>IFERROR(IF(B35&lt;&gt;"", IF(AND(ISNUMBER(VALUE(INDEX(Paste_Here!R$2:R$600, MATCH(B35, Paste_Here!A$2:A$600, 0)))), INDEX(Paste_Here!R$2:R$600, MATCH(B35, Paste_Here!A$2:A$600, 0)) &lt;&gt; ""), VALUE(INDEX(Paste_Here!R$2:R$600, MATCH(B35, Paste_Here!A$2:A$600, 0))), ""), ""), "")</f>
        <v/>
      </c>
      <c r="Q35" s="47"/>
      <c r="R35" s="2"/>
      <c r="S35" s="47"/>
      <c r="W35" s="47"/>
      <c r="X35" s="2"/>
      <c r="Y35" s="47"/>
      <c r="Z35" s="2" t="str">
        <f>IFERROR(IF(B35&lt;&gt;"", IF(AND(INDEX(Paste_Here!S$2:S$600, MATCH(B35, Paste_Here!A$2:A$600, 0))&lt;&gt;"", ISNUMBER(VALUE(INDEX(Paste_Here!S$2:S$600, MATCH(B35, Paste_Here!A$2:A$600, 0))))), INDEX(Paste_Here!S$2:S$600, MATCH(B35, Paste_Here!A$2:A$600, 0)), ""), ""), "")</f>
        <v/>
      </c>
      <c r="AA35" s="47"/>
      <c r="AB35" s="2" t="str">
        <f>IFERROR(IF(B35&lt;&gt;"", IF(ISNUMBER(SEARCH("highrisk", LOWER(INDEX(Paste_Here!T$2:T$600, MATCH(B35, Paste_Here!A$2:A$600, 0))))), "High Risk", IF(ISNUMBER(SEARCH("lowrisk", LOWER(INDEX(Paste_Here!T$2:T$600, MATCH(B35, Paste_Here!A$2:A$600, 0))))), "Low Risk", IF(ISNUMBER(SEARCH("somerisk", LOWER(INDEX(Paste_Here!T$2:T$600, MATCH(B35, Paste_Here!A$2:A$600, 0))))), "Some Risk", IF(ISNUMBER(SEARCH("OT", LOWER(INDEX(Paste_Here!T$2:T$600, MATCH(B35, Paste_Here!A$2:A$600, 0))))), "On Track", "")))), ""), "")</f>
        <v/>
      </c>
      <c r="AC35" s="47"/>
      <c r="AD35" s="2"/>
      <c r="AE35" s="47"/>
      <c r="AF35" s="2"/>
      <c r="AG35" s="47"/>
      <c r="AH35" s="2"/>
      <c r="AI35" s="47"/>
      <c r="AJ35" s="2" t="str" cm="1">
        <f t="array" aca="1" ref="AJ35" ca="1">IFERROR(IF(ISNUMBER(SEARCH("BR", INDEX(Paste_Here!AB$2:AB$210, MATCH(B35, Paste_Here!A$2:A$210, 0)))), -1, 1) * VALUE(_xlfn.TEXTJOIN("", TRUE, IF(ISNUMBER(--MID(INDEX(Paste_Here!AB$2:AB$210, MATCH(B35, Paste_Here!A$2:A$210, 0)), ROW(INDIRECT("1:"&amp;LEN(INDEX(Paste_Here!AB$2:AB$210, MATCH(B35, Paste_Here!A$2:A$210, 0))))), 1)), MID(INDEX(Paste_Here!AB$2:AB$210, MATCH(B35, Paste_Here!A$2:A$210, 0)), ROW(INDIRECT("1:"&amp;LEN(INDEX(Paste_Here!AB$2:AB$210, MATCH(B35, Paste_Here!A$2:A$210, 0))))), 1), ""))), "")</f>
        <v/>
      </c>
      <c r="AK35" s="47"/>
      <c r="AL35" s="34" t="str">
        <f>IFERROR(IF(B35&lt;&gt;"", IF(AND(INDEX(Paste_Here!AF$2:AF$600, MATCH(B35, Paste_Here!A$2:A$600, 0))&lt;&gt;"", ISNUMBER(VALUE(INDEX(Paste_Here!AF$2:AF$600, MATCH(B35, Paste_Here!A$2:A$600, 0))))), INDEX(Paste_Here!AF$2:AF$600, MATCH(B35, Paste_Here!A$2:A$600, 0)), ""), ""), "")</f>
        <v/>
      </c>
      <c r="AM35" s="47"/>
      <c r="AN35" s="47"/>
      <c r="AO35" s="2" t="str">
        <f t="shared" si="1"/>
        <v/>
      </c>
      <c r="AP35" s="47"/>
      <c r="AQ35" s="34" t="str">
        <f>IFERROR(IF(B35&lt;&gt;"", IF(COUNTIF(INDEX(Paste_Here!X$2:Y$600, MATCH(B35, Paste_Here!A$2:A$600, 0), 0), "yes") &gt; 0, "No", IF(COUNTIF(INDEX(Paste_Here!X$2:Y$600, MATCH(B35, Paste_Here!A$2:A$600, 0), 0), "no") &gt; 0, "Yes", "")), ""), "")</f>
        <v/>
      </c>
      <c r="AR35" s="47"/>
      <c r="AS35" s="34" t="str">
        <f>IFERROR(IF(B35&lt;&gt;"", IF(AND(INDEX(Paste_Here!U$2:U$600, MATCH(B35, Paste_Here!A$2:A$600, 0))&lt;&gt;"", ISNUMBER(VALUE(INDEX(Paste_Here!U$2:U$600, MATCH(B35, Paste_Here!A$2:A$600, 0))))), INDEX(Paste_Here!U$2:U$600, MATCH(B35, Paste_Here!A$2:A$600, 0)), ""), ""), "")</f>
        <v/>
      </c>
      <c r="AT35" s="47"/>
      <c r="AU35" s="34" t="str">
        <f>IFERROR(IF(B35&lt;&gt;"", IF(ISNUMBER(SEARCH("highrisk", LOWER(INDEX(Paste_Here!V$2:V$600, MATCH(B35, Paste_Here!A$2:A$600, 0))))), "High Risk", IF(ISNUMBER(SEARCH("lowrisk", LOWER(INDEX(Paste_Here!V$2:V$600, MATCH(B35, Paste_Here!A$2:A$600, 0))))), "Low Risk", IF(ISNUMBER(SEARCH("somerisk", LOWER(INDEX(Paste_Here!V$2:V$600, MATCH(B35, Paste_Here!A$2:A$600, 0))))), "Some Risk", ""))), ""), "")</f>
        <v/>
      </c>
      <c r="AV35" s="47"/>
      <c r="AW35" s="34" t="str">
        <f>IFERROR(IF(B35&lt;&gt;"", IF(AND(ISNUMBER(VALUE(INDEX(Paste_Here!W$2:W$600, MATCH(B35, Paste_Here!A$2:A$600, 0)))), INDEX(Paste_Here!W$2:W$600, MATCH(B35, Paste_Here!A$2:A$600, 0)) &lt;&gt; ""), VALUE(INDEX(Paste_Here!W$2:W$600, MATCH(B35, Paste_Here!A$2:A$600, 0))), ""), ""), "")</f>
        <v/>
      </c>
      <c r="AX35" s="47"/>
      <c r="BA35" s="2" t="str">
        <f>IFERROR(IF(B35&lt;&gt;"", IF(AND(INDEX(Paste_Here!AI$2:AI$600, MATCH(B35, Paste_Here!A$2:A$600, 0))&lt;&gt;"", ISNUMBER(VALUE(INDEX(Paste_Here!AI$2:AI$600, MATCH(B35, Paste_Here!A$2:A$600, 0))))), INDEX(Paste_Here!AI$2:AI$600, MATCH(B35, Paste_Here!A$2:A$600, 0)), ""), ""), "")</f>
        <v/>
      </c>
      <c r="BB35" s="47"/>
      <c r="BC35" s="34" t="str">
        <f>IFERROR(IF(B35&lt;&gt;"", IF(ISNUMBER(SEARCH("highrisk", LOWER(INDEX(Paste_Here!AJ$2:AJ$600, MATCH(B35, Paste_Here!A$2:A$600, 0))))), "High Risk", IF(ISNUMBER(SEARCH("lowrisk", LOWER(INDEX(Paste_Here!AJ$2:AJ$600, MATCH(B35, Paste_Here!A$2:A$600, 0))))), "Low Risk", IF(ISNUMBER(SEARCH("somerisk", LOWER(INDEX(Paste_Here!AJ$2:AJ$600, MATCH(B35, Paste_Here!A$2:A$600, 0))))), "Some Risk", IF(ISNUMBER(SEARCH("OT", LOWER(INDEX(Paste_Here!AJ$2:AJ$600, MATCH(B35, Paste_Here!A$2:A$600, 0))))), "On Track", "")))), ""), "")</f>
        <v/>
      </c>
      <c r="BD35" s="47"/>
      <c r="BE35" s="34" t="str">
        <f>IFERROR(IF(B35&lt;&gt;"", IF(AND(INDEX(Paste_Here!AK$2:AK$600, MATCH(B35, Paste_Here!A$2:A$600, 0))&lt;&gt;"", ISNUMBER(VALUE(INDEX(Paste_Here!AK$2:AK$600, MATCH(B35, Paste_Here!A$2:A$600, 0))))), INDEX(Paste_Here!AK$2:AK$600, MATCH(B35, Paste_Here!A$2:A$600, 0)), ""), ""), "")</f>
        <v/>
      </c>
      <c r="BF35" s="47"/>
      <c r="BG35" s="34" t="str" cm="1">
        <f t="array" aca="1" ref="BG35" ca="1">IFERROR(IF(B35&lt;&gt;"", IF(INDEX(Paste_Here!AE$2:AE$600, MATCH(B35, Paste_Here!A$2:A$600, 0))&lt;&gt;"", IF(LEFT(INDEX(Paste_Here!AE$2:AE$600, MATCH(B35, Paste_Here!A$2:A$600, 0)), 2)="EM", -1, 1) * VALUE(_xlfn.TEXTJOIN("", TRUE, IF(ISNUMBER(MID(INDEX(Paste_Here!AE$2:AE$600, MATCH(B35, Paste_Here!A$2:A$600, 0)), ROW(INDIRECT("1:"&amp;LEN(INDEX(Paste_Here!AE$2:AE$600, MATCH(B35, Paste_Here!A$2:A$600, 0))))), 1)*1), MID(INDEX(Paste_Here!AE$2:AE$600, MATCH(B35, Paste_Here!A$2:A$600, 0)), ROW(INDIRECT("1:"&amp;LEN(INDEX(Paste_Here!AE$2:AE$600, MATCH(B35, Paste_Here!A$2:A$600, 0))))), 1), ""))), ""), ""), "")</f>
        <v/>
      </c>
      <c r="BH35" s="47"/>
      <c r="BJ35" s="47"/>
      <c r="BK35" s="2" t="str">
        <f t="shared" si="2"/>
        <v/>
      </c>
      <c r="BL35" s="47"/>
      <c r="BM35" s="34" t="str">
        <f>IFERROR(IF(B35&lt;&gt;"", IF(AND(INDEX(Paste_Here!Z$2:Z$600, MATCH(B35, Paste_Here!A$2:A$600, 0))&lt;&gt;"", ISNUMBER(VALUE(INDEX(Paste_Here!Z$2:Z$600, MATCH(B35, Paste_Here!A$2:A$600, 0))))), INDEX(Paste_Here!Z$2:Z$600, MATCH(B35, Paste_Here!A$2:A$600, 0)), ""), ""), "")</f>
        <v/>
      </c>
      <c r="BN35" s="47"/>
      <c r="BO35" s="34" t="str">
        <f>IFERROR(IF(B35&lt;&gt;"", IF(ISNUMBER(SEARCH("highrisk", LOWER(INDEX(Paste_Here!AA$2:AA$600, MATCH(B35, Paste_Here!A$2:A$600, 0))))), "High Risk", IF(ISNUMBER(SEARCH("lowrisk", LOWER(INDEX(Paste_Here!AA$2:AA$600, MATCH(B35, Paste_Here!A$2:A$600, 0))))), "Low Risk", IF(ISNUMBER(SEARCH("somerisk", LOWER(INDEX(Paste_Here!AA$2:AA$600, MATCH(B35, Paste_Here!A$2:A$600, 0))))), "Some Risk", IF(ISNUMBER(SEARCH("OT", LOWER(INDEX(Paste_Here!AA$2:AA$600, MATCH(B35, Paste_Here!A$2:A$600, 0))))), "On Track", "")))), ""), "")</f>
        <v/>
      </c>
      <c r="BP35" s="47"/>
      <c r="BQ35" s="34" t="str">
        <f>IFERROR(IF(B35&lt;&gt;"", IF(AND(INDEX(Paste_Here!AC$2:AC$600, MATCH(B35, Paste_Here!A$2:A$600, 0))&lt;&gt;"", ISNUMBER(VALUE(INDEX(Paste_Here!AC$2:AC$600, MATCH(B35, Paste_Here!A$2:A$600, 0))))), INDEX(Paste_Here!AC$2:AC$600, MATCH(B35, Paste_Here!A$2:A$600, 0)), ""), ""), "")</f>
        <v/>
      </c>
      <c r="BR35" s="47"/>
      <c r="BS35" s="34" t="str">
        <f>IFERROR(IF(B35&lt;&gt;"", IF(ISNUMBER(SEARCH("highrisk", LOWER(INDEX(Paste_Here!AD$2:AD$600, MATCH(B35, Paste_Here!A$2:A$600, 0))))), "High Risk", IF(ISNUMBER(SEARCH("lowrisk", LOWER(INDEX(Paste_Here!AD$2:AD$600, MATCH(B35, Paste_Here!A$2:A$600, 0))))), "Low Risk", IF(ISNUMBER(SEARCH("somerisk", LOWER(INDEX(Paste_Here!AD$2:AD$600, MATCH(B35, Paste_Here!A$2:A$600, 0))))), "Some Risk", IF(ISNUMBER(SEARCH("OT", LOWER(INDEX(Paste_Here!AD$2:AD$600, MATCH(B35, Paste_Here!A$2:A$600, 0))))), "On Track", "")))), ""), "")</f>
        <v/>
      </c>
      <c r="BT35" s="47"/>
      <c r="BU35" s="34"/>
      <c r="BV35" s="47"/>
      <c r="BW35" s="34"/>
      <c r="BX35" s="47"/>
      <c r="BY35" s="34"/>
      <c r="BZ35" s="47"/>
      <c r="CA35" s="34"/>
      <c r="CB35" s="49"/>
      <c r="CE35" s="47"/>
      <c r="CF35" s="2"/>
      <c r="CG35" s="47"/>
      <c r="CH35" s="34"/>
      <c r="CI35" s="47"/>
      <c r="CJ35" s="34"/>
      <c r="CK35" s="47"/>
      <c r="CL35" s="34"/>
      <c r="CM35" s="47"/>
      <c r="CN35" s="34"/>
      <c r="CO35" s="47"/>
      <c r="CP35" s="34"/>
      <c r="CQ35" s="47"/>
      <c r="CR35" s="34"/>
      <c r="CS35" s="47"/>
      <c r="CT35" s="34"/>
      <c r="CU35" s="47"/>
      <c r="CV35" s="34"/>
      <c r="CW35" s="47"/>
      <c r="CZ35" s="47"/>
      <c r="DA35" s="2"/>
      <c r="DB35" s="47"/>
      <c r="DC35" s="34"/>
      <c r="DD35" s="47"/>
      <c r="DE35" s="34"/>
      <c r="DF35" s="47"/>
      <c r="DG35" s="34"/>
      <c r="DH35" s="47"/>
      <c r="DI35" s="34"/>
      <c r="DJ35" s="47"/>
      <c r="DK35" s="34"/>
      <c r="DL35" s="47"/>
      <c r="DM35" s="34"/>
      <c r="DN35" s="47"/>
      <c r="DO35" s="34"/>
      <c r="DP35" s="47"/>
      <c r="DQ35" s="34"/>
      <c r="DR35" s="47"/>
      <c r="DS35" s="4"/>
      <c r="DT35" s="47"/>
      <c r="DU35" s="47"/>
      <c r="DV35" s="2" t="str">
        <f t="shared" si="3"/>
        <v/>
      </c>
      <c r="DW35" s="47"/>
      <c r="DX35" s="2" t="str">
        <f>IFERROR(IF(B35&lt;&gt;"", IF(ISNUMBER(SEARCH("s", LOWER(INDEX(Paste_Here!M$2:M$600, MATCH(B35, Paste_Here!A$2:A$600, 0))))), "Yes", IF(INDEX(Paste_Here!M$2:M$600, MATCH(B35, Paste_Here!A$2:A$600, 0))&lt;&gt;"", "No", "")), ""), "")</f>
        <v/>
      </c>
      <c r="DY35" s="47"/>
      <c r="DZ35" s="2" t="str">
        <f>IFERROR(IF(B35&lt;&gt;"", IF(ISNUMBER(SEARCH("yes", LOWER(INDEX(Paste_Here!F$2:F$600, MATCH(B35, Paste_Here!A$2:A$600, 0))))), "Yes", IF(ISNUMBER(SEARCH("no", LOWER(INDEX(Paste_Here!F$2:F$600, MATCH(B35, Paste_Here!A$2:A$600, 0))))), "No", "")), ""), "")</f>
        <v/>
      </c>
      <c r="EA35" s="47"/>
      <c r="EB35" s="2" t="str">
        <f>IFERROR(IF(B35&lt;&gt;"", IF(ISNUMBER(SEARCH("english language learner", LOWER(INDEX(Paste_Here!C$2:C$600, MATCH(B35, Paste_Here!A$2:A$600, 0))))), "Yes", ""), ""), "")</f>
        <v/>
      </c>
      <c r="EC35" s="47"/>
      <c r="ED35" s="2" t="str">
        <f>IFERROR(IF(B35&lt;&gt;"", IF(OR(ISNUMBER(SEARCH("b", LOWER(INDEX(Paste_Here!K$2:K$600, MATCH(B35, Paste_Here!A$2:A$600, 0))))), ISNUMBER(SEARCH("h", LOWER(INDEX(Paste_Here!K$2:K$600, MATCH(B35, Paste_Here!A$2:A$600, 0))))), ISNUMBER(SEARCH("i", LOWER(INDEX(Paste_Here!K$2:K$600, MATCH(B35, Paste_Here!A$2:A$600, 0)))))), "Yes", IF(INDEX(Paste_Here!K$2:K$600, MATCH(B35, Paste_Here!A$2:A$600, 0))&lt;&gt;"", "No", "")), ""), "")</f>
        <v/>
      </c>
      <c r="EE35" s="47"/>
      <c r="EF35" s="34" t="str">
        <f>IFERROR(IF(B35&lt;&gt;"", IF(ISNUMBER(SEARCH("yes", LOWER(INDEX(Paste_Here!L$2:L$600, MATCH(B35, Paste_Here!A$2:A$600, 0))))), "Yes", IF(ISNUMBER(SEARCH("no", LOWER(INDEX(Paste_Here!L$2:L$600, MATCH(B35, Paste_Here!A$2:A$600, 0))))), "No", "")), ""), "")</f>
        <v/>
      </c>
      <c r="EG35" s="47"/>
      <c r="EH35" s="2" t="str">
        <f>IFERROR(IF(B35&lt;&gt;"", IF(ISNUMBER(SEARCH("transitional 2", LOWER(INDEX(Paste_Here!C$2:C$600, MATCH(B35, Paste_Here!A$2:A$600, 0))))), "T2", IF(ISNUMBER(SEARCH("transitional 1", LOWER(INDEX(Paste_Here!C$2:C$600, MATCH(B35, Paste_Here!A$2:A$600, 0))))), "T1", IF(ISNUMBER(SEARCH("waived ell services", LOWER(INDEX(Paste_Here!C$2:C$600, MATCH(B35, Paste_Here!A$2:A$600, 0))))), "W", ""))), ""), "")</f>
        <v/>
      </c>
      <c r="EI35" s="47"/>
      <c r="EJ35" s="2" t="str">
        <f>IFERROR(IF(B35&lt;&gt;"", IF(AND(INDEX(Paste_Here!AG$2:AG$600, MATCH(B35, Paste_Here!A$2:A$600, 0))&lt;&gt;"", ISNUMBER(VALUE(INDEX(Paste_Here!AG$2:AG$600, MATCH(B35, Paste_Here!A$2:A$600, 0))))), INDEX(Paste_Here!AG$2:AG$600, MATCH(B35, Paste_Here!A$2:A$600, 0)), ""), ""), "")</f>
        <v/>
      </c>
      <c r="EK35" s="47"/>
      <c r="EL35" s="2" t="str">
        <f>IFERROR(IF(B35&lt;&gt;"", IF(AND(INDEX(Paste_Here!AL$2:AL$600, MATCH(B35, Paste_Here!A$2:A$600, 0))&lt;&gt;"", ISNUMBER(VALUE(INDEX(Paste_Here!AL$2:AL$600, MATCH(B35, Paste_Here!A$2:A$600, 0))))), INDEX(Paste_Here!AL$2:AL$600, MATCH(B35, Paste_Here!A$2:A$600, 0)), ""), ""), "")</f>
        <v/>
      </c>
      <c r="EM35" s="47"/>
      <c r="FA35" s="4" t="str" cm="1">
        <f t="array" ref="FA35">IFERROR(INDEX(Paste_Here!$B$2:$B$600, MATCH(0, COUNTIF(FA$4:FA34, Paste_Here!$B$2:$B$600) + IF(Paste_Here!$B$2:$B$600="", 1, 0), 0)), "")</f>
        <v/>
      </c>
      <c r="FB35" s="4" t="str">
        <f>IF(FA35&lt;&gt;"", INDEX(Paste_Here!$A$2:$A$600, MATCH(FA35, Paste_Here!$B$2:$B$600, 0)), "")</f>
        <v/>
      </c>
      <c r="FC35" s="4" t="str">
        <f t="shared" si="4"/>
        <v/>
      </c>
      <c r="FD35" s="4" t="str" cm="1">
        <f t="array" ref="FD35">IFERROR(INDEX($FC$5:$FC$600, MATCH(SMALL(IF($FC$5:$FC$600&lt;&gt;"", COUNTIF($FC$5:$FC$600, "&lt;"&amp;$FC$5:$FC$600)+1), ROW()-ROW($FD$5)+1), COUNTIF($FC$5:$FC$600, "&lt;"&amp;$FC$5:$FC$600)+1, 0)), "")</f>
        <v/>
      </c>
      <c r="FF35" s="2" t="str">
        <f>IFERROR(IF(B35&lt;&gt;"", IF(AND(INDEX(Paste_Here!AH$2:AH$600, MATCH(B35, Paste_Here!A$2:A$600, 0))&lt;&gt;"", ISNUMBER(VALUE(INDEX(Paste_Here!AH$2:AH$600, MATCH(B35, Paste_Here!A$2:A$600, 0))))), INDEX(Paste_Here!AH$2:AH$600, MATCH(B35, Paste_Here!A$2:A$600, 0)), ""), ""), "")</f>
        <v/>
      </c>
      <c r="FG35" s="47"/>
      <c r="FH35" s="2" t="str">
        <f>IFERROR(IF(B35&lt;&gt;"", IF(AND(INDEX(Paste_Here!AM$2:AM$600, MATCH(B35, Paste_Here!A$2:A$600, 0))&lt;&gt;"", ISNUMBER(VALUE(INDEX(Paste_Here!AM$2:AM$600, MATCH(B35, Paste_Here!A$2:A$600, 0))))), INDEX(Paste_Here!AM$2:AM$600, MATCH(B35, Paste_Here!A$2:A$600, 0)), ""), ""), "")</f>
        <v/>
      </c>
      <c r="FI35" s="47"/>
      <c r="FJ35" s="47"/>
      <c r="FK35" s="2" t="str">
        <f t="shared" si="5"/>
        <v/>
      </c>
      <c r="FL35" s="47"/>
      <c r="FM35" s="2" t="str">
        <f>IFERROR(IF(B35&lt;&gt;"", IF(ISNUMBER(VALUE(INDEX(Paste_Here!H$2:H$600, MATCH(B35, Paste_Here!A$2:A$600, 0)))), IF(VALUE(INDEX(Paste_Here!H$2:H$600, MATCH(B35, Paste_Here!A$2:A$600, 0)))=0, "No", IF(AND(VALUE(INDEX(Paste_Here!H$2:H$600, MATCH(B35, Paste_Here!A$2:A$600, 0)))&gt;=1, VALUE(INDEX(Paste_Here!H$2:H$600, MATCH(B35, Paste_Here!A$2:A$600, 0)))&lt;=4), VALUE(INDEX(Paste_Here!H$2:H$600, MATCH(B35, Paste_Here!A$2:A$600, 0))), "")), ""), ""), "")</f>
        <v/>
      </c>
      <c r="FN35" s="47"/>
      <c r="FO35" s="34" t="str">
        <f>IFERROR(IF(B35&lt;&gt;"", IF(ISNUMBER(VALUE(INDEX(Paste_Here!I$2:I$600, MATCH(B35, Paste_Here!A$2:A$600, 0)))), IF(VALUE(INDEX(Paste_Here!I$2:I$600, MATCH(B35, Paste_Here!A$2:A$600, 0)))=0, "No", IF(AND(VALUE(INDEX(Paste_Here!I$2:I$600, MATCH(B35, Paste_Here!A$2:A$600, 0)))&gt;=1, VALUE(INDEX(Paste_Here!I$2:I$600, MATCH(B35, Paste_Here!A$2:A$600, 0)))&lt;=4), VALUE(INDEX(Paste_Here!I$2:I$600, MATCH(B35, Paste_Here!A$2:A$600, 0))), "")), ""), ""), "")</f>
        <v/>
      </c>
      <c r="FP35" s="47"/>
      <c r="FQ35" s="2"/>
      <c r="FR35" s="47"/>
      <c r="FS35" s="2"/>
      <c r="FT35" s="47"/>
      <c r="FU35" s="2"/>
      <c r="FV35" s="47"/>
      <c r="FW35" s="2"/>
      <c r="FX35" s="47"/>
      <c r="FY35" s="2"/>
      <c r="FZ35" s="47"/>
      <c r="GA35" s="2"/>
      <c r="GB35" s="47"/>
      <c r="GU35" s="2"/>
      <c r="GV35" s="47"/>
      <c r="GW35" s="2"/>
      <c r="GX35" s="47"/>
    </row>
    <row r="36" spans="1:206" ht="11.65">
      <c r="A36" s="47"/>
      <c r="B36" s="2" t="str">
        <f t="shared" si="0"/>
        <v/>
      </c>
      <c r="C36" s="47"/>
      <c r="D36" s="2" t="str">
        <f>IFERROR(IF(B36&lt;&gt;"", IF(COUNTIF(INDEX(Paste_Here!N$2:O$600, MATCH(B36, Paste_Here!A$2:A$600, 0), 0), "yes") &gt; 0, "No", IF(COUNTIF(INDEX(Paste_Here!N$2:O$600, MATCH(B36, Paste_Here!A$2:A$600, 0), 0), "no") &gt; 0, "Yes", "")), ""), "")</f>
        <v/>
      </c>
      <c r="E36" s="47"/>
      <c r="F36" s="84" t="str">
        <f>IFERROR(IF(B36&lt;&gt;"", IF(AND(INDEX(Paste_Here!P$2:P$600, MATCH(B36, Paste_Here!A$2:A$600, 0))&lt;&gt;"", ISNUMBER(VALUE(INDEX(Paste_Here!P$2:P$600, MATCH(B36, Paste_Here!A$2:A$600, 0))))), INDEX(Paste_Here!P$2:P$600, MATCH(B36, Paste_Here!A$2:A$600, 0)), ""), ""), "")</f>
        <v/>
      </c>
      <c r="G36" s="47"/>
      <c r="H36" s="2" t="str">
        <f>IFERROR(IF(B36&lt;&gt;"", IF(ISNUMBER(SEARCH("highrisk", LOWER(INDEX(Paste_Here!Q$2:Q$600, MATCH(B36, Paste_Here!A$2:A$600, 0))))), "High Risk", IF(ISNUMBER(SEARCH("lowrisk", LOWER(INDEX(Paste_Here!Q$2:Q$600, MATCH(B36, Paste_Here!A$2:A$600, 0))))), "Low Risk", IF(ISNUMBER(SEARCH("somerisk", LOWER(INDEX(Paste_Here!Q$2:Q$600, MATCH(B36, Paste_Here!A$2:A$600, 0))))), "Some Risk", ""))), ""), "")</f>
        <v/>
      </c>
      <c r="I36" s="47"/>
      <c r="J36" s="2"/>
      <c r="K36" s="47"/>
      <c r="L36" s="2"/>
      <c r="M36" s="47"/>
      <c r="N36" s="2"/>
      <c r="O36" s="47"/>
      <c r="P36" s="2" t="str">
        <f>IFERROR(IF(B36&lt;&gt;"", IF(AND(ISNUMBER(VALUE(INDEX(Paste_Here!R$2:R$600, MATCH(B36, Paste_Here!A$2:A$600, 0)))), INDEX(Paste_Here!R$2:R$600, MATCH(B36, Paste_Here!A$2:A$600, 0)) &lt;&gt; ""), VALUE(INDEX(Paste_Here!R$2:R$600, MATCH(B36, Paste_Here!A$2:A$600, 0))), ""), ""), "")</f>
        <v/>
      </c>
      <c r="Q36" s="47"/>
      <c r="R36" s="2"/>
      <c r="S36" s="47"/>
      <c r="W36" s="47"/>
      <c r="X36" s="2"/>
      <c r="Y36" s="47"/>
      <c r="Z36" s="2" t="str">
        <f>IFERROR(IF(B36&lt;&gt;"", IF(AND(INDEX(Paste_Here!S$2:S$600, MATCH(B36, Paste_Here!A$2:A$600, 0))&lt;&gt;"", ISNUMBER(VALUE(INDEX(Paste_Here!S$2:S$600, MATCH(B36, Paste_Here!A$2:A$600, 0))))), INDEX(Paste_Here!S$2:S$600, MATCH(B36, Paste_Here!A$2:A$600, 0)), ""), ""), "")</f>
        <v/>
      </c>
      <c r="AA36" s="47"/>
      <c r="AB36" s="2" t="str">
        <f>IFERROR(IF(B36&lt;&gt;"", IF(ISNUMBER(SEARCH("highrisk", LOWER(INDEX(Paste_Here!T$2:T$600, MATCH(B36, Paste_Here!A$2:A$600, 0))))), "High Risk", IF(ISNUMBER(SEARCH("lowrisk", LOWER(INDEX(Paste_Here!T$2:T$600, MATCH(B36, Paste_Here!A$2:A$600, 0))))), "Low Risk", IF(ISNUMBER(SEARCH("somerisk", LOWER(INDEX(Paste_Here!T$2:T$600, MATCH(B36, Paste_Here!A$2:A$600, 0))))), "Some Risk", IF(ISNUMBER(SEARCH("OT", LOWER(INDEX(Paste_Here!T$2:T$600, MATCH(B36, Paste_Here!A$2:A$600, 0))))), "On Track", "")))), ""), "")</f>
        <v/>
      </c>
      <c r="AC36" s="47"/>
      <c r="AD36" s="2"/>
      <c r="AE36" s="47"/>
      <c r="AF36" s="2"/>
      <c r="AG36" s="47"/>
      <c r="AH36" s="2"/>
      <c r="AI36" s="47"/>
      <c r="AJ36" s="2" t="str" cm="1">
        <f t="array" aca="1" ref="AJ36" ca="1">IFERROR(IF(ISNUMBER(SEARCH("BR", INDEX(Paste_Here!AB$2:AB$210, MATCH(B36, Paste_Here!A$2:A$210, 0)))), -1, 1) * VALUE(_xlfn.TEXTJOIN("", TRUE, IF(ISNUMBER(--MID(INDEX(Paste_Here!AB$2:AB$210, MATCH(B36, Paste_Here!A$2:A$210, 0)), ROW(INDIRECT("1:"&amp;LEN(INDEX(Paste_Here!AB$2:AB$210, MATCH(B36, Paste_Here!A$2:A$210, 0))))), 1)), MID(INDEX(Paste_Here!AB$2:AB$210, MATCH(B36, Paste_Here!A$2:A$210, 0)), ROW(INDIRECT("1:"&amp;LEN(INDEX(Paste_Here!AB$2:AB$210, MATCH(B36, Paste_Here!A$2:A$210, 0))))), 1), ""))), "")</f>
        <v/>
      </c>
      <c r="AK36" s="47"/>
      <c r="AL36" s="34" t="str">
        <f>IFERROR(IF(B36&lt;&gt;"", IF(AND(INDEX(Paste_Here!AF$2:AF$600, MATCH(B36, Paste_Here!A$2:A$600, 0))&lt;&gt;"", ISNUMBER(VALUE(INDEX(Paste_Here!AF$2:AF$600, MATCH(B36, Paste_Here!A$2:A$600, 0))))), INDEX(Paste_Here!AF$2:AF$600, MATCH(B36, Paste_Here!A$2:A$600, 0)), ""), ""), "")</f>
        <v/>
      </c>
      <c r="AM36" s="47"/>
      <c r="AN36" s="47"/>
      <c r="AO36" s="2" t="str">
        <f t="shared" si="1"/>
        <v/>
      </c>
      <c r="AP36" s="47"/>
      <c r="AQ36" s="34" t="str">
        <f>IFERROR(IF(B36&lt;&gt;"", IF(COUNTIF(INDEX(Paste_Here!X$2:Y$600, MATCH(B36, Paste_Here!A$2:A$600, 0), 0), "yes") &gt; 0, "No", IF(COUNTIF(INDEX(Paste_Here!X$2:Y$600, MATCH(B36, Paste_Here!A$2:A$600, 0), 0), "no") &gt; 0, "Yes", "")), ""), "")</f>
        <v/>
      </c>
      <c r="AR36" s="47"/>
      <c r="AS36" s="34" t="str">
        <f>IFERROR(IF(B36&lt;&gt;"", IF(AND(INDEX(Paste_Here!U$2:U$600, MATCH(B36, Paste_Here!A$2:A$600, 0))&lt;&gt;"", ISNUMBER(VALUE(INDEX(Paste_Here!U$2:U$600, MATCH(B36, Paste_Here!A$2:A$600, 0))))), INDEX(Paste_Here!U$2:U$600, MATCH(B36, Paste_Here!A$2:A$600, 0)), ""), ""), "")</f>
        <v/>
      </c>
      <c r="AT36" s="47"/>
      <c r="AU36" s="34" t="str">
        <f>IFERROR(IF(B36&lt;&gt;"", IF(ISNUMBER(SEARCH("highrisk", LOWER(INDEX(Paste_Here!V$2:V$600, MATCH(B36, Paste_Here!A$2:A$600, 0))))), "High Risk", IF(ISNUMBER(SEARCH("lowrisk", LOWER(INDEX(Paste_Here!V$2:V$600, MATCH(B36, Paste_Here!A$2:A$600, 0))))), "Low Risk", IF(ISNUMBER(SEARCH("somerisk", LOWER(INDEX(Paste_Here!V$2:V$600, MATCH(B36, Paste_Here!A$2:A$600, 0))))), "Some Risk", ""))), ""), "")</f>
        <v/>
      </c>
      <c r="AV36" s="47"/>
      <c r="AW36" s="34" t="str">
        <f>IFERROR(IF(B36&lt;&gt;"", IF(AND(ISNUMBER(VALUE(INDEX(Paste_Here!W$2:W$600, MATCH(B36, Paste_Here!A$2:A$600, 0)))), INDEX(Paste_Here!W$2:W$600, MATCH(B36, Paste_Here!A$2:A$600, 0)) &lt;&gt; ""), VALUE(INDEX(Paste_Here!W$2:W$600, MATCH(B36, Paste_Here!A$2:A$600, 0))), ""), ""), "")</f>
        <v/>
      </c>
      <c r="AX36" s="47"/>
      <c r="BA36" s="2" t="str">
        <f>IFERROR(IF(B36&lt;&gt;"", IF(AND(INDEX(Paste_Here!AI$2:AI$600, MATCH(B36, Paste_Here!A$2:A$600, 0))&lt;&gt;"", ISNUMBER(VALUE(INDEX(Paste_Here!AI$2:AI$600, MATCH(B36, Paste_Here!A$2:A$600, 0))))), INDEX(Paste_Here!AI$2:AI$600, MATCH(B36, Paste_Here!A$2:A$600, 0)), ""), ""), "")</f>
        <v/>
      </c>
      <c r="BB36" s="47"/>
      <c r="BC36" s="34" t="str">
        <f>IFERROR(IF(B36&lt;&gt;"", IF(ISNUMBER(SEARCH("highrisk", LOWER(INDEX(Paste_Here!AJ$2:AJ$600, MATCH(B36, Paste_Here!A$2:A$600, 0))))), "High Risk", IF(ISNUMBER(SEARCH("lowrisk", LOWER(INDEX(Paste_Here!AJ$2:AJ$600, MATCH(B36, Paste_Here!A$2:A$600, 0))))), "Low Risk", IF(ISNUMBER(SEARCH("somerisk", LOWER(INDEX(Paste_Here!AJ$2:AJ$600, MATCH(B36, Paste_Here!A$2:A$600, 0))))), "Some Risk", IF(ISNUMBER(SEARCH("OT", LOWER(INDEX(Paste_Here!AJ$2:AJ$600, MATCH(B36, Paste_Here!A$2:A$600, 0))))), "On Track", "")))), ""), "")</f>
        <v/>
      </c>
      <c r="BD36" s="47"/>
      <c r="BE36" s="34" t="str">
        <f>IFERROR(IF(B36&lt;&gt;"", IF(AND(INDEX(Paste_Here!AK$2:AK$600, MATCH(B36, Paste_Here!A$2:A$600, 0))&lt;&gt;"", ISNUMBER(VALUE(INDEX(Paste_Here!AK$2:AK$600, MATCH(B36, Paste_Here!A$2:A$600, 0))))), INDEX(Paste_Here!AK$2:AK$600, MATCH(B36, Paste_Here!A$2:A$600, 0)), ""), ""), "")</f>
        <v/>
      </c>
      <c r="BF36" s="47"/>
      <c r="BG36" s="34" t="str" cm="1">
        <f t="array" aca="1" ref="BG36" ca="1">IFERROR(IF(B36&lt;&gt;"", IF(INDEX(Paste_Here!AE$2:AE$600, MATCH(B36, Paste_Here!A$2:A$600, 0))&lt;&gt;"", IF(LEFT(INDEX(Paste_Here!AE$2:AE$600, MATCH(B36, Paste_Here!A$2:A$600, 0)), 2)="EM", -1, 1) * VALUE(_xlfn.TEXTJOIN("", TRUE, IF(ISNUMBER(MID(INDEX(Paste_Here!AE$2:AE$600, MATCH(B36, Paste_Here!A$2:A$600, 0)), ROW(INDIRECT("1:"&amp;LEN(INDEX(Paste_Here!AE$2:AE$600, MATCH(B36, Paste_Here!A$2:A$600, 0))))), 1)*1), MID(INDEX(Paste_Here!AE$2:AE$600, MATCH(B36, Paste_Here!A$2:A$600, 0)), ROW(INDIRECT("1:"&amp;LEN(INDEX(Paste_Here!AE$2:AE$600, MATCH(B36, Paste_Here!A$2:A$600, 0))))), 1), ""))), ""), ""), "")</f>
        <v/>
      </c>
      <c r="BH36" s="47"/>
      <c r="BJ36" s="47"/>
      <c r="BK36" s="2" t="str">
        <f t="shared" si="2"/>
        <v/>
      </c>
      <c r="BL36" s="47"/>
      <c r="BM36" s="34" t="str">
        <f>IFERROR(IF(B36&lt;&gt;"", IF(AND(INDEX(Paste_Here!Z$2:Z$600, MATCH(B36, Paste_Here!A$2:A$600, 0))&lt;&gt;"", ISNUMBER(VALUE(INDEX(Paste_Here!Z$2:Z$600, MATCH(B36, Paste_Here!A$2:A$600, 0))))), INDEX(Paste_Here!Z$2:Z$600, MATCH(B36, Paste_Here!A$2:A$600, 0)), ""), ""), "")</f>
        <v/>
      </c>
      <c r="BN36" s="47"/>
      <c r="BO36" s="34" t="str">
        <f>IFERROR(IF(B36&lt;&gt;"", IF(ISNUMBER(SEARCH("highrisk", LOWER(INDEX(Paste_Here!AA$2:AA$600, MATCH(B36, Paste_Here!A$2:A$600, 0))))), "High Risk", IF(ISNUMBER(SEARCH("lowrisk", LOWER(INDEX(Paste_Here!AA$2:AA$600, MATCH(B36, Paste_Here!A$2:A$600, 0))))), "Low Risk", IF(ISNUMBER(SEARCH("somerisk", LOWER(INDEX(Paste_Here!AA$2:AA$600, MATCH(B36, Paste_Here!A$2:A$600, 0))))), "Some Risk", IF(ISNUMBER(SEARCH("OT", LOWER(INDEX(Paste_Here!AA$2:AA$600, MATCH(B36, Paste_Here!A$2:A$600, 0))))), "On Track", "")))), ""), "")</f>
        <v/>
      </c>
      <c r="BP36" s="47"/>
      <c r="BQ36" s="34" t="str">
        <f>IFERROR(IF(B36&lt;&gt;"", IF(AND(INDEX(Paste_Here!AC$2:AC$600, MATCH(B36, Paste_Here!A$2:A$600, 0))&lt;&gt;"", ISNUMBER(VALUE(INDEX(Paste_Here!AC$2:AC$600, MATCH(B36, Paste_Here!A$2:A$600, 0))))), INDEX(Paste_Here!AC$2:AC$600, MATCH(B36, Paste_Here!A$2:A$600, 0)), ""), ""), "")</f>
        <v/>
      </c>
      <c r="BR36" s="47"/>
      <c r="BS36" s="34" t="str">
        <f>IFERROR(IF(B36&lt;&gt;"", IF(ISNUMBER(SEARCH("highrisk", LOWER(INDEX(Paste_Here!AD$2:AD$600, MATCH(B36, Paste_Here!A$2:A$600, 0))))), "High Risk", IF(ISNUMBER(SEARCH("lowrisk", LOWER(INDEX(Paste_Here!AD$2:AD$600, MATCH(B36, Paste_Here!A$2:A$600, 0))))), "Low Risk", IF(ISNUMBER(SEARCH("somerisk", LOWER(INDEX(Paste_Here!AD$2:AD$600, MATCH(B36, Paste_Here!A$2:A$600, 0))))), "Some Risk", IF(ISNUMBER(SEARCH("OT", LOWER(INDEX(Paste_Here!AD$2:AD$600, MATCH(B36, Paste_Here!A$2:A$600, 0))))), "On Track", "")))), ""), "")</f>
        <v/>
      </c>
      <c r="BT36" s="47"/>
      <c r="BU36" s="34"/>
      <c r="BV36" s="47"/>
      <c r="BW36" s="34"/>
      <c r="BX36" s="47"/>
      <c r="BY36" s="34"/>
      <c r="BZ36" s="47"/>
      <c r="CA36" s="34"/>
      <c r="CB36" s="49"/>
      <c r="CE36" s="47"/>
      <c r="CF36" s="2"/>
      <c r="CG36" s="47"/>
      <c r="CH36" s="34"/>
      <c r="CI36" s="47"/>
      <c r="CJ36" s="34"/>
      <c r="CK36" s="47"/>
      <c r="CL36" s="34"/>
      <c r="CM36" s="47"/>
      <c r="CN36" s="34"/>
      <c r="CO36" s="47"/>
      <c r="CP36" s="34"/>
      <c r="CQ36" s="47"/>
      <c r="CR36" s="34"/>
      <c r="CS36" s="47"/>
      <c r="CT36" s="34"/>
      <c r="CU36" s="47"/>
      <c r="CV36" s="34"/>
      <c r="CW36" s="47"/>
      <c r="CZ36" s="47"/>
      <c r="DA36" s="2"/>
      <c r="DB36" s="47"/>
      <c r="DC36" s="34"/>
      <c r="DD36" s="47"/>
      <c r="DE36" s="34"/>
      <c r="DF36" s="47"/>
      <c r="DG36" s="34"/>
      <c r="DH36" s="47"/>
      <c r="DI36" s="34"/>
      <c r="DJ36" s="47"/>
      <c r="DK36" s="34"/>
      <c r="DL36" s="47"/>
      <c r="DM36" s="34"/>
      <c r="DN36" s="47"/>
      <c r="DO36" s="34"/>
      <c r="DP36" s="47"/>
      <c r="DQ36" s="34"/>
      <c r="DR36" s="47"/>
      <c r="DS36" s="4"/>
      <c r="DT36" s="47"/>
      <c r="DU36" s="47"/>
      <c r="DV36" s="2" t="str">
        <f t="shared" si="3"/>
        <v/>
      </c>
      <c r="DW36" s="47"/>
      <c r="DX36" s="2" t="str">
        <f>IFERROR(IF(B36&lt;&gt;"", IF(ISNUMBER(SEARCH("s", LOWER(INDEX(Paste_Here!M$2:M$600, MATCH(B36, Paste_Here!A$2:A$600, 0))))), "Yes", IF(INDEX(Paste_Here!M$2:M$600, MATCH(B36, Paste_Here!A$2:A$600, 0))&lt;&gt;"", "No", "")), ""), "")</f>
        <v/>
      </c>
      <c r="DY36" s="47"/>
      <c r="DZ36" s="2" t="str">
        <f>IFERROR(IF(B36&lt;&gt;"", IF(ISNUMBER(SEARCH("yes", LOWER(INDEX(Paste_Here!F$2:F$600, MATCH(B36, Paste_Here!A$2:A$600, 0))))), "Yes", IF(ISNUMBER(SEARCH("no", LOWER(INDEX(Paste_Here!F$2:F$600, MATCH(B36, Paste_Here!A$2:A$600, 0))))), "No", "")), ""), "")</f>
        <v/>
      </c>
      <c r="EA36" s="47"/>
      <c r="EB36" s="2" t="str">
        <f>IFERROR(IF(B36&lt;&gt;"", IF(ISNUMBER(SEARCH("english language learner", LOWER(INDEX(Paste_Here!C$2:C$600, MATCH(B36, Paste_Here!A$2:A$600, 0))))), "Yes", ""), ""), "")</f>
        <v/>
      </c>
      <c r="EC36" s="47"/>
      <c r="ED36" s="2" t="str">
        <f>IFERROR(IF(B36&lt;&gt;"", IF(OR(ISNUMBER(SEARCH("b", LOWER(INDEX(Paste_Here!K$2:K$600, MATCH(B36, Paste_Here!A$2:A$600, 0))))), ISNUMBER(SEARCH("h", LOWER(INDEX(Paste_Here!K$2:K$600, MATCH(B36, Paste_Here!A$2:A$600, 0))))), ISNUMBER(SEARCH("i", LOWER(INDEX(Paste_Here!K$2:K$600, MATCH(B36, Paste_Here!A$2:A$600, 0)))))), "Yes", IF(INDEX(Paste_Here!K$2:K$600, MATCH(B36, Paste_Here!A$2:A$600, 0))&lt;&gt;"", "No", "")), ""), "")</f>
        <v/>
      </c>
      <c r="EE36" s="47"/>
      <c r="EF36" s="34" t="str">
        <f>IFERROR(IF(B36&lt;&gt;"", IF(ISNUMBER(SEARCH("yes", LOWER(INDEX(Paste_Here!L$2:L$600, MATCH(B36, Paste_Here!A$2:A$600, 0))))), "Yes", IF(ISNUMBER(SEARCH("no", LOWER(INDEX(Paste_Here!L$2:L$600, MATCH(B36, Paste_Here!A$2:A$600, 0))))), "No", "")), ""), "")</f>
        <v/>
      </c>
      <c r="EG36" s="47"/>
      <c r="EH36" s="2" t="str">
        <f>IFERROR(IF(B36&lt;&gt;"", IF(ISNUMBER(SEARCH("transitional 2", LOWER(INDEX(Paste_Here!C$2:C$600, MATCH(B36, Paste_Here!A$2:A$600, 0))))), "T2", IF(ISNUMBER(SEARCH("transitional 1", LOWER(INDEX(Paste_Here!C$2:C$600, MATCH(B36, Paste_Here!A$2:A$600, 0))))), "T1", IF(ISNUMBER(SEARCH("waived ell services", LOWER(INDEX(Paste_Here!C$2:C$600, MATCH(B36, Paste_Here!A$2:A$600, 0))))), "W", ""))), ""), "")</f>
        <v/>
      </c>
      <c r="EI36" s="47"/>
      <c r="EJ36" s="2" t="str">
        <f>IFERROR(IF(B36&lt;&gt;"", IF(AND(INDEX(Paste_Here!AG$2:AG$600, MATCH(B36, Paste_Here!A$2:A$600, 0))&lt;&gt;"", ISNUMBER(VALUE(INDEX(Paste_Here!AG$2:AG$600, MATCH(B36, Paste_Here!A$2:A$600, 0))))), INDEX(Paste_Here!AG$2:AG$600, MATCH(B36, Paste_Here!A$2:A$600, 0)), ""), ""), "")</f>
        <v/>
      </c>
      <c r="EK36" s="47"/>
      <c r="EL36" s="2" t="str">
        <f>IFERROR(IF(B36&lt;&gt;"", IF(AND(INDEX(Paste_Here!AL$2:AL$600, MATCH(B36, Paste_Here!A$2:A$600, 0))&lt;&gt;"", ISNUMBER(VALUE(INDEX(Paste_Here!AL$2:AL$600, MATCH(B36, Paste_Here!A$2:A$600, 0))))), INDEX(Paste_Here!AL$2:AL$600, MATCH(B36, Paste_Here!A$2:A$600, 0)), ""), ""), "")</f>
        <v/>
      </c>
      <c r="EM36" s="47"/>
      <c r="FA36" s="4" t="str" cm="1">
        <f t="array" ref="FA36">IFERROR(INDEX(Paste_Here!$B$2:$B$600, MATCH(0, COUNTIF(FA$4:FA35, Paste_Here!$B$2:$B$600) + IF(Paste_Here!$B$2:$B$600="", 1, 0), 0)), "")</f>
        <v/>
      </c>
      <c r="FB36" s="4" t="str">
        <f>IF(FA36&lt;&gt;"", INDEX(Paste_Here!$A$2:$A$600, MATCH(FA36, Paste_Here!$B$2:$B$600, 0)), "")</f>
        <v/>
      </c>
      <c r="FC36" s="4" t="str">
        <f t="shared" si="4"/>
        <v/>
      </c>
      <c r="FD36" s="4" t="str" cm="1">
        <f t="array" ref="FD36">IFERROR(INDEX($FC$5:$FC$600, MATCH(SMALL(IF($FC$5:$FC$600&lt;&gt;"", COUNTIF($FC$5:$FC$600, "&lt;"&amp;$FC$5:$FC$600)+1), ROW()-ROW($FD$5)+1), COUNTIF($FC$5:$FC$600, "&lt;"&amp;$FC$5:$FC$600)+1, 0)), "")</f>
        <v/>
      </c>
      <c r="FF36" s="2" t="str">
        <f>IFERROR(IF(B36&lt;&gt;"", IF(AND(INDEX(Paste_Here!AH$2:AH$600, MATCH(B36, Paste_Here!A$2:A$600, 0))&lt;&gt;"", ISNUMBER(VALUE(INDEX(Paste_Here!AH$2:AH$600, MATCH(B36, Paste_Here!A$2:A$600, 0))))), INDEX(Paste_Here!AH$2:AH$600, MATCH(B36, Paste_Here!A$2:A$600, 0)), ""), ""), "")</f>
        <v/>
      </c>
      <c r="FG36" s="47"/>
      <c r="FH36" s="2" t="str">
        <f>IFERROR(IF(B36&lt;&gt;"", IF(AND(INDEX(Paste_Here!AM$2:AM$600, MATCH(B36, Paste_Here!A$2:A$600, 0))&lt;&gt;"", ISNUMBER(VALUE(INDEX(Paste_Here!AM$2:AM$600, MATCH(B36, Paste_Here!A$2:A$600, 0))))), INDEX(Paste_Here!AM$2:AM$600, MATCH(B36, Paste_Here!A$2:A$600, 0)), ""), ""), "")</f>
        <v/>
      </c>
      <c r="FI36" s="47"/>
      <c r="FJ36" s="47"/>
      <c r="FK36" s="2" t="str">
        <f t="shared" si="5"/>
        <v/>
      </c>
      <c r="FL36" s="47"/>
      <c r="FM36" s="2" t="str">
        <f>IFERROR(IF(B36&lt;&gt;"", IF(ISNUMBER(VALUE(INDEX(Paste_Here!H$2:H$600, MATCH(B36, Paste_Here!A$2:A$600, 0)))), IF(VALUE(INDEX(Paste_Here!H$2:H$600, MATCH(B36, Paste_Here!A$2:A$600, 0)))=0, "No", IF(AND(VALUE(INDEX(Paste_Here!H$2:H$600, MATCH(B36, Paste_Here!A$2:A$600, 0)))&gt;=1, VALUE(INDEX(Paste_Here!H$2:H$600, MATCH(B36, Paste_Here!A$2:A$600, 0)))&lt;=4), VALUE(INDEX(Paste_Here!H$2:H$600, MATCH(B36, Paste_Here!A$2:A$600, 0))), "")), ""), ""), "")</f>
        <v/>
      </c>
      <c r="FN36" s="47"/>
      <c r="FO36" s="34" t="str">
        <f>IFERROR(IF(B36&lt;&gt;"", IF(ISNUMBER(VALUE(INDEX(Paste_Here!I$2:I$600, MATCH(B36, Paste_Here!A$2:A$600, 0)))), IF(VALUE(INDEX(Paste_Here!I$2:I$600, MATCH(B36, Paste_Here!A$2:A$600, 0)))=0, "No", IF(AND(VALUE(INDEX(Paste_Here!I$2:I$600, MATCH(B36, Paste_Here!A$2:A$600, 0)))&gt;=1, VALUE(INDEX(Paste_Here!I$2:I$600, MATCH(B36, Paste_Here!A$2:A$600, 0)))&lt;=4), VALUE(INDEX(Paste_Here!I$2:I$600, MATCH(B36, Paste_Here!A$2:A$600, 0))), "")), ""), ""), "")</f>
        <v/>
      </c>
      <c r="FP36" s="47"/>
      <c r="FQ36" s="2"/>
      <c r="FR36" s="47"/>
      <c r="FS36" s="2"/>
      <c r="FT36" s="47"/>
      <c r="FU36" s="2"/>
      <c r="FV36" s="47"/>
      <c r="FW36" s="2"/>
      <c r="FX36" s="47"/>
      <c r="FY36" s="2"/>
      <c r="FZ36" s="47"/>
      <c r="GA36" s="2"/>
      <c r="GB36" s="47"/>
      <c r="GU36" s="2"/>
      <c r="GV36" s="47"/>
      <c r="GW36" s="2"/>
      <c r="GX36" s="47"/>
    </row>
    <row r="37" spans="1:206" ht="11.65">
      <c r="A37" s="47"/>
      <c r="B37" s="2" t="str">
        <f t="shared" si="0"/>
        <v/>
      </c>
      <c r="C37" s="47"/>
      <c r="D37" s="2" t="str">
        <f>IFERROR(IF(B37&lt;&gt;"", IF(COUNTIF(INDEX(Paste_Here!N$2:O$600, MATCH(B37, Paste_Here!A$2:A$600, 0), 0), "yes") &gt; 0, "No", IF(COUNTIF(INDEX(Paste_Here!N$2:O$600, MATCH(B37, Paste_Here!A$2:A$600, 0), 0), "no") &gt; 0, "Yes", "")), ""), "")</f>
        <v/>
      </c>
      <c r="E37" s="47"/>
      <c r="F37" s="84" t="str">
        <f>IFERROR(IF(B37&lt;&gt;"", IF(AND(INDEX(Paste_Here!P$2:P$600, MATCH(B37, Paste_Here!A$2:A$600, 0))&lt;&gt;"", ISNUMBER(VALUE(INDEX(Paste_Here!P$2:P$600, MATCH(B37, Paste_Here!A$2:A$600, 0))))), INDEX(Paste_Here!P$2:P$600, MATCH(B37, Paste_Here!A$2:A$600, 0)), ""), ""), "")</f>
        <v/>
      </c>
      <c r="G37" s="47"/>
      <c r="H37" s="2" t="str">
        <f>IFERROR(IF(B37&lt;&gt;"", IF(ISNUMBER(SEARCH("highrisk", LOWER(INDEX(Paste_Here!Q$2:Q$600, MATCH(B37, Paste_Here!A$2:A$600, 0))))), "High Risk", IF(ISNUMBER(SEARCH("lowrisk", LOWER(INDEX(Paste_Here!Q$2:Q$600, MATCH(B37, Paste_Here!A$2:A$600, 0))))), "Low Risk", IF(ISNUMBER(SEARCH("somerisk", LOWER(INDEX(Paste_Here!Q$2:Q$600, MATCH(B37, Paste_Here!A$2:A$600, 0))))), "Some Risk", ""))), ""), "")</f>
        <v/>
      </c>
      <c r="I37" s="47"/>
      <c r="J37" s="2"/>
      <c r="K37" s="47"/>
      <c r="L37" s="2"/>
      <c r="M37" s="47"/>
      <c r="N37" s="2"/>
      <c r="O37" s="47"/>
      <c r="P37" s="2" t="str">
        <f>IFERROR(IF(B37&lt;&gt;"", IF(AND(ISNUMBER(VALUE(INDEX(Paste_Here!R$2:R$600, MATCH(B37, Paste_Here!A$2:A$600, 0)))), INDEX(Paste_Here!R$2:R$600, MATCH(B37, Paste_Here!A$2:A$600, 0)) &lt;&gt; ""), VALUE(INDEX(Paste_Here!R$2:R$600, MATCH(B37, Paste_Here!A$2:A$600, 0))), ""), ""), "")</f>
        <v/>
      </c>
      <c r="Q37" s="47"/>
      <c r="R37" s="2"/>
      <c r="S37" s="47"/>
      <c r="W37" s="47"/>
      <c r="X37" s="2"/>
      <c r="Y37" s="47"/>
      <c r="Z37" s="2" t="str">
        <f>IFERROR(IF(B37&lt;&gt;"", IF(AND(INDEX(Paste_Here!S$2:S$600, MATCH(B37, Paste_Here!A$2:A$600, 0))&lt;&gt;"", ISNUMBER(VALUE(INDEX(Paste_Here!S$2:S$600, MATCH(B37, Paste_Here!A$2:A$600, 0))))), INDEX(Paste_Here!S$2:S$600, MATCH(B37, Paste_Here!A$2:A$600, 0)), ""), ""), "")</f>
        <v/>
      </c>
      <c r="AA37" s="47"/>
      <c r="AB37" s="2" t="str">
        <f>IFERROR(IF(B37&lt;&gt;"", IF(ISNUMBER(SEARCH("highrisk", LOWER(INDEX(Paste_Here!T$2:T$600, MATCH(B37, Paste_Here!A$2:A$600, 0))))), "High Risk", IF(ISNUMBER(SEARCH("lowrisk", LOWER(INDEX(Paste_Here!T$2:T$600, MATCH(B37, Paste_Here!A$2:A$600, 0))))), "Low Risk", IF(ISNUMBER(SEARCH("somerisk", LOWER(INDEX(Paste_Here!T$2:T$600, MATCH(B37, Paste_Here!A$2:A$600, 0))))), "Some Risk", IF(ISNUMBER(SEARCH("OT", LOWER(INDEX(Paste_Here!T$2:T$600, MATCH(B37, Paste_Here!A$2:A$600, 0))))), "On Track", "")))), ""), "")</f>
        <v/>
      </c>
      <c r="AC37" s="47"/>
      <c r="AD37" s="2"/>
      <c r="AE37" s="47"/>
      <c r="AF37" s="2"/>
      <c r="AG37" s="47"/>
      <c r="AH37" s="2"/>
      <c r="AI37" s="47"/>
      <c r="AJ37" s="2" t="str" cm="1">
        <f t="array" aca="1" ref="AJ37" ca="1">IFERROR(IF(ISNUMBER(SEARCH("BR", INDEX(Paste_Here!AB$2:AB$210, MATCH(B37, Paste_Here!A$2:A$210, 0)))), -1, 1) * VALUE(_xlfn.TEXTJOIN("", TRUE, IF(ISNUMBER(--MID(INDEX(Paste_Here!AB$2:AB$210, MATCH(B37, Paste_Here!A$2:A$210, 0)), ROW(INDIRECT("1:"&amp;LEN(INDEX(Paste_Here!AB$2:AB$210, MATCH(B37, Paste_Here!A$2:A$210, 0))))), 1)), MID(INDEX(Paste_Here!AB$2:AB$210, MATCH(B37, Paste_Here!A$2:A$210, 0)), ROW(INDIRECT("1:"&amp;LEN(INDEX(Paste_Here!AB$2:AB$210, MATCH(B37, Paste_Here!A$2:A$210, 0))))), 1), ""))), "")</f>
        <v/>
      </c>
      <c r="AK37" s="47"/>
      <c r="AL37" s="34" t="str">
        <f>IFERROR(IF(B37&lt;&gt;"", IF(AND(INDEX(Paste_Here!AF$2:AF$600, MATCH(B37, Paste_Here!A$2:A$600, 0))&lt;&gt;"", ISNUMBER(VALUE(INDEX(Paste_Here!AF$2:AF$600, MATCH(B37, Paste_Here!A$2:A$600, 0))))), INDEX(Paste_Here!AF$2:AF$600, MATCH(B37, Paste_Here!A$2:A$600, 0)), ""), ""), "")</f>
        <v/>
      </c>
      <c r="AM37" s="47"/>
      <c r="AN37" s="47"/>
      <c r="AO37" s="2" t="str">
        <f t="shared" si="1"/>
        <v/>
      </c>
      <c r="AP37" s="47"/>
      <c r="AQ37" s="34" t="str">
        <f>IFERROR(IF(B37&lt;&gt;"", IF(COUNTIF(INDEX(Paste_Here!X$2:Y$600, MATCH(B37, Paste_Here!A$2:A$600, 0), 0), "yes") &gt; 0, "No", IF(COUNTIF(INDEX(Paste_Here!X$2:Y$600, MATCH(B37, Paste_Here!A$2:A$600, 0), 0), "no") &gt; 0, "Yes", "")), ""), "")</f>
        <v/>
      </c>
      <c r="AR37" s="47"/>
      <c r="AS37" s="34" t="str">
        <f>IFERROR(IF(B37&lt;&gt;"", IF(AND(INDEX(Paste_Here!U$2:U$600, MATCH(B37, Paste_Here!A$2:A$600, 0))&lt;&gt;"", ISNUMBER(VALUE(INDEX(Paste_Here!U$2:U$600, MATCH(B37, Paste_Here!A$2:A$600, 0))))), INDEX(Paste_Here!U$2:U$600, MATCH(B37, Paste_Here!A$2:A$600, 0)), ""), ""), "")</f>
        <v/>
      </c>
      <c r="AT37" s="47"/>
      <c r="AU37" s="34" t="str">
        <f>IFERROR(IF(B37&lt;&gt;"", IF(ISNUMBER(SEARCH("highrisk", LOWER(INDEX(Paste_Here!V$2:V$600, MATCH(B37, Paste_Here!A$2:A$600, 0))))), "High Risk", IF(ISNUMBER(SEARCH("lowrisk", LOWER(INDEX(Paste_Here!V$2:V$600, MATCH(B37, Paste_Here!A$2:A$600, 0))))), "Low Risk", IF(ISNUMBER(SEARCH("somerisk", LOWER(INDEX(Paste_Here!V$2:V$600, MATCH(B37, Paste_Here!A$2:A$600, 0))))), "Some Risk", ""))), ""), "")</f>
        <v/>
      </c>
      <c r="AV37" s="47"/>
      <c r="AW37" s="34" t="str">
        <f>IFERROR(IF(B37&lt;&gt;"", IF(AND(ISNUMBER(VALUE(INDEX(Paste_Here!W$2:W$600, MATCH(B37, Paste_Here!A$2:A$600, 0)))), INDEX(Paste_Here!W$2:W$600, MATCH(B37, Paste_Here!A$2:A$600, 0)) &lt;&gt; ""), VALUE(INDEX(Paste_Here!W$2:W$600, MATCH(B37, Paste_Here!A$2:A$600, 0))), ""), ""), "")</f>
        <v/>
      </c>
      <c r="AX37" s="47"/>
      <c r="BA37" s="2" t="str">
        <f>IFERROR(IF(B37&lt;&gt;"", IF(AND(INDEX(Paste_Here!AI$2:AI$600, MATCH(B37, Paste_Here!A$2:A$600, 0))&lt;&gt;"", ISNUMBER(VALUE(INDEX(Paste_Here!AI$2:AI$600, MATCH(B37, Paste_Here!A$2:A$600, 0))))), INDEX(Paste_Here!AI$2:AI$600, MATCH(B37, Paste_Here!A$2:A$600, 0)), ""), ""), "")</f>
        <v/>
      </c>
      <c r="BB37" s="47"/>
      <c r="BC37" s="34" t="str">
        <f>IFERROR(IF(B37&lt;&gt;"", IF(ISNUMBER(SEARCH("highrisk", LOWER(INDEX(Paste_Here!AJ$2:AJ$600, MATCH(B37, Paste_Here!A$2:A$600, 0))))), "High Risk", IF(ISNUMBER(SEARCH("lowrisk", LOWER(INDEX(Paste_Here!AJ$2:AJ$600, MATCH(B37, Paste_Here!A$2:A$600, 0))))), "Low Risk", IF(ISNUMBER(SEARCH("somerisk", LOWER(INDEX(Paste_Here!AJ$2:AJ$600, MATCH(B37, Paste_Here!A$2:A$600, 0))))), "Some Risk", IF(ISNUMBER(SEARCH("OT", LOWER(INDEX(Paste_Here!AJ$2:AJ$600, MATCH(B37, Paste_Here!A$2:A$600, 0))))), "On Track", "")))), ""), "")</f>
        <v/>
      </c>
      <c r="BD37" s="47"/>
      <c r="BE37" s="34" t="str">
        <f>IFERROR(IF(B37&lt;&gt;"", IF(AND(INDEX(Paste_Here!AK$2:AK$600, MATCH(B37, Paste_Here!A$2:A$600, 0))&lt;&gt;"", ISNUMBER(VALUE(INDEX(Paste_Here!AK$2:AK$600, MATCH(B37, Paste_Here!A$2:A$600, 0))))), INDEX(Paste_Here!AK$2:AK$600, MATCH(B37, Paste_Here!A$2:A$600, 0)), ""), ""), "")</f>
        <v/>
      </c>
      <c r="BF37" s="47"/>
      <c r="BG37" s="34" t="str" cm="1">
        <f t="array" aca="1" ref="BG37" ca="1">IFERROR(IF(B37&lt;&gt;"", IF(INDEX(Paste_Here!AE$2:AE$600, MATCH(B37, Paste_Here!A$2:A$600, 0))&lt;&gt;"", IF(LEFT(INDEX(Paste_Here!AE$2:AE$600, MATCH(B37, Paste_Here!A$2:A$600, 0)), 2)="EM", -1, 1) * VALUE(_xlfn.TEXTJOIN("", TRUE, IF(ISNUMBER(MID(INDEX(Paste_Here!AE$2:AE$600, MATCH(B37, Paste_Here!A$2:A$600, 0)), ROW(INDIRECT("1:"&amp;LEN(INDEX(Paste_Here!AE$2:AE$600, MATCH(B37, Paste_Here!A$2:A$600, 0))))), 1)*1), MID(INDEX(Paste_Here!AE$2:AE$600, MATCH(B37, Paste_Here!A$2:A$600, 0)), ROW(INDIRECT("1:"&amp;LEN(INDEX(Paste_Here!AE$2:AE$600, MATCH(B37, Paste_Here!A$2:A$600, 0))))), 1), ""))), ""), ""), "")</f>
        <v/>
      </c>
      <c r="BH37" s="47"/>
      <c r="BJ37" s="47"/>
      <c r="BK37" s="2" t="str">
        <f t="shared" si="2"/>
        <v/>
      </c>
      <c r="BL37" s="47"/>
      <c r="BM37" s="34" t="str">
        <f>IFERROR(IF(B37&lt;&gt;"", IF(AND(INDEX(Paste_Here!Z$2:Z$600, MATCH(B37, Paste_Here!A$2:A$600, 0))&lt;&gt;"", ISNUMBER(VALUE(INDEX(Paste_Here!Z$2:Z$600, MATCH(B37, Paste_Here!A$2:A$600, 0))))), INDEX(Paste_Here!Z$2:Z$600, MATCH(B37, Paste_Here!A$2:A$600, 0)), ""), ""), "")</f>
        <v/>
      </c>
      <c r="BN37" s="47"/>
      <c r="BO37" s="34" t="str">
        <f>IFERROR(IF(B37&lt;&gt;"", IF(ISNUMBER(SEARCH("highrisk", LOWER(INDEX(Paste_Here!AA$2:AA$600, MATCH(B37, Paste_Here!A$2:A$600, 0))))), "High Risk", IF(ISNUMBER(SEARCH("lowrisk", LOWER(INDEX(Paste_Here!AA$2:AA$600, MATCH(B37, Paste_Here!A$2:A$600, 0))))), "Low Risk", IF(ISNUMBER(SEARCH("somerisk", LOWER(INDEX(Paste_Here!AA$2:AA$600, MATCH(B37, Paste_Here!A$2:A$600, 0))))), "Some Risk", IF(ISNUMBER(SEARCH("OT", LOWER(INDEX(Paste_Here!AA$2:AA$600, MATCH(B37, Paste_Here!A$2:A$600, 0))))), "On Track", "")))), ""), "")</f>
        <v/>
      </c>
      <c r="BP37" s="47"/>
      <c r="BQ37" s="34" t="str">
        <f>IFERROR(IF(B37&lt;&gt;"", IF(AND(INDEX(Paste_Here!AC$2:AC$600, MATCH(B37, Paste_Here!A$2:A$600, 0))&lt;&gt;"", ISNUMBER(VALUE(INDEX(Paste_Here!AC$2:AC$600, MATCH(B37, Paste_Here!A$2:A$600, 0))))), INDEX(Paste_Here!AC$2:AC$600, MATCH(B37, Paste_Here!A$2:A$600, 0)), ""), ""), "")</f>
        <v/>
      </c>
      <c r="BR37" s="47"/>
      <c r="BS37" s="34" t="str">
        <f>IFERROR(IF(B37&lt;&gt;"", IF(ISNUMBER(SEARCH("highrisk", LOWER(INDEX(Paste_Here!AD$2:AD$600, MATCH(B37, Paste_Here!A$2:A$600, 0))))), "High Risk", IF(ISNUMBER(SEARCH("lowrisk", LOWER(INDEX(Paste_Here!AD$2:AD$600, MATCH(B37, Paste_Here!A$2:A$600, 0))))), "Low Risk", IF(ISNUMBER(SEARCH("somerisk", LOWER(INDEX(Paste_Here!AD$2:AD$600, MATCH(B37, Paste_Here!A$2:A$600, 0))))), "Some Risk", IF(ISNUMBER(SEARCH("OT", LOWER(INDEX(Paste_Here!AD$2:AD$600, MATCH(B37, Paste_Here!A$2:A$600, 0))))), "On Track", "")))), ""), "")</f>
        <v/>
      </c>
      <c r="BT37" s="47"/>
      <c r="BU37" s="34"/>
      <c r="BV37" s="47"/>
      <c r="BW37" s="34"/>
      <c r="BX37" s="47"/>
      <c r="BY37" s="34"/>
      <c r="BZ37" s="47"/>
      <c r="CA37" s="34"/>
      <c r="CB37" s="49"/>
      <c r="CE37" s="47"/>
      <c r="CF37" s="2"/>
      <c r="CG37" s="47"/>
      <c r="CH37" s="34"/>
      <c r="CI37" s="47"/>
      <c r="CJ37" s="34"/>
      <c r="CK37" s="47"/>
      <c r="CL37" s="34"/>
      <c r="CM37" s="47"/>
      <c r="CN37" s="34"/>
      <c r="CO37" s="47"/>
      <c r="CP37" s="34"/>
      <c r="CQ37" s="47"/>
      <c r="CR37" s="34"/>
      <c r="CS37" s="47"/>
      <c r="CT37" s="34"/>
      <c r="CU37" s="47"/>
      <c r="CV37" s="34"/>
      <c r="CW37" s="47"/>
      <c r="CZ37" s="47"/>
      <c r="DA37" s="2"/>
      <c r="DB37" s="47"/>
      <c r="DC37" s="34"/>
      <c r="DD37" s="47"/>
      <c r="DE37" s="34"/>
      <c r="DF37" s="47"/>
      <c r="DG37" s="34"/>
      <c r="DH37" s="47"/>
      <c r="DI37" s="34"/>
      <c r="DJ37" s="47"/>
      <c r="DK37" s="34"/>
      <c r="DL37" s="47"/>
      <c r="DM37" s="34"/>
      <c r="DN37" s="47"/>
      <c r="DO37" s="34"/>
      <c r="DP37" s="47"/>
      <c r="DQ37" s="34"/>
      <c r="DR37" s="47"/>
      <c r="DS37" s="4"/>
      <c r="DT37" s="47"/>
      <c r="DU37" s="47"/>
      <c r="DV37" s="2" t="str">
        <f t="shared" si="3"/>
        <v/>
      </c>
      <c r="DW37" s="47"/>
      <c r="DX37" s="2" t="str">
        <f>IFERROR(IF(B37&lt;&gt;"", IF(ISNUMBER(SEARCH("s", LOWER(INDEX(Paste_Here!M$2:M$600, MATCH(B37, Paste_Here!A$2:A$600, 0))))), "Yes", IF(INDEX(Paste_Here!M$2:M$600, MATCH(B37, Paste_Here!A$2:A$600, 0))&lt;&gt;"", "No", "")), ""), "")</f>
        <v/>
      </c>
      <c r="DY37" s="47"/>
      <c r="DZ37" s="2" t="str">
        <f>IFERROR(IF(B37&lt;&gt;"", IF(ISNUMBER(SEARCH("yes", LOWER(INDEX(Paste_Here!F$2:F$600, MATCH(B37, Paste_Here!A$2:A$600, 0))))), "Yes", IF(ISNUMBER(SEARCH("no", LOWER(INDEX(Paste_Here!F$2:F$600, MATCH(B37, Paste_Here!A$2:A$600, 0))))), "No", "")), ""), "")</f>
        <v/>
      </c>
      <c r="EA37" s="47"/>
      <c r="EB37" s="2" t="str">
        <f>IFERROR(IF(B37&lt;&gt;"", IF(ISNUMBER(SEARCH("english language learner", LOWER(INDEX(Paste_Here!C$2:C$600, MATCH(B37, Paste_Here!A$2:A$600, 0))))), "Yes", ""), ""), "")</f>
        <v/>
      </c>
      <c r="EC37" s="47"/>
      <c r="ED37" s="2" t="str">
        <f>IFERROR(IF(B37&lt;&gt;"", IF(OR(ISNUMBER(SEARCH("b", LOWER(INDEX(Paste_Here!K$2:K$600, MATCH(B37, Paste_Here!A$2:A$600, 0))))), ISNUMBER(SEARCH("h", LOWER(INDEX(Paste_Here!K$2:K$600, MATCH(B37, Paste_Here!A$2:A$600, 0))))), ISNUMBER(SEARCH("i", LOWER(INDEX(Paste_Here!K$2:K$600, MATCH(B37, Paste_Here!A$2:A$600, 0)))))), "Yes", IF(INDEX(Paste_Here!K$2:K$600, MATCH(B37, Paste_Here!A$2:A$600, 0))&lt;&gt;"", "No", "")), ""), "")</f>
        <v/>
      </c>
      <c r="EE37" s="47"/>
      <c r="EF37" s="34" t="str">
        <f>IFERROR(IF(B37&lt;&gt;"", IF(ISNUMBER(SEARCH("yes", LOWER(INDEX(Paste_Here!L$2:L$600, MATCH(B37, Paste_Here!A$2:A$600, 0))))), "Yes", IF(ISNUMBER(SEARCH("no", LOWER(INDEX(Paste_Here!L$2:L$600, MATCH(B37, Paste_Here!A$2:A$600, 0))))), "No", "")), ""), "")</f>
        <v/>
      </c>
      <c r="EG37" s="47"/>
      <c r="EH37" s="2" t="str">
        <f>IFERROR(IF(B37&lt;&gt;"", IF(ISNUMBER(SEARCH("transitional 2", LOWER(INDEX(Paste_Here!C$2:C$600, MATCH(B37, Paste_Here!A$2:A$600, 0))))), "T2", IF(ISNUMBER(SEARCH("transitional 1", LOWER(INDEX(Paste_Here!C$2:C$600, MATCH(B37, Paste_Here!A$2:A$600, 0))))), "T1", IF(ISNUMBER(SEARCH("waived ell services", LOWER(INDEX(Paste_Here!C$2:C$600, MATCH(B37, Paste_Here!A$2:A$600, 0))))), "W", ""))), ""), "")</f>
        <v/>
      </c>
      <c r="EI37" s="47"/>
      <c r="EJ37" s="2" t="str">
        <f>IFERROR(IF(B37&lt;&gt;"", IF(AND(INDEX(Paste_Here!AG$2:AG$600, MATCH(B37, Paste_Here!A$2:A$600, 0))&lt;&gt;"", ISNUMBER(VALUE(INDEX(Paste_Here!AG$2:AG$600, MATCH(B37, Paste_Here!A$2:A$600, 0))))), INDEX(Paste_Here!AG$2:AG$600, MATCH(B37, Paste_Here!A$2:A$600, 0)), ""), ""), "")</f>
        <v/>
      </c>
      <c r="EK37" s="47"/>
      <c r="EL37" s="2" t="str">
        <f>IFERROR(IF(B37&lt;&gt;"", IF(AND(INDEX(Paste_Here!AL$2:AL$600, MATCH(B37, Paste_Here!A$2:A$600, 0))&lt;&gt;"", ISNUMBER(VALUE(INDEX(Paste_Here!AL$2:AL$600, MATCH(B37, Paste_Here!A$2:A$600, 0))))), INDEX(Paste_Here!AL$2:AL$600, MATCH(B37, Paste_Here!A$2:A$600, 0)), ""), ""), "")</f>
        <v/>
      </c>
      <c r="EM37" s="47"/>
      <c r="FA37" s="4" t="str" cm="1">
        <f t="array" ref="FA37">IFERROR(INDEX(Paste_Here!$B$2:$B$600, MATCH(0, COUNTIF(FA$4:FA36, Paste_Here!$B$2:$B$600) + IF(Paste_Here!$B$2:$B$600="", 1, 0), 0)), "")</f>
        <v/>
      </c>
      <c r="FB37" s="4" t="str">
        <f>IF(FA37&lt;&gt;"", INDEX(Paste_Here!$A$2:$A$600, MATCH(FA37, Paste_Here!$B$2:$B$600, 0)), "")</f>
        <v/>
      </c>
      <c r="FC37" s="4" t="str">
        <f t="shared" si="4"/>
        <v/>
      </c>
      <c r="FD37" s="4" t="str" cm="1">
        <f t="array" ref="FD37">IFERROR(INDEX($FC$5:$FC$600, MATCH(SMALL(IF($FC$5:$FC$600&lt;&gt;"", COUNTIF($FC$5:$FC$600, "&lt;"&amp;$FC$5:$FC$600)+1), ROW()-ROW($FD$5)+1), COUNTIF($FC$5:$FC$600, "&lt;"&amp;$FC$5:$FC$600)+1, 0)), "")</f>
        <v/>
      </c>
      <c r="FF37" s="2" t="str">
        <f>IFERROR(IF(B37&lt;&gt;"", IF(AND(INDEX(Paste_Here!AH$2:AH$600, MATCH(B37, Paste_Here!A$2:A$600, 0))&lt;&gt;"", ISNUMBER(VALUE(INDEX(Paste_Here!AH$2:AH$600, MATCH(B37, Paste_Here!A$2:A$600, 0))))), INDEX(Paste_Here!AH$2:AH$600, MATCH(B37, Paste_Here!A$2:A$600, 0)), ""), ""), "")</f>
        <v/>
      </c>
      <c r="FG37" s="47"/>
      <c r="FH37" s="2" t="str">
        <f>IFERROR(IF(B37&lt;&gt;"", IF(AND(INDEX(Paste_Here!AM$2:AM$600, MATCH(B37, Paste_Here!A$2:A$600, 0))&lt;&gt;"", ISNUMBER(VALUE(INDEX(Paste_Here!AM$2:AM$600, MATCH(B37, Paste_Here!A$2:A$600, 0))))), INDEX(Paste_Here!AM$2:AM$600, MATCH(B37, Paste_Here!A$2:A$600, 0)), ""), ""), "")</f>
        <v/>
      </c>
      <c r="FI37" s="47"/>
      <c r="FJ37" s="47"/>
      <c r="FK37" s="2" t="str">
        <f t="shared" si="5"/>
        <v/>
      </c>
      <c r="FL37" s="47"/>
      <c r="FM37" s="2" t="str">
        <f>IFERROR(IF(B37&lt;&gt;"", IF(ISNUMBER(VALUE(INDEX(Paste_Here!H$2:H$600, MATCH(B37, Paste_Here!A$2:A$600, 0)))), IF(VALUE(INDEX(Paste_Here!H$2:H$600, MATCH(B37, Paste_Here!A$2:A$600, 0)))=0, "No", IF(AND(VALUE(INDEX(Paste_Here!H$2:H$600, MATCH(B37, Paste_Here!A$2:A$600, 0)))&gt;=1, VALUE(INDEX(Paste_Here!H$2:H$600, MATCH(B37, Paste_Here!A$2:A$600, 0)))&lt;=4), VALUE(INDEX(Paste_Here!H$2:H$600, MATCH(B37, Paste_Here!A$2:A$600, 0))), "")), ""), ""), "")</f>
        <v/>
      </c>
      <c r="FN37" s="47"/>
      <c r="FO37" s="34" t="str">
        <f>IFERROR(IF(B37&lt;&gt;"", IF(ISNUMBER(VALUE(INDEX(Paste_Here!I$2:I$600, MATCH(B37, Paste_Here!A$2:A$600, 0)))), IF(VALUE(INDEX(Paste_Here!I$2:I$600, MATCH(B37, Paste_Here!A$2:A$600, 0)))=0, "No", IF(AND(VALUE(INDEX(Paste_Here!I$2:I$600, MATCH(B37, Paste_Here!A$2:A$600, 0)))&gt;=1, VALUE(INDEX(Paste_Here!I$2:I$600, MATCH(B37, Paste_Here!A$2:A$600, 0)))&lt;=4), VALUE(INDEX(Paste_Here!I$2:I$600, MATCH(B37, Paste_Here!A$2:A$600, 0))), "")), ""), ""), "")</f>
        <v/>
      </c>
      <c r="FP37" s="47"/>
      <c r="FQ37" s="2"/>
      <c r="FR37" s="47"/>
      <c r="FS37" s="2"/>
      <c r="FT37" s="47"/>
      <c r="FU37" s="2"/>
      <c r="FV37" s="47"/>
      <c r="FW37" s="2"/>
      <c r="FX37" s="47"/>
      <c r="FY37" s="2"/>
      <c r="FZ37" s="47"/>
      <c r="GA37" s="2"/>
      <c r="GB37" s="47"/>
      <c r="GU37" s="2"/>
      <c r="GV37" s="47"/>
      <c r="GW37" s="2"/>
      <c r="GX37" s="47"/>
    </row>
    <row r="38" spans="1:206" ht="11.65">
      <c r="A38" s="47"/>
      <c r="B38" s="2" t="str">
        <f t="shared" si="0"/>
        <v/>
      </c>
      <c r="C38" s="47"/>
      <c r="D38" s="2" t="str">
        <f>IFERROR(IF(B38&lt;&gt;"", IF(COUNTIF(INDEX(Paste_Here!N$2:O$600, MATCH(B38, Paste_Here!A$2:A$600, 0), 0), "yes") &gt; 0, "No", IF(COUNTIF(INDEX(Paste_Here!N$2:O$600, MATCH(B38, Paste_Here!A$2:A$600, 0), 0), "no") &gt; 0, "Yes", "")), ""), "")</f>
        <v/>
      </c>
      <c r="E38" s="47"/>
      <c r="F38" s="84" t="str">
        <f>IFERROR(IF(B38&lt;&gt;"", IF(AND(INDEX(Paste_Here!P$2:P$600, MATCH(B38, Paste_Here!A$2:A$600, 0))&lt;&gt;"", ISNUMBER(VALUE(INDEX(Paste_Here!P$2:P$600, MATCH(B38, Paste_Here!A$2:A$600, 0))))), INDEX(Paste_Here!P$2:P$600, MATCH(B38, Paste_Here!A$2:A$600, 0)), ""), ""), "")</f>
        <v/>
      </c>
      <c r="G38" s="47"/>
      <c r="H38" s="2" t="str">
        <f>IFERROR(IF(B38&lt;&gt;"", IF(ISNUMBER(SEARCH("highrisk", LOWER(INDEX(Paste_Here!Q$2:Q$600, MATCH(B38, Paste_Here!A$2:A$600, 0))))), "High Risk", IF(ISNUMBER(SEARCH("lowrisk", LOWER(INDEX(Paste_Here!Q$2:Q$600, MATCH(B38, Paste_Here!A$2:A$600, 0))))), "Low Risk", IF(ISNUMBER(SEARCH("somerisk", LOWER(INDEX(Paste_Here!Q$2:Q$600, MATCH(B38, Paste_Here!A$2:A$600, 0))))), "Some Risk", ""))), ""), "")</f>
        <v/>
      </c>
      <c r="I38" s="47"/>
      <c r="J38" s="2"/>
      <c r="K38" s="47"/>
      <c r="L38" s="2"/>
      <c r="M38" s="47"/>
      <c r="N38" s="2"/>
      <c r="O38" s="47"/>
      <c r="P38" s="2" t="str">
        <f>IFERROR(IF(B38&lt;&gt;"", IF(AND(ISNUMBER(VALUE(INDEX(Paste_Here!R$2:R$600, MATCH(B38, Paste_Here!A$2:A$600, 0)))), INDEX(Paste_Here!R$2:R$600, MATCH(B38, Paste_Here!A$2:A$600, 0)) &lt;&gt; ""), VALUE(INDEX(Paste_Here!R$2:R$600, MATCH(B38, Paste_Here!A$2:A$600, 0))), ""), ""), "")</f>
        <v/>
      </c>
      <c r="Q38" s="47"/>
      <c r="R38" s="2"/>
      <c r="S38" s="47"/>
      <c r="W38" s="47"/>
      <c r="X38" s="2"/>
      <c r="Y38" s="47"/>
      <c r="Z38" s="2" t="str">
        <f>IFERROR(IF(B38&lt;&gt;"", IF(AND(INDEX(Paste_Here!S$2:S$600, MATCH(B38, Paste_Here!A$2:A$600, 0))&lt;&gt;"", ISNUMBER(VALUE(INDEX(Paste_Here!S$2:S$600, MATCH(B38, Paste_Here!A$2:A$600, 0))))), INDEX(Paste_Here!S$2:S$600, MATCH(B38, Paste_Here!A$2:A$600, 0)), ""), ""), "")</f>
        <v/>
      </c>
      <c r="AA38" s="47"/>
      <c r="AB38" s="2" t="str">
        <f>IFERROR(IF(B38&lt;&gt;"", IF(ISNUMBER(SEARCH("highrisk", LOWER(INDEX(Paste_Here!T$2:T$600, MATCH(B38, Paste_Here!A$2:A$600, 0))))), "High Risk", IF(ISNUMBER(SEARCH("lowrisk", LOWER(INDEX(Paste_Here!T$2:T$600, MATCH(B38, Paste_Here!A$2:A$600, 0))))), "Low Risk", IF(ISNUMBER(SEARCH("somerisk", LOWER(INDEX(Paste_Here!T$2:T$600, MATCH(B38, Paste_Here!A$2:A$600, 0))))), "Some Risk", IF(ISNUMBER(SEARCH("OT", LOWER(INDEX(Paste_Here!T$2:T$600, MATCH(B38, Paste_Here!A$2:A$600, 0))))), "On Track", "")))), ""), "")</f>
        <v/>
      </c>
      <c r="AC38" s="47"/>
      <c r="AD38" s="2"/>
      <c r="AE38" s="47"/>
      <c r="AF38" s="2"/>
      <c r="AG38" s="47"/>
      <c r="AH38" s="2"/>
      <c r="AI38" s="47"/>
      <c r="AJ38" s="2" t="str" cm="1">
        <f t="array" aca="1" ref="AJ38" ca="1">IFERROR(IF(ISNUMBER(SEARCH("BR", INDEX(Paste_Here!AB$2:AB$210, MATCH(B38, Paste_Here!A$2:A$210, 0)))), -1, 1) * VALUE(_xlfn.TEXTJOIN("", TRUE, IF(ISNUMBER(--MID(INDEX(Paste_Here!AB$2:AB$210, MATCH(B38, Paste_Here!A$2:A$210, 0)), ROW(INDIRECT("1:"&amp;LEN(INDEX(Paste_Here!AB$2:AB$210, MATCH(B38, Paste_Here!A$2:A$210, 0))))), 1)), MID(INDEX(Paste_Here!AB$2:AB$210, MATCH(B38, Paste_Here!A$2:A$210, 0)), ROW(INDIRECT("1:"&amp;LEN(INDEX(Paste_Here!AB$2:AB$210, MATCH(B38, Paste_Here!A$2:A$210, 0))))), 1), ""))), "")</f>
        <v/>
      </c>
      <c r="AK38" s="47"/>
      <c r="AL38" s="34" t="str">
        <f>IFERROR(IF(B38&lt;&gt;"", IF(AND(INDEX(Paste_Here!AF$2:AF$600, MATCH(B38, Paste_Here!A$2:A$600, 0))&lt;&gt;"", ISNUMBER(VALUE(INDEX(Paste_Here!AF$2:AF$600, MATCH(B38, Paste_Here!A$2:A$600, 0))))), INDEX(Paste_Here!AF$2:AF$600, MATCH(B38, Paste_Here!A$2:A$600, 0)), ""), ""), "")</f>
        <v/>
      </c>
      <c r="AM38" s="47"/>
      <c r="AN38" s="47"/>
      <c r="AO38" s="2" t="str">
        <f t="shared" si="1"/>
        <v/>
      </c>
      <c r="AP38" s="47"/>
      <c r="AQ38" s="34" t="str">
        <f>IFERROR(IF(B38&lt;&gt;"", IF(COUNTIF(INDEX(Paste_Here!X$2:Y$600, MATCH(B38, Paste_Here!A$2:A$600, 0), 0), "yes") &gt; 0, "No", IF(COUNTIF(INDEX(Paste_Here!X$2:Y$600, MATCH(B38, Paste_Here!A$2:A$600, 0), 0), "no") &gt; 0, "Yes", "")), ""), "")</f>
        <v/>
      </c>
      <c r="AR38" s="47"/>
      <c r="AS38" s="34" t="str">
        <f>IFERROR(IF(B38&lt;&gt;"", IF(AND(INDEX(Paste_Here!U$2:U$600, MATCH(B38, Paste_Here!A$2:A$600, 0))&lt;&gt;"", ISNUMBER(VALUE(INDEX(Paste_Here!U$2:U$600, MATCH(B38, Paste_Here!A$2:A$600, 0))))), INDEX(Paste_Here!U$2:U$600, MATCH(B38, Paste_Here!A$2:A$600, 0)), ""), ""), "")</f>
        <v/>
      </c>
      <c r="AT38" s="47"/>
      <c r="AU38" s="34" t="str">
        <f>IFERROR(IF(B38&lt;&gt;"", IF(ISNUMBER(SEARCH("highrisk", LOWER(INDEX(Paste_Here!V$2:V$600, MATCH(B38, Paste_Here!A$2:A$600, 0))))), "High Risk", IF(ISNUMBER(SEARCH("lowrisk", LOWER(INDEX(Paste_Here!V$2:V$600, MATCH(B38, Paste_Here!A$2:A$600, 0))))), "Low Risk", IF(ISNUMBER(SEARCH("somerisk", LOWER(INDEX(Paste_Here!V$2:V$600, MATCH(B38, Paste_Here!A$2:A$600, 0))))), "Some Risk", ""))), ""), "")</f>
        <v/>
      </c>
      <c r="AV38" s="47"/>
      <c r="AW38" s="34" t="str">
        <f>IFERROR(IF(B38&lt;&gt;"", IF(AND(ISNUMBER(VALUE(INDEX(Paste_Here!W$2:W$600, MATCH(B38, Paste_Here!A$2:A$600, 0)))), INDEX(Paste_Here!W$2:W$600, MATCH(B38, Paste_Here!A$2:A$600, 0)) &lt;&gt; ""), VALUE(INDEX(Paste_Here!W$2:W$600, MATCH(B38, Paste_Here!A$2:A$600, 0))), ""), ""), "")</f>
        <v/>
      </c>
      <c r="AX38" s="47"/>
      <c r="BA38" s="2" t="str">
        <f>IFERROR(IF(B38&lt;&gt;"", IF(AND(INDEX(Paste_Here!AI$2:AI$600, MATCH(B38, Paste_Here!A$2:A$600, 0))&lt;&gt;"", ISNUMBER(VALUE(INDEX(Paste_Here!AI$2:AI$600, MATCH(B38, Paste_Here!A$2:A$600, 0))))), INDEX(Paste_Here!AI$2:AI$600, MATCH(B38, Paste_Here!A$2:A$600, 0)), ""), ""), "")</f>
        <v/>
      </c>
      <c r="BB38" s="47"/>
      <c r="BC38" s="34" t="str">
        <f>IFERROR(IF(B38&lt;&gt;"", IF(ISNUMBER(SEARCH("highrisk", LOWER(INDEX(Paste_Here!AJ$2:AJ$600, MATCH(B38, Paste_Here!A$2:A$600, 0))))), "High Risk", IF(ISNUMBER(SEARCH("lowrisk", LOWER(INDEX(Paste_Here!AJ$2:AJ$600, MATCH(B38, Paste_Here!A$2:A$600, 0))))), "Low Risk", IF(ISNUMBER(SEARCH("somerisk", LOWER(INDEX(Paste_Here!AJ$2:AJ$600, MATCH(B38, Paste_Here!A$2:A$600, 0))))), "Some Risk", IF(ISNUMBER(SEARCH("OT", LOWER(INDEX(Paste_Here!AJ$2:AJ$600, MATCH(B38, Paste_Here!A$2:A$600, 0))))), "On Track", "")))), ""), "")</f>
        <v/>
      </c>
      <c r="BD38" s="47"/>
      <c r="BE38" s="34" t="str">
        <f>IFERROR(IF(B38&lt;&gt;"", IF(AND(INDEX(Paste_Here!AK$2:AK$600, MATCH(B38, Paste_Here!A$2:A$600, 0))&lt;&gt;"", ISNUMBER(VALUE(INDEX(Paste_Here!AK$2:AK$600, MATCH(B38, Paste_Here!A$2:A$600, 0))))), INDEX(Paste_Here!AK$2:AK$600, MATCH(B38, Paste_Here!A$2:A$600, 0)), ""), ""), "")</f>
        <v/>
      </c>
      <c r="BF38" s="47"/>
      <c r="BG38" s="34" t="str" cm="1">
        <f t="array" aca="1" ref="BG38" ca="1">IFERROR(IF(B38&lt;&gt;"", IF(INDEX(Paste_Here!AE$2:AE$600, MATCH(B38, Paste_Here!A$2:A$600, 0))&lt;&gt;"", IF(LEFT(INDEX(Paste_Here!AE$2:AE$600, MATCH(B38, Paste_Here!A$2:A$600, 0)), 2)="EM", -1, 1) * VALUE(_xlfn.TEXTJOIN("", TRUE, IF(ISNUMBER(MID(INDEX(Paste_Here!AE$2:AE$600, MATCH(B38, Paste_Here!A$2:A$600, 0)), ROW(INDIRECT("1:"&amp;LEN(INDEX(Paste_Here!AE$2:AE$600, MATCH(B38, Paste_Here!A$2:A$600, 0))))), 1)*1), MID(INDEX(Paste_Here!AE$2:AE$600, MATCH(B38, Paste_Here!A$2:A$600, 0)), ROW(INDIRECT("1:"&amp;LEN(INDEX(Paste_Here!AE$2:AE$600, MATCH(B38, Paste_Here!A$2:A$600, 0))))), 1), ""))), ""), ""), "")</f>
        <v/>
      </c>
      <c r="BH38" s="47"/>
      <c r="BJ38" s="47"/>
      <c r="BK38" s="2" t="str">
        <f t="shared" si="2"/>
        <v/>
      </c>
      <c r="BL38" s="47"/>
      <c r="BM38" s="34" t="str">
        <f>IFERROR(IF(B38&lt;&gt;"", IF(AND(INDEX(Paste_Here!Z$2:Z$600, MATCH(B38, Paste_Here!A$2:A$600, 0))&lt;&gt;"", ISNUMBER(VALUE(INDEX(Paste_Here!Z$2:Z$600, MATCH(B38, Paste_Here!A$2:A$600, 0))))), INDEX(Paste_Here!Z$2:Z$600, MATCH(B38, Paste_Here!A$2:A$600, 0)), ""), ""), "")</f>
        <v/>
      </c>
      <c r="BN38" s="47"/>
      <c r="BO38" s="34" t="str">
        <f>IFERROR(IF(B38&lt;&gt;"", IF(ISNUMBER(SEARCH("highrisk", LOWER(INDEX(Paste_Here!AA$2:AA$600, MATCH(B38, Paste_Here!A$2:A$600, 0))))), "High Risk", IF(ISNUMBER(SEARCH("lowrisk", LOWER(INDEX(Paste_Here!AA$2:AA$600, MATCH(B38, Paste_Here!A$2:A$600, 0))))), "Low Risk", IF(ISNUMBER(SEARCH("somerisk", LOWER(INDEX(Paste_Here!AA$2:AA$600, MATCH(B38, Paste_Here!A$2:A$600, 0))))), "Some Risk", IF(ISNUMBER(SEARCH("OT", LOWER(INDEX(Paste_Here!AA$2:AA$600, MATCH(B38, Paste_Here!A$2:A$600, 0))))), "On Track", "")))), ""), "")</f>
        <v/>
      </c>
      <c r="BP38" s="47"/>
      <c r="BQ38" s="34" t="str">
        <f>IFERROR(IF(B38&lt;&gt;"", IF(AND(INDEX(Paste_Here!AC$2:AC$600, MATCH(B38, Paste_Here!A$2:A$600, 0))&lt;&gt;"", ISNUMBER(VALUE(INDEX(Paste_Here!AC$2:AC$600, MATCH(B38, Paste_Here!A$2:A$600, 0))))), INDEX(Paste_Here!AC$2:AC$600, MATCH(B38, Paste_Here!A$2:A$600, 0)), ""), ""), "")</f>
        <v/>
      </c>
      <c r="BR38" s="47"/>
      <c r="BS38" s="34" t="str">
        <f>IFERROR(IF(B38&lt;&gt;"", IF(ISNUMBER(SEARCH("highrisk", LOWER(INDEX(Paste_Here!AD$2:AD$600, MATCH(B38, Paste_Here!A$2:A$600, 0))))), "High Risk", IF(ISNUMBER(SEARCH("lowrisk", LOWER(INDEX(Paste_Here!AD$2:AD$600, MATCH(B38, Paste_Here!A$2:A$600, 0))))), "Low Risk", IF(ISNUMBER(SEARCH("somerisk", LOWER(INDEX(Paste_Here!AD$2:AD$600, MATCH(B38, Paste_Here!A$2:A$600, 0))))), "Some Risk", IF(ISNUMBER(SEARCH("OT", LOWER(INDEX(Paste_Here!AD$2:AD$600, MATCH(B38, Paste_Here!A$2:A$600, 0))))), "On Track", "")))), ""), "")</f>
        <v/>
      </c>
      <c r="BT38" s="47"/>
      <c r="BU38" s="34"/>
      <c r="BV38" s="47"/>
      <c r="BW38" s="34"/>
      <c r="BX38" s="47"/>
      <c r="BY38" s="34"/>
      <c r="BZ38" s="47"/>
      <c r="CA38" s="34"/>
      <c r="CB38" s="49"/>
      <c r="CE38" s="47"/>
      <c r="CF38" s="2"/>
      <c r="CG38" s="47"/>
      <c r="CH38" s="34"/>
      <c r="CI38" s="47"/>
      <c r="CJ38" s="34"/>
      <c r="CK38" s="47"/>
      <c r="CL38" s="34"/>
      <c r="CM38" s="47"/>
      <c r="CN38" s="34"/>
      <c r="CO38" s="47"/>
      <c r="CP38" s="34"/>
      <c r="CQ38" s="47"/>
      <c r="CR38" s="34"/>
      <c r="CS38" s="47"/>
      <c r="CT38" s="34"/>
      <c r="CU38" s="47"/>
      <c r="CV38" s="34"/>
      <c r="CW38" s="47"/>
      <c r="CZ38" s="47"/>
      <c r="DA38" s="2"/>
      <c r="DB38" s="47"/>
      <c r="DC38" s="34"/>
      <c r="DD38" s="47"/>
      <c r="DE38" s="34"/>
      <c r="DF38" s="47"/>
      <c r="DG38" s="34"/>
      <c r="DH38" s="47"/>
      <c r="DI38" s="34"/>
      <c r="DJ38" s="47"/>
      <c r="DK38" s="34"/>
      <c r="DL38" s="47"/>
      <c r="DM38" s="34"/>
      <c r="DN38" s="47"/>
      <c r="DO38" s="34"/>
      <c r="DP38" s="47"/>
      <c r="DQ38" s="34"/>
      <c r="DR38" s="47"/>
      <c r="DS38" s="4"/>
      <c r="DT38" s="47"/>
      <c r="DU38" s="47"/>
      <c r="DV38" s="2" t="str">
        <f t="shared" si="3"/>
        <v/>
      </c>
      <c r="DW38" s="47"/>
      <c r="DX38" s="2" t="str">
        <f>IFERROR(IF(B38&lt;&gt;"", IF(ISNUMBER(SEARCH("s", LOWER(INDEX(Paste_Here!M$2:M$600, MATCH(B38, Paste_Here!A$2:A$600, 0))))), "Yes", IF(INDEX(Paste_Here!M$2:M$600, MATCH(B38, Paste_Here!A$2:A$600, 0))&lt;&gt;"", "No", "")), ""), "")</f>
        <v/>
      </c>
      <c r="DY38" s="47"/>
      <c r="DZ38" s="2" t="str">
        <f>IFERROR(IF(B38&lt;&gt;"", IF(ISNUMBER(SEARCH("yes", LOWER(INDEX(Paste_Here!F$2:F$600, MATCH(B38, Paste_Here!A$2:A$600, 0))))), "Yes", IF(ISNUMBER(SEARCH("no", LOWER(INDEX(Paste_Here!F$2:F$600, MATCH(B38, Paste_Here!A$2:A$600, 0))))), "No", "")), ""), "")</f>
        <v/>
      </c>
      <c r="EA38" s="47"/>
      <c r="EB38" s="2" t="str">
        <f>IFERROR(IF(B38&lt;&gt;"", IF(ISNUMBER(SEARCH("english language learner", LOWER(INDEX(Paste_Here!C$2:C$600, MATCH(B38, Paste_Here!A$2:A$600, 0))))), "Yes", ""), ""), "")</f>
        <v/>
      </c>
      <c r="EC38" s="47"/>
      <c r="ED38" s="2" t="str">
        <f>IFERROR(IF(B38&lt;&gt;"", IF(OR(ISNUMBER(SEARCH("b", LOWER(INDEX(Paste_Here!K$2:K$600, MATCH(B38, Paste_Here!A$2:A$600, 0))))), ISNUMBER(SEARCH("h", LOWER(INDEX(Paste_Here!K$2:K$600, MATCH(B38, Paste_Here!A$2:A$600, 0))))), ISNUMBER(SEARCH("i", LOWER(INDEX(Paste_Here!K$2:K$600, MATCH(B38, Paste_Here!A$2:A$600, 0)))))), "Yes", IF(INDEX(Paste_Here!K$2:K$600, MATCH(B38, Paste_Here!A$2:A$600, 0))&lt;&gt;"", "No", "")), ""), "")</f>
        <v/>
      </c>
      <c r="EE38" s="47"/>
      <c r="EF38" s="34" t="str">
        <f>IFERROR(IF(B38&lt;&gt;"", IF(ISNUMBER(SEARCH("yes", LOWER(INDEX(Paste_Here!L$2:L$600, MATCH(B38, Paste_Here!A$2:A$600, 0))))), "Yes", IF(ISNUMBER(SEARCH("no", LOWER(INDEX(Paste_Here!L$2:L$600, MATCH(B38, Paste_Here!A$2:A$600, 0))))), "No", "")), ""), "")</f>
        <v/>
      </c>
      <c r="EG38" s="47"/>
      <c r="EH38" s="2" t="str">
        <f>IFERROR(IF(B38&lt;&gt;"", IF(ISNUMBER(SEARCH("transitional 2", LOWER(INDEX(Paste_Here!C$2:C$600, MATCH(B38, Paste_Here!A$2:A$600, 0))))), "T2", IF(ISNUMBER(SEARCH("transitional 1", LOWER(INDEX(Paste_Here!C$2:C$600, MATCH(B38, Paste_Here!A$2:A$600, 0))))), "T1", IF(ISNUMBER(SEARCH("waived ell services", LOWER(INDEX(Paste_Here!C$2:C$600, MATCH(B38, Paste_Here!A$2:A$600, 0))))), "W", ""))), ""), "")</f>
        <v/>
      </c>
      <c r="EI38" s="47"/>
      <c r="EJ38" s="2" t="str">
        <f>IFERROR(IF(B38&lt;&gt;"", IF(AND(INDEX(Paste_Here!AG$2:AG$600, MATCH(B38, Paste_Here!A$2:A$600, 0))&lt;&gt;"", ISNUMBER(VALUE(INDEX(Paste_Here!AG$2:AG$600, MATCH(B38, Paste_Here!A$2:A$600, 0))))), INDEX(Paste_Here!AG$2:AG$600, MATCH(B38, Paste_Here!A$2:A$600, 0)), ""), ""), "")</f>
        <v/>
      </c>
      <c r="EK38" s="47"/>
      <c r="EL38" s="2" t="str">
        <f>IFERROR(IF(B38&lt;&gt;"", IF(AND(INDEX(Paste_Here!AL$2:AL$600, MATCH(B38, Paste_Here!A$2:A$600, 0))&lt;&gt;"", ISNUMBER(VALUE(INDEX(Paste_Here!AL$2:AL$600, MATCH(B38, Paste_Here!A$2:A$600, 0))))), INDEX(Paste_Here!AL$2:AL$600, MATCH(B38, Paste_Here!A$2:A$600, 0)), ""), ""), "")</f>
        <v/>
      </c>
      <c r="EM38" s="47"/>
      <c r="FA38" s="4" t="str" cm="1">
        <f t="array" ref="FA38">IFERROR(INDEX(Paste_Here!$B$2:$B$600, MATCH(0, COUNTIF(FA$4:FA37, Paste_Here!$B$2:$B$600) + IF(Paste_Here!$B$2:$B$600="", 1, 0), 0)), "")</f>
        <v/>
      </c>
      <c r="FB38" s="4" t="str">
        <f>IF(FA38&lt;&gt;"", INDEX(Paste_Here!$A$2:$A$600, MATCH(FA38, Paste_Here!$B$2:$B$600, 0)), "")</f>
        <v/>
      </c>
      <c r="FC38" s="4" t="str">
        <f t="shared" si="4"/>
        <v/>
      </c>
      <c r="FD38" s="4" t="str" cm="1">
        <f t="array" ref="FD38">IFERROR(INDEX($FC$5:$FC$600, MATCH(SMALL(IF($FC$5:$FC$600&lt;&gt;"", COUNTIF($FC$5:$FC$600, "&lt;"&amp;$FC$5:$FC$600)+1), ROW()-ROW($FD$5)+1), COUNTIF($FC$5:$FC$600, "&lt;"&amp;$FC$5:$FC$600)+1, 0)), "")</f>
        <v/>
      </c>
      <c r="FF38" s="2" t="str">
        <f>IFERROR(IF(B38&lt;&gt;"", IF(AND(INDEX(Paste_Here!AH$2:AH$600, MATCH(B38, Paste_Here!A$2:A$600, 0))&lt;&gt;"", ISNUMBER(VALUE(INDEX(Paste_Here!AH$2:AH$600, MATCH(B38, Paste_Here!A$2:A$600, 0))))), INDEX(Paste_Here!AH$2:AH$600, MATCH(B38, Paste_Here!A$2:A$600, 0)), ""), ""), "")</f>
        <v/>
      </c>
      <c r="FG38" s="47"/>
      <c r="FH38" s="2" t="str">
        <f>IFERROR(IF(B38&lt;&gt;"", IF(AND(INDEX(Paste_Here!AM$2:AM$600, MATCH(B38, Paste_Here!A$2:A$600, 0))&lt;&gt;"", ISNUMBER(VALUE(INDEX(Paste_Here!AM$2:AM$600, MATCH(B38, Paste_Here!A$2:A$600, 0))))), INDEX(Paste_Here!AM$2:AM$600, MATCH(B38, Paste_Here!A$2:A$600, 0)), ""), ""), "")</f>
        <v/>
      </c>
      <c r="FI38" s="47"/>
      <c r="FJ38" s="47"/>
      <c r="FK38" s="2" t="str">
        <f t="shared" si="5"/>
        <v/>
      </c>
      <c r="FL38" s="47"/>
      <c r="FM38" s="2" t="str">
        <f>IFERROR(IF(B38&lt;&gt;"", IF(ISNUMBER(VALUE(INDEX(Paste_Here!H$2:H$600, MATCH(B38, Paste_Here!A$2:A$600, 0)))), IF(VALUE(INDEX(Paste_Here!H$2:H$600, MATCH(B38, Paste_Here!A$2:A$600, 0)))=0, "No", IF(AND(VALUE(INDEX(Paste_Here!H$2:H$600, MATCH(B38, Paste_Here!A$2:A$600, 0)))&gt;=1, VALUE(INDEX(Paste_Here!H$2:H$600, MATCH(B38, Paste_Here!A$2:A$600, 0)))&lt;=4), VALUE(INDEX(Paste_Here!H$2:H$600, MATCH(B38, Paste_Here!A$2:A$600, 0))), "")), ""), ""), "")</f>
        <v/>
      </c>
      <c r="FN38" s="47"/>
      <c r="FO38" s="34" t="str">
        <f>IFERROR(IF(B38&lt;&gt;"", IF(ISNUMBER(VALUE(INDEX(Paste_Here!I$2:I$600, MATCH(B38, Paste_Here!A$2:A$600, 0)))), IF(VALUE(INDEX(Paste_Here!I$2:I$600, MATCH(B38, Paste_Here!A$2:A$600, 0)))=0, "No", IF(AND(VALUE(INDEX(Paste_Here!I$2:I$600, MATCH(B38, Paste_Here!A$2:A$600, 0)))&gt;=1, VALUE(INDEX(Paste_Here!I$2:I$600, MATCH(B38, Paste_Here!A$2:A$600, 0)))&lt;=4), VALUE(INDEX(Paste_Here!I$2:I$600, MATCH(B38, Paste_Here!A$2:A$600, 0))), "")), ""), ""), "")</f>
        <v/>
      </c>
      <c r="FP38" s="47"/>
      <c r="FQ38" s="2"/>
      <c r="FR38" s="47"/>
      <c r="FS38" s="2"/>
      <c r="FT38" s="47"/>
      <c r="FU38" s="2"/>
      <c r="FV38" s="47"/>
      <c r="FW38" s="2"/>
      <c r="FX38" s="47"/>
      <c r="FY38" s="2"/>
      <c r="FZ38" s="47"/>
      <c r="GA38" s="2"/>
      <c r="GB38" s="47"/>
      <c r="GU38" s="2"/>
      <c r="GV38" s="47"/>
      <c r="GW38" s="2"/>
      <c r="GX38" s="47"/>
    </row>
    <row r="39" spans="1:206" ht="11.65">
      <c r="A39" s="47"/>
      <c r="B39" s="2" t="str">
        <f t="shared" si="0"/>
        <v/>
      </c>
      <c r="C39" s="47"/>
      <c r="D39" s="2" t="str">
        <f>IFERROR(IF(B39&lt;&gt;"", IF(COUNTIF(INDEX(Paste_Here!N$2:O$600, MATCH(B39, Paste_Here!A$2:A$600, 0), 0), "yes") &gt; 0, "No", IF(COUNTIF(INDEX(Paste_Here!N$2:O$600, MATCH(B39, Paste_Here!A$2:A$600, 0), 0), "no") &gt; 0, "Yes", "")), ""), "")</f>
        <v/>
      </c>
      <c r="E39" s="47"/>
      <c r="F39" s="84" t="str">
        <f>IFERROR(IF(B39&lt;&gt;"", IF(AND(INDEX(Paste_Here!P$2:P$600, MATCH(B39, Paste_Here!A$2:A$600, 0))&lt;&gt;"", ISNUMBER(VALUE(INDEX(Paste_Here!P$2:P$600, MATCH(B39, Paste_Here!A$2:A$600, 0))))), INDEX(Paste_Here!P$2:P$600, MATCH(B39, Paste_Here!A$2:A$600, 0)), ""), ""), "")</f>
        <v/>
      </c>
      <c r="G39" s="47"/>
      <c r="H39" s="2" t="str">
        <f>IFERROR(IF(B39&lt;&gt;"", IF(ISNUMBER(SEARCH("highrisk", LOWER(INDEX(Paste_Here!Q$2:Q$600, MATCH(B39, Paste_Here!A$2:A$600, 0))))), "High Risk", IF(ISNUMBER(SEARCH("lowrisk", LOWER(INDEX(Paste_Here!Q$2:Q$600, MATCH(B39, Paste_Here!A$2:A$600, 0))))), "Low Risk", IF(ISNUMBER(SEARCH("somerisk", LOWER(INDEX(Paste_Here!Q$2:Q$600, MATCH(B39, Paste_Here!A$2:A$600, 0))))), "Some Risk", ""))), ""), "")</f>
        <v/>
      </c>
      <c r="I39" s="47"/>
      <c r="J39" s="2"/>
      <c r="K39" s="47"/>
      <c r="L39" s="2"/>
      <c r="M39" s="47"/>
      <c r="N39" s="2"/>
      <c r="O39" s="47"/>
      <c r="P39" s="2" t="str">
        <f>IFERROR(IF(B39&lt;&gt;"", IF(AND(ISNUMBER(VALUE(INDEX(Paste_Here!R$2:R$600, MATCH(B39, Paste_Here!A$2:A$600, 0)))), INDEX(Paste_Here!R$2:R$600, MATCH(B39, Paste_Here!A$2:A$600, 0)) &lt;&gt; ""), VALUE(INDEX(Paste_Here!R$2:R$600, MATCH(B39, Paste_Here!A$2:A$600, 0))), ""), ""), "")</f>
        <v/>
      </c>
      <c r="Q39" s="47"/>
      <c r="R39" s="2"/>
      <c r="S39" s="47"/>
      <c r="W39" s="47"/>
      <c r="X39" s="2"/>
      <c r="Y39" s="47"/>
      <c r="Z39" s="2" t="str">
        <f>IFERROR(IF(B39&lt;&gt;"", IF(AND(INDEX(Paste_Here!S$2:S$600, MATCH(B39, Paste_Here!A$2:A$600, 0))&lt;&gt;"", ISNUMBER(VALUE(INDEX(Paste_Here!S$2:S$600, MATCH(B39, Paste_Here!A$2:A$600, 0))))), INDEX(Paste_Here!S$2:S$600, MATCH(B39, Paste_Here!A$2:A$600, 0)), ""), ""), "")</f>
        <v/>
      </c>
      <c r="AA39" s="47"/>
      <c r="AB39" s="2" t="str">
        <f>IFERROR(IF(B39&lt;&gt;"", IF(ISNUMBER(SEARCH("highrisk", LOWER(INDEX(Paste_Here!T$2:T$600, MATCH(B39, Paste_Here!A$2:A$600, 0))))), "High Risk", IF(ISNUMBER(SEARCH("lowrisk", LOWER(INDEX(Paste_Here!T$2:T$600, MATCH(B39, Paste_Here!A$2:A$600, 0))))), "Low Risk", IF(ISNUMBER(SEARCH("somerisk", LOWER(INDEX(Paste_Here!T$2:T$600, MATCH(B39, Paste_Here!A$2:A$600, 0))))), "Some Risk", IF(ISNUMBER(SEARCH("OT", LOWER(INDEX(Paste_Here!T$2:T$600, MATCH(B39, Paste_Here!A$2:A$600, 0))))), "On Track", "")))), ""), "")</f>
        <v/>
      </c>
      <c r="AC39" s="47"/>
      <c r="AD39" s="2"/>
      <c r="AE39" s="47"/>
      <c r="AF39" s="2"/>
      <c r="AG39" s="47"/>
      <c r="AH39" s="2"/>
      <c r="AI39" s="47"/>
      <c r="AJ39" s="2" t="str" cm="1">
        <f t="array" aca="1" ref="AJ39" ca="1">IFERROR(IF(ISNUMBER(SEARCH("BR", INDEX(Paste_Here!AB$2:AB$210, MATCH(B39, Paste_Here!A$2:A$210, 0)))), -1, 1) * VALUE(_xlfn.TEXTJOIN("", TRUE, IF(ISNUMBER(--MID(INDEX(Paste_Here!AB$2:AB$210, MATCH(B39, Paste_Here!A$2:A$210, 0)), ROW(INDIRECT("1:"&amp;LEN(INDEX(Paste_Here!AB$2:AB$210, MATCH(B39, Paste_Here!A$2:A$210, 0))))), 1)), MID(INDEX(Paste_Here!AB$2:AB$210, MATCH(B39, Paste_Here!A$2:A$210, 0)), ROW(INDIRECT("1:"&amp;LEN(INDEX(Paste_Here!AB$2:AB$210, MATCH(B39, Paste_Here!A$2:A$210, 0))))), 1), ""))), "")</f>
        <v/>
      </c>
      <c r="AK39" s="47"/>
      <c r="AL39" s="34" t="str">
        <f>IFERROR(IF(B39&lt;&gt;"", IF(AND(INDEX(Paste_Here!AF$2:AF$600, MATCH(B39, Paste_Here!A$2:A$600, 0))&lt;&gt;"", ISNUMBER(VALUE(INDEX(Paste_Here!AF$2:AF$600, MATCH(B39, Paste_Here!A$2:A$600, 0))))), INDEX(Paste_Here!AF$2:AF$600, MATCH(B39, Paste_Here!A$2:A$600, 0)), ""), ""), "")</f>
        <v/>
      </c>
      <c r="AM39" s="47"/>
      <c r="AN39" s="47"/>
      <c r="AO39" s="2" t="str">
        <f t="shared" si="1"/>
        <v/>
      </c>
      <c r="AP39" s="47"/>
      <c r="AQ39" s="34" t="str">
        <f>IFERROR(IF(B39&lt;&gt;"", IF(COUNTIF(INDEX(Paste_Here!X$2:Y$600, MATCH(B39, Paste_Here!A$2:A$600, 0), 0), "yes") &gt; 0, "No", IF(COUNTIF(INDEX(Paste_Here!X$2:Y$600, MATCH(B39, Paste_Here!A$2:A$600, 0), 0), "no") &gt; 0, "Yes", "")), ""), "")</f>
        <v/>
      </c>
      <c r="AR39" s="47"/>
      <c r="AS39" s="34" t="str">
        <f>IFERROR(IF(B39&lt;&gt;"", IF(AND(INDEX(Paste_Here!U$2:U$600, MATCH(B39, Paste_Here!A$2:A$600, 0))&lt;&gt;"", ISNUMBER(VALUE(INDEX(Paste_Here!U$2:U$600, MATCH(B39, Paste_Here!A$2:A$600, 0))))), INDEX(Paste_Here!U$2:U$600, MATCH(B39, Paste_Here!A$2:A$600, 0)), ""), ""), "")</f>
        <v/>
      </c>
      <c r="AT39" s="47"/>
      <c r="AU39" s="34" t="str">
        <f>IFERROR(IF(B39&lt;&gt;"", IF(ISNUMBER(SEARCH("highrisk", LOWER(INDEX(Paste_Here!V$2:V$600, MATCH(B39, Paste_Here!A$2:A$600, 0))))), "High Risk", IF(ISNUMBER(SEARCH("lowrisk", LOWER(INDEX(Paste_Here!V$2:V$600, MATCH(B39, Paste_Here!A$2:A$600, 0))))), "Low Risk", IF(ISNUMBER(SEARCH("somerisk", LOWER(INDEX(Paste_Here!V$2:V$600, MATCH(B39, Paste_Here!A$2:A$600, 0))))), "Some Risk", ""))), ""), "")</f>
        <v/>
      </c>
      <c r="AV39" s="47"/>
      <c r="AW39" s="34" t="str">
        <f>IFERROR(IF(B39&lt;&gt;"", IF(AND(ISNUMBER(VALUE(INDEX(Paste_Here!W$2:W$600, MATCH(B39, Paste_Here!A$2:A$600, 0)))), INDEX(Paste_Here!W$2:W$600, MATCH(B39, Paste_Here!A$2:A$600, 0)) &lt;&gt; ""), VALUE(INDEX(Paste_Here!W$2:W$600, MATCH(B39, Paste_Here!A$2:A$600, 0))), ""), ""), "")</f>
        <v/>
      </c>
      <c r="AX39" s="47"/>
      <c r="BA39" s="2" t="str">
        <f>IFERROR(IF(B39&lt;&gt;"", IF(AND(INDEX(Paste_Here!AI$2:AI$600, MATCH(B39, Paste_Here!A$2:A$600, 0))&lt;&gt;"", ISNUMBER(VALUE(INDEX(Paste_Here!AI$2:AI$600, MATCH(B39, Paste_Here!A$2:A$600, 0))))), INDEX(Paste_Here!AI$2:AI$600, MATCH(B39, Paste_Here!A$2:A$600, 0)), ""), ""), "")</f>
        <v/>
      </c>
      <c r="BB39" s="47"/>
      <c r="BC39" s="34" t="str">
        <f>IFERROR(IF(B39&lt;&gt;"", IF(ISNUMBER(SEARCH("highrisk", LOWER(INDEX(Paste_Here!AJ$2:AJ$600, MATCH(B39, Paste_Here!A$2:A$600, 0))))), "High Risk", IF(ISNUMBER(SEARCH("lowrisk", LOWER(INDEX(Paste_Here!AJ$2:AJ$600, MATCH(B39, Paste_Here!A$2:A$600, 0))))), "Low Risk", IF(ISNUMBER(SEARCH("somerisk", LOWER(INDEX(Paste_Here!AJ$2:AJ$600, MATCH(B39, Paste_Here!A$2:A$600, 0))))), "Some Risk", IF(ISNUMBER(SEARCH("OT", LOWER(INDEX(Paste_Here!AJ$2:AJ$600, MATCH(B39, Paste_Here!A$2:A$600, 0))))), "On Track", "")))), ""), "")</f>
        <v/>
      </c>
      <c r="BD39" s="47"/>
      <c r="BE39" s="34" t="str">
        <f>IFERROR(IF(B39&lt;&gt;"", IF(AND(INDEX(Paste_Here!AK$2:AK$600, MATCH(B39, Paste_Here!A$2:A$600, 0))&lt;&gt;"", ISNUMBER(VALUE(INDEX(Paste_Here!AK$2:AK$600, MATCH(B39, Paste_Here!A$2:A$600, 0))))), INDEX(Paste_Here!AK$2:AK$600, MATCH(B39, Paste_Here!A$2:A$600, 0)), ""), ""), "")</f>
        <v/>
      </c>
      <c r="BF39" s="47"/>
      <c r="BG39" s="34" t="str" cm="1">
        <f t="array" aca="1" ref="BG39" ca="1">IFERROR(IF(B39&lt;&gt;"", IF(INDEX(Paste_Here!AE$2:AE$600, MATCH(B39, Paste_Here!A$2:A$600, 0))&lt;&gt;"", IF(LEFT(INDEX(Paste_Here!AE$2:AE$600, MATCH(B39, Paste_Here!A$2:A$600, 0)), 2)="EM", -1, 1) * VALUE(_xlfn.TEXTJOIN("", TRUE, IF(ISNUMBER(MID(INDEX(Paste_Here!AE$2:AE$600, MATCH(B39, Paste_Here!A$2:A$600, 0)), ROW(INDIRECT("1:"&amp;LEN(INDEX(Paste_Here!AE$2:AE$600, MATCH(B39, Paste_Here!A$2:A$600, 0))))), 1)*1), MID(INDEX(Paste_Here!AE$2:AE$600, MATCH(B39, Paste_Here!A$2:A$600, 0)), ROW(INDIRECT("1:"&amp;LEN(INDEX(Paste_Here!AE$2:AE$600, MATCH(B39, Paste_Here!A$2:A$600, 0))))), 1), ""))), ""), ""), "")</f>
        <v/>
      </c>
      <c r="BH39" s="47"/>
      <c r="BJ39" s="47"/>
      <c r="BK39" s="2" t="str">
        <f t="shared" si="2"/>
        <v/>
      </c>
      <c r="BL39" s="47"/>
      <c r="BM39" s="34" t="str">
        <f>IFERROR(IF(B39&lt;&gt;"", IF(AND(INDEX(Paste_Here!Z$2:Z$600, MATCH(B39, Paste_Here!A$2:A$600, 0))&lt;&gt;"", ISNUMBER(VALUE(INDEX(Paste_Here!Z$2:Z$600, MATCH(B39, Paste_Here!A$2:A$600, 0))))), INDEX(Paste_Here!Z$2:Z$600, MATCH(B39, Paste_Here!A$2:A$600, 0)), ""), ""), "")</f>
        <v/>
      </c>
      <c r="BN39" s="47"/>
      <c r="BO39" s="34" t="str">
        <f>IFERROR(IF(B39&lt;&gt;"", IF(ISNUMBER(SEARCH("highrisk", LOWER(INDEX(Paste_Here!AA$2:AA$600, MATCH(B39, Paste_Here!A$2:A$600, 0))))), "High Risk", IF(ISNUMBER(SEARCH("lowrisk", LOWER(INDEX(Paste_Here!AA$2:AA$600, MATCH(B39, Paste_Here!A$2:A$600, 0))))), "Low Risk", IF(ISNUMBER(SEARCH("somerisk", LOWER(INDEX(Paste_Here!AA$2:AA$600, MATCH(B39, Paste_Here!A$2:A$600, 0))))), "Some Risk", IF(ISNUMBER(SEARCH("OT", LOWER(INDEX(Paste_Here!AA$2:AA$600, MATCH(B39, Paste_Here!A$2:A$600, 0))))), "On Track", "")))), ""), "")</f>
        <v/>
      </c>
      <c r="BP39" s="47"/>
      <c r="BQ39" s="34" t="str">
        <f>IFERROR(IF(B39&lt;&gt;"", IF(AND(INDEX(Paste_Here!AC$2:AC$600, MATCH(B39, Paste_Here!A$2:A$600, 0))&lt;&gt;"", ISNUMBER(VALUE(INDEX(Paste_Here!AC$2:AC$600, MATCH(B39, Paste_Here!A$2:A$600, 0))))), INDEX(Paste_Here!AC$2:AC$600, MATCH(B39, Paste_Here!A$2:A$600, 0)), ""), ""), "")</f>
        <v/>
      </c>
      <c r="BR39" s="47"/>
      <c r="BS39" s="34" t="str">
        <f>IFERROR(IF(B39&lt;&gt;"", IF(ISNUMBER(SEARCH("highrisk", LOWER(INDEX(Paste_Here!AD$2:AD$600, MATCH(B39, Paste_Here!A$2:A$600, 0))))), "High Risk", IF(ISNUMBER(SEARCH("lowrisk", LOWER(INDEX(Paste_Here!AD$2:AD$600, MATCH(B39, Paste_Here!A$2:A$600, 0))))), "Low Risk", IF(ISNUMBER(SEARCH("somerisk", LOWER(INDEX(Paste_Here!AD$2:AD$600, MATCH(B39, Paste_Here!A$2:A$600, 0))))), "Some Risk", IF(ISNUMBER(SEARCH("OT", LOWER(INDEX(Paste_Here!AD$2:AD$600, MATCH(B39, Paste_Here!A$2:A$600, 0))))), "On Track", "")))), ""), "")</f>
        <v/>
      </c>
      <c r="BT39" s="47"/>
      <c r="BU39" s="34"/>
      <c r="BV39" s="47"/>
      <c r="BW39" s="34"/>
      <c r="BX39" s="47"/>
      <c r="BY39" s="34"/>
      <c r="BZ39" s="47"/>
      <c r="CA39" s="34"/>
      <c r="CB39" s="49"/>
      <c r="CE39" s="47"/>
      <c r="CF39" s="2"/>
      <c r="CG39" s="47"/>
      <c r="CH39" s="34"/>
      <c r="CI39" s="47"/>
      <c r="CJ39" s="34"/>
      <c r="CK39" s="47"/>
      <c r="CL39" s="34"/>
      <c r="CM39" s="47"/>
      <c r="CN39" s="34"/>
      <c r="CO39" s="47"/>
      <c r="CP39" s="34"/>
      <c r="CQ39" s="47"/>
      <c r="CR39" s="34"/>
      <c r="CS39" s="47"/>
      <c r="CT39" s="34"/>
      <c r="CU39" s="47"/>
      <c r="CV39" s="34"/>
      <c r="CW39" s="47"/>
      <c r="CZ39" s="47"/>
      <c r="DA39" s="2"/>
      <c r="DB39" s="47"/>
      <c r="DC39" s="34"/>
      <c r="DD39" s="47"/>
      <c r="DE39" s="34"/>
      <c r="DF39" s="47"/>
      <c r="DG39" s="34"/>
      <c r="DH39" s="47"/>
      <c r="DI39" s="34"/>
      <c r="DJ39" s="47"/>
      <c r="DK39" s="34"/>
      <c r="DL39" s="47"/>
      <c r="DM39" s="34"/>
      <c r="DN39" s="47"/>
      <c r="DO39" s="34"/>
      <c r="DP39" s="47"/>
      <c r="DQ39" s="34"/>
      <c r="DR39" s="47"/>
      <c r="DS39" s="4"/>
      <c r="DT39" s="47"/>
      <c r="DU39" s="47"/>
      <c r="DV39" s="2" t="str">
        <f t="shared" si="3"/>
        <v/>
      </c>
      <c r="DW39" s="47"/>
      <c r="DX39" s="2" t="str">
        <f>IFERROR(IF(B39&lt;&gt;"", IF(ISNUMBER(SEARCH("s", LOWER(INDEX(Paste_Here!M$2:M$600, MATCH(B39, Paste_Here!A$2:A$600, 0))))), "Yes", IF(INDEX(Paste_Here!M$2:M$600, MATCH(B39, Paste_Here!A$2:A$600, 0))&lt;&gt;"", "No", "")), ""), "")</f>
        <v/>
      </c>
      <c r="DY39" s="47"/>
      <c r="DZ39" s="2" t="str">
        <f>IFERROR(IF(B39&lt;&gt;"", IF(ISNUMBER(SEARCH("yes", LOWER(INDEX(Paste_Here!F$2:F$600, MATCH(B39, Paste_Here!A$2:A$600, 0))))), "Yes", IF(ISNUMBER(SEARCH("no", LOWER(INDEX(Paste_Here!F$2:F$600, MATCH(B39, Paste_Here!A$2:A$600, 0))))), "No", "")), ""), "")</f>
        <v/>
      </c>
      <c r="EA39" s="47"/>
      <c r="EB39" s="2" t="str">
        <f>IFERROR(IF(B39&lt;&gt;"", IF(ISNUMBER(SEARCH("english language learner", LOWER(INDEX(Paste_Here!C$2:C$600, MATCH(B39, Paste_Here!A$2:A$600, 0))))), "Yes", ""), ""), "")</f>
        <v/>
      </c>
      <c r="EC39" s="47"/>
      <c r="ED39" s="2" t="str">
        <f>IFERROR(IF(B39&lt;&gt;"", IF(OR(ISNUMBER(SEARCH("b", LOWER(INDEX(Paste_Here!K$2:K$600, MATCH(B39, Paste_Here!A$2:A$600, 0))))), ISNUMBER(SEARCH("h", LOWER(INDEX(Paste_Here!K$2:K$600, MATCH(B39, Paste_Here!A$2:A$600, 0))))), ISNUMBER(SEARCH("i", LOWER(INDEX(Paste_Here!K$2:K$600, MATCH(B39, Paste_Here!A$2:A$600, 0)))))), "Yes", IF(INDEX(Paste_Here!K$2:K$600, MATCH(B39, Paste_Here!A$2:A$600, 0))&lt;&gt;"", "No", "")), ""), "")</f>
        <v/>
      </c>
      <c r="EE39" s="47"/>
      <c r="EF39" s="34" t="str">
        <f>IFERROR(IF(B39&lt;&gt;"", IF(ISNUMBER(SEARCH("yes", LOWER(INDEX(Paste_Here!L$2:L$600, MATCH(B39, Paste_Here!A$2:A$600, 0))))), "Yes", IF(ISNUMBER(SEARCH("no", LOWER(INDEX(Paste_Here!L$2:L$600, MATCH(B39, Paste_Here!A$2:A$600, 0))))), "No", "")), ""), "")</f>
        <v/>
      </c>
      <c r="EG39" s="47"/>
      <c r="EH39" s="2" t="str">
        <f>IFERROR(IF(B39&lt;&gt;"", IF(ISNUMBER(SEARCH("transitional 2", LOWER(INDEX(Paste_Here!C$2:C$600, MATCH(B39, Paste_Here!A$2:A$600, 0))))), "T2", IF(ISNUMBER(SEARCH("transitional 1", LOWER(INDEX(Paste_Here!C$2:C$600, MATCH(B39, Paste_Here!A$2:A$600, 0))))), "T1", IF(ISNUMBER(SEARCH("waived ell services", LOWER(INDEX(Paste_Here!C$2:C$600, MATCH(B39, Paste_Here!A$2:A$600, 0))))), "W", ""))), ""), "")</f>
        <v/>
      </c>
      <c r="EI39" s="47"/>
      <c r="EJ39" s="2" t="str">
        <f>IFERROR(IF(B39&lt;&gt;"", IF(AND(INDEX(Paste_Here!AG$2:AG$600, MATCH(B39, Paste_Here!A$2:A$600, 0))&lt;&gt;"", ISNUMBER(VALUE(INDEX(Paste_Here!AG$2:AG$600, MATCH(B39, Paste_Here!A$2:A$600, 0))))), INDEX(Paste_Here!AG$2:AG$600, MATCH(B39, Paste_Here!A$2:A$600, 0)), ""), ""), "")</f>
        <v/>
      </c>
      <c r="EK39" s="47"/>
      <c r="EL39" s="2" t="str">
        <f>IFERROR(IF(B39&lt;&gt;"", IF(AND(INDEX(Paste_Here!AL$2:AL$600, MATCH(B39, Paste_Here!A$2:A$600, 0))&lt;&gt;"", ISNUMBER(VALUE(INDEX(Paste_Here!AL$2:AL$600, MATCH(B39, Paste_Here!A$2:A$600, 0))))), INDEX(Paste_Here!AL$2:AL$600, MATCH(B39, Paste_Here!A$2:A$600, 0)), ""), ""), "")</f>
        <v/>
      </c>
      <c r="EM39" s="47"/>
      <c r="FA39" s="4" t="str" cm="1">
        <f t="array" ref="FA39">IFERROR(INDEX(Paste_Here!$B$2:$B$600, MATCH(0, COUNTIF(FA$4:FA38, Paste_Here!$B$2:$B$600) + IF(Paste_Here!$B$2:$B$600="", 1, 0), 0)), "")</f>
        <v/>
      </c>
      <c r="FB39" s="4" t="str">
        <f>IF(FA39&lt;&gt;"", INDEX(Paste_Here!$A$2:$A$600, MATCH(FA39, Paste_Here!$B$2:$B$600, 0)), "")</f>
        <v/>
      </c>
      <c r="FC39" s="4" t="str">
        <f t="shared" si="4"/>
        <v/>
      </c>
      <c r="FD39" s="4" t="str" cm="1">
        <f t="array" ref="FD39">IFERROR(INDEX($FC$5:$FC$600, MATCH(SMALL(IF($FC$5:$FC$600&lt;&gt;"", COUNTIF($FC$5:$FC$600, "&lt;"&amp;$FC$5:$FC$600)+1), ROW()-ROW($FD$5)+1), COUNTIF($FC$5:$FC$600, "&lt;"&amp;$FC$5:$FC$600)+1, 0)), "")</f>
        <v/>
      </c>
      <c r="FF39" s="2" t="str">
        <f>IFERROR(IF(B39&lt;&gt;"", IF(AND(INDEX(Paste_Here!AH$2:AH$600, MATCH(B39, Paste_Here!A$2:A$600, 0))&lt;&gt;"", ISNUMBER(VALUE(INDEX(Paste_Here!AH$2:AH$600, MATCH(B39, Paste_Here!A$2:A$600, 0))))), INDEX(Paste_Here!AH$2:AH$600, MATCH(B39, Paste_Here!A$2:A$600, 0)), ""), ""), "")</f>
        <v/>
      </c>
      <c r="FG39" s="47"/>
      <c r="FH39" s="2" t="str">
        <f>IFERROR(IF(B39&lt;&gt;"", IF(AND(INDEX(Paste_Here!AM$2:AM$600, MATCH(B39, Paste_Here!A$2:A$600, 0))&lt;&gt;"", ISNUMBER(VALUE(INDEX(Paste_Here!AM$2:AM$600, MATCH(B39, Paste_Here!A$2:A$600, 0))))), INDEX(Paste_Here!AM$2:AM$600, MATCH(B39, Paste_Here!A$2:A$600, 0)), ""), ""), "")</f>
        <v/>
      </c>
      <c r="FI39" s="47"/>
      <c r="FJ39" s="47"/>
      <c r="FK39" s="2" t="str">
        <f t="shared" si="5"/>
        <v/>
      </c>
      <c r="FL39" s="47"/>
      <c r="FM39" s="2" t="str">
        <f>IFERROR(IF(B39&lt;&gt;"", IF(ISNUMBER(VALUE(INDEX(Paste_Here!H$2:H$600, MATCH(B39, Paste_Here!A$2:A$600, 0)))), IF(VALUE(INDEX(Paste_Here!H$2:H$600, MATCH(B39, Paste_Here!A$2:A$600, 0)))=0, "No", IF(AND(VALUE(INDEX(Paste_Here!H$2:H$600, MATCH(B39, Paste_Here!A$2:A$600, 0)))&gt;=1, VALUE(INDEX(Paste_Here!H$2:H$600, MATCH(B39, Paste_Here!A$2:A$600, 0)))&lt;=4), VALUE(INDEX(Paste_Here!H$2:H$600, MATCH(B39, Paste_Here!A$2:A$600, 0))), "")), ""), ""), "")</f>
        <v/>
      </c>
      <c r="FN39" s="47"/>
      <c r="FO39" s="34" t="str">
        <f>IFERROR(IF(B39&lt;&gt;"", IF(ISNUMBER(VALUE(INDEX(Paste_Here!I$2:I$600, MATCH(B39, Paste_Here!A$2:A$600, 0)))), IF(VALUE(INDEX(Paste_Here!I$2:I$600, MATCH(B39, Paste_Here!A$2:A$600, 0)))=0, "No", IF(AND(VALUE(INDEX(Paste_Here!I$2:I$600, MATCH(B39, Paste_Here!A$2:A$600, 0)))&gt;=1, VALUE(INDEX(Paste_Here!I$2:I$600, MATCH(B39, Paste_Here!A$2:A$600, 0)))&lt;=4), VALUE(INDEX(Paste_Here!I$2:I$600, MATCH(B39, Paste_Here!A$2:A$600, 0))), "")), ""), ""), "")</f>
        <v/>
      </c>
      <c r="FP39" s="47"/>
      <c r="FQ39" s="2"/>
      <c r="FR39" s="47"/>
      <c r="FS39" s="2"/>
      <c r="FT39" s="47"/>
      <c r="FU39" s="2"/>
      <c r="FV39" s="47"/>
      <c r="FW39" s="2"/>
      <c r="FX39" s="47"/>
      <c r="FY39" s="2"/>
      <c r="FZ39" s="47"/>
      <c r="GA39" s="2"/>
      <c r="GB39" s="47"/>
      <c r="GU39" s="2"/>
      <c r="GV39" s="47"/>
      <c r="GW39" s="2"/>
      <c r="GX39" s="47"/>
    </row>
    <row r="40" spans="1:206" ht="11.65">
      <c r="A40" s="47"/>
      <c r="B40" s="2" t="str">
        <f t="shared" si="0"/>
        <v/>
      </c>
      <c r="C40" s="47"/>
      <c r="D40" s="2" t="str">
        <f>IFERROR(IF(B40&lt;&gt;"", IF(COUNTIF(INDEX(Paste_Here!N$2:O$600, MATCH(B40, Paste_Here!A$2:A$600, 0), 0), "yes") &gt; 0, "No", IF(COUNTIF(INDEX(Paste_Here!N$2:O$600, MATCH(B40, Paste_Here!A$2:A$600, 0), 0), "no") &gt; 0, "Yes", "")), ""), "")</f>
        <v/>
      </c>
      <c r="E40" s="47"/>
      <c r="F40" s="84" t="str">
        <f>IFERROR(IF(B40&lt;&gt;"", IF(AND(INDEX(Paste_Here!P$2:P$600, MATCH(B40, Paste_Here!A$2:A$600, 0))&lt;&gt;"", ISNUMBER(VALUE(INDEX(Paste_Here!P$2:P$600, MATCH(B40, Paste_Here!A$2:A$600, 0))))), INDEX(Paste_Here!P$2:P$600, MATCH(B40, Paste_Here!A$2:A$600, 0)), ""), ""), "")</f>
        <v/>
      </c>
      <c r="G40" s="47"/>
      <c r="H40" s="2" t="str">
        <f>IFERROR(IF(B40&lt;&gt;"", IF(ISNUMBER(SEARCH("highrisk", LOWER(INDEX(Paste_Here!Q$2:Q$600, MATCH(B40, Paste_Here!A$2:A$600, 0))))), "High Risk", IF(ISNUMBER(SEARCH("lowrisk", LOWER(INDEX(Paste_Here!Q$2:Q$600, MATCH(B40, Paste_Here!A$2:A$600, 0))))), "Low Risk", IF(ISNUMBER(SEARCH("somerisk", LOWER(INDEX(Paste_Here!Q$2:Q$600, MATCH(B40, Paste_Here!A$2:A$600, 0))))), "Some Risk", ""))), ""), "")</f>
        <v/>
      </c>
      <c r="I40" s="47"/>
      <c r="J40" s="2"/>
      <c r="K40" s="47"/>
      <c r="L40" s="2"/>
      <c r="M40" s="47"/>
      <c r="N40" s="2"/>
      <c r="O40" s="47"/>
      <c r="P40" s="2" t="str">
        <f>IFERROR(IF(B40&lt;&gt;"", IF(AND(ISNUMBER(VALUE(INDEX(Paste_Here!R$2:R$600, MATCH(B40, Paste_Here!A$2:A$600, 0)))), INDEX(Paste_Here!R$2:R$600, MATCH(B40, Paste_Here!A$2:A$600, 0)) &lt;&gt; ""), VALUE(INDEX(Paste_Here!R$2:R$600, MATCH(B40, Paste_Here!A$2:A$600, 0))), ""), ""), "")</f>
        <v/>
      </c>
      <c r="Q40" s="47"/>
      <c r="R40" s="2"/>
      <c r="S40" s="47"/>
      <c r="W40" s="47"/>
      <c r="X40" s="2"/>
      <c r="Y40" s="47"/>
      <c r="Z40" s="2" t="str">
        <f>IFERROR(IF(B40&lt;&gt;"", IF(AND(INDEX(Paste_Here!S$2:S$600, MATCH(B40, Paste_Here!A$2:A$600, 0))&lt;&gt;"", ISNUMBER(VALUE(INDEX(Paste_Here!S$2:S$600, MATCH(B40, Paste_Here!A$2:A$600, 0))))), INDEX(Paste_Here!S$2:S$600, MATCH(B40, Paste_Here!A$2:A$600, 0)), ""), ""), "")</f>
        <v/>
      </c>
      <c r="AA40" s="47"/>
      <c r="AB40" s="2" t="str">
        <f>IFERROR(IF(B40&lt;&gt;"", IF(ISNUMBER(SEARCH("highrisk", LOWER(INDEX(Paste_Here!T$2:T$600, MATCH(B40, Paste_Here!A$2:A$600, 0))))), "High Risk", IF(ISNUMBER(SEARCH("lowrisk", LOWER(INDEX(Paste_Here!T$2:T$600, MATCH(B40, Paste_Here!A$2:A$600, 0))))), "Low Risk", IF(ISNUMBER(SEARCH("somerisk", LOWER(INDEX(Paste_Here!T$2:T$600, MATCH(B40, Paste_Here!A$2:A$600, 0))))), "Some Risk", IF(ISNUMBER(SEARCH("OT", LOWER(INDEX(Paste_Here!T$2:T$600, MATCH(B40, Paste_Here!A$2:A$600, 0))))), "On Track", "")))), ""), "")</f>
        <v/>
      </c>
      <c r="AC40" s="47"/>
      <c r="AD40" s="2"/>
      <c r="AE40" s="47"/>
      <c r="AF40" s="2"/>
      <c r="AG40" s="47"/>
      <c r="AH40" s="2"/>
      <c r="AI40" s="47"/>
      <c r="AJ40" s="2" t="str" cm="1">
        <f t="array" aca="1" ref="AJ40" ca="1">IFERROR(IF(ISNUMBER(SEARCH("BR", INDEX(Paste_Here!AB$2:AB$210, MATCH(B40, Paste_Here!A$2:A$210, 0)))), -1, 1) * VALUE(_xlfn.TEXTJOIN("", TRUE, IF(ISNUMBER(--MID(INDEX(Paste_Here!AB$2:AB$210, MATCH(B40, Paste_Here!A$2:A$210, 0)), ROW(INDIRECT("1:"&amp;LEN(INDEX(Paste_Here!AB$2:AB$210, MATCH(B40, Paste_Here!A$2:A$210, 0))))), 1)), MID(INDEX(Paste_Here!AB$2:AB$210, MATCH(B40, Paste_Here!A$2:A$210, 0)), ROW(INDIRECT("1:"&amp;LEN(INDEX(Paste_Here!AB$2:AB$210, MATCH(B40, Paste_Here!A$2:A$210, 0))))), 1), ""))), "")</f>
        <v/>
      </c>
      <c r="AK40" s="47"/>
      <c r="AL40" s="34" t="str">
        <f>IFERROR(IF(B40&lt;&gt;"", IF(AND(INDEX(Paste_Here!AF$2:AF$600, MATCH(B40, Paste_Here!A$2:A$600, 0))&lt;&gt;"", ISNUMBER(VALUE(INDEX(Paste_Here!AF$2:AF$600, MATCH(B40, Paste_Here!A$2:A$600, 0))))), INDEX(Paste_Here!AF$2:AF$600, MATCH(B40, Paste_Here!A$2:A$600, 0)), ""), ""), "")</f>
        <v/>
      </c>
      <c r="AM40" s="47"/>
      <c r="AN40" s="47"/>
      <c r="AO40" s="2" t="str">
        <f t="shared" si="1"/>
        <v/>
      </c>
      <c r="AP40" s="47"/>
      <c r="AQ40" s="34" t="str">
        <f>IFERROR(IF(B40&lt;&gt;"", IF(COUNTIF(INDEX(Paste_Here!X$2:Y$600, MATCH(B40, Paste_Here!A$2:A$600, 0), 0), "yes") &gt; 0, "No", IF(COUNTIF(INDEX(Paste_Here!X$2:Y$600, MATCH(B40, Paste_Here!A$2:A$600, 0), 0), "no") &gt; 0, "Yes", "")), ""), "")</f>
        <v/>
      </c>
      <c r="AR40" s="47"/>
      <c r="AS40" s="34" t="str">
        <f>IFERROR(IF(B40&lt;&gt;"", IF(AND(INDEX(Paste_Here!U$2:U$600, MATCH(B40, Paste_Here!A$2:A$600, 0))&lt;&gt;"", ISNUMBER(VALUE(INDEX(Paste_Here!U$2:U$600, MATCH(B40, Paste_Here!A$2:A$600, 0))))), INDEX(Paste_Here!U$2:U$600, MATCH(B40, Paste_Here!A$2:A$600, 0)), ""), ""), "")</f>
        <v/>
      </c>
      <c r="AT40" s="47"/>
      <c r="AU40" s="34" t="str">
        <f>IFERROR(IF(B40&lt;&gt;"", IF(ISNUMBER(SEARCH("highrisk", LOWER(INDEX(Paste_Here!V$2:V$600, MATCH(B40, Paste_Here!A$2:A$600, 0))))), "High Risk", IF(ISNUMBER(SEARCH("lowrisk", LOWER(INDEX(Paste_Here!V$2:V$600, MATCH(B40, Paste_Here!A$2:A$600, 0))))), "Low Risk", IF(ISNUMBER(SEARCH("somerisk", LOWER(INDEX(Paste_Here!V$2:V$600, MATCH(B40, Paste_Here!A$2:A$600, 0))))), "Some Risk", ""))), ""), "")</f>
        <v/>
      </c>
      <c r="AV40" s="47"/>
      <c r="AW40" s="34" t="str">
        <f>IFERROR(IF(B40&lt;&gt;"", IF(AND(ISNUMBER(VALUE(INDEX(Paste_Here!W$2:W$600, MATCH(B40, Paste_Here!A$2:A$600, 0)))), INDEX(Paste_Here!W$2:W$600, MATCH(B40, Paste_Here!A$2:A$600, 0)) &lt;&gt; ""), VALUE(INDEX(Paste_Here!W$2:W$600, MATCH(B40, Paste_Here!A$2:A$600, 0))), ""), ""), "")</f>
        <v/>
      </c>
      <c r="AX40" s="47"/>
      <c r="BA40" s="2" t="str">
        <f>IFERROR(IF(B40&lt;&gt;"", IF(AND(INDEX(Paste_Here!AI$2:AI$600, MATCH(B40, Paste_Here!A$2:A$600, 0))&lt;&gt;"", ISNUMBER(VALUE(INDEX(Paste_Here!AI$2:AI$600, MATCH(B40, Paste_Here!A$2:A$600, 0))))), INDEX(Paste_Here!AI$2:AI$600, MATCH(B40, Paste_Here!A$2:A$600, 0)), ""), ""), "")</f>
        <v/>
      </c>
      <c r="BB40" s="47"/>
      <c r="BC40" s="34" t="str">
        <f>IFERROR(IF(B40&lt;&gt;"", IF(ISNUMBER(SEARCH("highrisk", LOWER(INDEX(Paste_Here!AJ$2:AJ$600, MATCH(B40, Paste_Here!A$2:A$600, 0))))), "High Risk", IF(ISNUMBER(SEARCH("lowrisk", LOWER(INDEX(Paste_Here!AJ$2:AJ$600, MATCH(B40, Paste_Here!A$2:A$600, 0))))), "Low Risk", IF(ISNUMBER(SEARCH("somerisk", LOWER(INDEX(Paste_Here!AJ$2:AJ$600, MATCH(B40, Paste_Here!A$2:A$600, 0))))), "Some Risk", IF(ISNUMBER(SEARCH("OT", LOWER(INDEX(Paste_Here!AJ$2:AJ$600, MATCH(B40, Paste_Here!A$2:A$600, 0))))), "On Track", "")))), ""), "")</f>
        <v/>
      </c>
      <c r="BD40" s="47"/>
      <c r="BE40" s="34" t="str">
        <f>IFERROR(IF(B40&lt;&gt;"", IF(AND(INDEX(Paste_Here!AK$2:AK$600, MATCH(B40, Paste_Here!A$2:A$600, 0))&lt;&gt;"", ISNUMBER(VALUE(INDEX(Paste_Here!AK$2:AK$600, MATCH(B40, Paste_Here!A$2:A$600, 0))))), INDEX(Paste_Here!AK$2:AK$600, MATCH(B40, Paste_Here!A$2:A$600, 0)), ""), ""), "")</f>
        <v/>
      </c>
      <c r="BF40" s="47"/>
      <c r="BG40" s="34" t="str" cm="1">
        <f t="array" aca="1" ref="BG40" ca="1">IFERROR(IF(B40&lt;&gt;"", IF(INDEX(Paste_Here!AE$2:AE$600, MATCH(B40, Paste_Here!A$2:A$600, 0))&lt;&gt;"", IF(LEFT(INDEX(Paste_Here!AE$2:AE$600, MATCH(B40, Paste_Here!A$2:A$600, 0)), 2)="EM", -1, 1) * VALUE(_xlfn.TEXTJOIN("", TRUE, IF(ISNUMBER(MID(INDEX(Paste_Here!AE$2:AE$600, MATCH(B40, Paste_Here!A$2:A$600, 0)), ROW(INDIRECT("1:"&amp;LEN(INDEX(Paste_Here!AE$2:AE$600, MATCH(B40, Paste_Here!A$2:A$600, 0))))), 1)*1), MID(INDEX(Paste_Here!AE$2:AE$600, MATCH(B40, Paste_Here!A$2:A$600, 0)), ROW(INDIRECT("1:"&amp;LEN(INDEX(Paste_Here!AE$2:AE$600, MATCH(B40, Paste_Here!A$2:A$600, 0))))), 1), ""))), ""), ""), "")</f>
        <v/>
      </c>
      <c r="BH40" s="47"/>
      <c r="BJ40" s="47"/>
      <c r="BK40" s="2" t="str">
        <f t="shared" si="2"/>
        <v/>
      </c>
      <c r="BL40" s="47"/>
      <c r="BM40" s="34" t="str">
        <f>IFERROR(IF(B40&lt;&gt;"", IF(AND(INDEX(Paste_Here!Z$2:Z$600, MATCH(B40, Paste_Here!A$2:A$600, 0))&lt;&gt;"", ISNUMBER(VALUE(INDEX(Paste_Here!Z$2:Z$600, MATCH(B40, Paste_Here!A$2:A$600, 0))))), INDEX(Paste_Here!Z$2:Z$600, MATCH(B40, Paste_Here!A$2:A$600, 0)), ""), ""), "")</f>
        <v/>
      </c>
      <c r="BN40" s="47"/>
      <c r="BO40" s="34" t="str">
        <f>IFERROR(IF(B40&lt;&gt;"", IF(ISNUMBER(SEARCH("highrisk", LOWER(INDEX(Paste_Here!AA$2:AA$600, MATCH(B40, Paste_Here!A$2:A$600, 0))))), "High Risk", IF(ISNUMBER(SEARCH("lowrisk", LOWER(INDEX(Paste_Here!AA$2:AA$600, MATCH(B40, Paste_Here!A$2:A$600, 0))))), "Low Risk", IF(ISNUMBER(SEARCH("somerisk", LOWER(INDEX(Paste_Here!AA$2:AA$600, MATCH(B40, Paste_Here!A$2:A$600, 0))))), "Some Risk", IF(ISNUMBER(SEARCH("OT", LOWER(INDEX(Paste_Here!AA$2:AA$600, MATCH(B40, Paste_Here!A$2:A$600, 0))))), "On Track", "")))), ""), "")</f>
        <v/>
      </c>
      <c r="BP40" s="47"/>
      <c r="BQ40" s="34" t="str">
        <f>IFERROR(IF(B40&lt;&gt;"", IF(AND(INDEX(Paste_Here!AC$2:AC$600, MATCH(B40, Paste_Here!A$2:A$600, 0))&lt;&gt;"", ISNUMBER(VALUE(INDEX(Paste_Here!AC$2:AC$600, MATCH(B40, Paste_Here!A$2:A$600, 0))))), INDEX(Paste_Here!AC$2:AC$600, MATCH(B40, Paste_Here!A$2:A$600, 0)), ""), ""), "")</f>
        <v/>
      </c>
      <c r="BR40" s="47"/>
      <c r="BS40" s="34" t="str">
        <f>IFERROR(IF(B40&lt;&gt;"", IF(ISNUMBER(SEARCH("highrisk", LOWER(INDEX(Paste_Here!AD$2:AD$600, MATCH(B40, Paste_Here!A$2:A$600, 0))))), "High Risk", IF(ISNUMBER(SEARCH("lowrisk", LOWER(INDEX(Paste_Here!AD$2:AD$600, MATCH(B40, Paste_Here!A$2:A$600, 0))))), "Low Risk", IF(ISNUMBER(SEARCH("somerisk", LOWER(INDEX(Paste_Here!AD$2:AD$600, MATCH(B40, Paste_Here!A$2:A$600, 0))))), "Some Risk", IF(ISNUMBER(SEARCH("OT", LOWER(INDEX(Paste_Here!AD$2:AD$600, MATCH(B40, Paste_Here!A$2:A$600, 0))))), "On Track", "")))), ""), "")</f>
        <v/>
      </c>
      <c r="BT40" s="47"/>
      <c r="BU40" s="34"/>
      <c r="BV40" s="47"/>
      <c r="BW40" s="34"/>
      <c r="BX40" s="47"/>
      <c r="BY40" s="34"/>
      <c r="BZ40" s="47"/>
      <c r="CA40" s="34"/>
      <c r="CB40" s="49"/>
      <c r="CE40" s="47"/>
      <c r="CF40" s="2"/>
      <c r="CG40" s="47"/>
      <c r="CH40" s="34"/>
      <c r="CI40" s="47"/>
      <c r="CJ40" s="34"/>
      <c r="CK40" s="47"/>
      <c r="CL40" s="34"/>
      <c r="CM40" s="47"/>
      <c r="CN40" s="34"/>
      <c r="CO40" s="47"/>
      <c r="CP40" s="34"/>
      <c r="CQ40" s="47"/>
      <c r="CR40" s="34"/>
      <c r="CS40" s="47"/>
      <c r="CT40" s="34"/>
      <c r="CU40" s="47"/>
      <c r="CV40" s="34"/>
      <c r="CW40" s="47"/>
      <c r="CZ40" s="47"/>
      <c r="DA40" s="2"/>
      <c r="DB40" s="47"/>
      <c r="DC40" s="34"/>
      <c r="DD40" s="47"/>
      <c r="DE40" s="34"/>
      <c r="DF40" s="47"/>
      <c r="DG40" s="34"/>
      <c r="DH40" s="47"/>
      <c r="DI40" s="34"/>
      <c r="DJ40" s="47"/>
      <c r="DK40" s="34"/>
      <c r="DL40" s="47"/>
      <c r="DM40" s="34"/>
      <c r="DN40" s="47"/>
      <c r="DO40" s="34"/>
      <c r="DP40" s="47"/>
      <c r="DQ40" s="34"/>
      <c r="DR40" s="47"/>
      <c r="DS40" s="4"/>
      <c r="DT40" s="47"/>
      <c r="DU40" s="47"/>
      <c r="DV40" s="2" t="str">
        <f t="shared" si="3"/>
        <v/>
      </c>
      <c r="DW40" s="47"/>
      <c r="DX40" s="2" t="str">
        <f>IFERROR(IF(B40&lt;&gt;"", IF(ISNUMBER(SEARCH("s", LOWER(INDEX(Paste_Here!M$2:M$600, MATCH(B40, Paste_Here!A$2:A$600, 0))))), "Yes", IF(INDEX(Paste_Here!M$2:M$600, MATCH(B40, Paste_Here!A$2:A$600, 0))&lt;&gt;"", "No", "")), ""), "")</f>
        <v/>
      </c>
      <c r="DY40" s="47"/>
      <c r="DZ40" s="2" t="str">
        <f>IFERROR(IF(B40&lt;&gt;"", IF(ISNUMBER(SEARCH("yes", LOWER(INDEX(Paste_Here!F$2:F$600, MATCH(B40, Paste_Here!A$2:A$600, 0))))), "Yes", IF(ISNUMBER(SEARCH("no", LOWER(INDEX(Paste_Here!F$2:F$600, MATCH(B40, Paste_Here!A$2:A$600, 0))))), "No", "")), ""), "")</f>
        <v/>
      </c>
      <c r="EA40" s="47"/>
      <c r="EB40" s="2" t="str">
        <f>IFERROR(IF(B40&lt;&gt;"", IF(ISNUMBER(SEARCH("english language learner", LOWER(INDEX(Paste_Here!C$2:C$600, MATCH(B40, Paste_Here!A$2:A$600, 0))))), "Yes", ""), ""), "")</f>
        <v/>
      </c>
      <c r="EC40" s="47"/>
      <c r="ED40" s="2" t="str">
        <f>IFERROR(IF(B40&lt;&gt;"", IF(OR(ISNUMBER(SEARCH("b", LOWER(INDEX(Paste_Here!K$2:K$600, MATCH(B40, Paste_Here!A$2:A$600, 0))))), ISNUMBER(SEARCH("h", LOWER(INDEX(Paste_Here!K$2:K$600, MATCH(B40, Paste_Here!A$2:A$600, 0))))), ISNUMBER(SEARCH("i", LOWER(INDEX(Paste_Here!K$2:K$600, MATCH(B40, Paste_Here!A$2:A$600, 0)))))), "Yes", IF(INDEX(Paste_Here!K$2:K$600, MATCH(B40, Paste_Here!A$2:A$600, 0))&lt;&gt;"", "No", "")), ""), "")</f>
        <v/>
      </c>
      <c r="EE40" s="47"/>
      <c r="EF40" s="34" t="str">
        <f>IFERROR(IF(B40&lt;&gt;"", IF(ISNUMBER(SEARCH("yes", LOWER(INDEX(Paste_Here!L$2:L$600, MATCH(B40, Paste_Here!A$2:A$600, 0))))), "Yes", IF(ISNUMBER(SEARCH("no", LOWER(INDEX(Paste_Here!L$2:L$600, MATCH(B40, Paste_Here!A$2:A$600, 0))))), "No", "")), ""), "")</f>
        <v/>
      </c>
      <c r="EG40" s="47"/>
      <c r="EH40" s="2" t="str">
        <f>IFERROR(IF(B40&lt;&gt;"", IF(ISNUMBER(SEARCH("transitional 2", LOWER(INDEX(Paste_Here!C$2:C$600, MATCH(B40, Paste_Here!A$2:A$600, 0))))), "T2", IF(ISNUMBER(SEARCH("transitional 1", LOWER(INDEX(Paste_Here!C$2:C$600, MATCH(B40, Paste_Here!A$2:A$600, 0))))), "T1", IF(ISNUMBER(SEARCH("waived ell services", LOWER(INDEX(Paste_Here!C$2:C$600, MATCH(B40, Paste_Here!A$2:A$600, 0))))), "W", ""))), ""), "")</f>
        <v/>
      </c>
      <c r="EI40" s="47"/>
      <c r="EJ40" s="2" t="str">
        <f>IFERROR(IF(B40&lt;&gt;"", IF(AND(INDEX(Paste_Here!AG$2:AG$600, MATCH(B40, Paste_Here!A$2:A$600, 0))&lt;&gt;"", ISNUMBER(VALUE(INDEX(Paste_Here!AG$2:AG$600, MATCH(B40, Paste_Here!A$2:A$600, 0))))), INDEX(Paste_Here!AG$2:AG$600, MATCH(B40, Paste_Here!A$2:A$600, 0)), ""), ""), "")</f>
        <v/>
      </c>
      <c r="EK40" s="47"/>
      <c r="EL40" s="2" t="str">
        <f>IFERROR(IF(B40&lt;&gt;"", IF(AND(INDEX(Paste_Here!AL$2:AL$600, MATCH(B40, Paste_Here!A$2:A$600, 0))&lt;&gt;"", ISNUMBER(VALUE(INDEX(Paste_Here!AL$2:AL$600, MATCH(B40, Paste_Here!A$2:A$600, 0))))), INDEX(Paste_Here!AL$2:AL$600, MATCH(B40, Paste_Here!A$2:A$600, 0)), ""), ""), "")</f>
        <v/>
      </c>
      <c r="EM40" s="47"/>
      <c r="FA40" s="4" t="str" cm="1">
        <f t="array" ref="FA40">IFERROR(INDEX(Paste_Here!$B$2:$B$600, MATCH(0, COUNTIF(FA$4:FA39, Paste_Here!$B$2:$B$600) + IF(Paste_Here!$B$2:$B$600="", 1, 0), 0)), "")</f>
        <v/>
      </c>
      <c r="FB40" s="4" t="str">
        <f>IF(FA40&lt;&gt;"", INDEX(Paste_Here!$A$2:$A$600, MATCH(FA40, Paste_Here!$B$2:$B$600, 0)), "")</f>
        <v/>
      </c>
      <c r="FC40" s="4" t="str">
        <f t="shared" si="4"/>
        <v/>
      </c>
      <c r="FD40" s="4" t="str" cm="1">
        <f t="array" ref="FD40">IFERROR(INDEX($FC$5:$FC$600, MATCH(SMALL(IF($FC$5:$FC$600&lt;&gt;"", COUNTIF($FC$5:$FC$600, "&lt;"&amp;$FC$5:$FC$600)+1), ROW()-ROW($FD$5)+1), COUNTIF($FC$5:$FC$600, "&lt;"&amp;$FC$5:$FC$600)+1, 0)), "")</f>
        <v/>
      </c>
      <c r="FF40" s="2" t="str">
        <f>IFERROR(IF(B40&lt;&gt;"", IF(AND(INDEX(Paste_Here!AH$2:AH$600, MATCH(B40, Paste_Here!A$2:A$600, 0))&lt;&gt;"", ISNUMBER(VALUE(INDEX(Paste_Here!AH$2:AH$600, MATCH(B40, Paste_Here!A$2:A$600, 0))))), INDEX(Paste_Here!AH$2:AH$600, MATCH(B40, Paste_Here!A$2:A$600, 0)), ""), ""), "")</f>
        <v/>
      </c>
      <c r="FG40" s="47"/>
      <c r="FH40" s="2" t="str">
        <f>IFERROR(IF(B40&lt;&gt;"", IF(AND(INDEX(Paste_Here!AM$2:AM$600, MATCH(B40, Paste_Here!A$2:A$600, 0))&lt;&gt;"", ISNUMBER(VALUE(INDEX(Paste_Here!AM$2:AM$600, MATCH(B40, Paste_Here!A$2:A$600, 0))))), INDEX(Paste_Here!AM$2:AM$600, MATCH(B40, Paste_Here!A$2:A$600, 0)), ""), ""), "")</f>
        <v/>
      </c>
      <c r="FI40" s="47"/>
      <c r="FJ40" s="47"/>
      <c r="FK40" s="2" t="str">
        <f t="shared" si="5"/>
        <v/>
      </c>
      <c r="FL40" s="47"/>
      <c r="FM40" s="2" t="str">
        <f>IFERROR(IF(B40&lt;&gt;"", IF(ISNUMBER(VALUE(INDEX(Paste_Here!H$2:H$600, MATCH(B40, Paste_Here!A$2:A$600, 0)))), IF(VALUE(INDEX(Paste_Here!H$2:H$600, MATCH(B40, Paste_Here!A$2:A$600, 0)))=0, "No", IF(AND(VALUE(INDEX(Paste_Here!H$2:H$600, MATCH(B40, Paste_Here!A$2:A$600, 0)))&gt;=1, VALUE(INDEX(Paste_Here!H$2:H$600, MATCH(B40, Paste_Here!A$2:A$600, 0)))&lt;=4), VALUE(INDEX(Paste_Here!H$2:H$600, MATCH(B40, Paste_Here!A$2:A$600, 0))), "")), ""), ""), "")</f>
        <v/>
      </c>
      <c r="FN40" s="47"/>
      <c r="FO40" s="34" t="str">
        <f>IFERROR(IF(B40&lt;&gt;"", IF(ISNUMBER(VALUE(INDEX(Paste_Here!I$2:I$600, MATCH(B40, Paste_Here!A$2:A$600, 0)))), IF(VALUE(INDEX(Paste_Here!I$2:I$600, MATCH(B40, Paste_Here!A$2:A$600, 0)))=0, "No", IF(AND(VALUE(INDEX(Paste_Here!I$2:I$600, MATCH(B40, Paste_Here!A$2:A$600, 0)))&gt;=1, VALUE(INDEX(Paste_Here!I$2:I$600, MATCH(B40, Paste_Here!A$2:A$600, 0)))&lt;=4), VALUE(INDEX(Paste_Here!I$2:I$600, MATCH(B40, Paste_Here!A$2:A$600, 0))), "")), ""), ""), "")</f>
        <v/>
      </c>
      <c r="FP40" s="47"/>
      <c r="FQ40" s="2"/>
      <c r="FR40" s="47"/>
      <c r="FS40" s="2"/>
      <c r="FT40" s="47"/>
      <c r="FU40" s="2"/>
      <c r="FV40" s="47"/>
      <c r="FW40" s="2"/>
      <c r="FX40" s="47"/>
      <c r="FY40" s="2"/>
      <c r="FZ40" s="47"/>
      <c r="GA40" s="2"/>
      <c r="GB40" s="47"/>
      <c r="GU40" s="2"/>
      <c r="GV40" s="47"/>
      <c r="GW40" s="2"/>
      <c r="GX40" s="47"/>
    </row>
    <row r="41" spans="1:206" ht="11.65">
      <c r="A41" s="47"/>
      <c r="B41" s="2" t="str">
        <f t="shared" si="0"/>
        <v/>
      </c>
      <c r="C41" s="47"/>
      <c r="D41" s="2" t="str">
        <f>IFERROR(IF(B41&lt;&gt;"", IF(COUNTIF(INDEX(Paste_Here!N$2:O$600, MATCH(B41, Paste_Here!A$2:A$600, 0), 0), "yes") &gt; 0, "No", IF(COUNTIF(INDEX(Paste_Here!N$2:O$600, MATCH(B41, Paste_Here!A$2:A$600, 0), 0), "no") &gt; 0, "Yes", "")), ""), "")</f>
        <v/>
      </c>
      <c r="E41" s="47"/>
      <c r="F41" s="84" t="str">
        <f>IFERROR(IF(B41&lt;&gt;"", IF(AND(INDEX(Paste_Here!P$2:P$600, MATCH(B41, Paste_Here!A$2:A$600, 0))&lt;&gt;"", ISNUMBER(VALUE(INDEX(Paste_Here!P$2:P$600, MATCH(B41, Paste_Here!A$2:A$600, 0))))), INDEX(Paste_Here!P$2:P$600, MATCH(B41, Paste_Here!A$2:A$600, 0)), ""), ""), "")</f>
        <v/>
      </c>
      <c r="G41" s="47"/>
      <c r="H41" s="2" t="str">
        <f>IFERROR(IF(B41&lt;&gt;"", IF(ISNUMBER(SEARCH("highrisk", LOWER(INDEX(Paste_Here!Q$2:Q$600, MATCH(B41, Paste_Here!A$2:A$600, 0))))), "High Risk", IF(ISNUMBER(SEARCH("lowrisk", LOWER(INDEX(Paste_Here!Q$2:Q$600, MATCH(B41, Paste_Here!A$2:A$600, 0))))), "Low Risk", IF(ISNUMBER(SEARCH("somerisk", LOWER(INDEX(Paste_Here!Q$2:Q$600, MATCH(B41, Paste_Here!A$2:A$600, 0))))), "Some Risk", ""))), ""), "")</f>
        <v/>
      </c>
      <c r="I41" s="47"/>
      <c r="J41" s="2"/>
      <c r="K41" s="47"/>
      <c r="L41" s="2"/>
      <c r="M41" s="47"/>
      <c r="N41" s="2"/>
      <c r="O41" s="47"/>
      <c r="P41" s="2" t="str">
        <f>IFERROR(IF(B41&lt;&gt;"", IF(AND(ISNUMBER(VALUE(INDEX(Paste_Here!R$2:R$600, MATCH(B41, Paste_Here!A$2:A$600, 0)))), INDEX(Paste_Here!R$2:R$600, MATCH(B41, Paste_Here!A$2:A$600, 0)) &lt;&gt; ""), VALUE(INDEX(Paste_Here!R$2:R$600, MATCH(B41, Paste_Here!A$2:A$600, 0))), ""), ""), "")</f>
        <v/>
      </c>
      <c r="Q41" s="47"/>
      <c r="R41" s="2"/>
      <c r="S41" s="47"/>
      <c r="W41" s="47"/>
      <c r="X41" s="2"/>
      <c r="Y41" s="47"/>
      <c r="Z41" s="2" t="str">
        <f>IFERROR(IF(B41&lt;&gt;"", IF(AND(INDEX(Paste_Here!S$2:S$600, MATCH(B41, Paste_Here!A$2:A$600, 0))&lt;&gt;"", ISNUMBER(VALUE(INDEX(Paste_Here!S$2:S$600, MATCH(B41, Paste_Here!A$2:A$600, 0))))), INDEX(Paste_Here!S$2:S$600, MATCH(B41, Paste_Here!A$2:A$600, 0)), ""), ""), "")</f>
        <v/>
      </c>
      <c r="AA41" s="47"/>
      <c r="AB41" s="2" t="str">
        <f>IFERROR(IF(B41&lt;&gt;"", IF(ISNUMBER(SEARCH("highrisk", LOWER(INDEX(Paste_Here!T$2:T$600, MATCH(B41, Paste_Here!A$2:A$600, 0))))), "High Risk", IF(ISNUMBER(SEARCH("lowrisk", LOWER(INDEX(Paste_Here!T$2:T$600, MATCH(B41, Paste_Here!A$2:A$600, 0))))), "Low Risk", IF(ISNUMBER(SEARCH("somerisk", LOWER(INDEX(Paste_Here!T$2:T$600, MATCH(B41, Paste_Here!A$2:A$600, 0))))), "Some Risk", IF(ISNUMBER(SEARCH("OT", LOWER(INDEX(Paste_Here!T$2:T$600, MATCH(B41, Paste_Here!A$2:A$600, 0))))), "On Track", "")))), ""), "")</f>
        <v/>
      </c>
      <c r="AC41" s="47"/>
      <c r="AD41" s="2"/>
      <c r="AE41" s="47"/>
      <c r="AF41" s="2"/>
      <c r="AG41" s="47"/>
      <c r="AH41" s="2"/>
      <c r="AI41" s="47"/>
      <c r="AJ41" s="2" t="str" cm="1">
        <f t="array" aca="1" ref="AJ41" ca="1">IFERROR(IF(ISNUMBER(SEARCH("BR", INDEX(Paste_Here!AB$2:AB$210, MATCH(B41, Paste_Here!A$2:A$210, 0)))), -1, 1) * VALUE(_xlfn.TEXTJOIN("", TRUE, IF(ISNUMBER(--MID(INDEX(Paste_Here!AB$2:AB$210, MATCH(B41, Paste_Here!A$2:A$210, 0)), ROW(INDIRECT("1:"&amp;LEN(INDEX(Paste_Here!AB$2:AB$210, MATCH(B41, Paste_Here!A$2:A$210, 0))))), 1)), MID(INDEX(Paste_Here!AB$2:AB$210, MATCH(B41, Paste_Here!A$2:A$210, 0)), ROW(INDIRECT("1:"&amp;LEN(INDEX(Paste_Here!AB$2:AB$210, MATCH(B41, Paste_Here!A$2:A$210, 0))))), 1), ""))), "")</f>
        <v/>
      </c>
      <c r="AK41" s="47"/>
      <c r="AL41" s="34" t="str">
        <f>IFERROR(IF(B41&lt;&gt;"", IF(AND(INDEX(Paste_Here!AF$2:AF$600, MATCH(B41, Paste_Here!A$2:A$600, 0))&lt;&gt;"", ISNUMBER(VALUE(INDEX(Paste_Here!AF$2:AF$600, MATCH(B41, Paste_Here!A$2:A$600, 0))))), INDEX(Paste_Here!AF$2:AF$600, MATCH(B41, Paste_Here!A$2:A$600, 0)), ""), ""), "")</f>
        <v/>
      </c>
      <c r="AM41" s="47"/>
      <c r="AN41" s="47"/>
      <c r="AO41" s="2" t="str">
        <f t="shared" si="1"/>
        <v/>
      </c>
      <c r="AP41" s="47"/>
      <c r="AQ41" s="34" t="str">
        <f>IFERROR(IF(B41&lt;&gt;"", IF(COUNTIF(INDEX(Paste_Here!X$2:Y$600, MATCH(B41, Paste_Here!A$2:A$600, 0), 0), "yes") &gt; 0, "No", IF(COUNTIF(INDEX(Paste_Here!X$2:Y$600, MATCH(B41, Paste_Here!A$2:A$600, 0), 0), "no") &gt; 0, "Yes", "")), ""), "")</f>
        <v/>
      </c>
      <c r="AR41" s="47"/>
      <c r="AS41" s="34" t="str">
        <f>IFERROR(IF(B41&lt;&gt;"", IF(AND(INDEX(Paste_Here!U$2:U$600, MATCH(B41, Paste_Here!A$2:A$600, 0))&lt;&gt;"", ISNUMBER(VALUE(INDEX(Paste_Here!U$2:U$600, MATCH(B41, Paste_Here!A$2:A$600, 0))))), INDEX(Paste_Here!U$2:U$600, MATCH(B41, Paste_Here!A$2:A$600, 0)), ""), ""), "")</f>
        <v/>
      </c>
      <c r="AT41" s="47"/>
      <c r="AU41" s="34" t="str">
        <f>IFERROR(IF(B41&lt;&gt;"", IF(ISNUMBER(SEARCH("highrisk", LOWER(INDEX(Paste_Here!V$2:V$600, MATCH(B41, Paste_Here!A$2:A$600, 0))))), "High Risk", IF(ISNUMBER(SEARCH("lowrisk", LOWER(INDEX(Paste_Here!V$2:V$600, MATCH(B41, Paste_Here!A$2:A$600, 0))))), "Low Risk", IF(ISNUMBER(SEARCH("somerisk", LOWER(INDEX(Paste_Here!V$2:V$600, MATCH(B41, Paste_Here!A$2:A$600, 0))))), "Some Risk", ""))), ""), "")</f>
        <v/>
      </c>
      <c r="AV41" s="47"/>
      <c r="AW41" s="34" t="str">
        <f>IFERROR(IF(B41&lt;&gt;"", IF(AND(ISNUMBER(VALUE(INDEX(Paste_Here!W$2:W$600, MATCH(B41, Paste_Here!A$2:A$600, 0)))), INDEX(Paste_Here!W$2:W$600, MATCH(B41, Paste_Here!A$2:A$600, 0)) &lt;&gt; ""), VALUE(INDEX(Paste_Here!W$2:W$600, MATCH(B41, Paste_Here!A$2:A$600, 0))), ""), ""), "")</f>
        <v/>
      </c>
      <c r="AX41" s="47"/>
      <c r="BA41" s="2" t="str">
        <f>IFERROR(IF(B41&lt;&gt;"", IF(AND(INDEX(Paste_Here!AI$2:AI$600, MATCH(B41, Paste_Here!A$2:A$600, 0))&lt;&gt;"", ISNUMBER(VALUE(INDEX(Paste_Here!AI$2:AI$600, MATCH(B41, Paste_Here!A$2:A$600, 0))))), INDEX(Paste_Here!AI$2:AI$600, MATCH(B41, Paste_Here!A$2:A$600, 0)), ""), ""), "")</f>
        <v/>
      </c>
      <c r="BB41" s="47"/>
      <c r="BC41" s="34" t="str">
        <f>IFERROR(IF(B41&lt;&gt;"", IF(ISNUMBER(SEARCH("highrisk", LOWER(INDEX(Paste_Here!AJ$2:AJ$600, MATCH(B41, Paste_Here!A$2:A$600, 0))))), "High Risk", IF(ISNUMBER(SEARCH("lowrisk", LOWER(INDEX(Paste_Here!AJ$2:AJ$600, MATCH(B41, Paste_Here!A$2:A$600, 0))))), "Low Risk", IF(ISNUMBER(SEARCH("somerisk", LOWER(INDEX(Paste_Here!AJ$2:AJ$600, MATCH(B41, Paste_Here!A$2:A$600, 0))))), "Some Risk", IF(ISNUMBER(SEARCH("OT", LOWER(INDEX(Paste_Here!AJ$2:AJ$600, MATCH(B41, Paste_Here!A$2:A$600, 0))))), "On Track", "")))), ""), "")</f>
        <v/>
      </c>
      <c r="BD41" s="47"/>
      <c r="BE41" s="34" t="str">
        <f>IFERROR(IF(B41&lt;&gt;"", IF(AND(INDEX(Paste_Here!AK$2:AK$600, MATCH(B41, Paste_Here!A$2:A$600, 0))&lt;&gt;"", ISNUMBER(VALUE(INDEX(Paste_Here!AK$2:AK$600, MATCH(B41, Paste_Here!A$2:A$600, 0))))), INDEX(Paste_Here!AK$2:AK$600, MATCH(B41, Paste_Here!A$2:A$600, 0)), ""), ""), "")</f>
        <v/>
      </c>
      <c r="BF41" s="47"/>
      <c r="BG41" s="34" t="str" cm="1">
        <f t="array" aca="1" ref="BG41" ca="1">IFERROR(IF(B41&lt;&gt;"", IF(INDEX(Paste_Here!AE$2:AE$600, MATCH(B41, Paste_Here!A$2:A$600, 0))&lt;&gt;"", IF(LEFT(INDEX(Paste_Here!AE$2:AE$600, MATCH(B41, Paste_Here!A$2:A$600, 0)), 2)="EM", -1, 1) * VALUE(_xlfn.TEXTJOIN("", TRUE, IF(ISNUMBER(MID(INDEX(Paste_Here!AE$2:AE$600, MATCH(B41, Paste_Here!A$2:A$600, 0)), ROW(INDIRECT("1:"&amp;LEN(INDEX(Paste_Here!AE$2:AE$600, MATCH(B41, Paste_Here!A$2:A$600, 0))))), 1)*1), MID(INDEX(Paste_Here!AE$2:AE$600, MATCH(B41, Paste_Here!A$2:A$600, 0)), ROW(INDIRECT("1:"&amp;LEN(INDEX(Paste_Here!AE$2:AE$600, MATCH(B41, Paste_Here!A$2:A$600, 0))))), 1), ""))), ""), ""), "")</f>
        <v/>
      </c>
      <c r="BH41" s="47"/>
      <c r="BJ41" s="47"/>
      <c r="BK41" s="2" t="str">
        <f t="shared" si="2"/>
        <v/>
      </c>
      <c r="BL41" s="47"/>
      <c r="BM41" s="34" t="str">
        <f>IFERROR(IF(B41&lt;&gt;"", IF(AND(INDEX(Paste_Here!Z$2:Z$600, MATCH(B41, Paste_Here!A$2:A$600, 0))&lt;&gt;"", ISNUMBER(VALUE(INDEX(Paste_Here!Z$2:Z$600, MATCH(B41, Paste_Here!A$2:A$600, 0))))), INDEX(Paste_Here!Z$2:Z$600, MATCH(B41, Paste_Here!A$2:A$600, 0)), ""), ""), "")</f>
        <v/>
      </c>
      <c r="BN41" s="47"/>
      <c r="BO41" s="34" t="str">
        <f>IFERROR(IF(B41&lt;&gt;"", IF(ISNUMBER(SEARCH("highrisk", LOWER(INDEX(Paste_Here!AA$2:AA$600, MATCH(B41, Paste_Here!A$2:A$600, 0))))), "High Risk", IF(ISNUMBER(SEARCH("lowrisk", LOWER(INDEX(Paste_Here!AA$2:AA$600, MATCH(B41, Paste_Here!A$2:A$600, 0))))), "Low Risk", IF(ISNUMBER(SEARCH("somerisk", LOWER(INDEX(Paste_Here!AA$2:AA$600, MATCH(B41, Paste_Here!A$2:A$600, 0))))), "Some Risk", IF(ISNUMBER(SEARCH("OT", LOWER(INDEX(Paste_Here!AA$2:AA$600, MATCH(B41, Paste_Here!A$2:A$600, 0))))), "On Track", "")))), ""), "")</f>
        <v/>
      </c>
      <c r="BP41" s="47"/>
      <c r="BQ41" s="34" t="str">
        <f>IFERROR(IF(B41&lt;&gt;"", IF(AND(INDEX(Paste_Here!AC$2:AC$600, MATCH(B41, Paste_Here!A$2:A$600, 0))&lt;&gt;"", ISNUMBER(VALUE(INDEX(Paste_Here!AC$2:AC$600, MATCH(B41, Paste_Here!A$2:A$600, 0))))), INDEX(Paste_Here!AC$2:AC$600, MATCH(B41, Paste_Here!A$2:A$600, 0)), ""), ""), "")</f>
        <v/>
      </c>
      <c r="BR41" s="47"/>
      <c r="BS41" s="34" t="str">
        <f>IFERROR(IF(B41&lt;&gt;"", IF(ISNUMBER(SEARCH("highrisk", LOWER(INDEX(Paste_Here!AD$2:AD$600, MATCH(B41, Paste_Here!A$2:A$600, 0))))), "High Risk", IF(ISNUMBER(SEARCH("lowrisk", LOWER(INDEX(Paste_Here!AD$2:AD$600, MATCH(B41, Paste_Here!A$2:A$600, 0))))), "Low Risk", IF(ISNUMBER(SEARCH("somerisk", LOWER(INDEX(Paste_Here!AD$2:AD$600, MATCH(B41, Paste_Here!A$2:A$600, 0))))), "Some Risk", IF(ISNUMBER(SEARCH("OT", LOWER(INDEX(Paste_Here!AD$2:AD$600, MATCH(B41, Paste_Here!A$2:A$600, 0))))), "On Track", "")))), ""), "")</f>
        <v/>
      </c>
      <c r="BT41" s="47"/>
      <c r="BU41" s="34"/>
      <c r="BV41" s="47"/>
      <c r="BW41" s="34"/>
      <c r="BX41" s="47"/>
      <c r="BY41" s="34"/>
      <c r="BZ41" s="47"/>
      <c r="CA41" s="34"/>
      <c r="CB41" s="49"/>
      <c r="CE41" s="47"/>
      <c r="CF41" s="2"/>
      <c r="CG41" s="47"/>
      <c r="CH41" s="34"/>
      <c r="CI41" s="47"/>
      <c r="CJ41" s="34"/>
      <c r="CK41" s="47"/>
      <c r="CL41" s="34"/>
      <c r="CM41" s="47"/>
      <c r="CN41" s="34"/>
      <c r="CO41" s="47"/>
      <c r="CP41" s="34"/>
      <c r="CQ41" s="47"/>
      <c r="CR41" s="34"/>
      <c r="CS41" s="47"/>
      <c r="CT41" s="34"/>
      <c r="CU41" s="47"/>
      <c r="CV41" s="34"/>
      <c r="CW41" s="47"/>
      <c r="CZ41" s="47"/>
      <c r="DA41" s="2"/>
      <c r="DB41" s="47"/>
      <c r="DC41" s="34"/>
      <c r="DD41" s="47"/>
      <c r="DE41" s="34"/>
      <c r="DF41" s="47"/>
      <c r="DG41" s="34"/>
      <c r="DH41" s="47"/>
      <c r="DI41" s="34"/>
      <c r="DJ41" s="47"/>
      <c r="DK41" s="34"/>
      <c r="DL41" s="47"/>
      <c r="DM41" s="34"/>
      <c r="DN41" s="47"/>
      <c r="DO41" s="34"/>
      <c r="DP41" s="47"/>
      <c r="DQ41" s="34"/>
      <c r="DR41" s="47"/>
      <c r="DS41" s="4"/>
      <c r="DT41" s="47"/>
      <c r="DU41" s="47"/>
      <c r="DV41" s="2" t="str">
        <f t="shared" si="3"/>
        <v/>
      </c>
      <c r="DW41" s="47"/>
      <c r="DX41" s="2" t="str">
        <f>IFERROR(IF(B41&lt;&gt;"", IF(ISNUMBER(SEARCH("s", LOWER(INDEX(Paste_Here!M$2:M$600, MATCH(B41, Paste_Here!A$2:A$600, 0))))), "Yes", IF(INDEX(Paste_Here!M$2:M$600, MATCH(B41, Paste_Here!A$2:A$600, 0))&lt;&gt;"", "No", "")), ""), "")</f>
        <v/>
      </c>
      <c r="DY41" s="47"/>
      <c r="DZ41" s="2" t="str">
        <f>IFERROR(IF(B41&lt;&gt;"", IF(ISNUMBER(SEARCH("yes", LOWER(INDEX(Paste_Here!F$2:F$600, MATCH(B41, Paste_Here!A$2:A$600, 0))))), "Yes", IF(ISNUMBER(SEARCH("no", LOWER(INDEX(Paste_Here!F$2:F$600, MATCH(B41, Paste_Here!A$2:A$600, 0))))), "No", "")), ""), "")</f>
        <v/>
      </c>
      <c r="EA41" s="47"/>
      <c r="EB41" s="2" t="str">
        <f>IFERROR(IF(B41&lt;&gt;"", IF(ISNUMBER(SEARCH("english language learner", LOWER(INDEX(Paste_Here!C$2:C$600, MATCH(B41, Paste_Here!A$2:A$600, 0))))), "Yes", ""), ""), "")</f>
        <v/>
      </c>
      <c r="EC41" s="47"/>
      <c r="ED41" s="2" t="str">
        <f>IFERROR(IF(B41&lt;&gt;"", IF(OR(ISNUMBER(SEARCH("b", LOWER(INDEX(Paste_Here!K$2:K$600, MATCH(B41, Paste_Here!A$2:A$600, 0))))), ISNUMBER(SEARCH("h", LOWER(INDEX(Paste_Here!K$2:K$600, MATCH(B41, Paste_Here!A$2:A$600, 0))))), ISNUMBER(SEARCH("i", LOWER(INDEX(Paste_Here!K$2:K$600, MATCH(B41, Paste_Here!A$2:A$600, 0)))))), "Yes", IF(INDEX(Paste_Here!K$2:K$600, MATCH(B41, Paste_Here!A$2:A$600, 0))&lt;&gt;"", "No", "")), ""), "")</f>
        <v/>
      </c>
      <c r="EE41" s="47"/>
      <c r="EF41" s="34" t="str">
        <f>IFERROR(IF(B41&lt;&gt;"", IF(ISNUMBER(SEARCH("yes", LOWER(INDEX(Paste_Here!L$2:L$600, MATCH(B41, Paste_Here!A$2:A$600, 0))))), "Yes", IF(ISNUMBER(SEARCH("no", LOWER(INDEX(Paste_Here!L$2:L$600, MATCH(B41, Paste_Here!A$2:A$600, 0))))), "No", "")), ""), "")</f>
        <v/>
      </c>
      <c r="EG41" s="47"/>
      <c r="EH41" s="2" t="str">
        <f>IFERROR(IF(B41&lt;&gt;"", IF(ISNUMBER(SEARCH("transitional 2", LOWER(INDEX(Paste_Here!C$2:C$600, MATCH(B41, Paste_Here!A$2:A$600, 0))))), "T2", IF(ISNUMBER(SEARCH("transitional 1", LOWER(INDEX(Paste_Here!C$2:C$600, MATCH(B41, Paste_Here!A$2:A$600, 0))))), "T1", IF(ISNUMBER(SEARCH("waived ell services", LOWER(INDEX(Paste_Here!C$2:C$600, MATCH(B41, Paste_Here!A$2:A$600, 0))))), "W", ""))), ""), "")</f>
        <v/>
      </c>
      <c r="EI41" s="47"/>
      <c r="EJ41" s="2" t="str">
        <f>IFERROR(IF(B41&lt;&gt;"", IF(AND(INDEX(Paste_Here!AG$2:AG$600, MATCH(B41, Paste_Here!A$2:A$600, 0))&lt;&gt;"", ISNUMBER(VALUE(INDEX(Paste_Here!AG$2:AG$600, MATCH(B41, Paste_Here!A$2:A$600, 0))))), INDEX(Paste_Here!AG$2:AG$600, MATCH(B41, Paste_Here!A$2:A$600, 0)), ""), ""), "")</f>
        <v/>
      </c>
      <c r="EK41" s="47"/>
      <c r="EL41" s="2" t="str">
        <f>IFERROR(IF(B41&lt;&gt;"", IF(AND(INDEX(Paste_Here!AL$2:AL$600, MATCH(B41, Paste_Here!A$2:A$600, 0))&lt;&gt;"", ISNUMBER(VALUE(INDEX(Paste_Here!AL$2:AL$600, MATCH(B41, Paste_Here!A$2:A$600, 0))))), INDEX(Paste_Here!AL$2:AL$600, MATCH(B41, Paste_Here!A$2:A$600, 0)), ""), ""), "")</f>
        <v/>
      </c>
      <c r="EM41" s="47"/>
      <c r="FA41" s="4" t="str" cm="1">
        <f t="array" ref="FA41">IFERROR(INDEX(Paste_Here!$B$2:$B$600, MATCH(0, COUNTIF(FA$4:FA40, Paste_Here!$B$2:$B$600) + IF(Paste_Here!$B$2:$B$600="", 1, 0), 0)), "")</f>
        <v/>
      </c>
      <c r="FB41" s="4" t="str">
        <f>IF(FA41&lt;&gt;"", INDEX(Paste_Here!$A$2:$A$600, MATCH(FA41, Paste_Here!$B$2:$B$600, 0)), "")</f>
        <v/>
      </c>
      <c r="FC41" s="4" t="str">
        <f t="shared" si="4"/>
        <v/>
      </c>
      <c r="FD41" s="4" t="str" cm="1">
        <f t="array" ref="FD41">IFERROR(INDEX($FC$5:$FC$600, MATCH(SMALL(IF($FC$5:$FC$600&lt;&gt;"", COUNTIF($FC$5:$FC$600, "&lt;"&amp;$FC$5:$FC$600)+1), ROW()-ROW($FD$5)+1), COUNTIF($FC$5:$FC$600, "&lt;"&amp;$FC$5:$FC$600)+1, 0)), "")</f>
        <v/>
      </c>
      <c r="FF41" s="2" t="str">
        <f>IFERROR(IF(B41&lt;&gt;"", IF(AND(INDEX(Paste_Here!AH$2:AH$600, MATCH(B41, Paste_Here!A$2:A$600, 0))&lt;&gt;"", ISNUMBER(VALUE(INDEX(Paste_Here!AH$2:AH$600, MATCH(B41, Paste_Here!A$2:A$600, 0))))), INDEX(Paste_Here!AH$2:AH$600, MATCH(B41, Paste_Here!A$2:A$600, 0)), ""), ""), "")</f>
        <v/>
      </c>
      <c r="FG41" s="47"/>
      <c r="FH41" s="2" t="str">
        <f>IFERROR(IF(B41&lt;&gt;"", IF(AND(INDEX(Paste_Here!AM$2:AM$600, MATCH(B41, Paste_Here!A$2:A$600, 0))&lt;&gt;"", ISNUMBER(VALUE(INDEX(Paste_Here!AM$2:AM$600, MATCH(B41, Paste_Here!A$2:A$600, 0))))), INDEX(Paste_Here!AM$2:AM$600, MATCH(B41, Paste_Here!A$2:A$600, 0)), ""), ""), "")</f>
        <v/>
      </c>
      <c r="FI41" s="47"/>
      <c r="FJ41" s="47"/>
      <c r="FK41" s="2" t="str">
        <f t="shared" si="5"/>
        <v/>
      </c>
      <c r="FL41" s="47"/>
      <c r="FM41" s="2" t="str">
        <f>IFERROR(IF(B41&lt;&gt;"", IF(ISNUMBER(VALUE(INDEX(Paste_Here!H$2:H$600, MATCH(B41, Paste_Here!A$2:A$600, 0)))), IF(VALUE(INDEX(Paste_Here!H$2:H$600, MATCH(B41, Paste_Here!A$2:A$600, 0)))=0, "No", IF(AND(VALUE(INDEX(Paste_Here!H$2:H$600, MATCH(B41, Paste_Here!A$2:A$600, 0)))&gt;=1, VALUE(INDEX(Paste_Here!H$2:H$600, MATCH(B41, Paste_Here!A$2:A$600, 0)))&lt;=4), VALUE(INDEX(Paste_Here!H$2:H$600, MATCH(B41, Paste_Here!A$2:A$600, 0))), "")), ""), ""), "")</f>
        <v/>
      </c>
      <c r="FN41" s="47"/>
      <c r="FO41" s="34" t="str">
        <f>IFERROR(IF(B41&lt;&gt;"", IF(ISNUMBER(VALUE(INDEX(Paste_Here!I$2:I$600, MATCH(B41, Paste_Here!A$2:A$600, 0)))), IF(VALUE(INDEX(Paste_Here!I$2:I$600, MATCH(B41, Paste_Here!A$2:A$600, 0)))=0, "No", IF(AND(VALUE(INDEX(Paste_Here!I$2:I$600, MATCH(B41, Paste_Here!A$2:A$600, 0)))&gt;=1, VALUE(INDEX(Paste_Here!I$2:I$600, MATCH(B41, Paste_Here!A$2:A$600, 0)))&lt;=4), VALUE(INDEX(Paste_Here!I$2:I$600, MATCH(B41, Paste_Here!A$2:A$600, 0))), "")), ""), ""), "")</f>
        <v/>
      </c>
      <c r="FP41" s="47"/>
      <c r="FQ41" s="2"/>
      <c r="FR41" s="47"/>
      <c r="FS41" s="2"/>
      <c r="FT41" s="47"/>
      <c r="FU41" s="2"/>
      <c r="FV41" s="47"/>
      <c r="FW41" s="2"/>
      <c r="FX41" s="47"/>
      <c r="FY41" s="2"/>
      <c r="FZ41" s="47"/>
      <c r="GA41" s="2"/>
      <c r="GB41" s="47"/>
      <c r="GU41" s="2"/>
      <c r="GV41" s="47"/>
      <c r="GW41" s="2"/>
      <c r="GX41" s="47"/>
    </row>
    <row r="42" spans="1:206" ht="11.65">
      <c r="A42" s="47"/>
      <c r="B42" s="2" t="str">
        <f t="shared" si="0"/>
        <v/>
      </c>
      <c r="C42" s="47"/>
      <c r="D42" s="2" t="str">
        <f>IFERROR(IF(B42&lt;&gt;"", IF(COUNTIF(INDEX(Paste_Here!N$2:O$600, MATCH(B42, Paste_Here!A$2:A$600, 0), 0), "yes") &gt; 0, "No", IF(COUNTIF(INDEX(Paste_Here!N$2:O$600, MATCH(B42, Paste_Here!A$2:A$600, 0), 0), "no") &gt; 0, "Yes", "")), ""), "")</f>
        <v/>
      </c>
      <c r="E42" s="47"/>
      <c r="F42" s="84" t="str">
        <f>IFERROR(IF(B42&lt;&gt;"", IF(AND(INDEX(Paste_Here!P$2:P$600, MATCH(B42, Paste_Here!A$2:A$600, 0))&lt;&gt;"", ISNUMBER(VALUE(INDEX(Paste_Here!P$2:P$600, MATCH(B42, Paste_Here!A$2:A$600, 0))))), INDEX(Paste_Here!P$2:P$600, MATCH(B42, Paste_Here!A$2:A$600, 0)), ""), ""), "")</f>
        <v/>
      </c>
      <c r="G42" s="47"/>
      <c r="H42" s="2" t="str">
        <f>IFERROR(IF(B42&lt;&gt;"", IF(ISNUMBER(SEARCH("highrisk", LOWER(INDEX(Paste_Here!Q$2:Q$600, MATCH(B42, Paste_Here!A$2:A$600, 0))))), "High Risk", IF(ISNUMBER(SEARCH("lowrisk", LOWER(INDEX(Paste_Here!Q$2:Q$600, MATCH(B42, Paste_Here!A$2:A$600, 0))))), "Low Risk", IF(ISNUMBER(SEARCH("somerisk", LOWER(INDEX(Paste_Here!Q$2:Q$600, MATCH(B42, Paste_Here!A$2:A$600, 0))))), "Some Risk", ""))), ""), "")</f>
        <v/>
      </c>
      <c r="I42" s="47"/>
      <c r="J42" s="2"/>
      <c r="K42" s="47"/>
      <c r="L42" s="2"/>
      <c r="M42" s="47"/>
      <c r="N42" s="2"/>
      <c r="O42" s="47"/>
      <c r="P42" s="2" t="str">
        <f>IFERROR(IF(B42&lt;&gt;"", IF(AND(ISNUMBER(VALUE(INDEX(Paste_Here!R$2:R$600, MATCH(B42, Paste_Here!A$2:A$600, 0)))), INDEX(Paste_Here!R$2:R$600, MATCH(B42, Paste_Here!A$2:A$600, 0)) &lt;&gt; ""), VALUE(INDEX(Paste_Here!R$2:R$600, MATCH(B42, Paste_Here!A$2:A$600, 0))), ""), ""), "")</f>
        <v/>
      </c>
      <c r="Q42" s="47"/>
      <c r="R42" s="2"/>
      <c r="S42" s="47"/>
      <c r="W42" s="47"/>
      <c r="X42" s="2"/>
      <c r="Y42" s="47"/>
      <c r="Z42" s="2" t="str">
        <f>IFERROR(IF(B42&lt;&gt;"", IF(AND(INDEX(Paste_Here!S$2:S$600, MATCH(B42, Paste_Here!A$2:A$600, 0))&lt;&gt;"", ISNUMBER(VALUE(INDEX(Paste_Here!S$2:S$600, MATCH(B42, Paste_Here!A$2:A$600, 0))))), INDEX(Paste_Here!S$2:S$600, MATCH(B42, Paste_Here!A$2:A$600, 0)), ""), ""), "")</f>
        <v/>
      </c>
      <c r="AA42" s="47"/>
      <c r="AB42" s="2" t="str">
        <f>IFERROR(IF(B42&lt;&gt;"", IF(ISNUMBER(SEARCH("highrisk", LOWER(INDEX(Paste_Here!T$2:T$600, MATCH(B42, Paste_Here!A$2:A$600, 0))))), "High Risk", IF(ISNUMBER(SEARCH("lowrisk", LOWER(INDEX(Paste_Here!T$2:T$600, MATCH(B42, Paste_Here!A$2:A$600, 0))))), "Low Risk", IF(ISNUMBER(SEARCH("somerisk", LOWER(INDEX(Paste_Here!T$2:T$600, MATCH(B42, Paste_Here!A$2:A$600, 0))))), "Some Risk", IF(ISNUMBER(SEARCH("OT", LOWER(INDEX(Paste_Here!T$2:T$600, MATCH(B42, Paste_Here!A$2:A$600, 0))))), "On Track", "")))), ""), "")</f>
        <v/>
      </c>
      <c r="AC42" s="47"/>
      <c r="AD42" s="2"/>
      <c r="AE42" s="47"/>
      <c r="AF42" s="2"/>
      <c r="AG42" s="47"/>
      <c r="AH42" s="2"/>
      <c r="AI42" s="47"/>
      <c r="AJ42" s="2" t="str" cm="1">
        <f t="array" aca="1" ref="AJ42" ca="1">IFERROR(IF(ISNUMBER(SEARCH("BR", INDEX(Paste_Here!AB$2:AB$210, MATCH(B42, Paste_Here!A$2:A$210, 0)))), -1, 1) * VALUE(_xlfn.TEXTJOIN("", TRUE, IF(ISNUMBER(--MID(INDEX(Paste_Here!AB$2:AB$210, MATCH(B42, Paste_Here!A$2:A$210, 0)), ROW(INDIRECT("1:"&amp;LEN(INDEX(Paste_Here!AB$2:AB$210, MATCH(B42, Paste_Here!A$2:A$210, 0))))), 1)), MID(INDEX(Paste_Here!AB$2:AB$210, MATCH(B42, Paste_Here!A$2:A$210, 0)), ROW(INDIRECT("1:"&amp;LEN(INDEX(Paste_Here!AB$2:AB$210, MATCH(B42, Paste_Here!A$2:A$210, 0))))), 1), ""))), "")</f>
        <v/>
      </c>
      <c r="AK42" s="47"/>
      <c r="AL42" s="34" t="str">
        <f>IFERROR(IF(B42&lt;&gt;"", IF(AND(INDEX(Paste_Here!AF$2:AF$600, MATCH(B42, Paste_Here!A$2:A$600, 0))&lt;&gt;"", ISNUMBER(VALUE(INDEX(Paste_Here!AF$2:AF$600, MATCH(B42, Paste_Here!A$2:A$600, 0))))), INDEX(Paste_Here!AF$2:AF$600, MATCH(B42, Paste_Here!A$2:A$600, 0)), ""), ""), "")</f>
        <v/>
      </c>
      <c r="AM42" s="47"/>
      <c r="AN42" s="47"/>
      <c r="AO42" s="2" t="str">
        <f t="shared" si="1"/>
        <v/>
      </c>
      <c r="AP42" s="47"/>
      <c r="AQ42" s="34" t="str">
        <f>IFERROR(IF(B42&lt;&gt;"", IF(COUNTIF(INDEX(Paste_Here!X$2:Y$600, MATCH(B42, Paste_Here!A$2:A$600, 0), 0), "yes") &gt; 0, "No", IF(COUNTIF(INDEX(Paste_Here!X$2:Y$600, MATCH(B42, Paste_Here!A$2:A$600, 0), 0), "no") &gt; 0, "Yes", "")), ""), "")</f>
        <v/>
      </c>
      <c r="AR42" s="47"/>
      <c r="AS42" s="34" t="str">
        <f>IFERROR(IF(B42&lt;&gt;"", IF(AND(INDEX(Paste_Here!U$2:U$600, MATCH(B42, Paste_Here!A$2:A$600, 0))&lt;&gt;"", ISNUMBER(VALUE(INDEX(Paste_Here!U$2:U$600, MATCH(B42, Paste_Here!A$2:A$600, 0))))), INDEX(Paste_Here!U$2:U$600, MATCH(B42, Paste_Here!A$2:A$600, 0)), ""), ""), "")</f>
        <v/>
      </c>
      <c r="AT42" s="47"/>
      <c r="AU42" s="34" t="str">
        <f>IFERROR(IF(B42&lt;&gt;"", IF(ISNUMBER(SEARCH("highrisk", LOWER(INDEX(Paste_Here!V$2:V$600, MATCH(B42, Paste_Here!A$2:A$600, 0))))), "High Risk", IF(ISNUMBER(SEARCH("lowrisk", LOWER(INDEX(Paste_Here!V$2:V$600, MATCH(B42, Paste_Here!A$2:A$600, 0))))), "Low Risk", IF(ISNUMBER(SEARCH("somerisk", LOWER(INDEX(Paste_Here!V$2:V$600, MATCH(B42, Paste_Here!A$2:A$600, 0))))), "Some Risk", ""))), ""), "")</f>
        <v/>
      </c>
      <c r="AV42" s="47"/>
      <c r="AW42" s="34" t="str">
        <f>IFERROR(IF(B42&lt;&gt;"", IF(AND(ISNUMBER(VALUE(INDEX(Paste_Here!W$2:W$600, MATCH(B42, Paste_Here!A$2:A$600, 0)))), INDEX(Paste_Here!W$2:W$600, MATCH(B42, Paste_Here!A$2:A$600, 0)) &lt;&gt; ""), VALUE(INDEX(Paste_Here!W$2:W$600, MATCH(B42, Paste_Here!A$2:A$600, 0))), ""), ""), "")</f>
        <v/>
      </c>
      <c r="AX42" s="47"/>
      <c r="BA42" s="2" t="str">
        <f>IFERROR(IF(B42&lt;&gt;"", IF(AND(INDEX(Paste_Here!AI$2:AI$600, MATCH(B42, Paste_Here!A$2:A$600, 0))&lt;&gt;"", ISNUMBER(VALUE(INDEX(Paste_Here!AI$2:AI$600, MATCH(B42, Paste_Here!A$2:A$600, 0))))), INDEX(Paste_Here!AI$2:AI$600, MATCH(B42, Paste_Here!A$2:A$600, 0)), ""), ""), "")</f>
        <v/>
      </c>
      <c r="BB42" s="47"/>
      <c r="BC42" s="34" t="str">
        <f>IFERROR(IF(B42&lt;&gt;"", IF(ISNUMBER(SEARCH("highrisk", LOWER(INDEX(Paste_Here!AJ$2:AJ$600, MATCH(B42, Paste_Here!A$2:A$600, 0))))), "High Risk", IF(ISNUMBER(SEARCH("lowrisk", LOWER(INDEX(Paste_Here!AJ$2:AJ$600, MATCH(B42, Paste_Here!A$2:A$600, 0))))), "Low Risk", IF(ISNUMBER(SEARCH("somerisk", LOWER(INDEX(Paste_Here!AJ$2:AJ$600, MATCH(B42, Paste_Here!A$2:A$600, 0))))), "Some Risk", IF(ISNUMBER(SEARCH("OT", LOWER(INDEX(Paste_Here!AJ$2:AJ$600, MATCH(B42, Paste_Here!A$2:A$600, 0))))), "On Track", "")))), ""), "")</f>
        <v/>
      </c>
      <c r="BD42" s="47"/>
      <c r="BE42" s="34" t="str">
        <f>IFERROR(IF(B42&lt;&gt;"", IF(AND(INDEX(Paste_Here!AK$2:AK$600, MATCH(B42, Paste_Here!A$2:A$600, 0))&lt;&gt;"", ISNUMBER(VALUE(INDEX(Paste_Here!AK$2:AK$600, MATCH(B42, Paste_Here!A$2:A$600, 0))))), INDEX(Paste_Here!AK$2:AK$600, MATCH(B42, Paste_Here!A$2:A$600, 0)), ""), ""), "")</f>
        <v/>
      </c>
      <c r="BF42" s="47"/>
      <c r="BG42" s="34" t="str" cm="1">
        <f t="array" aca="1" ref="BG42" ca="1">IFERROR(IF(B42&lt;&gt;"", IF(INDEX(Paste_Here!AE$2:AE$600, MATCH(B42, Paste_Here!A$2:A$600, 0))&lt;&gt;"", IF(LEFT(INDEX(Paste_Here!AE$2:AE$600, MATCH(B42, Paste_Here!A$2:A$600, 0)), 2)="EM", -1, 1) * VALUE(_xlfn.TEXTJOIN("", TRUE, IF(ISNUMBER(MID(INDEX(Paste_Here!AE$2:AE$600, MATCH(B42, Paste_Here!A$2:A$600, 0)), ROW(INDIRECT("1:"&amp;LEN(INDEX(Paste_Here!AE$2:AE$600, MATCH(B42, Paste_Here!A$2:A$600, 0))))), 1)*1), MID(INDEX(Paste_Here!AE$2:AE$600, MATCH(B42, Paste_Here!A$2:A$600, 0)), ROW(INDIRECT("1:"&amp;LEN(INDEX(Paste_Here!AE$2:AE$600, MATCH(B42, Paste_Here!A$2:A$600, 0))))), 1), ""))), ""), ""), "")</f>
        <v/>
      </c>
      <c r="BH42" s="47"/>
      <c r="BJ42" s="47"/>
      <c r="BK42" s="2" t="str">
        <f t="shared" si="2"/>
        <v/>
      </c>
      <c r="BL42" s="47"/>
      <c r="BM42" s="34" t="str">
        <f>IFERROR(IF(B42&lt;&gt;"", IF(AND(INDEX(Paste_Here!Z$2:Z$600, MATCH(B42, Paste_Here!A$2:A$600, 0))&lt;&gt;"", ISNUMBER(VALUE(INDEX(Paste_Here!Z$2:Z$600, MATCH(B42, Paste_Here!A$2:A$600, 0))))), INDEX(Paste_Here!Z$2:Z$600, MATCH(B42, Paste_Here!A$2:A$600, 0)), ""), ""), "")</f>
        <v/>
      </c>
      <c r="BN42" s="47"/>
      <c r="BO42" s="34" t="str">
        <f>IFERROR(IF(B42&lt;&gt;"", IF(ISNUMBER(SEARCH("highrisk", LOWER(INDEX(Paste_Here!AA$2:AA$600, MATCH(B42, Paste_Here!A$2:A$600, 0))))), "High Risk", IF(ISNUMBER(SEARCH("lowrisk", LOWER(INDEX(Paste_Here!AA$2:AA$600, MATCH(B42, Paste_Here!A$2:A$600, 0))))), "Low Risk", IF(ISNUMBER(SEARCH("somerisk", LOWER(INDEX(Paste_Here!AA$2:AA$600, MATCH(B42, Paste_Here!A$2:A$600, 0))))), "Some Risk", IF(ISNUMBER(SEARCH("OT", LOWER(INDEX(Paste_Here!AA$2:AA$600, MATCH(B42, Paste_Here!A$2:A$600, 0))))), "On Track", "")))), ""), "")</f>
        <v/>
      </c>
      <c r="BP42" s="47"/>
      <c r="BQ42" s="34" t="str">
        <f>IFERROR(IF(B42&lt;&gt;"", IF(AND(INDEX(Paste_Here!AC$2:AC$600, MATCH(B42, Paste_Here!A$2:A$600, 0))&lt;&gt;"", ISNUMBER(VALUE(INDEX(Paste_Here!AC$2:AC$600, MATCH(B42, Paste_Here!A$2:A$600, 0))))), INDEX(Paste_Here!AC$2:AC$600, MATCH(B42, Paste_Here!A$2:A$600, 0)), ""), ""), "")</f>
        <v/>
      </c>
      <c r="BR42" s="47"/>
      <c r="BS42" s="34" t="str">
        <f>IFERROR(IF(B42&lt;&gt;"", IF(ISNUMBER(SEARCH("highrisk", LOWER(INDEX(Paste_Here!AD$2:AD$600, MATCH(B42, Paste_Here!A$2:A$600, 0))))), "High Risk", IF(ISNUMBER(SEARCH("lowrisk", LOWER(INDEX(Paste_Here!AD$2:AD$600, MATCH(B42, Paste_Here!A$2:A$600, 0))))), "Low Risk", IF(ISNUMBER(SEARCH("somerisk", LOWER(INDEX(Paste_Here!AD$2:AD$600, MATCH(B42, Paste_Here!A$2:A$600, 0))))), "Some Risk", IF(ISNUMBER(SEARCH("OT", LOWER(INDEX(Paste_Here!AD$2:AD$600, MATCH(B42, Paste_Here!A$2:A$600, 0))))), "On Track", "")))), ""), "")</f>
        <v/>
      </c>
      <c r="BT42" s="47"/>
      <c r="BU42" s="34"/>
      <c r="BV42" s="47"/>
      <c r="BW42" s="34"/>
      <c r="BX42" s="47"/>
      <c r="BY42" s="34"/>
      <c r="BZ42" s="47"/>
      <c r="CA42" s="34"/>
      <c r="CB42" s="49"/>
      <c r="CE42" s="47"/>
      <c r="CF42" s="2"/>
      <c r="CG42" s="47"/>
      <c r="CH42" s="34"/>
      <c r="CI42" s="47"/>
      <c r="CJ42" s="34"/>
      <c r="CK42" s="47"/>
      <c r="CL42" s="34"/>
      <c r="CM42" s="47"/>
      <c r="CN42" s="34"/>
      <c r="CO42" s="47"/>
      <c r="CP42" s="34"/>
      <c r="CQ42" s="47"/>
      <c r="CR42" s="34"/>
      <c r="CS42" s="47"/>
      <c r="CT42" s="34"/>
      <c r="CU42" s="47"/>
      <c r="CV42" s="34"/>
      <c r="CW42" s="47"/>
      <c r="CZ42" s="47"/>
      <c r="DA42" s="2"/>
      <c r="DB42" s="47"/>
      <c r="DC42" s="34"/>
      <c r="DD42" s="47"/>
      <c r="DE42" s="34"/>
      <c r="DF42" s="47"/>
      <c r="DG42" s="34"/>
      <c r="DH42" s="47"/>
      <c r="DI42" s="34"/>
      <c r="DJ42" s="47"/>
      <c r="DK42" s="34"/>
      <c r="DL42" s="47"/>
      <c r="DM42" s="34"/>
      <c r="DN42" s="47"/>
      <c r="DO42" s="34"/>
      <c r="DP42" s="47"/>
      <c r="DQ42" s="34"/>
      <c r="DR42" s="47"/>
      <c r="DS42" s="4"/>
      <c r="DT42" s="47"/>
      <c r="DU42" s="47"/>
      <c r="DV42" s="2" t="str">
        <f t="shared" si="3"/>
        <v/>
      </c>
      <c r="DW42" s="47"/>
      <c r="DX42" s="2" t="str">
        <f>IFERROR(IF(B42&lt;&gt;"", IF(ISNUMBER(SEARCH("s", LOWER(INDEX(Paste_Here!M$2:M$600, MATCH(B42, Paste_Here!A$2:A$600, 0))))), "Yes", IF(INDEX(Paste_Here!M$2:M$600, MATCH(B42, Paste_Here!A$2:A$600, 0))&lt;&gt;"", "No", "")), ""), "")</f>
        <v/>
      </c>
      <c r="DY42" s="47"/>
      <c r="DZ42" s="2" t="str">
        <f>IFERROR(IF(B42&lt;&gt;"", IF(ISNUMBER(SEARCH("yes", LOWER(INDEX(Paste_Here!F$2:F$600, MATCH(B42, Paste_Here!A$2:A$600, 0))))), "Yes", IF(ISNUMBER(SEARCH("no", LOWER(INDEX(Paste_Here!F$2:F$600, MATCH(B42, Paste_Here!A$2:A$600, 0))))), "No", "")), ""), "")</f>
        <v/>
      </c>
      <c r="EA42" s="47"/>
      <c r="EB42" s="2" t="str">
        <f>IFERROR(IF(B42&lt;&gt;"", IF(ISNUMBER(SEARCH("english language learner", LOWER(INDEX(Paste_Here!C$2:C$600, MATCH(B42, Paste_Here!A$2:A$600, 0))))), "Yes", ""), ""), "")</f>
        <v/>
      </c>
      <c r="EC42" s="47"/>
      <c r="ED42" s="2" t="str">
        <f>IFERROR(IF(B42&lt;&gt;"", IF(OR(ISNUMBER(SEARCH("b", LOWER(INDEX(Paste_Here!K$2:K$600, MATCH(B42, Paste_Here!A$2:A$600, 0))))), ISNUMBER(SEARCH("h", LOWER(INDEX(Paste_Here!K$2:K$600, MATCH(B42, Paste_Here!A$2:A$600, 0))))), ISNUMBER(SEARCH("i", LOWER(INDEX(Paste_Here!K$2:K$600, MATCH(B42, Paste_Here!A$2:A$600, 0)))))), "Yes", IF(INDEX(Paste_Here!K$2:K$600, MATCH(B42, Paste_Here!A$2:A$600, 0))&lt;&gt;"", "No", "")), ""), "")</f>
        <v/>
      </c>
      <c r="EE42" s="47"/>
      <c r="EF42" s="34" t="str">
        <f>IFERROR(IF(B42&lt;&gt;"", IF(ISNUMBER(SEARCH("yes", LOWER(INDEX(Paste_Here!L$2:L$600, MATCH(B42, Paste_Here!A$2:A$600, 0))))), "Yes", IF(ISNUMBER(SEARCH("no", LOWER(INDEX(Paste_Here!L$2:L$600, MATCH(B42, Paste_Here!A$2:A$600, 0))))), "No", "")), ""), "")</f>
        <v/>
      </c>
      <c r="EG42" s="47"/>
      <c r="EH42" s="2" t="str">
        <f>IFERROR(IF(B42&lt;&gt;"", IF(ISNUMBER(SEARCH("transitional 2", LOWER(INDEX(Paste_Here!C$2:C$600, MATCH(B42, Paste_Here!A$2:A$600, 0))))), "T2", IF(ISNUMBER(SEARCH("transitional 1", LOWER(INDEX(Paste_Here!C$2:C$600, MATCH(B42, Paste_Here!A$2:A$600, 0))))), "T1", IF(ISNUMBER(SEARCH("waived ell services", LOWER(INDEX(Paste_Here!C$2:C$600, MATCH(B42, Paste_Here!A$2:A$600, 0))))), "W", ""))), ""), "")</f>
        <v/>
      </c>
      <c r="EI42" s="47"/>
      <c r="EJ42" s="2" t="str">
        <f>IFERROR(IF(B42&lt;&gt;"", IF(AND(INDEX(Paste_Here!AG$2:AG$600, MATCH(B42, Paste_Here!A$2:A$600, 0))&lt;&gt;"", ISNUMBER(VALUE(INDEX(Paste_Here!AG$2:AG$600, MATCH(B42, Paste_Here!A$2:A$600, 0))))), INDEX(Paste_Here!AG$2:AG$600, MATCH(B42, Paste_Here!A$2:A$600, 0)), ""), ""), "")</f>
        <v/>
      </c>
      <c r="EK42" s="47"/>
      <c r="EL42" s="2" t="str">
        <f>IFERROR(IF(B42&lt;&gt;"", IF(AND(INDEX(Paste_Here!AL$2:AL$600, MATCH(B42, Paste_Here!A$2:A$600, 0))&lt;&gt;"", ISNUMBER(VALUE(INDEX(Paste_Here!AL$2:AL$600, MATCH(B42, Paste_Here!A$2:A$600, 0))))), INDEX(Paste_Here!AL$2:AL$600, MATCH(B42, Paste_Here!A$2:A$600, 0)), ""), ""), "")</f>
        <v/>
      </c>
      <c r="EM42" s="47"/>
      <c r="FA42" s="4" t="str" cm="1">
        <f t="array" ref="FA42">IFERROR(INDEX(Paste_Here!$B$2:$B$600, MATCH(0, COUNTIF(FA$4:FA41, Paste_Here!$B$2:$B$600) + IF(Paste_Here!$B$2:$B$600="", 1, 0), 0)), "")</f>
        <v/>
      </c>
      <c r="FB42" s="4" t="str">
        <f>IF(FA42&lt;&gt;"", INDEX(Paste_Here!$A$2:$A$600, MATCH(FA42, Paste_Here!$B$2:$B$600, 0)), "")</f>
        <v/>
      </c>
      <c r="FC42" s="4" t="str">
        <f t="shared" si="4"/>
        <v/>
      </c>
      <c r="FD42" s="4" t="str" cm="1">
        <f t="array" ref="FD42">IFERROR(INDEX($FC$5:$FC$600, MATCH(SMALL(IF($FC$5:$FC$600&lt;&gt;"", COUNTIF($FC$5:$FC$600, "&lt;"&amp;$FC$5:$FC$600)+1), ROW()-ROW($FD$5)+1), COUNTIF($FC$5:$FC$600, "&lt;"&amp;$FC$5:$FC$600)+1, 0)), "")</f>
        <v/>
      </c>
      <c r="FF42" s="2" t="str">
        <f>IFERROR(IF(B42&lt;&gt;"", IF(AND(INDEX(Paste_Here!AH$2:AH$600, MATCH(B42, Paste_Here!A$2:A$600, 0))&lt;&gt;"", ISNUMBER(VALUE(INDEX(Paste_Here!AH$2:AH$600, MATCH(B42, Paste_Here!A$2:A$600, 0))))), INDEX(Paste_Here!AH$2:AH$600, MATCH(B42, Paste_Here!A$2:A$600, 0)), ""), ""), "")</f>
        <v/>
      </c>
      <c r="FG42" s="47"/>
      <c r="FH42" s="2" t="str">
        <f>IFERROR(IF(B42&lt;&gt;"", IF(AND(INDEX(Paste_Here!AM$2:AM$600, MATCH(B42, Paste_Here!A$2:A$600, 0))&lt;&gt;"", ISNUMBER(VALUE(INDEX(Paste_Here!AM$2:AM$600, MATCH(B42, Paste_Here!A$2:A$600, 0))))), INDEX(Paste_Here!AM$2:AM$600, MATCH(B42, Paste_Here!A$2:A$600, 0)), ""), ""), "")</f>
        <v/>
      </c>
      <c r="FI42" s="47"/>
      <c r="FJ42" s="47"/>
      <c r="FK42" s="2" t="str">
        <f t="shared" si="5"/>
        <v/>
      </c>
      <c r="FL42" s="47"/>
      <c r="FM42" s="2" t="str">
        <f>IFERROR(IF(B42&lt;&gt;"", IF(ISNUMBER(VALUE(INDEX(Paste_Here!H$2:H$600, MATCH(B42, Paste_Here!A$2:A$600, 0)))), IF(VALUE(INDEX(Paste_Here!H$2:H$600, MATCH(B42, Paste_Here!A$2:A$600, 0)))=0, "No", IF(AND(VALUE(INDEX(Paste_Here!H$2:H$600, MATCH(B42, Paste_Here!A$2:A$600, 0)))&gt;=1, VALUE(INDEX(Paste_Here!H$2:H$600, MATCH(B42, Paste_Here!A$2:A$600, 0)))&lt;=4), VALUE(INDEX(Paste_Here!H$2:H$600, MATCH(B42, Paste_Here!A$2:A$600, 0))), "")), ""), ""), "")</f>
        <v/>
      </c>
      <c r="FN42" s="47"/>
      <c r="FO42" s="34" t="str">
        <f>IFERROR(IF(B42&lt;&gt;"", IF(ISNUMBER(VALUE(INDEX(Paste_Here!I$2:I$600, MATCH(B42, Paste_Here!A$2:A$600, 0)))), IF(VALUE(INDEX(Paste_Here!I$2:I$600, MATCH(B42, Paste_Here!A$2:A$600, 0)))=0, "No", IF(AND(VALUE(INDEX(Paste_Here!I$2:I$600, MATCH(B42, Paste_Here!A$2:A$600, 0)))&gt;=1, VALUE(INDEX(Paste_Here!I$2:I$600, MATCH(B42, Paste_Here!A$2:A$600, 0)))&lt;=4), VALUE(INDEX(Paste_Here!I$2:I$600, MATCH(B42, Paste_Here!A$2:A$600, 0))), "")), ""), ""), "")</f>
        <v/>
      </c>
      <c r="FP42" s="47"/>
      <c r="FQ42" s="2"/>
      <c r="FR42" s="47"/>
      <c r="FS42" s="2"/>
      <c r="FT42" s="47"/>
      <c r="FU42" s="2"/>
      <c r="FV42" s="47"/>
      <c r="FW42" s="2"/>
      <c r="FX42" s="47"/>
      <c r="FY42" s="2"/>
      <c r="FZ42" s="47"/>
      <c r="GA42" s="2"/>
      <c r="GB42" s="47"/>
      <c r="GU42" s="2"/>
      <c r="GV42" s="47"/>
      <c r="GW42" s="2"/>
      <c r="GX42" s="47"/>
    </row>
    <row r="43" spans="1:206" ht="11.65">
      <c r="A43" s="47"/>
      <c r="B43" s="2" t="str">
        <f t="shared" si="0"/>
        <v/>
      </c>
      <c r="C43" s="47"/>
      <c r="D43" s="2" t="str">
        <f>IFERROR(IF(B43&lt;&gt;"", IF(COUNTIF(INDEX(Paste_Here!N$2:O$600, MATCH(B43, Paste_Here!A$2:A$600, 0), 0), "yes") &gt; 0, "No", IF(COUNTIF(INDEX(Paste_Here!N$2:O$600, MATCH(B43, Paste_Here!A$2:A$600, 0), 0), "no") &gt; 0, "Yes", "")), ""), "")</f>
        <v/>
      </c>
      <c r="E43" s="47"/>
      <c r="F43" s="84" t="str">
        <f>IFERROR(IF(B43&lt;&gt;"", IF(AND(INDEX(Paste_Here!P$2:P$600, MATCH(B43, Paste_Here!A$2:A$600, 0))&lt;&gt;"", ISNUMBER(VALUE(INDEX(Paste_Here!P$2:P$600, MATCH(B43, Paste_Here!A$2:A$600, 0))))), INDEX(Paste_Here!P$2:P$600, MATCH(B43, Paste_Here!A$2:A$600, 0)), ""), ""), "")</f>
        <v/>
      </c>
      <c r="G43" s="47"/>
      <c r="H43" s="2" t="str">
        <f>IFERROR(IF(B43&lt;&gt;"", IF(ISNUMBER(SEARCH("highrisk", LOWER(INDEX(Paste_Here!Q$2:Q$600, MATCH(B43, Paste_Here!A$2:A$600, 0))))), "High Risk", IF(ISNUMBER(SEARCH("lowrisk", LOWER(INDEX(Paste_Here!Q$2:Q$600, MATCH(B43, Paste_Here!A$2:A$600, 0))))), "Low Risk", IF(ISNUMBER(SEARCH("somerisk", LOWER(INDEX(Paste_Here!Q$2:Q$600, MATCH(B43, Paste_Here!A$2:A$600, 0))))), "Some Risk", ""))), ""), "")</f>
        <v/>
      </c>
      <c r="I43" s="47"/>
      <c r="J43" s="2"/>
      <c r="K43" s="47"/>
      <c r="L43" s="2"/>
      <c r="M43" s="47"/>
      <c r="N43" s="2"/>
      <c r="O43" s="47"/>
      <c r="P43" s="2" t="str">
        <f>IFERROR(IF(B43&lt;&gt;"", IF(AND(ISNUMBER(VALUE(INDEX(Paste_Here!R$2:R$600, MATCH(B43, Paste_Here!A$2:A$600, 0)))), INDEX(Paste_Here!R$2:R$600, MATCH(B43, Paste_Here!A$2:A$600, 0)) &lt;&gt; ""), VALUE(INDEX(Paste_Here!R$2:R$600, MATCH(B43, Paste_Here!A$2:A$600, 0))), ""), ""), "")</f>
        <v/>
      </c>
      <c r="Q43" s="47"/>
      <c r="R43" s="2"/>
      <c r="S43" s="47"/>
      <c r="W43" s="47"/>
      <c r="X43" s="2"/>
      <c r="Y43" s="47"/>
      <c r="Z43" s="2" t="str">
        <f>IFERROR(IF(B43&lt;&gt;"", IF(AND(INDEX(Paste_Here!S$2:S$600, MATCH(B43, Paste_Here!A$2:A$600, 0))&lt;&gt;"", ISNUMBER(VALUE(INDEX(Paste_Here!S$2:S$600, MATCH(B43, Paste_Here!A$2:A$600, 0))))), INDEX(Paste_Here!S$2:S$600, MATCH(B43, Paste_Here!A$2:A$600, 0)), ""), ""), "")</f>
        <v/>
      </c>
      <c r="AA43" s="47"/>
      <c r="AB43" s="2" t="str">
        <f>IFERROR(IF(B43&lt;&gt;"", IF(ISNUMBER(SEARCH("highrisk", LOWER(INDEX(Paste_Here!T$2:T$600, MATCH(B43, Paste_Here!A$2:A$600, 0))))), "High Risk", IF(ISNUMBER(SEARCH("lowrisk", LOWER(INDEX(Paste_Here!T$2:T$600, MATCH(B43, Paste_Here!A$2:A$600, 0))))), "Low Risk", IF(ISNUMBER(SEARCH("somerisk", LOWER(INDEX(Paste_Here!T$2:T$600, MATCH(B43, Paste_Here!A$2:A$600, 0))))), "Some Risk", IF(ISNUMBER(SEARCH("OT", LOWER(INDEX(Paste_Here!T$2:T$600, MATCH(B43, Paste_Here!A$2:A$600, 0))))), "On Track", "")))), ""), "")</f>
        <v/>
      </c>
      <c r="AC43" s="47"/>
      <c r="AD43" s="2"/>
      <c r="AE43" s="47"/>
      <c r="AF43" s="2"/>
      <c r="AG43" s="47"/>
      <c r="AH43" s="2"/>
      <c r="AI43" s="47"/>
      <c r="AJ43" s="2" t="str" cm="1">
        <f t="array" aca="1" ref="AJ43" ca="1">IFERROR(IF(ISNUMBER(SEARCH("BR", INDEX(Paste_Here!AB$2:AB$210, MATCH(B43, Paste_Here!A$2:A$210, 0)))), -1, 1) * VALUE(_xlfn.TEXTJOIN("", TRUE, IF(ISNUMBER(--MID(INDEX(Paste_Here!AB$2:AB$210, MATCH(B43, Paste_Here!A$2:A$210, 0)), ROW(INDIRECT("1:"&amp;LEN(INDEX(Paste_Here!AB$2:AB$210, MATCH(B43, Paste_Here!A$2:A$210, 0))))), 1)), MID(INDEX(Paste_Here!AB$2:AB$210, MATCH(B43, Paste_Here!A$2:A$210, 0)), ROW(INDIRECT("1:"&amp;LEN(INDEX(Paste_Here!AB$2:AB$210, MATCH(B43, Paste_Here!A$2:A$210, 0))))), 1), ""))), "")</f>
        <v/>
      </c>
      <c r="AK43" s="47"/>
      <c r="AL43" s="34" t="str">
        <f>IFERROR(IF(B43&lt;&gt;"", IF(AND(INDEX(Paste_Here!AF$2:AF$600, MATCH(B43, Paste_Here!A$2:A$600, 0))&lt;&gt;"", ISNUMBER(VALUE(INDEX(Paste_Here!AF$2:AF$600, MATCH(B43, Paste_Here!A$2:A$600, 0))))), INDEX(Paste_Here!AF$2:AF$600, MATCH(B43, Paste_Here!A$2:A$600, 0)), ""), ""), "")</f>
        <v/>
      </c>
      <c r="AM43" s="47"/>
      <c r="AN43" s="47"/>
      <c r="AO43" s="2" t="str">
        <f t="shared" si="1"/>
        <v/>
      </c>
      <c r="AP43" s="47"/>
      <c r="AQ43" s="34" t="str">
        <f>IFERROR(IF(B43&lt;&gt;"", IF(COUNTIF(INDEX(Paste_Here!X$2:Y$600, MATCH(B43, Paste_Here!A$2:A$600, 0), 0), "yes") &gt; 0, "No", IF(COUNTIF(INDEX(Paste_Here!X$2:Y$600, MATCH(B43, Paste_Here!A$2:A$600, 0), 0), "no") &gt; 0, "Yes", "")), ""), "")</f>
        <v/>
      </c>
      <c r="AR43" s="47"/>
      <c r="AS43" s="34" t="str">
        <f>IFERROR(IF(B43&lt;&gt;"", IF(AND(INDEX(Paste_Here!U$2:U$600, MATCH(B43, Paste_Here!A$2:A$600, 0))&lt;&gt;"", ISNUMBER(VALUE(INDEX(Paste_Here!U$2:U$600, MATCH(B43, Paste_Here!A$2:A$600, 0))))), INDEX(Paste_Here!U$2:U$600, MATCH(B43, Paste_Here!A$2:A$600, 0)), ""), ""), "")</f>
        <v/>
      </c>
      <c r="AT43" s="47"/>
      <c r="AU43" s="34" t="str">
        <f>IFERROR(IF(B43&lt;&gt;"", IF(ISNUMBER(SEARCH("highrisk", LOWER(INDEX(Paste_Here!V$2:V$600, MATCH(B43, Paste_Here!A$2:A$600, 0))))), "High Risk", IF(ISNUMBER(SEARCH("lowrisk", LOWER(INDEX(Paste_Here!V$2:V$600, MATCH(B43, Paste_Here!A$2:A$600, 0))))), "Low Risk", IF(ISNUMBER(SEARCH("somerisk", LOWER(INDEX(Paste_Here!V$2:V$600, MATCH(B43, Paste_Here!A$2:A$600, 0))))), "Some Risk", ""))), ""), "")</f>
        <v/>
      </c>
      <c r="AV43" s="47"/>
      <c r="AW43" s="34" t="str">
        <f>IFERROR(IF(B43&lt;&gt;"", IF(AND(ISNUMBER(VALUE(INDEX(Paste_Here!W$2:W$600, MATCH(B43, Paste_Here!A$2:A$600, 0)))), INDEX(Paste_Here!W$2:W$600, MATCH(B43, Paste_Here!A$2:A$600, 0)) &lt;&gt; ""), VALUE(INDEX(Paste_Here!W$2:W$600, MATCH(B43, Paste_Here!A$2:A$600, 0))), ""), ""), "")</f>
        <v/>
      </c>
      <c r="AX43" s="47"/>
      <c r="BA43" s="2" t="str">
        <f>IFERROR(IF(B43&lt;&gt;"", IF(AND(INDEX(Paste_Here!AI$2:AI$600, MATCH(B43, Paste_Here!A$2:A$600, 0))&lt;&gt;"", ISNUMBER(VALUE(INDEX(Paste_Here!AI$2:AI$600, MATCH(B43, Paste_Here!A$2:A$600, 0))))), INDEX(Paste_Here!AI$2:AI$600, MATCH(B43, Paste_Here!A$2:A$600, 0)), ""), ""), "")</f>
        <v/>
      </c>
      <c r="BB43" s="47"/>
      <c r="BC43" s="34" t="str">
        <f>IFERROR(IF(B43&lt;&gt;"", IF(ISNUMBER(SEARCH("highrisk", LOWER(INDEX(Paste_Here!AJ$2:AJ$600, MATCH(B43, Paste_Here!A$2:A$600, 0))))), "High Risk", IF(ISNUMBER(SEARCH("lowrisk", LOWER(INDEX(Paste_Here!AJ$2:AJ$600, MATCH(B43, Paste_Here!A$2:A$600, 0))))), "Low Risk", IF(ISNUMBER(SEARCH("somerisk", LOWER(INDEX(Paste_Here!AJ$2:AJ$600, MATCH(B43, Paste_Here!A$2:A$600, 0))))), "Some Risk", IF(ISNUMBER(SEARCH("OT", LOWER(INDEX(Paste_Here!AJ$2:AJ$600, MATCH(B43, Paste_Here!A$2:A$600, 0))))), "On Track", "")))), ""), "")</f>
        <v/>
      </c>
      <c r="BD43" s="47"/>
      <c r="BE43" s="34" t="str">
        <f>IFERROR(IF(B43&lt;&gt;"", IF(AND(INDEX(Paste_Here!AK$2:AK$600, MATCH(B43, Paste_Here!A$2:A$600, 0))&lt;&gt;"", ISNUMBER(VALUE(INDEX(Paste_Here!AK$2:AK$600, MATCH(B43, Paste_Here!A$2:A$600, 0))))), INDEX(Paste_Here!AK$2:AK$600, MATCH(B43, Paste_Here!A$2:A$600, 0)), ""), ""), "")</f>
        <v/>
      </c>
      <c r="BF43" s="47"/>
      <c r="BG43" s="34" t="str" cm="1">
        <f t="array" aca="1" ref="BG43" ca="1">IFERROR(IF(B43&lt;&gt;"", IF(INDEX(Paste_Here!AE$2:AE$600, MATCH(B43, Paste_Here!A$2:A$600, 0))&lt;&gt;"", IF(LEFT(INDEX(Paste_Here!AE$2:AE$600, MATCH(B43, Paste_Here!A$2:A$600, 0)), 2)="EM", -1, 1) * VALUE(_xlfn.TEXTJOIN("", TRUE, IF(ISNUMBER(MID(INDEX(Paste_Here!AE$2:AE$600, MATCH(B43, Paste_Here!A$2:A$600, 0)), ROW(INDIRECT("1:"&amp;LEN(INDEX(Paste_Here!AE$2:AE$600, MATCH(B43, Paste_Here!A$2:A$600, 0))))), 1)*1), MID(INDEX(Paste_Here!AE$2:AE$600, MATCH(B43, Paste_Here!A$2:A$600, 0)), ROW(INDIRECT("1:"&amp;LEN(INDEX(Paste_Here!AE$2:AE$600, MATCH(B43, Paste_Here!A$2:A$600, 0))))), 1), ""))), ""), ""), "")</f>
        <v/>
      </c>
      <c r="BH43" s="47"/>
      <c r="BJ43" s="47"/>
      <c r="BK43" s="2" t="str">
        <f t="shared" si="2"/>
        <v/>
      </c>
      <c r="BL43" s="47"/>
      <c r="BM43" s="34" t="str">
        <f>IFERROR(IF(B43&lt;&gt;"", IF(AND(INDEX(Paste_Here!Z$2:Z$600, MATCH(B43, Paste_Here!A$2:A$600, 0))&lt;&gt;"", ISNUMBER(VALUE(INDEX(Paste_Here!Z$2:Z$600, MATCH(B43, Paste_Here!A$2:A$600, 0))))), INDEX(Paste_Here!Z$2:Z$600, MATCH(B43, Paste_Here!A$2:A$600, 0)), ""), ""), "")</f>
        <v/>
      </c>
      <c r="BN43" s="47"/>
      <c r="BO43" s="34" t="str">
        <f>IFERROR(IF(B43&lt;&gt;"", IF(ISNUMBER(SEARCH("highrisk", LOWER(INDEX(Paste_Here!AA$2:AA$600, MATCH(B43, Paste_Here!A$2:A$600, 0))))), "High Risk", IF(ISNUMBER(SEARCH("lowrisk", LOWER(INDEX(Paste_Here!AA$2:AA$600, MATCH(B43, Paste_Here!A$2:A$600, 0))))), "Low Risk", IF(ISNUMBER(SEARCH("somerisk", LOWER(INDEX(Paste_Here!AA$2:AA$600, MATCH(B43, Paste_Here!A$2:A$600, 0))))), "Some Risk", IF(ISNUMBER(SEARCH("OT", LOWER(INDEX(Paste_Here!AA$2:AA$600, MATCH(B43, Paste_Here!A$2:A$600, 0))))), "On Track", "")))), ""), "")</f>
        <v/>
      </c>
      <c r="BP43" s="47"/>
      <c r="BQ43" s="34" t="str">
        <f>IFERROR(IF(B43&lt;&gt;"", IF(AND(INDEX(Paste_Here!AC$2:AC$600, MATCH(B43, Paste_Here!A$2:A$600, 0))&lt;&gt;"", ISNUMBER(VALUE(INDEX(Paste_Here!AC$2:AC$600, MATCH(B43, Paste_Here!A$2:A$600, 0))))), INDEX(Paste_Here!AC$2:AC$600, MATCH(B43, Paste_Here!A$2:A$600, 0)), ""), ""), "")</f>
        <v/>
      </c>
      <c r="BR43" s="47"/>
      <c r="BS43" s="34" t="str">
        <f>IFERROR(IF(B43&lt;&gt;"", IF(ISNUMBER(SEARCH("highrisk", LOWER(INDEX(Paste_Here!AD$2:AD$600, MATCH(B43, Paste_Here!A$2:A$600, 0))))), "High Risk", IF(ISNUMBER(SEARCH("lowrisk", LOWER(INDEX(Paste_Here!AD$2:AD$600, MATCH(B43, Paste_Here!A$2:A$600, 0))))), "Low Risk", IF(ISNUMBER(SEARCH("somerisk", LOWER(INDEX(Paste_Here!AD$2:AD$600, MATCH(B43, Paste_Here!A$2:A$600, 0))))), "Some Risk", IF(ISNUMBER(SEARCH("OT", LOWER(INDEX(Paste_Here!AD$2:AD$600, MATCH(B43, Paste_Here!A$2:A$600, 0))))), "On Track", "")))), ""), "")</f>
        <v/>
      </c>
      <c r="BT43" s="47"/>
      <c r="BU43" s="34"/>
      <c r="BV43" s="47"/>
      <c r="BW43" s="34"/>
      <c r="BX43" s="47"/>
      <c r="BY43" s="34"/>
      <c r="BZ43" s="47"/>
      <c r="CA43" s="34"/>
      <c r="CB43" s="49"/>
      <c r="CE43" s="47"/>
      <c r="CF43" s="2"/>
      <c r="CG43" s="47"/>
      <c r="CH43" s="34"/>
      <c r="CI43" s="47"/>
      <c r="CJ43" s="34"/>
      <c r="CK43" s="47"/>
      <c r="CL43" s="34"/>
      <c r="CM43" s="47"/>
      <c r="CN43" s="34"/>
      <c r="CO43" s="47"/>
      <c r="CP43" s="34"/>
      <c r="CQ43" s="47"/>
      <c r="CR43" s="34"/>
      <c r="CS43" s="47"/>
      <c r="CT43" s="34"/>
      <c r="CU43" s="47"/>
      <c r="CV43" s="34"/>
      <c r="CW43" s="47"/>
      <c r="CZ43" s="47"/>
      <c r="DA43" s="2"/>
      <c r="DB43" s="47"/>
      <c r="DC43" s="34"/>
      <c r="DD43" s="47"/>
      <c r="DE43" s="34"/>
      <c r="DF43" s="47"/>
      <c r="DG43" s="34"/>
      <c r="DH43" s="47"/>
      <c r="DI43" s="34"/>
      <c r="DJ43" s="47"/>
      <c r="DK43" s="34"/>
      <c r="DL43" s="47"/>
      <c r="DM43" s="34"/>
      <c r="DN43" s="47"/>
      <c r="DO43" s="34"/>
      <c r="DP43" s="47"/>
      <c r="DQ43" s="34"/>
      <c r="DR43" s="47"/>
      <c r="DS43" s="4"/>
      <c r="DT43" s="47"/>
      <c r="DU43" s="47"/>
      <c r="DV43" s="2" t="str">
        <f t="shared" si="3"/>
        <v/>
      </c>
      <c r="DW43" s="47"/>
      <c r="DX43" s="2" t="str">
        <f>IFERROR(IF(B43&lt;&gt;"", IF(ISNUMBER(SEARCH("s", LOWER(INDEX(Paste_Here!M$2:M$600, MATCH(B43, Paste_Here!A$2:A$600, 0))))), "Yes", IF(INDEX(Paste_Here!M$2:M$600, MATCH(B43, Paste_Here!A$2:A$600, 0))&lt;&gt;"", "No", "")), ""), "")</f>
        <v/>
      </c>
      <c r="DY43" s="47"/>
      <c r="DZ43" s="2" t="str">
        <f>IFERROR(IF(B43&lt;&gt;"", IF(ISNUMBER(SEARCH("yes", LOWER(INDEX(Paste_Here!F$2:F$600, MATCH(B43, Paste_Here!A$2:A$600, 0))))), "Yes", IF(ISNUMBER(SEARCH("no", LOWER(INDEX(Paste_Here!F$2:F$600, MATCH(B43, Paste_Here!A$2:A$600, 0))))), "No", "")), ""), "")</f>
        <v/>
      </c>
      <c r="EA43" s="47"/>
      <c r="EB43" s="2" t="str">
        <f>IFERROR(IF(B43&lt;&gt;"", IF(ISNUMBER(SEARCH("english language learner", LOWER(INDEX(Paste_Here!C$2:C$600, MATCH(B43, Paste_Here!A$2:A$600, 0))))), "Yes", ""), ""), "")</f>
        <v/>
      </c>
      <c r="EC43" s="47"/>
      <c r="ED43" s="2" t="str">
        <f>IFERROR(IF(B43&lt;&gt;"", IF(OR(ISNUMBER(SEARCH("b", LOWER(INDEX(Paste_Here!K$2:K$600, MATCH(B43, Paste_Here!A$2:A$600, 0))))), ISNUMBER(SEARCH("h", LOWER(INDEX(Paste_Here!K$2:K$600, MATCH(B43, Paste_Here!A$2:A$600, 0))))), ISNUMBER(SEARCH("i", LOWER(INDEX(Paste_Here!K$2:K$600, MATCH(B43, Paste_Here!A$2:A$600, 0)))))), "Yes", IF(INDEX(Paste_Here!K$2:K$600, MATCH(B43, Paste_Here!A$2:A$600, 0))&lt;&gt;"", "No", "")), ""), "")</f>
        <v/>
      </c>
      <c r="EE43" s="47"/>
      <c r="EF43" s="34" t="str">
        <f>IFERROR(IF(B43&lt;&gt;"", IF(ISNUMBER(SEARCH("yes", LOWER(INDEX(Paste_Here!L$2:L$600, MATCH(B43, Paste_Here!A$2:A$600, 0))))), "Yes", IF(ISNUMBER(SEARCH("no", LOWER(INDEX(Paste_Here!L$2:L$600, MATCH(B43, Paste_Here!A$2:A$600, 0))))), "No", "")), ""), "")</f>
        <v/>
      </c>
      <c r="EG43" s="47"/>
      <c r="EH43" s="2" t="str">
        <f>IFERROR(IF(B43&lt;&gt;"", IF(ISNUMBER(SEARCH("transitional 2", LOWER(INDEX(Paste_Here!C$2:C$600, MATCH(B43, Paste_Here!A$2:A$600, 0))))), "T2", IF(ISNUMBER(SEARCH("transitional 1", LOWER(INDEX(Paste_Here!C$2:C$600, MATCH(B43, Paste_Here!A$2:A$600, 0))))), "T1", IF(ISNUMBER(SEARCH("waived ell services", LOWER(INDEX(Paste_Here!C$2:C$600, MATCH(B43, Paste_Here!A$2:A$600, 0))))), "W", ""))), ""), "")</f>
        <v/>
      </c>
      <c r="EI43" s="47"/>
      <c r="EJ43" s="2" t="str">
        <f>IFERROR(IF(B43&lt;&gt;"", IF(AND(INDEX(Paste_Here!AG$2:AG$600, MATCH(B43, Paste_Here!A$2:A$600, 0))&lt;&gt;"", ISNUMBER(VALUE(INDEX(Paste_Here!AG$2:AG$600, MATCH(B43, Paste_Here!A$2:A$600, 0))))), INDEX(Paste_Here!AG$2:AG$600, MATCH(B43, Paste_Here!A$2:A$600, 0)), ""), ""), "")</f>
        <v/>
      </c>
      <c r="EK43" s="47"/>
      <c r="EL43" s="2" t="str">
        <f>IFERROR(IF(B43&lt;&gt;"", IF(AND(INDEX(Paste_Here!AL$2:AL$600, MATCH(B43, Paste_Here!A$2:A$600, 0))&lt;&gt;"", ISNUMBER(VALUE(INDEX(Paste_Here!AL$2:AL$600, MATCH(B43, Paste_Here!A$2:A$600, 0))))), INDEX(Paste_Here!AL$2:AL$600, MATCH(B43, Paste_Here!A$2:A$600, 0)), ""), ""), "")</f>
        <v/>
      </c>
      <c r="EM43" s="47"/>
      <c r="FA43" s="4" t="str" cm="1">
        <f t="array" ref="FA43">IFERROR(INDEX(Paste_Here!$B$2:$B$600, MATCH(0, COUNTIF(FA$4:FA42, Paste_Here!$B$2:$B$600) + IF(Paste_Here!$B$2:$B$600="", 1, 0), 0)), "")</f>
        <v/>
      </c>
      <c r="FB43" s="4" t="str">
        <f>IF(FA43&lt;&gt;"", INDEX(Paste_Here!$A$2:$A$600, MATCH(FA43, Paste_Here!$B$2:$B$600, 0)), "")</f>
        <v/>
      </c>
      <c r="FC43" s="4" t="str">
        <f t="shared" si="4"/>
        <v/>
      </c>
      <c r="FD43" s="4" t="str" cm="1">
        <f t="array" ref="FD43">IFERROR(INDEX($FC$5:$FC$600, MATCH(SMALL(IF($FC$5:$FC$600&lt;&gt;"", COUNTIF($FC$5:$FC$600, "&lt;"&amp;$FC$5:$FC$600)+1), ROW()-ROW($FD$5)+1), COUNTIF($FC$5:$FC$600, "&lt;"&amp;$FC$5:$FC$600)+1, 0)), "")</f>
        <v/>
      </c>
      <c r="FF43" s="2" t="str">
        <f>IFERROR(IF(B43&lt;&gt;"", IF(AND(INDEX(Paste_Here!AH$2:AH$600, MATCH(B43, Paste_Here!A$2:A$600, 0))&lt;&gt;"", ISNUMBER(VALUE(INDEX(Paste_Here!AH$2:AH$600, MATCH(B43, Paste_Here!A$2:A$600, 0))))), INDEX(Paste_Here!AH$2:AH$600, MATCH(B43, Paste_Here!A$2:A$600, 0)), ""), ""), "")</f>
        <v/>
      </c>
      <c r="FG43" s="47"/>
      <c r="FH43" s="2" t="str">
        <f>IFERROR(IF(B43&lt;&gt;"", IF(AND(INDEX(Paste_Here!AM$2:AM$600, MATCH(B43, Paste_Here!A$2:A$600, 0))&lt;&gt;"", ISNUMBER(VALUE(INDEX(Paste_Here!AM$2:AM$600, MATCH(B43, Paste_Here!A$2:A$600, 0))))), INDEX(Paste_Here!AM$2:AM$600, MATCH(B43, Paste_Here!A$2:A$600, 0)), ""), ""), "")</f>
        <v/>
      </c>
      <c r="FI43" s="47"/>
      <c r="FJ43" s="47"/>
      <c r="FK43" s="2" t="str">
        <f t="shared" si="5"/>
        <v/>
      </c>
      <c r="FL43" s="47"/>
      <c r="FM43" s="2" t="str">
        <f>IFERROR(IF(B43&lt;&gt;"", IF(ISNUMBER(VALUE(INDEX(Paste_Here!H$2:H$600, MATCH(B43, Paste_Here!A$2:A$600, 0)))), IF(VALUE(INDEX(Paste_Here!H$2:H$600, MATCH(B43, Paste_Here!A$2:A$600, 0)))=0, "No", IF(AND(VALUE(INDEX(Paste_Here!H$2:H$600, MATCH(B43, Paste_Here!A$2:A$600, 0)))&gt;=1, VALUE(INDEX(Paste_Here!H$2:H$600, MATCH(B43, Paste_Here!A$2:A$600, 0)))&lt;=4), VALUE(INDEX(Paste_Here!H$2:H$600, MATCH(B43, Paste_Here!A$2:A$600, 0))), "")), ""), ""), "")</f>
        <v/>
      </c>
      <c r="FN43" s="47"/>
      <c r="FO43" s="34" t="str">
        <f>IFERROR(IF(B43&lt;&gt;"", IF(ISNUMBER(VALUE(INDEX(Paste_Here!I$2:I$600, MATCH(B43, Paste_Here!A$2:A$600, 0)))), IF(VALUE(INDEX(Paste_Here!I$2:I$600, MATCH(B43, Paste_Here!A$2:A$600, 0)))=0, "No", IF(AND(VALUE(INDEX(Paste_Here!I$2:I$600, MATCH(B43, Paste_Here!A$2:A$600, 0)))&gt;=1, VALUE(INDEX(Paste_Here!I$2:I$600, MATCH(B43, Paste_Here!A$2:A$600, 0)))&lt;=4), VALUE(INDEX(Paste_Here!I$2:I$600, MATCH(B43, Paste_Here!A$2:A$600, 0))), "")), ""), ""), "")</f>
        <v/>
      </c>
      <c r="FP43" s="47"/>
      <c r="FQ43" s="2"/>
      <c r="FR43" s="47"/>
      <c r="FS43" s="2"/>
      <c r="FT43" s="47"/>
      <c r="FU43" s="2"/>
      <c r="FV43" s="47"/>
      <c r="FW43" s="2"/>
      <c r="FX43" s="47"/>
      <c r="FY43" s="2"/>
      <c r="FZ43" s="47"/>
      <c r="GA43" s="2"/>
      <c r="GB43" s="47"/>
      <c r="GU43" s="2"/>
      <c r="GV43" s="47"/>
      <c r="GW43" s="2"/>
      <c r="GX43" s="47"/>
    </row>
    <row r="44" spans="1:206" ht="11.65">
      <c r="A44" s="47"/>
      <c r="B44" s="2" t="str">
        <f t="shared" si="0"/>
        <v/>
      </c>
      <c r="C44" s="47"/>
      <c r="D44" s="2" t="str">
        <f>IFERROR(IF(B44&lt;&gt;"", IF(COUNTIF(INDEX(Paste_Here!N$2:O$600, MATCH(B44, Paste_Here!A$2:A$600, 0), 0), "yes") &gt; 0, "No", IF(COUNTIF(INDEX(Paste_Here!N$2:O$600, MATCH(B44, Paste_Here!A$2:A$600, 0), 0), "no") &gt; 0, "Yes", "")), ""), "")</f>
        <v/>
      </c>
      <c r="E44" s="47"/>
      <c r="F44" s="84" t="str">
        <f>IFERROR(IF(B44&lt;&gt;"", IF(AND(INDEX(Paste_Here!P$2:P$600, MATCH(B44, Paste_Here!A$2:A$600, 0))&lt;&gt;"", ISNUMBER(VALUE(INDEX(Paste_Here!P$2:P$600, MATCH(B44, Paste_Here!A$2:A$600, 0))))), INDEX(Paste_Here!P$2:P$600, MATCH(B44, Paste_Here!A$2:A$600, 0)), ""), ""), "")</f>
        <v/>
      </c>
      <c r="G44" s="47"/>
      <c r="H44" s="2" t="str">
        <f>IFERROR(IF(B44&lt;&gt;"", IF(ISNUMBER(SEARCH("highrisk", LOWER(INDEX(Paste_Here!Q$2:Q$600, MATCH(B44, Paste_Here!A$2:A$600, 0))))), "High Risk", IF(ISNUMBER(SEARCH("lowrisk", LOWER(INDEX(Paste_Here!Q$2:Q$600, MATCH(B44, Paste_Here!A$2:A$600, 0))))), "Low Risk", IF(ISNUMBER(SEARCH("somerisk", LOWER(INDEX(Paste_Here!Q$2:Q$600, MATCH(B44, Paste_Here!A$2:A$600, 0))))), "Some Risk", ""))), ""), "")</f>
        <v/>
      </c>
      <c r="I44" s="47"/>
      <c r="J44" s="2"/>
      <c r="K44" s="47"/>
      <c r="L44" s="2"/>
      <c r="M44" s="47"/>
      <c r="N44" s="2"/>
      <c r="O44" s="47"/>
      <c r="P44" s="2" t="str">
        <f>IFERROR(IF(B44&lt;&gt;"", IF(AND(ISNUMBER(VALUE(INDEX(Paste_Here!R$2:R$600, MATCH(B44, Paste_Here!A$2:A$600, 0)))), INDEX(Paste_Here!R$2:R$600, MATCH(B44, Paste_Here!A$2:A$600, 0)) &lt;&gt; ""), VALUE(INDEX(Paste_Here!R$2:R$600, MATCH(B44, Paste_Here!A$2:A$600, 0))), ""), ""), "")</f>
        <v/>
      </c>
      <c r="Q44" s="47"/>
      <c r="R44" s="2"/>
      <c r="S44" s="47"/>
      <c r="W44" s="47"/>
      <c r="X44" s="2"/>
      <c r="Y44" s="47"/>
      <c r="Z44" s="2" t="str">
        <f>IFERROR(IF(B44&lt;&gt;"", IF(AND(INDEX(Paste_Here!S$2:S$600, MATCH(B44, Paste_Here!A$2:A$600, 0))&lt;&gt;"", ISNUMBER(VALUE(INDEX(Paste_Here!S$2:S$600, MATCH(B44, Paste_Here!A$2:A$600, 0))))), INDEX(Paste_Here!S$2:S$600, MATCH(B44, Paste_Here!A$2:A$600, 0)), ""), ""), "")</f>
        <v/>
      </c>
      <c r="AA44" s="47"/>
      <c r="AB44" s="2" t="str">
        <f>IFERROR(IF(B44&lt;&gt;"", IF(ISNUMBER(SEARCH("highrisk", LOWER(INDEX(Paste_Here!T$2:T$600, MATCH(B44, Paste_Here!A$2:A$600, 0))))), "High Risk", IF(ISNUMBER(SEARCH("lowrisk", LOWER(INDEX(Paste_Here!T$2:T$600, MATCH(B44, Paste_Here!A$2:A$600, 0))))), "Low Risk", IF(ISNUMBER(SEARCH("somerisk", LOWER(INDEX(Paste_Here!T$2:T$600, MATCH(B44, Paste_Here!A$2:A$600, 0))))), "Some Risk", IF(ISNUMBER(SEARCH("OT", LOWER(INDEX(Paste_Here!T$2:T$600, MATCH(B44, Paste_Here!A$2:A$600, 0))))), "On Track", "")))), ""), "")</f>
        <v/>
      </c>
      <c r="AC44" s="47"/>
      <c r="AD44" s="2"/>
      <c r="AE44" s="47"/>
      <c r="AF44" s="2"/>
      <c r="AG44" s="47"/>
      <c r="AH44" s="2"/>
      <c r="AI44" s="47"/>
      <c r="AJ44" s="2" t="str" cm="1">
        <f t="array" aca="1" ref="AJ44" ca="1">IFERROR(IF(ISNUMBER(SEARCH("BR", INDEX(Paste_Here!AB$2:AB$210, MATCH(B44, Paste_Here!A$2:A$210, 0)))), -1, 1) * VALUE(_xlfn.TEXTJOIN("", TRUE, IF(ISNUMBER(--MID(INDEX(Paste_Here!AB$2:AB$210, MATCH(B44, Paste_Here!A$2:A$210, 0)), ROW(INDIRECT("1:"&amp;LEN(INDEX(Paste_Here!AB$2:AB$210, MATCH(B44, Paste_Here!A$2:A$210, 0))))), 1)), MID(INDEX(Paste_Here!AB$2:AB$210, MATCH(B44, Paste_Here!A$2:A$210, 0)), ROW(INDIRECT("1:"&amp;LEN(INDEX(Paste_Here!AB$2:AB$210, MATCH(B44, Paste_Here!A$2:A$210, 0))))), 1), ""))), "")</f>
        <v/>
      </c>
      <c r="AK44" s="47"/>
      <c r="AL44" s="34" t="str">
        <f>IFERROR(IF(B44&lt;&gt;"", IF(AND(INDEX(Paste_Here!AF$2:AF$600, MATCH(B44, Paste_Here!A$2:A$600, 0))&lt;&gt;"", ISNUMBER(VALUE(INDEX(Paste_Here!AF$2:AF$600, MATCH(B44, Paste_Here!A$2:A$600, 0))))), INDEX(Paste_Here!AF$2:AF$600, MATCH(B44, Paste_Here!A$2:A$600, 0)), ""), ""), "")</f>
        <v/>
      </c>
      <c r="AM44" s="47"/>
      <c r="AN44" s="47"/>
      <c r="AO44" s="2" t="str">
        <f t="shared" si="1"/>
        <v/>
      </c>
      <c r="AP44" s="47"/>
      <c r="AQ44" s="34" t="str">
        <f>IFERROR(IF(B44&lt;&gt;"", IF(COUNTIF(INDEX(Paste_Here!X$2:Y$600, MATCH(B44, Paste_Here!A$2:A$600, 0), 0), "yes") &gt; 0, "No", IF(COUNTIF(INDEX(Paste_Here!X$2:Y$600, MATCH(B44, Paste_Here!A$2:A$600, 0), 0), "no") &gt; 0, "Yes", "")), ""), "")</f>
        <v/>
      </c>
      <c r="AR44" s="47"/>
      <c r="AS44" s="34" t="str">
        <f>IFERROR(IF(B44&lt;&gt;"", IF(AND(INDEX(Paste_Here!U$2:U$600, MATCH(B44, Paste_Here!A$2:A$600, 0))&lt;&gt;"", ISNUMBER(VALUE(INDEX(Paste_Here!U$2:U$600, MATCH(B44, Paste_Here!A$2:A$600, 0))))), INDEX(Paste_Here!U$2:U$600, MATCH(B44, Paste_Here!A$2:A$600, 0)), ""), ""), "")</f>
        <v/>
      </c>
      <c r="AT44" s="47"/>
      <c r="AU44" s="34" t="str">
        <f>IFERROR(IF(B44&lt;&gt;"", IF(ISNUMBER(SEARCH("highrisk", LOWER(INDEX(Paste_Here!V$2:V$600, MATCH(B44, Paste_Here!A$2:A$600, 0))))), "High Risk", IF(ISNUMBER(SEARCH("lowrisk", LOWER(INDEX(Paste_Here!V$2:V$600, MATCH(B44, Paste_Here!A$2:A$600, 0))))), "Low Risk", IF(ISNUMBER(SEARCH("somerisk", LOWER(INDEX(Paste_Here!V$2:V$600, MATCH(B44, Paste_Here!A$2:A$600, 0))))), "Some Risk", ""))), ""), "")</f>
        <v/>
      </c>
      <c r="AV44" s="47"/>
      <c r="AW44" s="34" t="str">
        <f>IFERROR(IF(B44&lt;&gt;"", IF(AND(ISNUMBER(VALUE(INDEX(Paste_Here!W$2:W$600, MATCH(B44, Paste_Here!A$2:A$600, 0)))), INDEX(Paste_Here!W$2:W$600, MATCH(B44, Paste_Here!A$2:A$600, 0)) &lt;&gt; ""), VALUE(INDEX(Paste_Here!W$2:W$600, MATCH(B44, Paste_Here!A$2:A$600, 0))), ""), ""), "")</f>
        <v/>
      </c>
      <c r="AX44" s="47"/>
      <c r="BA44" s="2" t="str">
        <f>IFERROR(IF(B44&lt;&gt;"", IF(AND(INDEX(Paste_Here!AI$2:AI$600, MATCH(B44, Paste_Here!A$2:A$600, 0))&lt;&gt;"", ISNUMBER(VALUE(INDEX(Paste_Here!AI$2:AI$600, MATCH(B44, Paste_Here!A$2:A$600, 0))))), INDEX(Paste_Here!AI$2:AI$600, MATCH(B44, Paste_Here!A$2:A$600, 0)), ""), ""), "")</f>
        <v/>
      </c>
      <c r="BB44" s="47"/>
      <c r="BC44" s="34" t="str">
        <f>IFERROR(IF(B44&lt;&gt;"", IF(ISNUMBER(SEARCH("highrisk", LOWER(INDEX(Paste_Here!AJ$2:AJ$600, MATCH(B44, Paste_Here!A$2:A$600, 0))))), "High Risk", IF(ISNUMBER(SEARCH("lowrisk", LOWER(INDEX(Paste_Here!AJ$2:AJ$600, MATCH(B44, Paste_Here!A$2:A$600, 0))))), "Low Risk", IF(ISNUMBER(SEARCH("somerisk", LOWER(INDEX(Paste_Here!AJ$2:AJ$600, MATCH(B44, Paste_Here!A$2:A$600, 0))))), "Some Risk", IF(ISNUMBER(SEARCH("OT", LOWER(INDEX(Paste_Here!AJ$2:AJ$600, MATCH(B44, Paste_Here!A$2:A$600, 0))))), "On Track", "")))), ""), "")</f>
        <v/>
      </c>
      <c r="BD44" s="47"/>
      <c r="BE44" s="34" t="str">
        <f>IFERROR(IF(B44&lt;&gt;"", IF(AND(INDEX(Paste_Here!AK$2:AK$600, MATCH(B44, Paste_Here!A$2:A$600, 0))&lt;&gt;"", ISNUMBER(VALUE(INDEX(Paste_Here!AK$2:AK$600, MATCH(B44, Paste_Here!A$2:A$600, 0))))), INDEX(Paste_Here!AK$2:AK$600, MATCH(B44, Paste_Here!A$2:A$600, 0)), ""), ""), "")</f>
        <v/>
      </c>
      <c r="BF44" s="47"/>
      <c r="BG44" s="34" t="str" cm="1">
        <f t="array" aca="1" ref="BG44" ca="1">IFERROR(IF(B44&lt;&gt;"", IF(INDEX(Paste_Here!AE$2:AE$600, MATCH(B44, Paste_Here!A$2:A$600, 0))&lt;&gt;"", IF(LEFT(INDEX(Paste_Here!AE$2:AE$600, MATCH(B44, Paste_Here!A$2:A$600, 0)), 2)="EM", -1, 1) * VALUE(_xlfn.TEXTJOIN("", TRUE, IF(ISNUMBER(MID(INDEX(Paste_Here!AE$2:AE$600, MATCH(B44, Paste_Here!A$2:A$600, 0)), ROW(INDIRECT("1:"&amp;LEN(INDEX(Paste_Here!AE$2:AE$600, MATCH(B44, Paste_Here!A$2:A$600, 0))))), 1)*1), MID(INDEX(Paste_Here!AE$2:AE$600, MATCH(B44, Paste_Here!A$2:A$600, 0)), ROW(INDIRECT("1:"&amp;LEN(INDEX(Paste_Here!AE$2:AE$600, MATCH(B44, Paste_Here!A$2:A$600, 0))))), 1), ""))), ""), ""), "")</f>
        <v/>
      </c>
      <c r="BH44" s="47"/>
      <c r="BJ44" s="47"/>
      <c r="BK44" s="2" t="str">
        <f t="shared" si="2"/>
        <v/>
      </c>
      <c r="BL44" s="47"/>
      <c r="BM44" s="34" t="str">
        <f>IFERROR(IF(B44&lt;&gt;"", IF(AND(INDEX(Paste_Here!Z$2:Z$600, MATCH(B44, Paste_Here!A$2:A$600, 0))&lt;&gt;"", ISNUMBER(VALUE(INDEX(Paste_Here!Z$2:Z$600, MATCH(B44, Paste_Here!A$2:A$600, 0))))), INDEX(Paste_Here!Z$2:Z$600, MATCH(B44, Paste_Here!A$2:A$600, 0)), ""), ""), "")</f>
        <v/>
      </c>
      <c r="BN44" s="47"/>
      <c r="BO44" s="34" t="str">
        <f>IFERROR(IF(B44&lt;&gt;"", IF(ISNUMBER(SEARCH("highrisk", LOWER(INDEX(Paste_Here!AA$2:AA$600, MATCH(B44, Paste_Here!A$2:A$600, 0))))), "High Risk", IF(ISNUMBER(SEARCH("lowrisk", LOWER(INDEX(Paste_Here!AA$2:AA$600, MATCH(B44, Paste_Here!A$2:A$600, 0))))), "Low Risk", IF(ISNUMBER(SEARCH("somerisk", LOWER(INDEX(Paste_Here!AA$2:AA$600, MATCH(B44, Paste_Here!A$2:A$600, 0))))), "Some Risk", IF(ISNUMBER(SEARCH("OT", LOWER(INDEX(Paste_Here!AA$2:AA$600, MATCH(B44, Paste_Here!A$2:A$600, 0))))), "On Track", "")))), ""), "")</f>
        <v/>
      </c>
      <c r="BP44" s="47"/>
      <c r="BQ44" s="34" t="str">
        <f>IFERROR(IF(B44&lt;&gt;"", IF(AND(INDEX(Paste_Here!AC$2:AC$600, MATCH(B44, Paste_Here!A$2:A$600, 0))&lt;&gt;"", ISNUMBER(VALUE(INDEX(Paste_Here!AC$2:AC$600, MATCH(B44, Paste_Here!A$2:A$600, 0))))), INDEX(Paste_Here!AC$2:AC$600, MATCH(B44, Paste_Here!A$2:A$600, 0)), ""), ""), "")</f>
        <v/>
      </c>
      <c r="BR44" s="47"/>
      <c r="BS44" s="34" t="str">
        <f>IFERROR(IF(B44&lt;&gt;"", IF(ISNUMBER(SEARCH("highrisk", LOWER(INDEX(Paste_Here!AD$2:AD$600, MATCH(B44, Paste_Here!A$2:A$600, 0))))), "High Risk", IF(ISNUMBER(SEARCH("lowrisk", LOWER(INDEX(Paste_Here!AD$2:AD$600, MATCH(B44, Paste_Here!A$2:A$600, 0))))), "Low Risk", IF(ISNUMBER(SEARCH("somerisk", LOWER(INDEX(Paste_Here!AD$2:AD$600, MATCH(B44, Paste_Here!A$2:A$600, 0))))), "Some Risk", IF(ISNUMBER(SEARCH("OT", LOWER(INDEX(Paste_Here!AD$2:AD$600, MATCH(B44, Paste_Here!A$2:A$600, 0))))), "On Track", "")))), ""), "")</f>
        <v/>
      </c>
      <c r="BT44" s="47"/>
      <c r="BU44" s="34"/>
      <c r="BV44" s="47"/>
      <c r="BW44" s="34"/>
      <c r="BX44" s="47"/>
      <c r="BY44" s="34"/>
      <c r="BZ44" s="47"/>
      <c r="CA44" s="34"/>
      <c r="CB44" s="49"/>
      <c r="CE44" s="47"/>
      <c r="CF44" s="2"/>
      <c r="CG44" s="47"/>
      <c r="CH44" s="34"/>
      <c r="CI44" s="47"/>
      <c r="CJ44" s="34"/>
      <c r="CK44" s="47"/>
      <c r="CL44" s="34"/>
      <c r="CM44" s="47"/>
      <c r="CN44" s="34"/>
      <c r="CO44" s="47"/>
      <c r="CP44" s="34"/>
      <c r="CQ44" s="47"/>
      <c r="CR44" s="34"/>
      <c r="CS44" s="47"/>
      <c r="CT44" s="34"/>
      <c r="CU44" s="47"/>
      <c r="CV44" s="34"/>
      <c r="CW44" s="47"/>
      <c r="CZ44" s="47"/>
      <c r="DA44" s="2"/>
      <c r="DB44" s="47"/>
      <c r="DC44" s="34"/>
      <c r="DD44" s="47"/>
      <c r="DE44" s="34"/>
      <c r="DF44" s="47"/>
      <c r="DG44" s="34"/>
      <c r="DH44" s="47"/>
      <c r="DI44" s="34"/>
      <c r="DJ44" s="47"/>
      <c r="DK44" s="34"/>
      <c r="DL44" s="47"/>
      <c r="DM44" s="34"/>
      <c r="DN44" s="47"/>
      <c r="DO44" s="34"/>
      <c r="DP44" s="47"/>
      <c r="DQ44" s="34"/>
      <c r="DR44" s="47"/>
      <c r="DS44" s="4"/>
      <c r="DT44" s="47"/>
      <c r="DU44" s="47"/>
      <c r="DV44" s="2" t="str">
        <f t="shared" si="3"/>
        <v/>
      </c>
      <c r="DW44" s="47"/>
      <c r="DX44" s="2" t="str">
        <f>IFERROR(IF(B44&lt;&gt;"", IF(ISNUMBER(SEARCH("s", LOWER(INDEX(Paste_Here!M$2:M$600, MATCH(B44, Paste_Here!A$2:A$600, 0))))), "Yes", IF(INDEX(Paste_Here!M$2:M$600, MATCH(B44, Paste_Here!A$2:A$600, 0))&lt;&gt;"", "No", "")), ""), "")</f>
        <v/>
      </c>
      <c r="DY44" s="47"/>
      <c r="DZ44" s="2" t="str">
        <f>IFERROR(IF(B44&lt;&gt;"", IF(ISNUMBER(SEARCH("yes", LOWER(INDEX(Paste_Here!F$2:F$600, MATCH(B44, Paste_Here!A$2:A$600, 0))))), "Yes", IF(ISNUMBER(SEARCH("no", LOWER(INDEX(Paste_Here!F$2:F$600, MATCH(B44, Paste_Here!A$2:A$600, 0))))), "No", "")), ""), "")</f>
        <v/>
      </c>
      <c r="EA44" s="47"/>
      <c r="EB44" s="2" t="str">
        <f>IFERROR(IF(B44&lt;&gt;"", IF(ISNUMBER(SEARCH("english language learner", LOWER(INDEX(Paste_Here!C$2:C$600, MATCH(B44, Paste_Here!A$2:A$600, 0))))), "Yes", ""), ""), "")</f>
        <v/>
      </c>
      <c r="EC44" s="47"/>
      <c r="ED44" s="2" t="str">
        <f>IFERROR(IF(B44&lt;&gt;"", IF(OR(ISNUMBER(SEARCH("b", LOWER(INDEX(Paste_Here!K$2:K$600, MATCH(B44, Paste_Here!A$2:A$600, 0))))), ISNUMBER(SEARCH("h", LOWER(INDEX(Paste_Here!K$2:K$600, MATCH(B44, Paste_Here!A$2:A$600, 0))))), ISNUMBER(SEARCH("i", LOWER(INDEX(Paste_Here!K$2:K$600, MATCH(B44, Paste_Here!A$2:A$600, 0)))))), "Yes", IF(INDEX(Paste_Here!K$2:K$600, MATCH(B44, Paste_Here!A$2:A$600, 0))&lt;&gt;"", "No", "")), ""), "")</f>
        <v/>
      </c>
      <c r="EE44" s="47"/>
      <c r="EF44" s="34" t="str">
        <f>IFERROR(IF(B44&lt;&gt;"", IF(ISNUMBER(SEARCH("yes", LOWER(INDEX(Paste_Here!L$2:L$600, MATCH(B44, Paste_Here!A$2:A$600, 0))))), "Yes", IF(ISNUMBER(SEARCH("no", LOWER(INDEX(Paste_Here!L$2:L$600, MATCH(B44, Paste_Here!A$2:A$600, 0))))), "No", "")), ""), "")</f>
        <v/>
      </c>
      <c r="EG44" s="47"/>
      <c r="EH44" s="2" t="str">
        <f>IFERROR(IF(B44&lt;&gt;"", IF(ISNUMBER(SEARCH("transitional 2", LOWER(INDEX(Paste_Here!C$2:C$600, MATCH(B44, Paste_Here!A$2:A$600, 0))))), "T2", IF(ISNUMBER(SEARCH("transitional 1", LOWER(INDEX(Paste_Here!C$2:C$600, MATCH(B44, Paste_Here!A$2:A$600, 0))))), "T1", IF(ISNUMBER(SEARCH("waived ell services", LOWER(INDEX(Paste_Here!C$2:C$600, MATCH(B44, Paste_Here!A$2:A$600, 0))))), "W", ""))), ""), "")</f>
        <v/>
      </c>
      <c r="EI44" s="47"/>
      <c r="EJ44" s="2" t="str">
        <f>IFERROR(IF(B44&lt;&gt;"", IF(AND(INDEX(Paste_Here!AG$2:AG$600, MATCH(B44, Paste_Here!A$2:A$600, 0))&lt;&gt;"", ISNUMBER(VALUE(INDEX(Paste_Here!AG$2:AG$600, MATCH(B44, Paste_Here!A$2:A$600, 0))))), INDEX(Paste_Here!AG$2:AG$600, MATCH(B44, Paste_Here!A$2:A$600, 0)), ""), ""), "")</f>
        <v/>
      </c>
      <c r="EK44" s="47"/>
      <c r="EL44" s="2" t="str">
        <f>IFERROR(IF(B44&lt;&gt;"", IF(AND(INDEX(Paste_Here!AL$2:AL$600, MATCH(B44, Paste_Here!A$2:A$600, 0))&lt;&gt;"", ISNUMBER(VALUE(INDEX(Paste_Here!AL$2:AL$600, MATCH(B44, Paste_Here!A$2:A$600, 0))))), INDEX(Paste_Here!AL$2:AL$600, MATCH(B44, Paste_Here!A$2:A$600, 0)), ""), ""), "")</f>
        <v/>
      </c>
      <c r="EM44" s="47"/>
      <c r="FA44" s="4" t="str" cm="1">
        <f t="array" ref="FA44">IFERROR(INDEX(Paste_Here!$B$2:$B$600, MATCH(0, COUNTIF(FA$4:FA43, Paste_Here!$B$2:$B$600) + IF(Paste_Here!$B$2:$B$600="", 1, 0), 0)), "")</f>
        <v/>
      </c>
      <c r="FB44" s="4" t="str">
        <f>IF(FA44&lt;&gt;"", INDEX(Paste_Here!$A$2:$A$600, MATCH(FA44, Paste_Here!$B$2:$B$600, 0)), "")</f>
        <v/>
      </c>
      <c r="FC44" s="4" t="str">
        <f t="shared" si="4"/>
        <v/>
      </c>
      <c r="FD44" s="4" t="str" cm="1">
        <f t="array" ref="FD44">IFERROR(INDEX($FC$5:$FC$600, MATCH(SMALL(IF($FC$5:$FC$600&lt;&gt;"", COUNTIF($FC$5:$FC$600, "&lt;"&amp;$FC$5:$FC$600)+1), ROW()-ROW($FD$5)+1), COUNTIF($FC$5:$FC$600, "&lt;"&amp;$FC$5:$FC$600)+1, 0)), "")</f>
        <v/>
      </c>
      <c r="FF44" s="2" t="str">
        <f>IFERROR(IF(B44&lt;&gt;"", IF(AND(INDEX(Paste_Here!AH$2:AH$600, MATCH(B44, Paste_Here!A$2:A$600, 0))&lt;&gt;"", ISNUMBER(VALUE(INDEX(Paste_Here!AH$2:AH$600, MATCH(B44, Paste_Here!A$2:A$600, 0))))), INDEX(Paste_Here!AH$2:AH$600, MATCH(B44, Paste_Here!A$2:A$600, 0)), ""), ""), "")</f>
        <v/>
      </c>
      <c r="FG44" s="47"/>
      <c r="FH44" s="2" t="str">
        <f>IFERROR(IF(B44&lt;&gt;"", IF(AND(INDEX(Paste_Here!AM$2:AM$600, MATCH(B44, Paste_Here!A$2:A$600, 0))&lt;&gt;"", ISNUMBER(VALUE(INDEX(Paste_Here!AM$2:AM$600, MATCH(B44, Paste_Here!A$2:A$600, 0))))), INDEX(Paste_Here!AM$2:AM$600, MATCH(B44, Paste_Here!A$2:A$600, 0)), ""), ""), "")</f>
        <v/>
      </c>
      <c r="FI44" s="47"/>
      <c r="FJ44" s="47"/>
      <c r="FK44" s="2" t="str">
        <f t="shared" si="5"/>
        <v/>
      </c>
      <c r="FL44" s="47"/>
      <c r="FM44" s="2" t="str">
        <f>IFERROR(IF(B44&lt;&gt;"", IF(ISNUMBER(VALUE(INDEX(Paste_Here!H$2:H$600, MATCH(B44, Paste_Here!A$2:A$600, 0)))), IF(VALUE(INDEX(Paste_Here!H$2:H$600, MATCH(B44, Paste_Here!A$2:A$600, 0)))=0, "No", IF(AND(VALUE(INDEX(Paste_Here!H$2:H$600, MATCH(B44, Paste_Here!A$2:A$600, 0)))&gt;=1, VALUE(INDEX(Paste_Here!H$2:H$600, MATCH(B44, Paste_Here!A$2:A$600, 0)))&lt;=4), VALUE(INDEX(Paste_Here!H$2:H$600, MATCH(B44, Paste_Here!A$2:A$600, 0))), "")), ""), ""), "")</f>
        <v/>
      </c>
      <c r="FN44" s="47"/>
      <c r="FO44" s="34" t="str">
        <f>IFERROR(IF(B44&lt;&gt;"", IF(ISNUMBER(VALUE(INDEX(Paste_Here!I$2:I$600, MATCH(B44, Paste_Here!A$2:A$600, 0)))), IF(VALUE(INDEX(Paste_Here!I$2:I$600, MATCH(B44, Paste_Here!A$2:A$600, 0)))=0, "No", IF(AND(VALUE(INDEX(Paste_Here!I$2:I$600, MATCH(B44, Paste_Here!A$2:A$600, 0)))&gt;=1, VALUE(INDEX(Paste_Here!I$2:I$600, MATCH(B44, Paste_Here!A$2:A$600, 0)))&lt;=4), VALUE(INDEX(Paste_Here!I$2:I$600, MATCH(B44, Paste_Here!A$2:A$600, 0))), "")), ""), ""), "")</f>
        <v/>
      </c>
      <c r="FP44" s="47"/>
      <c r="FQ44" s="2"/>
      <c r="FR44" s="47"/>
      <c r="FS44" s="2"/>
      <c r="FT44" s="47"/>
      <c r="FU44" s="2"/>
      <c r="FV44" s="47"/>
      <c r="FW44" s="2"/>
      <c r="FX44" s="47"/>
      <c r="FY44" s="2"/>
      <c r="FZ44" s="47"/>
      <c r="GA44" s="2"/>
      <c r="GB44" s="47"/>
      <c r="GU44" s="2"/>
      <c r="GV44" s="47"/>
      <c r="GW44" s="2"/>
      <c r="GX44" s="47"/>
    </row>
    <row r="45" spans="1:206" ht="11.65">
      <c r="A45" s="47"/>
      <c r="B45" s="2" t="str">
        <f t="shared" si="0"/>
        <v/>
      </c>
      <c r="C45" s="47"/>
      <c r="D45" s="2" t="str">
        <f>IFERROR(IF(B45&lt;&gt;"", IF(COUNTIF(INDEX(Paste_Here!N$2:O$600, MATCH(B45, Paste_Here!A$2:A$600, 0), 0), "yes") &gt; 0, "No", IF(COUNTIF(INDEX(Paste_Here!N$2:O$600, MATCH(B45, Paste_Here!A$2:A$600, 0), 0), "no") &gt; 0, "Yes", "")), ""), "")</f>
        <v/>
      </c>
      <c r="E45" s="47"/>
      <c r="F45" s="84" t="str">
        <f>IFERROR(IF(B45&lt;&gt;"", IF(AND(INDEX(Paste_Here!P$2:P$600, MATCH(B45, Paste_Here!A$2:A$600, 0))&lt;&gt;"", ISNUMBER(VALUE(INDEX(Paste_Here!P$2:P$600, MATCH(B45, Paste_Here!A$2:A$600, 0))))), INDEX(Paste_Here!P$2:P$600, MATCH(B45, Paste_Here!A$2:A$600, 0)), ""), ""), "")</f>
        <v/>
      </c>
      <c r="G45" s="47"/>
      <c r="H45" s="2" t="str">
        <f>IFERROR(IF(B45&lt;&gt;"", IF(ISNUMBER(SEARCH("highrisk", LOWER(INDEX(Paste_Here!Q$2:Q$600, MATCH(B45, Paste_Here!A$2:A$600, 0))))), "High Risk", IF(ISNUMBER(SEARCH("lowrisk", LOWER(INDEX(Paste_Here!Q$2:Q$600, MATCH(B45, Paste_Here!A$2:A$600, 0))))), "Low Risk", IF(ISNUMBER(SEARCH("somerisk", LOWER(INDEX(Paste_Here!Q$2:Q$600, MATCH(B45, Paste_Here!A$2:A$600, 0))))), "Some Risk", ""))), ""), "")</f>
        <v/>
      </c>
      <c r="I45" s="47"/>
      <c r="J45" s="2"/>
      <c r="K45" s="47"/>
      <c r="L45" s="2"/>
      <c r="M45" s="47"/>
      <c r="N45" s="2"/>
      <c r="O45" s="47"/>
      <c r="P45" s="2" t="str">
        <f>IFERROR(IF(B45&lt;&gt;"", IF(AND(ISNUMBER(VALUE(INDEX(Paste_Here!R$2:R$600, MATCH(B45, Paste_Here!A$2:A$600, 0)))), INDEX(Paste_Here!R$2:R$600, MATCH(B45, Paste_Here!A$2:A$600, 0)) &lt;&gt; ""), VALUE(INDEX(Paste_Here!R$2:R$600, MATCH(B45, Paste_Here!A$2:A$600, 0))), ""), ""), "")</f>
        <v/>
      </c>
      <c r="Q45" s="47"/>
      <c r="R45" s="2"/>
      <c r="S45" s="47"/>
      <c r="W45" s="47"/>
      <c r="X45" s="2"/>
      <c r="Y45" s="47"/>
      <c r="Z45" s="2" t="str">
        <f>IFERROR(IF(B45&lt;&gt;"", IF(AND(INDEX(Paste_Here!S$2:S$600, MATCH(B45, Paste_Here!A$2:A$600, 0))&lt;&gt;"", ISNUMBER(VALUE(INDEX(Paste_Here!S$2:S$600, MATCH(B45, Paste_Here!A$2:A$600, 0))))), INDEX(Paste_Here!S$2:S$600, MATCH(B45, Paste_Here!A$2:A$600, 0)), ""), ""), "")</f>
        <v/>
      </c>
      <c r="AA45" s="47"/>
      <c r="AB45" s="2" t="str">
        <f>IFERROR(IF(B45&lt;&gt;"", IF(ISNUMBER(SEARCH("highrisk", LOWER(INDEX(Paste_Here!T$2:T$600, MATCH(B45, Paste_Here!A$2:A$600, 0))))), "High Risk", IF(ISNUMBER(SEARCH("lowrisk", LOWER(INDEX(Paste_Here!T$2:T$600, MATCH(B45, Paste_Here!A$2:A$600, 0))))), "Low Risk", IF(ISNUMBER(SEARCH("somerisk", LOWER(INDEX(Paste_Here!T$2:T$600, MATCH(B45, Paste_Here!A$2:A$600, 0))))), "Some Risk", IF(ISNUMBER(SEARCH("OT", LOWER(INDEX(Paste_Here!T$2:T$600, MATCH(B45, Paste_Here!A$2:A$600, 0))))), "On Track", "")))), ""), "")</f>
        <v/>
      </c>
      <c r="AC45" s="47"/>
      <c r="AD45" s="2"/>
      <c r="AE45" s="47"/>
      <c r="AF45" s="2"/>
      <c r="AG45" s="47"/>
      <c r="AH45" s="2"/>
      <c r="AI45" s="47"/>
      <c r="AJ45" s="2" t="str" cm="1">
        <f t="array" aca="1" ref="AJ45" ca="1">IFERROR(IF(ISNUMBER(SEARCH("BR", INDEX(Paste_Here!AB$2:AB$210, MATCH(B45, Paste_Here!A$2:A$210, 0)))), -1, 1) * VALUE(_xlfn.TEXTJOIN("", TRUE, IF(ISNUMBER(--MID(INDEX(Paste_Here!AB$2:AB$210, MATCH(B45, Paste_Here!A$2:A$210, 0)), ROW(INDIRECT("1:"&amp;LEN(INDEX(Paste_Here!AB$2:AB$210, MATCH(B45, Paste_Here!A$2:A$210, 0))))), 1)), MID(INDEX(Paste_Here!AB$2:AB$210, MATCH(B45, Paste_Here!A$2:A$210, 0)), ROW(INDIRECT("1:"&amp;LEN(INDEX(Paste_Here!AB$2:AB$210, MATCH(B45, Paste_Here!A$2:A$210, 0))))), 1), ""))), "")</f>
        <v/>
      </c>
      <c r="AK45" s="47"/>
      <c r="AL45" s="34" t="str">
        <f>IFERROR(IF(B45&lt;&gt;"", IF(AND(INDEX(Paste_Here!AF$2:AF$600, MATCH(B45, Paste_Here!A$2:A$600, 0))&lt;&gt;"", ISNUMBER(VALUE(INDEX(Paste_Here!AF$2:AF$600, MATCH(B45, Paste_Here!A$2:A$600, 0))))), INDEX(Paste_Here!AF$2:AF$600, MATCH(B45, Paste_Here!A$2:A$600, 0)), ""), ""), "")</f>
        <v/>
      </c>
      <c r="AM45" s="47"/>
      <c r="AN45" s="47"/>
      <c r="AO45" s="2" t="str">
        <f t="shared" si="1"/>
        <v/>
      </c>
      <c r="AP45" s="47"/>
      <c r="AQ45" s="34" t="str">
        <f>IFERROR(IF(B45&lt;&gt;"", IF(COUNTIF(INDEX(Paste_Here!X$2:Y$600, MATCH(B45, Paste_Here!A$2:A$600, 0), 0), "yes") &gt; 0, "No", IF(COUNTIF(INDEX(Paste_Here!X$2:Y$600, MATCH(B45, Paste_Here!A$2:A$600, 0), 0), "no") &gt; 0, "Yes", "")), ""), "")</f>
        <v/>
      </c>
      <c r="AR45" s="47"/>
      <c r="AS45" s="34" t="str">
        <f>IFERROR(IF(B45&lt;&gt;"", IF(AND(INDEX(Paste_Here!U$2:U$600, MATCH(B45, Paste_Here!A$2:A$600, 0))&lt;&gt;"", ISNUMBER(VALUE(INDEX(Paste_Here!U$2:U$600, MATCH(B45, Paste_Here!A$2:A$600, 0))))), INDEX(Paste_Here!U$2:U$600, MATCH(B45, Paste_Here!A$2:A$600, 0)), ""), ""), "")</f>
        <v/>
      </c>
      <c r="AT45" s="47"/>
      <c r="AU45" s="34" t="str">
        <f>IFERROR(IF(B45&lt;&gt;"", IF(ISNUMBER(SEARCH("highrisk", LOWER(INDEX(Paste_Here!V$2:V$600, MATCH(B45, Paste_Here!A$2:A$600, 0))))), "High Risk", IF(ISNUMBER(SEARCH("lowrisk", LOWER(INDEX(Paste_Here!V$2:V$600, MATCH(B45, Paste_Here!A$2:A$600, 0))))), "Low Risk", IF(ISNUMBER(SEARCH("somerisk", LOWER(INDEX(Paste_Here!V$2:V$600, MATCH(B45, Paste_Here!A$2:A$600, 0))))), "Some Risk", ""))), ""), "")</f>
        <v/>
      </c>
      <c r="AV45" s="47"/>
      <c r="AW45" s="34" t="str">
        <f>IFERROR(IF(B45&lt;&gt;"", IF(AND(ISNUMBER(VALUE(INDEX(Paste_Here!W$2:W$600, MATCH(B45, Paste_Here!A$2:A$600, 0)))), INDEX(Paste_Here!W$2:W$600, MATCH(B45, Paste_Here!A$2:A$600, 0)) &lt;&gt; ""), VALUE(INDEX(Paste_Here!W$2:W$600, MATCH(B45, Paste_Here!A$2:A$600, 0))), ""), ""), "")</f>
        <v/>
      </c>
      <c r="AX45" s="47"/>
      <c r="BA45" s="2" t="str">
        <f>IFERROR(IF(B45&lt;&gt;"", IF(AND(INDEX(Paste_Here!AI$2:AI$600, MATCH(B45, Paste_Here!A$2:A$600, 0))&lt;&gt;"", ISNUMBER(VALUE(INDEX(Paste_Here!AI$2:AI$600, MATCH(B45, Paste_Here!A$2:A$600, 0))))), INDEX(Paste_Here!AI$2:AI$600, MATCH(B45, Paste_Here!A$2:A$600, 0)), ""), ""), "")</f>
        <v/>
      </c>
      <c r="BB45" s="47"/>
      <c r="BC45" s="34" t="str">
        <f>IFERROR(IF(B45&lt;&gt;"", IF(ISNUMBER(SEARCH("highrisk", LOWER(INDEX(Paste_Here!AJ$2:AJ$600, MATCH(B45, Paste_Here!A$2:A$600, 0))))), "High Risk", IF(ISNUMBER(SEARCH("lowrisk", LOWER(INDEX(Paste_Here!AJ$2:AJ$600, MATCH(B45, Paste_Here!A$2:A$600, 0))))), "Low Risk", IF(ISNUMBER(SEARCH("somerisk", LOWER(INDEX(Paste_Here!AJ$2:AJ$600, MATCH(B45, Paste_Here!A$2:A$600, 0))))), "Some Risk", IF(ISNUMBER(SEARCH("OT", LOWER(INDEX(Paste_Here!AJ$2:AJ$600, MATCH(B45, Paste_Here!A$2:A$600, 0))))), "On Track", "")))), ""), "")</f>
        <v/>
      </c>
      <c r="BD45" s="47"/>
      <c r="BE45" s="34" t="str">
        <f>IFERROR(IF(B45&lt;&gt;"", IF(AND(INDEX(Paste_Here!AK$2:AK$600, MATCH(B45, Paste_Here!A$2:A$600, 0))&lt;&gt;"", ISNUMBER(VALUE(INDEX(Paste_Here!AK$2:AK$600, MATCH(B45, Paste_Here!A$2:A$600, 0))))), INDEX(Paste_Here!AK$2:AK$600, MATCH(B45, Paste_Here!A$2:A$600, 0)), ""), ""), "")</f>
        <v/>
      </c>
      <c r="BF45" s="47"/>
      <c r="BG45" s="34" t="str" cm="1">
        <f t="array" aca="1" ref="BG45" ca="1">IFERROR(IF(B45&lt;&gt;"", IF(INDEX(Paste_Here!AE$2:AE$600, MATCH(B45, Paste_Here!A$2:A$600, 0))&lt;&gt;"", IF(LEFT(INDEX(Paste_Here!AE$2:AE$600, MATCH(B45, Paste_Here!A$2:A$600, 0)), 2)="EM", -1, 1) * VALUE(_xlfn.TEXTJOIN("", TRUE, IF(ISNUMBER(MID(INDEX(Paste_Here!AE$2:AE$600, MATCH(B45, Paste_Here!A$2:A$600, 0)), ROW(INDIRECT("1:"&amp;LEN(INDEX(Paste_Here!AE$2:AE$600, MATCH(B45, Paste_Here!A$2:A$600, 0))))), 1)*1), MID(INDEX(Paste_Here!AE$2:AE$600, MATCH(B45, Paste_Here!A$2:A$600, 0)), ROW(INDIRECT("1:"&amp;LEN(INDEX(Paste_Here!AE$2:AE$600, MATCH(B45, Paste_Here!A$2:A$600, 0))))), 1), ""))), ""), ""), "")</f>
        <v/>
      </c>
      <c r="BH45" s="47"/>
      <c r="BJ45" s="47"/>
      <c r="BK45" s="2" t="str">
        <f t="shared" si="2"/>
        <v/>
      </c>
      <c r="BL45" s="47"/>
      <c r="BM45" s="34" t="str">
        <f>IFERROR(IF(B45&lt;&gt;"", IF(AND(INDEX(Paste_Here!Z$2:Z$600, MATCH(B45, Paste_Here!A$2:A$600, 0))&lt;&gt;"", ISNUMBER(VALUE(INDEX(Paste_Here!Z$2:Z$600, MATCH(B45, Paste_Here!A$2:A$600, 0))))), INDEX(Paste_Here!Z$2:Z$600, MATCH(B45, Paste_Here!A$2:A$600, 0)), ""), ""), "")</f>
        <v/>
      </c>
      <c r="BN45" s="47"/>
      <c r="BO45" s="34" t="str">
        <f>IFERROR(IF(B45&lt;&gt;"", IF(ISNUMBER(SEARCH("highrisk", LOWER(INDEX(Paste_Here!AA$2:AA$600, MATCH(B45, Paste_Here!A$2:A$600, 0))))), "High Risk", IF(ISNUMBER(SEARCH("lowrisk", LOWER(INDEX(Paste_Here!AA$2:AA$600, MATCH(B45, Paste_Here!A$2:A$600, 0))))), "Low Risk", IF(ISNUMBER(SEARCH("somerisk", LOWER(INDEX(Paste_Here!AA$2:AA$600, MATCH(B45, Paste_Here!A$2:A$600, 0))))), "Some Risk", IF(ISNUMBER(SEARCH("OT", LOWER(INDEX(Paste_Here!AA$2:AA$600, MATCH(B45, Paste_Here!A$2:A$600, 0))))), "On Track", "")))), ""), "")</f>
        <v/>
      </c>
      <c r="BP45" s="47"/>
      <c r="BQ45" s="34" t="str">
        <f>IFERROR(IF(B45&lt;&gt;"", IF(AND(INDEX(Paste_Here!AC$2:AC$600, MATCH(B45, Paste_Here!A$2:A$600, 0))&lt;&gt;"", ISNUMBER(VALUE(INDEX(Paste_Here!AC$2:AC$600, MATCH(B45, Paste_Here!A$2:A$600, 0))))), INDEX(Paste_Here!AC$2:AC$600, MATCH(B45, Paste_Here!A$2:A$600, 0)), ""), ""), "")</f>
        <v/>
      </c>
      <c r="BR45" s="47"/>
      <c r="BS45" s="34" t="str">
        <f>IFERROR(IF(B45&lt;&gt;"", IF(ISNUMBER(SEARCH("highrisk", LOWER(INDEX(Paste_Here!AD$2:AD$600, MATCH(B45, Paste_Here!A$2:A$600, 0))))), "High Risk", IF(ISNUMBER(SEARCH("lowrisk", LOWER(INDEX(Paste_Here!AD$2:AD$600, MATCH(B45, Paste_Here!A$2:A$600, 0))))), "Low Risk", IF(ISNUMBER(SEARCH("somerisk", LOWER(INDEX(Paste_Here!AD$2:AD$600, MATCH(B45, Paste_Here!A$2:A$600, 0))))), "Some Risk", IF(ISNUMBER(SEARCH("OT", LOWER(INDEX(Paste_Here!AD$2:AD$600, MATCH(B45, Paste_Here!A$2:A$600, 0))))), "On Track", "")))), ""), "")</f>
        <v/>
      </c>
      <c r="BT45" s="47"/>
      <c r="BU45" s="34"/>
      <c r="BV45" s="47"/>
      <c r="BW45" s="34"/>
      <c r="BX45" s="47"/>
      <c r="BY45" s="34"/>
      <c r="BZ45" s="47"/>
      <c r="CA45" s="34"/>
      <c r="CB45" s="49"/>
      <c r="CE45" s="47"/>
      <c r="CF45" s="2"/>
      <c r="CG45" s="47"/>
      <c r="CH45" s="34"/>
      <c r="CI45" s="47"/>
      <c r="CJ45" s="34"/>
      <c r="CK45" s="47"/>
      <c r="CL45" s="34"/>
      <c r="CM45" s="47"/>
      <c r="CN45" s="34"/>
      <c r="CO45" s="47"/>
      <c r="CP45" s="34"/>
      <c r="CQ45" s="47"/>
      <c r="CR45" s="34"/>
      <c r="CS45" s="47"/>
      <c r="CT45" s="34"/>
      <c r="CU45" s="47"/>
      <c r="CV45" s="34"/>
      <c r="CW45" s="47"/>
      <c r="CZ45" s="47"/>
      <c r="DA45" s="2"/>
      <c r="DB45" s="47"/>
      <c r="DC45" s="34"/>
      <c r="DD45" s="47"/>
      <c r="DE45" s="34"/>
      <c r="DF45" s="47"/>
      <c r="DG45" s="34"/>
      <c r="DH45" s="47"/>
      <c r="DI45" s="34"/>
      <c r="DJ45" s="47"/>
      <c r="DK45" s="34"/>
      <c r="DL45" s="47"/>
      <c r="DM45" s="34"/>
      <c r="DN45" s="47"/>
      <c r="DO45" s="34"/>
      <c r="DP45" s="47"/>
      <c r="DQ45" s="34"/>
      <c r="DR45" s="47"/>
      <c r="DS45" s="4"/>
      <c r="DT45" s="47"/>
      <c r="DU45" s="47"/>
      <c r="DV45" s="2" t="str">
        <f t="shared" si="3"/>
        <v/>
      </c>
      <c r="DW45" s="47"/>
      <c r="DX45" s="2" t="str">
        <f>IFERROR(IF(B45&lt;&gt;"", IF(ISNUMBER(SEARCH("s", LOWER(INDEX(Paste_Here!M$2:M$600, MATCH(B45, Paste_Here!A$2:A$600, 0))))), "Yes", IF(INDEX(Paste_Here!M$2:M$600, MATCH(B45, Paste_Here!A$2:A$600, 0))&lt;&gt;"", "No", "")), ""), "")</f>
        <v/>
      </c>
      <c r="DY45" s="47"/>
      <c r="DZ45" s="2" t="str">
        <f>IFERROR(IF(B45&lt;&gt;"", IF(ISNUMBER(SEARCH("yes", LOWER(INDEX(Paste_Here!F$2:F$600, MATCH(B45, Paste_Here!A$2:A$600, 0))))), "Yes", IF(ISNUMBER(SEARCH("no", LOWER(INDEX(Paste_Here!F$2:F$600, MATCH(B45, Paste_Here!A$2:A$600, 0))))), "No", "")), ""), "")</f>
        <v/>
      </c>
      <c r="EA45" s="47"/>
      <c r="EB45" s="2" t="str">
        <f>IFERROR(IF(B45&lt;&gt;"", IF(ISNUMBER(SEARCH("english language learner", LOWER(INDEX(Paste_Here!C$2:C$600, MATCH(B45, Paste_Here!A$2:A$600, 0))))), "Yes", ""), ""), "")</f>
        <v/>
      </c>
      <c r="EC45" s="47"/>
      <c r="ED45" s="2" t="str">
        <f>IFERROR(IF(B45&lt;&gt;"", IF(OR(ISNUMBER(SEARCH("b", LOWER(INDEX(Paste_Here!K$2:K$600, MATCH(B45, Paste_Here!A$2:A$600, 0))))), ISNUMBER(SEARCH("h", LOWER(INDEX(Paste_Here!K$2:K$600, MATCH(B45, Paste_Here!A$2:A$600, 0))))), ISNUMBER(SEARCH("i", LOWER(INDEX(Paste_Here!K$2:K$600, MATCH(B45, Paste_Here!A$2:A$600, 0)))))), "Yes", IF(INDEX(Paste_Here!K$2:K$600, MATCH(B45, Paste_Here!A$2:A$600, 0))&lt;&gt;"", "No", "")), ""), "")</f>
        <v/>
      </c>
      <c r="EE45" s="47"/>
      <c r="EF45" s="34" t="str">
        <f>IFERROR(IF(B45&lt;&gt;"", IF(ISNUMBER(SEARCH("yes", LOWER(INDEX(Paste_Here!L$2:L$600, MATCH(B45, Paste_Here!A$2:A$600, 0))))), "Yes", IF(ISNUMBER(SEARCH("no", LOWER(INDEX(Paste_Here!L$2:L$600, MATCH(B45, Paste_Here!A$2:A$600, 0))))), "No", "")), ""), "")</f>
        <v/>
      </c>
      <c r="EG45" s="47"/>
      <c r="EH45" s="2" t="str">
        <f>IFERROR(IF(B45&lt;&gt;"", IF(ISNUMBER(SEARCH("transitional 2", LOWER(INDEX(Paste_Here!C$2:C$600, MATCH(B45, Paste_Here!A$2:A$600, 0))))), "T2", IF(ISNUMBER(SEARCH("transitional 1", LOWER(INDEX(Paste_Here!C$2:C$600, MATCH(B45, Paste_Here!A$2:A$600, 0))))), "T1", IF(ISNUMBER(SEARCH("waived ell services", LOWER(INDEX(Paste_Here!C$2:C$600, MATCH(B45, Paste_Here!A$2:A$600, 0))))), "W", ""))), ""), "")</f>
        <v/>
      </c>
      <c r="EI45" s="47"/>
      <c r="EJ45" s="2" t="str">
        <f>IFERROR(IF(B45&lt;&gt;"", IF(AND(INDEX(Paste_Here!AG$2:AG$600, MATCH(B45, Paste_Here!A$2:A$600, 0))&lt;&gt;"", ISNUMBER(VALUE(INDEX(Paste_Here!AG$2:AG$600, MATCH(B45, Paste_Here!A$2:A$600, 0))))), INDEX(Paste_Here!AG$2:AG$600, MATCH(B45, Paste_Here!A$2:A$600, 0)), ""), ""), "")</f>
        <v/>
      </c>
      <c r="EK45" s="47"/>
      <c r="EL45" s="2" t="str">
        <f>IFERROR(IF(B45&lt;&gt;"", IF(AND(INDEX(Paste_Here!AL$2:AL$600, MATCH(B45, Paste_Here!A$2:A$600, 0))&lt;&gt;"", ISNUMBER(VALUE(INDEX(Paste_Here!AL$2:AL$600, MATCH(B45, Paste_Here!A$2:A$600, 0))))), INDEX(Paste_Here!AL$2:AL$600, MATCH(B45, Paste_Here!A$2:A$600, 0)), ""), ""), "")</f>
        <v/>
      </c>
      <c r="EM45" s="47"/>
      <c r="FA45" s="4" t="str" cm="1">
        <f t="array" ref="FA45">IFERROR(INDEX(Paste_Here!$B$2:$B$600, MATCH(0, COUNTIF(FA$4:FA44, Paste_Here!$B$2:$B$600) + IF(Paste_Here!$B$2:$B$600="", 1, 0), 0)), "")</f>
        <v/>
      </c>
      <c r="FB45" s="4" t="str">
        <f>IF(FA45&lt;&gt;"", INDEX(Paste_Here!$A$2:$A$600, MATCH(FA45, Paste_Here!$B$2:$B$600, 0)), "")</f>
        <v/>
      </c>
      <c r="FC45" s="4" t="str">
        <f t="shared" si="4"/>
        <v/>
      </c>
      <c r="FD45" s="4" t="str" cm="1">
        <f t="array" ref="FD45">IFERROR(INDEX($FC$5:$FC$600, MATCH(SMALL(IF($FC$5:$FC$600&lt;&gt;"", COUNTIF($FC$5:$FC$600, "&lt;"&amp;$FC$5:$FC$600)+1), ROW()-ROW($FD$5)+1), COUNTIF($FC$5:$FC$600, "&lt;"&amp;$FC$5:$FC$600)+1, 0)), "")</f>
        <v/>
      </c>
      <c r="FF45" s="2" t="str">
        <f>IFERROR(IF(B45&lt;&gt;"", IF(AND(INDEX(Paste_Here!AH$2:AH$600, MATCH(B45, Paste_Here!A$2:A$600, 0))&lt;&gt;"", ISNUMBER(VALUE(INDEX(Paste_Here!AH$2:AH$600, MATCH(B45, Paste_Here!A$2:A$600, 0))))), INDEX(Paste_Here!AH$2:AH$600, MATCH(B45, Paste_Here!A$2:A$600, 0)), ""), ""), "")</f>
        <v/>
      </c>
      <c r="FG45" s="47"/>
      <c r="FH45" s="2" t="str">
        <f>IFERROR(IF(B45&lt;&gt;"", IF(AND(INDEX(Paste_Here!AM$2:AM$600, MATCH(B45, Paste_Here!A$2:A$600, 0))&lt;&gt;"", ISNUMBER(VALUE(INDEX(Paste_Here!AM$2:AM$600, MATCH(B45, Paste_Here!A$2:A$600, 0))))), INDEX(Paste_Here!AM$2:AM$600, MATCH(B45, Paste_Here!A$2:A$600, 0)), ""), ""), "")</f>
        <v/>
      </c>
      <c r="FI45" s="47"/>
      <c r="FJ45" s="47"/>
      <c r="FK45" s="2" t="str">
        <f t="shared" si="5"/>
        <v/>
      </c>
      <c r="FL45" s="47"/>
      <c r="FM45" s="2" t="str">
        <f>IFERROR(IF(B45&lt;&gt;"", IF(ISNUMBER(VALUE(INDEX(Paste_Here!H$2:H$600, MATCH(B45, Paste_Here!A$2:A$600, 0)))), IF(VALUE(INDEX(Paste_Here!H$2:H$600, MATCH(B45, Paste_Here!A$2:A$600, 0)))=0, "No", IF(AND(VALUE(INDEX(Paste_Here!H$2:H$600, MATCH(B45, Paste_Here!A$2:A$600, 0)))&gt;=1, VALUE(INDEX(Paste_Here!H$2:H$600, MATCH(B45, Paste_Here!A$2:A$600, 0)))&lt;=4), VALUE(INDEX(Paste_Here!H$2:H$600, MATCH(B45, Paste_Here!A$2:A$600, 0))), "")), ""), ""), "")</f>
        <v/>
      </c>
      <c r="FN45" s="47"/>
      <c r="FO45" s="34" t="str">
        <f>IFERROR(IF(B45&lt;&gt;"", IF(ISNUMBER(VALUE(INDEX(Paste_Here!I$2:I$600, MATCH(B45, Paste_Here!A$2:A$600, 0)))), IF(VALUE(INDEX(Paste_Here!I$2:I$600, MATCH(B45, Paste_Here!A$2:A$600, 0)))=0, "No", IF(AND(VALUE(INDEX(Paste_Here!I$2:I$600, MATCH(B45, Paste_Here!A$2:A$600, 0)))&gt;=1, VALUE(INDEX(Paste_Here!I$2:I$600, MATCH(B45, Paste_Here!A$2:A$600, 0)))&lt;=4), VALUE(INDEX(Paste_Here!I$2:I$600, MATCH(B45, Paste_Here!A$2:A$600, 0))), "")), ""), ""), "")</f>
        <v/>
      </c>
      <c r="FP45" s="47"/>
      <c r="FQ45" s="2"/>
      <c r="FR45" s="47"/>
      <c r="FS45" s="2"/>
      <c r="FT45" s="47"/>
      <c r="FU45" s="2"/>
      <c r="FV45" s="47"/>
      <c r="FW45" s="2"/>
      <c r="FX45" s="47"/>
      <c r="FY45" s="2"/>
      <c r="FZ45" s="47"/>
      <c r="GA45" s="2"/>
      <c r="GB45" s="47"/>
      <c r="GU45" s="2"/>
      <c r="GV45" s="47"/>
      <c r="GW45" s="2"/>
      <c r="GX45" s="47"/>
    </row>
    <row r="46" spans="1:206" ht="11.65">
      <c r="A46" s="47"/>
      <c r="B46" s="2" t="str">
        <f t="shared" si="0"/>
        <v/>
      </c>
      <c r="C46" s="47"/>
      <c r="D46" s="2" t="str">
        <f>IFERROR(IF(B46&lt;&gt;"", IF(COUNTIF(INDEX(Paste_Here!N$2:O$600, MATCH(B46, Paste_Here!A$2:A$600, 0), 0), "yes") &gt; 0, "No", IF(COUNTIF(INDEX(Paste_Here!N$2:O$600, MATCH(B46, Paste_Here!A$2:A$600, 0), 0), "no") &gt; 0, "Yes", "")), ""), "")</f>
        <v/>
      </c>
      <c r="E46" s="47"/>
      <c r="F46" s="84" t="str">
        <f>IFERROR(IF(B46&lt;&gt;"", IF(AND(INDEX(Paste_Here!P$2:P$600, MATCH(B46, Paste_Here!A$2:A$600, 0))&lt;&gt;"", ISNUMBER(VALUE(INDEX(Paste_Here!P$2:P$600, MATCH(B46, Paste_Here!A$2:A$600, 0))))), INDEX(Paste_Here!P$2:P$600, MATCH(B46, Paste_Here!A$2:A$600, 0)), ""), ""), "")</f>
        <v/>
      </c>
      <c r="G46" s="47"/>
      <c r="H46" s="2" t="str">
        <f>IFERROR(IF(B46&lt;&gt;"", IF(ISNUMBER(SEARCH("highrisk", LOWER(INDEX(Paste_Here!Q$2:Q$600, MATCH(B46, Paste_Here!A$2:A$600, 0))))), "High Risk", IF(ISNUMBER(SEARCH("lowrisk", LOWER(INDEX(Paste_Here!Q$2:Q$600, MATCH(B46, Paste_Here!A$2:A$600, 0))))), "Low Risk", IF(ISNUMBER(SEARCH("somerisk", LOWER(INDEX(Paste_Here!Q$2:Q$600, MATCH(B46, Paste_Here!A$2:A$600, 0))))), "Some Risk", ""))), ""), "")</f>
        <v/>
      </c>
      <c r="I46" s="47"/>
      <c r="J46" s="2"/>
      <c r="K46" s="47"/>
      <c r="L46" s="2"/>
      <c r="M46" s="47"/>
      <c r="N46" s="2"/>
      <c r="O46" s="47"/>
      <c r="P46" s="2" t="str">
        <f>IFERROR(IF(B46&lt;&gt;"", IF(AND(ISNUMBER(VALUE(INDEX(Paste_Here!R$2:R$600, MATCH(B46, Paste_Here!A$2:A$600, 0)))), INDEX(Paste_Here!R$2:R$600, MATCH(B46, Paste_Here!A$2:A$600, 0)) &lt;&gt; ""), VALUE(INDEX(Paste_Here!R$2:R$600, MATCH(B46, Paste_Here!A$2:A$600, 0))), ""), ""), "")</f>
        <v/>
      </c>
      <c r="Q46" s="47"/>
      <c r="R46" s="2"/>
      <c r="S46" s="47"/>
      <c r="W46" s="47"/>
      <c r="X46" s="2"/>
      <c r="Y46" s="47"/>
      <c r="Z46" s="2" t="str">
        <f>IFERROR(IF(B46&lt;&gt;"", IF(AND(INDEX(Paste_Here!S$2:S$600, MATCH(B46, Paste_Here!A$2:A$600, 0))&lt;&gt;"", ISNUMBER(VALUE(INDEX(Paste_Here!S$2:S$600, MATCH(B46, Paste_Here!A$2:A$600, 0))))), INDEX(Paste_Here!S$2:S$600, MATCH(B46, Paste_Here!A$2:A$600, 0)), ""), ""), "")</f>
        <v/>
      </c>
      <c r="AA46" s="47"/>
      <c r="AB46" s="2" t="str">
        <f>IFERROR(IF(B46&lt;&gt;"", IF(ISNUMBER(SEARCH("highrisk", LOWER(INDEX(Paste_Here!T$2:T$600, MATCH(B46, Paste_Here!A$2:A$600, 0))))), "High Risk", IF(ISNUMBER(SEARCH("lowrisk", LOWER(INDEX(Paste_Here!T$2:T$600, MATCH(B46, Paste_Here!A$2:A$600, 0))))), "Low Risk", IF(ISNUMBER(SEARCH("somerisk", LOWER(INDEX(Paste_Here!T$2:T$600, MATCH(B46, Paste_Here!A$2:A$600, 0))))), "Some Risk", IF(ISNUMBER(SEARCH("OT", LOWER(INDEX(Paste_Here!T$2:T$600, MATCH(B46, Paste_Here!A$2:A$600, 0))))), "On Track", "")))), ""), "")</f>
        <v/>
      </c>
      <c r="AC46" s="47"/>
      <c r="AD46" s="2"/>
      <c r="AE46" s="47"/>
      <c r="AF46" s="2"/>
      <c r="AG46" s="47"/>
      <c r="AH46" s="2"/>
      <c r="AI46" s="47"/>
      <c r="AJ46" s="2" t="str" cm="1">
        <f t="array" aca="1" ref="AJ46" ca="1">IFERROR(IF(ISNUMBER(SEARCH("BR", INDEX(Paste_Here!AB$2:AB$210, MATCH(B46, Paste_Here!A$2:A$210, 0)))), -1, 1) * VALUE(_xlfn.TEXTJOIN("", TRUE, IF(ISNUMBER(--MID(INDEX(Paste_Here!AB$2:AB$210, MATCH(B46, Paste_Here!A$2:A$210, 0)), ROW(INDIRECT("1:"&amp;LEN(INDEX(Paste_Here!AB$2:AB$210, MATCH(B46, Paste_Here!A$2:A$210, 0))))), 1)), MID(INDEX(Paste_Here!AB$2:AB$210, MATCH(B46, Paste_Here!A$2:A$210, 0)), ROW(INDIRECT("1:"&amp;LEN(INDEX(Paste_Here!AB$2:AB$210, MATCH(B46, Paste_Here!A$2:A$210, 0))))), 1), ""))), "")</f>
        <v/>
      </c>
      <c r="AK46" s="47"/>
      <c r="AL46" s="34" t="str">
        <f>IFERROR(IF(B46&lt;&gt;"", IF(AND(INDEX(Paste_Here!AF$2:AF$600, MATCH(B46, Paste_Here!A$2:A$600, 0))&lt;&gt;"", ISNUMBER(VALUE(INDEX(Paste_Here!AF$2:AF$600, MATCH(B46, Paste_Here!A$2:A$600, 0))))), INDEX(Paste_Here!AF$2:AF$600, MATCH(B46, Paste_Here!A$2:A$600, 0)), ""), ""), "")</f>
        <v/>
      </c>
      <c r="AM46" s="47"/>
      <c r="AN46" s="47"/>
      <c r="AO46" s="2" t="str">
        <f t="shared" si="1"/>
        <v/>
      </c>
      <c r="AP46" s="47"/>
      <c r="AQ46" s="34" t="str">
        <f>IFERROR(IF(B46&lt;&gt;"", IF(COUNTIF(INDEX(Paste_Here!X$2:Y$600, MATCH(B46, Paste_Here!A$2:A$600, 0), 0), "yes") &gt; 0, "No", IF(COUNTIF(INDEX(Paste_Here!X$2:Y$600, MATCH(B46, Paste_Here!A$2:A$600, 0), 0), "no") &gt; 0, "Yes", "")), ""), "")</f>
        <v/>
      </c>
      <c r="AR46" s="47"/>
      <c r="AS46" s="34" t="str">
        <f>IFERROR(IF(B46&lt;&gt;"", IF(AND(INDEX(Paste_Here!U$2:U$600, MATCH(B46, Paste_Here!A$2:A$600, 0))&lt;&gt;"", ISNUMBER(VALUE(INDEX(Paste_Here!U$2:U$600, MATCH(B46, Paste_Here!A$2:A$600, 0))))), INDEX(Paste_Here!U$2:U$600, MATCH(B46, Paste_Here!A$2:A$600, 0)), ""), ""), "")</f>
        <v/>
      </c>
      <c r="AT46" s="47"/>
      <c r="AU46" s="34" t="str">
        <f>IFERROR(IF(B46&lt;&gt;"", IF(ISNUMBER(SEARCH("highrisk", LOWER(INDEX(Paste_Here!V$2:V$600, MATCH(B46, Paste_Here!A$2:A$600, 0))))), "High Risk", IF(ISNUMBER(SEARCH("lowrisk", LOWER(INDEX(Paste_Here!V$2:V$600, MATCH(B46, Paste_Here!A$2:A$600, 0))))), "Low Risk", IF(ISNUMBER(SEARCH("somerisk", LOWER(INDEX(Paste_Here!V$2:V$600, MATCH(B46, Paste_Here!A$2:A$600, 0))))), "Some Risk", ""))), ""), "")</f>
        <v/>
      </c>
      <c r="AV46" s="47"/>
      <c r="AW46" s="34" t="str">
        <f>IFERROR(IF(B46&lt;&gt;"", IF(AND(ISNUMBER(VALUE(INDEX(Paste_Here!W$2:W$600, MATCH(B46, Paste_Here!A$2:A$600, 0)))), INDEX(Paste_Here!W$2:W$600, MATCH(B46, Paste_Here!A$2:A$600, 0)) &lt;&gt; ""), VALUE(INDEX(Paste_Here!W$2:W$600, MATCH(B46, Paste_Here!A$2:A$600, 0))), ""), ""), "")</f>
        <v/>
      </c>
      <c r="AX46" s="47"/>
      <c r="BA46" s="2" t="str">
        <f>IFERROR(IF(B46&lt;&gt;"", IF(AND(INDEX(Paste_Here!AI$2:AI$600, MATCH(B46, Paste_Here!A$2:A$600, 0))&lt;&gt;"", ISNUMBER(VALUE(INDEX(Paste_Here!AI$2:AI$600, MATCH(B46, Paste_Here!A$2:A$600, 0))))), INDEX(Paste_Here!AI$2:AI$600, MATCH(B46, Paste_Here!A$2:A$600, 0)), ""), ""), "")</f>
        <v/>
      </c>
      <c r="BB46" s="47"/>
      <c r="BC46" s="34" t="str">
        <f>IFERROR(IF(B46&lt;&gt;"", IF(ISNUMBER(SEARCH("highrisk", LOWER(INDEX(Paste_Here!AJ$2:AJ$600, MATCH(B46, Paste_Here!A$2:A$600, 0))))), "High Risk", IF(ISNUMBER(SEARCH("lowrisk", LOWER(INDEX(Paste_Here!AJ$2:AJ$600, MATCH(B46, Paste_Here!A$2:A$600, 0))))), "Low Risk", IF(ISNUMBER(SEARCH("somerisk", LOWER(INDEX(Paste_Here!AJ$2:AJ$600, MATCH(B46, Paste_Here!A$2:A$600, 0))))), "Some Risk", IF(ISNUMBER(SEARCH("OT", LOWER(INDEX(Paste_Here!AJ$2:AJ$600, MATCH(B46, Paste_Here!A$2:A$600, 0))))), "On Track", "")))), ""), "")</f>
        <v/>
      </c>
      <c r="BD46" s="47"/>
      <c r="BE46" s="34" t="str">
        <f>IFERROR(IF(B46&lt;&gt;"", IF(AND(INDEX(Paste_Here!AK$2:AK$600, MATCH(B46, Paste_Here!A$2:A$600, 0))&lt;&gt;"", ISNUMBER(VALUE(INDEX(Paste_Here!AK$2:AK$600, MATCH(B46, Paste_Here!A$2:A$600, 0))))), INDEX(Paste_Here!AK$2:AK$600, MATCH(B46, Paste_Here!A$2:A$600, 0)), ""), ""), "")</f>
        <v/>
      </c>
      <c r="BF46" s="47"/>
      <c r="BG46" s="34" t="str" cm="1">
        <f t="array" aca="1" ref="BG46" ca="1">IFERROR(IF(B46&lt;&gt;"", IF(INDEX(Paste_Here!AE$2:AE$600, MATCH(B46, Paste_Here!A$2:A$600, 0))&lt;&gt;"", IF(LEFT(INDEX(Paste_Here!AE$2:AE$600, MATCH(B46, Paste_Here!A$2:A$600, 0)), 2)="EM", -1, 1) * VALUE(_xlfn.TEXTJOIN("", TRUE, IF(ISNUMBER(MID(INDEX(Paste_Here!AE$2:AE$600, MATCH(B46, Paste_Here!A$2:A$600, 0)), ROW(INDIRECT("1:"&amp;LEN(INDEX(Paste_Here!AE$2:AE$600, MATCH(B46, Paste_Here!A$2:A$600, 0))))), 1)*1), MID(INDEX(Paste_Here!AE$2:AE$600, MATCH(B46, Paste_Here!A$2:A$600, 0)), ROW(INDIRECT("1:"&amp;LEN(INDEX(Paste_Here!AE$2:AE$600, MATCH(B46, Paste_Here!A$2:A$600, 0))))), 1), ""))), ""), ""), "")</f>
        <v/>
      </c>
      <c r="BH46" s="47"/>
      <c r="BJ46" s="47"/>
      <c r="BK46" s="2" t="str">
        <f t="shared" si="2"/>
        <v/>
      </c>
      <c r="BL46" s="47"/>
      <c r="BM46" s="34" t="str">
        <f>IFERROR(IF(B46&lt;&gt;"", IF(AND(INDEX(Paste_Here!Z$2:Z$600, MATCH(B46, Paste_Here!A$2:A$600, 0))&lt;&gt;"", ISNUMBER(VALUE(INDEX(Paste_Here!Z$2:Z$600, MATCH(B46, Paste_Here!A$2:A$600, 0))))), INDEX(Paste_Here!Z$2:Z$600, MATCH(B46, Paste_Here!A$2:A$600, 0)), ""), ""), "")</f>
        <v/>
      </c>
      <c r="BN46" s="47"/>
      <c r="BO46" s="34" t="str">
        <f>IFERROR(IF(B46&lt;&gt;"", IF(ISNUMBER(SEARCH("highrisk", LOWER(INDEX(Paste_Here!AA$2:AA$600, MATCH(B46, Paste_Here!A$2:A$600, 0))))), "High Risk", IF(ISNUMBER(SEARCH("lowrisk", LOWER(INDEX(Paste_Here!AA$2:AA$600, MATCH(B46, Paste_Here!A$2:A$600, 0))))), "Low Risk", IF(ISNUMBER(SEARCH("somerisk", LOWER(INDEX(Paste_Here!AA$2:AA$600, MATCH(B46, Paste_Here!A$2:A$600, 0))))), "Some Risk", IF(ISNUMBER(SEARCH("OT", LOWER(INDEX(Paste_Here!AA$2:AA$600, MATCH(B46, Paste_Here!A$2:A$600, 0))))), "On Track", "")))), ""), "")</f>
        <v/>
      </c>
      <c r="BP46" s="47"/>
      <c r="BQ46" s="34" t="str">
        <f>IFERROR(IF(B46&lt;&gt;"", IF(AND(INDEX(Paste_Here!AC$2:AC$600, MATCH(B46, Paste_Here!A$2:A$600, 0))&lt;&gt;"", ISNUMBER(VALUE(INDEX(Paste_Here!AC$2:AC$600, MATCH(B46, Paste_Here!A$2:A$600, 0))))), INDEX(Paste_Here!AC$2:AC$600, MATCH(B46, Paste_Here!A$2:A$600, 0)), ""), ""), "")</f>
        <v/>
      </c>
      <c r="BR46" s="47"/>
      <c r="BS46" s="34" t="str">
        <f>IFERROR(IF(B46&lt;&gt;"", IF(ISNUMBER(SEARCH("highrisk", LOWER(INDEX(Paste_Here!AD$2:AD$600, MATCH(B46, Paste_Here!A$2:A$600, 0))))), "High Risk", IF(ISNUMBER(SEARCH("lowrisk", LOWER(INDEX(Paste_Here!AD$2:AD$600, MATCH(B46, Paste_Here!A$2:A$600, 0))))), "Low Risk", IF(ISNUMBER(SEARCH("somerisk", LOWER(INDEX(Paste_Here!AD$2:AD$600, MATCH(B46, Paste_Here!A$2:A$600, 0))))), "Some Risk", IF(ISNUMBER(SEARCH("OT", LOWER(INDEX(Paste_Here!AD$2:AD$600, MATCH(B46, Paste_Here!A$2:A$600, 0))))), "On Track", "")))), ""), "")</f>
        <v/>
      </c>
      <c r="BT46" s="47"/>
      <c r="BU46" s="34"/>
      <c r="BV46" s="47"/>
      <c r="BW46" s="34"/>
      <c r="BX46" s="47"/>
      <c r="BY46" s="34"/>
      <c r="BZ46" s="47"/>
      <c r="CA46" s="34"/>
      <c r="CB46" s="49"/>
      <c r="CE46" s="47"/>
      <c r="CF46" s="2"/>
      <c r="CG46" s="47"/>
      <c r="CH46" s="34"/>
      <c r="CI46" s="47"/>
      <c r="CJ46" s="34"/>
      <c r="CK46" s="47"/>
      <c r="CL46" s="34"/>
      <c r="CM46" s="47"/>
      <c r="CN46" s="34"/>
      <c r="CO46" s="47"/>
      <c r="CP46" s="34"/>
      <c r="CQ46" s="47"/>
      <c r="CR46" s="34"/>
      <c r="CS46" s="47"/>
      <c r="CT46" s="34"/>
      <c r="CU46" s="47"/>
      <c r="CV46" s="34"/>
      <c r="CW46" s="47"/>
      <c r="CZ46" s="47"/>
      <c r="DA46" s="2"/>
      <c r="DB46" s="47"/>
      <c r="DC46" s="34"/>
      <c r="DD46" s="47"/>
      <c r="DE46" s="34"/>
      <c r="DF46" s="47"/>
      <c r="DG46" s="34"/>
      <c r="DH46" s="47"/>
      <c r="DI46" s="34"/>
      <c r="DJ46" s="47"/>
      <c r="DK46" s="34"/>
      <c r="DL46" s="47"/>
      <c r="DM46" s="34"/>
      <c r="DN46" s="47"/>
      <c r="DO46" s="34"/>
      <c r="DP46" s="47"/>
      <c r="DQ46" s="34"/>
      <c r="DR46" s="47"/>
      <c r="DS46" s="4"/>
      <c r="DT46" s="47"/>
      <c r="DU46" s="47"/>
      <c r="DV46" s="2" t="str">
        <f t="shared" si="3"/>
        <v/>
      </c>
      <c r="DW46" s="47"/>
      <c r="DX46" s="2" t="str">
        <f>IFERROR(IF(B46&lt;&gt;"", IF(ISNUMBER(SEARCH("s", LOWER(INDEX(Paste_Here!M$2:M$600, MATCH(B46, Paste_Here!A$2:A$600, 0))))), "Yes", IF(INDEX(Paste_Here!M$2:M$600, MATCH(B46, Paste_Here!A$2:A$600, 0))&lt;&gt;"", "No", "")), ""), "")</f>
        <v/>
      </c>
      <c r="DY46" s="47"/>
      <c r="DZ46" s="2" t="str">
        <f>IFERROR(IF(B46&lt;&gt;"", IF(ISNUMBER(SEARCH("yes", LOWER(INDEX(Paste_Here!F$2:F$600, MATCH(B46, Paste_Here!A$2:A$600, 0))))), "Yes", IF(ISNUMBER(SEARCH("no", LOWER(INDEX(Paste_Here!F$2:F$600, MATCH(B46, Paste_Here!A$2:A$600, 0))))), "No", "")), ""), "")</f>
        <v/>
      </c>
      <c r="EA46" s="47"/>
      <c r="EB46" s="2" t="str">
        <f>IFERROR(IF(B46&lt;&gt;"", IF(ISNUMBER(SEARCH("english language learner", LOWER(INDEX(Paste_Here!C$2:C$600, MATCH(B46, Paste_Here!A$2:A$600, 0))))), "Yes", ""), ""), "")</f>
        <v/>
      </c>
      <c r="EC46" s="47"/>
      <c r="ED46" s="2" t="str">
        <f>IFERROR(IF(B46&lt;&gt;"", IF(OR(ISNUMBER(SEARCH("b", LOWER(INDEX(Paste_Here!K$2:K$600, MATCH(B46, Paste_Here!A$2:A$600, 0))))), ISNUMBER(SEARCH("h", LOWER(INDEX(Paste_Here!K$2:K$600, MATCH(B46, Paste_Here!A$2:A$600, 0))))), ISNUMBER(SEARCH("i", LOWER(INDEX(Paste_Here!K$2:K$600, MATCH(B46, Paste_Here!A$2:A$600, 0)))))), "Yes", IF(INDEX(Paste_Here!K$2:K$600, MATCH(B46, Paste_Here!A$2:A$600, 0))&lt;&gt;"", "No", "")), ""), "")</f>
        <v/>
      </c>
      <c r="EE46" s="47"/>
      <c r="EF46" s="34" t="str">
        <f>IFERROR(IF(B46&lt;&gt;"", IF(ISNUMBER(SEARCH("yes", LOWER(INDEX(Paste_Here!L$2:L$600, MATCH(B46, Paste_Here!A$2:A$600, 0))))), "Yes", IF(ISNUMBER(SEARCH("no", LOWER(INDEX(Paste_Here!L$2:L$600, MATCH(B46, Paste_Here!A$2:A$600, 0))))), "No", "")), ""), "")</f>
        <v/>
      </c>
      <c r="EG46" s="47"/>
      <c r="EH46" s="2" t="str">
        <f>IFERROR(IF(B46&lt;&gt;"", IF(ISNUMBER(SEARCH("transitional 2", LOWER(INDEX(Paste_Here!C$2:C$600, MATCH(B46, Paste_Here!A$2:A$600, 0))))), "T2", IF(ISNUMBER(SEARCH("transitional 1", LOWER(INDEX(Paste_Here!C$2:C$600, MATCH(B46, Paste_Here!A$2:A$600, 0))))), "T1", IF(ISNUMBER(SEARCH("waived ell services", LOWER(INDEX(Paste_Here!C$2:C$600, MATCH(B46, Paste_Here!A$2:A$600, 0))))), "W", ""))), ""), "")</f>
        <v/>
      </c>
      <c r="EI46" s="47"/>
      <c r="EJ46" s="2" t="str">
        <f>IFERROR(IF(B46&lt;&gt;"", IF(AND(INDEX(Paste_Here!AG$2:AG$600, MATCH(B46, Paste_Here!A$2:A$600, 0))&lt;&gt;"", ISNUMBER(VALUE(INDEX(Paste_Here!AG$2:AG$600, MATCH(B46, Paste_Here!A$2:A$600, 0))))), INDEX(Paste_Here!AG$2:AG$600, MATCH(B46, Paste_Here!A$2:A$600, 0)), ""), ""), "")</f>
        <v/>
      </c>
      <c r="EK46" s="47"/>
      <c r="EL46" s="2" t="str">
        <f>IFERROR(IF(B46&lt;&gt;"", IF(AND(INDEX(Paste_Here!AL$2:AL$600, MATCH(B46, Paste_Here!A$2:A$600, 0))&lt;&gt;"", ISNUMBER(VALUE(INDEX(Paste_Here!AL$2:AL$600, MATCH(B46, Paste_Here!A$2:A$600, 0))))), INDEX(Paste_Here!AL$2:AL$600, MATCH(B46, Paste_Here!A$2:A$600, 0)), ""), ""), "")</f>
        <v/>
      </c>
      <c r="EM46" s="47"/>
      <c r="FA46" s="4" t="str" cm="1">
        <f t="array" ref="FA46">IFERROR(INDEX(Paste_Here!$B$2:$B$600, MATCH(0, COUNTIF(FA$4:FA45, Paste_Here!$B$2:$B$600) + IF(Paste_Here!$B$2:$B$600="", 1, 0), 0)), "")</f>
        <v/>
      </c>
      <c r="FB46" s="4" t="str">
        <f>IF(FA46&lt;&gt;"", INDEX(Paste_Here!$A$2:$A$600, MATCH(FA46, Paste_Here!$B$2:$B$600, 0)), "")</f>
        <v/>
      </c>
      <c r="FC46" s="4" t="str">
        <f t="shared" si="4"/>
        <v/>
      </c>
      <c r="FD46" s="4" t="str" cm="1">
        <f t="array" ref="FD46">IFERROR(INDEX($FC$5:$FC$600, MATCH(SMALL(IF($FC$5:$FC$600&lt;&gt;"", COUNTIF($FC$5:$FC$600, "&lt;"&amp;$FC$5:$FC$600)+1), ROW()-ROW($FD$5)+1), COUNTIF($FC$5:$FC$600, "&lt;"&amp;$FC$5:$FC$600)+1, 0)), "")</f>
        <v/>
      </c>
      <c r="FF46" s="2" t="str">
        <f>IFERROR(IF(B46&lt;&gt;"", IF(AND(INDEX(Paste_Here!AH$2:AH$600, MATCH(B46, Paste_Here!A$2:A$600, 0))&lt;&gt;"", ISNUMBER(VALUE(INDEX(Paste_Here!AH$2:AH$600, MATCH(B46, Paste_Here!A$2:A$600, 0))))), INDEX(Paste_Here!AH$2:AH$600, MATCH(B46, Paste_Here!A$2:A$600, 0)), ""), ""), "")</f>
        <v/>
      </c>
      <c r="FG46" s="47"/>
      <c r="FH46" s="2" t="str">
        <f>IFERROR(IF(B46&lt;&gt;"", IF(AND(INDEX(Paste_Here!AM$2:AM$600, MATCH(B46, Paste_Here!A$2:A$600, 0))&lt;&gt;"", ISNUMBER(VALUE(INDEX(Paste_Here!AM$2:AM$600, MATCH(B46, Paste_Here!A$2:A$600, 0))))), INDEX(Paste_Here!AM$2:AM$600, MATCH(B46, Paste_Here!A$2:A$600, 0)), ""), ""), "")</f>
        <v/>
      </c>
      <c r="FI46" s="47"/>
      <c r="FJ46" s="47"/>
      <c r="FK46" s="2" t="str">
        <f t="shared" si="5"/>
        <v/>
      </c>
      <c r="FL46" s="47"/>
      <c r="FM46" s="2" t="str">
        <f>IFERROR(IF(B46&lt;&gt;"", IF(ISNUMBER(VALUE(INDEX(Paste_Here!H$2:H$600, MATCH(B46, Paste_Here!A$2:A$600, 0)))), IF(VALUE(INDEX(Paste_Here!H$2:H$600, MATCH(B46, Paste_Here!A$2:A$600, 0)))=0, "No", IF(AND(VALUE(INDEX(Paste_Here!H$2:H$600, MATCH(B46, Paste_Here!A$2:A$600, 0)))&gt;=1, VALUE(INDEX(Paste_Here!H$2:H$600, MATCH(B46, Paste_Here!A$2:A$600, 0)))&lt;=4), VALUE(INDEX(Paste_Here!H$2:H$600, MATCH(B46, Paste_Here!A$2:A$600, 0))), "")), ""), ""), "")</f>
        <v/>
      </c>
      <c r="FN46" s="47"/>
      <c r="FO46" s="34" t="str">
        <f>IFERROR(IF(B46&lt;&gt;"", IF(ISNUMBER(VALUE(INDEX(Paste_Here!I$2:I$600, MATCH(B46, Paste_Here!A$2:A$600, 0)))), IF(VALUE(INDEX(Paste_Here!I$2:I$600, MATCH(B46, Paste_Here!A$2:A$600, 0)))=0, "No", IF(AND(VALUE(INDEX(Paste_Here!I$2:I$600, MATCH(B46, Paste_Here!A$2:A$600, 0)))&gt;=1, VALUE(INDEX(Paste_Here!I$2:I$600, MATCH(B46, Paste_Here!A$2:A$600, 0)))&lt;=4), VALUE(INDEX(Paste_Here!I$2:I$600, MATCH(B46, Paste_Here!A$2:A$600, 0))), "")), ""), ""), "")</f>
        <v/>
      </c>
      <c r="FP46" s="47"/>
      <c r="FQ46" s="2"/>
      <c r="FR46" s="47"/>
      <c r="FS46" s="2"/>
      <c r="FT46" s="47"/>
      <c r="FU46" s="2"/>
      <c r="FV46" s="47"/>
      <c r="FW46" s="2"/>
      <c r="FX46" s="47"/>
      <c r="FY46" s="2"/>
      <c r="FZ46" s="47"/>
      <c r="GA46" s="2"/>
      <c r="GB46" s="47"/>
      <c r="GU46" s="2"/>
      <c r="GV46" s="47"/>
      <c r="GW46" s="2"/>
      <c r="GX46" s="47"/>
    </row>
    <row r="47" spans="1:206" ht="11.65">
      <c r="A47" s="47"/>
      <c r="B47" s="2" t="str">
        <f t="shared" si="0"/>
        <v/>
      </c>
      <c r="C47" s="47"/>
      <c r="D47" s="2" t="str">
        <f>IFERROR(IF(B47&lt;&gt;"", IF(COUNTIF(INDEX(Paste_Here!N$2:O$600, MATCH(B47, Paste_Here!A$2:A$600, 0), 0), "yes") &gt; 0, "No", IF(COUNTIF(INDEX(Paste_Here!N$2:O$600, MATCH(B47, Paste_Here!A$2:A$600, 0), 0), "no") &gt; 0, "Yes", "")), ""), "")</f>
        <v/>
      </c>
      <c r="E47" s="47"/>
      <c r="F47" s="84" t="str">
        <f>IFERROR(IF(B47&lt;&gt;"", IF(AND(INDEX(Paste_Here!P$2:P$600, MATCH(B47, Paste_Here!A$2:A$600, 0))&lt;&gt;"", ISNUMBER(VALUE(INDEX(Paste_Here!P$2:P$600, MATCH(B47, Paste_Here!A$2:A$600, 0))))), INDEX(Paste_Here!P$2:P$600, MATCH(B47, Paste_Here!A$2:A$600, 0)), ""), ""), "")</f>
        <v/>
      </c>
      <c r="G47" s="47"/>
      <c r="H47" s="2" t="str">
        <f>IFERROR(IF(B47&lt;&gt;"", IF(ISNUMBER(SEARCH("highrisk", LOWER(INDEX(Paste_Here!Q$2:Q$600, MATCH(B47, Paste_Here!A$2:A$600, 0))))), "High Risk", IF(ISNUMBER(SEARCH("lowrisk", LOWER(INDEX(Paste_Here!Q$2:Q$600, MATCH(B47, Paste_Here!A$2:A$600, 0))))), "Low Risk", IF(ISNUMBER(SEARCH("somerisk", LOWER(INDEX(Paste_Here!Q$2:Q$600, MATCH(B47, Paste_Here!A$2:A$600, 0))))), "Some Risk", ""))), ""), "")</f>
        <v/>
      </c>
      <c r="I47" s="47"/>
      <c r="J47" s="2"/>
      <c r="K47" s="47"/>
      <c r="L47" s="2"/>
      <c r="M47" s="47"/>
      <c r="N47" s="2"/>
      <c r="O47" s="47"/>
      <c r="P47" s="2" t="str">
        <f>IFERROR(IF(B47&lt;&gt;"", IF(AND(ISNUMBER(VALUE(INDEX(Paste_Here!R$2:R$600, MATCH(B47, Paste_Here!A$2:A$600, 0)))), INDEX(Paste_Here!R$2:R$600, MATCH(B47, Paste_Here!A$2:A$600, 0)) &lt;&gt; ""), VALUE(INDEX(Paste_Here!R$2:R$600, MATCH(B47, Paste_Here!A$2:A$600, 0))), ""), ""), "")</f>
        <v/>
      </c>
      <c r="Q47" s="47"/>
      <c r="R47" s="2"/>
      <c r="S47" s="47"/>
      <c r="W47" s="47"/>
      <c r="X47" s="2"/>
      <c r="Y47" s="47"/>
      <c r="Z47" s="2" t="str">
        <f>IFERROR(IF(B47&lt;&gt;"", IF(AND(INDEX(Paste_Here!S$2:S$600, MATCH(B47, Paste_Here!A$2:A$600, 0))&lt;&gt;"", ISNUMBER(VALUE(INDEX(Paste_Here!S$2:S$600, MATCH(B47, Paste_Here!A$2:A$600, 0))))), INDEX(Paste_Here!S$2:S$600, MATCH(B47, Paste_Here!A$2:A$600, 0)), ""), ""), "")</f>
        <v/>
      </c>
      <c r="AA47" s="47"/>
      <c r="AB47" s="2" t="str">
        <f>IFERROR(IF(B47&lt;&gt;"", IF(ISNUMBER(SEARCH("highrisk", LOWER(INDEX(Paste_Here!T$2:T$600, MATCH(B47, Paste_Here!A$2:A$600, 0))))), "High Risk", IF(ISNUMBER(SEARCH("lowrisk", LOWER(INDEX(Paste_Here!T$2:T$600, MATCH(B47, Paste_Here!A$2:A$600, 0))))), "Low Risk", IF(ISNUMBER(SEARCH("somerisk", LOWER(INDEX(Paste_Here!T$2:T$600, MATCH(B47, Paste_Here!A$2:A$600, 0))))), "Some Risk", IF(ISNUMBER(SEARCH("OT", LOWER(INDEX(Paste_Here!T$2:T$600, MATCH(B47, Paste_Here!A$2:A$600, 0))))), "On Track", "")))), ""), "")</f>
        <v/>
      </c>
      <c r="AC47" s="47"/>
      <c r="AD47" s="2"/>
      <c r="AE47" s="47"/>
      <c r="AF47" s="2"/>
      <c r="AG47" s="47"/>
      <c r="AH47" s="2"/>
      <c r="AI47" s="47"/>
      <c r="AJ47" s="2" t="str" cm="1">
        <f t="array" aca="1" ref="AJ47" ca="1">IFERROR(IF(ISNUMBER(SEARCH("BR", INDEX(Paste_Here!AB$2:AB$210, MATCH(B47, Paste_Here!A$2:A$210, 0)))), -1, 1) * VALUE(_xlfn.TEXTJOIN("", TRUE, IF(ISNUMBER(--MID(INDEX(Paste_Here!AB$2:AB$210, MATCH(B47, Paste_Here!A$2:A$210, 0)), ROW(INDIRECT("1:"&amp;LEN(INDEX(Paste_Here!AB$2:AB$210, MATCH(B47, Paste_Here!A$2:A$210, 0))))), 1)), MID(INDEX(Paste_Here!AB$2:AB$210, MATCH(B47, Paste_Here!A$2:A$210, 0)), ROW(INDIRECT("1:"&amp;LEN(INDEX(Paste_Here!AB$2:AB$210, MATCH(B47, Paste_Here!A$2:A$210, 0))))), 1), ""))), "")</f>
        <v/>
      </c>
      <c r="AK47" s="47"/>
      <c r="AL47" s="34" t="str">
        <f>IFERROR(IF(B47&lt;&gt;"", IF(AND(INDEX(Paste_Here!AF$2:AF$600, MATCH(B47, Paste_Here!A$2:A$600, 0))&lt;&gt;"", ISNUMBER(VALUE(INDEX(Paste_Here!AF$2:AF$600, MATCH(B47, Paste_Here!A$2:A$600, 0))))), INDEX(Paste_Here!AF$2:AF$600, MATCH(B47, Paste_Here!A$2:A$600, 0)), ""), ""), "")</f>
        <v/>
      </c>
      <c r="AM47" s="47"/>
      <c r="AN47" s="47"/>
      <c r="AO47" s="2" t="str">
        <f t="shared" si="1"/>
        <v/>
      </c>
      <c r="AP47" s="47"/>
      <c r="AQ47" s="34" t="str">
        <f>IFERROR(IF(B47&lt;&gt;"", IF(COUNTIF(INDEX(Paste_Here!X$2:Y$600, MATCH(B47, Paste_Here!A$2:A$600, 0), 0), "yes") &gt; 0, "No", IF(COUNTIF(INDEX(Paste_Here!X$2:Y$600, MATCH(B47, Paste_Here!A$2:A$600, 0), 0), "no") &gt; 0, "Yes", "")), ""), "")</f>
        <v/>
      </c>
      <c r="AR47" s="47"/>
      <c r="AS47" s="34" t="str">
        <f>IFERROR(IF(B47&lt;&gt;"", IF(AND(INDEX(Paste_Here!U$2:U$600, MATCH(B47, Paste_Here!A$2:A$600, 0))&lt;&gt;"", ISNUMBER(VALUE(INDEX(Paste_Here!U$2:U$600, MATCH(B47, Paste_Here!A$2:A$600, 0))))), INDEX(Paste_Here!U$2:U$600, MATCH(B47, Paste_Here!A$2:A$600, 0)), ""), ""), "")</f>
        <v/>
      </c>
      <c r="AT47" s="47"/>
      <c r="AU47" s="34" t="str">
        <f>IFERROR(IF(B47&lt;&gt;"", IF(ISNUMBER(SEARCH("highrisk", LOWER(INDEX(Paste_Here!V$2:V$600, MATCH(B47, Paste_Here!A$2:A$600, 0))))), "High Risk", IF(ISNUMBER(SEARCH("lowrisk", LOWER(INDEX(Paste_Here!V$2:V$600, MATCH(B47, Paste_Here!A$2:A$600, 0))))), "Low Risk", IF(ISNUMBER(SEARCH("somerisk", LOWER(INDEX(Paste_Here!V$2:V$600, MATCH(B47, Paste_Here!A$2:A$600, 0))))), "Some Risk", ""))), ""), "")</f>
        <v/>
      </c>
      <c r="AV47" s="47"/>
      <c r="AW47" s="34" t="str">
        <f>IFERROR(IF(B47&lt;&gt;"", IF(AND(ISNUMBER(VALUE(INDEX(Paste_Here!W$2:W$600, MATCH(B47, Paste_Here!A$2:A$600, 0)))), INDEX(Paste_Here!W$2:W$600, MATCH(B47, Paste_Here!A$2:A$600, 0)) &lt;&gt; ""), VALUE(INDEX(Paste_Here!W$2:W$600, MATCH(B47, Paste_Here!A$2:A$600, 0))), ""), ""), "")</f>
        <v/>
      </c>
      <c r="AX47" s="47"/>
      <c r="BA47" s="2" t="str">
        <f>IFERROR(IF(B47&lt;&gt;"", IF(AND(INDEX(Paste_Here!AI$2:AI$600, MATCH(B47, Paste_Here!A$2:A$600, 0))&lt;&gt;"", ISNUMBER(VALUE(INDEX(Paste_Here!AI$2:AI$600, MATCH(B47, Paste_Here!A$2:A$600, 0))))), INDEX(Paste_Here!AI$2:AI$600, MATCH(B47, Paste_Here!A$2:A$600, 0)), ""), ""), "")</f>
        <v/>
      </c>
      <c r="BB47" s="47"/>
      <c r="BC47" s="34" t="str">
        <f>IFERROR(IF(B47&lt;&gt;"", IF(ISNUMBER(SEARCH("highrisk", LOWER(INDEX(Paste_Here!AJ$2:AJ$600, MATCH(B47, Paste_Here!A$2:A$600, 0))))), "High Risk", IF(ISNUMBER(SEARCH("lowrisk", LOWER(INDEX(Paste_Here!AJ$2:AJ$600, MATCH(B47, Paste_Here!A$2:A$600, 0))))), "Low Risk", IF(ISNUMBER(SEARCH("somerisk", LOWER(INDEX(Paste_Here!AJ$2:AJ$600, MATCH(B47, Paste_Here!A$2:A$600, 0))))), "Some Risk", IF(ISNUMBER(SEARCH("OT", LOWER(INDEX(Paste_Here!AJ$2:AJ$600, MATCH(B47, Paste_Here!A$2:A$600, 0))))), "On Track", "")))), ""), "")</f>
        <v/>
      </c>
      <c r="BD47" s="47"/>
      <c r="BE47" s="34" t="str">
        <f>IFERROR(IF(B47&lt;&gt;"", IF(AND(INDEX(Paste_Here!AK$2:AK$600, MATCH(B47, Paste_Here!A$2:A$600, 0))&lt;&gt;"", ISNUMBER(VALUE(INDEX(Paste_Here!AK$2:AK$600, MATCH(B47, Paste_Here!A$2:A$600, 0))))), INDEX(Paste_Here!AK$2:AK$600, MATCH(B47, Paste_Here!A$2:A$600, 0)), ""), ""), "")</f>
        <v/>
      </c>
      <c r="BF47" s="47"/>
      <c r="BG47" s="34" t="str" cm="1">
        <f t="array" aca="1" ref="BG47" ca="1">IFERROR(IF(B47&lt;&gt;"", IF(INDEX(Paste_Here!AE$2:AE$600, MATCH(B47, Paste_Here!A$2:A$600, 0))&lt;&gt;"", IF(LEFT(INDEX(Paste_Here!AE$2:AE$600, MATCH(B47, Paste_Here!A$2:A$600, 0)), 2)="EM", -1, 1) * VALUE(_xlfn.TEXTJOIN("", TRUE, IF(ISNUMBER(MID(INDEX(Paste_Here!AE$2:AE$600, MATCH(B47, Paste_Here!A$2:A$600, 0)), ROW(INDIRECT("1:"&amp;LEN(INDEX(Paste_Here!AE$2:AE$600, MATCH(B47, Paste_Here!A$2:A$600, 0))))), 1)*1), MID(INDEX(Paste_Here!AE$2:AE$600, MATCH(B47, Paste_Here!A$2:A$600, 0)), ROW(INDIRECT("1:"&amp;LEN(INDEX(Paste_Here!AE$2:AE$600, MATCH(B47, Paste_Here!A$2:A$600, 0))))), 1), ""))), ""), ""), "")</f>
        <v/>
      </c>
      <c r="BH47" s="47"/>
      <c r="BJ47" s="47"/>
      <c r="BK47" s="2" t="str">
        <f t="shared" si="2"/>
        <v/>
      </c>
      <c r="BL47" s="47"/>
      <c r="BM47" s="34" t="str">
        <f>IFERROR(IF(B47&lt;&gt;"", IF(AND(INDEX(Paste_Here!Z$2:Z$600, MATCH(B47, Paste_Here!A$2:A$600, 0))&lt;&gt;"", ISNUMBER(VALUE(INDEX(Paste_Here!Z$2:Z$600, MATCH(B47, Paste_Here!A$2:A$600, 0))))), INDEX(Paste_Here!Z$2:Z$600, MATCH(B47, Paste_Here!A$2:A$600, 0)), ""), ""), "")</f>
        <v/>
      </c>
      <c r="BN47" s="47"/>
      <c r="BO47" s="34" t="str">
        <f>IFERROR(IF(B47&lt;&gt;"", IF(ISNUMBER(SEARCH("highrisk", LOWER(INDEX(Paste_Here!AA$2:AA$600, MATCH(B47, Paste_Here!A$2:A$600, 0))))), "High Risk", IF(ISNUMBER(SEARCH("lowrisk", LOWER(INDEX(Paste_Here!AA$2:AA$600, MATCH(B47, Paste_Here!A$2:A$600, 0))))), "Low Risk", IF(ISNUMBER(SEARCH("somerisk", LOWER(INDEX(Paste_Here!AA$2:AA$600, MATCH(B47, Paste_Here!A$2:A$600, 0))))), "Some Risk", IF(ISNUMBER(SEARCH("OT", LOWER(INDEX(Paste_Here!AA$2:AA$600, MATCH(B47, Paste_Here!A$2:A$600, 0))))), "On Track", "")))), ""), "")</f>
        <v/>
      </c>
      <c r="BP47" s="47"/>
      <c r="BQ47" s="34" t="str">
        <f>IFERROR(IF(B47&lt;&gt;"", IF(AND(INDEX(Paste_Here!AC$2:AC$600, MATCH(B47, Paste_Here!A$2:A$600, 0))&lt;&gt;"", ISNUMBER(VALUE(INDEX(Paste_Here!AC$2:AC$600, MATCH(B47, Paste_Here!A$2:A$600, 0))))), INDEX(Paste_Here!AC$2:AC$600, MATCH(B47, Paste_Here!A$2:A$600, 0)), ""), ""), "")</f>
        <v/>
      </c>
      <c r="BR47" s="47"/>
      <c r="BS47" s="34" t="str">
        <f>IFERROR(IF(B47&lt;&gt;"", IF(ISNUMBER(SEARCH("highrisk", LOWER(INDEX(Paste_Here!AD$2:AD$600, MATCH(B47, Paste_Here!A$2:A$600, 0))))), "High Risk", IF(ISNUMBER(SEARCH("lowrisk", LOWER(INDEX(Paste_Here!AD$2:AD$600, MATCH(B47, Paste_Here!A$2:A$600, 0))))), "Low Risk", IF(ISNUMBER(SEARCH("somerisk", LOWER(INDEX(Paste_Here!AD$2:AD$600, MATCH(B47, Paste_Here!A$2:A$600, 0))))), "Some Risk", IF(ISNUMBER(SEARCH("OT", LOWER(INDEX(Paste_Here!AD$2:AD$600, MATCH(B47, Paste_Here!A$2:A$600, 0))))), "On Track", "")))), ""), "")</f>
        <v/>
      </c>
      <c r="BT47" s="47"/>
      <c r="BU47" s="34"/>
      <c r="BV47" s="47"/>
      <c r="BW47" s="34"/>
      <c r="BX47" s="47"/>
      <c r="BY47" s="34"/>
      <c r="BZ47" s="47"/>
      <c r="CA47" s="34"/>
      <c r="CB47" s="49"/>
      <c r="CE47" s="47"/>
      <c r="CF47" s="2"/>
      <c r="CG47" s="47"/>
      <c r="CH47" s="34"/>
      <c r="CI47" s="47"/>
      <c r="CJ47" s="34"/>
      <c r="CK47" s="47"/>
      <c r="CL47" s="34"/>
      <c r="CM47" s="47"/>
      <c r="CN47" s="34"/>
      <c r="CO47" s="47"/>
      <c r="CP47" s="34"/>
      <c r="CQ47" s="47"/>
      <c r="CR47" s="34"/>
      <c r="CS47" s="47"/>
      <c r="CT47" s="34"/>
      <c r="CU47" s="47"/>
      <c r="CV47" s="34"/>
      <c r="CW47" s="47"/>
      <c r="CZ47" s="47"/>
      <c r="DA47" s="2"/>
      <c r="DB47" s="47"/>
      <c r="DC47" s="34"/>
      <c r="DD47" s="47"/>
      <c r="DE47" s="34"/>
      <c r="DF47" s="47"/>
      <c r="DG47" s="34"/>
      <c r="DH47" s="47"/>
      <c r="DI47" s="34"/>
      <c r="DJ47" s="47"/>
      <c r="DK47" s="34"/>
      <c r="DL47" s="47"/>
      <c r="DM47" s="34"/>
      <c r="DN47" s="47"/>
      <c r="DO47" s="34"/>
      <c r="DP47" s="47"/>
      <c r="DQ47" s="34"/>
      <c r="DR47" s="47"/>
      <c r="DS47" s="4"/>
      <c r="DT47" s="47"/>
      <c r="DU47" s="47"/>
      <c r="DV47" s="2" t="str">
        <f t="shared" si="3"/>
        <v/>
      </c>
      <c r="DW47" s="47"/>
      <c r="DX47" s="2" t="str">
        <f>IFERROR(IF(B47&lt;&gt;"", IF(ISNUMBER(SEARCH("s", LOWER(INDEX(Paste_Here!M$2:M$600, MATCH(B47, Paste_Here!A$2:A$600, 0))))), "Yes", IF(INDEX(Paste_Here!M$2:M$600, MATCH(B47, Paste_Here!A$2:A$600, 0))&lt;&gt;"", "No", "")), ""), "")</f>
        <v/>
      </c>
      <c r="DY47" s="47"/>
      <c r="DZ47" s="2" t="str">
        <f>IFERROR(IF(B47&lt;&gt;"", IF(ISNUMBER(SEARCH("yes", LOWER(INDEX(Paste_Here!F$2:F$600, MATCH(B47, Paste_Here!A$2:A$600, 0))))), "Yes", IF(ISNUMBER(SEARCH("no", LOWER(INDEX(Paste_Here!F$2:F$600, MATCH(B47, Paste_Here!A$2:A$600, 0))))), "No", "")), ""), "")</f>
        <v/>
      </c>
      <c r="EA47" s="47"/>
      <c r="EB47" s="2" t="str">
        <f>IFERROR(IF(B47&lt;&gt;"", IF(ISNUMBER(SEARCH("english language learner", LOWER(INDEX(Paste_Here!C$2:C$600, MATCH(B47, Paste_Here!A$2:A$600, 0))))), "Yes", ""), ""), "")</f>
        <v/>
      </c>
      <c r="EC47" s="47"/>
      <c r="ED47" s="2" t="str">
        <f>IFERROR(IF(B47&lt;&gt;"", IF(OR(ISNUMBER(SEARCH("b", LOWER(INDEX(Paste_Here!K$2:K$600, MATCH(B47, Paste_Here!A$2:A$600, 0))))), ISNUMBER(SEARCH("h", LOWER(INDEX(Paste_Here!K$2:K$600, MATCH(B47, Paste_Here!A$2:A$600, 0))))), ISNUMBER(SEARCH("i", LOWER(INDEX(Paste_Here!K$2:K$600, MATCH(B47, Paste_Here!A$2:A$600, 0)))))), "Yes", IF(INDEX(Paste_Here!K$2:K$600, MATCH(B47, Paste_Here!A$2:A$600, 0))&lt;&gt;"", "No", "")), ""), "")</f>
        <v/>
      </c>
      <c r="EE47" s="47"/>
      <c r="EF47" s="34" t="str">
        <f>IFERROR(IF(B47&lt;&gt;"", IF(ISNUMBER(SEARCH("yes", LOWER(INDEX(Paste_Here!L$2:L$600, MATCH(B47, Paste_Here!A$2:A$600, 0))))), "Yes", IF(ISNUMBER(SEARCH("no", LOWER(INDEX(Paste_Here!L$2:L$600, MATCH(B47, Paste_Here!A$2:A$600, 0))))), "No", "")), ""), "")</f>
        <v/>
      </c>
      <c r="EG47" s="47"/>
      <c r="EH47" s="2" t="str">
        <f>IFERROR(IF(B47&lt;&gt;"", IF(ISNUMBER(SEARCH("transitional 2", LOWER(INDEX(Paste_Here!C$2:C$600, MATCH(B47, Paste_Here!A$2:A$600, 0))))), "T2", IF(ISNUMBER(SEARCH("transitional 1", LOWER(INDEX(Paste_Here!C$2:C$600, MATCH(B47, Paste_Here!A$2:A$600, 0))))), "T1", IF(ISNUMBER(SEARCH("waived ell services", LOWER(INDEX(Paste_Here!C$2:C$600, MATCH(B47, Paste_Here!A$2:A$600, 0))))), "W", ""))), ""), "")</f>
        <v/>
      </c>
      <c r="EI47" s="47"/>
      <c r="EJ47" s="2" t="str">
        <f>IFERROR(IF(B47&lt;&gt;"", IF(AND(INDEX(Paste_Here!AG$2:AG$600, MATCH(B47, Paste_Here!A$2:A$600, 0))&lt;&gt;"", ISNUMBER(VALUE(INDEX(Paste_Here!AG$2:AG$600, MATCH(B47, Paste_Here!A$2:A$600, 0))))), INDEX(Paste_Here!AG$2:AG$600, MATCH(B47, Paste_Here!A$2:A$600, 0)), ""), ""), "")</f>
        <v/>
      </c>
      <c r="EK47" s="47"/>
      <c r="EL47" s="2" t="str">
        <f>IFERROR(IF(B47&lt;&gt;"", IF(AND(INDEX(Paste_Here!AL$2:AL$600, MATCH(B47, Paste_Here!A$2:A$600, 0))&lt;&gt;"", ISNUMBER(VALUE(INDEX(Paste_Here!AL$2:AL$600, MATCH(B47, Paste_Here!A$2:A$600, 0))))), INDEX(Paste_Here!AL$2:AL$600, MATCH(B47, Paste_Here!A$2:A$600, 0)), ""), ""), "")</f>
        <v/>
      </c>
      <c r="EM47" s="47"/>
      <c r="FA47" s="4" t="str" cm="1">
        <f t="array" ref="FA47">IFERROR(INDEX(Paste_Here!$B$2:$B$600, MATCH(0, COUNTIF(FA$4:FA46, Paste_Here!$B$2:$B$600) + IF(Paste_Here!$B$2:$B$600="", 1, 0), 0)), "")</f>
        <v/>
      </c>
      <c r="FB47" s="4" t="str">
        <f>IF(FA47&lt;&gt;"", INDEX(Paste_Here!$A$2:$A$600, MATCH(FA47, Paste_Here!$B$2:$B$600, 0)), "")</f>
        <v/>
      </c>
      <c r="FC47" s="4" t="str">
        <f t="shared" si="4"/>
        <v/>
      </c>
      <c r="FD47" s="4" t="str" cm="1">
        <f t="array" ref="FD47">IFERROR(INDEX($FC$5:$FC$600, MATCH(SMALL(IF($FC$5:$FC$600&lt;&gt;"", COUNTIF($FC$5:$FC$600, "&lt;"&amp;$FC$5:$FC$600)+1), ROW()-ROW($FD$5)+1), COUNTIF($FC$5:$FC$600, "&lt;"&amp;$FC$5:$FC$600)+1, 0)), "")</f>
        <v/>
      </c>
      <c r="FF47" s="2" t="str">
        <f>IFERROR(IF(B47&lt;&gt;"", IF(AND(INDEX(Paste_Here!AH$2:AH$600, MATCH(B47, Paste_Here!A$2:A$600, 0))&lt;&gt;"", ISNUMBER(VALUE(INDEX(Paste_Here!AH$2:AH$600, MATCH(B47, Paste_Here!A$2:A$600, 0))))), INDEX(Paste_Here!AH$2:AH$600, MATCH(B47, Paste_Here!A$2:A$600, 0)), ""), ""), "")</f>
        <v/>
      </c>
      <c r="FG47" s="47"/>
      <c r="FH47" s="2" t="str">
        <f>IFERROR(IF(B47&lt;&gt;"", IF(AND(INDEX(Paste_Here!AM$2:AM$600, MATCH(B47, Paste_Here!A$2:A$600, 0))&lt;&gt;"", ISNUMBER(VALUE(INDEX(Paste_Here!AM$2:AM$600, MATCH(B47, Paste_Here!A$2:A$600, 0))))), INDEX(Paste_Here!AM$2:AM$600, MATCH(B47, Paste_Here!A$2:A$600, 0)), ""), ""), "")</f>
        <v/>
      </c>
      <c r="FI47" s="47"/>
      <c r="FJ47" s="47"/>
      <c r="FK47" s="2" t="str">
        <f t="shared" si="5"/>
        <v/>
      </c>
      <c r="FL47" s="47"/>
      <c r="FM47" s="2" t="str">
        <f>IFERROR(IF(B47&lt;&gt;"", IF(ISNUMBER(VALUE(INDEX(Paste_Here!H$2:H$600, MATCH(B47, Paste_Here!A$2:A$600, 0)))), IF(VALUE(INDEX(Paste_Here!H$2:H$600, MATCH(B47, Paste_Here!A$2:A$600, 0)))=0, "No", IF(AND(VALUE(INDEX(Paste_Here!H$2:H$600, MATCH(B47, Paste_Here!A$2:A$600, 0)))&gt;=1, VALUE(INDEX(Paste_Here!H$2:H$600, MATCH(B47, Paste_Here!A$2:A$600, 0)))&lt;=4), VALUE(INDEX(Paste_Here!H$2:H$600, MATCH(B47, Paste_Here!A$2:A$600, 0))), "")), ""), ""), "")</f>
        <v/>
      </c>
      <c r="FN47" s="47"/>
      <c r="FO47" s="34" t="str">
        <f>IFERROR(IF(B47&lt;&gt;"", IF(ISNUMBER(VALUE(INDEX(Paste_Here!I$2:I$600, MATCH(B47, Paste_Here!A$2:A$600, 0)))), IF(VALUE(INDEX(Paste_Here!I$2:I$600, MATCH(B47, Paste_Here!A$2:A$600, 0)))=0, "No", IF(AND(VALUE(INDEX(Paste_Here!I$2:I$600, MATCH(B47, Paste_Here!A$2:A$600, 0)))&gt;=1, VALUE(INDEX(Paste_Here!I$2:I$600, MATCH(B47, Paste_Here!A$2:A$600, 0)))&lt;=4), VALUE(INDEX(Paste_Here!I$2:I$600, MATCH(B47, Paste_Here!A$2:A$600, 0))), "")), ""), ""), "")</f>
        <v/>
      </c>
      <c r="FP47" s="47"/>
      <c r="FQ47" s="2"/>
      <c r="FR47" s="47"/>
      <c r="FS47" s="2"/>
      <c r="FT47" s="47"/>
      <c r="FU47" s="2"/>
      <c r="FV47" s="47"/>
      <c r="FW47" s="2"/>
      <c r="FX47" s="47"/>
      <c r="FY47" s="2"/>
      <c r="FZ47" s="47"/>
      <c r="GA47" s="2"/>
      <c r="GB47" s="47"/>
      <c r="GU47" s="2"/>
      <c r="GV47" s="47"/>
      <c r="GW47" s="2"/>
      <c r="GX47" s="47"/>
    </row>
    <row r="48" spans="1:206" ht="11.65">
      <c r="A48" s="47"/>
      <c r="B48" s="2" t="str">
        <f t="shared" si="0"/>
        <v/>
      </c>
      <c r="C48" s="47"/>
      <c r="D48" s="2" t="str">
        <f>IFERROR(IF(B48&lt;&gt;"", IF(COUNTIF(INDEX(Paste_Here!N$2:O$600, MATCH(B48, Paste_Here!A$2:A$600, 0), 0), "yes") &gt; 0, "No", IF(COUNTIF(INDEX(Paste_Here!N$2:O$600, MATCH(B48, Paste_Here!A$2:A$600, 0), 0), "no") &gt; 0, "Yes", "")), ""), "")</f>
        <v/>
      </c>
      <c r="E48" s="47"/>
      <c r="F48" s="84" t="str">
        <f>IFERROR(IF(B48&lt;&gt;"", IF(AND(INDEX(Paste_Here!P$2:P$600, MATCH(B48, Paste_Here!A$2:A$600, 0))&lt;&gt;"", ISNUMBER(VALUE(INDEX(Paste_Here!P$2:P$600, MATCH(B48, Paste_Here!A$2:A$600, 0))))), INDEX(Paste_Here!P$2:P$600, MATCH(B48, Paste_Here!A$2:A$600, 0)), ""), ""), "")</f>
        <v/>
      </c>
      <c r="G48" s="47"/>
      <c r="H48" s="2" t="str">
        <f>IFERROR(IF(B48&lt;&gt;"", IF(ISNUMBER(SEARCH("highrisk", LOWER(INDEX(Paste_Here!Q$2:Q$600, MATCH(B48, Paste_Here!A$2:A$600, 0))))), "High Risk", IF(ISNUMBER(SEARCH("lowrisk", LOWER(INDEX(Paste_Here!Q$2:Q$600, MATCH(B48, Paste_Here!A$2:A$600, 0))))), "Low Risk", IF(ISNUMBER(SEARCH("somerisk", LOWER(INDEX(Paste_Here!Q$2:Q$600, MATCH(B48, Paste_Here!A$2:A$600, 0))))), "Some Risk", ""))), ""), "")</f>
        <v/>
      </c>
      <c r="I48" s="47"/>
      <c r="J48" s="2"/>
      <c r="K48" s="47"/>
      <c r="L48" s="2"/>
      <c r="M48" s="47"/>
      <c r="N48" s="2"/>
      <c r="O48" s="47"/>
      <c r="P48" s="2" t="str">
        <f>IFERROR(IF(B48&lt;&gt;"", IF(AND(ISNUMBER(VALUE(INDEX(Paste_Here!R$2:R$600, MATCH(B48, Paste_Here!A$2:A$600, 0)))), INDEX(Paste_Here!R$2:R$600, MATCH(B48, Paste_Here!A$2:A$600, 0)) &lt;&gt; ""), VALUE(INDEX(Paste_Here!R$2:R$600, MATCH(B48, Paste_Here!A$2:A$600, 0))), ""), ""), "")</f>
        <v/>
      </c>
      <c r="Q48" s="47"/>
      <c r="R48" s="2"/>
      <c r="S48" s="47"/>
      <c r="W48" s="47"/>
      <c r="X48" s="2"/>
      <c r="Y48" s="47"/>
      <c r="Z48" s="2" t="str">
        <f>IFERROR(IF(B48&lt;&gt;"", IF(AND(INDEX(Paste_Here!S$2:S$600, MATCH(B48, Paste_Here!A$2:A$600, 0))&lt;&gt;"", ISNUMBER(VALUE(INDEX(Paste_Here!S$2:S$600, MATCH(B48, Paste_Here!A$2:A$600, 0))))), INDEX(Paste_Here!S$2:S$600, MATCH(B48, Paste_Here!A$2:A$600, 0)), ""), ""), "")</f>
        <v/>
      </c>
      <c r="AA48" s="47"/>
      <c r="AB48" s="2" t="str">
        <f>IFERROR(IF(B48&lt;&gt;"", IF(ISNUMBER(SEARCH("highrisk", LOWER(INDEX(Paste_Here!T$2:T$600, MATCH(B48, Paste_Here!A$2:A$600, 0))))), "High Risk", IF(ISNUMBER(SEARCH("lowrisk", LOWER(INDEX(Paste_Here!T$2:T$600, MATCH(B48, Paste_Here!A$2:A$600, 0))))), "Low Risk", IF(ISNUMBER(SEARCH("somerisk", LOWER(INDEX(Paste_Here!T$2:T$600, MATCH(B48, Paste_Here!A$2:A$600, 0))))), "Some Risk", IF(ISNUMBER(SEARCH("OT", LOWER(INDEX(Paste_Here!T$2:T$600, MATCH(B48, Paste_Here!A$2:A$600, 0))))), "On Track", "")))), ""), "")</f>
        <v/>
      </c>
      <c r="AC48" s="47"/>
      <c r="AD48" s="2"/>
      <c r="AE48" s="47"/>
      <c r="AF48" s="2"/>
      <c r="AG48" s="47"/>
      <c r="AH48" s="2"/>
      <c r="AI48" s="47"/>
      <c r="AJ48" s="2" t="str" cm="1">
        <f t="array" aca="1" ref="AJ48" ca="1">IFERROR(IF(ISNUMBER(SEARCH("BR", INDEX(Paste_Here!AB$2:AB$210, MATCH(B48, Paste_Here!A$2:A$210, 0)))), -1, 1) * VALUE(_xlfn.TEXTJOIN("", TRUE, IF(ISNUMBER(--MID(INDEX(Paste_Here!AB$2:AB$210, MATCH(B48, Paste_Here!A$2:A$210, 0)), ROW(INDIRECT("1:"&amp;LEN(INDEX(Paste_Here!AB$2:AB$210, MATCH(B48, Paste_Here!A$2:A$210, 0))))), 1)), MID(INDEX(Paste_Here!AB$2:AB$210, MATCH(B48, Paste_Here!A$2:A$210, 0)), ROW(INDIRECT("1:"&amp;LEN(INDEX(Paste_Here!AB$2:AB$210, MATCH(B48, Paste_Here!A$2:A$210, 0))))), 1), ""))), "")</f>
        <v/>
      </c>
      <c r="AK48" s="47"/>
      <c r="AL48" s="34" t="str">
        <f>IFERROR(IF(B48&lt;&gt;"", IF(AND(INDEX(Paste_Here!AF$2:AF$600, MATCH(B48, Paste_Here!A$2:A$600, 0))&lt;&gt;"", ISNUMBER(VALUE(INDEX(Paste_Here!AF$2:AF$600, MATCH(B48, Paste_Here!A$2:A$600, 0))))), INDEX(Paste_Here!AF$2:AF$600, MATCH(B48, Paste_Here!A$2:A$600, 0)), ""), ""), "")</f>
        <v/>
      </c>
      <c r="AM48" s="47"/>
      <c r="AN48" s="47"/>
      <c r="AO48" s="2" t="str">
        <f t="shared" si="1"/>
        <v/>
      </c>
      <c r="AP48" s="47"/>
      <c r="AQ48" s="34" t="str">
        <f>IFERROR(IF(B48&lt;&gt;"", IF(COUNTIF(INDEX(Paste_Here!X$2:Y$600, MATCH(B48, Paste_Here!A$2:A$600, 0), 0), "yes") &gt; 0, "No", IF(COUNTIF(INDEX(Paste_Here!X$2:Y$600, MATCH(B48, Paste_Here!A$2:A$600, 0), 0), "no") &gt; 0, "Yes", "")), ""), "")</f>
        <v/>
      </c>
      <c r="AR48" s="47"/>
      <c r="AS48" s="34" t="str">
        <f>IFERROR(IF(B48&lt;&gt;"", IF(AND(INDEX(Paste_Here!U$2:U$600, MATCH(B48, Paste_Here!A$2:A$600, 0))&lt;&gt;"", ISNUMBER(VALUE(INDEX(Paste_Here!U$2:U$600, MATCH(B48, Paste_Here!A$2:A$600, 0))))), INDEX(Paste_Here!U$2:U$600, MATCH(B48, Paste_Here!A$2:A$600, 0)), ""), ""), "")</f>
        <v/>
      </c>
      <c r="AT48" s="47"/>
      <c r="AU48" s="34" t="str">
        <f>IFERROR(IF(B48&lt;&gt;"", IF(ISNUMBER(SEARCH("highrisk", LOWER(INDEX(Paste_Here!V$2:V$600, MATCH(B48, Paste_Here!A$2:A$600, 0))))), "High Risk", IF(ISNUMBER(SEARCH("lowrisk", LOWER(INDEX(Paste_Here!V$2:V$600, MATCH(B48, Paste_Here!A$2:A$600, 0))))), "Low Risk", IF(ISNUMBER(SEARCH("somerisk", LOWER(INDEX(Paste_Here!V$2:V$600, MATCH(B48, Paste_Here!A$2:A$600, 0))))), "Some Risk", ""))), ""), "")</f>
        <v/>
      </c>
      <c r="AV48" s="47"/>
      <c r="AW48" s="34" t="str">
        <f>IFERROR(IF(B48&lt;&gt;"", IF(AND(ISNUMBER(VALUE(INDEX(Paste_Here!W$2:W$600, MATCH(B48, Paste_Here!A$2:A$600, 0)))), INDEX(Paste_Here!W$2:W$600, MATCH(B48, Paste_Here!A$2:A$600, 0)) &lt;&gt; ""), VALUE(INDEX(Paste_Here!W$2:W$600, MATCH(B48, Paste_Here!A$2:A$600, 0))), ""), ""), "")</f>
        <v/>
      </c>
      <c r="AX48" s="47"/>
      <c r="BA48" s="2" t="str">
        <f>IFERROR(IF(B48&lt;&gt;"", IF(AND(INDEX(Paste_Here!AI$2:AI$600, MATCH(B48, Paste_Here!A$2:A$600, 0))&lt;&gt;"", ISNUMBER(VALUE(INDEX(Paste_Here!AI$2:AI$600, MATCH(B48, Paste_Here!A$2:A$600, 0))))), INDEX(Paste_Here!AI$2:AI$600, MATCH(B48, Paste_Here!A$2:A$600, 0)), ""), ""), "")</f>
        <v/>
      </c>
      <c r="BB48" s="47"/>
      <c r="BC48" s="34" t="str">
        <f>IFERROR(IF(B48&lt;&gt;"", IF(ISNUMBER(SEARCH("highrisk", LOWER(INDEX(Paste_Here!AJ$2:AJ$600, MATCH(B48, Paste_Here!A$2:A$600, 0))))), "High Risk", IF(ISNUMBER(SEARCH("lowrisk", LOWER(INDEX(Paste_Here!AJ$2:AJ$600, MATCH(B48, Paste_Here!A$2:A$600, 0))))), "Low Risk", IF(ISNUMBER(SEARCH("somerisk", LOWER(INDEX(Paste_Here!AJ$2:AJ$600, MATCH(B48, Paste_Here!A$2:A$600, 0))))), "Some Risk", IF(ISNUMBER(SEARCH("OT", LOWER(INDEX(Paste_Here!AJ$2:AJ$600, MATCH(B48, Paste_Here!A$2:A$600, 0))))), "On Track", "")))), ""), "")</f>
        <v/>
      </c>
      <c r="BD48" s="47"/>
      <c r="BE48" s="34" t="str">
        <f>IFERROR(IF(B48&lt;&gt;"", IF(AND(INDEX(Paste_Here!AK$2:AK$600, MATCH(B48, Paste_Here!A$2:A$600, 0))&lt;&gt;"", ISNUMBER(VALUE(INDEX(Paste_Here!AK$2:AK$600, MATCH(B48, Paste_Here!A$2:A$600, 0))))), INDEX(Paste_Here!AK$2:AK$600, MATCH(B48, Paste_Here!A$2:A$600, 0)), ""), ""), "")</f>
        <v/>
      </c>
      <c r="BF48" s="47"/>
      <c r="BG48" s="34" t="str" cm="1">
        <f t="array" aca="1" ref="BG48" ca="1">IFERROR(IF(B48&lt;&gt;"", IF(INDEX(Paste_Here!AE$2:AE$600, MATCH(B48, Paste_Here!A$2:A$600, 0))&lt;&gt;"", IF(LEFT(INDEX(Paste_Here!AE$2:AE$600, MATCH(B48, Paste_Here!A$2:A$600, 0)), 2)="EM", -1, 1) * VALUE(_xlfn.TEXTJOIN("", TRUE, IF(ISNUMBER(MID(INDEX(Paste_Here!AE$2:AE$600, MATCH(B48, Paste_Here!A$2:A$600, 0)), ROW(INDIRECT("1:"&amp;LEN(INDEX(Paste_Here!AE$2:AE$600, MATCH(B48, Paste_Here!A$2:A$600, 0))))), 1)*1), MID(INDEX(Paste_Here!AE$2:AE$600, MATCH(B48, Paste_Here!A$2:A$600, 0)), ROW(INDIRECT("1:"&amp;LEN(INDEX(Paste_Here!AE$2:AE$600, MATCH(B48, Paste_Here!A$2:A$600, 0))))), 1), ""))), ""), ""), "")</f>
        <v/>
      </c>
      <c r="BH48" s="47"/>
      <c r="BJ48" s="47"/>
      <c r="BK48" s="2" t="str">
        <f t="shared" si="2"/>
        <v/>
      </c>
      <c r="BL48" s="47"/>
      <c r="BM48" s="34" t="str">
        <f>IFERROR(IF(B48&lt;&gt;"", IF(AND(INDEX(Paste_Here!Z$2:Z$600, MATCH(B48, Paste_Here!A$2:A$600, 0))&lt;&gt;"", ISNUMBER(VALUE(INDEX(Paste_Here!Z$2:Z$600, MATCH(B48, Paste_Here!A$2:A$600, 0))))), INDEX(Paste_Here!Z$2:Z$600, MATCH(B48, Paste_Here!A$2:A$600, 0)), ""), ""), "")</f>
        <v/>
      </c>
      <c r="BN48" s="47"/>
      <c r="BO48" s="34" t="str">
        <f>IFERROR(IF(B48&lt;&gt;"", IF(ISNUMBER(SEARCH("highrisk", LOWER(INDEX(Paste_Here!AA$2:AA$600, MATCH(B48, Paste_Here!A$2:A$600, 0))))), "High Risk", IF(ISNUMBER(SEARCH("lowrisk", LOWER(INDEX(Paste_Here!AA$2:AA$600, MATCH(B48, Paste_Here!A$2:A$600, 0))))), "Low Risk", IF(ISNUMBER(SEARCH("somerisk", LOWER(INDEX(Paste_Here!AA$2:AA$600, MATCH(B48, Paste_Here!A$2:A$600, 0))))), "Some Risk", IF(ISNUMBER(SEARCH("OT", LOWER(INDEX(Paste_Here!AA$2:AA$600, MATCH(B48, Paste_Here!A$2:A$600, 0))))), "On Track", "")))), ""), "")</f>
        <v/>
      </c>
      <c r="BP48" s="47"/>
      <c r="BQ48" s="34" t="str">
        <f>IFERROR(IF(B48&lt;&gt;"", IF(AND(INDEX(Paste_Here!AC$2:AC$600, MATCH(B48, Paste_Here!A$2:A$600, 0))&lt;&gt;"", ISNUMBER(VALUE(INDEX(Paste_Here!AC$2:AC$600, MATCH(B48, Paste_Here!A$2:A$600, 0))))), INDEX(Paste_Here!AC$2:AC$600, MATCH(B48, Paste_Here!A$2:A$600, 0)), ""), ""), "")</f>
        <v/>
      </c>
      <c r="BR48" s="47"/>
      <c r="BS48" s="34" t="str">
        <f>IFERROR(IF(B48&lt;&gt;"", IF(ISNUMBER(SEARCH("highrisk", LOWER(INDEX(Paste_Here!AD$2:AD$600, MATCH(B48, Paste_Here!A$2:A$600, 0))))), "High Risk", IF(ISNUMBER(SEARCH("lowrisk", LOWER(INDEX(Paste_Here!AD$2:AD$600, MATCH(B48, Paste_Here!A$2:A$600, 0))))), "Low Risk", IF(ISNUMBER(SEARCH("somerisk", LOWER(INDEX(Paste_Here!AD$2:AD$600, MATCH(B48, Paste_Here!A$2:A$600, 0))))), "Some Risk", IF(ISNUMBER(SEARCH("OT", LOWER(INDEX(Paste_Here!AD$2:AD$600, MATCH(B48, Paste_Here!A$2:A$600, 0))))), "On Track", "")))), ""), "")</f>
        <v/>
      </c>
      <c r="BT48" s="47"/>
      <c r="BU48" s="34"/>
      <c r="BV48" s="47"/>
      <c r="BW48" s="34"/>
      <c r="BX48" s="47"/>
      <c r="BY48" s="34"/>
      <c r="BZ48" s="47"/>
      <c r="CA48" s="34"/>
      <c r="CB48" s="49"/>
      <c r="CE48" s="47"/>
      <c r="CF48" s="2"/>
      <c r="CG48" s="47"/>
      <c r="CH48" s="34"/>
      <c r="CI48" s="47"/>
      <c r="CJ48" s="34"/>
      <c r="CK48" s="47"/>
      <c r="CL48" s="34"/>
      <c r="CM48" s="47"/>
      <c r="CN48" s="34"/>
      <c r="CO48" s="47"/>
      <c r="CP48" s="34"/>
      <c r="CQ48" s="47"/>
      <c r="CR48" s="34"/>
      <c r="CS48" s="47"/>
      <c r="CT48" s="34"/>
      <c r="CU48" s="47"/>
      <c r="CV48" s="34"/>
      <c r="CW48" s="47"/>
      <c r="CZ48" s="47"/>
      <c r="DA48" s="2"/>
      <c r="DB48" s="47"/>
      <c r="DC48" s="34"/>
      <c r="DD48" s="47"/>
      <c r="DE48" s="34"/>
      <c r="DF48" s="47"/>
      <c r="DG48" s="34"/>
      <c r="DH48" s="47"/>
      <c r="DI48" s="34"/>
      <c r="DJ48" s="47"/>
      <c r="DK48" s="34"/>
      <c r="DL48" s="47"/>
      <c r="DM48" s="34"/>
      <c r="DN48" s="47"/>
      <c r="DO48" s="34"/>
      <c r="DP48" s="47"/>
      <c r="DQ48" s="34"/>
      <c r="DR48" s="47"/>
      <c r="DS48" s="4"/>
      <c r="DT48" s="47"/>
      <c r="DU48" s="47"/>
      <c r="DV48" s="2" t="str">
        <f t="shared" si="3"/>
        <v/>
      </c>
      <c r="DW48" s="47"/>
      <c r="DX48" s="2" t="str">
        <f>IFERROR(IF(B48&lt;&gt;"", IF(ISNUMBER(SEARCH("s", LOWER(INDEX(Paste_Here!M$2:M$600, MATCH(B48, Paste_Here!A$2:A$600, 0))))), "Yes", IF(INDEX(Paste_Here!M$2:M$600, MATCH(B48, Paste_Here!A$2:A$600, 0))&lt;&gt;"", "No", "")), ""), "")</f>
        <v/>
      </c>
      <c r="DY48" s="47"/>
      <c r="DZ48" s="2" t="str">
        <f>IFERROR(IF(B48&lt;&gt;"", IF(ISNUMBER(SEARCH("yes", LOWER(INDEX(Paste_Here!F$2:F$600, MATCH(B48, Paste_Here!A$2:A$600, 0))))), "Yes", IF(ISNUMBER(SEARCH("no", LOWER(INDEX(Paste_Here!F$2:F$600, MATCH(B48, Paste_Here!A$2:A$600, 0))))), "No", "")), ""), "")</f>
        <v/>
      </c>
      <c r="EA48" s="47"/>
      <c r="EB48" s="2" t="str">
        <f>IFERROR(IF(B48&lt;&gt;"", IF(ISNUMBER(SEARCH("english language learner", LOWER(INDEX(Paste_Here!C$2:C$600, MATCH(B48, Paste_Here!A$2:A$600, 0))))), "Yes", ""), ""), "")</f>
        <v/>
      </c>
      <c r="EC48" s="47"/>
      <c r="ED48" s="2" t="str">
        <f>IFERROR(IF(B48&lt;&gt;"", IF(OR(ISNUMBER(SEARCH("b", LOWER(INDEX(Paste_Here!K$2:K$600, MATCH(B48, Paste_Here!A$2:A$600, 0))))), ISNUMBER(SEARCH("h", LOWER(INDEX(Paste_Here!K$2:K$600, MATCH(B48, Paste_Here!A$2:A$600, 0))))), ISNUMBER(SEARCH("i", LOWER(INDEX(Paste_Here!K$2:K$600, MATCH(B48, Paste_Here!A$2:A$600, 0)))))), "Yes", IF(INDEX(Paste_Here!K$2:K$600, MATCH(B48, Paste_Here!A$2:A$600, 0))&lt;&gt;"", "No", "")), ""), "")</f>
        <v/>
      </c>
      <c r="EE48" s="47"/>
      <c r="EF48" s="34" t="str">
        <f>IFERROR(IF(B48&lt;&gt;"", IF(ISNUMBER(SEARCH("yes", LOWER(INDEX(Paste_Here!L$2:L$600, MATCH(B48, Paste_Here!A$2:A$600, 0))))), "Yes", IF(ISNUMBER(SEARCH("no", LOWER(INDEX(Paste_Here!L$2:L$600, MATCH(B48, Paste_Here!A$2:A$600, 0))))), "No", "")), ""), "")</f>
        <v/>
      </c>
      <c r="EG48" s="47"/>
      <c r="EH48" s="2" t="str">
        <f>IFERROR(IF(B48&lt;&gt;"", IF(ISNUMBER(SEARCH("transitional 2", LOWER(INDEX(Paste_Here!C$2:C$600, MATCH(B48, Paste_Here!A$2:A$600, 0))))), "T2", IF(ISNUMBER(SEARCH("transitional 1", LOWER(INDEX(Paste_Here!C$2:C$600, MATCH(B48, Paste_Here!A$2:A$600, 0))))), "T1", IF(ISNUMBER(SEARCH("waived ell services", LOWER(INDEX(Paste_Here!C$2:C$600, MATCH(B48, Paste_Here!A$2:A$600, 0))))), "W", ""))), ""), "")</f>
        <v/>
      </c>
      <c r="EI48" s="47"/>
      <c r="EJ48" s="2" t="str">
        <f>IFERROR(IF(B48&lt;&gt;"", IF(AND(INDEX(Paste_Here!AG$2:AG$600, MATCH(B48, Paste_Here!A$2:A$600, 0))&lt;&gt;"", ISNUMBER(VALUE(INDEX(Paste_Here!AG$2:AG$600, MATCH(B48, Paste_Here!A$2:A$600, 0))))), INDEX(Paste_Here!AG$2:AG$600, MATCH(B48, Paste_Here!A$2:A$600, 0)), ""), ""), "")</f>
        <v/>
      </c>
      <c r="EK48" s="47"/>
      <c r="EL48" s="2" t="str">
        <f>IFERROR(IF(B48&lt;&gt;"", IF(AND(INDEX(Paste_Here!AL$2:AL$600, MATCH(B48, Paste_Here!A$2:A$600, 0))&lt;&gt;"", ISNUMBER(VALUE(INDEX(Paste_Here!AL$2:AL$600, MATCH(B48, Paste_Here!A$2:A$600, 0))))), INDEX(Paste_Here!AL$2:AL$600, MATCH(B48, Paste_Here!A$2:A$600, 0)), ""), ""), "")</f>
        <v/>
      </c>
      <c r="EM48" s="47"/>
      <c r="FA48" s="4" t="str" cm="1">
        <f t="array" ref="FA48">IFERROR(INDEX(Paste_Here!$B$2:$B$600, MATCH(0, COUNTIF(FA$4:FA47, Paste_Here!$B$2:$B$600) + IF(Paste_Here!$B$2:$B$600="", 1, 0), 0)), "")</f>
        <v/>
      </c>
      <c r="FB48" s="4" t="str">
        <f>IF(FA48&lt;&gt;"", INDEX(Paste_Here!$A$2:$A$600, MATCH(FA48, Paste_Here!$B$2:$B$600, 0)), "")</f>
        <v/>
      </c>
      <c r="FC48" s="4" t="str">
        <f t="shared" si="4"/>
        <v/>
      </c>
      <c r="FD48" s="4" t="str" cm="1">
        <f t="array" ref="FD48">IFERROR(INDEX($FC$5:$FC$600, MATCH(SMALL(IF($FC$5:$FC$600&lt;&gt;"", COUNTIF($FC$5:$FC$600, "&lt;"&amp;$FC$5:$FC$600)+1), ROW()-ROW($FD$5)+1), COUNTIF($FC$5:$FC$600, "&lt;"&amp;$FC$5:$FC$600)+1, 0)), "")</f>
        <v/>
      </c>
      <c r="FF48" s="2" t="str">
        <f>IFERROR(IF(B48&lt;&gt;"", IF(AND(INDEX(Paste_Here!AH$2:AH$600, MATCH(B48, Paste_Here!A$2:A$600, 0))&lt;&gt;"", ISNUMBER(VALUE(INDEX(Paste_Here!AH$2:AH$600, MATCH(B48, Paste_Here!A$2:A$600, 0))))), INDEX(Paste_Here!AH$2:AH$600, MATCH(B48, Paste_Here!A$2:A$600, 0)), ""), ""), "")</f>
        <v/>
      </c>
      <c r="FG48" s="47"/>
      <c r="FH48" s="2" t="str">
        <f>IFERROR(IF(B48&lt;&gt;"", IF(AND(INDEX(Paste_Here!AM$2:AM$600, MATCH(B48, Paste_Here!A$2:A$600, 0))&lt;&gt;"", ISNUMBER(VALUE(INDEX(Paste_Here!AM$2:AM$600, MATCH(B48, Paste_Here!A$2:A$600, 0))))), INDEX(Paste_Here!AM$2:AM$600, MATCH(B48, Paste_Here!A$2:A$600, 0)), ""), ""), "")</f>
        <v/>
      </c>
      <c r="FI48" s="47"/>
      <c r="FJ48" s="47"/>
      <c r="FK48" s="2" t="str">
        <f t="shared" si="5"/>
        <v/>
      </c>
      <c r="FL48" s="47"/>
      <c r="FM48" s="2" t="str">
        <f>IFERROR(IF(B48&lt;&gt;"", IF(ISNUMBER(VALUE(INDEX(Paste_Here!H$2:H$600, MATCH(B48, Paste_Here!A$2:A$600, 0)))), IF(VALUE(INDEX(Paste_Here!H$2:H$600, MATCH(B48, Paste_Here!A$2:A$600, 0)))=0, "No", IF(AND(VALUE(INDEX(Paste_Here!H$2:H$600, MATCH(B48, Paste_Here!A$2:A$600, 0)))&gt;=1, VALUE(INDEX(Paste_Here!H$2:H$600, MATCH(B48, Paste_Here!A$2:A$600, 0)))&lt;=4), VALUE(INDEX(Paste_Here!H$2:H$600, MATCH(B48, Paste_Here!A$2:A$600, 0))), "")), ""), ""), "")</f>
        <v/>
      </c>
      <c r="FN48" s="47"/>
      <c r="FO48" s="34" t="str">
        <f>IFERROR(IF(B48&lt;&gt;"", IF(ISNUMBER(VALUE(INDEX(Paste_Here!I$2:I$600, MATCH(B48, Paste_Here!A$2:A$600, 0)))), IF(VALUE(INDEX(Paste_Here!I$2:I$600, MATCH(B48, Paste_Here!A$2:A$600, 0)))=0, "No", IF(AND(VALUE(INDEX(Paste_Here!I$2:I$600, MATCH(B48, Paste_Here!A$2:A$600, 0)))&gt;=1, VALUE(INDEX(Paste_Here!I$2:I$600, MATCH(B48, Paste_Here!A$2:A$600, 0)))&lt;=4), VALUE(INDEX(Paste_Here!I$2:I$600, MATCH(B48, Paste_Here!A$2:A$600, 0))), "")), ""), ""), "")</f>
        <v/>
      </c>
      <c r="FP48" s="47"/>
      <c r="FQ48" s="2"/>
      <c r="FR48" s="47"/>
      <c r="FS48" s="2"/>
      <c r="FT48" s="47"/>
      <c r="FU48" s="2"/>
      <c r="FV48" s="47"/>
      <c r="FW48" s="2"/>
      <c r="FX48" s="47"/>
      <c r="FY48" s="2"/>
      <c r="FZ48" s="47"/>
      <c r="GA48" s="2"/>
      <c r="GB48" s="47"/>
      <c r="GU48" s="2"/>
      <c r="GV48" s="47"/>
      <c r="GW48" s="2"/>
      <c r="GX48" s="47"/>
    </row>
    <row r="49" spans="1:206" ht="11.65">
      <c r="A49" s="47"/>
      <c r="B49" s="2" t="str">
        <f t="shared" si="0"/>
        <v/>
      </c>
      <c r="C49" s="47"/>
      <c r="D49" s="2" t="str">
        <f>IFERROR(IF(B49&lt;&gt;"", IF(COUNTIF(INDEX(Paste_Here!N$2:O$600, MATCH(B49, Paste_Here!A$2:A$600, 0), 0), "yes") &gt; 0, "No", IF(COUNTIF(INDEX(Paste_Here!N$2:O$600, MATCH(B49, Paste_Here!A$2:A$600, 0), 0), "no") &gt; 0, "Yes", "")), ""), "")</f>
        <v/>
      </c>
      <c r="E49" s="47"/>
      <c r="F49" s="84" t="str">
        <f>IFERROR(IF(B49&lt;&gt;"", IF(AND(INDEX(Paste_Here!P$2:P$600, MATCH(B49, Paste_Here!A$2:A$600, 0))&lt;&gt;"", ISNUMBER(VALUE(INDEX(Paste_Here!P$2:P$600, MATCH(B49, Paste_Here!A$2:A$600, 0))))), INDEX(Paste_Here!P$2:P$600, MATCH(B49, Paste_Here!A$2:A$600, 0)), ""), ""), "")</f>
        <v/>
      </c>
      <c r="G49" s="47"/>
      <c r="H49" s="2" t="str">
        <f>IFERROR(IF(B49&lt;&gt;"", IF(ISNUMBER(SEARCH("highrisk", LOWER(INDEX(Paste_Here!Q$2:Q$600, MATCH(B49, Paste_Here!A$2:A$600, 0))))), "High Risk", IF(ISNUMBER(SEARCH("lowrisk", LOWER(INDEX(Paste_Here!Q$2:Q$600, MATCH(B49, Paste_Here!A$2:A$600, 0))))), "Low Risk", IF(ISNUMBER(SEARCH("somerisk", LOWER(INDEX(Paste_Here!Q$2:Q$600, MATCH(B49, Paste_Here!A$2:A$600, 0))))), "Some Risk", ""))), ""), "")</f>
        <v/>
      </c>
      <c r="I49" s="47"/>
      <c r="J49" s="2"/>
      <c r="K49" s="47"/>
      <c r="L49" s="2"/>
      <c r="M49" s="47"/>
      <c r="N49" s="2"/>
      <c r="O49" s="47"/>
      <c r="P49" s="2" t="str">
        <f>IFERROR(IF(B49&lt;&gt;"", IF(AND(ISNUMBER(VALUE(INDEX(Paste_Here!R$2:R$600, MATCH(B49, Paste_Here!A$2:A$600, 0)))), INDEX(Paste_Here!R$2:R$600, MATCH(B49, Paste_Here!A$2:A$600, 0)) &lt;&gt; ""), VALUE(INDEX(Paste_Here!R$2:R$600, MATCH(B49, Paste_Here!A$2:A$600, 0))), ""), ""), "")</f>
        <v/>
      </c>
      <c r="Q49" s="47"/>
      <c r="R49" s="2"/>
      <c r="S49" s="47"/>
      <c r="W49" s="47"/>
      <c r="X49" s="2"/>
      <c r="Y49" s="47"/>
      <c r="Z49" s="2" t="str">
        <f>IFERROR(IF(B49&lt;&gt;"", IF(AND(INDEX(Paste_Here!S$2:S$600, MATCH(B49, Paste_Here!A$2:A$600, 0))&lt;&gt;"", ISNUMBER(VALUE(INDEX(Paste_Here!S$2:S$600, MATCH(B49, Paste_Here!A$2:A$600, 0))))), INDEX(Paste_Here!S$2:S$600, MATCH(B49, Paste_Here!A$2:A$600, 0)), ""), ""), "")</f>
        <v/>
      </c>
      <c r="AA49" s="47"/>
      <c r="AB49" s="2" t="str">
        <f>IFERROR(IF(B49&lt;&gt;"", IF(ISNUMBER(SEARCH("highrisk", LOWER(INDEX(Paste_Here!T$2:T$600, MATCH(B49, Paste_Here!A$2:A$600, 0))))), "High Risk", IF(ISNUMBER(SEARCH("lowrisk", LOWER(INDEX(Paste_Here!T$2:T$600, MATCH(B49, Paste_Here!A$2:A$600, 0))))), "Low Risk", IF(ISNUMBER(SEARCH("somerisk", LOWER(INDEX(Paste_Here!T$2:T$600, MATCH(B49, Paste_Here!A$2:A$600, 0))))), "Some Risk", IF(ISNUMBER(SEARCH("OT", LOWER(INDEX(Paste_Here!T$2:T$600, MATCH(B49, Paste_Here!A$2:A$600, 0))))), "On Track", "")))), ""), "")</f>
        <v/>
      </c>
      <c r="AC49" s="47"/>
      <c r="AD49" s="2"/>
      <c r="AE49" s="47"/>
      <c r="AF49" s="2"/>
      <c r="AG49" s="47"/>
      <c r="AH49" s="2"/>
      <c r="AI49" s="47"/>
      <c r="AJ49" s="2" t="str" cm="1">
        <f t="array" aca="1" ref="AJ49" ca="1">IFERROR(IF(ISNUMBER(SEARCH("BR", INDEX(Paste_Here!AB$2:AB$210, MATCH(B49, Paste_Here!A$2:A$210, 0)))), -1, 1) * VALUE(_xlfn.TEXTJOIN("", TRUE, IF(ISNUMBER(--MID(INDEX(Paste_Here!AB$2:AB$210, MATCH(B49, Paste_Here!A$2:A$210, 0)), ROW(INDIRECT("1:"&amp;LEN(INDEX(Paste_Here!AB$2:AB$210, MATCH(B49, Paste_Here!A$2:A$210, 0))))), 1)), MID(INDEX(Paste_Here!AB$2:AB$210, MATCH(B49, Paste_Here!A$2:A$210, 0)), ROW(INDIRECT("1:"&amp;LEN(INDEX(Paste_Here!AB$2:AB$210, MATCH(B49, Paste_Here!A$2:A$210, 0))))), 1), ""))), "")</f>
        <v/>
      </c>
      <c r="AK49" s="47"/>
      <c r="AL49" s="34" t="str">
        <f>IFERROR(IF(B49&lt;&gt;"", IF(AND(INDEX(Paste_Here!AF$2:AF$600, MATCH(B49, Paste_Here!A$2:A$600, 0))&lt;&gt;"", ISNUMBER(VALUE(INDEX(Paste_Here!AF$2:AF$600, MATCH(B49, Paste_Here!A$2:A$600, 0))))), INDEX(Paste_Here!AF$2:AF$600, MATCH(B49, Paste_Here!A$2:A$600, 0)), ""), ""), "")</f>
        <v/>
      </c>
      <c r="AM49" s="47"/>
      <c r="AN49" s="47"/>
      <c r="AO49" s="2" t="str">
        <f t="shared" si="1"/>
        <v/>
      </c>
      <c r="AP49" s="47"/>
      <c r="AQ49" s="34" t="str">
        <f>IFERROR(IF(B49&lt;&gt;"", IF(COUNTIF(INDEX(Paste_Here!X$2:Y$600, MATCH(B49, Paste_Here!A$2:A$600, 0), 0), "yes") &gt; 0, "No", IF(COUNTIF(INDEX(Paste_Here!X$2:Y$600, MATCH(B49, Paste_Here!A$2:A$600, 0), 0), "no") &gt; 0, "Yes", "")), ""), "")</f>
        <v/>
      </c>
      <c r="AR49" s="47"/>
      <c r="AS49" s="34" t="str">
        <f>IFERROR(IF(B49&lt;&gt;"", IF(AND(INDEX(Paste_Here!U$2:U$600, MATCH(B49, Paste_Here!A$2:A$600, 0))&lt;&gt;"", ISNUMBER(VALUE(INDEX(Paste_Here!U$2:U$600, MATCH(B49, Paste_Here!A$2:A$600, 0))))), INDEX(Paste_Here!U$2:U$600, MATCH(B49, Paste_Here!A$2:A$600, 0)), ""), ""), "")</f>
        <v/>
      </c>
      <c r="AT49" s="47"/>
      <c r="AU49" s="34" t="str">
        <f>IFERROR(IF(B49&lt;&gt;"", IF(ISNUMBER(SEARCH("highrisk", LOWER(INDEX(Paste_Here!V$2:V$600, MATCH(B49, Paste_Here!A$2:A$600, 0))))), "High Risk", IF(ISNUMBER(SEARCH("lowrisk", LOWER(INDEX(Paste_Here!V$2:V$600, MATCH(B49, Paste_Here!A$2:A$600, 0))))), "Low Risk", IF(ISNUMBER(SEARCH("somerisk", LOWER(INDEX(Paste_Here!V$2:V$600, MATCH(B49, Paste_Here!A$2:A$600, 0))))), "Some Risk", ""))), ""), "")</f>
        <v/>
      </c>
      <c r="AV49" s="47"/>
      <c r="AW49" s="34" t="str">
        <f>IFERROR(IF(B49&lt;&gt;"", IF(AND(ISNUMBER(VALUE(INDEX(Paste_Here!W$2:W$600, MATCH(B49, Paste_Here!A$2:A$600, 0)))), INDEX(Paste_Here!W$2:W$600, MATCH(B49, Paste_Here!A$2:A$600, 0)) &lt;&gt; ""), VALUE(INDEX(Paste_Here!W$2:W$600, MATCH(B49, Paste_Here!A$2:A$600, 0))), ""), ""), "")</f>
        <v/>
      </c>
      <c r="AX49" s="47"/>
      <c r="BA49" s="2" t="str">
        <f>IFERROR(IF(B49&lt;&gt;"", IF(AND(INDEX(Paste_Here!AI$2:AI$600, MATCH(B49, Paste_Here!A$2:A$600, 0))&lt;&gt;"", ISNUMBER(VALUE(INDEX(Paste_Here!AI$2:AI$600, MATCH(B49, Paste_Here!A$2:A$600, 0))))), INDEX(Paste_Here!AI$2:AI$600, MATCH(B49, Paste_Here!A$2:A$600, 0)), ""), ""), "")</f>
        <v/>
      </c>
      <c r="BB49" s="47"/>
      <c r="BC49" s="34" t="str">
        <f>IFERROR(IF(B49&lt;&gt;"", IF(ISNUMBER(SEARCH("highrisk", LOWER(INDEX(Paste_Here!AJ$2:AJ$600, MATCH(B49, Paste_Here!A$2:A$600, 0))))), "High Risk", IF(ISNUMBER(SEARCH("lowrisk", LOWER(INDEX(Paste_Here!AJ$2:AJ$600, MATCH(B49, Paste_Here!A$2:A$600, 0))))), "Low Risk", IF(ISNUMBER(SEARCH("somerisk", LOWER(INDEX(Paste_Here!AJ$2:AJ$600, MATCH(B49, Paste_Here!A$2:A$600, 0))))), "Some Risk", IF(ISNUMBER(SEARCH("OT", LOWER(INDEX(Paste_Here!AJ$2:AJ$600, MATCH(B49, Paste_Here!A$2:A$600, 0))))), "On Track", "")))), ""), "")</f>
        <v/>
      </c>
      <c r="BD49" s="47"/>
      <c r="BE49" s="34" t="str">
        <f>IFERROR(IF(B49&lt;&gt;"", IF(AND(INDEX(Paste_Here!AK$2:AK$600, MATCH(B49, Paste_Here!A$2:A$600, 0))&lt;&gt;"", ISNUMBER(VALUE(INDEX(Paste_Here!AK$2:AK$600, MATCH(B49, Paste_Here!A$2:A$600, 0))))), INDEX(Paste_Here!AK$2:AK$600, MATCH(B49, Paste_Here!A$2:A$600, 0)), ""), ""), "")</f>
        <v/>
      </c>
      <c r="BF49" s="47"/>
      <c r="BG49" s="34" t="str" cm="1">
        <f t="array" aca="1" ref="BG49" ca="1">IFERROR(IF(B49&lt;&gt;"", IF(INDEX(Paste_Here!AE$2:AE$600, MATCH(B49, Paste_Here!A$2:A$600, 0))&lt;&gt;"", IF(LEFT(INDEX(Paste_Here!AE$2:AE$600, MATCH(B49, Paste_Here!A$2:A$600, 0)), 2)="EM", -1, 1) * VALUE(_xlfn.TEXTJOIN("", TRUE, IF(ISNUMBER(MID(INDEX(Paste_Here!AE$2:AE$600, MATCH(B49, Paste_Here!A$2:A$600, 0)), ROW(INDIRECT("1:"&amp;LEN(INDEX(Paste_Here!AE$2:AE$600, MATCH(B49, Paste_Here!A$2:A$600, 0))))), 1)*1), MID(INDEX(Paste_Here!AE$2:AE$600, MATCH(B49, Paste_Here!A$2:A$600, 0)), ROW(INDIRECT("1:"&amp;LEN(INDEX(Paste_Here!AE$2:AE$600, MATCH(B49, Paste_Here!A$2:A$600, 0))))), 1), ""))), ""), ""), "")</f>
        <v/>
      </c>
      <c r="BH49" s="47"/>
      <c r="BJ49" s="47"/>
      <c r="BK49" s="2" t="str">
        <f t="shared" si="2"/>
        <v/>
      </c>
      <c r="BL49" s="47"/>
      <c r="BM49" s="34" t="str">
        <f>IFERROR(IF(B49&lt;&gt;"", IF(AND(INDEX(Paste_Here!Z$2:Z$600, MATCH(B49, Paste_Here!A$2:A$600, 0))&lt;&gt;"", ISNUMBER(VALUE(INDEX(Paste_Here!Z$2:Z$600, MATCH(B49, Paste_Here!A$2:A$600, 0))))), INDEX(Paste_Here!Z$2:Z$600, MATCH(B49, Paste_Here!A$2:A$600, 0)), ""), ""), "")</f>
        <v/>
      </c>
      <c r="BN49" s="47"/>
      <c r="BO49" s="34" t="str">
        <f>IFERROR(IF(B49&lt;&gt;"", IF(ISNUMBER(SEARCH("highrisk", LOWER(INDEX(Paste_Here!AA$2:AA$600, MATCH(B49, Paste_Here!A$2:A$600, 0))))), "High Risk", IF(ISNUMBER(SEARCH("lowrisk", LOWER(INDEX(Paste_Here!AA$2:AA$600, MATCH(B49, Paste_Here!A$2:A$600, 0))))), "Low Risk", IF(ISNUMBER(SEARCH("somerisk", LOWER(INDEX(Paste_Here!AA$2:AA$600, MATCH(B49, Paste_Here!A$2:A$600, 0))))), "Some Risk", IF(ISNUMBER(SEARCH("OT", LOWER(INDEX(Paste_Here!AA$2:AA$600, MATCH(B49, Paste_Here!A$2:A$600, 0))))), "On Track", "")))), ""), "")</f>
        <v/>
      </c>
      <c r="BP49" s="47"/>
      <c r="BQ49" s="34" t="str">
        <f>IFERROR(IF(B49&lt;&gt;"", IF(AND(INDEX(Paste_Here!AC$2:AC$600, MATCH(B49, Paste_Here!A$2:A$600, 0))&lt;&gt;"", ISNUMBER(VALUE(INDEX(Paste_Here!AC$2:AC$600, MATCH(B49, Paste_Here!A$2:A$600, 0))))), INDEX(Paste_Here!AC$2:AC$600, MATCH(B49, Paste_Here!A$2:A$600, 0)), ""), ""), "")</f>
        <v/>
      </c>
      <c r="BR49" s="47"/>
      <c r="BS49" s="34" t="str">
        <f>IFERROR(IF(B49&lt;&gt;"", IF(ISNUMBER(SEARCH("highrisk", LOWER(INDEX(Paste_Here!AD$2:AD$600, MATCH(B49, Paste_Here!A$2:A$600, 0))))), "High Risk", IF(ISNUMBER(SEARCH("lowrisk", LOWER(INDEX(Paste_Here!AD$2:AD$600, MATCH(B49, Paste_Here!A$2:A$600, 0))))), "Low Risk", IF(ISNUMBER(SEARCH("somerisk", LOWER(INDEX(Paste_Here!AD$2:AD$600, MATCH(B49, Paste_Here!A$2:A$600, 0))))), "Some Risk", IF(ISNUMBER(SEARCH("OT", LOWER(INDEX(Paste_Here!AD$2:AD$600, MATCH(B49, Paste_Here!A$2:A$600, 0))))), "On Track", "")))), ""), "")</f>
        <v/>
      </c>
      <c r="BT49" s="47"/>
      <c r="BU49" s="34"/>
      <c r="BV49" s="47"/>
      <c r="BW49" s="34"/>
      <c r="BX49" s="47"/>
      <c r="BY49" s="34"/>
      <c r="BZ49" s="47"/>
      <c r="CA49" s="34"/>
      <c r="CB49" s="49"/>
      <c r="CE49" s="47"/>
      <c r="CF49" s="2"/>
      <c r="CG49" s="47"/>
      <c r="CH49" s="34"/>
      <c r="CI49" s="47"/>
      <c r="CJ49" s="34"/>
      <c r="CK49" s="47"/>
      <c r="CL49" s="34"/>
      <c r="CM49" s="47"/>
      <c r="CN49" s="34"/>
      <c r="CO49" s="47"/>
      <c r="CP49" s="34"/>
      <c r="CQ49" s="47"/>
      <c r="CR49" s="34"/>
      <c r="CS49" s="47"/>
      <c r="CT49" s="34"/>
      <c r="CU49" s="47"/>
      <c r="CV49" s="34"/>
      <c r="CW49" s="47"/>
      <c r="CZ49" s="47"/>
      <c r="DA49" s="2"/>
      <c r="DB49" s="47"/>
      <c r="DC49" s="34"/>
      <c r="DD49" s="47"/>
      <c r="DE49" s="34"/>
      <c r="DF49" s="47"/>
      <c r="DG49" s="34"/>
      <c r="DH49" s="47"/>
      <c r="DI49" s="34"/>
      <c r="DJ49" s="47"/>
      <c r="DK49" s="34"/>
      <c r="DL49" s="47"/>
      <c r="DM49" s="34"/>
      <c r="DN49" s="47"/>
      <c r="DO49" s="34"/>
      <c r="DP49" s="47"/>
      <c r="DQ49" s="34"/>
      <c r="DR49" s="47"/>
      <c r="DS49" s="4"/>
      <c r="DT49" s="47"/>
      <c r="DU49" s="47"/>
      <c r="DV49" s="2" t="str">
        <f t="shared" si="3"/>
        <v/>
      </c>
      <c r="DW49" s="47"/>
      <c r="DX49" s="2" t="str">
        <f>IFERROR(IF(B49&lt;&gt;"", IF(ISNUMBER(SEARCH("s", LOWER(INDEX(Paste_Here!M$2:M$600, MATCH(B49, Paste_Here!A$2:A$600, 0))))), "Yes", IF(INDEX(Paste_Here!M$2:M$600, MATCH(B49, Paste_Here!A$2:A$600, 0))&lt;&gt;"", "No", "")), ""), "")</f>
        <v/>
      </c>
      <c r="DY49" s="47"/>
      <c r="DZ49" s="2" t="str">
        <f>IFERROR(IF(B49&lt;&gt;"", IF(ISNUMBER(SEARCH("yes", LOWER(INDEX(Paste_Here!F$2:F$600, MATCH(B49, Paste_Here!A$2:A$600, 0))))), "Yes", IF(ISNUMBER(SEARCH("no", LOWER(INDEX(Paste_Here!F$2:F$600, MATCH(B49, Paste_Here!A$2:A$600, 0))))), "No", "")), ""), "")</f>
        <v/>
      </c>
      <c r="EA49" s="47"/>
      <c r="EB49" s="2" t="str">
        <f>IFERROR(IF(B49&lt;&gt;"", IF(ISNUMBER(SEARCH("english language learner", LOWER(INDEX(Paste_Here!C$2:C$600, MATCH(B49, Paste_Here!A$2:A$600, 0))))), "Yes", ""), ""), "")</f>
        <v/>
      </c>
      <c r="EC49" s="47"/>
      <c r="ED49" s="2" t="str">
        <f>IFERROR(IF(B49&lt;&gt;"", IF(OR(ISNUMBER(SEARCH("b", LOWER(INDEX(Paste_Here!K$2:K$600, MATCH(B49, Paste_Here!A$2:A$600, 0))))), ISNUMBER(SEARCH("h", LOWER(INDEX(Paste_Here!K$2:K$600, MATCH(B49, Paste_Here!A$2:A$600, 0))))), ISNUMBER(SEARCH("i", LOWER(INDEX(Paste_Here!K$2:K$600, MATCH(B49, Paste_Here!A$2:A$600, 0)))))), "Yes", IF(INDEX(Paste_Here!K$2:K$600, MATCH(B49, Paste_Here!A$2:A$600, 0))&lt;&gt;"", "No", "")), ""), "")</f>
        <v/>
      </c>
      <c r="EE49" s="47"/>
      <c r="EF49" s="34" t="str">
        <f>IFERROR(IF(B49&lt;&gt;"", IF(ISNUMBER(SEARCH("yes", LOWER(INDEX(Paste_Here!L$2:L$600, MATCH(B49, Paste_Here!A$2:A$600, 0))))), "Yes", IF(ISNUMBER(SEARCH("no", LOWER(INDEX(Paste_Here!L$2:L$600, MATCH(B49, Paste_Here!A$2:A$600, 0))))), "No", "")), ""), "")</f>
        <v/>
      </c>
      <c r="EG49" s="47"/>
      <c r="EH49" s="2" t="str">
        <f>IFERROR(IF(B49&lt;&gt;"", IF(ISNUMBER(SEARCH("transitional 2", LOWER(INDEX(Paste_Here!C$2:C$600, MATCH(B49, Paste_Here!A$2:A$600, 0))))), "T2", IF(ISNUMBER(SEARCH("transitional 1", LOWER(INDEX(Paste_Here!C$2:C$600, MATCH(B49, Paste_Here!A$2:A$600, 0))))), "T1", IF(ISNUMBER(SEARCH("waived ell services", LOWER(INDEX(Paste_Here!C$2:C$600, MATCH(B49, Paste_Here!A$2:A$600, 0))))), "W", ""))), ""), "")</f>
        <v/>
      </c>
      <c r="EI49" s="47"/>
      <c r="EJ49" s="2" t="str">
        <f>IFERROR(IF(B49&lt;&gt;"", IF(AND(INDEX(Paste_Here!AG$2:AG$600, MATCH(B49, Paste_Here!A$2:A$600, 0))&lt;&gt;"", ISNUMBER(VALUE(INDEX(Paste_Here!AG$2:AG$600, MATCH(B49, Paste_Here!A$2:A$600, 0))))), INDEX(Paste_Here!AG$2:AG$600, MATCH(B49, Paste_Here!A$2:A$600, 0)), ""), ""), "")</f>
        <v/>
      </c>
      <c r="EK49" s="47"/>
      <c r="EL49" s="2" t="str">
        <f>IFERROR(IF(B49&lt;&gt;"", IF(AND(INDEX(Paste_Here!AL$2:AL$600, MATCH(B49, Paste_Here!A$2:A$600, 0))&lt;&gt;"", ISNUMBER(VALUE(INDEX(Paste_Here!AL$2:AL$600, MATCH(B49, Paste_Here!A$2:A$600, 0))))), INDEX(Paste_Here!AL$2:AL$600, MATCH(B49, Paste_Here!A$2:A$600, 0)), ""), ""), "")</f>
        <v/>
      </c>
      <c r="EM49" s="47"/>
      <c r="FA49" s="4" t="str" cm="1">
        <f t="array" ref="FA49">IFERROR(INDEX(Paste_Here!$B$2:$B$600, MATCH(0, COUNTIF(FA$4:FA48, Paste_Here!$B$2:$B$600) + IF(Paste_Here!$B$2:$B$600="", 1, 0), 0)), "")</f>
        <v/>
      </c>
      <c r="FB49" s="4" t="str">
        <f>IF(FA49&lt;&gt;"", INDEX(Paste_Here!$A$2:$A$600, MATCH(FA49, Paste_Here!$B$2:$B$600, 0)), "")</f>
        <v/>
      </c>
      <c r="FC49" s="4" t="str">
        <f t="shared" si="4"/>
        <v/>
      </c>
      <c r="FD49" s="4" t="str" cm="1">
        <f t="array" ref="FD49">IFERROR(INDEX($FC$5:$FC$600, MATCH(SMALL(IF($FC$5:$FC$600&lt;&gt;"", COUNTIF($FC$5:$FC$600, "&lt;"&amp;$FC$5:$FC$600)+1), ROW()-ROW($FD$5)+1), COUNTIF($FC$5:$FC$600, "&lt;"&amp;$FC$5:$FC$600)+1, 0)), "")</f>
        <v/>
      </c>
      <c r="FF49" s="2" t="str">
        <f>IFERROR(IF(B49&lt;&gt;"", IF(AND(INDEX(Paste_Here!AH$2:AH$600, MATCH(B49, Paste_Here!A$2:A$600, 0))&lt;&gt;"", ISNUMBER(VALUE(INDEX(Paste_Here!AH$2:AH$600, MATCH(B49, Paste_Here!A$2:A$600, 0))))), INDEX(Paste_Here!AH$2:AH$600, MATCH(B49, Paste_Here!A$2:A$600, 0)), ""), ""), "")</f>
        <v/>
      </c>
      <c r="FG49" s="47"/>
      <c r="FH49" s="2" t="str">
        <f>IFERROR(IF(B49&lt;&gt;"", IF(AND(INDEX(Paste_Here!AM$2:AM$600, MATCH(B49, Paste_Here!A$2:A$600, 0))&lt;&gt;"", ISNUMBER(VALUE(INDEX(Paste_Here!AM$2:AM$600, MATCH(B49, Paste_Here!A$2:A$600, 0))))), INDEX(Paste_Here!AM$2:AM$600, MATCH(B49, Paste_Here!A$2:A$600, 0)), ""), ""), "")</f>
        <v/>
      </c>
      <c r="FI49" s="47"/>
      <c r="FJ49" s="47"/>
      <c r="FK49" s="2" t="str">
        <f t="shared" si="5"/>
        <v/>
      </c>
      <c r="FL49" s="47"/>
      <c r="FM49" s="2" t="str">
        <f>IFERROR(IF(B49&lt;&gt;"", IF(ISNUMBER(VALUE(INDEX(Paste_Here!H$2:H$600, MATCH(B49, Paste_Here!A$2:A$600, 0)))), IF(VALUE(INDEX(Paste_Here!H$2:H$600, MATCH(B49, Paste_Here!A$2:A$600, 0)))=0, "No", IF(AND(VALUE(INDEX(Paste_Here!H$2:H$600, MATCH(B49, Paste_Here!A$2:A$600, 0)))&gt;=1, VALUE(INDEX(Paste_Here!H$2:H$600, MATCH(B49, Paste_Here!A$2:A$600, 0)))&lt;=4), VALUE(INDEX(Paste_Here!H$2:H$600, MATCH(B49, Paste_Here!A$2:A$600, 0))), "")), ""), ""), "")</f>
        <v/>
      </c>
      <c r="FN49" s="47"/>
      <c r="FO49" s="34" t="str">
        <f>IFERROR(IF(B49&lt;&gt;"", IF(ISNUMBER(VALUE(INDEX(Paste_Here!I$2:I$600, MATCH(B49, Paste_Here!A$2:A$600, 0)))), IF(VALUE(INDEX(Paste_Here!I$2:I$600, MATCH(B49, Paste_Here!A$2:A$600, 0)))=0, "No", IF(AND(VALUE(INDEX(Paste_Here!I$2:I$600, MATCH(B49, Paste_Here!A$2:A$600, 0)))&gt;=1, VALUE(INDEX(Paste_Here!I$2:I$600, MATCH(B49, Paste_Here!A$2:A$600, 0)))&lt;=4), VALUE(INDEX(Paste_Here!I$2:I$600, MATCH(B49, Paste_Here!A$2:A$600, 0))), "")), ""), ""), "")</f>
        <v/>
      </c>
      <c r="FP49" s="47"/>
      <c r="FQ49" s="2"/>
      <c r="FR49" s="47"/>
      <c r="FS49" s="2"/>
      <c r="FT49" s="47"/>
      <c r="FU49" s="2"/>
      <c r="FV49" s="47"/>
      <c r="FW49" s="2"/>
      <c r="FX49" s="47"/>
      <c r="FY49" s="2"/>
      <c r="FZ49" s="47"/>
      <c r="GA49" s="2"/>
      <c r="GB49" s="47"/>
      <c r="GU49" s="2"/>
      <c r="GV49" s="47"/>
      <c r="GW49" s="2"/>
      <c r="GX49" s="47"/>
    </row>
    <row r="50" spans="1:206" ht="11.65">
      <c r="A50" s="47"/>
      <c r="B50" s="2" t="str">
        <f t="shared" si="0"/>
        <v/>
      </c>
      <c r="C50" s="47"/>
      <c r="D50" s="2" t="str">
        <f>IFERROR(IF(B50&lt;&gt;"", IF(COUNTIF(INDEX(Paste_Here!N$2:O$600, MATCH(B50, Paste_Here!A$2:A$600, 0), 0), "yes") &gt; 0, "No", IF(COUNTIF(INDEX(Paste_Here!N$2:O$600, MATCH(B50, Paste_Here!A$2:A$600, 0), 0), "no") &gt; 0, "Yes", "")), ""), "")</f>
        <v/>
      </c>
      <c r="E50" s="47"/>
      <c r="F50" s="84" t="str">
        <f>IFERROR(IF(B50&lt;&gt;"", IF(AND(INDEX(Paste_Here!P$2:P$600, MATCH(B50, Paste_Here!A$2:A$600, 0))&lt;&gt;"", ISNUMBER(VALUE(INDEX(Paste_Here!P$2:P$600, MATCH(B50, Paste_Here!A$2:A$600, 0))))), INDEX(Paste_Here!P$2:P$600, MATCH(B50, Paste_Here!A$2:A$600, 0)), ""), ""), "")</f>
        <v/>
      </c>
      <c r="G50" s="47"/>
      <c r="H50" s="2" t="str">
        <f>IFERROR(IF(B50&lt;&gt;"", IF(ISNUMBER(SEARCH("highrisk", LOWER(INDEX(Paste_Here!Q$2:Q$600, MATCH(B50, Paste_Here!A$2:A$600, 0))))), "High Risk", IF(ISNUMBER(SEARCH("lowrisk", LOWER(INDEX(Paste_Here!Q$2:Q$600, MATCH(B50, Paste_Here!A$2:A$600, 0))))), "Low Risk", IF(ISNUMBER(SEARCH("somerisk", LOWER(INDEX(Paste_Here!Q$2:Q$600, MATCH(B50, Paste_Here!A$2:A$600, 0))))), "Some Risk", ""))), ""), "")</f>
        <v/>
      </c>
      <c r="I50" s="47"/>
      <c r="J50" s="2"/>
      <c r="K50" s="47"/>
      <c r="L50" s="2"/>
      <c r="M50" s="47"/>
      <c r="N50" s="2"/>
      <c r="O50" s="47"/>
      <c r="P50" s="2" t="str">
        <f>IFERROR(IF(B50&lt;&gt;"", IF(AND(ISNUMBER(VALUE(INDEX(Paste_Here!R$2:R$600, MATCH(B50, Paste_Here!A$2:A$600, 0)))), INDEX(Paste_Here!R$2:R$600, MATCH(B50, Paste_Here!A$2:A$600, 0)) &lt;&gt; ""), VALUE(INDEX(Paste_Here!R$2:R$600, MATCH(B50, Paste_Here!A$2:A$600, 0))), ""), ""), "")</f>
        <v/>
      </c>
      <c r="Q50" s="47"/>
      <c r="R50" s="2"/>
      <c r="S50" s="47"/>
      <c r="W50" s="47"/>
      <c r="X50" s="2"/>
      <c r="Y50" s="47"/>
      <c r="Z50" s="2" t="str">
        <f>IFERROR(IF(B50&lt;&gt;"", IF(AND(INDEX(Paste_Here!S$2:S$600, MATCH(B50, Paste_Here!A$2:A$600, 0))&lt;&gt;"", ISNUMBER(VALUE(INDEX(Paste_Here!S$2:S$600, MATCH(B50, Paste_Here!A$2:A$600, 0))))), INDEX(Paste_Here!S$2:S$600, MATCH(B50, Paste_Here!A$2:A$600, 0)), ""), ""), "")</f>
        <v/>
      </c>
      <c r="AA50" s="47"/>
      <c r="AB50" s="2" t="str">
        <f>IFERROR(IF(B50&lt;&gt;"", IF(ISNUMBER(SEARCH("highrisk", LOWER(INDEX(Paste_Here!T$2:T$600, MATCH(B50, Paste_Here!A$2:A$600, 0))))), "High Risk", IF(ISNUMBER(SEARCH("lowrisk", LOWER(INDEX(Paste_Here!T$2:T$600, MATCH(B50, Paste_Here!A$2:A$600, 0))))), "Low Risk", IF(ISNUMBER(SEARCH("somerisk", LOWER(INDEX(Paste_Here!T$2:T$600, MATCH(B50, Paste_Here!A$2:A$600, 0))))), "Some Risk", IF(ISNUMBER(SEARCH("OT", LOWER(INDEX(Paste_Here!T$2:T$600, MATCH(B50, Paste_Here!A$2:A$600, 0))))), "On Track", "")))), ""), "")</f>
        <v/>
      </c>
      <c r="AC50" s="47"/>
      <c r="AD50" s="2"/>
      <c r="AE50" s="47"/>
      <c r="AF50" s="2"/>
      <c r="AG50" s="47"/>
      <c r="AH50" s="2"/>
      <c r="AI50" s="47"/>
      <c r="AJ50" s="2" t="str" cm="1">
        <f t="array" aca="1" ref="AJ50" ca="1">IFERROR(IF(ISNUMBER(SEARCH("BR", INDEX(Paste_Here!AB$2:AB$210, MATCH(B50, Paste_Here!A$2:A$210, 0)))), -1, 1) * VALUE(_xlfn.TEXTJOIN("", TRUE, IF(ISNUMBER(--MID(INDEX(Paste_Here!AB$2:AB$210, MATCH(B50, Paste_Here!A$2:A$210, 0)), ROW(INDIRECT("1:"&amp;LEN(INDEX(Paste_Here!AB$2:AB$210, MATCH(B50, Paste_Here!A$2:A$210, 0))))), 1)), MID(INDEX(Paste_Here!AB$2:AB$210, MATCH(B50, Paste_Here!A$2:A$210, 0)), ROW(INDIRECT("1:"&amp;LEN(INDEX(Paste_Here!AB$2:AB$210, MATCH(B50, Paste_Here!A$2:A$210, 0))))), 1), ""))), "")</f>
        <v/>
      </c>
      <c r="AK50" s="47"/>
      <c r="AL50" s="34" t="str">
        <f>IFERROR(IF(B50&lt;&gt;"", IF(AND(INDEX(Paste_Here!AF$2:AF$600, MATCH(B50, Paste_Here!A$2:A$600, 0))&lt;&gt;"", ISNUMBER(VALUE(INDEX(Paste_Here!AF$2:AF$600, MATCH(B50, Paste_Here!A$2:A$600, 0))))), INDEX(Paste_Here!AF$2:AF$600, MATCH(B50, Paste_Here!A$2:A$600, 0)), ""), ""), "")</f>
        <v/>
      </c>
      <c r="AM50" s="47"/>
      <c r="AN50" s="47"/>
      <c r="AO50" s="2" t="str">
        <f t="shared" si="1"/>
        <v/>
      </c>
      <c r="AP50" s="47"/>
      <c r="AQ50" s="34" t="str">
        <f>IFERROR(IF(B50&lt;&gt;"", IF(COUNTIF(INDEX(Paste_Here!X$2:Y$600, MATCH(B50, Paste_Here!A$2:A$600, 0), 0), "yes") &gt; 0, "No", IF(COUNTIF(INDEX(Paste_Here!X$2:Y$600, MATCH(B50, Paste_Here!A$2:A$600, 0), 0), "no") &gt; 0, "Yes", "")), ""), "")</f>
        <v/>
      </c>
      <c r="AR50" s="47"/>
      <c r="AS50" s="34" t="str">
        <f>IFERROR(IF(B50&lt;&gt;"", IF(AND(INDEX(Paste_Here!U$2:U$600, MATCH(B50, Paste_Here!A$2:A$600, 0))&lt;&gt;"", ISNUMBER(VALUE(INDEX(Paste_Here!U$2:U$600, MATCH(B50, Paste_Here!A$2:A$600, 0))))), INDEX(Paste_Here!U$2:U$600, MATCH(B50, Paste_Here!A$2:A$600, 0)), ""), ""), "")</f>
        <v/>
      </c>
      <c r="AT50" s="47"/>
      <c r="AU50" s="34" t="str">
        <f>IFERROR(IF(B50&lt;&gt;"", IF(ISNUMBER(SEARCH("highrisk", LOWER(INDEX(Paste_Here!V$2:V$600, MATCH(B50, Paste_Here!A$2:A$600, 0))))), "High Risk", IF(ISNUMBER(SEARCH("lowrisk", LOWER(INDEX(Paste_Here!V$2:V$600, MATCH(B50, Paste_Here!A$2:A$600, 0))))), "Low Risk", IF(ISNUMBER(SEARCH("somerisk", LOWER(INDEX(Paste_Here!V$2:V$600, MATCH(B50, Paste_Here!A$2:A$600, 0))))), "Some Risk", ""))), ""), "")</f>
        <v/>
      </c>
      <c r="AV50" s="47"/>
      <c r="AW50" s="34" t="str">
        <f>IFERROR(IF(B50&lt;&gt;"", IF(AND(ISNUMBER(VALUE(INDEX(Paste_Here!W$2:W$600, MATCH(B50, Paste_Here!A$2:A$600, 0)))), INDEX(Paste_Here!W$2:W$600, MATCH(B50, Paste_Here!A$2:A$600, 0)) &lt;&gt; ""), VALUE(INDEX(Paste_Here!W$2:W$600, MATCH(B50, Paste_Here!A$2:A$600, 0))), ""), ""), "")</f>
        <v/>
      </c>
      <c r="AX50" s="47"/>
      <c r="BA50" s="2" t="str">
        <f>IFERROR(IF(B50&lt;&gt;"", IF(AND(INDEX(Paste_Here!AI$2:AI$600, MATCH(B50, Paste_Here!A$2:A$600, 0))&lt;&gt;"", ISNUMBER(VALUE(INDEX(Paste_Here!AI$2:AI$600, MATCH(B50, Paste_Here!A$2:A$600, 0))))), INDEX(Paste_Here!AI$2:AI$600, MATCH(B50, Paste_Here!A$2:A$600, 0)), ""), ""), "")</f>
        <v/>
      </c>
      <c r="BB50" s="47"/>
      <c r="BC50" s="34" t="str">
        <f>IFERROR(IF(B50&lt;&gt;"", IF(ISNUMBER(SEARCH("highrisk", LOWER(INDEX(Paste_Here!AJ$2:AJ$600, MATCH(B50, Paste_Here!A$2:A$600, 0))))), "High Risk", IF(ISNUMBER(SEARCH("lowrisk", LOWER(INDEX(Paste_Here!AJ$2:AJ$600, MATCH(B50, Paste_Here!A$2:A$600, 0))))), "Low Risk", IF(ISNUMBER(SEARCH("somerisk", LOWER(INDEX(Paste_Here!AJ$2:AJ$600, MATCH(B50, Paste_Here!A$2:A$600, 0))))), "Some Risk", IF(ISNUMBER(SEARCH("OT", LOWER(INDEX(Paste_Here!AJ$2:AJ$600, MATCH(B50, Paste_Here!A$2:A$600, 0))))), "On Track", "")))), ""), "")</f>
        <v/>
      </c>
      <c r="BD50" s="47"/>
      <c r="BE50" s="34" t="str">
        <f>IFERROR(IF(B50&lt;&gt;"", IF(AND(INDEX(Paste_Here!AK$2:AK$600, MATCH(B50, Paste_Here!A$2:A$600, 0))&lt;&gt;"", ISNUMBER(VALUE(INDEX(Paste_Here!AK$2:AK$600, MATCH(B50, Paste_Here!A$2:A$600, 0))))), INDEX(Paste_Here!AK$2:AK$600, MATCH(B50, Paste_Here!A$2:A$600, 0)), ""), ""), "")</f>
        <v/>
      </c>
      <c r="BF50" s="47"/>
      <c r="BG50" s="34" t="str" cm="1">
        <f t="array" aca="1" ref="BG50" ca="1">IFERROR(IF(B50&lt;&gt;"", IF(INDEX(Paste_Here!AE$2:AE$600, MATCH(B50, Paste_Here!A$2:A$600, 0))&lt;&gt;"", IF(LEFT(INDEX(Paste_Here!AE$2:AE$600, MATCH(B50, Paste_Here!A$2:A$600, 0)), 2)="EM", -1, 1) * VALUE(_xlfn.TEXTJOIN("", TRUE, IF(ISNUMBER(MID(INDEX(Paste_Here!AE$2:AE$600, MATCH(B50, Paste_Here!A$2:A$600, 0)), ROW(INDIRECT("1:"&amp;LEN(INDEX(Paste_Here!AE$2:AE$600, MATCH(B50, Paste_Here!A$2:A$600, 0))))), 1)*1), MID(INDEX(Paste_Here!AE$2:AE$600, MATCH(B50, Paste_Here!A$2:A$600, 0)), ROW(INDIRECT("1:"&amp;LEN(INDEX(Paste_Here!AE$2:AE$600, MATCH(B50, Paste_Here!A$2:A$600, 0))))), 1), ""))), ""), ""), "")</f>
        <v/>
      </c>
      <c r="BH50" s="47"/>
      <c r="BJ50" s="47"/>
      <c r="BK50" s="2" t="str">
        <f t="shared" si="2"/>
        <v/>
      </c>
      <c r="BL50" s="47"/>
      <c r="BM50" s="34" t="str">
        <f>IFERROR(IF(B50&lt;&gt;"", IF(AND(INDEX(Paste_Here!Z$2:Z$600, MATCH(B50, Paste_Here!A$2:A$600, 0))&lt;&gt;"", ISNUMBER(VALUE(INDEX(Paste_Here!Z$2:Z$600, MATCH(B50, Paste_Here!A$2:A$600, 0))))), INDEX(Paste_Here!Z$2:Z$600, MATCH(B50, Paste_Here!A$2:A$600, 0)), ""), ""), "")</f>
        <v/>
      </c>
      <c r="BN50" s="47"/>
      <c r="BO50" s="34" t="str">
        <f>IFERROR(IF(B50&lt;&gt;"", IF(ISNUMBER(SEARCH("highrisk", LOWER(INDEX(Paste_Here!AA$2:AA$600, MATCH(B50, Paste_Here!A$2:A$600, 0))))), "High Risk", IF(ISNUMBER(SEARCH("lowrisk", LOWER(INDEX(Paste_Here!AA$2:AA$600, MATCH(B50, Paste_Here!A$2:A$600, 0))))), "Low Risk", IF(ISNUMBER(SEARCH("somerisk", LOWER(INDEX(Paste_Here!AA$2:AA$600, MATCH(B50, Paste_Here!A$2:A$600, 0))))), "Some Risk", IF(ISNUMBER(SEARCH("OT", LOWER(INDEX(Paste_Here!AA$2:AA$600, MATCH(B50, Paste_Here!A$2:A$600, 0))))), "On Track", "")))), ""), "")</f>
        <v/>
      </c>
      <c r="BP50" s="47"/>
      <c r="BQ50" s="34" t="str">
        <f>IFERROR(IF(B50&lt;&gt;"", IF(AND(INDEX(Paste_Here!AC$2:AC$600, MATCH(B50, Paste_Here!A$2:A$600, 0))&lt;&gt;"", ISNUMBER(VALUE(INDEX(Paste_Here!AC$2:AC$600, MATCH(B50, Paste_Here!A$2:A$600, 0))))), INDEX(Paste_Here!AC$2:AC$600, MATCH(B50, Paste_Here!A$2:A$600, 0)), ""), ""), "")</f>
        <v/>
      </c>
      <c r="BR50" s="47"/>
      <c r="BS50" s="34" t="str">
        <f>IFERROR(IF(B50&lt;&gt;"", IF(ISNUMBER(SEARCH("highrisk", LOWER(INDEX(Paste_Here!AD$2:AD$600, MATCH(B50, Paste_Here!A$2:A$600, 0))))), "High Risk", IF(ISNUMBER(SEARCH("lowrisk", LOWER(INDEX(Paste_Here!AD$2:AD$600, MATCH(B50, Paste_Here!A$2:A$600, 0))))), "Low Risk", IF(ISNUMBER(SEARCH("somerisk", LOWER(INDEX(Paste_Here!AD$2:AD$600, MATCH(B50, Paste_Here!A$2:A$600, 0))))), "Some Risk", IF(ISNUMBER(SEARCH("OT", LOWER(INDEX(Paste_Here!AD$2:AD$600, MATCH(B50, Paste_Here!A$2:A$600, 0))))), "On Track", "")))), ""), "")</f>
        <v/>
      </c>
      <c r="BT50" s="47"/>
      <c r="BU50" s="34"/>
      <c r="BV50" s="47"/>
      <c r="BW50" s="34"/>
      <c r="BX50" s="47"/>
      <c r="BY50" s="34"/>
      <c r="BZ50" s="47"/>
      <c r="CA50" s="34"/>
      <c r="CB50" s="49"/>
      <c r="CE50" s="47"/>
      <c r="CF50" s="2"/>
      <c r="CG50" s="47"/>
      <c r="CH50" s="34"/>
      <c r="CI50" s="47"/>
      <c r="CJ50" s="34"/>
      <c r="CK50" s="47"/>
      <c r="CL50" s="34"/>
      <c r="CM50" s="47"/>
      <c r="CN50" s="34"/>
      <c r="CO50" s="47"/>
      <c r="CP50" s="34"/>
      <c r="CQ50" s="47"/>
      <c r="CR50" s="34"/>
      <c r="CS50" s="47"/>
      <c r="CT50" s="34"/>
      <c r="CU50" s="47"/>
      <c r="CV50" s="34"/>
      <c r="CW50" s="47"/>
      <c r="CZ50" s="47"/>
      <c r="DA50" s="2"/>
      <c r="DB50" s="47"/>
      <c r="DC50" s="34"/>
      <c r="DD50" s="47"/>
      <c r="DE50" s="34"/>
      <c r="DF50" s="47"/>
      <c r="DG50" s="34"/>
      <c r="DH50" s="47"/>
      <c r="DI50" s="34"/>
      <c r="DJ50" s="47"/>
      <c r="DK50" s="34"/>
      <c r="DL50" s="47"/>
      <c r="DM50" s="34"/>
      <c r="DN50" s="47"/>
      <c r="DO50" s="34"/>
      <c r="DP50" s="47"/>
      <c r="DQ50" s="34"/>
      <c r="DR50" s="47"/>
      <c r="DS50" s="4"/>
      <c r="DT50" s="47"/>
      <c r="DU50" s="47"/>
      <c r="DV50" s="2" t="str">
        <f t="shared" si="3"/>
        <v/>
      </c>
      <c r="DW50" s="47"/>
      <c r="DX50" s="2" t="str">
        <f>IFERROR(IF(B50&lt;&gt;"", IF(ISNUMBER(SEARCH("s", LOWER(INDEX(Paste_Here!M$2:M$600, MATCH(B50, Paste_Here!A$2:A$600, 0))))), "Yes", IF(INDEX(Paste_Here!M$2:M$600, MATCH(B50, Paste_Here!A$2:A$600, 0))&lt;&gt;"", "No", "")), ""), "")</f>
        <v/>
      </c>
      <c r="DY50" s="47"/>
      <c r="DZ50" s="2" t="str">
        <f>IFERROR(IF(B50&lt;&gt;"", IF(ISNUMBER(SEARCH("yes", LOWER(INDEX(Paste_Here!F$2:F$600, MATCH(B50, Paste_Here!A$2:A$600, 0))))), "Yes", IF(ISNUMBER(SEARCH("no", LOWER(INDEX(Paste_Here!F$2:F$600, MATCH(B50, Paste_Here!A$2:A$600, 0))))), "No", "")), ""), "")</f>
        <v/>
      </c>
      <c r="EA50" s="47"/>
      <c r="EB50" s="2" t="str">
        <f>IFERROR(IF(B50&lt;&gt;"", IF(ISNUMBER(SEARCH("english language learner", LOWER(INDEX(Paste_Here!C$2:C$600, MATCH(B50, Paste_Here!A$2:A$600, 0))))), "Yes", ""), ""), "")</f>
        <v/>
      </c>
      <c r="EC50" s="47"/>
      <c r="ED50" s="2" t="str">
        <f>IFERROR(IF(B50&lt;&gt;"", IF(OR(ISNUMBER(SEARCH("b", LOWER(INDEX(Paste_Here!K$2:K$600, MATCH(B50, Paste_Here!A$2:A$600, 0))))), ISNUMBER(SEARCH("h", LOWER(INDEX(Paste_Here!K$2:K$600, MATCH(B50, Paste_Here!A$2:A$600, 0))))), ISNUMBER(SEARCH("i", LOWER(INDEX(Paste_Here!K$2:K$600, MATCH(B50, Paste_Here!A$2:A$600, 0)))))), "Yes", IF(INDEX(Paste_Here!K$2:K$600, MATCH(B50, Paste_Here!A$2:A$600, 0))&lt;&gt;"", "No", "")), ""), "")</f>
        <v/>
      </c>
      <c r="EE50" s="47"/>
      <c r="EF50" s="34" t="str">
        <f>IFERROR(IF(B50&lt;&gt;"", IF(ISNUMBER(SEARCH("yes", LOWER(INDEX(Paste_Here!L$2:L$600, MATCH(B50, Paste_Here!A$2:A$600, 0))))), "Yes", IF(ISNUMBER(SEARCH("no", LOWER(INDEX(Paste_Here!L$2:L$600, MATCH(B50, Paste_Here!A$2:A$600, 0))))), "No", "")), ""), "")</f>
        <v/>
      </c>
      <c r="EG50" s="47"/>
      <c r="EH50" s="2" t="str">
        <f>IFERROR(IF(B50&lt;&gt;"", IF(ISNUMBER(SEARCH("transitional 2", LOWER(INDEX(Paste_Here!C$2:C$600, MATCH(B50, Paste_Here!A$2:A$600, 0))))), "T2", IF(ISNUMBER(SEARCH("transitional 1", LOWER(INDEX(Paste_Here!C$2:C$600, MATCH(B50, Paste_Here!A$2:A$600, 0))))), "T1", IF(ISNUMBER(SEARCH("waived ell services", LOWER(INDEX(Paste_Here!C$2:C$600, MATCH(B50, Paste_Here!A$2:A$600, 0))))), "W", ""))), ""), "")</f>
        <v/>
      </c>
      <c r="EI50" s="47"/>
      <c r="EJ50" s="2" t="str">
        <f>IFERROR(IF(B50&lt;&gt;"", IF(AND(INDEX(Paste_Here!AG$2:AG$600, MATCH(B50, Paste_Here!A$2:A$600, 0))&lt;&gt;"", ISNUMBER(VALUE(INDEX(Paste_Here!AG$2:AG$600, MATCH(B50, Paste_Here!A$2:A$600, 0))))), INDEX(Paste_Here!AG$2:AG$600, MATCH(B50, Paste_Here!A$2:A$600, 0)), ""), ""), "")</f>
        <v/>
      </c>
      <c r="EK50" s="47"/>
      <c r="EL50" s="2" t="str">
        <f>IFERROR(IF(B50&lt;&gt;"", IF(AND(INDEX(Paste_Here!AL$2:AL$600, MATCH(B50, Paste_Here!A$2:A$600, 0))&lt;&gt;"", ISNUMBER(VALUE(INDEX(Paste_Here!AL$2:AL$600, MATCH(B50, Paste_Here!A$2:A$600, 0))))), INDEX(Paste_Here!AL$2:AL$600, MATCH(B50, Paste_Here!A$2:A$600, 0)), ""), ""), "")</f>
        <v/>
      </c>
      <c r="EM50" s="47"/>
      <c r="FA50" s="4" t="str" cm="1">
        <f t="array" ref="FA50">IFERROR(INDEX(Paste_Here!$B$2:$B$600, MATCH(0, COUNTIF(FA$4:FA49, Paste_Here!$B$2:$B$600) + IF(Paste_Here!$B$2:$B$600="", 1, 0), 0)), "")</f>
        <v/>
      </c>
      <c r="FB50" s="4" t="str">
        <f>IF(FA50&lt;&gt;"", INDEX(Paste_Here!$A$2:$A$600, MATCH(FA50, Paste_Here!$B$2:$B$600, 0)), "")</f>
        <v/>
      </c>
      <c r="FC50" s="4" t="str">
        <f t="shared" si="4"/>
        <v/>
      </c>
      <c r="FD50" s="4" t="str" cm="1">
        <f t="array" ref="FD50">IFERROR(INDEX($FC$5:$FC$600, MATCH(SMALL(IF($FC$5:$FC$600&lt;&gt;"", COUNTIF($FC$5:$FC$600, "&lt;"&amp;$FC$5:$FC$600)+1), ROW()-ROW($FD$5)+1), COUNTIF($FC$5:$FC$600, "&lt;"&amp;$FC$5:$FC$600)+1, 0)), "")</f>
        <v/>
      </c>
      <c r="FF50" s="2" t="str">
        <f>IFERROR(IF(B50&lt;&gt;"", IF(AND(INDEX(Paste_Here!AH$2:AH$600, MATCH(B50, Paste_Here!A$2:A$600, 0))&lt;&gt;"", ISNUMBER(VALUE(INDEX(Paste_Here!AH$2:AH$600, MATCH(B50, Paste_Here!A$2:A$600, 0))))), INDEX(Paste_Here!AH$2:AH$600, MATCH(B50, Paste_Here!A$2:A$600, 0)), ""), ""), "")</f>
        <v/>
      </c>
      <c r="FG50" s="47"/>
      <c r="FH50" s="2" t="str">
        <f>IFERROR(IF(B50&lt;&gt;"", IF(AND(INDEX(Paste_Here!AM$2:AM$600, MATCH(B50, Paste_Here!A$2:A$600, 0))&lt;&gt;"", ISNUMBER(VALUE(INDEX(Paste_Here!AM$2:AM$600, MATCH(B50, Paste_Here!A$2:A$600, 0))))), INDEX(Paste_Here!AM$2:AM$600, MATCH(B50, Paste_Here!A$2:A$600, 0)), ""), ""), "")</f>
        <v/>
      </c>
      <c r="FI50" s="47"/>
      <c r="FJ50" s="47"/>
      <c r="FK50" s="2" t="str">
        <f t="shared" si="5"/>
        <v/>
      </c>
      <c r="FL50" s="47"/>
      <c r="FM50" s="2" t="str">
        <f>IFERROR(IF(B50&lt;&gt;"", IF(ISNUMBER(VALUE(INDEX(Paste_Here!H$2:H$600, MATCH(B50, Paste_Here!A$2:A$600, 0)))), IF(VALUE(INDEX(Paste_Here!H$2:H$600, MATCH(B50, Paste_Here!A$2:A$600, 0)))=0, "No", IF(AND(VALUE(INDEX(Paste_Here!H$2:H$600, MATCH(B50, Paste_Here!A$2:A$600, 0)))&gt;=1, VALUE(INDEX(Paste_Here!H$2:H$600, MATCH(B50, Paste_Here!A$2:A$600, 0)))&lt;=4), VALUE(INDEX(Paste_Here!H$2:H$600, MATCH(B50, Paste_Here!A$2:A$600, 0))), "")), ""), ""), "")</f>
        <v/>
      </c>
      <c r="FN50" s="47"/>
      <c r="FO50" s="34" t="str">
        <f>IFERROR(IF(B50&lt;&gt;"", IF(ISNUMBER(VALUE(INDEX(Paste_Here!I$2:I$600, MATCH(B50, Paste_Here!A$2:A$600, 0)))), IF(VALUE(INDEX(Paste_Here!I$2:I$600, MATCH(B50, Paste_Here!A$2:A$600, 0)))=0, "No", IF(AND(VALUE(INDEX(Paste_Here!I$2:I$600, MATCH(B50, Paste_Here!A$2:A$600, 0)))&gt;=1, VALUE(INDEX(Paste_Here!I$2:I$600, MATCH(B50, Paste_Here!A$2:A$600, 0)))&lt;=4), VALUE(INDEX(Paste_Here!I$2:I$600, MATCH(B50, Paste_Here!A$2:A$600, 0))), "")), ""), ""), "")</f>
        <v/>
      </c>
      <c r="FP50" s="47"/>
      <c r="FQ50" s="2"/>
      <c r="FR50" s="47"/>
      <c r="FS50" s="2"/>
      <c r="FT50" s="47"/>
      <c r="FU50" s="2"/>
      <c r="FV50" s="47"/>
      <c r="FW50" s="2"/>
      <c r="FX50" s="47"/>
      <c r="FY50" s="2"/>
      <c r="FZ50" s="47"/>
      <c r="GA50" s="2"/>
      <c r="GB50" s="47"/>
      <c r="GU50" s="2"/>
      <c r="GV50" s="47"/>
      <c r="GW50" s="2"/>
      <c r="GX50" s="47"/>
    </row>
    <row r="51" spans="1:206" ht="11.65">
      <c r="A51" s="47"/>
      <c r="B51" s="2" t="str">
        <f t="shared" si="0"/>
        <v/>
      </c>
      <c r="C51" s="47"/>
      <c r="D51" s="2" t="str">
        <f>IFERROR(IF(B51&lt;&gt;"", IF(COUNTIF(INDEX(Paste_Here!N$2:O$600, MATCH(B51, Paste_Here!A$2:A$600, 0), 0), "yes") &gt; 0, "No", IF(COUNTIF(INDEX(Paste_Here!N$2:O$600, MATCH(B51, Paste_Here!A$2:A$600, 0), 0), "no") &gt; 0, "Yes", "")), ""), "")</f>
        <v/>
      </c>
      <c r="E51" s="47"/>
      <c r="F51" s="84" t="str">
        <f>IFERROR(IF(B51&lt;&gt;"", IF(AND(INDEX(Paste_Here!P$2:P$600, MATCH(B51, Paste_Here!A$2:A$600, 0))&lt;&gt;"", ISNUMBER(VALUE(INDEX(Paste_Here!P$2:P$600, MATCH(B51, Paste_Here!A$2:A$600, 0))))), INDEX(Paste_Here!P$2:P$600, MATCH(B51, Paste_Here!A$2:A$600, 0)), ""), ""), "")</f>
        <v/>
      </c>
      <c r="G51" s="47"/>
      <c r="H51" s="2" t="str">
        <f>IFERROR(IF(B51&lt;&gt;"", IF(ISNUMBER(SEARCH("highrisk", LOWER(INDEX(Paste_Here!Q$2:Q$600, MATCH(B51, Paste_Here!A$2:A$600, 0))))), "High Risk", IF(ISNUMBER(SEARCH("lowrisk", LOWER(INDEX(Paste_Here!Q$2:Q$600, MATCH(B51, Paste_Here!A$2:A$600, 0))))), "Low Risk", IF(ISNUMBER(SEARCH("somerisk", LOWER(INDEX(Paste_Here!Q$2:Q$600, MATCH(B51, Paste_Here!A$2:A$600, 0))))), "Some Risk", ""))), ""), "")</f>
        <v/>
      </c>
      <c r="I51" s="47"/>
      <c r="J51" s="2"/>
      <c r="K51" s="47"/>
      <c r="L51" s="2"/>
      <c r="M51" s="47"/>
      <c r="N51" s="2"/>
      <c r="O51" s="47"/>
      <c r="P51" s="2" t="str">
        <f>IFERROR(IF(B51&lt;&gt;"", IF(AND(ISNUMBER(VALUE(INDEX(Paste_Here!R$2:R$600, MATCH(B51, Paste_Here!A$2:A$600, 0)))), INDEX(Paste_Here!R$2:R$600, MATCH(B51, Paste_Here!A$2:A$600, 0)) &lt;&gt; ""), VALUE(INDEX(Paste_Here!R$2:R$600, MATCH(B51, Paste_Here!A$2:A$600, 0))), ""), ""), "")</f>
        <v/>
      </c>
      <c r="Q51" s="47"/>
      <c r="R51" s="2"/>
      <c r="S51" s="47"/>
      <c r="W51" s="47"/>
      <c r="X51" s="2"/>
      <c r="Y51" s="47"/>
      <c r="Z51" s="2" t="str">
        <f>IFERROR(IF(B51&lt;&gt;"", IF(AND(INDEX(Paste_Here!S$2:S$600, MATCH(B51, Paste_Here!A$2:A$600, 0))&lt;&gt;"", ISNUMBER(VALUE(INDEX(Paste_Here!S$2:S$600, MATCH(B51, Paste_Here!A$2:A$600, 0))))), INDEX(Paste_Here!S$2:S$600, MATCH(B51, Paste_Here!A$2:A$600, 0)), ""), ""), "")</f>
        <v/>
      </c>
      <c r="AA51" s="47"/>
      <c r="AB51" s="2" t="str">
        <f>IFERROR(IF(B51&lt;&gt;"", IF(ISNUMBER(SEARCH("highrisk", LOWER(INDEX(Paste_Here!T$2:T$600, MATCH(B51, Paste_Here!A$2:A$600, 0))))), "High Risk", IF(ISNUMBER(SEARCH("lowrisk", LOWER(INDEX(Paste_Here!T$2:T$600, MATCH(B51, Paste_Here!A$2:A$600, 0))))), "Low Risk", IF(ISNUMBER(SEARCH("somerisk", LOWER(INDEX(Paste_Here!T$2:T$600, MATCH(B51, Paste_Here!A$2:A$600, 0))))), "Some Risk", IF(ISNUMBER(SEARCH("OT", LOWER(INDEX(Paste_Here!T$2:T$600, MATCH(B51, Paste_Here!A$2:A$600, 0))))), "On Track", "")))), ""), "")</f>
        <v/>
      </c>
      <c r="AC51" s="47"/>
      <c r="AD51" s="2"/>
      <c r="AE51" s="47"/>
      <c r="AF51" s="2"/>
      <c r="AG51" s="47"/>
      <c r="AH51" s="2"/>
      <c r="AI51" s="47"/>
      <c r="AJ51" s="2" t="str" cm="1">
        <f t="array" aca="1" ref="AJ51" ca="1">IFERROR(IF(ISNUMBER(SEARCH("BR", INDEX(Paste_Here!AB$2:AB$210, MATCH(B51, Paste_Here!A$2:A$210, 0)))), -1, 1) * VALUE(_xlfn.TEXTJOIN("", TRUE, IF(ISNUMBER(--MID(INDEX(Paste_Here!AB$2:AB$210, MATCH(B51, Paste_Here!A$2:A$210, 0)), ROW(INDIRECT("1:"&amp;LEN(INDEX(Paste_Here!AB$2:AB$210, MATCH(B51, Paste_Here!A$2:A$210, 0))))), 1)), MID(INDEX(Paste_Here!AB$2:AB$210, MATCH(B51, Paste_Here!A$2:A$210, 0)), ROW(INDIRECT("1:"&amp;LEN(INDEX(Paste_Here!AB$2:AB$210, MATCH(B51, Paste_Here!A$2:A$210, 0))))), 1), ""))), "")</f>
        <v/>
      </c>
      <c r="AK51" s="47"/>
      <c r="AL51" s="34" t="str">
        <f>IFERROR(IF(B51&lt;&gt;"", IF(AND(INDEX(Paste_Here!AF$2:AF$600, MATCH(B51, Paste_Here!A$2:A$600, 0))&lt;&gt;"", ISNUMBER(VALUE(INDEX(Paste_Here!AF$2:AF$600, MATCH(B51, Paste_Here!A$2:A$600, 0))))), INDEX(Paste_Here!AF$2:AF$600, MATCH(B51, Paste_Here!A$2:A$600, 0)), ""), ""), "")</f>
        <v/>
      </c>
      <c r="AM51" s="47"/>
      <c r="AN51" s="47"/>
      <c r="AO51" s="2" t="str">
        <f t="shared" si="1"/>
        <v/>
      </c>
      <c r="AP51" s="47"/>
      <c r="AQ51" s="34" t="str">
        <f>IFERROR(IF(B51&lt;&gt;"", IF(COUNTIF(INDEX(Paste_Here!X$2:Y$600, MATCH(B51, Paste_Here!A$2:A$600, 0), 0), "yes") &gt; 0, "No", IF(COUNTIF(INDEX(Paste_Here!X$2:Y$600, MATCH(B51, Paste_Here!A$2:A$600, 0), 0), "no") &gt; 0, "Yes", "")), ""), "")</f>
        <v/>
      </c>
      <c r="AR51" s="47"/>
      <c r="AS51" s="34" t="str">
        <f>IFERROR(IF(B51&lt;&gt;"", IF(AND(INDEX(Paste_Here!U$2:U$600, MATCH(B51, Paste_Here!A$2:A$600, 0))&lt;&gt;"", ISNUMBER(VALUE(INDEX(Paste_Here!U$2:U$600, MATCH(B51, Paste_Here!A$2:A$600, 0))))), INDEX(Paste_Here!U$2:U$600, MATCH(B51, Paste_Here!A$2:A$600, 0)), ""), ""), "")</f>
        <v/>
      </c>
      <c r="AT51" s="47"/>
      <c r="AU51" s="34" t="str">
        <f>IFERROR(IF(B51&lt;&gt;"", IF(ISNUMBER(SEARCH("highrisk", LOWER(INDEX(Paste_Here!V$2:V$600, MATCH(B51, Paste_Here!A$2:A$600, 0))))), "High Risk", IF(ISNUMBER(SEARCH("lowrisk", LOWER(INDEX(Paste_Here!V$2:V$600, MATCH(B51, Paste_Here!A$2:A$600, 0))))), "Low Risk", IF(ISNUMBER(SEARCH("somerisk", LOWER(INDEX(Paste_Here!V$2:V$600, MATCH(B51, Paste_Here!A$2:A$600, 0))))), "Some Risk", ""))), ""), "")</f>
        <v/>
      </c>
      <c r="AV51" s="47"/>
      <c r="AW51" s="34" t="str">
        <f>IFERROR(IF(B51&lt;&gt;"", IF(AND(ISNUMBER(VALUE(INDEX(Paste_Here!W$2:W$600, MATCH(B51, Paste_Here!A$2:A$600, 0)))), INDEX(Paste_Here!W$2:W$600, MATCH(B51, Paste_Here!A$2:A$600, 0)) &lt;&gt; ""), VALUE(INDEX(Paste_Here!W$2:W$600, MATCH(B51, Paste_Here!A$2:A$600, 0))), ""), ""), "")</f>
        <v/>
      </c>
      <c r="AX51" s="47"/>
      <c r="BA51" s="2" t="str">
        <f>IFERROR(IF(B51&lt;&gt;"", IF(AND(INDEX(Paste_Here!AI$2:AI$600, MATCH(B51, Paste_Here!A$2:A$600, 0))&lt;&gt;"", ISNUMBER(VALUE(INDEX(Paste_Here!AI$2:AI$600, MATCH(B51, Paste_Here!A$2:A$600, 0))))), INDEX(Paste_Here!AI$2:AI$600, MATCH(B51, Paste_Here!A$2:A$600, 0)), ""), ""), "")</f>
        <v/>
      </c>
      <c r="BB51" s="47"/>
      <c r="BC51" s="34" t="str">
        <f>IFERROR(IF(B51&lt;&gt;"", IF(ISNUMBER(SEARCH("highrisk", LOWER(INDEX(Paste_Here!AJ$2:AJ$600, MATCH(B51, Paste_Here!A$2:A$600, 0))))), "High Risk", IF(ISNUMBER(SEARCH("lowrisk", LOWER(INDEX(Paste_Here!AJ$2:AJ$600, MATCH(B51, Paste_Here!A$2:A$600, 0))))), "Low Risk", IF(ISNUMBER(SEARCH("somerisk", LOWER(INDEX(Paste_Here!AJ$2:AJ$600, MATCH(B51, Paste_Here!A$2:A$600, 0))))), "Some Risk", IF(ISNUMBER(SEARCH("OT", LOWER(INDEX(Paste_Here!AJ$2:AJ$600, MATCH(B51, Paste_Here!A$2:A$600, 0))))), "On Track", "")))), ""), "")</f>
        <v/>
      </c>
      <c r="BD51" s="47"/>
      <c r="BE51" s="34" t="str">
        <f>IFERROR(IF(B51&lt;&gt;"", IF(AND(INDEX(Paste_Here!AK$2:AK$600, MATCH(B51, Paste_Here!A$2:A$600, 0))&lt;&gt;"", ISNUMBER(VALUE(INDEX(Paste_Here!AK$2:AK$600, MATCH(B51, Paste_Here!A$2:A$600, 0))))), INDEX(Paste_Here!AK$2:AK$600, MATCH(B51, Paste_Here!A$2:A$600, 0)), ""), ""), "")</f>
        <v/>
      </c>
      <c r="BF51" s="47"/>
      <c r="BG51" s="34" t="str" cm="1">
        <f t="array" aca="1" ref="BG51" ca="1">IFERROR(IF(B51&lt;&gt;"", IF(INDEX(Paste_Here!AE$2:AE$600, MATCH(B51, Paste_Here!A$2:A$600, 0))&lt;&gt;"", IF(LEFT(INDEX(Paste_Here!AE$2:AE$600, MATCH(B51, Paste_Here!A$2:A$600, 0)), 2)="EM", -1, 1) * VALUE(_xlfn.TEXTJOIN("", TRUE, IF(ISNUMBER(MID(INDEX(Paste_Here!AE$2:AE$600, MATCH(B51, Paste_Here!A$2:A$600, 0)), ROW(INDIRECT("1:"&amp;LEN(INDEX(Paste_Here!AE$2:AE$600, MATCH(B51, Paste_Here!A$2:A$600, 0))))), 1)*1), MID(INDEX(Paste_Here!AE$2:AE$600, MATCH(B51, Paste_Here!A$2:A$600, 0)), ROW(INDIRECT("1:"&amp;LEN(INDEX(Paste_Here!AE$2:AE$600, MATCH(B51, Paste_Here!A$2:A$600, 0))))), 1), ""))), ""), ""), "")</f>
        <v/>
      </c>
      <c r="BH51" s="47"/>
      <c r="BJ51" s="47"/>
      <c r="BK51" s="2" t="str">
        <f t="shared" si="2"/>
        <v/>
      </c>
      <c r="BL51" s="47"/>
      <c r="BM51" s="34" t="str">
        <f>IFERROR(IF(B51&lt;&gt;"", IF(AND(INDEX(Paste_Here!Z$2:Z$600, MATCH(B51, Paste_Here!A$2:A$600, 0))&lt;&gt;"", ISNUMBER(VALUE(INDEX(Paste_Here!Z$2:Z$600, MATCH(B51, Paste_Here!A$2:A$600, 0))))), INDEX(Paste_Here!Z$2:Z$600, MATCH(B51, Paste_Here!A$2:A$600, 0)), ""), ""), "")</f>
        <v/>
      </c>
      <c r="BN51" s="47"/>
      <c r="BO51" s="34" t="str">
        <f>IFERROR(IF(B51&lt;&gt;"", IF(ISNUMBER(SEARCH("highrisk", LOWER(INDEX(Paste_Here!AA$2:AA$600, MATCH(B51, Paste_Here!A$2:A$600, 0))))), "High Risk", IF(ISNUMBER(SEARCH("lowrisk", LOWER(INDEX(Paste_Here!AA$2:AA$600, MATCH(B51, Paste_Here!A$2:A$600, 0))))), "Low Risk", IF(ISNUMBER(SEARCH("somerisk", LOWER(INDEX(Paste_Here!AA$2:AA$600, MATCH(B51, Paste_Here!A$2:A$600, 0))))), "Some Risk", IF(ISNUMBER(SEARCH("OT", LOWER(INDEX(Paste_Here!AA$2:AA$600, MATCH(B51, Paste_Here!A$2:A$600, 0))))), "On Track", "")))), ""), "")</f>
        <v/>
      </c>
      <c r="BP51" s="47"/>
      <c r="BQ51" s="34" t="str">
        <f>IFERROR(IF(B51&lt;&gt;"", IF(AND(INDEX(Paste_Here!AC$2:AC$600, MATCH(B51, Paste_Here!A$2:A$600, 0))&lt;&gt;"", ISNUMBER(VALUE(INDEX(Paste_Here!AC$2:AC$600, MATCH(B51, Paste_Here!A$2:A$600, 0))))), INDEX(Paste_Here!AC$2:AC$600, MATCH(B51, Paste_Here!A$2:A$600, 0)), ""), ""), "")</f>
        <v/>
      </c>
      <c r="BR51" s="47"/>
      <c r="BS51" s="34" t="str">
        <f>IFERROR(IF(B51&lt;&gt;"", IF(ISNUMBER(SEARCH("highrisk", LOWER(INDEX(Paste_Here!AD$2:AD$600, MATCH(B51, Paste_Here!A$2:A$600, 0))))), "High Risk", IF(ISNUMBER(SEARCH("lowrisk", LOWER(INDEX(Paste_Here!AD$2:AD$600, MATCH(B51, Paste_Here!A$2:A$600, 0))))), "Low Risk", IF(ISNUMBER(SEARCH("somerisk", LOWER(INDEX(Paste_Here!AD$2:AD$600, MATCH(B51, Paste_Here!A$2:A$600, 0))))), "Some Risk", IF(ISNUMBER(SEARCH("OT", LOWER(INDEX(Paste_Here!AD$2:AD$600, MATCH(B51, Paste_Here!A$2:A$600, 0))))), "On Track", "")))), ""), "")</f>
        <v/>
      </c>
      <c r="BT51" s="47"/>
      <c r="BU51" s="34"/>
      <c r="BV51" s="47"/>
      <c r="BW51" s="34"/>
      <c r="BX51" s="47"/>
      <c r="BY51" s="34"/>
      <c r="BZ51" s="47"/>
      <c r="CA51" s="34"/>
      <c r="CB51" s="49"/>
      <c r="CE51" s="47"/>
      <c r="CF51" s="2"/>
      <c r="CG51" s="47"/>
      <c r="CH51" s="34"/>
      <c r="CI51" s="47"/>
      <c r="CJ51" s="34"/>
      <c r="CK51" s="47"/>
      <c r="CL51" s="34"/>
      <c r="CM51" s="47"/>
      <c r="CN51" s="34"/>
      <c r="CO51" s="47"/>
      <c r="CP51" s="34"/>
      <c r="CQ51" s="47"/>
      <c r="CR51" s="34"/>
      <c r="CS51" s="47"/>
      <c r="CT51" s="34"/>
      <c r="CU51" s="47"/>
      <c r="CV51" s="34"/>
      <c r="CW51" s="47"/>
      <c r="CZ51" s="47"/>
      <c r="DA51" s="2"/>
      <c r="DB51" s="47"/>
      <c r="DC51" s="34"/>
      <c r="DD51" s="47"/>
      <c r="DE51" s="34"/>
      <c r="DF51" s="47"/>
      <c r="DG51" s="34"/>
      <c r="DH51" s="47"/>
      <c r="DI51" s="34"/>
      <c r="DJ51" s="47"/>
      <c r="DK51" s="34"/>
      <c r="DL51" s="47"/>
      <c r="DM51" s="34"/>
      <c r="DN51" s="47"/>
      <c r="DO51" s="34"/>
      <c r="DP51" s="47"/>
      <c r="DQ51" s="34"/>
      <c r="DR51" s="47"/>
      <c r="DS51" s="4"/>
      <c r="DT51" s="47"/>
      <c r="DU51" s="47"/>
      <c r="DV51" s="2" t="str">
        <f t="shared" si="3"/>
        <v/>
      </c>
      <c r="DW51" s="47"/>
      <c r="DX51" s="2" t="str">
        <f>IFERROR(IF(B51&lt;&gt;"", IF(ISNUMBER(SEARCH("s", LOWER(INDEX(Paste_Here!M$2:M$600, MATCH(B51, Paste_Here!A$2:A$600, 0))))), "Yes", IF(INDEX(Paste_Here!M$2:M$600, MATCH(B51, Paste_Here!A$2:A$600, 0))&lt;&gt;"", "No", "")), ""), "")</f>
        <v/>
      </c>
      <c r="DY51" s="47"/>
      <c r="DZ51" s="2" t="str">
        <f>IFERROR(IF(B51&lt;&gt;"", IF(ISNUMBER(SEARCH("yes", LOWER(INDEX(Paste_Here!F$2:F$600, MATCH(B51, Paste_Here!A$2:A$600, 0))))), "Yes", IF(ISNUMBER(SEARCH("no", LOWER(INDEX(Paste_Here!F$2:F$600, MATCH(B51, Paste_Here!A$2:A$600, 0))))), "No", "")), ""), "")</f>
        <v/>
      </c>
      <c r="EA51" s="47"/>
      <c r="EB51" s="2" t="str">
        <f>IFERROR(IF(B51&lt;&gt;"", IF(ISNUMBER(SEARCH("english language learner", LOWER(INDEX(Paste_Here!C$2:C$600, MATCH(B51, Paste_Here!A$2:A$600, 0))))), "Yes", ""), ""), "")</f>
        <v/>
      </c>
      <c r="EC51" s="47"/>
      <c r="ED51" s="2" t="str">
        <f>IFERROR(IF(B51&lt;&gt;"", IF(OR(ISNUMBER(SEARCH("b", LOWER(INDEX(Paste_Here!K$2:K$600, MATCH(B51, Paste_Here!A$2:A$600, 0))))), ISNUMBER(SEARCH("h", LOWER(INDEX(Paste_Here!K$2:K$600, MATCH(B51, Paste_Here!A$2:A$600, 0))))), ISNUMBER(SEARCH("i", LOWER(INDEX(Paste_Here!K$2:K$600, MATCH(B51, Paste_Here!A$2:A$600, 0)))))), "Yes", IF(INDEX(Paste_Here!K$2:K$600, MATCH(B51, Paste_Here!A$2:A$600, 0))&lt;&gt;"", "No", "")), ""), "")</f>
        <v/>
      </c>
      <c r="EE51" s="47"/>
      <c r="EF51" s="34" t="str">
        <f>IFERROR(IF(B51&lt;&gt;"", IF(ISNUMBER(SEARCH("yes", LOWER(INDEX(Paste_Here!L$2:L$600, MATCH(B51, Paste_Here!A$2:A$600, 0))))), "Yes", IF(ISNUMBER(SEARCH("no", LOWER(INDEX(Paste_Here!L$2:L$600, MATCH(B51, Paste_Here!A$2:A$600, 0))))), "No", "")), ""), "")</f>
        <v/>
      </c>
      <c r="EG51" s="47"/>
      <c r="EH51" s="2" t="str">
        <f>IFERROR(IF(B51&lt;&gt;"", IF(ISNUMBER(SEARCH("transitional 2", LOWER(INDEX(Paste_Here!C$2:C$600, MATCH(B51, Paste_Here!A$2:A$600, 0))))), "T2", IF(ISNUMBER(SEARCH("transitional 1", LOWER(INDEX(Paste_Here!C$2:C$600, MATCH(B51, Paste_Here!A$2:A$600, 0))))), "T1", IF(ISNUMBER(SEARCH("waived ell services", LOWER(INDEX(Paste_Here!C$2:C$600, MATCH(B51, Paste_Here!A$2:A$600, 0))))), "W", ""))), ""), "")</f>
        <v/>
      </c>
      <c r="EI51" s="47"/>
      <c r="EJ51" s="2" t="str">
        <f>IFERROR(IF(B51&lt;&gt;"", IF(AND(INDEX(Paste_Here!AG$2:AG$600, MATCH(B51, Paste_Here!A$2:A$600, 0))&lt;&gt;"", ISNUMBER(VALUE(INDEX(Paste_Here!AG$2:AG$600, MATCH(B51, Paste_Here!A$2:A$600, 0))))), INDEX(Paste_Here!AG$2:AG$600, MATCH(B51, Paste_Here!A$2:A$600, 0)), ""), ""), "")</f>
        <v/>
      </c>
      <c r="EK51" s="47"/>
      <c r="EL51" s="2" t="str">
        <f>IFERROR(IF(B51&lt;&gt;"", IF(AND(INDEX(Paste_Here!AL$2:AL$600, MATCH(B51, Paste_Here!A$2:A$600, 0))&lt;&gt;"", ISNUMBER(VALUE(INDEX(Paste_Here!AL$2:AL$600, MATCH(B51, Paste_Here!A$2:A$600, 0))))), INDEX(Paste_Here!AL$2:AL$600, MATCH(B51, Paste_Here!A$2:A$600, 0)), ""), ""), "")</f>
        <v/>
      </c>
      <c r="EM51" s="47"/>
      <c r="FA51" s="4" t="str" cm="1">
        <f t="array" ref="FA51">IFERROR(INDEX(Paste_Here!$B$2:$B$600, MATCH(0, COUNTIF(FA$4:FA50, Paste_Here!$B$2:$B$600) + IF(Paste_Here!$B$2:$B$600="", 1, 0), 0)), "")</f>
        <v/>
      </c>
      <c r="FB51" s="4" t="str">
        <f>IF(FA51&lt;&gt;"", INDEX(Paste_Here!$A$2:$A$600, MATCH(FA51, Paste_Here!$B$2:$B$600, 0)), "")</f>
        <v/>
      </c>
      <c r="FC51" s="4" t="str">
        <f t="shared" si="4"/>
        <v/>
      </c>
      <c r="FD51" s="4" t="str" cm="1">
        <f t="array" ref="FD51">IFERROR(INDEX($FC$5:$FC$600, MATCH(SMALL(IF($FC$5:$FC$600&lt;&gt;"", COUNTIF($FC$5:$FC$600, "&lt;"&amp;$FC$5:$FC$600)+1), ROW()-ROW($FD$5)+1), COUNTIF($FC$5:$FC$600, "&lt;"&amp;$FC$5:$FC$600)+1, 0)), "")</f>
        <v/>
      </c>
      <c r="FF51" s="2" t="str">
        <f>IFERROR(IF(B51&lt;&gt;"", IF(AND(INDEX(Paste_Here!AH$2:AH$600, MATCH(B51, Paste_Here!A$2:A$600, 0))&lt;&gt;"", ISNUMBER(VALUE(INDEX(Paste_Here!AH$2:AH$600, MATCH(B51, Paste_Here!A$2:A$600, 0))))), INDEX(Paste_Here!AH$2:AH$600, MATCH(B51, Paste_Here!A$2:A$600, 0)), ""), ""), "")</f>
        <v/>
      </c>
      <c r="FG51" s="47"/>
      <c r="FH51" s="2" t="str">
        <f>IFERROR(IF(B51&lt;&gt;"", IF(AND(INDEX(Paste_Here!AM$2:AM$600, MATCH(B51, Paste_Here!A$2:A$600, 0))&lt;&gt;"", ISNUMBER(VALUE(INDEX(Paste_Here!AM$2:AM$600, MATCH(B51, Paste_Here!A$2:A$600, 0))))), INDEX(Paste_Here!AM$2:AM$600, MATCH(B51, Paste_Here!A$2:A$600, 0)), ""), ""), "")</f>
        <v/>
      </c>
      <c r="FI51" s="47"/>
      <c r="FJ51" s="47"/>
      <c r="FK51" s="2" t="str">
        <f t="shared" si="5"/>
        <v/>
      </c>
      <c r="FL51" s="47"/>
      <c r="FM51" s="2" t="str">
        <f>IFERROR(IF(B51&lt;&gt;"", IF(ISNUMBER(VALUE(INDEX(Paste_Here!H$2:H$600, MATCH(B51, Paste_Here!A$2:A$600, 0)))), IF(VALUE(INDEX(Paste_Here!H$2:H$600, MATCH(B51, Paste_Here!A$2:A$600, 0)))=0, "No", IF(AND(VALUE(INDEX(Paste_Here!H$2:H$600, MATCH(B51, Paste_Here!A$2:A$600, 0)))&gt;=1, VALUE(INDEX(Paste_Here!H$2:H$600, MATCH(B51, Paste_Here!A$2:A$600, 0)))&lt;=4), VALUE(INDEX(Paste_Here!H$2:H$600, MATCH(B51, Paste_Here!A$2:A$600, 0))), "")), ""), ""), "")</f>
        <v/>
      </c>
      <c r="FN51" s="47"/>
      <c r="FO51" s="34" t="str">
        <f>IFERROR(IF(B51&lt;&gt;"", IF(ISNUMBER(VALUE(INDEX(Paste_Here!I$2:I$600, MATCH(B51, Paste_Here!A$2:A$600, 0)))), IF(VALUE(INDEX(Paste_Here!I$2:I$600, MATCH(B51, Paste_Here!A$2:A$600, 0)))=0, "No", IF(AND(VALUE(INDEX(Paste_Here!I$2:I$600, MATCH(B51, Paste_Here!A$2:A$600, 0)))&gt;=1, VALUE(INDEX(Paste_Here!I$2:I$600, MATCH(B51, Paste_Here!A$2:A$600, 0)))&lt;=4), VALUE(INDEX(Paste_Here!I$2:I$600, MATCH(B51, Paste_Here!A$2:A$600, 0))), "")), ""), ""), "")</f>
        <v/>
      </c>
      <c r="FP51" s="47"/>
      <c r="FQ51" s="2"/>
      <c r="FR51" s="47"/>
      <c r="FS51" s="2"/>
      <c r="FT51" s="47"/>
      <c r="FU51" s="2"/>
      <c r="FV51" s="47"/>
      <c r="FW51" s="2"/>
      <c r="FX51" s="47"/>
      <c r="FY51" s="2"/>
      <c r="FZ51" s="47"/>
      <c r="GA51" s="2"/>
      <c r="GB51" s="47"/>
      <c r="GU51" s="2"/>
      <c r="GV51" s="47"/>
      <c r="GW51" s="2"/>
      <c r="GX51" s="47"/>
    </row>
    <row r="52" spans="1:206" ht="11.65">
      <c r="A52" s="47"/>
      <c r="B52" s="2" t="str">
        <f t="shared" si="0"/>
        <v/>
      </c>
      <c r="C52" s="47"/>
      <c r="D52" s="2" t="str">
        <f>IFERROR(IF(B52&lt;&gt;"", IF(COUNTIF(INDEX(Paste_Here!N$2:O$600, MATCH(B52, Paste_Here!A$2:A$600, 0), 0), "yes") &gt; 0, "No", IF(COUNTIF(INDEX(Paste_Here!N$2:O$600, MATCH(B52, Paste_Here!A$2:A$600, 0), 0), "no") &gt; 0, "Yes", "")), ""), "")</f>
        <v/>
      </c>
      <c r="E52" s="47"/>
      <c r="F52" s="84" t="str">
        <f>IFERROR(IF(B52&lt;&gt;"", IF(AND(INDEX(Paste_Here!P$2:P$600, MATCH(B52, Paste_Here!A$2:A$600, 0))&lt;&gt;"", ISNUMBER(VALUE(INDEX(Paste_Here!P$2:P$600, MATCH(B52, Paste_Here!A$2:A$600, 0))))), INDEX(Paste_Here!P$2:P$600, MATCH(B52, Paste_Here!A$2:A$600, 0)), ""), ""), "")</f>
        <v/>
      </c>
      <c r="G52" s="47"/>
      <c r="H52" s="2" t="str">
        <f>IFERROR(IF(B52&lt;&gt;"", IF(ISNUMBER(SEARCH("highrisk", LOWER(INDEX(Paste_Here!Q$2:Q$600, MATCH(B52, Paste_Here!A$2:A$600, 0))))), "High Risk", IF(ISNUMBER(SEARCH("lowrisk", LOWER(INDEX(Paste_Here!Q$2:Q$600, MATCH(B52, Paste_Here!A$2:A$600, 0))))), "Low Risk", IF(ISNUMBER(SEARCH("somerisk", LOWER(INDEX(Paste_Here!Q$2:Q$600, MATCH(B52, Paste_Here!A$2:A$600, 0))))), "Some Risk", ""))), ""), "")</f>
        <v/>
      </c>
      <c r="I52" s="47"/>
      <c r="J52" s="2"/>
      <c r="K52" s="47"/>
      <c r="L52" s="2"/>
      <c r="M52" s="47"/>
      <c r="N52" s="2"/>
      <c r="O52" s="47"/>
      <c r="P52" s="2" t="str">
        <f>IFERROR(IF(B52&lt;&gt;"", IF(AND(ISNUMBER(VALUE(INDEX(Paste_Here!R$2:R$600, MATCH(B52, Paste_Here!A$2:A$600, 0)))), INDEX(Paste_Here!R$2:R$600, MATCH(B52, Paste_Here!A$2:A$600, 0)) &lt;&gt; ""), VALUE(INDEX(Paste_Here!R$2:R$600, MATCH(B52, Paste_Here!A$2:A$600, 0))), ""), ""), "")</f>
        <v/>
      </c>
      <c r="Q52" s="47"/>
      <c r="R52" s="2"/>
      <c r="S52" s="47"/>
      <c r="W52" s="47"/>
      <c r="X52" s="2"/>
      <c r="Y52" s="47"/>
      <c r="Z52" s="2" t="str">
        <f>IFERROR(IF(B52&lt;&gt;"", IF(AND(INDEX(Paste_Here!S$2:S$600, MATCH(B52, Paste_Here!A$2:A$600, 0))&lt;&gt;"", ISNUMBER(VALUE(INDEX(Paste_Here!S$2:S$600, MATCH(B52, Paste_Here!A$2:A$600, 0))))), INDEX(Paste_Here!S$2:S$600, MATCH(B52, Paste_Here!A$2:A$600, 0)), ""), ""), "")</f>
        <v/>
      </c>
      <c r="AA52" s="47"/>
      <c r="AB52" s="2" t="str">
        <f>IFERROR(IF(B52&lt;&gt;"", IF(ISNUMBER(SEARCH("highrisk", LOWER(INDEX(Paste_Here!T$2:T$600, MATCH(B52, Paste_Here!A$2:A$600, 0))))), "High Risk", IF(ISNUMBER(SEARCH("lowrisk", LOWER(INDEX(Paste_Here!T$2:T$600, MATCH(B52, Paste_Here!A$2:A$600, 0))))), "Low Risk", IF(ISNUMBER(SEARCH("somerisk", LOWER(INDEX(Paste_Here!T$2:T$600, MATCH(B52, Paste_Here!A$2:A$600, 0))))), "Some Risk", IF(ISNUMBER(SEARCH("OT", LOWER(INDEX(Paste_Here!T$2:T$600, MATCH(B52, Paste_Here!A$2:A$600, 0))))), "On Track", "")))), ""), "")</f>
        <v/>
      </c>
      <c r="AC52" s="47"/>
      <c r="AD52" s="2"/>
      <c r="AE52" s="47"/>
      <c r="AF52" s="2"/>
      <c r="AG52" s="47"/>
      <c r="AH52" s="2"/>
      <c r="AI52" s="47"/>
      <c r="AJ52" s="2" t="str" cm="1">
        <f t="array" aca="1" ref="AJ52" ca="1">IFERROR(IF(ISNUMBER(SEARCH("BR", INDEX(Paste_Here!AB$2:AB$210, MATCH(B52, Paste_Here!A$2:A$210, 0)))), -1, 1) * VALUE(_xlfn.TEXTJOIN("", TRUE, IF(ISNUMBER(--MID(INDEX(Paste_Here!AB$2:AB$210, MATCH(B52, Paste_Here!A$2:A$210, 0)), ROW(INDIRECT("1:"&amp;LEN(INDEX(Paste_Here!AB$2:AB$210, MATCH(B52, Paste_Here!A$2:A$210, 0))))), 1)), MID(INDEX(Paste_Here!AB$2:AB$210, MATCH(B52, Paste_Here!A$2:A$210, 0)), ROW(INDIRECT("1:"&amp;LEN(INDEX(Paste_Here!AB$2:AB$210, MATCH(B52, Paste_Here!A$2:A$210, 0))))), 1), ""))), "")</f>
        <v/>
      </c>
      <c r="AK52" s="47"/>
      <c r="AL52" s="34" t="str">
        <f>IFERROR(IF(B52&lt;&gt;"", IF(AND(INDEX(Paste_Here!AF$2:AF$600, MATCH(B52, Paste_Here!A$2:A$600, 0))&lt;&gt;"", ISNUMBER(VALUE(INDEX(Paste_Here!AF$2:AF$600, MATCH(B52, Paste_Here!A$2:A$600, 0))))), INDEX(Paste_Here!AF$2:AF$600, MATCH(B52, Paste_Here!A$2:A$600, 0)), ""), ""), "")</f>
        <v/>
      </c>
      <c r="AM52" s="47"/>
      <c r="AN52" s="47"/>
      <c r="AO52" s="2" t="str">
        <f t="shared" si="1"/>
        <v/>
      </c>
      <c r="AP52" s="47"/>
      <c r="AQ52" s="34" t="str">
        <f>IFERROR(IF(B52&lt;&gt;"", IF(COUNTIF(INDEX(Paste_Here!X$2:Y$600, MATCH(B52, Paste_Here!A$2:A$600, 0), 0), "yes") &gt; 0, "No", IF(COUNTIF(INDEX(Paste_Here!X$2:Y$600, MATCH(B52, Paste_Here!A$2:A$600, 0), 0), "no") &gt; 0, "Yes", "")), ""), "")</f>
        <v/>
      </c>
      <c r="AR52" s="47"/>
      <c r="AS52" s="34" t="str">
        <f>IFERROR(IF(B52&lt;&gt;"", IF(AND(INDEX(Paste_Here!U$2:U$600, MATCH(B52, Paste_Here!A$2:A$600, 0))&lt;&gt;"", ISNUMBER(VALUE(INDEX(Paste_Here!U$2:U$600, MATCH(B52, Paste_Here!A$2:A$600, 0))))), INDEX(Paste_Here!U$2:U$600, MATCH(B52, Paste_Here!A$2:A$600, 0)), ""), ""), "")</f>
        <v/>
      </c>
      <c r="AT52" s="47"/>
      <c r="AU52" s="34" t="str">
        <f>IFERROR(IF(B52&lt;&gt;"", IF(ISNUMBER(SEARCH("highrisk", LOWER(INDEX(Paste_Here!V$2:V$600, MATCH(B52, Paste_Here!A$2:A$600, 0))))), "High Risk", IF(ISNUMBER(SEARCH("lowrisk", LOWER(INDEX(Paste_Here!V$2:V$600, MATCH(B52, Paste_Here!A$2:A$600, 0))))), "Low Risk", IF(ISNUMBER(SEARCH("somerisk", LOWER(INDEX(Paste_Here!V$2:V$600, MATCH(B52, Paste_Here!A$2:A$600, 0))))), "Some Risk", ""))), ""), "")</f>
        <v/>
      </c>
      <c r="AV52" s="47"/>
      <c r="AW52" s="34" t="str">
        <f>IFERROR(IF(B52&lt;&gt;"", IF(AND(ISNUMBER(VALUE(INDEX(Paste_Here!W$2:W$600, MATCH(B52, Paste_Here!A$2:A$600, 0)))), INDEX(Paste_Here!W$2:W$600, MATCH(B52, Paste_Here!A$2:A$600, 0)) &lt;&gt; ""), VALUE(INDEX(Paste_Here!W$2:W$600, MATCH(B52, Paste_Here!A$2:A$600, 0))), ""), ""), "")</f>
        <v/>
      </c>
      <c r="AX52" s="47"/>
      <c r="BA52" s="2" t="str">
        <f>IFERROR(IF(B52&lt;&gt;"", IF(AND(INDEX(Paste_Here!AI$2:AI$600, MATCH(B52, Paste_Here!A$2:A$600, 0))&lt;&gt;"", ISNUMBER(VALUE(INDEX(Paste_Here!AI$2:AI$600, MATCH(B52, Paste_Here!A$2:A$600, 0))))), INDEX(Paste_Here!AI$2:AI$600, MATCH(B52, Paste_Here!A$2:A$600, 0)), ""), ""), "")</f>
        <v/>
      </c>
      <c r="BB52" s="47"/>
      <c r="BC52" s="34" t="str">
        <f>IFERROR(IF(B52&lt;&gt;"", IF(ISNUMBER(SEARCH("highrisk", LOWER(INDEX(Paste_Here!AJ$2:AJ$600, MATCH(B52, Paste_Here!A$2:A$600, 0))))), "High Risk", IF(ISNUMBER(SEARCH("lowrisk", LOWER(INDEX(Paste_Here!AJ$2:AJ$600, MATCH(B52, Paste_Here!A$2:A$600, 0))))), "Low Risk", IF(ISNUMBER(SEARCH("somerisk", LOWER(INDEX(Paste_Here!AJ$2:AJ$600, MATCH(B52, Paste_Here!A$2:A$600, 0))))), "Some Risk", IF(ISNUMBER(SEARCH("OT", LOWER(INDEX(Paste_Here!AJ$2:AJ$600, MATCH(B52, Paste_Here!A$2:A$600, 0))))), "On Track", "")))), ""), "")</f>
        <v/>
      </c>
      <c r="BD52" s="47"/>
      <c r="BE52" s="34" t="str">
        <f>IFERROR(IF(B52&lt;&gt;"", IF(AND(INDEX(Paste_Here!AK$2:AK$600, MATCH(B52, Paste_Here!A$2:A$600, 0))&lt;&gt;"", ISNUMBER(VALUE(INDEX(Paste_Here!AK$2:AK$600, MATCH(B52, Paste_Here!A$2:A$600, 0))))), INDEX(Paste_Here!AK$2:AK$600, MATCH(B52, Paste_Here!A$2:A$600, 0)), ""), ""), "")</f>
        <v/>
      </c>
      <c r="BF52" s="47"/>
      <c r="BG52" s="34" t="str" cm="1">
        <f t="array" aca="1" ref="BG52" ca="1">IFERROR(IF(B52&lt;&gt;"", IF(INDEX(Paste_Here!AE$2:AE$600, MATCH(B52, Paste_Here!A$2:A$600, 0))&lt;&gt;"", IF(LEFT(INDEX(Paste_Here!AE$2:AE$600, MATCH(B52, Paste_Here!A$2:A$600, 0)), 2)="EM", -1, 1) * VALUE(_xlfn.TEXTJOIN("", TRUE, IF(ISNUMBER(MID(INDEX(Paste_Here!AE$2:AE$600, MATCH(B52, Paste_Here!A$2:A$600, 0)), ROW(INDIRECT("1:"&amp;LEN(INDEX(Paste_Here!AE$2:AE$600, MATCH(B52, Paste_Here!A$2:A$600, 0))))), 1)*1), MID(INDEX(Paste_Here!AE$2:AE$600, MATCH(B52, Paste_Here!A$2:A$600, 0)), ROW(INDIRECT("1:"&amp;LEN(INDEX(Paste_Here!AE$2:AE$600, MATCH(B52, Paste_Here!A$2:A$600, 0))))), 1), ""))), ""), ""), "")</f>
        <v/>
      </c>
      <c r="BH52" s="47"/>
      <c r="BJ52" s="47"/>
      <c r="BK52" s="2" t="str">
        <f t="shared" si="2"/>
        <v/>
      </c>
      <c r="BL52" s="47"/>
      <c r="BM52" s="34" t="str">
        <f>IFERROR(IF(B52&lt;&gt;"", IF(AND(INDEX(Paste_Here!Z$2:Z$600, MATCH(B52, Paste_Here!A$2:A$600, 0))&lt;&gt;"", ISNUMBER(VALUE(INDEX(Paste_Here!Z$2:Z$600, MATCH(B52, Paste_Here!A$2:A$600, 0))))), INDEX(Paste_Here!Z$2:Z$600, MATCH(B52, Paste_Here!A$2:A$600, 0)), ""), ""), "")</f>
        <v/>
      </c>
      <c r="BN52" s="47"/>
      <c r="BO52" s="34" t="str">
        <f>IFERROR(IF(B52&lt;&gt;"", IF(ISNUMBER(SEARCH("highrisk", LOWER(INDEX(Paste_Here!AA$2:AA$600, MATCH(B52, Paste_Here!A$2:A$600, 0))))), "High Risk", IF(ISNUMBER(SEARCH("lowrisk", LOWER(INDEX(Paste_Here!AA$2:AA$600, MATCH(B52, Paste_Here!A$2:A$600, 0))))), "Low Risk", IF(ISNUMBER(SEARCH("somerisk", LOWER(INDEX(Paste_Here!AA$2:AA$600, MATCH(B52, Paste_Here!A$2:A$600, 0))))), "Some Risk", IF(ISNUMBER(SEARCH("OT", LOWER(INDEX(Paste_Here!AA$2:AA$600, MATCH(B52, Paste_Here!A$2:A$600, 0))))), "On Track", "")))), ""), "")</f>
        <v/>
      </c>
      <c r="BP52" s="47"/>
      <c r="BQ52" s="34" t="str">
        <f>IFERROR(IF(B52&lt;&gt;"", IF(AND(INDEX(Paste_Here!AC$2:AC$600, MATCH(B52, Paste_Here!A$2:A$600, 0))&lt;&gt;"", ISNUMBER(VALUE(INDEX(Paste_Here!AC$2:AC$600, MATCH(B52, Paste_Here!A$2:A$600, 0))))), INDEX(Paste_Here!AC$2:AC$600, MATCH(B52, Paste_Here!A$2:A$600, 0)), ""), ""), "")</f>
        <v/>
      </c>
      <c r="BR52" s="47"/>
      <c r="BS52" s="34" t="str">
        <f>IFERROR(IF(B52&lt;&gt;"", IF(ISNUMBER(SEARCH("highrisk", LOWER(INDEX(Paste_Here!AD$2:AD$600, MATCH(B52, Paste_Here!A$2:A$600, 0))))), "High Risk", IF(ISNUMBER(SEARCH("lowrisk", LOWER(INDEX(Paste_Here!AD$2:AD$600, MATCH(B52, Paste_Here!A$2:A$600, 0))))), "Low Risk", IF(ISNUMBER(SEARCH("somerisk", LOWER(INDEX(Paste_Here!AD$2:AD$600, MATCH(B52, Paste_Here!A$2:A$600, 0))))), "Some Risk", IF(ISNUMBER(SEARCH("OT", LOWER(INDEX(Paste_Here!AD$2:AD$600, MATCH(B52, Paste_Here!A$2:A$600, 0))))), "On Track", "")))), ""), "")</f>
        <v/>
      </c>
      <c r="BT52" s="47"/>
      <c r="BU52" s="34"/>
      <c r="BV52" s="47"/>
      <c r="BW52" s="34"/>
      <c r="BX52" s="47"/>
      <c r="BY52" s="34"/>
      <c r="BZ52" s="47"/>
      <c r="CA52" s="34"/>
      <c r="CB52" s="49"/>
      <c r="CE52" s="47"/>
      <c r="CF52" s="2"/>
      <c r="CG52" s="47"/>
      <c r="CH52" s="34"/>
      <c r="CI52" s="47"/>
      <c r="CJ52" s="34"/>
      <c r="CK52" s="47"/>
      <c r="CL52" s="34"/>
      <c r="CM52" s="47"/>
      <c r="CN52" s="34"/>
      <c r="CO52" s="47"/>
      <c r="CP52" s="34"/>
      <c r="CQ52" s="47"/>
      <c r="CR52" s="34"/>
      <c r="CS52" s="47"/>
      <c r="CT52" s="34"/>
      <c r="CU52" s="47"/>
      <c r="CV52" s="34"/>
      <c r="CW52" s="47"/>
      <c r="CZ52" s="47"/>
      <c r="DA52" s="2"/>
      <c r="DB52" s="47"/>
      <c r="DC52" s="34"/>
      <c r="DD52" s="47"/>
      <c r="DE52" s="34"/>
      <c r="DF52" s="47"/>
      <c r="DG52" s="34"/>
      <c r="DH52" s="47"/>
      <c r="DI52" s="34"/>
      <c r="DJ52" s="47"/>
      <c r="DK52" s="34"/>
      <c r="DL52" s="47"/>
      <c r="DM52" s="34"/>
      <c r="DN52" s="47"/>
      <c r="DO52" s="34"/>
      <c r="DP52" s="47"/>
      <c r="DQ52" s="34"/>
      <c r="DR52" s="47"/>
      <c r="DS52" s="4"/>
      <c r="DT52" s="47"/>
      <c r="DU52" s="47"/>
      <c r="DV52" s="2" t="str">
        <f t="shared" si="3"/>
        <v/>
      </c>
      <c r="DW52" s="47"/>
      <c r="DX52" s="2" t="str">
        <f>IFERROR(IF(B52&lt;&gt;"", IF(ISNUMBER(SEARCH("s", LOWER(INDEX(Paste_Here!M$2:M$600, MATCH(B52, Paste_Here!A$2:A$600, 0))))), "Yes", IF(INDEX(Paste_Here!M$2:M$600, MATCH(B52, Paste_Here!A$2:A$600, 0))&lt;&gt;"", "No", "")), ""), "")</f>
        <v/>
      </c>
      <c r="DY52" s="47"/>
      <c r="DZ52" s="2" t="str">
        <f>IFERROR(IF(B52&lt;&gt;"", IF(ISNUMBER(SEARCH("yes", LOWER(INDEX(Paste_Here!F$2:F$600, MATCH(B52, Paste_Here!A$2:A$600, 0))))), "Yes", IF(ISNUMBER(SEARCH("no", LOWER(INDEX(Paste_Here!F$2:F$600, MATCH(B52, Paste_Here!A$2:A$600, 0))))), "No", "")), ""), "")</f>
        <v/>
      </c>
      <c r="EA52" s="47"/>
      <c r="EB52" s="2" t="str">
        <f>IFERROR(IF(B52&lt;&gt;"", IF(ISNUMBER(SEARCH("english language learner", LOWER(INDEX(Paste_Here!C$2:C$600, MATCH(B52, Paste_Here!A$2:A$600, 0))))), "Yes", ""), ""), "")</f>
        <v/>
      </c>
      <c r="EC52" s="47"/>
      <c r="ED52" s="2" t="str">
        <f>IFERROR(IF(B52&lt;&gt;"", IF(OR(ISNUMBER(SEARCH("b", LOWER(INDEX(Paste_Here!K$2:K$600, MATCH(B52, Paste_Here!A$2:A$600, 0))))), ISNUMBER(SEARCH("h", LOWER(INDEX(Paste_Here!K$2:K$600, MATCH(B52, Paste_Here!A$2:A$600, 0))))), ISNUMBER(SEARCH("i", LOWER(INDEX(Paste_Here!K$2:K$600, MATCH(B52, Paste_Here!A$2:A$600, 0)))))), "Yes", IF(INDEX(Paste_Here!K$2:K$600, MATCH(B52, Paste_Here!A$2:A$600, 0))&lt;&gt;"", "No", "")), ""), "")</f>
        <v/>
      </c>
      <c r="EE52" s="47"/>
      <c r="EF52" s="34" t="str">
        <f>IFERROR(IF(B52&lt;&gt;"", IF(ISNUMBER(SEARCH("yes", LOWER(INDEX(Paste_Here!L$2:L$600, MATCH(B52, Paste_Here!A$2:A$600, 0))))), "Yes", IF(ISNUMBER(SEARCH("no", LOWER(INDEX(Paste_Here!L$2:L$600, MATCH(B52, Paste_Here!A$2:A$600, 0))))), "No", "")), ""), "")</f>
        <v/>
      </c>
      <c r="EG52" s="47"/>
      <c r="EH52" s="2" t="str">
        <f>IFERROR(IF(B52&lt;&gt;"", IF(ISNUMBER(SEARCH("transitional 2", LOWER(INDEX(Paste_Here!C$2:C$600, MATCH(B52, Paste_Here!A$2:A$600, 0))))), "T2", IF(ISNUMBER(SEARCH("transitional 1", LOWER(INDEX(Paste_Here!C$2:C$600, MATCH(B52, Paste_Here!A$2:A$600, 0))))), "T1", IF(ISNUMBER(SEARCH("waived ell services", LOWER(INDEX(Paste_Here!C$2:C$600, MATCH(B52, Paste_Here!A$2:A$600, 0))))), "W", ""))), ""), "")</f>
        <v/>
      </c>
      <c r="EI52" s="47"/>
      <c r="EJ52" s="2" t="str">
        <f>IFERROR(IF(B52&lt;&gt;"", IF(AND(INDEX(Paste_Here!AG$2:AG$600, MATCH(B52, Paste_Here!A$2:A$600, 0))&lt;&gt;"", ISNUMBER(VALUE(INDEX(Paste_Here!AG$2:AG$600, MATCH(B52, Paste_Here!A$2:A$600, 0))))), INDEX(Paste_Here!AG$2:AG$600, MATCH(B52, Paste_Here!A$2:A$600, 0)), ""), ""), "")</f>
        <v/>
      </c>
      <c r="EK52" s="47"/>
      <c r="EL52" s="2" t="str">
        <f>IFERROR(IF(B52&lt;&gt;"", IF(AND(INDEX(Paste_Here!AL$2:AL$600, MATCH(B52, Paste_Here!A$2:A$600, 0))&lt;&gt;"", ISNUMBER(VALUE(INDEX(Paste_Here!AL$2:AL$600, MATCH(B52, Paste_Here!A$2:A$600, 0))))), INDEX(Paste_Here!AL$2:AL$600, MATCH(B52, Paste_Here!A$2:A$600, 0)), ""), ""), "")</f>
        <v/>
      </c>
      <c r="EM52" s="47"/>
      <c r="FA52" s="4" t="str" cm="1">
        <f t="array" ref="FA52">IFERROR(INDEX(Paste_Here!$B$2:$B$600, MATCH(0, COUNTIF(FA$4:FA51, Paste_Here!$B$2:$B$600) + IF(Paste_Here!$B$2:$B$600="", 1, 0), 0)), "")</f>
        <v/>
      </c>
      <c r="FB52" s="4" t="str">
        <f>IF(FA52&lt;&gt;"", INDEX(Paste_Here!$A$2:$A$600, MATCH(FA52, Paste_Here!$B$2:$B$600, 0)), "")</f>
        <v/>
      </c>
      <c r="FC52" s="4" t="str">
        <f t="shared" si="4"/>
        <v/>
      </c>
      <c r="FD52" s="4" t="str" cm="1">
        <f t="array" ref="FD52">IFERROR(INDEX($FC$5:$FC$600, MATCH(SMALL(IF($FC$5:$FC$600&lt;&gt;"", COUNTIF($FC$5:$FC$600, "&lt;"&amp;$FC$5:$FC$600)+1), ROW()-ROW($FD$5)+1), COUNTIF($FC$5:$FC$600, "&lt;"&amp;$FC$5:$FC$600)+1, 0)), "")</f>
        <v/>
      </c>
      <c r="FF52" s="2" t="str">
        <f>IFERROR(IF(B52&lt;&gt;"", IF(AND(INDEX(Paste_Here!AH$2:AH$600, MATCH(B52, Paste_Here!A$2:A$600, 0))&lt;&gt;"", ISNUMBER(VALUE(INDEX(Paste_Here!AH$2:AH$600, MATCH(B52, Paste_Here!A$2:A$600, 0))))), INDEX(Paste_Here!AH$2:AH$600, MATCH(B52, Paste_Here!A$2:A$600, 0)), ""), ""), "")</f>
        <v/>
      </c>
      <c r="FG52" s="47"/>
      <c r="FH52" s="2" t="str">
        <f>IFERROR(IF(B52&lt;&gt;"", IF(AND(INDEX(Paste_Here!AM$2:AM$600, MATCH(B52, Paste_Here!A$2:A$600, 0))&lt;&gt;"", ISNUMBER(VALUE(INDEX(Paste_Here!AM$2:AM$600, MATCH(B52, Paste_Here!A$2:A$600, 0))))), INDEX(Paste_Here!AM$2:AM$600, MATCH(B52, Paste_Here!A$2:A$600, 0)), ""), ""), "")</f>
        <v/>
      </c>
      <c r="FI52" s="47"/>
      <c r="FJ52" s="47"/>
      <c r="FK52" s="2" t="str">
        <f t="shared" si="5"/>
        <v/>
      </c>
      <c r="FL52" s="47"/>
      <c r="FM52" s="2" t="str">
        <f>IFERROR(IF(B52&lt;&gt;"", IF(ISNUMBER(VALUE(INDEX(Paste_Here!H$2:H$600, MATCH(B52, Paste_Here!A$2:A$600, 0)))), IF(VALUE(INDEX(Paste_Here!H$2:H$600, MATCH(B52, Paste_Here!A$2:A$600, 0)))=0, "No", IF(AND(VALUE(INDEX(Paste_Here!H$2:H$600, MATCH(B52, Paste_Here!A$2:A$600, 0)))&gt;=1, VALUE(INDEX(Paste_Here!H$2:H$600, MATCH(B52, Paste_Here!A$2:A$600, 0)))&lt;=4), VALUE(INDEX(Paste_Here!H$2:H$600, MATCH(B52, Paste_Here!A$2:A$600, 0))), "")), ""), ""), "")</f>
        <v/>
      </c>
      <c r="FN52" s="47"/>
      <c r="FO52" s="34" t="str">
        <f>IFERROR(IF(B52&lt;&gt;"", IF(ISNUMBER(VALUE(INDEX(Paste_Here!I$2:I$600, MATCH(B52, Paste_Here!A$2:A$600, 0)))), IF(VALUE(INDEX(Paste_Here!I$2:I$600, MATCH(B52, Paste_Here!A$2:A$600, 0)))=0, "No", IF(AND(VALUE(INDEX(Paste_Here!I$2:I$600, MATCH(B52, Paste_Here!A$2:A$600, 0)))&gt;=1, VALUE(INDEX(Paste_Here!I$2:I$600, MATCH(B52, Paste_Here!A$2:A$600, 0)))&lt;=4), VALUE(INDEX(Paste_Here!I$2:I$600, MATCH(B52, Paste_Here!A$2:A$600, 0))), "")), ""), ""), "")</f>
        <v/>
      </c>
      <c r="FP52" s="47"/>
      <c r="FQ52" s="2"/>
      <c r="FR52" s="47"/>
      <c r="FS52" s="2"/>
      <c r="FT52" s="47"/>
      <c r="FU52" s="2"/>
      <c r="FV52" s="47"/>
      <c r="FW52" s="2"/>
      <c r="FX52" s="47"/>
      <c r="FY52" s="2"/>
      <c r="FZ52" s="47"/>
      <c r="GA52" s="2"/>
      <c r="GB52" s="47"/>
      <c r="GU52" s="2"/>
      <c r="GV52" s="47"/>
      <c r="GW52" s="2"/>
      <c r="GX52" s="47"/>
    </row>
    <row r="53" spans="1:206" ht="11.65">
      <c r="A53" s="47"/>
      <c r="B53" s="2" t="str">
        <f t="shared" si="0"/>
        <v/>
      </c>
      <c r="C53" s="47"/>
      <c r="D53" s="2" t="str">
        <f>IFERROR(IF(B53&lt;&gt;"", IF(COUNTIF(INDEX(Paste_Here!N$2:O$600, MATCH(B53, Paste_Here!A$2:A$600, 0), 0), "yes") &gt; 0, "No", IF(COUNTIF(INDEX(Paste_Here!N$2:O$600, MATCH(B53, Paste_Here!A$2:A$600, 0), 0), "no") &gt; 0, "Yes", "")), ""), "")</f>
        <v/>
      </c>
      <c r="E53" s="47"/>
      <c r="F53" s="84" t="str">
        <f>IFERROR(IF(B53&lt;&gt;"", IF(AND(INDEX(Paste_Here!P$2:P$600, MATCH(B53, Paste_Here!A$2:A$600, 0))&lt;&gt;"", ISNUMBER(VALUE(INDEX(Paste_Here!P$2:P$600, MATCH(B53, Paste_Here!A$2:A$600, 0))))), INDEX(Paste_Here!P$2:P$600, MATCH(B53, Paste_Here!A$2:A$600, 0)), ""), ""), "")</f>
        <v/>
      </c>
      <c r="G53" s="47"/>
      <c r="H53" s="2" t="str">
        <f>IFERROR(IF(B53&lt;&gt;"", IF(ISNUMBER(SEARCH("highrisk", LOWER(INDEX(Paste_Here!Q$2:Q$600, MATCH(B53, Paste_Here!A$2:A$600, 0))))), "High Risk", IF(ISNUMBER(SEARCH("lowrisk", LOWER(INDEX(Paste_Here!Q$2:Q$600, MATCH(B53, Paste_Here!A$2:A$600, 0))))), "Low Risk", IF(ISNUMBER(SEARCH("somerisk", LOWER(INDEX(Paste_Here!Q$2:Q$600, MATCH(B53, Paste_Here!A$2:A$600, 0))))), "Some Risk", ""))), ""), "")</f>
        <v/>
      </c>
      <c r="I53" s="47"/>
      <c r="J53" s="2"/>
      <c r="K53" s="47"/>
      <c r="L53" s="2"/>
      <c r="M53" s="47"/>
      <c r="N53" s="2"/>
      <c r="O53" s="47"/>
      <c r="P53" s="2" t="str">
        <f>IFERROR(IF(B53&lt;&gt;"", IF(AND(ISNUMBER(VALUE(INDEX(Paste_Here!R$2:R$600, MATCH(B53, Paste_Here!A$2:A$600, 0)))), INDEX(Paste_Here!R$2:R$600, MATCH(B53, Paste_Here!A$2:A$600, 0)) &lt;&gt; ""), VALUE(INDEX(Paste_Here!R$2:R$600, MATCH(B53, Paste_Here!A$2:A$600, 0))), ""), ""), "")</f>
        <v/>
      </c>
      <c r="Q53" s="47"/>
      <c r="R53" s="2"/>
      <c r="S53" s="47"/>
      <c r="W53" s="47"/>
      <c r="X53" s="2"/>
      <c r="Y53" s="47"/>
      <c r="Z53" s="2" t="str">
        <f>IFERROR(IF(B53&lt;&gt;"", IF(AND(INDEX(Paste_Here!S$2:S$600, MATCH(B53, Paste_Here!A$2:A$600, 0))&lt;&gt;"", ISNUMBER(VALUE(INDEX(Paste_Here!S$2:S$600, MATCH(B53, Paste_Here!A$2:A$600, 0))))), INDEX(Paste_Here!S$2:S$600, MATCH(B53, Paste_Here!A$2:A$600, 0)), ""), ""), "")</f>
        <v/>
      </c>
      <c r="AA53" s="47"/>
      <c r="AB53" s="2" t="str">
        <f>IFERROR(IF(B53&lt;&gt;"", IF(ISNUMBER(SEARCH("highrisk", LOWER(INDEX(Paste_Here!T$2:T$600, MATCH(B53, Paste_Here!A$2:A$600, 0))))), "High Risk", IF(ISNUMBER(SEARCH("lowrisk", LOWER(INDEX(Paste_Here!T$2:T$600, MATCH(B53, Paste_Here!A$2:A$600, 0))))), "Low Risk", IF(ISNUMBER(SEARCH("somerisk", LOWER(INDEX(Paste_Here!T$2:T$600, MATCH(B53, Paste_Here!A$2:A$600, 0))))), "Some Risk", IF(ISNUMBER(SEARCH("OT", LOWER(INDEX(Paste_Here!T$2:T$600, MATCH(B53, Paste_Here!A$2:A$600, 0))))), "On Track", "")))), ""), "")</f>
        <v/>
      </c>
      <c r="AC53" s="47"/>
      <c r="AD53" s="2"/>
      <c r="AE53" s="47"/>
      <c r="AF53" s="2"/>
      <c r="AG53" s="47"/>
      <c r="AH53" s="2"/>
      <c r="AI53" s="47"/>
      <c r="AJ53" s="2" t="str" cm="1">
        <f t="array" aca="1" ref="AJ53" ca="1">IFERROR(IF(ISNUMBER(SEARCH("BR", INDEX(Paste_Here!AB$2:AB$210, MATCH(B53, Paste_Here!A$2:A$210, 0)))), -1, 1) * VALUE(_xlfn.TEXTJOIN("", TRUE, IF(ISNUMBER(--MID(INDEX(Paste_Here!AB$2:AB$210, MATCH(B53, Paste_Here!A$2:A$210, 0)), ROW(INDIRECT("1:"&amp;LEN(INDEX(Paste_Here!AB$2:AB$210, MATCH(B53, Paste_Here!A$2:A$210, 0))))), 1)), MID(INDEX(Paste_Here!AB$2:AB$210, MATCH(B53, Paste_Here!A$2:A$210, 0)), ROW(INDIRECT("1:"&amp;LEN(INDEX(Paste_Here!AB$2:AB$210, MATCH(B53, Paste_Here!A$2:A$210, 0))))), 1), ""))), "")</f>
        <v/>
      </c>
      <c r="AK53" s="47"/>
      <c r="AL53" s="34" t="str">
        <f>IFERROR(IF(B53&lt;&gt;"", IF(AND(INDEX(Paste_Here!AF$2:AF$600, MATCH(B53, Paste_Here!A$2:A$600, 0))&lt;&gt;"", ISNUMBER(VALUE(INDEX(Paste_Here!AF$2:AF$600, MATCH(B53, Paste_Here!A$2:A$600, 0))))), INDEX(Paste_Here!AF$2:AF$600, MATCH(B53, Paste_Here!A$2:A$600, 0)), ""), ""), "")</f>
        <v/>
      </c>
      <c r="AM53" s="47"/>
      <c r="AN53" s="47"/>
      <c r="AO53" s="2" t="str">
        <f t="shared" si="1"/>
        <v/>
      </c>
      <c r="AP53" s="47"/>
      <c r="AQ53" s="34" t="str">
        <f>IFERROR(IF(B53&lt;&gt;"", IF(COUNTIF(INDEX(Paste_Here!X$2:Y$600, MATCH(B53, Paste_Here!A$2:A$600, 0), 0), "yes") &gt; 0, "No", IF(COUNTIF(INDEX(Paste_Here!X$2:Y$600, MATCH(B53, Paste_Here!A$2:A$600, 0), 0), "no") &gt; 0, "Yes", "")), ""), "")</f>
        <v/>
      </c>
      <c r="AR53" s="47"/>
      <c r="AS53" s="34" t="str">
        <f>IFERROR(IF(B53&lt;&gt;"", IF(AND(INDEX(Paste_Here!U$2:U$600, MATCH(B53, Paste_Here!A$2:A$600, 0))&lt;&gt;"", ISNUMBER(VALUE(INDEX(Paste_Here!U$2:U$600, MATCH(B53, Paste_Here!A$2:A$600, 0))))), INDEX(Paste_Here!U$2:U$600, MATCH(B53, Paste_Here!A$2:A$600, 0)), ""), ""), "")</f>
        <v/>
      </c>
      <c r="AT53" s="47"/>
      <c r="AU53" s="34" t="str">
        <f>IFERROR(IF(B53&lt;&gt;"", IF(ISNUMBER(SEARCH("highrisk", LOWER(INDEX(Paste_Here!V$2:V$600, MATCH(B53, Paste_Here!A$2:A$600, 0))))), "High Risk", IF(ISNUMBER(SEARCH("lowrisk", LOWER(INDEX(Paste_Here!V$2:V$600, MATCH(B53, Paste_Here!A$2:A$600, 0))))), "Low Risk", IF(ISNUMBER(SEARCH("somerisk", LOWER(INDEX(Paste_Here!V$2:V$600, MATCH(B53, Paste_Here!A$2:A$600, 0))))), "Some Risk", ""))), ""), "")</f>
        <v/>
      </c>
      <c r="AV53" s="47"/>
      <c r="AW53" s="34" t="str">
        <f>IFERROR(IF(B53&lt;&gt;"", IF(AND(ISNUMBER(VALUE(INDEX(Paste_Here!W$2:W$600, MATCH(B53, Paste_Here!A$2:A$600, 0)))), INDEX(Paste_Here!W$2:W$600, MATCH(B53, Paste_Here!A$2:A$600, 0)) &lt;&gt; ""), VALUE(INDEX(Paste_Here!W$2:W$600, MATCH(B53, Paste_Here!A$2:A$600, 0))), ""), ""), "")</f>
        <v/>
      </c>
      <c r="AX53" s="47"/>
      <c r="BA53" s="2" t="str">
        <f>IFERROR(IF(B53&lt;&gt;"", IF(AND(INDEX(Paste_Here!AI$2:AI$600, MATCH(B53, Paste_Here!A$2:A$600, 0))&lt;&gt;"", ISNUMBER(VALUE(INDEX(Paste_Here!AI$2:AI$600, MATCH(B53, Paste_Here!A$2:A$600, 0))))), INDEX(Paste_Here!AI$2:AI$600, MATCH(B53, Paste_Here!A$2:A$600, 0)), ""), ""), "")</f>
        <v/>
      </c>
      <c r="BB53" s="47"/>
      <c r="BC53" s="34" t="str">
        <f>IFERROR(IF(B53&lt;&gt;"", IF(ISNUMBER(SEARCH("highrisk", LOWER(INDEX(Paste_Here!AJ$2:AJ$600, MATCH(B53, Paste_Here!A$2:A$600, 0))))), "High Risk", IF(ISNUMBER(SEARCH("lowrisk", LOWER(INDEX(Paste_Here!AJ$2:AJ$600, MATCH(B53, Paste_Here!A$2:A$600, 0))))), "Low Risk", IF(ISNUMBER(SEARCH("somerisk", LOWER(INDEX(Paste_Here!AJ$2:AJ$600, MATCH(B53, Paste_Here!A$2:A$600, 0))))), "Some Risk", IF(ISNUMBER(SEARCH("OT", LOWER(INDEX(Paste_Here!AJ$2:AJ$600, MATCH(B53, Paste_Here!A$2:A$600, 0))))), "On Track", "")))), ""), "")</f>
        <v/>
      </c>
      <c r="BD53" s="47"/>
      <c r="BE53" s="34" t="str">
        <f>IFERROR(IF(B53&lt;&gt;"", IF(AND(INDEX(Paste_Here!AK$2:AK$600, MATCH(B53, Paste_Here!A$2:A$600, 0))&lt;&gt;"", ISNUMBER(VALUE(INDEX(Paste_Here!AK$2:AK$600, MATCH(B53, Paste_Here!A$2:A$600, 0))))), INDEX(Paste_Here!AK$2:AK$600, MATCH(B53, Paste_Here!A$2:A$600, 0)), ""), ""), "")</f>
        <v/>
      </c>
      <c r="BF53" s="47"/>
      <c r="BG53" s="34" t="str" cm="1">
        <f t="array" aca="1" ref="BG53" ca="1">IFERROR(IF(B53&lt;&gt;"", IF(INDEX(Paste_Here!AE$2:AE$600, MATCH(B53, Paste_Here!A$2:A$600, 0))&lt;&gt;"", IF(LEFT(INDEX(Paste_Here!AE$2:AE$600, MATCH(B53, Paste_Here!A$2:A$600, 0)), 2)="EM", -1, 1) * VALUE(_xlfn.TEXTJOIN("", TRUE, IF(ISNUMBER(MID(INDEX(Paste_Here!AE$2:AE$600, MATCH(B53, Paste_Here!A$2:A$600, 0)), ROW(INDIRECT("1:"&amp;LEN(INDEX(Paste_Here!AE$2:AE$600, MATCH(B53, Paste_Here!A$2:A$600, 0))))), 1)*1), MID(INDEX(Paste_Here!AE$2:AE$600, MATCH(B53, Paste_Here!A$2:A$600, 0)), ROW(INDIRECT("1:"&amp;LEN(INDEX(Paste_Here!AE$2:AE$600, MATCH(B53, Paste_Here!A$2:A$600, 0))))), 1), ""))), ""), ""), "")</f>
        <v/>
      </c>
      <c r="BH53" s="47"/>
      <c r="BJ53" s="47"/>
      <c r="BK53" s="2" t="str">
        <f t="shared" si="2"/>
        <v/>
      </c>
      <c r="BL53" s="47"/>
      <c r="BM53" s="34" t="str">
        <f>IFERROR(IF(B53&lt;&gt;"", IF(AND(INDEX(Paste_Here!Z$2:Z$600, MATCH(B53, Paste_Here!A$2:A$600, 0))&lt;&gt;"", ISNUMBER(VALUE(INDEX(Paste_Here!Z$2:Z$600, MATCH(B53, Paste_Here!A$2:A$600, 0))))), INDEX(Paste_Here!Z$2:Z$600, MATCH(B53, Paste_Here!A$2:A$600, 0)), ""), ""), "")</f>
        <v/>
      </c>
      <c r="BN53" s="47"/>
      <c r="BO53" s="34" t="str">
        <f>IFERROR(IF(B53&lt;&gt;"", IF(ISNUMBER(SEARCH("highrisk", LOWER(INDEX(Paste_Here!AA$2:AA$600, MATCH(B53, Paste_Here!A$2:A$600, 0))))), "High Risk", IF(ISNUMBER(SEARCH("lowrisk", LOWER(INDEX(Paste_Here!AA$2:AA$600, MATCH(B53, Paste_Here!A$2:A$600, 0))))), "Low Risk", IF(ISNUMBER(SEARCH("somerisk", LOWER(INDEX(Paste_Here!AA$2:AA$600, MATCH(B53, Paste_Here!A$2:A$600, 0))))), "Some Risk", IF(ISNUMBER(SEARCH("OT", LOWER(INDEX(Paste_Here!AA$2:AA$600, MATCH(B53, Paste_Here!A$2:A$600, 0))))), "On Track", "")))), ""), "")</f>
        <v/>
      </c>
      <c r="BP53" s="47"/>
      <c r="BQ53" s="34" t="str">
        <f>IFERROR(IF(B53&lt;&gt;"", IF(AND(INDEX(Paste_Here!AC$2:AC$600, MATCH(B53, Paste_Here!A$2:A$600, 0))&lt;&gt;"", ISNUMBER(VALUE(INDEX(Paste_Here!AC$2:AC$600, MATCH(B53, Paste_Here!A$2:A$600, 0))))), INDEX(Paste_Here!AC$2:AC$600, MATCH(B53, Paste_Here!A$2:A$600, 0)), ""), ""), "")</f>
        <v/>
      </c>
      <c r="BR53" s="47"/>
      <c r="BS53" s="34" t="str">
        <f>IFERROR(IF(B53&lt;&gt;"", IF(ISNUMBER(SEARCH("highrisk", LOWER(INDEX(Paste_Here!AD$2:AD$600, MATCH(B53, Paste_Here!A$2:A$600, 0))))), "High Risk", IF(ISNUMBER(SEARCH("lowrisk", LOWER(INDEX(Paste_Here!AD$2:AD$600, MATCH(B53, Paste_Here!A$2:A$600, 0))))), "Low Risk", IF(ISNUMBER(SEARCH("somerisk", LOWER(INDEX(Paste_Here!AD$2:AD$600, MATCH(B53, Paste_Here!A$2:A$600, 0))))), "Some Risk", IF(ISNUMBER(SEARCH("OT", LOWER(INDEX(Paste_Here!AD$2:AD$600, MATCH(B53, Paste_Here!A$2:A$600, 0))))), "On Track", "")))), ""), "")</f>
        <v/>
      </c>
      <c r="BT53" s="47"/>
      <c r="BU53" s="34"/>
      <c r="BV53" s="47"/>
      <c r="BW53" s="34"/>
      <c r="BX53" s="47"/>
      <c r="BY53" s="34"/>
      <c r="BZ53" s="47"/>
      <c r="CA53" s="34"/>
      <c r="CB53" s="49"/>
      <c r="CE53" s="47"/>
      <c r="CF53" s="2"/>
      <c r="CG53" s="47"/>
      <c r="CH53" s="34"/>
      <c r="CI53" s="47"/>
      <c r="CJ53" s="34"/>
      <c r="CK53" s="47"/>
      <c r="CL53" s="34"/>
      <c r="CM53" s="47"/>
      <c r="CN53" s="34"/>
      <c r="CO53" s="47"/>
      <c r="CP53" s="34"/>
      <c r="CQ53" s="47"/>
      <c r="CR53" s="34"/>
      <c r="CS53" s="47"/>
      <c r="CT53" s="34"/>
      <c r="CU53" s="47"/>
      <c r="CV53" s="34"/>
      <c r="CW53" s="47"/>
      <c r="CZ53" s="47"/>
      <c r="DA53" s="2"/>
      <c r="DB53" s="47"/>
      <c r="DC53" s="34"/>
      <c r="DD53" s="47"/>
      <c r="DE53" s="34"/>
      <c r="DF53" s="47"/>
      <c r="DG53" s="34"/>
      <c r="DH53" s="47"/>
      <c r="DI53" s="34"/>
      <c r="DJ53" s="47"/>
      <c r="DK53" s="34"/>
      <c r="DL53" s="47"/>
      <c r="DM53" s="34"/>
      <c r="DN53" s="47"/>
      <c r="DO53" s="34"/>
      <c r="DP53" s="47"/>
      <c r="DQ53" s="34"/>
      <c r="DR53" s="47"/>
      <c r="DS53" s="4"/>
      <c r="DT53" s="47"/>
      <c r="DU53" s="47"/>
      <c r="DV53" s="2" t="str">
        <f t="shared" si="3"/>
        <v/>
      </c>
      <c r="DW53" s="47"/>
      <c r="DX53" s="2" t="str">
        <f>IFERROR(IF(B53&lt;&gt;"", IF(ISNUMBER(SEARCH("s", LOWER(INDEX(Paste_Here!M$2:M$600, MATCH(B53, Paste_Here!A$2:A$600, 0))))), "Yes", IF(INDEX(Paste_Here!M$2:M$600, MATCH(B53, Paste_Here!A$2:A$600, 0))&lt;&gt;"", "No", "")), ""), "")</f>
        <v/>
      </c>
      <c r="DY53" s="47"/>
      <c r="DZ53" s="2" t="str">
        <f>IFERROR(IF(B53&lt;&gt;"", IF(ISNUMBER(SEARCH("yes", LOWER(INDEX(Paste_Here!F$2:F$600, MATCH(B53, Paste_Here!A$2:A$600, 0))))), "Yes", IF(ISNUMBER(SEARCH("no", LOWER(INDEX(Paste_Here!F$2:F$600, MATCH(B53, Paste_Here!A$2:A$600, 0))))), "No", "")), ""), "")</f>
        <v/>
      </c>
      <c r="EA53" s="47"/>
      <c r="EB53" s="2" t="str">
        <f>IFERROR(IF(B53&lt;&gt;"", IF(ISNUMBER(SEARCH("english language learner", LOWER(INDEX(Paste_Here!C$2:C$600, MATCH(B53, Paste_Here!A$2:A$600, 0))))), "Yes", ""), ""), "")</f>
        <v/>
      </c>
      <c r="EC53" s="47"/>
      <c r="ED53" s="2" t="str">
        <f>IFERROR(IF(B53&lt;&gt;"", IF(OR(ISNUMBER(SEARCH("b", LOWER(INDEX(Paste_Here!K$2:K$600, MATCH(B53, Paste_Here!A$2:A$600, 0))))), ISNUMBER(SEARCH("h", LOWER(INDEX(Paste_Here!K$2:K$600, MATCH(B53, Paste_Here!A$2:A$600, 0))))), ISNUMBER(SEARCH("i", LOWER(INDEX(Paste_Here!K$2:K$600, MATCH(B53, Paste_Here!A$2:A$600, 0)))))), "Yes", IF(INDEX(Paste_Here!K$2:K$600, MATCH(B53, Paste_Here!A$2:A$600, 0))&lt;&gt;"", "No", "")), ""), "")</f>
        <v/>
      </c>
      <c r="EE53" s="47"/>
      <c r="EF53" s="34" t="str">
        <f>IFERROR(IF(B53&lt;&gt;"", IF(ISNUMBER(SEARCH("yes", LOWER(INDEX(Paste_Here!L$2:L$600, MATCH(B53, Paste_Here!A$2:A$600, 0))))), "Yes", IF(ISNUMBER(SEARCH("no", LOWER(INDEX(Paste_Here!L$2:L$600, MATCH(B53, Paste_Here!A$2:A$600, 0))))), "No", "")), ""), "")</f>
        <v/>
      </c>
      <c r="EG53" s="47"/>
      <c r="EH53" s="2" t="str">
        <f>IFERROR(IF(B53&lt;&gt;"", IF(ISNUMBER(SEARCH("transitional 2", LOWER(INDEX(Paste_Here!C$2:C$600, MATCH(B53, Paste_Here!A$2:A$600, 0))))), "T2", IF(ISNUMBER(SEARCH("transitional 1", LOWER(INDEX(Paste_Here!C$2:C$600, MATCH(B53, Paste_Here!A$2:A$600, 0))))), "T1", IF(ISNUMBER(SEARCH("waived ell services", LOWER(INDEX(Paste_Here!C$2:C$600, MATCH(B53, Paste_Here!A$2:A$600, 0))))), "W", ""))), ""), "")</f>
        <v/>
      </c>
      <c r="EI53" s="47"/>
      <c r="EJ53" s="2" t="str">
        <f>IFERROR(IF(B53&lt;&gt;"", IF(AND(INDEX(Paste_Here!AG$2:AG$600, MATCH(B53, Paste_Here!A$2:A$600, 0))&lt;&gt;"", ISNUMBER(VALUE(INDEX(Paste_Here!AG$2:AG$600, MATCH(B53, Paste_Here!A$2:A$600, 0))))), INDEX(Paste_Here!AG$2:AG$600, MATCH(B53, Paste_Here!A$2:A$600, 0)), ""), ""), "")</f>
        <v/>
      </c>
      <c r="EK53" s="47"/>
      <c r="EL53" s="2" t="str">
        <f>IFERROR(IF(B53&lt;&gt;"", IF(AND(INDEX(Paste_Here!AL$2:AL$600, MATCH(B53, Paste_Here!A$2:A$600, 0))&lt;&gt;"", ISNUMBER(VALUE(INDEX(Paste_Here!AL$2:AL$600, MATCH(B53, Paste_Here!A$2:A$600, 0))))), INDEX(Paste_Here!AL$2:AL$600, MATCH(B53, Paste_Here!A$2:A$600, 0)), ""), ""), "")</f>
        <v/>
      </c>
      <c r="EM53" s="47"/>
      <c r="FA53" s="4" t="str" cm="1">
        <f t="array" ref="FA53">IFERROR(INDEX(Paste_Here!$B$2:$B$600, MATCH(0, COUNTIF(FA$4:FA52, Paste_Here!$B$2:$B$600) + IF(Paste_Here!$B$2:$B$600="", 1, 0), 0)), "")</f>
        <v/>
      </c>
      <c r="FB53" s="4" t="str">
        <f>IF(FA53&lt;&gt;"", INDEX(Paste_Here!$A$2:$A$600, MATCH(FA53, Paste_Here!$B$2:$B$600, 0)), "")</f>
        <v/>
      </c>
      <c r="FC53" s="4" t="str">
        <f t="shared" si="4"/>
        <v/>
      </c>
      <c r="FD53" s="4" t="str" cm="1">
        <f t="array" ref="FD53">IFERROR(INDEX($FC$5:$FC$600, MATCH(SMALL(IF($FC$5:$FC$600&lt;&gt;"", COUNTIF($FC$5:$FC$600, "&lt;"&amp;$FC$5:$FC$600)+1), ROW()-ROW($FD$5)+1), COUNTIF($FC$5:$FC$600, "&lt;"&amp;$FC$5:$FC$600)+1, 0)), "")</f>
        <v/>
      </c>
      <c r="FF53" s="2" t="str">
        <f>IFERROR(IF(B53&lt;&gt;"", IF(AND(INDEX(Paste_Here!AH$2:AH$600, MATCH(B53, Paste_Here!A$2:A$600, 0))&lt;&gt;"", ISNUMBER(VALUE(INDEX(Paste_Here!AH$2:AH$600, MATCH(B53, Paste_Here!A$2:A$600, 0))))), INDEX(Paste_Here!AH$2:AH$600, MATCH(B53, Paste_Here!A$2:A$600, 0)), ""), ""), "")</f>
        <v/>
      </c>
      <c r="FG53" s="47"/>
      <c r="FH53" s="2" t="str">
        <f>IFERROR(IF(B53&lt;&gt;"", IF(AND(INDEX(Paste_Here!AM$2:AM$600, MATCH(B53, Paste_Here!A$2:A$600, 0))&lt;&gt;"", ISNUMBER(VALUE(INDEX(Paste_Here!AM$2:AM$600, MATCH(B53, Paste_Here!A$2:A$600, 0))))), INDEX(Paste_Here!AM$2:AM$600, MATCH(B53, Paste_Here!A$2:A$600, 0)), ""), ""), "")</f>
        <v/>
      </c>
      <c r="FI53" s="47"/>
      <c r="FJ53" s="47"/>
      <c r="FK53" s="2" t="str">
        <f t="shared" si="5"/>
        <v/>
      </c>
      <c r="FL53" s="47"/>
      <c r="FM53" s="2" t="str">
        <f>IFERROR(IF(B53&lt;&gt;"", IF(ISNUMBER(VALUE(INDEX(Paste_Here!H$2:H$600, MATCH(B53, Paste_Here!A$2:A$600, 0)))), IF(VALUE(INDEX(Paste_Here!H$2:H$600, MATCH(B53, Paste_Here!A$2:A$600, 0)))=0, "No", IF(AND(VALUE(INDEX(Paste_Here!H$2:H$600, MATCH(B53, Paste_Here!A$2:A$600, 0)))&gt;=1, VALUE(INDEX(Paste_Here!H$2:H$600, MATCH(B53, Paste_Here!A$2:A$600, 0)))&lt;=4), VALUE(INDEX(Paste_Here!H$2:H$600, MATCH(B53, Paste_Here!A$2:A$600, 0))), "")), ""), ""), "")</f>
        <v/>
      </c>
      <c r="FN53" s="47"/>
      <c r="FO53" s="34" t="str">
        <f>IFERROR(IF(B53&lt;&gt;"", IF(ISNUMBER(VALUE(INDEX(Paste_Here!I$2:I$600, MATCH(B53, Paste_Here!A$2:A$600, 0)))), IF(VALUE(INDEX(Paste_Here!I$2:I$600, MATCH(B53, Paste_Here!A$2:A$600, 0)))=0, "No", IF(AND(VALUE(INDEX(Paste_Here!I$2:I$600, MATCH(B53, Paste_Here!A$2:A$600, 0)))&gt;=1, VALUE(INDEX(Paste_Here!I$2:I$600, MATCH(B53, Paste_Here!A$2:A$600, 0)))&lt;=4), VALUE(INDEX(Paste_Here!I$2:I$600, MATCH(B53, Paste_Here!A$2:A$600, 0))), "")), ""), ""), "")</f>
        <v/>
      </c>
      <c r="FP53" s="47"/>
      <c r="FQ53" s="2"/>
      <c r="FR53" s="47"/>
      <c r="FS53" s="2"/>
      <c r="FT53" s="47"/>
      <c r="FU53" s="2"/>
      <c r="FV53" s="47"/>
      <c r="FW53" s="2"/>
      <c r="FX53" s="47"/>
      <c r="FY53" s="2"/>
      <c r="FZ53" s="47"/>
      <c r="GA53" s="2"/>
      <c r="GB53" s="47"/>
      <c r="GU53" s="2"/>
      <c r="GV53" s="47"/>
      <c r="GW53" s="2"/>
      <c r="GX53" s="47"/>
    </row>
    <row r="54" spans="1:206" ht="15" customHeight="1">
      <c r="A54" s="47"/>
      <c r="B54" s="2" t="str">
        <f t="shared" si="0"/>
        <v/>
      </c>
      <c r="C54" s="47"/>
      <c r="D54" s="2" t="str">
        <f>IFERROR(IF(B54&lt;&gt;"", IF(COUNTIF(INDEX(Paste_Here!N$2:O$600, MATCH(B54, Paste_Here!A$2:A$600, 0), 0), "yes") &gt; 0, "No", IF(COUNTIF(INDEX(Paste_Here!N$2:O$600, MATCH(B54, Paste_Here!A$2:A$600, 0), 0), "no") &gt; 0, "Yes", "")), ""), "")</f>
        <v/>
      </c>
      <c r="E54" s="47"/>
      <c r="F54" s="84" t="str">
        <f>IFERROR(IF(B54&lt;&gt;"", IF(AND(INDEX(Paste_Here!P$2:P$600, MATCH(B54, Paste_Here!A$2:A$600, 0))&lt;&gt;"", ISNUMBER(VALUE(INDEX(Paste_Here!P$2:P$600, MATCH(B54, Paste_Here!A$2:A$600, 0))))), INDEX(Paste_Here!P$2:P$600, MATCH(B54, Paste_Here!A$2:A$600, 0)), ""), ""), "")</f>
        <v/>
      </c>
      <c r="G54" s="47"/>
      <c r="H54" s="2" t="str">
        <f>IFERROR(IF(B54&lt;&gt;"", IF(ISNUMBER(SEARCH("highrisk", LOWER(INDEX(Paste_Here!Q$2:Q$600, MATCH(B54, Paste_Here!A$2:A$600, 0))))), "High Risk", IF(ISNUMBER(SEARCH("lowrisk", LOWER(INDEX(Paste_Here!Q$2:Q$600, MATCH(B54, Paste_Here!A$2:A$600, 0))))), "Low Risk", IF(ISNUMBER(SEARCH("somerisk", LOWER(INDEX(Paste_Here!Q$2:Q$600, MATCH(B54, Paste_Here!A$2:A$600, 0))))), "Some Risk", ""))), ""), "")</f>
        <v/>
      </c>
      <c r="I54" s="47"/>
      <c r="J54" s="2"/>
      <c r="K54" s="47"/>
      <c r="L54" s="2"/>
      <c r="M54" s="47"/>
      <c r="N54" s="2"/>
      <c r="O54" s="47"/>
      <c r="P54" s="2" t="str">
        <f>IFERROR(IF(B54&lt;&gt;"", IF(AND(ISNUMBER(VALUE(INDEX(Paste_Here!R$2:R$600, MATCH(B54, Paste_Here!A$2:A$600, 0)))), INDEX(Paste_Here!R$2:R$600, MATCH(B54, Paste_Here!A$2:A$600, 0)) &lt;&gt; ""), VALUE(INDEX(Paste_Here!R$2:R$600, MATCH(B54, Paste_Here!A$2:A$600, 0))), ""), ""), "")</f>
        <v/>
      </c>
      <c r="Q54" s="47"/>
      <c r="R54" s="2"/>
      <c r="S54" s="47"/>
      <c r="W54" s="47"/>
      <c r="X54" s="2"/>
      <c r="Y54" s="47"/>
      <c r="Z54" s="2" t="str">
        <f>IFERROR(IF(B54&lt;&gt;"", IF(AND(INDEX(Paste_Here!S$2:S$600, MATCH(B54, Paste_Here!A$2:A$600, 0))&lt;&gt;"", ISNUMBER(VALUE(INDEX(Paste_Here!S$2:S$600, MATCH(B54, Paste_Here!A$2:A$600, 0))))), INDEX(Paste_Here!S$2:S$600, MATCH(B54, Paste_Here!A$2:A$600, 0)), ""), ""), "")</f>
        <v/>
      </c>
      <c r="AA54" s="47"/>
      <c r="AB54" s="2" t="str">
        <f>IFERROR(IF(B54&lt;&gt;"", IF(ISNUMBER(SEARCH("highrisk", LOWER(INDEX(Paste_Here!T$2:T$600, MATCH(B54, Paste_Here!A$2:A$600, 0))))), "High Risk", IF(ISNUMBER(SEARCH("lowrisk", LOWER(INDEX(Paste_Here!T$2:T$600, MATCH(B54, Paste_Here!A$2:A$600, 0))))), "Low Risk", IF(ISNUMBER(SEARCH("somerisk", LOWER(INDEX(Paste_Here!T$2:T$600, MATCH(B54, Paste_Here!A$2:A$600, 0))))), "Some Risk", IF(ISNUMBER(SEARCH("OT", LOWER(INDEX(Paste_Here!T$2:T$600, MATCH(B54, Paste_Here!A$2:A$600, 0))))), "On Track", "")))), ""), "")</f>
        <v/>
      </c>
      <c r="AC54" s="47"/>
      <c r="AD54" s="2"/>
      <c r="AE54" s="47"/>
      <c r="AF54" s="2"/>
      <c r="AG54" s="47"/>
      <c r="AH54" s="2"/>
      <c r="AI54" s="47"/>
      <c r="AJ54" s="2" t="str" cm="1">
        <f t="array" aca="1" ref="AJ54" ca="1">IFERROR(IF(ISNUMBER(SEARCH("BR", INDEX(Paste_Here!AB$2:AB$210, MATCH(B54, Paste_Here!A$2:A$210, 0)))), -1, 1) * VALUE(_xlfn.TEXTJOIN("", TRUE, IF(ISNUMBER(--MID(INDEX(Paste_Here!AB$2:AB$210, MATCH(B54, Paste_Here!A$2:A$210, 0)), ROW(INDIRECT("1:"&amp;LEN(INDEX(Paste_Here!AB$2:AB$210, MATCH(B54, Paste_Here!A$2:A$210, 0))))), 1)), MID(INDEX(Paste_Here!AB$2:AB$210, MATCH(B54, Paste_Here!A$2:A$210, 0)), ROW(INDIRECT("1:"&amp;LEN(INDEX(Paste_Here!AB$2:AB$210, MATCH(B54, Paste_Here!A$2:A$210, 0))))), 1), ""))), "")</f>
        <v/>
      </c>
      <c r="AK54" s="47"/>
      <c r="AL54" s="34" t="str">
        <f>IFERROR(IF(B54&lt;&gt;"", IF(AND(INDEX(Paste_Here!AF$2:AF$600, MATCH(B54, Paste_Here!A$2:A$600, 0))&lt;&gt;"", ISNUMBER(VALUE(INDEX(Paste_Here!AF$2:AF$600, MATCH(B54, Paste_Here!A$2:A$600, 0))))), INDEX(Paste_Here!AF$2:AF$600, MATCH(B54, Paste_Here!A$2:A$600, 0)), ""), ""), "")</f>
        <v/>
      </c>
      <c r="AM54" s="47"/>
      <c r="AN54" s="47"/>
      <c r="AO54" s="2" t="str">
        <f t="shared" si="1"/>
        <v/>
      </c>
      <c r="AP54" s="47"/>
      <c r="AQ54" s="34" t="str">
        <f>IFERROR(IF(B54&lt;&gt;"", IF(COUNTIF(INDEX(Paste_Here!X$2:Y$600, MATCH(B54, Paste_Here!A$2:A$600, 0), 0), "yes") &gt; 0, "No", IF(COUNTIF(INDEX(Paste_Here!X$2:Y$600, MATCH(B54, Paste_Here!A$2:A$600, 0), 0), "no") &gt; 0, "Yes", "")), ""), "")</f>
        <v/>
      </c>
      <c r="AR54" s="47"/>
      <c r="AS54" s="34" t="str">
        <f>IFERROR(IF(B54&lt;&gt;"", IF(AND(INDEX(Paste_Here!U$2:U$600, MATCH(B54, Paste_Here!A$2:A$600, 0))&lt;&gt;"", ISNUMBER(VALUE(INDEX(Paste_Here!U$2:U$600, MATCH(B54, Paste_Here!A$2:A$600, 0))))), INDEX(Paste_Here!U$2:U$600, MATCH(B54, Paste_Here!A$2:A$600, 0)), ""), ""), "")</f>
        <v/>
      </c>
      <c r="AT54" s="47"/>
      <c r="AU54" s="34" t="str">
        <f>IFERROR(IF(B54&lt;&gt;"", IF(ISNUMBER(SEARCH("highrisk", LOWER(INDEX(Paste_Here!V$2:V$600, MATCH(B54, Paste_Here!A$2:A$600, 0))))), "High Risk", IF(ISNUMBER(SEARCH("lowrisk", LOWER(INDEX(Paste_Here!V$2:V$600, MATCH(B54, Paste_Here!A$2:A$600, 0))))), "Low Risk", IF(ISNUMBER(SEARCH("somerisk", LOWER(INDEX(Paste_Here!V$2:V$600, MATCH(B54, Paste_Here!A$2:A$600, 0))))), "Some Risk", ""))), ""), "")</f>
        <v/>
      </c>
      <c r="AV54" s="47"/>
      <c r="AW54" s="34" t="str">
        <f>IFERROR(IF(B54&lt;&gt;"", IF(AND(ISNUMBER(VALUE(INDEX(Paste_Here!W$2:W$600, MATCH(B54, Paste_Here!A$2:A$600, 0)))), INDEX(Paste_Here!W$2:W$600, MATCH(B54, Paste_Here!A$2:A$600, 0)) &lt;&gt; ""), VALUE(INDEX(Paste_Here!W$2:W$600, MATCH(B54, Paste_Here!A$2:A$600, 0))), ""), ""), "")</f>
        <v/>
      </c>
      <c r="AX54" s="47"/>
      <c r="BA54" s="2" t="str">
        <f>IFERROR(IF(B54&lt;&gt;"", IF(AND(INDEX(Paste_Here!AI$2:AI$600, MATCH(B54, Paste_Here!A$2:A$600, 0))&lt;&gt;"", ISNUMBER(VALUE(INDEX(Paste_Here!AI$2:AI$600, MATCH(B54, Paste_Here!A$2:A$600, 0))))), INDEX(Paste_Here!AI$2:AI$600, MATCH(B54, Paste_Here!A$2:A$600, 0)), ""), ""), "")</f>
        <v/>
      </c>
      <c r="BB54" s="47"/>
      <c r="BC54" s="34" t="str">
        <f>IFERROR(IF(B54&lt;&gt;"", IF(ISNUMBER(SEARCH("highrisk", LOWER(INDEX(Paste_Here!AJ$2:AJ$600, MATCH(B54, Paste_Here!A$2:A$600, 0))))), "High Risk", IF(ISNUMBER(SEARCH("lowrisk", LOWER(INDEX(Paste_Here!AJ$2:AJ$600, MATCH(B54, Paste_Here!A$2:A$600, 0))))), "Low Risk", IF(ISNUMBER(SEARCH("somerisk", LOWER(INDEX(Paste_Here!AJ$2:AJ$600, MATCH(B54, Paste_Here!A$2:A$600, 0))))), "Some Risk", IF(ISNUMBER(SEARCH("OT", LOWER(INDEX(Paste_Here!AJ$2:AJ$600, MATCH(B54, Paste_Here!A$2:A$600, 0))))), "On Track", "")))), ""), "")</f>
        <v/>
      </c>
      <c r="BD54" s="47"/>
      <c r="BE54" s="34" t="str">
        <f>IFERROR(IF(B54&lt;&gt;"", IF(AND(INDEX(Paste_Here!AK$2:AK$600, MATCH(B54, Paste_Here!A$2:A$600, 0))&lt;&gt;"", ISNUMBER(VALUE(INDEX(Paste_Here!AK$2:AK$600, MATCH(B54, Paste_Here!A$2:A$600, 0))))), INDEX(Paste_Here!AK$2:AK$600, MATCH(B54, Paste_Here!A$2:A$600, 0)), ""), ""), "")</f>
        <v/>
      </c>
      <c r="BF54" s="47"/>
      <c r="BG54" s="34" t="str" cm="1">
        <f t="array" aca="1" ref="BG54" ca="1">IFERROR(IF(B54&lt;&gt;"", IF(INDEX(Paste_Here!AE$2:AE$600, MATCH(B54, Paste_Here!A$2:A$600, 0))&lt;&gt;"", IF(LEFT(INDEX(Paste_Here!AE$2:AE$600, MATCH(B54, Paste_Here!A$2:A$600, 0)), 2)="EM", -1, 1) * VALUE(_xlfn.TEXTJOIN("", TRUE, IF(ISNUMBER(MID(INDEX(Paste_Here!AE$2:AE$600, MATCH(B54, Paste_Here!A$2:A$600, 0)), ROW(INDIRECT("1:"&amp;LEN(INDEX(Paste_Here!AE$2:AE$600, MATCH(B54, Paste_Here!A$2:A$600, 0))))), 1)*1), MID(INDEX(Paste_Here!AE$2:AE$600, MATCH(B54, Paste_Here!A$2:A$600, 0)), ROW(INDIRECT("1:"&amp;LEN(INDEX(Paste_Here!AE$2:AE$600, MATCH(B54, Paste_Here!A$2:A$600, 0))))), 1), ""))), ""), ""), "")</f>
        <v/>
      </c>
      <c r="BH54" s="47"/>
      <c r="BJ54" s="47"/>
      <c r="BK54" s="2" t="str">
        <f t="shared" si="2"/>
        <v/>
      </c>
      <c r="BL54" s="47"/>
      <c r="BM54" s="34" t="str">
        <f>IFERROR(IF(B54&lt;&gt;"", IF(AND(INDEX(Paste_Here!Z$2:Z$600, MATCH(B54, Paste_Here!A$2:A$600, 0))&lt;&gt;"", ISNUMBER(VALUE(INDEX(Paste_Here!Z$2:Z$600, MATCH(B54, Paste_Here!A$2:A$600, 0))))), INDEX(Paste_Here!Z$2:Z$600, MATCH(B54, Paste_Here!A$2:A$600, 0)), ""), ""), "")</f>
        <v/>
      </c>
      <c r="BN54" s="47"/>
      <c r="BO54" s="34" t="str">
        <f>IFERROR(IF(B54&lt;&gt;"", IF(ISNUMBER(SEARCH("highrisk", LOWER(INDEX(Paste_Here!AA$2:AA$600, MATCH(B54, Paste_Here!A$2:A$600, 0))))), "High Risk", IF(ISNUMBER(SEARCH("lowrisk", LOWER(INDEX(Paste_Here!AA$2:AA$600, MATCH(B54, Paste_Here!A$2:A$600, 0))))), "Low Risk", IF(ISNUMBER(SEARCH("somerisk", LOWER(INDEX(Paste_Here!AA$2:AA$600, MATCH(B54, Paste_Here!A$2:A$600, 0))))), "Some Risk", IF(ISNUMBER(SEARCH("OT", LOWER(INDEX(Paste_Here!AA$2:AA$600, MATCH(B54, Paste_Here!A$2:A$600, 0))))), "On Track", "")))), ""), "")</f>
        <v/>
      </c>
      <c r="BP54" s="47"/>
      <c r="BQ54" s="34" t="str">
        <f>IFERROR(IF(B54&lt;&gt;"", IF(AND(INDEX(Paste_Here!AC$2:AC$600, MATCH(B54, Paste_Here!A$2:A$600, 0))&lt;&gt;"", ISNUMBER(VALUE(INDEX(Paste_Here!AC$2:AC$600, MATCH(B54, Paste_Here!A$2:A$600, 0))))), INDEX(Paste_Here!AC$2:AC$600, MATCH(B54, Paste_Here!A$2:A$600, 0)), ""), ""), "")</f>
        <v/>
      </c>
      <c r="BR54" s="47"/>
      <c r="BS54" s="34" t="str">
        <f>IFERROR(IF(B54&lt;&gt;"", IF(ISNUMBER(SEARCH("highrisk", LOWER(INDEX(Paste_Here!AD$2:AD$600, MATCH(B54, Paste_Here!A$2:A$600, 0))))), "High Risk", IF(ISNUMBER(SEARCH("lowrisk", LOWER(INDEX(Paste_Here!AD$2:AD$600, MATCH(B54, Paste_Here!A$2:A$600, 0))))), "Low Risk", IF(ISNUMBER(SEARCH("somerisk", LOWER(INDEX(Paste_Here!AD$2:AD$600, MATCH(B54, Paste_Here!A$2:A$600, 0))))), "Some Risk", IF(ISNUMBER(SEARCH("OT", LOWER(INDEX(Paste_Here!AD$2:AD$600, MATCH(B54, Paste_Here!A$2:A$600, 0))))), "On Track", "")))), ""), "")</f>
        <v/>
      </c>
      <c r="BT54" s="47"/>
      <c r="BU54" s="34"/>
      <c r="BV54" s="47"/>
      <c r="BW54" s="34"/>
      <c r="BX54" s="47"/>
      <c r="BY54" s="34"/>
      <c r="BZ54" s="47"/>
      <c r="CA54" s="34"/>
      <c r="CB54" s="49"/>
      <c r="CE54" s="47"/>
      <c r="CF54" s="2"/>
      <c r="CG54" s="47"/>
      <c r="CH54" s="34"/>
      <c r="CI54" s="47"/>
      <c r="CJ54" s="34"/>
      <c r="CK54" s="47"/>
      <c r="CL54" s="34"/>
      <c r="CM54" s="47"/>
      <c r="CN54" s="34"/>
      <c r="CO54" s="47"/>
      <c r="CP54" s="34"/>
      <c r="CQ54" s="47"/>
      <c r="CR54" s="34"/>
      <c r="CS54" s="47"/>
      <c r="CT54" s="34"/>
      <c r="CU54" s="47"/>
      <c r="CV54" s="34"/>
      <c r="CW54" s="47"/>
      <c r="CZ54" s="47"/>
      <c r="DA54" s="2"/>
      <c r="DB54" s="47"/>
      <c r="DC54" s="34"/>
      <c r="DD54" s="47"/>
      <c r="DE54" s="34"/>
      <c r="DF54" s="47"/>
      <c r="DG54" s="34"/>
      <c r="DH54" s="47"/>
      <c r="DI54" s="34"/>
      <c r="DJ54" s="47"/>
      <c r="DK54" s="34"/>
      <c r="DL54" s="47"/>
      <c r="DM54" s="34"/>
      <c r="DN54" s="47"/>
      <c r="DO54" s="34"/>
      <c r="DP54" s="47"/>
      <c r="DQ54" s="34"/>
      <c r="DR54" s="47"/>
      <c r="DS54" s="4"/>
      <c r="DT54" s="47"/>
      <c r="DU54" s="47"/>
      <c r="DV54" s="2" t="str">
        <f t="shared" si="3"/>
        <v/>
      </c>
      <c r="DW54" s="47"/>
      <c r="DX54" s="2" t="str">
        <f>IFERROR(IF(B54&lt;&gt;"", IF(ISNUMBER(SEARCH("s", LOWER(INDEX(Paste_Here!M$2:M$600, MATCH(B54, Paste_Here!A$2:A$600, 0))))), "Yes", IF(INDEX(Paste_Here!M$2:M$600, MATCH(B54, Paste_Here!A$2:A$600, 0))&lt;&gt;"", "No", "")), ""), "")</f>
        <v/>
      </c>
      <c r="DY54" s="47"/>
      <c r="DZ54" s="2" t="str">
        <f>IFERROR(IF(B54&lt;&gt;"", IF(ISNUMBER(SEARCH("yes", LOWER(INDEX(Paste_Here!F$2:F$600, MATCH(B54, Paste_Here!A$2:A$600, 0))))), "Yes", IF(ISNUMBER(SEARCH("no", LOWER(INDEX(Paste_Here!F$2:F$600, MATCH(B54, Paste_Here!A$2:A$600, 0))))), "No", "")), ""), "")</f>
        <v/>
      </c>
      <c r="EA54" s="47"/>
      <c r="EB54" s="2" t="str">
        <f>IFERROR(IF(B54&lt;&gt;"", IF(ISNUMBER(SEARCH("english language learner", LOWER(INDEX(Paste_Here!C$2:C$600, MATCH(B54, Paste_Here!A$2:A$600, 0))))), "Yes", ""), ""), "")</f>
        <v/>
      </c>
      <c r="EC54" s="47"/>
      <c r="ED54" s="2" t="str">
        <f>IFERROR(IF(B54&lt;&gt;"", IF(OR(ISNUMBER(SEARCH("b", LOWER(INDEX(Paste_Here!K$2:K$600, MATCH(B54, Paste_Here!A$2:A$600, 0))))), ISNUMBER(SEARCH("h", LOWER(INDEX(Paste_Here!K$2:K$600, MATCH(B54, Paste_Here!A$2:A$600, 0))))), ISNUMBER(SEARCH("i", LOWER(INDEX(Paste_Here!K$2:K$600, MATCH(B54, Paste_Here!A$2:A$600, 0)))))), "Yes", IF(INDEX(Paste_Here!K$2:K$600, MATCH(B54, Paste_Here!A$2:A$600, 0))&lt;&gt;"", "No", "")), ""), "")</f>
        <v/>
      </c>
      <c r="EE54" s="47"/>
      <c r="EF54" s="34" t="str">
        <f>IFERROR(IF(B54&lt;&gt;"", IF(ISNUMBER(SEARCH("yes", LOWER(INDEX(Paste_Here!L$2:L$600, MATCH(B54, Paste_Here!A$2:A$600, 0))))), "Yes", IF(ISNUMBER(SEARCH("no", LOWER(INDEX(Paste_Here!L$2:L$600, MATCH(B54, Paste_Here!A$2:A$600, 0))))), "No", "")), ""), "")</f>
        <v/>
      </c>
      <c r="EG54" s="47"/>
      <c r="EH54" s="2" t="str">
        <f>IFERROR(IF(B54&lt;&gt;"", IF(ISNUMBER(SEARCH("transitional 2", LOWER(INDEX(Paste_Here!C$2:C$600, MATCH(B54, Paste_Here!A$2:A$600, 0))))), "T2", IF(ISNUMBER(SEARCH("transitional 1", LOWER(INDEX(Paste_Here!C$2:C$600, MATCH(B54, Paste_Here!A$2:A$600, 0))))), "T1", IF(ISNUMBER(SEARCH("waived ell services", LOWER(INDEX(Paste_Here!C$2:C$600, MATCH(B54, Paste_Here!A$2:A$600, 0))))), "W", ""))), ""), "")</f>
        <v/>
      </c>
      <c r="EI54" s="47"/>
      <c r="EJ54" s="2" t="str">
        <f>IFERROR(IF(B54&lt;&gt;"", IF(AND(INDEX(Paste_Here!AG$2:AG$600, MATCH(B54, Paste_Here!A$2:A$600, 0))&lt;&gt;"", ISNUMBER(VALUE(INDEX(Paste_Here!AG$2:AG$600, MATCH(B54, Paste_Here!A$2:A$600, 0))))), INDEX(Paste_Here!AG$2:AG$600, MATCH(B54, Paste_Here!A$2:A$600, 0)), ""), ""), "")</f>
        <v/>
      </c>
      <c r="EK54" s="47"/>
      <c r="EL54" s="2" t="str">
        <f>IFERROR(IF(B54&lt;&gt;"", IF(AND(INDEX(Paste_Here!AL$2:AL$600, MATCH(B54, Paste_Here!A$2:A$600, 0))&lt;&gt;"", ISNUMBER(VALUE(INDEX(Paste_Here!AL$2:AL$600, MATCH(B54, Paste_Here!A$2:A$600, 0))))), INDEX(Paste_Here!AL$2:AL$600, MATCH(B54, Paste_Here!A$2:A$600, 0)), ""), ""), "")</f>
        <v/>
      </c>
      <c r="EM54" s="47"/>
      <c r="FA54" s="4" t="str" cm="1">
        <f t="array" ref="FA54">IFERROR(INDEX(Paste_Here!$B$2:$B$600, MATCH(0, COUNTIF(FA$4:FA53, Paste_Here!$B$2:$B$600) + IF(Paste_Here!$B$2:$B$600="", 1, 0), 0)), "")</f>
        <v/>
      </c>
      <c r="FB54" s="4" t="str">
        <f>IF(FA54&lt;&gt;"", INDEX(Paste_Here!$A$2:$A$600, MATCH(FA54, Paste_Here!$B$2:$B$600, 0)), "")</f>
        <v/>
      </c>
      <c r="FC54" s="4" t="str">
        <f t="shared" si="4"/>
        <v/>
      </c>
      <c r="FD54" s="4" t="str" cm="1">
        <f t="array" ref="FD54">IFERROR(INDEX($FC$5:$FC$600, MATCH(SMALL(IF($FC$5:$FC$600&lt;&gt;"", COUNTIF($FC$5:$FC$600, "&lt;"&amp;$FC$5:$FC$600)+1), ROW()-ROW($FD$5)+1), COUNTIF($FC$5:$FC$600, "&lt;"&amp;$FC$5:$FC$600)+1, 0)), "")</f>
        <v/>
      </c>
      <c r="FF54" s="2" t="str">
        <f>IFERROR(IF(B54&lt;&gt;"", IF(AND(INDEX(Paste_Here!AH$2:AH$600, MATCH(B54, Paste_Here!A$2:A$600, 0))&lt;&gt;"", ISNUMBER(VALUE(INDEX(Paste_Here!AH$2:AH$600, MATCH(B54, Paste_Here!A$2:A$600, 0))))), INDEX(Paste_Here!AH$2:AH$600, MATCH(B54, Paste_Here!A$2:A$600, 0)), ""), ""), "")</f>
        <v/>
      </c>
      <c r="FG54" s="47"/>
      <c r="FH54" s="2" t="str">
        <f>IFERROR(IF(B54&lt;&gt;"", IF(AND(INDEX(Paste_Here!AM$2:AM$600, MATCH(B54, Paste_Here!A$2:A$600, 0))&lt;&gt;"", ISNUMBER(VALUE(INDEX(Paste_Here!AM$2:AM$600, MATCH(B54, Paste_Here!A$2:A$600, 0))))), INDEX(Paste_Here!AM$2:AM$600, MATCH(B54, Paste_Here!A$2:A$600, 0)), ""), ""), "")</f>
        <v/>
      </c>
      <c r="FI54" s="47"/>
      <c r="FJ54" s="47"/>
      <c r="FK54" s="2" t="str">
        <f t="shared" si="5"/>
        <v/>
      </c>
      <c r="FL54" s="47"/>
      <c r="FM54" s="2" t="str">
        <f>IFERROR(IF(B54&lt;&gt;"", IF(ISNUMBER(VALUE(INDEX(Paste_Here!H$2:H$600, MATCH(B54, Paste_Here!A$2:A$600, 0)))), IF(VALUE(INDEX(Paste_Here!H$2:H$600, MATCH(B54, Paste_Here!A$2:A$600, 0)))=0, "No", IF(AND(VALUE(INDEX(Paste_Here!H$2:H$600, MATCH(B54, Paste_Here!A$2:A$600, 0)))&gt;=1, VALUE(INDEX(Paste_Here!H$2:H$600, MATCH(B54, Paste_Here!A$2:A$600, 0)))&lt;=4), VALUE(INDEX(Paste_Here!H$2:H$600, MATCH(B54, Paste_Here!A$2:A$600, 0))), "")), ""), ""), "")</f>
        <v/>
      </c>
      <c r="FN54" s="47"/>
      <c r="FO54" s="34" t="str">
        <f>IFERROR(IF(B54&lt;&gt;"", IF(ISNUMBER(VALUE(INDEX(Paste_Here!I$2:I$600, MATCH(B54, Paste_Here!A$2:A$600, 0)))), IF(VALUE(INDEX(Paste_Here!I$2:I$600, MATCH(B54, Paste_Here!A$2:A$600, 0)))=0, "No", IF(AND(VALUE(INDEX(Paste_Here!I$2:I$600, MATCH(B54, Paste_Here!A$2:A$600, 0)))&gt;=1, VALUE(INDEX(Paste_Here!I$2:I$600, MATCH(B54, Paste_Here!A$2:A$600, 0)))&lt;=4), VALUE(INDEX(Paste_Here!I$2:I$600, MATCH(B54, Paste_Here!A$2:A$600, 0))), "")), ""), ""), "")</f>
        <v/>
      </c>
      <c r="FP54" s="47"/>
      <c r="FQ54" s="2"/>
      <c r="FR54" s="47"/>
      <c r="FS54" s="2"/>
      <c r="FT54" s="47"/>
      <c r="FU54" s="2"/>
      <c r="FV54" s="47"/>
      <c r="FW54" s="2"/>
      <c r="FX54" s="47"/>
      <c r="FY54" s="2"/>
      <c r="FZ54" s="47"/>
      <c r="GA54" s="2"/>
      <c r="GB54" s="47"/>
      <c r="GU54" s="2"/>
      <c r="GV54" s="47"/>
      <c r="GW54" s="2"/>
      <c r="GX54" s="47"/>
    </row>
    <row r="55" spans="1:206" ht="11.65">
      <c r="A55" s="47"/>
      <c r="B55" s="2" t="str">
        <f t="shared" si="0"/>
        <v/>
      </c>
      <c r="C55" s="47"/>
      <c r="D55" s="2" t="str">
        <f>IFERROR(IF(B55&lt;&gt;"", IF(COUNTIF(INDEX(Paste_Here!N$2:O$600, MATCH(B55, Paste_Here!A$2:A$600, 0), 0), "yes") &gt; 0, "No", IF(COUNTIF(INDEX(Paste_Here!N$2:O$600, MATCH(B55, Paste_Here!A$2:A$600, 0), 0), "no") &gt; 0, "Yes", "")), ""), "")</f>
        <v/>
      </c>
      <c r="E55" s="47"/>
      <c r="F55" s="84" t="str">
        <f>IFERROR(IF(B55&lt;&gt;"", IF(AND(INDEX(Paste_Here!P$2:P$600, MATCH(B55, Paste_Here!A$2:A$600, 0))&lt;&gt;"", ISNUMBER(VALUE(INDEX(Paste_Here!P$2:P$600, MATCH(B55, Paste_Here!A$2:A$600, 0))))), INDEX(Paste_Here!P$2:P$600, MATCH(B55, Paste_Here!A$2:A$600, 0)), ""), ""), "")</f>
        <v/>
      </c>
      <c r="G55" s="47"/>
      <c r="H55" s="2" t="str">
        <f>IFERROR(IF(B55&lt;&gt;"", IF(ISNUMBER(SEARCH("highrisk", LOWER(INDEX(Paste_Here!Q$2:Q$600, MATCH(B55, Paste_Here!A$2:A$600, 0))))), "High Risk", IF(ISNUMBER(SEARCH("lowrisk", LOWER(INDEX(Paste_Here!Q$2:Q$600, MATCH(B55, Paste_Here!A$2:A$600, 0))))), "Low Risk", IF(ISNUMBER(SEARCH("somerisk", LOWER(INDEX(Paste_Here!Q$2:Q$600, MATCH(B55, Paste_Here!A$2:A$600, 0))))), "Some Risk", ""))), ""), "")</f>
        <v/>
      </c>
      <c r="I55" s="47"/>
      <c r="J55" s="2"/>
      <c r="K55" s="47"/>
      <c r="L55" s="2"/>
      <c r="M55" s="47"/>
      <c r="N55" s="2"/>
      <c r="O55" s="47"/>
      <c r="P55" s="2" t="str">
        <f>IFERROR(IF(B55&lt;&gt;"", IF(AND(ISNUMBER(VALUE(INDEX(Paste_Here!R$2:R$600, MATCH(B55, Paste_Here!A$2:A$600, 0)))), INDEX(Paste_Here!R$2:R$600, MATCH(B55, Paste_Here!A$2:A$600, 0)) &lt;&gt; ""), VALUE(INDEX(Paste_Here!R$2:R$600, MATCH(B55, Paste_Here!A$2:A$600, 0))), ""), ""), "")</f>
        <v/>
      </c>
      <c r="Q55" s="47"/>
      <c r="R55" s="2"/>
      <c r="S55" s="47"/>
      <c r="W55" s="47"/>
      <c r="X55" s="2"/>
      <c r="Y55" s="47"/>
      <c r="Z55" s="2" t="str">
        <f>IFERROR(IF(B55&lt;&gt;"", IF(AND(INDEX(Paste_Here!S$2:S$600, MATCH(B55, Paste_Here!A$2:A$600, 0))&lt;&gt;"", ISNUMBER(VALUE(INDEX(Paste_Here!S$2:S$600, MATCH(B55, Paste_Here!A$2:A$600, 0))))), INDEX(Paste_Here!S$2:S$600, MATCH(B55, Paste_Here!A$2:A$600, 0)), ""), ""), "")</f>
        <v/>
      </c>
      <c r="AA55" s="47"/>
      <c r="AB55" s="2" t="str">
        <f>IFERROR(IF(B55&lt;&gt;"", IF(ISNUMBER(SEARCH("highrisk", LOWER(INDEX(Paste_Here!T$2:T$600, MATCH(B55, Paste_Here!A$2:A$600, 0))))), "High Risk", IF(ISNUMBER(SEARCH("lowrisk", LOWER(INDEX(Paste_Here!T$2:T$600, MATCH(B55, Paste_Here!A$2:A$600, 0))))), "Low Risk", IF(ISNUMBER(SEARCH("somerisk", LOWER(INDEX(Paste_Here!T$2:T$600, MATCH(B55, Paste_Here!A$2:A$600, 0))))), "Some Risk", IF(ISNUMBER(SEARCH("OT", LOWER(INDEX(Paste_Here!T$2:T$600, MATCH(B55, Paste_Here!A$2:A$600, 0))))), "On Track", "")))), ""), "")</f>
        <v/>
      </c>
      <c r="AC55" s="47"/>
      <c r="AD55" s="2"/>
      <c r="AE55" s="47"/>
      <c r="AF55" s="2"/>
      <c r="AG55" s="47"/>
      <c r="AH55" s="2"/>
      <c r="AI55" s="47"/>
      <c r="AJ55" s="2" t="str" cm="1">
        <f t="array" aca="1" ref="AJ55" ca="1">IFERROR(IF(ISNUMBER(SEARCH("BR", INDEX(Paste_Here!AB$2:AB$210, MATCH(B55, Paste_Here!A$2:A$210, 0)))), -1, 1) * VALUE(_xlfn.TEXTJOIN("", TRUE, IF(ISNUMBER(--MID(INDEX(Paste_Here!AB$2:AB$210, MATCH(B55, Paste_Here!A$2:A$210, 0)), ROW(INDIRECT("1:"&amp;LEN(INDEX(Paste_Here!AB$2:AB$210, MATCH(B55, Paste_Here!A$2:A$210, 0))))), 1)), MID(INDEX(Paste_Here!AB$2:AB$210, MATCH(B55, Paste_Here!A$2:A$210, 0)), ROW(INDIRECT("1:"&amp;LEN(INDEX(Paste_Here!AB$2:AB$210, MATCH(B55, Paste_Here!A$2:A$210, 0))))), 1), ""))), "")</f>
        <v/>
      </c>
      <c r="AK55" s="47"/>
      <c r="AL55" s="34" t="str">
        <f>IFERROR(IF(B55&lt;&gt;"", IF(AND(INDEX(Paste_Here!AF$2:AF$600, MATCH(B55, Paste_Here!A$2:A$600, 0))&lt;&gt;"", ISNUMBER(VALUE(INDEX(Paste_Here!AF$2:AF$600, MATCH(B55, Paste_Here!A$2:A$600, 0))))), INDEX(Paste_Here!AF$2:AF$600, MATCH(B55, Paste_Here!A$2:A$600, 0)), ""), ""), "")</f>
        <v/>
      </c>
      <c r="AM55" s="47"/>
      <c r="AN55" s="47"/>
      <c r="AO55" s="2" t="str">
        <f t="shared" si="1"/>
        <v/>
      </c>
      <c r="AP55" s="47"/>
      <c r="AQ55" s="34" t="str">
        <f>IFERROR(IF(B55&lt;&gt;"", IF(COUNTIF(INDEX(Paste_Here!X$2:Y$600, MATCH(B55, Paste_Here!A$2:A$600, 0), 0), "yes") &gt; 0, "No", IF(COUNTIF(INDEX(Paste_Here!X$2:Y$600, MATCH(B55, Paste_Here!A$2:A$600, 0), 0), "no") &gt; 0, "Yes", "")), ""), "")</f>
        <v/>
      </c>
      <c r="AR55" s="47"/>
      <c r="AS55" s="34" t="str">
        <f>IFERROR(IF(B55&lt;&gt;"", IF(AND(INDEX(Paste_Here!U$2:U$600, MATCH(B55, Paste_Here!A$2:A$600, 0))&lt;&gt;"", ISNUMBER(VALUE(INDEX(Paste_Here!U$2:U$600, MATCH(B55, Paste_Here!A$2:A$600, 0))))), INDEX(Paste_Here!U$2:U$600, MATCH(B55, Paste_Here!A$2:A$600, 0)), ""), ""), "")</f>
        <v/>
      </c>
      <c r="AT55" s="47"/>
      <c r="AU55" s="34" t="str">
        <f>IFERROR(IF(B55&lt;&gt;"", IF(ISNUMBER(SEARCH("highrisk", LOWER(INDEX(Paste_Here!V$2:V$600, MATCH(B55, Paste_Here!A$2:A$600, 0))))), "High Risk", IF(ISNUMBER(SEARCH("lowrisk", LOWER(INDEX(Paste_Here!V$2:V$600, MATCH(B55, Paste_Here!A$2:A$600, 0))))), "Low Risk", IF(ISNUMBER(SEARCH("somerisk", LOWER(INDEX(Paste_Here!V$2:V$600, MATCH(B55, Paste_Here!A$2:A$600, 0))))), "Some Risk", ""))), ""), "")</f>
        <v/>
      </c>
      <c r="AV55" s="47"/>
      <c r="AW55" s="34" t="str">
        <f>IFERROR(IF(B55&lt;&gt;"", IF(AND(ISNUMBER(VALUE(INDEX(Paste_Here!W$2:W$600, MATCH(B55, Paste_Here!A$2:A$600, 0)))), INDEX(Paste_Here!W$2:W$600, MATCH(B55, Paste_Here!A$2:A$600, 0)) &lt;&gt; ""), VALUE(INDEX(Paste_Here!W$2:W$600, MATCH(B55, Paste_Here!A$2:A$600, 0))), ""), ""), "")</f>
        <v/>
      </c>
      <c r="AX55" s="47"/>
      <c r="BA55" s="2" t="str">
        <f>IFERROR(IF(B55&lt;&gt;"", IF(AND(INDEX(Paste_Here!AI$2:AI$600, MATCH(B55, Paste_Here!A$2:A$600, 0))&lt;&gt;"", ISNUMBER(VALUE(INDEX(Paste_Here!AI$2:AI$600, MATCH(B55, Paste_Here!A$2:A$600, 0))))), INDEX(Paste_Here!AI$2:AI$600, MATCH(B55, Paste_Here!A$2:A$600, 0)), ""), ""), "")</f>
        <v/>
      </c>
      <c r="BB55" s="47"/>
      <c r="BC55" s="34" t="str">
        <f>IFERROR(IF(B55&lt;&gt;"", IF(ISNUMBER(SEARCH("highrisk", LOWER(INDEX(Paste_Here!AJ$2:AJ$600, MATCH(B55, Paste_Here!A$2:A$600, 0))))), "High Risk", IF(ISNUMBER(SEARCH("lowrisk", LOWER(INDEX(Paste_Here!AJ$2:AJ$600, MATCH(B55, Paste_Here!A$2:A$600, 0))))), "Low Risk", IF(ISNUMBER(SEARCH("somerisk", LOWER(INDEX(Paste_Here!AJ$2:AJ$600, MATCH(B55, Paste_Here!A$2:A$600, 0))))), "Some Risk", IF(ISNUMBER(SEARCH("OT", LOWER(INDEX(Paste_Here!AJ$2:AJ$600, MATCH(B55, Paste_Here!A$2:A$600, 0))))), "On Track", "")))), ""), "")</f>
        <v/>
      </c>
      <c r="BD55" s="47"/>
      <c r="BE55" s="34" t="str">
        <f>IFERROR(IF(B55&lt;&gt;"", IF(AND(INDEX(Paste_Here!AK$2:AK$600, MATCH(B55, Paste_Here!A$2:A$600, 0))&lt;&gt;"", ISNUMBER(VALUE(INDEX(Paste_Here!AK$2:AK$600, MATCH(B55, Paste_Here!A$2:A$600, 0))))), INDEX(Paste_Here!AK$2:AK$600, MATCH(B55, Paste_Here!A$2:A$600, 0)), ""), ""), "")</f>
        <v/>
      </c>
      <c r="BF55" s="47"/>
      <c r="BG55" s="34" t="str" cm="1">
        <f t="array" aca="1" ref="BG55" ca="1">IFERROR(IF(B55&lt;&gt;"", IF(INDEX(Paste_Here!AE$2:AE$600, MATCH(B55, Paste_Here!A$2:A$600, 0))&lt;&gt;"", IF(LEFT(INDEX(Paste_Here!AE$2:AE$600, MATCH(B55, Paste_Here!A$2:A$600, 0)), 2)="EM", -1, 1) * VALUE(_xlfn.TEXTJOIN("", TRUE, IF(ISNUMBER(MID(INDEX(Paste_Here!AE$2:AE$600, MATCH(B55, Paste_Here!A$2:A$600, 0)), ROW(INDIRECT("1:"&amp;LEN(INDEX(Paste_Here!AE$2:AE$600, MATCH(B55, Paste_Here!A$2:A$600, 0))))), 1)*1), MID(INDEX(Paste_Here!AE$2:AE$600, MATCH(B55, Paste_Here!A$2:A$600, 0)), ROW(INDIRECT("1:"&amp;LEN(INDEX(Paste_Here!AE$2:AE$600, MATCH(B55, Paste_Here!A$2:A$600, 0))))), 1), ""))), ""), ""), "")</f>
        <v/>
      </c>
      <c r="BH55" s="47"/>
      <c r="BJ55" s="47"/>
      <c r="BK55" s="2" t="str">
        <f t="shared" si="2"/>
        <v/>
      </c>
      <c r="BL55" s="47"/>
      <c r="BM55" s="34" t="str">
        <f>IFERROR(IF(B55&lt;&gt;"", IF(AND(INDEX(Paste_Here!Z$2:Z$600, MATCH(B55, Paste_Here!A$2:A$600, 0))&lt;&gt;"", ISNUMBER(VALUE(INDEX(Paste_Here!Z$2:Z$600, MATCH(B55, Paste_Here!A$2:A$600, 0))))), INDEX(Paste_Here!Z$2:Z$600, MATCH(B55, Paste_Here!A$2:A$600, 0)), ""), ""), "")</f>
        <v/>
      </c>
      <c r="BN55" s="47"/>
      <c r="BO55" s="34" t="str">
        <f>IFERROR(IF(B55&lt;&gt;"", IF(ISNUMBER(SEARCH("highrisk", LOWER(INDEX(Paste_Here!AA$2:AA$600, MATCH(B55, Paste_Here!A$2:A$600, 0))))), "High Risk", IF(ISNUMBER(SEARCH("lowrisk", LOWER(INDEX(Paste_Here!AA$2:AA$600, MATCH(B55, Paste_Here!A$2:A$600, 0))))), "Low Risk", IF(ISNUMBER(SEARCH("somerisk", LOWER(INDEX(Paste_Here!AA$2:AA$600, MATCH(B55, Paste_Here!A$2:A$600, 0))))), "Some Risk", IF(ISNUMBER(SEARCH("OT", LOWER(INDEX(Paste_Here!AA$2:AA$600, MATCH(B55, Paste_Here!A$2:A$600, 0))))), "On Track", "")))), ""), "")</f>
        <v/>
      </c>
      <c r="BP55" s="47"/>
      <c r="BQ55" s="34" t="str">
        <f>IFERROR(IF(B55&lt;&gt;"", IF(AND(INDEX(Paste_Here!AC$2:AC$600, MATCH(B55, Paste_Here!A$2:A$600, 0))&lt;&gt;"", ISNUMBER(VALUE(INDEX(Paste_Here!AC$2:AC$600, MATCH(B55, Paste_Here!A$2:A$600, 0))))), INDEX(Paste_Here!AC$2:AC$600, MATCH(B55, Paste_Here!A$2:A$600, 0)), ""), ""), "")</f>
        <v/>
      </c>
      <c r="BR55" s="47"/>
      <c r="BS55" s="34" t="str">
        <f>IFERROR(IF(B55&lt;&gt;"", IF(ISNUMBER(SEARCH("highrisk", LOWER(INDEX(Paste_Here!AD$2:AD$600, MATCH(B55, Paste_Here!A$2:A$600, 0))))), "High Risk", IF(ISNUMBER(SEARCH("lowrisk", LOWER(INDEX(Paste_Here!AD$2:AD$600, MATCH(B55, Paste_Here!A$2:A$600, 0))))), "Low Risk", IF(ISNUMBER(SEARCH("somerisk", LOWER(INDEX(Paste_Here!AD$2:AD$600, MATCH(B55, Paste_Here!A$2:A$600, 0))))), "Some Risk", IF(ISNUMBER(SEARCH("OT", LOWER(INDEX(Paste_Here!AD$2:AD$600, MATCH(B55, Paste_Here!A$2:A$600, 0))))), "On Track", "")))), ""), "")</f>
        <v/>
      </c>
      <c r="BT55" s="47"/>
      <c r="BU55" s="34"/>
      <c r="BV55" s="47"/>
      <c r="BW55" s="34"/>
      <c r="BX55" s="47"/>
      <c r="BY55" s="34"/>
      <c r="BZ55" s="47"/>
      <c r="CA55" s="34"/>
      <c r="CB55" s="49"/>
      <c r="CE55" s="47"/>
      <c r="CF55" s="2"/>
      <c r="CG55" s="47"/>
      <c r="CH55" s="34"/>
      <c r="CI55" s="47"/>
      <c r="CJ55" s="34"/>
      <c r="CK55" s="47"/>
      <c r="CL55" s="34"/>
      <c r="CM55" s="47"/>
      <c r="CN55" s="34"/>
      <c r="CO55" s="47"/>
      <c r="CP55" s="34"/>
      <c r="CQ55" s="47"/>
      <c r="CR55" s="34"/>
      <c r="CS55" s="47"/>
      <c r="CT55" s="34"/>
      <c r="CU55" s="47"/>
      <c r="CV55" s="34"/>
      <c r="CW55" s="47"/>
      <c r="CZ55" s="47"/>
      <c r="DA55" s="2"/>
      <c r="DB55" s="47"/>
      <c r="DC55" s="34"/>
      <c r="DD55" s="47"/>
      <c r="DE55" s="34"/>
      <c r="DF55" s="47"/>
      <c r="DG55" s="34"/>
      <c r="DH55" s="47"/>
      <c r="DI55" s="34"/>
      <c r="DJ55" s="47"/>
      <c r="DK55" s="34"/>
      <c r="DL55" s="47"/>
      <c r="DM55" s="34"/>
      <c r="DN55" s="47"/>
      <c r="DO55" s="34"/>
      <c r="DP55" s="47"/>
      <c r="DQ55" s="34"/>
      <c r="DR55" s="47"/>
      <c r="DS55" s="4"/>
      <c r="DT55" s="47"/>
      <c r="DU55" s="47"/>
      <c r="DV55" s="2" t="str">
        <f t="shared" si="3"/>
        <v/>
      </c>
      <c r="DW55" s="47"/>
      <c r="DX55" s="2" t="str">
        <f>IFERROR(IF(B55&lt;&gt;"", IF(ISNUMBER(SEARCH("s", LOWER(INDEX(Paste_Here!M$2:M$600, MATCH(B55, Paste_Here!A$2:A$600, 0))))), "Yes", IF(INDEX(Paste_Here!M$2:M$600, MATCH(B55, Paste_Here!A$2:A$600, 0))&lt;&gt;"", "No", "")), ""), "")</f>
        <v/>
      </c>
      <c r="DY55" s="47"/>
      <c r="DZ55" s="2" t="str">
        <f>IFERROR(IF(B55&lt;&gt;"", IF(ISNUMBER(SEARCH("yes", LOWER(INDEX(Paste_Here!F$2:F$600, MATCH(B55, Paste_Here!A$2:A$600, 0))))), "Yes", IF(ISNUMBER(SEARCH("no", LOWER(INDEX(Paste_Here!F$2:F$600, MATCH(B55, Paste_Here!A$2:A$600, 0))))), "No", "")), ""), "")</f>
        <v/>
      </c>
      <c r="EA55" s="47"/>
      <c r="EB55" s="2" t="str">
        <f>IFERROR(IF(B55&lt;&gt;"", IF(ISNUMBER(SEARCH("english language learner", LOWER(INDEX(Paste_Here!C$2:C$600, MATCH(B55, Paste_Here!A$2:A$600, 0))))), "Yes", ""), ""), "")</f>
        <v/>
      </c>
      <c r="EC55" s="47"/>
      <c r="ED55" s="2" t="str">
        <f>IFERROR(IF(B55&lt;&gt;"", IF(OR(ISNUMBER(SEARCH("b", LOWER(INDEX(Paste_Here!K$2:K$600, MATCH(B55, Paste_Here!A$2:A$600, 0))))), ISNUMBER(SEARCH("h", LOWER(INDEX(Paste_Here!K$2:K$600, MATCH(B55, Paste_Here!A$2:A$600, 0))))), ISNUMBER(SEARCH("i", LOWER(INDEX(Paste_Here!K$2:K$600, MATCH(B55, Paste_Here!A$2:A$600, 0)))))), "Yes", IF(INDEX(Paste_Here!K$2:K$600, MATCH(B55, Paste_Here!A$2:A$600, 0))&lt;&gt;"", "No", "")), ""), "")</f>
        <v/>
      </c>
      <c r="EE55" s="47"/>
      <c r="EF55" s="34" t="str">
        <f>IFERROR(IF(B55&lt;&gt;"", IF(ISNUMBER(SEARCH("yes", LOWER(INDEX(Paste_Here!L$2:L$600, MATCH(B55, Paste_Here!A$2:A$600, 0))))), "Yes", IF(ISNUMBER(SEARCH("no", LOWER(INDEX(Paste_Here!L$2:L$600, MATCH(B55, Paste_Here!A$2:A$600, 0))))), "No", "")), ""), "")</f>
        <v/>
      </c>
      <c r="EG55" s="47"/>
      <c r="EH55" s="2" t="str">
        <f>IFERROR(IF(B55&lt;&gt;"", IF(ISNUMBER(SEARCH("transitional 2", LOWER(INDEX(Paste_Here!C$2:C$600, MATCH(B55, Paste_Here!A$2:A$600, 0))))), "T2", IF(ISNUMBER(SEARCH("transitional 1", LOWER(INDEX(Paste_Here!C$2:C$600, MATCH(B55, Paste_Here!A$2:A$600, 0))))), "T1", IF(ISNUMBER(SEARCH("waived ell services", LOWER(INDEX(Paste_Here!C$2:C$600, MATCH(B55, Paste_Here!A$2:A$600, 0))))), "W", ""))), ""), "")</f>
        <v/>
      </c>
      <c r="EI55" s="47"/>
      <c r="EJ55" s="2" t="str">
        <f>IFERROR(IF(B55&lt;&gt;"", IF(AND(INDEX(Paste_Here!AG$2:AG$600, MATCH(B55, Paste_Here!A$2:A$600, 0))&lt;&gt;"", ISNUMBER(VALUE(INDEX(Paste_Here!AG$2:AG$600, MATCH(B55, Paste_Here!A$2:A$600, 0))))), INDEX(Paste_Here!AG$2:AG$600, MATCH(B55, Paste_Here!A$2:A$600, 0)), ""), ""), "")</f>
        <v/>
      </c>
      <c r="EK55" s="47"/>
      <c r="EL55" s="2" t="str">
        <f>IFERROR(IF(B55&lt;&gt;"", IF(AND(INDEX(Paste_Here!AL$2:AL$600, MATCH(B55, Paste_Here!A$2:A$600, 0))&lt;&gt;"", ISNUMBER(VALUE(INDEX(Paste_Here!AL$2:AL$600, MATCH(B55, Paste_Here!A$2:A$600, 0))))), INDEX(Paste_Here!AL$2:AL$600, MATCH(B55, Paste_Here!A$2:A$600, 0)), ""), ""), "")</f>
        <v/>
      </c>
      <c r="EM55" s="47"/>
      <c r="FA55" s="4" t="str" cm="1">
        <f t="array" ref="FA55">IFERROR(INDEX(Paste_Here!$B$2:$B$600, MATCH(0, COUNTIF(FA$4:FA54, Paste_Here!$B$2:$B$600) + IF(Paste_Here!$B$2:$B$600="", 1, 0), 0)), "")</f>
        <v/>
      </c>
      <c r="FB55" s="4" t="str">
        <f>IF(FA55&lt;&gt;"", INDEX(Paste_Here!$A$2:$A$600, MATCH(FA55, Paste_Here!$B$2:$B$600, 0)), "")</f>
        <v/>
      </c>
      <c r="FC55" s="4" t="str">
        <f t="shared" si="4"/>
        <v/>
      </c>
      <c r="FD55" s="4" t="str" cm="1">
        <f t="array" ref="FD55">IFERROR(INDEX($FC$5:$FC$600, MATCH(SMALL(IF($FC$5:$FC$600&lt;&gt;"", COUNTIF($FC$5:$FC$600, "&lt;"&amp;$FC$5:$FC$600)+1), ROW()-ROW($FD$5)+1), COUNTIF($FC$5:$FC$600, "&lt;"&amp;$FC$5:$FC$600)+1, 0)), "")</f>
        <v/>
      </c>
      <c r="FF55" s="2" t="str">
        <f>IFERROR(IF(B55&lt;&gt;"", IF(AND(INDEX(Paste_Here!AH$2:AH$600, MATCH(B55, Paste_Here!A$2:A$600, 0))&lt;&gt;"", ISNUMBER(VALUE(INDEX(Paste_Here!AH$2:AH$600, MATCH(B55, Paste_Here!A$2:A$600, 0))))), INDEX(Paste_Here!AH$2:AH$600, MATCH(B55, Paste_Here!A$2:A$600, 0)), ""), ""), "")</f>
        <v/>
      </c>
      <c r="FG55" s="47"/>
      <c r="FH55" s="2" t="str">
        <f>IFERROR(IF(B55&lt;&gt;"", IF(AND(INDEX(Paste_Here!AM$2:AM$600, MATCH(B55, Paste_Here!A$2:A$600, 0))&lt;&gt;"", ISNUMBER(VALUE(INDEX(Paste_Here!AM$2:AM$600, MATCH(B55, Paste_Here!A$2:A$600, 0))))), INDEX(Paste_Here!AM$2:AM$600, MATCH(B55, Paste_Here!A$2:A$600, 0)), ""), ""), "")</f>
        <v/>
      </c>
      <c r="FI55" s="47"/>
      <c r="FJ55" s="47"/>
      <c r="FK55" s="2" t="str">
        <f t="shared" si="5"/>
        <v/>
      </c>
      <c r="FL55" s="47"/>
      <c r="FM55" s="2" t="str">
        <f>IFERROR(IF(B55&lt;&gt;"", IF(ISNUMBER(VALUE(INDEX(Paste_Here!H$2:H$600, MATCH(B55, Paste_Here!A$2:A$600, 0)))), IF(VALUE(INDEX(Paste_Here!H$2:H$600, MATCH(B55, Paste_Here!A$2:A$600, 0)))=0, "No", IF(AND(VALUE(INDEX(Paste_Here!H$2:H$600, MATCH(B55, Paste_Here!A$2:A$600, 0)))&gt;=1, VALUE(INDEX(Paste_Here!H$2:H$600, MATCH(B55, Paste_Here!A$2:A$600, 0)))&lt;=4), VALUE(INDEX(Paste_Here!H$2:H$600, MATCH(B55, Paste_Here!A$2:A$600, 0))), "")), ""), ""), "")</f>
        <v/>
      </c>
      <c r="FN55" s="47"/>
      <c r="FO55" s="34" t="str">
        <f>IFERROR(IF(B55&lt;&gt;"", IF(ISNUMBER(VALUE(INDEX(Paste_Here!I$2:I$600, MATCH(B55, Paste_Here!A$2:A$600, 0)))), IF(VALUE(INDEX(Paste_Here!I$2:I$600, MATCH(B55, Paste_Here!A$2:A$600, 0)))=0, "No", IF(AND(VALUE(INDEX(Paste_Here!I$2:I$600, MATCH(B55, Paste_Here!A$2:A$600, 0)))&gt;=1, VALUE(INDEX(Paste_Here!I$2:I$600, MATCH(B55, Paste_Here!A$2:A$600, 0)))&lt;=4), VALUE(INDEX(Paste_Here!I$2:I$600, MATCH(B55, Paste_Here!A$2:A$600, 0))), "")), ""), ""), "")</f>
        <v/>
      </c>
      <c r="FP55" s="47"/>
      <c r="FQ55" s="2"/>
      <c r="FR55" s="47"/>
      <c r="FS55" s="2"/>
      <c r="FT55" s="47"/>
      <c r="FU55" s="2"/>
      <c r="FV55" s="47"/>
      <c r="FW55" s="2"/>
      <c r="FX55" s="47"/>
      <c r="FY55" s="2"/>
      <c r="FZ55" s="47"/>
      <c r="GA55" s="2"/>
      <c r="GB55" s="47"/>
      <c r="GU55" s="2"/>
      <c r="GV55" s="47"/>
      <c r="GW55" s="2"/>
      <c r="GX55" s="47"/>
    </row>
    <row r="56" spans="1:206" ht="12.75" customHeight="1">
      <c r="A56" s="47"/>
      <c r="B56" s="2" t="str">
        <f t="shared" si="0"/>
        <v/>
      </c>
      <c r="C56" s="47"/>
      <c r="D56" s="2" t="str">
        <f>IFERROR(IF(B56&lt;&gt;"", IF(COUNTIF(INDEX(Paste_Here!N$2:O$600, MATCH(B56, Paste_Here!A$2:A$600, 0), 0), "yes") &gt; 0, "No", IF(COUNTIF(INDEX(Paste_Here!N$2:O$600, MATCH(B56, Paste_Here!A$2:A$600, 0), 0), "no") &gt; 0, "Yes", "")), ""), "")</f>
        <v/>
      </c>
      <c r="E56" s="47"/>
      <c r="F56" s="84" t="str">
        <f>IFERROR(IF(B56&lt;&gt;"", IF(AND(INDEX(Paste_Here!P$2:P$600, MATCH(B56, Paste_Here!A$2:A$600, 0))&lt;&gt;"", ISNUMBER(VALUE(INDEX(Paste_Here!P$2:P$600, MATCH(B56, Paste_Here!A$2:A$600, 0))))), INDEX(Paste_Here!P$2:P$600, MATCH(B56, Paste_Here!A$2:A$600, 0)), ""), ""), "")</f>
        <v/>
      </c>
      <c r="G56" s="47"/>
      <c r="H56" s="2" t="str">
        <f>IFERROR(IF(B56&lt;&gt;"", IF(ISNUMBER(SEARCH("highrisk", LOWER(INDEX(Paste_Here!Q$2:Q$600, MATCH(B56, Paste_Here!A$2:A$600, 0))))), "High Risk", IF(ISNUMBER(SEARCH("lowrisk", LOWER(INDEX(Paste_Here!Q$2:Q$600, MATCH(B56, Paste_Here!A$2:A$600, 0))))), "Low Risk", IF(ISNUMBER(SEARCH("somerisk", LOWER(INDEX(Paste_Here!Q$2:Q$600, MATCH(B56, Paste_Here!A$2:A$600, 0))))), "Some Risk", ""))), ""), "")</f>
        <v/>
      </c>
      <c r="I56" s="47"/>
      <c r="J56" s="2"/>
      <c r="K56" s="47"/>
      <c r="L56" s="2"/>
      <c r="M56" s="47"/>
      <c r="N56" s="2"/>
      <c r="O56" s="47"/>
      <c r="P56" s="2" t="str">
        <f>IFERROR(IF(B56&lt;&gt;"", IF(AND(ISNUMBER(VALUE(INDEX(Paste_Here!R$2:R$600, MATCH(B56, Paste_Here!A$2:A$600, 0)))), INDEX(Paste_Here!R$2:R$600, MATCH(B56, Paste_Here!A$2:A$600, 0)) &lt;&gt; ""), VALUE(INDEX(Paste_Here!R$2:R$600, MATCH(B56, Paste_Here!A$2:A$600, 0))), ""), ""), "")</f>
        <v/>
      </c>
      <c r="Q56" s="47"/>
      <c r="R56" s="2"/>
      <c r="S56" s="47"/>
      <c r="W56" s="47"/>
      <c r="X56" s="2"/>
      <c r="Y56" s="47"/>
      <c r="Z56" s="2" t="str">
        <f>IFERROR(IF(B56&lt;&gt;"", IF(AND(INDEX(Paste_Here!S$2:S$600, MATCH(B56, Paste_Here!A$2:A$600, 0))&lt;&gt;"", ISNUMBER(VALUE(INDEX(Paste_Here!S$2:S$600, MATCH(B56, Paste_Here!A$2:A$600, 0))))), INDEX(Paste_Here!S$2:S$600, MATCH(B56, Paste_Here!A$2:A$600, 0)), ""), ""), "")</f>
        <v/>
      </c>
      <c r="AA56" s="47"/>
      <c r="AB56" s="2" t="str">
        <f>IFERROR(IF(B56&lt;&gt;"", IF(ISNUMBER(SEARCH("highrisk", LOWER(INDEX(Paste_Here!T$2:T$600, MATCH(B56, Paste_Here!A$2:A$600, 0))))), "High Risk", IF(ISNUMBER(SEARCH("lowrisk", LOWER(INDEX(Paste_Here!T$2:T$600, MATCH(B56, Paste_Here!A$2:A$600, 0))))), "Low Risk", IF(ISNUMBER(SEARCH("somerisk", LOWER(INDEX(Paste_Here!T$2:T$600, MATCH(B56, Paste_Here!A$2:A$600, 0))))), "Some Risk", IF(ISNUMBER(SEARCH("OT", LOWER(INDEX(Paste_Here!T$2:T$600, MATCH(B56, Paste_Here!A$2:A$600, 0))))), "On Track", "")))), ""), "")</f>
        <v/>
      </c>
      <c r="AC56" s="47"/>
      <c r="AD56" s="2"/>
      <c r="AE56" s="47"/>
      <c r="AF56" s="2"/>
      <c r="AG56" s="47"/>
      <c r="AH56" s="2"/>
      <c r="AI56" s="47"/>
      <c r="AJ56" s="2" t="str" cm="1">
        <f t="array" aca="1" ref="AJ56" ca="1">IFERROR(IF(ISNUMBER(SEARCH("BR", INDEX(Paste_Here!AB$2:AB$210, MATCH(B56, Paste_Here!A$2:A$210, 0)))), -1, 1) * VALUE(_xlfn.TEXTJOIN("", TRUE, IF(ISNUMBER(--MID(INDEX(Paste_Here!AB$2:AB$210, MATCH(B56, Paste_Here!A$2:A$210, 0)), ROW(INDIRECT("1:"&amp;LEN(INDEX(Paste_Here!AB$2:AB$210, MATCH(B56, Paste_Here!A$2:A$210, 0))))), 1)), MID(INDEX(Paste_Here!AB$2:AB$210, MATCH(B56, Paste_Here!A$2:A$210, 0)), ROW(INDIRECT("1:"&amp;LEN(INDEX(Paste_Here!AB$2:AB$210, MATCH(B56, Paste_Here!A$2:A$210, 0))))), 1), ""))), "")</f>
        <v/>
      </c>
      <c r="AK56" s="47"/>
      <c r="AL56" s="34" t="str">
        <f>IFERROR(IF(B56&lt;&gt;"", IF(AND(INDEX(Paste_Here!AF$2:AF$600, MATCH(B56, Paste_Here!A$2:A$600, 0))&lt;&gt;"", ISNUMBER(VALUE(INDEX(Paste_Here!AF$2:AF$600, MATCH(B56, Paste_Here!A$2:A$600, 0))))), INDEX(Paste_Here!AF$2:AF$600, MATCH(B56, Paste_Here!A$2:A$600, 0)), ""), ""), "")</f>
        <v/>
      </c>
      <c r="AM56" s="47"/>
      <c r="AN56" s="47"/>
      <c r="AO56" s="2" t="str">
        <f t="shared" si="1"/>
        <v/>
      </c>
      <c r="AP56" s="47"/>
      <c r="AQ56" s="34" t="str">
        <f>IFERROR(IF(B56&lt;&gt;"", IF(COUNTIF(INDEX(Paste_Here!X$2:Y$600, MATCH(B56, Paste_Here!A$2:A$600, 0), 0), "yes") &gt; 0, "No", IF(COUNTIF(INDEX(Paste_Here!X$2:Y$600, MATCH(B56, Paste_Here!A$2:A$600, 0), 0), "no") &gt; 0, "Yes", "")), ""), "")</f>
        <v/>
      </c>
      <c r="AR56" s="47"/>
      <c r="AS56" s="34" t="str">
        <f>IFERROR(IF(B56&lt;&gt;"", IF(AND(INDEX(Paste_Here!U$2:U$600, MATCH(B56, Paste_Here!A$2:A$600, 0))&lt;&gt;"", ISNUMBER(VALUE(INDEX(Paste_Here!U$2:U$600, MATCH(B56, Paste_Here!A$2:A$600, 0))))), INDEX(Paste_Here!U$2:U$600, MATCH(B56, Paste_Here!A$2:A$600, 0)), ""), ""), "")</f>
        <v/>
      </c>
      <c r="AT56" s="47"/>
      <c r="AU56" s="34" t="str">
        <f>IFERROR(IF(B56&lt;&gt;"", IF(ISNUMBER(SEARCH("highrisk", LOWER(INDEX(Paste_Here!V$2:V$600, MATCH(B56, Paste_Here!A$2:A$600, 0))))), "High Risk", IF(ISNUMBER(SEARCH("lowrisk", LOWER(INDEX(Paste_Here!V$2:V$600, MATCH(B56, Paste_Here!A$2:A$600, 0))))), "Low Risk", IF(ISNUMBER(SEARCH("somerisk", LOWER(INDEX(Paste_Here!V$2:V$600, MATCH(B56, Paste_Here!A$2:A$600, 0))))), "Some Risk", ""))), ""), "")</f>
        <v/>
      </c>
      <c r="AV56" s="47"/>
      <c r="AW56" s="34" t="str">
        <f>IFERROR(IF(B56&lt;&gt;"", IF(AND(ISNUMBER(VALUE(INDEX(Paste_Here!W$2:W$600, MATCH(B56, Paste_Here!A$2:A$600, 0)))), INDEX(Paste_Here!W$2:W$600, MATCH(B56, Paste_Here!A$2:A$600, 0)) &lt;&gt; ""), VALUE(INDEX(Paste_Here!W$2:W$600, MATCH(B56, Paste_Here!A$2:A$600, 0))), ""), ""), "")</f>
        <v/>
      </c>
      <c r="AX56" s="47"/>
      <c r="BA56" s="2" t="str">
        <f>IFERROR(IF(B56&lt;&gt;"", IF(AND(INDEX(Paste_Here!AI$2:AI$600, MATCH(B56, Paste_Here!A$2:A$600, 0))&lt;&gt;"", ISNUMBER(VALUE(INDEX(Paste_Here!AI$2:AI$600, MATCH(B56, Paste_Here!A$2:A$600, 0))))), INDEX(Paste_Here!AI$2:AI$600, MATCH(B56, Paste_Here!A$2:A$600, 0)), ""), ""), "")</f>
        <v/>
      </c>
      <c r="BB56" s="47"/>
      <c r="BC56" s="34" t="str">
        <f>IFERROR(IF(B56&lt;&gt;"", IF(ISNUMBER(SEARCH("highrisk", LOWER(INDEX(Paste_Here!AJ$2:AJ$600, MATCH(B56, Paste_Here!A$2:A$600, 0))))), "High Risk", IF(ISNUMBER(SEARCH("lowrisk", LOWER(INDEX(Paste_Here!AJ$2:AJ$600, MATCH(B56, Paste_Here!A$2:A$600, 0))))), "Low Risk", IF(ISNUMBER(SEARCH("somerisk", LOWER(INDEX(Paste_Here!AJ$2:AJ$600, MATCH(B56, Paste_Here!A$2:A$600, 0))))), "Some Risk", IF(ISNUMBER(SEARCH("OT", LOWER(INDEX(Paste_Here!AJ$2:AJ$600, MATCH(B56, Paste_Here!A$2:A$600, 0))))), "On Track", "")))), ""), "")</f>
        <v/>
      </c>
      <c r="BD56" s="47"/>
      <c r="BE56" s="34" t="str">
        <f>IFERROR(IF(B56&lt;&gt;"", IF(AND(INDEX(Paste_Here!AK$2:AK$600, MATCH(B56, Paste_Here!A$2:A$600, 0))&lt;&gt;"", ISNUMBER(VALUE(INDEX(Paste_Here!AK$2:AK$600, MATCH(B56, Paste_Here!A$2:A$600, 0))))), INDEX(Paste_Here!AK$2:AK$600, MATCH(B56, Paste_Here!A$2:A$600, 0)), ""), ""), "")</f>
        <v/>
      </c>
      <c r="BF56" s="47"/>
      <c r="BG56" s="34" t="str" cm="1">
        <f t="array" aca="1" ref="BG56" ca="1">IFERROR(IF(B56&lt;&gt;"", IF(INDEX(Paste_Here!AE$2:AE$600, MATCH(B56, Paste_Here!A$2:A$600, 0))&lt;&gt;"", IF(LEFT(INDEX(Paste_Here!AE$2:AE$600, MATCH(B56, Paste_Here!A$2:A$600, 0)), 2)="EM", -1, 1) * VALUE(_xlfn.TEXTJOIN("", TRUE, IF(ISNUMBER(MID(INDEX(Paste_Here!AE$2:AE$600, MATCH(B56, Paste_Here!A$2:A$600, 0)), ROW(INDIRECT("1:"&amp;LEN(INDEX(Paste_Here!AE$2:AE$600, MATCH(B56, Paste_Here!A$2:A$600, 0))))), 1)*1), MID(INDEX(Paste_Here!AE$2:AE$600, MATCH(B56, Paste_Here!A$2:A$600, 0)), ROW(INDIRECT("1:"&amp;LEN(INDEX(Paste_Here!AE$2:AE$600, MATCH(B56, Paste_Here!A$2:A$600, 0))))), 1), ""))), ""), ""), "")</f>
        <v/>
      </c>
      <c r="BH56" s="47"/>
      <c r="BJ56" s="47"/>
      <c r="BK56" s="2" t="str">
        <f t="shared" si="2"/>
        <v/>
      </c>
      <c r="BL56" s="47"/>
      <c r="BM56" s="34" t="str">
        <f>IFERROR(IF(B56&lt;&gt;"", IF(AND(INDEX(Paste_Here!Z$2:Z$600, MATCH(B56, Paste_Here!A$2:A$600, 0))&lt;&gt;"", ISNUMBER(VALUE(INDEX(Paste_Here!Z$2:Z$600, MATCH(B56, Paste_Here!A$2:A$600, 0))))), INDEX(Paste_Here!Z$2:Z$600, MATCH(B56, Paste_Here!A$2:A$600, 0)), ""), ""), "")</f>
        <v/>
      </c>
      <c r="BN56" s="47"/>
      <c r="BO56" s="34" t="str">
        <f>IFERROR(IF(B56&lt;&gt;"", IF(ISNUMBER(SEARCH("highrisk", LOWER(INDEX(Paste_Here!AA$2:AA$600, MATCH(B56, Paste_Here!A$2:A$600, 0))))), "High Risk", IF(ISNUMBER(SEARCH("lowrisk", LOWER(INDEX(Paste_Here!AA$2:AA$600, MATCH(B56, Paste_Here!A$2:A$600, 0))))), "Low Risk", IF(ISNUMBER(SEARCH("somerisk", LOWER(INDEX(Paste_Here!AA$2:AA$600, MATCH(B56, Paste_Here!A$2:A$600, 0))))), "Some Risk", IF(ISNUMBER(SEARCH("OT", LOWER(INDEX(Paste_Here!AA$2:AA$600, MATCH(B56, Paste_Here!A$2:A$600, 0))))), "On Track", "")))), ""), "")</f>
        <v/>
      </c>
      <c r="BP56" s="47"/>
      <c r="BQ56" s="34" t="str">
        <f>IFERROR(IF(B56&lt;&gt;"", IF(AND(INDEX(Paste_Here!AC$2:AC$600, MATCH(B56, Paste_Here!A$2:A$600, 0))&lt;&gt;"", ISNUMBER(VALUE(INDEX(Paste_Here!AC$2:AC$600, MATCH(B56, Paste_Here!A$2:A$600, 0))))), INDEX(Paste_Here!AC$2:AC$600, MATCH(B56, Paste_Here!A$2:A$600, 0)), ""), ""), "")</f>
        <v/>
      </c>
      <c r="BR56" s="47"/>
      <c r="BS56" s="34" t="str">
        <f>IFERROR(IF(B56&lt;&gt;"", IF(ISNUMBER(SEARCH("highrisk", LOWER(INDEX(Paste_Here!AD$2:AD$600, MATCH(B56, Paste_Here!A$2:A$600, 0))))), "High Risk", IF(ISNUMBER(SEARCH("lowrisk", LOWER(INDEX(Paste_Here!AD$2:AD$600, MATCH(B56, Paste_Here!A$2:A$600, 0))))), "Low Risk", IF(ISNUMBER(SEARCH("somerisk", LOWER(INDEX(Paste_Here!AD$2:AD$600, MATCH(B56, Paste_Here!A$2:A$600, 0))))), "Some Risk", IF(ISNUMBER(SEARCH("OT", LOWER(INDEX(Paste_Here!AD$2:AD$600, MATCH(B56, Paste_Here!A$2:A$600, 0))))), "On Track", "")))), ""), "")</f>
        <v/>
      </c>
      <c r="BT56" s="47"/>
      <c r="BU56" s="34"/>
      <c r="BV56" s="47"/>
      <c r="BW56" s="34"/>
      <c r="BX56" s="47"/>
      <c r="BY56" s="34"/>
      <c r="BZ56" s="47"/>
      <c r="CA56" s="34"/>
      <c r="CB56" s="49"/>
      <c r="CE56" s="47"/>
      <c r="CF56" s="2"/>
      <c r="CG56" s="47"/>
      <c r="CH56" s="34"/>
      <c r="CI56" s="47"/>
      <c r="CJ56" s="34"/>
      <c r="CK56" s="47"/>
      <c r="CL56" s="34"/>
      <c r="CM56" s="47"/>
      <c r="CN56" s="34"/>
      <c r="CO56" s="47"/>
      <c r="CP56" s="34"/>
      <c r="CQ56" s="47"/>
      <c r="CR56" s="34"/>
      <c r="CS56" s="47"/>
      <c r="CT56" s="34"/>
      <c r="CU56" s="47"/>
      <c r="CV56" s="34"/>
      <c r="CW56" s="47"/>
      <c r="CZ56" s="47"/>
      <c r="DA56" s="2"/>
      <c r="DB56" s="47"/>
      <c r="DC56" s="34"/>
      <c r="DD56" s="47"/>
      <c r="DE56" s="34"/>
      <c r="DF56" s="47"/>
      <c r="DG56" s="34"/>
      <c r="DH56" s="47"/>
      <c r="DI56" s="34"/>
      <c r="DJ56" s="47"/>
      <c r="DK56" s="34"/>
      <c r="DL56" s="47"/>
      <c r="DM56" s="34"/>
      <c r="DN56" s="47"/>
      <c r="DO56" s="34"/>
      <c r="DP56" s="47"/>
      <c r="DQ56" s="34"/>
      <c r="DR56" s="47"/>
      <c r="DS56" s="4"/>
      <c r="DT56" s="47"/>
      <c r="DU56" s="47"/>
      <c r="DV56" s="2" t="str">
        <f t="shared" si="3"/>
        <v/>
      </c>
      <c r="DW56" s="47"/>
      <c r="DX56" s="2" t="str">
        <f>IFERROR(IF(B56&lt;&gt;"", IF(ISNUMBER(SEARCH("s", LOWER(INDEX(Paste_Here!M$2:M$600, MATCH(B56, Paste_Here!A$2:A$600, 0))))), "Yes", IF(INDEX(Paste_Here!M$2:M$600, MATCH(B56, Paste_Here!A$2:A$600, 0))&lt;&gt;"", "No", "")), ""), "")</f>
        <v/>
      </c>
      <c r="DY56" s="47"/>
      <c r="DZ56" s="2" t="str">
        <f>IFERROR(IF(B56&lt;&gt;"", IF(ISNUMBER(SEARCH("yes", LOWER(INDEX(Paste_Here!F$2:F$600, MATCH(B56, Paste_Here!A$2:A$600, 0))))), "Yes", IF(ISNUMBER(SEARCH("no", LOWER(INDEX(Paste_Here!F$2:F$600, MATCH(B56, Paste_Here!A$2:A$600, 0))))), "No", "")), ""), "")</f>
        <v/>
      </c>
      <c r="EA56" s="47"/>
      <c r="EB56" s="2" t="str">
        <f>IFERROR(IF(B56&lt;&gt;"", IF(ISNUMBER(SEARCH("english language learner", LOWER(INDEX(Paste_Here!C$2:C$600, MATCH(B56, Paste_Here!A$2:A$600, 0))))), "Yes", ""), ""), "")</f>
        <v/>
      </c>
      <c r="EC56" s="47"/>
      <c r="ED56" s="2" t="str">
        <f>IFERROR(IF(B56&lt;&gt;"", IF(OR(ISNUMBER(SEARCH("b", LOWER(INDEX(Paste_Here!K$2:K$600, MATCH(B56, Paste_Here!A$2:A$600, 0))))), ISNUMBER(SEARCH("h", LOWER(INDEX(Paste_Here!K$2:K$600, MATCH(B56, Paste_Here!A$2:A$600, 0))))), ISNUMBER(SEARCH("i", LOWER(INDEX(Paste_Here!K$2:K$600, MATCH(B56, Paste_Here!A$2:A$600, 0)))))), "Yes", IF(INDEX(Paste_Here!K$2:K$600, MATCH(B56, Paste_Here!A$2:A$600, 0))&lt;&gt;"", "No", "")), ""), "")</f>
        <v/>
      </c>
      <c r="EE56" s="47"/>
      <c r="EF56" s="34" t="str">
        <f>IFERROR(IF(B56&lt;&gt;"", IF(ISNUMBER(SEARCH("yes", LOWER(INDEX(Paste_Here!L$2:L$600, MATCH(B56, Paste_Here!A$2:A$600, 0))))), "Yes", IF(ISNUMBER(SEARCH("no", LOWER(INDEX(Paste_Here!L$2:L$600, MATCH(B56, Paste_Here!A$2:A$600, 0))))), "No", "")), ""), "")</f>
        <v/>
      </c>
      <c r="EG56" s="47"/>
      <c r="EH56" s="2" t="str">
        <f>IFERROR(IF(B56&lt;&gt;"", IF(ISNUMBER(SEARCH("transitional 2", LOWER(INDEX(Paste_Here!C$2:C$600, MATCH(B56, Paste_Here!A$2:A$600, 0))))), "T2", IF(ISNUMBER(SEARCH("transitional 1", LOWER(INDEX(Paste_Here!C$2:C$600, MATCH(B56, Paste_Here!A$2:A$600, 0))))), "T1", IF(ISNUMBER(SEARCH("waived ell services", LOWER(INDEX(Paste_Here!C$2:C$600, MATCH(B56, Paste_Here!A$2:A$600, 0))))), "W", ""))), ""), "")</f>
        <v/>
      </c>
      <c r="EI56" s="47"/>
      <c r="EJ56" s="2" t="str">
        <f>IFERROR(IF(B56&lt;&gt;"", IF(AND(INDEX(Paste_Here!AG$2:AG$600, MATCH(B56, Paste_Here!A$2:A$600, 0))&lt;&gt;"", ISNUMBER(VALUE(INDEX(Paste_Here!AG$2:AG$600, MATCH(B56, Paste_Here!A$2:A$600, 0))))), INDEX(Paste_Here!AG$2:AG$600, MATCH(B56, Paste_Here!A$2:A$600, 0)), ""), ""), "")</f>
        <v/>
      </c>
      <c r="EK56" s="47"/>
      <c r="EL56" s="2" t="str">
        <f>IFERROR(IF(B56&lt;&gt;"", IF(AND(INDEX(Paste_Here!AL$2:AL$600, MATCH(B56, Paste_Here!A$2:A$600, 0))&lt;&gt;"", ISNUMBER(VALUE(INDEX(Paste_Here!AL$2:AL$600, MATCH(B56, Paste_Here!A$2:A$600, 0))))), INDEX(Paste_Here!AL$2:AL$600, MATCH(B56, Paste_Here!A$2:A$600, 0)), ""), ""), "")</f>
        <v/>
      </c>
      <c r="EM56" s="47"/>
      <c r="FA56" s="4" t="str" cm="1">
        <f t="array" ref="FA56">IFERROR(INDEX(Paste_Here!$B$2:$B$600, MATCH(0, COUNTIF(FA$4:FA55, Paste_Here!$B$2:$B$600) + IF(Paste_Here!$B$2:$B$600="", 1, 0), 0)), "")</f>
        <v/>
      </c>
      <c r="FB56" s="4" t="str">
        <f>IF(FA56&lt;&gt;"", INDEX(Paste_Here!$A$2:$A$600, MATCH(FA56, Paste_Here!$B$2:$B$600, 0)), "")</f>
        <v/>
      </c>
      <c r="FC56" s="4" t="str">
        <f t="shared" si="4"/>
        <v/>
      </c>
      <c r="FD56" s="4" t="str" cm="1">
        <f t="array" ref="FD56">IFERROR(INDEX($FC$5:$FC$600, MATCH(SMALL(IF($FC$5:$FC$600&lt;&gt;"", COUNTIF($FC$5:$FC$600, "&lt;"&amp;$FC$5:$FC$600)+1), ROW()-ROW($FD$5)+1), COUNTIF($FC$5:$FC$600, "&lt;"&amp;$FC$5:$FC$600)+1, 0)), "")</f>
        <v/>
      </c>
      <c r="FF56" s="2" t="str">
        <f>IFERROR(IF(B56&lt;&gt;"", IF(AND(INDEX(Paste_Here!AH$2:AH$600, MATCH(B56, Paste_Here!A$2:A$600, 0))&lt;&gt;"", ISNUMBER(VALUE(INDEX(Paste_Here!AH$2:AH$600, MATCH(B56, Paste_Here!A$2:A$600, 0))))), INDEX(Paste_Here!AH$2:AH$600, MATCH(B56, Paste_Here!A$2:A$600, 0)), ""), ""), "")</f>
        <v/>
      </c>
      <c r="FG56" s="47"/>
      <c r="FH56" s="2" t="str">
        <f>IFERROR(IF(B56&lt;&gt;"", IF(AND(INDEX(Paste_Here!AM$2:AM$600, MATCH(B56, Paste_Here!A$2:A$600, 0))&lt;&gt;"", ISNUMBER(VALUE(INDEX(Paste_Here!AM$2:AM$600, MATCH(B56, Paste_Here!A$2:A$600, 0))))), INDEX(Paste_Here!AM$2:AM$600, MATCH(B56, Paste_Here!A$2:A$600, 0)), ""), ""), "")</f>
        <v/>
      </c>
      <c r="FI56" s="47"/>
      <c r="FJ56" s="47"/>
      <c r="FK56" s="2" t="str">
        <f t="shared" si="5"/>
        <v/>
      </c>
      <c r="FL56" s="47"/>
      <c r="FM56" s="2" t="str">
        <f>IFERROR(IF(B56&lt;&gt;"", IF(ISNUMBER(VALUE(INDEX(Paste_Here!H$2:H$600, MATCH(B56, Paste_Here!A$2:A$600, 0)))), IF(VALUE(INDEX(Paste_Here!H$2:H$600, MATCH(B56, Paste_Here!A$2:A$600, 0)))=0, "No", IF(AND(VALUE(INDEX(Paste_Here!H$2:H$600, MATCH(B56, Paste_Here!A$2:A$600, 0)))&gt;=1, VALUE(INDEX(Paste_Here!H$2:H$600, MATCH(B56, Paste_Here!A$2:A$600, 0)))&lt;=4), VALUE(INDEX(Paste_Here!H$2:H$600, MATCH(B56, Paste_Here!A$2:A$600, 0))), "")), ""), ""), "")</f>
        <v/>
      </c>
      <c r="FN56" s="47"/>
      <c r="FO56" s="34" t="str">
        <f>IFERROR(IF(B56&lt;&gt;"", IF(ISNUMBER(VALUE(INDEX(Paste_Here!I$2:I$600, MATCH(B56, Paste_Here!A$2:A$600, 0)))), IF(VALUE(INDEX(Paste_Here!I$2:I$600, MATCH(B56, Paste_Here!A$2:A$600, 0)))=0, "No", IF(AND(VALUE(INDEX(Paste_Here!I$2:I$600, MATCH(B56, Paste_Here!A$2:A$600, 0)))&gt;=1, VALUE(INDEX(Paste_Here!I$2:I$600, MATCH(B56, Paste_Here!A$2:A$600, 0)))&lt;=4), VALUE(INDEX(Paste_Here!I$2:I$600, MATCH(B56, Paste_Here!A$2:A$600, 0))), "")), ""), ""), "")</f>
        <v/>
      </c>
      <c r="FP56" s="47"/>
      <c r="FQ56" s="2"/>
      <c r="FR56" s="47"/>
      <c r="FS56" s="2"/>
      <c r="FT56" s="47"/>
      <c r="FU56" s="2"/>
      <c r="FV56" s="47"/>
      <c r="FW56" s="2"/>
      <c r="FX56" s="47"/>
      <c r="FY56" s="2"/>
      <c r="FZ56" s="47"/>
      <c r="GA56" s="2"/>
      <c r="GB56" s="47"/>
      <c r="GU56" s="2"/>
      <c r="GV56" s="47"/>
      <c r="GW56" s="2"/>
      <c r="GX56" s="47"/>
    </row>
    <row r="57" spans="1:206" ht="11.65">
      <c r="A57" s="47"/>
      <c r="B57" s="2" t="str">
        <f t="shared" si="0"/>
        <v/>
      </c>
      <c r="C57" s="47"/>
      <c r="D57" s="2" t="str">
        <f>IFERROR(IF(B57&lt;&gt;"", IF(COUNTIF(INDEX(Paste_Here!N$2:O$600, MATCH(B57, Paste_Here!A$2:A$600, 0), 0), "yes") &gt; 0, "No", IF(COUNTIF(INDEX(Paste_Here!N$2:O$600, MATCH(B57, Paste_Here!A$2:A$600, 0), 0), "no") &gt; 0, "Yes", "")), ""), "")</f>
        <v/>
      </c>
      <c r="E57" s="47"/>
      <c r="F57" s="84" t="str">
        <f>IFERROR(IF(B57&lt;&gt;"", IF(AND(INDEX(Paste_Here!P$2:P$600, MATCH(B57, Paste_Here!A$2:A$600, 0))&lt;&gt;"", ISNUMBER(VALUE(INDEX(Paste_Here!P$2:P$600, MATCH(B57, Paste_Here!A$2:A$600, 0))))), INDEX(Paste_Here!P$2:P$600, MATCH(B57, Paste_Here!A$2:A$600, 0)), ""), ""), "")</f>
        <v/>
      </c>
      <c r="G57" s="47"/>
      <c r="H57" s="2" t="str">
        <f>IFERROR(IF(B57&lt;&gt;"", IF(ISNUMBER(SEARCH("highrisk", LOWER(INDEX(Paste_Here!Q$2:Q$600, MATCH(B57, Paste_Here!A$2:A$600, 0))))), "High Risk", IF(ISNUMBER(SEARCH("lowrisk", LOWER(INDEX(Paste_Here!Q$2:Q$600, MATCH(B57, Paste_Here!A$2:A$600, 0))))), "Low Risk", IF(ISNUMBER(SEARCH("somerisk", LOWER(INDEX(Paste_Here!Q$2:Q$600, MATCH(B57, Paste_Here!A$2:A$600, 0))))), "Some Risk", ""))), ""), "")</f>
        <v/>
      </c>
      <c r="I57" s="47"/>
      <c r="J57" s="2"/>
      <c r="K57" s="47"/>
      <c r="L57" s="2"/>
      <c r="M57" s="47"/>
      <c r="N57" s="2"/>
      <c r="O57" s="47"/>
      <c r="P57" s="2" t="str">
        <f>IFERROR(IF(B57&lt;&gt;"", IF(AND(ISNUMBER(VALUE(INDEX(Paste_Here!R$2:R$600, MATCH(B57, Paste_Here!A$2:A$600, 0)))), INDEX(Paste_Here!R$2:R$600, MATCH(B57, Paste_Here!A$2:A$600, 0)) &lt;&gt; ""), VALUE(INDEX(Paste_Here!R$2:R$600, MATCH(B57, Paste_Here!A$2:A$600, 0))), ""), ""), "")</f>
        <v/>
      </c>
      <c r="Q57" s="47"/>
      <c r="R57" s="2"/>
      <c r="S57" s="47"/>
      <c r="W57" s="47"/>
      <c r="X57" s="2"/>
      <c r="Y57" s="47"/>
      <c r="Z57" s="2" t="str">
        <f>IFERROR(IF(B57&lt;&gt;"", IF(AND(INDEX(Paste_Here!S$2:S$600, MATCH(B57, Paste_Here!A$2:A$600, 0))&lt;&gt;"", ISNUMBER(VALUE(INDEX(Paste_Here!S$2:S$600, MATCH(B57, Paste_Here!A$2:A$600, 0))))), INDEX(Paste_Here!S$2:S$600, MATCH(B57, Paste_Here!A$2:A$600, 0)), ""), ""), "")</f>
        <v/>
      </c>
      <c r="AA57" s="47"/>
      <c r="AB57" s="2" t="str">
        <f>IFERROR(IF(B57&lt;&gt;"", IF(ISNUMBER(SEARCH("highrisk", LOWER(INDEX(Paste_Here!T$2:T$600, MATCH(B57, Paste_Here!A$2:A$600, 0))))), "High Risk", IF(ISNUMBER(SEARCH("lowrisk", LOWER(INDEX(Paste_Here!T$2:T$600, MATCH(B57, Paste_Here!A$2:A$600, 0))))), "Low Risk", IF(ISNUMBER(SEARCH("somerisk", LOWER(INDEX(Paste_Here!T$2:T$600, MATCH(B57, Paste_Here!A$2:A$600, 0))))), "Some Risk", IF(ISNUMBER(SEARCH("OT", LOWER(INDEX(Paste_Here!T$2:T$600, MATCH(B57, Paste_Here!A$2:A$600, 0))))), "On Track", "")))), ""), "")</f>
        <v/>
      </c>
      <c r="AC57" s="47"/>
      <c r="AD57" s="2"/>
      <c r="AE57" s="47"/>
      <c r="AF57" s="2"/>
      <c r="AG57" s="47"/>
      <c r="AH57" s="2"/>
      <c r="AI57" s="47"/>
      <c r="AJ57" s="2" t="str" cm="1">
        <f t="array" aca="1" ref="AJ57" ca="1">IFERROR(IF(ISNUMBER(SEARCH("BR", INDEX(Paste_Here!AB$2:AB$210, MATCH(B57, Paste_Here!A$2:A$210, 0)))), -1, 1) * VALUE(_xlfn.TEXTJOIN("", TRUE, IF(ISNUMBER(--MID(INDEX(Paste_Here!AB$2:AB$210, MATCH(B57, Paste_Here!A$2:A$210, 0)), ROW(INDIRECT("1:"&amp;LEN(INDEX(Paste_Here!AB$2:AB$210, MATCH(B57, Paste_Here!A$2:A$210, 0))))), 1)), MID(INDEX(Paste_Here!AB$2:AB$210, MATCH(B57, Paste_Here!A$2:A$210, 0)), ROW(INDIRECT("1:"&amp;LEN(INDEX(Paste_Here!AB$2:AB$210, MATCH(B57, Paste_Here!A$2:A$210, 0))))), 1), ""))), "")</f>
        <v/>
      </c>
      <c r="AK57" s="47"/>
      <c r="AL57" s="34" t="str">
        <f>IFERROR(IF(B57&lt;&gt;"", IF(AND(INDEX(Paste_Here!AF$2:AF$600, MATCH(B57, Paste_Here!A$2:A$600, 0))&lt;&gt;"", ISNUMBER(VALUE(INDEX(Paste_Here!AF$2:AF$600, MATCH(B57, Paste_Here!A$2:A$600, 0))))), INDEX(Paste_Here!AF$2:AF$600, MATCH(B57, Paste_Here!A$2:A$600, 0)), ""), ""), "")</f>
        <v/>
      </c>
      <c r="AM57" s="47"/>
      <c r="AN57" s="47"/>
      <c r="AO57" s="2" t="str">
        <f t="shared" si="1"/>
        <v/>
      </c>
      <c r="AP57" s="47"/>
      <c r="AQ57" s="34" t="str">
        <f>IFERROR(IF(B57&lt;&gt;"", IF(COUNTIF(INDEX(Paste_Here!X$2:Y$600, MATCH(B57, Paste_Here!A$2:A$600, 0), 0), "yes") &gt; 0, "No", IF(COUNTIF(INDEX(Paste_Here!X$2:Y$600, MATCH(B57, Paste_Here!A$2:A$600, 0), 0), "no") &gt; 0, "Yes", "")), ""), "")</f>
        <v/>
      </c>
      <c r="AR57" s="47"/>
      <c r="AS57" s="34" t="str">
        <f>IFERROR(IF(B57&lt;&gt;"", IF(AND(INDEX(Paste_Here!U$2:U$600, MATCH(B57, Paste_Here!A$2:A$600, 0))&lt;&gt;"", ISNUMBER(VALUE(INDEX(Paste_Here!U$2:U$600, MATCH(B57, Paste_Here!A$2:A$600, 0))))), INDEX(Paste_Here!U$2:U$600, MATCH(B57, Paste_Here!A$2:A$600, 0)), ""), ""), "")</f>
        <v/>
      </c>
      <c r="AT57" s="47"/>
      <c r="AU57" s="34" t="str">
        <f>IFERROR(IF(B57&lt;&gt;"", IF(ISNUMBER(SEARCH("highrisk", LOWER(INDEX(Paste_Here!V$2:V$600, MATCH(B57, Paste_Here!A$2:A$600, 0))))), "High Risk", IF(ISNUMBER(SEARCH("lowrisk", LOWER(INDEX(Paste_Here!V$2:V$600, MATCH(B57, Paste_Here!A$2:A$600, 0))))), "Low Risk", IF(ISNUMBER(SEARCH("somerisk", LOWER(INDEX(Paste_Here!V$2:V$600, MATCH(B57, Paste_Here!A$2:A$600, 0))))), "Some Risk", ""))), ""), "")</f>
        <v/>
      </c>
      <c r="AV57" s="47"/>
      <c r="AW57" s="34" t="str">
        <f>IFERROR(IF(B57&lt;&gt;"", IF(AND(ISNUMBER(VALUE(INDEX(Paste_Here!W$2:W$600, MATCH(B57, Paste_Here!A$2:A$600, 0)))), INDEX(Paste_Here!W$2:W$600, MATCH(B57, Paste_Here!A$2:A$600, 0)) &lt;&gt; ""), VALUE(INDEX(Paste_Here!W$2:W$600, MATCH(B57, Paste_Here!A$2:A$600, 0))), ""), ""), "")</f>
        <v/>
      </c>
      <c r="AX57" s="47"/>
      <c r="BA57" s="2" t="str">
        <f>IFERROR(IF(B57&lt;&gt;"", IF(AND(INDEX(Paste_Here!AI$2:AI$600, MATCH(B57, Paste_Here!A$2:A$600, 0))&lt;&gt;"", ISNUMBER(VALUE(INDEX(Paste_Here!AI$2:AI$600, MATCH(B57, Paste_Here!A$2:A$600, 0))))), INDEX(Paste_Here!AI$2:AI$600, MATCH(B57, Paste_Here!A$2:A$600, 0)), ""), ""), "")</f>
        <v/>
      </c>
      <c r="BB57" s="47"/>
      <c r="BC57" s="34" t="str">
        <f>IFERROR(IF(B57&lt;&gt;"", IF(ISNUMBER(SEARCH("highrisk", LOWER(INDEX(Paste_Here!AJ$2:AJ$600, MATCH(B57, Paste_Here!A$2:A$600, 0))))), "High Risk", IF(ISNUMBER(SEARCH("lowrisk", LOWER(INDEX(Paste_Here!AJ$2:AJ$600, MATCH(B57, Paste_Here!A$2:A$600, 0))))), "Low Risk", IF(ISNUMBER(SEARCH("somerisk", LOWER(INDEX(Paste_Here!AJ$2:AJ$600, MATCH(B57, Paste_Here!A$2:A$600, 0))))), "Some Risk", IF(ISNUMBER(SEARCH("OT", LOWER(INDEX(Paste_Here!AJ$2:AJ$600, MATCH(B57, Paste_Here!A$2:A$600, 0))))), "On Track", "")))), ""), "")</f>
        <v/>
      </c>
      <c r="BD57" s="47"/>
      <c r="BE57" s="34" t="str">
        <f>IFERROR(IF(B57&lt;&gt;"", IF(AND(INDEX(Paste_Here!AK$2:AK$600, MATCH(B57, Paste_Here!A$2:A$600, 0))&lt;&gt;"", ISNUMBER(VALUE(INDEX(Paste_Here!AK$2:AK$600, MATCH(B57, Paste_Here!A$2:A$600, 0))))), INDEX(Paste_Here!AK$2:AK$600, MATCH(B57, Paste_Here!A$2:A$600, 0)), ""), ""), "")</f>
        <v/>
      </c>
      <c r="BF57" s="47"/>
      <c r="BG57" s="34" t="str" cm="1">
        <f t="array" aca="1" ref="BG57" ca="1">IFERROR(IF(B57&lt;&gt;"", IF(INDEX(Paste_Here!AE$2:AE$600, MATCH(B57, Paste_Here!A$2:A$600, 0))&lt;&gt;"", IF(LEFT(INDEX(Paste_Here!AE$2:AE$600, MATCH(B57, Paste_Here!A$2:A$600, 0)), 2)="EM", -1, 1) * VALUE(_xlfn.TEXTJOIN("", TRUE, IF(ISNUMBER(MID(INDEX(Paste_Here!AE$2:AE$600, MATCH(B57, Paste_Here!A$2:A$600, 0)), ROW(INDIRECT("1:"&amp;LEN(INDEX(Paste_Here!AE$2:AE$600, MATCH(B57, Paste_Here!A$2:A$600, 0))))), 1)*1), MID(INDEX(Paste_Here!AE$2:AE$600, MATCH(B57, Paste_Here!A$2:A$600, 0)), ROW(INDIRECT("1:"&amp;LEN(INDEX(Paste_Here!AE$2:AE$600, MATCH(B57, Paste_Here!A$2:A$600, 0))))), 1), ""))), ""), ""), "")</f>
        <v/>
      </c>
      <c r="BH57" s="47"/>
      <c r="BJ57" s="47"/>
      <c r="BK57" s="2" t="str">
        <f t="shared" si="2"/>
        <v/>
      </c>
      <c r="BL57" s="47"/>
      <c r="BM57" s="34" t="str">
        <f>IFERROR(IF(B57&lt;&gt;"", IF(AND(INDEX(Paste_Here!Z$2:Z$600, MATCH(B57, Paste_Here!A$2:A$600, 0))&lt;&gt;"", ISNUMBER(VALUE(INDEX(Paste_Here!Z$2:Z$600, MATCH(B57, Paste_Here!A$2:A$600, 0))))), INDEX(Paste_Here!Z$2:Z$600, MATCH(B57, Paste_Here!A$2:A$600, 0)), ""), ""), "")</f>
        <v/>
      </c>
      <c r="BN57" s="47"/>
      <c r="BO57" s="34" t="str">
        <f>IFERROR(IF(B57&lt;&gt;"", IF(ISNUMBER(SEARCH("highrisk", LOWER(INDEX(Paste_Here!AA$2:AA$600, MATCH(B57, Paste_Here!A$2:A$600, 0))))), "High Risk", IF(ISNUMBER(SEARCH("lowrisk", LOWER(INDEX(Paste_Here!AA$2:AA$600, MATCH(B57, Paste_Here!A$2:A$600, 0))))), "Low Risk", IF(ISNUMBER(SEARCH("somerisk", LOWER(INDEX(Paste_Here!AA$2:AA$600, MATCH(B57, Paste_Here!A$2:A$600, 0))))), "Some Risk", IF(ISNUMBER(SEARCH("OT", LOWER(INDEX(Paste_Here!AA$2:AA$600, MATCH(B57, Paste_Here!A$2:A$600, 0))))), "On Track", "")))), ""), "")</f>
        <v/>
      </c>
      <c r="BP57" s="47"/>
      <c r="BQ57" s="34" t="str">
        <f>IFERROR(IF(B57&lt;&gt;"", IF(AND(INDEX(Paste_Here!AC$2:AC$600, MATCH(B57, Paste_Here!A$2:A$600, 0))&lt;&gt;"", ISNUMBER(VALUE(INDEX(Paste_Here!AC$2:AC$600, MATCH(B57, Paste_Here!A$2:A$600, 0))))), INDEX(Paste_Here!AC$2:AC$600, MATCH(B57, Paste_Here!A$2:A$600, 0)), ""), ""), "")</f>
        <v/>
      </c>
      <c r="BR57" s="47"/>
      <c r="BS57" s="34" t="str">
        <f>IFERROR(IF(B57&lt;&gt;"", IF(ISNUMBER(SEARCH("highrisk", LOWER(INDEX(Paste_Here!AD$2:AD$600, MATCH(B57, Paste_Here!A$2:A$600, 0))))), "High Risk", IF(ISNUMBER(SEARCH("lowrisk", LOWER(INDEX(Paste_Here!AD$2:AD$600, MATCH(B57, Paste_Here!A$2:A$600, 0))))), "Low Risk", IF(ISNUMBER(SEARCH("somerisk", LOWER(INDEX(Paste_Here!AD$2:AD$600, MATCH(B57, Paste_Here!A$2:A$600, 0))))), "Some Risk", IF(ISNUMBER(SEARCH("OT", LOWER(INDEX(Paste_Here!AD$2:AD$600, MATCH(B57, Paste_Here!A$2:A$600, 0))))), "On Track", "")))), ""), "")</f>
        <v/>
      </c>
      <c r="BT57" s="47"/>
      <c r="BU57" s="34"/>
      <c r="BV57" s="47"/>
      <c r="BW57" s="34"/>
      <c r="BX57" s="47"/>
      <c r="BY57" s="34"/>
      <c r="BZ57" s="47"/>
      <c r="CA57" s="34"/>
      <c r="CB57" s="49"/>
      <c r="CE57" s="47"/>
      <c r="CF57" s="2"/>
      <c r="CG57" s="47"/>
      <c r="CH57" s="34"/>
      <c r="CI57" s="47"/>
      <c r="CJ57" s="34"/>
      <c r="CK57" s="47"/>
      <c r="CL57" s="34"/>
      <c r="CM57" s="47"/>
      <c r="CN57" s="34"/>
      <c r="CO57" s="47"/>
      <c r="CP57" s="34"/>
      <c r="CQ57" s="47"/>
      <c r="CR57" s="34"/>
      <c r="CS57" s="47"/>
      <c r="CT57" s="34"/>
      <c r="CU57" s="47"/>
      <c r="CV57" s="34"/>
      <c r="CW57" s="47"/>
      <c r="CZ57" s="47"/>
      <c r="DA57" s="2"/>
      <c r="DB57" s="47"/>
      <c r="DC57" s="34"/>
      <c r="DD57" s="47"/>
      <c r="DE57" s="34"/>
      <c r="DF57" s="47"/>
      <c r="DG57" s="34"/>
      <c r="DH57" s="47"/>
      <c r="DI57" s="34"/>
      <c r="DJ57" s="47"/>
      <c r="DK57" s="34"/>
      <c r="DL57" s="47"/>
      <c r="DM57" s="34"/>
      <c r="DN57" s="47"/>
      <c r="DO57" s="34"/>
      <c r="DP57" s="47"/>
      <c r="DQ57" s="34"/>
      <c r="DR57" s="47"/>
      <c r="DS57" s="4"/>
      <c r="DT57" s="47"/>
      <c r="DU57" s="47"/>
      <c r="DV57" s="2" t="str">
        <f t="shared" si="3"/>
        <v/>
      </c>
      <c r="DW57" s="47"/>
      <c r="DX57" s="2" t="str">
        <f>IFERROR(IF(B57&lt;&gt;"", IF(ISNUMBER(SEARCH("s", LOWER(INDEX(Paste_Here!M$2:M$600, MATCH(B57, Paste_Here!A$2:A$600, 0))))), "Yes", IF(INDEX(Paste_Here!M$2:M$600, MATCH(B57, Paste_Here!A$2:A$600, 0))&lt;&gt;"", "No", "")), ""), "")</f>
        <v/>
      </c>
      <c r="DY57" s="47"/>
      <c r="DZ57" s="2" t="str">
        <f>IFERROR(IF(B57&lt;&gt;"", IF(ISNUMBER(SEARCH("yes", LOWER(INDEX(Paste_Here!F$2:F$600, MATCH(B57, Paste_Here!A$2:A$600, 0))))), "Yes", IF(ISNUMBER(SEARCH("no", LOWER(INDEX(Paste_Here!F$2:F$600, MATCH(B57, Paste_Here!A$2:A$600, 0))))), "No", "")), ""), "")</f>
        <v/>
      </c>
      <c r="EA57" s="47"/>
      <c r="EB57" s="2" t="str">
        <f>IFERROR(IF(B57&lt;&gt;"", IF(ISNUMBER(SEARCH("english language learner", LOWER(INDEX(Paste_Here!C$2:C$600, MATCH(B57, Paste_Here!A$2:A$600, 0))))), "Yes", ""), ""), "")</f>
        <v/>
      </c>
      <c r="EC57" s="47"/>
      <c r="ED57" s="2" t="str">
        <f>IFERROR(IF(B57&lt;&gt;"", IF(OR(ISNUMBER(SEARCH("b", LOWER(INDEX(Paste_Here!K$2:K$600, MATCH(B57, Paste_Here!A$2:A$600, 0))))), ISNUMBER(SEARCH("h", LOWER(INDEX(Paste_Here!K$2:K$600, MATCH(B57, Paste_Here!A$2:A$600, 0))))), ISNUMBER(SEARCH("i", LOWER(INDEX(Paste_Here!K$2:K$600, MATCH(B57, Paste_Here!A$2:A$600, 0)))))), "Yes", IF(INDEX(Paste_Here!K$2:K$600, MATCH(B57, Paste_Here!A$2:A$600, 0))&lt;&gt;"", "No", "")), ""), "")</f>
        <v/>
      </c>
      <c r="EE57" s="47"/>
      <c r="EF57" s="34" t="str">
        <f>IFERROR(IF(B57&lt;&gt;"", IF(ISNUMBER(SEARCH("yes", LOWER(INDEX(Paste_Here!L$2:L$600, MATCH(B57, Paste_Here!A$2:A$600, 0))))), "Yes", IF(ISNUMBER(SEARCH("no", LOWER(INDEX(Paste_Here!L$2:L$600, MATCH(B57, Paste_Here!A$2:A$600, 0))))), "No", "")), ""), "")</f>
        <v/>
      </c>
      <c r="EG57" s="47"/>
      <c r="EH57" s="2" t="str">
        <f>IFERROR(IF(B57&lt;&gt;"", IF(ISNUMBER(SEARCH("transitional 2", LOWER(INDEX(Paste_Here!C$2:C$600, MATCH(B57, Paste_Here!A$2:A$600, 0))))), "T2", IF(ISNUMBER(SEARCH("transitional 1", LOWER(INDEX(Paste_Here!C$2:C$600, MATCH(B57, Paste_Here!A$2:A$600, 0))))), "T1", IF(ISNUMBER(SEARCH("waived ell services", LOWER(INDEX(Paste_Here!C$2:C$600, MATCH(B57, Paste_Here!A$2:A$600, 0))))), "W", ""))), ""), "")</f>
        <v/>
      </c>
      <c r="EI57" s="47"/>
      <c r="EJ57" s="2" t="str">
        <f>IFERROR(IF(B57&lt;&gt;"", IF(AND(INDEX(Paste_Here!AG$2:AG$600, MATCH(B57, Paste_Here!A$2:A$600, 0))&lt;&gt;"", ISNUMBER(VALUE(INDEX(Paste_Here!AG$2:AG$600, MATCH(B57, Paste_Here!A$2:A$600, 0))))), INDEX(Paste_Here!AG$2:AG$600, MATCH(B57, Paste_Here!A$2:A$600, 0)), ""), ""), "")</f>
        <v/>
      </c>
      <c r="EK57" s="47"/>
      <c r="EL57" s="2" t="str">
        <f>IFERROR(IF(B57&lt;&gt;"", IF(AND(INDEX(Paste_Here!AL$2:AL$600, MATCH(B57, Paste_Here!A$2:A$600, 0))&lt;&gt;"", ISNUMBER(VALUE(INDEX(Paste_Here!AL$2:AL$600, MATCH(B57, Paste_Here!A$2:A$600, 0))))), INDEX(Paste_Here!AL$2:AL$600, MATCH(B57, Paste_Here!A$2:A$600, 0)), ""), ""), "")</f>
        <v/>
      </c>
      <c r="EM57" s="47"/>
      <c r="FA57" s="4" t="str" cm="1">
        <f t="array" ref="FA57">IFERROR(INDEX(Paste_Here!$B$2:$B$600, MATCH(0, COUNTIF(FA$4:FA56, Paste_Here!$B$2:$B$600) + IF(Paste_Here!$B$2:$B$600="", 1, 0), 0)), "")</f>
        <v/>
      </c>
      <c r="FB57" s="4" t="str">
        <f>IF(FA57&lt;&gt;"", INDEX(Paste_Here!$A$2:$A$600, MATCH(FA57, Paste_Here!$B$2:$B$600, 0)), "")</f>
        <v/>
      </c>
      <c r="FC57" s="4" t="str">
        <f t="shared" si="4"/>
        <v/>
      </c>
      <c r="FD57" s="4" t="str" cm="1">
        <f t="array" ref="FD57">IFERROR(INDEX($FC$5:$FC$600, MATCH(SMALL(IF($FC$5:$FC$600&lt;&gt;"", COUNTIF($FC$5:$FC$600, "&lt;"&amp;$FC$5:$FC$600)+1), ROW()-ROW($FD$5)+1), COUNTIF($FC$5:$FC$600, "&lt;"&amp;$FC$5:$FC$600)+1, 0)), "")</f>
        <v/>
      </c>
      <c r="FF57" s="2" t="str">
        <f>IFERROR(IF(B57&lt;&gt;"", IF(AND(INDEX(Paste_Here!AH$2:AH$600, MATCH(B57, Paste_Here!A$2:A$600, 0))&lt;&gt;"", ISNUMBER(VALUE(INDEX(Paste_Here!AH$2:AH$600, MATCH(B57, Paste_Here!A$2:A$600, 0))))), INDEX(Paste_Here!AH$2:AH$600, MATCH(B57, Paste_Here!A$2:A$600, 0)), ""), ""), "")</f>
        <v/>
      </c>
      <c r="FG57" s="47"/>
      <c r="FH57" s="2" t="str">
        <f>IFERROR(IF(B57&lt;&gt;"", IF(AND(INDEX(Paste_Here!AM$2:AM$600, MATCH(B57, Paste_Here!A$2:A$600, 0))&lt;&gt;"", ISNUMBER(VALUE(INDEX(Paste_Here!AM$2:AM$600, MATCH(B57, Paste_Here!A$2:A$600, 0))))), INDEX(Paste_Here!AM$2:AM$600, MATCH(B57, Paste_Here!A$2:A$600, 0)), ""), ""), "")</f>
        <v/>
      </c>
      <c r="FI57" s="47"/>
      <c r="FJ57" s="47"/>
      <c r="FK57" s="2" t="str">
        <f t="shared" si="5"/>
        <v/>
      </c>
      <c r="FL57" s="47"/>
      <c r="FM57" s="2" t="str">
        <f>IFERROR(IF(B57&lt;&gt;"", IF(ISNUMBER(VALUE(INDEX(Paste_Here!H$2:H$600, MATCH(B57, Paste_Here!A$2:A$600, 0)))), IF(VALUE(INDEX(Paste_Here!H$2:H$600, MATCH(B57, Paste_Here!A$2:A$600, 0)))=0, "No", IF(AND(VALUE(INDEX(Paste_Here!H$2:H$600, MATCH(B57, Paste_Here!A$2:A$600, 0)))&gt;=1, VALUE(INDEX(Paste_Here!H$2:H$600, MATCH(B57, Paste_Here!A$2:A$600, 0)))&lt;=4), VALUE(INDEX(Paste_Here!H$2:H$600, MATCH(B57, Paste_Here!A$2:A$600, 0))), "")), ""), ""), "")</f>
        <v/>
      </c>
      <c r="FN57" s="47"/>
      <c r="FO57" s="34" t="str">
        <f>IFERROR(IF(B57&lt;&gt;"", IF(ISNUMBER(VALUE(INDEX(Paste_Here!I$2:I$600, MATCH(B57, Paste_Here!A$2:A$600, 0)))), IF(VALUE(INDEX(Paste_Here!I$2:I$600, MATCH(B57, Paste_Here!A$2:A$600, 0)))=0, "No", IF(AND(VALUE(INDEX(Paste_Here!I$2:I$600, MATCH(B57, Paste_Here!A$2:A$600, 0)))&gt;=1, VALUE(INDEX(Paste_Here!I$2:I$600, MATCH(B57, Paste_Here!A$2:A$600, 0)))&lt;=4), VALUE(INDEX(Paste_Here!I$2:I$600, MATCH(B57, Paste_Here!A$2:A$600, 0))), "")), ""), ""), "")</f>
        <v/>
      </c>
      <c r="FP57" s="47"/>
      <c r="FQ57" s="2"/>
      <c r="FR57" s="47"/>
      <c r="FS57" s="2"/>
      <c r="FT57" s="47"/>
      <c r="FU57" s="2"/>
      <c r="FV57" s="47"/>
      <c r="FW57" s="2"/>
      <c r="FX57" s="47"/>
      <c r="FY57" s="2"/>
      <c r="FZ57" s="47"/>
      <c r="GA57" s="2"/>
      <c r="GB57" s="47"/>
      <c r="GU57" s="2"/>
      <c r="GV57" s="47"/>
      <c r="GW57" s="2"/>
      <c r="GX57" s="47"/>
    </row>
    <row r="58" spans="1:206" ht="11.65">
      <c r="A58" s="47"/>
      <c r="B58" s="2" t="str">
        <f t="shared" si="0"/>
        <v/>
      </c>
      <c r="C58" s="47"/>
      <c r="D58" s="2" t="str">
        <f>IFERROR(IF(B58&lt;&gt;"", IF(COUNTIF(INDEX(Paste_Here!N$2:O$600, MATCH(B58, Paste_Here!A$2:A$600, 0), 0), "yes") &gt; 0, "No", IF(COUNTIF(INDEX(Paste_Here!N$2:O$600, MATCH(B58, Paste_Here!A$2:A$600, 0), 0), "no") &gt; 0, "Yes", "")), ""), "")</f>
        <v/>
      </c>
      <c r="E58" s="47"/>
      <c r="F58" s="84" t="str">
        <f>IFERROR(IF(B58&lt;&gt;"", IF(AND(INDEX(Paste_Here!P$2:P$600, MATCH(B58, Paste_Here!A$2:A$600, 0))&lt;&gt;"", ISNUMBER(VALUE(INDEX(Paste_Here!P$2:P$600, MATCH(B58, Paste_Here!A$2:A$600, 0))))), INDEX(Paste_Here!P$2:P$600, MATCH(B58, Paste_Here!A$2:A$600, 0)), ""), ""), "")</f>
        <v/>
      </c>
      <c r="G58" s="47"/>
      <c r="H58" s="2" t="str">
        <f>IFERROR(IF(B58&lt;&gt;"", IF(ISNUMBER(SEARCH("highrisk", LOWER(INDEX(Paste_Here!Q$2:Q$600, MATCH(B58, Paste_Here!A$2:A$600, 0))))), "High Risk", IF(ISNUMBER(SEARCH("lowrisk", LOWER(INDEX(Paste_Here!Q$2:Q$600, MATCH(B58, Paste_Here!A$2:A$600, 0))))), "Low Risk", IF(ISNUMBER(SEARCH("somerisk", LOWER(INDEX(Paste_Here!Q$2:Q$600, MATCH(B58, Paste_Here!A$2:A$600, 0))))), "Some Risk", ""))), ""), "")</f>
        <v/>
      </c>
      <c r="I58" s="47"/>
      <c r="J58" s="2"/>
      <c r="K58" s="47"/>
      <c r="L58" s="2"/>
      <c r="M58" s="47"/>
      <c r="N58" s="2"/>
      <c r="O58" s="47"/>
      <c r="P58" s="2" t="str">
        <f>IFERROR(IF(B58&lt;&gt;"", IF(AND(ISNUMBER(VALUE(INDEX(Paste_Here!R$2:R$600, MATCH(B58, Paste_Here!A$2:A$600, 0)))), INDEX(Paste_Here!R$2:R$600, MATCH(B58, Paste_Here!A$2:A$600, 0)) &lt;&gt; ""), VALUE(INDEX(Paste_Here!R$2:R$600, MATCH(B58, Paste_Here!A$2:A$600, 0))), ""), ""), "")</f>
        <v/>
      </c>
      <c r="Q58" s="47"/>
      <c r="R58" s="2"/>
      <c r="S58" s="47"/>
      <c r="W58" s="47"/>
      <c r="X58" s="2"/>
      <c r="Y58" s="47"/>
      <c r="Z58" s="2" t="str">
        <f>IFERROR(IF(B58&lt;&gt;"", IF(AND(INDEX(Paste_Here!S$2:S$600, MATCH(B58, Paste_Here!A$2:A$600, 0))&lt;&gt;"", ISNUMBER(VALUE(INDEX(Paste_Here!S$2:S$600, MATCH(B58, Paste_Here!A$2:A$600, 0))))), INDEX(Paste_Here!S$2:S$600, MATCH(B58, Paste_Here!A$2:A$600, 0)), ""), ""), "")</f>
        <v/>
      </c>
      <c r="AA58" s="47"/>
      <c r="AB58" s="2" t="str">
        <f>IFERROR(IF(B58&lt;&gt;"", IF(ISNUMBER(SEARCH("highrisk", LOWER(INDEX(Paste_Here!T$2:T$600, MATCH(B58, Paste_Here!A$2:A$600, 0))))), "High Risk", IF(ISNUMBER(SEARCH("lowrisk", LOWER(INDEX(Paste_Here!T$2:T$600, MATCH(B58, Paste_Here!A$2:A$600, 0))))), "Low Risk", IF(ISNUMBER(SEARCH("somerisk", LOWER(INDEX(Paste_Here!T$2:T$600, MATCH(B58, Paste_Here!A$2:A$600, 0))))), "Some Risk", IF(ISNUMBER(SEARCH("OT", LOWER(INDEX(Paste_Here!T$2:T$600, MATCH(B58, Paste_Here!A$2:A$600, 0))))), "On Track", "")))), ""), "")</f>
        <v/>
      </c>
      <c r="AC58" s="47"/>
      <c r="AD58" s="2"/>
      <c r="AE58" s="47"/>
      <c r="AF58" s="2"/>
      <c r="AG58" s="47"/>
      <c r="AH58" s="2"/>
      <c r="AI58" s="47"/>
      <c r="AJ58" s="2" t="str" cm="1">
        <f t="array" aca="1" ref="AJ58" ca="1">IFERROR(IF(ISNUMBER(SEARCH("BR", INDEX(Paste_Here!AB$2:AB$210, MATCH(B58, Paste_Here!A$2:A$210, 0)))), -1, 1) * VALUE(_xlfn.TEXTJOIN("", TRUE, IF(ISNUMBER(--MID(INDEX(Paste_Here!AB$2:AB$210, MATCH(B58, Paste_Here!A$2:A$210, 0)), ROW(INDIRECT("1:"&amp;LEN(INDEX(Paste_Here!AB$2:AB$210, MATCH(B58, Paste_Here!A$2:A$210, 0))))), 1)), MID(INDEX(Paste_Here!AB$2:AB$210, MATCH(B58, Paste_Here!A$2:A$210, 0)), ROW(INDIRECT("1:"&amp;LEN(INDEX(Paste_Here!AB$2:AB$210, MATCH(B58, Paste_Here!A$2:A$210, 0))))), 1), ""))), "")</f>
        <v/>
      </c>
      <c r="AK58" s="47"/>
      <c r="AL58" s="34" t="str">
        <f>IFERROR(IF(B58&lt;&gt;"", IF(AND(INDEX(Paste_Here!AF$2:AF$600, MATCH(B58, Paste_Here!A$2:A$600, 0))&lt;&gt;"", ISNUMBER(VALUE(INDEX(Paste_Here!AF$2:AF$600, MATCH(B58, Paste_Here!A$2:A$600, 0))))), INDEX(Paste_Here!AF$2:AF$600, MATCH(B58, Paste_Here!A$2:A$600, 0)), ""), ""), "")</f>
        <v/>
      </c>
      <c r="AM58" s="47"/>
      <c r="AN58" s="47"/>
      <c r="AO58" s="2" t="str">
        <f t="shared" si="1"/>
        <v/>
      </c>
      <c r="AP58" s="47"/>
      <c r="AQ58" s="34" t="str">
        <f>IFERROR(IF(B58&lt;&gt;"", IF(COUNTIF(INDEX(Paste_Here!X$2:Y$600, MATCH(B58, Paste_Here!A$2:A$600, 0), 0), "yes") &gt; 0, "No", IF(COUNTIF(INDEX(Paste_Here!X$2:Y$600, MATCH(B58, Paste_Here!A$2:A$600, 0), 0), "no") &gt; 0, "Yes", "")), ""), "")</f>
        <v/>
      </c>
      <c r="AR58" s="47"/>
      <c r="AS58" s="34" t="str">
        <f>IFERROR(IF(B58&lt;&gt;"", IF(AND(INDEX(Paste_Here!U$2:U$600, MATCH(B58, Paste_Here!A$2:A$600, 0))&lt;&gt;"", ISNUMBER(VALUE(INDEX(Paste_Here!U$2:U$600, MATCH(B58, Paste_Here!A$2:A$600, 0))))), INDEX(Paste_Here!U$2:U$600, MATCH(B58, Paste_Here!A$2:A$600, 0)), ""), ""), "")</f>
        <v/>
      </c>
      <c r="AT58" s="47"/>
      <c r="AU58" s="34" t="str">
        <f>IFERROR(IF(B58&lt;&gt;"", IF(ISNUMBER(SEARCH("highrisk", LOWER(INDEX(Paste_Here!V$2:V$600, MATCH(B58, Paste_Here!A$2:A$600, 0))))), "High Risk", IF(ISNUMBER(SEARCH("lowrisk", LOWER(INDEX(Paste_Here!V$2:V$600, MATCH(B58, Paste_Here!A$2:A$600, 0))))), "Low Risk", IF(ISNUMBER(SEARCH("somerisk", LOWER(INDEX(Paste_Here!V$2:V$600, MATCH(B58, Paste_Here!A$2:A$600, 0))))), "Some Risk", ""))), ""), "")</f>
        <v/>
      </c>
      <c r="AV58" s="47"/>
      <c r="AW58" s="34" t="str">
        <f>IFERROR(IF(B58&lt;&gt;"", IF(AND(ISNUMBER(VALUE(INDEX(Paste_Here!W$2:W$600, MATCH(B58, Paste_Here!A$2:A$600, 0)))), INDEX(Paste_Here!W$2:W$600, MATCH(B58, Paste_Here!A$2:A$600, 0)) &lt;&gt; ""), VALUE(INDEX(Paste_Here!W$2:W$600, MATCH(B58, Paste_Here!A$2:A$600, 0))), ""), ""), "")</f>
        <v/>
      </c>
      <c r="AX58" s="47"/>
      <c r="BA58" s="2" t="str">
        <f>IFERROR(IF(B58&lt;&gt;"", IF(AND(INDEX(Paste_Here!AI$2:AI$600, MATCH(B58, Paste_Here!A$2:A$600, 0))&lt;&gt;"", ISNUMBER(VALUE(INDEX(Paste_Here!AI$2:AI$600, MATCH(B58, Paste_Here!A$2:A$600, 0))))), INDEX(Paste_Here!AI$2:AI$600, MATCH(B58, Paste_Here!A$2:A$600, 0)), ""), ""), "")</f>
        <v/>
      </c>
      <c r="BB58" s="47"/>
      <c r="BC58" s="34" t="str">
        <f>IFERROR(IF(B58&lt;&gt;"", IF(ISNUMBER(SEARCH("highrisk", LOWER(INDEX(Paste_Here!AJ$2:AJ$600, MATCH(B58, Paste_Here!A$2:A$600, 0))))), "High Risk", IF(ISNUMBER(SEARCH("lowrisk", LOWER(INDEX(Paste_Here!AJ$2:AJ$600, MATCH(B58, Paste_Here!A$2:A$600, 0))))), "Low Risk", IF(ISNUMBER(SEARCH("somerisk", LOWER(INDEX(Paste_Here!AJ$2:AJ$600, MATCH(B58, Paste_Here!A$2:A$600, 0))))), "Some Risk", IF(ISNUMBER(SEARCH("OT", LOWER(INDEX(Paste_Here!AJ$2:AJ$600, MATCH(B58, Paste_Here!A$2:A$600, 0))))), "On Track", "")))), ""), "")</f>
        <v/>
      </c>
      <c r="BD58" s="47"/>
      <c r="BE58" s="34" t="str">
        <f>IFERROR(IF(B58&lt;&gt;"", IF(AND(INDEX(Paste_Here!AK$2:AK$600, MATCH(B58, Paste_Here!A$2:A$600, 0))&lt;&gt;"", ISNUMBER(VALUE(INDEX(Paste_Here!AK$2:AK$600, MATCH(B58, Paste_Here!A$2:A$600, 0))))), INDEX(Paste_Here!AK$2:AK$600, MATCH(B58, Paste_Here!A$2:A$600, 0)), ""), ""), "")</f>
        <v/>
      </c>
      <c r="BF58" s="47"/>
      <c r="BG58" s="34" t="str" cm="1">
        <f t="array" aca="1" ref="BG58" ca="1">IFERROR(IF(B58&lt;&gt;"", IF(INDEX(Paste_Here!AE$2:AE$600, MATCH(B58, Paste_Here!A$2:A$600, 0))&lt;&gt;"", IF(LEFT(INDEX(Paste_Here!AE$2:AE$600, MATCH(B58, Paste_Here!A$2:A$600, 0)), 2)="EM", -1, 1) * VALUE(_xlfn.TEXTJOIN("", TRUE, IF(ISNUMBER(MID(INDEX(Paste_Here!AE$2:AE$600, MATCH(B58, Paste_Here!A$2:A$600, 0)), ROW(INDIRECT("1:"&amp;LEN(INDEX(Paste_Here!AE$2:AE$600, MATCH(B58, Paste_Here!A$2:A$600, 0))))), 1)*1), MID(INDEX(Paste_Here!AE$2:AE$600, MATCH(B58, Paste_Here!A$2:A$600, 0)), ROW(INDIRECT("1:"&amp;LEN(INDEX(Paste_Here!AE$2:AE$600, MATCH(B58, Paste_Here!A$2:A$600, 0))))), 1), ""))), ""), ""), "")</f>
        <v/>
      </c>
      <c r="BH58" s="47"/>
      <c r="BJ58" s="47"/>
      <c r="BK58" s="2" t="str">
        <f t="shared" si="2"/>
        <v/>
      </c>
      <c r="BL58" s="47"/>
      <c r="BM58" s="34" t="str">
        <f>IFERROR(IF(B58&lt;&gt;"", IF(AND(INDEX(Paste_Here!Z$2:Z$600, MATCH(B58, Paste_Here!A$2:A$600, 0))&lt;&gt;"", ISNUMBER(VALUE(INDEX(Paste_Here!Z$2:Z$600, MATCH(B58, Paste_Here!A$2:A$600, 0))))), INDEX(Paste_Here!Z$2:Z$600, MATCH(B58, Paste_Here!A$2:A$600, 0)), ""), ""), "")</f>
        <v/>
      </c>
      <c r="BN58" s="47"/>
      <c r="BO58" s="34" t="str">
        <f>IFERROR(IF(B58&lt;&gt;"", IF(ISNUMBER(SEARCH("highrisk", LOWER(INDEX(Paste_Here!AA$2:AA$600, MATCH(B58, Paste_Here!A$2:A$600, 0))))), "High Risk", IF(ISNUMBER(SEARCH("lowrisk", LOWER(INDEX(Paste_Here!AA$2:AA$600, MATCH(B58, Paste_Here!A$2:A$600, 0))))), "Low Risk", IF(ISNUMBER(SEARCH("somerisk", LOWER(INDEX(Paste_Here!AA$2:AA$600, MATCH(B58, Paste_Here!A$2:A$600, 0))))), "Some Risk", IF(ISNUMBER(SEARCH("OT", LOWER(INDEX(Paste_Here!AA$2:AA$600, MATCH(B58, Paste_Here!A$2:A$600, 0))))), "On Track", "")))), ""), "")</f>
        <v/>
      </c>
      <c r="BP58" s="47"/>
      <c r="BQ58" s="34" t="str">
        <f>IFERROR(IF(B58&lt;&gt;"", IF(AND(INDEX(Paste_Here!AC$2:AC$600, MATCH(B58, Paste_Here!A$2:A$600, 0))&lt;&gt;"", ISNUMBER(VALUE(INDEX(Paste_Here!AC$2:AC$600, MATCH(B58, Paste_Here!A$2:A$600, 0))))), INDEX(Paste_Here!AC$2:AC$600, MATCH(B58, Paste_Here!A$2:A$600, 0)), ""), ""), "")</f>
        <v/>
      </c>
      <c r="BR58" s="47"/>
      <c r="BS58" s="34" t="str">
        <f>IFERROR(IF(B58&lt;&gt;"", IF(ISNUMBER(SEARCH("highrisk", LOWER(INDEX(Paste_Here!AD$2:AD$600, MATCH(B58, Paste_Here!A$2:A$600, 0))))), "High Risk", IF(ISNUMBER(SEARCH("lowrisk", LOWER(INDEX(Paste_Here!AD$2:AD$600, MATCH(B58, Paste_Here!A$2:A$600, 0))))), "Low Risk", IF(ISNUMBER(SEARCH("somerisk", LOWER(INDEX(Paste_Here!AD$2:AD$600, MATCH(B58, Paste_Here!A$2:A$600, 0))))), "Some Risk", IF(ISNUMBER(SEARCH("OT", LOWER(INDEX(Paste_Here!AD$2:AD$600, MATCH(B58, Paste_Here!A$2:A$600, 0))))), "On Track", "")))), ""), "")</f>
        <v/>
      </c>
      <c r="BT58" s="47"/>
      <c r="BU58" s="34"/>
      <c r="BV58" s="47"/>
      <c r="BW58" s="34"/>
      <c r="BX58" s="47"/>
      <c r="BY58" s="34"/>
      <c r="BZ58" s="47"/>
      <c r="CA58" s="34"/>
      <c r="CB58" s="49"/>
      <c r="CE58" s="47"/>
      <c r="CF58" s="2"/>
      <c r="CG58" s="47"/>
      <c r="CH58" s="34"/>
      <c r="CI58" s="47"/>
      <c r="CJ58" s="34"/>
      <c r="CK58" s="47"/>
      <c r="CL58" s="34"/>
      <c r="CM58" s="47"/>
      <c r="CN58" s="34"/>
      <c r="CO58" s="47"/>
      <c r="CP58" s="34"/>
      <c r="CQ58" s="47"/>
      <c r="CR58" s="34"/>
      <c r="CS58" s="47"/>
      <c r="CT58" s="34"/>
      <c r="CU58" s="47"/>
      <c r="CV58" s="34"/>
      <c r="CW58" s="47"/>
      <c r="CZ58" s="47"/>
      <c r="DA58" s="2"/>
      <c r="DB58" s="47"/>
      <c r="DC58" s="34"/>
      <c r="DD58" s="47"/>
      <c r="DE58" s="34"/>
      <c r="DF58" s="47"/>
      <c r="DG58" s="34"/>
      <c r="DH58" s="47"/>
      <c r="DI58" s="34"/>
      <c r="DJ58" s="47"/>
      <c r="DK58" s="34"/>
      <c r="DL58" s="47"/>
      <c r="DM58" s="34"/>
      <c r="DN58" s="47"/>
      <c r="DO58" s="34"/>
      <c r="DP58" s="47"/>
      <c r="DQ58" s="34"/>
      <c r="DR58" s="47"/>
      <c r="DS58" s="4"/>
      <c r="DT58" s="47"/>
      <c r="DU58" s="47"/>
      <c r="DV58" s="2" t="str">
        <f t="shared" si="3"/>
        <v/>
      </c>
      <c r="DW58" s="47"/>
      <c r="DX58" s="2" t="str">
        <f>IFERROR(IF(B58&lt;&gt;"", IF(ISNUMBER(SEARCH("s", LOWER(INDEX(Paste_Here!M$2:M$600, MATCH(B58, Paste_Here!A$2:A$600, 0))))), "Yes", IF(INDEX(Paste_Here!M$2:M$600, MATCH(B58, Paste_Here!A$2:A$600, 0))&lt;&gt;"", "No", "")), ""), "")</f>
        <v/>
      </c>
      <c r="DY58" s="47"/>
      <c r="DZ58" s="2" t="str">
        <f>IFERROR(IF(B58&lt;&gt;"", IF(ISNUMBER(SEARCH("yes", LOWER(INDEX(Paste_Here!F$2:F$600, MATCH(B58, Paste_Here!A$2:A$600, 0))))), "Yes", IF(ISNUMBER(SEARCH("no", LOWER(INDEX(Paste_Here!F$2:F$600, MATCH(B58, Paste_Here!A$2:A$600, 0))))), "No", "")), ""), "")</f>
        <v/>
      </c>
      <c r="EA58" s="47"/>
      <c r="EB58" s="2" t="str">
        <f>IFERROR(IF(B58&lt;&gt;"", IF(ISNUMBER(SEARCH("english language learner", LOWER(INDEX(Paste_Here!C$2:C$600, MATCH(B58, Paste_Here!A$2:A$600, 0))))), "Yes", ""), ""), "")</f>
        <v/>
      </c>
      <c r="EC58" s="47"/>
      <c r="ED58" s="2" t="str">
        <f>IFERROR(IF(B58&lt;&gt;"", IF(OR(ISNUMBER(SEARCH("b", LOWER(INDEX(Paste_Here!K$2:K$600, MATCH(B58, Paste_Here!A$2:A$600, 0))))), ISNUMBER(SEARCH("h", LOWER(INDEX(Paste_Here!K$2:K$600, MATCH(B58, Paste_Here!A$2:A$600, 0))))), ISNUMBER(SEARCH("i", LOWER(INDEX(Paste_Here!K$2:K$600, MATCH(B58, Paste_Here!A$2:A$600, 0)))))), "Yes", IF(INDEX(Paste_Here!K$2:K$600, MATCH(B58, Paste_Here!A$2:A$600, 0))&lt;&gt;"", "No", "")), ""), "")</f>
        <v/>
      </c>
      <c r="EE58" s="47"/>
      <c r="EF58" s="34" t="str">
        <f>IFERROR(IF(B58&lt;&gt;"", IF(ISNUMBER(SEARCH("yes", LOWER(INDEX(Paste_Here!L$2:L$600, MATCH(B58, Paste_Here!A$2:A$600, 0))))), "Yes", IF(ISNUMBER(SEARCH("no", LOWER(INDEX(Paste_Here!L$2:L$600, MATCH(B58, Paste_Here!A$2:A$600, 0))))), "No", "")), ""), "")</f>
        <v/>
      </c>
      <c r="EG58" s="47"/>
      <c r="EH58" s="2" t="str">
        <f>IFERROR(IF(B58&lt;&gt;"", IF(ISNUMBER(SEARCH("transitional 2", LOWER(INDEX(Paste_Here!C$2:C$600, MATCH(B58, Paste_Here!A$2:A$600, 0))))), "T2", IF(ISNUMBER(SEARCH("transitional 1", LOWER(INDEX(Paste_Here!C$2:C$600, MATCH(B58, Paste_Here!A$2:A$600, 0))))), "T1", IF(ISNUMBER(SEARCH("waived ell services", LOWER(INDEX(Paste_Here!C$2:C$600, MATCH(B58, Paste_Here!A$2:A$600, 0))))), "W", ""))), ""), "")</f>
        <v/>
      </c>
      <c r="EI58" s="47"/>
      <c r="EJ58" s="2" t="str">
        <f>IFERROR(IF(B58&lt;&gt;"", IF(AND(INDEX(Paste_Here!AG$2:AG$600, MATCH(B58, Paste_Here!A$2:A$600, 0))&lt;&gt;"", ISNUMBER(VALUE(INDEX(Paste_Here!AG$2:AG$600, MATCH(B58, Paste_Here!A$2:A$600, 0))))), INDEX(Paste_Here!AG$2:AG$600, MATCH(B58, Paste_Here!A$2:A$600, 0)), ""), ""), "")</f>
        <v/>
      </c>
      <c r="EK58" s="47"/>
      <c r="EL58" s="2" t="str">
        <f>IFERROR(IF(B58&lt;&gt;"", IF(AND(INDEX(Paste_Here!AL$2:AL$600, MATCH(B58, Paste_Here!A$2:A$600, 0))&lt;&gt;"", ISNUMBER(VALUE(INDEX(Paste_Here!AL$2:AL$600, MATCH(B58, Paste_Here!A$2:A$600, 0))))), INDEX(Paste_Here!AL$2:AL$600, MATCH(B58, Paste_Here!A$2:A$600, 0)), ""), ""), "")</f>
        <v/>
      </c>
      <c r="EM58" s="47"/>
      <c r="FA58" s="4" t="str" cm="1">
        <f t="array" ref="FA58">IFERROR(INDEX(Paste_Here!$B$2:$B$600, MATCH(0, COUNTIF(FA$4:FA57, Paste_Here!$B$2:$B$600) + IF(Paste_Here!$B$2:$B$600="", 1, 0), 0)), "")</f>
        <v/>
      </c>
      <c r="FB58" s="4" t="str">
        <f>IF(FA58&lt;&gt;"", INDEX(Paste_Here!$A$2:$A$600, MATCH(FA58, Paste_Here!$B$2:$B$600, 0)), "")</f>
        <v/>
      </c>
      <c r="FC58" s="4" t="str">
        <f t="shared" si="4"/>
        <v/>
      </c>
      <c r="FD58" s="4" t="str" cm="1">
        <f t="array" ref="FD58">IFERROR(INDEX($FC$5:$FC$600, MATCH(SMALL(IF($FC$5:$FC$600&lt;&gt;"", COUNTIF($FC$5:$FC$600, "&lt;"&amp;$FC$5:$FC$600)+1), ROW()-ROW($FD$5)+1), COUNTIF($FC$5:$FC$600, "&lt;"&amp;$FC$5:$FC$600)+1, 0)), "")</f>
        <v/>
      </c>
      <c r="FF58" s="2" t="str">
        <f>IFERROR(IF(B58&lt;&gt;"", IF(AND(INDEX(Paste_Here!AH$2:AH$600, MATCH(B58, Paste_Here!A$2:A$600, 0))&lt;&gt;"", ISNUMBER(VALUE(INDEX(Paste_Here!AH$2:AH$600, MATCH(B58, Paste_Here!A$2:A$600, 0))))), INDEX(Paste_Here!AH$2:AH$600, MATCH(B58, Paste_Here!A$2:A$600, 0)), ""), ""), "")</f>
        <v/>
      </c>
      <c r="FG58" s="47"/>
      <c r="FH58" s="2" t="str">
        <f>IFERROR(IF(B58&lt;&gt;"", IF(AND(INDEX(Paste_Here!AM$2:AM$600, MATCH(B58, Paste_Here!A$2:A$600, 0))&lt;&gt;"", ISNUMBER(VALUE(INDEX(Paste_Here!AM$2:AM$600, MATCH(B58, Paste_Here!A$2:A$600, 0))))), INDEX(Paste_Here!AM$2:AM$600, MATCH(B58, Paste_Here!A$2:A$600, 0)), ""), ""), "")</f>
        <v/>
      </c>
      <c r="FI58" s="47"/>
      <c r="FJ58" s="47"/>
      <c r="FK58" s="2" t="str">
        <f t="shared" si="5"/>
        <v/>
      </c>
      <c r="FL58" s="47"/>
      <c r="FM58" s="2" t="str">
        <f>IFERROR(IF(B58&lt;&gt;"", IF(ISNUMBER(VALUE(INDEX(Paste_Here!H$2:H$600, MATCH(B58, Paste_Here!A$2:A$600, 0)))), IF(VALUE(INDEX(Paste_Here!H$2:H$600, MATCH(B58, Paste_Here!A$2:A$600, 0)))=0, "No", IF(AND(VALUE(INDEX(Paste_Here!H$2:H$600, MATCH(B58, Paste_Here!A$2:A$600, 0)))&gt;=1, VALUE(INDEX(Paste_Here!H$2:H$600, MATCH(B58, Paste_Here!A$2:A$600, 0)))&lt;=4), VALUE(INDEX(Paste_Here!H$2:H$600, MATCH(B58, Paste_Here!A$2:A$600, 0))), "")), ""), ""), "")</f>
        <v/>
      </c>
      <c r="FN58" s="47"/>
      <c r="FO58" s="34" t="str">
        <f>IFERROR(IF(B58&lt;&gt;"", IF(ISNUMBER(VALUE(INDEX(Paste_Here!I$2:I$600, MATCH(B58, Paste_Here!A$2:A$600, 0)))), IF(VALUE(INDEX(Paste_Here!I$2:I$600, MATCH(B58, Paste_Here!A$2:A$600, 0)))=0, "No", IF(AND(VALUE(INDEX(Paste_Here!I$2:I$600, MATCH(B58, Paste_Here!A$2:A$600, 0)))&gt;=1, VALUE(INDEX(Paste_Here!I$2:I$600, MATCH(B58, Paste_Here!A$2:A$600, 0)))&lt;=4), VALUE(INDEX(Paste_Here!I$2:I$600, MATCH(B58, Paste_Here!A$2:A$600, 0))), "")), ""), ""), "")</f>
        <v/>
      </c>
      <c r="FP58" s="47"/>
      <c r="FQ58" s="2"/>
      <c r="FR58" s="47"/>
      <c r="FS58" s="2"/>
      <c r="FT58" s="47"/>
      <c r="FU58" s="2"/>
      <c r="FV58" s="47"/>
      <c r="FW58" s="2"/>
      <c r="FX58" s="47"/>
      <c r="FY58" s="2"/>
      <c r="FZ58" s="47"/>
      <c r="GA58" s="2"/>
      <c r="GB58" s="47"/>
      <c r="GU58" s="2"/>
      <c r="GV58" s="47"/>
      <c r="GW58" s="2"/>
      <c r="GX58" s="47"/>
    </row>
    <row r="59" spans="1:206" ht="11.65">
      <c r="A59" s="47"/>
      <c r="B59" s="2" t="str">
        <f t="shared" si="0"/>
        <v/>
      </c>
      <c r="C59" s="47"/>
      <c r="D59" s="2" t="str">
        <f>IFERROR(IF(B59&lt;&gt;"", IF(COUNTIF(INDEX(Paste_Here!N$2:O$600, MATCH(B59, Paste_Here!A$2:A$600, 0), 0), "yes") &gt; 0, "No", IF(COUNTIF(INDEX(Paste_Here!N$2:O$600, MATCH(B59, Paste_Here!A$2:A$600, 0), 0), "no") &gt; 0, "Yes", "")), ""), "")</f>
        <v/>
      </c>
      <c r="E59" s="47"/>
      <c r="F59" s="84" t="str">
        <f>IFERROR(IF(B59&lt;&gt;"", IF(AND(INDEX(Paste_Here!P$2:P$600, MATCH(B59, Paste_Here!A$2:A$600, 0))&lt;&gt;"", ISNUMBER(VALUE(INDEX(Paste_Here!P$2:P$600, MATCH(B59, Paste_Here!A$2:A$600, 0))))), INDEX(Paste_Here!P$2:P$600, MATCH(B59, Paste_Here!A$2:A$600, 0)), ""), ""), "")</f>
        <v/>
      </c>
      <c r="G59" s="47"/>
      <c r="H59" s="2" t="str">
        <f>IFERROR(IF(B59&lt;&gt;"", IF(ISNUMBER(SEARCH("highrisk", LOWER(INDEX(Paste_Here!Q$2:Q$600, MATCH(B59, Paste_Here!A$2:A$600, 0))))), "High Risk", IF(ISNUMBER(SEARCH("lowrisk", LOWER(INDEX(Paste_Here!Q$2:Q$600, MATCH(B59, Paste_Here!A$2:A$600, 0))))), "Low Risk", IF(ISNUMBER(SEARCH("somerisk", LOWER(INDEX(Paste_Here!Q$2:Q$600, MATCH(B59, Paste_Here!A$2:A$600, 0))))), "Some Risk", ""))), ""), "")</f>
        <v/>
      </c>
      <c r="I59" s="47"/>
      <c r="J59" s="2"/>
      <c r="K59" s="47"/>
      <c r="L59" s="2"/>
      <c r="M59" s="47"/>
      <c r="N59" s="2"/>
      <c r="O59" s="47"/>
      <c r="P59" s="2" t="str">
        <f>IFERROR(IF(B59&lt;&gt;"", IF(AND(ISNUMBER(VALUE(INDEX(Paste_Here!R$2:R$600, MATCH(B59, Paste_Here!A$2:A$600, 0)))), INDEX(Paste_Here!R$2:R$600, MATCH(B59, Paste_Here!A$2:A$600, 0)) &lt;&gt; ""), VALUE(INDEX(Paste_Here!R$2:R$600, MATCH(B59, Paste_Here!A$2:A$600, 0))), ""), ""), "")</f>
        <v/>
      </c>
      <c r="Q59" s="47"/>
      <c r="R59" s="2"/>
      <c r="S59" s="47"/>
      <c r="W59" s="47"/>
      <c r="X59" s="2"/>
      <c r="Y59" s="47"/>
      <c r="Z59" s="2" t="str">
        <f>IFERROR(IF(B59&lt;&gt;"", IF(AND(INDEX(Paste_Here!S$2:S$600, MATCH(B59, Paste_Here!A$2:A$600, 0))&lt;&gt;"", ISNUMBER(VALUE(INDEX(Paste_Here!S$2:S$600, MATCH(B59, Paste_Here!A$2:A$600, 0))))), INDEX(Paste_Here!S$2:S$600, MATCH(B59, Paste_Here!A$2:A$600, 0)), ""), ""), "")</f>
        <v/>
      </c>
      <c r="AA59" s="47"/>
      <c r="AB59" s="2" t="str">
        <f>IFERROR(IF(B59&lt;&gt;"", IF(ISNUMBER(SEARCH("highrisk", LOWER(INDEX(Paste_Here!T$2:T$600, MATCH(B59, Paste_Here!A$2:A$600, 0))))), "High Risk", IF(ISNUMBER(SEARCH("lowrisk", LOWER(INDEX(Paste_Here!T$2:T$600, MATCH(B59, Paste_Here!A$2:A$600, 0))))), "Low Risk", IF(ISNUMBER(SEARCH("somerisk", LOWER(INDEX(Paste_Here!T$2:T$600, MATCH(B59, Paste_Here!A$2:A$600, 0))))), "Some Risk", IF(ISNUMBER(SEARCH("OT", LOWER(INDEX(Paste_Here!T$2:T$600, MATCH(B59, Paste_Here!A$2:A$600, 0))))), "On Track", "")))), ""), "")</f>
        <v/>
      </c>
      <c r="AC59" s="47"/>
      <c r="AD59" s="2"/>
      <c r="AE59" s="47"/>
      <c r="AF59" s="2"/>
      <c r="AG59" s="47"/>
      <c r="AH59" s="2"/>
      <c r="AI59" s="47"/>
      <c r="AJ59" s="2" t="str" cm="1">
        <f t="array" aca="1" ref="AJ59" ca="1">IFERROR(IF(ISNUMBER(SEARCH("BR", INDEX(Paste_Here!AB$2:AB$210, MATCH(B59, Paste_Here!A$2:A$210, 0)))), -1, 1) * VALUE(_xlfn.TEXTJOIN("", TRUE, IF(ISNUMBER(--MID(INDEX(Paste_Here!AB$2:AB$210, MATCH(B59, Paste_Here!A$2:A$210, 0)), ROW(INDIRECT("1:"&amp;LEN(INDEX(Paste_Here!AB$2:AB$210, MATCH(B59, Paste_Here!A$2:A$210, 0))))), 1)), MID(INDEX(Paste_Here!AB$2:AB$210, MATCH(B59, Paste_Here!A$2:A$210, 0)), ROW(INDIRECT("1:"&amp;LEN(INDEX(Paste_Here!AB$2:AB$210, MATCH(B59, Paste_Here!A$2:A$210, 0))))), 1), ""))), "")</f>
        <v/>
      </c>
      <c r="AK59" s="47"/>
      <c r="AL59" s="34" t="str">
        <f>IFERROR(IF(B59&lt;&gt;"", IF(AND(INDEX(Paste_Here!AF$2:AF$600, MATCH(B59, Paste_Here!A$2:A$600, 0))&lt;&gt;"", ISNUMBER(VALUE(INDEX(Paste_Here!AF$2:AF$600, MATCH(B59, Paste_Here!A$2:A$600, 0))))), INDEX(Paste_Here!AF$2:AF$600, MATCH(B59, Paste_Here!A$2:A$600, 0)), ""), ""), "")</f>
        <v/>
      </c>
      <c r="AM59" s="47"/>
      <c r="AN59" s="47"/>
      <c r="AO59" s="2" t="str">
        <f t="shared" si="1"/>
        <v/>
      </c>
      <c r="AP59" s="47"/>
      <c r="AQ59" s="34" t="str">
        <f>IFERROR(IF(B59&lt;&gt;"", IF(COUNTIF(INDEX(Paste_Here!X$2:Y$600, MATCH(B59, Paste_Here!A$2:A$600, 0), 0), "yes") &gt; 0, "No", IF(COUNTIF(INDEX(Paste_Here!X$2:Y$600, MATCH(B59, Paste_Here!A$2:A$600, 0), 0), "no") &gt; 0, "Yes", "")), ""), "")</f>
        <v/>
      </c>
      <c r="AR59" s="47"/>
      <c r="AS59" s="34" t="str">
        <f>IFERROR(IF(B59&lt;&gt;"", IF(AND(INDEX(Paste_Here!U$2:U$600, MATCH(B59, Paste_Here!A$2:A$600, 0))&lt;&gt;"", ISNUMBER(VALUE(INDEX(Paste_Here!U$2:U$600, MATCH(B59, Paste_Here!A$2:A$600, 0))))), INDEX(Paste_Here!U$2:U$600, MATCH(B59, Paste_Here!A$2:A$600, 0)), ""), ""), "")</f>
        <v/>
      </c>
      <c r="AT59" s="47"/>
      <c r="AU59" s="34" t="str">
        <f>IFERROR(IF(B59&lt;&gt;"", IF(ISNUMBER(SEARCH("highrisk", LOWER(INDEX(Paste_Here!V$2:V$600, MATCH(B59, Paste_Here!A$2:A$600, 0))))), "High Risk", IF(ISNUMBER(SEARCH("lowrisk", LOWER(INDEX(Paste_Here!V$2:V$600, MATCH(B59, Paste_Here!A$2:A$600, 0))))), "Low Risk", IF(ISNUMBER(SEARCH("somerisk", LOWER(INDEX(Paste_Here!V$2:V$600, MATCH(B59, Paste_Here!A$2:A$600, 0))))), "Some Risk", ""))), ""), "")</f>
        <v/>
      </c>
      <c r="AV59" s="47"/>
      <c r="AW59" s="34" t="str">
        <f>IFERROR(IF(B59&lt;&gt;"", IF(AND(ISNUMBER(VALUE(INDEX(Paste_Here!W$2:W$600, MATCH(B59, Paste_Here!A$2:A$600, 0)))), INDEX(Paste_Here!W$2:W$600, MATCH(B59, Paste_Here!A$2:A$600, 0)) &lt;&gt; ""), VALUE(INDEX(Paste_Here!W$2:W$600, MATCH(B59, Paste_Here!A$2:A$600, 0))), ""), ""), "")</f>
        <v/>
      </c>
      <c r="AX59" s="47"/>
      <c r="BA59" s="2" t="str">
        <f>IFERROR(IF(B59&lt;&gt;"", IF(AND(INDEX(Paste_Here!AI$2:AI$600, MATCH(B59, Paste_Here!A$2:A$600, 0))&lt;&gt;"", ISNUMBER(VALUE(INDEX(Paste_Here!AI$2:AI$600, MATCH(B59, Paste_Here!A$2:A$600, 0))))), INDEX(Paste_Here!AI$2:AI$600, MATCH(B59, Paste_Here!A$2:A$600, 0)), ""), ""), "")</f>
        <v/>
      </c>
      <c r="BB59" s="47"/>
      <c r="BC59" s="34" t="str">
        <f>IFERROR(IF(B59&lt;&gt;"", IF(ISNUMBER(SEARCH("highrisk", LOWER(INDEX(Paste_Here!AJ$2:AJ$600, MATCH(B59, Paste_Here!A$2:A$600, 0))))), "High Risk", IF(ISNUMBER(SEARCH("lowrisk", LOWER(INDEX(Paste_Here!AJ$2:AJ$600, MATCH(B59, Paste_Here!A$2:A$600, 0))))), "Low Risk", IF(ISNUMBER(SEARCH("somerisk", LOWER(INDEX(Paste_Here!AJ$2:AJ$600, MATCH(B59, Paste_Here!A$2:A$600, 0))))), "Some Risk", IF(ISNUMBER(SEARCH("OT", LOWER(INDEX(Paste_Here!AJ$2:AJ$600, MATCH(B59, Paste_Here!A$2:A$600, 0))))), "On Track", "")))), ""), "")</f>
        <v/>
      </c>
      <c r="BD59" s="47"/>
      <c r="BE59" s="34" t="str">
        <f>IFERROR(IF(B59&lt;&gt;"", IF(AND(INDEX(Paste_Here!AK$2:AK$600, MATCH(B59, Paste_Here!A$2:A$600, 0))&lt;&gt;"", ISNUMBER(VALUE(INDEX(Paste_Here!AK$2:AK$600, MATCH(B59, Paste_Here!A$2:A$600, 0))))), INDEX(Paste_Here!AK$2:AK$600, MATCH(B59, Paste_Here!A$2:A$600, 0)), ""), ""), "")</f>
        <v/>
      </c>
      <c r="BF59" s="47"/>
      <c r="BG59" s="34" t="str" cm="1">
        <f t="array" aca="1" ref="BG59" ca="1">IFERROR(IF(B59&lt;&gt;"", IF(INDEX(Paste_Here!AE$2:AE$600, MATCH(B59, Paste_Here!A$2:A$600, 0))&lt;&gt;"", IF(LEFT(INDEX(Paste_Here!AE$2:AE$600, MATCH(B59, Paste_Here!A$2:A$600, 0)), 2)="EM", -1, 1) * VALUE(_xlfn.TEXTJOIN("", TRUE, IF(ISNUMBER(MID(INDEX(Paste_Here!AE$2:AE$600, MATCH(B59, Paste_Here!A$2:A$600, 0)), ROW(INDIRECT("1:"&amp;LEN(INDEX(Paste_Here!AE$2:AE$600, MATCH(B59, Paste_Here!A$2:A$600, 0))))), 1)*1), MID(INDEX(Paste_Here!AE$2:AE$600, MATCH(B59, Paste_Here!A$2:A$600, 0)), ROW(INDIRECT("1:"&amp;LEN(INDEX(Paste_Here!AE$2:AE$600, MATCH(B59, Paste_Here!A$2:A$600, 0))))), 1), ""))), ""), ""), "")</f>
        <v/>
      </c>
      <c r="BH59" s="47"/>
      <c r="BJ59" s="47"/>
      <c r="BK59" s="2" t="str">
        <f t="shared" si="2"/>
        <v/>
      </c>
      <c r="BL59" s="47"/>
      <c r="BM59" s="34" t="str">
        <f>IFERROR(IF(B59&lt;&gt;"", IF(AND(INDEX(Paste_Here!Z$2:Z$600, MATCH(B59, Paste_Here!A$2:A$600, 0))&lt;&gt;"", ISNUMBER(VALUE(INDEX(Paste_Here!Z$2:Z$600, MATCH(B59, Paste_Here!A$2:A$600, 0))))), INDEX(Paste_Here!Z$2:Z$600, MATCH(B59, Paste_Here!A$2:A$600, 0)), ""), ""), "")</f>
        <v/>
      </c>
      <c r="BN59" s="47"/>
      <c r="BO59" s="34" t="str">
        <f>IFERROR(IF(B59&lt;&gt;"", IF(ISNUMBER(SEARCH("highrisk", LOWER(INDEX(Paste_Here!AA$2:AA$600, MATCH(B59, Paste_Here!A$2:A$600, 0))))), "High Risk", IF(ISNUMBER(SEARCH("lowrisk", LOWER(INDEX(Paste_Here!AA$2:AA$600, MATCH(B59, Paste_Here!A$2:A$600, 0))))), "Low Risk", IF(ISNUMBER(SEARCH("somerisk", LOWER(INDEX(Paste_Here!AA$2:AA$600, MATCH(B59, Paste_Here!A$2:A$600, 0))))), "Some Risk", IF(ISNUMBER(SEARCH("OT", LOWER(INDEX(Paste_Here!AA$2:AA$600, MATCH(B59, Paste_Here!A$2:A$600, 0))))), "On Track", "")))), ""), "")</f>
        <v/>
      </c>
      <c r="BP59" s="47"/>
      <c r="BQ59" s="34" t="str">
        <f>IFERROR(IF(B59&lt;&gt;"", IF(AND(INDEX(Paste_Here!AC$2:AC$600, MATCH(B59, Paste_Here!A$2:A$600, 0))&lt;&gt;"", ISNUMBER(VALUE(INDEX(Paste_Here!AC$2:AC$600, MATCH(B59, Paste_Here!A$2:A$600, 0))))), INDEX(Paste_Here!AC$2:AC$600, MATCH(B59, Paste_Here!A$2:A$600, 0)), ""), ""), "")</f>
        <v/>
      </c>
      <c r="BR59" s="47"/>
      <c r="BS59" s="34" t="str">
        <f>IFERROR(IF(B59&lt;&gt;"", IF(ISNUMBER(SEARCH("highrisk", LOWER(INDEX(Paste_Here!AD$2:AD$600, MATCH(B59, Paste_Here!A$2:A$600, 0))))), "High Risk", IF(ISNUMBER(SEARCH("lowrisk", LOWER(INDEX(Paste_Here!AD$2:AD$600, MATCH(B59, Paste_Here!A$2:A$600, 0))))), "Low Risk", IF(ISNUMBER(SEARCH("somerisk", LOWER(INDEX(Paste_Here!AD$2:AD$600, MATCH(B59, Paste_Here!A$2:A$600, 0))))), "Some Risk", IF(ISNUMBER(SEARCH("OT", LOWER(INDEX(Paste_Here!AD$2:AD$600, MATCH(B59, Paste_Here!A$2:A$600, 0))))), "On Track", "")))), ""), "")</f>
        <v/>
      </c>
      <c r="BT59" s="47"/>
      <c r="BU59" s="34"/>
      <c r="BV59" s="47"/>
      <c r="BW59" s="34"/>
      <c r="BX59" s="47"/>
      <c r="BY59" s="34"/>
      <c r="BZ59" s="47"/>
      <c r="CA59" s="34"/>
      <c r="CB59" s="49"/>
      <c r="CE59" s="47"/>
      <c r="CF59" s="2"/>
      <c r="CG59" s="47"/>
      <c r="CH59" s="34"/>
      <c r="CI59" s="47"/>
      <c r="CJ59" s="34"/>
      <c r="CK59" s="47"/>
      <c r="CL59" s="34"/>
      <c r="CM59" s="47"/>
      <c r="CN59" s="34"/>
      <c r="CO59" s="47"/>
      <c r="CP59" s="34"/>
      <c r="CQ59" s="47"/>
      <c r="CR59" s="34"/>
      <c r="CS59" s="47"/>
      <c r="CT59" s="34"/>
      <c r="CU59" s="47"/>
      <c r="CV59" s="34"/>
      <c r="CW59" s="47"/>
      <c r="CZ59" s="47"/>
      <c r="DA59" s="2"/>
      <c r="DB59" s="47"/>
      <c r="DC59" s="34"/>
      <c r="DD59" s="47"/>
      <c r="DE59" s="34"/>
      <c r="DF59" s="47"/>
      <c r="DG59" s="34"/>
      <c r="DH59" s="47"/>
      <c r="DI59" s="34"/>
      <c r="DJ59" s="47"/>
      <c r="DK59" s="34"/>
      <c r="DL59" s="47"/>
      <c r="DM59" s="34"/>
      <c r="DN59" s="47"/>
      <c r="DO59" s="34"/>
      <c r="DP59" s="47"/>
      <c r="DQ59" s="34"/>
      <c r="DR59" s="47"/>
      <c r="DS59" s="4"/>
      <c r="DT59" s="47"/>
      <c r="DU59" s="47"/>
      <c r="DV59" s="2" t="str">
        <f t="shared" si="3"/>
        <v/>
      </c>
      <c r="DW59" s="47"/>
      <c r="DX59" s="2" t="str">
        <f>IFERROR(IF(B59&lt;&gt;"", IF(ISNUMBER(SEARCH("s", LOWER(INDEX(Paste_Here!M$2:M$600, MATCH(B59, Paste_Here!A$2:A$600, 0))))), "Yes", IF(INDEX(Paste_Here!M$2:M$600, MATCH(B59, Paste_Here!A$2:A$600, 0))&lt;&gt;"", "No", "")), ""), "")</f>
        <v/>
      </c>
      <c r="DY59" s="47"/>
      <c r="DZ59" s="2" t="str">
        <f>IFERROR(IF(B59&lt;&gt;"", IF(ISNUMBER(SEARCH("yes", LOWER(INDEX(Paste_Here!F$2:F$600, MATCH(B59, Paste_Here!A$2:A$600, 0))))), "Yes", IF(ISNUMBER(SEARCH("no", LOWER(INDEX(Paste_Here!F$2:F$600, MATCH(B59, Paste_Here!A$2:A$600, 0))))), "No", "")), ""), "")</f>
        <v/>
      </c>
      <c r="EA59" s="47"/>
      <c r="EB59" s="2" t="str">
        <f>IFERROR(IF(B59&lt;&gt;"", IF(ISNUMBER(SEARCH("english language learner", LOWER(INDEX(Paste_Here!C$2:C$600, MATCH(B59, Paste_Here!A$2:A$600, 0))))), "Yes", ""), ""), "")</f>
        <v/>
      </c>
      <c r="EC59" s="47"/>
      <c r="ED59" s="2" t="str">
        <f>IFERROR(IF(B59&lt;&gt;"", IF(OR(ISNUMBER(SEARCH("b", LOWER(INDEX(Paste_Here!K$2:K$600, MATCH(B59, Paste_Here!A$2:A$600, 0))))), ISNUMBER(SEARCH("h", LOWER(INDEX(Paste_Here!K$2:K$600, MATCH(B59, Paste_Here!A$2:A$600, 0))))), ISNUMBER(SEARCH("i", LOWER(INDEX(Paste_Here!K$2:K$600, MATCH(B59, Paste_Here!A$2:A$600, 0)))))), "Yes", IF(INDEX(Paste_Here!K$2:K$600, MATCH(B59, Paste_Here!A$2:A$600, 0))&lt;&gt;"", "No", "")), ""), "")</f>
        <v/>
      </c>
      <c r="EE59" s="47"/>
      <c r="EF59" s="34" t="str">
        <f>IFERROR(IF(B59&lt;&gt;"", IF(ISNUMBER(SEARCH("yes", LOWER(INDEX(Paste_Here!L$2:L$600, MATCH(B59, Paste_Here!A$2:A$600, 0))))), "Yes", IF(ISNUMBER(SEARCH("no", LOWER(INDEX(Paste_Here!L$2:L$600, MATCH(B59, Paste_Here!A$2:A$600, 0))))), "No", "")), ""), "")</f>
        <v/>
      </c>
      <c r="EG59" s="47"/>
      <c r="EH59" s="2" t="str">
        <f>IFERROR(IF(B59&lt;&gt;"", IF(ISNUMBER(SEARCH("transitional 2", LOWER(INDEX(Paste_Here!C$2:C$600, MATCH(B59, Paste_Here!A$2:A$600, 0))))), "T2", IF(ISNUMBER(SEARCH("transitional 1", LOWER(INDEX(Paste_Here!C$2:C$600, MATCH(B59, Paste_Here!A$2:A$600, 0))))), "T1", IF(ISNUMBER(SEARCH("waived ell services", LOWER(INDEX(Paste_Here!C$2:C$600, MATCH(B59, Paste_Here!A$2:A$600, 0))))), "W", ""))), ""), "")</f>
        <v/>
      </c>
      <c r="EI59" s="47"/>
      <c r="EJ59" s="2" t="str">
        <f>IFERROR(IF(B59&lt;&gt;"", IF(AND(INDEX(Paste_Here!AG$2:AG$600, MATCH(B59, Paste_Here!A$2:A$600, 0))&lt;&gt;"", ISNUMBER(VALUE(INDEX(Paste_Here!AG$2:AG$600, MATCH(B59, Paste_Here!A$2:A$600, 0))))), INDEX(Paste_Here!AG$2:AG$600, MATCH(B59, Paste_Here!A$2:A$600, 0)), ""), ""), "")</f>
        <v/>
      </c>
      <c r="EK59" s="47"/>
      <c r="EL59" s="2" t="str">
        <f>IFERROR(IF(B59&lt;&gt;"", IF(AND(INDEX(Paste_Here!AL$2:AL$600, MATCH(B59, Paste_Here!A$2:A$600, 0))&lt;&gt;"", ISNUMBER(VALUE(INDEX(Paste_Here!AL$2:AL$600, MATCH(B59, Paste_Here!A$2:A$600, 0))))), INDEX(Paste_Here!AL$2:AL$600, MATCH(B59, Paste_Here!A$2:A$600, 0)), ""), ""), "")</f>
        <v/>
      </c>
      <c r="EM59" s="47"/>
      <c r="FA59" s="4" t="str" cm="1">
        <f t="array" ref="FA59">IFERROR(INDEX(Paste_Here!$B$2:$B$600, MATCH(0, COUNTIF(FA$4:FA58, Paste_Here!$B$2:$B$600) + IF(Paste_Here!$B$2:$B$600="", 1, 0), 0)), "")</f>
        <v/>
      </c>
      <c r="FB59" s="4" t="str">
        <f>IF(FA59&lt;&gt;"", INDEX(Paste_Here!$A$2:$A$600, MATCH(FA59, Paste_Here!$B$2:$B$600, 0)), "")</f>
        <v/>
      </c>
      <c r="FC59" s="4" t="str">
        <f t="shared" si="4"/>
        <v/>
      </c>
      <c r="FD59" s="4" t="str" cm="1">
        <f t="array" ref="FD59">IFERROR(INDEX($FC$5:$FC$600, MATCH(SMALL(IF($FC$5:$FC$600&lt;&gt;"", COUNTIF($FC$5:$FC$600, "&lt;"&amp;$FC$5:$FC$600)+1), ROW()-ROW($FD$5)+1), COUNTIF($FC$5:$FC$600, "&lt;"&amp;$FC$5:$FC$600)+1, 0)), "")</f>
        <v/>
      </c>
      <c r="FF59" s="2" t="str">
        <f>IFERROR(IF(B59&lt;&gt;"", IF(AND(INDEX(Paste_Here!AH$2:AH$600, MATCH(B59, Paste_Here!A$2:A$600, 0))&lt;&gt;"", ISNUMBER(VALUE(INDEX(Paste_Here!AH$2:AH$600, MATCH(B59, Paste_Here!A$2:A$600, 0))))), INDEX(Paste_Here!AH$2:AH$600, MATCH(B59, Paste_Here!A$2:A$600, 0)), ""), ""), "")</f>
        <v/>
      </c>
      <c r="FG59" s="47"/>
      <c r="FH59" s="2" t="str">
        <f>IFERROR(IF(B59&lt;&gt;"", IF(AND(INDEX(Paste_Here!AM$2:AM$600, MATCH(B59, Paste_Here!A$2:A$600, 0))&lt;&gt;"", ISNUMBER(VALUE(INDEX(Paste_Here!AM$2:AM$600, MATCH(B59, Paste_Here!A$2:A$600, 0))))), INDEX(Paste_Here!AM$2:AM$600, MATCH(B59, Paste_Here!A$2:A$600, 0)), ""), ""), "")</f>
        <v/>
      </c>
      <c r="FI59" s="47"/>
      <c r="FJ59" s="47"/>
      <c r="FK59" s="2" t="str">
        <f t="shared" si="5"/>
        <v/>
      </c>
      <c r="FL59" s="47"/>
      <c r="FM59" s="2" t="str">
        <f>IFERROR(IF(B59&lt;&gt;"", IF(ISNUMBER(VALUE(INDEX(Paste_Here!H$2:H$600, MATCH(B59, Paste_Here!A$2:A$600, 0)))), IF(VALUE(INDEX(Paste_Here!H$2:H$600, MATCH(B59, Paste_Here!A$2:A$600, 0)))=0, "No", IF(AND(VALUE(INDEX(Paste_Here!H$2:H$600, MATCH(B59, Paste_Here!A$2:A$600, 0)))&gt;=1, VALUE(INDEX(Paste_Here!H$2:H$600, MATCH(B59, Paste_Here!A$2:A$600, 0)))&lt;=4), VALUE(INDEX(Paste_Here!H$2:H$600, MATCH(B59, Paste_Here!A$2:A$600, 0))), "")), ""), ""), "")</f>
        <v/>
      </c>
      <c r="FN59" s="47"/>
      <c r="FO59" s="34" t="str">
        <f>IFERROR(IF(B59&lt;&gt;"", IF(ISNUMBER(VALUE(INDEX(Paste_Here!I$2:I$600, MATCH(B59, Paste_Here!A$2:A$600, 0)))), IF(VALUE(INDEX(Paste_Here!I$2:I$600, MATCH(B59, Paste_Here!A$2:A$600, 0)))=0, "No", IF(AND(VALUE(INDEX(Paste_Here!I$2:I$600, MATCH(B59, Paste_Here!A$2:A$600, 0)))&gt;=1, VALUE(INDEX(Paste_Here!I$2:I$600, MATCH(B59, Paste_Here!A$2:A$600, 0)))&lt;=4), VALUE(INDEX(Paste_Here!I$2:I$600, MATCH(B59, Paste_Here!A$2:A$600, 0))), "")), ""), ""), "")</f>
        <v/>
      </c>
      <c r="FP59" s="47"/>
      <c r="FQ59" s="2"/>
      <c r="FR59" s="47"/>
      <c r="FS59" s="2"/>
      <c r="FT59" s="47"/>
      <c r="FU59" s="2"/>
      <c r="FV59" s="47"/>
      <c r="FW59" s="2"/>
      <c r="FX59" s="47"/>
      <c r="FY59" s="2"/>
      <c r="FZ59" s="47"/>
      <c r="GA59" s="2"/>
      <c r="GB59" s="47"/>
      <c r="GU59" s="2"/>
      <c r="GV59" s="47"/>
      <c r="GW59" s="2"/>
      <c r="GX59" s="47"/>
    </row>
    <row r="60" spans="1:206" ht="11.65">
      <c r="A60" s="47"/>
      <c r="B60" s="2" t="str">
        <f t="shared" si="0"/>
        <v/>
      </c>
      <c r="C60" s="47"/>
      <c r="D60" s="2" t="str">
        <f>IFERROR(IF(B60&lt;&gt;"", IF(COUNTIF(INDEX(Paste_Here!N$2:O$600, MATCH(B60, Paste_Here!A$2:A$600, 0), 0), "yes") &gt; 0, "No", IF(COUNTIF(INDEX(Paste_Here!N$2:O$600, MATCH(B60, Paste_Here!A$2:A$600, 0), 0), "no") &gt; 0, "Yes", "")), ""), "")</f>
        <v/>
      </c>
      <c r="E60" s="47"/>
      <c r="F60" s="84" t="str">
        <f>IFERROR(IF(B60&lt;&gt;"", IF(AND(INDEX(Paste_Here!P$2:P$600, MATCH(B60, Paste_Here!A$2:A$600, 0))&lt;&gt;"", ISNUMBER(VALUE(INDEX(Paste_Here!P$2:P$600, MATCH(B60, Paste_Here!A$2:A$600, 0))))), INDEX(Paste_Here!P$2:P$600, MATCH(B60, Paste_Here!A$2:A$600, 0)), ""), ""), "")</f>
        <v/>
      </c>
      <c r="G60" s="47"/>
      <c r="H60" s="2" t="str">
        <f>IFERROR(IF(B60&lt;&gt;"", IF(ISNUMBER(SEARCH("highrisk", LOWER(INDEX(Paste_Here!Q$2:Q$600, MATCH(B60, Paste_Here!A$2:A$600, 0))))), "High Risk", IF(ISNUMBER(SEARCH("lowrisk", LOWER(INDEX(Paste_Here!Q$2:Q$600, MATCH(B60, Paste_Here!A$2:A$600, 0))))), "Low Risk", IF(ISNUMBER(SEARCH("somerisk", LOWER(INDEX(Paste_Here!Q$2:Q$600, MATCH(B60, Paste_Here!A$2:A$600, 0))))), "Some Risk", ""))), ""), "")</f>
        <v/>
      </c>
      <c r="I60" s="47"/>
      <c r="J60" s="2"/>
      <c r="K60" s="47"/>
      <c r="L60" s="2"/>
      <c r="M60" s="47"/>
      <c r="N60" s="2"/>
      <c r="O60" s="47"/>
      <c r="P60" s="2" t="str">
        <f>IFERROR(IF(B60&lt;&gt;"", IF(AND(ISNUMBER(VALUE(INDEX(Paste_Here!R$2:R$600, MATCH(B60, Paste_Here!A$2:A$600, 0)))), INDEX(Paste_Here!R$2:R$600, MATCH(B60, Paste_Here!A$2:A$600, 0)) &lt;&gt; ""), VALUE(INDEX(Paste_Here!R$2:R$600, MATCH(B60, Paste_Here!A$2:A$600, 0))), ""), ""), "")</f>
        <v/>
      </c>
      <c r="Q60" s="47"/>
      <c r="R60" s="2"/>
      <c r="S60" s="47"/>
      <c r="W60" s="47"/>
      <c r="X60" s="2"/>
      <c r="Y60" s="47"/>
      <c r="Z60" s="2" t="str">
        <f>IFERROR(IF(B60&lt;&gt;"", IF(AND(INDEX(Paste_Here!S$2:S$600, MATCH(B60, Paste_Here!A$2:A$600, 0))&lt;&gt;"", ISNUMBER(VALUE(INDEX(Paste_Here!S$2:S$600, MATCH(B60, Paste_Here!A$2:A$600, 0))))), INDEX(Paste_Here!S$2:S$600, MATCH(B60, Paste_Here!A$2:A$600, 0)), ""), ""), "")</f>
        <v/>
      </c>
      <c r="AA60" s="47"/>
      <c r="AB60" s="2" t="str">
        <f>IFERROR(IF(B60&lt;&gt;"", IF(ISNUMBER(SEARCH("highrisk", LOWER(INDEX(Paste_Here!T$2:T$600, MATCH(B60, Paste_Here!A$2:A$600, 0))))), "High Risk", IF(ISNUMBER(SEARCH("lowrisk", LOWER(INDEX(Paste_Here!T$2:T$600, MATCH(B60, Paste_Here!A$2:A$600, 0))))), "Low Risk", IF(ISNUMBER(SEARCH("somerisk", LOWER(INDEX(Paste_Here!T$2:T$600, MATCH(B60, Paste_Here!A$2:A$600, 0))))), "Some Risk", IF(ISNUMBER(SEARCH("OT", LOWER(INDEX(Paste_Here!T$2:T$600, MATCH(B60, Paste_Here!A$2:A$600, 0))))), "On Track", "")))), ""), "")</f>
        <v/>
      </c>
      <c r="AC60" s="47"/>
      <c r="AD60" s="2"/>
      <c r="AE60" s="47"/>
      <c r="AF60" s="2"/>
      <c r="AG60" s="47"/>
      <c r="AH60" s="2"/>
      <c r="AI60" s="47"/>
      <c r="AJ60" s="2" t="str" cm="1">
        <f t="array" aca="1" ref="AJ60" ca="1">IFERROR(IF(ISNUMBER(SEARCH("BR", INDEX(Paste_Here!AB$2:AB$210, MATCH(B60, Paste_Here!A$2:A$210, 0)))), -1, 1) * VALUE(_xlfn.TEXTJOIN("", TRUE, IF(ISNUMBER(--MID(INDEX(Paste_Here!AB$2:AB$210, MATCH(B60, Paste_Here!A$2:A$210, 0)), ROW(INDIRECT("1:"&amp;LEN(INDEX(Paste_Here!AB$2:AB$210, MATCH(B60, Paste_Here!A$2:A$210, 0))))), 1)), MID(INDEX(Paste_Here!AB$2:AB$210, MATCH(B60, Paste_Here!A$2:A$210, 0)), ROW(INDIRECT("1:"&amp;LEN(INDEX(Paste_Here!AB$2:AB$210, MATCH(B60, Paste_Here!A$2:A$210, 0))))), 1), ""))), "")</f>
        <v/>
      </c>
      <c r="AK60" s="47"/>
      <c r="AL60" s="34" t="str">
        <f>IFERROR(IF(B60&lt;&gt;"", IF(AND(INDEX(Paste_Here!AF$2:AF$600, MATCH(B60, Paste_Here!A$2:A$600, 0))&lt;&gt;"", ISNUMBER(VALUE(INDEX(Paste_Here!AF$2:AF$600, MATCH(B60, Paste_Here!A$2:A$600, 0))))), INDEX(Paste_Here!AF$2:AF$600, MATCH(B60, Paste_Here!A$2:A$600, 0)), ""), ""), "")</f>
        <v/>
      </c>
      <c r="AM60" s="47"/>
      <c r="AN60" s="47"/>
      <c r="AO60" s="2" t="str">
        <f t="shared" si="1"/>
        <v/>
      </c>
      <c r="AP60" s="47"/>
      <c r="AQ60" s="34" t="str">
        <f>IFERROR(IF(B60&lt;&gt;"", IF(COUNTIF(INDEX(Paste_Here!X$2:Y$600, MATCH(B60, Paste_Here!A$2:A$600, 0), 0), "yes") &gt; 0, "No", IF(COUNTIF(INDEX(Paste_Here!X$2:Y$600, MATCH(B60, Paste_Here!A$2:A$600, 0), 0), "no") &gt; 0, "Yes", "")), ""), "")</f>
        <v/>
      </c>
      <c r="AR60" s="47"/>
      <c r="AS60" s="34" t="str">
        <f>IFERROR(IF(B60&lt;&gt;"", IF(AND(INDEX(Paste_Here!U$2:U$600, MATCH(B60, Paste_Here!A$2:A$600, 0))&lt;&gt;"", ISNUMBER(VALUE(INDEX(Paste_Here!U$2:U$600, MATCH(B60, Paste_Here!A$2:A$600, 0))))), INDEX(Paste_Here!U$2:U$600, MATCH(B60, Paste_Here!A$2:A$600, 0)), ""), ""), "")</f>
        <v/>
      </c>
      <c r="AT60" s="47"/>
      <c r="AU60" s="34" t="str">
        <f>IFERROR(IF(B60&lt;&gt;"", IF(ISNUMBER(SEARCH("highrisk", LOWER(INDEX(Paste_Here!V$2:V$600, MATCH(B60, Paste_Here!A$2:A$600, 0))))), "High Risk", IF(ISNUMBER(SEARCH("lowrisk", LOWER(INDEX(Paste_Here!V$2:V$600, MATCH(B60, Paste_Here!A$2:A$600, 0))))), "Low Risk", IF(ISNUMBER(SEARCH("somerisk", LOWER(INDEX(Paste_Here!V$2:V$600, MATCH(B60, Paste_Here!A$2:A$600, 0))))), "Some Risk", ""))), ""), "")</f>
        <v/>
      </c>
      <c r="AV60" s="47"/>
      <c r="AW60" s="34" t="str">
        <f>IFERROR(IF(B60&lt;&gt;"", IF(AND(ISNUMBER(VALUE(INDEX(Paste_Here!W$2:W$600, MATCH(B60, Paste_Here!A$2:A$600, 0)))), INDEX(Paste_Here!W$2:W$600, MATCH(B60, Paste_Here!A$2:A$600, 0)) &lt;&gt; ""), VALUE(INDEX(Paste_Here!W$2:W$600, MATCH(B60, Paste_Here!A$2:A$600, 0))), ""), ""), "")</f>
        <v/>
      </c>
      <c r="AX60" s="47"/>
      <c r="BA60" s="2" t="str">
        <f>IFERROR(IF(B60&lt;&gt;"", IF(AND(INDEX(Paste_Here!AI$2:AI$600, MATCH(B60, Paste_Here!A$2:A$600, 0))&lt;&gt;"", ISNUMBER(VALUE(INDEX(Paste_Here!AI$2:AI$600, MATCH(B60, Paste_Here!A$2:A$600, 0))))), INDEX(Paste_Here!AI$2:AI$600, MATCH(B60, Paste_Here!A$2:A$600, 0)), ""), ""), "")</f>
        <v/>
      </c>
      <c r="BB60" s="47"/>
      <c r="BC60" s="34" t="str">
        <f>IFERROR(IF(B60&lt;&gt;"", IF(ISNUMBER(SEARCH("highrisk", LOWER(INDEX(Paste_Here!AJ$2:AJ$600, MATCH(B60, Paste_Here!A$2:A$600, 0))))), "High Risk", IF(ISNUMBER(SEARCH("lowrisk", LOWER(INDEX(Paste_Here!AJ$2:AJ$600, MATCH(B60, Paste_Here!A$2:A$600, 0))))), "Low Risk", IF(ISNUMBER(SEARCH("somerisk", LOWER(INDEX(Paste_Here!AJ$2:AJ$600, MATCH(B60, Paste_Here!A$2:A$600, 0))))), "Some Risk", IF(ISNUMBER(SEARCH("OT", LOWER(INDEX(Paste_Here!AJ$2:AJ$600, MATCH(B60, Paste_Here!A$2:A$600, 0))))), "On Track", "")))), ""), "")</f>
        <v/>
      </c>
      <c r="BD60" s="47"/>
      <c r="BE60" s="34" t="str">
        <f>IFERROR(IF(B60&lt;&gt;"", IF(AND(INDEX(Paste_Here!AK$2:AK$600, MATCH(B60, Paste_Here!A$2:A$600, 0))&lt;&gt;"", ISNUMBER(VALUE(INDEX(Paste_Here!AK$2:AK$600, MATCH(B60, Paste_Here!A$2:A$600, 0))))), INDEX(Paste_Here!AK$2:AK$600, MATCH(B60, Paste_Here!A$2:A$600, 0)), ""), ""), "")</f>
        <v/>
      </c>
      <c r="BF60" s="47"/>
      <c r="BG60" s="34" t="str" cm="1">
        <f t="array" aca="1" ref="BG60" ca="1">IFERROR(IF(B60&lt;&gt;"", IF(INDEX(Paste_Here!AE$2:AE$600, MATCH(B60, Paste_Here!A$2:A$600, 0))&lt;&gt;"", IF(LEFT(INDEX(Paste_Here!AE$2:AE$600, MATCH(B60, Paste_Here!A$2:A$600, 0)), 2)="EM", -1, 1) * VALUE(_xlfn.TEXTJOIN("", TRUE, IF(ISNUMBER(MID(INDEX(Paste_Here!AE$2:AE$600, MATCH(B60, Paste_Here!A$2:A$600, 0)), ROW(INDIRECT("1:"&amp;LEN(INDEX(Paste_Here!AE$2:AE$600, MATCH(B60, Paste_Here!A$2:A$600, 0))))), 1)*1), MID(INDEX(Paste_Here!AE$2:AE$600, MATCH(B60, Paste_Here!A$2:A$600, 0)), ROW(INDIRECT("1:"&amp;LEN(INDEX(Paste_Here!AE$2:AE$600, MATCH(B60, Paste_Here!A$2:A$600, 0))))), 1), ""))), ""), ""), "")</f>
        <v/>
      </c>
      <c r="BH60" s="47"/>
      <c r="BJ60" s="47"/>
      <c r="BK60" s="2" t="str">
        <f t="shared" si="2"/>
        <v/>
      </c>
      <c r="BL60" s="47"/>
      <c r="BM60" s="34" t="str">
        <f>IFERROR(IF(B60&lt;&gt;"", IF(AND(INDEX(Paste_Here!Z$2:Z$600, MATCH(B60, Paste_Here!A$2:A$600, 0))&lt;&gt;"", ISNUMBER(VALUE(INDEX(Paste_Here!Z$2:Z$600, MATCH(B60, Paste_Here!A$2:A$600, 0))))), INDEX(Paste_Here!Z$2:Z$600, MATCH(B60, Paste_Here!A$2:A$600, 0)), ""), ""), "")</f>
        <v/>
      </c>
      <c r="BN60" s="47"/>
      <c r="BO60" s="34" t="str">
        <f>IFERROR(IF(B60&lt;&gt;"", IF(ISNUMBER(SEARCH("highrisk", LOWER(INDEX(Paste_Here!AA$2:AA$600, MATCH(B60, Paste_Here!A$2:A$600, 0))))), "High Risk", IF(ISNUMBER(SEARCH("lowrisk", LOWER(INDEX(Paste_Here!AA$2:AA$600, MATCH(B60, Paste_Here!A$2:A$600, 0))))), "Low Risk", IF(ISNUMBER(SEARCH("somerisk", LOWER(INDEX(Paste_Here!AA$2:AA$600, MATCH(B60, Paste_Here!A$2:A$600, 0))))), "Some Risk", IF(ISNUMBER(SEARCH("OT", LOWER(INDEX(Paste_Here!AA$2:AA$600, MATCH(B60, Paste_Here!A$2:A$600, 0))))), "On Track", "")))), ""), "")</f>
        <v/>
      </c>
      <c r="BP60" s="47"/>
      <c r="BQ60" s="34" t="str">
        <f>IFERROR(IF(B60&lt;&gt;"", IF(AND(INDEX(Paste_Here!AC$2:AC$600, MATCH(B60, Paste_Here!A$2:A$600, 0))&lt;&gt;"", ISNUMBER(VALUE(INDEX(Paste_Here!AC$2:AC$600, MATCH(B60, Paste_Here!A$2:A$600, 0))))), INDEX(Paste_Here!AC$2:AC$600, MATCH(B60, Paste_Here!A$2:A$600, 0)), ""), ""), "")</f>
        <v/>
      </c>
      <c r="BR60" s="47"/>
      <c r="BS60" s="34" t="str">
        <f>IFERROR(IF(B60&lt;&gt;"", IF(ISNUMBER(SEARCH("highrisk", LOWER(INDEX(Paste_Here!AD$2:AD$600, MATCH(B60, Paste_Here!A$2:A$600, 0))))), "High Risk", IF(ISNUMBER(SEARCH("lowrisk", LOWER(INDEX(Paste_Here!AD$2:AD$600, MATCH(B60, Paste_Here!A$2:A$600, 0))))), "Low Risk", IF(ISNUMBER(SEARCH("somerisk", LOWER(INDEX(Paste_Here!AD$2:AD$600, MATCH(B60, Paste_Here!A$2:A$600, 0))))), "Some Risk", IF(ISNUMBER(SEARCH("OT", LOWER(INDEX(Paste_Here!AD$2:AD$600, MATCH(B60, Paste_Here!A$2:A$600, 0))))), "On Track", "")))), ""), "")</f>
        <v/>
      </c>
      <c r="BT60" s="47"/>
      <c r="BU60" s="34"/>
      <c r="BV60" s="47"/>
      <c r="BW60" s="34"/>
      <c r="BX60" s="47"/>
      <c r="BY60" s="34"/>
      <c r="BZ60" s="47"/>
      <c r="CA60" s="34"/>
      <c r="CB60" s="49"/>
      <c r="CE60" s="47"/>
      <c r="CF60" s="2"/>
      <c r="CG60" s="47"/>
      <c r="CH60" s="34"/>
      <c r="CI60" s="47"/>
      <c r="CJ60" s="34"/>
      <c r="CK60" s="47"/>
      <c r="CL60" s="34"/>
      <c r="CM60" s="47"/>
      <c r="CN60" s="34"/>
      <c r="CO60" s="47"/>
      <c r="CP60" s="34"/>
      <c r="CQ60" s="47"/>
      <c r="CR60" s="34"/>
      <c r="CS60" s="47"/>
      <c r="CT60" s="34"/>
      <c r="CU60" s="47"/>
      <c r="CV60" s="34"/>
      <c r="CW60" s="47"/>
      <c r="CZ60" s="47"/>
      <c r="DA60" s="2"/>
      <c r="DB60" s="47"/>
      <c r="DC60" s="34"/>
      <c r="DD60" s="47"/>
      <c r="DE60" s="34"/>
      <c r="DF60" s="47"/>
      <c r="DG60" s="34"/>
      <c r="DH60" s="47"/>
      <c r="DI60" s="34"/>
      <c r="DJ60" s="47"/>
      <c r="DK60" s="34"/>
      <c r="DL60" s="47"/>
      <c r="DM60" s="34"/>
      <c r="DN60" s="47"/>
      <c r="DO60" s="34"/>
      <c r="DP60" s="47"/>
      <c r="DQ60" s="34"/>
      <c r="DR60" s="47"/>
      <c r="DS60" s="4"/>
      <c r="DT60" s="47"/>
      <c r="DU60" s="47"/>
      <c r="DV60" s="2" t="str">
        <f t="shared" si="3"/>
        <v/>
      </c>
      <c r="DW60" s="47"/>
      <c r="DX60" s="2" t="str">
        <f>IFERROR(IF(B60&lt;&gt;"", IF(ISNUMBER(SEARCH("s", LOWER(INDEX(Paste_Here!M$2:M$600, MATCH(B60, Paste_Here!A$2:A$600, 0))))), "Yes", IF(INDEX(Paste_Here!M$2:M$600, MATCH(B60, Paste_Here!A$2:A$600, 0))&lt;&gt;"", "No", "")), ""), "")</f>
        <v/>
      </c>
      <c r="DY60" s="47"/>
      <c r="DZ60" s="2" t="str">
        <f>IFERROR(IF(B60&lt;&gt;"", IF(ISNUMBER(SEARCH("yes", LOWER(INDEX(Paste_Here!F$2:F$600, MATCH(B60, Paste_Here!A$2:A$600, 0))))), "Yes", IF(ISNUMBER(SEARCH("no", LOWER(INDEX(Paste_Here!F$2:F$600, MATCH(B60, Paste_Here!A$2:A$600, 0))))), "No", "")), ""), "")</f>
        <v/>
      </c>
      <c r="EA60" s="47"/>
      <c r="EB60" s="2" t="str">
        <f>IFERROR(IF(B60&lt;&gt;"", IF(ISNUMBER(SEARCH("english language learner", LOWER(INDEX(Paste_Here!C$2:C$600, MATCH(B60, Paste_Here!A$2:A$600, 0))))), "Yes", ""), ""), "")</f>
        <v/>
      </c>
      <c r="EC60" s="47"/>
      <c r="ED60" s="2" t="str">
        <f>IFERROR(IF(B60&lt;&gt;"", IF(OR(ISNUMBER(SEARCH("b", LOWER(INDEX(Paste_Here!K$2:K$600, MATCH(B60, Paste_Here!A$2:A$600, 0))))), ISNUMBER(SEARCH("h", LOWER(INDEX(Paste_Here!K$2:K$600, MATCH(B60, Paste_Here!A$2:A$600, 0))))), ISNUMBER(SEARCH("i", LOWER(INDEX(Paste_Here!K$2:K$600, MATCH(B60, Paste_Here!A$2:A$600, 0)))))), "Yes", IF(INDEX(Paste_Here!K$2:K$600, MATCH(B60, Paste_Here!A$2:A$600, 0))&lt;&gt;"", "No", "")), ""), "")</f>
        <v/>
      </c>
      <c r="EE60" s="47"/>
      <c r="EF60" s="34" t="str">
        <f>IFERROR(IF(B60&lt;&gt;"", IF(ISNUMBER(SEARCH("yes", LOWER(INDEX(Paste_Here!L$2:L$600, MATCH(B60, Paste_Here!A$2:A$600, 0))))), "Yes", IF(ISNUMBER(SEARCH("no", LOWER(INDEX(Paste_Here!L$2:L$600, MATCH(B60, Paste_Here!A$2:A$600, 0))))), "No", "")), ""), "")</f>
        <v/>
      </c>
      <c r="EG60" s="47"/>
      <c r="EH60" s="2" t="str">
        <f>IFERROR(IF(B60&lt;&gt;"", IF(ISNUMBER(SEARCH("transitional 2", LOWER(INDEX(Paste_Here!C$2:C$600, MATCH(B60, Paste_Here!A$2:A$600, 0))))), "T2", IF(ISNUMBER(SEARCH("transitional 1", LOWER(INDEX(Paste_Here!C$2:C$600, MATCH(B60, Paste_Here!A$2:A$600, 0))))), "T1", IF(ISNUMBER(SEARCH("waived ell services", LOWER(INDEX(Paste_Here!C$2:C$600, MATCH(B60, Paste_Here!A$2:A$600, 0))))), "W", ""))), ""), "")</f>
        <v/>
      </c>
      <c r="EI60" s="47"/>
      <c r="EJ60" s="2" t="str">
        <f>IFERROR(IF(B60&lt;&gt;"", IF(AND(INDEX(Paste_Here!AG$2:AG$600, MATCH(B60, Paste_Here!A$2:A$600, 0))&lt;&gt;"", ISNUMBER(VALUE(INDEX(Paste_Here!AG$2:AG$600, MATCH(B60, Paste_Here!A$2:A$600, 0))))), INDEX(Paste_Here!AG$2:AG$600, MATCH(B60, Paste_Here!A$2:A$600, 0)), ""), ""), "")</f>
        <v/>
      </c>
      <c r="EK60" s="47"/>
      <c r="EL60" s="2" t="str">
        <f>IFERROR(IF(B60&lt;&gt;"", IF(AND(INDEX(Paste_Here!AL$2:AL$600, MATCH(B60, Paste_Here!A$2:A$600, 0))&lt;&gt;"", ISNUMBER(VALUE(INDEX(Paste_Here!AL$2:AL$600, MATCH(B60, Paste_Here!A$2:A$600, 0))))), INDEX(Paste_Here!AL$2:AL$600, MATCH(B60, Paste_Here!A$2:A$600, 0)), ""), ""), "")</f>
        <v/>
      </c>
      <c r="EM60" s="47"/>
      <c r="FA60" s="4" t="str" cm="1">
        <f t="array" ref="FA60">IFERROR(INDEX(Paste_Here!$B$2:$B$600, MATCH(0, COUNTIF(FA$4:FA59, Paste_Here!$B$2:$B$600) + IF(Paste_Here!$B$2:$B$600="", 1, 0), 0)), "")</f>
        <v/>
      </c>
      <c r="FB60" s="4" t="str">
        <f>IF(FA60&lt;&gt;"", INDEX(Paste_Here!$A$2:$A$600, MATCH(FA60, Paste_Here!$B$2:$B$600, 0)), "")</f>
        <v/>
      </c>
      <c r="FC60" s="4" t="str">
        <f t="shared" si="4"/>
        <v/>
      </c>
      <c r="FD60" s="4" t="str" cm="1">
        <f t="array" ref="FD60">IFERROR(INDEX($FC$5:$FC$600, MATCH(SMALL(IF($FC$5:$FC$600&lt;&gt;"", COUNTIF($FC$5:$FC$600, "&lt;"&amp;$FC$5:$FC$600)+1), ROW()-ROW($FD$5)+1), COUNTIF($FC$5:$FC$600, "&lt;"&amp;$FC$5:$FC$600)+1, 0)), "")</f>
        <v/>
      </c>
      <c r="FF60" s="2" t="str">
        <f>IFERROR(IF(B60&lt;&gt;"", IF(AND(INDEX(Paste_Here!AH$2:AH$600, MATCH(B60, Paste_Here!A$2:A$600, 0))&lt;&gt;"", ISNUMBER(VALUE(INDEX(Paste_Here!AH$2:AH$600, MATCH(B60, Paste_Here!A$2:A$600, 0))))), INDEX(Paste_Here!AH$2:AH$600, MATCH(B60, Paste_Here!A$2:A$600, 0)), ""), ""), "")</f>
        <v/>
      </c>
      <c r="FG60" s="47"/>
      <c r="FH60" s="2" t="str">
        <f>IFERROR(IF(B60&lt;&gt;"", IF(AND(INDEX(Paste_Here!AM$2:AM$600, MATCH(B60, Paste_Here!A$2:A$600, 0))&lt;&gt;"", ISNUMBER(VALUE(INDEX(Paste_Here!AM$2:AM$600, MATCH(B60, Paste_Here!A$2:A$600, 0))))), INDEX(Paste_Here!AM$2:AM$600, MATCH(B60, Paste_Here!A$2:A$600, 0)), ""), ""), "")</f>
        <v/>
      </c>
      <c r="FI60" s="47"/>
      <c r="FJ60" s="47"/>
      <c r="FK60" s="2" t="str">
        <f t="shared" si="5"/>
        <v/>
      </c>
      <c r="FL60" s="47"/>
      <c r="FM60" s="2" t="str">
        <f>IFERROR(IF(B60&lt;&gt;"", IF(ISNUMBER(VALUE(INDEX(Paste_Here!H$2:H$600, MATCH(B60, Paste_Here!A$2:A$600, 0)))), IF(VALUE(INDEX(Paste_Here!H$2:H$600, MATCH(B60, Paste_Here!A$2:A$600, 0)))=0, "No", IF(AND(VALUE(INDEX(Paste_Here!H$2:H$600, MATCH(B60, Paste_Here!A$2:A$600, 0)))&gt;=1, VALUE(INDEX(Paste_Here!H$2:H$600, MATCH(B60, Paste_Here!A$2:A$600, 0)))&lt;=4), VALUE(INDEX(Paste_Here!H$2:H$600, MATCH(B60, Paste_Here!A$2:A$600, 0))), "")), ""), ""), "")</f>
        <v/>
      </c>
      <c r="FN60" s="47"/>
      <c r="FO60" s="34" t="str">
        <f>IFERROR(IF(B60&lt;&gt;"", IF(ISNUMBER(VALUE(INDEX(Paste_Here!I$2:I$600, MATCH(B60, Paste_Here!A$2:A$600, 0)))), IF(VALUE(INDEX(Paste_Here!I$2:I$600, MATCH(B60, Paste_Here!A$2:A$600, 0)))=0, "No", IF(AND(VALUE(INDEX(Paste_Here!I$2:I$600, MATCH(B60, Paste_Here!A$2:A$600, 0)))&gt;=1, VALUE(INDEX(Paste_Here!I$2:I$600, MATCH(B60, Paste_Here!A$2:A$600, 0)))&lt;=4), VALUE(INDEX(Paste_Here!I$2:I$600, MATCH(B60, Paste_Here!A$2:A$600, 0))), "")), ""), ""), "")</f>
        <v/>
      </c>
      <c r="FP60" s="47"/>
      <c r="FQ60" s="2"/>
      <c r="FR60" s="47"/>
      <c r="FS60" s="2"/>
      <c r="FT60" s="47"/>
      <c r="FU60" s="2"/>
      <c r="FV60" s="47"/>
      <c r="FW60" s="2"/>
      <c r="FX60" s="47"/>
      <c r="FY60" s="2"/>
      <c r="FZ60" s="47"/>
      <c r="GA60" s="2"/>
      <c r="GB60" s="47"/>
      <c r="GU60" s="2"/>
      <c r="GV60" s="47"/>
      <c r="GW60" s="2"/>
      <c r="GX60" s="47"/>
    </row>
    <row r="61" spans="1:206" ht="11.65">
      <c r="A61" s="47"/>
      <c r="B61" s="2" t="str">
        <f t="shared" si="0"/>
        <v/>
      </c>
      <c r="C61" s="47"/>
      <c r="D61" s="2" t="str">
        <f>IFERROR(IF(B61&lt;&gt;"", IF(COUNTIF(INDEX(Paste_Here!N$2:O$600, MATCH(B61, Paste_Here!A$2:A$600, 0), 0), "yes") &gt; 0, "No", IF(COUNTIF(INDEX(Paste_Here!N$2:O$600, MATCH(B61, Paste_Here!A$2:A$600, 0), 0), "no") &gt; 0, "Yes", "")), ""), "")</f>
        <v/>
      </c>
      <c r="E61" s="47"/>
      <c r="F61" s="84" t="str">
        <f>IFERROR(IF(B61&lt;&gt;"", IF(AND(INDEX(Paste_Here!P$2:P$600, MATCH(B61, Paste_Here!A$2:A$600, 0))&lt;&gt;"", ISNUMBER(VALUE(INDEX(Paste_Here!P$2:P$600, MATCH(B61, Paste_Here!A$2:A$600, 0))))), INDEX(Paste_Here!P$2:P$600, MATCH(B61, Paste_Here!A$2:A$600, 0)), ""), ""), "")</f>
        <v/>
      </c>
      <c r="G61" s="47"/>
      <c r="H61" s="2" t="str">
        <f>IFERROR(IF(B61&lt;&gt;"", IF(ISNUMBER(SEARCH("highrisk", LOWER(INDEX(Paste_Here!Q$2:Q$600, MATCH(B61, Paste_Here!A$2:A$600, 0))))), "High Risk", IF(ISNUMBER(SEARCH("lowrisk", LOWER(INDEX(Paste_Here!Q$2:Q$600, MATCH(B61, Paste_Here!A$2:A$600, 0))))), "Low Risk", IF(ISNUMBER(SEARCH("somerisk", LOWER(INDEX(Paste_Here!Q$2:Q$600, MATCH(B61, Paste_Here!A$2:A$600, 0))))), "Some Risk", ""))), ""), "")</f>
        <v/>
      </c>
      <c r="I61" s="47"/>
      <c r="J61" s="2"/>
      <c r="K61" s="47"/>
      <c r="L61" s="2"/>
      <c r="M61" s="47"/>
      <c r="N61" s="2"/>
      <c r="O61" s="47"/>
      <c r="P61" s="2" t="str">
        <f>IFERROR(IF(B61&lt;&gt;"", IF(AND(ISNUMBER(VALUE(INDEX(Paste_Here!R$2:R$600, MATCH(B61, Paste_Here!A$2:A$600, 0)))), INDEX(Paste_Here!R$2:R$600, MATCH(B61, Paste_Here!A$2:A$600, 0)) &lt;&gt; ""), VALUE(INDEX(Paste_Here!R$2:R$600, MATCH(B61, Paste_Here!A$2:A$600, 0))), ""), ""), "")</f>
        <v/>
      </c>
      <c r="Q61" s="47"/>
      <c r="R61" s="2"/>
      <c r="S61" s="47"/>
      <c r="W61" s="47"/>
      <c r="X61" s="2"/>
      <c r="Y61" s="47"/>
      <c r="Z61" s="2" t="str">
        <f>IFERROR(IF(B61&lt;&gt;"", IF(AND(INDEX(Paste_Here!S$2:S$600, MATCH(B61, Paste_Here!A$2:A$600, 0))&lt;&gt;"", ISNUMBER(VALUE(INDEX(Paste_Here!S$2:S$600, MATCH(B61, Paste_Here!A$2:A$600, 0))))), INDEX(Paste_Here!S$2:S$600, MATCH(B61, Paste_Here!A$2:A$600, 0)), ""), ""), "")</f>
        <v/>
      </c>
      <c r="AA61" s="47"/>
      <c r="AB61" s="2" t="str">
        <f>IFERROR(IF(B61&lt;&gt;"", IF(ISNUMBER(SEARCH("highrisk", LOWER(INDEX(Paste_Here!T$2:T$600, MATCH(B61, Paste_Here!A$2:A$600, 0))))), "High Risk", IF(ISNUMBER(SEARCH("lowrisk", LOWER(INDEX(Paste_Here!T$2:T$600, MATCH(B61, Paste_Here!A$2:A$600, 0))))), "Low Risk", IF(ISNUMBER(SEARCH("somerisk", LOWER(INDEX(Paste_Here!T$2:T$600, MATCH(B61, Paste_Here!A$2:A$600, 0))))), "Some Risk", IF(ISNUMBER(SEARCH("OT", LOWER(INDEX(Paste_Here!T$2:T$600, MATCH(B61, Paste_Here!A$2:A$600, 0))))), "On Track", "")))), ""), "")</f>
        <v/>
      </c>
      <c r="AC61" s="47"/>
      <c r="AD61" s="2"/>
      <c r="AE61" s="47"/>
      <c r="AF61" s="2"/>
      <c r="AG61" s="47"/>
      <c r="AH61" s="2"/>
      <c r="AI61" s="47"/>
      <c r="AJ61" s="2" t="str" cm="1">
        <f t="array" aca="1" ref="AJ61" ca="1">IFERROR(IF(ISNUMBER(SEARCH("BR", INDEX(Paste_Here!AB$2:AB$210, MATCH(B61, Paste_Here!A$2:A$210, 0)))), -1, 1) * VALUE(_xlfn.TEXTJOIN("", TRUE, IF(ISNUMBER(--MID(INDEX(Paste_Here!AB$2:AB$210, MATCH(B61, Paste_Here!A$2:A$210, 0)), ROW(INDIRECT("1:"&amp;LEN(INDEX(Paste_Here!AB$2:AB$210, MATCH(B61, Paste_Here!A$2:A$210, 0))))), 1)), MID(INDEX(Paste_Here!AB$2:AB$210, MATCH(B61, Paste_Here!A$2:A$210, 0)), ROW(INDIRECT("1:"&amp;LEN(INDEX(Paste_Here!AB$2:AB$210, MATCH(B61, Paste_Here!A$2:A$210, 0))))), 1), ""))), "")</f>
        <v/>
      </c>
      <c r="AK61" s="47"/>
      <c r="AL61" s="34" t="str">
        <f>IFERROR(IF(B61&lt;&gt;"", IF(AND(INDEX(Paste_Here!AF$2:AF$600, MATCH(B61, Paste_Here!A$2:A$600, 0))&lt;&gt;"", ISNUMBER(VALUE(INDEX(Paste_Here!AF$2:AF$600, MATCH(B61, Paste_Here!A$2:A$600, 0))))), INDEX(Paste_Here!AF$2:AF$600, MATCH(B61, Paste_Here!A$2:A$600, 0)), ""), ""), "")</f>
        <v/>
      </c>
      <c r="AM61" s="47"/>
      <c r="AN61" s="47"/>
      <c r="AO61" s="2" t="str">
        <f t="shared" si="1"/>
        <v/>
      </c>
      <c r="AP61" s="47"/>
      <c r="AQ61" s="34" t="str">
        <f>IFERROR(IF(B61&lt;&gt;"", IF(COUNTIF(INDEX(Paste_Here!X$2:Y$600, MATCH(B61, Paste_Here!A$2:A$600, 0), 0), "yes") &gt; 0, "No", IF(COUNTIF(INDEX(Paste_Here!X$2:Y$600, MATCH(B61, Paste_Here!A$2:A$600, 0), 0), "no") &gt; 0, "Yes", "")), ""), "")</f>
        <v/>
      </c>
      <c r="AR61" s="47"/>
      <c r="AS61" s="34" t="str">
        <f>IFERROR(IF(B61&lt;&gt;"", IF(AND(INDEX(Paste_Here!U$2:U$600, MATCH(B61, Paste_Here!A$2:A$600, 0))&lt;&gt;"", ISNUMBER(VALUE(INDEX(Paste_Here!U$2:U$600, MATCH(B61, Paste_Here!A$2:A$600, 0))))), INDEX(Paste_Here!U$2:U$600, MATCH(B61, Paste_Here!A$2:A$600, 0)), ""), ""), "")</f>
        <v/>
      </c>
      <c r="AT61" s="47"/>
      <c r="AU61" s="34" t="str">
        <f>IFERROR(IF(B61&lt;&gt;"", IF(ISNUMBER(SEARCH("highrisk", LOWER(INDEX(Paste_Here!V$2:V$600, MATCH(B61, Paste_Here!A$2:A$600, 0))))), "High Risk", IF(ISNUMBER(SEARCH("lowrisk", LOWER(INDEX(Paste_Here!V$2:V$600, MATCH(B61, Paste_Here!A$2:A$600, 0))))), "Low Risk", IF(ISNUMBER(SEARCH("somerisk", LOWER(INDEX(Paste_Here!V$2:V$600, MATCH(B61, Paste_Here!A$2:A$600, 0))))), "Some Risk", ""))), ""), "")</f>
        <v/>
      </c>
      <c r="AV61" s="47"/>
      <c r="AW61" s="34" t="str">
        <f>IFERROR(IF(B61&lt;&gt;"", IF(AND(ISNUMBER(VALUE(INDEX(Paste_Here!W$2:W$600, MATCH(B61, Paste_Here!A$2:A$600, 0)))), INDEX(Paste_Here!W$2:W$600, MATCH(B61, Paste_Here!A$2:A$600, 0)) &lt;&gt; ""), VALUE(INDEX(Paste_Here!W$2:W$600, MATCH(B61, Paste_Here!A$2:A$600, 0))), ""), ""), "")</f>
        <v/>
      </c>
      <c r="AX61" s="47"/>
      <c r="BA61" s="2" t="str">
        <f>IFERROR(IF(B61&lt;&gt;"", IF(AND(INDEX(Paste_Here!AI$2:AI$600, MATCH(B61, Paste_Here!A$2:A$600, 0))&lt;&gt;"", ISNUMBER(VALUE(INDEX(Paste_Here!AI$2:AI$600, MATCH(B61, Paste_Here!A$2:A$600, 0))))), INDEX(Paste_Here!AI$2:AI$600, MATCH(B61, Paste_Here!A$2:A$600, 0)), ""), ""), "")</f>
        <v/>
      </c>
      <c r="BB61" s="47"/>
      <c r="BC61" s="34" t="str">
        <f>IFERROR(IF(B61&lt;&gt;"", IF(ISNUMBER(SEARCH("highrisk", LOWER(INDEX(Paste_Here!AJ$2:AJ$600, MATCH(B61, Paste_Here!A$2:A$600, 0))))), "High Risk", IF(ISNUMBER(SEARCH("lowrisk", LOWER(INDEX(Paste_Here!AJ$2:AJ$600, MATCH(B61, Paste_Here!A$2:A$600, 0))))), "Low Risk", IF(ISNUMBER(SEARCH("somerisk", LOWER(INDEX(Paste_Here!AJ$2:AJ$600, MATCH(B61, Paste_Here!A$2:A$600, 0))))), "Some Risk", IF(ISNUMBER(SEARCH("OT", LOWER(INDEX(Paste_Here!AJ$2:AJ$600, MATCH(B61, Paste_Here!A$2:A$600, 0))))), "On Track", "")))), ""), "")</f>
        <v/>
      </c>
      <c r="BD61" s="47"/>
      <c r="BE61" s="34" t="str">
        <f>IFERROR(IF(B61&lt;&gt;"", IF(AND(INDEX(Paste_Here!AK$2:AK$600, MATCH(B61, Paste_Here!A$2:A$600, 0))&lt;&gt;"", ISNUMBER(VALUE(INDEX(Paste_Here!AK$2:AK$600, MATCH(B61, Paste_Here!A$2:A$600, 0))))), INDEX(Paste_Here!AK$2:AK$600, MATCH(B61, Paste_Here!A$2:A$600, 0)), ""), ""), "")</f>
        <v/>
      </c>
      <c r="BF61" s="47"/>
      <c r="BG61" s="34" t="str" cm="1">
        <f t="array" aca="1" ref="BG61" ca="1">IFERROR(IF(B61&lt;&gt;"", IF(INDEX(Paste_Here!AE$2:AE$600, MATCH(B61, Paste_Here!A$2:A$600, 0))&lt;&gt;"", IF(LEFT(INDEX(Paste_Here!AE$2:AE$600, MATCH(B61, Paste_Here!A$2:A$600, 0)), 2)="EM", -1, 1) * VALUE(_xlfn.TEXTJOIN("", TRUE, IF(ISNUMBER(MID(INDEX(Paste_Here!AE$2:AE$600, MATCH(B61, Paste_Here!A$2:A$600, 0)), ROW(INDIRECT("1:"&amp;LEN(INDEX(Paste_Here!AE$2:AE$600, MATCH(B61, Paste_Here!A$2:A$600, 0))))), 1)*1), MID(INDEX(Paste_Here!AE$2:AE$600, MATCH(B61, Paste_Here!A$2:A$600, 0)), ROW(INDIRECT("1:"&amp;LEN(INDEX(Paste_Here!AE$2:AE$600, MATCH(B61, Paste_Here!A$2:A$600, 0))))), 1), ""))), ""), ""), "")</f>
        <v/>
      </c>
      <c r="BH61" s="47"/>
      <c r="BJ61" s="47"/>
      <c r="BK61" s="2" t="str">
        <f t="shared" si="2"/>
        <v/>
      </c>
      <c r="BL61" s="47"/>
      <c r="BM61" s="34" t="str">
        <f>IFERROR(IF(B61&lt;&gt;"", IF(AND(INDEX(Paste_Here!Z$2:Z$600, MATCH(B61, Paste_Here!A$2:A$600, 0))&lt;&gt;"", ISNUMBER(VALUE(INDEX(Paste_Here!Z$2:Z$600, MATCH(B61, Paste_Here!A$2:A$600, 0))))), INDEX(Paste_Here!Z$2:Z$600, MATCH(B61, Paste_Here!A$2:A$600, 0)), ""), ""), "")</f>
        <v/>
      </c>
      <c r="BN61" s="47"/>
      <c r="BO61" s="34" t="str">
        <f>IFERROR(IF(B61&lt;&gt;"", IF(ISNUMBER(SEARCH("highrisk", LOWER(INDEX(Paste_Here!AA$2:AA$600, MATCH(B61, Paste_Here!A$2:A$600, 0))))), "High Risk", IF(ISNUMBER(SEARCH("lowrisk", LOWER(INDEX(Paste_Here!AA$2:AA$600, MATCH(B61, Paste_Here!A$2:A$600, 0))))), "Low Risk", IF(ISNUMBER(SEARCH("somerisk", LOWER(INDEX(Paste_Here!AA$2:AA$600, MATCH(B61, Paste_Here!A$2:A$600, 0))))), "Some Risk", IF(ISNUMBER(SEARCH("OT", LOWER(INDEX(Paste_Here!AA$2:AA$600, MATCH(B61, Paste_Here!A$2:A$600, 0))))), "On Track", "")))), ""), "")</f>
        <v/>
      </c>
      <c r="BP61" s="47"/>
      <c r="BQ61" s="34" t="str">
        <f>IFERROR(IF(B61&lt;&gt;"", IF(AND(INDEX(Paste_Here!AC$2:AC$600, MATCH(B61, Paste_Here!A$2:A$600, 0))&lt;&gt;"", ISNUMBER(VALUE(INDEX(Paste_Here!AC$2:AC$600, MATCH(B61, Paste_Here!A$2:A$600, 0))))), INDEX(Paste_Here!AC$2:AC$600, MATCH(B61, Paste_Here!A$2:A$600, 0)), ""), ""), "")</f>
        <v/>
      </c>
      <c r="BR61" s="47"/>
      <c r="BS61" s="34" t="str">
        <f>IFERROR(IF(B61&lt;&gt;"", IF(ISNUMBER(SEARCH("highrisk", LOWER(INDEX(Paste_Here!AD$2:AD$600, MATCH(B61, Paste_Here!A$2:A$600, 0))))), "High Risk", IF(ISNUMBER(SEARCH("lowrisk", LOWER(INDEX(Paste_Here!AD$2:AD$600, MATCH(B61, Paste_Here!A$2:A$600, 0))))), "Low Risk", IF(ISNUMBER(SEARCH("somerisk", LOWER(INDEX(Paste_Here!AD$2:AD$600, MATCH(B61, Paste_Here!A$2:A$600, 0))))), "Some Risk", IF(ISNUMBER(SEARCH("OT", LOWER(INDEX(Paste_Here!AD$2:AD$600, MATCH(B61, Paste_Here!A$2:A$600, 0))))), "On Track", "")))), ""), "")</f>
        <v/>
      </c>
      <c r="BT61" s="47"/>
      <c r="BU61" s="34"/>
      <c r="BV61" s="47"/>
      <c r="BW61" s="34"/>
      <c r="BX61" s="47"/>
      <c r="BY61" s="34"/>
      <c r="BZ61" s="47"/>
      <c r="CA61" s="34"/>
      <c r="CB61" s="49"/>
      <c r="CE61" s="47"/>
      <c r="CF61" s="2"/>
      <c r="CG61" s="47"/>
      <c r="CH61" s="34"/>
      <c r="CI61" s="47"/>
      <c r="CJ61" s="34"/>
      <c r="CK61" s="47"/>
      <c r="CL61" s="34"/>
      <c r="CM61" s="47"/>
      <c r="CN61" s="34"/>
      <c r="CO61" s="47"/>
      <c r="CP61" s="34"/>
      <c r="CQ61" s="47"/>
      <c r="CR61" s="34"/>
      <c r="CS61" s="47"/>
      <c r="CT61" s="34"/>
      <c r="CU61" s="47"/>
      <c r="CV61" s="34"/>
      <c r="CW61" s="47"/>
      <c r="CZ61" s="47"/>
      <c r="DA61" s="2"/>
      <c r="DB61" s="47"/>
      <c r="DC61" s="34"/>
      <c r="DD61" s="47"/>
      <c r="DE61" s="34"/>
      <c r="DF61" s="47"/>
      <c r="DG61" s="34"/>
      <c r="DH61" s="47"/>
      <c r="DI61" s="34"/>
      <c r="DJ61" s="47"/>
      <c r="DK61" s="34"/>
      <c r="DL61" s="47"/>
      <c r="DM61" s="34"/>
      <c r="DN61" s="47"/>
      <c r="DO61" s="34"/>
      <c r="DP61" s="47"/>
      <c r="DQ61" s="34"/>
      <c r="DR61" s="47"/>
      <c r="DS61" s="4"/>
      <c r="DT61" s="47"/>
      <c r="DU61" s="47"/>
      <c r="DV61" s="2" t="str">
        <f t="shared" si="3"/>
        <v/>
      </c>
      <c r="DW61" s="47"/>
      <c r="DX61" s="2" t="str">
        <f>IFERROR(IF(B61&lt;&gt;"", IF(ISNUMBER(SEARCH("s", LOWER(INDEX(Paste_Here!M$2:M$600, MATCH(B61, Paste_Here!A$2:A$600, 0))))), "Yes", IF(INDEX(Paste_Here!M$2:M$600, MATCH(B61, Paste_Here!A$2:A$600, 0))&lt;&gt;"", "No", "")), ""), "")</f>
        <v/>
      </c>
      <c r="DY61" s="47"/>
      <c r="DZ61" s="2" t="str">
        <f>IFERROR(IF(B61&lt;&gt;"", IF(ISNUMBER(SEARCH("yes", LOWER(INDEX(Paste_Here!F$2:F$600, MATCH(B61, Paste_Here!A$2:A$600, 0))))), "Yes", IF(ISNUMBER(SEARCH("no", LOWER(INDEX(Paste_Here!F$2:F$600, MATCH(B61, Paste_Here!A$2:A$600, 0))))), "No", "")), ""), "")</f>
        <v/>
      </c>
      <c r="EA61" s="47"/>
      <c r="EB61" s="2" t="str">
        <f>IFERROR(IF(B61&lt;&gt;"", IF(ISNUMBER(SEARCH("english language learner", LOWER(INDEX(Paste_Here!C$2:C$600, MATCH(B61, Paste_Here!A$2:A$600, 0))))), "Yes", ""), ""), "")</f>
        <v/>
      </c>
      <c r="EC61" s="47"/>
      <c r="ED61" s="2" t="str">
        <f>IFERROR(IF(B61&lt;&gt;"", IF(OR(ISNUMBER(SEARCH("b", LOWER(INDEX(Paste_Here!K$2:K$600, MATCH(B61, Paste_Here!A$2:A$600, 0))))), ISNUMBER(SEARCH("h", LOWER(INDEX(Paste_Here!K$2:K$600, MATCH(B61, Paste_Here!A$2:A$600, 0))))), ISNUMBER(SEARCH("i", LOWER(INDEX(Paste_Here!K$2:K$600, MATCH(B61, Paste_Here!A$2:A$600, 0)))))), "Yes", IF(INDEX(Paste_Here!K$2:K$600, MATCH(B61, Paste_Here!A$2:A$600, 0))&lt;&gt;"", "No", "")), ""), "")</f>
        <v/>
      </c>
      <c r="EE61" s="47"/>
      <c r="EF61" s="34" t="str">
        <f>IFERROR(IF(B61&lt;&gt;"", IF(ISNUMBER(SEARCH("yes", LOWER(INDEX(Paste_Here!L$2:L$600, MATCH(B61, Paste_Here!A$2:A$600, 0))))), "Yes", IF(ISNUMBER(SEARCH("no", LOWER(INDEX(Paste_Here!L$2:L$600, MATCH(B61, Paste_Here!A$2:A$600, 0))))), "No", "")), ""), "")</f>
        <v/>
      </c>
      <c r="EG61" s="47"/>
      <c r="EH61" s="2" t="str">
        <f>IFERROR(IF(B61&lt;&gt;"", IF(ISNUMBER(SEARCH("transitional 2", LOWER(INDEX(Paste_Here!C$2:C$600, MATCH(B61, Paste_Here!A$2:A$600, 0))))), "T2", IF(ISNUMBER(SEARCH("transitional 1", LOWER(INDEX(Paste_Here!C$2:C$600, MATCH(B61, Paste_Here!A$2:A$600, 0))))), "T1", IF(ISNUMBER(SEARCH("waived ell services", LOWER(INDEX(Paste_Here!C$2:C$600, MATCH(B61, Paste_Here!A$2:A$600, 0))))), "W", ""))), ""), "")</f>
        <v/>
      </c>
      <c r="EI61" s="47"/>
      <c r="EJ61" s="2" t="str">
        <f>IFERROR(IF(B61&lt;&gt;"", IF(AND(INDEX(Paste_Here!AG$2:AG$600, MATCH(B61, Paste_Here!A$2:A$600, 0))&lt;&gt;"", ISNUMBER(VALUE(INDEX(Paste_Here!AG$2:AG$600, MATCH(B61, Paste_Here!A$2:A$600, 0))))), INDEX(Paste_Here!AG$2:AG$600, MATCH(B61, Paste_Here!A$2:A$600, 0)), ""), ""), "")</f>
        <v/>
      </c>
      <c r="EK61" s="47"/>
      <c r="EL61" s="2" t="str">
        <f>IFERROR(IF(B61&lt;&gt;"", IF(AND(INDEX(Paste_Here!AL$2:AL$600, MATCH(B61, Paste_Here!A$2:A$600, 0))&lt;&gt;"", ISNUMBER(VALUE(INDEX(Paste_Here!AL$2:AL$600, MATCH(B61, Paste_Here!A$2:A$600, 0))))), INDEX(Paste_Here!AL$2:AL$600, MATCH(B61, Paste_Here!A$2:A$600, 0)), ""), ""), "")</f>
        <v/>
      </c>
      <c r="EM61" s="47"/>
      <c r="FA61" s="4" t="str" cm="1">
        <f t="array" ref="FA61">IFERROR(INDEX(Paste_Here!$B$2:$B$600, MATCH(0, COUNTIF(FA$4:FA60, Paste_Here!$B$2:$B$600) + IF(Paste_Here!$B$2:$B$600="", 1, 0), 0)), "")</f>
        <v/>
      </c>
      <c r="FB61" s="4" t="str">
        <f>IF(FA61&lt;&gt;"", INDEX(Paste_Here!$A$2:$A$600, MATCH(FA61, Paste_Here!$B$2:$B$600, 0)), "")</f>
        <v/>
      </c>
      <c r="FC61" s="4" t="str">
        <f t="shared" si="4"/>
        <v/>
      </c>
      <c r="FD61" s="4" t="str" cm="1">
        <f t="array" ref="FD61">IFERROR(INDEX($FC$5:$FC$600, MATCH(SMALL(IF($FC$5:$FC$600&lt;&gt;"", COUNTIF($FC$5:$FC$600, "&lt;"&amp;$FC$5:$FC$600)+1), ROW()-ROW($FD$5)+1), COUNTIF($FC$5:$FC$600, "&lt;"&amp;$FC$5:$FC$600)+1, 0)), "")</f>
        <v/>
      </c>
      <c r="FF61" s="2" t="str">
        <f>IFERROR(IF(B61&lt;&gt;"", IF(AND(INDEX(Paste_Here!AH$2:AH$600, MATCH(B61, Paste_Here!A$2:A$600, 0))&lt;&gt;"", ISNUMBER(VALUE(INDEX(Paste_Here!AH$2:AH$600, MATCH(B61, Paste_Here!A$2:A$600, 0))))), INDEX(Paste_Here!AH$2:AH$600, MATCH(B61, Paste_Here!A$2:A$600, 0)), ""), ""), "")</f>
        <v/>
      </c>
      <c r="FG61" s="47"/>
      <c r="FH61" s="2" t="str">
        <f>IFERROR(IF(B61&lt;&gt;"", IF(AND(INDEX(Paste_Here!AM$2:AM$600, MATCH(B61, Paste_Here!A$2:A$600, 0))&lt;&gt;"", ISNUMBER(VALUE(INDEX(Paste_Here!AM$2:AM$600, MATCH(B61, Paste_Here!A$2:A$600, 0))))), INDEX(Paste_Here!AM$2:AM$600, MATCH(B61, Paste_Here!A$2:A$600, 0)), ""), ""), "")</f>
        <v/>
      </c>
      <c r="FI61" s="47"/>
      <c r="FJ61" s="47"/>
      <c r="FK61" s="2" t="str">
        <f t="shared" si="5"/>
        <v/>
      </c>
      <c r="FL61" s="47"/>
      <c r="FM61" s="2" t="str">
        <f>IFERROR(IF(B61&lt;&gt;"", IF(ISNUMBER(VALUE(INDEX(Paste_Here!H$2:H$600, MATCH(B61, Paste_Here!A$2:A$600, 0)))), IF(VALUE(INDEX(Paste_Here!H$2:H$600, MATCH(B61, Paste_Here!A$2:A$600, 0)))=0, "No", IF(AND(VALUE(INDEX(Paste_Here!H$2:H$600, MATCH(B61, Paste_Here!A$2:A$600, 0)))&gt;=1, VALUE(INDEX(Paste_Here!H$2:H$600, MATCH(B61, Paste_Here!A$2:A$600, 0)))&lt;=4), VALUE(INDEX(Paste_Here!H$2:H$600, MATCH(B61, Paste_Here!A$2:A$600, 0))), "")), ""), ""), "")</f>
        <v/>
      </c>
      <c r="FN61" s="47"/>
      <c r="FO61" s="34" t="str">
        <f>IFERROR(IF(B61&lt;&gt;"", IF(ISNUMBER(VALUE(INDEX(Paste_Here!I$2:I$600, MATCH(B61, Paste_Here!A$2:A$600, 0)))), IF(VALUE(INDEX(Paste_Here!I$2:I$600, MATCH(B61, Paste_Here!A$2:A$600, 0)))=0, "No", IF(AND(VALUE(INDEX(Paste_Here!I$2:I$600, MATCH(B61, Paste_Here!A$2:A$600, 0)))&gt;=1, VALUE(INDEX(Paste_Here!I$2:I$600, MATCH(B61, Paste_Here!A$2:A$600, 0)))&lt;=4), VALUE(INDEX(Paste_Here!I$2:I$600, MATCH(B61, Paste_Here!A$2:A$600, 0))), "")), ""), ""), "")</f>
        <v/>
      </c>
      <c r="FP61" s="47"/>
      <c r="FQ61" s="2"/>
      <c r="FR61" s="47"/>
      <c r="FS61" s="2"/>
      <c r="FT61" s="47"/>
      <c r="FU61" s="2"/>
      <c r="FV61" s="47"/>
      <c r="FW61" s="2"/>
      <c r="FX61" s="47"/>
      <c r="FY61" s="2"/>
      <c r="FZ61" s="47"/>
      <c r="GA61" s="2"/>
      <c r="GB61" s="47"/>
      <c r="GU61" s="2"/>
      <c r="GV61" s="47"/>
      <c r="GW61" s="2"/>
      <c r="GX61" s="47"/>
    </row>
    <row r="62" spans="1:206" ht="15" customHeight="1">
      <c r="A62" s="47"/>
      <c r="B62" s="2" t="str">
        <f t="shared" si="0"/>
        <v/>
      </c>
      <c r="C62" s="47"/>
      <c r="D62" s="2" t="str">
        <f>IFERROR(IF(B62&lt;&gt;"", IF(COUNTIF(INDEX(Paste_Here!N$2:O$600, MATCH(B62, Paste_Here!A$2:A$600, 0), 0), "yes") &gt; 0, "No", IF(COUNTIF(INDEX(Paste_Here!N$2:O$600, MATCH(B62, Paste_Here!A$2:A$600, 0), 0), "no") &gt; 0, "Yes", "")), ""), "")</f>
        <v/>
      </c>
      <c r="E62" s="47"/>
      <c r="F62" s="84" t="str">
        <f>IFERROR(IF(B62&lt;&gt;"", IF(AND(INDEX(Paste_Here!P$2:P$600, MATCH(B62, Paste_Here!A$2:A$600, 0))&lt;&gt;"", ISNUMBER(VALUE(INDEX(Paste_Here!P$2:P$600, MATCH(B62, Paste_Here!A$2:A$600, 0))))), INDEX(Paste_Here!P$2:P$600, MATCH(B62, Paste_Here!A$2:A$600, 0)), ""), ""), "")</f>
        <v/>
      </c>
      <c r="G62" s="47"/>
      <c r="H62" s="2" t="str">
        <f>IFERROR(IF(B62&lt;&gt;"", IF(ISNUMBER(SEARCH("highrisk", LOWER(INDEX(Paste_Here!Q$2:Q$600, MATCH(B62, Paste_Here!A$2:A$600, 0))))), "High Risk", IF(ISNUMBER(SEARCH("lowrisk", LOWER(INDEX(Paste_Here!Q$2:Q$600, MATCH(B62, Paste_Here!A$2:A$600, 0))))), "Low Risk", IF(ISNUMBER(SEARCH("somerisk", LOWER(INDEX(Paste_Here!Q$2:Q$600, MATCH(B62, Paste_Here!A$2:A$600, 0))))), "Some Risk", ""))), ""), "")</f>
        <v/>
      </c>
      <c r="I62" s="47"/>
      <c r="J62" s="2"/>
      <c r="K62" s="47"/>
      <c r="L62" s="2"/>
      <c r="M62" s="47"/>
      <c r="N62" s="2"/>
      <c r="O62" s="47"/>
      <c r="P62" s="2" t="str">
        <f>IFERROR(IF(B62&lt;&gt;"", IF(AND(ISNUMBER(VALUE(INDEX(Paste_Here!R$2:R$600, MATCH(B62, Paste_Here!A$2:A$600, 0)))), INDEX(Paste_Here!R$2:R$600, MATCH(B62, Paste_Here!A$2:A$600, 0)) &lt;&gt; ""), VALUE(INDEX(Paste_Here!R$2:R$600, MATCH(B62, Paste_Here!A$2:A$600, 0))), ""), ""), "")</f>
        <v/>
      </c>
      <c r="Q62" s="47"/>
      <c r="R62" s="2"/>
      <c r="S62" s="47"/>
      <c r="W62" s="47"/>
      <c r="X62" s="2"/>
      <c r="Y62" s="47"/>
      <c r="Z62" s="2" t="str">
        <f>IFERROR(IF(B62&lt;&gt;"", IF(AND(INDEX(Paste_Here!S$2:S$600, MATCH(B62, Paste_Here!A$2:A$600, 0))&lt;&gt;"", ISNUMBER(VALUE(INDEX(Paste_Here!S$2:S$600, MATCH(B62, Paste_Here!A$2:A$600, 0))))), INDEX(Paste_Here!S$2:S$600, MATCH(B62, Paste_Here!A$2:A$600, 0)), ""), ""), "")</f>
        <v/>
      </c>
      <c r="AA62" s="47"/>
      <c r="AB62" s="2" t="str">
        <f>IFERROR(IF(B62&lt;&gt;"", IF(ISNUMBER(SEARCH("highrisk", LOWER(INDEX(Paste_Here!T$2:T$600, MATCH(B62, Paste_Here!A$2:A$600, 0))))), "High Risk", IF(ISNUMBER(SEARCH("lowrisk", LOWER(INDEX(Paste_Here!T$2:T$600, MATCH(B62, Paste_Here!A$2:A$600, 0))))), "Low Risk", IF(ISNUMBER(SEARCH("somerisk", LOWER(INDEX(Paste_Here!T$2:T$600, MATCH(B62, Paste_Here!A$2:A$600, 0))))), "Some Risk", IF(ISNUMBER(SEARCH("OT", LOWER(INDEX(Paste_Here!T$2:T$600, MATCH(B62, Paste_Here!A$2:A$600, 0))))), "On Track", "")))), ""), "")</f>
        <v/>
      </c>
      <c r="AC62" s="47"/>
      <c r="AD62" s="2"/>
      <c r="AE62" s="47"/>
      <c r="AF62" s="2"/>
      <c r="AG62" s="47"/>
      <c r="AH62" s="2"/>
      <c r="AI62" s="47"/>
      <c r="AJ62" s="2" t="str" cm="1">
        <f t="array" aca="1" ref="AJ62" ca="1">IFERROR(IF(ISNUMBER(SEARCH("BR", INDEX(Paste_Here!AB$2:AB$210, MATCH(B62, Paste_Here!A$2:A$210, 0)))), -1, 1) * VALUE(_xlfn.TEXTJOIN("", TRUE, IF(ISNUMBER(--MID(INDEX(Paste_Here!AB$2:AB$210, MATCH(B62, Paste_Here!A$2:A$210, 0)), ROW(INDIRECT("1:"&amp;LEN(INDEX(Paste_Here!AB$2:AB$210, MATCH(B62, Paste_Here!A$2:A$210, 0))))), 1)), MID(INDEX(Paste_Here!AB$2:AB$210, MATCH(B62, Paste_Here!A$2:A$210, 0)), ROW(INDIRECT("1:"&amp;LEN(INDEX(Paste_Here!AB$2:AB$210, MATCH(B62, Paste_Here!A$2:A$210, 0))))), 1), ""))), "")</f>
        <v/>
      </c>
      <c r="AK62" s="47"/>
      <c r="AL62" s="34" t="str">
        <f>IFERROR(IF(B62&lt;&gt;"", IF(AND(INDEX(Paste_Here!AF$2:AF$600, MATCH(B62, Paste_Here!A$2:A$600, 0))&lt;&gt;"", ISNUMBER(VALUE(INDEX(Paste_Here!AF$2:AF$600, MATCH(B62, Paste_Here!A$2:A$600, 0))))), INDEX(Paste_Here!AF$2:AF$600, MATCH(B62, Paste_Here!A$2:A$600, 0)), ""), ""), "")</f>
        <v/>
      </c>
      <c r="AM62" s="47"/>
      <c r="AN62" s="47"/>
      <c r="AO62" s="2" t="str">
        <f t="shared" si="1"/>
        <v/>
      </c>
      <c r="AP62" s="47"/>
      <c r="AQ62" s="34" t="str">
        <f>IFERROR(IF(B62&lt;&gt;"", IF(COUNTIF(INDEX(Paste_Here!X$2:Y$600, MATCH(B62, Paste_Here!A$2:A$600, 0), 0), "yes") &gt; 0, "No", IF(COUNTIF(INDEX(Paste_Here!X$2:Y$600, MATCH(B62, Paste_Here!A$2:A$600, 0), 0), "no") &gt; 0, "Yes", "")), ""), "")</f>
        <v/>
      </c>
      <c r="AR62" s="47"/>
      <c r="AS62" s="34" t="str">
        <f>IFERROR(IF(B62&lt;&gt;"", IF(AND(INDEX(Paste_Here!U$2:U$600, MATCH(B62, Paste_Here!A$2:A$600, 0))&lt;&gt;"", ISNUMBER(VALUE(INDEX(Paste_Here!U$2:U$600, MATCH(B62, Paste_Here!A$2:A$600, 0))))), INDEX(Paste_Here!U$2:U$600, MATCH(B62, Paste_Here!A$2:A$600, 0)), ""), ""), "")</f>
        <v/>
      </c>
      <c r="AT62" s="47"/>
      <c r="AU62" s="34" t="str">
        <f>IFERROR(IF(B62&lt;&gt;"", IF(ISNUMBER(SEARCH("highrisk", LOWER(INDEX(Paste_Here!V$2:V$600, MATCH(B62, Paste_Here!A$2:A$600, 0))))), "High Risk", IF(ISNUMBER(SEARCH("lowrisk", LOWER(INDEX(Paste_Here!V$2:V$600, MATCH(B62, Paste_Here!A$2:A$600, 0))))), "Low Risk", IF(ISNUMBER(SEARCH("somerisk", LOWER(INDEX(Paste_Here!V$2:V$600, MATCH(B62, Paste_Here!A$2:A$600, 0))))), "Some Risk", ""))), ""), "")</f>
        <v/>
      </c>
      <c r="AV62" s="47"/>
      <c r="AW62" s="34" t="str">
        <f>IFERROR(IF(B62&lt;&gt;"", IF(AND(ISNUMBER(VALUE(INDEX(Paste_Here!W$2:W$600, MATCH(B62, Paste_Here!A$2:A$600, 0)))), INDEX(Paste_Here!W$2:W$600, MATCH(B62, Paste_Here!A$2:A$600, 0)) &lt;&gt; ""), VALUE(INDEX(Paste_Here!W$2:W$600, MATCH(B62, Paste_Here!A$2:A$600, 0))), ""), ""), "")</f>
        <v/>
      </c>
      <c r="AX62" s="47"/>
      <c r="BA62" s="2" t="str">
        <f>IFERROR(IF(B62&lt;&gt;"", IF(AND(INDEX(Paste_Here!AI$2:AI$600, MATCH(B62, Paste_Here!A$2:A$600, 0))&lt;&gt;"", ISNUMBER(VALUE(INDEX(Paste_Here!AI$2:AI$600, MATCH(B62, Paste_Here!A$2:A$600, 0))))), INDEX(Paste_Here!AI$2:AI$600, MATCH(B62, Paste_Here!A$2:A$600, 0)), ""), ""), "")</f>
        <v/>
      </c>
      <c r="BB62" s="47"/>
      <c r="BC62" s="34" t="str">
        <f>IFERROR(IF(B62&lt;&gt;"", IF(ISNUMBER(SEARCH("highrisk", LOWER(INDEX(Paste_Here!AJ$2:AJ$600, MATCH(B62, Paste_Here!A$2:A$600, 0))))), "High Risk", IF(ISNUMBER(SEARCH("lowrisk", LOWER(INDEX(Paste_Here!AJ$2:AJ$600, MATCH(B62, Paste_Here!A$2:A$600, 0))))), "Low Risk", IF(ISNUMBER(SEARCH("somerisk", LOWER(INDEX(Paste_Here!AJ$2:AJ$600, MATCH(B62, Paste_Here!A$2:A$600, 0))))), "Some Risk", IF(ISNUMBER(SEARCH("OT", LOWER(INDEX(Paste_Here!AJ$2:AJ$600, MATCH(B62, Paste_Here!A$2:A$600, 0))))), "On Track", "")))), ""), "")</f>
        <v/>
      </c>
      <c r="BD62" s="47"/>
      <c r="BE62" s="34" t="str">
        <f>IFERROR(IF(B62&lt;&gt;"", IF(AND(INDEX(Paste_Here!AK$2:AK$600, MATCH(B62, Paste_Here!A$2:A$600, 0))&lt;&gt;"", ISNUMBER(VALUE(INDEX(Paste_Here!AK$2:AK$600, MATCH(B62, Paste_Here!A$2:A$600, 0))))), INDEX(Paste_Here!AK$2:AK$600, MATCH(B62, Paste_Here!A$2:A$600, 0)), ""), ""), "")</f>
        <v/>
      </c>
      <c r="BF62" s="47"/>
      <c r="BG62" s="34" t="str" cm="1">
        <f t="array" aca="1" ref="BG62" ca="1">IFERROR(IF(B62&lt;&gt;"", IF(INDEX(Paste_Here!AE$2:AE$600, MATCH(B62, Paste_Here!A$2:A$600, 0))&lt;&gt;"", IF(LEFT(INDEX(Paste_Here!AE$2:AE$600, MATCH(B62, Paste_Here!A$2:A$600, 0)), 2)="EM", -1, 1) * VALUE(_xlfn.TEXTJOIN("", TRUE, IF(ISNUMBER(MID(INDEX(Paste_Here!AE$2:AE$600, MATCH(B62, Paste_Here!A$2:A$600, 0)), ROW(INDIRECT("1:"&amp;LEN(INDEX(Paste_Here!AE$2:AE$600, MATCH(B62, Paste_Here!A$2:A$600, 0))))), 1)*1), MID(INDEX(Paste_Here!AE$2:AE$600, MATCH(B62, Paste_Here!A$2:A$600, 0)), ROW(INDIRECT("1:"&amp;LEN(INDEX(Paste_Here!AE$2:AE$600, MATCH(B62, Paste_Here!A$2:A$600, 0))))), 1), ""))), ""), ""), "")</f>
        <v/>
      </c>
      <c r="BH62" s="47"/>
      <c r="BJ62" s="47"/>
      <c r="BK62" s="2" t="str">
        <f t="shared" si="2"/>
        <v/>
      </c>
      <c r="BL62" s="47"/>
      <c r="BM62" s="34" t="str">
        <f>IFERROR(IF(B62&lt;&gt;"", IF(AND(INDEX(Paste_Here!Z$2:Z$600, MATCH(B62, Paste_Here!A$2:A$600, 0))&lt;&gt;"", ISNUMBER(VALUE(INDEX(Paste_Here!Z$2:Z$600, MATCH(B62, Paste_Here!A$2:A$600, 0))))), INDEX(Paste_Here!Z$2:Z$600, MATCH(B62, Paste_Here!A$2:A$600, 0)), ""), ""), "")</f>
        <v/>
      </c>
      <c r="BN62" s="47"/>
      <c r="BO62" s="34" t="str">
        <f>IFERROR(IF(B62&lt;&gt;"", IF(ISNUMBER(SEARCH("highrisk", LOWER(INDEX(Paste_Here!AA$2:AA$600, MATCH(B62, Paste_Here!A$2:A$600, 0))))), "High Risk", IF(ISNUMBER(SEARCH("lowrisk", LOWER(INDEX(Paste_Here!AA$2:AA$600, MATCH(B62, Paste_Here!A$2:A$600, 0))))), "Low Risk", IF(ISNUMBER(SEARCH("somerisk", LOWER(INDEX(Paste_Here!AA$2:AA$600, MATCH(B62, Paste_Here!A$2:A$600, 0))))), "Some Risk", IF(ISNUMBER(SEARCH("OT", LOWER(INDEX(Paste_Here!AA$2:AA$600, MATCH(B62, Paste_Here!A$2:A$600, 0))))), "On Track", "")))), ""), "")</f>
        <v/>
      </c>
      <c r="BP62" s="47"/>
      <c r="BQ62" s="34" t="str">
        <f>IFERROR(IF(B62&lt;&gt;"", IF(AND(INDEX(Paste_Here!AC$2:AC$600, MATCH(B62, Paste_Here!A$2:A$600, 0))&lt;&gt;"", ISNUMBER(VALUE(INDEX(Paste_Here!AC$2:AC$600, MATCH(B62, Paste_Here!A$2:A$600, 0))))), INDEX(Paste_Here!AC$2:AC$600, MATCH(B62, Paste_Here!A$2:A$600, 0)), ""), ""), "")</f>
        <v/>
      </c>
      <c r="BR62" s="47"/>
      <c r="BS62" s="34" t="str">
        <f>IFERROR(IF(B62&lt;&gt;"", IF(ISNUMBER(SEARCH("highrisk", LOWER(INDEX(Paste_Here!AD$2:AD$600, MATCH(B62, Paste_Here!A$2:A$600, 0))))), "High Risk", IF(ISNUMBER(SEARCH("lowrisk", LOWER(INDEX(Paste_Here!AD$2:AD$600, MATCH(B62, Paste_Here!A$2:A$600, 0))))), "Low Risk", IF(ISNUMBER(SEARCH("somerisk", LOWER(INDEX(Paste_Here!AD$2:AD$600, MATCH(B62, Paste_Here!A$2:A$600, 0))))), "Some Risk", IF(ISNUMBER(SEARCH("OT", LOWER(INDEX(Paste_Here!AD$2:AD$600, MATCH(B62, Paste_Here!A$2:A$600, 0))))), "On Track", "")))), ""), "")</f>
        <v/>
      </c>
      <c r="BT62" s="47"/>
      <c r="BU62" s="34"/>
      <c r="BV62" s="47"/>
      <c r="BW62" s="34"/>
      <c r="BX62" s="47"/>
      <c r="BY62" s="34"/>
      <c r="BZ62" s="47"/>
      <c r="CA62" s="34"/>
      <c r="CB62" s="49"/>
      <c r="CE62" s="47"/>
      <c r="CF62" s="2"/>
      <c r="CG62" s="47"/>
      <c r="CH62" s="34"/>
      <c r="CI62" s="47"/>
      <c r="CJ62" s="34"/>
      <c r="CK62" s="47"/>
      <c r="CL62" s="34"/>
      <c r="CM62" s="47"/>
      <c r="CN62" s="34"/>
      <c r="CO62" s="47"/>
      <c r="CP62" s="34"/>
      <c r="CQ62" s="47"/>
      <c r="CR62" s="34"/>
      <c r="CS62" s="47"/>
      <c r="CT62" s="34"/>
      <c r="CU62" s="47"/>
      <c r="CV62" s="34"/>
      <c r="CW62" s="47"/>
      <c r="CZ62" s="47"/>
      <c r="DA62" s="2"/>
      <c r="DB62" s="47"/>
      <c r="DC62" s="34"/>
      <c r="DD62" s="47"/>
      <c r="DE62" s="34"/>
      <c r="DF62" s="47"/>
      <c r="DG62" s="34"/>
      <c r="DH62" s="47"/>
      <c r="DI62" s="34"/>
      <c r="DJ62" s="47"/>
      <c r="DK62" s="34"/>
      <c r="DL62" s="47"/>
      <c r="DM62" s="34"/>
      <c r="DN62" s="47"/>
      <c r="DO62" s="34"/>
      <c r="DP62" s="47"/>
      <c r="DQ62" s="34"/>
      <c r="DR62" s="47"/>
      <c r="DS62" s="4"/>
      <c r="DT62" s="47"/>
      <c r="DU62" s="47"/>
      <c r="DV62" s="2" t="str">
        <f t="shared" si="3"/>
        <v/>
      </c>
      <c r="DW62" s="47"/>
      <c r="DX62" s="2" t="str">
        <f>IFERROR(IF(B62&lt;&gt;"", IF(ISNUMBER(SEARCH("s", LOWER(INDEX(Paste_Here!M$2:M$600, MATCH(B62, Paste_Here!A$2:A$600, 0))))), "Yes", IF(INDEX(Paste_Here!M$2:M$600, MATCH(B62, Paste_Here!A$2:A$600, 0))&lt;&gt;"", "No", "")), ""), "")</f>
        <v/>
      </c>
      <c r="DY62" s="47"/>
      <c r="DZ62" s="2" t="str">
        <f>IFERROR(IF(B62&lt;&gt;"", IF(ISNUMBER(SEARCH("yes", LOWER(INDEX(Paste_Here!F$2:F$600, MATCH(B62, Paste_Here!A$2:A$600, 0))))), "Yes", IF(ISNUMBER(SEARCH("no", LOWER(INDEX(Paste_Here!F$2:F$600, MATCH(B62, Paste_Here!A$2:A$600, 0))))), "No", "")), ""), "")</f>
        <v/>
      </c>
      <c r="EA62" s="47"/>
      <c r="EB62" s="2" t="str">
        <f>IFERROR(IF(B62&lt;&gt;"", IF(ISNUMBER(SEARCH("english language learner", LOWER(INDEX(Paste_Here!C$2:C$600, MATCH(B62, Paste_Here!A$2:A$600, 0))))), "Yes", ""), ""), "")</f>
        <v/>
      </c>
      <c r="EC62" s="47"/>
      <c r="ED62" s="2" t="str">
        <f>IFERROR(IF(B62&lt;&gt;"", IF(OR(ISNUMBER(SEARCH("b", LOWER(INDEX(Paste_Here!K$2:K$600, MATCH(B62, Paste_Here!A$2:A$600, 0))))), ISNUMBER(SEARCH("h", LOWER(INDEX(Paste_Here!K$2:K$600, MATCH(B62, Paste_Here!A$2:A$600, 0))))), ISNUMBER(SEARCH("i", LOWER(INDEX(Paste_Here!K$2:K$600, MATCH(B62, Paste_Here!A$2:A$600, 0)))))), "Yes", IF(INDEX(Paste_Here!K$2:K$600, MATCH(B62, Paste_Here!A$2:A$600, 0))&lt;&gt;"", "No", "")), ""), "")</f>
        <v/>
      </c>
      <c r="EE62" s="47"/>
      <c r="EF62" s="34" t="str">
        <f>IFERROR(IF(B62&lt;&gt;"", IF(ISNUMBER(SEARCH("yes", LOWER(INDEX(Paste_Here!L$2:L$600, MATCH(B62, Paste_Here!A$2:A$600, 0))))), "Yes", IF(ISNUMBER(SEARCH("no", LOWER(INDEX(Paste_Here!L$2:L$600, MATCH(B62, Paste_Here!A$2:A$600, 0))))), "No", "")), ""), "")</f>
        <v/>
      </c>
      <c r="EG62" s="47"/>
      <c r="EH62" s="2" t="str">
        <f>IFERROR(IF(B62&lt;&gt;"", IF(ISNUMBER(SEARCH("transitional 2", LOWER(INDEX(Paste_Here!C$2:C$600, MATCH(B62, Paste_Here!A$2:A$600, 0))))), "T2", IF(ISNUMBER(SEARCH("transitional 1", LOWER(INDEX(Paste_Here!C$2:C$600, MATCH(B62, Paste_Here!A$2:A$600, 0))))), "T1", IF(ISNUMBER(SEARCH("waived ell services", LOWER(INDEX(Paste_Here!C$2:C$600, MATCH(B62, Paste_Here!A$2:A$600, 0))))), "W", ""))), ""), "")</f>
        <v/>
      </c>
      <c r="EI62" s="47"/>
      <c r="EJ62" s="2" t="str">
        <f>IFERROR(IF(B62&lt;&gt;"", IF(AND(INDEX(Paste_Here!AG$2:AG$600, MATCH(B62, Paste_Here!A$2:A$600, 0))&lt;&gt;"", ISNUMBER(VALUE(INDEX(Paste_Here!AG$2:AG$600, MATCH(B62, Paste_Here!A$2:A$600, 0))))), INDEX(Paste_Here!AG$2:AG$600, MATCH(B62, Paste_Here!A$2:A$600, 0)), ""), ""), "")</f>
        <v/>
      </c>
      <c r="EK62" s="47"/>
      <c r="EL62" s="2" t="str">
        <f>IFERROR(IF(B62&lt;&gt;"", IF(AND(INDEX(Paste_Here!AL$2:AL$600, MATCH(B62, Paste_Here!A$2:A$600, 0))&lt;&gt;"", ISNUMBER(VALUE(INDEX(Paste_Here!AL$2:AL$600, MATCH(B62, Paste_Here!A$2:A$600, 0))))), INDEX(Paste_Here!AL$2:AL$600, MATCH(B62, Paste_Here!A$2:A$600, 0)), ""), ""), "")</f>
        <v/>
      </c>
      <c r="EM62" s="47"/>
      <c r="FA62" s="4" t="str" cm="1">
        <f t="array" ref="FA62">IFERROR(INDEX(Paste_Here!$B$2:$B$600, MATCH(0, COUNTIF(FA$4:FA61, Paste_Here!$B$2:$B$600) + IF(Paste_Here!$B$2:$B$600="", 1, 0), 0)), "")</f>
        <v/>
      </c>
      <c r="FB62" s="4" t="str">
        <f>IF(FA62&lt;&gt;"", INDEX(Paste_Here!$A$2:$A$600, MATCH(FA62, Paste_Here!$B$2:$B$600, 0)), "")</f>
        <v/>
      </c>
      <c r="FC62" s="4" t="str">
        <f t="shared" si="4"/>
        <v/>
      </c>
      <c r="FD62" s="4" t="str" cm="1">
        <f t="array" ref="FD62">IFERROR(INDEX($FC$5:$FC$600, MATCH(SMALL(IF($FC$5:$FC$600&lt;&gt;"", COUNTIF($FC$5:$FC$600, "&lt;"&amp;$FC$5:$FC$600)+1), ROW()-ROW($FD$5)+1), COUNTIF($FC$5:$FC$600, "&lt;"&amp;$FC$5:$FC$600)+1, 0)), "")</f>
        <v/>
      </c>
      <c r="FF62" s="2" t="str">
        <f>IFERROR(IF(B62&lt;&gt;"", IF(AND(INDEX(Paste_Here!AH$2:AH$600, MATCH(B62, Paste_Here!A$2:A$600, 0))&lt;&gt;"", ISNUMBER(VALUE(INDEX(Paste_Here!AH$2:AH$600, MATCH(B62, Paste_Here!A$2:A$600, 0))))), INDEX(Paste_Here!AH$2:AH$600, MATCH(B62, Paste_Here!A$2:A$600, 0)), ""), ""), "")</f>
        <v/>
      </c>
      <c r="FG62" s="47"/>
      <c r="FH62" s="2" t="str">
        <f>IFERROR(IF(B62&lt;&gt;"", IF(AND(INDEX(Paste_Here!AM$2:AM$600, MATCH(B62, Paste_Here!A$2:A$600, 0))&lt;&gt;"", ISNUMBER(VALUE(INDEX(Paste_Here!AM$2:AM$600, MATCH(B62, Paste_Here!A$2:A$600, 0))))), INDEX(Paste_Here!AM$2:AM$600, MATCH(B62, Paste_Here!A$2:A$600, 0)), ""), ""), "")</f>
        <v/>
      </c>
      <c r="FI62" s="47"/>
      <c r="FJ62" s="47"/>
      <c r="FK62" s="2" t="str">
        <f t="shared" si="5"/>
        <v/>
      </c>
      <c r="FL62" s="47"/>
      <c r="FM62" s="2" t="str">
        <f>IFERROR(IF(B62&lt;&gt;"", IF(ISNUMBER(VALUE(INDEX(Paste_Here!H$2:H$600, MATCH(B62, Paste_Here!A$2:A$600, 0)))), IF(VALUE(INDEX(Paste_Here!H$2:H$600, MATCH(B62, Paste_Here!A$2:A$600, 0)))=0, "No", IF(AND(VALUE(INDEX(Paste_Here!H$2:H$600, MATCH(B62, Paste_Here!A$2:A$600, 0)))&gt;=1, VALUE(INDEX(Paste_Here!H$2:H$600, MATCH(B62, Paste_Here!A$2:A$600, 0)))&lt;=4), VALUE(INDEX(Paste_Here!H$2:H$600, MATCH(B62, Paste_Here!A$2:A$600, 0))), "")), ""), ""), "")</f>
        <v/>
      </c>
      <c r="FN62" s="47"/>
      <c r="FO62" s="34" t="str">
        <f>IFERROR(IF(B62&lt;&gt;"", IF(ISNUMBER(VALUE(INDEX(Paste_Here!I$2:I$600, MATCH(B62, Paste_Here!A$2:A$600, 0)))), IF(VALUE(INDEX(Paste_Here!I$2:I$600, MATCH(B62, Paste_Here!A$2:A$600, 0)))=0, "No", IF(AND(VALUE(INDEX(Paste_Here!I$2:I$600, MATCH(B62, Paste_Here!A$2:A$600, 0)))&gt;=1, VALUE(INDEX(Paste_Here!I$2:I$600, MATCH(B62, Paste_Here!A$2:A$600, 0)))&lt;=4), VALUE(INDEX(Paste_Here!I$2:I$600, MATCH(B62, Paste_Here!A$2:A$600, 0))), "")), ""), ""), "")</f>
        <v/>
      </c>
      <c r="FP62" s="47"/>
      <c r="FQ62" s="2"/>
      <c r="FR62" s="47"/>
      <c r="FS62" s="2"/>
      <c r="FT62" s="47"/>
      <c r="FU62" s="2"/>
      <c r="FV62" s="47"/>
      <c r="FW62" s="2"/>
      <c r="FX62" s="47"/>
      <c r="FY62" s="2"/>
      <c r="FZ62" s="47"/>
      <c r="GA62" s="2"/>
      <c r="GB62" s="47"/>
      <c r="GU62" s="2"/>
      <c r="GV62" s="47"/>
      <c r="GW62" s="2"/>
      <c r="GX62" s="47"/>
    </row>
    <row r="63" spans="1:206" ht="11.65">
      <c r="A63" s="47"/>
      <c r="B63" s="2" t="str">
        <f t="shared" si="0"/>
        <v/>
      </c>
      <c r="C63" s="47"/>
      <c r="D63" s="2" t="str">
        <f>IFERROR(IF(B63&lt;&gt;"", IF(COUNTIF(INDEX(Paste_Here!N$2:O$600, MATCH(B63, Paste_Here!A$2:A$600, 0), 0), "yes") &gt; 0, "No", IF(COUNTIF(INDEX(Paste_Here!N$2:O$600, MATCH(B63, Paste_Here!A$2:A$600, 0), 0), "no") &gt; 0, "Yes", "")), ""), "")</f>
        <v/>
      </c>
      <c r="E63" s="47"/>
      <c r="F63" s="84" t="str">
        <f>IFERROR(IF(B63&lt;&gt;"", IF(AND(INDEX(Paste_Here!P$2:P$600, MATCH(B63, Paste_Here!A$2:A$600, 0))&lt;&gt;"", ISNUMBER(VALUE(INDEX(Paste_Here!P$2:P$600, MATCH(B63, Paste_Here!A$2:A$600, 0))))), INDEX(Paste_Here!P$2:P$600, MATCH(B63, Paste_Here!A$2:A$600, 0)), ""), ""), "")</f>
        <v/>
      </c>
      <c r="G63" s="47"/>
      <c r="H63" s="2" t="str">
        <f>IFERROR(IF(B63&lt;&gt;"", IF(ISNUMBER(SEARCH("highrisk", LOWER(INDEX(Paste_Here!Q$2:Q$600, MATCH(B63, Paste_Here!A$2:A$600, 0))))), "High Risk", IF(ISNUMBER(SEARCH("lowrisk", LOWER(INDEX(Paste_Here!Q$2:Q$600, MATCH(B63, Paste_Here!A$2:A$600, 0))))), "Low Risk", IF(ISNUMBER(SEARCH("somerisk", LOWER(INDEX(Paste_Here!Q$2:Q$600, MATCH(B63, Paste_Here!A$2:A$600, 0))))), "Some Risk", ""))), ""), "")</f>
        <v/>
      </c>
      <c r="I63" s="47"/>
      <c r="J63" s="2"/>
      <c r="K63" s="47"/>
      <c r="L63" s="2"/>
      <c r="M63" s="47"/>
      <c r="N63" s="2"/>
      <c r="O63" s="47"/>
      <c r="P63" s="2" t="str">
        <f>IFERROR(IF(B63&lt;&gt;"", IF(AND(ISNUMBER(VALUE(INDEX(Paste_Here!R$2:R$600, MATCH(B63, Paste_Here!A$2:A$600, 0)))), INDEX(Paste_Here!R$2:R$600, MATCH(B63, Paste_Here!A$2:A$600, 0)) &lt;&gt; ""), VALUE(INDEX(Paste_Here!R$2:R$600, MATCH(B63, Paste_Here!A$2:A$600, 0))), ""), ""), "")</f>
        <v/>
      </c>
      <c r="Q63" s="47"/>
      <c r="R63" s="2"/>
      <c r="S63" s="47"/>
      <c r="W63" s="47"/>
      <c r="X63" s="2"/>
      <c r="Y63" s="47"/>
      <c r="Z63" s="2" t="str">
        <f>IFERROR(IF(B63&lt;&gt;"", IF(AND(INDEX(Paste_Here!S$2:S$600, MATCH(B63, Paste_Here!A$2:A$600, 0))&lt;&gt;"", ISNUMBER(VALUE(INDEX(Paste_Here!S$2:S$600, MATCH(B63, Paste_Here!A$2:A$600, 0))))), INDEX(Paste_Here!S$2:S$600, MATCH(B63, Paste_Here!A$2:A$600, 0)), ""), ""), "")</f>
        <v/>
      </c>
      <c r="AA63" s="47"/>
      <c r="AB63" s="2" t="str">
        <f>IFERROR(IF(B63&lt;&gt;"", IF(ISNUMBER(SEARCH("highrisk", LOWER(INDEX(Paste_Here!T$2:T$600, MATCH(B63, Paste_Here!A$2:A$600, 0))))), "High Risk", IF(ISNUMBER(SEARCH("lowrisk", LOWER(INDEX(Paste_Here!T$2:T$600, MATCH(B63, Paste_Here!A$2:A$600, 0))))), "Low Risk", IF(ISNUMBER(SEARCH("somerisk", LOWER(INDEX(Paste_Here!T$2:T$600, MATCH(B63, Paste_Here!A$2:A$600, 0))))), "Some Risk", IF(ISNUMBER(SEARCH("OT", LOWER(INDEX(Paste_Here!T$2:T$600, MATCH(B63, Paste_Here!A$2:A$600, 0))))), "On Track", "")))), ""), "")</f>
        <v/>
      </c>
      <c r="AC63" s="47"/>
      <c r="AD63" s="2"/>
      <c r="AE63" s="47"/>
      <c r="AF63" s="2"/>
      <c r="AG63" s="47"/>
      <c r="AH63" s="2"/>
      <c r="AI63" s="47"/>
      <c r="AJ63" s="2" t="str" cm="1">
        <f t="array" aca="1" ref="AJ63" ca="1">IFERROR(IF(ISNUMBER(SEARCH("BR", INDEX(Paste_Here!AB$2:AB$210, MATCH(B63, Paste_Here!A$2:A$210, 0)))), -1, 1) * VALUE(_xlfn.TEXTJOIN("", TRUE, IF(ISNUMBER(--MID(INDEX(Paste_Here!AB$2:AB$210, MATCH(B63, Paste_Here!A$2:A$210, 0)), ROW(INDIRECT("1:"&amp;LEN(INDEX(Paste_Here!AB$2:AB$210, MATCH(B63, Paste_Here!A$2:A$210, 0))))), 1)), MID(INDEX(Paste_Here!AB$2:AB$210, MATCH(B63, Paste_Here!A$2:A$210, 0)), ROW(INDIRECT("1:"&amp;LEN(INDEX(Paste_Here!AB$2:AB$210, MATCH(B63, Paste_Here!A$2:A$210, 0))))), 1), ""))), "")</f>
        <v/>
      </c>
      <c r="AK63" s="47"/>
      <c r="AL63" s="34" t="str">
        <f>IFERROR(IF(B63&lt;&gt;"", IF(AND(INDEX(Paste_Here!AF$2:AF$600, MATCH(B63, Paste_Here!A$2:A$600, 0))&lt;&gt;"", ISNUMBER(VALUE(INDEX(Paste_Here!AF$2:AF$600, MATCH(B63, Paste_Here!A$2:A$600, 0))))), INDEX(Paste_Here!AF$2:AF$600, MATCH(B63, Paste_Here!A$2:A$600, 0)), ""), ""), "")</f>
        <v/>
      </c>
      <c r="AM63" s="47"/>
      <c r="AN63" s="47"/>
      <c r="AO63" s="2" t="str">
        <f t="shared" si="1"/>
        <v/>
      </c>
      <c r="AP63" s="47"/>
      <c r="AQ63" s="34" t="str">
        <f>IFERROR(IF(B63&lt;&gt;"", IF(COUNTIF(INDEX(Paste_Here!X$2:Y$600, MATCH(B63, Paste_Here!A$2:A$600, 0), 0), "yes") &gt; 0, "No", IF(COUNTIF(INDEX(Paste_Here!X$2:Y$600, MATCH(B63, Paste_Here!A$2:A$600, 0), 0), "no") &gt; 0, "Yes", "")), ""), "")</f>
        <v/>
      </c>
      <c r="AR63" s="47"/>
      <c r="AS63" s="34" t="str">
        <f>IFERROR(IF(B63&lt;&gt;"", IF(AND(INDEX(Paste_Here!U$2:U$600, MATCH(B63, Paste_Here!A$2:A$600, 0))&lt;&gt;"", ISNUMBER(VALUE(INDEX(Paste_Here!U$2:U$600, MATCH(B63, Paste_Here!A$2:A$600, 0))))), INDEX(Paste_Here!U$2:U$600, MATCH(B63, Paste_Here!A$2:A$600, 0)), ""), ""), "")</f>
        <v/>
      </c>
      <c r="AT63" s="47"/>
      <c r="AU63" s="34" t="str">
        <f>IFERROR(IF(B63&lt;&gt;"", IF(ISNUMBER(SEARCH("highrisk", LOWER(INDEX(Paste_Here!V$2:V$600, MATCH(B63, Paste_Here!A$2:A$600, 0))))), "High Risk", IF(ISNUMBER(SEARCH("lowrisk", LOWER(INDEX(Paste_Here!V$2:V$600, MATCH(B63, Paste_Here!A$2:A$600, 0))))), "Low Risk", IF(ISNUMBER(SEARCH("somerisk", LOWER(INDEX(Paste_Here!V$2:V$600, MATCH(B63, Paste_Here!A$2:A$600, 0))))), "Some Risk", ""))), ""), "")</f>
        <v/>
      </c>
      <c r="AV63" s="47"/>
      <c r="AW63" s="34" t="str">
        <f>IFERROR(IF(B63&lt;&gt;"", IF(AND(ISNUMBER(VALUE(INDEX(Paste_Here!W$2:W$600, MATCH(B63, Paste_Here!A$2:A$600, 0)))), INDEX(Paste_Here!W$2:W$600, MATCH(B63, Paste_Here!A$2:A$600, 0)) &lt;&gt; ""), VALUE(INDEX(Paste_Here!W$2:W$600, MATCH(B63, Paste_Here!A$2:A$600, 0))), ""), ""), "")</f>
        <v/>
      </c>
      <c r="AX63" s="47"/>
      <c r="BA63" s="2" t="str">
        <f>IFERROR(IF(B63&lt;&gt;"", IF(AND(INDEX(Paste_Here!AI$2:AI$600, MATCH(B63, Paste_Here!A$2:A$600, 0))&lt;&gt;"", ISNUMBER(VALUE(INDEX(Paste_Here!AI$2:AI$600, MATCH(B63, Paste_Here!A$2:A$600, 0))))), INDEX(Paste_Here!AI$2:AI$600, MATCH(B63, Paste_Here!A$2:A$600, 0)), ""), ""), "")</f>
        <v/>
      </c>
      <c r="BB63" s="47"/>
      <c r="BC63" s="34" t="str">
        <f>IFERROR(IF(B63&lt;&gt;"", IF(ISNUMBER(SEARCH("highrisk", LOWER(INDEX(Paste_Here!AJ$2:AJ$600, MATCH(B63, Paste_Here!A$2:A$600, 0))))), "High Risk", IF(ISNUMBER(SEARCH("lowrisk", LOWER(INDEX(Paste_Here!AJ$2:AJ$600, MATCH(B63, Paste_Here!A$2:A$600, 0))))), "Low Risk", IF(ISNUMBER(SEARCH("somerisk", LOWER(INDEX(Paste_Here!AJ$2:AJ$600, MATCH(B63, Paste_Here!A$2:A$600, 0))))), "Some Risk", IF(ISNUMBER(SEARCH("OT", LOWER(INDEX(Paste_Here!AJ$2:AJ$600, MATCH(B63, Paste_Here!A$2:A$600, 0))))), "On Track", "")))), ""), "")</f>
        <v/>
      </c>
      <c r="BD63" s="47"/>
      <c r="BE63" s="34" t="str">
        <f>IFERROR(IF(B63&lt;&gt;"", IF(AND(INDEX(Paste_Here!AK$2:AK$600, MATCH(B63, Paste_Here!A$2:A$600, 0))&lt;&gt;"", ISNUMBER(VALUE(INDEX(Paste_Here!AK$2:AK$600, MATCH(B63, Paste_Here!A$2:A$600, 0))))), INDEX(Paste_Here!AK$2:AK$600, MATCH(B63, Paste_Here!A$2:A$600, 0)), ""), ""), "")</f>
        <v/>
      </c>
      <c r="BF63" s="47"/>
      <c r="BG63" s="34" t="str" cm="1">
        <f t="array" aca="1" ref="BG63" ca="1">IFERROR(IF(B63&lt;&gt;"", IF(INDEX(Paste_Here!AE$2:AE$600, MATCH(B63, Paste_Here!A$2:A$600, 0))&lt;&gt;"", IF(LEFT(INDEX(Paste_Here!AE$2:AE$600, MATCH(B63, Paste_Here!A$2:A$600, 0)), 2)="EM", -1, 1) * VALUE(_xlfn.TEXTJOIN("", TRUE, IF(ISNUMBER(MID(INDEX(Paste_Here!AE$2:AE$600, MATCH(B63, Paste_Here!A$2:A$600, 0)), ROW(INDIRECT("1:"&amp;LEN(INDEX(Paste_Here!AE$2:AE$600, MATCH(B63, Paste_Here!A$2:A$600, 0))))), 1)*1), MID(INDEX(Paste_Here!AE$2:AE$600, MATCH(B63, Paste_Here!A$2:A$600, 0)), ROW(INDIRECT("1:"&amp;LEN(INDEX(Paste_Here!AE$2:AE$600, MATCH(B63, Paste_Here!A$2:A$600, 0))))), 1), ""))), ""), ""), "")</f>
        <v/>
      </c>
      <c r="BH63" s="47"/>
      <c r="BJ63" s="47"/>
      <c r="BK63" s="2" t="str">
        <f t="shared" si="2"/>
        <v/>
      </c>
      <c r="BL63" s="47"/>
      <c r="BM63" s="34" t="str">
        <f>IFERROR(IF(B63&lt;&gt;"", IF(AND(INDEX(Paste_Here!Z$2:Z$600, MATCH(B63, Paste_Here!A$2:A$600, 0))&lt;&gt;"", ISNUMBER(VALUE(INDEX(Paste_Here!Z$2:Z$600, MATCH(B63, Paste_Here!A$2:A$600, 0))))), INDEX(Paste_Here!Z$2:Z$600, MATCH(B63, Paste_Here!A$2:A$600, 0)), ""), ""), "")</f>
        <v/>
      </c>
      <c r="BN63" s="47"/>
      <c r="BO63" s="34" t="str">
        <f>IFERROR(IF(B63&lt;&gt;"", IF(ISNUMBER(SEARCH("highrisk", LOWER(INDEX(Paste_Here!AA$2:AA$600, MATCH(B63, Paste_Here!A$2:A$600, 0))))), "High Risk", IF(ISNUMBER(SEARCH("lowrisk", LOWER(INDEX(Paste_Here!AA$2:AA$600, MATCH(B63, Paste_Here!A$2:A$600, 0))))), "Low Risk", IF(ISNUMBER(SEARCH("somerisk", LOWER(INDEX(Paste_Here!AA$2:AA$600, MATCH(B63, Paste_Here!A$2:A$600, 0))))), "Some Risk", IF(ISNUMBER(SEARCH("OT", LOWER(INDEX(Paste_Here!AA$2:AA$600, MATCH(B63, Paste_Here!A$2:A$600, 0))))), "On Track", "")))), ""), "")</f>
        <v/>
      </c>
      <c r="BP63" s="47"/>
      <c r="BQ63" s="34" t="str">
        <f>IFERROR(IF(B63&lt;&gt;"", IF(AND(INDEX(Paste_Here!AC$2:AC$600, MATCH(B63, Paste_Here!A$2:A$600, 0))&lt;&gt;"", ISNUMBER(VALUE(INDEX(Paste_Here!AC$2:AC$600, MATCH(B63, Paste_Here!A$2:A$600, 0))))), INDEX(Paste_Here!AC$2:AC$600, MATCH(B63, Paste_Here!A$2:A$600, 0)), ""), ""), "")</f>
        <v/>
      </c>
      <c r="BR63" s="47"/>
      <c r="BS63" s="34" t="str">
        <f>IFERROR(IF(B63&lt;&gt;"", IF(ISNUMBER(SEARCH("highrisk", LOWER(INDEX(Paste_Here!AD$2:AD$600, MATCH(B63, Paste_Here!A$2:A$600, 0))))), "High Risk", IF(ISNUMBER(SEARCH("lowrisk", LOWER(INDEX(Paste_Here!AD$2:AD$600, MATCH(B63, Paste_Here!A$2:A$600, 0))))), "Low Risk", IF(ISNUMBER(SEARCH("somerisk", LOWER(INDEX(Paste_Here!AD$2:AD$600, MATCH(B63, Paste_Here!A$2:A$600, 0))))), "Some Risk", IF(ISNUMBER(SEARCH("OT", LOWER(INDEX(Paste_Here!AD$2:AD$600, MATCH(B63, Paste_Here!A$2:A$600, 0))))), "On Track", "")))), ""), "")</f>
        <v/>
      </c>
      <c r="BT63" s="47"/>
      <c r="BU63" s="34"/>
      <c r="BV63" s="47"/>
      <c r="BW63" s="34"/>
      <c r="BX63" s="47"/>
      <c r="BY63" s="34"/>
      <c r="BZ63" s="47"/>
      <c r="CA63" s="34"/>
      <c r="CB63" s="49"/>
      <c r="CE63" s="47"/>
      <c r="CF63" s="2"/>
      <c r="CG63" s="47"/>
      <c r="CH63" s="34"/>
      <c r="CI63" s="47"/>
      <c r="CJ63" s="34"/>
      <c r="CK63" s="47"/>
      <c r="CL63" s="34"/>
      <c r="CM63" s="47"/>
      <c r="CN63" s="34"/>
      <c r="CO63" s="47"/>
      <c r="CP63" s="34"/>
      <c r="CQ63" s="47"/>
      <c r="CR63" s="34"/>
      <c r="CS63" s="47"/>
      <c r="CT63" s="34"/>
      <c r="CU63" s="47"/>
      <c r="CV63" s="34"/>
      <c r="CW63" s="47"/>
      <c r="CZ63" s="47"/>
      <c r="DA63" s="2"/>
      <c r="DB63" s="47"/>
      <c r="DC63" s="34"/>
      <c r="DD63" s="47"/>
      <c r="DE63" s="34"/>
      <c r="DF63" s="47"/>
      <c r="DG63" s="34"/>
      <c r="DH63" s="47"/>
      <c r="DI63" s="34"/>
      <c r="DJ63" s="47"/>
      <c r="DK63" s="34"/>
      <c r="DL63" s="47"/>
      <c r="DM63" s="34"/>
      <c r="DN63" s="47"/>
      <c r="DO63" s="34"/>
      <c r="DP63" s="47"/>
      <c r="DQ63" s="34"/>
      <c r="DR63" s="47"/>
      <c r="DS63" s="4"/>
      <c r="DT63" s="47"/>
      <c r="DU63" s="47"/>
      <c r="DV63" s="2" t="str">
        <f t="shared" si="3"/>
        <v/>
      </c>
      <c r="DW63" s="47"/>
      <c r="DX63" s="2" t="str">
        <f>IFERROR(IF(B63&lt;&gt;"", IF(ISNUMBER(SEARCH("s", LOWER(INDEX(Paste_Here!M$2:M$600, MATCH(B63, Paste_Here!A$2:A$600, 0))))), "Yes", IF(INDEX(Paste_Here!M$2:M$600, MATCH(B63, Paste_Here!A$2:A$600, 0))&lt;&gt;"", "No", "")), ""), "")</f>
        <v/>
      </c>
      <c r="DY63" s="47"/>
      <c r="DZ63" s="2" t="str">
        <f>IFERROR(IF(B63&lt;&gt;"", IF(ISNUMBER(SEARCH("yes", LOWER(INDEX(Paste_Here!F$2:F$600, MATCH(B63, Paste_Here!A$2:A$600, 0))))), "Yes", IF(ISNUMBER(SEARCH("no", LOWER(INDEX(Paste_Here!F$2:F$600, MATCH(B63, Paste_Here!A$2:A$600, 0))))), "No", "")), ""), "")</f>
        <v/>
      </c>
      <c r="EA63" s="47"/>
      <c r="EB63" s="2" t="str">
        <f>IFERROR(IF(B63&lt;&gt;"", IF(ISNUMBER(SEARCH("english language learner", LOWER(INDEX(Paste_Here!C$2:C$600, MATCH(B63, Paste_Here!A$2:A$600, 0))))), "Yes", ""), ""), "")</f>
        <v/>
      </c>
      <c r="EC63" s="47"/>
      <c r="ED63" s="2" t="str">
        <f>IFERROR(IF(B63&lt;&gt;"", IF(OR(ISNUMBER(SEARCH("b", LOWER(INDEX(Paste_Here!K$2:K$600, MATCH(B63, Paste_Here!A$2:A$600, 0))))), ISNUMBER(SEARCH("h", LOWER(INDEX(Paste_Here!K$2:K$600, MATCH(B63, Paste_Here!A$2:A$600, 0))))), ISNUMBER(SEARCH("i", LOWER(INDEX(Paste_Here!K$2:K$600, MATCH(B63, Paste_Here!A$2:A$600, 0)))))), "Yes", IF(INDEX(Paste_Here!K$2:K$600, MATCH(B63, Paste_Here!A$2:A$600, 0))&lt;&gt;"", "No", "")), ""), "")</f>
        <v/>
      </c>
      <c r="EE63" s="47"/>
      <c r="EF63" s="34" t="str">
        <f>IFERROR(IF(B63&lt;&gt;"", IF(ISNUMBER(SEARCH("yes", LOWER(INDEX(Paste_Here!L$2:L$600, MATCH(B63, Paste_Here!A$2:A$600, 0))))), "Yes", IF(ISNUMBER(SEARCH("no", LOWER(INDEX(Paste_Here!L$2:L$600, MATCH(B63, Paste_Here!A$2:A$600, 0))))), "No", "")), ""), "")</f>
        <v/>
      </c>
      <c r="EG63" s="47"/>
      <c r="EH63" s="2" t="str">
        <f>IFERROR(IF(B63&lt;&gt;"", IF(ISNUMBER(SEARCH("transitional 2", LOWER(INDEX(Paste_Here!C$2:C$600, MATCH(B63, Paste_Here!A$2:A$600, 0))))), "T2", IF(ISNUMBER(SEARCH("transitional 1", LOWER(INDEX(Paste_Here!C$2:C$600, MATCH(B63, Paste_Here!A$2:A$600, 0))))), "T1", IF(ISNUMBER(SEARCH("waived ell services", LOWER(INDEX(Paste_Here!C$2:C$600, MATCH(B63, Paste_Here!A$2:A$600, 0))))), "W", ""))), ""), "")</f>
        <v/>
      </c>
      <c r="EI63" s="47"/>
      <c r="EJ63" s="2" t="str">
        <f>IFERROR(IF(B63&lt;&gt;"", IF(AND(INDEX(Paste_Here!AG$2:AG$600, MATCH(B63, Paste_Here!A$2:A$600, 0))&lt;&gt;"", ISNUMBER(VALUE(INDEX(Paste_Here!AG$2:AG$600, MATCH(B63, Paste_Here!A$2:A$600, 0))))), INDEX(Paste_Here!AG$2:AG$600, MATCH(B63, Paste_Here!A$2:A$600, 0)), ""), ""), "")</f>
        <v/>
      </c>
      <c r="EK63" s="47"/>
      <c r="EL63" s="2" t="str">
        <f>IFERROR(IF(B63&lt;&gt;"", IF(AND(INDEX(Paste_Here!AL$2:AL$600, MATCH(B63, Paste_Here!A$2:A$600, 0))&lt;&gt;"", ISNUMBER(VALUE(INDEX(Paste_Here!AL$2:AL$600, MATCH(B63, Paste_Here!A$2:A$600, 0))))), INDEX(Paste_Here!AL$2:AL$600, MATCH(B63, Paste_Here!A$2:A$600, 0)), ""), ""), "")</f>
        <v/>
      </c>
      <c r="EM63" s="47"/>
      <c r="FA63" s="4" t="str" cm="1">
        <f t="array" ref="FA63">IFERROR(INDEX(Paste_Here!$B$2:$B$600, MATCH(0, COUNTIF(FA$4:FA62, Paste_Here!$B$2:$B$600) + IF(Paste_Here!$B$2:$B$600="", 1, 0), 0)), "")</f>
        <v/>
      </c>
      <c r="FB63" s="4" t="str">
        <f>IF(FA63&lt;&gt;"", INDEX(Paste_Here!$A$2:$A$600, MATCH(FA63, Paste_Here!$B$2:$B$600, 0)), "")</f>
        <v/>
      </c>
      <c r="FC63" s="4" t="str">
        <f t="shared" si="4"/>
        <v/>
      </c>
      <c r="FD63" s="4" t="str" cm="1">
        <f t="array" ref="FD63">IFERROR(INDEX($FC$5:$FC$600, MATCH(SMALL(IF($FC$5:$FC$600&lt;&gt;"", COUNTIF($FC$5:$FC$600, "&lt;"&amp;$FC$5:$FC$600)+1), ROW()-ROW($FD$5)+1), COUNTIF($FC$5:$FC$600, "&lt;"&amp;$FC$5:$FC$600)+1, 0)), "")</f>
        <v/>
      </c>
      <c r="FF63" s="2" t="str">
        <f>IFERROR(IF(B63&lt;&gt;"", IF(AND(INDEX(Paste_Here!AH$2:AH$600, MATCH(B63, Paste_Here!A$2:A$600, 0))&lt;&gt;"", ISNUMBER(VALUE(INDEX(Paste_Here!AH$2:AH$600, MATCH(B63, Paste_Here!A$2:A$600, 0))))), INDEX(Paste_Here!AH$2:AH$600, MATCH(B63, Paste_Here!A$2:A$600, 0)), ""), ""), "")</f>
        <v/>
      </c>
      <c r="FG63" s="47"/>
      <c r="FH63" s="2" t="str">
        <f>IFERROR(IF(B63&lt;&gt;"", IF(AND(INDEX(Paste_Here!AM$2:AM$600, MATCH(B63, Paste_Here!A$2:A$600, 0))&lt;&gt;"", ISNUMBER(VALUE(INDEX(Paste_Here!AM$2:AM$600, MATCH(B63, Paste_Here!A$2:A$600, 0))))), INDEX(Paste_Here!AM$2:AM$600, MATCH(B63, Paste_Here!A$2:A$600, 0)), ""), ""), "")</f>
        <v/>
      </c>
      <c r="FI63" s="47"/>
      <c r="FJ63" s="47"/>
      <c r="FK63" s="2" t="str">
        <f t="shared" si="5"/>
        <v/>
      </c>
      <c r="FL63" s="47"/>
      <c r="FM63" s="2" t="str">
        <f>IFERROR(IF(B63&lt;&gt;"", IF(ISNUMBER(VALUE(INDEX(Paste_Here!H$2:H$600, MATCH(B63, Paste_Here!A$2:A$600, 0)))), IF(VALUE(INDEX(Paste_Here!H$2:H$600, MATCH(B63, Paste_Here!A$2:A$600, 0)))=0, "No", IF(AND(VALUE(INDEX(Paste_Here!H$2:H$600, MATCH(B63, Paste_Here!A$2:A$600, 0)))&gt;=1, VALUE(INDEX(Paste_Here!H$2:H$600, MATCH(B63, Paste_Here!A$2:A$600, 0)))&lt;=4), VALUE(INDEX(Paste_Here!H$2:H$600, MATCH(B63, Paste_Here!A$2:A$600, 0))), "")), ""), ""), "")</f>
        <v/>
      </c>
      <c r="FN63" s="47"/>
      <c r="FO63" s="34" t="str">
        <f>IFERROR(IF(B63&lt;&gt;"", IF(ISNUMBER(VALUE(INDEX(Paste_Here!I$2:I$600, MATCH(B63, Paste_Here!A$2:A$600, 0)))), IF(VALUE(INDEX(Paste_Here!I$2:I$600, MATCH(B63, Paste_Here!A$2:A$600, 0)))=0, "No", IF(AND(VALUE(INDEX(Paste_Here!I$2:I$600, MATCH(B63, Paste_Here!A$2:A$600, 0)))&gt;=1, VALUE(INDEX(Paste_Here!I$2:I$600, MATCH(B63, Paste_Here!A$2:A$600, 0)))&lt;=4), VALUE(INDEX(Paste_Here!I$2:I$600, MATCH(B63, Paste_Here!A$2:A$600, 0))), "")), ""), ""), "")</f>
        <v/>
      </c>
      <c r="FP63" s="47"/>
      <c r="FQ63" s="2"/>
      <c r="FR63" s="47"/>
      <c r="FS63" s="2"/>
      <c r="FT63" s="47"/>
      <c r="FU63" s="2"/>
      <c r="FV63" s="47"/>
      <c r="FW63" s="2"/>
      <c r="FX63" s="47"/>
      <c r="FY63" s="2"/>
      <c r="FZ63" s="47"/>
      <c r="GA63" s="2"/>
      <c r="GB63" s="47"/>
      <c r="GU63" s="2"/>
      <c r="GV63" s="47"/>
      <c r="GW63" s="2"/>
      <c r="GX63" s="47"/>
    </row>
    <row r="64" spans="1:206" ht="11.65">
      <c r="A64" s="47"/>
      <c r="B64" s="2" t="str">
        <f t="shared" si="0"/>
        <v/>
      </c>
      <c r="C64" s="47"/>
      <c r="D64" s="2" t="str">
        <f>IFERROR(IF(B64&lt;&gt;"", IF(COUNTIF(INDEX(Paste_Here!N$2:O$600, MATCH(B64, Paste_Here!A$2:A$600, 0), 0), "yes") &gt; 0, "No", IF(COUNTIF(INDEX(Paste_Here!N$2:O$600, MATCH(B64, Paste_Here!A$2:A$600, 0), 0), "no") &gt; 0, "Yes", "")), ""), "")</f>
        <v/>
      </c>
      <c r="E64" s="47"/>
      <c r="F64" s="84" t="str">
        <f>IFERROR(IF(B64&lt;&gt;"", IF(AND(INDEX(Paste_Here!P$2:P$600, MATCH(B64, Paste_Here!A$2:A$600, 0))&lt;&gt;"", ISNUMBER(VALUE(INDEX(Paste_Here!P$2:P$600, MATCH(B64, Paste_Here!A$2:A$600, 0))))), INDEX(Paste_Here!P$2:P$600, MATCH(B64, Paste_Here!A$2:A$600, 0)), ""), ""), "")</f>
        <v/>
      </c>
      <c r="G64" s="47"/>
      <c r="H64" s="2" t="str">
        <f>IFERROR(IF(B64&lt;&gt;"", IF(ISNUMBER(SEARCH("highrisk", LOWER(INDEX(Paste_Here!Q$2:Q$600, MATCH(B64, Paste_Here!A$2:A$600, 0))))), "High Risk", IF(ISNUMBER(SEARCH("lowrisk", LOWER(INDEX(Paste_Here!Q$2:Q$600, MATCH(B64, Paste_Here!A$2:A$600, 0))))), "Low Risk", IF(ISNUMBER(SEARCH("somerisk", LOWER(INDEX(Paste_Here!Q$2:Q$600, MATCH(B64, Paste_Here!A$2:A$600, 0))))), "Some Risk", ""))), ""), "")</f>
        <v/>
      </c>
      <c r="I64" s="47"/>
      <c r="J64" s="2"/>
      <c r="K64" s="47"/>
      <c r="L64" s="2"/>
      <c r="M64" s="47"/>
      <c r="N64" s="2"/>
      <c r="O64" s="47"/>
      <c r="P64" s="2" t="str">
        <f>IFERROR(IF(B64&lt;&gt;"", IF(AND(ISNUMBER(VALUE(INDEX(Paste_Here!R$2:R$600, MATCH(B64, Paste_Here!A$2:A$600, 0)))), INDEX(Paste_Here!R$2:R$600, MATCH(B64, Paste_Here!A$2:A$600, 0)) &lt;&gt; ""), VALUE(INDEX(Paste_Here!R$2:R$600, MATCH(B64, Paste_Here!A$2:A$600, 0))), ""), ""), "")</f>
        <v/>
      </c>
      <c r="Q64" s="47"/>
      <c r="R64" s="2"/>
      <c r="S64" s="47"/>
      <c r="W64" s="47"/>
      <c r="X64" s="2"/>
      <c r="Y64" s="47"/>
      <c r="Z64" s="2" t="str">
        <f>IFERROR(IF(B64&lt;&gt;"", IF(AND(INDEX(Paste_Here!S$2:S$600, MATCH(B64, Paste_Here!A$2:A$600, 0))&lt;&gt;"", ISNUMBER(VALUE(INDEX(Paste_Here!S$2:S$600, MATCH(B64, Paste_Here!A$2:A$600, 0))))), INDEX(Paste_Here!S$2:S$600, MATCH(B64, Paste_Here!A$2:A$600, 0)), ""), ""), "")</f>
        <v/>
      </c>
      <c r="AA64" s="47"/>
      <c r="AB64" s="2" t="str">
        <f>IFERROR(IF(B64&lt;&gt;"", IF(ISNUMBER(SEARCH("highrisk", LOWER(INDEX(Paste_Here!T$2:T$600, MATCH(B64, Paste_Here!A$2:A$600, 0))))), "High Risk", IF(ISNUMBER(SEARCH("lowrisk", LOWER(INDEX(Paste_Here!T$2:T$600, MATCH(B64, Paste_Here!A$2:A$600, 0))))), "Low Risk", IF(ISNUMBER(SEARCH("somerisk", LOWER(INDEX(Paste_Here!T$2:T$600, MATCH(B64, Paste_Here!A$2:A$600, 0))))), "Some Risk", IF(ISNUMBER(SEARCH("OT", LOWER(INDEX(Paste_Here!T$2:T$600, MATCH(B64, Paste_Here!A$2:A$600, 0))))), "On Track", "")))), ""), "")</f>
        <v/>
      </c>
      <c r="AC64" s="47"/>
      <c r="AD64" s="2"/>
      <c r="AE64" s="47"/>
      <c r="AF64" s="2"/>
      <c r="AG64" s="47"/>
      <c r="AH64" s="2"/>
      <c r="AI64" s="47"/>
      <c r="AJ64" s="2" t="str" cm="1">
        <f t="array" aca="1" ref="AJ64" ca="1">IFERROR(IF(ISNUMBER(SEARCH("BR", INDEX(Paste_Here!AB$2:AB$210, MATCH(B64, Paste_Here!A$2:A$210, 0)))), -1, 1) * VALUE(_xlfn.TEXTJOIN("", TRUE, IF(ISNUMBER(--MID(INDEX(Paste_Here!AB$2:AB$210, MATCH(B64, Paste_Here!A$2:A$210, 0)), ROW(INDIRECT("1:"&amp;LEN(INDEX(Paste_Here!AB$2:AB$210, MATCH(B64, Paste_Here!A$2:A$210, 0))))), 1)), MID(INDEX(Paste_Here!AB$2:AB$210, MATCH(B64, Paste_Here!A$2:A$210, 0)), ROW(INDIRECT("1:"&amp;LEN(INDEX(Paste_Here!AB$2:AB$210, MATCH(B64, Paste_Here!A$2:A$210, 0))))), 1), ""))), "")</f>
        <v/>
      </c>
      <c r="AK64" s="47"/>
      <c r="AL64" s="34" t="str">
        <f>IFERROR(IF(B64&lt;&gt;"", IF(AND(INDEX(Paste_Here!AF$2:AF$600, MATCH(B64, Paste_Here!A$2:A$600, 0))&lt;&gt;"", ISNUMBER(VALUE(INDEX(Paste_Here!AF$2:AF$600, MATCH(B64, Paste_Here!A$2:A$600, 0))))), INDEX(Paste_Here!AF$2:AF$600, MATCH(B64, Paste_Here!A$2:A$600, 0)), ""), ""), "")</f>
        <v/>
      </c>
      <c r="AM64" s="47"/>
      <c r="AN64" s="47"/>
      <c r="AO64" s="2" t="str">
        <f t="shared" si="1"/>
        <v/>
      </c>
      <c r="AP64" s="47"/>
      <c r="AQ64" s="34" t="str">
        <f>IFERROR(IF(B64&lt;&gt;"", IF(COUNTIF(INDEX(Paste_Here!X$2:Y$600, MATCH(B64, Paste_Here!A$2:A$600, 0), 0), "yes") &gt; 0, "No", IF(COUNTIF(INDEX(Paste_Here!X$2:Y$600, MATCH(B64, Paste_Here!A$2:A$600, 0), 0), "no") &gt; 0, "Yes", "")), ""), "")</f>
        <v/>
      </c>
      <c r="AR64" s="47"/>
      <c r="AS64" s="34" t="str">
        <f>IFERROR(IF(B64&lt;&gt;"", IF(AND(INDEX(Paste_Here!U$2:U$600, MATCH(B64, Paste_Here!A$2:A$600, 0))&lt;&gt;"", ISNUMBER(VALUE(INDEX(Paste_Here!U$2:U$600, MATCH(B64, Paste_Here!A$2:A$600, 0))))), INDEX(Paste_Here!U$2:U$600, MATCH(B64, Paste_Here!A$2:A$600, 0)), ""), ""), "")</f>
        <v/>
      </c>
      <c r="AT64" s="47"/>
      <c r="AU64" s="34" t="str">
        <f>IFERROR(IF(B64&lt;&gt;"", IF(ISNUMBER(SEARCH("highrisk", LOWER(INDEX(Paste_Here!V$2:V$600, MATCH(B64, Paste_Here!A$2:A$600, 0))))), "High Risk", IF(ISNUMBER(SEARCH("lowrisk", LOWER(INDEX(Paste_Here!V$2:V$600, MATCH(B64, Paste_Here!A$2:A$600, 0))))), "Low Risk", IF(ISNUMBER(SEARCH("somerisk", LOWER(INDEX(Paste_Here!V$2:V$600, MATCH(B64, Paste_Here!A$2:A$600, 0))))), "Some Risk", ""))), ""), "")</f>
        <v/>
      </c>
      <c r="AV64" s="47"/>
      <c r="AW64" s="34" t="str">
        <f>IFERROR(IF(B64&lt;&gt;"", IF(AND(ISNUMBER(VALUE(INDEX(Paste_Here!W$2:W$600, MATCH(B64, Paste_Here!A$2:A$600, 0)))), INDEX(Paste_Here!W$2:W$600, MATCH(B64, Paste_Here!A$2:A$600, 0)) &lt;&gt; ""), VALUE(INDEX(Paste_Here!W$2:W$600, MATCH(B64, Paste_Here!A$2:A$600, 0))), ""), ""), "")</f>
        <v/>
      </c>
      <c r="AX64" s="47"/>
      <c r="BA64" s="2" t="str">
        <f>IFERROR(IF(B64&lt;&gt;"", IF(AND(INDEX(Paste_Here!AI$2:AI$600, MATCH(B64, Paste_Here!A$2:A$600, 0))&lt;&gt;"", ISNUMBER(VALUE(INDEX(Paste_Here!AI$2:AI$600, MATCH(B64, Paste_Here!A$2:A$600, 0))))), INDEX(Paste_Here!AI$2:AI$600, MATCH(B64, Paste_Here!A$2:A$600, 0)), ""), ""), "")</f>
        <v/>
      </c>
      <c r="BB64" s="47"/>
      <c r="BC64" s="34" t="str">
        <f>IFERROR(IF(B64&lt;&gt;"", IF(ISNUMBER(SEARCH("highrisk", LOWER(INDEX(Paste_Here!AJ$2:AJ$600, MATCH(B64, Paste_Here!A$2:A$600, 0))))), "High Risk", IF(ISNUMBER(SEARCH("lowrisk", LOWER(INDEX(Paste_Here!AJ$2:AJ$600, MATCH(B64, Paste_Here!A$2:A$600, 0))))), "Low Risk", IF(ISNUMBER(SEARCH("somerisk", LOWER(INDEX(Paste_Here!AJ$2:AJ$600, MATCH(B64, Paste_Here!A$2:A$600, 0))))), "Some Risk", IF(ISNUMBER(SEARCH("OT", LOWER(INDEX(Paste_Here!AJ$2:AJ$600, MATCH(B64, Paste_Here!A$2:A$600, 0))))), "On Track", "")))), ""), "")</f>
        <v/>
      </c>
      <c r="BD64" s="47"/>
      <c r="BE64" s="34" t="str">
        <f>IFERROR(IF(B64&lt;&gt;"", IF(AND(INDEX(Paste_Here!AK$2:AK$600, MATCH(B64, Paste_Here!A$2:A$600, 0))&lt;&gt;"", ISNUMBER(VALUE(INDEX(Paste_Here!AK$2:AK$600, MATCH(B64, Paste_Here!A$2:A$600, 0))))), INDEX(Paste_Here!AK$2:AK$600, MATCH(B64, Paste_Here!A$2:A$600, 0)), ""), ""), "")</f>
        <v/>
      </c>
      <c r="BF64" s="47"/>
      <c r="BG64" s="34" t="str" cm="1">
        <f t="array" aca="1" ref="BG64" ca="1">IFERROR(IF(B64&lt;&gt;"", IF(INDEX(Paste_Here!AE$2:AE$600, MATCH(B64, Paste_Here!A$2:A$600, 0))&lt;&gt;"", IF(LEFT(INDEX(Paste_Here!AE$2:AE$600, MATCH(B64, Paste_Here!A$2:A$600, 0)), 2)="EM", -1, 1) * VALUE(_xlfn.TEXTJOIN("", TRUE, IF(ISNUMBER(MID(INDEX(Paste_Here!AE$2:AE$600, MATCH(B64, Paste_Here!A$2:A$600, 0)), ROW(INDIRECT("1:"&amp;LEN(INDEX(Paste_Here!AE$2:AE$600, MATCH(B64, Paste_Here!A$2:A$600, 0))))), 1)*1), MID(INDEX(Paste_Here!AE$2:AE$600, MATCH(B64, Paste_Here!A$2:A$600, 0)), ROW(INDIRECT("1:"&amp;LEN(INDEX(Paste_Here!AE$2:AE$600, MATCH(B64, Paste_Here!A$2:A$600, 0))))), 1), ""))), ""), ""), "")</f>
        <v/>
      </c>
      <c r="BH64" s="47"/>
      <c r="BJ64" s="47"/>
      <c r="BK64" s="2" t="str">
        <f t="shared" si="2"/>
        <v/>
      </c>
      <c r="BL64" s="47"/>
      <c r="BM64" s="34" t="str">
        <f>IFERROR(IF(B64&lt;&gt;"", IF(AND(INDEX(Paste_Here!Z$2:Z$600, MATCH(B64, Paste_Here!A$2:A$600, 0))&lt;&gt;"", ISNUMBER(VALUE(INDEX(Paste_Here!Z$2:Z$600, MATCH(B64, Paste_Here!A$2:A$600, 0))))), INDEX(Paste_Here!Z$2:Z$600, MATCH(B64, Paste_Here!A$2:A$600, 0)), ""), ""), "")</f>
        <v/>
      </c>
      <c r="BN64" s="47"/>
      <c r="BO64" s="34" t="str">
        <f>IFERROR(IF(B64&lt;&gt;"", IF(ISNUMBER(SEARCH("highrisk", LOWER(INDEX(Paste_Here!AA$2:AA$600, MATCH(B64, Paste_Here!A$2:A$600, 0))))), "High Risk", IF(ISNUMBER(SEARCH("lowrisk", LOWER(INDEX(Paste_Here!AA$2:AA$600, MATCH(B64, Paste_Here!A$2:A$600, 0))))), "Low Risk", IF(ISNUMBER(SEARCH("somerisk", LOWER(INDEX(Paste_Here!AA$2:AA$600, MATCH(B64, Paste_Here!A$2:A$600, 0))))), "Some Risk", IF(ISNUMBER(SEARCH("OT", LOWER(INDEX(Paste_Here!AA$2:AA$600, MATCH(B64, Paste_Here!A$2:A$600, 0))))), "On Track", "")))), ""), "")</f>
        <v/>
      </c>
      <c r="BP64" s="47"/>
      <c r="BQ64" s="34" t="str">
        <f>IFERROR(IF(B64&lt;&gt;"", IF(AND(INDEX(Paste_Here!AC$2:AC$600, MATCH(B64, Paste_Here!A$2:A$600, 0))&lt;&gt;"", ISNUMBER(VALUE(INDEX(Paste_Here!AC$2:AC$600, MATCH(B64, Paste_Here!A$2:A$600, 0))))), INDEX(Paste_Here!AC$2:AC$600, MATCH(B64, Paste_Here!A$2:A$600, 0)), ""), ""), "")</f>
        <v/>
      </c>
      <c r="BR64" s="47"/>
      <c r="BS64" s="34" t="str">
        <f>IFERROR(IF(B64&lt;&gt;"", IF(ISNUMBER(SEARCH("highrisk", LOWER(INDEX(Paste_Here!AD$2:AD$600, MATCH(B64, Paste_Here!A$2:A$600, 0))))), "High Risk", IF(ISNUMBER(SEARCH("lowrisk", LOWER(INDEX(Paste_Here!AD$2:AD$600, MATCH(B64, Paste_Here!A$2:A$600, 0))))), "Low Risk", IF(ISNUMBER(SEARCH("somerisk", LOWER(INDEX(Paste_Here!AD$2:AD$600, MATCH(B64, Paste_Here!A$2:A$600, 0))))), "Some Risk", IF(ISNUMBER(SEARCH("OT", LOWER(INDEX(Paste_Here!AD$2:AD$600, MATCH(B64, Paste_Here!A$2:A$600, 0))))), "On Track", "")))), ""), "")</f>
        <v/>
      </c>
      <c r="BT64" s="47"/>
      <c r="BU64" s="34"/>
      <c r="BV64" s="47"/>
      <c r="BW64" s="34"/>
      <c r="BX64" s="47"/>
      <c r="BY64" s="34"/>
      <c r="BZ64" s="47"/>
      <c r="CA64" s="34"/>
      <c r="CB64" s="49"/>
      <c r="CE64" s="47"/>
      <c r="CF64" s="2"/>
      <c r="CG64" s="47"/>
      <c r="CH64" s="34"/>
      <c r="CI64" s="47"/>
      <c r="CJ64" s="34"/>
      <c r="CK64" s="47"/>
      <c r="CL64" s="34"/>
      <c r="CM64" s="47"/>
      <c r="CN64" s="34"/>
      <c r="CO64" s="47"/>
      <c r="CP64" s="34"/>
      <c r="CQ64" s="47"/>
      <c r="CR64" s="34"/>
      <c r="CS64" s="47"/>
      <c r="CT64" s="34"/>
      <c r="CU64" s="47"/>
      <c r="CV64" s="34"/>
      <c r="CW64" s="47"/>
      <c r="CZ64" s="47"/>
      <c r="DA64" s="2"/>
      <c r="DB64" s="47"/>
      <c r="DC64" s="34"/>
      <c r="DD64" s="47"/>
      <c r="DE64" s="34"/>
      <c r="DF64" s="47"/>
      <c r="DG64" s="34"/>
      <c r="DH64" s="47"/>
      <c r="DI64" s="34"/>
      <c r="DJ64" s="47"/>
      <c r="DK64" s="34"/>
      <c r="DL64" s="47"/>
      <c r="DM64" s="34"/>
      <c r="DN64" s="47"/>
      <c r="DO64" s="34"/>
      <c r="DP64" s="47"/>
      <c r="DQ64" s="34"/>
      <c r="DR64" s="47"/>
      <c r="DS64" s="4"/>
      <c r="DT64" s="47"/>
      <c r="DU64" s="47"/>
      <c r="DV64" s="2" t="str">
        <f t="shared" si="3"/>
        <v/>
      </c>
      <c r="DW64" s="47"/>
      <c r="DX64" s="2" t="str">
        <f>IFERROR(IF(B64&lt;&gt;"", IF(ISNUMBER(SEARCH("s", LOWER(INDEX(Paste_Here!M$2:M$600, MATCH(B64, Paste_Here!A$2:A$600, 0))))), "Yes", IF(INDEX(Paste_Here!M$2:M$600, MATCH(B64, Paste_Here!A$2:A$600, 0))&lt;&gt;"", "No", "")), ""), "")</f>
        <v/>
      </c>
      <c r="DY64" s="47"/>
      <c r="DZ64" s="2" t="str">
        <f>IFERROR(IF(B64&lt;&gt;"", IF(ISNUMBER(SEARCH("yes", LOWER(INDEX(Paste_Here!F$2:F$600, MATCH(B64, Paste_Here!A$2:A$600, 0))))), "Yes", IF(ISNUMBER(SEARCH("no", LOWER(INDEX(Paste_Here!F$2:F$600, MATCH(B64, Paste_Here!A$2:A$600, 0))))), "No", "")), ""), "")</f>
        <v/>
      </c>
      <c r="EA64" s="47"/>
      <c r="EB64" s="2" t="str">
        <f>IFERROR(IF(B64&lt;&gt;"", IF(ISNUMBER(SEARCH("english language learner", LOWER(INDEX(Paste_Here!C$2:C$600, MATCH(B64, Paste_Here!A$2:A$600, 0))))), "Yes", ""), ""), "")</f>
        <v/>
      </c>
      <c r="EC64" s="47"/>
      <c r="ED64" s="2" t="str">
        <f>IFERROR(IF(B64&lt;&gt;"", IF(OR(ISNUMBER(SEARCH("b", LOWER(INDEX(Paste_Here!K$2:K$600, MATCH(B64, Paste_Here!A$2:A$600, 0))))), ISNUMBER(SEARCH("h", LOWER(INDEX(Paste_Here!K$2:K$600, MATCH(B64, Paste_Here!A$2:A$600, 0))))), ISNUMBER(SEARCH("i", LOWER(INDEX(Paste_Here!K$2:K$600, MATCH(B64, Paste_Here!A$2:A$600, 0)))))), "Yes", IF(INDEX(Paste_Here!K$2:K$600, MATCH(B64, Paste_Here!A$2:A$600, 0))&lt;&gt;"", "No", "")), ""), "")</f>
        <v/>
      </c>
      <c r="EE64" s="47"/>
      <c r="EF64" s="34" t="str">
        <f>IFERROR(IF(B64&lt;&gt;"", IF(ISNUMBER(SEARCH("yes", LOWER(INDEX(Paste_Here!L$2:L$600, MATCH(B64, Paste_Here!A$2:A$600, 0))))), "Yes", IF(ISNUMBER(SEARCH("no", LOWER(INDEX(Paste_Here!L$2:L$600, MATCH(B64, Paste_Here!A$2:A$600, 0))))), "No", "")), ""), "")</f>
        <v/>
      </c>
      <c r="EG64" s="47"/>
      <c r="EH64" s="2" t="str">
        <f>IFERROR(IF(B64&lt;&gt;"", IF(ISNUMBER(SEARCH("transitional 2", LOWER(INDEX(Paste_Here!C$2:C$600, MATCH(B64, Paste_Here!A$2:A$600, 0))))), "T2", IF(ISNUMBER(SEARCH("transitional 1", LOWER(INDEX(Paste_Here!C$2:C$600, MATCH(B64, Paste_Here!A$2:A$600, 0))))), "T1", IF(ISNUMBER(SEARCH("waived ell services", LOWER(INDEX(Paste_Here!C$2:C$600, MATCH(B64, Paste_Here!A$2:A$600, 0))))), "W", ""))), ""), "")</f>
        <v/>
      </c>
      <c r="EI64" s="47"/>
      <c r="EJ64" s="2" t="str">
        <f>IFERROR(IF(B64&lt;&gt;"", IF(AND(INDEX(Paste_Here!AG$2:AG$600, MATCH(B64, Paste_Here!A$2:A$600, 0))&lt;&gt;"", ISNUMBER(VALUE(INDEX(Paste_Here!AG$2:AG$600, MATCH(B64, Paste_Here!A$2:A$600, 0))))), INDEX(Paste_Here!AG$2:AG$600, MATCH(B64, Paste_Here!A$2:A$600, 0)), ""), ""), "")</f>
        <v/>
      </c>
      <c r="EK64" s="47"/>
      <c r="EL64" s="2" t="str">
        <f>IFERROR(IF(B64&lt;&gt;"", IF(AND(INDEX(Paste_Here!AL$2:AL$600, MATCH(B64, Paste_Here!A$2:A$600, 0))&lt;&gt;"", ISNUMBER(VALUE(INDEX(Paste_Here!AL$2:AL$600, MATCH(B64, Paste_Here!A$2:A$600, 0))))), INDEX(Paste_Here!AL$2:AL$600, MATCH(B64, Paste_Here!A$2:A$600, 0)), ""), ""), "")</f>
        <v/>
      </c>
      <c r="EM64" s="47"/>
      <c r="FA64" s="4" t="str" cm="1">
        <f t="array" ref="FA64">IFERROR(INDEX(Paste_Here!$B$2:$B$600, MATCH(0, COUNTIF(FA$4:FA63, Paste_Here!$B$2:$B$600) + IF(Paste_Here!$B$2:$B$600="", 1, 0), 0)), "")</f>
        <v/>
      </c>
      <c r="FB64" s="4" t="str">
        <f>IF(FA64&lt;&gt;"", INDEX(Paste_Here!$A$2:$A$600, MATCH(FA64, Paste_Here!$B$2:$B$600, 0)), "")</f>
        <v/>
      </c>
      <c r="FC64" s="4" t="str">
        <f t="shared" si="4"/>
        <v/>
      </c>
      <c r="FD64" s="4" t="str" cm="1">
        <f t="array" ref="FD64">IFERROR(INDEX($FC$5:$FC$600, MATCH(SMALL(IF($FC$5:$FC$600&lt;&gt;"", COUNTIF($FC$5:$FC$600, "&lt;"&amp;$FC$5:$FC$600)+1), ROW()-ROW($FD$5)+1), COUNTIF($FC$5:$FC$600, "&lt;"&amp;$FC$5:$FC$600)+1, 0)), "")</f>
        <v/>
      </c>
      <c r="FF64" s="2" t="str">
        <f>IFERROR(IF(B64&lt;&gt;"", IF(AND(INDEX(Paste_Here!AH$2:AH$600, MATCH(B64, Paste_Here!A$2:A$600, 0))&lt;&gt;"", ISNUMBER(VALUE(INDEX(Paste_Here!AH$2:AH$600, MATCH(B64, Paste_Here!A$2:A$600, 0))))), INDEX(Paste_Here!AH$2:AH$600, MATCH(B64, Paste_Here!A$2:A$600, 0)), ""), ""), "")</f>
        <v/>
      </c>
      <c r="FG64" s="47"/>
      <c r="FH64" s="2" t="str">
        <f>IFERROR(IF(B64&lt;&gt;"", IF(AND(INDEX(Paste_Here!AM$2:AM$600, MATCH(B64, Paste_Here!A$2:A$600, 0))&lt;&gt;"", ISNUMBER(VALUE(INDEX(Paste_Here!AM$2:AM$600, MATCH(B64, Paste_Here!A$2:A$600, 0))))), INDEX(Paste_Here!AM$2:AM$600, MATCH(B64, Paste_Here!A$2:A$600, 0)), ""), ""), "")</f>
        <v/>
      </c>
      <c r="FI64" s="47"/>
      <c r="FJ64" s="47"/>
      <c r="FK64" s="2" t="str">
        <f t="shared" si="5"/>
        <v/>
      </c>
      <c r="FL64" s="47"/>
      <c r="FM64" s="2" t="str">
        <f>IFERROR(IF(B64&lt;&gt;"", IF(ISNUMBER(VALUE(INDEX(Paste_Here!H$2:H$600, MATCH(B64, Paste_Here!A$2:A$600, 0)))), IF(VALUE(INDEX(Paste_Here!H$2:H$600, MATCH(B64, Paste_Here!A$2:A$600, 0)))=0, "No", IF(AND(VALUE(INDEX(Paste_Here!H$2:H$600, MATCH(B64, Paste_Here!A$2:A$600, 0)))&gt;=1, VALUE(INDEX(Paste_Here!H$2:H$600, MATCH(B64, Paste_Here!A$2:A$600, 0)))&lt;=4), VALUE(INDEX(Paste_Here!H$2:H$600, MATCH(B64, Paste_Here!A$2:A$600, 0))), "")), ""), ""), "")</f>
        <v/>
      </c>
      <c r="FN64" s="47"/>
      <c r="FO64" s="34" t="str">
        <f>IFERROR(IF(B64&lt;&gt;"", IF(ISNUMBER(VALUE(INDEX(Paste_Here!I$2:I$600, MATCH(B64, Paste_Here!A$2:A$600, 0)))), IF(VALUE(INDEX(Paste_Here!I$2:I$600, MATCH(B64, Paste_Here!A$2:A$600, 0)))=0, "No", IF(AND(VALUE(INDEX(Paste_Here!I$2:I$600, MATCH(B64, Paste_Here!A$2:A$600, 0)))&gt;=1, VALUE(INDEX(Paste_Here!I$2:I$600, MATCH(B64, Paste_Here!A$2:A$600, 0)))&lt;=4), VALUE(INDEX(Paste_Here!I$2:I$600, MATCH(B64, Paste_Here!A$2:A$600, 0))), "")), ""), ""), "")</f>
        <v/>
      </c>
      <c r="FP64" s="47"/>
      <c r="FQ64" s="2"/>
      <c r="FR64" s="47"/>
      <c r="FS64" s="2"/>
      <c r="FT64" s="47"/>
      <c r="FU64" s="2"/>
      <c r="FV64" s="47"/>
      <c r="FW64" s="2"/>
      <c r="FX64" s="47"/>
      <c r="FY64" s="2"/>
      <c r="FZ64" s="47"/>
      <c r="GA64" s="2"/>
      <c r="GB64" s="47"/>
      <c r="GU64" s="2"/>
      <c r="GV64" s="47"/>
      <c r="GW64" s="2"/>
      <c r="GX64" s="47"/>
    </row>
    <row r="65" spans="1:206" ht="12.75" customHeight="1">
      <c r="A65" s="47"/>
      <c r="B65" s="2" t="str">
        <f t="shared" si="0"/>
        <v/>
      </c>
      <c r="C65" s="47"/>
      <c r="D65" s="2" t="str">
        <f>IFERROR(IF(B65&lt;&gt;"", IF(COUNTIF(INDEX(Paste_Here!N$2:O$600, MATCH(B65, Paste_Here!A$2:A$600, 0), 0), "yes") &gt; 0, "No", IF(COUNTIF(INDEX(Paste_Here!N$2:O$600, MATCH(B65, Paste_Here!A$2:A$600, 0), 0), "no") &gt; 0, "Yes", "")), ""), "")</f>
        <v/>
      </c>
      <c r="E65" s="47"/>
      <c r="F65" s="84" t="str">
        <f>IFERROR(IF(B65&lt;&gt;"", IF(AND(INDEX(Paste_Here!P$2:P$600, MATCH(B65, Paste_Here!A$2:A$600, 0))&lt;&gt;"", ISNUMBER(VALUE(INDEX(Paste_Here!P$2:P$600, MATCH(B65, Paste_Here!A$2:A$600, 0))))), INDEX(Paste_Here!P$2:P$600, MATCH(B65, Paste_Here!A$2:A$600, 0)), ""), ""), "")</f>
        <v/>
      </c>
      <c r="G65" s="47"/>
      <c r="H65" s="2" t="str">
        <f>IFERROR(IF(B65&lt;&gt;"", IF(ISNUMBER(SEARCH("highrisk", LOWER(INDEX(Paste_Here!Q$2:Q$600, MATCH(B65, Paste_Here!A$2:A$600, 0))))), "High Risk", IF(ISNUMBER(SEARCH("lowrisk", LOWER(INDEX(Paste_Here!Q$2:Q$600, MATCH(B65, Paste_Here!A$2:A$600, 0))))), "Low Risk", IF(ISNUMBER(SEARCH("somerisk", LOWER(INDEX(Paste_Here!Q$2:Q$600, MATCH(B65, Paste_Here!A$2:A$600, 0))))), "Some Risk", ""))), ""), "")</f>
        <v/>
      </c>
      <c r="I65" s="47"/>
      <c r="J65" s="2"/>
      <c r="K65" s="47"/>
      <c r="L65" s="2"/>
      <c r="M65" s="47"/>
      <c r="N65" s="2"/>
      <c r="O65" s="47"/>
      <c r="P65" s="2" t="str">
        <f>IFERROR(IF(B65&lt;&gt;"", IF(AND(ISNUMBER(VALUE(INDEX(Paste_Here!R$2:R$600, MATCH(B65, Paste_Here!A$2:A$600, 0)))), INDEX(Paste_Here!R$2:R$600, MATCH(B65, Paste_Here!A$2:A$600, 0)) &lt;&gt; ""), VALUE(INDEX(Paste_Here!R$2:R$600, MATCH(B65, Paste_Here!A$2:A$600, 0))), ""), ""), "")</f>
        <v/>
      </c>
      <c r="Q65" s="47"/>
      <c r="R65" s="2"/>
      <c r="S65" s="47"/>
      <c r="W65" s="47"/>
      <c r="X65" s="2"/>
      <c r="Y65" s="47"/>
      <c r="Z65" s="2" t="str">
        <f>IFERROR(IF(B65&lt;&gt;"", IF(AND(INDEX(Paste_Here!S$2:S$600, MATCH(B65, Paste_Here!A$2:A$600, 0))&lt;&gt;"", ISNUMBER(VALUE(INDEX(Paste_Here!S$2:S$600, MATCH(B65, Paste_Here!A$2:A$600, 0))))), INDEX(Paste_Here!S$2:S$600, MATCH(B65, Paste_Here!A$2:A$600, 0)), ""), ""), "")</f>
        <v/>
      </c>
      <c r="AA65" s="47"/>
      <c r="AB65" s="2" t="str">
        <f>IFERROR(IF(B65&lt;&gt;"", IF(ISNUMBER(SEARCH("highrisk", LOWER(INDEX(Paste_Here!T$2:T$600, MATCH(B65, Paste_Here!A$2:A$600, 0))))), "High Risk", IF(ISNUMBER(SEARCH("lowrisk", LOWER(INDEX(Paste_Here!T$2:T$600, MATCH(B65, Paste_Here!A$2:A$600, 0))))), "Low Risk", IF(ISNUMBER(SEARCH("somerisk", LOWER(INDEX(Paste_Here!T$2:T$600, MATCH(B65, Paste_Here!A$2:A$600, 0))))), "Some Risk", IF(ISNUMBER(SEARCH("OT", LOWER(INDEX(Paste_Here!T$2:T$600, MATCH(B65, Paste_Here!A$2:A$600, 0))))), "On Track", "")))), ""), "")</f>
        <v/>
      </c>
      <c r="AC65" s="47"/>
      <c r="AD65" s="2"/>
      <c r="AE65" s="47"/>
      <c r="AF65" s="2"/>
      <c r="AG65" s="47"/>
      <c r="AH65" s="2"/>
      <c r="AI65" s="47"/>
      <c r="AJ65" s="2" t="str" cm="1">
        <f t="array" aca="1" ref="AJ65" ca="1">IFERROR(IF(ISNUMBER(SEARCH("BR", INDEX(Paste_Here!AB$2:AB$210, MATCH(B65, Paste_Here!A$2:A$210, 0)))), -1, 1) * VALUE(_xlfn.TEXTJOIN("", TRUE, IF(ISNUMBER(--MID(INDEX(Paste_Here!AB$2:AB$210, MATCH(B65, Paste_Here!A$2:A$210, 0)), ROW(INDIRECT("1:"&amp;LEN(INDEX(Paste_Here!AB$2:AB$210, MATCH(B65, Paste_Here!A$2:A$210, 0))))), 1)), MID(INDEX(Paste_Here!AB$2:AB$210, MATCH(B65, Paste_Here!A$2:A$210, 0)), ROW(INDIRECT("1:"&amp;LEN(INDEX(Paste_Here!AB$2:AB$210, MATCH(B65, Paste_Here!A$2:A$210, 0))))), 1), ""))), "")</f>
        <v/>
      </c>
      <c r="AK65" s="47"/>
      <c r="AL65" s="34" t="str">
        <f>IFERROR(IF(B65&lt;&gt;"", IF(AND(INDEX(Paste_Here!AF$2:AF$600, MATCH(B65, Paste_Here!A$2:A$600, 0))&lt;&gt;"", ISNUMBER(VALUE(INDEX(Paste_Here!AF$2:AF$600, MATCH(B65, Paste_Here!A$2:A$600, 0))))), INDEX(Paste_Here!AF$2:AF$600, MATCH(B65, Paste_Here!A$2:A$600, 0)), ""), ""), "")</f>
        <v/>
      </c>
      <c r="AM65" s="47"/>
      <c r="AN65" s="47"/>
      <c r="AO65" s="2" t="str">
        <f t="shared" si="1"/>
        <v/>
      </c>
      <c r="AP65" s="47"/>
      <c r="AQ65" s="34" t="str">
        <f>IFERROR(IF(B65&lt;&gt;"", IF(COUNTIF(INDEX(Paste_Here!X$2:Y$600, MATCH(B65, Paste_Here!A$2:A$600, 0), 0), "yes") &gt; 0, "No", IF(COUNTIF(INDEX(Paste_Here!X$2:Y$600, MATCH(B65, Paste_Here!A$2:A$600, 0), 0), "no") &gt; 0, "Yes", "")), ""), "")</f>
        <v/>
      </c>
      <c r="AR65" s="47"/>
      <c r="AS65" s="34" t="str">
        <f>IFERROR(IF(B65&lt;&gt;"", IF(AND(INDEX(Paste_Here!U$2:U$600, MATCH(B65, Paste_Here!A$2:A$600, 0))&lt;&gt;"", ISNUMBER(VALUE(INDEX(Paste_Here!U$2:U$600, MATCH(B65, Paste_Here!A$2:A$600, 0))))), INDEX(Paste_Here!U$2:U$600, MATCH(B65, Paste_Here!A$2:A$600, 0)), ""), ""), "")</f>
        <v/>
      </c>
      <c r="AT65" s="47"/>
      <c r="AU65" s="34" t="str">
        <f>IFERROR(IF(B65&lt;&gt;"", IF(ISNUMBER(SEARCH("highrisk", LOWER(INDEX(Paste_Here!V$2:V$600, MATCH(B65, Paste_Here!A$2:A$600, 0))))), "High Risk", IF(ISNUMBER(SEARCH("lowrisk", LOWER(INDEX(Paste_Here!V$2:V$600, MATCH(B65, Paste_Here!A$2:A$600, 0))))), "Low Risk", IF(ISNUMBER(SEARCH("somerisk", LOWER(INDEX(Paste_Here!V$2:V$600, MATCH(B65, Paste_Here!A$2:A$600, 0))))), "Some Risk", ""))), ""), "")</f>
        <v/>
      </c>
      <c r="AV65" s="47"/>
      <c r="AW65" s="34" t="str">
        <f>IFERROR(IF(B65&lt;&gt;"", IF(AND(ISNUMBER(VALUE(INDEX(Paste_Here!W$2:W$600, MATCH(B65, Paste_Here!A$2:A$600, 0)))), INDEX(Paste_Here!W$2:W$600, MATCH(B65, Paste_Here!A$2:A$600, 0)) &lt;&gt; ""), VALUE(INDEX(Paste_Here!W$2:W$600, MATCH(B65, Paste_Here!A$2:A$600, 0))), ""), ""), "")</f>
        <v/>
      </c>
      <c r="AX65" s="47"/>
      <c r="BA65" s="2" t="str">
        <f>IFERROR(IF(B65&lt;&gt;"", IF(AND(INDEX(Paste_Here!AI$2:AI$600, MATCH(B65, Paste_Here!A$2:A$600, 0))&lt;&gt;"", ISNUMBER(VALUE(INDEX(Paste_Here!AI$2:AI$600, MATCH(B65, Paste_Here!A$2:A$600, 0))))), INDEX(Paste_Here!AI$2:AI$600, MATCH(B65, Paste_Here!A$2:A$600, 0)), ""), ""), "")</f>
        <v/>
      </c>
      <c r="BB65" s="47"/>
      <c r="BC65" s="34" t="str">
        <f>IFERROR(IF(B65&lt;&gt;"", IF(ISNUMBER(SEARCH("highrisk", LOWER(INDEX(Paste_Here!AJ$2:AJ$600, MATCH(B65, Paste_Here!A$2:A$600, 0))))), "High Risk", IF(ISNUMBER(SEARCH("lowrisk", LOWER(INDEX(Paste_Here!AJ$2:AJ$600, MATCH(B65, Paste_Here!A$2:A$600, 0))))), "Low Risk", IF(ISNUMBER(SEARCH("somerisk", LOWER(INDEX(Paste_Here!AJ$2:AJ$600, MATCH(B65, Paste_Here!A$2:A$600, 0))))), "Some Risk", IF(ISNUMBER(SEARCH("OT", LOWER(INDEX(Paste_Here!AJ$2:AJ$600, MATCH(B65, Paste_Here!A$2:A$600, 0))))), "On Track", "")))), ""), "")</f>
        <v/>
      </c>
      <c r="BD65" s="47"/>
      <c r="BE65" s="34" t="str">
        <f>IFERROR(IF(B65&lt;&gt;"", IF(AND(INDEX(Paste_Here!AK$2:AK$600, MATCH(B65, Paste_Here!A$2:A$600, 0))&lt;&gt;"", ISNUMBER(VALUE(INDEX(Paste_Here!AK$2:AK$600, MATCH(B65, Paste_Here!A$2:A$600, 0))))), INDEX(Paste_Here!AK$2:AK$600, MATCH(B65, Paste_Here!A$2:A$600, 0)), ""), ""), "")</f>
        <v/>
      </c>
      <c r="BF65" s="47"/>
      <c r="BG65" s="34" t="str" cm="1">
        <f t="array" aca="1" ref="BG65" ca="1">IFERROR(IF(B65&lt;&gt;"", IF(INDEX(Paste_Here!AE$2:AE$600, MATCH(B65, Paste_Here!A$2:A$600, 0))&lt;&gt;"", IF(LEFT(INDEX(Paste_Here!AE$2:AE$600, MATCH(B65, Paste_Here!A$2:A$600, 0)), 2)="EM", -1, 1) * VALUE(_xlfn.TEXTJOIN("", TRUE, IF(ISNUMBER(MID(INDEX(Paste_Here!AE$2:AE$600, MATCH(B65, Paste_Here!A$2:A$600, 0)), ROW(INDIRECT("1:"&amp;LEN(INDEX(Paste_Here!AE$2:AE$600, MATCH(B65, Paste_Here!A$2:A$600, 0))))), 1)*1), MID(INDEX(Paste_Here!AE$2:AE$600, MATCH(B65, Paste_Here!A$2:A$600, 0)), ROW(INDIRECT("1:"&amp;LEN(INDEX(Paste_Here!AE$2:AE$600, MATCH(B65, Paste_Here!A$2:A$600, 0))))), 1), ""))), ""), ""), "")</f>
        <v/>
      </c>
      <c r="BH65" s="47"/>
      <c r="BJ65" s="47"/>
      <c r="BK65" s="2" t="str">
        <f t="shared" si="2"/>
        <v/>
      </c>
      <c r="BL65" s="47"/>
      <c r="BM65" s="34" t="str">
        <f>IFERROR(IF(B65&lt;&gt;"", IF(AND(INDEX(Paste_Here!Z$2:Z$600, MATCH(B65, Paste_Here!A$2:A$600, 0))&lt;&gt;"", ISNUMBER(VALUE(INDEX(Paste_Here!Z$2:Z$600, MATCH(B65, Paste_Here!A$2:A$600, 0))))), INDEX(Paste_Here!Z$2:Z$600, MATCH(B65, Paste_Here!A$2:A$600, 0)), ""), ""), "")</f>
        <v/>
      </c>
      <c r="BN65" s="47"/>
      <c r="BO65" s="34" t="str">
        <f>IFERROR(IF(B65&lt;&gt;"", IF(ISNUMBER(SEARCH("highrisk", LOWER(INDEX(Paste_Here!AA$2:AA$600, MATCH(B65, Paste_Here!A$2:A$600, 0))))), "High Risk", IF(ISNUMBER(SEARCH("lowrisk", LOWER(INDEX(Paste_Here!AA$2:AA$600, MATCH(B65, Paste_Here!A$2:A$600, 0))))), "Low Risk", IF(ISNUMBER(SEARCH("somerisk", LOWER(INDEX(Paste_Here!AA$2:AA$600, MATCH(B65, Paste_Here!A$2:A$600, 0))))), "Some Risk", IF(ISNUMBER(SEARCH("OT", LOWER(INDEX(Paste_Here!AA$2:AA$600, MATCH(B65, Paste_Here!A$2:A$600, 0))))), "On Track", "")))), ""), "")</f>
        <v/>
      </c>
      <c r="BP65" s="47"/>
      <c r="BQ65" s="34" t="str">
        <f>IFERROR(IF(B65&lt;&gt;"", IF(AND(INDEX(Paste_Here!AC$2:AC$600, MATCH(B65, Paste_Here!A$2:A$600, 0))&lt;&gt;"", ISNUMBER(VALUE(INDEX(Paste_Here!AC$2:AC$600, MATCH(B65, Paste_Here!A$2:A$600, 0))))), INDEX(Paste_Here!AC$2:AC$600, MATCH(B65, Paste_Here!A$2:A$600, 0)), ""), ""), "")</f>
        <v/>
      </c>
      <c r="BR65" s="47"/>
      <c r="BS65" s="34" t="str">
        <f>IFERROR(IF(B65&lt;&gt;"", IF(ISNUMBER(SEARCH("highrisk", LOWER(INDEX(Paste_Here!AD$2:AD$600, MATCH(B65, Paste_Here!A$2:A$600, 0))))), "High Risk", IF(ISNUMBER(SEARCH("lowrisk", LOWER(INDEX(Paste_Here!AD$2:AD$600, MATCH(B65, Paste_Here!A$2:A$600, 0))))), "Low Risk", IF(ISNUMBER(SEARCH("somerisk", LOWER(INDEX(Paste_Here!AD$2:AD$600, MATCH(B65, Paste_Here!A$2:A$600, 0))))), "Some Risk", IF(ISNUMBER(SEARCH("OT", LOWER(INDEX(Paste_Here!AD$2:AD$600, MATCH(B65, Paste_Here!A$2:A$600, 0))))), "On Track", "")))), ""), "")</f>
        <v/>
      </c>
      <c r="BT65" s="47"/>
      <c r="BU65" s="34"/>
      <c r="BV65" s="47"/>
      <c r="BW65" s="34"/>
      <c r="BX65" s="47"/>
      <c r="BY65" s="34"/>
      <c r="BZ65" s="47"/>
      <c r="CA65" s="34"/>
      <c r="CB65" s="49"/>
      <c r="CE65" s="47"/>
      <c r="CF65" s="2"/>
      <c r="CG65" s="47"/>
      <c r="CH65" s="34"/>
      <c r="CI65" s="47"/>
      <c r="CJ65" s="34"/>
      <c r="CK65" s="47"/>
      <c r="CL65" s="34"/>
      <c r="CM65" s="47"/>
      <c r="CN65" s="34"/>
      <c r="CO65" s="47"/>
      <c r="CP65" s="34"/>
      <c r="CQ65" s="47"/>
      <c r="CR65" s="34"/>
      <c r="CS65" s="47"/>
      <c r="CT65" s="34"/>
      <c r="CU65" s="47"/>
      <c r="CV65" s="34"/>
      <c r="CW65" s="47"/>
      <c r="CZ65" s="47"/>
      <c r="DA65" s="2"/>
      <c r="DB65" s="47"/>
      <c r="DC65" s="34"/>
      <c r="DD65" s="47"/>
      <c r="DE65" s="34"/>
      <c r="DF65" s="47"/>
      <c r="DG65" s="34"/>
      <c r="DH65" s="47"/>
      <c r="DI65" s="34"/>
      <c r="DJ65" s="47"/>
      <c r="DK65" s="34"/>
      <c r="DL65" s="47"/>
      <c r="DM65" s="34"/>
      <c r="DN65" s="47"/>
      <c r="DO65" s="34"/>
      <c r="DP65" s="47"/>
      <c r="DQ65" s="34"/>
      <c r="DR65" s="47"/>
      <c r="DS65" s="4"/>
      <c r="DT65" s="47"/>
      <c r="DU65" s="47"/>
      <c r="DV65" s="2" t="str">
        <f t="shared" si="3"/>
        <v/>
      </c>
      <c r="DW65" s="47"/>
      <c r="DX65" s="2" t="str">
        <f>IFERROR(IF(B65&lt;&gt;"", IF(ISNUMBER(SEARCH("s", LOWER(INDEX(Paste_Here!M$2:M$600, MATCH(B65, Paste_Here!A$2:A$600, 0))))), "Yes", IF(INDEX(Paste_Here!M$2:M$600, MATCH(B65, Paste_Here!A$2:A$600, 0))&lt;&gt;"", "No", "")), ""), "")</f>
        <v/>
      </c>
      <c r="DY65" s="47"/>
      <c r="DZ65" s="2" t="str">
        <f>IFERROR(IF(B65&lt;&gt;"", IF(ISNUMBER(SEARCH("yes", LOWER(INDEX(Paste_Here!F$2:F$600, MATCH(B65, Paste_Here!A$2:A$600, 0))))), "Yes", IF(ISNUMBER(SEARCH("no", LOWER(INDEX(Paste_Here!F$2:F$600, MATCH(B65, Paste_Here!A$2:A$600, 0))))), "No", "")), ""), "")</f>
        <v/>
      </c>
      <c r="EA65" s="47"/>
      <c r="EB65" s="2" t="str">
        <f>IFERROR(IF(B65&lt;&gt;"", IF(ISNUMBER(SEARCH("english language learner", LOWER(INDEX(Paste_Here!C$2:C$600, MATCH(B65, Paste_Here!A$2:A$600, 0))))), "Yes", ""), ""), "")</f>
        <v/>
      </c>
      <c r="EC65" s="47"/>
      <c r="ED65" s="2" t="str">
        <f>IFERROR(IF(B65&lt;&gt;"", IF(OR(ISNUMBER(SEARCH("b", LOWER(INDEX(Paste_Here!K$2:K$600, MATCH(B65, Paste_Here!A$2:A$600, 0))))), ISNUMBER(SEARCH("h", LOWER(INDEX(Paste_Here!K$2:K$600, MATCH(B65, Paste_Here!A$2:A$600, 0))))), ISNUMBER(SEARCH("i", LOWER(INDEX(Paste_Here!K$2:K$600, MATCH(B65, Paste_Here!A$2:A$600, 0)))))), "Yes", IF(INDEX(Paste_Here!K$2:K$600, MATCH(B65, Paste_Here!A$2:A$600, 0))&lt;&gt;"", "No", "")), ""), "")</f>
        <v/>
      </c>
      <c r="EE65" s="47"/>
      <c r="EF65" s="34" t="str">
        <f>IFERROR(IF(B65&lt;&gt;"", IF(ISNUMBER(SEARCH("yes", LOWER(INDEX(Paste_Here!L$2:L$600, MATCH(B65, Paste_Here!A$2:A$600, 0))))), "Yes", IF(ISNUMBER(SEARCH("no", LOWER(INDEX(Paste_Here!L$2:L$600, MATCH(B65, Paste_Here!A$2:A$600, 0))))), "No", "")), ""), "")</f>
        <v/>
      </c>
      <c r="EG65" s="47"/>
      <c r="EH65" s="2" t="str">
        <f>IFERROR(IF(B65&lt;&gt;"", IF(ISNUMBER(SEARCH("transitional 2", LOWER(INDEX(Paste_Here!C$2:C$600, MATCH(B65, Paste_Here!A$2:A$600, 0))))), "T2", IF(ISNUMBER(SEARCH("transitional 1", LOWER(INDEX(Paste_Here!C$2:C$600, MATCH(B65, Paste_Here!A$2:A$600, 0))))), "T1", IF(ISNUMBER(SEARCH("waived ell services", LOWER(INDEX(Paste_Here!C$2:C$600, MATCH(B65, Paste_Here!A$2:A$600, 0))))), "W", ""))), ""), "")</f>
        <v/>
      </c>
      <c r="EI65" s="47"/>
      <c r="EJ65" s="2" t="str">
        <f>IFERROR(IF(B65&lt;&gt;"", IF(AND(INDEX(Paste_Here!AG$2:AG$600, MATCH(B65, Paste_Here!A$2:A$600, 0))&lt;&gt;"", ISNUMBER(VALUE(INDEX(Paste_Here!AG$2:AG$600, MATCH(B65, Paste_Here!A$2:A$600, 0))))), INDEX(Paste_Here!AG$2:AG$600, MATCH(B65, Paste_Here!A$2:A$600, 0)), ""), ""), "")</f>
        <v/>
      </c>
      <c r="EK65" s="47"/>
      <c r="EL65" s="2" t="str">
        <f>IFERROR(IF(B65&lt;&gt;"", IF(AND(INDEX(Paste_Here!AL$2:AL$600, MATCH(B65, Paste_Here!A$2:A$600, 0))&lt;&gt;"", ISNUMBER(VALUE(INDEX(Paste_Here!AL$2:AL$600, MATCH(B65, Paste_Here!A$2:A$600, 0))))), INDEX(Paste_Here!AL$2:AL$600, MATCH(B65, Paste_Here!A$2:A$600, 0)), ""), ""), "")</f>
        <v/>
      </c>
      <c r="EM65" s="47"/>
      <c r="FA65" s="4" t="str" cm="1">
        <f t="array" ref="FA65">IFERROR(INDEX(Paste_Here!$B$2:$B$600, MATCH(0, COUNTIF(FA$4:FA64, Paste_Here!$B$2:$B$600) + IF(Paste_Here!$B$2:$B$600="", 1, 0), 0)), "")</f>
        <v/>
      </c>
      <c r="FB65" s="4" t="str">
        <f>IF(FA65&lt;&gt;"", INDEX(Paste_Here!$A$2:$A$600, MATCH(FA65, Paste_Here!$B$2:$B$600, 0)), "")</f>
        <v/>
      </c>
      <c r="FC65" s="4" t="str">
        <f t="shared" si="4"/>
        <v/>
      </c>
      <c r="FD65" s="4" t="str" cm="1">
        <f t="array" ref="FD65">IFERROR(INDEX($FC$5:$FC$600, MATCH(SMALL(IF($FC$5:$FC$600&lt;&gt;"", COUNTIF($FC$5:$FC$600, "&lt;"&amp;$FC$5:$FC$600)+1), ROW()-ROW($FD$5)+1), COUNTIF($FC$5:$FC$600, "&lt;"&amp;$FC$5:$FC$600)+1, 0)), "")</f>
        <v/>
      </c>
      <c r="FF65" s="2" t="str">
        <f>IFERROR(IF(B65&lt;&gt;"", IF(AND(INDEX(Paste_Here!AH$2:AH$600, MATCH(B65, Paste_Here!A$2:A$600, 0))&lt;&gt;"", ISNUMBER(VALUE(INDEX(Paste_Here!AH$2:AH$600, MATCH(B65, Paste_Here!A$2:A$600, 0))))), INDEX(Paste_Here!AH$2:AH$600, MATCH(B65, Paste_Here!A$2:A$600, 0)), ""), ""), "")</f>
        <v/>
      </c>
      <c r="FG65" s="47"/>
      <c r="FH65" s="2" t="str">
        <f>IFERROR(IF(B65&lt;&gt;"", IF(AND(INDEX(Paste_Here!AM$2:AM$600, MATCH(B65, Paste_Here!A$2:A$600, 0))&lt;&gt;"", ISNUMBER(VALUE(INDEX(Paste_Here!AM$2:AM$600, MATCH(B65, Paste_Here!A$2:A$600, 0))))), INDEX(Paste_Here!AM$2:AM$600, MATCH(B65, Paste_Here!A$2:A$600, 0)), ""), ""), "")</f>
        <v/>
      </c>
      <c r="FI65" s="47"/>
      <c r="FJ65" s="47"/>
      <c r="FK65" s="2" t="str">
        <f t="shared" si="5"/>
        <v/>
      </c>
      <c r="FL65" s="47"/>
      <c r="FM65" s="2" t="str">
        <f>IFERROR(IF(B65&lt;&gt;"", IF(ISNUMBER(VALUE(INDEX(Paste_Here!H$2:H$600, MATCH(B65, Paste_Here!A$2:A$600, 0)))), IF(VALUE(INDEX(Paste_Here!H$2:H$600, MATCH(B65, Paste_Here!A$2:A$600, 0)))=0, "No", IF(AND(VALUE(INDEX(Paste_Here!H$2:H$600, MATCH(B65, Paste_Here!A$2:A$600, 0)))&gt;=1, VALUE(INDEX(Paste_Here!H$2:H$600, MATCH(B65, Paste_Here!A$2:A$600, 0)))&lt;=4), VALUE(INDEX(Paste_Here!H$2:H$600, MATCH(B65, Paste_Here!A$2:A$600, 0))), "")), ""), ""), "")</f>
        <v/>
      </c>
      <c r="FN65" s="47"/>
      <c r="FO65" s="34" t="str">
        <f>IFERROR(IF(B65&lt;&gt;"", IF(ISNUMBER(VALUE(INDEX(Paste_Here!I$2:I$600, MATCH(B65, Paste_Here!A$2:A$600, 0)))), IF(VALUE(INDEX(Paste_Here!I$2:I$600, MATCH(B65, Paste_Here!A$2:A$600, 0)))=0, "No", IF(AND(VALUE(INDEX(Paste_Here!I$2:I$600, MATCH(B65, Paste_Here!A$2:A$600, 0)))&gt;=1, VALUE(INDEX(Paste_Here!I$2:I$600, MATCH(B65, Paste_Here!A$2:A$600, 0)))&lt;=4), VALUE(INDEX(Paste_Here!I$2:I$600, MATCH(B65, Paste_Here!A$2:A$600, 0))), "")), ""), ""), "")</f>
        <v/>
      </c>
      <c r="FP65" s="47"/>
      <c r="FQ65" s="2"/>
      <c r="FR65" s="47"/>
      <c r="FS65" s="2"/>
      <c r="FT65" s="47"/>
      <c r="FU65" s="2"/>
      <c r="FV65" s="47"/>
      <c r="FW65" s="2"/>
      <c r="FX65" s="47"/>
      <c r="FY65" s="2"/>
      <c r="FZ65" s="47"/>
      <c r="GA65" s="2"/>
      <c r="GB65" s="47"/>
      <c r="GU65" s="2"/>
      <c r="GV65" s="47"/>
      <c r="GW65" s="2"/>
      <c r="GX65" s="47"/>
    </row>
    <row r="66" spans="1:206" ht="11.65">
      <c r="A66" s="47"/>
      <c r="B66" s="2" t="str">
        <f t="shared" si="0"/>
        <v/>
      </c>
      <c r="C66" s="47"/>
      <c r="D66" s="2" t="str">
        <f>IFERROR(IF(B66&lt;&gt;"", IF(COUNTIF(INDEX(Paste_Here!N$2:O$600, MATCH(B66, Paste_Here!A$2:A$600, 0), 0), "yes") &gt; 0, "No", IF(COUNTIF(INDEX(Paste_Here!N$2:O$600, MATCH(B66, Paste_Here!A$2:A$600, 0), 0), "no") &gt; 0, "Yes", "")), ""), "")</f>
        <v/>
      </c>
      <c r="E66" s="47"/>
      <c r="F66" s="84" t="str">
        <f>IFERROR(IF(B66&lt;&gt;"", IF(AND(INDEX(Paste_Here!P$2:P$600, MATCH(B66, Paste_Here!A$2:A$600, 0))&lt;&gt;"", ISNUMBER(VALUE(INDEX(Paste_Here!P$2:P$600, MATCH(B66, Paste_Here!A$2:A$600, 0))))), INDEX(Paste_Here!P$2:P$600, MATCH(B66, Paste_Here!A$2:A$600, 0)), ""), ""), "")</f>
        <v/>
      </c>
      <c r="G66" s="47"/>
      <c r="H66" s="2" t="str">
        <f>IFERROR(IF(B66&lt;&gt;"", IF(ISNUMBER(SEARCH("highrisk", LOWER(INDEX(Paste_Here!Q$2:Q$600, MATCH(B66, Paste_Here!A$2:A$600, 0))))), "High Risk", IF(ISNUMBER(SEARCH("lowrisk", LOWER(INDEX(Paste_Here!Q$2:Q$600, MATCH(B66, Paste_Here!A$2:A$600, 0))))), "Low Risk", IF(ISNUMBER(SEARCH("somerisk", LOWER(INDEX(Paste_Here!Q$2:Q$600, MATCH(B66, Paste_Here!A$2:A$600, 0))))), "Some Risk", ""))), ""), "")</f>
        <v/>
      </c>
      <c r="I66" s="47"/>
      <c r="J66" s="2"/>
      <c r="K66" s="47"/>
      <c r="L66" s="2"/>
      <c r="M66" s="47"/>
      <c r="N66" s="2"/>
      <c r="O66" s="47"/>
      <c r="P66" s="2" t="str">
        <f>IFERROR(IF(B66&lt;&gt;"", IF(AND(ISNUMBER(VALUE(INDEX(Paste_Here!R$2:R$600, MATCH(B66, Paste_Here!A$2:A$600, 0)))), INDEX(Paste_Here!R$2:R$600, MATCH(B66, Paste_Here!A$2:A$600, 0)) &lt;&gt; ""), VALUE(INDEX(Paste_Here!R$2:R$600, MATCH(B66, Paste_Here!A$2:A$600, 0))), ""), ""), "")</f>
        <v/>
      </c>
      <c r="Q66" s="47"/>
      <c r="R66" s="2"/>
      <c r="S66" s="47"/>
      <c r="W66" s="47"/>
      <c r="X66" s="2"/>
      <c r="Y66" s="47"/>
      <c r="Z66" s="2" t="str">
        <f>IFERROR(IF(B66&lt;&gt;"", IF(AND(INDEX(Paste_Here!S$2:S$600, MATCH(B66, Paste_Here!A$2:A$600, 0))&lt;&gt;"", ISNUMBER(VALUE(INDEX(Paste_Here!S$2:S$600, MATCH(B66, Paste_Here!A$2:A$600, 0))))), INDEX(Paste_Here!S$2:S$600, MATCH(B66, Paste_Here!A$2:A$600, 0)), ""), ""), "")</f>
        <v/>
      </c>
      <c r="AA66" s="47"/>
      <c r="AB66" s="2" t="str">
        <f>IFERROR(IF(B66&lt;&gt;"", IF(ISNUMBER(SEARCH("highrisk", LOWER(INDEX(Paste_Here!T$2:T$600, MATCH(B66, Paste_Here!A$2:A$600, 0))))), "High Risk", IF(ISNUMBER(SEARCH("lowrisk", LOWER(INDEX(Paste_Here!T$2:T$600, MATCH(B66, Paste_Here!A$2:A$600, 0))))), "Low Risk", IF(ISNUMBER(SEARCH("somerisk", LOWER(INDEX(Paste_Here!T$2:T$600, MATCH(B66, Paste_Here!A$2:A$600, 0))))), "Some Risk", IF(ISNUMBER(SEARCH("OT", LOWER(INDEX(Paste_Here!T$2:T$600, MATCH(B66, Paste_Here!A$2:A$600, 0))))), "On Track", "")))), ""), "")</f>
        <v/>
      </c>
      <c r="AC66" s="47"/>
      <c r="AD66" s="2"/>
      <c r="AE66" s="47"/>
      <c r="AF66" s="2"/>
      <c r="AG66" s="47"/>
      <c r="AH66" s="2"/>
      <c r="AI66" s="47"/>
      <c r="AJ66" s="2" t="str" cm="1">
        <f t="array" aca="1" ref="AJ66" ca="1">IFERROR(IF(ISNUMBER(SEARCH("BR", INDEX(Paste_Here!AB$2:AB$210, MATCH(B66, Paste_Here!A$2:A$210, 0)))), -1, 1) * VALUE(_xlfn.TEXTJOIN("", TRUE, IF(ISNUMBER(--MID(INDEX(Paste_Here!AB$2:AB$210, MATCH(B66, Paste_Here!A$2:A$210, 0)), ROW(INDIRECT("1:"&amp;LEN(INDEX(Paste_Here!AB$2:AB$210, MATCH(B66, Paste_Here!A$2:A$210, 0))))), 1)), MID(INDEX(Paste_Here!AB$2:AB$210, MATCH(B66, Paste_Here!A$2:A$210, 0)), ROW(INDIRECT("1:"&amp;LEN(INDEX(Paste_Here!AB$2:AB$210, MATCH(B66, Paste_Here!A$2:A$210, 0))))), 1), ""))), "")</f>
        <v/>
      </c>
      <c r="AK66" s="47"/>
      <c r="AL66" s="34" t="str">
        <f>IFERROR(IF(B66&lt;&gt;"", IF(AND(INDEX(Paste_Here!AF$2:AF$600, MATCH(B66, Paste_Here!A$2:A$600, 0))&lt;&gt;"", ISNUMBER(VALUE(INDEX(Paste_Here!AF$2:AF$600, MATCH(B66, Paste_Here!A$2:A$600, 0))))), INDEX(Paste_Here!AF$2:AF$600, MATCH(B66, Paste_Here!A$2:A$600, 0)), ""), ""), "")</f>
        <v/>
      </c>
      <c r="AM66" s="47"/>
      <c r="AN66" s="47"/>
      <c r="AO66" s="2" t="str">
        <f t="shared" si="1"/>
        <v/>
      </c>
      <c r="AP66" s="47"/>
      <c r="AQ66" s="34" t="str">
        <f>IFERROR(IF(B66&lt;&gt;"", IF(COUNTIF(INDEX(Paste_Here!X$2:Y$600, MATCH(B66, Paste_Here!A$2:A$600, 0), 0), "yes") &gt; 0, "No", IF(COUNTIF(INDEX(Paste_Here!X$2:Y$600, MATCH(B66, Paste_Here!A$2:A$600, 0), 0), "no") &gt; 0, "Yes", "")), ""), "")</f>
        <v/>
      </c>
      <c r="AR66" s="47"/>
      <c r="AS66" s="34" t="str">
        <f>IFERROR(IF(B66&lt;&gt;"", IF(AND(INDEX(Paste_Here!U$2:U$600, MATCH(B66, Paste_Here!A$2:A$600, 0))&lt;&gt;"", ISNUMBER(VALUE(INDEX(Paste_Here!U$2:U$600, MATCH(B66, Paste_Here!A$2:A$600, 0))))), INDEX(Paste_Here!U$2:U$600, MATCH(B66, Paste_Here!A$2:A$600, 0)), ""), ""), "")</f>
        <v/>
      </c>
      <c r="AT66" s="47"/>
      <c r="AU66" s="34" t="str">
        <f>IFERROR(IF(B66&lt;&gt;"", IF(ISNUMBER(SEARCH("highrisk", LOWER(INDEX(Paste_Here!V$2:V$600, MATCH(B66, Paste_Here!A$2:A$600, 0))))), "High Risk", IF(ISNUMBER(SEARCH("lowrisk", LOWER(INDEX(Paste_Here!V$2:V$600, MATCH(B66, Paste_Here!A$2:A$600, 0))))), "Low Risk", IF(ISNUMBER(SEARCH("somerisk", LOWER(INDEX(Paste_Here!V$2:V$600, MATCH(B66, Paste_Here!A$2:A$600, 0))))), "Some Risk", ""))), ""), "")</f>
        <v/>
      </c>
      <c r="AV66" s="47"/>
      <c r="AW66" s="34" t="str">
        <f>IFERROR(IF(B66&lt;&gt;"", IF(AND(ISNUMBER(VALUE(INDEX(Paste_Here!W$2:W$600, MATCH(B66, Paste_Here!A$2:A$600, 0)))), INDEX(Paste_Here!W$2:W$600, MATCH(B66, Paste_Here!A$2:A$600, 0)) &lt;&gt; ""), VALUE(INDEX(Paste_Here!W$2:W$600, MATCH(B66, Paste_Here!A$2:A$600, 0))), ""), ""), "")</f>
        <v/>
      </c>
      <c r="AX66" s="47"/>
      <c r="BA66" s="2" t="str">
        <f>IFERROR(IF(B66&lt;&gt;"", IF(AND(INDEX(Paste_Here!AI$2:AI$600, MATCH(B66, Paste_Here!A$2:A$600, 0))&lt;&gt;"", ISNUMBER(VALUE(INDEX(Paste_Here!AI$2:AI$600, MATCH(B66, Paste_Here!A$2:A$600, 0))))), INDEX(Paste_Here!AI$2:AI$600, MATCH(B66, Paste_Here!A$2:A$600, 0)), ""), ""), "")</f>
        <v/>
      </c>
      <c r="BB66" s="47"/>
      <c r="BC66" s="34" t="str">
        <f>IFERROR(IF(B66&lt;&gt;"", IF(ISNUMBER(SEARCH("highrisk", LOWER(INDEX(Paste_Here!AJ$2:AJ$600, MATCH(B66, Paste_Here!A$2:A$600, 0))))), "High Risk", IF(ISNUMBER(SEARCH("lowrisk", LOWER(INDEX(Paste_Here!AJ$2:AJ$600, MATCH(B66, Paste_Here!A$2:A$600, 0))))), "Low Risk", IF(ISNUMBER(SEARCH("somerisk", LOWER(INDEX(Paste_Here!AJ$2:AJ$600, MATCH(B66, Paste_Here!A$2:A$600, 0))))), "Some Risk", IF(ISNUMBER(SEARCH("OT", LOWER(INDEX(Paste_Here!AJ$2:AJ$600, MATCH(B66, Paste_Here!A$2:A$600, 0))))), "On Track", "")))), ""), "")</f>
        <v/>
      </c>
      <c r="BD66" s="47"/>
      <c r="BE66" s="34" t="str">
        <f>IFERROR(IF(B66&lt;&gt;"", IF(AND(INDEX(Paste_Here!AK$2:AK$600, MATCH(B66, Paste_Here!A$2:A$600, 0))&lt;&gt;"", ISNUMBER(VALUE(INDEX(Paste_Here!AK$2:AK$600, MATCH(B66, Paste_Here!A$2:A$600, 0))))), INDEX(Paste_Here!AK$2:AK$600, MATCH(B66, Paste_Here!A$2:A$600, 0)), ""), ""), "")</f>
        <v/>
      </c>
      <c r="BF66" s="47"/>
      <c r="BG66" s="34" t="str" cm="1">
        <f t="array" aca="1" ref="BG66" ca="1">IFERROR(IF(B66&lt;&gt;"", IF(INDEX(Paste_Here!AE$2:AE$600, MATCH(B66, Paste_Here!A$2:A$600, 0))&lt;&gt;"", IF(LEFT(INDEX(Paste_Here!AE$2:AE$600, MATCH(B66, Paste_Here!A$2:A$600, 0)), 2)="EM", -1, 1) * VALUE(_xlfn.TEXTJOIN("", TRUE, IF(ISNUMBER(MID(INDEX(Paste_Here!AE$2:AE$600, MATCH(B66, Paste_Here!A$2:A$600, 0)), ROW(INDIRECT("1:"&amp;LEN(INDEX(Paste_Here!AE$2:AE$600, MATCH(B66, Paste_Here!A$2:A$600, 0))))), 1)*1), MID(INDEX(Paste_Here!AE$2:AE$600, MATCH(B66, Paste_Here!A$2:A$600, 0)), ROW(INDIRECT("1:"&amp;LEN(INDEX(Paste_Here!AE$2:AE$600, MATCH(B66, Paste_Here!A$2:A$600, 0))))), 1), ""))), ""), ""), "")</f>
        <v/>
      </c>
      <c r="BH66" s="47"/>
      <c r="BJ66" s="47"/>
      <c r="BK66" s="2" t="str">
        <f t="shared" si="2"/>
        <v/>
      </c>
      <c r="BL66" s="47"/>
      <c r="BM66" s="34" t="str">
        <f>IFERROR(IF(B66&lt;&gt;"", IF(AND(INDEX(Paste_Here!Z$2:Z$600, MATCH(B66, Paste_Here!A$2:A$600, 0))&lt;&gt;"", ISNUMBER(VALUE(INDEX(Paste_Here!Z$2:Z$600, MATCH(B66, Paste_Here!A$2:A$600, 0))))), INDEX(Paste_Here!Z$2:Z$600, MATCH(B66, Paste_Here!A$2:A$600, 0)), ""), ""), "")</f>
        <v/>
      </c>
      <c r="BN66" s="47"/>
      <c r="BO66" s="34" t="str">
        <f>IFERROR(IF(B66&lt;&gt;"", IF(ISNUMBER(SEARCH("highrisk", LOWER(INDEX(Paste_Here!AA$2:AA$600, MATCH(B66, Paste_Here!A$2:A$600, 0))))), "High Risk", IF(ISNUMBER(SEARCH("lowrisk", LOWER(INDEX(Paste_Here!AA$2:AA$600, MATCH(B66, Paste_Here!A$2:A$600, 0))))), "Low Risk", IF(ISNUMBER(SEARCH("somerisk", LOWER(INDEX(Paste_Here!AA$2:AA$600, MATCH(B66, Paste_Here!A$2:A$600, 0))))), "Some Risk", IF(ISNUMBER(SEARCH("OT", LOWER(INDEX(Paste_Here!AA$2:AA$600, MATCH(B66, Paste_Here!A$2:A$600, 0))))), "On Track", "")))), ""), "")</f>
        <v/>
      </c>
      <c r="BP66" s="47"/>
      <c r="BQ66" s="34" t="str">
        <f>IFERROR(IF(B66&lt;&gt;"", IF(AND(INDEX(Paste_Here!AC$2:AC$600, MATCH(B66, Paste_Here!A$2:A$600, 0))&lt;&gt;"", ISNUMBER(VALUE(INDEX(Paste_Here!AC$2:AC$600, MATCH(B66, Paste_Here!A$2:A$600, 0))))), INDEX(Paste_Here!AC$2:AC$600, MATCH(B66, Paste_Here!A$2:A$600, 0)), ""), ""), "")</f>
        <v/>
      </c>
      <c r="BR66" s="47"/>
      <c r="BS66" s="34" t="str">
        <f>IFERROR(IF(B66&lt;&gt;"", IF(ISNUMBER(SEARCH("highrisk", LOWER(INDEX(Paste_Here!AD$2:AD$600, MATCH(B66, Paste_Here!A$2:A$600, 0))))), "High Risk", IF(ISNUMBER(SEARCH("lowrisk", LOWER(INDEX(Paste_Here!AD$2:AD$600, MATCH(B66, Paste_Here!A$2:A$600, 0))))), "Low Risk", IF(ISNUMBER(SEARCH("somerisk", LOWER(INDEX(Paste_Here!AD$2:AD$600, MATCH(B66, Paste_Here!A$2:A$600, 0))))), "Some Risk", IF(ISNUMBER(SEARCH("OT", LOWER(INDEX(Paste_Here!AD$2:AD$600, MATCH(B66, Paste_Here!A$2:A$600, 0))))), "On Track", "")))), ""), "")</f>
        <v/>
      </c>
      <c r="BT66" s="47"/>
      <c r="BU66" s="34"/>
      <c r="BV66" s="47"/>
      <c r="BW66" s="34"/>
      <c r="BX66" s="47"/>
      <c r="BY66" s="34"/>
      <c r="BZ66" s="47"/>
      <c r="CA66" s="34"/>
      <c r="CB66" s="49"/>
      <c r="CE66" s="47"/>
      <c r="CF66" s="2"/>
      <c r="CG66" s="47"/>
      <c r="CH66" s="34"/>
      <c r="CI66" s="47"/>
      <c r="CJ66" s="34"/>
      <c r="CK66" s="47"/>
      <c r="CL66" s="34"/>
      <c r="CM66" s="47"/>
      <c r="CN66" s="34"/>
      <c r="CO66" s="47"/>
      <c r="CP66" s="34"/>
      <c r="CQ66" s="47"/>
      <c r="CR66" s="34"/>
      <c r="CS66" s="47"/>
      <c r="CT66" s="34"/>
      <c r="CU66" s="47"/>
      <c r="CV66" s="34"/>
      <c r="CW66" s="47"/>
      <c r="CZ66" s="47"/>
      <c r="DA66" s="2"/>
      <c r="DB66" s="47"/>
      <c r="DC66" s="34"/>
      <c r="DD66" s="47"/>
      <c r="DE66" s="34"/>
      <c r="DF66" s="47"/>
      <c r="DG66" s="34"/>
      <c r="DH66" s="47"/>
      <c r="DI66" s="34"/>
      <c r="DJ66" s="47"/>
      <c r="DK66" s="34"/>
      <c r="DL66" s="47"/>
      <c r="DM66" s="34"/>
      <c r="DN66" s="47"/>
      <c r="DO66" s="34"/>
      <c r="DP66" s="47"/>
      <c r="DQ66" s="34"/>
      <c r="DR66" s="47"/>
      <c r="DS66" s="4"/>
      <c r="DT66" s="47"/>
      <c r="DU66" s="47"/>
      <c r="DV66" s="2" t="str">
        <f t="shared" si="3"/>
        <v/>
      </c>
      <c r="DW66" s="47"/>
      <c r="DX66" s="2" t="str">
        <f>IFERROR(IF(B66&lt;&gt;"", IF(ISNUMBER(SEARCH("s", LOWER(INDEX(Paste_Here!M$2:M$600, MATCH(B66, Paste_Here!A$2:A$600, 0))))), "Yes", IF(INDEX(Paste_Here!M$2:M$600, MATCH(B66, Paste_Here!A$2:A$600, 0))&lt;&gt;"", "No", "")), ""), "")</f>
        <v/>
      </c>
      <c r="DY66" s="47"/>
      <c r="DZ66" s="2" t="str">
        <f>IFERROR(IF(B66&lt;&gt;"", IF(ISNUMBER(SEARCH("yes", LOWER(INDEX(Paste_Here!F$2:F$600, MATCH(B66, Paste_Here!A$2:A$600, 0))))), "Yes", IF(ISNUMBER(SEARCH("no", LOWER(INDEX(Paste_Here!F$2:F$600, MATCH(B66, Paste_Here!A$2:A$600, 0))))), "No", "")), ""), "")</f>
        <v/>
      </c>
      <c r="EA66" s="47"/>
      <c r="EB66" s="2" t="str">
        <f>IFERROR(IF(B66&lt;&gt;"", IF(ISNUMBER(SEARCH("english language learner", LOWER(INDEX(Paste_Here!C$2:C$600, MATCH(B66, Paste_Here!A$2:A$600, 0))))), "Yes", ""), ""), "")</f>
        <v/>
      </c>
      <c r="EC66" s="47"/>
      <c r="ED66" s="2" t="str">
        <f>IFERROR(IF(B66&lt;&gt;"", IF(OR(ISNUMBER(SEARCH("b", LOWER(INDEX(Paste_Here!K$2:K$600, MATCH(B66, Paste_Here!A$2:A$600, 0))))), ISNUMBER(SEARCH("h", LOWER(INDEX(Paste_Here!K$2:K$600, MATCH(B66, Paste_Here!A$2:A$600, 0))))), ISNUMBER(SEARCH("i", LOWER(INDEX(Paste_Here!K$2:K$600, MATCH(B66, Paste_Here!A$2:A$600, 0)))))), "Yes", IF(INDEX(Paste_Here!K$2:K$600, MATCH(B66, Paste_Here!A$2:A$600, 0))&lt;&gt;"", "No", "")), ""), "")</f>
        <v/>
      </c>
      <c r="EE66" s="47"/>
      <c r="EF66" s="34" t="str">
        <f>IFERROR(IF(B66&lt;&gt;"", IF(ISNUMBER(SEARCH("yes", LOWER(INDEX(Paste_Here!L$2:L$600, MATCH(B66, Paste_Here!A$2:A$600, 0))))), "Yes", IF(ISNUMBER(SEARCH("no", LOWER(INDEX(Paste_Here!L$2:L$600, MATCH(B66, Paste_Here!A$2:A$600, 0))))), "No", "")), ""), "")</f>
        <v/>
      </c>
      <c r="EG66" s="47"/>
      <c r="EH66" s="2" t="str">
        <f>IFERROR(IF(B66&lt;&gt;"", IF(ISNUMBER(SEARCH("transitional 2", LOWER(INDEX(Paste_Here!C$2:C$600, MATCH(B66, Paste_Here!A$2:A$600, 0))))), "T2", IF(ISNUMBER(SEARCH("transitional 1", LOWER(INDEX(Paste_Here!C$2:C$600, MATCH(B66, Paste_Here!A$2:A$600, 0))))), "T1", IF(ISNUMBER(SEARCH("waived ell services", LOWER(INDEX(Paste_Here!C$2:C$600, MATCH(B66, Paste_Here!A$2:A$600, 0))))), "W", ""))), ""), "")</f>
        <v/>
      </c>
      <c r="EI66" s="47"/>
      <c r="EJ66" s="2" t="str">
        <f>IFERROR(IF(B66&lt;&gt;"", IF(AND(INDEX(Paste_Here!AG$2:AG$600, MATCH(B66, Paste_Here!A$2:A$600, 0))&lt;&gt;"", ISNUMBER(VALUE(INDEX(Paste_Here!AG$2:AG$600, MATCH(B66, Paste_Here!A$2:A$600, 0))))), INDEX(Paste_Here!AG$2:AG$600, MATCH(B66, Paste_Here!A$2:A$600, 0)), ""), ""), "")</f>
        <v/>
      </c>
      <c r="EK66" s="47"/>
      <c r="EL66" s="2" t="str">
        <f>IFERROR(IF(B66&lt;&gt;"", IF(AND(INDEX(Paste_Here!AL$2:AL$600, MATCH(B66, Paste_Here!A$2:A$600, 0))&lt;&gt;"", ISNUMBER(VALUE(INDEX(Paste_Here!AL$2:AL$600, MATCH(B66, Paste_Here!A$2:A$600, 0))))), INDEX(Paste_Here!AL$2:AL$600, MATCH(B66, Paste_Here!A$2:A$600, 0)), ""), ""), "")</f>
        <v/>
      </c>
      <c r="EM66" s="47"/>
      <c r="FA66" s="4" t="str" cm="1">
        <f t="array" ref="FA66">IFERROR(INDEX(Paste_Here!$B$2:$B$600, MATCH(0, COUNTIF(FA$4:FA65, Paste_Here!$B$2:$B$600) + IF(Paste_Here!$B$2:$B$600="", 1, 0), 0)), "")</f>
        <v/>
      </c>
      <c r="FB66" s="4" t="str">
        <f>IF(FA66&lt;&gt;"", INDEX(Paste_Here!$A$2:$A$600, MATCH(FA66, Paste_Here!$B$2:$B$600, 0)), "")</f>
        <v/>
      </c>
      <c r="FC66" s="4" t="str">
        <f t="shared" si="4"/>
        <v/>
      </c>
      <c r="FD66" s="4" t="str" cm="1">
        <f t="array" ref="FD66">IFERROR(INDEX($FC$5:$FC$600, MATCH(SMALL(IF($FC$5:$FC$600&lt;&gt;"", COUNTIF($FC$5:$FC$600, "&lt;"&amp;$FC$5:$FC$600)+1), ROW()-ROW($FD$5)+1), COUNTIF($FC$5:$FC$600, "&lt;"&amp;$FC$5:$FC$600)+1, 0)), "")</f>
        <v/>
      </c>
      <c r="FF66" s="2" t="str">
        <f>IFERROR(IF(B66&lt;&gt;"", IF(AND(INDEX(Paste_Here!AH$2:AH$600, MATCH(B66, Paste_Here!A$2:A$600, 0))&lt;&gt;"", ISNUMBER(VALUE(INDEX(Paste_Here!AH$2:AH$600, MATCH(B66, Paste_Here!A$2:A$600, 0))))), INDEX(Paste_Here!AH$2:AH$600, MATCH(B66, Paste_Here!A$2:A$600, 0)), ""), ""), "")</f>
        <v/>
      </c>
      <c r="FG66" s="47"/>
      <c r="FH66" s="2" t="str">
        <f>IFERROR(IF(B66&lt;&gt;"", IF(AND(INDEX(Paste_Here!AM$2:AM$600, MATCH(B66, Paste_Here!A$2:A$600, 0))&lt;&gt;"", ISNUMBER(VALUE(INDEX(Paste_Here!AM$2:AM$600, MATCH(B66, Paste_Here!A$2:A$600, 0))))), INDEX(Paste_Here!AM$2:AM$600, MATCH(B66, Paste_Here!A$2:A$600, 0)), ""), ""), "")</f>
        <v/>
      </c>
      <c r="FI66" s="47"/>
      <c r="FJ66" s="47"/>
      <c r="FK66" s="2" t="str">
        <f t="shared" si="5"/>
        <v/>
      </c>
      <c r="FL66" s="47"/>
      <c r="FM66" s="2" t="str">
        <f>IFERROR(IF(B66&lt;&gt;"", IF(ISNUMBER(VALUE(INDEX(Paste_Here!H$2:H$600, MATCH(B66, Paste_Here!A$2:A$600, 0)))), IF(VALUE(INDEX(Paste_Here!H$2:H$600, MATCH(B66, Paste_Here!A$2:A$600, 0)))=0, "No", IF(AND(VALUE(INDEX(Paste_Here!H$2:H$600, MATCH(B66, Paste_Here!A$2:A$600, 0)))&gt;=1, VALUE(INDEX(Paste_Here!H$2:H$600, MATCH(B66, Paste_Here!A$2:A$600, 0)))&lt;=4), VALUE(INDEX(Paste_Here!H$2:H$600, MATCH(B66, Paste_Here!A$2:A$600, 0))), "")), ""), ""), "")</f>
        <v/>
      </c>
      <c r="FN66" s="47"/>
      <c r="FO66" s="34" t="str">
        <f>IFERROR(IF(B66&lt;&gt;"", IF(ISNUMBER(VALUE(INDEX(Paste_Here!I$2:I$600, MATCH(B66, Paste_Here!A$2:A$600, 0)))), IF(VALUE(INDEX(Paste_Here!I$2:I$600, MATCH(B66, Paste_Here!A$2:A$600, 0)))=0, "No", IF(AND(VALUE(INDEX(Paste_Here!I$2:I$600, MATCH(B66, Paste_Here!A$2:A$600, 0)))&gt;=1, VALUE(INDEX(Paste_Here!I$2:I$600, MATCH(B66, Paste_Here!A$2:A$600, 0)))&lt;=4), VALUE(INDEX(Paste_Here!I$2:I$600, MATCH(B66, Paste_Here!A$2:A$600, 0))), "")), ""), ""), "")</f>
        <v/>
      </c>
      <c r="FP66" s="47"/>
      <c r="FQ66" s="2"/>
      <c r="FR66" s="47"/>
      <c r="FS66" s="2"/>
      <c r="FT66" s="47"/>
      <c r="FU66" s="2"/>
      <c r="FV66" s="47"/>
      <c r="FW66" s="2"/>
      <c r="FX66" s="47"/>
      <c r="FY66" s="2"/>
      <c r="FZ66" s="47"/>
      <c r="GA66" s="2"/>
      <c r="GB66" s="47"/>
      <c r="GU66" s="2"/>
      <c r="GV66" s="47"/>
      <c r="GW66" s="2"/>
      <c r="GX66" s="47"/>
    </row>
    <row r="67" spans="1:206" ht="11.65">
      <c r="A67" s="47"/>
      <c r="B67" s="2" t="str">
        <f t="shared" si="0"/>
        <v/>
      </c>
      <c r="C67" s="47"/>
      <c r="D67" s="2" t="str">
        <f>IFERROR(IF(B67&lt;&gt;"", IF(COUNTIF(INDEX(Paste_Here!N$2:O$600, MATCH(B67, Paste_Here!A$2:A$600, 0), 0), "yes") &gt; 0, "No", IF(COUNTIF(INDEX(Paste_Here!N$2:O$600, MATCH(B67, Paste_Here!A$2:A$600, 0), 0), "no") &gt; 0, "Yes", "")), ""), "")</f>
        <v/>
      </c>
      <c r="E67" s="47"/>
      <c r="F67" s="84" t="str">
        <f>IFERROR(IF(B67&lt;&gt;"", IF(AND(INDEX(Paste_Here!P$2:P$600, MATCH(B67, Paste_Here!A$2:A$600, 0))&lt;&gt;"", ISNUMBER(VALUE(INDEX(Paste_Here!P$2:P$600, MATCH(B67, Paste_Here!A$2:A$600, 0))))), INDEX(Paste_Here!P$2:P$600, MATCH(B67, Paste_Here!A$2:A$600, 0)), ""), ""), "")</f>
        <v/>
      </c>
      <c r="G67" s="47"/>
      <c r="H67" s="2" t="str">
        <f>IFERROR(IF(B67&lt;&gt;"", IF(ISNUMBER(SEARCH("highrisk", LOWER(INDEX(Paste_Here!Q$2:Q$600, MATCH(B67, Paste_Here!A$2:A$600, 0))))), "High Risk", IF(ISNUMBER(SEARCH("lowrisk", LOWER(INDEX(Paste_Here!Q$2:Q$600, MATCH(B67, Paste_Here!A$2:A$600, 0))))), "Low Risk", IF(ISNUMBER(SEARCH("somerisk", LOWER(INDEX(Paste_Here!Q$2:Q$600, MATCH(B67, Paste_Here!A$2:A$600, 0))))), "Some Risk", ""))), ""), "")</f>
        <v/>
      </c>
      <c r="I67" s="47"/>
      <c r="J67" s="2"/>
      <c r="K67" s="47"/>
      <c r="L67" s="2"/>
      <c r="M67" s="47"/>
      <c r="N67" s="2"/>
      <c r="O67" s="47"/>
      <c r="P67" s="2" t="str">
        <f>IFERROR(IF(B67&lt;&gt;"", IF(AND(ISNUMBER(VALUE(INDEX(Paste_Here!R$2:R$600, MATCH(B67, Paste_Here!A$2:A$600, 0)))), INDEX(Paste_Here!R$2:R$600, MATCH(B67, Paste_Here!A$2:A$600, 0)) &lt;&gt; ""), VALUE(INDEX(Paste_Here!R$2:R$600, MATCH(B67, Paste_Here!A$2:A$600, 0))), ""), ""), "")</f>
        <v/>
      </c>
      <c r="Q67" s="47"/>
      <c r="R67" s="2"/>
      <c r="S67" s="47"/>
      <c r="W67" s="47"/>
      <c r="X67" s="2"/>
      <c r="Y67" s="47"/>
      <c r="Z67" s="2" t="str">
        <f>IFERROR(IF(B67&lt;&gt;"", IF(AND(INDEX(Paste_Here!S$2:S$600, MATCH(B67, Paste_Here!A$2:A$600, 0))&lt;&gt;"", ISNUMBER(VALUE(INDEX(Paste_Here!S$2:S$600, MATCH(B67, Paste_Here!A$2:A$600, 0))))), INDEX(Paste_Here!S$2:S$600, MATCH(B67, Paste_Here!A$2:A$600, 0)), ""), ""), "")</f>
        <v/>
      </c>
      <c r="AA67" s="47"/>
      <c r="AB67" s="2" t="str">
        <f>IFERROR(IF(B67&lt;&gt;"", IF(ISNUMBER(SEARCH("highrisk", LOWER(INDEX(Paste_Here!T$2:T$600, MATCH(B67, Paste_Here!A$2:A$600, 0))))), "High Risk", IF(ISNUMBER(SEARCH("lowrisk", LOWER(INDEX(Paste_Here!T$2:T$600, MATCH(B67, Paste_Here!A$2:A$600, 0))))), "Low Risk", IF(ISNUMBER(SEARCH("somerisk", LOWER(INDEX(Paste_Here!T$2:T$600, MATCH(B67, Paste_Here!A$2:A$600, 0))))), "Some Risk", IF(ISNUMBER(SEARCH("OT", LOWER(INDEX(Paste_Here!T$2:T$600, MATCH(B67, Paste_Here!A$2:A$600, 0))))), "On Track", "")))), ""), "")</f>
        <v/>
      </c>
      <c r="AC67" s="47"/>
      <c r="AD67" s="2"/>
      <c r="AE67" s="47"/>
      <c r="AF67" s="2"/>
      <c r="AG67" s="47"/>
      <c r="AH67" s="2"/>
      <c r="AI67" s="47"/>
      <c r="AJ67" s="2" t="str" cm="1">
        <f t="array" aca="1" ref="AJ67" ca="1">IFERROR(IF(ISNUMBER(SEARCH("BR", INDEX(Paste_Here!AB$2:AB$210, MATCH(B67, Paste_Here!A$2:A$210, 0)))), -1, 1) * VALUE(_xlfn.TEXTJOIN("", TRUE, IF(ISNUMBER(--MID(INDEX(Paste_Here!AB$2:AB$210, MATCH(B67, Paste_Here!A$2:A$210, 0)), ROW(INDIRECT("1:"&amp;LEN(INDEX(Paste_Here!AB$2:AB$210, MATCH(B67, Paste_Here!A$2:A$210, 0))))), 1)), MID(INDEX(Paste_Here!AB$2:AB$210, MATCH(B67, Paste_Here!A$2:A$210, 0)), ROW(INDIRECT("1:"&amp;LEN(INDEX(Paste_Here!AB$2:AB$210, MATCH(B67, Paste_Here!A$2:A$210, 0))))), 1), ""))), "")</f>
        <v/>
      </c>
      <c r="AK67" s="47"/>
      <c r="AL67" s="34" t="str">
        <f>IFERROR(IF(B67&lt;&gt;"", IF(AND(INDEX(Paste_Here!AF$2:AF$600, MATCH(B67, Paste_Here!A$2:A$600, 0))&lt;&gt;"", ISNUMBER(VALUE(INDEX(Paste_Here!AF$2:AF$600, MATCH(B67, Paste_Here!A$2:A$600, 0))))), INDEX(Paste_Here!AF$2:AF$600, MATCH(B67, Paste_Here!A$2:A$600, 0)), ""), ""), "")</f>
        <v/>
      </c>
      <c r="AM67" s="47"/>
      <c r="AN67" s="47"/>
      <c r="AO67" s="2" t="str">
        <f t="shared" si="1"/>
        <v/>
      </c>
      <c r="AP67" s="47"/>
      <c r="AQ67" s="34" t="str">
        <f>IFERROR(IF(B67&lt;&gt;"", IF(COUNTIF(INDEX(Paste_Here!X$2:Y$600, MATCH(B67, Paste_Here!A$2:A$600, 0), 0), "yes") &gt; 0, "No", IF(COUNTIF(INDEX(Paste_Here!X$2:Y$600, MATCH(B67, Paste_Here!A$2:A$600, 0), 0), "no") &gt; 0, "Yes", "")), ""), "")</f>
        <v/>
      </c>
      <c r="AR67" s="47"/>
      <c r="AS67" s="34" t="str">
        <f>IFERROR(IF(B67&lt;&gt;"", IF(AND(INDEX(Paste_Here!U$2:U$600, MATCH(B67, Paste_Here!A$2:A$600, 0))&lt;&gt;"", ISNUMBER(VALUE(INDEX(Paste_Here!U$2:U$600, MATCH(B67, Paste_Here!A$2:A$600, 0))))), INDEX(Paste_Here!U$2:U$600, MATCH(B67, Paste_Here!A$2:A$600, 0)), ""), ""), "")</f>
        <v/>
      </c>
      <c r="AT67" s="47"/>
      <c r="AU67" s="34" t="str">
        <f>IFERROR(IF(B67&lt;&gt;"", IF(ISNUMBER(SEARCH("highrisk", LOWER(INDEX(Paste_Here!V$2:V$600, MATCH(B67, Paste_Here!A$2:A$600, 0))))), "High Risk", IF(ISNUMBER(SEARCH("lowrisk", LOWER(INDEX(Paste_Here!V$2:V$600, MATCH(B67, Paste_Here!A$2:A$600, 0))))), "Low Risk", IF(ISNUMBER(SEARCH("somerisk", LOWER(INDEX(Paste_Here!V$2:V$600, MATCH(B67, Paste_Here!A$2:A$600, 0))))), "Some Risk", ""))), ""), "")</f>
        <v/>
      </c>
      <c r="AV67" s="47"/>
      <c r="AW67" s="34" t="str">
        <f>IFERROR(IF(B67&lt;&gt;"", IF(AND(ISNUMBER(VALUE(INDEX(Paste_Here!W$2:W$600, MATCH(B67, Paste_Here!A$2:A$600, 0)))), INDEX(Paste_Here!W$2:W$600, MATCH(B67, Paste_Here!A$2:A$600, 0)) &lt;&gt; ""), VALUE(INDEX(Paste_Here!W$2:W$600, MATCH(B67, Paste_Here!A$2:A$600, 0))), ""), ""), "")</f>
        <v/>
      </c>
      <c r="AX67" s="47"/>
      <c r="BA67" s="2" t="str">
        <f>IFERROR(IF(B67&lt;&gt;"", IF(AND(INDEX(Paste_Here!AI$2:AI$600, MATCH(B67, Paste_Here!A$2:A$600, 0))&lt;&gt;"", ISNUMBER(VALUE(INDEX(Paste_Here!AI$2:AI$600, MATCH(B67, Paste_Here!A$2:A$600, 0))))), INDEX(Paste_Here!AI$2:AI$600, MATCH(B67, Paste_Here!A$2:A$600, 0)), ""), ""), "")</f>
        <v/>
      </c>
      <c r="BB67" s="47"/>
      <c r="BC67" s="34" t="str">
        <f>IFERROR(IF(B67&lt;&gt;"", IF(ISNUMBER(SEARCH("highrisk", LOWER(INDEX(Paste_Here!AJ$2:AJ$600, MATCH(B67, Paste_Here!A$2:A$600, 0))))), "High Risk", IF(ISNUMBER(SEARCH("lowrisk", LOWER(INDEX(Paste_Here!AJ$2:AJ$600, MATCH(B67, Paste_Here!A$2:A$600, 0))))), "Low Risk", IF(ISNUMBER(SEARCH("somerisk", LOWER(INDEX(Paste_Here!AJ$2:AJ$600, MATCH(B67, Paste_Here!A$2:A$600, 0))))), "Some Risk", IF(ISNUMBER(SEARCH("OT", LOWER(INDEX(Paste_Here!AJ$2:AJ$600, MATCH(B67, Paste_Here!A$2:A$600, 0))))), "On Track", "")))), ""), "")</f>
        <v/>
      </c>
      <c r="BD67" s="47"/>
      <c r="BE67" s="34" t="str">
        <f>IFERROR(IF(B67&lt;&gt;"", IF(AND(INDEX(Paste_Here!AK$2:AK$600, MATCH(B67, Paste_Here!A$2:A$600, 0))&lt;&gt;"", ISNUMBER(VALUE(INDEX(Paste_Here!AK$2:AK$600, MATCH(B67, Paste_Here!A$2:A$600, 0))))), INDEX(Paste_Here!AK$2:AK$600, MATCH(B67, Paste_Here!A$2:A$600, 0)), ""), ""), "")</f>
        <v/>
      </c>
      <c r="BF67" s="47"/>
      <c r="BG67" s="34" t="str" cm="1">
        <f t="array" aca="1" ref="BG67" ca="1">IFERROR(IF(B67&lt;&gt;"", IF(INDEX(Paste_Here!AE$2:AE$600, MATCH(B67, Paste_Here!A$2:A$600, 0))&lt;&gt;"", IF(LEFT(INDEX(Paste_Here!AE$2:AE$600, MATCH(B67, Paste_Here!A$2:A$600, 0)), 2)="EM", -1, 1) * VALUE(_xlfn.TEXTJOIN("", TRUE, IF(ISNUMBER(MID(INDEX(Paste_Here!AE$2:AE$600, MATCH(B67, Paste_Here!A$2:A$600, 0)), ROW(INDIRECT("1:"&amp;LEN(INDEX(Paste_Here!AE$2:AE$600, MATCH(B67, Paste_Here!A$2:A$600, 0))))), 1)*1), MID(INDEX(Paste_Here!AE$2:AE$600, MATCH(B67, Paste_Here!A$2:A$600, 0)), ROW(INDIRECT("1:"&amp;LEN(INDEX(Paste_Here!AE$2:AE$600, MATCH(B67, Paste_Here!A$2:A$600, 0))))), 1), ""))), ""), ""), "")</f>
        <v/>
      </c>
      <c r="BH67" s="47"/>
      <c r="BJ67" s="47"/>
      <c r="BK67" s="2" t="str">
        <f t="shared" si="2"/>
        <v/>
      </c>
      <c r="BL67" s="47"/>
      <c r="BM67" s="34" t="str">
        <f>IFERROR(IF(B67&lt;&gt;"", IF(AND(INDEX(Paste_Here!Z$2:Z$600, MATCH(B67, Paste_Here!A$2:A$600, 0))&lt;&gt;"", ISNUMBER(VALUE(INDEX(Paste_Here!Z$2:Z$600, MATCH(B67, Paste_Here!A$2:A$600, 0))))), INDEX(Paste_Here!Z$2:Z$600, MATCH(B67, Paste_Here!A$2:A$600, 0)), ""), ""), "")</f>
        <v/>
      </c>
      <c r="BN67" s="47"/>
      <c r="BO67" s="34" t="str">
        <f>IFERROR(IF(B67&lt;&gt;"", IF(ISNUMBER(SEARCH("highrisk", LOWER(INDEX(Paste_Here!AA$2:AA$600, MATCH(B67, Paste_Here!A$2:A$600, 0))))), "High Risk", IF(ISNUMBER(SEARCH("lowrisk", LOWER(INDEX(Paste_Here!AA$2:AA$600, MATCH(B67, Paste_Here!A$2:A$600, 0))))), "Low Risk", IF(ISNUMBER(SEARCH("somerisk", LOWER(INDEX(Paste_Here!AA$2:AA$600, MATCH(B67, Paste_Here!A$2:A$600, 0))))), "Some Risk", IF(ISNUMBER(SEARCH("OT", LOWER(INDEX(Paste_Here!AA$2:AA$600, MATCH(B67, Paste_Here!A$2:A$600, 0))))), "On Track", "")))), ""), "")</f>
        <v/>
      </c>
      <c r="BP67" s="47"/>
      <c r="BQ67" s="34" t="str">
        <f>IFERROR(IF(B67&lt;&gt;"", IF(AND(INDEX(Paste_Here!AC$2:AC$600, MATCH(B67, Paste_Here!A$2:A$600, 0))&lt;&gt;"", ISNUMBER(VALUE(INDEX(Paste_Here!AC$2:AC$600, MATCH(B67, Paste_Here!A$2:A$600, 0))))), INDEX(Paste_Here!AC$2:AC$600, MATCH(B67, Paste_Here!A$2:A$600, 0)), ""), ""), "")</f>
        <v/>
      </c>
      <c r="BR67" s="47"/>
      <c r="BS67" s="34" t="str">
        <f>IFERROR(IF(B67&lt;&gt;"", IF(ISNUMBER(SEARCH("highrisk", LOWER(INDEX(Paste_Here!AD$2:AD$600, MATCH(B67, Paste_Here!A$2:A$600, 0))))), "High Risk", IF(ISNUMBER(SEARCH("lowrisk", LOWER(INDEX(Paste_Here!AD$2:AD$600, MATCH(B67, Paste_Here!A$2:A$600, 0))))), "Low Risk", IF(ISNUMBER(SEARCH("somerisk", LOWER(INDEX(Paste_Here!AD$2:AD$600, MATCH(B67, Paste_Here!A$2:A$600, 0))))), "Some Risk", IF(ISNUMBER(SEARCH("OT", LOWER(INDEX(Paste_Here!AD$2:AD$600, MATCH(B67, Paste_Here!A$2:A$600, 0))))), "On Track", "")))), ""), "")</f>
        <v/>
      </c>
      <c r="BT67" s="47"/>
      <c r="BU67" s="34"/>
      <c r="BV67" s="47"/>
      <c r="BW67" s="34"/>
      <c r="BX67" s="47"/>
      <c r="BY67" s="34"/>
      <c r="BZ67" s="47"/>
      <c r="CA67" s="34"/>
      <c r="CB67" s="49"/>
      <c r="CE67" s="47"/>
      <c r="CF67" s="2"/>
      <c r="CG67" s="47"/>
      <c r="CH67" s="34"/>
      <c r="CI67" s="47"/>
      <c r="CJ67" s="34"/>
      <c r="CK67" s="47"/>
      <c r="CL67" s="34"/>
      <c r="CM67" s="47"/>
      <c r="CN67" s="34"/>
      <c r="CO67" s="47"/>
      <c r="CP67" s="34"/>
      <c r="CQ67" s="47"/>
      <c r="CR67" s="34"/>
      <c r="CS67" s="47"/>
      <c r="CT67" s="34"/>
      <c r="CU67" s="47"/>
      <c r="CV67" s="34"/>
      <c r="CW67" s="47"/>
      <c r="CZ67" s="47"/>
      <c r="DA67" s="2"/>
      <c r="DB67" s="47"/>
      <c r="DC67" s="34"/>
      <c r="DD67" s="47"/>
      <c r="DE67" s="34"/>
      <c r="DF67" s="47"/>
      <c r="DG67" s="34"/>
      <c r="DH67" s="47"/>
      <c r="DI67" s="34"/>
      <c r="DJ67" s="47"/>
      <c r="DK67" s="34"/>
      <c r="DL67" s="47"/>
      <c r="DM67" s="34"/>
      <c r="DN67" s="47"/>
      <c r="DO67" s="34"/>
      <c r="DP67" s="47"/>
      <c r="DQ67" s="34"/>
      <c r="DR67" s="47"/>
      <c r="DS67" s="4"/>
      <c r="DT67" s="47"/>
      <c r="DU67" s="47"/>
      <c r="DV67" s="2" t="str">
        <f t="shared" si="3"/>
        <v/>
      </c>
      <c r="DW67" s="47"/>
      <c r="DX67" s="2" t="str">
        <f>IFERROR(IF(B67&lt;&gt;"", IF(ISNUMBER(SEARCH("s", LOWER(INDEX(Paste_Here!M$2:M$600, MATCH(B67, Paste_Here!A$2:A$600, 0))))), "Yes", IF(INDEX(Paste_Here!M$2:M$600, MATCH(B67, Paste_Here!A$2:A$600, 0))&lt;&gt;"", "No", "")), ""), "")</f>
        <v/>
      </c>
      <c r="DY67" s="47"/>
      <c r="DZ67" s="2" t="str">
        <f>IFERROR(IF(B67&lt;&gt;"", IF(ISNUMBER(SEARCH("yes", LOWER(INDEX(Paste_Here!F$2:F$600, MATCH(B67, Paste_Here!A$2:A$600, 0))))), "Yes", IF(ISNUMBER(SEARCH("no", LOWER(INDEX(Paste_Here!F$2:F$600, MATCH(B67, Paste_Here!A$2:A$600, 0))))), "No", "")), ""), "")</f>
        <v/>
      </c>
      <c r="EA67" s="47"/>
      <c r="EB67" s="2" t="str">
        <f>IFERROR(IF(B67&lt;&gt;"", IF(ISNUMBER(SEARCH("english language learner", LOWER(INDEX(Paste_Here!C$2:C$600, MATCH(B67, Paste_Here!A$2:A$600, 0))))), "Yes", ""), ""), "")</f>
        <v/>
      </c>
      <c r="EC67" s="47"/>
      <c r="ED67" s="2" t="str">
        <f>IFERROR(IF(B67&lt;&gt;"", IF(OR(ISNUMBER(SEARCH("b", LOWER(INDEX(Paste_Here!K$2:K$600, MATCH(B67, Paste_Here!A$2:A$600, 0))))), ISNUMBER(SEARCH("h", LOWER(INDEX(Paste_Here!K$2:K$600, MATCH(B67, Paste_Here!A$2:A$600, 0))))), ISNUMBER(SEARCH("i", LOWER(INDEX(Paste_Here!K$2:K$600, MATCH(B67, Paste_Here!A$2:A$600, 0)))))), "Yes", IF(INDEX(Paste_Here!K$2:K$600, MATCH(B67, Paste_Here!A$2:A$600, 0))&lt;&gt;"", "No", "")), ""), "")</f>
        <v/>
      </c>
      <c r="EE67" s="47"/>
      <c r="EF67" s="34" t="str">
        <f>IFERROR(IF(B67&lt;&gt;"", IF(ISNUMBER(SEARCH("yes", LOWER(INDEX(Paste_Here!L$2:L$600, MATCH(B67, Paste_Here!A$2:A$600, 0))))), "Yes", IF(ISNUMBER(SEARCH("no", LOWER(INDEX(Paste_Here!L$2:L$600, MATCH(B67, Paste_Here!A$2:A$600, 0))))), "No", "")), ""), "")</f>
        <v/>
      </c>
      <c r="EG67" s="47"/>
      <c r="EH67" s="2" t="str">
        <f>IFERROR(IF(B67&lt;&gt;"", IF(ISNUMBER(SEARCH("transitional 2", LOWER(INDEX(Paste_Here!C$2:C$600, MATCH(B67, Paste_Here!A$2:A$600, 0))))), "T2", IF(ISNUMBER(SEARCH("transitional 1", LOWER(INDEX(Paste_Here!C$2:C$600, MATCH(B67, Paste_Here!A$2:A$600, 0))))), "T1", IF(ISNUMBER(SEARCH("waived ell services", LOWER(INDEX(Paste_Here!C$2:C$600, MATCH(B67, Paste_Here!A$2:A$600, 0))))), "W", ""))), ""), "")</f>
        <v/>
      </c>
      <c r="EI67" s="47"/>
      <c r="EJ67" s="2" t="str">
        <f>IFERROR(IF(B67&lt;&gt;"", IF(AND(INDEX(Paste_Here!AG$2:AG$600, MATCH(B67, Paste_Here!A$2:A$600, 0))&lt;&gt;"", ISNUMBER(VALUE(INDEX(Paste_Here!AG$2:AG$600, MATCH(B67, Paste_Here!A$2:A$600, 0))))), INDEX(Paste_Here!AG$2:AG$600, MATCH(B67, Paste_Here!A$2:A$600, 0)), ""), ""), "")</f>
        <v/>
      </c>
      <c r="EK67" s="47"/>
      <c r="EL67" s="2" t="str">
        <f>IFERROR(IF(B67&lt;&gt;"", IF(AND(INDEX(Paste_Here!AL$2:AL$600, MATCH(B67, Paste_Here!A$2:A$600, 0))&lt;&gt;"", ISNUMBER(VALUE(INDEX(Paste_Here!AL$2:AL$600, MATCH(B67, Paste_Here!A$2:A$600, 0))))), INDEX(Paste_Here!AL$2:AL$600, MATCH(B67, Paste_Here!A$2:A$600, 0)), ""), ""), "")</f>
        <v/>
      </c>
      <c r="EM67" s="47"/>
      <c r="FA67" s="4" t="str" cm="1">
        <f t="array" ref="FA67">IFERROR(INDEX(Paste_Here!$B$2:$B$600, MATCH(0, COUNTIF(FA$4:FA66, Paste_Here!$B$2:$B$600) + IF(Paste_Here!$B$2:$B$600="", 1, 0), 0)), "")</f>
        <v/>
      </c>
      <c r="FB67" s="4" t="str">
        <f>IF(FA67&lt;&gt;"", INDEX(Paste_Here!$A$2:$A$600, MATCH(FA67, Paste_Here!$B$2:$B$600, 0)), "")</f>
        <v/>
      </c>
      <c r="FC67" s="4" t="str">
        <f t="shared" si="4"/>
        <v/>
      </c>
      <c r="FD67" s="4" t="str" cm="1">
        <f t="array" ref="FD67">IFERROR(INDEX($FC$5:$FC$600, MATCH(SMALL(IF($FC$5:$FC$600&lt;&gt;"", COUNTIF($FC$5:$FC$600, "&lt;"&amp;$FC$5:$FC$600)+1), ROW()-ROW($FD$5)+1), COUNTIF($FC$5:$FC$600, "&lt;"&amp;$FC$5:$FC$600)+1, 0)), "")</f>
        <v/>
      </c>
      <c r="FF67" s="2" t="str">
        <f>IFERROR(IF(B67&lt;&gt;"", IF(AND(INDEX(Paste_Here!AH$2:AH$600, MATCH(B67, Paste_Here!A$2:A$600, 0))&lt;&gt;"", ISNUMBER(VALUE(INDEX(Paste_Here!AH$2:AH$600, MATCH(B67, Paste_Here!A$2:A$600, 0))))), INDEX(Paste_Here!AH$2:AH$600, MATCH(B67, Paste_Here!A$2:A$600, 0)), ""), ""), "")</f>
        <v/>
      </c>
      <c r="FG67" s="47"/>
      <c r="FH67" s="2" t="str">
        <f>IFERROR(IF(B67&lt;&gt;"", IF(AND(INDEX(Paste_Here!AM$2:AM$600, MATCH(B67, Paste_Here!A$2:A$600, 0))&lt;&gt;"", ISNUMBER(VALUE(INDEX(Paste_Here!AM$2:AM$600, MATCH(B67, Paste_Here!A$2:A$600, 0))))), INDEX(Paste_Here!AM$2:AM$600, MATCH(B67, Paste_Here!A$2:A$600, 0)), ""), ""), "")</f>
        <v/>
      </c>
      <c r="FI67" s="47"/>
      <c r="FJ67" s="47"/>
      <c r="FK67" s="2" t="str">
        <f t="shared" si="5"/>
        <v/>
      </c>
      <c r="FL67" s="47"/>
      <c r="FM67" s="2" t="str">
        <f>IFERROR(IF(B67&lt;&gt;"", IF(ISNUMBER(VALUE(INDEX(Paste_Here!H$2:H$600, MATCH(B67, Paste_Here!A$2:A$600, 0)))), IF(VALUE(INDEX(Paste_Here!H$2:H$600, MATCH(B67, Paste_Here!A$2:A$600, 0)))=0, "No", IF(AND(VALUE(INDEX(Paste_Here!H$2:H$600, MATCH(B67, Paste_Here!A$2:A$600, 0)))&gt;=1, VALUE(INDEX(Paste_Here!H$2:H$600, MATCH(B67, Paste_Here!A$2:A$600, 0)))&lt;=4), VALUE(INDEX(Paste_Here!H$2:H$600, MATCH(B67, Paste_Here!A$2:A$600, 0))), "")), ""), ""), "")</f>
        <v/>
      </c>
      <c r="FN67" s="47"/>
      <c r="FO67" s="34" t="str">
        <f>IFERROR(IF(B67&lt;&gt;"", IF(ISNUMBER(VALUE(INDEX(Paste_Here!I$2:I$600, MATCH(B67, Paste_Here!A$2:A$600, 0)))), IF(VALUE(INDEX(Paste_Here!I$2:I$600, MATCH(B67, Paste_Here!A$2:A$600, 0)))=0, "No", IF(AND(VALUE(INDEX(Paste_Here!I$2:I$600, MATCH(B67, Paste_Here!A$2:A$600, 0)))&gt;=1, VALUE(INDEX(Paste_Here!I$2:I$600, MATCH(B67, Paste_Here!A$2:A$600, 0)))&lt;=4), VALUE(INDEX(Paste_Here!I$2:I$600, MATCH(B67, Paste_Here!A$2:A$600, 0))), "")), ""), ""), "")</f>
        <v/>
      </c>
      <c r="FP67" s="47"/>
      <c r="FQ67" s="2"/>
      <c r="FR67" s="47"/>
      <c r="FS67" s="2"/>
      <c r="FT67" s="47"/>
      <c r="FU67" s="2"/>
      <c r="FV67" s="47"/>
      <c r="FW67" s="2"/>
      <c r="FX67" s="47"/>
      <c r="FY67" s="2"/>
      <c r="FZ67" s="47"/>
      <c r="GA67" s="2"/>
      <c r="GB67" s="47"/>
      <c r="GU67" s="2"/>
      <c r="GV67" s="47"/>
      <c r="GW67" s="2"/>
      <c r="GX67" s="47"/>
    </row>
    <row r="68" spans="1:206" ht="11.65">
      <c r="A68" s="47"/>
      <c r="B68" s="2" t="str">
        <f t="shared" si="0"/>
        <v/>
      </c>
      <c r="C68" s="47"/>
      <c r="D68" s="2" t="str">
        <f>IFERROR(IF(B68&lt;&gt;"", IF(COUNTIF(INDEX(Paste_Here!N$2:O$600, MATCH(B68, Paste_Here!A$2:A$600, 0), 0), "yes") &gt; 0, "No", IF(COUNTIF(INDEX(Paste_Here!N$2:O$600, MATCH(B68, Paste_Here!A$2:A$600, 0), 0), "no") &gt; 0, "Yes", "")), ""), "")</f>
        <v/>
      </c>
      <c r="E68" s="47"/>
      <c r="F68" s="84" t="str">
        <f>IFERROR(IF(B68&lt;&gt;"", IF(AND(INDEX(Paste_Here!P$2:P$600, MATCH(B68, Paste_Here!A$2:A$600, 0))&lt;&gt;"", ISNUMBER(VALUE(INDEX(Paste_Here!P$2:P$600, MATCH(B68, Paste_Here!A$2:A$600, 0))))), INDEX(Paste_Here!P$2:P$600, MATCH(B68, Paste_Here!A$2:A$600, 0)), ""), ""), "")</f>
        <v/>
      </c>
      <c r="G68" s="47"/>
      <c r="H68" s="2" t="str">
        <f>IFERROR(IF(B68&lt;&gt;"", IF(ISNUMBER(SEARCH("highrisk", LOWER(INDEX(Paste_Here!Q$2:Q$600, MATCH(B68, Paste_Here!A$2:A$600, 0))))), "High Risk", IF(ISNUMBER(SEARCH("lowrisk", LOWER(INDEX(Paste_Here!Q$2:Q$600, MATCH(B68, Paste_Here!A$2:A$600, 0))))), "Low Risk", IF(ISNUMBER(SEARCH("somerisk", LOWER(INDEX(Paste_Here!Q$2:Q$600, MATCH(B68, Paste_Here!A$2:A$600, 0))))), "Some Risk", ""))), ""), "")</f>
        <v/>
      </c>
      <c r="I68" s="47"/>
      <c r="J68" s="2"/>
      <c r="K68" s="47"/>
      <c r="L68" s="2"/>
      <c r="M68" s="47"/>
      <c r="N68" s="2"/>
      <c r="O68" s="47"/>
      <c r="P68" s="2" t="str">
        <f>IFERROR(IF(B68&lt;&gt;"", IF(AND(ISNUMBER(VALUE(INDEX(Paste_Here!R$2:R$600, MATCH(B68, Paste_Here!A$2:A$600, 0)))), INDEX(Paste_Here!R$2:R$600, MATCH(B68, Paste_Here!A$2:A$600, 0)) &lt;&gt; ""), VALUE(INDEX(Paste_Here!R$2:R$600, MATCH(B68, Paste_Here!A$2:A$600, 0))), ""), ""), "")</f>
        <v/>
      </c>
      <c r="Q68" s="47"/>
      <c r="R68" s="2"/>
      <c r="S68" s="47"/>
      <c r="W68" s="47"/>
      <c r="X68" s="2"/>
      <c r="Y68" s="47"/>
      <c r="Z68" s="2" t="str">
        <f>IFERROR(IF(B68&lt;&gt;"", IF(AND(INDEX(Paste_Here!S$2:S$600, MATCH(B68, Paste_Here!A$2:A$600, 0))&lt;&gt;"", ISNUMBER(VALUE(INDEX(Paste_Here!S$2:S$600, MATCH(B68, Paste_Here!A$2:A$600, 0))))), INDEX(Paste_Here!S$2:S$600, MATCH(B68, Paste_Here!A$2:A$600, 0)), ""), ""), "")</f>
        <v/>
      </c>
      <c r="AA68" s="47"/>
      <c r="AB68" s="2" t="str">
        <f>IFERROR(IF(B68&lt;&gt;"", IF(ISNUMBER(SEARCH("highrisk", LOWER(INDEX(Paste_Here!T$2:T$600, MATCH(B68, Paste_Here!A$2:A$600, 0))))), "High Risk", IF(ISNUMBER(SEARCH("lowrisk", LOWER(INDEX(Paste_Here!T$2:T$600, MATCH(B68, Paste_Here!A$2:A$600, 0))))), "Low Risk", IF(ISNUMBER(SEARCH("somerisk", LOWER(INDEX(Paste_Here!T$2:T$600, MATCH(B68, Paste_Here!A$2:A$600, 0))))), "Some Risk", IF(ISNUMBER(SEARCH("OT", LOWER(INDEX(Paste_Here!T$2:T$600, MATCH(B68, Paste_Here!A$2:A$600, 0))))), "On Track", "")))), ""), "")</f>
        <v/>
      </c>
      <c r="AC68" s="47"/>
      <c r="AD68" s="2"/>
      <c r="AE68" s="47"/>
      <c r="AF68" s="2"/>
      <c r="AG68" s="47"/>
      <c r="AH68" s="2"/>
      <c r="AI68" s="47"/>
      <c r="AJ68" s="2" t="str" cm="1">
        <f t="array" aca="1" ref="AJ68" ca="1">IFERROR(IF(ISNUMBER(SEARCH("BR", INDEX(Paste_Here!AB$2:AB$210, MATCH(B68, Paste_Here!A$2:A$210, 0)))), -1, 1) * VALUE(_xlfn.TEXTJOIN("", TRUE, IF(ISNUMBER(--MID(INDEX(Paste_Here!AB$2:AB$210, MATCH(B68, Paste_Here!A$2:A$210, 0)), ROW(INDIRECT("1:"&amp;LEN(INDEX(Paste_Here!AB$2:AB$210, MATCH(B68, Paste_Here!A$2:A$210, 0))))), 1)), MID(INDEX(Paste_Here!AB$2:AB$210, MATCH(B68, Paste_Here!A$2:A$210, 0)), ROW(INDIRECT("1:"&amp;LEN(INDEX(Paste_Here!AB$2:AB$210, MATCH(B68, Paste_Here!A$2:A$210, 0))))), 1), ""))), "")</f>
        <v/>
      </c>
      <c r="AK68" s="47"/>
      <c r="AL68" s="34" t="str">
        <f>IFERROR(IF(B68&lt;&gt;"", IF(AND(INDEX(Paste_Here!AF$2:AF$600, MATCH(B68, Paste_Here!A$2:A$600, 0))&lt;&gt;"", ISNUMBER(VALUE(INDEX(Paste_Here!AF$2:AF$600, MATCH(B68, Paste_Here!A$2:A$600, 0))))), INDEX(Paste_Here!AF$2:AF$600, MATCH(B68, Paste_Here!A$2:A$600, 0)), ""), ""), "")</f>
        <v/>
      </c>
      <c r="AM68" s="47"/>
      <c r="AN68" s="47"/>
      <c r="AO68" s="2" t="str">
        <f t="shared" si="1"/>
        <v/>
      </c>
      <c r="AP68" s="47"/>
      <c r="AQ68" s="34" t="str">
        <f>IFERROR(IF(B68&lt;&gt;"", IF(COUNTIF(INDEX(Paste_Here!X$2:Y$600, MATCH(B68, Paste_Here!A$2:A$600, 0), 0), "yes") &gt; 0, "No", IF(COUNTIF(INDEX(Paste_Here!X$2:Y$600, MATCH(B68, Paste_Here!A$2:A$600, 0), 0), "no") &gt; 0, "Yes", "")), ""), "")</f>
        <v/>
      </c>
      <c r="AR68" s="47"/>
      <c r="AS68" s="34" t="str">
        <f>IFERROR(IF(B68&lt;&gt;"", IF(AND(INDEX(Paste_Here!U$2:U$600, MATCH(B68, Paste_Here!A$2:A$600, 0))&lt;&gt;"", ISNUMBER(VALUE(INDEX(Paste_Here!U$2:U$600, MATCH(B68, Paste_Here!A$2:A$600, 0))))), INDEX(Paste_Here!U$2:U$600, MATCH(B68, Paste_Here!A$2:A$600, 0)), ""), ""), "")</f>
        <v/>
      </c>
      <c r="AT68" s="47"/>
      <c r="AU68" s="34" t="str">
        <f>IFERROR(IF(B68&lt;&gt;"", IF(ISNUMBER(SEARCH("highrisk", LOWER(INDEX(Paste_Here!V$2:V$600, MATCH(B68, Paste_Here!A$2:A$600, 0))))), "High Risk", IF(ISNUMBER(SEARCH("lowrisk", LOWER(INDEX(Paste_Here!V$2:V$600, MATCH(B68, Paste_Here!A$2:A$600, 0))))), "Low Risk", IF(ISNUMBER(SEARCH("somerisk", LOWER(INDEX(Paste_Here!V$2:V$600, MATCH(B68, Paste_Here!A$2:A$600, 0))))), "Some Risk", ""))), ""), "")</f>
        <v/>
      </c>
      <c r="AV68" s="47"/>
      <c r="AW68" s="34" t="str">
        <f>IFERROR(IF(B68&lt;&gt;"", IF(AND(ISNUMBER(VALUE(INDEX(Paste_Here!W$2:W$600, MATCH(B68, Paste_Here!A$2:A$600, 0)))), INDEX(Paste_Here!W$2:W$600, MATCH(B68, Paste_Here!A$2:A$600, 0)) &lt;&gt; ""), VALUE(INDEX(Paste_Here!W$2:W$600, MATCH(B68, Paste_Here!A$2:A$600, 0))), ""), ""), "")</f>
        <v/>
      </c>
      <c r="AX68" s="47"/>
      <c r="BA68" s="2" t="str">
        <f>IFERROR(IF(B68&lt;&gt;"", IF(AND(INDEX(Paste_Here!AI$2:AI$600, MATCH(B68, Paste_Here!A$2:A$600, 0))&lt;&gt;"", ISNUMBER(VALUE(INDEX(Paste_Here!AI$2:AI$600, MATCH(B68, Paste_Here!A$2:A$600, 0))))), INDEX(Paste_Here!AI$2:AI$600, MATCH(B68, Paste_Here!A$2:A$600, 0)), ""), ""), "")</f>
        <v/>
      </c>
      <c r="BB68" s="47"/>
      <c r="BC68" s="34" t="str">
        <f>IFERROR(IF(B68&lt;&gt;"", IF(ISNUMBER(SEARCH("highrisk", LOWER(INDEX(Paste_Here!AJ$2:AJ$600, MATCH(B68, Paste_Here!A$2:A$600, 0))))), "High Risk", IF(ISNUMBER(SEARCH("lowrisk", LOWER(INDEX(Paste_Here!AJ$2:AJ$600, MATCH(B68, Paste_Here!A$2:A$600, 0))))), "Low Risk", IF(ISNUMBER(SEARCH("somerisk", LOWER(INDEX(Paste_Here!AJ$2:AJ$600, MATCH(B68, Paste_Here!A$2:A$600, 0))))), "Some Risk", IF(ISNUMBER(SEARCH("OT", LOWER(INDEX(Paste_Here!AJ$2:AJ$600, MATCH(B68, Paste_Here!A$2:A$600, 0))))), "On Track", "")))), ""), "")</f>
        <v/>
      </c>
      <c r="BD68" s="47"/>
      <c r="BE68" s="34" t="str">
        <f>IFERROR(IF(B68&lt;&gt;"", IF(AND(INDEX(Paste_Here!AK$2:AK$600, MATCH(B68, Paste_Here!A$2:A$600, 0))&lt;&gt;"", ISNUMBER(VALUE(INDEX(Paste_Here!AK$2:AK$600, MATCH(B68, Paste_Here!A$2:A$600, 0))))), INDEX(Paste_Here!AK$2:AK$600, MATCH(B68, Paste_Here!A$2:A$600, 0)), ""), ""), "")</f>
        <v/>
      </c>
      <c r="BF68" s="47"/>
      <c r="BG68" s="34" t="str" cm="1">
        <f t="array" aca="1" ref="BG68" ca="1">IFERROR(IF(B68&lt;&gt;"", IF(INDEX(Paste_Here!AE$2:AE$600, MATCH(B68, Paste_Here!A$2:A$600, 0))&lt;&gt;"", IF(LEFT(INDEX(Paste_Here!AE$2:AE$600, MATCH(B68, Paste_Here!A$2:A$600, 0)), 2)="EM", -1, 1) * VALUE(_xlfn.TEXTJOIN("", TRUE, IF(ISNUMBER(MID(INDEX(Paste_Here!AE$2:AE$600, MATCH(B68, Paste_Here!A$2:A$600, 0)), ROW(INDIRECT("1:"&amp;LEN(INDEX(Paste_Here!AE$2:AE$600, MATCH(B68, Paste_Here!A$2:A$600, 0))))), 1)*1), MID(INDEX(Paste_Here!AE$2:AE$600, MATCH(B68, Paste_Here!A$2:A$600, 0)), ROW(INDIRECT("1:"&amp;LEN(INDEX(Paste_Here!AE$2:AE$600, MATCH(B68, Paste_Here!A$2:A$600, 0))))), 1), ""))), ""), ""), "")</f>
        <v/>
      </c>
      <c r="BH68" s="47"/>
      <c r="BJ68" s="47"/>
      <c r="BK68" s="2" t="str">
        <f t="shared" si="2"/>
        <v/>
      </c>
      <c r="BL68" s="47"/>
      <c r="BM68" s="34" t="str">
        <f>IFERROR(IF(B68&lt;&gt;"", IF(AND(INDEX(Paste_Here!Z$2:Z$600, MATCH(B68, Paste_Here!A$2:A$600, 0))&lt;&gt;"", ISNUMBER(VALUE(INDEX(Paste_Here!Z$2:Z$600, MATCH(B68, Paste_Here!A$2:A$600, 0))))), INDEX(Paste_Here!Z$2:Z$600, MATCH(B68, Paste_Here!A$2:A$600, 0)), ""), ""), "")</f>
        <v/>
      </c>
      <c r="BN68" s="47"/>
      <c r="BO68" s="34" t="str">
        <f>IFERROR(IF(B68&lt;&gt;"", IF(ISNUMBER(SEARCH("highrisk", LOWER(INDEX(Paste_Here!AA$2:AA$600, MATCH(B68, Paste_Here!A$2:A$600, 0))))), "High Risk", IF(ISNUMBER(SEARCH("lowrisk", LOWER(INDEX(Paste_Here!AA$2:AA$600, MATCH(B68, Paste_Here!A$2:A$600, 0))))), "Low Risk", IF(ISNUMBER(SEARCH("somerisk", LOWER(INDEX(Paste_Here!AA$2:AA$600, MATCH(B68, Paste_Here!A$2:A$600, 0))))), "Some Risk", IF(ISNUMBER(SEARCH("OT", LOWER(INDEX(Paste_Here!AA$2:AA$600, MATCH(B68, Paste_Here!A$2:A$600, 0))))), "On Track", "")))), ""), "")</f>
        <v/>
      </c>
      <c r="BP68" s="47"/>
      <c r="BQ68" s="34" t="str">
        <f>IFERROR(IF(B68&lt;&gt;"", IF(AND(INDEX(Paste_Here!AC$2:AC$600, MATCH(B68, Paste_Here!A$2:A$600, 0))&lt;&gt;"", ISNUMBER(VALUE(INDEX(Paste_Here!AC$2:AC$600, MATCH(B68, Paste_Here!A$2:A$600, 0))))), INDEX(Paste_Here!AC$2:AC$600, MATCH(B68, Paste_Here!A$2:A$600, 0)), ""), ""), "")</f>
        <v/>
      </c>
      <c r="BR68" s="47"/>
      <c r="BS68" s="34" t="str">
        <f>IFERROR(IF(B68&lt;&gt;"", IF(ISNUMBER(SEARCH("highrisk", LOWER(INDEX(Paste_Here!AD$2:AD$600, MATCH(B68, Paste_Here!A$2:A$600, 0))))), "High Risk", IF(ISNUMBER(SEARCH("lowrisk", LOWER(INDEX(Paste_Here!AD$2:AD$600, MATCH(B68, Paste_Here!A$2:A$600, 0))))), "Low Risk", IF(ISNUMBER(SEARCH("somerisk", LOWER(INDEX(Paste_Here!AD$2:AD$600, MATCH(B68, Paste_Here!A$2:A$600, 0))))), "Some Risk", IF(ISNUMBER(SEARCH("OT", LOWER(INDEX(Paste_Here!AD$2:AD$600, MATCH(B68, Paste_Here!A$2:A$600, 0))))), "On Track", "")))), ""), "")</f>
        <v/>
      </c>
      <c r="BT68" s="47"/>
      <c r="BU68" s="34"/>
      <c r="BV68" s="47"/>
      <c r="BW68" s="34"/>
      <c r="BX68" s="47"/>
      <c r="BY68" s="34"/>
      <c r="BZ68" s="47"/>
      <c r="CA68" s="34"/>
      <c r="CB68" s="49"/>
      <c r="CE68" s="47"/>
      <c r="CF68" s="2"/>
      <c r="CG68" s="47"/>
      <c r="CH68" s="34"/>
      <c r="CI68" s="47"/>
      <c r="CJ68" s="34"/>
      <c r="CK68" s="47"/>
      <c r="CL68" s="34"/>
      <c r="CM68" s="47"/>
      <c r="CN68" s="34"/>
      <c r="CO68" s="47"/>
      <c r="CP68" s="34"/>
      <c r="CQ68" s="47"/>
      <c r="CR68" s="34"/>
      <c r="CS68" s="47"/>
      <c r="CT68" s="34"/>
      <c r="CU68" s="47"/>
      <c r="CV68" s="34"/>
      <c r="CW68" s="47"/>
      <c r="CZ68" s="47"/>
      <c r="DA68" s="2"/>
      <c r="DB68" s="47"/>
      <c r="DC68" s="34"/>
      <c r="DD68" s="47"/>
      <c r="DE68" s="34"/>
      <c r="DF68" s="47"/>
      <c r="DG68" s="34"/>
      <c r="DH68" s="47"/>
      <c r="DI68" s="34"/>
      <c r="DJ68" s="47"/>
      <c r="DK68" s="34"/>
      <c r="DL68" s="47"/>
      <c r="DM68" s="34"/>
      <c r="DN68" s="47"/>
      <c r="DO68" s="34"/>
      <c r="DP68" s="47"/>
      <c r="DQ68" s="34"/>
      <c r="DR68" s="47"/>
      <c r="DS68" s="4"/>
      <c r="DT68" s="47"/>
      <c r="DU68" s="47"/>
      <c r="DV68" s="2" t="str">
        <f t="shared" si="3"/>
        <v/>
      </c>
      <c r="DW68" s="47"/>
      <c r="DX68" s="2" t="str">
        <f>IFERROR(IF(B68&lt;&gt;"", IF(ISNUMBER(SEARCH("s", LOWER(INDEX(Paste_Here!M$2:M$600, MATCH(B68, Paste_Here!A$2:A$600, 0))))), "Yes", IF(INDEX(Paste_Here!M$2:M$600, MATCH(B68, Paste_Here!A$2:A$600, 0))&lt;&gt;"", "No", "")), ""), "")</f>
        <v/>
      </c>
      <c r="DY68" s="47"/>
      <c r="DZ68" s="2" t="str">
        <f>IFERROR(IF(B68&lt;&gt;"", IF(ISNUMBER(SEARCH("yes", LOWER(INDEX(Paste_Here!F$2:F$600, MATCH(B68, Paste_Here!A$2:A$600, 0))))), "Yes", IF(ISNUMBER(SEARCH("no", LOWER(INDEX(Paste_Here!F$2:F$600, MATCH(B68, Paste_Here!A$2:A$600, 0))))), "No", "")), ""), "")</f>
        <v/>
      </c>
      <c r="EA68" s="47"/>
      <c r="EB68" s="2" t="str">
        <f>IFERROR(IF(B68&lt;&gt;"", IF(ISNUMBER(SEARCH("english language learner", LOWER(INDEX(Paste_Here!C$2:C$600, MATCH(B68, Paste_Here!A$2:A$600, 0))))), "Yes", ""), ""), "")</f>
        <v/>
      </c>
      <c r="EC68" s="47"/>
      <c r="ED68" s="2" t="str">
        <f>IFERROR(IF(B68&lt;&gt;"", IF(OR(ISNUMBER(SEARCH("b", LOWER(INDEX(Paste_Here!K$2:K$600, MATCH(B68, Paste_Here!A$2:A$600, 0))))), ISNUMBER(SEARCH("h", LOWER(INDEX(Paste_Here!K$2:K$600, MATCH(B68, Paste_Here!A$2:A$600, 0))))), ISNUMBER(SEARCH("i", LOWER(INDEX(Paste_Here!K$2:K$600, MATCH(B68, Paste_Here!A$2:A$600, 0)))))), "Yes", IF(INDEX(Paste_Here!K$2:K$600, MATCH(B68, Paste_Here!A$2:A$600, 0))&lt;&gt;"", "No", "")), ""), "")</f>
        <v/>
      </c>
      <c r="EE68" s="47"/>
      <c r="EF68" s="34" t="str">
        <f>IFERROR(IF(B68&lt;&gt;"", IF(ISNUMBER(SEARCH("yes", LOWER(INDEX(Paste_Here!L$2:L$600, MATCH(B68, Paste_Here!A$2:A$600, 0))))), "Yes", IF(ISNUMBER(SEARCH("no", LOWER(INDEX(Paste_Here!L$2:L$600, MATCH(B68, Paste_Here!A$2:A$600, 0))))), "No", "")), ""), "")</f>
        <v/>
      </c>
      <c r="EG68" s="47"/>
      <c r="EH68" s="2" t="str">
        <f>IFERROR(IF(B68&lt;&gt;"", IF(ISNUMBER(SEARCH("transitional 2", LOWER(INDEX(Paste_Here!C$2:C$600, MATCH(B68, Paste_Here!A$2:A$600, 0))))), "T2", IF(ISNUMBER(SEARCH("transitional 1", LOWER(INDEX(Paste_Here!C$2:C$600, MATCH(B68, Paste_Here!A$2:A$600, 0))))), "T1", IF(ISNUMBER(SEARCH("waived ell services", LOWER(INDEX(Paste_Here!C$2:C$600, MATCH(B68, Paste_Here!A$2:A$600, 0))))), "W", ""))), ""), "")</f>
        <v/>
      </c>
      <c r="EI68" s="47"/>
      <c r="EJ68" s="2" t="str">
        <f>IFERROR(IF(B68&lt;&gt;"", IF(AND(INDEX(Paste_Here!AG$2:AG$600, MATCH(B68, Paste_Here!A$2:A$600, 0))&lt;&gt;"", ISNUMBER(VALUE(INDEX(Paste_Here!AG$2:AG$600, MATCH(B68, Paste_Here!A$2:A$600, 0))))), INDEX(Paste_Here!AG$2:AG$600, MATCH(B68, Paste_Here!A$2:A$600, 0)), ""), ""), "")</f>
        <v/>
      </c>
      <c r="EK68" s="47"/>
      <c r="EL68" s="2" t="str">
        <f>IFERROR(IF(B68&lt;&gt;"", IF(AND(INDEX(Paste_Here!AL$2:AL$600, MATCH(B68, Paste_Here!A$2:A$600, 0))&lt;&gt;"", ISNUMBER(VALUE(INDEX(Paste_Here!AL$2:AL$600, MATCH(B68, Paste_Here!A$2:A$600, 0))))), INDEX(Paste_Here!AL$2:AL$600, MATCH(B68, Paste_Here!A$2:A$600, 0)), ""), ""), "")</f>
        <v/>
      </c>
      <c r="EM68" s="47"/>
      <c r="FA68" s="4" t="str" cm="1">
        <f t="array" ref="FA68">IFERROR(INDEX(Paste_Here!$B$2:$B$600, MATCH(0, COUNTIF(FA$4:FA67, Paste_Here!$B$2:$B$600) + IF(Paste_Here!$B$2:$B$600="", 1, 0), 0)), "")</f>
        <v/>
      </c>
      <c r="FB68" s="4" t="str">
        <f>IF(FA68&lt;&gt;"", INDEX(Paste_Here!$A$2:$A$600, MATCH(FA68, Paste_Here!$B$2:$B$600, 0)), "")</f>
        <v/>
      </c>
      <c r="FC68" s="4" t="str">
        <f t="shared" si="4"/>
        <v/>
      </c>
      <c r="FD68" s="4" t="str" cm="1">
        <f t="array" ref="FD68">IFERROR(INDEX($FC$5:$FC$600, MATCH(SMALL(IF($FC$5:$FC$600&lt;&gt;"", COUNTIF($FC$5:$FC$600, "&lt;"&amp;$FC$5:$FC$600)+1), ROW()-ROW($FD$5)+1), COUNTIF($FC$5:$FC$600, "&lt;"&amp;$FC$5:$FC$600)+1, 0)), "")</f>
        <v/>
      </c>
      <c r="FF68" s="2" t="str">
        <f>IFERROR(IF(B68&lt;&gt;"", IF(AND(INDEX(Paste_Here!AH$2:AH$600, MATCH(B68, Paste_Here!A$2:A$600, 0))&lt;&gt;"", ISNUMBER(VALUE(INDEX(Paste_Here!AH$2:AH$600, MATCH(B68, Paste_Here!A$2:A$600, 0))))), INDEX(Paste_Here!AH$2:AH$600, MATCH(B68, Paste_Here!A$2:A$600, 0)), ""), ""), "")</f>
        <v/>
      </c>
      <c r="FG68" s="47"/>
      <c r="FH68" s="2" t="str">
        <f>IFERROR(IF(B68&lt;&gt;"", IF(AND(INDEX(Paste_Here!AM$2:AM$600, MATCH(B68, Paste_Here!A$2:A$600, 0))&lt;&gt;"", ISNUMBER(VALUE(INDEX(Paste_Here!AM$2:AM$600, MATCH(B68, Paste_Here!A$2:A$600, 0))))), INDEX(Paste_Here!AM$2:AM$600, MATCH(B68, Paste_Here!A$2:A$600, 0)), ""), ""), "")</f>
        <v/>
      </c>
      <c r="FI68" s="47"/>
      <c r="FJ68" s="47"/>
      <c r="FK68" s="2" t="str">
        <f t="shared" si="5"/>
        <v/>
      </c>
      <c r="FL68" s="47"/>
      <c r="FM68" s="2" t="str">
        <f>IFERROR(IF(B68&lt;&gt;"", IF(ISNUMBER(VALUE(INDEX(Paste_Here!H$2:H$600, MATCH(B68, Paste_Here!A$2:A$600, 0)))), IF(VALUE(INDEX(Paste_Here!H$2:H$600, MATCH(B68, Paste_Here!A$2:A$600, 0)))=0, "No", IF(AND(VALUE(INDEX(Paste_Here!H$2:H$600, MATCH(B68, Paste_Here!A$2:A$600, 0)))&gt;=1, VALUE(INDEX(Paste_Here!H$2:H$600, MATCH(B68, Paste_Here!A$2:A$600, 0)))&lt;=4), VALUE(INDEX(Paste_Here!H$2:H$600, MATCH(B68, Paste_Here!A$2:A$600, 0))), "")), ""), ""), "")</f>
        <v/>
      </c>
      <c r="FN68" s="47"/>
      <c r="FO68" s="34" t="str">
        <f>IFERROR(IF(B68&lt;&gt;"", IF(ISNUMBER(VALUE(INDEX(Paste_Here!I$2:I$600, MATCH(B68, Paste_Here!A$2:A$600, 0)))), IF(VALUE(INDEX(Paste_Here!I$2:I$600, MATCH(B68, Paste_Here!A$2:A$600, 0)))=0, "No", IF(AND(VALUE(INDEX(Paste_Here!I$2:I$600, MATCH(B68, Paste_Here!A$2:A$600, 0)))&gt;=1, VALUE(INDEX(Paste_Here!I$2:I$600, MATCH(B68, Paste_Here!A$2:A$600, 0)))&lt;=4), VALUE(INDEX(Paste_Here!I$2:I$600, MATCH(B68, Paste_Here!A$2:A$600, 0))), "")), ""), ""), "")</f>
        <v/>
      </c>
      <c r="FP68" s="47"/>
      <c r="FQ68" s="2"/>
      <c r="FR68" s="47"/>
      <c r="FS68" s="2"/>
      <c r="FT68" s="47"/>
      <c r="FU68" s="2"/>
      <c r="FV68" s="47"/>
      <c r="FW68" s="2"/>
      <c r="FX68" s="47"/>
      <c r="FY68" s="2"/>
      <c r="FZ68" s="47"/>
      <c r="GA68" s="2"/>
      <c r="GB68" s="47"/>
      <c r="GU68" s="2"/>
      <c r="GV68" s="47"/>
      <c r="GW68" s="2"/>
      <c r="GX68" s="47"/>
    </row>
    <row r="69" spans="1:206" ht="11.65">
      <c r="A69" s="47"/>
      <c r="B69" s="2" t="str">
        <f t="shared" si="0"/>
        <v/>
      </c>
      <c r="C69" s="47"/>
      <c r="D69" s="2" t="str">
        <f>IFERROR(IF(B69&lt;&gt;"", IF(COUNTIF(INDEX(Paste_Here!N$2:O$600, MATCH(B69, Paste_Here!A$2:A$600, 0), 0), "yes") &gt; 0, "No", IF(COUNTIF(INDEX(Paste_Here!N$2:O$600, MATCH(B69, Paste_Here!A$2:A$600, 0), 0), "no") &gt; 0, "Yes", "")), ""), "")</f>
        <v/>
      </c>
      <c r="E69" s="47"/>
      <c r="F69" s="84" t="str">
        <f>IFERROR(IF(B69&lt;&gt;"", IF(AND(INDEX(Paste_Here!P$2:P$600, MATCH(B69, Paste_Here!A$2:A$600, 0))&lt;&gt;"", ISNUMBER(VALUE(INDEX(Paste_Here!P$2:P$600, MATCH(B69, Paste_Here!A$2:A$600, 0))))), INDEX(Paste_Here!P$2:P$600, MATCH(B69, Paste_Here!A$2:A$600, 0)), ""), ""), "")</f>
        <v/>
      </c>
      <c r="G69" s="47"/>
      <c r="H69" s="2" t="str">
        <f>IFERROR(IF(B69&lt;&gt;"", IF(ISNUMBER(SEARCH("highrisk", LOWER(INDEX(Paste_Here!Q$2:Q$600, MATCH(B69, Paste_Here!A$2:A$600, 0))))), "High Risk", IF(ISNUMBER(SEARCH("lowrisk", LOWER(INDEX(Paste_Here!Q$2:Q$600, MATCH(B69, Paste_Here!A$2:A$600, 0))))), "Low Risk", IF(ISNUMBER(SEARCH("somerisk", LOWER(INDEX(Paste_Here!Q$2:Q$600, MATCH(B69, Paste_Here!A$2:A$600, 0))))), "Some Risk", ""))), ""), "")</f>
        <v/>
      </c>
      <c r="I69" s="47"/>
      <c r="J69" s="2"/>
      <c r="K69" s="47"/>
      <c r="L69" s="2"/>
      <c r="M69" s="47"/>
      <c r="N69" s="2"/>
      <c r="O69" s="47"/>
      <c r="P69" s="2" t="str">
        <f>IFERROR(IF(B69&lt;&gt;"", IF(AND(ISNUMBER(VALUE(INDEX(Paste_Here!R$2:R$600, MATCH(B69, Paste_Here!A$2:A$600, 0)))), INDEX(Paste_Here!R$2:R$600, MATCH(B69, Paste_Here!A$2:A$600, 0)) &lt;&gt; ""), VALUE(INDEX(Paste_Here!R$2:R$600, MATCH(B69, Paste_Here!A$2:A$600, 0))), ""), ""), "")</f>
        <v/>
      </c>
      <c r="Q69" s="47"/>
      <c r="R69" s="2"/>
      <c r="S69" s="47"/>
      <c r="W69" s="47"/>
      <c r="X69" s="2"/>
      <c r="Y69" s="47"/>
      <c r="Z69" s="2" t="str">
        <f>IFERROR(IF(B69&lt;&gt;"", IF(AND(INDEX(Paste_Here!S$2:S$600, MATCH(B69, Paste_Here!A$2:A$600, 0))&lt;&gt;"", ISNUMBER(VALUE(INDEX(Paste_Here!S$2:S$600, MATCH(B69, Paste_Here!A$2:A$600, 0))))), INDEX(Paste_Here!S$2:S$600, MATCH(B69, Paste_Here!A$2:A$600, 0)), ""), ""), "")</f>
        <v/>
      </c>
      <c r="AA69" s="47"/>
      <c r="AB69" s="2" t="str">
        <f>IFERROR(IF(B69&lt;&gt;"", IF(ISNUMBER(SEARCH("highrisk", LOWER(INDEX(Paste_Here!T$2:T$600, MATCH(B69, Paste_Here!A$2:A$600, 0))))), "High Risk", IF(ISNUMBER(SEARCH("lowrisk", LOWER(INDEX(Paste_Here!T$2:T$600, MATCH(B69, Paste_Here!A$2:A$600, 0))))), "Low Risk", IF(ISNUMBER(SEARCH("somerisk", LOWER(INDEX(Paste_Here!T$2:T$600, MATCH(B69, Paste_Here!A$2:A$600, 0))))), "Some Risk", IF(ISNUMBER(SEARCH("OT", LOWER(INDEX(Paste_Here!T$2:T$600, MATCH(B69, Paste_Here!A$2:A$600, 0))))), "On Track", "")))), ""), "")</f>
        <v/>
      </c>
      <c r="AC69" s="47"/>
      <c r="AD69" s="2"/>
      <c r="AE69" s="47"/>
      <c r="AF69" s="2"/>
      <c r="AG69" s="47"/>
      <c r="AH69" s="2"/>
      <c r="AI69" s="47"/>
      <c r="AJ69" s="2" t="str" cm="1">
        <f t="array" aca="1" ref="AJ69" ca="1">IFERROR(IF(ISNUMBER(SEARCH("BR", INDEX(Paste_Here!AB$2:AB$210, MATCH(B69, Paste_Here!A$2:A$210, 0)))), -1, 1) * VALUE(_xlfn.TEXTJOIN("", TRUE, IF(ISNUMBER(--MID(INDEX(Paste_Here!AB$2:AB$210, MATCH(B69, Paste_Here!A$2:A$210, 0)), ROW(INDIRECT("1:"&amp;LEN(INDEX(Paste_Here!AB$2:AB$210, MATCH(B69, Paste_Here!A$2:A$210, 0))))), 1)), MID(INDEX(Paste_Here!AB$2:AB$210, MATCH(B69, Paste_Here!A$2:A$210, 0)), ROW(INDIRECT("1:"&amp;LEN(INDEX(Paste_Here!AB$2:AB$210, MATCH(B69, Paste_Here!A$2:A$210, 0))))), 1), ""))), "")</f>
        <v/>
      </c>
      <c r="AK69" s="47"/>
      <c r="AL69" s="34" t="str">
        <f>IFERROR(IF(B69&lt;&gt;"", IF(AND(INDEX(Paste_Here!AF$2:AF$600, MATCH(B69, Paste_Here!A$2:A$600, 0))&lt;&gt;"", ISNUMBER(VALUE(INDEX(Paste_Here!AF$2:AF$600, MATCH(B69, Paste_Here!A$2:A$600, 0))))), INDEX(Paste_Here!AF$2:AF$600, MATCH(B69, Paste_Here!A$2:A$600, 0)), ""), ""), "")</f>
        <v/>
      </c>
      <c r="AM69" s="47"/>
      <c r="AN69" s="47"/>
      <c r="AO69" s="2" t="str">
        <f t="shared" si="1"/>
        <v/>
      </c>
      <c r="AP69" s="47"/>
      <c r="AQ69" s="34" t="str">
        <f>IFERROR(IF(B69&lt;&gt;"", IF(COUNTIF(INDEX(Paste_Here!X$2:Y$600, MATCH(B69, Paste_Here!A$2:A$600, 0), 0), "yes") &gt; 0, "No", IF(COUNTIF(INDEX(Paste_Here!X$2:Y$600, MATCH(B69, Paste_Here!A$2:A$600, 0), 0), "no") &gt; 0, "Yes", "")), ""), "")</f>
        <v/>
      </c>
      <c r="AR69" s="47"/>
      <c r="AS69" s="34" t="str">
        <f>IFERROR(IF(B69&lt;&gt;"", IF(AND(INDEX(Paste_Here!U$2:U$600, MATCH(B69, Paste_Here!A$2:A$600, 0))&lt;&gt;"", ISNUMBER(VALUE(INDEX(Paste_Here!U$2:U$600, MATCH(B69, Paste_Here!A$2:A$600, 0))))), INDEX(Paste_Here!U$2:U$600, MATCH(B69, Paste_Here!A$2:A$600, 0)), ""), ""), "")</f>
        <v/>
      </c>
      <c r="AT69" s="47"/>
      <c r="AU69" s="34" t="str">
        <f>IFERROR(IF(B69&lt;&gt;"", IF(ISNUMBER(SEARCH("highrisk", LOWER(INDEX(Paste_Here!V$2:V$600, MATCH(B69, Paste_Here!A$2:A$600, 0))))), "High Risk", IF(ISNUMBER(SEARCH("lowrisk", LOWER(INDEX(Paste_Here!V$2:V$600, MATCH(B69, Paste_Here!A$2:A$600, 0))))), "Low Risk", IF(ISNUMBER(SEARCH("somerisk", LOWER(INDEX(Paste_Here!V$2:V$600, MATCH(B69, Paste_Here!A$2:A$600, 0))))), "Some Risk", ""))), ""), "")</f>
        <v/>
      </c>
      <c r="AV69" s="47"/>
      <c r="AW69" s="34" t="str">
        <f>IFERROR(IF(B69&lt;&gt;"", IF(AND(ISNUMBER(VALUE(INDEX(Paste_Here!W$2:W$600, MATCH(B69, Paste_Here!A$2:A$600, 0)))), INDEX(Paste_Here!W$2:W$600, MATCH(B69, Paste_Here!A$2:A$600, 0)) &lt;&gt; ""), VALUE(INDEX(Paste_Here!W$2:W$600, MATCH(B69, Paste_Here!A$2:A$600, 0))), ""), ""), "")</f>
        <v/>
      </c>
      <c r="AX69" s="47"/>
      <c r="BA69" s="2" t="str">
        <f>IFERROR(IF(B69&lt;&gt;"", IF(AND(INDEX(Paste_Here!AI$2:AI$600, MATCH(B69, Paste_Here!A$2:A$600, 0))&lt;&gt;"", ISNUMBER(VALUE(INDEX(Paste_Here!AI$2:AI$600, MATCH(B69, Paste_Here!A$2:A$600, 0))))), INDEX(Paste_Here!AI$2:AI$600, MATCH(B69, Paste_Here!A$2:A$600, 0)), ""), ""), "")</f>
        <v/>
      </c>
      <c r="BB69" s="47"/>
      <c r="BC69" s="34" t="str">
        <f>IFERROR(IF(B69&lt;&gt;"", IF(ISNUMBER(SEARCH("highrisk", LOWER(INDEX(Paste_Here!AJ$2:AJ$600, MATCH(B69, Paste_Here!A$2:A$600, 0))))), "High Risk", IF(ISNUMBER(SEARCH("lowrisk", LOWER(INDEX(Paste_Here!AJ$2:AJ$600, MATCH(B69, Paste_Here!A$2:A$600, 0))))), "Low Risk", IF(ISNUMBER(SEARCH("somerisk", LOWER(INDEX(Paste_Here!AJ$2:AJ$600, MATCH(B69, Paste_Here!A$2:A$600, 0))))), "Some Risk", IF(ISNUMBER(SEARCH("OT", LOWER(INDEX(Paste_Here!AJ$2:AJ$600, MATCH(B69, Paste_Here!A$2:A$600, 0))))), "On Track", "")))), ""), "")</f>
        <v/>
      </c>
      <c r="BD69" s="47"/>
      <c r="BE69" s="34" t="str">
        <f>IFERROR(IF(B69&lt;&gt;"", IF(AND(INDEX(Paste_Here!AK$2:AK$600, MATCH(B69, Paste_Here!A$2:A$600, 0))&lt;&gt;"", ISNUMBER(VALUE(INDEX(Paste_Here!AK$2:AK$600, MATCH(B69, Paste_Here!A$2:A$600, 0))))), INDEX(Paste_Here!AK$2:AK$600, MATCH(B69, Paste_Here!A$2:A$600, 0)), ""), ""), "")</f>
        <v/>
      </c>
      <c r="BF69" s="47"/>
      <c r="BG69" s="34" t="str" cm="1">
        <f t="array" aca="1" ref="BG69" ca="1">IFERROR(IF(B69&lt;&gt;"", IF(INDEX(Paste_Here!AE$2:AE$600, MATCH(B69, Paste_Here!A$2:A$600, 0))&lt;&gt;"", IF(LEFT(INDEX(Paste_Here!AE$2:AE$600, MATCH(B69, Paste_Here!A$2:A$600, 0)), 2)="EM", -1, 1) * VALUE(_xlfn.TEXTJOIN("", TRUE, IF(ISNUMBER(MID(INDEX(Paste_Here!AE$2:AE$600, MATCH(B69, Paste_Here!A$2:A$600, 0)), ROW(INDIRECT("1:"&amp;LEN(INDEX(Paste_Here!AE$2:AE$600, MATCH(B69, Paste_Here!A$2:A$600, 0))))), 1)*1), MID(INDEX(Paste_Here!AE$2:AE$600, MATCH(B69, Paste_Here!A$2:A$600, 0)), ROW(INDIRECT("1:"&amp;LEN(INDEX(Paste_Here!AE$2:AE$600, MATCH(B69, Paste_Here!A$2:A$600, 0))))), 1), ""))), ""), ""), "")</f>
        <v/>
      </c>
      <c r="BH69" s="47"/>
      <c r="BJ69" s="47"/>
      <c r="BK69" s="2" t="str">
        <f t="shared" si="2"/>
        <v/>
      </c>
      <c r="BL69" s="47"/>
      <c r="BM69" s="34" t="str">
        <f>IFERROR(IF(B69&lt;&gt;"", IF(AND(INDEX(Paste_Here!Z$2:Z$600, MATCH(B69, Paste_Here!A$2:A$600, 0))&lt;&gt;"", ISNUMBER(VALUE(INDEX(Paste_Here!Z$2:Z$600, MATCH(B69, Paste_Here!A$2:A$600, 0))))), INDEX(Paste_Here!Z$2:Z$600, MATCH(B69, Paste_Here!A$2:A$600, 0)), ""), ""), "")</f>
        <v/>
      </c>
      <c r="BN69" s="47"/>
      <c r="BO69" s="34" t="str">
        <f>IFERROR(IF(B69&lt;&gt;"", IF(ISNUMBER(SEARCH("highrisk", LOWER(INDEX(Paste_Here!AA$2:AA$600, MATCH(B69, Paste_Here!A$2:A$600, 0))))), "High Risk", IF(ISNUMBER(SEARCH("lowrisk", LOWER(INDEX(Paste_Here!AA$2:AA$600, MATCH(B69, Paste_Here!A$2:A$600, 0))))), "Low Risk", IF(ISNUMBER(SEARCH("somerisk", LOWER(INDEX(Paste_Here!AA$2:AA$600, MATCH(B69, Paste_Here!A$2:A$600, 0))))), "Some Risk", IF(ISNUMBER(SEARCH("OT", LOWER(INDEX(Paste_Here!AA$2:AA$600, MATCH(B69, Paste_Here!A$2:A$600, 0))))), "On Track", "")))), ""), "")</f>
        <v/>
      </c>
      <c r="BP69" s="47"/>
      <c r="BQ69" s="34" t="str">
        <f>IFERROR(IF(B69&lt;&gt;"", IF(AND(INDEX(Paste_Here!AC$2:AC$600, MATCH(B69, Paste_Here!A$2:A$600, 0))&lt;&gt;"", ISNUMBER(VALUE(INDEX(Paste_Here!AC$2:AC$600, MATCH(B69, Paste_Here!A$2:A$600, 0))))), INDEX(Paste_Here!AC$2:AC$600, MATCH(B69, Paste_Here!A$2:A$600, 0)), ""), ""), "")</f>
        <v/>
      </c>
      <c r="BR69" s="47"/>
      <c r="BS69" s="34" t="str">
        <f>IFERROR(IF(B69&lt;&gt;"", IF(ISNUMBER(SEARCH("highrisk", LOWER(INDEX(Paste_Here!AD$2:AD$600, MATCH(B69, Paste_Here!A$2:A$600, 0))))), "High Risk", IF(ISNUMBER(SEARCH("lowrisk", LOWER(INDEX(Paste_Here!AD$2:AD$600, MATCH(B69, Paste_Here!A$2:A$600, 0))))), "Low Risk", IF(ISNUMBER(SEARCH("somerisk", LOWER(INDEX(Paste_Here!AD$2:AD$600, MATCH(B69, Paste_Here!A$2:A$600, 0))))), "Some Risk", IF(ISNUMBER(SEARCH("OT", LOWER(INDEX(Paste_Here!AD$2:AD$600, MATCH(B69, Paste_Here!A$2:A$600, 0))))), "On Track", "")))), ""), "")</f>
        <v/>
      </c>
      <c r="BT69" s="47"/>
      <c r="BU69" s="34"/>
      <c r="BV69" s="47"/>
      <c r="BW69" s="34"/>
      <c r="BX69" s="47"/>
      <c r="BY69" s="34"/>
      <c r="BZ69" s="47"/>
      <c r="CA69" s="34"/>
      <c r="CB69" s="49"/>
      <c r="CE69" s="47"/>
      <c r="CF69" s="2"/>
      <c r="CG69" s="47"/>
      <c r="CH69" s="34"/>
      <c r="CI69" s="47"/>
      <c r="CJ69" s="34"/>
      <c r="CK69" s="47"/>
      <c r="CL69" s="34"/>
      <c r="CM69" s="47"/>
      <c r="CN69" s="34"/>
      <c r="CO69" s="47"/>
      <c r="CP69" s="34"/>
      <c r="CQ69" s="47"/>
      <c r="CR69" s="34"/>
      <c r="CS69" s="47"/>
      <c r="CT69" s="34"/>
      <c r="CU69" s="47"/>
      <c r="CV69" s="34"/>
      <c r="CW69" s="47"/>
      <c r="CZ69" s="47"/>
      <c r="DA69" s="2"/>
      <c r="DB69" s="47"/>
      <c r="DC69" s="34"/>
      <c r="DD69" s="47"/>
      <c r="DE69" s="34"/>
      <c r="DF69" s="47"/>
      <c r="DG69" s="34"/>
      <c r="DH69" s="47"/>
      <c r="DI69" s="34"/>
      <c r="DJ69" s="47"/>
      <c r="DK69" s="34"/>
      <c r="DL69" s="47"/>
      <c r="DM69" s="34"/>
      <c r="DN69" s="47"/>
      <c r="DO69" s="34"/>
      <c r="DP69" s="47"/>
      <c r="DQ69" s="34"/>
      <c r="DR69" s="47"/>
      <c r="DS69" s="4"/>
      <c r="DT69" s="47"/>
      <c r="DU69" s="47"/>
      <c r="DV69" s="2" t="str">
        <f t="shared" si="3"/>
        <v/>
      </c>
      <c r="DW69" s="47"/>
      <c r="DX69" s="2" t="str">
        <f>IFERROR(IF(B69&lt;&gt;"", IF(ISNUMBER(SEARCH("s", LOWER(INDEX(Paste_Here!M$2:M$600, MATCH(B69, Paste_Here!A$2:A$600, 0))))), "Yes", IF(INDEX(Paste_Here!M$2:M$600, MATCH(B69, Paste_Here!A$2:A$600, 0))&lt;&gt;"", "No", "")), ""), "")</f>
        <v/>
      </c>
      <c r="DY69" s="47"/>
      <c r="DZ69" s="2" t="str">
        <f>IFERROR(IF(B69&lt;&gt;"", IF(ISNUMBER(SEARCH("yes", LOWER(INDEX(Paste_Here!F$2:F$600, MATCH(B69, Paste_Here!A$2:A$600, 0))))), "Yes", IF(ISNUMBER(SEARCH("no", LOWER(INDEX(Paste_Here!F$2:F$600, MATCH(B69, Paste_Here!A$2:A$600, 0))))), "No", "")), ""), "")</f>
        <v/>
      </c>
      <c r="EA69" s="47"/>
      <c r="EB69" s="2" t="str">
        <f>IFERROR(IF(B69&lt;&gt;"", IF(ISNUMBER(SEARCH("english language learner", LOWER(INDEX(Paste_Here!C$2:C$600, MATCH(B69, Paste_Here!A$2:A$600, 0))))), "Yes", ""), ""), "")</f>
        <v/>
      </c>
      <c r="EC69" s="47"/>
      <c r="ED69" s="2" t="str">
        <f>IFERROR(IF(B69&lt;&gt;"", IF(OR(ISNUMBER(SEARCH("b", LOWER(INDEX(Paste_Here!K$2:K$600, MATCH(B69, Paste_Here!A$2:A$600, 0))))), ISNUMBER(SEARCH("h", LOWER(INDEX(Paste_Here!K$2:K$600, MATCH(B69, Paste_Here!A$2:A$600, 0))))), ISNUMBER(SEARCH("i", LOWER(INDEX(Paste_Here!K$2:K$600, MATCH(B69, Paste_Here!A$2:A$600, 0)))))), "Yes", IF(INDEX(Paste_Here!K$2:K$600, MATCH(B69, Paste_Here!A$2:A$600, 0))&lt;&gt;"", "No", "")), ""), "")</f>
        <v/>
      </c>
      <c r="EE69" s="47"/>
      <c r="EF69" s="34" t="str">
        <f>IFERROR(IF(B69&lt;&gt;"", IF(ISNUMBER(SEARCH("yes", LOWER(INDEX(Paste_Here!L$2:L$600, MATCH(B69, Paste_Here!A$2:A$600, 0))))), "Yes", IF(ISNUMBER(SEARCH("no", LOWER(INDEX(Paste_Here!L$2:L$600, MATCH(B69, Paste_Here!A$2:A$600, 0))))), "No", "")), ""), "")</f>
        <v/>
      </c>
      <c r="EG69" s="47"/>
      <c r="EH69" s="2" t="str">
        <f>IFERROR(IF(B69&lt;&gt;"", IF(ISNUMBER(SEARCH("transitional 2", LOWER(INDEX(Paste_Here!C$2:C$600, MATCH(B69, Paste_Here!A$2:A$600, 0))))), "T2", IF(ISNUMBER(SEARCH("transitional 1", LOWER(INDEX(Paste_Here!C$2:C$600, MATCH(B69, Paste_Here!A$2:A$600, 0))))), "T1", IF(ISNUMBER(SEARCH("waived ell services", LOWER(INDEX(Paste_Here!C$2:C$600, MATCH(B69, Paste_Here!A$2:A$600, 0))))), "W", ""))), ""), "")</f>
        <v/>
      </c>
      <c r="EI69" s="47"/>
      <c r="EJ69" s="2" t="str">
        <f>IFERROR(IF(B69&lt;&gt;"", IF(AND(INDEX(Paste_Here!AG$2:AG$600, MATCH(B69, Paste_Here!A$2:A$600, 0))&lt;&gt;"", ISNUMBER(VALUE(INDEX(Paste_Here!AG$2:AG$600, MATCH(B69, Paste_Here!A$2:A$600, 0))))), INDEX(Paste_Here!AG$2:AG$600, MATCH(B69, Paste_Here!A$2:A$600, 0)), ""), ""), "")</f>
        <v/>
      </c>
      <c r="EK69" s="47"/>
      <c r="EL69" s="2" t="str">
        <f>IFERROR(IF(B69&lt;&gt;"", IF(AND(INDEX(Paste_Here!AL$2:AL$600, MATCH(B69, Paste_Here!A$2:A$600, 0))&lt;&gt;"", ISNUMBER(VALUE(INDEX(Paste_Here!AL$2:AL$600, MATCH(B69, Paste_Here!A$2:A$600, 0))))), INDEX(Paste_Here!AL$2:AL$600, MATCH(B69, Paste_Here!A$2:A$600, 0)), ""), ""), "")</f>
        <v/>
      </c>
      <c r="EM69" s="47"/>
      <c r="FA69" s="4" t="str" cm="1">
        <f t="array" ref="FA69">IFERROR(INDEX(Paste_Here!$B$2:$B$600, MATCH(0, COUNTIF(FA$4:FA68, Paste_Here!$B$2:$B$600) + IF(Paste_Here!$B$2:$B$600="", 1, 0), 0)), "")</f>
        <v/>
      </c>
      <c r="FB69" s="4" t="str">
        <f>IF(FA69&lt;&gt;"", INDEX(Paste_Here!$A$2:$A$600, MATCH(FA69, Paste_Here!$B$2:$B$600, 0)), "")</f>
        <v/>
      </c>
      <c r="FC69" s="4" t="str">
        <f t="shared" si="4"/>
        <v/>
      </c>
      <c r="FD69" s="4" t="str" cm="1">
        <f t="array" ref="FD69">IFERROR(INDEX($FC$5:$FC$600, MATCH(SMALL(IF($FC$5:$FC$600&lt;&gt;"", COUNTIF($FC$5:$FC$600, "&lt;"&amp;$FC$5:$FC$600)+1), ROW()-ROW($FD$5)+1), COUNTIF($FC$5:$FC$600, "&lt;"&amp;$FC$5:$FC$600)+1, 0)), "")</f>
        <v/>
      </c>
      <c r="FF69" s="2" t="str">
        <f>IFERROR(IF(B69&lt;&gt;"", IF(AND(INDEX(Paste_Here!AH$2:AH$600, MATCH(B69, Paste_Here!A$2:A$600, 0))&lt;&gt;"", ISNUMBER(VALUE(INDEX(Paste_Here!AH$2:AH$600, MATCH(B69, Paste_Here!A$2:A$600, 0))))), INDEX(Paste_Here!AH$2:AH$600, MATCH(B69, Paste_Here!A$2:A$600, 0)), ""), ""), "")</f>
        <v/>
      </c>
      <c r="FG69" s="47"/>
      <c r="FH69" s="2" t="str">
        <f>IFERROR(IF(B69&lt;&gt;"", IF(AND(INDEX(Paste_Here!AM$2:AM$600, MATCH(B69, Paste_Here!A$2:A$600, 0))&lt;&gt;"", ISNUMBER(VALUE(INDEX(Paste_Here!AM$2:AM$600, MATCH(B69, Paste_Here!A$2:A$600, 0))))), INDEX(Paste_Here!AM$2:AM$600, MATCH(B69, Paste_Here!A$2:A$600, 0)), ""), ""), "")</f>
        <v/>
      </c>
      <c r="FI69" s="47"/>
      <c r="FJ69" s="47"/>
      <c r="FK69" s="2" t="str">
        <f t="shared" si="5"/>
        <v/>
      </c>
      <c r="FL69" s="47"/>
      <c r="FM69" s="2" t="str">
        <f>IFERROR(IF(B69&lt;&gt;"", IF(ISNUMBER(VALUE(INDEX(Paste_Here!H$2:H$600, MATCH(B69, Paste_Here!A$2:A$600, 0)))), IF(VALUE(INDEX(Paste_Here!H$2:H$600, MATCH(B69, Paste_Here!A$2:A$600, 0)))=0, "No", IF(AND(VALUE(INDEX(Paste_Here!H$2:H$600, MATCH(B69, Paste_Here!A$2:A$600, 0)))&gt;=1, VALUE(INDEX(Paste_Here!H$2:H$600, MATCH(B69, Paste_Here!A$2:A$600, 0)))&lt;=4), VALUE(INDEX(Paste_Here!H$2:H$600, MATCH(B69, Paste_Here!A$2:A$600, 0))), "")), ""), ""), "")</f>
        <v/>
      </c>
      <c r="FN69" s="47"/>
      <c r="FO69" s="34" t="str">
        <f>IFERROR(IF(B69&lt;&gt;"", IF(ISNUMBER(VALUE(INDEX(Paste_Here!I$2:I$600, MATCH(B69, Paste_Here!A$2:A$600, 0)))), IF(VALUE(INDEX(Paste_Here!I$2:I$600, MATCH(B69, Paste_Here!A$2:A$600, 0)))=0, "No", IF(AND(VALUE(INDEX(Paste_Here!I$2:I$600, MATCH(B69, Paste_Here!A$2:A$600, 0)))&gt;=1, VALUE(INDEX(Paste_Here!I$2:I$600, MATCH(B69, Paste_Here!A$2:A$600, 0)))&lt;=4), VALUE(INDEX(Paste_Here!I$2:I$600, MATCH(B69, Paste_Here!A$2:A$600, 0))), "")), ""), ""), "")</f>
        <v/>
      </c>
      <c r="FP69" s="47"/>
      <c r="FQ69" s="2"/>
      <c r="FR69" s="47"/>
      <c r="FS69" s="2"/>
      <c r="FT69" s="47"/>
      <c r="FU69" s="2"/>
      <c r="FV69" s="47"/>
      <c r="FW69" s="2"/>
      <c r="FX69" s="47"/>
      <c r="FY69" s="2"/>
      <c r="FZ69" s="47"/>
      <c r="GA69" s="2"/>
      <c r="GB69" s="47"/>
      <c r="GU69" s="2"/>
      <c r="GV69" s="47"/>
      <c r="GW69" s="2"/>
      <c r="GX69" s="47"/>
    </row>
    <row r="70" spans="1:206" ht="11.65">
      <c r="A70" s="47"/>
      <c r="B70" s="2" t="str">
        <f t="shared" ref="B70:B133" si="6">FD70</f>
        <v/>
      </c>
      <c r="C70" s="47"/>
      <c r="D70" s="2" t="str">
        <f>IFERROR(IF(B70&lt;&gt;"", IF(COUNTIF(INDEX(Paste_Here!N$2:O$600, MATCH(B70, Paste_Here!A$2:A$600, 0), 0), "yes") &gt; 0, "No", IF(COUNTIF(INDEX(Paste_Here!N$2:O$600, MATCH(B70, Paste_Here!A$2:A$600, 0), 0), "no") &gt; 0, "Yes", "")), ""), "")</f>
        <v/>
      </c>
      <c r="E70" s="47"/>
      <c r="F70" s="84" t="str">
        <f>IFERROR(IF(B70&lt;&gt;"", IF(AND(INDEX(Paste_Here!P$2:P$600, MATCH(B70, Paste_Here!A$2:A$600, 0))&lt;&gt;"", ISNUMBER(VALUE(INDEX(Paste_Here!P$2:P$600, MATCH(B70, Paste_Here!A$2:A$600, 0))))), INDEX(Paste_Here!P$2:P$600, MATCH(B70, Paste_Here!A$2:A$600, 0)), ""), ""), "")</f>
        <v/>
      </c>
      <c r="G70" s="47"/>
      <c r="H70" s="2" t="str">
        <f>IFERROR(IF(B70&lt;&gt;"", IF(ISNUMBER(SEARCH("highrisk", LOWER(INDEX(Paste_Here!Q$2:Q$600, MATCH(B70, Paste_Here!A$2:A$600, 0))))), "High Risk", IF(ISNUMBER(SEARCH("lowrisk", LOWER(INDEX(Paste_Here!Q$2:Q$600, MATCH(B70, Paste_Here!A$2:A$600, 0))))), "Low Risk", IF(ISNUMBER(SEARCH("somerisk", LOWER(INDEX(Paste_Here!Q$2:Q$600, MATCH(B70, Paste_Here!A$2:A$600, 0))))), "Some Risk", ""))), ""), "")</f>
        <v/>
      </c>
      <c r="I70" s="47"/>
      <c r="J70" s="2"/>
      <c r="K70" s="47"/>
      <c r="L70" s="2"/>
      <c r="M70" s="47"/>
      <c r="N70" s="2"/>
      <c r="O70" s="47"/>
      <c r="P70" s="2" t="str">
        <f>IFERROR(IF(B70&lt;&gt;"", IF(AND(ISNUMBER(VALUE(INDEX(Paste_Here!R$2:R$600, MATCH(B70, Paste_Here!A$2:A$600, 0)))), INDEX(Paste_Here!R$2:R$600, MATCH(B70, Paste_Here!A$2:A$600, 0)) &lt;&gt; ""), VALUE(INDEX(Paste_Here!R$2:R$600, MATCH(B70, Paste_Here!A$2:A$600, 0))), ""), ""), "")</f>
        <v/>
      </c>
      <c r="Q70" s="47"/>
      <c r="R70" s="2"/>
      <c r="S70" s="47"/>
      <c r="W70" s="47"/>
      <c r="X70" s="2"/>
      <c r="Y70" s="47"/>
      <c r="Z70" s="2" t="str">
        <f>IFERROR(IF(B70&lt;&gt;"", IF(AND(INDEX(Paste_Here!S$2:S$600, MATCH(B70, Paste_Here!A$2:A$600, 0))&lt;&gt;"", ISNUMBER(VALUE(INDEX(Paste_Here!S$2:S$600, MATCH(B70, Paste_Here!A$2:A$600, 0))))), INDEX(Paste_Here!S$2:S$600, MATCH(B70, Paste_Here!A$2:A$600, 0)), ""), ""), "")</f>
        <v/>
      </c>
      <c r="AA70" s="47"/>
      <c r="AB70" s="2" t="str">
        <f>IFERROR(IF(B70&lt;&gt;"", IF(ISNUMBER(SEARCH("highrisk", LOWER(INDEX(Paste_Here!T$2:T$600, MATCH(B70, Paste_Here!A$2:A$600, 0))))), "High Risk", IF(ISNUMBER(SEARCH("lowrisk", LOWER(INDEX(Paste_Here!T$2:T$600, MATCH(B70, Paste_Here!A$2:A$600, 0))))), "Low Risk", IF(ISNUMBER(SEARCH("somerisk", LOWER(INDEX(Paste_Here!T$2:T$600, MATCH(B70, Paste_Here!A$2:A$600, 0))))), "Some Risk", IF(ISNUMBER(SEARCH("OT", LOWER(INDEX(Paste_Here!T$2:T$600, MATCH(B70, Paste_Here!A$2:A$600, 0))))), "On Track", "")))), ""), "")</f>
        <v/>
      </c>
      <c r="AC70" s="47"/>
      <c r="AD70" s="2"/>
      <c r="AE70" s="47"/>
      <c r="AF70" s="2"/>
      <c r="AG70" s="47"/>
      <c r="AH70" s="2"/>
      <c r="AI70" s="47"/>
      <c r="AJ70" s="2" t="str" cm="1">
        <f t="array" aca="1" ref="AJ70" ca="1">IFERROR(IF(ISNUMBER(SEARCH("BR", INDEX(Paste_Here!AB$2:AB$210, MATCH(B70, Paste_Here!A$2:A$210, 0)))), -1, 1) * VALUE(_xlfn.TEXTJOIN("", TRUE, IF(ISNUMBER(--MID(INDEX(Paste_Here!AB$2:AB$210, MATCH(B70, Paste_Here!A$2:A$210, 0)), ROW(INDIRECT("1:"&amp;LEN(INDEX(Paste_Here!AB$2:AB$210, MATCH(B70, Paste_Here!A$2:A$210, 0))))), 1)), MID(INDEX(Paste_Here!AB$2:AB$210, MATCH(B70, Paste_Here!A$2:A$210, 0)), ROW(INDIRECT("1:"&amp;LEN(INDEX(Paste_Here!AB$2:AB$210, MATCH(B70, Paste_Here!A$2:A$210, 0))))), 1), ""))), "")</f>
        <v/>
      </c>
      <c r="AK70" s="47"/>
      <c r="AL70" s="34" t="str">
        <f>IFERROR(IF(B70&lt;&gt;"", IF(AND(INDEX(Paste_Here!AF$2:AF$600, MATCH(B70, Paste_Here!A$2:A$600, 0))&lt;&gt;"", ISNUMBER(VALUE(INDEX(Paste_Here!AF$2:AF$600, MATCH(B70, Paste_Here!A$2:A$600, 0))))), INDEX(Paste_Here!AF$2:AF$600, MATCH(B70, Paste_Here!A$2:A$600, 0)), ""), ""), "")</f>
        <v/>
      </c>
      <c r="AM70" s="47"/>
      <c r="AN70" s="47"/>
      <c r="AO70" s="2" t="str">
        <f t="shared" ref="AO70:AO133" si="7">B70</f>
        <v/>
      </c>
      <c r="AP70" s="47"/>
      <c r="AQ70" s="34" t="str">
        <f>IFERROR(IF(B70&lt;&gt;"", IF(COUNTIF(INDEX(Paste_Here!X$2:Y$600, MATCH(B70, Paste_Here!A$2:A$600, 0), 0), "yes") &gt; 0, "No", IF(COUNTIF(INDEX(Paste_Here!X$2:Y$600, MATCH(B70, Paste_Here!A$2:A$600, 0), 0), "no") &gt; 0, "Yes", "")), ""), "")</f>
        <v/>
      </c>
      <c r="AR70" s="47"/>
      <c r="AS70" s="34" t="str">
        <f>IFERROR(IF(B70&lt;&gt;"", IF(AND(INDEX(Paste_Here!U$2:U$600, MATCH(B70, Paste_Here!A$2:A$600, 0))&lt;&gt;"", ISNUMBER(VALUE(INDEX(Paste_Here!U$2:U$600, MATCH(B70, Paste_Here!A$2:A$600, 0))))), INDEX(Paste_Here!U$2:U$600, MATCH(B70, Paste_Here!A$2:A$600, 0)), ""), ""), "")</f>
        <v/>
      </c>
      <c r="AT70" s="47"/>
      <c r="AU70" s="34" t="str">
        <f>IFERROR(IF(B70&lt;&gt;"", IF(ISNUMBER(SEARCH("highrisk", LOWER(INDEX(Paste_Here!V$2:V$600, MATCH(B70, Paste_Here!A$2:A$600, 0))))), "High Risk", IF(ISNUMBER(SEARCH("lowrisk", LOWER(INDEX(Paste_Here!V$2:V$600, MATCH(B70, Paste_Here!A$2:A$600, 0))))), "Low Risk", IF(ISNUMBER(SEARCH("somerisk", LOWER(INDEX(Paste_Here!V$2:V$600, MATCH(B70, Paste_Here!A$2:A$600, 0))))), "Some Risk", ""))), ""), "")</f>
        <v/>
      </c>
      <c r="AV70" s="47"/>
      <c r="AW70" s="34" t="str">
        <f>IFERROR(IF(B70&lt;&gt;"", IF(AND(ISNUMBER(VALUE(INDEX(Paste_Here!W$2:W$600, MATCH(B70, Paste_Here!A$2:A$600, 0)))), INDEX(Paste_Here!W$2:W$600, MATCH(B70, Paste_Here!A$2:A$600, 0)) &lt;&gt; ""), VALUE(INDEX(Paste_Here!W$2:W$600, MATCH(B70, Paste_Here!A$2:A$600, 0))), ""), ""), "")</f>
        <v/>
      </c>
      <c r="AX70" s="47"/>
      <c r="BA70" s="2" t="str">
        <f>IFERROR(IF(B70&lt;&gt;"", IF(AND(INDEX(Paste_Here!AI$2:AI$600, MATCH(B70, Paste_Here!A$2:A$600, 0))&lt;&gt;"", ISNUMBER(VALUE(INDEX(Paste_Here!AI$2:AI$600, MATCH(B70, Paste_Here!A$2:A$600, 0))))), INDEX(Paste_Here!AI$2:AI$600, MATCH(B70, Paste_Here!A$2:A$600, 0)), ""), ""), "")</f>
        <v/>
      </c>
      <c r="BB70" s="47"/>
      <c r="BC70" s="34" t="str">
        <f>IFERROR(IF(B70&lt;&gt;"", IF(ISNUMBER(SEARCH("highrisk", LOWER(INDEX(Paste_Here!AJ$2:AJ$600, MATCH(B70, Paste_Here!A$2:A$600, 0))))), "High Risk", IF(ISNUMBER(SEARCH("lowrisk", LOWER(INDEX(Paste_Here!AJ$2:AJ$600, MATCH(B70, Paste_Here!A$2:A$600, 0))))), "Low Risk", IF(ISNUMBER(SEARCH("somerisk", LOWER(INDEX(Paste_Here!AJ$2:AJ$600, MATCH(B70, Paste_Here!A$2:A$600, 0))))), "Some Risk", IF(ISNUMBER(SEARCH("OT", LOWER(INDEX(Paste_Here!AJ$2:AJ$600, MATCH(B70, Paste_Here!A$2:A$600, 0))))), "On Track", "")))), ""), "")</f>
        <v/>
      </c>
      <c r="BD70" s="47"/>
      <c r="BE70" s="34" t="str">
        <f>IFERROR(IF(B70&lt;&gt;"", IF(AND(INDEX(Paste_Here!AK$2:AK$600, MATCH(B70, Paste_Here!A$2:A$600, 0))&lt;&gt;"", ISNUMBER(VALUE(INDEX(Paste_Here!AK$2:AK$600, MATCH(B70, Paste_Here!A$2:A$600, 0))))), INDEX(Paste_Here!AK$2:AK$600, MATCH(B70, Paste_Here!A$2:A$600, 0)), ""), ""), "")</f>
        <v/>
      </c>
      <c r="BF70" s="47"/>
      <c r="BG70" s="34" t="str" cm="1">
        <f t="array" aca="1" ref="BG70" ca="1">IFERROR(IF(B70&lt;&gt;"", IF(INDEX(Paste_Here!AE$2:AE$600, MATCH(B70, Paste_Here!A$2:A$600, 0))&lt;&gt;"", IF(LEFT(INDEX(Paste_Here!AE$2:AE$600, MATCH(B70, Paste_Here!A$2:A$600, 0)), 2)="EM", -1, 1) * VALUE(_xlfn.TEXTJOIN("", TRUE, IF(ISNUMBER(MID(INDEX(Paste_Here!AE$2:AE$600, MATCH(B70, Paste_Here!A$2:A$600, 0)), ROW(INDIRECT("1:"&amp;LEN(INDEX(Paste_Here!AE$2:AE$600, MATCH(B70, Paste_Here!A$2:A$600, 0))))), 1)*1), MID(INDEX(Paste_Here!AE$2:AE$600, MATCH(B70, Paste_Here!A$2:A$600, 0)), ROW(INDIRECT("1:"&amp;LEN(INDEX(Paste_Here!AE$2:AE$600, MATCH(B70, Paste_Here!A$2:A$600, 0))))), 1), ""))), ""), ""), "")</f>
        <v/>
      </c>
      <c r="BH70" s="47"/>
      <c r="BJ70" s="47"/>
      <c r="BK70" s="2" t="str">
        <f t="shared" ref="BK70:BK133" si="8">B70</f>
        <v/>
      </c>
      <c r="BL70" s="47"/>
      <c r="BM70" s="34" t="str">
        <f>IFERROR(IF(B70&lt;&gt;"", IF(AND(INDEX(Paste_Here!Z$2:Z$600, MATCH(B70, Paste_Here!A$2:A$600, 0))&lt;&gt;"", ISNUMBER(VALUE(INDEX(Paste_Here!Z$2:Z$600, MATCH(B70, Paste_Here!A$2:A$600, 0))))), INDEX(Paste_Here!Z$2:Z$600, MATCH(B70, Paste_Here!A$2:A$600, 0)), ""), ""), "")</f>
        <v/>
      </c>
      <c r="BN70" s="47"/>
      <c r="BO70" s="34" t="str">
        <f>IFERROR(IF(B70&lt;&gt;"", IF(ISNUMBER(SEARCH("highrisk", LOWER(INDEX(Paste_Here!AA$2:AA$600, MATCH(B70, Paste_Here!A$2:A$600, 0))))), "High Risk", IF(ISNUMBER(SEARCH("lowrisk", LOWER(INDEX(Paste_Here!AA$2:AA$600, MATCH(B70, Paste_Here!A$2:A$600, 0))))), "Low Risk", IF(ISNUMBER(SEARCH("somerisk", LOWER(INDEX(Paste_Here!AA$2:AA$600, MATCH(B70, Paste_Here!A$2:A$600, 0))))), "Some Risk", IF(ISNUMBER(SEARCH("OT", LOWER(INDEX(Paste_Here!AA$2:AA$600, MATCH(B70, Paste_Here!A$2:A$600, 0))))), "On Track", "")))), ""), "")</f>
        <v/>
      </c>
      <c r="BP70" s="47"/>
      <c r="BQ70" s="34" t="str">
        <f>IFERROR(IF(B70&lt;&gt;"", IF(AND(INDEX(Paste_Here!AC$2:AC$600, MATCH(B70, Paste_Here!A$2:A$600, 0))&lt;&gt;"", ISNUMBER(VALUE(INDEX(Paste_Here!AC$2:AC$600, MATCH(B70, Paste_Here!A$2:A$600, 0))))), INDEX(Paste_Here!AC$2:AC$600, MATCH(B70, Paste_Here!A$2:A$600, 0)), ""), ""), "")</f>
        <v/>
      </c>
      <c r="BR70" s="47"/>
      <c r="BS70" s="34" t="str">
        <f>IFERROR(IF(B70&lt;&gt;"", IF(ISNUMBER(SEARCH("highrisk", LOWER(INDEX(Paste_Here!AD$2:AD$600, MATCH(B70, Paste_Here!A$2:A$600, 0))))), "High Risk", IF(ISNUMBER(SEARCH("lowrisk", LOWER(INDEX(Paste_Here!AD$2:AD$600, MATCH(B70, Paste_Here!A$2:A$600, 0))))), "Low Risk", IF(ISNUMBER(SEARCH("somerisk", LOWER(INDEX(Paste_Here!AD$2:AD$600, MATCH(B70, Paste_Here!A$2:A$600, 0))))), "Some Risk", IF(ISNUMBER(SEARCH("OT", LOWER(INDEX(Paste_Here!AD$2:AD$600, MATCH(B70, Paste_Here!A$2:A$600, 0))))), "On Track", "")))), ""), "")</f>
        <v/>
      </c>
      <c r="BT70" s="47"/>
      <c r="BU70" s="34"/>
      <c r="BV70" s="47"/>
      <c r="BW70" s="34"/>
      <c r="BX70" s="47"/>
      <c r="BY70" s="34"/>
      <c r="BZ70" s="47"/>
      <c r="CA70" s="34"/>
      <c r="CB70" s="49"/>
      <c r="CE70" s="47"/>
      <c r="CF70" s="2"/>
      <c r="CG70" s="47"/>
      <c r="CH70" s="34"/>
      <c r="CI70" s="47"/>
      <c r="CJ70" s="34"/>
      <c r="CK70" s="47"/>
      <c r="CL70" s="34"/>
      <c r="CM70" s="47"/>
      <c r="CN70" s="34"/>
      <c r="CO70" s="47"/>
      <c r="CP70" s="34"/>
      <c r="CQ70" s="47"/>
      <c r="CR70" s="34"/>
      <c r="CS70" s="47"/>
      <c r="CT70" s="34"/>
      <c r="CU70" s="47"/>
      <c r="CV70" s="34"/>
      <c r="CW70" s="47"/>
      <c r="CZ70" s="47"/>
      <c r="DA70" s="2"/>
      <c r="DB70" s="47"/>
      <c r="DC70" s="34"/>
      <c r="DD70" s="47"/>
      <c r="DE70" s="34"/>
      <c r="DF70" s="47"/>
      <c r="DG70" s="34"/>
      <c r="DH70" s="47"/>
      <c r="DI70" s="34"/>
      <c r="DJ70" s="47"/>
      <c r="DK70" s="34"/>
      <c r="DL70" s="47"/>
      <c r="DM70" s="34"/>
      <c r="DN70" s="47"/>
      <c r="DO70" s="34"/>
      <c r="DP70" s="47"/>
      <c r="DQ70" s="34"/>
      <c r="DR70" s="47"/>
      <c r="DS70" s="4"/>
      <c r="DT70" s="47"/>
      <c r="DU70" s="47"/>
      <c r="DV70" s="2" t="str">
        <f t="shared" ref="DV70:DV133" si="9">B70</f>
        <v/>
      </c>
      <c r="DW70" s="47"/>
      <c r="DX70" s="2" t="str">
        <f>IFERROR(IF(B70&lt;&gt;"", IF(ISNUMBER(SEARCH("s", LOWER(INDEX(Paste_Here!M$2:M$600, MATCH(B70, Paste_Here!A$2:A$600, 0))))), "Yes", IF(INDEX(Paste_Here!M$2:M$600, MATCH(B70, Paste_Here!A$2:A$600, 0))&lt;&gt;"", "No", "")), ""), "")</f>
        <v/>
      </c>
      <c r="DY70" s="47"/>
      <c r="DZ70" s="2" t="str">
        <f>IFERROR(IF(B70&lt;&gt;"", IF(ISNUMBER(SEARCH("yes", LOWER(INDEX(Paste_Here!F$2:F$600, MATCH(B70, Paste_Here!A$2:A$600, 0))))), "Yes", IF(ISNUMBER(SEARCH("no", LOWER(INDEX(Paste_Here!F$2:F$600, MATCH(B70, Paste_Here!A$2:A$600, 0))))), "No", "")), ""), "")</f>
        <v/>
      </c>
      <c r="EA70" s="47"/>
      <c r="EB70" s="2" t="str">
        <f>IFERROR(IF(B70&lt;&gt;"", IF(ISNUMBER(SEARCH("english language learner", LOWER(INDEX(Paste_Here!C$2:C$600, MATCH(B70, Paste_Here!A$2:A$600, 0))))), "Yes", ""), ""), "")</f>
        <v/>
      </c>
      <c r="EC70" s="47"/>
      <c r="ED70" s="2" t="str">
        <f>IFERROR(IF(B70&lt;&gt;"", IF(OR(ISNUMBER(SEARCH("b", LOWER(INDEX(Paste_Here!K$2:K$600, MATCH(B70, Paste_Here!A$2:A$600, 0))))), ISNUMBER(SEARCH("h", LOWER(INDEX(Paste_Here!K$2:K$600, MATCH(B70, Paste_Here!A$2:A$600, 0))))), ISNUMBER(SEARCH("i", LOWER(INDEX(Paste_Here!K$2:K$600, MATCH(B70, Paste_Here!A$2:A$600, 0)))))), "Yes", IF(INDEX(Paste_Here!K$2:K$600, MATCH(B70, Paste_Here!A$2:A$600, 0))&lt;&gt;"", "No", "")), ""), "")</f>
        <v/>
      </c>
      <c r="EE70" s="47"/>
      <c r="EF70" s="34" t="str">
        <f>IFERROR(IF(B70&lt;&gt;"", IF(ISNUMBER(SEARCH("yes", LOWER(INDEX(Paste_Here!L$2:L$600, MATCH(B70, Paste_Here!A$2:A$600, 0))))), "Yes", IF(ISNUMBER(SEARCH("no", LOWER(INDEX(Paste_Here!L$2:L$600, MATCH(B70, Paste_Here!A$2:A$600, 0))))), "No", "")), ""), "")</f>
        <v/>
      </c>
      <c r="EG70" s="47"/>
      <c r="EH70" s="2" t="str">
        <f>IFERROR(IF(B70&lt;&gt;"", IF(ISNUMBER(SEARCH("transitional 2", LOWER(INDEX(Paste_Here!C$2:C$600, MATCH(B70, Paste_Here!A$2:A$600, 0))))), "T2", IF(ISNUMBER(SEARCH("transitional 1", LOWER(INDEX(Paste_Here!C$2:C$600, MATCH(B70, Paste_Here!A$2:A$600, 0))))), "T1", IF(ISNUMBER(SEARCH("waived ell services", LOWER(INDEX(Paste_Here!C$2:C$600, MATCH(B70, Paste_Here!A$2:A$600, 0))))), "W", ""))), ""), "")</f>
        <v/>
      </c>
      <c r="EI70" s="47"/>
      <c r="EJ70" s="2" t="str">
        <f>IFERROR(IF(B70&lt;&gt;"", IF(AND(INDEX(Paste_Here!AG$2:AG$600, MATCH(B70, Paste_Here!A$2:A$600, 0))&lt;&gt;"", ISNUMBER(VALUE(INDEX(Paste_Here!AG$2:AG$600, MATCH(B70, Paste_Here!A$2:A$600, 0))))), INDEX(Paste_Here!AG$2:AG$600, MATCH(B70, Paste_Here!A$2:A$600, 0)), ""), ""), "")</f>
        <v/>
      </c>
      <c r="EK70" s="47"/>
      <c r="EL70" s="2" t="str">
        <f>IFERROR(IF(B70&lt;&gt;"", IF(AND(INDEX(Paste_Here!AL$2:AL$600, MATCH(B70, Paste_Here!A$2:A$600, 0))&lt;&gt;"", ISNUMBER(VALUE(INDEX(Paste_Here!AL$2:AL$600, MATCH(B70, Paste_Here!A$2:A$600, 0))))), INDEX(Paste_Here!AL$2:AL$600, MATCH(B70, Paste_Here!A$2:A$600, 0)), ""), ""), "")</f>
        <v/>
      </c>
      <c r="EM70" s="47"/>
      <c r="FA70" s="4" t="str" cm="1">
        <f t="array" ref="FA70">IFERROR(INDEX(Paste_Here!$B$2:$B$600, MATCH(0, COUNTIF(FA$4:FA69, Paste_Here!$B$2:$B$600) + IF(Paste_Here!$B$2:$B$600="", 1, 0), 0)), "")</f>
        <v/>
      </c>
      <c r="FB70" s="4" t="str">
        <f>IF(FA70&lt;&gt;"", INDEX(Paste_Here!$A$2:$A$600, MATCH(FA70, Paste_Here!$B$2:$B$600, 0)), "")</f>
        <v/>
      </c>
      <c r="FC70" s="4" t="str">
        <f t="shared" ref="FC70:FC133" si="10">FB70</f>
        <v/>
      </c>
      <c r="FD70" s="4" t="str" cm="1">
        <f t="array" ref="FD70">IFERROR(INDEX($FC$5:$FC$600, MATCH(SMALL(IF($FC$5:$FC$600&lt;&gt;"", COUNTIF($FC$5:$FC$600, "&lt;"&amp;$FC$5:$FC$600)+1), ROW()-ROW($FD$5)+1), COUNTIF($FC$5:$FC$600, "&lt;"&amp;$FC$5:$FC$600)+1, 0)), "")</f>
        <v/>
      </c>
      <c r="FF70" s="2" t="str">
        <f>IFERROR(IF(B70&lt;&gt;"", IF(AND(INDEX(Paste_Here!AH$2:AH$600, MATCH(B70, Paste_Here!A$2:A$600, 0))&lt;&gt;"", ISNUMBER(VALUE(INDEX(Paste_Here!AH$2:AH$600, MATCH(B70, Paste_Here!A$2:A$600, 0))))), INDEX(Paste_Here!AH$2:AH$600, MATCH(B70, Paste_Here!A$2:A$600, 0)), ""), ""), "")</f>
        <v/>
      </c>
      <c r="FG70" s="47"/>
      <c r="FH70" s="2" t="str">
        <f>IFERROR(IF(B70&lt;&gt;"", IF(AND(INDEX(Paste_Here!AM$2:AM$600, MATCH(B70, Paste_Here!A$2:A$600, 0))&lt;&gt;"", ISNUMBER(VALUE(INDEX(Paste_Here!AM$2:AM$600, MATCH(B70, Paste_Here!A$2:A$600, 0))))), INDEX(Paste_Here!AM$2:AM$600, MATCH(B70, Paste_Here!A$2:A$600, 0)), ""), ""), "")</f>
        <v/>
      </c>
      <c r="FI70" s="47"/>
      <c r="FJ70" s="47"/>
      <c r="FK70" s="2" t="str">
        <f t="shared" ref="FK70:FK133" si="11">B70</f>
        <v/>
      </c>
      <c r="FL70" s="47"/>
      <c r="FM70" s="2" t="str">
        <f>IFERROR(IF(B70&lt;&gt;"", IF(ISNUMBER(VALUE(INDEX(Paste_Here!H$2:H$600, MATCH(B70, Paste_Here!A$2:A$600, 0)))), IF(VALUE(INDEX(Paste_Here!H$2:H$600, MATCH(B70, Paste_Here!A$2:A$600, 0)))=0, "No", IF(AND(VALUE(INDEX(Paste_Here!H$2:H$600, MATCH(B70, Paste_Here!A$2:A$600, 0)))&gt;=1, VALUE(INDEX(Paste_Here!H$2:H$600, MATCH(B70, Paste_Here!A$2:A$600, 0)))&lt;=4), VALUE(INDEX(Paste_Here!H$2:H$600, MATCH(B70, Paste_Here!A$2:A$600, 0))), "")), ""), ""), "")</f>
        <v/>
      </c>
      <c r="FN70" s="47"/>
      <c r="FO70" s="34" t="str">
        <f>IFERROR(IF(B70&lt;&gt;"", IF(ISNUMBER(VALUE(INDEX(Paste_Here!I$2:I$600, MATCH(B70, Paste_Here!A$2:A$600, 0)))), IF(VALUE(INDEX(Paste_Here!I$2:I$600, MATCH(B70, Paste_Here!A$2:A$600, 0)))=0, "No", IF(AND(VALUE(INDEX(Paste_Here!I$2:I$600, MATCH(B70, Paste_Here!A$2:A$600, 0)))&gt;=1, VALUE(INDEX(Paste_Here!I$2:I$600, MATCH(B70, Paste_Here!A$2:A$600, 0)))&lt;=4), VALUE(INDEX(Paste_Here!I$2:I$600, MATCH(B70, Paste_Here!A$2:A$600, 0))), "")), ""), ""), "")</f>
        <v/>
      </c>
      <c r="FP70" s="47"/>
      <c r="FQ70" s="2"/>
      <c r="FR70" s="47"/>
      <c r="FS70" s="2"/>
      <c r="FT70" s="47"/>
      <c r="FU70" s="2"/>
      <c r="FV70" s="47"/>
      <c r="FW70" s="2"/>
      <c r="FX70" s="47"/>
      <c r="FY70" s="2"/>
      <c r="FZ70" s="47"/>
      <c r="GA70" s="2"/>
      <c r="GB70" s="47"/>
      <c r="GU70" s="2"/>
      <c r="GV70" s="47"/>
      <c r="GW70" s="2"/>
      <c r="GX70" s="47"/>
    </row>
    <row r="71" spans="1:206" ht="15" customHeight="1">
      <c r="A71" s="47"/>
      <c r="B71" s="2" t="str">
        <f t="shared" si="6"/>
        <v/>
      </c>
      <c r="C71" s="47"/>
      <c r="D71" s="2" t="str">
        <f>IFERROR(IF(B71&lt;&gt;"", IF(COUNTIF(INDEX(Paste_Here!N$2:O$600, MATCH(B71, Paste_Here!A$2:A$600, 0), 0), "yes") &gt; 0, "No", IF(COUNTIF(INDEX(Paste_Here!N$2:O$600, MATCH(B71, Paste_Here!A$2:A$600, 0), 0), "no") &gt; 0, "Yes", "")), ""), "")</f>
        <v/>
      </c>
      <c r="E71" s="47"/>
      <c r="F71" s="84" t="str">
        <f>IFERROR(IF(B71&lt;&gt;"", IF(AND(INDEX(Paste_Here!P$2:P$600, MATCH(B71, Paste_Here!A$2:A$600, 0))&lt;&gt;"", ISNUMBER(VALUE(INDEX(Paste_Here!P$2:P$600, MATCH(B71, Paste_Here!A$2:A$600, 0))))), INDEX(Paste_Here!P$2:P$600, MATCH(B71, Paste_Here!A$2:A$600, 0)), ""), ""), "")</f>
        <v/>
      </c>
      <c r="G71" s="47"/>
      <c r="H71" s="2" t="str">
        <f>IFERROR(IF(B71&lt;&gt;"", IF(ISNUMBER(SEARCH("highrisk", LOWER(INDEX(Paste_Here!Q$2:Q$600, MATCH(B71, Paste_Here!A$2:A$600, 0))))), "High Risk", IF(ISNUMBER(SEARCH("lowrisk", LOWER(INDEX(Paste_Here!Q$2:Q$600, MATCH(B71, Paste_Here!A$2:A$600, 0))))), "Low Risk", IF(ISNUMBER(SEARCH("somerisk", LOWER(INDEX(Paste_Here!Q$2:Q$600, MATCH(B71, Paste_Here!A$2:A$600, 0))))), "Some Risk", ""))), ""), "")</f>
        <v/>
      </c>
      <c r="I71" s="47"/>
      <c r="J71" s="2"/>
      <c r="K71" s="47"/>
      <c r="L71" s="2"/>
      <c r="M71" s="47"/>
      <c r="N71" s="2"/>
      <c r="O71" s="47"/>
      <c r="P71" s="2" t="str">
        <f>IFERROR(IF(B71&lt;&gt;"", IF(AND(ISNUMBER(VALUE(INDEX(Paste_Here!R$2:R$600, MATCH(B71, Paste_Here!A$2:A$600, 0)))), INDEX(Paste_Here!R$2:R$600, MATCH(B71, Paste_Here!A$2:A$600, 0)) &lt;&gt; ""), VALUE(INDEX(Paste_Here!R$2:R$600, MATCH(B71, Paste_Here!A$2:A$600, 0))), ""), ""), "")</f>
        <v/>
      </c>
      <c r="Q71" s="47"/>
      <c r="R71" s="2"/>
      <c r="S71" s="47"/>
      <c r="W71" s="47"/>
      <c r="X71" s="2"/>
      <c r="Y71" s="47"/>
      <c r="Z71" s="2" t="str">
        <f>IFERROR(IF(B71&lt;&gt;"", IF(AND(INDEX(Paste_Here!S$2:S$600, MATCH(B71, Paste_Here!A$2:A$600, 0))&lt;&gt;"", ISNUMBER(VALUE(INDEX(Paste_Here!S$2:S$600, MATCH(B71, Paste_Here!A$2:A$600, 0))))), INDEX(Paste_Here!S$2:S$600, MATCH(B71, Paste_Here!A$2:A$600, 0)), ""), ""), "")</f>
        <v/>
      </c>
      <c r="AA71" s="47"/>
      <c r="AB71" s="2" t="str">
        <f>IFERROR(IF(B71&lt;&gt;"", IF(ISNUMBER(SEARCH("highrisk", LOWER(INDEX(Paste_Here!T$2:T$600, MATCH(B71, Paste_Here!A$2:A$600, 0))))), "High Risk", IF(ISNUMBER(SEARCH("lowrisk", LOWER(INDEX(Paste_Here!T$2:T$600, MATCH(B71, Paste_Here!A$2:A$600, 0))))), "Low Risk", IF(ISNUMBER(SEARCH("somerisk", LOWER(INDEX(Paste_Here!T$2:T$600, MATCH(B71, Paste_Here!A$2:A$600, 0))))), "Some Risk", IF(ISNUMBER(SEARCH("OT", LOWER(INDEX(Paste_Here!T$2:T$600, MATCH(B71, Paste_Here!A$2:A$600, 0))))), "On Track", "")))), ""), "")</f>
        <v/>
      </c>
      <c r="AC71" s="47"/>
      <c r="AD71" s="2"/>
      <c r="AE71" s="47"/>
      <c r="AF71" s="2"/>
      <c r="AG71" s="47"/>
      <c r="AH71" s="2"/>
      <c r="AI71" s="47"/>
      <c r="AJ71" s="2" t="str" cm="1">
        <f t="array" aca="1" ref="AJ71" ca="1">IFERROR(IF(ISNUMBER(SEARCH("BR", INDEX(Paste_Here!AB$2:AB$210, MATCH(B71, Paste_Here!A$2:A$210, 0)))), -1, 1) * VALUE(_xlfn.TEXTJOIN("", TRUE, IF(ISNUMBER(--MID(INDEX(Paste_Here!AB$2:AB$210, MATCH(B71, Paste_Here!A$2:A$210, 0)), ROW(INDIRECT("1:"&amp;LEN(INDEX(Paste_Here!AB$2:AB$210, MATCH(B71, Paste_Here!A$2:A$210, 0))))), 1)), MID(INDEX(Paste_Here!AB$2:AB$210, MATCH(B71, Paste_Here!A$2:A$210, 0)), ROW(INDIRECT("1:"&amp;LEN(INDEX(Paste_Here!AB$2:AB$210, MATCH(B71, Paste_Here!A$2:A$210, 0))))), 1), ""))), "")</f>
        <v/>
      </c>
      <c r="AK71" s="47"/>
      <c r="AL71" s="34" t="str">
        <f>IFERROR(IF(B71&lt;&gt;"", IF(AND(INDEX(Paste_Here!AF$2:AF$600, MATCH(B71, Paste_Here!A$2:A$600, 0))&lt;&gt;"", ISNUMBER(VALUE(INDEX(Paste_Here!AF$2:AF$600, MATCH(B71, Paste_Here!A$2:A$600, 0))))), INDEX(Paste_Here!AF$2:AF$600, MATCH(B71, Paste_Here!A$2:A$600, 0)), ""), ""), "")</f>
        <v/>
      </c>
      <c r="AM71" s="47"/>
      <c r="AN71" s="47"/>
      <c r="AO71" s="2" t="str">
        <f t="shared" si="7"/>
        <v/>
      </c>
      <c r="AP71" s="47"/>
      <c r="AQ71" s="34" t="str">
        <f>IFERROR(IF(B71&lt;&gt;"", IF(COUNTIF(INDEX(Paste_Here!X$2:Y$600, MATCH(B71, Paste_Here!A$2:A$600, 0), 0), "yes") &gt; 0, "No", IF(COUNTIF(INDEX(Paste_Here!X$2:Y$600, MATCH(B71, Paste_Here!A$2:A$600, 0), 0), "no") &gt; 0, "Yes", "")), ""), "")</f>
        <v/>
      </c>
      <c r="AR71" s="47"/>
      <c r="AS71" s="34" t="str">
        <f>IFERROR(IF(B71&lt;&gt;"", IF(AND(INDEX(Paste_Here!U$2:U$600, MATCH(B71, Paste_Here!A$2:A$600, 0))&lt;&gt;"", ISNUMBER(VALUE(INDEX(Paste_Here!U$2:U$600, MATCH(B71, Paste_Here!A$2:A$600, 0))))), INDEX(Paste_Here!U$2:U$600, MATCH(B71, Paste_Here!A$2:A$600, 0)), ""), ""), "")</f>
        <v/>
      </c>
      <c r="AT71" s="47"/>
      <c r="AU71" s="34" t="str">
        <f>IFERROR(IF(B71&lt;&gt;"", IF(ISNUMBER(SEARCH("highrisk", LOWER(INDEX(Paste_Here!V$2:V$600, MATCH(B71, Paste_Here!A$2:A$600, 0))))), "High Risk", IF(ISNUMBER(SEARCH("lowrisk", LOWER(INDEX(Paste_Here!V$2:V$600, MATCH(B71, Paste_Here!A$2:A$600, 0))))), "Low Risk", IF(ISNUMBER(SEARCH("somerisk", LOWER(INDEX(Paste_Here!V$2:V$600, MATCH(B71, Paste_Here!A$2:A$600, 0))))), "Some Risk", ""))), ""), "")</f>
        <v/>
      </c>
      <c r="AV71" s="47"/>
      <c r="AW71" s="34" t="str">
        <f>IFERROR(IF(B71&lt;&gt;"", IF(AND(ISNUMBER(VALUE(INDEX(Paste_Here!W$2:W$600, MATCH(B71, Paste_Here!A$2:A$600, 0)))), INDEX(Paste_Here!W$2:W$600, MATCH(B71, Paste_Here!A$2:A$600, 0)) &lt;&gt; ""), VALUE(INDEX(Paste_Here!W$2:W$600, MATCH(B71, Paste_Here!A$2:A$600, 0))), ""), ""), "")</f>
        <v/>
      </c>
      <c r="AX71" s="47"/>
      <c r="BA71" s="2" t="str">
        <f>IFERROR(IF(B71&lt;&gt;"", IF(AND(INDEX(Paste_Here!AI$2:AI$600, MATCH(B71, Paste_Here!A$2:A$600, 0))&lt;&gt;"", ISNUMBER(VALUE(INDEX(Paste_Here!AI$2:AI$600, MATCH(B71, Paste_Here!A$2:A$600, 0))))), INDEX(Paste_Here!AI$2:AI$600, MATCH(B71, Paste_Here!A$2:A$600, 0)), ""), ""), "")</f>
        <v/>
      </c>
      <c r="BB71" s="47"/>
      <c r="BC71" s="34" t="str">
        <f>IFERROR(IF(B71&lt;&gt;"", IF(ISNUMBER(SEARCH("highrisk", LOWER(INDEX(Paste_Here!AJ$2:AJ$600, MATCH(B71, Paste_Here!A$2:A$600, 0))))), "High Risk", IF(ISNUMBER(SEARCH("lowrisk", LOWER(INDEX(Paste_Here!AJ$2:AJ$600, MATCH(B71, Paste_Here!A$2:A$600, 0))))), "Low Risk", IF(ISNUMBER(SEARCH("somerisk", LOWER(INDEX(Paste_Here!AJ$2:AJ$600, MATCH(B71, Paste_Here!A$2:A$600, 0))))), "Some Risk", IF(ISNUMBER(SEARCH("OT", LOWER(INDEX(Paste_Here!AJ$2:AJ$600, MATCH(B71, Paste_Here!A$2:A$600, 0))))), "On Track", "")))), ""), "")</f>
        <v/>
      </c>
      <c r="BD71" s="47"/>
      <c r="BE71" s="34" t="str">
        <f>IFERROR(IF(B71&lt;&gt;"", IF(AND(INDEX(Paste_Here!AK$2:AK$600, MATCH(B71, Paste_Here!A$2:A$600, 0))&lt;&gt;"", ISNUMBER(VALUE(INDEX(Paste_Here!AK$2:AK$600, MATCH(B71, Paste_Here!A$2:A$600, 0))))), INDEX(Paste_Here!AK$2:AK$600, MATCH(B71, Paste_Here!A$2:A$600, 0)), ""), ""), "")</f>
        <v/>
      </c>
      <c r="BF71" s="47"/>
      <c r="BG71" s="34" t="str" cm="1">
        <f t="array" aca="1" ref="BG71" ca="1">IFERROR(IF(B71&lt;&gt;"", IF(INDEX(Paste_Here!AE$2:AE$600, MATCH(B71, Paste_Here!A$2:A$600, 0))&lt;&gt;"", IF(LEFT(INDEX(Paste_Here!AE$2:AE$600, MATCH(B71, Paste_Here!A$2:A$600, 0)), 2)="EM", -1, 1) * VALUE(_xlfn.TEXTJOIN("", TRUE, IF(ISNUMBER(MID(INDEX(Paste_Here!AE$2:AE$600, MATCH(B71, Paste_Here!A$2:A$600, 0)), ROW(INDIRECT("1:"&amp;LEN(INDEX(Paste_Here!AE$2:AE$600, MATCH(B71, Paste_Here!A$2:A$600, 0))))), 1)*1), MID(INDEX(Paste_Here!AE$2:AE$600, MATCH(B71, Paste_Here!A$2:A$600, 0)), ROW(INDIRECT("1:"&amp;LEN(INDEX(Paste_Here!AE$2:AE$600, MATCH(B71, Paste_Here!A$2:A$600, 0))))), 1), ""))), ""), ""), "")</f>
        <v/>
      </c>
      <c r="BH71" s="47"/>
      <c r="BJ71" s="47"/>
      <c r="BK71" s="2" t="str">
        <f t="shared" si="8"/>
        <v/>
      </c>
      <c r="BL71" s="47"/>
      <c r="BM71" s="34" t="str">
        <f>IFERROR(IF(B71&lt;&gt;"", IF(AND(INDEX(Paste_Here!Z$2:Z$600, MATCH(B71, Paste_Here!A$2:A$600, 0))&lt;&gt;"", ISNUMBER(VALUE(INDEX(Paste_Here!Z$2:Z$600, MATCH(B71, Paste_Here!A$2:A$600, 0))))), INDEX(Paste_Here!Z$2:Z$600, MATCH(B71, Paste_Here!A$2:A$600, 0)), ""), ""), "")</f>
        <v/>
      </c>
      <c r="BN71" s="47"/>
      <c r="BO71" s="34" t="str">
        <f>IFERROR(IF(B71&lt;&gt;"", IF(ISNUMBER(SEARCH("highrisk", LOWER(INDEX(Paste_Here!AA$2:AA$600, MATCH(B71, Paste_Here!A$2:A$600, 0))))), "High Risk", IF(ISNUMBER(SEARCH("lowrisk", LOWER(INDEX(Paste_Here!AA$2:AA$600, MATCH(B71, Paste_Here!A$2:A$600, 0))))), "Low Risk", IF(ISNUMBER(SEARCH("somerisk", LOWER(INDEX(Paste_Here!AA$2:AA$600, MATCH(B71, Paste_Here!A$2:A$600, 0))))), "Some Risk", IF(ISNUMBER(SEARCH("OT", LOWER(INDEX(Paste_Here!AA$2:AA$600, MATCH(B71, Paste_Here!A$2:A$600, 0))))), "On Track", "")))), ""), "")</f>
        <v/>
      </c>
      <c r="BP71" s="47"/>
      <c r="BQ71" s="34" t="str">
        <f>IFERROR(IF(B71&lt;&gt;"", IF(AND(INDEX(Paste_Here!AC$2:AC$600, MATCH(B71, Paste_Here!A$2:A$600, 0))&lt;&gt;"", ISNUMBER(VALUE(INDEX(Paste_Here!AC$2:AC$600, MATCH(B71, Paste_Here!A$2:A$600, 0))))), INDEX(Paste_Here!AC$2:AC$600, MATCH(B71, Paste_Here!A$2:A$600, 0)), ""), ""), "")</f>
        <v/>
      </c>
      <c r="BR71" s="47"/>
      <c r="BS71" s="34" t="str">
        <f>IFERROR(IF(B71&lt;&gt;"", IF(ISNUMBER(SEARCH("highrisk", LOWER(INDEX(Paste_Here!AD$2:AD$600, MATCH(B71, Paste_Here!A$2:A$600, 0))))), "High Risk", IF(ISNUMBER(SEARCH("lowrisk", LOWER(INDEX(Paste_Here!AD$2:AD$600, MATCH(B71, Paste_Here!A$2:A$600, 0))))), "Low Risk", IF(ISNUMBER(SEARCH("somerisk", LOWER(INDEX(Paste_Here!AD$2:AD$600, MATCH(B71, Paste_Here!A$2:A$600, 0))))), "Some Risk", IF(ISNUMBER(SEARCH("OT", LOWER(INDEX(Paste_Here!AD$2:AD$600, MATCH(B71, Paste_Here!A$2:A$600, 0))))), "On Track", "")))), ""), "")</f>
        <v/>
      </c>
      <c r="BT71" s="47"/>
      <c r="BU71" s="34"/>
      <c r="BV71" s="47"/>
      <c r="BW71" s="34"/>
      <c r="BX71" s="47"/>
      <c r="BY71" s="34"/>
      <c r="BZ71" s="47"/>
      <c r="CA71" s="34"/>
      <c r="CB71" s="49"/>
      <c r="CE71" s="47"/>
      <c r="CF71" s="2"/>
      <c r="CG71" s="47"/>
      <c r="CH71" s="34"/>
      <c r="CI71" s="47"/>
      <c r="CJ71" s="34"/>
      <c r="CK71" s="47"/>
      <c r="CL71" s="34"/>
      <c r="CM71" s="47"/>
      <c r="CN71" s="34"/>
      <c r="CO71" s="47"/>
      <c r="CP71" s="34"/>
      <c r="CQ71" s="47"/>
      <c r="CR71" s="34"/>
      <c r="CS71" s="47"/>
      <c r="CT71" s="34"/>
      <c r="CU71" s="47"/>
      <c r="CV71" s="34"/>
      <c r="CW71" s="47"/>
      <c r="CZ71" s="47"/>
      <c r="DA71" s="2"/>
      <c r="DB71" s="47"/>
      <c r="DC71" s="34"/>
      <c r="DD71" s="47"/>
      <c r="DE71" s="34"/>
      <c r="DF71" s="47"/>
      <c r="DG71" s="34"/>
      <c r="DH71" s="47"/>
      <c r="DI71" s="34"/>
      <c r="DJ71" s="47"/>
      <c r="DK71" s="34"/>
      <c r="DL71" s="47"/>
      <c r="DM71" s="34"/>
      <c r="DN71" s="47"/>
      <c r="DO71" s="34"/>
      <c r="DP71" s="47"/>
      <c r="DQ71" s="34"/>
      <c r="DR71" s="47"/>
      <c r="DS71" s="4"/>
      <c r="DT71" s="47"/>
      <c r="DU71" s="47"/>
      <c r="DV71" s="2" t="str">
        <f t="shared" si="9"/>
        <v/>
      </c>
      <c r="DW71" s="47"/>
      <c r="DX71" s="2" t="str">
        <f>IFERROR(IF(B71&lt;&gt;"", IF(ISNUMBER(SEARCH("s", LOWER(INDEX(Paste_Here!M$2:M$600, MATCH(B71, Paste_Here!A$2:A$600, 0))))), "Yes", IF(INDEX(Paste_Here!M$2:M$600, MATCH(B71, Paste_Here!A$2:A$600, 0))&lt;&gt;"", "No", "")), ""), "")</f>
        <v/>
      </c>
      <c r="DY71" s="47"/>
      <c r="DZ71" s="2" t="str">
        <f>IFERROR(IF(B71&lt;&gt;"", IF(ISNUMBER(SEARCH("yes", LOWER(INDEX(Paste_Here!F$2:F$600, MATCH(B71, Paste_Here!A$2:A$600, 0))))), "Yes", IF(ISNUMBER(SEARCH("no", LOWER(INDEX(Paste_Here!F$2:F$600, MATCH(B71, Paste_Here!A$2:A$600, 0))))), "No", "")), ""), "")</f>
        <v/>
      </c>
      <c r="EA71" s="47"/>
      <c r="EB71" s="2" t="str">
        <f>IFERROR(IF(B71&lt;&gt;"", IF(ISNUMBER(SEARCH("english language learner", LOWER(INDEX(Paste_Here!C$2:C$600, MATCH(B71, Paste_Here!A$2:A$600, 0))))), "Yes", ""), ""), "")</f>
        <v/>
      </c>
      <c r="EC71" s="47"/>
      <c r="ED71" s="2" t="str">
        <f>IFERROR(IF(B71&lt;&gt;"", IF(OR(ISNUMBER(SEARCH("b", LOWER(INDEX(Paste_Here!K$2:K$600, MATCH(B71, Paste_Here!A$2:A$600, 0))))), ISNUMBER(SEARCH("h", LOWER(INDEX(Paste_Here!K$2:K$600, MATCH(B71, Paste_Here!A$2:A$600, 0))))), ISNUMBER(SEARCH("i", LOWER(INDEX(Paste_Here!K$2:K$600, MATCH(B71, Paste_Here!A$2:A$600, 0)))))), "Yes", IF(INDEX(Paste_Here!K$2:K$600, MATCH(B71, Paste_Here!A$2:A$600, 0))&lt;&gt;"", "No", "")), ""), "")</f>
        <v/>
      </c>
      <c r="EE71" s="47"/>
      <c r="EF71" s="34" t="str">
        <f>IFERROR(IF(B71&lt;&gt;"", IF(ISNUMBER(SEARCH("yes", LOWER(INDEX(Paste_Here!L$2:L$600, MATCH(B71, Paste_Here!A$2:A$600, 0))))), "Yes", IF(ISNUMBER(SEARCH("no", LOWER(INDEX(Paste_Here!L$2:L$600, MATCH(B71, Paste_Here!A$2:A$600, 0))))), "No", "")), ""), "")</f>
        <v/>
      </c>
      <c r="EG71" s="47"/>
      <c r="EH71" s="2" t="str">
        <f>IFERROR(IF(B71&lt;&gt;"", IF(ISNUMBER(SEARCH("transitional 2", LOWER(INDEX(Paste_Here!C$2:C$600, MATCH(B71, Paste_Here!A$2:A$600, 0))))), "T2", IF(ISNUMBER(SEARCH("transitional 1", LOWER(INDEX(Paste_Here!C$2:C$600, MATCH(B71, Paste_Here!A$2:A$600, 0))))), "T1", IF(ISNUMBER(SEARCH("waived ell services", LOWER(INDEX(Paste_Here!C$2:C$600, MATCH(B71, Paste_Here!A$2:A$600, 0))))), "W", ""))), ""), "")</f>
        <v/>
      </c>
      <c r="EI71" s="47"/>
      <c r="EJ71" s="2" t="str">
        <f>IFERROR(IF(B71&lt;&gt;"", IF(AND(INDEX(Paste_Here!AG$2:AG$600, MATCH(B71, Paste_Here!A$2:A$600, 0))&lt;&gt;"", ISNUMBER(VALUE(INDEX(Paste_Here!AG$2:AG$600, MATCH(B71, Paste_Here!A$2:A$600, 0))))), INDEX(Paste_Here!AG$2:AG$600, MATCH(B71, Paste_Here!A$2:A$600, 0)), ""), ""), "")</f>
        <v/>
      </c>
      <c r="EK71" s="47"/>
      <c r="EL71" s="2" t="str">
        <f>IFERROR(IF(B71&lt;&gt;"", IF(AND(INDEX(Paste_Here!AL$2:AL$600, MATCH(B71, Paste_Here!A$2:A$600, 0))&lt;&gt;"", ISNUMBER(VALUE(INDEX(Paste_Here!AL$2:AL$600, MATCH(B71, Paste_Here!A$2:A$600, 0))))), INDEX(Paste_Here!AL$2:AL$600, MATCH(B71, Paste_Here!A$2:A$600, 0)), ""), ""), "")</f>
        <v/>
      </c>
      <c r="EM71" s="47"/>
      <c r="FA71" s="4" t="str" cm="1">
        <f t="array" ref="FA71">IFERROR(INDEX(Paste_Here!$B$2:$B$600, MATCH(0, COUNTIF(FA$4:FA70, Paste_Here!$B$2:$B$600) + IF(Paste_Here!$B$2:$B$600="", 1, 0), 0)), "")</f>
        <v/>
      </c>
      <c r="FB71" s="4" t="str">
        <f>IF(FA71&lt;&gt;"", INDEX(Paste_Here!$A$2:$A$600, MATCH(FA71, Paste_Here!$B$2:$B$600, 0)), "")</f>
        <v/>
      </c>
      <c r="FC71" s="4" t="str">
        <f t="shared" si="10"/>
        <v/>
      </c>
      <c r="FD71" s="4" t="str" cm="1">
        <f t="array" ref="FD71">IFERROR(INDEX($FC$5:$FC$600, MATCH(SMALL(IF($FC$5:$FC$600&lt;&gt;"", COUNTIF($FC$5:$FC$600, "&lt;"&amp;$FC$5:$FC$600)+1), ROW()-ROW($FD$5)+1), COUNTIF($FC$5:$FC$600, "&lt;"&amp;$FC$5:$FC$600)+1, 0)), "")</f>
        <v/>
      </c>
      <c r="FF71" s="2" t="str">
        <f>IFERROR(IF(B71&lt;&gt;"", IF(AND(INDEX(Paste_Here!AH$2:AH$600, MATCH(B71, Paste_Here!A$2:A$600, 0))&lt;&gt;"", ISNUMBER(VALUE(INDEX(Paste_Here!AH$2:AH$600, MATCH(B71, Paste_Here!A$2:A$600, 0))))), INDEX(Paste_Here!AH$2:AH$600, MATCH(B71, Paste_Here!A$2:A$600, 0)), ""), ""), "")</f>
        <v/>
      </c>
      <c r="FG71" s="47"/>
      <c r="FH71" s="2" t="str">
        <f>IFERROR(IF(B71&lt;&gt;"", IF(AND(INDEX(Paste_Here!AM$2:AM$600, MATCH(B71, Paste_Here!A$2:A$600, 0))&lt;&gt;"", ISNUMBER(VALUE(INDEX(Paste_Here!AM$2:AM$600, MATCH(B71, Paste_Here!A$2:A$600, 0))))), INDEX(Paste_Here!AM$2:AM$600, MATCH(B71, Paste_Here!A$2:A$600, 0)), ""), ""), "")</f>
        <v/>
      </c>
      <c r="FI71" s="47"/>
      <c r="FJ71" s="47"/>
      <c r="FK71" s="2" t="str">
        <f t="shared" si="11"/>
        <v/>
      </c>
      <c r="FL71" s="47"/>
      <c r="FM71" s="2" t="str">
        <f>IFERROR(IF(B71&lt;&gt;"", IF(ISNUMBER(VALUE(INDEX(Paste_Here!H$2:H$600, MATCH(B71, Paste_Here!A$2:A$600, 0)))), IF(VALUE(INDEX(Paste_Here!H$2:H$600, MATCH(B71, Paste_Here!A$2:A$600, 0)))=0, "No", IF(AND(VALUE(INDEX(Paste_Here!H$2:H$600, MATCH(B71, Paste_Here!A$2:A$600, 0)))&gt;=1, VALUE(INDEX(Paste_Here!H$2:H$600, MATCH(B71, Paste_Here!A$2:A$600, 0)))&lt;=4), VALUE(INDEX(Paste_Here!H$2:H$600, MATCH(B71, Paste_Here!A$2:A$600, 0))), "")), ""), ""), "")</f>
        <v/>
      </c>
      <c r="FN71" s="47"/>
      <c r="FO71" s="34" t="str">
        <f>IFERROR(IF(B71&lt;&gt;"", IF(ISNUMBER(VALUE(INDEX(Paste_Here!I$2:I$600, MATCH(B71, Paste_Here!A$2:A$600, 0)))), IF(VALUE(INDEX(Paste_Here!I$2:I$600, MATCH(B71, Paste_Here!A$2:A$600, 0)))=0, "No", IF(AND(VALUE(INDEX(Paste_Here!I$2:I$600, MATCH(B71, Paste_Here!A$2:A$600, 0)))&gt;=1, VALUE(INDEX(Paste_Here!I$2:I$600, MATCH(B71, Paste_Here!A$2:A$600, 0)))&lt;=4), VALUE(INDEX(Paste_Here!I$2:I$600, MATCH(B71, Paste_Here!A$2:A$600, 0))), "")), ""), ""), "")</f>
        <v/>
      </c>
      <c r="FP71" s="47"/>
      <c r="FQ71" s="2"/>
      <c r="FR71" s="47"/>
      <c r="FS71" s="2"/>
      <c r="FT71" s="47"/>
      <c r="FU71" s="2"/>
      <c r="FV71" s="47"/>
      <c r="FW71" s="2"/>
      <c r="FX71" s="47"/>
      <c r="FY71" s="2"/>
      <c r="FZ71" s="47"/>
      <c r="GA71" s="2"/>
      <c r="GB71" s="47"/>
      <c r="GU71" s="2"/>
      <c r="GV71" s="47"/>
      <c r="GW71" s="2"/>
      <c r="GX71" s="47"/>
    </row>
    <row r="72" spans="1:206" ht="11.65">
      <c r="A72" s="47"/>
      <c r="B72" s="2" t="str">
        <f t="shared" si="6"/>
        <v/>
      </c>
      <c r="C72" s="47"/>
      <c r="D72" s="2" t="str">
        <f>IFERROR(IF(B72&lt;&gt;"", IF(COUNTIF(INDEX(Paste_Here!N$2:O$600, MATCH(B72, Paste_Here!A$2:A$600, 0), 0), "yes") &gt; 0, "No", IF(COUNTIF(INDEX(Paste_Here!N$2:O$600, MATCH(B72, Paste_Here!A$2:A$600, 0), 0), "no") &gt; 0, "Yes", "")), ""), "")</f>
        <v/>
      </c>
      <c r="E72" s="47"/>
      <c r="F72" s="84" t="str">
        <f>IFERROR(IF(B72&lt;&gt;"", IF(AND(INDEX(Paste_Here!P$2:P$600, MATCH(B72, Paste_Here!A$2:A$600, 0))&lt;&gt;"", ISNUMBER(VALUE(INDEX(Paste_Here!P$2:P$600, MATCH(B72, Paste_Here!A$2:A$600, 0))))), INDEX(Paste_Here!P$2:P$600, MATCH(B72, Paste_Here!A$2:A$600, 0)), ""), ""), "")</f>
        <v/>
      </c>
      <c r="G72" s="47"/>
      <c r="H72" s="2" t="str">
        <f>IFERROR(IF(B72&lt;&gt;"", IF(ISNUMBER(SEARCH("highrisk", LOWER(INDEX(Paste_Here!Q$2:Q$600, MATCH(B72, Paste_Here!A$2:A$600, 0))))), "High Risk", IF(ISNUMBER(SEARCH("lowrisk", LOWER(INDEX(Paste_Here!Q$2:Q$600, MATCH(B72, Paste_Here!A$2:A$600, 0))))), "Low Risk", IF(ISNUMBER(SEARCH("somerisk", LOWER(INDEX(Paste_Here!Q$2:Q$600, MATCH(B72, Paste_Here!A$2:A$600, 0))))), "Some Risk", ""))), ""), "")</f>
        <v/>
      </c>
      <c r="I72" s="47"/>
      <c r="J72" s="2"/>
      <c r="K72" s="47"/>
      <c r="L72" s="2"/>
      <c r="M72" s="47"/>
      <c r="N72" s="2"/>
      <c r="O72" s="47"/>
      <c r="P72" s="2" t="str">
        <f>IFERROR(IF(B72&lt;&gt;"", IF(AND(ISNUMBER(VALUE(INDEX(Paste_Here!R$2:R$600, MATCH(B72, Paste_Here!A$2:A$600, 0)))), INDEX(Paste_Here!R$2:R$600, MATCH(B72, Paste_Here!A$2:A$600, 0)) &lt;&gt; ""), VALUE(INDEX(Paste_Here!R$2:R$600, MATCH(B72, Paste_Here!A$2:A$600, 0))), ""), ""), "")</f>
        <v/>
      </c>
      <c r="Q72" s="47"/>
      <c r="R72" s="2"/>
      <c r="S72" s="47"/>
      <c r="W72" s="47"/>
      <c r="X72" s="2"/>
      <c r="Y72" s="47"/>
      <c r="Z72" s="2" t="str">
        <f>IFERROR(IF(B72&lt;&gt;"", IF(AND(INDEX(Paste_Here!S$2:S$600, MATCH(B72, Paste_Here!A$2:A$600, 0))&lt;&gt;"", ISNUMBER(VALUE(INDEX(Paste_Here!S$2:S$600, MATCH(B72, Paste_Here!A$2:A$600, 0))))), INDEX(Paste_Here!S$2:S$600, MATCH(B72, Paste_Here!A$2:A$600, 0)), ""), ""), "")</f>
        <v/>
      </c>
      <c r="AA72" s="47"/>
      <c r="AB72" s="2" t="str">
        <f>IFERROR(IF(B72&lt;&gt;"", IF(ISNUMBER(SEARCH("highrisk", LOWER(INDEX(Paste_Here!T$2:T$600, MATCH(B72, Paste_Here!A$2:A$600, 0))))), "High Risk", IF(ISNUMBER(SEARCH("lowrisk", LOWER(INDEX(Paste_Here!T$2:T$600, MATCH(B72, Paste_Here!A$2:A$600, 0))))), "Low Risk", IF(ISNUMBER(SEARCH("somerisk", LOWER(INDEX(Paste_Here!T$2:T$600, MATCH(B72, Paste_Here!A$2:A$600, 0))))), "Some Risk", IF(ISNUMBER(SEARCH("OT", LOWER(INDEX(Paste_Here!T$2:T$600, MATCH(B72, Paste_Here!A$2:A$600, 0))))), "On Track", "")))), ""), "")</f>
        <v/>
      </c>
      <c r="AC72" s="47"/>
      <c r="AD72" s="2"/>
      <c r="AE72" s="47"/>
      <c r="AF72" s="2"/>
      <c r="AG72" s="47"/>
      <c r="AH72" s="2"/>
      <c r="AI72" s="47"/>
      <c r="AJ72" s="2" t="str" cm="1">
        <f t="array" aca="1" ref="AJ72" ca="1">IFERROR(IF(ISNUMBER(SEARCH("BR", INDEX(Paste_Here!AB$2:AB$210, MATCH(B72, Paste_Here!A$2:A$210, 0)))), -1, 1) * VALUE(_xlfn.TEXTJOIN("", TRUE, IF(ISNUMBER(--MID(INDEX(Paste_Here!AB$2:AB$210, MATCH(B72, Paste_Here!A$2:A$210, 0)), ROW(INDIRECT("1:"&amp;LEN(INDEX(Paste_Here!AB$2:AB$210, MATCH(B72, Paste_Here!A$2:A$210, 0))))), 1)), MID(INDEX(Paste_Here!AB$2:AB$210, MATCH(B72, Paste_Here!A$2:A$210, 0)), ROW(INDIRECT("1:"&amp;LEN(INDEX(Paste_Here!AB$2:AB$210, MATCH(B72, Paste_Here!A$2:A$210, 0))))), 1), ""))), "")</f>
        <v/>
      </c>
      <c r="AK72" s="47"/>
      <c r="AL72" s="34" t="str">
        <f>IFERROR(IF(B72&lt;&gt;"", IF(AND(INDEX(Paste_Here!AF$2:AF$600, MATCH(B72, Paste_Here!A$2:A$600, 0))&lt;&gt;"", ISNUMBER(VALUE(INDEX(Paste_Here!AF$2:AF$600, MATCH(B72, Paste_Here!A$2:A$600, 0))))), INDEX(Paste_Here!AF$2:AF$600, MATCH(B72, Paste_Here!A$2:A$600, 0)), ""), ""), "")</f>
        <v/>
      </c>
      <c r="AM72" s="47"/>
      <c r="AN72" s="47"/>
      <c r="AO72" s="2" t="str">
        <f t="shared" si="7"/>
        <v/>
      </c>
      <c r="AP72" s="47"/>
      <c r="AQ72" s="34" t="str">
        <f>IFERROR(IF(B72&lt;&gt;"", IF(COUNTIF(INDEX(Paste_Here!X$2:Y$600, MATCH(B72, Paste_Here!A$2:A$600, 0), 0), "yes") &gt; 0, "No", IF(COUNTIF(INDEX(Paste_Here!X$2:Y$600, MATCH(B72, Paste_Here!A$2:A$600, 0), 0), "no") &gt; 0, "Yes", "")), ""), "")</f>
        <v/>
      </c>
      <c r="AR72" s="47"/>
      <c r="AS72" s="34" t="str">
        <f>IFERROR(IF(B72&lt;&gt;"", IF(AND(INDEX(Paste_Here!U$2:U$600, MATCH(B72, Paste_Here!A$2:A$600, 0))&lt;&gt;"", ISNUMBER(VALUE(INDEX(Paste_Here!U$2:U$600, MATCH(B72, Paste_Here!A$2:A$600, 0))))), INDEX(Paste_Here!U$2:U$600, MATCH(B72, Paste_Here!A$2:A$600, 0)), ""), ""), "")</f>
        <v/>
      </c>
      <c r="AT72" s="47"/>
      <c r="AU72" s="34" t="str">
        <f>IFERROR(IF(B72&lt;&gt;"", IF(ISNUMBER(SEARCH("highrisk", LOWER(INDEX(Paste_Here!V$2:V$600, MATCH(B72, Paste_Here!A$2:A$600, 0))))), "High Risk", IF(ISNUMBER(SEARCH("lowrisk", LOWER(INDEX(Paste_Here!V$2:V$600, MATCH(B72, Paste_Here!A$2:A$600, 0))))), "Low Risk", IF(ISNUMBER(SEARCH("somerisk", LOWER(INDEX(Paste_Here!V$2:V$600, MATCH(B72, Paste_Here!A$2:A$600, 0))))), "Some Risk", ""))), ""), "")</f>
        <v/>
      </c>
      <c r="AV72" s="47"/>
      <c r="AW72" s="34" t="str">
        <f>IFERROR(IF(B72&lt;&gt;"", IF(AND(ISNUMBER(VALUE(INDEX(Paste_Here!W$2:W$600, MATCH(B72, Paste_Here!A$2:A$600, 0)))), INDEX(Paste_Here!W$2:W$600, MATCH(B72, Paste_Here!A$2:A$600, 0)) &lt;&gt; ""), VALUE(INDEX(Paste_Here!W$2:W$600, MATCH(B72, Paste_Here!A$2:A$600, 0))), ""), ""), "")</f>
        <v/>
      </c>
      <c r="AX72" s="47"/>
      <c r="BA72" s="2" t="str">
        <f>IFERROR(IF(B72&lt;&gt;"", IF(AND(INDEX(Paste_Here!AI$2:AI$600, MATCH(B72, Paste_Here!A$2:A$600, 0))&lt;&gt;"", ISNUMBER(VALUE(INDEX(Paste_Here!AI$2:AI$600, MATCH(B72, Paste_Here!A$2:A$600, 0))))), INDEX(Paste_Here!AI$2:AI$600, MATCH(B72, Paste_Here!A$2:A$600, 0)), ""), ""), "")</f>
        <v/>
      </c>
      <c r="BB72" s="47"/>
      <c r="BC72" s="34" t="str">
        <f>IFERROR(IF(B72&lt;&gt;"", IF(ISNUMBER(SEARCH("highrisk", LOWER(INDEX(Paste_Here!AJ$2:AJ$600, MATCH(B72, Paste_Here!A$2:A$600, 0))))), "High Risk", IF(ISNUMBER(SEARCH("lowrisk", LOWER(INDEX(Paste_Here!AJ$2:AJ$600, MATCH(B72, Paste_Here!A$2:A$600, 0))))), "Low Risk", IF(ISNUMBER(SEARCH("somerisk", LOWER(INDEX(Paste_Here!AJ$2:AJ$600, MATCH(B72, Paste_Here!A$2:A$600, 0))))), "Some Risk", IF(ISNUMBER(SEARCH("OT", LOWER(INDEX(Paste_Here!AJ$2:AJ$600, MATCH(B72, Paste_Here!A$2:A$600, 0))))), "On Track", "")))), ""), "")</f>
        <v/>
      </c>
      <c r="BD72" s="47"/>
      <c r="BE72" s="34" t="str">
        <f>IFERROR(IF(B72&lt;&gt;"", IF(AND(INDEX(Paste_Here!AK$2:AK$600, MATCH(B72, Paste_Here!A$2:A$600, 0))&lt;&gt;"", ISNUMBER(VALUE(INDEX(Paste_Here!AK$2:AK$600, MATCH(B72, Paste_Here!A$2:A$600, 0))))), INDEX(Paste_Here!AK$2:AK$600, MATCH(B72, Paste_Here!A$2:A$600, 0)), ""), ""), "")</f>
        <v/>
      </c>
      <c r="BF72" s="47"/>
      <c r="BG72" s="34" t="str" cm="1">
        <f t="array" aca="1" ref="BG72" ca="1">IFERROR(IF(B72&lt;&gt;"", IF(INDEX(Paste_Here!AE$2:AE$600, MATCH(B72, Paste_Here!A$2:A$600, 0))&lt;&gt;"", IF(LEFT(INDEX(Paste_Here!AE$2:AE$600, MATCH(B72, Paste_Here!A$2:A$600, 0)), 2)="EM", -1, 1) * VALUE(_xlfn.TEXTJOIN("", TRUE, IF(ISNUMBER(MID(INDEX(Paste_Here!AE$2:AE$600, MATCH(B72, Paste_Here!A$2:A$600, 0)), ROW(INDIRECT("1:"&amp;LEN(INDEX(Paste_Here!AE$2:AE$600, MATCH(B72, Paste_Here!A$2:A$600, 0))))), 1)*1), MID(INDEX(Paste_Here!AE$2:AE$600, MATCH(B72, Paste_Here!A$2:A$600, 0)), ROW(INDIRECT("1:"&amp;LEN(INDEX(Paste_Here!AE$2:AE$600, MATCH(B72, Paste_Here!A$2:A$600, 0))))), 1), ""))), ""), ""), "")</f>
        <v/>
      </c>
      <c r="BH72" s="47"/>
      <c r="BJ72" s="47"/>
      <c r="BK72" s="2" t="str">
        <f t="shared" si="8"/>
        <v/>
      </c>
      <c r="BL72" s="47"/>
      <c r="BM72" s="34" t="str">
        <f>IFERROR(IF(B72&lt;&gt;"", IF(AND(INDEX(Paste_Here!Z$2:Z$600, MATCH(B72, Paste_Here!A$2:A$600, 0))&lt;&gt;"", ISNUMBER(VALUE(INDEX(Paste_Here!Z$2:Z$600, MATCH(B72, Paste_Here!A$2:A$600, 0))))), INDEX(Paste_Here!Z$2:Z$600, MATCH(B72, Paste_Here!A$2:A$600, 0)), ""), ""), "")</f>
        <v/>
      </c>
      <c r="BN72" s="47"/>
      <c r="BO72" s="34" t="str">
        <f>IFERROR(IF(B72&lt;&gt;"", IF(ISNUMBER(SEARCH("highrisk", LOWER(INDEX(Paste_Here!AA$2:AA$600, MATCH(B72, Paste_Here!A$2:A$600, 0))))), "High Risk", IF(ISNUMBER(SEARCH("lowrisk", LOWER(INDEX(Paste_Here!AA$2:AA$600, MATCH(B72, Paste_Here!A$2:A$600, 0))))), "Low Risk", IF(ISNUMBER(SEARCH("somerisk", LOWER(INDEX(Paste_Here!AA$2:AA$600, MATCH(B72, Paste_Here!A$2:A$600, 0))))), "Some Risk", IF(ISNUMBER(SEARCH("OT", LOWER(INDEX(Paste_Here!AA$2:AA$600, MATCH(B72, Paste_Here!A$2:A$600, 0))))), "On Track", "")))), ""), "")</f>
        <v/>
      </c>
      <c r="BP72" s="47"/>
      <c r="BQ72" s="34" t="str">
        <f>IFERROR(IF(B72&lt;&gt;"", IF(AND(INDEX(Paste_Here!AC$2:AC$600, MATCH(B72, Paste_Here!A$2:A$600, 0))&lt;&gt;"", ISNUMBER(VALUE(INDEX(Paste_Here!AC$2:AC$600, MATCH(B72, Paste_Here!A$2:A$600, 0))))), INDEX(Paste_Here!AC$2:AC$600, MATCH(B72, Paste_Here!A$2:A$600, 0)), ""), ""), "")</f>
        <v/>
      </c>
      <c r="BR72" s="47"/>
      <c r="BS72" s="34" t="str">
        <f>IFERROR(IF(B72&lt;&gt;"", IF(ISNUMBER(SEARCH("highrisk", LOWER(INDEX(Paste_Here!AD$2:AD$600, MATCH(B72, Paste_Here!A$2:A$600, 0))))), "High Risk", IF(ISNUMBER(SEARCH("lowrisk", LOWER(INDEX(Paste_Here!AD$2:AD$600, MATCH(B72, Paste_Here!A$2:A$600, 0))))), "Low Risk", IF(ISNUMBER(SEARCH("somerisk", LOWER(INDEX(Paste_Here!AD$2:AD$600, MATCH(B72, Paste_Here!A$2:A$600, 0))))), "Some Risk", IF(ISNUMBER(SEARCH("OT", LOWER(INDEX(Paste_Here!AD$2:AD$600, MATCH(B72, Paste_Here!A$2:A$600, 0))))), "On Track", "")))), ""), "")</f>
        <v/>
      </c>
      <c r="BT72" s="47"/>
      <c r="BU72" s="34"/>
      <c r="BV72" s="47"/>
      <c r="BW72" s="34"/>
      <c r="BX72" s="47"/>
      <c r="BY72" s="34"/>
      <c r="BZ72" s="47"/>
      <c r="CA72" s="34"/>
      <c r="CB72" s="49"/>
      <c r="CE72" s="47"/>
      <c r="CF72" s="2"/>
      <c r="CG72" s="47"/>
      <c r="CH72" s="34"/>
      <c r="CI72" s="47"/>
      <c r="CJ72" s="34"/>
      <c r="CK72" s="47"/>
      <c r="CL72" s="34"/>
      <c r="CM72" s="47"/>
      <c r="CN72" s="34"/>
      <c r="CO72" s="47"/>
      <c r="CP72" s="34"/>
      <c r="CQ72" s="47"/>
      <c r="CR72" s="34"/>
      <c r="CS72" s="47"/>
      <c r="CT72" s="34"/>
      <c r="CU72" s="47"/>
      <c r="CV72" s="34"/>
      <c r="CW72" s="47"/>
      <c r="CZ72" s="47"/>
      <c r="DA72" s="2"/>
      <c r="DB72" s="47"/>
      <c r="DC72" s="34"/>
      <c r="DD72" s="47"/>
      <c r="DE72" s="34"/>
      <c r="DF72" s="47"/>
      <c r="DG72" s="34"/>
      <c r="DH72" s="47"/>
      <c r="DI72" s="34"/>
      <c r="DJ72" s="47"/>
      <c r="DK72" s="34"/>
      <c r="DL72" s="47"/>
      <c r="DM72" s="34"/>
      <c r="DN72" s="47"/>
      <c r="DO72" s="34"/>
      <c r="DP72" s="47"/>
      <c r="DQ72" s="34"/>
      <c r="DR72" s="47"/>
      <c r="DS72" s="4"/>
      <c r="DT72" s="47"/>
      <c r="DU72" s="47"/>
      <c r="DV72" s="2" t="str">
        <f t="shared" si="9"/>
        <v/>
      </c>
      <c r="DW72" s="47"/>
      <c r="DX72" s="2" t="str">
        <f>IFERROR(IF(B72&lt;&gt;"", IF(ISNUMBER(SEARCH("s", LOWER(INDEX(Paste_Here!M$2:M$600, MATCH(B72, Paste_Here!A$2:A$600, 0))))), "Yes", IF(INDEX(Paste_Here!M$2:M$600, MATCH(B72, Paste_Here!A$2:A$600, 0))&lt;&gt;"", "No", "")), ""), "")</f>
        <v/>
      </c>
      <c r="DY72" s="47"/>
      <c r="DZ72" s="2" t="str">
        <f>IFERROR(IF(B72&lt;&gt;"", IF(ISNUMBER(SEARCH("yes", LOWER(INDEX(Paste_Here!F$2:F$600, MATCH(B72, Paste_Here!A$2:A$600, 0))))), "Yes", IF(ISNUMBER(SEARCH("no", LOWER(INDEX(Paste_Here!F$2:F$600, MATCH(B72, Paste_Here!A$2:A$600, 0))))), "No", "")), ""), "")</f>
        <v/>
      </c>
      <c r="EA72" s="47"/>
      <c r="EB72" s="2" t="str">
        <f>IFERROR(IF(B72&lt;&gt;"", IF(ISNUMBER(SEARCH("english language learner", LOWER(INDEX(Paste_Here!C$2:C$600, MATCH(B72, Paste_Here!A$2:A$600, 0))))), "Yes", ""), ""), "")</f>
        <v/>
      </c>
      <c r="EC72" s="47"/>
      <c r="ED72" s="2" t="str">
        <f>IFERROR(IF(B72&lt;&gt;"", IF(OR(ISNUMBER(SEARCH("b", LOWER(INDEX(Paste_Here!K$2:K$600, MATCH(B72, Paste_Here!A$2:A$600, 0))))), ISNUMBER(SEARCH("h", LOWER(INDEX(Paste_Here!K$2:K$600, MATCH(B72, Paste_Here!A$2:A$600, 0))))), ISNUMBER(SEARCH("i", LOWER(INDEX(Paste_Here!K$2:K$600, MATCH(B72, Paste_Here!A$2:A$600, 0)))))), "Yes", IF(INDEX(Paste_Here!K$2:K$600, MATCH(B72, Paste_Here!A$2:A$600, 0))&lt;&gt;"", "No", "")), ""), "")</f>
        <v/>
      </c>
      <c r="EE72" s="47"/>
      <c r="EF72" s="34" t="str">
        <f>IFERROR(IF(B72&lt;&gt;"", IF(ISNUMBER(SEARCH("yes", LOWER(INDEX(Paste_Here!L$2:L$600, MATCH(B72, Paste_Here!A$2:A$600, 0))))), "Yes", IF(ISNUMBER(SEARCH("no", LOWER(INDEX(Paste_Here!L$2:L$600, MATCH(B72, Paste_Here!A$2:A$600, 0))))), "No", "")), ""), "")</f>
        <v/>
      </c>
      <c r="EG72" s="47"/>
      <c r="EH72" s="2" t="str">
        <f>IFERROR(IF(B72&lt;&gt;"", IF(ISNUMBER(SEARCH("transitional 2", LOWER(INDEX(Paste_Here!C$2:C$600, MATCH(B72, Paste_Here!A$2:A$600, 0))))), "T2", IF(ISNUMBER(SEARCH("transitional 1", LOWER(INDEX(Paste_Here!C$2:C$600, MATCH(B72, Paste_Here!A$2:A$600, 0))))), "T1", IF(ISNUMBER(SEARCH("waived ell services", LOWER(INDEX(Paste_Here!C$2:C$600, MATCH(B72, Paste_Here!A$2:A$600, 0))))), "W", ""))), ""), "")</f>
        <v/>
      </c>
      <c r="EI72" s="47"/>
      <c r="EJ72" s="2" t="str">
        <f>IFERROR(IF(B72&lt;&gt;"", IF(AND(INDEX(Paste_Here!AG$2:AG$600, MATCH(B72, Paste_Here!A$2:A$600, 0))&lt;&gt;"", ISNUMBER(VALUE(INDEX(Paste_Here!AG$2:AG$600, MATCH(B72, Paste_Here!A$2:A$600, 0))))), INDEX(Paste_Here!AG$2:AG$600, MATCH(B72, Paste_Here!A$2:A$600, 0)), ""), ""), "")</f>
        <v/>
      </c>
      <c r="EK72" s="47"/>
      <c r="EL72" s="2" t="str">
        <f>IFERROR(IF(B72&lt;&gt;"", IF(AND(INDEX(Paste_Here!AL$2:AL$600, MATCH(B72, Paste_Here!A$2:A$600, 0))&lt;&gt;"", ISNUMBER(VALUE(INDEX(Paste_Here!AL$2:AL$600, MATCH(B72, Paste_Here!A$2:A$600, 0))))), INDEX(Paste_Here!AL$2:AL$600, MATCH(B72, Paste_Here!A$2:A$600, 0)), ""), ""), "")</f>
        <v/>
      </c>
      <c r="EM72" s="47"/>
      <c r="FA72" s="4" t="str" cm="1">
        <f t="array" ref="FA72">IFERROR(INDEX(Paste_Here!$B$2:$B$600, MATCH(0, COUNTIF(FA$4:FA71, Paste_Here!$B$2:$B$600) + IF(Paste_Here!$B$2:$B$600="", 1, 0), 0)), "")</f>
        <v/>
      </c>
      <c r="FB72" s="4" t="str">
        <f>IF(FA72&lt;&gt;"", INDEX(Paste_Here!$A$2:$A$600, MATCH(FA72, Paste_Here!$B$2:$B$600, 0)), "")</f>
        <v/>
      </c>
      <c r="FC72" s="4" t="str">
        <f t="shared" si="10"/>
        <v/>
      </c>
      <c r="FD72" s="4" t="str" cm="1">
        <f t="array" ref="FD72">IFERROR(INDEX($FC$5:$FC$600, MATCH(SMALL(IF($FC$5:$FC$600&lt;&gt;"", COUNTIF($FC$5:$FC$600, "&lt;"&amp;$FC$5:$FC$600)+1), ROW()-ROW($FD$5)+1), COUNTIF($FC$5:$FC$600, "&lt;"&amp;$FC$5:$FC$600)+1, 0)), "")</f>
        <v/>
      </c>
      <c r="FF72" s="2" t="str">
        <f>IFERROR(IF(B72&lt;&gt;"", IF(AND(INDEX(Paste_Here!AH$2:AH$600, MATCH(B72, Paste_Here!A$2:A$600, 0))&lt;&gt;"", ISNUMBER(VALUE(INDEX(Paste_Here!AH$2:AH$600, MATCH(B72, Paste_Here!A$2:A$600, 0))))), INDEX(Paste_Here!AH$2:AH$600, MATCH(B72, Paste_Here!A$2:A$600, 0)), ""), ""), "")</f>
        <v/>
      </c>
      <c r="FG72" s="47"/>
      <c r="FH72" s="2" t="str">
        <f>IFERROR(IF(B72&lt;&gt;"", IF(AND(INDEX(Paste_Here!AM$2:AM$600, MATCH(B72, Paste_Here!A$2:A$600, 0))&lt;&gt;"", ISNUMBER(VALUE(INDEX(Paste_Here!AM$2:AM$600, MATCH(B72, Paste_Here!A$2:A$600, 0))))), INDEX(Paste_Here!AM$2:AM$600, MATCH(B72, Paste_Here!A$2:A$600, 0)), ""), ""), "")</f>
        <v/>
      </c>
      <c r="FI72" s="47"/>
      <c r="FJ72" s="47"/>
      <c r="FK72" s="2" t="str">
        <f t="shared" si="11"/>
        <v/>
      </c>
      <c r="FL72" s="47"/>
      <c r="FM72" s="2" t="str">
        <f>IFERROR(IF(B72&lt;&gt;"", IF(ISNUMBER(VALUE(INDEX(Paste_Here!H$2:H$600, MATCH(B72, Paste_Here!A$2:A$600, 0)))), IF(VALUE(INDEX(Paste_Here!H$2:H$600, MATCH(B72, Paste_Here!A$2:A$600, 0)))=0, "No", IF(AND(VALUE(INDEX(Paste_Here!H$2:H$600, MATCH(B72, Paste_Here!A$2:A$600, 0)))&gt;=1, VALUE(INDEX(Paste_Here!H$2:H$600, MATCH(B72, Paste_Here!A$2:A$600, 0)))&lt;=4), VALUE(INDEX(Paste_Here!H$2:H$600, MATCH(B72, Paste_Here!A$2:A$600, 0))), "")), ""), ""), "")</f>
        <v/>
      </c>
      <c r="FN72" s="47"/>
      <c r="FO72" s="34" t="str">
        <f>IFERROR(IF(B72&lt;&gt;"", IF(ISNUMBER(VALUE(INDEX(Paste_Here!I$2:I$600, MATCH(B72, Paste_Here!A$2:A$600, 0)))), IF(VALUE(INDEX(Paste_Here!I$2:I$600, MATCH(B72, Paste_Here!A$2:A$600, 0)))=0, "No", IF(AND(VALUE(INDEX(Paste_Here!I$2:I$600, MATCH(B72, Paste_Here!A$2:A$600, 0)))&gt;=1, VALUE(INDEX(Paste_Here!I$2:I$600, MATCH(B72, Paste_Here!A$2:A$600, 0)))&lt;=4), VALUE(INDEX(Paste_Here!I$2:I$600, MATCH(B72, Paste_Here!A$2:A$600, 0))), "")), ""), ""), "")</f>
        <v/>
      </c>
      <c r="FP72" s="47"/>
      <c r="FQ72" s="2"/>
      <c r="FR72" s="47"/>
      <c r="FS72" s="2"/>
      <c r="FT72" s="47"/>
      <c r="FU72" s="2"/>
      <c r="FV72" s="47"/>
      <c r="FW72" s="2"/>
      <c r="FX72" s="47"/>
      <c r="FY72" s="2"/>
      <c r="FZ72" s="47"/>
      <c r="GA72" s="2"/>
      <c r="GB72" s="47"/>
      <c r="GU72" s="2"/>
      <c r="GV72" s="47"/>
      <c r="GW72" s="2"/>
      <c r="GX72" s="47"/>
    </row>
    <row r="73" spans="1:206" ht="11.65">
      <c r="A73" s="47"/>
      <c r="B73" s="2" t="str">
        <f t="shared" si="6"/>
        <v/>
      </c>
      <c r="C73" s="47"/>
      <c r="D73" s="2" t="str">
        <f>IFERROR(IF(B73&lt;&gt;"", IF(COUNTIF(INDEX(Paste_Here!N$2:O$600, MATCH(B73, Paste_Here!A$2:A$600, 0), 0), "yes") &gt; 0, "No", IF(COUNTIF(INDEX(Paste_Here!N$2:O$600, MATCH(B73, Paste_Here!A$2:A$600, 0), 0), "no") &gt; 0, "Yes", "")), ""), "")</f>
        <v/>
      </c>
      <c r="E73" s="47"/>
      <c r="F73" s="84" t="str">
        <f>IFERROR(IF(B73&lt;&gt;"", IF(AND(INDEX(Paste_Here!P$2:P$600, MATCH(B73, Paste_Here!A$2:A$600, 0))&lt;&gt;"", ISNUMBER(VALUE(INDEX(Paste_Here!P$2:P$600, MATCH(B73, Paste_Here!A$2:A$600, 0))))), INDEX(Paste_Here!P$2:P$600, MATCH(B73, Paste_Here!A$2:A$600, 0)), ""), ""), "")</f>
        <v/>
      </c>
      <c r="G73" s="47"/>
      <c r="H73" s="2" t="str">
        <f>IFERROR(IF(B73&lt;&gt;"", IF(ISNUMBER(SEARCH("highrisk", LOWER(INDEX(Paste_Here!Q$2:Q$600, MATCH(B73, Paste_Here!A$2:A$600, 0))))), "High Risk", IF(ISNUMBER(SEARCH("lowrisk", LOWER(INDEX(Paste_Here!Q$2:Q$600, MATCH(B73, Paste_Here!A$2:A$600, 0))))), "Low Risk", IF(ISNUMBER(SEARCH("somerisk", LOWER(INDEX(Paste_Here!Q$2:Q$600, MATCH(B73, Paste_Here!A$2:A$600, 0))))), "Some Risk", ""))), ""), "")</f>
        <v/>
      </c>
      <c r="I73" s="47"/>
      <c r="J73" s="2"/>
      <c r="K73" s="47"/>
      <c r="L73" s="2"/>
      <c r="M73" s="47"/>
      <c r="N73" s="2"/>
      <c r="O73" s="47"/>
      <c r="P73" s="2" t="str">
        <f>IFERROR(IF(B73&lt;&gt;"", IF(AND(ISNUMBER(VALUE(INDEX(Paste_Here!R$2:R$600, MATCH(B73, Paste_Here!A$2:A$600, 0)))), INDEX(Paste_Here!R$2:R$600, MATCH(B73, Paste_Here!A$2:A$600, 0)) &lt;&gt; ""), VALUE(INDEX(Paste_Here!R$2:R$600, MATCH(B73, Paste_Here!A$2:A$600, 0))), ""), ""), "")</f>
        <v/>
      </c>
      <c r="Q73" s="47"/>
      <c r="R73" s="2"/>
      <c r="S73" s="47"/>
      <c r="W73" s="47"/>
      <c r="X73" s="2"/>
      <c r="Y73" s="47"/>
      <c r="Z73" s="2" t="str">
        <f>IFERROR(IF(B73&lt;&gt;"", IF(AND(INDEX(Paste_Here!S$2:S$600, MATCH(B73, Paste_Here!A$2:A$600, 0))&lt;&gt;"", ISNUMBER(VALUE(INDEX(Paste_Here!S$2:S$600, MATCH(B73, Paste_Here!A$2:A$600, 0))))), INDEX(Paste_Here!S$2:S$600, MATCH(B73, Paste_Here!A$2:A$600, 0)), ""), ""), "")</f>
        <v/>
      </c>
      <c r="AA73" s="47"/>
      <c r="AB73" s="2" t="str">
        <f>IFERROR(IF(B73&lt;&gt;"", IF(ISNUMBER(SEARCH("highrisk", LOWER(INDEX(Paste_Here!T$2:T$600, MATCH(B73, Paste_Here!A$2:A$600, 0))))), "High Risk", IF(ISNUMBER(SEARCH("lowrisk", LOWER(INDEX(Paste_Here!T$2:T$600, MATCH(B73, Paste_Here!A$2:A$600, 0))))), "Low Risk", IF(ISNUMBER(SEARCH("somerisk", LOWER(INDEX(Paste_Here!T$2:T$600, MATCH(B73, Paste_Here!A$2:A$600, 0))))), "Some Risk", IF(ISNUMBER(SEARCH("OT", LOWER(INDEX(Paste_Here!T$2:T$600, MATCH(B73, Paste_Here!A$2:A$600, 0))))), "On Track", "")))), ""), "")</f>
        <v/>
      </c>
      <c r="AC73" s="47"/>
      <c r="AD73" s="2"/>
      <c r="AE73" s="47"/>
      <c r="AF73" s="2"/>
      <c r="AG73" s="47"/>
      <c r="AH73" s="2"/>
      <c r="AI73" s="47"/>
      <c r="AJ73" s="2" t="str" cm="1">
        <f t="array" aca="1" ref="AJ73" ca="1">IFERROR(IF(ISNUMBER(SEARCH("BR", INDEX(Paste_Here!AB$2:AB$210, MATCH(B73, Paste_Here!A$2:A$210, 0)))), -1, 1) * VALUE(_xlfn.TEXTJOIN("", TRUE, IF(ISNUMBER(--MID(INDEX(Paste_Here!AB$2:AB$210, MATCH(B73, Paste_Here!A$2:A$210, 0)), ROW(INDIRECT("1:"&amp;LEN(INDEX(Paste_Here!AB$2:AB$210, MATCH(B73, Paste_Here!A$2:A$210, 0))))), 1)), MID(INDEX(Paste_Here!AB$2:AB$210, MATCH(B73, Paste_Here!A$2:A$210, 0)), ROW(INDIRECT("1:"&amp;LEN(INDEX(Paste_Here!AB$2:AB$210, MATCH(B73, Paste_Here!A$2:A$210, 0))))), 1), ""))), "")</f>
        <v/>
      </c>
      <c r="AK73" s="47"/>
      <c r="AL73" s="34" t="str">
        <f>IFERROR(IF(B73&lt;&gt;"", IF(AND(INDEX(Paste_Here!AF$2:AF$600, MATCH(B73, Paste_Here!A$2:A$600, 0))&lt;&gt;"", ISNUMBER(VALUE(INDEX(Paste_Here!AF$2:AF$600, MATCH(B73, Paste_Here!A$2:A$600, 0))))), INDEX(Paste_Here!AF$2:AF$600, MATCH(B73, Paste_Here!A$2:A$600, 0)), ""), ""), "")</f>
        <v/>
      </c>
      <c r="AM73" s="47"/>
      <c r="AN73" s="47"/>
      <c r="AO73" s="2" t="str">
        <f t="shared" si="7"/>
        <v/>
      </c>
      <c r="AP73" s="47"/>
      <c r="AQ73" s="34" t="str">
        <f>IFERROR(IF(B73&lt;&gt;"", IF(COUNTIF(INDEX(Paste_Here!X$2:Y$600, MATCH(B73, Paste_Here!A$2:A$600, 0), 0), "yes") &gt; 0, "No", IF(COUNTIF(INDEX(Paste_Here!X$2:Y$600, MATCH(B73, Paste_Here!A$2:A$600, 0), 0), "no") &gt; 0, "Yes", "")), ""), "")</f>
        <v/>
      </c>
      <c r="AR73" s="47"/>
      <c r="AS73" s="34" t="str">
        <f>IFERROR(IF(B73&lt;&gt;"", IF(AND(INDEX(Paste_Here!U$2:U$600, MATCH(B73, Paste_Here!A$2:A$600, 0))&lt;&gt;"", ISNUMBER(VALUE(INDEX(Paste_Here!U$2:U$600, MATCH(B73, Paste_Here!A$2:A$600, 0))))), INDEX(Paste_Here!U$2:U$600, MATCH(B73, Paste_Here!A$2:A$600, 0)), ""), ""), "")</f>
        <v/>
      </c>
      <c r="AT73" s="47"/>
      <c r="AU73" s="34" t="str">
        <f>IFERROR(IF(B73&lt;&gt;"", IF(ISNUMBER(SEARCH("highrisk", LOWER(INDEX(Paste_Here!V$2:V$600, MATCH(B73, Paste_Here!A$2:A$600, 0))))), "High Risk", IF(ISNUMBER(SEARCH("lowrisk", LOWER(INDEX(Paste_Here!V$2:V$600, MATCH(B73, Paste_Here!A$2:A$600, 0))))), "Low Risk", IF(ISNUMBER(SEARCH("somerisk", LOWER(INDEX(Paste_Here!V$2:V$600, MATCH(B73, Paste_Here!A$2:A$600, 0))))), "Some Risk", ""))), ""), "")</f>
        <v/>
      </c>
      <c r="AV73" s="47"/>
      <c r="AW73" s="34" t="str">
        <f>IFERROR(IF(B73&lt;&gt;"", IF(AND(ISNUMBER(VALUE(INDEX(Paste_Here!W$2:W$600, MATCH(B73, Paste_Here!A$2:A$600, 0)))), INDEX(Paste_Here!W$2:W$600, MATCH(B73, Paste_Here!A$2:A$600, 0)) &lt;&gt; ""), VALUE(INDEX(Paste_Here!W$2:W$600, MATCH(B73, Paste_Here!A$2:A$600, 0))), ""), ""), "")</f>
        <v/>
      </c>
      <c r="AX73" s="47"/>
      <c r="BA73" s="2" t="str">
        <f>IFERROR(IF(B73&lt;&gt;"", IF(AND(INDEX(Paste_Here!AI$2:AI$600, MATCH(B73, Paste_Here!A$2:A$600, 0))&lt;&gt;"", ISNUMBER(VALUE(INDEX(Paste_Here!AI$2:AI$600, MATCH(B73, Paste_Here!A$2:A$600, 0))))), INDEX(Paste_Here!AI$2:AI$600, MATCH(B73, Paste_Here!A$2:A$600, 0)), ""), ""), "")</f>
        <v/>
      </c>
      <c r="BB73" s="47"/>
      <c r="BC73" s="34" t="str">
        <f>IFERROR(IF(B73&lt;&gt;"", IF(ISNUMBER(SEARCH("highrisk", LOWER(INDEX(Paste_Here!AJ$2:AJ$600, MATCH(B73, Paste_Here!A$2:A$600, 0))))), "High Risk", IF(ISNUMBER(SEARCH("lowrisk", LOWER(INDEX(Paste_Here!AJ$2:AJ$600, MATCH(B73, Paste_Here!A$2:A$600, 0))))), "Low Risk", IF(ISNUMBER(SEARCH("somerisk", LOWER(INDEX(Paste_Here!AJ$2:AJ$600, MATCH(B73, Paste_Here!A$2:A$600, 0))))), "Some Risk", IF(ISNUMBER(SEARCH("OT", LOWER(INDEX(Paste_Here!AJ$2:AJ$600, MATCH(B73, Paste_Here!A$2:A$600, 0))))), "On Track", "")))), ""), "")</f>
        <v/>
      </c>
      <c r="BD73" s="47"/>
      <c r="BE73" s="34" t="str">
        <f>IFERROR(IF(B73&lt;&gt;"", IF(AND(INDEX(Paste_Here!AK$2:AK$600, MATCH(B73, Paste_Here!A$2:A$600, 0))&lt;&gt;"", ISNUMBER(VALUE(INDEX(Paste_Here!AK$2:AK$600, MATCH(B73, Paste_Here!A$2:A$600, 0))))), INDEX(Paste_Here!AK$2:AK$600, MATCH(B73, Paste_Here!A$2:A$600, 0)), ""), ""), "")</f>
        <v/>
      </c>
      <c r="BF73" s="47"/>
      <c r="BG73" s="34" t="str" cm="1">
        <f t="array" aca="1" ref="BG73" ca="1">IFERROR(IF(B73&lt;&gt;"", IF(INDEX(Paste_Here!AE$2:AE$600, MATCH(B73, Paste_Here!A$2:A$600, 0))&lt;&gt;"", IF(LEFT(INDEX(Paste_Here!AE$2:AE$600, MATCH(B73, Paste_Here!A$2:A$600, 0)), 2)="EM", -1, 1) * VALUE(_xlfn.TEXTJOIN("", TRUE, IF(ISNUMBER(MID(INDEX(Paste_Here!AE$2:AE$600, MATCH(B73, Paste_Here!A$2:A$600, 0)), ROW(INDIRECT("1:"&amp;LEN(INDEX(Paste_Here!AE$2:AE$600, MATCH(B73, Paste_Here!A$2:A$600, 0))))), 1)*1), MID(INDEX(Paste_Here!AE$2:AE$600, MATCH(B73, Paste_Here!A$2:A$600, 0)), ROW(INDIRECT("1:"&amp;LEN(INDEX(Paste_Here!AE$2:AE$600, MATCH(B73, Paste_Here!A$2:A$600, 0))))), 1), ""))), ""), ""), "")</f>
        <v/>
      </c>
      <c r="BH73" s="47"/>
      <c r="BJ73" s="47"/>
      <c r="BK73" s="2" t="str">
        <f t="shared" si="8"/>
        <v/>
      </c>
      <c r="BL73" s="47"/>
      <c r="BM73" s="34" t="str">
        <f>IFERROR(IF(B73&lt;&gt;"", IF(AND(INDEX(Paste_Here!Z$2:Z$600, MATCH(B73, Paste_Here!A$2:A$600, 0))&lt;&gt;"", ISNUMBER(VALUE(INDEX(Paste_Here!Z$2:Z$600, MATCH(B73, Paste_Here!A$2:A$600, 0))))), INDEX(Paste_Here!Z$2:Z$600, MATCH(B73, Paste_Here!A$2:A$600, 0)), ""), ""), "")</f>
        <v/>
      </c>
      <c r="BN73" s="47"/>
      <c r="BO73" s="34" t="str">
        <f>IFERROR(IF(B73&lt;&gt;"", IF(ISNUMBER(SEARCH("highrisk", LOWER(INDEX(Paste_Here!AA$2:AA$600, MATCH(B73, Paste_Here!A$2:A$600, 0))))), "High Risk", IF(ISNUMBER(SEARCH("lowrisk", LOWER(INDEX(Paste_Here!AA$2:AA$600, MATCH(B73, Paste_Here!A$2:A$600, 0))))), "Low Risk", IF(ISNUMBER(SEARCH("somerisk", LOWER(INDEX(Paste_Here!AA$2:AA$600, MATCH(B73, Paste_Here!A$2:A$600, 0))))), "Some Risk", IF(ISNUMBER(SEARCH("OT", LOWER(INDEX(Paste_Here!AA$2:AA$600, MATCH(B73, Paste_Here!A$2:A$600, 0))))), "On Track", "")))), ""), "")</f>
        <v/>
      </c>
      <c r="BP73" s="47"/>
      <c r="BQ73" s="34" t="str">
        <f>IFERROR(IF(B73&lt;&gt;"", IF(AND(INDEX(Paste_Here!AC$2:AC$600, MATCH(B73, Paste_Here!A$2:A$600, 0))&lt;&gt;"", ISNUMBER(VALUE(INDEX(Paste_Here!AC$2:AC$600, MATCH(B73, Paste_Here!A$2:A$600, 0))))), INDEX(Paste_Here!AC$2:AC$600, MATCH(B73, Paste_Here!A$2:A$600, 0)), ""), ""), "")</f>
        <v/>
      </c>
      <c r="BR73" s="47"/>
      <c r="BS73" s="34" t="str">
        <f>IFERROR(IF(B73&lt;&gt;"", IF(ISNUMBER(SEARCH("highrisk", LOWER(INDEX(Paste_Here!AD$2:AD$600, MATCH(B73, Paste_Here!A$2:A$600, 0))))), "High Risk", IF(ISNUMBER(SEARCH("lowrisk", LOWER(INDEX(Paste_Here!AD$2:AD$600, MATCH(B73, Paste_Here!A$2:A$600, 0))))), "Low Risk", IF(ISNUMBER(SEARCH("somerisk", LOWER(INDEX(Paste_Here!AD$2:AD$600, MATCH(B73, Paste_Here!A$2:A$600, 0))))), "Some Risk", IF(ISNUMBER(SEARCH("OT", LOWER(INDEX(Paste_Here!AD$2:AD$600, MATCH(B73, Paste_Here!A$2:A$600, 0))))), "On Track", "")))), ""), "")</f>
        <v/>
      </c>
      <c r="BT73" s="47"/>
      <c r="BU73" s="34"/>
      <c r="BV73" s="47"/>
      <c r="BW73" s="34"/>
      <c r="BX73" s="47"/>
      <c r="BY73" s="34"/>
      <c r="BZ73" s="47"/>
      <c r="CA73" s="34"/>
      <c r="CB73" s="49"/>
      <c r="CE73" s="47"/>
      <c r="CF73" s="2"/>
      <c r="CG73" s="47"/>
      <c r="CH73" s="34"/>
      <c r="CI73" s="47"/>
      <c r="CJ73" s="34"/>
      <c r="CK73" s="47"/>
      <c r="CL73" s="34"/>
      <c r="CM73" s="47"/>
      <c r="CN73" s="34"/>
      <c r="CO73" s="47"/>
      <c r="CP73" s="34"/>
      <c r="CQ73" s="47"/>
      <c r="CR73" s="34"/>
      <c r="CS73" s="47"/>
      <c r="CT73" s="34"/>
      <c r="CU73" s="47"/>
      <c r="CV73" s="34"/>
      <c r="CW73" s="47"/>
      <c r="CZ73" s="47"/>
      <c r="DA73" s="2"/>
      <c r="DB73" s="47"/>
      <c r="DC73" s="34"/>
      <c r="DD73" s="47"/>
      <c r="DE73" s="34"/>
      <c r="DF73" s="47"/>
      <c r="DG73" s="34"/>
      <c r="DH73" s="47"/>
      <c r="DI73" s="34"/>
      <c r="DJ73" s="47"/>
      <c r="DK73" s="34"/>
      <c r="DL73" s="47"/>
      <c r="DM73" s="34"/>
      <c r="DN73" s="47"/>
      <c r="DO73" s="34"/>
      <c r="DP73" s="47"/>
      <c r="DQ73" s="34"/>
      <c r="DR73" s="47"/>
      <c r="DS73" s="4"/>
      <c r="DT73" s="47"/>
      <c r="DU73" s="47"/>
      <c r="DV73" s="2" t="str">
        <f t="shared" si="9"/>
        <v/>
      </c>
      <c r="DW73" s="47"/>
      <c r="DX73" s="2" t="str">
        <f>IFERROR(IF(B73&lt;&gt;"", IF(ISNUMBER(SEARCH("s", LOWER(INDEX(Paste_Here!M$2:M$600, MATCH(B73, Paste_Here!A$2:A$600, 0))))), "Yes", IF(INDEX(Paste_Here!M$2:M$600, MATCH(B73, Paste_Here!A$2:A$600, 0))&lt;&gt;"", "No", "")), ""), "")</f>
        <v/>
      </c>
      <c r="DY73" s="47"/>
      <c r="DZ73" s="2" t="str">
        <f>IFERROR(IF(B73&lt;&gt;"", IF(ISNUMBER(SEARCH("yes", LOWER(INDEX(Paste_Here!F$2:F$600, MATCH(B73, Paste_Here!A$2:A$600, 0))))), "Yes", IF(ISNUMBER(SEARCH("no", LOWER(INDEX(Paste_Here!F$2:F$600, MATCH(B73, Paste_Here!A$2:A$600, 0))))), "No", "")), ""), "")</f>
        <v/>
      </c>
      <c r="EA73" s="47"/>
      <c r="EB73" s="2" t="str">
        <f>IFERROR(IF(B73&lt;&gt;"", IF(ISNUMBER(SEARCH("english language learner", LOWER(INDEX(Paste_Here!C$2:C$600, MATCH(B73, Paste_Here!A$2:A$600, 0))))), "Yes", ""), ""), "")</f>
        <v/>
      </c>
      <c r="EC73" s="47"/>
      <c r="ED73" s="2" t="str">
        <f>IFERROR(IF(B73&lt;&gt;"", IF(OR(ISNUMBER(SEARCH("b", LOWER(INDEX(Paste_Here!K$2:K$600, MATCH(B73, Paste_Here!A$2:A$600, 0))))), ISNUMBER(SEARCH("h", LOWER(INDEX(Paste_Here!K$2:K$600, MATCH(B73, Paste_Here!A$2:A$600, 0))))), ISNUMBER(SEARCH("i", LOWER(INDEX(Paste_Here!K$2:K$600, MATCH(B73, Paste_Here!A$2:A$600, 0)))))), "Yes", IF(INDEX(Paste_Here!K$2:K$600, MATCH(B73, Paste_Here!A$2:A$600, 0))&lt;&gt;"", "No", "")), ""), "")</f>
        <v/>
      </c>
      <c r="EE73" s="47"/>
      <c r="EF73" s="34" t="str">
        <f>IFERROR(IF(B73&lt;&gt;"", IF(ISNUMBER(SEARCH("yes", LOWER(INDEX(Paste_Here!L$2:L$600, MATCH(B73, Paste_Here!A$2:A$600, 0))))), "Yes", IF(ISNUMBER(SEARCH("no", LOWER(INDEX(Paste_Here!L$2:L$600, MATCH(B73, Paste_Here!A$2:A$600, 0))))), "No", "")), ""), "")</f>
        <v/>
      </c>
      <c r="EG73" s="47"/>
      <c r="EH73" s="2" t="str">
        <f>IFERROR(IF(B73&lt;&gt;"", IF(ISNUMBER(SEARCH("transitional 2", LOWER(INDEX(Paste_Here!C$2:C$600, MATCH(B73, Paste_Here!A$2:A$600, 0))))), "T2", IF(ISNUMBER(SEARCH("transitional 1", LOWER(INDEX(Paste_Here!C$2:C$600, MATCH(B73, Paste_Here!A$2:A$600, 0))))), "T1", IF(ISNUMBER(SEARCH("waived ell services", LOWER(INDEX(Paste_Here!C$2:C$600, MATCH(B73, Paste_Here!A$2:A$600, 0))))), "W", ""))), ""), "")</f>
        <v/>
      </c>
      <c r="EI73" s="47"/>
      <c r="EJ73" s="2" t="str">
        <f>IFERROR(IF(B73&lt;&gt;"", IF(AND(INDEX(Paste_Here!AG$2:AG$600, MATCH(B73, Paste_Here!A$2:A$600, 0))&lt;&gt;"", ISNUMBER(VALUE(INDEX(Paste_Here!AG$2:AG$600, MATCH(B73, Paste_Here!A$2:A$600, 0))))), INDEX(Paste_Here!AG$2:AG$600, MATCH(B73, Paste_Here!A$2:A$600, 0)), ""), ""), "")</f>
        <v/>
      </c>
      <c r="EK73" s="47"/>
      <c r="EL73" s="2" t="str">
        <f>IFERROR(IF(B73&lt;&gt;"", IF(AND(INDEX(Paste_Here!AL$2:AL$600, MATCH(B73, Paste_Here!A$2:A$600, 0))&lt;&gt;"", ISNUMBER(VALUE(INDEX(Paste_Here!AL$2:AL$600, MATCH(B73, Paste_Here!A$2:A$600, 0))))), INDEX(Paste_Here!AL$2:AL$600, MATCH(B73, Paste_Here!A$2:A$600, 0)), ""), ""), "")</f>
        <v/>
      </c>
      <c r="EM73" s="47"/>
      <c r="FA73" s="4" t="str" cm="1">
        <f t="array" ref="FA73">IFERROR(INDEX(Paste_Here!$B$2:$B$600, MATCH(0, COUNTIF(FA$4:FA72, Paste_Here!$B$2:$B$600) + IF(Paste_Here!$B$2:$B$600="", 1, 0), 0)), "")</f>
        <v/>
      </c>
      <c r="FB73" s="4" t="str">
        <f>IF(FA73&lt;&gt;"", INDEX(Paste_Here!$A$2:$A$600, MATCH(FA73, Paste_Here!$B$2:$B$600, 0)), "")</f>
        <v/>
      </c>
      <c r="FC73" s="4" t="str">
        <f t="shared" si="10"/>
        <v/>
      </c>
      <c r="FD73" s="4" t="str" cm="1">
        <f t="array" ref="FD73">IFERROR(INDEX($FC$5:$FC$600, MATCH(SMALL(IF($FC$5:$FC$600&lt;&gt;"", COUNTIF($FC$5:$FC$600, "&lt;"&amp;$FC$5:$FC$600)+1), ROW()-ROW($FD$5)+1), COUNTIF($FC$5:$FC$600, "&lt;"&amp;$FC$5:$FC$600)+1, 0)), "")</f>
        <v/>
      </c>
      <c r="FF73" s="2" t="str">
        <f>IFERROR(IF(B73&lt;&gt;"", IF(AND(INDEX(Paste_Here!AH$2:AH$600, MATCH(B73, Paste_Here!A$2:A$600, 0))&lt;&gt;"", ISNUMBER(VALUE(INDEX(Paste_Here!AH$2:AH$600, MATCH(B73, Paste_Here!A$2:A$600, 0))))), INDEX(Paste_Here!AH$2:AH$600, MATCH(B73, Paste_Here!A$2:A$600, 0)), ""), ""), "")</f>
        <v/>
      </c>
      <c r="FG73" s="47"/>
      <c r="FH73" s="2" t="str">
        <f>IFERROR(IF(B73&lt;&gt;"", IF(AND(INDEX(Paste_Here!AM$2:AM$600, MATCH(B73, Paste_Here!A$2:A$600, 0))&lt;&gt;"", ISNUMBER(VALUE(INDEX(Paste_Here!AM$2:AM$600, MATCH(B73, Paste_Here!A$2:A$600, 0))))), INDEX(Paste_Here!AM$2:AM$600, MATCH(B73, Paste_Here!A$2:A$600, 0)), ""), ""), "")</f>
        <v/>
      </c>
      <c r="FI73" s="47"/>
      <c r="FJ73" s="47"/>
      <c r="FK73" s="2" t="str">
        <f t="shared" si="11"/>
        <v/>
      </c>
      <c r="FL73" s="47"/>
      <c r="FM73" s="2" t="str">
        <f>IFERROR(IF(B73&lt;&gt;"", IF(ISNUMBER(VALUE(INDEX(Paste_Here!H$2:H$600, MATCH(B73, Paste_Here!A$2:A$600, 0)))), IF(VALUE(INDEX(Paste_Here!H$2:H$600, MATCH(B73, Paste_Here!A$2:A$600, 0)))=0, "No", IF(AND(VALUE(INDEX(Paste_Here!H$2:H$600, MATCH(B73, Paste_Here!A$2:A$600, 0)))&gt;=1, VALUE(INDEX(Paste_Here!H$2:H$600, MATCH(B73, Paste_Here!A$2:A$600, 0)))&lt;=4), VALUE(INDEX(Paste_Here!H$2:H$600, MATCH(B73, Paste_Here!A$2:A$600, 0))), "")), ""), ""), "")</f>
        <v/>
      </c>
      <c r="FN73" s="47"/>
      <c r="FO73" s="34" t="str">
        <f>IFERROR(IF(B73&lt;&gt;"", IF(ISNUMBER(VALUE(INDEX(Paste_Here!I$2:I$600, MATCH(B73, Paste_Here!A$2:A$600, 0)))), IF(VALUE(INDEX(Paste_Here!I$2:I$600, MATCH(B73, Paste_Here!A$2:A$600, 0)))=0, "No", IF(AND(VALUE(INDEX(Paste_Here!I$2:I$600, MATCH(B73, Paste_Here!A$2:A$600, 0)))&gt;=1, VALUE(INDEX(Paste_Here!I$2:I$600, MATCH(B73, Paste_Here!A$2:A$600, 0)))&lt;=4), VALUE(INDEX(Paste_Here!I$2:I$600, MATCH(B73, Paste_Here!A$2:A$600, 0))), "")), ""), ""), "")</f>
        <v/>
      </c>
      <c r="FP73" s="47"/>
      <c r="FQ73" s="2"/>
      <c r="FR73" s="47"/>
      <c r="FS73" s="2"/>
      <c r="FT73" s="47"/>
      <c r="FU73" s="2"/>
      <c r="FV73" s="47"/>
      <c r="FW73" s="2"/>
      <c r="FX73" s="47"/>
      <c r="FY73" s="2"/>
      <c r="FZ73" s="47"/>
      <c r="GA73" s="2"/>
      <c r="GB73" s="47"/>
      <c r="GU73" s="2"/>
      <c r="GV73" s="47"/>
      <c r="GW73" s="2"/>
      <c r="GX73" s="47"/>
    </row>
    <row r="74" spans="1:206" ht="12.75" customHeight="1">
      <c r="A74" s="47"/>
      <c r="B74" s="2" t="str">
        <f t="shared" si="6"/>
        <v/>
      </c>
      <c r="C74" s="47"/>
      <c r="D74" s="2" t="str">
        <f>IFERROR(IF(B74&lt;&gt;"", IF(COUNTIF(INDEX(Paste_Here!N$2:O$600, MATCH(B74, Paste_Here!A$2:A$600, 0), 0), "yes") &gt; 0, "No", IF(COUNTIF(INDEX(Paste_Here!N$2:O$600, MATCH(B74, Paste_Here!A$2:A$600, 0), 0), "no") &gt; 0, "Yes", "")), ""), "")</f>
        <v/>
      </c>
      <c r="E74" s="47"/>
      <c r="F74" s="84" t="str">
        <f>IFERROR(IF(B74&lt;&gt;"", IF(AND(INDEX(Paste_Here!P$2:P$600, MATCH(B74, Paste_Here!A$2:A$600, 0))&lt;&gt;"", ISNUMBER(VALUE(INDEX(Paste_Here!P$2:P$600, MATCH(B74, Paste_Here!A$2:A$600, 0))))), INDEX(Paste_Here!P$2:P$600, MATCH(B74, Paste_Here!A$2:A$600, 0)), ""), ""), "")</f>
        <v/>
      </c>
      <c r="G74" s="47"/>
      <c r="H74" s="2" t="str">
        <f>IFERROR(IF(B74&lt;&gt;"", IF(ISNUMBER(SEARCH("highrisk", LOWER(INDEX(Paste_Here!Q$2:Q$600, MATCH(B74, Paste_Here!A$2:A$600, 0))))), "High Risk", IF(ISNUMBER(SEARCH("lowrisk", LOWER(INDEX(Paste_Here!Q$2:Q$600, MATCH(B74, Paste_Here!A$2:A$600, 0))))), "Low Risk", IF(ISNUMBER(SEARCH("somerisk", LOWER(INDEX(Paste_Here!Q$2:Q$600, MATCH(B74, Paste_Here!A$2:A$600, 0))))), "Some Risk", ""))), ""), "")</f>
        <v/>
      </c>
      <c r="I74" s="47"/>
      <c r="J74" s="2"/>
      <c r="K74" s="47"/>
      <c r="L74" s="2"/>
      <c r="M74" s="47"/>
      <c r="N74" s="2"/>
      <c r="O74" s="47"/>
      <c r="P74" s="2" t="str">
        <f>IFERROR(IF(B74&lt;&gt;"", IF(AND(ISNUMBER(VALUE(INDEX(Paste_Here!R$2:R$600, MATCH(B74, Paste_Here!A$2:A$600, 0)))), INDEX(Paste_Here!R$2:R$600, MATCH(B74, Paste_Here!A$2:A$600, 0)) &lt;&gt; ""), VALUE(INDEX(Paste_Here!R$2:R$600, MATCH(B74, Paste_Here!A$2:A$600, 0))), ""), ""), "")</f>
        <v/>
      </c>
      <c r="Q74" s="47"/>
      <c r="R74" s="2"/>
      <c r="S74" s="47"/>
      <c r="W74" s="47"/>
      <c r="X74" s="2"/>
      <c r="Y74" s="47"/>
      <c r="Z74" s="2" t="str">
        <f>IFERROR(IF(B74&lt;&gt;"", IF(AND(INDEX(Paste_Here!S$2:S$600, MATCH(B74, Paste_Here!A$2:A$600, 0))&lt;&gt;"", ISNUMBER(VALUE(INDEX(Paste_Here!S$2:S$600, MATCH(B74, Paste_Here!A$2:A$600, 0))))), INDEX(Paste_Here!S$2:S$600, MATCH(B74, Paste_Here!A$2:A$600, 0)), ""), ""), "")</f>
        <v/>
      </c>
      <c r="AA74" s="47"/>
      <c r="AB74" s="2" t="str">
        <f>IFERROR(IF(B74&lt;&gt;"", IF(ISNUMBER(SEARCH("highrisk", LOWER(INDEX(Paste_Here!T$2:T$600, MATCH(B74, Paste_Here!A$2:A$600, 0))))), "High Risk", IF(ISNUMBER(SEARCH("lowrisk", LOWER(INDEX(Paste_Here!T$2:T$600, MATCH(B74, Paste_Here!A$2:A$600, 0))))), "Low Risk", IF(ISNUMBER(SEARCH("somerisk", LOWER(INDEX(Paste_Here!T$2:T$600, MATCH(B74, Paste_Here!A$2:A$600, 0))))), "Some Risk", IF(ISNUMBER(SEARCH("OT", LOWER(INDEX(Paste_Here!T$2:T$600, MATCH(B74, Paste_Here!A$2:A$600, 0))))), "On Track", "")))), ""), "")</f>
        <v/>
      </c>
      <c r="AC74" s="47"/>
      <c r="AD74" s="2"/>
      <c r="AE74" s="47"/>
      <c r="AF74" s="2"/>
      <c r="AG74" s="47"/>
      <c r="AH74" s="2"/>
      <c r="AI74" s="47"/>
      <c r="AJ74" s="2" t="str" cm="1">
        <f t="array" aca="1" ref="AJ74" ca="1">IFERROR(IF(ISNUMBER(SEARCH("BR", INDEX(Paste_Here!AB$2:AB$210, MATCH(B74, Paste_Here!A$2:A$210, 0)))), -1, 1) * VALUE(_xlfn.TEXTJOIN("", TRUE, IF(ISNUMBER(--MID(INDEX(Paste_Here!AB$2:AB$210, MATCH(B74, Paste_Here!A$2:A$210, 0)), ROW(INDIRECT("1:"&amp;LEN(INDEX(Paste_Here!AB$2:AB$210, MATCH(B74, Paste_Here!A$2:A$210, 0))))), 1)), MID(INDEX(Paste_Here!AB$2:AB$210, MATCH(B74, Paste_Here!A$2:A$210, 0)), ROW(INDIRECT("1:"&amp;LEN(INDEX(Paste_Here!AB$2:AB$210, MATCH(B74, Paste_Here!A$2:A$210, 0))))), 1), ""))), "")</f>
        <v/>
      </c>
      <c r="AK74" s="47"/>
      <c r="AL74" s="34" t="str">
        <f>IFERROR(IF(B74&lt;&gt;"", IF(AND(INDEX(Paste_Here!AF$2:AF$600, MATCH(B74, Paste_Here!A$2:A$600, 0))&lt;&gt;"", ISNUMBER(VALUE(INDEX(Paste_Here!AF$2:AF$600, MATCH(B74, Paste_Here!A$2:A$600, 0))))), INDEX(Paste_Here!AF$2:AF$600, MATCH(B74, Paste_Here!A$2:A$600, 0)), ""), ""), "")</f>
        <v/>
      </c>
      <c r="AM74" s="47"/>
      <c r="AN74" s="47"/>
      <c r="AO74" s="2" t="str">
        <f t="shared" si="7"/>
        <v/>
      </c>
      <c r="AP74" s="47"/>
      <c r="AQ74" s="34" t="str">
        <f>IFERROR(IF(B74&lt;&gt;"", IF(COUNTIF(INDEX(Paste_Here!X$2:Y$600, MATCH(B74, Paste_Here!A$2:A$600, 0), 0), "yes") &gt; 0, "No", IF(COUNTIF(INDEX(Paste_Here!X$2:Y$600, MATCH(B74, Paste_Here!A$2:A$600, 0), 0), "no") &gt; 0, "Yes", "")), ""), "")</f>
        <v/>
      </c>
      <c r="AR74" s="47"/>
      <c r="AS74" s="34" t="str">
        <f>IFERROR(IF(B74&lt;&gt;"", IF(AND(INDEX(Paste_Here!U$2:U$600, MATCH(B74, Paste_Here!A$2:A$600, 0))&lt;&gt;"", ISNUMBER(VALUE(INDEX(Paste_Here!U$2:U$600, MATCH(B74, Paste_Here!A$2:A$600, 0))))), INDEX(Paste_Here!U$2:U$600, MATCH(B74, Paste_Here!A$2:A$600, 0)), ""), ""), "")</f>
        <v/>
      </c>
      <c r="AT74" s="47"/>
      <c r="AU74" s="34" t="str">
        <f>IFERROR(IF(B74&lt;&gt;"", IF(ISNUMBER(SEARCH("highrisk", LOWER(INDEX(Paste_Here!V$2:V$600, MATCH(B74, Paste_Here!A$2:A$600, 0))))), "High Risk", IF(ISNUMBER(SEARCH("lowrisk", LOWER(INDEX(Paste_Here!V$2:V$600, MATCH(B74, Paste_Here!A$2:A$600, 0))))), "Low Risk", IF(ISNUMBER(SEARCH("somerisk", LOWER(INDEX(Paste_Here!V$2:V$600, MATCH(B74, Paste_Here!A$2:A$600, 0))))), "Some Risk", ""))), ""), "")</f>
        <v/>
      </c>
      <c r="AV74" s="47"/>
      <c r="AW74" s="34" t="str">
        <f>IFERROR(IF(B74&lt;&gt;"", IF(AND(ISNUMBER(VALUE(INDEX(Paste_Here!W$2:W$600, MATCH(B74, Paste_Here!A$2:A$600, 0)))), INDEX(Paste_Here!W$2:W$600, MATCH(B74, Paste_Here!A$2:A$600, 0)) &lt;&gt; ""), VALUE(INDEX(Paste_Here!W$2:W$600, MATCH(B74, Paste_Here!A$2:A$600, 0))), ""), ""), "")</f>
        <v/>
      </c>
      <c r="AX74" s="47"/>
      <c r="BA74" s="2" t="str">
        <f>IFERROR(IF(B74&lt;&gt;"", IF(AND(INDEX(Paste_Here!AI$2:AI$600, MATCH(B74, Paste_Here!A$2:A$600, 0))&lt;&gt;"", ISNUMBER(VALUE(INDEX(Paste_Here!AI$2:AI$600, MATCH(B74, Paste_Here!A$2:A$600, 0))))), INDEX(Paste_Here!AI$2:AI$600, MATCH(B74, Paste_Here!A$2:A$600, 0)), ""), ""), "")</f>
        <v/>
      </c>
      <c r="BB74" s="47"/>
      <c r="BC74" s="34" t="str">
        <f>IFERROR(IF(B74&lt;&gt;"", IF(ISNUMBER(SEARCH("highrisk", LOWER(INDEX(Paste_Here!AJ$2:AJ$600, MATCH(B74, Paste_Here!A$2:A$600, 0))))), "High Risk", IF(ISNUMBER(SEARCH("lowrisk", LOWER(INDEX(Paste_Here!AJ$2:AJ$600, MATCH(B74, Paste_Here!A$2:A$600, 0))))), "Low Risk", IF(ISNUMBER(SEARCH("somerisk", LOWER(INDEX(Paste_Here!AJ$2:AJ$600, MATCH(B74, Paste_Here!A$2:A$600, 0))))), "Some Risk", IF(ISNUMBER(SEARCH("OT", LOWER(INDEX(Paste_Here!AJ$2:AJ$600, MATCH(B74, Paste_Here!A$2:A$600, 0))))), "On Track", "")))), ""), "")</f>
        <v/>
      </c>
      <c r="BD74" s="47"/>
      <c r="BE74" s="34" t="str">
        <f>IFERROR(IF(B74&lt;&gt;"", IF(AND(INDEX(Paste_Here!AK$2:AK$600, MATCH(B74, Paste_Here!A$2:A$600, 0))&lt;&gt;"", ISNUMBER(VALUE(INDEX(Paste_Here!AK$2:AK$600, MATCH(B74, Paste_Here!A$2:A$600, 0))))), INDEX(Paste_Here!AK$2:AK$600, MATCH(B74, Paste_Here!A$2:A$600, 0)), ""), ""), "")</f>
        <v/>
      </c>
      <c r="BF74" s="47"/>
      <c r="BG74" s="34" t="str" cm="1">
        <f t="array" aca="1" ref="BG74" ca="1">IFERROR(IF(B74&lt;&gt;"", IF(INDEX(Paste_Here!AE$2:AE$600, MATCH(B74, Paste_Here!A$2:A$600, 0))&lt;&gt;"", IF(LEFT(INDEX(Paste_Here!AE$2:AE$600, MATCH(B74, Paste_Here!A$2:A$600, 0)), 2)="EM", -1, 1) * VALUE(_xlfn.TEXTJOIN("", TRUE, IF(ISNUMBER(MID(INDEX(Paste_Here!AE$2:AE$600, MATCH(B74, Paste_Here!A$2:A$600, 0)), ROW(INDIRECT("1:"&amp;LEN(INDEX(Paste_Here!AE$2:AE$600, MATCH(B74, Paste_Here!A$2:A$600, 0))))), 1)*1), MID(INDEX(Paste_Here!AE$2:AE$600, MATCH(B74, Paste_Here!A$2:A$600, 0)), ROW(INDIRECT("1:"&amp;LEN(INDEX(Paste_Here!AE$2:AE$600, MATCH(B74, Paste_Here!A$2:A$600, 0))))), 1), ""))), ""), ""), "")</f>
        <v/>
      </c>
      <c r="BH74" s="47"/>
      <c r="BJ74" s="47"/>
      <c r="BK74" s="2" t="str">
        <f t="shared" si="8"/>
        <v/>
      </c>
      <c r="BL74" s="47"/>
      <c r="BM74" s="34" t="str">
        <f>IFERROR(IF(B74&lt;&gt;"", IF(AND(INDEX(Paste_Here!Z$2:Z$600, MATCH(B74, Paste_Here!A$2:A$600, 0))&lt;&gt;"", ISNUMBER(VALUE(INDEX(Paste_Here!Z$2:Z$600, MATCH(B74, Paste_Here!A$2:A$600, 0))))), INDEX(Paste_Here!Z$2:Z$600, MATCH(B74, Paste_Here!A$2:A$600, 0)), ""), ""), "")</f>
        <v/>
      </c>
      <c r="BN74" s="47"/>
      <c r="BO74" s="34" t="str">
        <f>IFERROR(IF(B74&lt;&gt;"", IF(ISNUMBER(SEARCH("highrisk", LOWER(INDEX(Paste_Here!AA$2:AA$600, MATCH(B74, Paste_Here!A$2:A$600, 0))))), "High Risk", IF(ISNUMBER(SEARCH("lowrisk", LOWER(INDEX(Paste_Here!AA$2:AA$600, MATCH(B74, Paste_Here!A$2:A$600, 0))))), "Low Risk", IF(ISNUMBER(SEARCH("somerisk", LOWER(INDEX(Paste_Here!AA$2:AA$600, MATCH(B74, Paste_Here!A$2:A$600, 0))))), "Some Risk", IF(ISNUMBER(SEARCH("OT", LOWER(INDEX(Paste_Here!AA$2:AA$600, MATCH(B74, Paste_Here!A$2:A$600, 0))))), "On Track", "")))), ""), "")</f>
        <v/>
      </c>
      <c r="BP74" s="47"/>
      <c r="BQ74" s="34" t="str">
        <f>IFERROR(IF(B74&lt;&gt;"", IF(AND(INDEX(Paste_Here!AC$2:AC$600, MATCH(B74, Paste_Here!A$2:A$600, 0))&lt;&gt;"", ISNUMBER(VALUE(INDEX(Paste_Here!AC$2:AC$600, MATCH(B74, Paste_Here!A$2:A$600, 0))))), INDEX(Paste_Here!AC$2:AC$600, MATCH(B74, Paste_Here!A$2:A$600, 0)), ""), ""), "")</f>
        <v/>
      </c>
      <c r="BR74" s="47"/>
      <c r="BS74" s="34" t="str">
        <f>IFERROR(IF(B74&lt;&gt;"", IF(ISNUMBER(SEARCH("highrisk", LOWER(INDEX(Paste_Here!AD$2:AD$600, MATCH(B74, Paste_Here!A$2:A$600, 0))))), "High Risk", IF(ISNUMBER(SEARCH("lowrisk", LOWER(INDEX(Paste_Here!AD$2:AD$600, MATCH(B74, Paste_Here!A$2:A$600, 0))))), "Low Risk", IF(ISNUMBER(SEARCH("somerisk", LOWER(INDEX(Paste_Here!AD$2:AD$600, MATCH(B74, Paste_Here!A$2:A$600, 0))))), "Some Risk", IF(ISNUMBER(SEARCH("OT", LOWER(INDEX(Paste_Here!AD$2:AD$600, MATCH(B74, Paste_Here!A$2:A$600, 0))))), "On Track", "")))), ""), "")</f>
        <v/>
      </c>
      <c r="BT74" s="47"/>
      <c r="BU74" s="34"/>
      <c r="BV74" s="47"/>
      <c r="BW74" s="34"/>
      <c r="BX74" s="47"/>
      <c r="BY74" s="34"/>
      <c r="BZ74" s="47"/>
      <c r="CA74" s="34"/>
      <c r="CB74" s="49"/>
      <c r="CE74" s="47"/>
      <c r="CF74" s="2"/>
      <c r="CG74" s="47"/>
      <c r="CH74" s="34"/>
      <c r="CI74" s="47"/>
      <c r="CJ74" s="34"/>
      <c r="CK74" s="47"/>
      <c r="CL74" s="34"/>
      <c r="CM74" s="47"/>
      <c r="CN74" s="34"/>
      <c r="CO74" s="47"/>
      <c r="CP74" s="34"/>
      <c r="CQ74" s="47"/>
      <c r="CR74" s="34"/>
      <c r="CS74" s="47"/>
      <c r="CT74" s="34"/>
      <c r="CU74" s="47"/>
      <c r="CV74" s="34"/>
      <c r="CW74" s="47"/>
      <c r="CZ74" s="47"/>
      <c r="DA74" s="2"/>
      <c r="DB74" s="47"/>
      <c r="DC74" s="34"/>
      <c r="DD74" s="47"/>
      <c r="DE74" s="34"/>
      <c r="DF74" s="47"/>
      <c r="DG74" s="34"/>
      <c r="DH74" s="47"/>
      <c r="DI74" s="34"/>
      <c r="DJ74" s="47"/>
      <c r="DK74" s="34"/>
      <c r="DL74" s="47"/>
      <c r="DM74" s="34"/>
      <c r="DN74" s="47"/>
      <c r="DO74" s="34"/>
      <c r="DP74" s="47"/>
      <c r="DQ74" s="34"/>
      <c r="DR74" s="47"/>
      <c r="DS74" s="4"/>
      <c r="DT74" s="47"/>
      <c r="DU74" s="47"/>
      <c r="DV74" s="2" t="str">
        <f t="shared" si="9"/>
        <v/>
      </c>
      <c r="DW74" s="47"/>
      <c r="DX74" s="2" t="str">
        <f>IFERROR(IF(B74&lt;&gt;"", IF(ISNUMBER(SEARCH("s", LOWER(INDEX(Paste_Here!M$2:M$600, MATCH(B74, Paste_Here!A$2:A$600, 0))))), "Yes", IF(INDEX(Paste_Here!M$2:M$600, MATCH(B74, Paste_Here!A$2:A$600, 0))&lt;&gt;"", "No", "")), ""), "")</f>
        <v/>
      </c>
      <c r="DY74" s="47"/>
      <c r="DZ74" s="2" t="str">
        <f>IFERROR(IF(B74&lt;&gt;"", IF(ISNUMBER(SEARCH("yes", LOWER(INDEX(Paste_Here!F$2:F$600, MATCH(B74, Paste_Here!A$2:A$600, 0))))), "Yes", IF(ISNUMBER(SEARCH("no", LOWER(INDEX(Paste_Here!F$2:F$600, MATCH(B74, Paste_Here!A$2:A$600, 0))))), "No", "")), ""), "")</f>
        <v/>
      </c>
      <c r="EA74" s="47"/>
      <c r="EB74" s="2" t="str">
        <f>IFERROR(IF(B74&lt;&gt;"", IF(ISNUMBER(SEARCH("english language learner", LOWER(INDEX(Paste_Here!C$2:C$600, MATCH(B74, Paste_Here!A$2:A$600, 0))))), "Yes", ""), ""), "")</f>
        <v/>
      </c>
      <c r="EC74" s="47"/>
      <c r="ED74" s="2" t="str">
        <f>IFERROR(IF(B74&lt;&gt;"", IF(OR(ISNUMBER(SEARCH("b", LOWER(INDEX(Paste_Here!K$2:K$600, MATCH(B74, Paste_Here!A$2:A$600, 0))))), ISNUMBER(SEARCH("h", LOWER(INDEX(Paste_Here!K$2:K$600, MATCH(B74, Paste_Here!A$2:A$600, 0))))), ISNUMBER(SEARCH("i", LOWER(INDEX(Paste_Here!K$2:K$600, MATCH(B74, Paste_Here!A$2:A$600, 0)))))), "Yes", IF(INDEX(Paste_Here!K$2:K$600, MATCH(B74, Paste_Here!A$2:A$600, 0))&lt;&gt;"", "No", "")), ""), "")</f>
        <v/>
      </c>
      <c r="EE74" s="47"/>
      <c r="EF74" s="34" t="str">
        <f>IFERROR(IF(B74&lt;&gt;"", IF(ISNUMBER(SEARCH("yes", LOWER(INDEX(Paste_Here!L$2:L$600, MATCH(B74, Paste_Here!A$2:A$600, 0))))), "Yes", IF(ISNUMBER(SEARCH("no", LOWER(INDEX(Paste_Here!L$2:L$600, MATCH(B74, Paste_Here!A$2:A$600, 0))))), "No", "")), ""), "")</f>
        <v/>
      </c>
      <c r="EG74" s="47"/>
      <c r="EH74" s="2" t="str">
        <f>IFERROR(IF(B74&lt;&gt;"", IF(ISNUMBER(SEARCH("transitional 2", LOWER(INDEX(Paste_Here!C$2:C$600, MATCH(B74, Paste_Here!A$2:A$600, 0))))), "T2", IF(ISNUMBER(SEARCH("transitional 1", LOWER(INDEX(Paste_Here!C$2:C$600, MATCH(B74, Paste_Here!A$2:A$600, 0))))), "T1", IF(ISNUMBER(SEARCH("waived ell services", LOWER(INDEX(Paste_Here!C$2:C$600, MATCH(B74, Paste_Here!A$2:A$600, 0))))), "W", ""))), ""), "")</f>
        <v/>
      </c>
      <c r="EI74" s="47"/>
      <c r="EJ74" s="2" t="str">
        <f>IFERROR(IF(B74&lt;&gt;"", IF(AND(INDEX(Paste_Here!AG$2:AG$600, MATCH(B74, Paste_Here!A$2:A$600, 0))&lt;&gt;"", ISNUMBER(VALUE(INDEX(Paste_Here!AG$2:AG$600, MATCH(B74, Paste_Here!A$2:A$600, 0))))), INDEX(Paste_Here!AG$2:AG$600, MATCH(B74, Paste_Here!A$2:A$600, 0)), ""), ""), "")</f>
        <v/>
      </c>
      <c r="EK74" s="47"/>
      <c r="EL74" s="2" t="str">
        <f>IFERROR(IF(B74&lt;&gt;"", IF(AND(INDEX(Paste_Here!AL$2:AL$600, MATCH(B74, Paste_Here!A$2:A$600, 0))&lt;&gt;"", ISNUMBER(VALUE(INDEX(Paste_Here!AL$2:AL$600, MATCH(B74, Paste_Here!A$2:A$600, 0))))), INDEX(Paste_Here!AL$2:AL$600, MATCH(B74, Paste_Here!A$2:A$600, 0)), ""), ""), "")</f>
        <v/>
      </c>
      <c r="EM74" s="47"/>
      <c r="FA74" s="4" t="str" cm="1">
        <f t="array" ref="FA74">IFERROR(INDEX(Paste_Here!$B$2:$B$600, MATCH(0, COUNTIF(FA$4:FA73, Paste_Here!$B$2:$B$600) + IF(Paste_Here!$B$2:$B$600="", 1, 0), 0)), "")</f>
        <v/>
      </c>
      <c r="FB74" s="4" t="str">
        <f>IF(FA74&lt;&gt;"", INDEX(Paste_Here!$A$2:$A$600, MATCH(FA74, Paste_Here!$B$2:$B$600, 0)), "")</f>
        <v/>
      </c>
      <c r="FC74" s="4" t="str">
        <f t="shared" si="10"/>
        <v/>
      </c>
      <c r="FD74" s="4" t="str" cm="1">
        <f t="array" ref="FD74">IFERROR(INDEX($FC$5:$FC$600, MATCH(SMALL(IF($FC$5:$FC$600&lt;&gt;"", COUNTIF($FC$5:$FC$600, "&lt;"&amp;$FC$5:$FC$600)+1), ROW()-ROW($FD$5)+1), COUNTIF($FC$5:$FC$600, "&lt;"&amp;$FC$5:$FC$600)+1, 0)), "")</f>
        <v/>
      </c>
      <c r="FF74" s="2" t="str">
        <f>IFERROR(IF(B74&lt;&gt;"", IF(AND(INDEX(Paste_Here!AH$2:AH$600, MATCH(B74, Paste_Here!A$2:A$600, 0))&lt;&gt;"", ISNUMBER(VALUE(INDEX(Paste_Here!AH$2:AH$600, MATCH(B74, Paste_Here!A$2:A$600, 0))))), INDEX(Paste_Here!AH$2:AH$600, MATCH(B74, Paste_Here!A$2:A$600, 0)), ""), ""), "")</f>
        <v/>
      </c>
      <c r="FG74" s="47"/>
      <c r="FH74" s="2" t="str">
        <f>IFERROR(IF(B74&lt;&gt;"", IF(AND(INDEX(Paste_Here!AM$2:AM$600, MATCH(B74, Paste_Here!A$2:A$600, 0))&lt;&gt;"", ISNUMBER(VALUE(INDEX(Paste_Here!AM$2:AM$600, MATCH(B74, Paste_Here!A$2:A$600, 0))))), INDEX(Paste_Here!AM$2:AM$600, MATCH(B74, Paste_Here!A$2:A$600, 0)), ""), ""), "")</f>
        <v/>
      </c>
      <c r="FI74" s="47"/>
      <c r="FJ74" s="47"/>
      <c r="FK74" s="2" t="str">
        <f t="shared" si="11"/>
        <v/>
      </c>
      <c r="FL74" s="47"/>
      <c r="FM74" s="2" t="str">
        <f>IFERROR(IF(B74&lt;&gt;"", IF(ISNUMBER(VALUE(INDEX(Paste_Here!H$2:H$600, MATCH(B74, Paste_Here!A$2:A$600, 0)))), IF(VALUE(INDEX(Paste_Here!H$2:H$600, MATCH(B74, Paste_Here!A$2:A$600, 0)))=0, "No", IF(AND(VALUE(INDEX(Paste_Here!H$2:H$600, MATCH(B74, Paste_Here!A$2:A$600, 0)))&gt;=1, VALUE(INDEX(Paste_Here!H$2:H$600, MATCH(B74, Paste_Here!A$2:A$600, 0)))&lt;=4), VALUE(INDEX(Paste_Here!H$2:H$600, MATCH(B74, Paste_Here!A$2:A$600, 0))), "")), ""), ""), "")</f>
        <v/>
      </c>
      <c r="FN74" s="47"/>
      <c r="FO74" s="34" t="str">
        <f>IFERROR(IF(B74&lt;&gt;"", IF(ISNUMBER(VALUE(INDEX(Paste_Here!I$2:I$600, MATCH(B74, Paste_Here!A$2:A$600, 0)))), IF(VALUE(INDEX(Paste_Here!I$2:I$600, MATCH(B74, Paste_Here!A$2:A$600, 0)))=0, "No", IF(AND(VALUE(INDEX(Paste_Here!I$2:I$600, MATCH(B74, Paste_Here!A$2:A$600, 0)))&gt;=1, VALUE(INDEX(Paste_Here!I$2:I$600, MATCH(B74, Paste_Here!A$2:A$600, 0)))&lt;=4), VALUE(INDEX(Paste_Here!I$2:I$600, MATCH(B74, Paste_Here!A$2:A$600, 0))), "")), ""), ""), "")</f>
        <v/>
      </c>
      <c r="FP74" s="47"/>
      <c r="FQ74" s="2"/>
      <c r="FR74" s="47"/>
      <c r="FS74" s="2"/>
      <c r="FT74" s="47"/>
      <c r="FU74" s="2"/>
      <c r="FV74" s="47"/>
      <c r="FW74" s="2"/>
      <c r="FX74" s="47"/>
      <c r="FY74" s="2"/>
      <c r="FZ74" s="47"/>
      <c r="GA74" s="2"/>
      <c r="GB74" s="47"/>
      <c r="GU74" s="2"/>
      <c r="GV74" s="47"/>
      <c r="GW74" s="2"/>
      <c r="GX74" s="47"/>
    </row>
    <row r="75" spans="1:206" ht="11.65">
      <c r="A75" s="47"/>
      <c r="B75" s="2" t="str">
        <f t="shared" si="6"/>
        <v/>
      </c>
      <c r="C75" s="47"/>
      <c r="D75" s="2" t="str">
        <f>IFERROR(IF(B75&lt;&gt;"", IF(COUNTIF(INDEX(Paste_Here!N$2:O$600, MATCH(B75, Paste_Here!A$2:A$600, 0), 0), "yes") &gt; 0, "No", IF(COUNTIF(INDEX(Paste_Here!N$2:O$600, MATCH(B75, Paste_Here!A$2:A$600, 0), 0), "no") &gt; 0, "Yes", "")), ""), "")</f>
        <v/>
      </c>
      <c r="E75" s="47"/>
      <c r="F75" s="84" t="str">
        <f>IFERROR(IF(B75&lt;&gt;"", IF(AND(INDEX(Paste_Here!P$2:P$600, MATCH(B75, Paste_Here!A$2:A$600, 0))&lt;&gt;"", ISNUMBER(VALUE(INDEX(Paste_Here!P$2:P$600, MATCH(B75, Paste_Here!A$2:A$600, 0))))), INDEX(Paste_Here!P$2:P$600, MATCH(B75, Paste_Here!A$2:A$600, 0)), ""), ""), "")</f>
        <v/>
      </c>
      <c r="G75" s="47"/>
      <c r="H75" s="2" t="str">
        <f>IFERROR(IF(B75&lt;&gt;"", IF(ISNUMBER(SEARCH("highrisk", LOWER(INDEX(Paste_Here!Q$2:Q$600, MATCH(B75, Paste_Here!A$2:A$600, 0))))), "High Risk", IF(ISNUMBER(SEARCH("lowrisk", LOWER(INDEX(Paste_Here!Q$2:Q$600, MATCH(B75, Paste_Here!A$2:A$600, 0))))), "Low Risk", IF(ISNUMBER(SEARCH("somerisk", LOWER(INDEX(Paste_Here!Q$2:Q$600, MATCH(B75, Paste_Here!A$2:A$600, 0))))), "Some Risk", ""))), ""), "")</f>
        <v/>
      </c>
      <c r="I75" s="47"/>
      <c r="J75" s="2"/>
      <c r="K75" s="47"/>
      <c r="L75" s="2"/>
      <c r="M75" s="47"/>
      <c r="N75" s="2"/>
      <c r="O75" s="47"/>
      <c r="P75" s="2" t="str">
        <f>IFERROR(IF(B75&lt;&gt;"", IF(AND(ISNUMBER(VALUE(INDEX(Paste_Here!R$2:R$600, MATCH(B75, Paste_Here!A$2:A$600, 0)))), INDEX(Paste_Here!R$2:R$600, MATCH(B75, Paste_Here!A$2:A$600, 0)) &lt;&gt; ""), VALUE(INDEX(Paste_Here!R$2:R$600, MATCH(B75, Paste_Here!A$2:A$600, 0))), ""), ""), "")</f>
        <v/>
      </c>
      <c r="Q75" s="47"/>
      <c r="R75" s="2"/>
      <c r="S75" s="47"/>
      <c r="W75" s="47"/>
      <c r="X75" s="2"/>
      <c r="Y75" s="47"/>
      <c r="Z75" s="2" t="str">
        <f>IFERROR(IF(B75&lt;&gt;"", IF(AND(INDEX(Paste_Here!S$2:S$600, MATCH(B75, Paste_Here!A$2:A$600, 0))&lt;&gt;"", ISNUMBER(VALUE(INDEX(Paste_Here!S$2:S$600, MATCH(B75, Paste_Here!A$2:A$600, 0))))), INDEX(Paste_Here!S$2:S$600, MATCH(B75, Paste_Here!A$2:A$600, 0)), ""), ""), "")</f>
        <v/>
      </c>
      <c r="AA75" s="47"/>
      <c r="AB75" s="2" t="str">
        <f>IFERROR(IF(B75&lt;&gt;"", IF(ISNUMBER(SEARCH("highrisk", LOWER(INDEX(Paste_Here!T$2:T$600, MATCH(B75, Paste_Here!A$2:A$600, 0))))), "High Risk", IF(ISNUMBER(SEARCH("lowrisk", LOWER(INDEX(Paste_Here!T$2:T$600, MATCH(B75, Paste_Here!A$2:A$600, 0))))), "Low Risk", IF(ISNUMBER(SEARCH("somerisk", LOWER(INDEX(Paste_Here!T$2:T$600, MATCH(B75, Paste_Here!A$2:A$600, 0))))), "Some Risk", IF(ISNUMBER(SEARCH("OT", LOWER(INDEX(Paste_Here!T$2:T$600, MATCH(B75, Paste_Here!A$2:A$600, 0))))), "On Track", "")))), ""), "")</f>
        <v/>
      </c>
      <c r="AC75" s="47"/>
      <c r="AD75" s="2"/>
      <c r="AE75" s="47"/>
      <c r="AF75" s="2"/>
      <c r="AG75" s="47"/>
      <c r="AH75" s="2"/>
      <c r="AI75" s="47"/>
      <c r="AJ75" s="2" t="str" cm="1">
        <f t="array" aca="1" ref="AJ75" ca="1">IFERROR(IF(ISNUMBER(SEARCH("BR", INDEX(Paste_Here!AB$2:AB$210, MATCH(B75, Paste_Here!A$2:A$210, 0)))), -1, 1) * VALUE(_xlfn.TEXTJOIN("", TRUE, IF(ISNUMBER(--MID(INDEX(Paste_Here!AB$2:AB$210, MATCH(B75, Paste_Here!A$2:A$210, 0)), ROW(INDIRECT("1:"&amp;LEN(INDEX(Paste_Here!AB$2:AB$210, MATCH(B75, Paste_Here!A$2:A$210, 0))))), 1)), MID(INDEX(Paste_Here!AB$2:AB$210, MATCH(B75, Paste_Here!A$2:A$210, 0)), ROW(INDIRECT("1:"&amp;LEN(INDEX(Paste_Here!AB$2:AB$210, MATCH(B75, Paste_Here!A$2:A$210, 0))))), 1), ""))), "")</f>
        <v/>
      </c>
      <c r="AK75" s="47"/>
      <c r="AL75" s="34" t="str">
        <f>IFERROR(IF(B75&lt;&gt;"", IF(AND(INDEX(Paste_Here!AF$2:AF$600, MATCH(B75, Paste_Here!A$2:A$600, 0))&lt;&gt;"", ISNUMBER(VALUE(INDEX(Paste_Here!AF$2:AF$600, MATCH(B75, Paste_Here!A$2:A$600, 0))))), INDEX(Paste_Here!AF$2:AF$600, MATCH(B75, Paste_Here!A$2:A$600, 0)), ""), ""), "")</f>
        <v/>
      </c>
      <c r="AM75" s="47"/>
      <c r="AN75" s="47"/>
      <c r="AO75" s="2" t="str">
        <f t="shared" si="7"/>
        <v/>
      </c>
      <c r="AP75" s="47"/>
      <c r="AQ75" s="34" t="str">
        <f>IFERROR(IF(B75&lt;&gt;"", IF(COUNTIF(INDEX(Paste_Here!X$2:Y$600, MATCH(B75, Paste_Here!A$2:A$600, 0), 0), "yes") &gt; 0, "No", IF(COUNTIF(INDEX(Paste_Here!X$2:Y$600, MATCH(B75, Paste_Here!A$2:A$600, 0), 0), "no") &gt; 0, "Yes", "")), ""), "")</f>
        <v/>
      </c>
      <c r="AR75" s="47"/>
      <c r="AS75" s="34" t="str">
        <f>IFERROR(IF(B75&lt;&gt;"", IF(AND(INDEX(Paste_Here!U$2:U$600, MATCH(B75, Paste_Here!A$2:A$600, 0))&lt;&gt;"", ISNUMBER(VALUE(INDEX(Paste_Here!U$2:U$600, MATCH(B75, Paste_Here!A$2:A$600, 0))))), INDEX(Paste_Here!U$2:U$600, MATCH(B75, Paste_Here!A$2:A$600, 0)), ""), ""), "")</f>
        <v/>
      </c>
      <c r="AT75" s="47"/>
      <c r="AU75" s="34" t="str">
        <f>IFERROR(IF(B75&lt;&gt;"", IF(ISNUMBER(SEARCH("highrisk", LOWER(INDEX(Paste_Here!V$2:V$600, MATCH(B75, Paste_Here!A$2:A$600, 0))))), "High Risk", IF(ISNUMBER(SEARCH("lowrisk", LOWER(INDEX(Paste_Here!V$2:V$600, MATCH(B75, Paste_Here!A$2:A$600, 0))))), "Low Risk", IF(ISNUMBER(SEARCH("somerisk", LOWER(INDEX(Paste_Here!V$2:V$600, MATCH(B75, Paste_Here!A$2:A$600, 0))))), "Some Risk", ""))), ""), "")</f>
        <v/>
      </c>
      <c r="AV75" s="47"/>
      <c r="AW75" s="34" t="str">
        <f>IFERROR(IF(B75&lt;&gt;"", IF(AND(ISNUMBER(VALUE(INDEX(Paste_Here!W$2:W$600, MATCH(B75, Paste_Here!A$2:A$600, 0)))), INDEX(Paste_Here!W$2:W$600, MATCH(B75, Paste_Here!A$2:A$600, 0)) &lt;&gt; ""), VALUE(INDEX(Paste_Here!W$2:W$600, MATCH(B75, Paste_Here!A$2:A$600, 0))), ""), ""), "")</f>
        <v/>
      </c>
      <c r="AX75" s="47"/>
      <c r="BA75" s="2" t="str">
        <f>IFERROR(IF(B75&lt;&gt;"", IF(AND(INDEX(Paste_Here!AI$2:AI$600, MATCH(B75, Paste_Here!A$2:A$600, 0))&lt;&gt;"", ISNUMBER(VALUE(INDEX(Paste_Here!AI$2:AI$600, MATCH(B75, Paste_Here!A$2:A$600, 0))))), INDEX(Paste_Here!AI$2:AI$600, MATCH(B75, Paste_Here!A$2:A$600, 0)), ""), ""), "")</f>
        <v/>
      </c>
      <c r="BB75" s="47"/>
      <c r="BC75" s="34" t="str">
        <f>IFERROR(IF(B75&lt;&gt;"", IF(ISNUMBER(SEARCH("highrisk", LOWER(INDEX(Paste_Here!AJ$2:AJ$600, MATCH(B75, Paste_Here!A$2:A$600, 0))))), "High Risk", IF(ISNUMBER(SEARCH("lowrisk", LOWER(INDEX(Paste_Here!AJ$2:AJ$600, MATCH(B75, Paste_Here!A$2:A$600, 0))))), "Low Risk", IF(ISNUMBER(SEARCH("somerisk", LOWER(INDEX(Paste_Here!AJ$2:AJ$600, MATCH(B75, Paste_Here!A$2:A$600, 0))))), "Some Risk", IF(ISNUMBER(SEARCH("OT", LOWER(INDEX(Paste_Here!AJ$2:AJ$600, MATCH(B75, Paste_Here!A$2:A$600, 0))))), "On Track", "")))), ""), "")</f>
        <v/>
      </c>
      <c r="BD75" s="47"/>
      <c r="BE75" s="34" t="str">
        <f>IFERROR(IF(B75&lt;&gt;"", IF(AND(INDEX(Paste_Here!AK$2:AK$600, MATCH(B75, Paste_Here!A$2:A$600, 0))&lt;&gt;"", ISNUMBER(VALUE(INDEX(Paste_Here!AK$2:AK$600, MATCH(B75, Paste_Here!A$2:A$600, 0))))), INDEX(Paste_Here!AK$2:AK$600, MATCH(B75, Paste_Here!A$2:A$600, 0)), ""), ""), "")</f>
        <v/>
      </c>
      <c r="BF75" s="47"/>
      <c r="BG75" s="34" t="str" cm="1">
        <f t="array" aca="1" ref="BG75" ca="1">IFERROR(IF(B75&lt;&gt;"", IF(INDEX(Paste_Here!AE$2:AE$600, MATCH(B75, Paste_Here!A$2:A$600, 0))&lt;&gt;"", IF(LEFT(INDEX(Paste_Here!AE$2:AE$600, MATCH(B75, Paste_Here!A$2:A$600, 0)), 2)="EM", -1, 1) * VALUE(_xlfn.TEXTJOIN("", TRUE, IF(ISNUMBER(MID(INDEX(Paste_Here!AE$2:AE$600, MATCH(B75, Paste_Here!A$2:A$600, 0)), ROW(INDIRECT("1:"&amp;LEN(INDEX(Paste_Here!AE$2:AE$600, MATCH(B75, Paste_Here!A$2:A$600, 0))))), 1)*1), MID(INDEX(Paste_Here!AE$2:AE$600, MATCH(B75, Paste_Here!A$2:A$600, 0)), ROW(INDIRECT("1:"&amp;LEN(INDEX(Paste_Here!AE$2:AE$600, MATCH(B75, Paste_Here!A$2:A$600, 0))))), 1), ""))), ""), ""), "")</f>
        <v/>
      </c>
      <c r="BH75" s="47"/>
      <c r="BJ75" s="47"/>
      <c r="BK75" s="2" t="str">
        <f t="shared" si="8"/>
        <v/>
      </c>
      <c r="BL75" s="47"/>
      <c r="BM75" s="34" t="str">
        <f>IFERROR(IF(B75&lt;&gt;"", IF(AND(INDEX(Paste_Here!Z$2:Z$600, MATCH(B75, Paste_Here!A$2:A$600, 0))&lt;&gt;"", ISNUMBER(VALUE(INDEX(Paste_Here!Z$2:Z$600, MATCH(B75, Paste_Here!A$2:A$600, 0))))), INDEX(Paste_Here!Z$2:Z$600, MATCH(B75, Paste_Here!A$2:A$600, 0)), ""), ""), "")</f>
        <v/>
      </c>
      <c r="BN75" s="47"/>
      <c r="BO75" s="34" t="str">
        <f>IFERROR(IF(B75&lt;&gt;"", IF(ISNUMBER(SEARCH("highrisk", LOWER(INDEX(Paste_Here!AA$2:AA$600, MATCH(B75, Paste_Here!A$2:A$600, 0))))), "High Risk", IF(ISNUMBER(SEARCH("lowrisk", LOWER(INDEX(Paste_Here!AA$2:AA$600, MATCH(B75, Paste_Here!A$2:A$600, 0))))), "Low Risk", IF(ISNUMBER(SEARCH("somerisk", LOWER(INDEX(Paste_Here!AA$2:AA$600, MATCH(B75, Paste_Here!A$2:A$600, 0))))), "Some Risk", IF(ISNUMBER(SEARCH("OT", LOWER(INDEX(Paste_Here!AA$2:AA$600, MATCH(B75, Paste_Here!A$2:A$600, 0))))), "On Track", "")))), ""), "")</f>
        <v/>
      </c>
      <c r="BP75" s="47"/>
      <c r="BQ75" s="34" t="str">
        <f>IFERROR(IF(B75&lt;&gt;"", IF(AND(INDEX(Paste_Here!AC$2:AC$600, MATCH(B75, Paste_Here!A$2:A$600, 0))&lt;&gt;"", ISNUMBER(VALUE(INDEX(Paste_Here!AC$2:AC$600, MATCH(B75, Paste_Here!A$2:A$600, 0))))), INDEX(Paste_Here!AC$2:AC$600, MATCH(B75, Paste_Here!A$2:A$600, 0)), ""), ""), "")</f>
        <v/>
      </c>
      <c r="BR75" s="47"/>
      <c r="BS75" s="34" t="str">
        <f>IFERROR(IF(B75&lt;&gt;"", IF(ISNUMBER(SEARCH("highrisk", LOWER(INDEX(Paste_Here!AD$2:AD$600, MATCH(B75, Paste_Here!A$2:A$600, 0))))), "High Risk", IF(ISNUMBER(SEARCH("lowrisk", LOWER(INDEX(Paste_Here!AD$2:AD$600, MATCH(B75, Paste_Here!A$2:A$600, 0))))), "Low Risk", IF(ISNUMBER(SEARCH("somerisk", LOWER(INDEX(Paste_Here!AD$2:AD$600, MATCH(B75, Paste_Here!A$2:A$600, 0))))), "Some Risk", IF(ISNUMBER(SEARCH("OT", LOWER(INDEX(Paste_Here!AD$2:AD$600, MATCH(B75, Paste_Here!A$2:A$600, 0))))), "On Track", "")))), ""), "")</f>
        <v/>
      </c>
      <c r="BT75" s="47"/>
      <c r="BU75" s="34"/>
      <c r="BV75" s="47"/>
      <c r="BW75" s="34"/>
      <c r="BX75" s="47"/>
      <c r="BY75" s="34"/>
      <c r="BZ75" s="47"/>
      <c r="CA75" s="34"/>
      <c r="CB75" s="49"/>
      <c r="CE75" s="47"/>
      <c r="CF75" s="2"/>
      <c r="CG75" s="47"/>
      <c r="CH75" s="34"/>
      <c r="CI75" s="47"/>
      <c r="CJ75" s="34"/>
      <c r="CK75" s="47"/>
      <c r="CL75" s="34"/>
      <c r="CM75" s="47"/>
      <c r="CN75" s="34"/>
      <c r="CO75" s="47"/>
      <c r="CP75" s="34"/>
      <c r="CQ75" s="47"/>
      <c r="CR75" s="34"/>
      <c r="CS75" s="47"/>
      <c r="CT75" s="34"/>
      <c r="CU75" s="47"/>
      <c r="CV75" s="34"/>
      <c r="CW75" s="47"/>
      <c r="CZ75" s="47"/>
      <c r="DA75" s="2"/>
      <c r="DB75" s="47"/>
      <c r="DC75" s="34"/>
      <c r="DD75" s="47"/>
      <c r="DE75" s="34"/>
      <c r="DF75" s="47"/>
      <c r="DG75" s="34"/>
      <c r="DH75" s="47"/>
      <c r="DI75" s="34"/>
      <c r="DJ75" s="47"/>
      <c r="DK75" s="34"/>
      <c r="DL75" s="47"/>
      <c r="DM75" s="34"/>
      <c r="DN75" s="47"/>
      <c r="DO75" s="34"/>
      <c r="DP75" s="47"/>
      <c r="DQ75" s="34"/>
      <c r="DR75" s="47"/>
      <c r="DS75" s="4"/>
      <c r="DT75" s="47"/>
      <c r="DU75" s="47"/>
      <c r="DV75" s="2" t="str">
        <f t="shared" si="9"/>
        <v/>
      </c>
      <c r="DW75" s="47"/>
      <c r="DX75" s="2" t="str">
        <f>IFERROR(IF(B75&lt;&gt;"", IF(ISNUMBER(SEARCH("s", LOWER(INDEX(Paste_Here!M$2:M$600, MATCH(B75, Paste_Here!A$2:A$600, 0))))), "Yes", IF(INDEX(Paste_Here!M$2:M$600, MATCH(B75, Paste_Here!A$2:A$600, 0))&lt;&gt;"", "No", "")), ""), "")</f>
        <v/>
      </c>
      <c r="DY75" s="47"/>
      <c r="DZ75" s="2" t="str">
        <f>IFERROR(IF(B75&lt;&gt;"", IF(ISNUMBER(SEARCH("yes", LOWER(INDEX(Paste_Here!F$2:F$600, MATCH(B75, Paste_Here!A$2:A$600, 0))))), "Yes", IF(ISNUMBER(SEARCH("no", LOWER(INDEX(Paste_Here!F$2:F$600, MATCH(B75, Paste_Here!A$2:A$600, 0))))), "No", "")), ""), "")</f>
        <v/>
      </c>
      <c r="EA75" s="47"/>
      <c r="EB75" s="2" t="str">
        <f>IFERROR(IF(B75&lt;&gt;"", IF(ISNUMBER(SEARCH("english language learner", LOWER(INDEX(Paste_Here!C$2:C$600, MATCH(B75, Paste_Here!A$2:A$600, 0))))), "Yes", ""), ""), "")</f>
        <v/>
      </c>
      <c r="EC75" s="47"/>
      <c r="ED75" s="2" t="str">
        <f>IFERROR(IF(B75&lt;&gt;"", IF(OR(ISNUMBER(SEARCH("b", LOWER(INDEX(Paste_Here!K$2:K$600, MATCH(B75, Paste_Here!A$2:A$600, 0))))), ISNUMBER(SEARCH("h", LOWER(INDEX(Paste_Here!K$2:K$600, MATCH(B75, Paste_Here!A$2:A$600, 0))))), ISNUMBER(SEARCH("i", LOWER(INDEX(Paste_Here!K$2:K$600, MATCH(B75, Paste_Here!A$2:A$600, 0)))))), "Yes", IF(INDEX(Paste_Here!K$2:K$600, MATCH(B75, Paste_Here!A$2:A$600, 0))&lt;&gt;"", "No", "")), ""), "")</f>
        <v/>
      </c>
      <c r="EE75" s="47"/>
      <c r="EF75" s="34" t="str">
        <f>IFERROR(IF(B75&lt;&gt;"", IF(ISNUMBER(SEARCH("yes", LOWER(INDEX(Paste_Here!L$2:L$600, MATCH(B75, Paste_Here!A$2:A$600, 0))))), "Yes", IF(ISNUMBER(SEARCH("no", LOWER(INDEX(Paste_Here!L$2:L$600, MATCH(B75, Paste_Here!A$2:A$600, 0))))), "No", "")), ""), "")</f>
        <v/>
      </c>
      <c r="EG75" s="47"/>
      <c r="EH75" s="2" t="str">
        <f>IFERROR(IF(B75&lt;&gt;"", IF(ISNUMBER(SEARCH("transitional 2", LOWER(INDEX(Paste_Here!C$2:C$600, MATCH(B75, Paste_Here!A$2:A$600, 0))))), "T2", IF(ISNUMBER(SEARCH("transitional 1", LOWER(INDEX(Paste_Here!C$2:C$600, MATCH(B75, Paste_Here!A$2:A$600, 0))))), "T1", IF(ISNUMBER(SEARCH("waived ell services", LOWER(INDEX(Paste_Here!C$2:C$600, MATCH(B75, Paste_Here!A$2:A$600, 0))))), "W", ""))), ""), "")</f>
        <v/>
      </c>
      <c r="EI75" s="47"/>
      <c r="EJ75" s="2" t="str">
        <f>IFERROR(IF(B75&lt;&gt;"", IF(AND(INDEX(Paste_Here!AG$2:AG$600, MATCH(B75, Paste_Here!A$2:A$600, 0))&lt;&gt;"", ISNUMBER(VALUE(INDEX(Paste_Here!AG$2:AG$600, MATCH(B75, Paste_Here!A$2:A$600, 0))))), INDEX(Paste_Here!AG$2:AG$600, MATCH(B75, Paste_Here!A$2:A$600, 0)), ""), ""), "")</f>
        <v/>
      </c>
      <c r="EK75" s="47"/>
      <c r="EL75" s="2" t="str">
        <f>IFERROR(IF(B75&lt;&gt;"", IF(AND(INDEX(Paste_Here!AL$2:AL$600, MATCH(B75, Paste_Here!A$2:A$600, 0))&lt;&gt;"", ISNUMBER(VALUE(INDEX(Paste_Here!AL$2:AL$600, MATCH(B75, Paste_Here!A$2:A$600, 0))))), INDEX(Paste_Here!AL$2:AL$600, MATCH(B75, Paste_Here!A$2:A$600, 0)), ""), ""), "")</f>
        <v/>
      </c>
      <c r="EM75" s="47"/>
      <c r="FA75" s="4" t="str" cm="1">
        <f t="array" ref="FA75">IFERROR(INDEX(Paste_Here!$B$2:$B$600, MATCH(0, COUNTIF(FA$4:FA74, Paste_Here!$B$2:$B$600) + IF(Paste_Here!$B$2:$B$600="", 1, 0), 0)), "")</f>
        <v/>
      </c>
      <c r="FB75" s="4" t="str">
        <f>IF(FA75&lt;&gt;"", INDEX(Paste_Here!$A$2:$A$600, MATCH(FA75, Paste_Here!$B$2:$B$600, 0)), "")</f>
        <v/>
      </c>
      <c r="FC75" s="4" t="str">
        <f t="shared" si="10"/>
        <v/>
      </c>
      <c r="FD75" s="4" t="str" cm="1">
        <f t="array" ref="FD75">IFERROR(INDEX($FC$5:$FC$600, MATCH(SMALL(IF($FC$5:$FC$600&lt;&gt;"", COUNTIF($FC$5:$FC$600, "&lt;"&amp;$FC$5:$FC$600)+1), ROW()-ROW($FD$5)+1), COUNTIF($FC$5:$FC$600, "&lt;"&amp;$FC$5:$FC$600)+1, 0)), "")</f>
        <v/>
      </c>
      <c r="FF75" s="2" t="str">
        <f>IFERROR(IF(B75&lt;&gt;"", IF(AND(INDEX(Paste_Here!AH$2:AH$600, MATCH(B75, Paste_Here!A$2:A$600, 0))&lt;&gt;"", ISNUMBER(VALUE(INDEX(Paste_Here!AH$2:AH$600, MATCH(B75, Paste_Here!A$2:A$600, 0))))), INDEX(Paste_Here!AH$2:AH$600, MATCH(B75, Paste_Here!A$2:A$600, 0)), ""), ""), "")</f>
        <v/>
      </c>
      <c r="FG75" s="47"/>
      <c r="FH75" s="2" t="str">
        <f>IFERROR(IF(B75&lt;&gt;"", IF(AND(INDEX(Paste_Here!AM$2:AM$600, MATCH(B75, Paste_Here!A$2:A$600, 0))&lt;&gt;"", ISNUMBER(VALUE(INDEX(Paste_Here!AM$2:AM$600, MATCH(B75, Paste_Here!A$2:A$600, 0))))), INDEX(Paste_Here!AM$2:AM$600, MATCH(B75, Paste_Here!A$2:A$600, 0)), ""), ""), "")</f>
        <v/>
      </c>
      <c r="FI75" s="47"/>
      <c r="FJ75" s="47"/>
      <c r="FK75" s="2" t="str">
        <f t="shared" si="11"/>
        <v/>
      </c>
      <c r="FL75" s="47"/>
      <c r="FM75" s="2" t="str">
        <f>IFERROR(IF(B75&lt;&gt;"", IF(ISNUMBER(VALUE(INDEX(Paste_Here!H$2:H$600, MATCH(B75, Paste_Here!A$2:A$600, 0)))), IF(VALUE(INDEX(Paste_Here!H$2:H$600, MATCH(B75, Paste_Here!A$2:A$600, 0)))=0, "No", IF(AND(VALUE(INDEX(Paste_Here!H$2:H$600, MATCH(B75, Paste_Here!A$2:A$600, 0)))&gt;=1, VALUE(INDEX(Paste_Here!H$2:H$600, MATCH(B75, Paste_Here!A$2:A$600, 0)))&lt;=4), VALUE(INDEX(Paste_Here!H$2:H$600, MATCH(B75, Paste_Here!A$2:A$600, 0))), "")), ""), ""), "")</f>
        <v/>
      </c>
      <c r="FN75" s="47"/>
      <c r="FO75" s="34" t="str">
        <f>IFERROR(IF(B75&lt;&gt;"", IF(ISNUMBER(VALUE(INDEX(Paste_Here!I$2:I$600, MATCH(B75, Paste_Here!A$2:A$600, 0)))), IF(VALUE(INDEX(Paste_Here!I$2:I$600, MATCH(B75, Paste_Here!A$2:A$600, 0)))=0, "No", IF(AND(VALUE(INDEX(Paste_Here!I$2:I$600, MATCH(B75, Paste_Here!A$2:A$600, 0)))&gt;=1, VALUE(INDEX(Paste_Here!I$2:I$600, MATCH(B75, Paste_Here!A$2:A$600, 0)))&lt;=4), VALUE(INDEX(Paste_Here!I$2:I$600, MATCH(B75, Paste_Here!A$2:A$600, 0))), "")), ""), ""), "")</f>
        <v/>
      </c>
      <c r="FP75" s="47"/>
      <c r="FQ75" s="2"/>
      <c r="FR75" s="47"/>
      <c r="FS75" s="2"/>
      <c r="FT75" s="47"/>
      <c r="FU75" s="2"/>
      <c r="FV75" s="47"/>
      <c r="FW75" s="2"/>
      <c r="FX75" s="47"/>
      <c r="FY75" s="2"/>
      <c r="FZ75" s="47"/>
      <c r="GA75" s="2"/>
      <c r="GB75" s="47"/>
      <c r="GU75" s="2"/>
      <c r="GV75" s="47"/>
      <c r="GW75" s="2"/>
      <c r="GX75" s="47"/>
    </row>
    <row r="76" spans="1:206" ht="11.65">
      <c r="A76" s="47"/>
      <c r="B76" s="2" t="str">
        <f t="shared" si="6"/>
        <v/>
      </c>
      <c r="C76" s="47"/>
      <c r="D76" s="2" t="str">
        <f>IFERROR(IF(B76&lt;&gt;"", IF(COUNTIF(INDEX(Paste_Here!N$2:O$600, MATCH(B76, Paste_Here!A$2:A$600, 0), 0), "yes") &gt; 0, "No", IF(COUNTIF(INDEX(Paste_Here!N$2:O$600, MATCH(B76, Paste_Here!A$2:A$600, 0), 0), "no") &gt; 0, "Yes", "")), ""), "")</f>
        <v/>
      </c>
      <c r="E76" s="47"/>
      <c r="F76" s="84" t="str">
        <f>IFERROR(IF(B76&lt;&gt;"", IF(AND(INDEX(Paste_Here!P$2:P$600, MATCH(B76, Paste_Here!A$2:A$600, 0))&lt;&gt;"", ISNUMBER(VALUE(INDEX(Paste_Here!P$2:P$600, MATCH(B76, Paste_Here!A$2:A$600, 0))))), INDEX(Paste_Here!P$2:P$600, MATCH(B76, Paste_Here!A$2:A$600, 0)), ""), ""), "")</f>
        <v/>
      </c>
      <c r="G76" s="47"/>
      <c r="H76" s="2" t="str">
        <f>IFERROR(IF(B76&lt;&gt;"", IF(ISNUMBER(SEARCH("highrisk", LOWER(INDEX(Paste_Here!Q$2:Q$600, MATCH(B76, Paste_Here!A$2:A$600, 0))))), "High Risk", IF(ISNUMBER(SEARCH("lowrisk", LOWER(INDEX(Paste_Here!Q$2:Q$600, MATCH(B76, Paste_Here!A$2:A$600, 0))))), "Low Risk", IF(ISNUMBER(SEARCH("somerisk", LOWER(INDEX(Paste_Here!Q$2:Q$600, MATCH(B76, Paste_Here!A$2:A$600, 0))))), "Some Risk", ""))), ""), "")</f>
        <v/>
      </c>
      <c r="I76" s="47"/>
      <c r="J76" s="2"/>
      <c r="K76" s="47"/>
      <c r="L76" s="2"/>
      <c r="M76" s="47"/>
      <c r="N76" s="2"/>
      <c r="O76" s="47"/>
      <c r="P76" s="2" t="str">
        <f>IFERROR(IF(B76&lt;&gt;"", IF(AND(ISNUMBER(VALUE(INDEX(Paste_Here!R$2:R$600, MATCH(B76, Paste_Here!A$2:A$600, 0)))), INDEX(Paste_Here!R$2:R$600, MATCH(B76, Paste_Here!A$2:A$600, 0)) &lt;&gt; ""), VALUE(INDEX(Paste_Here!R$2:R$600, MATCH(B76, Paste_Here!A$2:A$600, 0))), ""), ""), "")</f>
        <v/>
      </c>
      <c r="Q76" s="47"/>
      <c r="R76" s="2"/>
      <c r="S76" s="47"/>
      <c r="W76" s="47"/>
      <c r="X76" s="2"/>
      <c r="Y76" s="47"/>
      <c r="Z76" s="2" t="str">
        <f>IFERROR(IF(B76&lt;&gt;"", IF(AND(INDEX(Paste_Here!S$2:S$600, MATCH(B76, Paste_Here!A$2:A$600, 0))&lt;&gt;"", ISNUMBER(VALUE(INDEX(Paste_Here!S$2:S$600, MATCH(B76, Paste_Here!A$2:A$600, 0))))), INDEX(Paste_Here!S$2:S$600, MATCH(B76, Paste_Here!A$2:A$600, 0)), ""), ""), "")</f>
        <v/>
      </c>
      <c r="AA76" s="47"/>
      <c r="AB76" s="2" t="str">
        <f>IFERROR(IF(B76&lt;&gt;"", IF(ISNUMBER(SEARCH("highrisk", LOWER(INDEX(Paste_Here!T$2:T$600, MATCH(B76, Paste_Here!A$2:A$600, 0))))), "High Risk", IF(ISNUMBER(SEARCH("lowrisk", LOWER(INDEX(Paste_Here!T$2:T$600, MATCH(B76, Paste_Here!A$2:A$600, 0))))), "Low Risk", IF(ISNUMBER(SEARCH("somerisk", LOWER(INDEX(Paste_Here!T$2:T$600, MATCH(B76, Paste_Here!A$2:A$600, 0))))), "Some Risk", IF(ISNUMBER(SEARCH("OT", LOWER(INDEX(Paste_Here!T$2:T$600, MATCH(B76, Paste_Here!A$2:A$600, 0))))), "On Track", "")))), ""), "")</f>
        <v/>
      </c>
      <c r="AC76" s="47"/>
      <c r="AD76" s="2"/>
      <c r="AE76" s="47"/>
      <c r="AF76" s="2"/>
      <c r="AG76" s="47"/>
      <c r="AH76" s="2"/>
      <c r="AI76" s="47"/>
      <c r="AJ76" s="2" t="str" cm="1">
        <f t="array" aca="1" ref="AJ76" ca="1">IFERROR(IF(ISNUMBER(SEARCH("BR", INDEX(Paste_Here!AB$2:AB$210, MATCH(B76, Paste_Here!A$2:A$210, 0)))), -1, 1) * VALUE(_xlfn.TEXTJOIN("", TRUE, IF(ISNUMBER(--MID(INDEX(Paste_Here!AB$2:AB$210, MATCH(B76, Paste_Here!A$2:A$210, 0)), ROW(INDIRECT("1:"&amp;LEN(INDEX(Paste_Here!AB$2:AB$210, MATCH(B76, Paste_Here!A$2:A$210, 0))))), 1)), MID(INDEX(Paste_Here!AB$2:AB$210, MATCH(B76, Paste_Here!A$2:A$210, 0)), ROW(INDIRECT("1:"&amp;LEN(INDEX(Paste_Here!AB$2:AB$210, MATCH(B76, Paste_Here!A$2:A$210, 0))))), 1), ""))), "")</f>
        <v/>
      </c>
      <c r="AK76" s="47"/>
      <c r="AL76" s="34" t="str">
        <f>IFERROR(IF(B76&lt;&gt;"", IF(AND(INDEX(Paste_Here!AF$2:AF$600, MATCH(B76, Paste_Here!A$2:A$600, 0))&lt;&gt;"", ISNUMBER(VALUE(INDEX(Paste_Here!AF$2:AF$600, MATCH(B76, Paste_Here!A$2:A$600, 0))))), INDEX(Paste_Here!AF$2:AF$600, MATCH(B76, Paste_Here!A$2:A$600, 0)), ""), ""), "")</f>
        <v/>
      </c>
      <c r="AM76" s="47"/>
      <c r="AN76" s="47"/>
      <c r="AO76" s="2" t="str">
        <f t="shared" si="7"/>
        <v/>
      </c>
      <c r="AP76" s="47"/>
      <c r="AQ76" s="34" t="str">
        <f>IFERROR(IF(B76&lt;&gt;"", IF(COUNTIF(INDEX(Paste_Here!X$2:Y$600, MATCH(B76, Paste_Here!A$2:A$600, 0), 0), "yes") &gt; 0, "No", IF(COUNTIF(INDEX(Paste_Here!X$2:Y$600, MATCH(B76, Paste_Here!A$2:A$600, 0), 0), "no") &gt; 0, "Yes", "")), ""), "")</f>
        <v/>
      </c>
      <c r="AR76" s="47"/>
      <c r="AS76" s="34" t="str">
        <f>IFERROR(IF(B76&lt;&gt;"", IF(AND(INDEX(Paste_Here!U$2:U$600, MATCH(B76, Paste_Here!A$2:A$600, 0))&lt;&gt;"", ISNUMBER(VALUE(INDEX(Paste_Here!U$2:U$600, MATCH(B76, Paste_Here!A$2:A$600, 0))))), INDEX(Paste_Here!U$2:U$600, MATCH(B76, Paste_Here!A$2:A$600, 0)), ""), ""), "")</f>
        <v/>
      </c>
      <c r="AT76" s="47"/>
      <c r="AU76" s="34" t="str">
        <f>IFERROR(IF(B76&lt;&gt;"", IF(ISNUMBER(SEARCH("highrisk", LOWER(INDEX(Paste_Here!V$2:V$600, MATCH(B76, Paste_Here!A$2:A$600, 0))))), "High Risk", IF(ISNUMBER(SEARCH("lowrisk", LOWER(INDEX(Paste_Here!V$2:V$600, MATCH(B76, Paste_Here!A$2:A$600, 0))))), "Low Risk", IF(ISNUMBER(SEARCH("somerisk", LOWER(INDEX(Paste_Here!V$2:V$600, MATCH(B76, Paste_Here!A$2:A$600, 0))))), "Some Risk", ""))), ""), "")</f>
        <v/>
      </c>
      <c r="AV76" s="47"/>
      <c r="AW76" s="34" t="str">
        <f>IFERROR(IF(B76&lt;&gt;"", IF(AND(ISNUMBER(VALUE(INDEX(Paste_Here!W$2:W$600, MATCH(B76, Paste_Here!A$2:A$600, 0)))), INDEX(Paste_Here!W$2:W$600, MATCH(B76, Paste_Here!A$2:A$600, 0)) &lt;&gt; ""), VALUE(INDEX(Paste_Here!W$2:W$600, MATCH(B76, Paste_Here!A$2:A$600, 0))), ""), ""), "")</f>
        <v/>
      </c>
      <c r="AX76" s="47"/>
      <c r="BA76" s="2" t="str">
        <f>IFERROR(IF(B76&lt;&gt;"", IF(AND(INDEX(Paste_Here!AI$2:AI$600, MATCH(B76, Paste_Here!A$2:A$600, 0))&lt;&gt;"", ISNUMBER(VALUE(INDEX(Paste_Here!AI$2:AI$600, MATCH(B76, Paste_Here!A$2:A$600, 0))))), INDEX(Paste_Here!AI$2:AI$600, MATCH(B76, Paste_Here!A$2:A$600, 0)), ""), ""), "")</f>
        <v/>
      </c>
      <c r="BB76" s="47"/>
      <c r="BC76" s="34" t="str">
        <f>IFERROR(IF(B76&lt;&gt;"", IF(ISNUMBER(SEARCH("highrisk", LOWER(INDEX(Paste_Here!AJ$2:AJ$600, MATCH(B76, Paste_Here!A$2:A$600, 0))))), "High Risk", IF(ISNUMBER(SEARCH("lowrisk", LOWER(INDEX(Paste_Here!AJ$2:AJ$600, MATCH(B76, Paste_Here!A$2:A$600, 0))))), "Low Risk", IF(ISNUMBER(SEARCH("somerisk", LOWER(INDEX(Paste_Here!AJ$2:AJ$600, MATCH(B76, Paste_Here!A$2:A$600, 0))))), "Some Risk", IF(ISNUMBER(SEARCH("OT", LOWER(INDEX(Paste_Here!AJ$2:AJ$600, MATCH(B76, Paste_Here!A$2:A$600, 0))))), "On Track", "")))), ""), "")</f>
        <v/>
      </c>
      <c r="BD76" s="47"/>
      <c r="BE76" s="34" t="str">
        <f>IFERROR(IF(B76&lt;&gt;"", IF(AND(INDEX(Paste_Here!AK$2:AK$600, MATCH(B76, Paste_Here!A$2:A$600, 0))&lt;&gt;"", ISNUMBER(VALUE(INDEX(Paste_Here!AK$2:AK$600, MATCH(B76, Paste_Here!A$2:A$600, 0))))), INDEX(Paste_Here!AK$2:AK$600, MATCH(B76, Paste_Here!A$2:A$600, 0)), ""), ""), "")</f>
        <v/>
      </c>
      <c r="BF76" s="47"/>
      <c r="BG76" s="34" t="str" cm="1">
        <f t="array" aca="1" ref="BG76" ca="1">IFERROR(IF(B76&lt;&gt;"", IF(INDEX(Paste_Here!AE$2:AE$600, MATCH(B76, Paste_Here!A$2:A$600, 0))&lt;&gt;"", IF(LEFT(INDEX(Paste_Here!AE$2:AE$600, MATCH(B76, Paste_Here!A$2:A$600, 0)), 2)="EM", -1, 1) * VALUE(_xlfn.TEXTJOIN("", TRUE, IF(ISNUMBER(MID(INDEX(Paste_Here!AE$2:AE$600, MATCH(B76, Paste_Here!A$2:A$600, 0)), ROW(INDIRECT("1:"&amp;LEN(INDEX(Paste_Here!AE$2:AE$600, MATCH(B76, Paste_Here!A$2:A$600, 0))))), 1)*1), MID(INDEX(Paste_Here!AE$2:AE$600, MATCH(B76, Paste_Here!A$2:A$600, 0)), ROW(INDIRECT("1:"&amp;LEN(INDEX(Paste_Here!AE$2:AE$600, MATCH(B76, Paste_Here!A$2:A$600, 0))))), 1), ""))), ""), ""), "")</f>
        <v/>
      </c>
      <c r="BH76" s="47"/>
      <c r="BJ76" s="47"/>
      <c r="BK76" s="2" t="str">
        <f t="shared" si="8"/>
        <v/>
      </c>
      <c r="BL76" s="47"/>
      <c r="BM76" s="34" t="str">
        <f>IFERROR(IF(B76&lt;&gt;"", IF(AND(INDEX(Paste_Here!Z$2:Z$600, MATCH(B76, Paste_Here!A$2:A$600, 0))&lt;&gt;"", ISNUMBER(VALUE(INDEX(Paste_Here!Z$2:Z$600, MATCH(B76, Paste_Here!A$2:A$600, 0))))), INDEX(Paste_Here!Z$2:Z$600, MATCH(B76, Paste_Here!A$2:A$600, 0)), ""), ""), "")</f>
        <v/>
      </c>
      <c r="BN76" s="47"/>
      <c r="BO76" s="34" t="str">
        <f>IFERROR(IF(B76&lt;&gt;"", IF(ISNUMBER(SEARCH("highrisk", LOWER(INDEX(Paste_Here!AA$2:AA$600, MATCH(B76, Paste_Here!A$2:A$600, 0))))), "High Risk", IF(ISNUMBER(SEARCH("lowrisk", LOWER(INDEX(Paste_Here!AA$2:AA$600, MATCH(B76, Paste_Here!A$2:A$600, 0))))), "Low Risk", IF(ISNUMBER(SEARCH("somerisk", LOWER(INDEX(Paste_Here!AA$2:AA$600, MATCH(B76, Paste_Here!A$2:A$600, 0))))), "Some Risk", IF(ISNUMBER(SEARCH("OT", LOWER(INDEX(Paste_Here!AA$2:AA$600, MATCH(B76, Paste_Here!A$2:A$600, 0))))), "On Track", "")))), ""), "")</f>
        <v/>
      </c>
      <c r="BP76" s="47"/>
      <c r="BQ76" s="34" t="str">
        <f>IFERROR(IF(B76&lt;&gt;"", IF(AND(INDEX(Paste_Here!AC$2:AC$600, MATCH(B76, Paste_Here!A$2:A$600, 0))&lt;&gt;"", ISNUMBER(VALUE(INDEX(Paste_Here!AC$2:AC$600, MATCH(B76, Paste_Here!A$2:A$600, 0))))), INDEX(Paste_Here!AC$2:AC$600, MATCH(B76, Paste_Here!A$2:A$600, 0)), ""), ""), "")</f>
        <v/>
      </c>
      <c r="BR76" s="47"/>
      <c r="BS76" s="34" t="str">
        <f>IFERROR(IF(B76&lt;&gt;"", IF(ISNUMBER(SEARCH("highrisk", LOWER(INDEX(Paste_Here!AD$2:AD$600, MATCH(B76, Paste_Here!A$2:A$600, 0))))), "High Risk", IF(ISNUMBER(SEARCH("lowrisk", LOWER(INDEX(Paste_Here!AD$2:AD$600, MATCH(B76, Paste_Here!A$2:A$600, 0))))), "Low Risk", IF(ISNUMBER(SEARCH("somerisk", LOWER(INDEX(Paste_Here!AD$2:AD$600, MATCH(B76, Paste_Here!A$2:A$600, 0))))), "Some Risk", IF(ISNUMBER(SEARCH("OT", LOWER(INDEX(Paste_Here!AD$2:AD$600, MATCH(B76, Paste_Here!A$2:A$600, 0))))), "On Track", "")))), ""), "")</f>
        <v/>
      </c>
      <c r="BT76" s="47"/>
      <c r="BU76" s="34"/>
      <c r="BV76" s="47"/>
      <c r="BW76" s="34"/>
      <c r="BX76" s="47"/>
      <c r="BY76" s="34"/>
      <c r="BZ76" s="47"/>
      <c r="CA76" s="34"/>
      <c r="CB76" s="49"/>
      <c r="CE76" s="47"/>
      <c r="CF76" s="2"/>
      <c r="CG76" s="47"/>
      <c r="CH76" s="34"/>
      <c r="CI76" s="47"/>
      <c r="CJ76" s="34"/>
      <c r="CK76" s="47"/>
      <c r="CL76" s="34"/>
      <c r="CM76" s="47"/>
      <c r="CN76" s="34"/>
      <c r="CO76" s="47"/>
      <c r="CP76" s="34"/>
      <c r="CQ76" s="47"/>
      <c r="CR76" s="34"/>
      <c r="CS76" s="47"/>
      <c r="CT76" s="34"/>
      <c r="CU76" s="47"/>
      <c r="CV76" s="34"/>
      <c r="CW76" s="47"/>
      <c r="CZ76" s="47"/>
      <c r="DA76" s="2"/>
      <c r="DB76" s="47"/>
      <c r="DC76" s="34"/>
      <c r="DD76" s="47"/>
      <c r="DE76" s="34"/>
      <c r="DF76" s="47"/>
      <c r="DG76" s="34"/>
      <c r="DH76" s="47"/>
      <c r="DI76" s="34"/>
      <c r="DJ76" s="47"/>
      <c r="DK76" s="34"/>
      <c r="DL76" s="47"/>
      <c r="DM76" s="34"/>
      <c r="DN76" s="47"/>
      <c r="DO76" s="34"/>
      <c r="DP76" s="47"/>
      <c r="DQ76" s="34"/>
      <c r="DR76" s="47"/>
      <c r="DS76" s="4"/>
      <c r="DT76" s="47"/>
      <c r="DU76" s="47"/>
      <c r="DV76" s="2" t="str">
        <f t="shared" si="9"/>
        <v/>
      </c>
      <c r="DW76" s="47"/>
      <c r="DX76" s="2" t="str">
        <f>IFERROR(IF(B76&lt;&gt;"", IF(ISNUMBER(SEARCH("s", LOWER(INDEX(Paste_Here!M$2:M$600, MATCH(B76, Paste_Here!A$2:A$600, 0))))), "Yes", IF(INDEX(Paste_Here!M$2:M$600, MATCH(B76, Paste_Here!A$2:A$600, 0))&lt;&gt;"", "No", "")), ""), "")</f>
        <v/>
      </c>
      <c r="DY76" s="47"/>
      <c r="DZ76" s="2" t="str">
        <f>IFERROR(IF(B76&lt;&gt;"", IF(ISNUMBER(SEARCH("yes", LOWER(INDEX(Paste_Here!F$2:F$600, MATCH(B76, Paste_Here!A$2:A$600, 0))))), "Yes", IF(ISNUMBER(SEARCH("no", LOWER(INDEX(Paste_Here!F$2:F$600, MATCH(B76, Paste_Here!A$2:A$600, 0))))), "No", "")), ""), "")</f>
        <v/>
      </c>
      <c r="EA76" s="47"/>
      <c r="EB76" s="2" t="str">
        <f>IFERROR(IF(B76&lt;&gt;"", IF(ISNUMBER(SEARCH("english language learner", LOWER(INDEX(Paste_Here!C$2:C$600, MATCH(B76, Paste_Here!A$2:A$600, 0))))), "Yes", ""), ""), "")</f>
        <v/>
      </c>
      <c r="EC76" s="47"/>
      <c r="ED76" s="2" t="str">
        <f>IFERROR(IF(B76&lt;&gt;"", IF(OR(ISNUMBER(SEARCH("b", LOWER(INDEX(Paste_Here!K$2:K$600, MATCH(B76, Paste_Here!A$2:A$600, 0))))), ISNUMBER(SEARCH("h", LOWER(INDEX(Paste_Here!K$2:K$600, MATCH(B76, Paste_Here!A$2:A$600, 0))))), ISNUMBER(SEARCH("i", LOWER(INDEX(Paste_Here!K$2:K$600, MATCH(B76, Paste_Here!A$2:A$600, 0)))))), "Yes", IF(INDEX(Paste_Here!K$2:K$600, MATCH(B76, Paste_Here!A$2:A$600, 0))&lt;&gt;"", "No", "")), ""), "")</f>
        <v/>
      </c>
      <c r="EE76" s="47"/>
      <c r="EF76" s="34" t="str">
        <f>IFERROR(IF(B76&lt;&gt;"", IF(ISNUMBER(SEARCH("yes", LOWER(INDEX(Paste_Here!L$2:L$600, MATCH(B76, Paste_Here!A$2:A$600, 0))))), "Yes", IF(ISNUMBER(SEARCH("no", LOWER(INDEX(Paste_Here!L$2:L$600, MATCH(B76, Paste_Here!A$2:A$600, 0))))), "No", "")), ""), "")</f>
        <v/>
      </c>
      <c r="EG76" s="47"/>
      <c r="EH76" s="2" t="str">
        <f>IFERROR(IF(B76&lt;&gt;"", IF(ISNUMBER(SEARCH("transitional 2", LOWER(INDEX(Paste_Here!C$2:C$600, MATCH(B76, Paste_Here!A$2:A$600, 0))))), "T2", IF(ISNUMBER(SEARCH("transitional 1", LOWER(INDEX(Paste_Here!C$2:C$600, MATCH(B76, Paste_Here!A$2:A$600, 0))))), "T1", IF(ISNUMBER(SEARCH("waived ell services", LOWER(INDEX(Paste_Here!C$2:C$600, MATCH(B76, Paste_Here!A$2:A$600, 0))))), "W", ""))), ""), "")</f>
        <v/>
      </c>
      <c r="EI76" s="47"/>
      <c r="EJ76" s="2" t="str">
        <f>IFERROR(IF(B76&lt;&gt;"", IF(AND(INDEX(Paste_Here!AG$2:AG$600, MATCH(B76, Paste_Here!A$2:A$600, 0))&lt;&gt;"", ISNUMBER(VALUE(INDEX(Paste_Here!AG$2:AG$600, MATCH(B76, Paste_Here!A$2:A$600, 0))))), INDEX(Paste_Here!AG$2:AG$600, MATCH(B76, Paste_Here!A$2:A$600, 0)), ""), ""), "")</f>
        <v/>
      </c>
      <c r="EK76" s="47"/>
      <c r="EL76" s="2" t="str">
        <f>IFERROR(IF(B76&lt;&gt;"", IF(AND(INDEX(Paste_Here!AL$2:AL$600, MATCH(B76, Paste_Here!A$2:A$600, 0))&lt;&gt;"", ISNUMBER(VALUE(INDEX(Paste_Here!AL$2:AL$600, MATCH(B76, Paste_Here!A$2:A$600, 0))))), INDEX(Paste_Here!AL$2:AL$600, MATCH(B76, Paste_Here!A$2:A$600, 0)), ""), ""), "")</f>
        <v/>
      </c>
      <c r="EM76" s="47"/>
      <c r="FA76" s="4" t="str" cm="1">
        <f t="array" ref="FA76">IFERROR(INDEX(Paste_Here!$B$2:$B$600, MATCH(0, COUNTIF(FA$4:FA75, Paste_Here!$B$2:$B$600) + IF(Paste_Here!$B$2:$B$600="", 1, 0), 0)), "")</f>
        <v/>
      </c>
      <c r="FB76" s="4" t="str">
        <f>IF(FA76&lt;&gt;"", INDEX(Paste_Here!$A$2:$A$600, MATCH(FA76, Paste_Here!$B$2:$B$600, 0)), "")</f>
        <v/>
      </c>
      <c r="FC76" s="4" t="str">
        <f t="shared" si="10"/>
        <v/>
      </c>
      <c r="FD76" s="4" t="str" cm="1">
        <f t="array" ref="FD76">IFERROR(INDEX($FC$5:$FC$600, MATCH(SMALL(IF($FC$5:$FC$600&lt;&gt;"", COUNTIF($FC$5:$FC$600, "&lt;"&amp;$FC$5:$FC$600)+1), ROW()-ROW($FD$5)+1), COUNTIF($FC$5:$FC$600, "&lt;"&amp;$FC$5:$FC$600)+1, 0)), "")</f>
        <v/>
      </c>
      <c r="FF76" s="2" t="str">
        <f>IFERROR(IF(B76&lt;&gt;"", IF(AND(INDEX(Paste_Here!AH$2:AH$600, MATCH(B76, Paste_Here!A$2:A$600, 0))&lt;&gt;"", ISNUMBER(VALUE(INDEX(Paste_Here!AH$2:AH$600, MATCH(B76, Paste_Here!A$2:A$600, 0))))), INDEX(Paste_Here!AH$2:AH$600, MATCH(B76, Paste_Here!A$2:A$600, 0)), ""), ""), "")</f>
        <v/>
      </c>
      <c r="FG76" s="47"/>
      <c r="FH76" s="2" t="str">
        <f>IFERROR(IF(B76&lt;&gt;"", IF(AND(INDEX(Paste_Here!AM$2:AM$600, MATCH(B76, Paste_Here!A$2:A$600, 0))&lt;&gt;"", ISNUMBER(VALUE(INDEX(Paste_Here!AM$2:AM$600, MATCH(B76, Paste_Here!A$2:A$600, 0))))), INDEX(Paste_Here!AM$2:AM$600, MATCH(B76, Paste_Here!A$2:A$600, 0)), ""), ""), "")</f>
        <v/>
      </c>
      <c r="FI76" s="47"/>
      <c r="FJ76" s="47"/>
      <c r="FK76" s="2" t="str">
        <f t="shared" si="11"/>
        <v/>
      </c>
      <c r="FL76" s="47"/>
      <c r="FM76" s="2" t="str">
        <f>IFERROR(IF(B76&lt;&gt;"", IF(ISNUMBER(VALUE(INDEX(Paste_Here!H$2:H$600, MATCH(B76, Paste_Here!A$2:A$600, 0)))), IF(VALUE(INDEX(Paste_Here!H$2:H$600, MATCH(B76, Paste_Here!A$2:A$600, 0)))=0, "No", IF(AND(VALUE(INDEX(Paste_Here!H$2:H$600, MATCH(B76, Paste_Here!A$2:A$600, 0)))&gt;=1, VALUE(INDEX(Paste_Here!H$2:H$600, MATCH(B76, Paste_Here!A$2:A$600, 0)))&lt;=4), VALUE(INDEX(Paste_Here!H$2:H$600, MATCH(B76, Paste_Here!A$2:A$600, 0))), "")), ""), ""), "")</f>
        <v/>
      </c>
      <c r="FN76" s="47"/>
      <c r="FO76" s="34" t="str">
        <f>IFERROR(IF(B76&lt;&gt;"", IF(ISNUMBER(VALUE(INDEX(Paste_Here!I$2:I$600, MATCH(B76, Paste_Here!A$2:A$600, 0)))), IF(VALUE(INDEX(Paste_Here!I$2:I$600, MATCH(B76, Paste_Here!A$2:A$600, 0)))=0, "No", IF(AND(VALUE(INDEX(Paste_Here!I$2:I$600, MATCH(B76, Paste_Here!A$2:A$600, 0)))&gt;=1, VALUE(INDEX(Paste_Here!I$2:I$600, MATCH(B76, Paste_Here!A$2:A$600, 0)))&lt;=4), VALUE(INDEX(Paste_Here!I$2:I$600, MATCH(B76, Paste_Here!A$2:A$600, 0))), "")), ""), ""), "")</f>
        <v/>
      </c>
      <c r="FP76" s="47"/>
      <c r="FQ76" s="2"/>
      <c r="FR76" s="47"/>
      <c r="FS76" s="2"/>
      <c r="FT76" s="47"/>
      <c r="FU76" s="2"/>
      <c r="FV76" s="47"/>
      <c r="FW76" s="2"/>
      <c r="FX76" s="47"/>
      <c r="FY76" s="2"/>
      <c r="FZ76" s="47"/>
      <c r="GA76" s="2"/>
      <c r="GB76" s="47"/>
      <c r="GU76" s="2"/>
      <c r="GV76" s="47"/>
      <c r="GW76" s="2"/>
      <c r="GX76" s="47"/>
    </row>
    <row r="77" spans="1:206" ht="11.65">
      <c r="A77" s="47"/>
      <c r="B77" s="2" t="str">
        <f t="shared" si="6"/>
        <v/>
      </c>
      <c r="C77" s="47"/>
      <c r="D77" s="2" t="str">
        <f>IFERROR(IF(B77&lt;&gt;"", IF(COUNTIF(INDEX(Paste_Here!N$2:O$600, MATCH(B77, Paste_Here!A$2:A$600, 0), 0), "yes") &gt; 0, "No", IF(COUNTIF(INDEX(Paste_Here!N$2:O$600, MATCH(B77, Paste_Here!A$2:A$600, 0), 0), "no") &gt; 0, "Yes", "")), ""), "")</f>
        <v/>
      </c>
      <c r="E77" s="47"/>
      <c r="F77" s="84" t="str">
        <f>IFERROR(IF(B77&lt;&gt;"", IF(AND(INDEX(Paste_Here!P$2:P$600, MATCH(B77, Paste_Here!A$2:A$600, 0))&lt;&gt;"", ISNUMBER(VALUE(INDEX(Paste_Here!P$2:P$600, MATCH(B77, Paste_Here!A$2:A$600, 0))))), INDEX(Paste_Here!P$2:P$600, MATCH(B77, Paste_Here!A$2:A$600, 0)), ""), ""), "")</f>
        <v/>
      </c>
      <c r="G77" s="47"/>
      <c r="H77" s="2" t="str">
        <f>IFERROR(IF(B77&lt;&gt;"", IF(ISNUMBER(SEARCH("highrisk", LOWER(INDEX(Paste_Here!Q$2:Q$600, MATCH(B77, Paste_Here!A$2:A$600, 0))))), "High Risk", IF(ISNUMBER(SEARCH("lowrisk", LOWER(INDEX(Paste_Here!Q$2:Q$600, MATCH(B77, Paste_Here!A$2:A$600, 0))))), "Low Risk", IF(ISNUMBER(SEARCH("somerisk", LOWER(INDEX(Paste_Here!Q$2:Q$600, MATCH(B77, Paste_Here!A$2:A$600, 0))))), "Some Risk", ""))), ""), "")</f>
        <v/>
      </c>
      <c r="I77" s="47"/>
      <c r="J77" s="2"/>
      <c r="K77" s="47"/>
      <c r="L77" s="2"/>
      <c r="M77" s="47"/>
      <c r="N77" s="2"/>
      <c r="O77" s="47"/>
      <c r="P77" s="2" t="str">
        <f>IFERROR(IF(B77&lt;&gt;"", IF(AND(ISNUMBER(VALUE(INDEX(Paste_Here!R$2:R$600, MATCH(B77, Paste_Here!A$2:A$600, 0)))), INDEX(Paste_Here!R$2:R$600, MATCH(B77, Paste_Here!A$2:A$600, 0)) &lt;&gt; ""), VALUE(INDEX(Paste_Here!R$2:R$600, MATCH(B77, Paste_Here!A$2:A$600, 0))), ""), ""), "")</f>
        <v/>
      </c>
      <c r="Q77" s="47"/>
      <c r="R77" s="2"/>
      <c r="S77" s="47"/>
      <c r="W77" s="47"/>
      <c r="X77" s="2"/>
      <c r="Y77" s="47"/>
      <c r="Z77" s="2" t="str">
        <f>IFERROR(IF(B77&lt;&gt;"", IF(AND(INDEX(Paste_Here!S$2:S$600, MATCH(B77, Paste_Here!A$2:A$600, 0))&lt;&gt;"", ISNUMBER(VALUE(INDEX(Paste_Here!S$2:S$600, MATCH(B77, Paste_Here!A$2:A$600, 0))))), INDEX(Paste_Here!S$2:S$600, MATCH(B77, Paste_Here!A$2:A$600, 0)), ""), ""), "")</f>
        <v/>
      </c>
      <c r="AA77" s="47"/>
      <c r="AB77" s="2" t="str">
        <f>IFERROR(IF(B77&lt;&gt;"", IF(ISNUMBER(SEARCH("highrisk", LOWER(INDEX(Paste_Here!T$2:T$600, MATCH(B77, Paste_Here!A$2:A$600, 0))))), "High Risk", IF(ISNUMBER(SEARCH("lowrisk", LOWER(INDEX(Paste_Here!T$2:T$600, MATCH(B77, Paste_Here!A$2:A$600, 0))))), "Low Risk", IF(ISNUMBER(SEARCH("somerisk", LOWER(INDEX(Paste_Here!T$2:T$600, MATCH(B77, Paste_Here!A$2:A$600, 0))))), "Some Risk", IF(ISNUMBER(SEARCH("OT", LOWER(INDEX(Paste_Here!T$2:T$600, MATCH(B77, Paste_Here!A$2:A$600, 0))))), "On Track", "")))), ""), "")</f>
        <v/>
      </c>
      <c r="AC77" s="47"/>
      <c r="AD77" s="2"/>
      <c r="AE77" s="47"/>
      <c r="AF77" s="2"/>
      <c r="AG77" s="47"/>
      <c r="AH77" s="2"/>
      <c r="AI77" s="47"/>
      <c r="AJ77" s="2" t="str" cm="1">
        <f t="array" aca="1" ref="AJ77" ca="1">IFERROR(IF(ISNUMBER(SEARCH("BR", INDEX(Paste_Here!AB$2:AB$210, MATCH(B77, Paste_Here!A$2:A$210, 0)))), -1, 1) * VALUE(_xlfn.TEXTJOIN("", TRUE, IF(ISNUMBER(--MID(INDEX(Paste_Here!AB$2:AB$210, MATCH(B77, Paste_Here!A$2:A$210, 0)), ROW(INDIRECT("1:"&amp;LEN(INDEX(Paste_Here!AB$2:AB$210, MATCH(B77, Paste_Here!A$2:A$210, 0))))), 1)), MID(INDEX(Paste_Here!AB$2:AB$210, MATCH(B77, Paste_Here!A$2:A$210, 0)), ROW(INDIRECT("1:"&amp;LEN(INDEX(Paste_Here!AB$2:AB$210, MATCH(B77, Paste_Here!A$2:A$210, 0))))), 1), ""))), "")</f>
        <v/>
      </c>
      <c r="AK77" s="47"/>
      <c r="AL77" s="34" t="str">
        <f>IFERROR(IF(B77&lt;&gt;"", IF(AND(INDEX(Paste_Here!AF$2:AF$600, MATCH(B77, Paste_Here!A$2:A$600, 0))&lt;&gt;"", ISNUMBER(VALUE(INDEX(Paste_Here!AF$2:AF$600, MATCH(B77, Paste_Here!A$2:A$600, 0))))), INDEX(Paste_Here!AF$2:AF$600, MATCH(B77, Paste_Here!A$2:A$600, 0)), ""), ""), "")</f>
        <v/>
      </c>
      <c r="AM77" s="47"/>
      <c r="AN77" s="47"/>
      <c r="AO77" s="2" t="str">
        <f t="shared" si="7"/>
        <v/>
      </c>
      <c r="AP77" s="47"/>
      <c r="AQ77" s="34" t="str">
        <f>IFERROR(IF(B77&lt;&gt;"", IF(COUNTIF(INDEX(Paste_Here!X$2:Y$600, MATCH(B77, Paste_Here!A$2:A$600, 0), 0), "yes") &gt; 0, "No", IF(COUNTIF(INDEX(Paste_Here!X$2:Y$600, MATCH(B77, Paste_Here!A$2:A$600, 0), 0), "no") &gt; 0, "Yes", "")), ""), "")</f>
        <v/>
      </c>
      <c r="AR77" s="47"/>
      <c r="AS77" s="34" t="str">
        <f>IFERROR(IF(B77&lt;&gt;"", IF(AND(INDEX(Paste_Here!U$2:U$600, MATCH(B77, Paste_Here!A$2:A$600, 0))&lt;&gt;"", ISNUMBER(VALUE(INDEX(Paste_Here!U$2:U$600, MATCH(B77, Paste_Here!A$2:A$600, 0))))), INDEX(Paste_Here!U$2:U$600, MATCH(B77, Paste_Here!A$2:A$600, 0)), ""), ""), "")</f>
        <v/>
      </c>
      <c r="AT77" s="47"/>
      <c r="AU77" s="34" t="str">
        <f>IFERROR(IF(B77&lt;&gt;"", IF(ISNUMBER(SEARCH("highrisk", LOWER(INDEX(Paste_Here!V$2:V$600, MATCH(B77, Paste_Here!A$2:A$600, 0))))), "High Risk", IF(ISNUMBER(SEARCH("lowrisk", LOWER(INDEX(Paste_Here!V$2:V$600, MATCH(B77, Paste_Here!A$2:A$600, 0))))), "Low Risk", IF(ISNUMBER(SEARCH("somerisk", LOWER(INDEX(Paste_Here!V$2:V$600, MATCH(B77, Paste_Here!A$2:A$600, 0))))), "Some Risk", ""))), ""), "")</f>
        <v/>
      </c>
      <c r="AV77" s="47"/>
      <c r="AW77" s="34" t="str">
        <f>IFERROR(IF(B77&lt;&gt;"", IF(AND(ISNUMBER(VALUE(INDEX(Paste_Here!W$2:W$600, MATCH(B77, Paste_Here!A$2:A$600, 0)))), INDEX(Paste_Here!W$2:W$600, MATCH(B77, Paste_Here!A$2:A$600, 0)) &lt;&gt; ""), VALUE(INDEX(Paste_Here!W$2:W$600, MATCH(B77, Paste_Here!A$2:A$600, 0))), ""), ""), "")</f>
        <v/>
      </c>
      <c r="AX77" s="47"/>
      <c r="BA77" s="2" t="str">
        <f>IFERROR(IF(B77&lt;&gt;"", IF(AND(INDEX(Paste_Here!AI$2:AI$600, MATCH(B77, Paste_Here!A$2:A$600, 0))&lt;&gt;"", ISNUMBER(VALUE(INDEX(Paste_Here!AI$2:AI$600, MATCH(B77, Paste_Here!A$2:A$600, 0))))), INDEX(Paste_Here!AI$2:AI$600, MATCH(B77, Paste_Here!A$2:A$600, 0)), ""), ""), "")</f>
        <v/>
      </c>
      <c r="BB77" s="47"/>
      <c r="BC77" s="34" t="str">
        <f>IFERROR(IF(B77&lt;&gt;"", IF(ISNUMBER(SEARCH("highrisk", LOWER(INDEX(Paste_Here!AJ$2:AJ$600, MATCH(B77, Paste_Here!A$2:A$600, 0))))), "High Risk", IF(ISNUMBER(SEARCH("lowrisk", LOWER(INDEX(Paste_Here!AJ$2:AJ$600, MATCH(B77, Paste_Here!A$2:A$600, 0))))), "Low Risk", IF(ISNUMBER(SEARCH("somerisk", LOWER(INDEX(Paste_Here!AJ$2:AJ$600, MATCH(B77, Paste_Here!A$2:A$600, 0))))), "Some Risk", IF(ISNUMBER(SEARCH("OT", LOWER(INDEX(Paste_Here!AJ$2:AJ$600, MATCH(B77, Paste_Here!A$2:A$600, 0))))), "On Track", "")))), ""), "")</f>
        <v/>
      </c>
      <c r="BD77" s="47"/>
      <c r="BE77" s="34" t="str">
        <f>IFERROR(IF(B77&lt;&gt;"", IF(AND(INDEX(Paste_Here!AK$2:AK$600, MATCH(B77, Paste_Here!A$2:A$600, 0))&lt;&gt;"", ISNUMBER(VALUE(INDEX(Paste_Here!AK$2:AK$600, MATCH(B77, Paste_Here!A$2:A$600, 0))))), INDEX(Paste_Here!AK$2:AK$600, MATCH(B77, Paste_Here!A$2:A$600, 0)), ""), ""), "")</f>
        <v/>
      </c>
      <c r="BF77" s="47"/>
      <c r="BG77" s="34" t="str" cm="1">
        <f t="array" aca="1" ref="BG77" ca="1">IFERROR(IF(B77&lt;&gt;"", IF(INDEX(Paste_Here!AE$2:AE$600, MATCH(B77, Paste_Here!A$2:A$600, 0))&lt;&gt;"", IF(LEFT(INDEX(Paste_Here!AE$2:AE$600, MATCH(B77, Paste_Here!A$2:A$600, 0)), 2)="EM", -1, 1) * VALUE(_xlfn.TEXTJOIN("", TRUE, IF(ISNUMBER(MID(INDEX(Paste_Here!AE$2:AE$600, MATCH(B77, Paste_Here!A$2:A$600, 0)), ROW(INDIRECT("1:"&amp;LEN(INDEX(Paste_Here!AE$2:AE$600, MATCH(B77, Paste_Here!A$2:A$600, 0))))), 1)*1), MID(INDEX(Paste_Here!AE$2:AE$600, MATCH(B77, Paste_Here!A$2:A$600, 0)), ROW(INDIRECT("1:"&amp;LEN(INDEX(Paste_Here!AE$2:AE$600, MATCH(B77, Paste_Here!A$2:A$600, 0))))), 1), ""))), ""), ""), "")</f>
        <v/>
      </c>
      <c r="BH77" s="47"/>
      <c r="BJ77" s="47"/>
      <c r="BK77" s="2" t="str">
        <f t="shared" si="8"/>
        <v/>
      </c>
      <c r="BL77" s="47"/>
      <c r="BM77" s="34" t="str">
        <f>IFERROR(IF(B77&lt;&gt;"", IF(AND(INDEX(Paste_Here!Z$2:Z$600, MATCH(B77, Paste_Here!A$2:A$600, 0))&lt;&gt;"", ISNUMBER(VALUE(INDEX(Paste_Here!Z$2:Z$600, MATCH(B77, Paste_Here!A$2:A$600, 0))))), INDEX(Paste_Here!Z$2:Z$600, MATCH(B77, Paste_Here!A$2:A$600, 0)), ""), ""), "")</f>
        <v/>
      </c>
      <c r="BN77" s="47"/>
      <c r="BO77" s="34" t="str">
        <f>IFERROR(IF(B77&lt;&gt;"", IF(ISNUMBER(SEARCH("highrisk", LOWER(INDEX(Paste_Here!AA$2:AA$600, MATCH(B77, Paste_Here!A$2:A$600, 0))))), "High Risk", IF(ISNUMBER(SEARCH("lowrisk", LOWER(INDEX(Paste_Here!AA$2:AA$600, MATCH(B77, Paste_Here!A$2:A$600, 0))))), "Low Risk", IF(ISNUMBER(SEARCH("somerisk", LOWER(INDEX(Paste_Here!AA$2:AA$600, MATCH(B77, Paste_Here!A$2:A$600, 0))))), "Some Risk", IF(ISNUMBER(SEARCH("OT", LOWER(INDEX(Paste_Here!AA$2:AA$600, MATCH(B77, Paste_Here!A$2:A$600, 0))))), "On Track", "")))), ""), "")</f>
        <v/>
      </c>
      <c r="BP77" s="47"/>
      <c r="BQ77" s="34" t="str">
        <f>IFERROR(IF(B77&lt;&gt;"", IF(AND(INDEX(Paste_Here!AC$2:AC$600, MATCH(B77, Paste_Here!A$2:A$600, 0))&lt;&gt;"", ISNUMBER(VALUE(INDEX(Paste_Here!AC$2:AC$600, MATCH(B77, Paste_Here!A$2:A$600, 0))))), INDEX(Paste_Here!AC$2:AC$600, MATCH(B77, Paste_Here!A$2:A$600, 0)), ""), ""), "")</f>
        <v/>
      </c>
      <c r="BR77" s="47"/>
      <c r="BS77" s="34" t="str">
        <f>IFERROR(IF(B77&lt;&gt;"", IF(ISNUMBER(SEARCH("highrisk", LOWER(INDEX(Paste_Here!AD$2:AD$600, MATCH(B77, Paste_Here!A$2:A$600, 0))))), "High Risk", IF(ISNUMBER(SEARCH("lowrisk", LOWER(INDEX(Paste_Here!AD$2:AD$600, MATCH(B77, Paste_Here!A$2:A$600, 0))))), "Low Risk", IF(ISNUMBER(SEARCH("somerisk", LOWER(INDEX(Paste_Here!AD$2:AD$600, MATCH(B77, Paste_Here!A$2:A$600, 0))))), "Some Risk", IF(ISNUMBER(SEARCH("OT", LOWER(INDEX(Paste_Here!AD$2:AD$600, MATCH(B77, Paste_Here!A$2:A$600, 0))))), "On Track", "")))), ""), "")</f>
        <v/>
      </c>
      <c r="BT77" s="47"/>
      <c r="BU77" s="34"/>
      <c r="BV77" s="47"/>
      <c r="BW77" s="34"/>
      <c r="BX77" s="47"/>
      <c r="BY77" s="34"/>
      <c r="BZ77" s="47"/>
      <c r="CA77" s="34"/>
      <c r="CB77" s="49"/>
      <c r="CE77" s="47"/>
      <c r="CF77" s="2"/>
      <c r="CG77" s="47"/>
      <c r="CH77" s="34"/>
      <c r="CI77" s="47"/>
      <c r="CJ77" s="34"/>
      <c r="CK77" s="47"/>
      <c r="CL77" s="34"/>
      <c r="CM77" s="47"/>
      <c r="CN77" s="34"/>
      <c r="CO77" s="47"/>
      <c r="CP77" s="34"/>
      <c r="CQ77" s="47"/>
      <c r="CR77" s="34"/>
      <c r="CS77" s="47"/>
      <c r="CT77" s="34"/>
      <c r="CU77" s="47"/>
      <c r="CV77" s="34"/>
      <c r="CW77" s="47"/>
      <c r="CZ77" s="47"/>
      <c r="DA77" s="2"/>
      <c r="DB77" s="47"/>
      <c r="DC77" s="34"/>
      <c r="DD77" s="47"/>
      <c r="DE77" s="34"/>
      <c r="DF77" s="47"/>
      <c r="DG77" s="34"/>
      <c r="DH77" s="47"/>
      <c r="DI77" s="34"/>
      <c r="DJ77" s="47"/>
      <c r="DK77" s="34"/>
      <c r="DL77" s="47"/>
      <c r="DM77" s="34"/>
      <c r="DN77" s="47"/>
      <c r="DO77" s="34"/>
      <c r="DP77" s="47"/>
      <c r="DQ77" s="34"/>
      <c r="DR77" s="47"/>
      <c r="DS77" s="4"/>
      <c r="DT77" s="47"/>
      <c r="DU77" s="47"/>
      <c r="DV77" s="2" t="str">
        <f t="shared" si="9"/>
        <v/>
      </c>
      <c r="DW77" s="47"/>
      <c r="DX77" s="2" t="str">
        <f>IFERROR(IF(B77&lt;&gt;"", IF(ISNUMBER(SEARCH("s", LOWER(INDEX(Paste_Here!M$2:M$600, MATCH(B77, Paste_Here!A$2:A$600, 0))))), "Yes", IF(INDEX(Paste_Here!M$2:M$600, MATCH(B77, Paste_Here!A$2:A$600, 0))&lt;&gt;"", "No", "")), ""), "")</f>
        <v/>
      </c>
      <c r="DY77" s="47"/>
      <c r="DZ77" s="2" t="str">
        <f>IFERROR(IF(B77&lt;&gt;"", IF(ISNUMBER(SEARCH("yes", LOWER(INDEX(Paste_Here!F$2:F$600, MATCH(B77, Paste_Here!A$2:A$600, 0))))), "Yes", IF(ISNUMBER(SEARCH("no", LOWER(INDEX(Paste_Here!F$2:F$600, MATCH(B77, Paste_Here!A$2:A$600, 0))))), "No", "")), ""), "")</f>
        <v/>
      </c>
      <c r="EA77" s="47"/>
      <c r="EB77" s="2" t="str">
        <f>IFERROR(IF(B77&lt;&gt;"", IF(ISNUMBER(SEARCH("english language learner", LOWER(INDEX(Paste_Here!C$2:C$600, MATCH(B77, Paste_Here!A$2:A$600, 0))))), "Yes", ""), ""), "")</f>
        <v/>
      </c>
      <c r="EC77" s="47"/>
      <c r="ED77" s="2" t="str">
        <f>IFERROR(IF(B77&lt;&gt;"", IF(OR(ISNUMBER(SEARCH("b", LOWER(INDEX(Paste_Here!K$2:K$600, MATCH(B77, Paste_Here!A$2:A$600, 0))))), ISNUMBER(SEARCH("h", LOWER(INDEX(Paste_Here!K$2:K$600, MATCH(B77, Paste_Here!A$2:A$600, 0))))), ISNUMBER(SEARCH("i", LOWER(INDEX(Paste_Here!K$2:K$600, MATCH(B77, Paste_Here!A$2:A$600, 0)))))), "Yes", IF(INDEX(Paste_Here!K$2:K$600, MATCH(B77, Paste_Here!A$2:A$600, 0))&lt;&gt;"", "No", "")), ""), "")</f>
        <v/>
      </c>
      <c r="EE77" s="47"/>
      <c r="EF77" s="34" t="str">
        <f>IFERROR(IF(B77&lt;&gt;"", IF(ISNUMBER(SEARCH("yes", LOWER(INDEX(Paste_Here!L$2:L$600, MATCH(B77, Paste_Here!A$2:A$600, 0))))), "Yes", IF(ISNUMBER(SEARCH("no", LOWER(INDEX(Paste_Here!L$2:L$600, MATCH(B77, Paste_Here!A$2:A$600, 0))))), "No", "")), ""), "")</f>
        <v/>
      </c>
      <c r="EG77" s="47"/>
      <c r="EH77" s="2" t="str">
        <f>IFERROR(IF(B77&lt;&gt;"", IF(ISNUMBER(SEARCH("transitional 2", LOWER(INDEX(Paste_Here!C$2:C$600, MATCH(B77, Paste_Here!A$2:A$600, 0))))), "T2", IF(ISNUMBER(SEARCH("transitional 1", LOWER(INDEX(Paste_Here!C$2:C$600, MATCH(B77, Paste_Here!A$2:A$600, 0))))), "T1", IF(ISNUMBER(SEARCH("waived ell services", LOWER(INDEX(Paste_Here!C$2:C$600, MATCH(B77, Paste_Here!A$2:A$600, 0))))), "W", ""))), ""), "")</f>
        <v/>
      </c>
      <c r="EI77" s="47"/>
      <c r="EJ77" s="2" t="str">
        <f>IFERROR(IF(B77&lt;&gt;"", IF(AND(INDEX(Paste_Here!AG$2:AG$600, MATCH(B77, Paste_Here!A$2:A$600, 0))&lt;&gt;"", ISNUMBER(VALUE(INDEX(Paste_Here!AG$2:AG$600, MATCH(B77, Paste_Here!A$2:A$600, 0))))), INDEX(Paste_Here!AG$2:AG$600, MATCH(B77, Paste_Here!A$2:A$600, 0)), ""), ""), "")</f>
        <v/>
      </c>
      <c r="EK77" s="47"/>
      <c r="EL77" s="2" t="str">
        <f>IFERROR(IF(B77&lt;&gt;"", IF(AND(INDEX(Paste_Here!AL$2:AL$600, MATCH(B77, Paste_Here!A$2:A$600, 0))&lt;&gt;"", ISNUMBER(VALUE(INDEX(Paste_Here!AL$2:AL$600, MATCH(B77, Paste_Here!A$2:A$600, 0))))), INDEX(Paste_Here!AL$2:AL$600, MATCH(B77, Paste_Here!A$2:A$600, 0)), ""), ""), "")</f>
        <v/>
      </c>
      <c r="EM77" s="47"/>
      <c r="FA77" s="4" t="str" cm="1">
        <f t="array" ref="FA77">IFERROR(INDEX(Paste_Here!$B$2:$B$600, MATCH(0, COUNTIF(FA$4:FA76, Paste_Here!$B$2:$B$600) + IF(Paste_Here!$B$2:$B$600="", 1, 0), 0)), "")</f>
        <v/>
      </c>
      <c r="FB77" s="4" t="str">
        <f>IF(FA77&lt;&gt;"", INDEX(Paste_Here!$A$2:$A$600, MATCH(FA77, Paste_Here!$B$2:$B$600, 0)), "")</f>
        <v/>
      </c>
      <c r="FC77" s="4" t="str">
        <f t="shared" si="10"/>
        <v/>
      </c>
      <c r="FD77" s="4" t="str" cm="1">
        <f t="array" ref="FD77">IFERROR(INDEX($FC$5:$FC$600, MATCH(SMALL(IF($FC$5:$FC$600&lt;&gt;"", COUNTIF($FC$5:$FC$600, "&lt;"&amp;$FC$5:$FC$600)+1), ROW()-ROW($FD$5)+1), COUNTIF($FC$5:$FC$600, "&lt;"&amp;$FC$5:$FC$600)+1, 0)), "")</f>
        <v/>
      </c>
      <c r="FF77" s="2" t="str">
        <f>IFERROR(IF(B77&lt;&gt;"", IF(AND(INDEX(Paste_Here!AH$2:AH$600, MATCH(B77, Paste_Here!A$2:A$600, 0))&lt;&gt;"", ISNUMBER(VALUE(INDEX(Paste_Here!AH$2:AH$600, MATCH(B77, Paste_Here!A$2:A$600, 0))))), INDEX(Paste_Here!AH$2:AH$600, MATCH(B77, Paste_Here!A$2:A$600, 0)), ""), ""), "")</f>
        <v/>
      </c>
      <c r="FG77" s="47"/>
      <c r="FH77" s="2" t="str">
        <f>IFERROR(IF(B77&lt;&gt;"", IF(AND(INDEX(Paste_Here!AM$2:AM$600, MATCH(B77, Paste_Here!A$2:A$600, 0))&lt;&gt;"", ISNUMBER(VALUE(INDEX(Paste_Here!AM$2:AM$600, MATCH(B77, Paste_Here!A$2:A$600, 0))))), INDEX(Paste_Here!AM$2:AM$600, MATCH(B77, Paste_Here!A$2:A$600, 0)), ""), ""), "")</f>
        <v/>
      </c>
      <c r="FI77" s="47"/>
      <c r="FJ77" s="47"/>
      <c r="FK77" s="2" t="str">
        <f t="shared" si="11"/>
        <v/>
      </c>
      <c r="FL77" s="47"/>
      <c r="FM77" s="2" t="str">
        <f>IFERROR(IF(B77&lt;&gt;"", IF(ISNUMBER(VALUE(INDEX(Paste_Here!H$2:H$600, MATCH(B77, Paste_Here!A$2:A$600, 0)))), IF(VALUE(INDEX(Paste_Here!H$2:H$600, MATCH(B77, Paste_Here!A$2:A$600, 0)))=0, "No", IF(AND(VALUE(INDEX(Paste_Here!H$2:H$600, MATCH(B77, Paste_Here!A$2:A$600, 0)))&gt;=1, VALUE(INDEX(Paste_Here!H$2:H$600, MATCH(B77, Paste_Here!A$2:A$600, 0)))&lt;=4), VALUE(INDEX(Paste_Here!H$2:H$600, MATCH(B77, Paste_Here!A$2:A$600, 0))), "")), ""), ""), "")</f>
        <v/>
      </c>
      <c r="FN77" s="47"/>
      <c r="FO77" s="34" t="str">
        <f>IFERROR(IF(B77&lt;&gt;"", IF(ISNUMBER(VALUE(INDEX(Paste_Here!I$2:I$600, MATCH(B77, Paste_Here!A$2:A$600, 0)))), IF(VALUE(INDEX(Paste_Here!I$2:I$600, MATCH(B77, Paste_Here!A$2:A$600, 0)))=0, "No", IF(AND(VALUE(INDEX(Paste_Here!I$2:I$600, MATCH(B77, Paste_Here!A$2:A$600, 0)))&gt;=1, VALUE(INDEX(Paste_Here!I$2:I$600, MATCH(B77, Paste_Here!A$2:A$600, 0)))&lt;=4), VALUE(INDEX(Paste_Here!I$2:I$600, MATCH(B77, Paste_Here!A$2:A$600, 0))), "")), ""), ""), "")</f>
        <v/>
      </c>
      <c r="FP77" s="47"/>
      <c r="FQ77" s="2"/>
      <c r="FR77" s="47"/>
      <c r="FS77" s="2"/>
      <c r="FT77" s="47"/>
      <c r="FU77" s="2"/>
      <c r="FV77" s="47"/>
      <c r="FW77" s="2"/>
      <c r="FX77" s="47"/>
      <c r="FY77" s="2"/>
      <c r="FZ77" s="47"/>
      <c r="GA77" s="2"/>
      <c r="GB77" s="47"/>
      <c r="GU77" s="2"/>
      <c r="GV77" s="47"/>
      <c r="GW77" s="2"/>
      <c r="GX77" s="47"/>
    </row>
    <row r="78" spans="1:206" ht="11.65">
      <c r="A78" s="47"/>
      <c r="B78" s="2" t="str">
        <f t="shared" si="6"/>
        <v/>
      </c>
      <c r="C78" s="47"/>
      <c r="D78" s="2" t="str">
        <f>IFERROR(IF(B78&lt;&gt;"", IF(COUNTIF(INDEX(Paste_Here!N$2:O$600, MATCH(B78, Paste_Here!A$2:A$600, 0), 0), "yes") &gt; 0, "No", IF(COUNTIF(INDEX(Paste_Here!N$2:O$600, MATCH(B78, Paste_Here!A$2:A$600, 0), 0), "no") &gt; 0, "Yes", "")), ""), "")</f>
        <v/>
      </c>
      <c r="E78" s="47"/>
      <c r="F78" s="84" t="str">
        <f>IFERROR(IF(B78&lt;&gt;"", IF(AND(INDEX(Paste_Here!P$2:P$600, MATCH(B78, Paste_Here!A$2:A$600, 0))&lt;&gt;"", ISNUMBER(VALUE(INDEX(Paste_Here!P$2:P$600, MATCH(B78, Paste_Here!A$2:A$600, 0))))), INDEX(Paste_Here!P$2:P$600, MATCH(B78, Paste_Here!A$2:A$600, 0)), ""), ""), "")</f>
        <v/>
      </c>
      <c r="G78" s="47"/>
      <c r="H78" s="2" t="str">
        <f>IFERROR(IF(B78&lt;&gt;"", IF(ISNUMBER(SEARCH("highrisk", LOWER(INDEX(Paste_Here!Q$2:Q$600, MATCH(B78, Paste_Here!A$2:A$600, 0))))), "High Risk", IF(ISNUMBER(SEARCH("lowrisk", LOWER(INDEX(Paste_Here!Q$2:Q$600, MATCH(B78, Paste_Here!A$2:A$600, 0))))), "Low Risk", IF(ISNUMBER(SEARCH("somerisk", LOWER(INDEX(Paste_Here!Q$2:Q$600, MATCH(B78, Paste_Here!A$2:A$600, 0))))), "Some Risk", ""))), ""), "")</f>
        <v/>
      </c>
      <c r="I78" s="47"/>
      <c r="J78" s="2"/>
      <c r="K78" s="47"/>
      <c r="L78" s="2"/>
      <c r="M78" s="47"/>
      <c r="N78" s="2"/>
      <c r="O78" s="47"/>
      <c r="P78" s="2" t="str">
        <f>IFERROR(IF(B78&lt;&gt;"", IF(AND(ISNUMBER(VALUE(INDEX(Paste_Here!R$2:R$600, MATCH(B78, Paste_Here!A$2:A$600, 0)))), INDEX(Paste_Here!R$2:R$600, MATCH(B78, Paste_Here!A$2:A$600, 0)) &lt;&gt; ""), VALUE(INDEX(Paste_Here!R$2:R$600, MATCH(B78, Paste_Here!A$2:A$600, 0))), ""), ""), "")</f>
        <v/>
      </c>
      <c r="Q78" s="47"/>
      <c r="R78" s="2"/>
      <c r="S78" s="47"/>
      <c r="W78" s="47"/>
      <c r="X78" s="2"/>
      <c r="Y78" s="47"/>
      <c r="Z78" s="2" t="str">
        <f>IFERROR(IF(B78&lt;&gt;"", IF(AND(INDEX(Paste_Here!S$2:S$600, MATCH(B78, Paste_Here!A$2:A$600, 0))&lt;&gt;"", ISNUMBER(VALUE(INDEX(Paste_Here!S$2:S$600, MATCH(B78, Paste_Here!A$2:A$600, 0))))), INDEX(Paste_Here!S$2:S$600, MATCH(B78, Paste_Here!A$2:A$600, 0)), ""), ""), "")</f>
        <v/>
      </c>
      <c r="AA78" s="47"/>
      <c r="AB78" s="2" t="str">
        <f>IFERROR(IF(B78&lt;&gt;"", IF(ISNUMBER(SEARCH("highrisk", LOWER(INDEX(Paste_Here!T$2:T$600, MATCH(B78, Paste_Here!A$2:A$600, 0))))), "High Risk", IF(ISNUMBER(SEARCH("lowrisk", LOWER(INDEX(Paste_Here!T$2:T$600, MATCH(B78, Paste_Here!A$2:A$600, 0))))), "Low Risk", IF(ISNUMBER(SEARCH("somerisk", LOWER(INDEX(Paste_Here!T$2:T$600, MATCH(B78, Paste_Here!A$2:A$600, 0))))), "Some Risk", IF(ISNUMBER(SEARCH("OT", LOWER(INDEX(Paste_Here!T$2:T$600, MATCH(B78, Paste_Here!A$2:A$600, 0))))), "On Track", "")))), ""), "")</f>
        <v/>
      </c>
      <c r="AC78" s="47"/>
      <c r="AD78" s="2"/>
      <c r="AE78" s="47"/>
      <c r="AF78" s="2"/>
      <c r="AG78" s="47"/>
      <c r="AH78" s="2"/>
      <c r="AI78" s="47"/>
      <c r="AJ78" s="2" t="str" cm="1">
        <f t="array" aca="1" ref="AJ78" ca="1">IFERROR(IF(ISNUMBER(SEARCH("BR", INDEX(Paste_Here!AB$2:AB$210, MATCH(B78, Paste_Here!A$2:A$210, 0)))), -1, 1) * VALUE(_xlfn.TEXTJOIN("", TRUE, IF(ISNUMBER(--MID(INDEX(Paste_Here!AB$2:AB$210, MATCH(B78, Paste_Here!A$2:A$210, 0)), ROW(INDIRECT("1:"&amp;LEN(INDEX(Paste_Here!AB$2:AB$210, MATCH(B78, Paste_Here!A$2:A$210, 0))))), 1)), MID(INDEX(Paste_Here!AB$2:AB$210, MATCH(B78, Paste_Here!A$2:A$210, 0)), ROW(INDIRECT("1:"&amp;LEN(INDEX(Paste_Here!AB$2:AB$210, MATCH(B78, Paste_Here!A$2:A$210, 0))))), 1), ""))), "")</f>
        <v/>
      </c>
      <c r="AK78" s="47"/>
      <c r="AL78" s="34" t="str">
        <f>IFERROR(IF(B78&lt;&gt;"", IF(AND(INDEX(Paste_Here!AF$2:AF$600, MATCH(B78, Paste_Here!A$2:A$600, 0))&lt;&gt;"", ISNUMBER(VALUE(INDEX(Paste_Here!AF$2:AF$600, MATCH(B78, Paste_Here!A$2:A$600, 0))))), INDEX(Paste_Here!AF$2:AF$600, MATCH(B78, Paste_Here!A$2:A$600, 0)), ""), ""), "")</f>
        <v/>
      </c>
      <c r="AM78" s="47"/>
      <c r="AN78" s="47"/>
      <c r="AO78" s="2" t="str">
        <f t="shared" si="7"/>
        <v/>
      </c>
      <c r="AP78" s="47"/>
      <c r="AQ78" s="34" t="str">
        <f>IFERROR(IF(B78&lt;&gt;"", IF(COUNTIF(INDEX(Paste_Here!X$2:Y$600, MATCH(B78, Paste_Here!A$2:A$600, 0), 0), "yes") &gt; 0, "No", IF(COUNTIF(INDEX(Paste_Here!X$2:Y$600, MATCH(B78, Paste_Here!A$2:A$600, 0), 0), "no") &gt; 0, "Yes", "")), ""), "")</f>
        <v/>
      </c>
      <c r="AR78" s="47"/>
      <c r="AS78" s="34" t="str">
        <f>IFERROR(IF(B78&lt;&gt;"", IF(AND(INDEX(Paste_Here!U$2:U$600, MATCH(B78, Paste_Here!A$2:A$600, 0))&lt;&gt;"", ISNUMBER(VALUE(INDEX(Paste_Here!U$2:U$600, MATCH(B78, Paste_Here!A$2:A$600, 0))))), INDEX(Paste_Here!U$2:U$600, MATCH(B78, Paste_Here!A$2:A$600, 0)), ""), ""), "")</f>
        <v/>
      </c>
      <c r="AT78" s="47"/>
      <c r="AU78" s="34" t="str">
        <f>IFERROR(IF(B78&lt;&gt;"", IF(ISNUMBER(SEARCH("highrisk", LOWER(INDEX(Paste_Here!V$2:V$600, MATCH(B78, Paste_Here!A$2:A$600, 0))))), "High Risk", IF(ISNUMBER(SEARCH("lowrisk", LOWER(INDEX(Paste_Here!V$2:V$600, MATCH(B78, Paste_Here!A$2:A$600, 0))))), "Low Risk", IF(ISNUMBER(SEARCH("somerisk", LOWER(INDEX(Paste_Here!V$2:V$600, MATCH(B78, Paste_Here!A$2:A$600, 0))))), "Some Risk", ""))), ""), "")</f>
        <v/>
      </c>
      <c r="AV78" s="47"/>
      <c r="AW78" s="34" t="str">
        <f>IFERROR(IF(B78&lt;&gt;"", IF(AND(ISNUMBER(VALUE(INDEX(Paste_Here!W$2:W$600, MATCH(B78, Paste_Here!A$2:A$600, 0)))), INDEX(Paste_Here!W$2:W$600, MATCH(B78, Paste_Here!A$2:A$600, 0)) &lt;&gt; ""), VALUE(INDEX(Paste_Here!W$2:W$600, MATCH(B78, Paste_Here!A$2:A$600, 0))), ""), ""), "")</f>
        <v/>
      </c>
      <c r="AX78" s="47"/>
      <c r="BA78" s="2" t="str">
        <f>IFERROR(IF(B78&lt;&gt;"", IF(AND(INDEX(Paste_Here!AI$2:AI$600, MATCH(B78, Paste_Here!A$2:A$600, 0))&lt;&gt;"", ISNUMBER(VALUE(INDEX(Paste_Here!AI$2:AI$600, MATCH(B78, Paste_Here!A$2:A$600, 0))))), INDEX(Paste_Here!AI$2:AI$600, MATCH(B78, Paste_Here!A$2:A$600, 0)), ""), ""), "")</f>
        <v/>
      </c>
      <c r="BB78" s="47"/>
      <c r="BC78" s="34" t="str">
        <f>IFERROR(IF(B78&lt;&gt;"", IF(ISNUMBER(SEARCH("highrisk", LOWER(INDEX(Paste_Here!AJ$2:AJ$600, MATCH(B78, Paste_Here!A$2:A$600, 0))))), "High Risk", IF(ISNUMBER(SEARCH("lowrisk", LOWER(INDEX(Paste_Here!AJ$2:AJ$600, MATCH(B78, Paste_Here!A$2:A$600, 0))))), "Low Risk", IF(ISNUMBER(SEARCH("somerisk", LOWER(INDEX(Paste_Here!AJ$2:AJ$600, MATCH(B78, Paste_Here!A$2:A$600, 0))))), "Some Risk", IF(ISNUMBER(SEARCH("OT", LOWER(INDEX(Paste_Here!AJ$2:AJ$600, MATCH(B78, Paste_Here!A$2:A$600, 0))))), "On Track", "")))), ""), "")</f>
        <v/>
      </c>
      <c r="BD78" s="47"/>
      <c r="BE78" s="34" t="str">
        <f>IFERROR(IF(B78&lt;&gt;"", IF(AND(INDEX(Paste_Here!AK$2:AK$600, MATCH(B78, Paste_Here!A$2:A$600, 0))&lt;&gt;"", ISNUMBER(VALUE(INDEX(Paste_Here!AK$2:AK$600, MATCH(B78, Paste_Here!A$2:A$600, 0))))), INDEX(Paste_Here!AK$2:AK$600, MATCH(B78, Paste_Here!A$2:A$600, 0)), ""), ""), "")</f>
        <v/>
      </c>
      <c r="BF78" s="47"/>
      <c r="BG78" s="34" t="str" cm="1">
        <f t="array" aca="1" ref="BG78" ca="1">IFERROR(IF(B78&lt;&gt;"", IF(INDEX(Paste_Here!AE$2:AE$600, MATCH(B78, Paste_Here!A$2:A$600, 0))&lt;&gt;"", IF(LEFT(INDEX(Paste_Here!AE$2:AE$600, MATCH(B78, Paste_Here!A$2:A$600, 0)), 2)="EM", -1, 1) * VALUE(_xlfn.TEXTJOIN("", TRUE, IF(ISNUMBER(MID(INDEX(Paste_Here!AE$2:AE$600, MATCH(B78, Paste_Here!A$2:A$600, 0)), ROW(INDIRECT("1:"&amp;LEN(INDEX(Paste_Here!AE$2:AE$600, MATCH(B78, Paste_Here!A$2:A$600, 0))))), 1)*1), MID(INDEX(Paste_Here!AE$2:AE$600, MATCH(B78, Paste_Here!A$2:A$600, 0)), ROW(INDIRECT("1:"&amp;LEN(INDEX(Paste_Here!AE$2:AE$600, MATCH(B78, Paste_Here!A$2:A$600, 0))))), 1), ""))), ""), ""), "")</f>
        <v/>
      </c>
      <c r="BH78" s="47"/>
      <c r="BJ78" s="47"/>
      <c r="BK78" s="2" t="str">
        <f t="shared" si="8"/>
        <v/>
      </c>
      <c r="BL78" s="47"/>
      <c r="BM78" s="34" t="str">
        <f>IFERROR(IF(B78&lt;&gt;"", IF(AND(INDEX(Paste_Here!Z$2:Z$600, MATCH(B78, Paste_Here!A$2:A$600, 0))&lt;&gt;"", ISNUMBER(VALUE(INDEX(Paste_Here!Z$2:Z$600, MATCH(B78, Paste_Here!A$2:A$600, 0))))), INDEX(Paste_Here!Z$2:Z$600, MATCH(B78, Paste_Here!A$2:A$600, 0)), ""), ""), "")</f>
        <v/>
      </c>
      <c r="BN78" s="47"/>
      <c r="BO78" s="34" t="str">
        <f>IFERROR(IF(B78&lt;&gt;"", IF(ISNUMBER(SEARCH("highrisk", LOWER(INDEX(Paste_Here!AA$2:AA$600, MATCH(B78, Paste_Here!A$2:A$600, 0))))), "High Risk", IF(ISNUMBER(SEARCH("lowrisk", LOWER(INDEX(Paste_Here!AA$2:AA$600, MATCH(B78, Paste_Here!A$2:A$600, 0))))), "Low Risk", IF(ISNUMBER(SEARCH("somerisk", LOWER(INDEX(Paste_Here!AA$2:AA$600, MATCH(B78, Paste_Here!A$2:A$600, 0))))), "Some Risk", IF(ISNUMBER(SEARCH("OT", LOWER(INDEX(Paste_Here!AA$2:AA$600, MATCH(B78, Paste_Here!A$2:A$600, 0))))), "On Track", "")))), ""), "")</f>
        <v/>
      </c>
      <c r="BP78" s="47"/>
      <c r="BQ78" s="34" t="str">
        <f>IFERROR(IF(B78&lt;&gt;"", IF(AND(INDEX(Paste_Here!AC$2:AC$600, MATCH(B78, Paste_Here!A$2:A$600, 0))&lt;&gt;"", ISNUMBER(VALUE(INDEX(Paste_Here!AC$2:AC$600, MATCH(B78, Paste_Here!A$2:A$600, 0))))), INDEX(Paste_Here!AC$2:AC$600, MATCH(B78, Paste_Here!A$2:A$600, 0)), ""), ""), "")</f>
        <v/>
      </c>
      <c r="BR78" s="47"/>
      <c r="BS78" s="34" t="str">
        <f>IFERROR(IF(B78&lt;&gt;"", IF(ISNUMBER(SEARCH("highrisk", LOWER(INDEX(Paste_Here!AD$2:AD$600, MATCH(B78, Paste_Here!A$2:A$600, 0))))), "High Risk", IF(ISNUMBER(SEARCH("lowrisk", LOWER(INDEX(Paste_Here!AD$2:AD$600, MATCH(B78, Paste_Here!A$2:A$600, 0))))), "Low Risk", IF(ISNUMBER(SEARCH("somerisk", LOWER(INDEX(Paste_Here!AD$2:AD$600, MATCH(B78, Paste_Here!A$2:A$600, 0))))), "Some Risk", IF(ISNUMBER(SEARCH("OT", LOWER(INDEX(Paste_Here!AD$2:AD$600, MATCH(B78, Paste_Here!A$2:A$600, 0))))), "On Track", "")))), ""), "")</f>
        <v/>
      </c>
      <c r="BT78" s="47"/>
      <c r="BU78" s="34"/>
      <c r="BV78" s="47"/>
      <c r="BW78" s="34"/>
      <c r="BX78" s="47"/>
      <c r="BY78" s="34"/>
      <c r="BZ78" s="47"/>
      <c r="CA78" s="34"/>
      <c r="CB78" s="49"/>
      <c r="CE78" s="47"/>
      <c r="CF78" s="2"/>
      <c r="CG78" s="47"/>
      <c r="CH78" s="34"/>
      <c r="CI78" s="47"/>
      <c r="CJ78" s="34"/>
      <c r="CK78" s="47"/>
      <c r="CL78" s="34"/>
      <c r="CM78" s="47"/>
      <c r="CN78" s="34"/>
      <c r="CO78" s="47"/>
      <c r="CP78" s="34"/>
      <c r="CQ78" s="47"/>
      <c r="CR78" s="34"/>
      <c r="CS78" s="47"/>
      <c r="CT78" s="34"/>
      <c r="CU78" s="47"/>
      <c r="CV78" s="34"/>
      <c r="CW78" s="47"/>
      <c r="CZ78" s="47"/>
      <c r="DA78" s="2"/>
      <c r="DB78" s="47"/>
      <c r="DC78" s="34"/>
      <c r="DD78" s="47"/>
      <c r="DE78" s="34"/>
      <c r="DF78" s="47"/>
      <c r="DG78" s="34"/>
      <c r="DH78" s="47"/>
      <c r="DI78" s="34"/>
      <c r="DJ78" s="47"/>
      <c r="DK78" s="34"/>
      <c r="DL78" s="47"/>
      <c r="DM78" s="34"/>
      <c r="DN78" s="47"/>
      <c r="DO78" s="34"/>
      <c r="DP78" s="47"/>
      <c r="DQ78" s="34"/>
      <c r="DR78" s="47"/>
      <c r="DS78" s="4"/>
      <c r="DT78" s="47"/>
      <c r="DU78" s="47"/>
      <c r="DV78" s="2" t="str">
        <f t="shared" si="9"/>
        <v/>
      </c>
      <c r="DW78" s="47"/>
      <c r="DX78" s="2" t="str">
        <f>IFERROR(IF(B78&lt;&gt;"", IF(ISNUMBER(SEARCH("s", LOWER(INDEX(Paste_Here!M$2:M$600, MATCH(B78, Paste_Here!A$2:A$600, 0))))), "Yes", IF(INDEX(Paste_Here!M$2:M$600, MATCH(B78, Paste_Here!A$2:A$600, 0))&lt;&gt;"", "No", "")), ""), "")</f>
        <v/>
      </c>
      <c r="DY78" s="47"/>
      <c r="DZ78" s="2" t="str">
        <f>IFERROR(IF(B78&lt;&gt;"", IF(ISNUMBER(SEARCH("yes", LOWER(INDEX(Paste_Here!F$2:F$600, MATCH(B78, Paste_Here!A$2:A$600, 0))))), "Yes", IF(ISNUMBER(SEARCH("no", LOWER(INDEX(Paste_Here!F$2:F$600, MATCH(B78, Paste_Here!A$2:A$600, 0))))), "No", "")), ""), "")</f>
        <v/>
      </c>
      <c r="EA78" s="47"/>
      <c r="EB78" s="2" t="str">
        <f>IFERROR(IF(B78&lt;&gt;"", IF(ISNUMBER(SEARCH("english language learner", LOWER(INDEX(Paste_Here!C$2:C$600, MATCH(B78, Paste_Here!A$2:A$600, 0))))), "Yes", ""), ""), "")</f>
        <v/>
      </c>
      <c r="EC78" s="47"/>
      <c r="ED78" s="2" t="str">
        <f>IFERROR(IF(B78&lt;&gt;"", IF(OR(ISNUMBER(SEARCH("b", LOWER(INDEX(Paste_Here!K$2:K$600, MATCH(B78, Paste_Here!A$2:A$600, 0))))), ISNUMBER(SEARCH("h", LOWER(INDEX(Paste_Here!K$2:K$600, MATCH(B78, Paste_Here!A$2:A$600, 0))))), ISNUMBER(SEARCH("i", LOWER(INDEX(Paste_Here!K$2:K$600, MATCH(B78, Paste_Here!A$2:A$600, 0)))))), "Yes", IF(INDEX(Paste_Here!K$2:K$600, MATCH(B78, Paste_Here!A$2:A$600, 0))&lt;&gt;"", "No", "")), ""), "")</f>
        <v/>
      </c>
      <c r="EE78" s="47"/>
      <c r="EF78" s="34" t="str">
        <f>IFERROR(IF(B78&lt;&gt;"", IF(ISNUMBER(SEARCH("yes", LOWER(INDEX(Paste_Here!L$2:L$600, MATCH(B78, Paste_Here!A$2:A$600, 0))))), "Yes", IF(ISNUMBER(SEARCH("no", LOWER(INDEX(Paste_Here!L$2:L$600, MATCH(B78, Paste_Here!A$2:A$600, 0))))), "No", "")), ""), "")</f>
        <v/>
      </c>
      <c r="EG78" s="47"/>
      <c r="EH78" s="2" t="str">
        <f>IFERROR(IF(B78&lt;&gt;"", IF(ISNUMBER(SEARCH("transitional 2", LOWER(INDEX(Paste_Here!C$2:C$600, MATCH(B78, Paste_Here!A$2:A$600, 0))))), "T2", IF(ISNUMBER(SEARCH("transitional 1", LOWER(INDEX(Paste_Here!C$2:C$600, MATCH(B78, Paste_Here!A$2:A$600, 0))))), "T1", IF(ISNUMBER(SEARCH("waived ell services", LOWER(INDEX(Paste_Here!C$2:C$600, MATCH(B78, Paste_Here!A$2:A$600, 0))))), "W", ""))), ""), "")</f>
        <v/>
      </c>
      <c r="EI78" s="47"/>
      <c r="EJ78" s="2" t="str">
        <f>IFERROR(IF(B78&lt;&gt;"", IF(AND(INDEX(Paste_Here!AG$2:AG$600, MATCH(B78, Paste_Here!A$2:A$600, 0))&lt;&gt;"", ISNUMBER(VALUE(INDEX(Paste_Here!AG$2:AG$600, MATCH(B78, Paste_Here!A$2:A$600, 0))))), INDEX(Paste_Here!AG$2:AG$600, MATCH(B78, Paste_Here!A$2:A$600, 0)), ""), ""), "")</f>
        <v/>
      </c>
      <c r="EK78" s="47"/>
      <c r="EL78" s="2" t="str">
        <f>IFERROR(IF(B78&lt;&gt;"", IF(AND(INDEX(Paste_Here!AL$2:AL$600, MATCH(B78, Paste_Here!A$2:A$600, 0))&lt;&gt;"", ISNUMBER(VALUE(INDEX(Paste_Here!AL$2:AL$600, MATCH(B78, Paste_Here!A$2:A$600, 0))))), INDEX(Paste_Here!AL$2:AL$600, MATCH(B78, Paste_Here!A$2:A$600, 0)), ""), ""), "")</f>
        <v/>
      </c>
      <c r="EM78" s="47"/>
      <c r="FA78" s="4" t="str" cm="1">
        <f t="array" ref="FA78">IFERROR(INDEX(Paste_Here!$B$2:$B$600, MATCH(0, COUNTIF(FA$4:FA77, Paste_Here!$B$2:$B$600) + IF(Paste_Here!$B$2:$B$600="", 1, 0), 0)), "")</f>
        <v/>
      </c>
      <c r="FB78" s="4" t="str">
        <f>IF(FA78&lt;&gt;"", INDEX(Paste_Here!$A$2:$A$600, MATCH(FA78, Paste_Here!$B$2:$B$600, 0)), "")</f>
        <v/>
      </c>
      <c r="FC78" s="4" t="str">
        <f t="shared" si="10"/>
        <v/>
      </c>
      <c r="FD78" s="4" t="str" cm="1">
        <f t="array" ref="FD78">IFERROR(INDEX($FC$5:$FC$600, MATCH(SMALL(IF($FC$5:$FC$600&lt;&gt;"", COUNTIF($FC$5:$FC$600, "&lt;"&amp;$FC$5:$FC$600)+1), ROW()-ROW($FD$5)+1), COUNTIF($FC$5:$FC$600, "&lt;"&amp;$FC$5:$FC$600)+1, 0)), "")</f>
        <v/>
      </c>
      <c r="FF78" s="2" t="str">
        <f>IFERROR(IF(B78&lt;&gt;"", IF(AND(INDEX(Paste_Here!AH$2:AH$600, MATCH(B78, Paste_Here!A$2:A$600, 0))&lt;&gt;"", ISNUMBER(VALUE(INDEX(Paste_Here!AH$2:AH$600, MATCH(B78, Paste_Here!A$2:A$600, 0))))), INDEX(Paste_Here!AH$2:AH$600, MATCH(B78, Paste_Here!A$2:A$600, 0)), ""), ""), "")</f>
        <v/>
      </c>
      <c r="FG78" s="47"/>
      <c r="FH78" s="2" t="str">
        <f>IFERROR(IF(B78&lt;&gt;"", IF(AND(INDEX(Paste_Here!AM$2:AM$600, MATCH(B78, Paste_Here!A$2:A$600, 0))&lt;&gt;"", ISNUMBER(VALUE(INDEX(Paste_Here!AM$2:AM$600, MATCH(B78, Paste_Here!A$2:A$600, 0))))), INDEX(Paste_Here!AM$2:AM$600, MATCH(B78, Paste_Here!A$2:A$600, 0)), ""), ""), "")</f>
        <v/>
      </c>
      <c r="FI78" s="47"/>
      <c r="FJ78" s="47"/>
      <c r="FK78" s="2" t="str">
        <f t="shared" si="11"/>
        <v/>
      </c>
      <c r="FL78" s="47"/>
      <c r="FM78" s="2" t="str">
        <f>IFERROR(IF(B78&lt;&gt;"", IF(ISNUMBER(VALUE(INDEX(Paste_Here!H$2:H$600, MATCH(B78, Paste_Here!A$2:A$600, 0)))), IF(VALUE(INDEX(Paste_Here!H$2:H$600, MATCH(B78, Paste_Here!A$2:A$600, 0)))=0, "No", IF(AND(VALUE(INDEX(Paste_Here!H$2:H$600, MATCH(B78, Paste_Here!A$2:A$600, 0)))&gt;=1, VALUE(INDEX(Paste_Here!H$2:H$600, MATCH(B78, Paste_Here!A$2:A$600, 0)))&lt;=4), VALUE(INDEX(Paste_Here!H$2:H$600, MATCH(B78, Paste_Here!A$2:A$600, 0))), "")), ""), ""), "")</f>
        <v/>
      </c>
      <c r="FN78" s="47"/>
      <c r="FO78" s="34" t="str">
        <f>IFERROR(IF(B78&lt;&gt;"", IF(ISNUMBER(VALUE(INDEX(Paste_Here!I$2:I$600, MATCH(B78, Paste_Here!A$2:A$600, 0)))), IF(VALUE(INDEX(Paste_Here!I$2:I$600, MATCH(B78, Paste_Here!A$2:A$600, 0)))=0, "No", IF(AND(VALUE(INDEX(Paste_Here!I$2:I$600, MATCH(B78, Paste_Here!A$2:A$600, 0)))&gt;=1, VALUE(INDEX(Paste_Here!I$2:I$600, MATCH(B78, Paste_Here!A$2:A$600, 0)))&lt;=4), VALUE(INDEX(Paste_Here!I$2:I$600, MATCH(B78, Paste_Here!A$2:A$600, 0))), "")), ""), ""), "")</f>
        <v/>
      </c>
      <c r="FP78" s="47"/>
      <c r="FQ78" s="2"/>
      <c r="FR78" s="47"/>
      <c r="FS78" s="2"/>
      <c r="FT78" s="47"/>
      <c r="FU78" s="2"/>
      <c r="FV78" s="47"/>
      <c r="FW78" s="2"/>
      <c r="FX78" s="47"/>
      <c r="FY78" s="2"/>
      <c r="FZ78" s="47"/>
      <c r="GA78" s="2"/>
      <c r="GB78" s="47"/>
      <c r="GU78" s="2"/>
      <c r="GV78" s="47"/>
      <c r="GW78" s="2"/>
      <c r="GX78" s="47"/>
    </row>
    <row r="79" spans="1:206" ht="11.65">
      <c r="A79" s="47"/>
      <c r="B79" s="2" t="str">
        <f t="shared" si="6"/>
        <v/>
      </c>
      <c r="C79" s="47"/>
      <c r="D79" s="2" t="str">
        <f>IFERROR(IF(B79&lt;&gt;"", IF(COUNTIF(INDEX(Paste_Here!N$2:O$600, MATCH(B79, Paste_Here!A$2:A$600, 0), 0), "yes") &gt; 0, "No", IF(COUNTIF(INDEX(Paste_Here!N$2:O$600, MATCH(B79, Paste_Here!A$2:A$600, 0), 0), "no") &gt; 0, "Yes", "")), ""), "")</f>
        <v/>
      </c>
      <c r="E79" s="47"/>
      <c r="F79" s="84" t="str">
        <f>IFERROR(IF(B79&lt;&gt;"", IF(AND(INDEX(Paste_Here!P$2:P$600, MATCH(B79, Paste_Here!A$2:A$600, 0))&lt;&gt;"", ISNUMBER(VALUE(INDEX(Paste_Here!P$2:P$600, MATCH(B79, Paste_Here!A$2:A$600, 0))))), INDEX(Paste_Here!P$2:P$600, MATCH(B79, Paste_Here!A$2:A$600, 0)), ""), ""), "")</f>
        <v/>
      </c>
      <c r="G79" s="47"/>
      <c r="H79" s="2" t="str">
        <f>IFERROR(IF(B79&lt;&gt;"", IF(ISNUMBER(SEARCH("highrisk", LOWER(INDEX(Paste_Here!Q$2:Q$600, MATCH(B79, Paste_Here!A$2:A$600, 0))))), "High Risk", IF(ISNUMBER(SEARCH("lowrisk", LOWER(INDEX(Paste_Here!Q$2:Q$600, MATCH(B79, Paste_Here!A$2:A$600, 0))))), "Low Risk", IF(ISNUMBER(SEARCH("somerisk", LOWER(INDEX(Paste_Here!Q$2:Q$600, MATCH(B79, Paste_Here!A$2:A$600, 0))))), "Some Risk", ""))), ""), "")</f>
        <v/>
      </c>
      <c r="I79" s="47"/>
      <c r="J79" s="2"/>
      <c r="K79" s="47"/>
      <c r="L79" s="2"/>
      <c r="M79" s="47"/>
      <c r="N79" s="2"/>
      <c r="O79" s="47"/>
      <c r="P79" s="2" t="str">
        <f>IFERROR(IF(B79&lt;&gt;"", IF(AND(ISNUMBER(VALUE(INDEX(Paste_Here!R$2:R$600, MATCH(B79, Paste_Here!A$2:A$600, 0)))), INDEX(Paste_Here!R$2:R$600, MATCH(B79, Paste_Here!A$2:A$600, 0)) &lt;&gt; ""), VALUE(INDEX(Paste_Here!R$2:R$600, MATCH(B79, Paste_Here!A$2:A$600, 0))), ""), ""), "")</f>
        <v/>
      </c>
      <c r="Q79" s="47"/>
      <c r="R79" s="2"/>
      <c r="S79" s="47"/>
      <c r="W79" s="47"/>
      <c r="X79" s="2"/>
      <c r="Y79" s="47"/>
      <c r="Z79" s="2" t="str">
        <f>IFERROR(IF(B79&lt;&gt;"", IF(AND(INDEX(Paste_Here!S$2:S$600, MATCH(B79, Paste_Here!A$2:A$600, 0))&lt;&gt;"", ISNUMBER(VALUE(INDEX(Paste_Here!S$2:S$600, MATCH(B79, Paste_Here!A$2:A$600, 0))))), INDEX(Paste_Here!S$2:S$600, MATCH(B79, Paste_Here!A$2:A$600, 0)), ""), ""), "")</f>
        <v/>
      </c>
      <c r="AA79" s="47"/>
      <c r="AB79" s="2" t="str">
        <f>IFERROR(IF(B79&lt;&gt;"", IF(ISNUMBER(SEARCH("highrisk", LOWER(INDEX(Paste_Here!T$2:T$600, MATCH(B79, Paste_Here!A$2:A$600, 0))))), "High Risk", IF(ISNUMBER(SEARCH("lowrisk", LOWER(INDEX(Paste_Here!T$2:T$600, MATCH(B79, Paste_Here!A$2:A$600, 0))))), "Low Risk", IF(ISNUMBER(SEARCH("somerisk", LOWER(INDEX(Paste_Here!T$2:T$600, MATCH(B79, Paste_Here!A$2:A$600, 0))))), "Some Risk", IF(ISNUMBER(SEARCH("OT", LOWER(INDEX(Paste_Here!T$2:T$600, MATCH(B79, Paste_Here!A$2:A$600, 0))))), "On Track", "")))), ""), "")</f>
        <v/>
      </c>
      <c r="AC79" s="47"/>
      <c r="AD79" s="2"/>
      <c r="AE79" s="47"/>
      <c r="AF79" s="2"/>
      <c r="AG79" s="47"/>
      <c r="AH79" s="2"/>
      <c r="AI79" s="47"/>
      <c r="AJ79" s="2" t="str" cm="1">
        <f t="array" aca="1" ref="AJ79" ca="1">IFERROR(IF(ISNUMBER(SEARCH("BR", INDEX(Paste_Here!AB$2:AB$210, MATCH(B79, Paste_Here!A$2:A$210, 0)))), -1, 1) * VALUE(_xlfn.TEXTJOIN("", TRUE, IF(ISNUMBER(--MID(INDEX(Paste_Here!AB$2:AB$210, MATCH(B79, Paste_Here!A$2:A$210, 0)), ROW(INDIRECT("1:"&amp;LEN(INDEX(Paste_Here!AB$2:AB$210, MATCH(B79, Paste_Here!A$2:A$210, 0))))), 1)), MID(INDEX(Paste_Here!AB$2:AB$210, MATCH(B79, Paste_Here!A$2:A$210, 0)), ROW(INDIRECT("1:"&amp;LEN(INDEX(Paste_Here!AB$2:AB$210, MATCH(B79, Paste_Here!A$2:A$210, 0))))), 1), ""))), "")</f>
        <v/>
      </c>
      <c r="AK79" s="47"/>
      <c r="AL79" s="34" t="str">
        <f>IFERROR(IF(B79&lt;&gt;"", IF(AND(INDEX(Paste_Here!AF$2:AF$600, MATCH(B79, Paste_Here!A$2:A$600, 0))&lt;&gt;"", ISNUMBER(VALUE(INDEX(Paste_Here!AF$2:AF$600, MATCH(B79, Paste_Here!A$2:A$600, 0))))), INDEX(Paste_Here!AF$2:AF$600, MATCH(B79, Paste_Here!A$2:A$600, 0)), ""), ""), "")</f>
        <v/>
      </c>
      <c r="AM79" s="47"/>
      <c r="AN79" s="47"/>
      <c r="AO79" s="2" t="str">
        <f t="shared" si="7"/>
        <v/>
      </c>
      <c r="AP79" s="47"/>
      <c r="AQ79" s="34" t="str">
        <f>IFERROR(IF(B79&lt;&gt;"", IF(COUNTIF(INDEX(Paste_Here!X$2:Y$600, MATCH(B79, Paste_Here!A$2:A$600, 0), 0), "yes") &gt; 0, "No", IF(COUNTIF(INDEX(Paste_Here!X$2:Y$600, MATCH(B79, Paste_Here!A$2:A$600, 0), 0), "no") &gt; 0, "Yes", "")), ""), "")</f>
        <v/>
      </c>
      <c r="AR79" s="47"/>
      <c r="AS79" s="34" t="str">
        <f>IFERROR(IF(B79&lt;&gt;"", IF(AND(INDEX(Paste_Here!U$2:U$600, MATCH(B79, Paste_Here!A$2:A$600, 0))&lt;&gt;"", ISNUMBER(VALUE(INDEX(Paste_Here!U$2:U$600, MATCH(B79, Paste_Here!A$2:A$600, 0))))), INDEX(Paste_Here!U$2:U$600, MATCH(B79, Paste_Here!A$2:A$600, 0)), ""), ""), "")</f>
        <v/>
      </c>
      <c r="AT79" s="47"/>
      <c r="AU79" s="34" t="str">
        <f>IFERROR(IF(B79&lt;&gt;"", IF(ISNUMBER(SEARCH("highrisk", LOWER(INDEX(Paste_Here!V$2:V$600, MATCH(B79, Paste_Here!A$2:A$600, 0))))), "High Risk", IF(ISNUMBER(SEARCH("lowrisk", LOWER(INDEX(Paste_Here!V$2:V$600, MATCH(B79, Paste_Here!A$2:A$600, 0))))), "Low Risk", IF(ISNUMBER(SEARCH("somerisk", LOWER(INDEX(Paste_Here!V$2:V$600, MATCH(B79, Paste_Here!A$2:A$600, 0))))), "Some Risk", ""))), ""), "")</f>
        <v/>
      </c>
      <c r="AV79" s="47"/>
      <c r="AW79" s="34" t="str">
        <f>IFERROR(IF(B79&lt;&gt;"", IF(AND(ISNUMBER(VALUE(INDEX(Paste_Here!W$2:W$600, MATCH(B79, Paste_Here!A$2:A$600, 0)))), INDEX(Paste_Here!W$2:W$600, MATCH(B79, Paste_Here!A$2:A$600, 0)) &lt;&gt; ""), VALUE(INDEX(Paste_Here!W$2:W$600, MATCH(B79, Paste_Here!A$2:A$600, 0))), ""), ""), "")</f>
        <v/>
      </c>
      <c r="AX79" s="47"/>
      <c r="BA79" s="2" t="str">
        <f>IFERROR(IF(B79&lt;&gt;"", IF(AND(INDEX(Paste_Here!AI$2:AI$600, MATCH(B79, Paste_Here!A$2:A$600, 0))&lt;&gt;"", ISNUMBER(VALUE(INDEX(Paste_Here!AI$2:AI$600, MATCH(B79, Paste_Here!A$2:A$600, 0))))), INDEX(Paste_Here!AI$2:AI$600, MATCH(B79, Paste_Here!A$2:A$600, 0)), ""), ""), "")</f>
        <v/>
      </c>
      <c r="BB79" s="47"/>
      <c r="BC79" s="34" t="str">
        <f>IFERROR(IF(B79&lt;&gt;"", IF(ISNUMBER(SEARCH("highrisk", LOWER(INDEX(Paste_Here!AJ$2:AJ$600, MATCH(B79, Paste_Here!A$2:A$600, 0))))), "High Risk", IF(ISNUMBER(SEARCH("lowrisk", LOWER(INDEX(Paste_Here!AJ$2:AJ$600, MATCH(B79, Paste_Here!A$2:A$600, 0))))), "Low Risk", IF(ISNUMBER(SEARCH("somerisk", LOWER(INDEX(Paste_Here!AJ$2:AJ$600, MATCH(B79, Paste_Here!A$2:A$600, 0))))), "Some Risk", IF(ISNUMBER(SEARCH("OT", LOWER(INDEX(Paste_Here!AJ$2:AJ$600, MATCH(B79, Paste_Here!A$2:A$600, 0))))), "On Track", "")))), ""), "")</f>
        <v/>
      </c>
      <c r="BD79" s="47"/>
      <c r="BE79" s="34" t="str">
        <f>IFERROR(IF(B79&lt;&gt;"", IF(AND(INDEX(Paste_Here!AK$2:AK$600, MATCH(B79, Paste_Here!A$2:A$600, 0))&lt;&gt;"", ISNUMBER(VALUE(INDEX(Paste_Here!AK$2:AK$600, MATCH(B79, Paste_Here!A$2:A$600, 0))))), INDEX(Paste_Here!AK$2:AK$600, MATCH(B79, Paste_Here!A$2:A$600, 0)), ""), ""), "")</f>
        <v/>
      </c>
      <c r="BF79" s="47"/>
      <c r="BG79" s="34" t="str" cm="1">
        <f t="array" aca="1" ref="BG79" ca="1">IFERROR(IF(B79&lt;&gt;"", IF(INDEX(Paste_Here!AE$2:AE$600, MATCH(B79, Paste_Here!A$2:A$600, 0))&lt;&gt;"", IF(LEFT(INDEX(Paste_Here!AE$2:AE$600, MATCH(B79, Paste_Here!A$2:A$600, 0)), 2)="EM", -1, 1) * VALUE(_xlfn.TEXTJOIN("", TRUE, IF(ISNUMBER(MID(INDEX(Paste_Here!AE$2:AE$600, MATCH(B79, Paste_Here!A$2:A$600, 0)), ROW(INDIRECT("1:"&amp;LEN(INDEX(Paste_Here!AE$2:AE$600, MATCH(B79, Paste_Here!A$2:A$600, 0))))), 1)*1), MID(INDEX(Paste_Here!AE$2:AE$600, MATCH(B79, Paste_Here!A$2:A$600, 0)), ROW(INDIRECT("1:"&amp;LEN(INDEX(Paste_Here!AE$2:AE$600, MATCH(B79, Paste_Here!A$2:A$600, 0))))), 1), ""))), ""), ""), "")</f>
        <v/>
      </c>
      <c r="BH79" s="47"/>
      <c r="BJ79" s="47"/>
      <c r="BK79" s="2" t="str">
        <f t="shared" si="8"/>
        <v/>
      </c>
      <c r="BL79" s="47"/>
      <c r="BM79" s="34" t="str">
        <f>IFERROR(IF(B79&lt;&gt;"", IF(AND(INDEX(Paste_Here!Z$2:Z$600, MATCH(B79, Paste_Here!A$2:A$600, 0))&lt;&gt;"", ISNUMBER(VALUE(INDEX(Paste_Here!Z$2:Z$600, MATCH(B79, Paste_Here!A$2:A$600, 0))))), INDEX(Paste_Here!Z$2:Z$600, MATCH(B79, Paste_Here!A$2:A$600, 0)), ""), ""), "")</f>
        <v/>
      </c>
      <c r="BN79" s="47"/>
      <c r="BO79" s="34" t="str">
        <f>IFERROR(IF(B79&lt;&gt;"", IF(ISNUMBER(SEARCH("highrisk", LOWER(INDEX(Paste_Here!AA$2:AA$600, MATCH(B79, Paste_Here!A$2:A$600, 0))))), "High Risk", IF(ISNUMBER(SEARCH("lowrisk", LOWER(INDEX(Paste_Here!AA$2:AA$600, MATCH(B79, Paste_Here!A$2:A$600, 0))))), "Low Risk", IF(ISNUMBER(SEARCH("somerisk", LOWER(INDEX(Paste_Here!AA$2:AA$600, MATCH(B79, Paste_Here!A$2:A$600, 0))))), "Some Risk", IF(ISNUMBER(SEARCH("OT", LOWER(INDEX(Paste_Here!AA$2:AA$600, MATCH(B79, Paste_Here!A$2:A$600, 0))))), "On Track", "")))), ""), "")</f>
        <v/>
      </c>
      <c r="BP79" s="47"/>
      <c r="BQ79" s="34" t="str">
        <f>IFERROR(IF(B79&lt;&gt;"", IF(AND(INDEX(Paste_Here!AC$2:AC$600, MATCH(B79, Paste_Here!A$2:A$600, 0))&lt;&gt;"", ISNUMBER(VALUE(INDEX(Paste_Here!AC$2:AC$600, MATCH(B79, Paste_Here!A$2:A$600, 0))))), INDEX(Paste_Here!AC$2:AC$600, MATCH(B79, Paste_Here!A$2:A$600, 0)), ""), ""), "")</f>
        <v/>
      </c>
      <c r="BR79" s="47"/>
      <c r="BS79" s="34" t="str">
        <f>IFERROR(IF(B79&lt;&gt;"", IF(ISNUMBER(SEARCH("highrisk", LOWER(INDEX(Paste_Here!AD$2:AD$600, MATCH(B79, Paste_Here!A$2:A$600, 0))))), "High Risk", IF(ISNUMBER(SEARCH("lowrisk", LOWER(INDEX(Paste_Here!AD$2:AD$600, MATCH(B79, Paste_Here!A$2:A$600, 0))))), "Low Risk", IF(ISNUMBER(SEARCH("somerisk", LOWER(INDEX(Paste_Here!AD$2:AD$600, MATCH(B79, Paste_Here!A$2:A$600, 0))))), "Some Risk", IF(ISNUMBER(SEARCH("OT", LOWER(INDEX(Paste_Here!AD$2:AD$600, MATCH(B79, Paste_Here!A$2:A$600, 0))))), "On Track", "")))), ""), "")</f>
        <v/>
      </c>
      <c r="BT79" s="47"/>
      <c r="BU79" s="34"/>
      <c r="BV79" s="47"/>
      <c r="BW79" s="34"/>
      <c r="BX79" s="47"/>
      <c r="BY79" s="34"/>
      <c r="BZ79" s="47"/>
      <c r="CA79" s="34"/>
      <c r="CB79" s="49"/>
      <c r="CE79" s="47"/>
      <c r="CF79" s="2"/>
      <c r="CG79" s="47"/>
      <c r="CH79" s="34"/>
      <c r="CI79" s="47"/>
      <c r="CJ79" s="34"/>
      <c r="CK79" s="47"/>
      <c r="CL79" s="34"/>
      <c r="CM79" s="47"/>
      <c r="CN79" s="34"/>
      <c r="CO79" s="47"/>
      <c r="CP79" s="34"/>
      <c r="CQ79" s="47"/>
      <c r="CR79" s="34"/>
      <c r="CS79" s="47"/>
      <c r="CT79" s="34"/>
      <c r="CU79" s="47"/>
      <c r="CV79" s="34"/>
      <c r="CW79" s="47"/>
      <c r="CZ79" s="47"/>
      <c r="DA79" s="2"/>
      <c r="DB79" s="47"/>
      <c r="DC79" s="34"/>
      <c r="DD79" s="47"/>
      <c r="DE79" s="34"/>
      <c r="DF79" s="47"/>
      <c r="DG79" s="34"/>
      <c r="DH79" s="47"/>
      <c r="DI79" s="34"/>
      <c r="DJ79" s="47"/>
      <c r="DK79" s="34"/>
      <c r="DL79" s="47"/>
      <c r="DM79" s="34"/>
      <c r="DN79" s="47"/>
      <c r="DO79" s="34"/>
      <c r="DP79" s="47"/>
      <c r="DQ79" s="34"/>
      <c r="DR79" s="47"/>
      <c r="DS79" s="4"/>
      <c r="DT79" s="47"/>
      <c r="DU79" s="47"/>
      <c r="DV79" s="2" t="str">
        <f t="shared" si="9"/>
        <v/>
      </c>
      <c r="DW79" s="47"/>
      <c r="DX79" s="2" t="str">
        <f>IFERROR(IF(B79&lt;&gt;"", IF(ISNUMBER(SEARCH("s", LOWER(INDEX(Paste_Here!M$2:M$600, MATCH(B79, Paste_Here!A$2:A$600, 0))))), "Yes", IF(INDEX(Paste_Here!M$2:M$600, MATCH(B79, Paste_Here!A$2:A$600, 0))&lt;&gt;"", "No", "")), ""), "")</f>
        <v/>
      </c>
      <c r="DY79" s="47"/>
      <c r="DZ79" s="2" t="str">
        <f>IFERROR(IF(B79&lt;&gt;"", IF(ISNUMBER(SEARCH("yes", LOWER(INDEX(Paste_Here!F$2:F$600, MATCH(B79, Paste_Here!A$2:A$600, 0))))), "Yes", IF(ISNUMBER(SEARCH("no", LOWER(INDEX(Paste_Here!F$2:F$600, MATCH(B79, Paste_Here!A$2:A$600, 0))))), "No", "")), ""), "")</f>
        <v/>
      </c>
      <c r="EA79" s="47"/>
      <c r="EB79" s="2" t="str">
        <f>IFERROR(IF(B79&lt;&gt;"", IF(ISNUMBER(SEARCH("english language learner", LOWER(INDEX(Paste_Here!C$2:C$600, MATCH(B79, Paste_Here!A$2:A$600, 0))))), "Yes", ""), ""), "")</f>
        <v/>
      </c>
      <c r="EC79" s="47"/>
      <c r="ED79" s="2" t="str">
        <f>IFERROR(IF(B79&lt;&gt;"", IF(OR(ISNUMBER(SEARCH("b", LOWER(INDEX(Paste_Here!K$2:K$600, MATCH(B79, Paste_Here!A$2:A$600, 0))))), ISNUMBER(SEARCH("h", LOWER(INDEX(Paste_Here!K$2:K$600, MATCH(B79, Paste_Here!A$2:A$600, 0))))), ISNUMBER(SEARCH("i", LOWER(INDEX(Paste_Here!K$2:K$600, MATCH(B79, Paste_Here!A$2:A$600, 0)))))), "Yes", IF(INDEX(Paste_Here!K$2:K$600, MATCH(B79, Paste_Here!A$2:A$600, 0))&lt;&gt;"", "No", "")), ""), "")</f>
        <v/>
      </c>
      <c r="EE79" s="47"/>
      <c r="EF79" s="34" t="str">
        <f>IFERROR(IF(B79&lt;&gt;"", IF(ISNUMBER(SEARCH("yes", LOWER(INDEX(Paste_Here!L$2:L$600, MATCH(B79, Paste_Here!A$2:A$600, 0))))), "Yes", IF(ISNUMBER(SEARCH("no", LOWER(INDEX(Paste_Here!L$2:L$600, MATCH(B79, Paste_Here!A$2:A$600, 0))))), "No", "")), ""), "")</f>
        <v/>
      </c>
      <c r="EG79" s="47"/>
      <c r="EH79" s="2" t="str">
        <f>IFERROR(IF(B79&lt;&gt;"", IF(ISNUMBER(SEARCH("transitional 2", LOWER(INDEX(Paste_Here!C$2:C$600, MATCH(B79, Paste_Here!A$2:A$600, 0))))), "T2", IF(ISNUMBER(SEARCH("transitional 1", LOWER(INDEX(Paste_Here!C$2:C$600, MATCH(B79, Paste_Here!A$2:A$600, 0))))), "T1", IF(ISNUMBER(SEARCH("waived ell services", LOWER(INDEX(Paste_Here!C$2:C$600, MATCH(B79, Paste_Here!A$2:A$600, 0))))), "W", ""))), ""), "")</f>
        <v/>
      </c>
      <c r="EI79" s="47"/>
      <c r="EJ79" s="2" t="str">
        <f>IFERROR(IF(B79&lt;&gt;"", IF(AND(INDEX(Paste_Here!AG$2:AG$600, MATCH(B79, Paste_Here!A$2:A$600, 0))&lt;&gt;"", ISNUMBER(VALUE(INDEX(Paste_Here!AG$2:AG$600, MATCH(B79, Paste_Here!A$2:A$600, 0))))), INDEX(Paste_Here!AG$2:AG$600, MATCH(B79, Paste_Here!A$2:A$600, 0)), ""), ""), "")</f>
        <v/>
      </c>
      <c r="EK79" s="47"/>
      <c r="EL79" s="2" t="str">
        <f>IFERROR(IF(B79&lt;&gt;"", IF(AND(INDEX(Paste_Here!AL$2:AL$600, MATCH(B79, Paste_Here!A$2:A$600, 0))&lt;&gt;"", ISNUMBER(VALUE(INDEX(Paste_Here!AL$2:AL$600, MATCH(B79, Paste_Here!A$2:A$600, 0))))), INDEX(Paste_Here!AL$2:AL$600, MATCH(B79, Paste_Here!A$2:A$600, 0)), ""), ""), "")</f>
        <v/>
      </c>
      <c r="EM79" s="47"/>
      <c r="FA79" s="4" t="str" cm="1">
        <f t="array" ref="FA79">IFERROR(INDEX(Paste_Here!$B$2:$B$600, MATCH(0, COUNTIF(FA$4:FA78, Paste_Here!$B$2:$B$600) + IF(Paste_Here!$B$2:$B$600="", 1, 0), 0)), "")</f>
        <v/>
      </c>
      <c r="FB79" s="4" t="str">
        <f>IF(FA79&lt;&gt;"", INDEX(Paste_Here!$A$2:$A$600, MATCH(FA79, Paste_Here!$B$2:$B$600, 0)), "")</f>
        <v/>
      </c>
      <c r="FC79" s="4" t="str">
        <f t="shared" si="10"/>
        <v/>
      </c>
      <c r="FD79" s="4" t="str" cm="1">
        <f t="array" ref="FD79">IFERROR(INDEX($FC$5:$FC$600, MATCH(SMALL(IF($FC$5:$FC$600&lt;&gt;"", COUNTIF($FC$5:$FC$600, "&lt;"&amp;$FC$5:$FC$600)+1), ROW()-ROW($FD$5)+1), COUNTIF($FC$5:$FC$600, "&lt;"&amp;$FC$5:$FC$600)+1, 0)), "")</f>
        <v/>
      </c>
      <c r="FF79" s="2" t="str">
        <f>IFERROR(IF(B79&lt;&gt;"", IF(AND(INDEX(Paste_Here!AH$2:AH$600, MATCH(B79, Paste_Here!A$2:A$600, 0))&lt;&gt;"", ISNUMBER(VALUE(INDEX(Paste_Here!AH$2:AH$600, MATCH(B79, Paste_Here!A$2:A$600, 0))))), INDEX(Paste_Here!AH$2:AH$600, MATCH(B79, Paste_Here!A$2:A$600, 0)), ""), ""), "")</f>
        <v/>
      </c>
      <c r="FG79" s="47"/>
      <c r="FH79" s="2" t="str">
        <f>IFERROR(IF(B79&lt;&gt;"", IF(AND(INDEX(Paste_Here!AM$2:AM$600, MATCH(B79, Paste_Here!A$2:A$600, 0))&lt;&gt;"", ISNUMBER(VALUE(INDEX(Paste_Here!AM$2:AM$600, MATCH(B79, Paste_Here!A$2:A$600, 0))))), INDEX(Paste_Here!AM$2:AM$600, MATCH(B79, Paste_Here!A$2:A$600, 0)), ""), ""), "")</f>
        <v/>
      </c>
      <c r="FI79" s="47"/>
      <c r="FJ79" s="47"/>
      <c r="FK79" s="2" t="str">
        <f t="shared" si="11"/>
        <v/>
      </c>
      <c r="FL79" s="47"/>
      <c r="FM79" s="2" t="str">
        <f>IFERROR(IF(B79&lt;&gt;"", IF(ISNUMBER(VALUE(INDEX(Paste_Here!H$2:H$600, MATCH(B79, Paste_Here!A$2:A$600, 0)))), IF(VALUE(INDEX(Paste_Here!H$2:H$600, MATCH(B79, Paste_Here!A$2:A$600, 0)))=0, "No", IF(AND(VALUE(INDEX(Paste_Here!H$2:H$600, MATCH(B79, Paste_Here!A$2:A$600, 0)))&gt;=1, VALUE(INDEX(Paste_Here!H$2:H$600, MATCH(B79, Paste_Here!A$2:A$600, 0)))&lt;=4), VALUE(INDEX(Paste_Here!H$2:H$600, MATCH(B79, Paste_Here!A$2:A$600, 0))), "")), ""), ""), "")</f>
        <v/>
      </c>
      <c r="FN79" s="47"/>
      <c r="FO79" s="34" t="str">
        <f>IFERROR(IF(B79&lt;&gt;"", IF(ISNUMBER(VALUE(INDEX(Paste_Here!I$2:I$600, MATCH(B79, Paste_Here!A$2:A$600, 0)))), IF(VALUE(INDEX(Paste_Here!I$2:I$600, MATCH(B79, Paste_Here!A$2:A$600, 0)))=0, "No", IF(AND(VALUE(INDEX(Paste_Here!I$2:I$600, MATCH(B79, Paste_Here!A$2:A$600, 0)))&gt;=1, VALUE(INDEX(Paste_Here!I$2:I$600, MATCH(B79, Paste_Here!A$2:A$600, 0)))&lt;=4), VALUE(INDEX(Paste_Here!I$2:I$600, MATCH(B79, Paste_Here!A$2:A$600, 0))), "")), ""), ""), "")</f>
        <v/>
      </c>
      <c r="FP79" s="47"/>
      <c r="FQ79" s="2"/>
      <c r="FR79" s="47"/>
      <c r="FS79" s="2"/>
      <c r="FT79" s="47"/>
      <c r="FU79" s="2"/>
      <c r="FV79" s="47"/>
      <c r="FW79" s="2"/>
      <c r="FX79" s="47"/>
      <c r="FY79" s="2"/>
      <c r="FZ79" s="47"/>
      <c r="GA79" s="2"/>
      <c r="GB79" s="47"/>
      <c r="GU79" s="2"/>
      <c r="GV79" s="47"/>
      <c r="GW79" s="2"/>
      <c r="GX79" s="47"/>
    </row>
    <row r="80" spans="1:206" ht="11.65">
      <c r="A80" s="47"/>
      <c r="B80" s="2" t="str">
        <f t="shared" si="6"/>
        <v/>
      </c>
      <c r="C80" s="47"/>
      <c r="D80" s="2" t="str">
        <f>IFERROR(IF(B80&lt;&gt;"", IF(COUNTIF(INDEX(Paste_Here!N$2:O$600, MATCH(B80, Paste_Here!A$2:A$600, 0), 0), "yes") &gt; 0, "No", IF(COUNTIF(INDEX(Paste_Here!N$2:O$600, MATCH(B80, Paste_Here!A$2:A$600, 0), 0), "no") &gt; 0, "Yes", "")), ""), "")</f>
        <v/>
      </c>
      <c r="E80" s="47"/>
      <c r="F80" s="84" t="str">
        <f>IFERROR(IF(B80&lt;&gt;"", IF(AND(INDEX(Paste_Here!P$2:P$600, MATCH(B80, Paste_Here!A$2:A$600, 0))&lt;&gt;"", ISNUMBER(VALUE(INDEX(Paste_Here!P$2:P$600, MATCH(B80, Paste_Here!A$2:A$600, 0))))), INDEX(Paste_Here!P$2:P$600, MATCH(B80, Paste_Here!A$2:A$600, 0)), ""), ""), "")</f>
        <v/>
      </c>
      <c r="G80" s="47"/>
      <c r="H80" s="2" t="str">
        <f>IFERROR(IF(B80&lt;&gt;"", IF(ISNUMBER(SEARCH("highrisk", LOWER(INDEX(Paste_Here!Q$2:Q$600, MATCH(B80, Paste_Here!A$2:A$600, 0))))), "High Risk", IF(ISNUMBER(SEARCH("lowrisk", LOWER(INDEX(Paste_Here!Q$2:Q$600, MATCH(B80, Paste_Here!A$2:A$600, 0))))), "Low Risk", IF(ISNUMBER(SEARCH("somerisk", LOWER(INDEX(Paste_Here!Q$2:Q$600, MATCH(B80, Paste_Here!A$2:A$600, 0))))), "Some Risk", ""))), ""), "")</f>
        <v/>
      </c>
      <c r="I80" s="47"/>
      <c r="J80" s="2"/>
      <c r="K80" s="47"/>
      <c r="L80" s="2"/>
      <c r="M80" s="47"/>
      <c r="N80" s="2"/>
      <c r="O80" s="47"/>
      <c r="P80" s="2" t="str">
        <f>IFERROR(IF(B80&lt;&gt;"", IF(AND(ISNUMBER(VALUE(INDEX(Paste_Here!R$2:R$600, MATCH(B80, Paste_Here!A$2:A$600, 0)))), INDEX(Paste_Here!R$2:R$600, MATCH(B80, Paste_Here!A$2:A$600, 0)) &lt;&gt; ""), VALUE(INDEX(Paste_Here!R$2:R$600, MATCH(B80, Paste_Here!A$2:A$600, 0))), ""), ""), "")</f>
        <v/>
      </c>
      <c r="Q80" s="47"/>
      <c r="R80" s="2"/>
      <c r="S80" s="47"/>
      <c r="W80" s="47"/>
      <c r="X80" s="2"/>
      <c r="Y80" s="47"/>
      <c r="Z80" s="2" t="str">
        <f>IFERROR(IF(B80&lt;&gt;"", IF(AND(INDEX(Paste_Here!S$2:S$600, MATCH(B80, Paste_Here!A$2:A$600, 0))&lt;&gt;"", ISNUMBER(VALUE(INDEX(Paste_Here!S$2:S$600, MATCH(B80, Paste_Here!A$2:A$600, 0))))), INDEX(Paste_Here!S$2:S$600, MATCH(B80, Paste_Here!A$2:A$600, 0)), ""), ""), "")</f>
        <v/>
      </c>
      <c r="AA80" s="47"/>
      <c r="AB80" s="2" t="str">
        <f>IFERROR(IF(B80&lt;&gt;"", IF(ISNUMBER(SEARCH("highrisk", LOWER(INDEX(Paste_Here!T$2:T$600, MATCH(B80, Paste_Here!A$2:A$600, 0))))), "High Risk", IF(ISNUMBER(SEARCH("lowrisk", LOWER(INDEX(Paste_Here!T$2:T$600, MATCH(B80, Paste_Here!A$2:A$600, 0))))), "Low Risk", IF(ISNUMBER(SEARCH("somerisk", LOWER(INDEX(Paste_Here!T$2:T$600, MATCH(B80, Paste_Here!A$2:A$600, 0))))), "Some Risk", IF(ISNUMBER(SEARCH("OT", LOWER(INDEX(Paste_Here!T$2:T$600, MATCH(B80, Paste_Here!A$2:A$600, 0))))), "On Track", "")))), ""), "")</f>
        <v/>
      </c>
      <c r="AC80" s="47"/>
      <c r="AD80" s="2"/>
      <c r="AE80" s="47"/>
      <c r="AF80" s="2"/>
      <c r="AG80" s="47"/>
      <c r="AH80" s="2"/>
      <c r="AI80" s="47"/>
      <c r="AJ80" s="2" t="str" cm="1">
        <f t="array" aca="1" ref="AJ80" ca="1">IFERROR(IF(ISNUMBER(SEARCH("BR", INDEX(Paste_Here!AB$2:AB$210, MATCH(B80, Paste_Here!A$2:A$210, 0)))), -1, 1) * VALUE(_xlfn.TEXTJOIN("", TRUE, IF(ISNUMBER(--MID(INDEX(Paste_Here!AB$2:AB$210, MATCH(B80, Paste_Here!A$2:A$210, 0)), ROW(INDIRECT("1:"&amp;LEN(INDEX(Paste_Here!AB$2:AB$210, MATCH(B80, Paste_Here!A$2:A$210, 0))))), 1)), MID(INDEX(Paste_Here!AB$2:AB$210, MATCH(B80, Paste_Here!A$2:A$210, 0)), ROW(INDIRECT("1:"&amp;LEN(INDEX(Paste_Here!AB$2:AB$210, MATCH(B80, Paste_Here!A$2:A$210, 0))))), 1), ""))), "")</f>
        <v/>
      </c>
      <c r="AK80" s="47"/>
      <c r="AL80" s="34" t="str">
        <f>IFERROR(IF(B80&lt;&gt;"", IF(AND(INDEX(Paste_Here!AF$2:AF$600, MATCH(B80, Paste_Here!A$2:A$600, 0))&lt;&gt;"", ISNUMBER(VALUE(INDEX(Paste_Here!AF$2:AF$600, MATCH(B80, Paste_Here!A$2:A$600, 0))))), INDEX(Paste_Here!AF$2:AF$600, MATCH(B80, Paste_Here!A$2:A$600, 0)), ""), ""), "")</f>
        <v/>
      </c>
      <c r="AM80" s="47"/>
      <c r="AN80" s="47"/>
      <c r="AO80" s="2" t="str">
        <f t="shared" si="7"/>
        <v/>
      </c>
      <c r="AP80" s="47"/>
      <c r="AQ80" s="34" t="str">
        <f>IFERROR(IF(B80&lt;&gt;"", IF(COUNTIF(INDEX(Paste_Here!X$2:Y$600, MATCH(B80, Paste_Here!A$2:A$600, 0), 0), "yes") &gt; 0, "No", IF(COUNTIF(INDEX(Paste_Here!X$2:Y$600, MATCH(B80, Paste_Here!A$2:A$600, 0), 0), "no") &gt; 0, "Yes", "")), ""), "")</f>
        <v/>
      </c>
      <c r="AR80" s="47"/>
      <c r="AS80" s="34" t="str">
        <f>IFERROR(IF(B80&lt;&gt;"", IF(AND(INDEX(Paste_Here!U$2:U$600, MATCH(B80, Paste_Here!A$2:A$600, 0))&lt;&gt;"", ISNUMBER(VALUE(INDEX(Paste_Here!U$2:U$600, MATCH(B80, Paste_Here!A$2:A$600, 0))))), INDEX(Paste_Here!U$2:U$600, MATCH(B80, Paste_Here!A$2:A$600, 0)), ""), ""), "")</f>
        <v/>
      </c>
      <c r="AT80" s="47"/>
      <c r="AU80" s="34" t="str">
        <f>IFERROR(IF(B80&lt;&gt;"", IF(ISNUMBER(SEARCH("highrisk", LOWER(INDEX(Paste_Here!V$2:V$600, MATCH(B80, Paste_Here!A$2:A$600, 0))))), "High Risk", IF(ISNUMBER(SEARCH("lowrisk", LOWER(INDEX(Paste_Here!V$2:V$600, MATCH(B80, Paste_Here!A$2:A$600, 0))))), "Low Risk", IF(ISNUMBER(SEARCH("somerisk", LOWER(INDEX(Paste_Here!V$2:V$600, MATCH(B80, Paste_Here!A$2:A$600, 0))))), "Some Risk", ""))), ""), "")</f>
        <v/>
      </c>
      <c r="AV80" s="47"/>
      <c r="AW80" s="34" t="str">
        <f>IFERROR(IF(B80&lt;&gt;"", IF(AND(ISNUMBER(VALUE(INDEX(Paste_Here!W$2:W$600, MATCH(B80, Paste_Here!A$2:A$600, 0)))), INDEX(Paste_Here!W$2:W$600, MATCH(B80, Paste_Here!A$2:A$600, 0)) &lt;&gt; ""), VALUE(INDEX(Paste_Here!W$2:W$600, MATCH(B80, Paste_Here!A$2:A$600, 0))), ""), ""), "")</f>
        <v/>
      </c>
      <c r="AX80" s="47"/>
      <c r="BA80" s="2" t="str">
        <f>IFERROR(IF(B80&lt;&gt;"", IF(AND(INDEX(Paste_Here!AI$2:AI$600, MATCH(B80, Paste_Here!A$2:A$600, 0))&lt;&gt;"", ISNUMBER(VALUE(INDEX(Paste_Here!AI$2:AI$600, MATCH(B80, Paste_Here!A$2:A$600, 0))))), INDEX(Paste_Here!AI$2:AI$600, MATCH(B80, Paste_Here!A$2:A$600, 0)), ""), ""), "")</f>
        <v/>
      </c>
      <c r="BB80" s="47"/>
      <c r="BC80" s="34" t="str">
        <f>IFERROR(IF(B80&lt;&gt;"", IF(ISNUMBER(SEARCH("highrisk", LOWER(INDEX(Paste_Here!AJ$2:AJ$600, MATCH(B80, Paste_Here!A$2:A$600, 0))))), "High Risk", IF(ISNUMBER(SEARCH("lowrisk", LOWER(INDEX(Paste_Here!AJ$2:AJ$600, MATCH(B80, Paste_Here!A$2:A$600, 0))))), "Low Risk", IF(ISNUMBER(SEARCH("somerisk", LOWER(INDEX(Paste_Here!AJ$2:AJ$600, MATCH(B80, Paste_Here!A$2:A$600, 0))))), "Some Risk", IF(ISNUMBER(SEARCH("OT", LOWER(INDEX(Paste_Here!AJ$2:AJ$600, MATCH(B80, Paste_Here!A$2:A$600, 0))))), "On Track", "")))), ""), "")</f>
        <v/>
      </c>
      <c r="BD80" s="47"/>
      <c r="BE80" s="34" t="str">
        <f>IFERROR(IF(B80&lt;&gt;"", IF(AND(INDEX(Paste_Here!AK$2:AK$600, MATCH(B80, Paste_Here!A$2:A$600, 0))&lt;&gt;"", ISNUMBER(VALUE(INDEX(Paste_Here!AK$2:AK$600, MATCH(B80, Paste_Here!A$2:A$600, 0))))), INDEX(Paste_Here!AK$2:AK$600, MATCH(B80, Paste_Here!A$2:A$600, 0)), ""), ""), "")</f>
        <v/>
      </c>
      <c r="BF80" s="47"/>
      <c r="BG80" s="34" t="str" cm="1">
        <f t="array" aca="1" ref="BG80" ca="1">IFERROR(IF(B80&lt;&gt;"", IF(INDEX(Paste_Here!AE$2:AE$600, MATCH(B80, Paste_Here!A$2:A$600, 0))&lt;&gt;"", IF(LEFT(INDEX(Paste_Here!AE$2:AE$600, MATCH(B80, Paste_Here!A$2:A$600, 0)), 2)="EM", -1, 1) * VALUE(_xlfn.TEXTJOIN("", TRUE, IF(ISNUMBER(MID(INDEX(Paste_Here!AE$2:AE$600, MATCH(B80, Paste_Here!A$2:A$600, 0)), ROW(INDIRECT("1:"&amp;LEN(INDEX(Paste_Here!AE$2:AE$600, MATCH(B80, Paste_Here!A$2:A$600, 0))))), 1)*1), MID(INDEX(Paste_Here!AE$2:AE$600, MATCH(B80, Paste_Here!A$2:A$600, 0)), ROW(INDIRECT("1:"&amp;LEN(INDEX(Paste_Here!AE$2:AE$600, MATCH(B80, Paste_Here!A$2:A$600, 0))))), 1), ""))), ""), ""), "")</f>
        <v/>
      </c>
      <c r="BH80" s="47"/>
      <c r="BJ80" s="47"/>
      <c r="BK80" s="2" t="str">
        <f t="shared" si="8"/>
        <v/>
      </c>
      <c r="BL80" s="47"/>
      <c r="BM80" s="34" t="str">
        <f>IFERROR(IF(B80&lt;&gt;"", IF(AND(INDEX(Paste_Here!Z$2:Z$600, MATCH(B80, Paste_Here!A$2:A$600, 0))&lt;&gt;"", ISNUMBER(VALUE(INDEX(Paste_Here!Z$2:Z$600, MATCH(B80, Paste_Here!A$2:A$600, 0))))), INDEX(Paste_Here!Z$2:Z$600, MATCH(B80, Paste_Here!A$2:A$600, 0)), ""), ""), "")</f>
        <v/>
      </c>
      <c r="BN80" s="47"/>
      <c r="BO80" s="34" t="str">
        <f>IFERROR(IF(B80&lt;&gt;"", IF(ISNUMBER(SEARCH("highrisk", LOWER(INDEX(Paste_Here!AA$2:AA$600, MATCH(B80, Paste_Here!A$2:A$600, 0))))), "High Risk", IF(ISNUMBER(SEARCH("lowrisk", LOWER(INDEX(Paste_Here!AA$2:AA$600, MATCH(B80, Paste_Here!A$2:A$600, 0))))), "Low Risk", IF(ISNUMBER(SEARCH("somerisk", LOWER(INDEX(Paste_Here!AA$2:AA$600, MATCH(B80, Paste_Here!A$2:A$600, 0))))), "Some Risk", IF(ISNUMBER(SEARCH("OT", LOWER(INDEX(Paste_Here!AA$2:AA$600, MATCH(B80, Paste_Here!A$2:A$600, 0))))), "On Track", "")))), ""), "")</f>
        <v/>
      </c>
      <c r="BP80" s="47"/>
      <c r="BQ80" s="34" t="str">
        <f>IFERROR(IF(B80&lt;&gt;"", IF(AND(INDEX(Paste_Here!AC$2:AC$600, MATCH(B80, Paste_Here!A$2:A$600, 0))&lt;&gt;"", ISNUMBER(VALUE(INDEX(Paste_Here!AC$2:AC$600, MATCH(B80, Paste_Here!A$2:A$600, 0))))), INDEX(Paste_Here!AC$2:AC$600, MATCH(B80, Paste_Here!A$2:A$600, 0)), ""), ""), "")</f>
        <v/>
      </c>
      <c r="BR80" s="47"/>
      <c r="BS80" s="34" t="str">
        <f>IFERROR(IF(B80&lt;&gt;"", IF(ISNUMBER(SEARCH("highrisk", LOWER(INDEX(Paste_Here!AD$2:AD$600, MATCH(B80, Paste_Here!A$2:A$600, 0))))), "High Risk", IF(ISNUMBER(SEARCH("lowrisk", LOWER(INDEX(Paste_Here!AD$2:AD$600, MATCH(B80, Paste_Here!A$2:A$600, 0))))), "Low Risk", IF(ISNUMBER(SEARCH("somerisk", LOWER(INDEX(Paste_Here!AD$2:AD$600, MATCH(B80, Paste_Here!A$2:A$600, 0))))), "Some Risk", IF(ISNUMBER(SEARCH("OT", LOWER(INDEX(Paste_Here!AD$2:AD$600, MATCH(B80, Paste_Here!A$2:A$600, 0))))), "On Track", "")))), ""), "")</f>
        <v/>
      </c>
      <c r="BT80" s="47"/>
      <c r="BU80" s="34"/>
      <c r="BV80" s="47"/>
      <c r="BW80" s="34"/>
      <c r="BX80" s="47"/>
      <c r="BY80" s="34"/>
      <c r="BZ80" s="47"/>
      <c r="CA80" s="34"/>
      <c r="CB80" s="49"/>
      <c r="CE80" s="47"/>
      <c r="CF80" s="2"/>
      <c r="CG80" s="47"/>
      <c r="CH80" s="34"/>
      <c r="CI80" s="47"/>
      <c r="CJ80" s="34"/>
      <c r="CK80" s="47"/>
      <c r="CL80" s="34"/>
      <c r="CM80" s="47"/>
      <c r="CN80" s="34"/>
      <c r="CO80" s="47"/>
      <c r="CP80" s="34"/>
      <c r="CQ80" s="47"/>
      <c r="CR80" s="34"/>
      <c r="CS80" s="47"/>
      <c r="CT80" s="34"/>
      <c r="CU80" s="47"/>
      <c r="CV80" s="34"/>
      <c r="CW80" s="47"/>
      <c r="CZ80" s="47"/>
      <c r="DA80" s="2"/>
      <c r="DB80" s="47"/>
      <c r="DC80" s="34"/>
      <c r="DD80" s="47"/>
      <c r="DE80" s="34"/>
      <c r="DF80" s="47"/>
      <c r="DG80" s="34"/>
      <c r="DH80" s="47"/>
      <c r="DI80" s="34"/>
      <c r="DJ80" s="47"/>
      <c r="DK80" s="34"/>
      <c r="DL80" s="47"/>
      <c r="DM80" s="34"/>
      <c r="DN80" s="47"/>
      <c r="DO80" s="34"/>
      <c r="DP80" s="47"/>
      <c r="DQ80" s="34"/>
      <c r="DR80" s="47"/>
      <c r="DS80" s="4"/>
      <c r="DT80" s="47"/>
      <c r="DU80" s="47"/>
      <c r="DV80" s="2" t="str">
        <f t="shared" si="9"/>
        <v/>
      </c>
      <c r="DW80" s="47"/>
      <c r="DX80" s="2" t="str">
        <f>IFERROR(IF(B80&lt;&gt;"", IF(ISNUMBER(SEARCH("s", LOWER(INDEX(Paste_Here!M$2:M$600, MATCH(B80, Paste_Here!A$2:A$600, 0))))), "Yes", IF(INDEX(Paste_Here!M$2:M$600, MATCH(B80, Paste_Here!A$2:A$600, 0))&lt;&gt;"", "No", "")), ""), "")</f>
        <v/>
      </c>
      <c r="DY80" s="47"/>
      <c r="DZ80" s="2" t="str">
        <f>IFERROR(IF(B80&lt;&gt;"", IF(ISNUMBER(SEARCH("yes", LOWER(INDEX(Paste_Here!F$2:F$600, MATCH(B80, Paste_Here!A$2:A$600, 0))))), "Yes", IF(ISNUMBER(SEARCH("no", LOWER(INDEX(Paste_Here!F$2:F$600, MATCH(B80, Paste_Here!A$2:A$600, 0))))), "No", "")), ""), "")</f>
        <v/>
      </c>
      <c r="EA80" s="47"/>
      <c r="EB80" s="2" t="str">
        <f>IFERROR(IF(B80&lt;&gt;"", IF(ISNUMBER(SEARCH("english language learner", LOWER(INDEX(Paste_Here!C$2:C$600, MATCH(B80, Paste_Here!A$2:A$600, 0))))), "Yes", ""), ""), "")</f>
        <v/>
      </c>
      <c r="EC80" s="47"/>
      <c r="ED80" s="2" t="str">
        <f>IFERROR(IF(B80&lt;&gt;"", IF(OR(ISNUMBER(SEARCH("b", LOWER(INDEX(Paste_Here!K$2:K$600, MATCH(B80, Paste_Here!A$2:A$600, 0))))), ISNUMBER(SEARCH("h", LOWER(INDEX(Paste_Here!K$2:K$600, MATCH(B80, Paste_Here!A$2:A$600, 0))))), ISNUMBER(SEARCH("i", LOWER(INDEX(Paste_Here!K$2:K$600, MATCH(B80, Paste_Here!A$2:A$600, 0)))))), "Yes", IF(INDEX(Paste_Here!K$2:K$600, MATCH(B80, Paste_Here!A$2:A$600, 0))&lt;&gt;"", "No", "")), ""), "")</f>
        <v/>
      </c>
      <c r="EE80" s="47"/>
      <c r="EF80" s="34" t="str">
        <f>IFERROR(IF(B80&lt;&gt;"", IF(ISNUMBER(SEARCH("yes", LOWER(INDEX(Paste_Here!L$2:L$600, MATCH(B80, Paste_Here!A$2:A$600, 0))))), "Yes", IF(ISNUMBER(SEARCH("no", LOWER(INDEX(Paste_Here!L$2:L$600, MATCH(B80, Paste_Here!A$2:A$600, 0))))), "No", "")), ""), "")</f>
        <v/>
      </c>
      <c r="EG80" s="47"/>
      <c r="EH80" s="2" t="str">
        <f>IFERROR(IF(B80&lt;&gt;"", IF(ISNUMBER(SEARCH("transitional 2", LOWER(INDEX(Paste_Here!C$2:C$600, MATCH(B80, Paste_Here!A$2:A$600, 0))))), "T2", IF(ISNUMBER(SEARCH("transitional 1", LOWER(INDEX(Paste_Here!C$2:C$600, MATCH(B80, Paste_Here!A$2:A$600, 0))))), "T1", IF(ISNUMBER(SEARCH("waived ell services", LOWER(INDEX(Paste_Here!C$2:C$600, MATCH(B80, Paste_Here!A$2:A$600, 0))))), "W", ""))), ""), "")</f>
        <v/>
      </c>
      <c r="EI80" s="47"/>
      <c r="EJ80" s="2" t="str">
        <f>IFERROR(IF(B80&lt;&gt;"", IF(AND(INDEX(Paste_Here!AG$2:AG$600, MATCH(B80, Paste_Here!A$2:A$600, 0))&lt;&gt;"", ISNUMBER(VALUE(INDEX(Paste_Here!AG$2:AG$600, MATCH(B80, Paste_Here!A$2:A$600, 0))))), INDEX(Paste_Here!AG$2:AG$600, MATCH(B80, Paste_Here!A$2:A$600, 0)), ""), ""), "")</f>
        <v/>
      </c>
      <c r="EK80" s="47"/>
      <c r="EL80" s="2" t="str">
        <f>IFERROR(IF(B80&lt;&gt;"", IF(AND(INDEX(Paste_Here!AL$2:AL$600, MATCH(B80, Paste_Here!A$2:A$600, 0))&lt;&gt;"", ISNUMBER(VALUE(INDEX(Paste_Here!AL$2:AL$600, MATCH(B80, Paste_Here!A$2:A$600, 0))))), INDEX(Paste_Here!AL$2:AL$600, MATCH(B80, Paste_Here!A$2:A$600, 0)), ""), ""), "")</f>
        <v/>
      </c>
      <c r="EM80" s="47"/>
      <c r="FA80" s="4" t="str" cm="1">
        <f t="array" ref="FA80">IFERROR(INDEX(Paste_Here!$B$2:$B$600, MATCH(0, COUNTIF(FA$4:FA79, Paste_Here!$B$2:$B$600) + IF(Paste_Here!$B$2:$B$600="", 1, 0), 0)), "")</f>
        <v/>
      </c>
      <c r="FB80" s="4" t="str">
        <f>IF(FA80&lt;&gt;"", INDEX(Paste_Here!$A$2:$A$600, MATCH(FA80, Paste_Here!$B$2:$B$600, 0)), "")</f>
        <v/>
      </c>
      <c r="FC80" s="4" t="str">
        <f t="shared" si="10"/>
        <v/>
      </c>
      <c r="FD80" s="4" t="str" cm="1">
        <f t="array" ref="FD80">IFERROR(INDEX($FC$5:$FC$600, MATCH(SMALL(IF($FC$5:$FC$600&lt;&gt;"", COUNTIF($FC$5:$FC$600, "&lt;"&amp;$FC$5:$FC$600)+1), ROW()-ROW($FD$5)+1), COUNTIF($FC$5:$FC$600, "&lt;"&amp;$FC$5:$FC$600)+1, 0)), "")</f>
        <v/>
      </c>
      <c r="FF80" s="2" t="str">
        <f>IFERROR(IF(B80&lt;&gt;"", IF(AND(INDEX(Paste_Here!AH$2:AH$600, MATCH(B80, Paste_Here!A$2:A$600, 0))&lt;&gt;"", ISNUMBER(VALUE(INDEX(Paste_Here!AH$2:AH$600, MATCH(B80, Paste_Here!A$2:A$600, 0))))), INDEX(Paste_Here!AH$2:AH$600, MATCH(B80, Paste_Here!A$2:A$600, 0)), ""), ""), "")</f>
        <v/>
      </c>
      <c r="FG80" s="47"/>
      <c r="FH80" s="2" t="str">
        <f>IFERROR(IF(B80&lt;&gt;"", IF(AND(INDEX(Paste_Here!AM$2:AM$600, MATCH(B80, Paste_Here!A$2:A$600, 0))&lt;&gt;"", ISNUMBER(VALUE(INDEX(Paste_Here!AM$2:AM$600, MATCH(B80, Paste_Here!A$2:A$600, 0))))), INDEX(Paste_Here!AM$2:AM$600, MATCH(B80, Paste_Here!A$2:A$600, 0)), ""), ""), "")</f>
        <v/>
      </c>
      <c r="FI80" s="47"/>
      <c r="FJ80" s="47"/>
      <c r="FK80" s="2" t="str">
        <f t="shared" si="11"/>
        <v/>
      </c>
      <c r="FL80" s="47"/>
      <c r="FM80" s="2" t="str">
        <f>IFERROR(IF(B80&lt;&gt;"", IF(ISNUMBER(VALUE(INDEX(Paste_Here!H$2:H$600, MATCH(B80, Paste_Here!A$2:A$600, 0)))), IF(VALUE(INDEX(Paste_Here!H$2:H$600, MATCH(B80, Paste_Here!A$2:A$600, 0)))=0, "No", IF(AND(VALUE(INDEX(Paste_Here!H$2:H$600, MATCH(B80, Paste_Here!A$2:A$600, 0)))&gt;=1, VALUE(INDEX(Paste_Here!H$2:H$600, MATCH(B80, Paste_Here!A$2:A$600, 0)))&lt;=4), VALUE(INDEX(Paste_Here!H$2:H$600, MATCH(B80, Paste_Here!A$2:A$600, 0))), "")), ""), ""), "")</f>
        <v/>
      </c>
      <c r="FN80" s="47"/>
      <c r="FO80" s="34" t="str">
        <f>IFERROR(IF(B80&lt;&gt;"", IF(ISNUMBER(VALUE(INDEX(Paste_Here!I$2:I$600, MATCH(B80, Paste_Here!A$2:A$600, 0)))), IF(VALUE(INDEX(Paste_Here!I$2:I$600, MATCH(B80, Paste_Here!A$2:A$600, 0)))=0, "No", IF(AND(VALUE(INDEX(Paste_Here!I$2:I$600, MATCH(B80, Paste_Here!A$2:A$600, 0)))&gt;=1, VALUE(INDEX(Paste_Here!I$2:I$600, MATCH(B80, Paste_Here!A$2:A$600, 0)))&lt;=4), VALUE(INDEX(Paste_Here!I$2:I$600, MATCH(B80, Paste_Here!A$2:A$600, 0))), "")), ""), ""), "")</f>
        <v/>
      </c>
      <c r="FP80" s="47"/>
      <c r="FQ80" s="2"/>
      <c r="FR80" s="47"/>
      <c r="FS80" s="2"/>
      <c r="FT80" s="47"/>
      <c r="FU80" s="2"/>
      <c r="FV80" s="47"/>
      <c r="FW80" s="2"/>
      <c r="FX80" s="47"/>
      <c r="FY80" s="2"/>
      <c r="FZ80" s="47"/>
      <c r="GA80" s="2"/>
      <c r="GB80" s="47"/>
      <c r="GU80" s="2"/>
      <c r="GV80" s="47"/>
      <c r="GW80" s="2"/>
      <c r="GX80" s="47"/>
    </row>
    <row r="81" spans="1:206" ht="11.65">
      <c r="A81" s="47"/>
      <c r="B81" s="2" t="str">
        <f t="shared" si="6"/>
        <v/>
      </c>
      <c r="C81" s="47"/>
      <c r="D81" s="2" t="str">
        <f>IFERROR(IF(B81&lt;&gt;"", IF(COUNTIF(INDEX(Paste_Here!N$2:O$600, MATCH(B81, Paste_Here!A$2:A$600, 0), 0), "yes") &gt; 0, "No", IF(COUNTIF(INDEX(Paste_Here!N$2:O$600, MATCH(B81, Paste_Here!A$2:A$600, 0), 0), "no") &gt; 0, "Yes", "")), ""), "")</f>
        <v/>
      </c>
      <c r="E81" s="47"/>
      <c r="F81" s="84" t="str">
        <f>IFERROR(IF(B81&lt;&gt;"", IF(AND(INDEX(Paste_Here!P$2:P$600, MATCH(B81, Paste_Here!A$2:A$600, 0))&lt;&gt;"", ISNUMBER(VALUE(INDEX(Paste_Here!P$2:P$600, MATCH(B81, Paste_Here!A$2:A$600, 0))))), INDEX(Paste_Here!P$2:P$600, MATCH(B81, Paste_Here!A$2:A$600, 0)), ""), ""), "")</f>
        <v/>
      </c>
      <c r="G81" s="47"/>
      <c r="H81" s="2" t="str">
        <f>IFERROR(IF(B81&lt;&gt;"", IF(ISNUMBER(SEARCH("highrisk", LOWER(INDEX(Paste_Here!Q$2:Q$600, MATCH(B81, Paste_Here!A$2:A$600, 0))))), "High Risk", IF(ISNUMBER(SEARCH("lowrisk", LOWER(INDEX(Paste_Here!Q$2:Q$600, MATCH(B81, Paste_Here!A$2:A$600, 0))))), "Low Risk", IF(ISNUMBER(SEARCH("somerisk", LOWER(INDEX(Paste_Here!Q$2:Q$600, MATCH(B81, Paste_Here!A$2:A$600, 0))))), "Some Risk", ""))), ""), "")</f>
        <v/>
      </c>
      <c r="I81" s="47"/>
      <c r="J81" s="2"/>
      <c r="K81" s="47"/>
      <c r="L81" s="2"/>
      <c r="M81" s="47"/>
      <c r="N81" s="2"/>
      <c r="O81" s="47"/>
      <c r="P81" s="2" t="str">
        <f>IFERROR(IF(B81&lt;&gt;"", IF(AND(ISNUMBER(VALUE(INDEX(Paste_Here!R$2:R$600, MATCH(B81, Paste_Here!A$2:A$600, 0)))), INDEX(Paste_Here!R$2:R$600, MATCH(B81, Paste_Here!A$2:A$600, 0)) &lt;&gt; ""), VALUE(INDEX(Paste_Here!R$2:R$600, MATCH(B81, Paste_Here!A$2:A$600, 0))), ""), ""), "")</f>
        <v/>
      </c>
      <c r="Q81" s="47"/>
      <c r="R81" s="2"/>
      <c r="S81" s="47"/>
      <c r="W81" s="47"/>
      <c r="X81" s="2"/>
      <c r="Y81" s="47"/>
      <c r="Z81" s="2" t="str">
        <f>IFERROR(IF(B81&lt;&gt;"", IF(AND(INDEX(Paste_Here!S$2:S$600, MATCH(B81, Paste_Here!A$2:A$600, 0))&lt;&gt;"", ISNUMBER(VALUE(INDEX(Paste_Here!S$2:S$600, MATCH(B81, Paste_Here!A$2:A$600, 0))))), INDEX(Paste_Here!S$2:S$600, MATCH(B81, Paste_Here!A$2:A$600, 0)), ""), ""), "")</f>
        <v/>
      </c>
      <c r="AA81" s="47"/>
      <c r="AB81" s="2" t="str">
        <f>IFERROR(IF(B81&lt;&gt;"", IF(ISNUMBER(SEARCH("highrisk", LOWER(INDEX(Paste_Here!T$2:T$600, MATCH(B81, Paste_Here!A$2:A$600, 0))))), "High Risk", IF(ISNUMBER(SEARCH("lowrisk", LOWER(INDEX(Paste_Here!T$2:T$600, MATCH(B81, Paste_Here!A$2:A$600, 0))))), "Low Risk", IF(ISNUMBER(SEARCH("somerisk", LOWER(INDEX(Paste_Here!T$2:T$600, MATCH(B81, Paste_Here!A$2:A$600, 0))))), "Some Risk", IF(ISNUMBER(SEARCH("OT", LOWER(INDEX(Paste_Here!T$2:T$600, MATCH(B81, Paste_Here!A$2:A$600, 0))))), "On Track", "")))), ""), "")</f>
        <v/>
      </c>
      <c r="AC81" s="47"/>
      <c r="AD81" s="2"/>
      <c r="AE81" s="47"/>
      <c r="AF81" s="2"/>
      <c r="AG81" s="47"/>
      <c r="AH81" s="2"/>
      <c r="AI81" s="47"/>
      <c r="AJ81" s="2" t="str" cm="1">
        <f t="array" aca="1" ref="AJ81" ca="1">IFERROR(IF(ISNUMBER(SEARCH("BR", INDEX(Paste_Here!AB$2:AB$210, MATCH(B81, Paste_Here!A$2:A$210, 0)))), -1, 1) * VALUE(_xlfn.TEXTJOIN("", TRUE, IF(ISNUMBER(--MID(INDEX(Paste_Here!AB$2:AB$210, MATCH(B81, Paste_Here!A$2:A$210, 0)), ROW(INDIRECT("1:"&amp;LEN(INDEX(Paste_Here!AB$2:AB$210, MATCH(B81, Paste_Here!A$2:A$210, 0))))), 1)), MID(INDEX(Paste_Here!AB$2:AB$210, MATCH(B81, Paste_Here!A$2:A$210, 0)), ROW(INDIRECT("1:"&amp;LEN(INDEX(Paste_Here!AB$2:AB$210, MATCH(B81, Paste_Here!A$2:A$210, 0))))), 1), ""))), "")</f>
        <v/>
      </c>
      <c r="AK81" s="47"/>
      <c r="AL81" s="34" t="str">
        <f>IFERROR(IF(B81&lt;&gt;"", IF(AND(INDEX(Paste_Here!AF$2:AF$600, MATCH(B81, Paste_Here!A$2:A$600, 0))&lt;&gt;"", ISNUMBER(VALUE(INDEX(Paste_Here!AF$2:AF$600, MATCH(B81, Paste_Here!A$2:A$600, 0))))), INDEX(Paste_Here!AF$2:AF$600, MATCH(B81, Paste_Here!A$2:A$600, 0)), ""), ""), "")</f>
        <v/>
      </c>
      <c r="AM81" s="47"/>
      <c r="AN81" s="47"/>
      <c r="AO81" s="2" t="str">
        <f t="shared" si="7"/>
        <v/>
      </c>
      <c r="AP81" s="47"/>
      <c r="AQ81" s="34" t="str">
        <f>IFERROR(IF(B81&lt;&gt;"", IF(COUNTIF(INDEX(Paste_Here!X$2:Y$600, MATCH(B81, Paste_Here!A$2:A$600, 0), 0), "yes") &gt; 0, "No", IF(COUNTIF(INDEX(Paste_Here!X$2:Y$600, MATCH(B81, Paste_Here!A$2:A$600, 0), 0), "no") &gt; 0, "Yes", "")), ""), "")</f>
        <v/>
      </c>
      <c r="AR81" s="47"/>
      <c r="AS81" s="34" t="str">
        <f>IFERROR(IF(B81&lt;&gt;"", IF(AND(INDEX(Paste_Here!U$2:U$600, MATCH(B81, Paste_Here!A$2:A$600, 0))&lt;&gt;"", ISNUMBER(VALUE(INDEX(Paste_Here!U$2:U$600, MATCH(B81, Paste_Here!A$2:A$600, 0))))), INDEX(Paste_Here!U$2:U$600, MATCH(B81, Paste_Here!A$2:A$600, 0)), ""), ""), "")</f>
        <v/>
      </c>
      <c r="AT81" s="47"/>
      <c r="AU81" s="34" t="str">
        <f>IFERROR(IF(B81&lt;&gt;"", IF(ISNUMBER(SEARCH("highrisk", LOWER(INDEX(Paste_Here!V$2:V$600, MATCH(B81, Paste_Here!A$2:A$600, 0))))), "High Risk", IF(ISNUMBER(SEARCH("lowrisk", LOWER(INDEX(Paste_Here!V$2:V$600, MATCH(B81, Paste_Here!A$2:A$600, 0))))), "Low Risk", IF(ISNUMBER(SEARCH("somerisk", LOWER(INDEX(Paste_Here!V$2:V$600, MATCH(B81, Paste_Here!A$2:A$600, 0))))), "Some Risk", ""))), ""), "")</f>
        <v/>
      </c>
      <c r="AV81" s="47"/>
      <c r="AW81" s="34" t="str">
        <f>IFERROR(IF(B81&lt;&gt;"", IF(AND(ISNUMBER(VALUE(INDEX(Paste_Here!W$2:W$600, MATCH(B81, Paste_Here!A$2:A$600, 0)))), INDEX(Paste_Here!W$2:W$600, MATCH(B81, Paste_Here!A$2:A$600, 0)) &lt;&gt; ""), VALUE(INDEX(Paste_Here!W$2:W$600, MATCH(B81, Paste_Here!A$2:A$600, 0))), ""), ""), "")</f>
        <v/>
      </c>
      <c r="AX81" s="47"/>
      <c r="BA81" s="2" t="str">
        <f>IFERROR(IF(B81&lt;&gt;"", IF(AND(INDEX(Paste_Here!AI$2:AI$600, MATCH(B81, Paste_Here!A$2:A$600, 0))&lt;&gt;"", ISNUMBER(VALUE(INDEX(Paste_Here!AI$2:AI$600, MATCH(B81, Paste_Here!A$2:A$600, 0))))), INDEX(Paste_Here!AI$2:AI$600, MATCH(B81, Paste_Here!A$2:A$600, 0)), ""), ""), "")</f>
        <v/>
      </c>
      <c r="BB81" s="47"/>
      <c r="BC81" s="34" t="str">
        <f>IFERROR(IF(B81&lt;&gt;"", IF(ISNUMBER(SEARCH("highrisk", LOWER(INDEX(Paste_Here!AJ$2:AJ$600, MATCH(B81, Paste_Here!A$2:A$600, 0))))), "High Risk", IF(ISNUMBER(SEARCH("lowrisk", LOWER(INDEX(Paste_Here!AJ$2:AJ$600, MATCH(B81, Paste_Here!A$2:A$600, 0))))), "Low Risk", IF(ISNUMBER(SEARCH("somerisk", LOWER(INDEX(Paste_Here!AJ$2:AJ$600, MATCH(B81, Paste_Here!A$2:A$600, 0))))), "Some Risk", IF(ISNUMBER(SEARCH("OT", LOWER(INDEX(Paste_Here!AJ$2:AJ$600, MATCH(B81, Paste_Here!A$2:A$600, 0))))), "On Track", "")))), ""), "")</f>
        <v/>
      </c>
      <c r="BD81" s="47"/>
      <c r="BE81" s="34" t="str">
        <f>IFERROR(IF(B81&lt;&gt;"", IF(AND(INDEX(Paste_Here!AK$2:AK$600, MATCH(B81, Paste_Here!A$2:A$600, 0))&lt;&gt;"", ISNUMBER(VALUE(INDEX(Paste_Here!AK$2:AK$600, MATCH(B81, Paste_Here!A$2:A$600, 0))))), INDEX(Paste_Here!AK$2:AK$600, MATCH(B81, Paste_Here!A$2:A$600, 0)), ""), ""), "")</f>
        <v/>
      </c>
      <c r="BF81" s="47"/>
      <c r="BG81" s="34" t="str" cm="1">
        <f t="array" aca="1" ref="BG81" ca="1">IFERROR(IF(B81&lt;&gt;"", IF(INDEX(Paste_Here!AE$2:AE$600, MATCH(B81, Paste_Here!A$2:A$600, 0))&lt;&gt;"", IF(LEFT(INDEX(Paste_Here!AE$2:AE$600, MATCH(B81, Paste_Here!A$2:A$600, 0)), 2)="EM", -1, 1) * VALUE(_xlfn.TEXTJOIN("", TRUE, IF(ISNUMBER(MID(INDEX(Paste_Here!AE$2:AE$600, MATCH(B81, Paste_Here!A$2:A$600, 0)), ROW(INDIRECT("1:"&amp;LEN(INDEX(Paste_Here!AE$2:AE$600, MATCH(B81, Paste_Here!A$2:A$600, 0))))), 1)*1), MID(INDEX(Paste_Here!AE$2:AE$600, MATCH(B81, Paste_Here!A$2:A$600, 0)), ROW(INDIRECT("1:"&amp;LEN(INDEX(Paste_Here!AE$2:AE$600, MATCH(B81, Paste_Here!A$2:A$600, 0))))), 1), ""))), ""), ""), "")</f>
        <v/>
      </c>
      <c r="BH81" s="47"/>
      <c r="BJ81" s="47"/>
      <c r="BK81" s="2" t="str">
        <f t="shared" si="8"/>
        <v/>
      </c>
      <c r="BL81" s="47"/>
      <c r="BM81" s="34" t="str">
        <f>IFERROR(IF(B81&lt;&gt;"", IF(AND(INDEX(Paste_Here!Z$2:Z$600, MATCH(B81, Paste_Here!A$2:A$600, 0))&lt;&gt;"", ISNUMBER(VALUE(INDEX(Paste_Here!Z$2:Z$600, MATCH(B81, Paste_Here!A$2:A$600, 0))))), INDEX(Paste_Here!Z$2:Z$600, MATCH(B81, Paste_Here!A$2:A$600, 0)), ""), ""), "")</f>
        <v/>
      </c>
      <c r="BN81" s="47"/>
      <c r="BO81" s="34" t="str">
        <f>IFERROR(IF(B81&lt;&gt;"", IF(ISNUMBER(SEARCH("highrisk", LOWER(INDEX(Paste_Here!AA$2:AA$600, MATCH(B81, Paste_Here!A$2:A$600, 0))))), "High Risk", IF(ISNUMBER(SEARCH("lowrisk", LOWER(INDEX(Paste_Here!AA$2:AA$600, MATCH(B81, Paste_Here!A$2:A$600, 0))))), "Low Risk", IF(ISNUMBER(SEARCH("somerisk", LOWER(INDEX(Paste_Here!AA$2:AA$600, MATCH(B81, Paste_Here!A$2:A$600, 0))))), "Some Risk", IF(ISNUMBER(SEARCH("OT", LOWER(INDEX(Paste_Here!AA$2:AA$600, MATCH(B81, Paste_Here!A$2:A$600, 0))))), "On Track", "")))), ""), "")</f>
        <v/>
      </c>
      <c r="BP81" s="47"/>
      <c r="BQ81" s="34" t="str">
        <f>IFERROR(IF(B81&lt;&gt;"", IF(AND(INDEX(Paste_Here!AC$2:AC$600, MATCH(B81, Paste_Here!A$2:A$600, 0))&lt;&gt;"", ISNUMBER(VALUE(INDEX(Paste_Here!AC$2:AC$600, MATCH(B81, Paste_Here!A$2:A$600, 0))))), INDEX(Paste_Here!AC$2:AC$600, MATCH(B81, Paste_Here!A$2:A$600, 0)), ""), ""), "")</f>
        <v/>
      </c>
      <c r="BR81" s="47"/>
      <c r="BS81" s="34" t="str">
        <f>IFERROR(IF(B81&lt;&gt;"", IF(ISNUMBER(SEARCH("highrisk", LOWER(INDEX(Paste_Here!AD$2:AD$600, MATCH(B81, Paste_Here!A$2:A$600, 0))))), "High Risk", IF(ISNUMBER(SEARCH("lowrisk", LOWER(INDEX(Paste_Here!AD$2:AD$600, MATCH(B81, Paste_Here!A$2:A$600, 0))))), "Low Risk", IF(ISNUMBER(SEARCH("somerisk", LOWER(INDEX(Paste_Here!AD$2:AD$600, MATCH(B81, Paste_Here!A$2:A$600, 0))))), "Some Risk", IF(ISNUMBER(SEARCH("OT", LOWER(INDEX(Paste_Here!AD$2:AD$600, MATCH(B81, Paste_Here!A$2:A$600, 0))))), "On Track", "")))), ""), "")</f>
        <v/>
      </c>
      <c r="BT81" s="47"/>
      <c r="BU81" s="34"/>
      <c r="BV81" s="47"/>
      <c r="BW81" s="34"/>
      <c r="BX81" s="47"/>
      <c r="BY81" s="34"/>
      <c r="BZ81" s="47"/>
      <c r="CA81" s="34"/>
      <c r="CB81" s="49"/>
      <c r="CE81" s="47"/>
      <c r="CF81" s="2"/>
      <c r="CG81" s="47"/>
      <c r="CH81" s="34"/>
      <c r="CI81" s="47"/>
      <c r="CJ81" s="34"/>
      <c r="CK81" s="47"/>
      <c r="CL81" s="34"/>
      <c r="CM81" s="47"/>
      <c r="CN81" s="34"/>
      <c r="CO81" s="47"/>
      <c r="CP81" s="34"/>
      <c r="CQ81" s="47"/>
      <c r="CR81" s="34"/>
      <c r="CS81" s="47"/>
      <c r="CT81" s="34"/>
      <c r="CU81" s="47"/>
      <c r="CV81" s="34"/>
      <c r="CW81" s="47"/>
      <c r="CZ81" s="47"/>
      <c r="DA81" s="2"/>
      <c r="DB81" s="47"/>
      <c r="DC81" s="34"/>
      <c r="DD81" s="47"/>
      <c r="DE81" s="34"/>
      <c r="DF81" s="47"/>
      <c r="DG81" s="34"/>
      <c r="DH81" s="47"/>
      <c r="DI81" s="34"/>
      <c r="DJ81" s="47"/>
      <c r="DK81" s="34"/>
      <c r="DL81" s="47"/>
      <c r="DM81" s="34"/>
      <c r="DN81" s="47"/>
      <c r="DO81" s="34"/>
      <c r="DP81" s="47"/>
      <c r="DQ81" s="34"/>
      <c r="DR81" s="47"/>
      <c r="DS81" s="4"/>
      <c r="DT81" s="47"/>
      <c r="DU81" s="47"/>
      <c r="DV81" s="2" t="str">
        <f t="shared" si="9"/>
        <v/>
      </c>
      <c r="DW81" s="47"/>
      <c r="DX81" s="2" t="str">
        <f>IFERROR(IF(B81&lt;&gt;"", IF(ISNUMBER(SEARCH("s", LOWER(INDEX(Paste_Here!M$2:M$600, MATCH(B81, Paste_Here!A$2:A$600, 0))))), "Yes", IF(INDEX(Paste_Here!M$2:M$600, MATCH(B81, Paste_Here!A$2:A$600, 0))&lt;&gt;"", "No", "")), ""), "")</f>
        <v/>
      </c>
      <c r="DY81" s="47"/>
      <c r="DZ81" s="2" t="str">
        <f>IFERROR(IF(B81&lt;&gt;"", IF(ISNUMBER(SEARCH("yes", LOWER(INDEX(Paste_Here!F$2:F$600, MATCH(B81, Paste_Here!A$2:A$600, 0))))), "Yes", IF(ISNUMBER(SEARCH("no", LOWER(INDEX(Paste_Here!F$2:F$600, MATCH(B81, Paste_Here!A$2:A$600, 0))))), "No", "")), ""), "")</f>
        <v/>
      </c>
      <c r="EA81" s="47"/>
      <c r="EB81" s="2" t="str">
        <f>IFERROR(IF(B81&lt;&gt;"", IF(ISNUMBER(SEARCH("english language learner", LOWER(INDEX(Paste_Here!C$2:C$600, MATCH(B81, Paste_Here!A$2:A$600, 0))))), "Yes", ""), ""), "")</f>
        <v/>
      </c>
      <c r="EC81" s="47"/>
      <c r="ED81" s="2" t="str">
        <f>IFERROR(IF(B81&lt;&gt;"", IF(OR(ISNUMBER(SEARCH("b", LOWER(INDEX(Paste_Here!K$2:K$600, MATCH(B81, Paste_Here!A$2:A$600, 0))))), ISNUMBER(SEARCH("h", LOWER(INDEX(Paste_Here!K$2:K$600, MATCH(B81, Paste_Here!A$2:A$600, 0))))), ISNUMBER(SEARCH("i", LOWER(INDEX(Paste_Here!K$2:K$600, MATCH(B81, Paste_Here!A$2:A$600, 0)))))), "Yes", IF(INDEX(Paste_Here!K$2:K$600, MATCH(B81, Paste_Here!A$2:A$600, 0))&lt;&gt;"", "No", "")), ""), "")</f>
        <v/>
      </c>
      <c r="EE81" s="47"/>
      <c r="EF81" s="34" t="str">
        <f>IFERROR(IF(B81&lt;&gt;"", IF(ISNUMBER(SEARCH("yes", LOWER(INDEX(Paste_Here!L$2:L$600, MATCH(B81, Paste_Here!A$2:A$600, 0))))), "Yes", IF(ISNUMBER(SEARCH("no", LOWER(INDEX(Paste_Here!L$2:L$600, MATCH(B81, Paste_Here!A$2:A$600, 0))))), "No", "")), ""), "")</f>
        <v/>
      </c>
      <c r="EG81" s="47"/>
      <c r="EH81" s="2" t="str">
        <f>IFERROR(IF(B81&lt;&gt;"", IF(ISNUMBER(SEARCH("transitional 2", LOWER(INDEX(Paste_Here!C$2:C$600, MATCH(B81, Paste_Here!A$2:A$600, 0))))), "T2", IF(ISNUMBER(SEARCH("transitional 1", LOWER(INDEX(Paste_Here!C$2:C$600, MATCH(B81, Paste_Here!A$2:A$600, 0))))), "T1", IF(ISNUMBER(SEARCH("waived ell services", LOWER(INDEX(Paste_Here!C$2:C$600, MATCH(B81, Paste_Here!A$2:A$600, 0))))), "W", ""))), ""), "")</f>
        <v/>
      </c>
      <c r="EI81" s="47"/>
      <c r="EJ81" s="2" t="str">
        <f>IFERROR(IF(B81&lt;&gt;"", IF(AND(INDEX(Paste_Here!AG$2:AG$600, MATCH(B81, Paste_Here!A$2:A$600, 0))&lt;&gt;"", ISNUMBER(VALUE(INDEX(Paste_Here!AG$2:AG$600, MATCH(B81, Paste_Here!A$2:A$600, 0))))), INDEX(Paste_Here!AG$2:AG$600, MATCH(B81, Paste_Here!A$2:A$600, 0)), ""), ""), "")</f>
        <v/>
      </c>
      <c r="EK81" s="47"/>
      <c r="EL81" s="2" t="str">
        <f>IFERROR(IF(B81&lt;&gt;"", IF(AND(INDEX(Paste_Here!AL$2:AL$600, MATCH(B81, Paste_Here!A$2:A$600, 0))&lt;&gt;"", ISNUMBER(VALUE(INDEX(Paste_Here!AL$2:AL$600, MATCH(B81, Paste_Here!A$2:A$600, 0))))), INDEX(Paste_Here!AL$2:AL$600, MATCH(B81, Paste_Here!A$2:A$600, 0)), ""), ""), "")</f>
        <v/>
      </c>
      <c r="EM81" s="47"/>
      <c r="FA81" s="4" t="str" cm="1">
        <f t="array" ref="FA81">IFERROR(INDEX(Paste_Here!$B$2:$B$600, MATCH(0, COUNTIF(FA$4:FA80, Paste_Here!$B$2:$B$600) + IF(Paste_Here!$B$2:$B$600="", 1, 0), 0)), "")</f>
        <v/>
      </c>
      <c r="FB81" s="4" t="str">
        <f>IF(FA81&lt;&gt;"", INDEX(Paste_Here!$A$2:$A$600, MATCH(FA81, Paste_Here!$B$2:$B$600, 0)), "")</f>
        <v/>
      </c>
      <c r="FC81" s="4" t="str">
        <f t="shared" si="10"/>
        <v/>
      </c>
      <c r="FD81" s="4" t="str" cm="1">
        <f t="array" ref="FD81">IFERROR(INDEX($FC$5:$FC$600, MATCH(SMALL(IF($FC$5:$FC$600&lt;&gt;"", COUNTIF($FC$5:$FC$600, "&lt;"&amp;$FC$5:$FC$600)+1), ROW()-ROW($FD$5)+1), COUNTIF($FC$5:$FC$600, "&lt;"&amp;$FC$5:$FC$600)+1, 0)), "")</f>
        <v/>
      </c>
      <c r="FF81" s="2" t="str">
        <f>IFERROR(IF(B81&lt;&gt;"", IF(AND(INDEX(Paste_Here!AH$2:AH$600, MATCH(B81, Paste_Here!A$2:A$600, 0))&lt;&gt;"", ISNUMBER(VALUE(INDEX(Paste_Here!AH$2:AH$600, MATCH(B81, Paste_Here!A$2:A$600, 0))))), INDEX(Paste_Here!AH$2:AH$600, MATCH(B81, Paste_Here!A$2:A$600, 0)), ""), ""), "")</f>
        <v/>
      </c>
      <c r="FG81" s="47"/>
      <c r="FH81" s="2" t="str">
        <f>IFERROR(IF(B81&lt;&gt;"", IF(AND(INDEX(Paste_Here!AM$2:AM$600, MATCH(B81, Paste_Here!A$2:A$600, 0))&lt;&gt;"", ISNUMBER(VALUE(INDEX(Paste_Here!AM$2:AM$600, MATCH(B81, Paste_Here!A$2:A$600, 0))))), INDEX(Paste_Here!AM$2:AM$600, MATCH(B81, Paste_Here!A$2:A$600, 0)), ""), ""), "")</f>
        <v/>
      </c>
      <c r="FI81" s="47"/>
      <c r="FJ81" s="47"/>
      <c r="FK81" s="2" t="str">
        <f t="shared" si="11"/>
        <v/>
      </c>
      <c r="FL81" s="47"/>
      <c r="FM81" s="2" t="str">
        <f>IFERROR(IF(B81&lt;&gt;"", IF(ISNUMBER(VALUE(INDEX(Paste_Here!H$2:H$600, MATCH(B81, Paste_Here!A$2:A$600, 0)))), IF(VALUE(INDEX(Paste_Here!H$2:H$600, MATCH(B81, Paste_Here!A$2:A$600, 0)))=0, "No", IF(AND(VALUE(INDEX(Paste_Here!H$2:H$600, MATCH(B81, Paste_Here!A$2:A$600, 0)))&gt;=1, VALUE(INDEX(Paste_Here!H$2:H$600, MATCH(B81, Paste_Here!A$2:A$600, 0)))&lt;=4), VALUE(INDEX(Paste_Here!H$2:H$600, MATCH(B81, Paste_Here!A$2:A$600, 0))), "")), ""), ""), "")</f>
        <v/>
      </c>
      <c r="FN81" s="47"/>
      <c r="FO81" s="34" t="str">
        <f>IFERROR(IF(B81&lt;&gt;"", IF(ISNUMBER(VALUE(INDEX(Paste_Here!I$2:I$600, MATCH(B81, Paste_Here!A$2:A$600, 0)))), IF(VALUE(INDEX(Paste_Here!I$2:I$600, MATCH(B81, Paste_Here!A$2:A$600, 0)))=0, "No", IF(AND(VALUE(INDEX(Paste_Here!I$2:I$600, MATCH(B81, Paste_Here!A$2:A$600, 0)))&gt;=1, VALUE(INDEX(Paste_Here!I$2:I$600, MATCH(B81, Paste_Here!A$2:A$600, 0)))&lt;=4), VALUE(INDEX(Paste_Here!I$2:I$600, MATCH(B81, Paste_Here!A$2:A$600, 0))), "")), ""), ""), "")</f>
        <v/>
      </c>
      <c r="FP81" s="47"/>
      <c r="FQ81" s="2"/>
      <c r="FR81" s="47"/>
      <c r="FS81" s="2"/>
      <c r="FT81" s="47"/>
      <c r="FU81" s="2"/>
      <c r="FV81" s="47"/>
      <c r="FW81" s="2"/>
      <c r="FX81" s="47"/>
      <c r="FY81" s="2"/>
      <c r="FZ81" s="47"/>
      <c r="GA81" s="2"/>
      <c r="GB81" s="47"/>
      <c r="GU81" s="2"/>
      <c r="GV81" s="47"/>
      <c r="GW81" s="2"/>
      <c r="GX81" s="47"/>
    </row>
    <row r="82" spans="1:206" ht="11.65">
      <c r="A82" s="47"/>
      <c r="B82" s="2" t="str">
        <f t="shared" si="6"/>
        <v/>
      </c>
      <c r="C82" s="47"/>
      <c r="D82" s="2" t="str">
        <f>IFERROR(IF(B82&lt;&gt;"", IF(COUNTIF(INDEX(Paste_Here!N$2:O$600, MATCH(B82, Paste_Here!A$2:A$600, 0), 0), "yes") &gt; 0, "No", IF(COUNTIF(INDEX(Paste_Here!N$2:O$600, MATCH(B82, Paste_Here!A$2:A$600, 0), 0), "no") &gt; 0, "Yes", "")), ""), "")</f>
        <v/>
      </c>
      <c r="E82" s="47"/>
      <c r="F82" s="84" t="str">
        <f>IFERROR(IF(B82&lt;&gt;"", IF(AND(INDEX(Paste_Here!P$2:P$600, MATCH(B82, Paste_Here!A$2:A$600, 0))&lt;&gt;"", ISNUMBER(VALUE(INDEX(Paste_Here!P$2:P$600, MATCH(B82, Paste_Here!A$2:A$600, 0))))), INDEX(Paste_Here!P$2:P$600, MATCH(B82, Paste_Here!A$2:A$600, 0)), ""), ""), "")</f>
        <v/>
      </c>
      <c r="G82" s="47"/>
      <c r="H82" s="2" t="str">
        <f>IFERROR(IF(B82&lt;&gt;"", IF(ISNUMBER(SEARCH("highrisk", LOWER(INDEX(Paste_Here!Q$2:Q$600, MATCH(B82, Paste_Here!A$2:A$600, 0))))), "High Risk", IF(ISNUMBER(SEARCH("lowrisk", LOWER(INDEX(Paste_Here!Q$2:Q$600, MATCH(B82, Paste_Here!A$2:A$600, 0))))), "Low Risk", IF(ISNUMBER(SEARCH("somerisk", LOWER(INDEX(Paste_Here!Q$2:Q$600, MATCH(B82, Paste_Here!A$2:A$600, 0))))), "Some Risk", ""))), ""), "")</f>
        <v/>
      </c>
      <c r="I82" s="47"/>
      <c r="J82" s="2"/>
      <c r="K82" s="47"/>
      <c r="L82" s="2"/>
      <c r="M82" s="47"/>
      <c r="N82" s="2"/>
      <c r="O82" s="47"/>
      <c r="P82" s="2" t="str">
        <f>IFERROR(IF(B82&lt;&gt;"", IF(AND(ISNUMBER(VALUE(INDEX(Paste_Here!R$2:R$600, MATCH(B82, Paste_Here!A$2:A$600, 0)))), INDEX(Paste_Here!R$2:R$600, MATCH(B82, Paste_Here!A$2:A$600, 0)) &lt;&gt; ""), VALUE(INDEX(Paste_Here!R$2:R$600, MATCH(B82, Paste_Here!A$2:A$600, 0))), ""), ""), "")</f>
        <v/>
      </c>
      <c r="Q82" s="47"/>
      <c r="R82" s="2"/>
      <c r="S82" s="47"/>
      <c r="W82" s="47"/>
      <c r="X82" s="2"/>
      <c r="Y82" s="47"/>
      <c r="Z82" s="2" t="str">
        <f>IFERROR(IF(B82&lt;&gt;"", IF(AND(INDEX(Paste_Here!S$2:S$600, MATCH(B82, Paste_Here!A$2:A$600, 0))&lt;&gt;"", ISNUMBER(VALUE(INDEX(Paste_Here!S$2:S$600, MATCH(B82, Paste_Here!A$2:A$600, 0))))), INDEX(Paste_Here!S$2:S$600, MATCH(B82, Paste_Here!A$2:A$600, 0)), ""), ""), "")</f>
        <v/>
      </c>
      <c r="AA82" s="47"/>
      <c r="AB82" s="2" t="str">
        <f>IFERROR(IF(B82&lt;&gt;"", IF(ISNUMBER(SEARCH("highrisk", LOWER(INDEX(Paste_Here!T$2:T$600, MATCH(B82, Paste_Here!A$2:A$600, 0))))), "High Risk", IF(ISNUMBER(SEARCH("lowrisk", LOWER(INDEX(Paste_Here!T$2:T$600, MATCH(B82, Paste_Here!A$2:A$600, 0))))), "Low Risk", IF(ISNUMBER(SEARCH("somerisk", LOWER(INDEX(Paste_Here!T$2:T$600, MATCH(B82, Paste_Here!A$2:A$600, 0))))), "Some Risk", IF(ISNUMBER(SEARCH("OT", LOWER(INDEX(Paste_Here!T$2:T$600, MATCH(B82, Paste_Here!A$2:A$600, 0))))), "On Track", "")))), ""), "")</f>
        <v/>
      </c>
      <c r="AC82" s="47"/>
      <c r="AD82" s="2"/>
      <c r="AE82" s="47"/>
      <c r="AF82" s="2"/>
      <c r="AG82" s="47"/>
      <c r="AH82" s="2"/>
      <c r="AI82" s="47"/>
      <c r="AJ82" s="2" t="str" cm="1">
        <f t="array" aca="1" ref="AJ82" ca="1">IFERROR(IF(ISNUMBER(SEARCH("BR", INDEX(Paste_Here!AB$2:AB$210, MATCH(B82, Paste_Here!A$2:A$210, 0)))), -1, 1) * VALUE(_xlfn.TEXTJOIN("", TRUE, IF(ISNUMBER(--MID(INDEX(Paste_Here!AB$2:AB$210, MATCH(B82, Paste_Here!A$2:A$210, 0)), ROW(INDIRECT("1:"&amp;LEN(INDEX(Paste_Here!AB$2:AB$210, MATCH(B82, Paste_Here!A$2:A$210, 0))))), 1)), MID(INDEX(Paste_Here!AB$2:AB$210, MATCH(B82, Paste_Here!A$2:A$210, 0)), ROW(INDIRECT("1:"&amp;LEN(INDEX(Paste_Here!AB$2:AB$210, MATCH(B82, Paste_Here!A$2:A$210, 0))))), 1), ""))), "")</f>
        <v/>
      </c>
      <c r="AK82" s="47"/>
      <c r="AL82" s="34" t="str">
        <f>IFERROR(IF(B82&lt;&gt;"", IF(AND(INDEX(Paste_Here!AF$2:AF$600, MATCH(B82, Paste_Here!A$2:A$600, 0))&lt;&gt;"", ISNUMBER(VALUE(INDEX(Paste_Here!AF$2:AF$600, MATCH(B82, Paste_Here!A$2:A$600, 0))))), INDEX(Paste_Here!AF$2:AF$600, MATCH(B82, Paste_Here!A$2:A$600, 0)), ""), ""), "")</f>
        <v/>
      </c>
      <c r="AM82" s="47"/>
      <c r="AN82" s="47"/>
      <c r="AO82" s="2" t="str">
        <f t="shared" si="7"/>
        <v/>
      </c>
      <c r="AP82" s="47"/>
      <c r="AQ82" s="34" t="str">
        <f>IFERROR(IF(B82&lt;&gt;"", IF(COUNTIF(INDEX(Paste_Here!X$2:Y$600, MATCH(B82, Paste_Here!A$2:A$600, 0), 0), "yes") &gt; 0, "No", IF(COUNTIF(INDEX(Paste_Here!X$2:Y$600, MATCH(B82, Paste_Here!A$2:A$600, 0), 0), "no") &gt; 0, "Yes", "")), ""), "")</f>
        <v/>
      </c>
      <c r="AR82" s="47"/>
      <c r="AS82" s="34" t="str">
        <f>IFERROR(IF(B82&lt;&gt;"", IF(AND(INDEX(Paste_Here!U$2:U$600, MATCH(B82, Paste_Here!A$2:A$600, 0))&lt;&gt;"", ISNUMBER(VALUE(INDEX(Paste_Here!U$2:U$600, MATCH(B82, Paste_Here!A$2:A$600, 0))))), INDEX(Paste_Here!U$2:U$600, MATCH(B82, Paste_Here!A$2:A$600, 0)), ""), ""), "")</f>
        <v/>
      </c>
      <c r="AT82" s="47"/>
      <c r="AU82" s="34" t="str">
        <f>IFERROR(IF(B82&lt;&gt;"", IF(ISNUMBER(SEARCH("highrisk", LOWER(INDEX(Paste_Here!V$2:V$600, MATCH(B82, Paste_Here!A$2:A$600, 0))))), "High Risk", IF(ISNUMBER(SEARCH("lowrisk", LOWER(INDEX(Paste_Here!V$2:V$600, MATCH(B82, Paste_Here!A$2:A$600, 0))))), "Low Risk", IF(ISNUMBER(SEARCH("somerisk", LOWER(INDEX(Paste_Here!V$2:V$600, MATCH(B82, Paste_Here!A$2:A$600, 0))))), "Some Risk", ""))), ""), "")</f>
        <v/>
      </c>
      <c r="AV82" s="47"/>
      <c r="AW82" s="34" t="str">
        <f>IFERROR(IF(B82&lt;&gt;"", IF(AND(ISNUMBER(VALUE(INDEX(Paste_Here!W$2:W$600, MATCH(B82, Paste_Here!A$2:A$600, 0)))), INDEX(Paste_Here!W$2:W$600, MATCH(B82, Paste_Here!A$2:A$600, 0)) &lt;&gt; ""), VALUE(INDEX(Paste_Here!W$2:W$600, MATCH(B82, Paste_Here!A$2:A$600, 0))), ""), ""), "")</f>
        <v/>
      </c>
      <c r="AX82" s="47"/>
      <c r="BA82" s="2" t="str">
        <f>IFERROR(IF(B82&lt;&gt;"", IF(AND(INDEX(Paste_Here!AI$2:AI$600, MATCH(B82, Paste_Here!A$2:A$600, 0))&lt;&gt;"", ISNUMBER(VALUE(INDEX(Paste_Here!AI$2:AI$600, MATCH(B82, Paste_Here!A$2:A$600, 0))))), INDEX(Paste_Here!AI$2:AI$600, MATCH(B82, Paste_Here!A$2:A$600, 0)), ""), ""), "")</f>
        <v/>
      </c>
      <c r="BB82" s="47"/>
      <c r="BC82" s="34" t="str">
        <f>IFERROR(IF(B82&lt;&gt;"", IF(ISNUMBER(SEARCH("highrisk", LOWER(INDEX(Paste_Here!AJ$2:AJ$600, MATCH(B82, Paste_Here!A$2:A$600, 0))))), "High Risk", IF(ISNUMBER(SEARCH("lowrisk", LOWER(INDEX(Paste_Here!AJ$2:AJ$600, MATCH(B82, Paste_Here!A$2:A$600, 0))))), "Low Risk", IF(ISNUMBER(SEARCH("somerisk", LOWER(INDEX(Paste_Here!AJ$2:AJ$600, MATCH(B82, Paste_Here!A$2:A$600, 0))))), "Some Risk", IF(ISNUMBER(SEARCH("OT", LOWER(INDEX(Paste_Here!AJ$2:AJ$600, MATCH(B82, Paste_Here!A$2:A$600, 0))))), "On Track", "")))), ""), "")</f>
        <v/>
      </c>
      <c r="BD82" s="47"/>
      <c r="BE82" s="34" t="str">
        <f>IFERROR(IF(B82&lt;&gt;"", IF(AND(INDEX(Paste_Here!AK$2:AK$600, MATCH(B82, Paste_Here!A$2:A$600, 0))&lt;&gt;"", ISNUMBER(VALUE(INDEX(Paste_Here!AK$2:AK$600, MATCH(B82, Paste_Here!A$2:A$600, 0))))), INDEX(Paste_Here!AK$2:AK$600, MATCH(B82, Paste_Here!A$2:A$600, 0)), ""), ""), "")</f>
        <v/>
      </c>
      <c r="BF82" s="47"/>
      <c r="BG82" s="34" t="str" cm="1">
        <f t="array" aca="1" ref="BG82" ca="1">IFERROR(IF(B82&lt;&gt;"", IF(INDEX(Paste_Here!AE$2:AE$600, MATCH(B82, Paste_Here!A$2:A$600, 0))&lt;&gt;"", IF(LEFT(INDEX(Paste_Here!AE$2:AE$600, MATCH(B82, Paste_Here!A$2:A$600, 0)), 2)="EM", -1, 1) * VALUE(_xlfn.TEXTJOIN("", TRUE, IF(ISNUMBER(MID(INDEX(Paste_Here!AE$2:AE$600, MATCH(B82, Paste_Here!A$2:A$600, 0)), ROW(INDIRECT("1:"&amp;LEN(INDEX(Paste_Here!AE$2:AE$600, MATCH(B82, Paste_Here!A$2:A$600, 0))))), 1)*1), MID(INDEX(Paste_Here!AE$2:AE$600, MATCH(B82, Paste_Here!A$2:A$600, 0)), ROW(INDIRECT("1:"&amp;LEN(INDEX(Paste_Here!AE$2:AE$600, MATCH(B82, Paste_Here!A$2:A$600, 0))))), 1), ""))), ""), ""), "")</f>
        <v/>
      </c>
      <c r="BH82" s="47"/>
      <c r="BJ82" s="47"/>
      <c r="BK82" s="2" t="str">
        <f t="shared" si="8"/>
        <v/>
      </c>
      <c r="BL82" s="47"/>
      <c r="BM82" s="34" t="str">
        <f>IFERROR(IF(B82&lt;&gt;"", IF(AND(INDEX(Paste_Here!Z$2:Z$600, MATCH(B82, Paste_Here!A$2:A$600, 0))&lt;&gt;"", ISNUMBER(VALUE(INDEX(Paste_Here!Z$2:Z$600, MATCH(B82, Paste_Here!A$2:A$600, 0))))), INDEX(Paste_Here!Z$2:Z$600, MATCH(B82, Paste_Here!A$2:A$600, 0)), ""), ""), "")</f>
        <v/>
      </c>
      <c r="BN82" s="47"/>
      <c r="BO82" s="34" t="str">
        <f>IFERROR(IF(B82&lt;&gt;"", IF(ISNUMBER(SEARCH("highrisk", LOWER(INDEX(Paste_Here!AA$2:AA$600, MATCH(B82, Paste_Here!A$2:A$600, 0))))), "High Risk", IF(ISNUMBER(SEARCH("lowrisk", LOWER(INDEX(Paste_Here!AA$2:AA$600, MATCH(B82, Paste_Here!A$2:A$600, 0))))), "Low Risk", IF(ISNUMBER(SEARCH("somerisk", LOWER(INDEX(Paste_Here!AA$2:AA$600, MATCH(B82, Paste_Here!A$2:A$600, 0))))), "Some Risk", IF(ISNUMBER(SEARCH("OT", LOWER(INDEX(Paste_Here!AA$2:AA$600, MATCH(B82, Paste_Here!A$2:A$600, 0))))), "On Track", "")))), ""), "")</f>
        <v/>
      </c>
      <c r="BP82" s="47"/>
      <c r="BQ82" s="34" t="str">
        <f>IFERROR(IF(B82&lt;&gt;"", IF(AND(INDEX(Paste_Here!AC$2:AC$600, MATCH(B82, Paste_Here!A$2:A$600, 0))&lt;&gt;"", ISNUMBER(VALUE(INDEX(Paste_Here!AC$2:AC$600, MATCH(B82, Paste_Here!A$2:A$600, 0))))), INDEX(Paste_Here!AC$2:AC$600, MATCH(B82, Paste_Here!A$2:A$600, 0)), ""), ""), "")</f>
        <v/>
      </c>
      <c r="BR82" s="47"/>
      <c r="BS82" s="34" t="str">
        <f>IFERROR(IF(B82&lt;&gt;"", IF(ISNUMBER(SEARCH("highrisk", LOWER(INDEX(Paste_Here!AD$2:AD$600, MATCH(B82, Paste_Here!A$2:A$600, 0))))), "High Risk", IF(ISNUMBER(SEARCH("lowrisk", LOWER(INDEX(Paste_Here!AD$2:AD$600, MATCH(B82, Paste_Here!A$2:A$600, 0))))), "Low Risk", IF(ISNUMBER(SEARCH("somerisk", LOWER(INDEX(Paste_Here!AD$2:AD$600, MATCH(B82, Paste_Here!A$2:A$600, 0))))), "Some Risk", IF(ISNUMBER(SEARCH("OT", LOWER(INDEX(Paste_Here!AD$2:AD$600, MATCH(B82, Paste_Here!A$2:A$600, 0))))), "On Track", "")))), ""), "")</f>
        <v/>
      </c>
      <c r="BT82" s="47"/>
      <c r="BU82" s="34"/>
      <c r="BV82" s="47"/>
      <c r="BW82" s="34"/>
      <c r="BX82" s="47"/>
      <c r="BY82" s="34"/>
      <c r="BZ82" s="47"/>
      <c r="CA82" s="34"/>
      <c r="CB82" s="49"/>
      <c r="CE82" s="47"/>
      <c r="CF82" s="2"/>
      <c r="CG82" s="47"/>
      <c r="CH82" s="34"/>
      <c r="CI82" s="47"/>
      <c r="CJ82" s="34"/>
      <c r="CK82" s="47"/>
      <c r="CL82" s="34"/>
      <c r="CM82" s="47"/>
      <c r="CN82" s="34"/>
      <c r="CO82" s="47"/>
      <c r="CP82" s="34"/>
      <c r="CQ82" s="47"/>
      <c r="CR82" s="34"/>
      <c r="CS82" s="47"/>
      <c r="CT82" s="34"/>
      <c r="CU82" s="47"/>
      <c r="CV82" s="34"/>
      <c r="CW82" s="47"/>
      <c r="CZ82" s="47"/>
      <c r="DA82" s="2"/>
      <c r="DB82" s="47"/>
      <c r="DC82" s="34"/>
      <c r="DD82" s="47"/>
      <c r="DE82" s="34"/>
      <c r="DF82" s="47"/>
      <c r="DG82" s="34"/>
      <c r="DH82" s="47"/>
      <c r="DI82" s="34"/>
      <c r="DJ82" s="47"/>
      <c r="DK82" s="34"/>
      <c r="DL82" s="47"/>
      <c r="DM82" s="34"/>
      <c r="DN82" s="47"/>
      <c r="DO82" s="34"/>
      <c r="DP82" s="47"/>
      <c r="DQ82" s="34"/>
      <c r="DR82" s="47"/>
      <c r="DS82" s="4"/>
      <c r="DT82" s="47"/>
      <c r="DU82" s="47"/>
      <c r="DV82" s="2" t="str">
        <f t="shared" si="9"/>
        <v/>
      </c>
      <c r="DW82" s="47"/>
      <c r="DX82" s="2" t="str">
        <f>IFERROR(IF(B82&lt;&gt;"", IF(ISNUMBER(SEARCH("s", LOWER(INDEX(Paste_Here!M$2:M$600, MATCH(B82, Paste_Here!A$2:A$600, 0))))), "Yes", IF(INDEX(Paste_Here!M$2:M$600, MATCH(B82, Paste_Here!A$2:A$600, 0))&lt;&gt;"", "No", "")), ""), "")</f>
        <v/>
      </c>
      <c r="DY82" s="47"/>
      <c r="DZ82" s="2" t="str">
        <f>IFERROR(IF(B82&lt;&gt;"", IF(ISNUMBER(SEARCH("yes", LOWER(INDEX(Paste_Here!F$2:F$600, MATCH(B82, Paste_Here!A$2:A$600, 0))))), "Yes", IF(ISNUMBER(SEARCH("no", LOWER(INDEX(Paste_Here!F$2:F$600, MATCH(B82, Paste_Here!A$2:A$600, 0))))), "No", "")), ""), "")</f>
        <v/>
      </c>
      <c r="EA82" s="47"/>
      <c r="EB82" s="2" t="str">
        <f>IFERROR(IF(B82&lt;&gt;"", IF(ISNUMBER(SEARCH("english language learner", LOWER(INDEX(Paste_Here!C$2:C$600, MATCH(B82, Paste_Here!A$2:A$600, 0))))), "Yes", ""), ""), "")</f>
        <v/>
      </c>
      <c r="EC82" s="47"/>
      <c r="ED82" s="2" t="str">
        <f>IFERROR(IF(B82&lt;&gt;"", IF(OR(ISNUMBER(SEARCH("b", LOWER(INDEX(Paste_Here!K$2:K$600, MATCH(B82, Paste_Here!A$2:A$600, 0))))), ISNUMBER(SEARCH("h", LOWER(INDEX(Paste_Here!K$2:K$600, MATCH(B82, Paste_Here!A$2:A$600, 0))))), ISNUMBER(SEARCH("i", LOWER(INDEX(Paste_Here!K$2:K$600, MATCH(B82, Paste_Here!A$2:A$600, 0)))))), "Yes", IF(INDEX(Paste_Here!K$2:K$600, MATCH(B82, Paste_Here!A$2:A$600, 0))&lt;&gt;"", "No", "")), ""), "")</f>
        <v/>
      </c>
      <c r="EE82" s="47"/>
      <c r="EF82" s="34" t="str">
        <f>IFERROR(IF(B82&lt;&gt;"", IF(ISNUMBER(SEARCH("yes", LOWER(INDEX(Paste_Here!L$2:L$600, MATCH(B82, Paste_Here!A$2:A$600, 0))))), "Yes", IF(ISNUMBER(SEARCH("no", LOWER(INDEX(Paste_Here!L$2:L$600, MATCH(B82, Paste_Here!A$2:A$600, 0))))), "No", "")), ""), "")</f>
        <v/>
      </c>
      <c r="EG82" s="47"/>
      <c r="EH82" s="2" t="str">
        <f>IFERROR(IF(B82&lt;&gt;"", IF(ISNUMBER(SEARCH("transitional 2", LOWER(INDEX(Paste_Here!C$2:C$600, MATCH(B82, Paste_Here!A$2:A$600, 0))))), "T2", IF(ISNUMBER(SEARCH("transitional 1", LOWER(INDEX(Paste_Here!C$2:C$600, MATCH(B82, Paste_Here!A$2:A$600, 0))))), "T1", IF(ISNUMBER(SEARCH("waived ell services", LOWER(INDEX(Paste_Here!C$2:C$600, MATCH(B82, Paste_Here!A$2:A$600, 0))))), "W", ""))), ""), "")</f>
        <v/>
      </c>
      <c r="EI82" s="47"/>
      <c r="EJ82" s="2" t="str">
        <f>IFERROR(IF(B82&lt;&gt;"", IF(AND(INDEX(Paste_Here!AG$2:AG$600, MATCH(B82, Paste_Here!A$2:A$600, 0))&lt;&gt;"", ISNUMBER(VALUE(INDEX(Paste_Here!AG$2:AG$600, MATCH(B82, Paste_Here!A$2:A$600, 0))))), INDEX(Paste_Here!AG$2:AG$600, MATCH(B82, Paste_Here!A$2:A$600, 0)), ""), ""), "")</f>
        <v/>
      </c>
      <c r="EK82" s="47"/>
      <c r="EL82" s="2" t="str">
        <f>IFERROR(IF(B82&lt;&gt;"", IF(AND(INDEX(Paste_Here!AL$2:AL$600, MATCH(B82, Paste_Here!A$2:A$600, 0))&lt;&gt;"", ISNUMBER(VALUE(INDEX(Paste_Here!AL$2:AL$600, MATCH(B82, Paste_Here!A$2:A$600, 0))))), INDEX(Paste_Here!AL$2:AL$600, MATCH(B82, Paste_Here!A$2:A$600, 0)), ""), ""), "")</f>
        <v/>
      </c>
      <c r="EM82" s="47"/>
      <c r="FA82" s="4" t="str" cm="1">
        <f t="array" ref="FA82">IFERROR(INDEX(Paste_Here!$B$2:$B$600, MATCH(0, COUNTIF(FA$4:FA81, Paste_Here!$B$2:$B$600) + IF(Paste_Here!$B$2:$B$600="", 1, 0), 0)), "")</f>
        <v/>
      </c>
      <c r="FB82" s="4" t="str">
        <f>IF(FA82&lt;&gt;"", INDEX(Paste_Here!$A$2:$A$600, MATCH(FA82, Paste_Here!$B$2:$B$600, 0)), "")</f>
        <v/>
      </c>
      <c r="FC82" s="4" t="str">
        <f t="shared" si="10"/>
        <v/>
      </c>
      <c r="FD82" s="4" t="str" cm="1">
        <f t="array" ref="FD82">IFERROR(INDEX($FC$5:$FC$600, MATCH(SMALL(IF($FC$5:$FC$600&lt;&gt;"", COUNTIF($FC$5:$FC$600, "&lt;"&amp;$FC$5:$FC$600)+1), ROW()-ROW($FD$5)+1), COUNTIF($FC$5:$FC$600, "&lt;"&amp;$FC$5:$FC$600)+1, 0)), "")</f>
        <v/>
      </c>
      <c r="FF82" s="2" t="str">
        <f>IFERROR(IF(B82&lt;&gt;"", IF(AND(INDEX(Paste_Here!AH$2:AH$600, MATCH(B82, Paste_Here!A$2:A$600, 0))&lt;&gt;"", ISNUMBER(VALUE(INDEX(Paste_Here!AH$2:AH$600, MATCH(B82, Paste_Here!A$2:A$600, 0))))), INDEX(Paste_Here!AH$2:AH$600, MATCH(B82, Paste_Here!A$2:A$600, 0)), ""), ""), "")</f>
        <v/>
      </c>
      <c r="FG82" s="47"/>
      <c r="FH82" s="2" t="str">
        <f>IFERROR(IF(B82&lt;&gt;"", IF(AND(INDEX(Paste_Here!AM$2:AM$600, MATCH(B82, Paste_Here!A$2:A$600, 0))&lt;&gt;"", ISNUMBER(VALUE(INDEX(Paste_Here!AM$2:AM$600, MATCH(B82, Paste_Here!A$2:A$600, 0))))), INDEX(Paste_Here!AM$2:AM$600, MATCH(B82, Paste_Here!A$2:A$600, 0)), ""), ""), "")</f>
        <v/>
      </c>
      <c r="FI82" s="47"/>
      <c r="FJ82" s="47"/>
      <c r="FK82" s="2" t="str">
        <f t="shared" si="11"/>
        <v/>
      </c>
      <c r="FL82" s="47"/>
      <c r="FM82" s="2" t="str">
        <f>IFERROR(IF(B82&lt;&gt;"", IF(ISNUMBER(VALUE(INDEX(Paste_Here!H$2:H$600, MATCH(B82, Paste_Here!A$2:A$600, 0)))), IF(VALUE(INDEX(Paste_Here!H$2:H$600, MATCH(B82, Paste_Here!A$2:A$600, 0)))=0, "No", IF(AND(VALUE(INDEX(Paste_Here!H$2:H$600, MATCH(B82, Paste_Here!A$2:A$600, 0)))&gt;=1, VALUE(INDEX(Paste_Here!H$2:H$600, MATCH(B82, Paste_Here!A$2:A$600, 0)))&lt;=4), VALUE(INDEX(Paste_Here!H$2:H$600, MATCH(B82, Paste_Here!A$2:A$600, 0))), "")), ""), ""), "")</f>
        <v/>
      </c>
      <c r="FN82" s="47"/>
      <c r="FO82" s="34" t="str">
        <f>IFERROR(IF(B82&lt;&gt;"", IF(ISNUMBER(VALUE(INDEX(Paste_Here!I$2:I$600, MATCH(B82, Paste_Here!A$2:A$600, 0)))), IF(VALUE(INDEX(Paste_Here!I$2:I$600, MATCH(B82, Paste_Here!A$2:A$600, 0)))=0, "No", IF(AND(VALUE(INDEX(Paste_Here!I$2:I$600, MATCH(B82, Paste_Here!A$2:A$600, 0)))&gt;=1, VALUE(INDEX(Paste_Here!I$2:I$600, MATCH(B82, Paste_Here!A$2:A$600, 0)))&lt;=4), VALUE(INDEX(Paste_Here!I$2:I$600, MATCH(B82, Paste_Here!A$2:A$600, 0))), "")), ""), ""), "")</f>
        <v/>
      </c>
      <c r="FP82" s="47"/>
      <c r="FQ82" s="2"/>
      <c r="FR82" s="47"/>
      <c r="FS82" s="2"/>
      <c r="FT82" s="47"/>
      <c r="FU82" s="2"/>
      <c r="FV82" s="47"/>
      <c r="FW82" s="2"/>
      <c r="FX82" s="47"/>
      <c r="FY82" s="2"/>
      <c r="FZ82" s="47"/>
      <c r="GA82" s="2"/>
      <c r="GB82" s="47"/>
      <c r="GU82" s="2"/>
      <c r="GV82" s="47"/>
      <c r="GW82" s="2"/>
      <c r="GX82" s="47"/>
    </row>
    <row r="83" spans="1:206" ht="11.65">
      <c r="A83" s="47"/>
      <c r="B83" s="2" t="str">
        <f t="shared" si="6"/>
        <v/>
      </c>
      <c r="C83" s="47"/>
      <c r="D83" s="2" t="str">
        <f>IFERROR(IF(B83&lt;&gt;"", IF(COUNTIF(INDEX(Paste_Here!N$2:O$600, MATCH(B83, Paste_Here!A$2:A$600, 0), 0), "yes") &gt; 0, "No", IF(COUNTIF(INDEX(Paste_Here!N$2:O$600, MATCH(B83, Paste_Here!A$2:A$600, 0), 0), "no") &gt; 0, "Yes", "")), ""), "")</f>
        <v/>
      </c>
      <c r="E83" s="47"/>
      <c r="F83" s="84" t="str">
        <f>IFERROR(IF(B83&lt;&gt;"", IF(AND(INDEX(Paste_Here!P$2:P$600, MATCH(B83, Paste_Here!A$2:A$600, 0))&lt;&gt;"", ISNUMBER(VALUE(INDEX(Paste_Here!P$2:P$600, MATCH(B83, Paste_Here!A$2:A$600, 0))))), INDEX(Paste_Here!P$2:P$600, MATCH(B83, Paste_Here!A$2:A$600, 0)), ""), ""), "")</f>
        <v/>
      </c>
      <c r="G83" s="47"/>
      <c r="H83" s="2" t="str">
        <f>IFERROR(IF(B83&lt;&gt;"", IF(ISNUMBER(SEARCH("highrisk", LOWER(INDEX(Paste_Here!Q$2:Q$600, MATCH(B83, Paste_Here!A$2:A$600, 0))))), "High Risk", IF(ISNUMBER(SEARCH("lowrisk", LOWER(INDEX(Paste_Here!Q$2:Q$600, MATCH(B83, Paste_Here!A$2:A$600, 0))))), "Low Risk", IF(ISNUMBER(SEARCH("somerisk", LOWER(INDEX(Paste_Here!Q$2:Q$600, MATCH(B83, Paste_Here!A$2:A$600, 0))))), "Some Risk", ""))), ""), "")</f>
        <v/>
      </c>
      <c r="I83" s="47"/>
      <c r="J83" s="2"/>
      <c r="K83" s="47"/>
      <c r="L83" s="2"/>
      <c r="M83" s="47"/>
      <c r="N83" s="2"/>
      <c r="O83" s="47"/>
      <c r="P83" s="2" t="str">
        <f>IFERROR(IF(B83&lt;&gt;"", IF(AND(ISNUMBER(VALUE(INDEX(Paste_Here!R$2:R$600, MATCH(B83, Paste_Here!A$2:A$600, 0)))), INDEX(Paste_Here!R$2:R$600, MATCH(B83, Paste_Here!A$2:A$600, 0)) &lt;&gt; ""), VALUE(INDEX(Paste_Here!R$2:R$600, MATCH(B83, Paste_Here!A$2:A$600, 0))), ""), ""), "")</f>
        <v/>
      </c>
      <c r="Q83" s="47"/>
      <c r="R83" s="2"/>
      <c r="S83" s="47"/>
      <c r="W83" s="47"/>
      <c r="X83" s="2"/>
      <c r="Y83" s="47"/>
      <c r="Z83" s="2" t="str">
        <f>IFERROR(IF(B83&lt;&gt;"", IF(AND(INDEX(Paste_Here!S$2:S$600, MATCH(B83, Paste_Here!A$2:A$600, 0))&lt;&gt;"", ISNUMBER(VALUE(INDEX(Paste_Here!S$2:S$600, MATCH(B83, Paste_Here!A$2:A$600, 0))))), INDEX(Paste_Here!S$2:S$600, MATCH(B83, Paste_Here!A$2:A$600, 0)), ""), ""), "")</f>
        <v/>
      </c>
      <c r="AA83" s="47"/>
      <c r="AB83" s="2" t="str">
        <f>IFERROR(IF(B83&lt;&gt;"", IF(ISNUMBER(SEARCH("highrisk", LOWER(INDEX(Paste_Here!T$2:T$600, MATCH(B83, Paste_Here!A$2:A$600, 0))))), "High Risk", IF(ISNUMBER(SEARCH("lowrisk", LOWER(INDEX(Paste_Here!T$2:T$600, MATCH(B83, Paste_Here!A$2:A$600, 0))))), "Low Risk", IF(ISNUMBER(SEARCH("somerisk", LOWER(INDEX(Paste_Here!T$2:T$600, MATCH(B83, Paste_Here!A$2:A$600, 0))))), "Some Risk", IF(ISNUMBER(SEARCH("OT", LOWER(INDEX(Paste_Here!T$2:T$600, MATCH(B83, Paste_Here!A$2:A$600, 0))))), "On Track", "")))), ""), "")</f>
        <v/>
      </c>
      <c r="AC83" s="47"/>
      <c r="AD83" s="2"/>
      <c r="AE83" s="47"/>
      <c r="AF83" s="2"/>
      <c r="AG83" s="47"/>
      <c r="AH83" s="2"/>
      <c r="AI83" s="47"/>
      <c r="AJ83" s="2" t="str" cm="1">
        <f t="array" aca="1" ref="AJ83" ca="1">IFERROR(IF(ISNUMBER(SEARCH("BR", INDEX(Paste_Here!AB$2:AB$210, MATCH(B83, Paste_Here!A$2:A$210, 0)))), -1, 1) * VALUE(_xlfn.TEXTJOIN("", TRUE, IF(ISNUMBER(--MID(INDEX(Paste_Here!AB$2:AB$210, MATCH(B83, Paste_Here!A$2:A$210, 0)), ROW(INDIRECT("1:"&amp;LEN(INDEX(Paste_Here!AB$2:AB$210, MATCH(B83, Paste_Here!A$2:A$210, 0))))), 1)), MID(INDEX(Paste_Here!AB$2:AB$210, MATCH(B83, Paste_Here!A$2:A$210, 0)), ROW(INDIRECT("1:"&amp;LEN(INDEX(Paste_Here!AB$2:AB$210, MATCH(B83, Paste_Here!A$2:A$210, 0))))), 1), ""))), "")</f>
        <v/>
      </c>
      <c r="AK83" s="47"/>
      <c r="AL83" s="34" t="str">
        <f>IFERROR(IF(B83&lt;&gt;"", IF(AND(INDEX(Paste_Here!AF$2:AF$600, MATCH(B83, Paste_Here!A$2:A$600, 0))&lt;&gt;"", ISNUMBER(VALUE(INDEX(Paste_Here!AF$2:AF$600, MATCH(B83, Paste_Here!A$2:A$600, 0))))), INDEX(Paste_Here!AF$2:AF$600, MATCH(B83, Paste_Here!A$2:A$600, 0)), ""), ""), "")</f>
        <v/>
      </c>
      <c r="AM83" s="47"/>
      <c r="AN83" s="47"/>
      <c r="AO83" s="2" t="str">
        <f t="shared" si="7"/>
        <v/>
      </c>
      <c r="AP83" s="47"/>
      <c r="AQ83" s="34" t="str">
        <f>IFERROR(IF(B83&lt;&gt;"", IF(COUNTIF(INDEX(Paste_Here!X$2:Y$600, MATCH(B83, Paste_Here!A$2:A$600, 0), 0), "yes") &gt; 0, "No", IF(COUNTIF(INDEX(Paste_Here!X$2:Y$600, MATCH(B83, Paste_Here!A$2:A$600, 0), 0), "no") &gt; 0, "Yes", "")), ""), "")</f>
        <v/>
      </c>
      <c r="AR83" s="47"/>
      <c r="AS83" s="34" t="str">
        <f>IFERROR(IF(B83&lt;&gt;"", IF(AND(INDEX(Paste_Here!U$2:U$600, MATCH(B83, Paste_Here!A$2:A$600, 0))&lt;&gt;"", ISNUMBER(VALUE(INDEX(Paste_Here!U$2:U$600, MATCH(B83, Paste_Here!A$2:A$600, 0))))), INDEX(Paste_Here!U$2:U$600, MATCH(B83, Paste_Here!A$2:A$600, 0)), ""), ""), "")</f>
        <v/>
      </c>
      <c r="AT83" s="47"/>
      <c r="AU83" s="34" t="str">
        <f>IFERROR(IF(B83&lt;&gt;"", IF(ISNUMBER(SEARCH("highrisk", LOWER(INDEX(Paste_Here!V$2:V$600, MATCH(B83, Paste_Here!A$2:A$600, 0))))), "High Risk", IF(ISNUMBER(SEARCH("lowrisk", LOWER(INDEX(Paste_Here!V$2:V$600, MATCH(B83, Paste_Here!A$2:A$600, 0))))), "Low Risk", IF(ISNUMBER(SEARCH("somerisk", LOWER(INDEX(Paste_Here!V$2:V$600, MATCH(B83, Paste_Here!A$2:A$600, 0))))), "Some Risk", ""))), ""), "")</f>
        <v/>
      </c>
      <c r="AV83" s="47"/>
      <c r="AW83" s="34" t="str">
        <f>IFERROR(IF(B83&lt;&gt;"", IF(AND(ISNUMBER(VALUE(INDEX(Paste_Here!W$2:W$600, MATCH(B83, Paste_Here!A$2:A$600, 0)))), INDEX(Paste_Here!W$2:W$600, MATCH(B83, Paste_Here!A$2:A$600, 0)) &lt;&gt; ""), VALUE(INDEX(Paste_Here!W$2:W$600, MATCH(B83, Paste_Here!A$2:A$600, 0))), ""), ""), "")</f>
        <v/>
      </c>
      <c r="AX83" s="47"/>
      <c r="BA83" s="2" t="str">
        <f>IFERROR(IF(B83&lt;&gt;"", IF(AND(INDEX(Paste_Here!AI$2:AI$600, MATCH(B83, Paste_Here!A$2:A$600, 0))&lt;&gt;"", ISNUMBER(VALUE(INDEX(Paste_Here!AI$2:AI$600, MATCH(B83, Paste_Here!A$2:A$600, 0))))), INDEX(Paste_Here!AI$2:AI$600, MATCH(B83, Paste_Here!A$2:A$600, 0)), ""), ""), "")</f>
        <v/>
      </c>
      <c r="BB83" s="47"/>
      <c r="BC83" s="34" t="str">
        <f>IFERROR(IF(B83&lt;&gt;"", IF(ISNUMBER(SEARCH("highrisk", LOWER(INDEX(Paste_Here!AJ$2:AJ$600, MATCH(B83, Paste_Here!A$2:A$600, 0))))), "High Risk", IF(ISNUMBER(SEARCH("lowrisk", LOWER(INDEX(Paste_Here!AJ$2:AJ$600, MATCH(B83, Paste_Here!A$2:A$600, 0))))), "Low Risk", IF(ISNUMBER(SEARCH("somerisk", LOWER(INDEX(Paste_Here!AJ$2:AJ$600, MATCH(B83, Paste_Here!A$2:A$600, 0))))), "Some Risk", IF(ISNUMBER(SEARCH("OT", LOWER(INDEX(Paste_Here!AJ$2:AJ$600, MATCH(B83, Paste_Here!A$2:A$600, 0))))), "On Track", "")))), ""), "")</f>
        <v/>
      </c>
      <c r="BD83" s="47"/>
      <c r="BE83" s="34" t="str">
        <f>IFERROR(IF(B83&lt;&gt;"", IF(AND(INDEX(Paste_Here!AK$2:AK$600, MATCH(B83, Paste_Here!A$2:A$600, 0))&lt;&gt;"", ISNUMBER(VALUE(INDEX(Paste_Here!AK$2:AK$600, MATCH(B83, Paste_Here!A$2:A$600, 0))))), INDEX(Paste_Here!AK$2:AK$600, MATCH(B83, Paste_Here!A$2:A$600, 0)), ""), ""), "")</f>
        <v/>
      </c>
      <c r="BF83" s="47"/>
      <c r="BG83" s="34" t="str" cm="1">
        <f t="array" aca="1" ref="BG83" ca="1">IFERROR(IF(B83&lt;&gt;"", IF(INDEX(Paste_Here!AE$2:AE$600, MATCH(B83, Paste_Here!A$2:A$600, 0))&lt;&gt;"", IF(LEFT(INDEX(Paste_Here!AE$2:AE$600, MATCH(B83, Paste_Here!A$2:A$600, 0)), 2)="EM", -1, 1) * VALUE(_xlfn.TEXTJOIN("", TRUE, IF(ISNUMBER(MID(INDEX(Paste_Here!AE$2:AE$600, MATCH(B83, Paste_Here!A$2:A$600, 0)), ROW(INDIRECT("1:"&amp;LEN(INDEX(Paste_Here!AE$2:AE$600, MATCH(B83, Paste_Here!A$2:A$600, 0))))), 1)*1), MID(INDEX(Paste_Here!AE$2:AE$600, MATCH(B83, Paste_Here!A$2:A$600, 0)), ROW(INDIRECT("1:"&amp;LEN(INDEX(Paste_Here!AE$2:AE$600, MATCH(B83, Paste_Here!A$2:A$600, 0))))), 1), ""))), ""), ""), "")</f>
        <v/>
      </c>
      <c r="BH83" s="47"/>
      <c r="BJ83" s="47"/>
      <c r="BK83" s="2" t="str">
        <f t="shared" si="8"/>
        <v/>
      </c>
      <c r="BL83" s="47"/>
      <c r="BM83" s="34" t="str">
        <f>IFERROR(IF(B83&lt;&gt;"", IF(AND(INDEX(Paste_Here!Z$2:Z$600, MATCH(B83, Paste_Here!A$2:A$600, 0))&lt;&gt;"", ISNUMBER(VALUE(INDEX(Paste_Here!Z$2:Z$600, MATCH(B83, Paste_Here!A$2:A$600, 0))))), INDEX(Paste_Here!Z$2:Z$600, MATCH(B83, Paste_Here!A$2:A$600, 0)), ""), ""), "")</f>
        <v/>
      </c>
      <c r="BN83" s="47"/>
      <c r="BO83" s="34" t="str">
        <f>IFERROR(IF(B83&lt;&gt;"", IF(ISNUMBER(SEARCH("highrisk", LOWER(INDEX(Paste_Here!AA$2:AA$600, MATCH(B83, Paste_Here!A$2:A$600, 0))))), "High Risk", IF(ISNUMBER(SEARCH("lowrisk", LOWER(INDEX(Paste_Here!AA$2:AA$600, MATCH(B83, Paste_Here!A$2:A$600, 0))))), "Low Risk", IF(ISNUMBER(SEARCH("somerisk", LOWER(INDEX(Paste_Here!AA$2:AA$600, MATCH(B83, Paste_Here!A$2:A$600, 0))))), "Some Risk", IF(ISNUMBER(SEARCH("OT", LOWER(INDEX(Paste_Here!AA$2:AA$600, MATCH(B83, Paste_Here!A$2:A$600, 0))))), "On Track", "")))), ""), "")</f>
        <v/>
      </c>
      <c r="BP83" s="47"/>
      <c r="BQ83" s="34" t="str">
        <f>IFERROR(IF(B83&lt;&gt;"", IF(AND(INDEX(Paste_Here!AC$2:AC$600, MATCH(B83, Paste_Here!A$2:A$600, 0))&lt;&gt;"", ISNUMBER(VALUE(INDEX(Paste_Here!AC$2:AC$600, MATCH(B83, Paste_Here!A$2:A$600, 0))))), INDEX(Paste_Here!AC$2:AC$600, MATCH(B83, Paste_Here!A$2:A$600, 0)), ""), ""), "")</f>
        <v/>
      </c>
      <c r="BR83" s="47"/>
      <c r="BS83" s="34" t="str">
        <f>IFERROR(IF(B83&lt;&gt;"", IF(ISNUMBER(SEARCH("highrisk", LOWER(INDEX(Paste_Here!AD$2:AD$600, MATCH(B83, Paste_Here!A$2:A$600, 0))))), "High Risk", IF(ISNUMBER(SEARCH("lowrisk", LOWER(INDEX(Paste_Here!AD$2:AD$600, MATCH(B83, Paste_Here!A$2:A$600, 0))))), "Low Risk", IF(ISNUMBER(SEARCH("somerisk", LOWER(INDEX(Paste_Here!AD$2:AD$600, MATCH(B83, Paste_Here!A$2:A$600, 0))))), "Some Risk", IF(ISNUMBER(SEARCH("OT", LOWER(INDEX(Paste_Here!AD$2:AD$600, MATCH(B83, Paste_Here!A$2:A$600, 0))))), "On Track", "")))), ""), "")</f>
        <v/>
      </c>
      <c r="BT83" s="47"/>
      <c r="BU83" s="34"/>
      <c r="BV83" s="47"/>
      <c r="BW83" s="34"/>
      <c r="BX83" s="47"/>
      <c r="BY83" s="34"/>
      <c r="BZ83" s="47"/>
      <c r="CA83" s="34"/>
      <c r="CB83" s="49"/>
      <c r="CE83" s="47"/>
      <c r="CF83" s="2"/>
      <c r="CG83" s="47"/>
      <c r="CH83" s="34"/>
      <c r="CI83" s="47"/>
      <c r="CJ83" s="34"/>
      <c r="CK83" s="47"/>
      <c r="CL83" s="34"/>
      <c r="CM83" s="47"/>
      <c r="CN83" s="34"/>
      <c r="CO83" s="47"/>
      <c r="CP83" s="34"/>
      <c r="CQ83" s="47"/>
      <c r="CR83" s="34"/>
      <c r="CS83" s="47"/>
      <c r="CT83" s="34"/>
      <c r="CU83" s="47"/>
      <c r="CV83" s="34"/>
      <c r="CW83" s="47"/>
      <c r="CZ83" s="47"/>
      <c r="DA83" s="2"/>
      <c r="DB83" s="47"/>
      <c r="DC83" s="34"/>
      <c r="DD83" s="47"/>
      <c r="DE83" s="34"/>
      <c r="DF83" s="47"/>
      <c r="DG83" s="34"/>
      <c r="DH83" s="47"/>
      <c r="DI83" s="34"/>
      <c r="DJ83" s="47"/>
      <c r="DK83" s="34"/>
      <c r="DL83" s="47"/>
      <c r="DM83" s="34"/>
      <c r="DN83" s="47"/>
      <c r="DO83" s="34"/>
      <c r="DP83" s="47"/>
      <c r="DQ83" s="34"/>
      <c r="DR83" s="47"/>
      <c r="DS83" s="4"/>
      <c r="DT83" s="47"/>
      <c r="DU83" s="47"/>
      <c r="DV83" s="2" t="str">
        <f t="shared" si="9"/>
        <v/>
      </c>
      <c r="DW83" s="47"/>
      <c r="DX83" s="2" t="str">
        <f>IFERROR(IF(B83&lt;&gt;"", IF(ISNUMBER(SEARCH("s", LOWER(INDEX(Paste_Here!M$2:M$600, MATCH(B83, Paste_Here!A$2:A$600, 0))))), "Yes", IF(INDEX(Paste_Here!M$2:M$600, MATCH(B83, Paste_Here!A$2:A$600, 0))&lt;&gt;"", "No", "")), ""), "")</f>
        <v/>
      </c>
      <c r="DY83" s="47"/>
      <c r="DZ83" s="2" t="str">
        <f>IFERROR(IF(B83&lt;&gt;"", IF(ISNUMBER(SEARCH("yes", LOWER(INDEX(Paste_Here!F$2:F$600, MATCH(B83, Paste_Here!A$2:A$600, 0))))), "Yes", IF(ISNUMBER(SEARCH("no", LOWER(INDEX(Paste_Here!F$2:F$600, MATCH(B83, Paste_Here!A$2:A$600, 0))))), "No", "")), ""), "")</f>
        <v/>
      </c>
      <c r="EA83" s="47"/>
      <c r="EB83" s="2" t="str">
        <f>IFERROR(IF(B83&lt;&gt;"", IF(ISNUMBER(SEARCH("english language learner", LOWER(INDEX(Paste_Here!C$2:C$600, MATCH(B83, Paste_Here!A$2:A$600, 0))))), "Yes", ""), ""), "")</f>
        <v/>
      </c>
      <c r="EC83" s="47"/>
      <c r="ED83" s="2" t="str">
        <f>IFERROR(IF(B83&lt;&gt;"", IF(OR(ISNUMBER(SEARCH("b", LOWER(INDEX(Paste_Here!K$2:K$600, MATCH(B83, Paste_Here!A$2:A$600, 0))))), ISNUMBER(SEARCH("h", LOWER(INDEX(Paste_Here!K$2:K$600, MATCH(B83, Paste_Here!A$2:A$600, 0))))), ISNUMBER(SEARCH("i", LOWER(INDEX(Paste_Here!K$2:K$600, MATCH(B83, Paste_Here!A$2:A$600, 0)))))), "Yes", IF(INDEX(Paste_Here!K$2:K$600, MATCH(B83, Paste_Here!A$2:A$600, 0))&lt;&gt;"", "No", "")), ""), "")</f>
        <v/>
      </c>
      <c r="EE83" s="47"/>
      <c r="EF83" s="34" t="str">
        <f>IFERROR(IF(B83&lt;&gt;"", IF(ISNUMBER(SEARCH("yes", LOWER(INDEX(Paste_Here!L$2:L$600, MATCH(B83, Paste_Here!A$2:A$600, 0))))), "Yes", IF(ISNUMBER(SEARCH("no", LOWER(INDEX(Paste_Here!L$2:L$600, MATCH(B83, Paste_Here!A$2:A$600, 0))))), "No", "")), ""), "")</f>
        <v/>
      </c>
      <c r="EG83" s="47"/>
      <c r="EH83" s="2" t="str">
        <f>IFERROR(IF(B83&lt;&gt;"", IF(ISNUMBER(SEARCH("transitional 2", LOWER(INDEX(Paste_Here!C$2:C$600, MATCH(B83, Paste_Here!A$2:A$600, 0))))), "T2", IF(ISNUMBER(SEARCH("transitional 1", LOWER(INDEX(Paste_Here!C$2:C$600, MATCH(B83, Paste_Here!A$2:A$600, 0))))), "T1", IF(ISNUMBER(SEARCH("waived ell services", LOWER(INDEX(Paste_Here!C$2:C$600, MATCH(B83, Paste_Here!A$2:A$600, 0))))), "W", ""))), ""), "")</f>
        <v/>
      </c>
      <c r="EI83" s="47"/>
      <c r="EJ83" s="2" t="str">
        <f>IFERROR(IF(B83&lt;&gt;"", IF(AND(INDEX(Paste_Here!AG$2:AG$600, MATCH(B83, Paste_Here!A$2:A$600, 0))&lt;&gt;"", ISNUMBER(VALUE(INDEX(Paste_Here!AG$2:AG$600, MATCH(B83, Paste_Here!A$2:A$600, 0))))), INDEX(Paste_Here!AG$2:AG$600, MATCH(B83, Paste_Here!A$2:A$600, 0)), ""), ""), "")</f>
        <v/>
      </c>
      <c r="EK83" s="47"/>
      <c r="EL83" s="2" t="str">
        <f>IFERROR(IF(B83&lt;&gt;"", IF(AND(INDEX(Paste_Here!AL$2:AL$600, MATCH(B83, Paste_Here!A$2:A$600, 0))&lt;&gt;"", ISNUMBER(VALUE(INDEX(Paste_Here!AL$2:AL$600, MATCH(B83, Paste_Here!A$2:A$600, 0))))), INDEX(Paste_Here!AL$2:AL$600, MATCH(B83, Paste_Here!A$2:A$600, 0)), ""), ""), "")</f>
        <v/>
      </c>
      <c r="EM83" s="47"/>
      <c r="FA83" s="4" t="str" cm="1">
        <f t="array" ref="FA83">IFERROR(INDEX(Paste_Here!$B$2:$B$600, MATCH(0, COUNTIF(FA$4:FA82, Paste_Here!$B$2:$B$600) + IF(Paste_Here!$B$2:$B$600="", 1, 0), 0)), "")</f>
        <v/>
      </c>
      <c r="FB83" s="4" t="str">
        <f>IF(FA83&lt;&gt;"", INDEX(Paste_Here!$A$2:$A$600, MATCH(FA83, Paste_Here!$B$2:$B$600, 0)), "")</f>
        <v/>
      </c>
      <c r="FC83" s="4" t="str">
        <f t="shared" si="10"/>
        <v/>
      </c>
      <c r="FD83" s="4" t="str" cm="1">
        <f t="array" ref="FD83">IFERROR(INDEX($FC$5:$FC$600, MATCH(SMALL(IF($FC$5:$FC$600&lt;&gt;"", COUNTIF($FC$5:$FC$600, "&lt;"&amp;$FC$5:$FC$600)+1), ROW()-ROW($FD$5)+1), COUNTIF($FC$5:$FC$600, "&lt;"&amp;$FC$5:$FC$600)+1, 0)), "")</f>
        <v/>
      </c>
      <c r="FF83" s="2" t="str">
        <f>IFERROR(IF(B83&lt;&gt;"", IF(AND(INDEX(Paste_Here!AH$2:AH$600, MATCH(B83, Paste_Here!A$2:A$600, 0))&lt;&gt;"", ISNUMBER(VALUE(INDEX(Paste_Here!AH$2:AH$600, MATCH(B83, Paste_Here!A$2:A$600, 0))))), INDEX(Paste_Here!AH$2:AH$600, MATCH(B83, Paste_Here!A$2:A$600, 0)), ""), ""), "")</f>
        <v/>
      </c>
      <c r="FG83" s="47"/>
      <c r="FH83" s="2" t="str">
        <f>IFERROR(IF(B83&lt;&gt;"", IF(AND(INDEX(Paste_Here!AM$2:AM$600, MATCH(B83, Paste_Here!A$2:A$600, 0))&lt;&gt;"", ISNUMBER(VALUE(INDEX(Paste_Here!AM$2:AM$600, MATCH(B83, Paste_Here!A$2:A$600, 0))))), INDEX(Paste_Here!AM$2:AM$600, MATCH(B83, Paste_Here!A$2:A$600, 0)), ""), ""), "")</f>
        <v/>
      </c>
      <c r="FI83" s="47"/>
      <c r="FJ83" s="47"/>
      <c r="FK83" s="2" t="str">
        <f t="shared" si="11"/>
        <v/>
      </c>
      <c r="FL83" s="47"/>
      <c r="FM83" s="2" t="str">
        <f>IFERROR(IF(B83&lt;&gt;"", IF(ISNUMBER(VALUE(INDEX(Paste_Here!H$2:H$600, MATCH(B83, Paste_Here!A$2:A$600, 0)))), IF(VALUE(INDEX(Paste_Here!H$2:H$600, MATCH(B83, Paste_Here!A$2:A$600, 0)))=0, "No", IF(AND(VALUE(INDEX(Paste_Here!H$2:H$600, MATCH(B83, Paste_Here!A$2:A$600, 0)))&gt;=1, VALUE(INDEX(Paste_Here!H$2:H$600, MATCH(B83, Paste_Here!A$2:A$600, 0)))&lt;=4), VALUE(INDEX(Paste_Here!H$2:H$600, MATCH(B83, Paste_Here!A$2:A$600, 0))), "")), ""), ""), "")</f>
        <v/>
      </c>
      <c r="FN83" s="47"/>
      <c r="FO83" s="34" t="str">
        <f>IFERROR(IF(B83&lt;&gt;"", IF(ISNUMBER(VALUE(INDEX(Paste_Here!I$2:I$600, MATCH(B83, Paste_Here!A$2:A$600, 0)))), IF(VALUE(INDEX(Paste_Here!I$2:I$600, MATCH(B83, Paste_Here!A$2:A$600, 0)))=0, "No", IF(AND(VALUE(INDEX(Paste_Here!I$2:I$600, MATCH(B83, Paste_Here!A$2:A$600, 0)))&gt;=1, VALUE(INDEX(Paste_Here!I$2:I$600, MATCH(B83, Paste_Here!A$2:A$600, 0)))&lt;=4), VALUE(INDEX(Paste_Here!I$2:I$600, MATCH(B83, Paste_Here!A$2:A$600, 0))), "")), ""), ""), "")</f>
        <v/>
      </c>
      <c r="FP83" s="47"/>
      <c r="FQ83" s="2"/>
      <c r="FR83" s="47"/>
      <c r="FS83" s="2"/>
      <c r="FT83" s="47"/>
      <c r="FU83" s="2"/>
      <c r="FV83" s="47"/>
      <c r="FW83" s="2"/>
      <c r="FX83" s="47"/>
      <c r="FY83" s="2"/>
      <c r="FZ83" s="47"/>
      <c r="GA83" s="2"/>
      <c r="GB83" s="47"/>
      <c r="GU83" s="2"/>
      <c r="GV83" s="47"/>
      <c r="GW83" s="2"/>
      <c r="GX83" s="47"/>
    </row>
    <row r="84" spans="1:206" ht="11.65">
      <c r="A84" s="47"/>
      <c r="B84" s="2" t="str">
        <f t="shared" si="6"/>
        <v/>
      </c>
      <c r="C84" s="47"/>
      <c r="D84" s="2" t="str">
        <f>IFERROR(IF(B84&lt;&gt;"", IF(COUNTIF(INDEX(Paste_Here!N$2:O$600, MATCH(B84, Paste_Here!A$2:A$600, 0), 0), "yes") &gt; 0, "No", IF(COUNTIF(INDEX(Paste_Here!N$2:O$600, MATCH(B84, Paste_Here!A$2:A$600, 0), 0), "no") &gt; 0, "Yes", "")), ""), "")</f>
        <v/>
      </c>
      <c r="E84" s="47"/>
      <c r="F84" s="84" t="str">
        <f>IFERROR(IF(B84&lt;&gt;"", IF(AND(INDEX(Paste_Here!P$2:P$600, MATCH(B84, Paste_Here!A$2:A$600, 0))&lt;&gt;"", ISNUMBER(VALUE(INDEX(Paste_Here!P$2:P$600, MATCH(B84, Paste_Here!A$2:A$600, 0))))), INDEX(Paste_Here!P$2:P$600, MATCH(B84, Paste_Here!A$2:A$600, 0)), ""), ""), "")</f>
        <v/>
      </c>
      <c r="G84" s="47"/>
      <c r="H84" s="2" t="str">
        <f>IFERROR(IF(B84&lt;&gt;"", IF(ISNUMBER(SEARCH("highrisk", LOWER(INDEX(Paste_Here!Q$2:Q$600, MATCH(B84, Paste_Here!A$2:A$600, 0))))), "High Risk", IF(ISNUMBER(SEARCH("lowrisk", LOWER(INDEX(Paste_Here!Q$2:Q$600, MATCH(B84, Paste_Here!A$2:A$600, 0))))), "Low Risk", IF(ISNUMBER(SEARCH("somerisk", LOWER(INDEX(Paste_Here!Q$2:Q$600, MATCH(B84, Paste_Here!A$2:A$600, 0))))), "Some Risk", ""))), ""), "")</f>
        <v/>
      </c>
      <c r="I84" s="47"/>
      <c r="J84" s="2"/>
      <c r="K84" s="47"/>
      <c r="L84" s="2"/>
      <c r="M84" s="47"/>
      <c r="N84" s="2"/>
      <c r="O84" s="47"/>
      <c r="P84" s="2" t="str">
        <f>IFERROR(IF(B84&lt;&gt;"", IF(AND(ISNUMBER(VALUE(INDEX(Paste_Here!R$2:R$600, MATCH(B84, Paste_Here!A$2:A$600, 0)))), INDEX(Paste_Here!R$2:R$600, MATCH(B84, Paste_Here!A$2:A$600, 0)) &lt;&gt; ""), VALUE(INDEX(Paste_Here!R$2:R$600, MATCH(B84, Paste_Here!A$2:A$600, 0))), ""), ""), "")</f>
        <v/>
      </c>
      <c r="Q84" s="47"/>
      <c r="R84" s="2"/>
      <c r="S84" s="47"/>
      <c r="W84" s="47"/>
      <c r="X84" s="2"/>
      <c r="Y84" s="47"/>
      <c r="Z84" s="2" t="str">
        <f>IFERROR(IF(B84&lt;&gt;"", IF(AND(INDEX(Paste_Here!S$2:S$600, MATCH(B84, Paste_Here!A$2:A$600, 0))&lt;&gt;"", ISNUMBER(VALUE(INDEX(Paste_Here!S$2:S$600, MATCH(B84, Paste_Here!A$2:A$600, 0))))), INDEX(Paste_Here!S$2:S$600, MATCH(B84, Paste_Here!A$2:A$600, 0)), ""), ""), "")</f>
        <v/>
      </c>
      <c r="AA84" s="47"/>
      <c r="AB84" s="2" t="str">
        <f>IFERROR(IF(B84&lt;&gt;"", IF(ISNUMBER(SEARCH("highrisk", LOWER(INDEX(Paste_Here!T$2:T$600, MATCH(B84, Paste_Here!A$2:A$600, 0))))), "High Risk", IF(ISNUMBER(SEARCH("lowrisk", LOWER(INDEX(Paste_Here!T$2:T$600, MATCH(B84, Paste_Here!A$2:A$600, 0))))), "Low Risk", IF(ISNUMBER(SEARCH("somerisk", LOWER(INDEX(Paste_Here!T$2:T$600, MATCH(B84, Paste_Here!A$2:A$600, 0))))), "Some Risk", IF(ISNUMBER(SEARCH("OT", LOWER(INDEX(Paste_Here!T$2:T$600, MATCH(B84, Paste_Here!A$2:A$600, 0))))), "On Track", "")))), ""), "")</f>
        <v/>
      </c>
      <c r="AC84" s="47"/>
      <c r="AD84" s="2"/>
      <c r="AE84" s="47"/>
      <c r="AF84" s="2"/>
      <c r="AG84" s="47"/>
      <c r="AH84" s="2"/>
      <c r="AI84" s="47"/>
      <c r="AJ84" s="2" t="str" cm="1">
        <f t="array" aca="1" ref="AJ84" ca="1">IFERROR(IF(ISNUMBER(SEARCH("BR", INDEX(Paste_Here!AB$2:AB$210, MATCH(B84, Paste_Here!A$2:A$210, 0)))), -1, 1) * VALUE(_xlfn.TEXTJOIN("", TRUE, IF(ISNUMBER(--MID(INDEX(Paste_Here!AB$2:AB$210, MATCH(B84, Paste_Here!A$2:A$210, 0)), ROW(INDIRECT("1:"&amp;LEN(INDEX(Paste_Here!AB$2:AB$210, MATCH(B84, Paste_Here!A$2:A$210, 0))))), 1)), MID(INDEX(Paste_Here!AB$2:AB$210, MATCH(B84, Paste_Here!A$2:A$210, 0)), ROW(INDIRECT("1:"&amp;LEN(INDEX(Paste_Here!AB$2:AB$210, MATCH(B84, Paste_Here!A$2:A$210, 0))))), 1), ""))), "")</f>
        <v/>
      </c>
      <c r="AK84" s="47"/>
      <c r="AL84" s="34" t="str">
        <f>IFERROR(IF(B84&lt;&gt;"", IF(AND(INDEX(Paste_Here!AF$2:AF$600, MATCH(B84, Paste_Here!A$2:A$600, 0))&lt;&gt;"", ISNUMBER(VALUE(INDEX(Paste_Here!AF$2:AF$600, MATCH(B84, Paste_Here!A$2:A$600, 0))))), INDEX(Paste_Here!AF$2:AF$600, MATCH(B84, Paste_Here!A$2:A$600, 0)), ""), ""), "")</f>
        <v/>
      </c>
      <c r="AM84" s="47"/>
      <c r="AN84" s="47"/>
      <c r="AO84" s="2" t="str">
        <f t="shared" si="7"/>
        <v/>
      </c>
      <c r="AP84" s="47"/>
      <c r="AQ84" s="34" t="str">
        <f>IFERROR(IF(B84&lt;&gt;"", IF(COUNTIF(INDEX(Paste_Here!X$2:Y$600, MATCH(B84, Paste_Here!A$2:A$600, 0), 0), "yes") &gt; 0, "No", IF(COUNTIF(INDEX(Paste_Here!X$2:Y$600, MATCH(B84, Paste_Here!A$2:A$600, 0), 0), "no") &gt; 0, "Yes", "")), ""), "")</f>
        <v/>
      </c>
      <c r="AR84" s="47"/>
      <c r="AS84" s="34" t="str">
        <f>IFERROR(IF(B84&lt;&gt;"", IF(AND(INDEX(Paste_Here!U$2:U$600, MATCH(B84, Paste_Here!A$2:A$600, 0))&lt;&gt;"", ISNUMBER(VALUE(INDEX(Paste_Here!U$2:U$600, MATCH(B84, Paste_Here!A$2:A$600, 0))))), INDEX(Paste_Here!U$2:U$600, MATCH(B84, Paste_Here!A$2:A$600, 0)), ""), ""), "")</f>
        <v/>
      </c>
      <c r="AT84" s="47"/>
      <c r="AU84" s="34" t="str">
        <f>IFERROR(IF(B84&lt;&gt;"", IF(ISNUMBER(SEARCH("highrisk", LOWER(INDEX(Paste_Here!V$2:V$600, MATCH(B84, Paste_Here!A$2:A$600, 0))))), "High Risk", IF(ISNUMBER(SEARCH("lowrisk", LOWER(INDEX(Paste_Here!V$2:V$600, MATCH(B84, Paste_Here!A$2:A$600, 0))))), "Low Risk", IF(ISNUMBER(SEARCH("somerisk", LOWER(INDEX(Paste_Here!V$2:V$600, MATCH(B84, Paste_Here!A$2:A$600, 0))))), "Some Risk", ""))), ""), "")</f>
        <v/>
      </c>
      <c r="AV84" s="47"/>
      <c r="AW84" s="34" t="str">
        <f>IFERROR(IF(B84&lt;&gt;"", IF(AND(ISNUMBER(VALUE(INDEX(Paste_Here!W$2:W$600, MATCH(B84, Paste_Here!A$2:A$600, 0)))), INDEX(Paste_Here!W$2:W$600, MATCH(B84, Paste_Here!A$2:A$600, 0)) &lt;&gt; ""), VALUE(INDEX(Paste_Here!W$2:W$600, MATCH(B84, Paste_Here!A$2:A$600, 0))), ""), ""), "")</f>
        <v/>
      </c>
      <c r="AX84" s="47"/>
      <c r="BA84" s="2" t="str">
        <f>IFERROR(IF(B84&lt;&gt;"", IF(AND(INDEX(Paste_Here!AI$2:AI$600, MATCH(B84, Paste_Here!A$2:A$600, 0))&lt;&gt;"", ISNUMBER(VALUE(INDEX(Paste_Here!AI$2:AI$600, MATCH(B84, Paste_Here!A$2:A$600, 0))))), INDEX(Paste_Here!AI$2:AI$600, MATCH(B84, Paste_Here!A$2:A$600, 0)), ""), ""), "")</f>
        <v/>
      </c>
      <c r="BB84" s="47"/>
      <c r="BC84" s="34" t="str">
        <f>IFERROR(IF(B84&lt;&gt;"", IF(ISNUMBER(SEARCH("highrisk", LOWER(INDEX(Paste_Here!AJ$2:AJ$600, MATCH(B84, Paste_Here!A$2:A$600, 0))))), "High Risk", IF(ISNUMBER(SEARCH("lowrisk", LOWER(INDEX(Paste_Here!AJ$2:AJ$600, MATCH(B84, Paste_Here!A$2:A$600, 0))))), "Low Risk", IF(ISNUMBER(SEARCH("somerisk", LOWER(INDEX(Paste_Here!AJ$2:AJ$600, MATCH(B84, Paste_Here!A$2:A$600, 0))))), "Some Risk", IF(ISNUMBER(SEARCH("OT", LOWER(INDEX(Paste_Here!AJ$2:AJ$600, MATCH(B84, Paste_Here!A$2:A$600, 0))))), "On Track", "")))), ""), "")</f>
        <v/>
      </c>
      <c r="BD84" s="47"/>
      <c r="BE84" s="34" t="str">
        <f>IFERROR(IF(B84&lt;&gt;"", IF(AND(INDEX(Paste_Here!AK$2:AK$600, MATCH(B84, Paste_Here!A$2:A$600, 0))&lt;&gt;"", ISNUMBER(VALUE(INDEX(Paste_Here!AK$2:AK$600, MATCH(B84, Paste_Here!A$2:A$600, 0))))), INDEX(Paste_Here!AK$2:AK$600, MATCH(B84, Paste_Here!A$2:A$600, 0)), ""), ""), "")</f>
        <v/>
      </c>
      <c r="BF84" s="47"/>
      <c r="BG84" s="34" t="str" cm="1">
        <f t="array" aca="1" ref="BG84" ca="1">IFERROR(IF(B84&lt;&gt;"", IF(INDEX(Paste_Here!AE$2:AE$600, MATCH(B84, Paste_Here!A$2:A$600, 0))&lt;&gt;"", IF(LEFT(INDEX(Paste_Here!AE$2:AE$600, MATCH(B84, Paste_Here!A$2:A$600, 0)), 2)="EM", -1, 1) * VALUE(_xlfn.TEXTJOIN("", TRUE, IF(ISNUMBER(MID(INDEX(Paste_Here!AE$2:AE$600, MATCH(B84, Paste_Here!A$2:A$600, 0)), ROW(INDIRECT("1:"&amp;LEN(INDEX(Paste_Here!AE$2:AE$600, MATCH(B84, Paste_Here!A$2:A$600, 0))))), 1)*1), MID(INDEX(Paste_Here!AE$2:AE$600, MATCH(B84, Paste_Here!A$2:A$600, 0)), ROW(INDIRECT("1:"&amp;LEN(INDEX(Paste_Here!AE$2:AE$600, MATCH(B84, Paste_Here!A$2:A$600, 0))))), 1), ""))), ""), ""), "")</f>
        <v/>
      </c>
      <c r="BH84" s="47"/>
      <c r="BJ84" s="47"/>
      <c r="BK84" s="2" t="str">
        <f t="shared" si="8"/>
        <v/>
      </c>
      <c r="BL84" s="47"/>
      <c r="BM84" s="34" t="str">
        <f>IFERROR(IF(B84&lt;&gt;"", IF(AND(INDEX(Paste_Here!Z$2:Z$600, MATCH(B84, Paste_Here!A$2:A$600, 0))&lt;&gt;"", ISNUMBER(VALUE(INDEX(Paste_Here!Z$2:Z$600, MATCH(B84, Paste_Here!A$2:A$600, 0))))), INDEX(Paste_Here!Z$2:Z$600, MATCH(B84, Paste_Here!A$2:A$600, 0)), ""), ""), "")</f>
        <v/>
      </c>
      <c r="BN84" s="47"/>
      <c r="BO84" s="34" t="str">
        <f>IFERROR(IF(B84&lt;&gt;"", IF(ISNUMBER(SEARCH("highrisk", LOWER(INDEX(Paste_Here!AA$2:AA$600, MATCH(B84, Paste_Here!A$2:A$600, 0))))), "High Risk", IF(ISNUMBER(SEARCH("lowrisk", LOWER(INDEX(Paste_Here!AA$2:AA$600, MATCH(B84, Paste_Here!A$2:A$600, 0))))), "Low Risk", IF(ISNUMBER(SEARCH("somerisk", LOWER(INDEX(Paste_Here!AA$2:AA$600, MATCH(B84, Paste_Here!A$2:A$600, 0))))), "Some Risk", IF(ISNUMBER(SEARCH("OT", LOWER(INDEX(Paste_Here!AA$2:AA$600, MATCH(B84, Paste_Here!A$2:A$600, 0))))), "On Track", "")))), ""), "")</f>
        <v/>
      </c>
      <c r="BP84" s="47"/>
      <c r="BQ84" s="34" t="str">
        <f>IFERROR(IF(B84&lt;&gt;"", IF(AND(INDEX(Paste_Here!AC$2:AC$600, MATCH(B84, Paste_Here!A$2:A$600, 0))&lt;&gt;"", ISNUMBER(VALUE(INDEX(Paste_Here!AC$2:AC$600, MATCH(B84, Paste_Here!A$2:A$600, 0))))), INDEX(Paste_Here!AC$2:AC$600, MATCH(B84, Paste_Here!A$2:A$600, 0)), ""), ""), "")</f>
        <v/>
      </c>
      <c r="BR84" s="47"/>
      <c r="BS84" s="34" t="str">
        <f>IFERROR(IF(B84&lt;&gt;"", IF(ISNUMBER(SEARCH("highrisk", LOWER(INDEX(Paste_Here!AD$2:AD$600, MATCH(B84, Paste_Here!A$2:A$600, 0))))), "High Risk", IF(ISNUMBER(SEARCH("lowrisk", LOWER(INDEX(Paste_Here!AD$2:AD$600, MATCH(B84, Paste_Here!A$2:A$600, 0))))), "Low Risk", IF(ISNUMBER(SEARCH("somerisk", LOWER(INDEX(Paste_Here!AD$2:AD$600, MATCH(B84, Paste_Here!A$2:A$600, 0))))), "Some Risk", IF(ISNUMBER(SEARCH("OT", LOWER(INDEX(Paste_Here!AD$2:AD$600, MATCH(B84, Paste_Here!A$2:A$600, 0))))), "On Track", "")))), ""), "")</f>
        <v/>
      </c>
      <c r="BT84" s="47"/>
      <c r="BU84" s="34"/>
      <c r="BV84" s="47"/>
      <c r="BW84" s="34"/>
      <c r="BX84" s="47"/>
      <c r="BY84" s="34"/>
      <c r="BZ84" s="47"/>
      <c r="CA84" s="34"/>
      <c r="CB84" s="49"/>
      <c r="CE84" s="47"/>
      <c r="CF84" s="2"/>
      <c r="CG84" s="47"/>
      <c r="CH84" s="34"/>
      <c r="CI84" s="47"/>
      <c r="CJ84" s="34"/>
      <c r="CK84" s="47"/>
      <c r="CL84" s="34"/>
      <c r="CM84" s="47"/>
      <c r="CN84" s="34"/>
      <c r="CO84" s="47"/>
      <c r="CP84" s="34"/>
      <c r="CQ84" s="47"/>
      <c r="CR84" s="34"/>
      <c r="CS84" s="47"/>
      <c r="CT84" s="34"/>
      <c r="CU84" s="47"/>
      <c r="CV84" s="34"/>
      <c r="CW84" s="47"/>
      <c r="CZ84" s="47"/>
      <c r="DA84" s="2"/>
      <c r="DB84" s="47"/>
      <c r="DC84" s="34"/>
      <c r="DD84" s="47"/>
      <c r="DE84" s="34"/>
      <c r="DF84" s="47"/>
      <c r="DG84" s="34"/>
      <c r="DH84" s="47"/>
      <c r="DI84" s="34"/>
      <c r="DJ84" s="47"/>
      <c r="DK84" s="34"/>
      <c r="DL84" s="47"/>
      <c r="DM84" s="34"/>
      <c r="DN84" s="47"/>
      <c r="DO84" s="34"/>
      <c r="DP84" s="47"/>
      <c r="DQ84" s="34"/>
      <c r="DR84" s="47"/>
      <c r="DS84" s="4"/>
      <c r="DT84" s="47"/>
      <c r="DU84" s="47"/>
      <c r="DV84" s="2" t="str">
        <f t="shared" si="9"/>
        <v/>
      </c>
      <c r="DW84" s="47"/>
      <c r="DX84" s="2" t="str">
        <f>IFERROR(IF(B84&lt;&gt;"", IF(ISNUMBER(SEARCH("s", LOWER(INDEX(Paste_Here!M$2:M$600, MATCH(B84, Paste_Here!A$2:A$600, 0))))), "Yes", IF(INDEX(Paste_Here!M$2:M$600, MATCH(B84, Paste_Here!A$2:A$600, 0))&lt;&gt;"", "No", "")), ""), "")</f>
        <v/>
      </c>
      <c r="DY84" s="47"/>
      <c r="DZ84" s="2" t="str">
        <f>IFERROR(IF(B84&lt;&gt;"", IF(ISNUMBER(SEARCH("yes", LOWER(INDEX(Paste_Here!F$2:F$600, MATCH(B84, Paste_Here!A$2:A$600, 0))))), "Yes", IF(ISNUMBER(SEARCH("no", LOWER(INDEX(Paste_Here!F$2:F$600, MATCH(B84, Paste_Here!A$2:A$600, 0))))), "No", "")), ""), "")</f>
        <v/>
      </c>
      <c r="EA84" s="47"/>
      <c r="EB84" s="2" t="str">
        <f>IFERROR(IF(B84&lt;&gt;"", IF(ISNUMBER(SEARCH("english language learner", LOWER(INDEX(Paste_Here!C$2:C$600, MATCH(B84, Paste_Here!A$2:A$600, 0))))), "Yes", ""), ""), "")</f>
        <v/>
      </c>
      <c r="EC84" s="47"/>
      <c r="ED84" s="2" t="str">
        <f>IFERROR(IF(B84&lt;&gt;"", IF(OR(ISNUMBER(SEARCH("b", LOWER(INDEX(Paste_Here!K$2:K$600, MATCH(B84, Paste_Here!A$2:A$600, 0))))), ISNUMBER(SEARCH("h", LOWER(INDEX(Paste_Here!K$2:K$600, MATCH(B84, Paste_Here!A$2:A$600, 0))))), ISNUMBER(SEARCH("i", LOWER(INDEX(Paste_Here!K$2:K$600, MATCH(B84, Paste_Here!A$2:A$600, 0)))))), "Yes", IF(INDEX(Paste_Here!K$2:K$600, MATCH(B84, Paste_Here!A$2:A$600, 0))&lt;&gt;"", "No", "")), ""), "")</f>
        <v/>
      </c>
      <c r="EE84" s="47"/>
      <c r="EF84" s="34" t="str">
        <f>IFERROR(IF(B84&lt;&gt;"", IF(ISNUMBER(SEARCH("yes", LOWER(INDEX(Paste_Here!L$2:L$600, MATCH(B84, Paste_Here!A$2:A$600, 0))))), "Yes", IF(ISNUMBER(SEARCH("no", LOWER(INDEX(Paste_Here!L$2:L$600, MATCH(B84, Paste_Here!A$2:A$600, 0))))), "No", "")), ""), "")</f>
        <v/>
      </c>
      <c r="EG84" s="47"/>
      <c r="EH84" s="2" t="str">
        <f>IFERROR(IF(B84&lt;&gt;"", IF(ISNUMBER(SEARCH("transitional 2", LOWER(INDEX(Paste_Here!C$2:C$600, MATCH(B84, Paste_Here!A$2:A$600, 0))))), "T2", IF(ISNUMBER(SEARCH("transitional 1", LOWER(INDEX(Paste_Here!C$2:C$600, MATCH(B84, Paste_Here!A$2:A$600, 0))))), "T1", IF(ISNUMBER(SEARCH("waived ell services", LOWER(INDEX(Paste_Here!C$2:C$600, MATCH(B84, Paste_Here!A$2:A$600, 0))))), "W", ""))), ""), "")</f>
        <v/>
      </c>
      <c r="EI84" s="47"/>
      <c r="EJ84" s="2" t="str">
        <f>IFERROR(IF(B84&lt;&gt;"", IF(AND(INDEX(Paste_Here!AG$2:AG$600, MATCH(B84, Paste_Here!A$2:A$600, 0))&lt;&gt;"", ISNUMBER(VALUE(INDEX(Paste_Here!AG$2:AG$600, MATCH(B84, Paste_Here!A$2:A$600, 0))))), INDEX(Paste_Here!AG$2:AG$600, MATCH(B84, Paste_Here!A$2:A$600, 0)), ""), ""), "")</f>
        <v/>
      </c>
      <c r="EK84" s="47"/>
      <c r="EL84" s="2" t="str">
        <f>IFERROR(IF(B84&lt;&gt;"", IF(AND(INDEX(Paste_Here!AL$2:AL$600, MATCH(B84, Paste_Here!A$2:A$600, 0))&lt;&gt;"", ISNUMBER(VALUE(INDEX(Paste_Here!AL$2:AL$600, MATCH(B84, Paste_Here!A$2:A$600, 0))))), INDEX(Paste_Here!AL$2:AL$600, MATCH(B84, Paste_Here!A$2:A$600, 0)), ""), ""), "")</f>
        <v/>
      </c>
      <c r="EM84" s="47"/>
      <c r="FA84" s="4" t="str" cm="1">
        <f t="array" ref="FA84">IFERROR(INDEX(Paste_Here!$B$2:$B$600, MATCH(0, COUNTIF(FA$4:FA83, Paste_Here!$B$2:$B$600) + IF(Paste_Here!$B$2:$B$600="", 1, 0), 0)), "")</f>
        <v/>
      </c>
      <c r="FB84" s="4" t="str">
        <f>IF(FA84&lt;&gt;"", INDEX(Paste_Here!$A$2:$A$600, MATCH(FA84, Paste_Here!$B$2:$B$600, 0)), "")</f>
        <v/>
      </c>
      <c r="FC84" s="4" t="str">
        <f t="shared" si="10"/>
        <v/>
      </c>
      <c r="FD84" s="4" t="str" cm="1">
        <f t="array" ref="FD84">IFERROR(INDEX($FC$5:$FC$600, MATCH(SMALL(IF($FC$5:$FC$600&lt;&gt;"", COUNTIF($FC$5:$FC$600, "&lt;"&amp;$FC$5:$FC$600)+1), ROW()-ROW($FD$5)+1), COUNTIF($FC$5:$FC$600, "&lt;"&amp;$FC$5:$FC$600)+1, 0)), "")</f>
        <v/>
      </c>
      <c r="FF84" s="2" t="str">
        <f>IFERROR(IF(B84&lt;&gt;"", IF(AND(INDEX(Paste_Here!AH$2:AH$600, MATCH(B84, Paste_Here!A$2:A$600, 0))&lt;&gt;"", ISNUMBER(VALUE(INDEX(Paste_Here!AH$2:AH$600, MATCH(B84, Paste_Here!A$2:A$600, 0))))), INDEX(Paste_Here!AH$2:AH$600, MATCH(B84, Paste_Here!A$2:A$600, 0)), ""), ""), "")</f>
        <v/>
      </c>
      <c r="FG84" s="47"/>
      <c r="FH84" s="2" t="str">
        <f>IFERROR(IF(B84&lt;&gt;"", IF(AND(INDEX(Paste_Here!AM$2:AM$600, MATCH(B84, Paste_Here!A$2:A$600, 0))&lt;&gt;"", ISNUMBER(VALUE(INDEX(Paste_Here!AM$2:AM$600, MATCH(B84, Paste_Here!A$2:A$600, 0))))), INDEX(Paste_Here!AM$2:AM$600, MATCH(B84, Paste_Here!A$2:A$600, 0)), ""), ""), "")</f>
        <v/>
      </c>
      <c r="FI84" s="47"/>
      <c r="FJ84" s="47"/>
      <c r="FK84" s="2" t="str">
        <f t="shared" si="11"/>
        <v/>
      </c>
      <c r="FL84" s="47"/>
      <c r="FM84" s="2" t="str">
        <f>IFERROR(IF(B84&lt;&gt;"", IF(ISNUMBER(VALUE(INDEX(Paste_Here!H$2:H$600, MATCH(B84, Paste_Here!A$2:A$600, 0)))), IF(VALUE(INDEX(Paste_Here!H$2:H$600, MATCH(B84, Paste_Here!A$2:A$600, 0)))=0, "No", IF(AND(VALUE(INDEX(Paste_Here!H$2:H$600, MATCH(B84, Paste_Here!A$2:A$600, 0)))&gt;=1, VALUE(INDEX(Paste_Here!H$2:H$600, MATCH(B84, Paste_Here!A$2:A$600, 0)))&lt;=4), VALUE(INDEX(Paste_Here!H$2:H$600, MATCH(B84, Paste_Here!A$2:A$600, 0))), "")), ""), ""), "")</f>
        <v/>
      </c>
      <c r="FN84" s="47"/>
      <c r="FO84" s="34" t="str">
        <f>IFERROR(IF(B84&lt;&gt;"", IF(ISNUMBER(VALUE(INDEX(Paste_Here!I$2:I$600, MATCH(B84, Paste_Here!A$2:A$600, 0)))), IF(VALUE(INDEX(Paste_Here!I$2:I$600, MATCH(B84, Paste_Here!A$2:A$600, 0)))=0, "No", IF(AND(VALUE(INDEX(Paste_Here!I$2:I$600, MATCH(B84, Paste_Here!A$2:A$600, 0)))&gt;=1, VALUE(INDEX(Paste_Here!I$2:I$600, MATCH(B84, Paste_Here!A$2:A$600, 0)))&lt;=4), VALUE(INDEX(Paste_Here!I$2:I$600, MATCH(B84, Paste_Here!A$2:A$600, 0))), "")), ""), ""), "")</f>
        <v/>
      </c>
      <c r="FP84" s="47"/>
      <c r="FQ84" s="2"/>
      <c r="FR84" s="47"/>
      <c r="FS84" s="2"/>
      <c r="FT84" s="47"/>
      <c r="FU84" s="2"/>
      <c r="FV84" s="47"/>
      <c r="FW84" s="2"/>
      <c r="FX84" s="47"/>
      <c r="FY84" s="2"/>
      <c r="FZ84" s="47"/>
      <c r="GA84" s="2"/>
      <c r="GB84" s="47"/>
      <c r="GU84" s="2"/>
      <c r="GV84" s="47"/>
      <c r="GW84" s="2"/>
      <c r="GX84" s="47"/>
    </row>
    <row r="85" spans="1:206" ht="11.65">
      <c r="A85" s="47"/>
      <c r="B85" s="2" t="str">
        <f t="shared" si="6"/>
        <v/>
      </c>
      <c r="C85" s="47"/>
      <c r="D85" s="2" t="str">
        <f>IFERROR(IF(B85&lt;&gt;"", IF(COUNTIF(INDEX(Paste_Here!N$2:O$600, MATCH(B85, Paste_Here!A$2:A$600, 0), 0), "yes") &gt; 0, "No", IF(COUNTIF(INDEX(Paste_Here!N$2:O$600, MATCH(B85, Paste_Here!A$2:A$600, 0), 0), "no") &gt; 0, "Yes", "")), ""), "")</f>
        <v/>
      </c>
      <c r="E85" s="47"/>
      <c r="F85" s="84" t="str">
        <f>IFERROR(IF(B85&lt;&gt;"", IF(AND(INDEX(Paste_Here!P$2:P$600, MATCH(B85, Paste_Here!A$2:A$600, 0))&lt;&gt;"", ISNUMBER(VALUE(INDEX(Paste_Here!P$2:P$600, MATCH(B85, Paste_Here!A$2:A$600, 0))))), INDEX(Paste_Here!P$2:P$600, MATCH(B85, Paste_Here!A$2:A$600, 0)), ""), ""), "")</f>
        <v/>
      </c>
      <c r="G85" s="47"/>
      <c r="H85" s="2" t="str">
        <f>IFERROR(IF(B85&lt;&gt;"", IF(ISNUMBER(SEARCH("highrisk", LOWER(INDEX(Paste_Here!Q$2:Q$600, MATCH(B85, Paste_Here!A$2:A$600, 0))))), "High Risk", IF(ISNUMBER(SEARCH("lowrisk", LOWER(INDEX(Paste_Here!Q$2:Q$600, MATCH(B85, Paste_Here!A$2:A$600, 0))))), "Low Risk", IF(ISNUMBER(SEARCH("somerisk", LOWER(INDEX(Paste_Here!Q$2:Q$600, MATCH(B85, Paste_Here!A$2:A$600, 0))))), "Some Risk", ""))), ""), "")</f>
        <v/>
      </c>
      <c r="I85" s="47"/>
      <c r="J85" s="2"/>
      <c r="K85" s="47"/>
      <c r="L85" s="2"/>
      <c r="M85" s="47"/>
      <c r="N85" s="2"/>
      <c r="O85" s="47"/>
      <c r="P85" s="2" t="str">
        <f>IFERROR(IF(B85&lt;&gt;"", IF(AND(ISNUMBER(VALUE(INDEX(Paste_Here!R$2:R$600, MATCH(B85, Paste_Here!A$2:A$600, 0)))), INDEX(Paste_Here!R$2:R$600, MATCH(B85, Paste_Here!A$2:A$600, 0)) &lt;&gt; ""), VALUE(INDEX(Paste_Here!R$2:R$600, MATCH(B85, Paste_Here!A$2:A$600, 0))), ""), ""), "")</f>
        <v/>
      </c>
      <c r="Q85" s="47"/>
      <c r="R85" s="2"/>
      <c r="S85" s="47"/>
      <c r="W85" s="47"/>
      <c r="X85" s="2"/>
      <c r="Y85" s="47"/>
      <c r="Z85" s="2" t="str">
        <f>IFERROR(IF(B85&lt;&gt;"", IF(AND(INDEX(Paste_Here!S$2:S$600, MATCH(B85, Paste_Here!A$2:A$600, 0))&lt;&gt;"", ISNUMBER(VALUE(INDEX(Paste_Here!S$2:S$600, MATCH(B85, Paste_Here!A$2:A$600, 0))))), INDEX(Paste_Here!S$2:S$600, MATCH(B85, Paste_Here!A$2:A$600, 0)), ""), ""), "")</f>
        <v/>
      </c>
      <c r="AA85" s="47"/>
      <c r="AB85" s="2" t="str">
        <f>IFERROR(IF(B85&lt;&gt;"", IF(ISNUMBER(SEARCH("highrisk", LOWER(INDEX(Paste_Here!T$2:T$600, MATCH(B85, Paste_Here!A$2:A$600, 0))))), "High Risk", IF(ISNUMBER(SEARCH("lowrisk", LOWER(INDEX(Paste_Here!T$2:T$600, MATCH(B85, Paste_Here!A$2:A$600, 0))))), "Low Risk", IF(ISNUMBER(SEARCH("somerisk", LOWER(INDEX(Paste_Here!T$2:T$600, MATCH(B85, Paste_Here!A$2:A$600, 0))))), "Some Risk", IF(ISNUMBER(SEARCH("OT", LOWER(INDEX(Paste_Here!T$2:T$600, MATCH(B85, Paste_Here!A$2:A$600, 0))))), "On Track", "")))), ""), "")</f>
        <v/>
      </c>
      <c r="AC85" s="47"/>
      <c r="AD85" s="2"/>
      <c r="AE85" s="47"/>
      <c r="AF85" s="2"/>
      <c r="AG85" s="47"/>
      <c r="AH85" s="2"/>
      <c r="AI85" s="47"/>
      <c r="AJ85" s="2" t="str" cm="1">
        <f t="array" aca="1" ref="AJ85" ca="1">IFERROR(IF(ISNUMBER(SEARCH("BR", INDEX(Paste_Here!AB$2:AB$210, MATCH(B85, Paste_Here!A$2:A$210, 0)))), -1, 1) * VALUE(_xlfn.TEXTJOIN("", TRUE, IF(ISNUMBER(--MID(INDEX(Paste_Here!AB$2:AB$210, MATCH(B85, Paste_Here!A$2:A$210, 0)), ROW(INDIRECT("1:"&amp;LEN(INDEX(Paste_Here!AB$2:AB$210, MATCH(B85, Paste_Here!A$2:A$210, 0))))), 1)), MID(INDEX(Paste_Here!AB$2:AB$210, MATCH(B85, Paste_Here!A$2:A$210, 0)), ROW(INDIRECT("1:"&amp;LEN(INDEX(Paste_Here!AB$2:AB$210, MATCH(B85, Paste_Here!A$2:A$210, 0))))), 1), ""))), "")</f>
        <v/>
      </c>
      <c r="AK85" s="47"/>
      <c r="AL85" s="34" t="str">
        <f>IFERROR(IF(B85&lt;&gt;"", IF(AND(INDEX(Paste_Here!AF$2:AF$600, MATCH(B85, Paste_Here!A$2:A$600, 0))&lt;&gt;"", ISNUMBER(VALUE(INDEX(Paste_Here!AF$2:AF$600, MATCH(B85, Paste_Here!A$2:A$600, 0))))), INDEX(Paste_Here!AF$2:AF$600, MATCH(B85, Paste_Here!A$2:A$600, 0)), ""), ""), "")</f>
        <v/>
      </c>
      <c r="AM85" s="47"/>
      <c r="AN85" s="47"/>
      <c r="AO85" s="2" t="str">
        <f t="shared" si="7"/>
        <v/>
      </c>
      <c r="AP85" s="47"/>
      <c r="AQ85" s="34" t="str">
        <f>IFERROR(IF(B85&lt;&gt;"", IF(COUNTIF(INDEX(Paste_Here!X$2:Y$600, MATCH(B85, Paste_Here!A$2:A$600, 0), 0), "yes") &gt; 0, "No", IF(COUNTIF(INDEX(Paste_Here!X$2:Y$600, MATCH(B85, Paste_Here!A$2:A$600, 0), 0), "no") &gt; 0, "Yes", "")), ""), "")</f>
        <v/>
      </c>
      <c r="AR85" s="47"/>
      <c r="AS85" s="34" t="str">
        <f>IFERROR(IF(B85&lt;&gt;"", IF(AND(INDEX(Paste_Here!U$2:U$600, MATCH(B85, Paste_Here!A$2:A$600, 0))&lt;&gt;"", ISNUMBER(VALUE(INDEX(Paste_Here!U$2:U$600, MATCH(B85, Paste_Here!A$2:A$600, 0))))), INDEX(Paste_Here!U$2:U$600, MATCH(B85, Paste_Here!A$2:A$600, 0)), ""), ""), "")</f>
        <v/>
      </c>
      <c r="AT85" s="47"/>
      <c r="AU85" s="34" t="str">
        <f>IFERROR(IF(B85&lt;&gt;"", IF(ISNUMBER(SEARCH("highrisk", LOWER(INDEX(Paste_Here!V$2:V$600, MATCH(B85, Paste_Here!A$2:A$600, 0))))), "High Risk", IF(ISNUMBER(SEARCH("lowrisk", LOWER(INDEX(Paste_Here!V$2:V$600, MATCH(B85, Paste_Here!A$2:A$600, 0))))), "Low Risk", IF(ISNUMBER(SEARCH("somerisk", LOWER(INDEX(Paste_Here!V$2:V$600, MATCH(B85, Paste_Here!A$2:A$600, 0))))), "Some Risk", ""))), ""), "")</f>
        <v/>
      </c>
      <c r="AV85" s="47"/>
      <c r="AW85" s="34" t="str">
        <f>IFERROR(IF(B85&lt;&gt;"", IF(AND(ISNUMBER(VALUE(INDEX(Paste_Here!W$2:W$600, MATCH(B85, Paste_Here!A$2:A$600, 0)))), INDEX(Paste_Here!W$2:W$600, MATCH(B85, Paste_Here!A$2:A$600, 0)) &lt;&gt; ""), VALUE(INDEX(Paste_Here!W$2:W$600, MATCH(B85, Paste_Here!A$2:A$600, 0))), ""), ""), "")</f>
        <v/>
      </c>
      <c r="AX85" s="47"/>
      <c r="BA85" s="2" t="str">
        <f>IFERROR(IF(B85&lt;&gt;"", IF(AND(INDEX(Paste_Here!AI$2:AI$600, MATCH(B85, Paste_Here!A$2:A$600, 0))&lt;&gt;"", ISNUMBER(VALUE(INDEX(Paste_Here!AI$2:AI$600, MATCH(B85, Paste_Here!A$2:A$600, 0))))), INDEX(Paste_Here!AI$2:AI$600, MATCH(B85, Paste_Here!A$2:A$600, 0)), ""), ""), "")</f>
        <v/>
      </c>
      <c r="BB85" s="47"/>
      <c r="BC85" s="34" t="str">
        <f>IFERROR(IF(B85&lt;&gt;"", IF(ISNUMBER(SEARCH("highrisk", LOWER(INDEX(Paste_Here!AJ$2:AJ$600, MATCH(B85, Paste_Here!A$2:A$600, 0))))), "High Risk", IF(ISNUMBER(SEARCH("lowrisk", LOWER(INDEX(Paste_Here!AJ$2:AJ$600, MATCH(B85, Paste_Here!A$2:A$600, 0))))), "Low Risk", IF(ISNUMBER(SEARCH("somerisk", LOWER(INDEX(Paste_Here!AJ$2:AJ$600, MATCH(B85, Paste_Here!A$2:A$600, 0))))), "Some Risk", IF(ISNUMBER(SEARCH("OT", LOWER(INDEX(Paste_Here!AJ$2:AJ$600, MATCH(B85, Paste_Here!A$2:A$600, 0))))), "On Track", "")))), ""), "")</f>
        <v/>
      </c>
      <c r="BD85" s="47"/>
      <c r="BE85" s="34" t="str">
        <f>IFERROR(IF(B85&lt;&gt;"", IF(AND(INDEX(Paste_Here!AK$2:AK$600, MATCH(B85, Paste_Here!A$2:A$600, 0))&lt;&gt;"", ISNUMBER(VALUE(INDEX(Paste_Here!AK$2:AK$600, MATCH(B85, Paste_Here!A$2:A$600, 0))))), INDEX(Paste_Here!AK$2:AK$600, MATCH(B85, Paste_Here!A$2:A$600, 0)), ""), ""), "")</f>
        <v/>
      </c>
      <c r="BF85" s="47"/>
      <c r="BG85" s="34" t="str" cm="1">
        <f t="array" aca="1" ref="BG85" ca="1">IFERROR(IF(B85&lt;&gt;"", IF(INDEX(Paste_Here!AE$2:AE$600, MATCH(B85, Paste_Here!A$2:A$600, 0))&lt;&gt;"", IF(LEFT(INDEX(Paste_Here!AE$2:AE$600, MATCH(B85, Paste_Here!A$2:A$600, 0)), 2)="EM", -1, 1) * VALUE(_xlfn.TEXTJOIN("", TRUE, IF(ISNUMBER(MID(INDEX(Paste_Here!AE$2:AE$600, MATCH(B85, Paste_Here!A$2:A$600, 0)), ROW(INDIRECT("1:"&amp;LEN(INDEX(Paste_Here!AE$2:AE$600, MATCH(B85, Paste_Here!A$2:A$600, 0))))), 1)*1), MID(INDEX(Paste_Here!AE$2:AE$600, MATCH(B85, Paste_Here!A$2:A$600, 0)), ROW(INDIRECT("1:"&amp;LEN(INDEX(Paste_Here!AE$2:AE$600, MATCH(B85, Paste_Here!A$2:A$600, 0))))), 1), ""))), ""), ""), "")</f>
        <v/>
      </c>
      <c r="BH85" s="47"/>
      <c r="BJ85" s="47"/>
      <c r="BK85" s="2" t="str">
        <f t="shared" si="8"/>
        <v/>
      </c>
      <c r="BL85" s="47"/>
      <c r="BM85" s="34" t="str">
        <f>IFERROR(IF(B85&lt;&gt;"", IF(AND(INDEX(Paste_Here!Z$2:Z$600, MATCH(B85, Paste_Here!A$2:A$600, 0))&lt;&gt;"", ISNUMBER(VALUE(INDEX(Paste_Here!Z$2:Z$600, MATCH(B85, Paste_Here!A$2:A$600, 0))))), INDEX(Paste_Here!Z$2:Z$600, MATCH(B85, Paste_Here!A$2:A$600, 0)), ""), ""), "")</f>
        <v/>
      </c>
      <c r="BN85" s="47"/>
      <c r="BO85" s="34" t="str">
        <f>IFERROR(IF(B85&lt;&gt;"", IF(ISNUMBER(SEARCH("highrisk", LOWER(INDEX(Paste_Here!AA$2:AA$600, MATCH(B85, Paste_Here!A$2:A$600, 0))))), "High Risk", IF(ISNUMBER(SEARCH("lowrisk", LOWER(INDEX(Paste_Here!AA$2:AA$600, MATCH(B85, Paste_Here!A$2:A$600, 0))))), "Low Risk", IF(ISNUMBER(SEARCH("somerisk", LOWER(INDEX(Paste_Here!AA$2:AA$600, MATCH(B85, Paste_Here!A$2:A$600, 0))))), "Some Risk", IF(ISNUMBER(SEARCH("OT", LOWER(INDEX(Paste_Here!AA$2:AA$600, MATCH(B85, Paste_Here!A$2:A$600, 0))))), "On Track", "")))), ""), "")</f>
        <v/>
      </c>
      <c r="BP85" s="47"/>
      <c r="BQ85" s="34" t="str">
        <f>IFERROR(IF(B85&lt;&gt;"", IF(AND(INDEX(Paste_Here!AC$2:AC$600, MATCH(B85, Paste_Here!A$2:A$600, 0))&lt;&gt;"", ISNUMBER(VALUE(INDEX(Paste_Here!AC$2:AC$600, MATCH(B85, Paste_Here!A$2:A$600, 0))))), INDEX(Paste_Here!AC$2:AC$600, MATCH(B85, Paste_Here!A$2:A$600, 0)), ""), ""), "")</f>
        <v/>
      </c>
      <c r="BR85" s="47"/>
      <c r="BS85" s="34" t="str">
        <f>IFERROR(IF(B85&lt;&gt;"", IF(ISNUMBER(SEARCH("highrisk", LOWER(INDEX(Paste_Here!AD$2:AD$600, MATCH(B85, Paste_Here!A$2:A$600, 0))))), "High Risk", IF(ISNUMBER(SEARCH("lowrisk", LOWER(INDEX(Paste_Here!AD$2:AD$600, MATCH(B85, Paste_Here!A$2:A$600, 0))))), "Low Risk", IF(ISNUMBER(SEARCH("somerisk", LOWER(INDEX(Paste_Here!AD$2:AD$600, MATCH(B85, Paste_Here!A$2:A$600, 0))))), "Some Risk", IF(ISNUMBER(SEARCH("OT", LOWER(INDEX(Paste_Here!AD$2:AD$600, MATCH(B85, Paste_Here!A$2:A$600, 0))))), "On Track", "")))), ""), "")</f>
        <v/>
      </c>
      <c r="BT85" s="47"/>
      <c r="BU85" s="34"/>
      <c r="BV85" s="47"/>
      <c r="BW85" s="34"/>
      <c r="BX85" s="47"/>
      <c r="BY85" s="34"/>
      <c r="BZ85" s="47"/>
      <c r="CA85" s="34"/>
      <c r="CB85" s="49"/>
      <c r="CE85" s="47"/>
      <c r="CF85" s="2"/>
      <c r="CG85" s="47"/>
      <c r="CH85" s="34"/>
      <c r="CI85" s="47"/>
      <c r="CJ85" s="34"/>
      <c r="CK85" s="47"/>
      <c r="CL85" s="34"/>
      <c r="CM85" s="47"/>
      <c r="CN85" s="34"/>
      <c r="CO85" s="47"/>
      <c r="CP85" s="34"/>
      <c r="CQ85" s="47"/>
      <c r="CR85" s="34"/>
      <c r="CS85" s="47"/>
      <c r="CT85" s="34"/>
      <c r="CU85" s="47"/>
      <c r="CV85" s="34"/>
      <c r="CW85" s="47"/>
      <c r="CZ85" s="47"/>
      <c r="DA85" s="2"/>
      <c r="DB85" s="47"/>
      <c r="DC85" s="34"/>
      <c r="DD85" s="47"/>
      <c r="DE85" s="34"/>
      <c r="DF85" s="47"/>
      <c r="DG85" s="34"/>
      <c r="DH85" s="47"/>
      <c r="DI85" s="34"/>
      <c r="DJ85" s="47"/>
      <c r="DK85" s="34"/>
      <c r="DL85" s="47"/>
      <c r="DM85" s="34"/>
      <c r="DN85" s="47"/>
      <c r="DO85" s="34"/>
      <c r="DP85" s="47"/>
      <c r="DQ85" s="34"/>
      <c r="DR85" s="47"/>
      <c r="DS85" s="4"/>
      <c r="DT85" s="47"/>
      <c r="DU85" s="47"/>
      <c r="DV85" s="2" t="str">
        <f t="shared" si="9"/>
        <v/>
      </c>
      <c r="DW85" s="47"/>
      <c r="DX85" s="2" t="str">
        <f>IFERROR(IF(B85&lt;&gt;"", IF(ISNUMBER(SEARCH("s", LOWER(INDEX(Paste_Here!M$2:M$600, MATCH(B85, Paste_Here!A$2:A$600, 0))))), "Yes", IF(INDEX(Paste_Here!M$2:M$600, MATCH(B85, Paste_Here!A$2:A$600, 0))&lt;&gt;"", "No", "")), ""), "")</f>
        <v/>
      </c>
      <c r="DY85" s="47"/>
      <c r="DZ85" s="2" t="str">
        <f>IFERROR(IF(B85&lt;&gt;"", IF(ISNUMBER(SEARCH("yes", LOWER(INDEX(Paste_Here!F$2:F$600, MATCH(B85, Paste_Here!A$2:A$600, 0))))), "Yes", IF(ISNUMBER(SEARCH("no", LOWER(INDEX(Paste_Here!F$2:F$600, MATCH(B85, Paste_Here!A$2:A$600, 0))))), "No", "")), ""), "")</f>
        <v/>
      </c>
      <c r="EA85" s="47"/>
      <c r="EB85" s="2" t="str">
        <f>IFERROR(IF(B85&lt;&gt;"", IF(ISNUMBER(SEARCH("english language learner", LOWER(INDEX(Paste_Here!C$2:C$600, MATCH(B85, Paste_Here!A$2:A$600, 0))))), "Yes", ""), ""), "")</f>
        <v/>
      </c>
      <c r="EC85" s="47"/>
      <c r="ED85" s="2" t="str">
        <f>IFERROR(IF(B85&lt;&gt;"", IF(OR(ISNUMBER(SEARCH("b", LOWER(INDEX(Paste_Here!K$2:K$600, MATCH(B85, Paste_Here!A$2:A$600, 0))))), ISNUMBER(SEARCH("h", LOWER(INDEX(Paste_Here!K$2:K$600, MATCH(B85, Paste_Here!A$2:A$600, 0))))), ISNUMBER(SEARCH("i", LOWER(INDEX(Paste_Here!K$2:K$600, MATCH(B85, Paste_Here!A$2:A$600, 0)))))), "Yes", IF(INDEX(Paste_Here!K$2:K$600, MATCH(B85, Paste_Here!A$2:A$600, 0))&lt;&gt;"", "No", "")), ""), "")</f>
        <v/>
      </c>
      <c r="EE85" s="47"/>
      <c r="EF85" s="34" t="str">
        <f>IFERROR(IF(B85&lt;&gt;"", IF(ISNUMBER(SEARCH("yes", LOWER(INDEX(Paste_Here!L$2:L$600, MATCH(B85, Paste_Here!A$2:A$600, 0))))), "Yes", IF(ISNUMBER(SEARCH("no", LOWER(INDEX(Paste_Here!L$2:L$600, MATCH(B85, Paste_Here!A$2:A$600, 0))))), "No", "")), ""), "")</f>
        <v/>
      </c>
      <c r="EG85" s="47"/>
      <c r="EH85" s="2" t="str">
        <f>IFERROR(IF(B85&lt;&gt;"", IF(ISNUMBER(SEARCH("transitional 2", LOWER(INDEX(Paste_Here!C$2:C$600, MATCH(B85, Paste_Here!A$2:A$600, 0))))), "T2", IF(ISNUMBER(SEARCH("transitional 1", LOWER(INDEX(Paste_Here!C$2:C$600, MATCH(B85, Paste_Here!A$2:A$600, 0))))), "T1", IF(ISNUMBER(SEARCH("waived ell services", LOWER(INDEX(Paste_Here!C$2:C$600, MATCH(B85, Paste_Here!A$2:A$600, 0))))), "W", ""))), ""), "")</f>
        <v/>
      </c>
      <c r="EI85" s="47"/>
      <c r="EJ85" s="2" t="str">
        <f>IFERROR(IF(B85&lt;&gt;"", IF(AND(INDEX(Paste_Here!AG$2:AG$600, MATCH(B85, Paste_Here!A$2:A$600, 0))&lt;&gt;"", ISNUMBER(VALUE(INDEX(Paste_Here!AG$2:AG$600, MATCH(B85, Paste_Here!A$2:A$600, 0))))), INDEX(Paste_Here!AG$2:AG$600, MATCH(B85, Paste_Here!A$2:A$600, 0)), ""), ""), "")</f>
        <v/>
      </c>
      <c r="EK85" s="47"/>
      <c r="EL85" s="2" t="str">
        <f>IFERROR(IF(B85&lt;&gt;"", IF(AND(INDEX(Paste_Here!AL$2:AL$600, MATCH(B85, Paste_Here!A$2:A$600, 0))&lt;&gt;"", ISNUMBER(VALUE(INDEX(Paste_Here!AL$2:AL$600, MATCH(B85, Paste_Here!A$2:A$600, 0))))), INDEX(Paste_Here!AL$2:AL$600, MATCH(B85, Paste_Here!A$2:A$600, 0)), ""), ""), "")</f>
        <v/>
      </c>
      <c r="EM85" s="47"/>
      <c r="FA85" s="4" t="str" cm="1">
        <f t="array" ref="FA85">IFERROR(INDEX(Paste_Here!$B$2:$B$600, MATCH(0, COUNTIF(FA$4:FA84, Paste_Here!$B$2:$B$600) + IF(Paste_Here!$B$2:$B$600="", 1, 0), 0)), "")</f>
        <v/>
      </c>
      <c r="FB85" s="4" t="str">
        <f>IF(FA85&lt;&gt;"", INDEX(Paste_Here!$A$2:$A$600, MATCH(FA85, Paste_Here!$B$2:$B$600, 0)), "")</f>
        <v/>
      </c>
      <c r="FC85" s="4" t="str">
        <f t="shared" si="10"/>
        <v/>
      </c>
      <c r="FD85" s="4" t="str" cm="1">
        <f t="array" ref="FD85">IFERROR(INDEX($FC$5:$FC$600, MATCH(SMALL(IF($FC$5:$FC$600&lt;&gt;"", COUNTIF($FC$5:$FC$600, "&lt;"&amp;$FC$5:$FC$600)+1), ROW()-ROW($FD$5)+1), COUNTIF($FC$5:$FC$600, "&lt;"&amp;$FC$5:$FC$600)+1, 0)), "")</f>
        <v/>
      </c>
      <c r="FF85" s="2" t="str">
        <f>IFERROR(IF(B85&lt;&gt;"", IF(AND(INDEX(Paste_Here!AH$2:AH$600, MATCH(B85, Paste_Here!A$2:A$600, 0))&lt;&gt;"", ISNUMBER(VALUE(INDEX(Paste_Here!AH$2:AH$600, MATCH(B85, Paste_Here!A$2:A$600, 0))))), INDEX(Paste_Here!AH$2:AH$600, MATCH(B85, Paste_Here!A$2:A$600, 0)), ""), ""), "")</f>
        <v/>
      </c>
      <c r="FG85" s="47"/>
      <c r="FH85" s="2" t="str">
        <f>IFERROR(IF(B85&lt;&gt;"", IF(AND(INDEX(Paste_Here!AM$2:AM$600, MATCH(B85, Paste_Here!A$2:A$600, 0))&lt;&gt;"", ISNUMBER(VALUE(INDEX(Paste_Here!AM$2:AM$600, MATCH(B85, Paste_Here!A$2:A$600, 0))))), INDEX(Paste_Here!AM$2:AM$600, MATCH(B85, Paste_Here!A$2:A$600, 0)), ""), ""), "")</f>
        <v/>
      </c>
      <c r="FI85" s="47"/>
      <c r="FJ85" s="47"/>
      <c r="FK85" s="2" t="str">
        <f t="shared" si="11"/>
        <v/>
      </c>
      <c r="FL85" s="47"/>
      <c r="FM85" s="2" t="str">
        <f>IFERROR(IF(B85&lt;&gt;"", IF(ISNUMBER(VALUE(INDEX(Paste_Here!H$2:H$600, MATCH(B85, Paste_Here!A$2:A$600, 0)))), IF(VALUE(INDEX(Paste_Here!H$2:H$600, MATCH(B85, Paste_Here!A$2:A$600, 0)))=0, "No", IF(AND(VALUE(INDEX(Paste_Here!H$2:H$600, MATCH(B85, Paste_Here!A$2:A$600, 0)))&gt;=1, VALUE(INDEX(Paste_Here!H$2:H$600, MATCH(B85, Paste_Here!A$2:A$600, 0)))&lt;=4), VALUE(INDEX(Paste_Here!H$2:H$600, MATCH(B85, Paste_Here!A$2:A$600, 0))), "")), ""), ""), "")</f>
        <v/>
      </c>
      <c r="FN85" s="47"/>
      <c r="FO85" s="34" t="str">
        <f>IFERROR(IF(B85&lt;&gt;"", IF(ISNUMBER(VALUE(INDEX(Paste_Here!I$2:I$600, MATCH(B85, Paste_Here!A$2:A$600, 0)))), IF(VALUE(INDEX(Paste_Here!I$2:I$600, MATCH(B85, Paste_Here!A$2:A$600, 0)))=0, "No", IF(AND(VALUE(INDEX(Paste_Here!I$2:I$600, MATCH(B85, Paste_Here!A$2:A$600, 0)))&gt;=1, VALUE(INDEX(Paste_Here!I$2:I$600, MATCH(B85, Paste_Here!A$2:A$600, 0)))&lt;=4), VALUE(INDEX(Paste_Here!I$2:I$600, MATCH(B85, Paste_Here!A$2:A$600, 0))), "")), ""), ""), "")</f>
        <v/>
      </c>
      <c r="FP85" s="47"/>
      <c r="FQ85" s="2"/>
      <c r="FR85" s="47"/>
      <c r="FS85" s="2"/>
      <c r="FT85" s="47"/>
      <c r="FU85" s="2"/>
      <c r="FV85" s="47"/>
      <c r="FW85" s="2"/>
      <c r="FX85" s="47"/>
      <c r="FY85" s="2"/>
      <c r="FZ85" s="47"/>
      <c r="GA85" s="2"/>
      <c r="GB85" s="47"/>
      <c r="GU85" s="2"/>
      <c r="GV85" s="47"/>
      <c r="GW85" s="2"/>
      <c r="GX85" s="47"/>
    </row>
    <row r="86" spans="1:206" ht="11.65">
      <c r="A86" s="47"/>
      <c r="B86" s="2" t="str">
        <f t="shared" si="6"/>
        <v/>
      </c>
      <c r="C86" s="47"/>
      <c r="D86" s="2" t="str">
        <f>IFERROR(IF(B86&lt;&gt;"", IF(COUNTIF(INDEX(Paste_Here!N$2:O$600, MATCH(B86, Paste_Here!A$2:A$600, 0), 0), "yes") &gt; 0, "No", IF(COUNTIF(INDEX(Paste_Here!N$2:O$600, MATCH(B86, Paste_Here!A$2:A$600, 0), 0), "no") &gt; 0, "Yes", "")), ""), "")</f>
        <v/>
      </c>
      <c r="E86" s="47"/>
      <c r="F86" s="84" t="str">
        <f>IFERROR(IF(B86&lt;&gt;"", IF(AND(INDEX(Paste_Here!P$2:P$600, MATCH(B86, Paste_Here!A$2:A$600, 0))&lt;&gt;"", ISNUMBER(VALUE(INDEX(Paste_Here!P$2:P$600, MATCH(B86, Paste_Here!A$2:A$600, 0))))), INDEX(Paste_Here!P$2:P$600, MATCH(B86, Paste_Here!A$2:A$600, 0)), ""), ""), "")</f>
        <v/>
      </c>
      <c r="G86" s="47"/>
      <c r="H86" s="2" t="str">
        <f>IFERROR(IF(B86&lt;&gt;"", IF(ISNUMBER(SEARCH("highrisk", LOWER(INDEX(Paste_Here!Q$2:Q$600, MATCH(B86, Paste_Here!A$2:A$600, 0))))), "High Risk", IF(ISNUMBER(SEARCH("lowrisk", LOWER(INDEX(Paste_Here!Q$2:Q$600, MATCH(B86, Paste_Here!A$2:A$600, 0))))), "Low Risk", IF(ISNUMBER(SEARCH("somerisk", LOWER(INDEX(Paste_Here!Q$2:Q$600, MATCH(B86, Paste_Here!A$2:A$600, 0))))), "Some Risk", ""))), ""), "")</f>
        <v/>
      </c>
      <c r="I86" s="47"/>
      <c r="J86" s="2"/>
      <c r="K86" s="47"/>
      <c r="L86" s="2"/>
      <c r="M86" s="47"/>
      <c r="N86" s="2"/>
      <c r="O86" s="47"/>
      <c r="P86" s="2" t="str">
        <f>IFERROR(IF(B86&lt;&gt;"", IF(AND(ISNUMBER(VALUE(INDEX(Paste_Here!R$2:R$600, MATCH(B86, Paste_Here!A$2:A$600, 0)))), INDEX(Paste_Here!R$2:R$600, MATCH(B86, Paste_Here!A$2:A$600, 0)) &lt;&gt; ""), VALUE(INDEX(Paste_Here!R$2:R$600, MATCH(B86, Paste_Here!A$2:A$600, 0))), ""), ""), "")</f>
        <v/>
      </c>
      <c r="Q86" s="47"/>
      <c r="R86" s="2"/>
      <c r="S86" s="47"/>
      <c r="W86" s="47"/>
      <c r="X86" s="2"/>
      <c r="Y86" s="47"/>
      <c r="Z86" s="2" t="str">
        <f>IFERROR(IF(B86&lt;&gt;"", IF(AND(INDEX(Paste_Here!S$2:S$600, MATCH(B86, Paste_Here!A$2:A$600, 0))&lt;&gt;"", ISNUMBER(VALUE(INDEX(Paste_Here!S$2:S$600, MATCH(B86, Paste_Here!A$2:A$600, 0))))), INDEX(Paste_Here!S$2:S$600, MATCH(B86, Paste_Here!A$2:A$600, 0)), ""), ""), "")</f>
        <v/>
      </c>
      <c r="AA86" s="47"/>
      <c r="AB86" s="2" t="str">
        <f>IFERROR(IF(B86&lt;&gt;"", IF(ISNUMBER(SEARCH("highrisk", LOWER(INDEX(Paste_Here!T$2:T$600, MATCH(B86, Paste_Here!A$2:A$600, 0))))), "High Risk", IF(ISNUMBER(SEARCH("lowrisk", LOWER(INDEX(Paste_Here!T$2:T$600, MATCH(B86, Paste_Here!A$2:A$600, 0))))), "Low Risk", IF(ISNUMBER(SEARCH("somerisk", LOWER(INDEX(Paste_Here!T$2:T$600, MATCH(B86, Paste_Here!A$2:A$600, 0))))), "Some Risk", IF(ISNUMBER(SEARCH("OT", LOWER(INDEX(Paste_Here!T$2:T$600, MATCH(B86, Paste_Here!A$2:A$600, 0))))), "On Track", "")))), ""), "")</f>
        <v/>
      </c>
      <c r="AC86" s="47"/>
      <c r="AD86" s="2"/>
      <c r="AE86" s="47"/>
      <c r="AF86" s="2"/>
      <c r="AG86" s="47"/>
      <c r="AH86" s="2"/>
      <c r="AI86" s="47"/>
      <c r="AJ86" s="2" t="str" cm="1">
        <f t="array" aca="1" ref="AJ86" ca="1">IFERROR(IF(ISNUMBER(SEARCH("BR", INDEX(Paste_Here!AB$2:AB$210, MATCH(B86, Paste_Here!A$2:A$210, 0)))), -1, 1) * VALUE(_xlfn.TEXTJOIN("", TRUE, IF(ISNUMBER(--MID(INDEX(Paste_Here!AB$2:AB$210, MATCH(B86, Paste_Here!A$2:A$210, 0)), ROW(INDIRECT("1:"&amp;LEN(INDEX(Paste_Here!AB$2:AB$210, MATCH(B86, Paste_Here!A$2:A$210, 0))))), 1)), MID(INDEX(Paste_Here!AB$2:AB$210, MATCH(B86, Paste_Here!A$2:A$210, 0)), ROW(INDIRECT("1:"&amp;LEN(INDEX(Paste_Here!AB$2:AB$210, MATCH(B86, Paste_Here!A$2:A$210, 0))))), 1), ""))), "")</f>
        <v/>
      </c>
      <c r="AK86" s="47"/>
      <c r="AL86" s="34" t="str">
        <f>IFERROR(IF(B86&lt;&gt;"", IF(AND(INDEX(Paste_Here!AF$2:AF$600, MATCH(B86, Paste_Here!A$2:A$600, 0))&lt;&gt;"", ISNUMBER(VALUE(INDEX(Paste_Here!AF$2:AF$600, MATCH(B86, Paste_Here!A$2:A$600, 0))))), INDEX(Paste_Here!AF$2:AF$600, MATCH(B86, Paste_Here!A$2:A$600, 0)), ""), ""), "")</f>
        <v/>
      </c>
      <c r="AM86" s="47"/>
      <c r="AN86" s="47"/>
      <c r="AO86" s="2" t="str">
        <f t="shared" si="7"/>
        <v/>
      </c>
      <c r="AP86" s="47"/>
      <c r="AQ86" s="34" t="str">
        <f>IFERROR(IF(B86&lt;&gt;"", IF(COUNTIF(INDEX(Paste_Here!X$2:Y$600, MATCH(B86, Paste_Here!A$2:A$600, 0), 0), "yes") &gt; 0, "No", IF(COUNTIF(INDEX(Paste_Here!X$2:Y$600, MATCH(B86, Paste_Here!A$2:A$600, 0), 0), "no") &gt; 0, "Yes", "")), ""), "")</f>
        <v/>
      </c>
      <c r="AR86" s="47"/>
      <c r="AS86" s="34" t="str">
        <f>IFERROR(IF(B86&lt;&gt;"", IF(AND(INDEX(Paste_Here!U$2:U$600, MATCH(B86, Paste_Here!A$2:A$600, 0))&lt;&gt;"", ISNUMBER(VALUE(INDEX(Paste_Here!U$2:U$600, MATCH(B86, Paste_Here!A$2:A$600, 0))))), INDEX(Paste_Here!U$2:U$600, MATCH(B86, Paste_Here!A$2:A$600, 0)), ""), ""), "")</f>
        <v/>
      </c>
      <c r="AT86" s="47"/>
      <c r="AU86" s="34" t="str">
        <f>IFERROR(IF(B86&lt;&gt;"", IF(ISNUMBER(SEARCH("highrisk", LOWER(INDEX(Paste_Here!V$2:V$600, MATCH(B86, Paste_Here!A$2:A$600, 0))))), "High Risk", IF(ISNUMBER(SEARCH("lowrisk", LOWER(INDEX(Paste_Here!V$2:V$600, MATCH(B86, Paste_Here!A$2:A$600, 0))))), "Low Risk", IF(ISNUMBER(SEARCH("somerisk", LOWER(INDEX(Paste_Here!V$2:V$600, MATCH(B86, Paste_Here!A$2:A$600, 0))))), "Some Risk", ""))), ""), "")</f>
        <v/>
      </c>
      <c r="AV86" s="47"/>
      <c r="AW86" s="34" t="str">
        <f>IFERROR(IF(B86&lt;&gt;"", IF(AND(ISNUMBER(VALUE(INDEX(Paste_Here!W$2:W$600, MATCH(B86, Paste_Here!A$2:A$600, 0)))), INDEX(Paste_Here!W$2:W$600, MATCH(B86, Paste_Here!A$2:A$600, 0)) &lt;&gt; ""), VALUE(INDEX(Paste_Here!W$2:W$600, MATCH(B86, Paste_Here!A$2:A$600, 0))), ""), ""), "")</f>
        <v/>
      </c>
      <c r="AX86" s="47"/>
      <c r="BA86" s="2" t="str">
        <f>IFERROR(IF(B86&lt;&gt;"", IF(AND(INDEX(Paste_Here!AI$2:AI$600, MATCH(B86, Paste_Here!A$2:A$600, 0))&lt;&gt;"", ISNUMBER(VALUE(INDEX(Paste_Here!AI$2:AI$600, MATCH(B86, Paste_Here!A$2:A$600, 0))))), INDEX(Paste_Here!AI$2:AI$600, MATCH(B86, Paste_Here!A$2:A$600, 0)), ""), ""), "")</f>
        <v/>
      </c>
      <c r="BB86" s="47"/>
      <c r="BC86" s="34" t="str">
        <f>IFERROR(IF(B86&lt;&gt;"", IF(ISNUMBER(SEARCH("highrisk", LOWER(INDEX(Paste_Here!AJ$2:AJ$600, MATCH(B86, Paste_Here!A$2:A$600, 0))))), "High Risk", IF(ISNUMBER(SEARCH("lowrisk", LOWER(INDEX(Paste_Here!AJ$2:AJ$600, MATCH(B86, Paste_Here!A$2:A$600, 0))))), "Low Risk", IF(ISNUMBER(SEARCH("somerisk", LOWER(INDEX(Paste_Here!AJ$2:AJ$600, MATCH(B86, Paste_Here!A$2:A$600, 0))))), "Some Risk", IF(ISNUMBER(SEARCH("OT", LOWER(INDEX(Paste_Here!AJ$2:AJ$600, MATCH(B86, Paste_Here!A$2:A$600, 0))))), "On Track", "")))), ""), "")</f>
        <v/>
      </c>
      <c r="BD86" s="47"/>
      <c r="BE86" s="34" t="str">
        <f>IFERROR(IF(B86&lt;&gt;"", IF(AND(INDEX(Paste_Here!AK$2:AK$600, MATCH(B86, Paste_Here!A$2:A$600, 0))&lt;&gt;"", ISNUMBER(VALUE(INDEX(Paste_Here!AK$2:AK$600, MATCH(B86, Paste_Here!A$2:A$600, 0))))), INDEX(Paste_Here!AK$2:AK$600, MATCH(B86, Paste_Here!A$2:A$600, 0)), ""), ""), "")</f>
        <v/>
      </c>
      <c r="BF86" s="47"/>
      <c r="BG86" s="34" t="str" cm="1">
        <f t="array" aca="1" ref="BG86" ca="1">IFERROR(IF(B86&lt;&gt;"", IF(INDEX(Paste_Here!AE$2:AE$600, MATCH(B86, Paste_Here!A$2:A$600, 0))&lt;&gt;"", IF(LEFT(INDEX(Paste_Here!AE$2:AE$600, MATCH(B86, Paste_Here!A$2:A$600, 0)), 2)="EM", -1, 1) * VALUE(_xlfn.TEXTJOIN("", TRUE, IF(ISNUMBER(MID(INDEX(Paste_Here!AE$2:AE$600, MATCH(B86, Paste_Here!A$2:A$600, 0)), ROW(INDIRECT("1:"&amp;LEN(INDEX(Paste_Here!AE$2:AE$600, MATCH(B86, Paste_Here!A$2:A$600, 0))))), 1)*1), MID(INDEX(Paste_Here!AE$2:AE$600, MATCH(B86, Paste_Here!A$2:A$600, 0)), ROW(INDIRECT("1:"&amp;LEN(INDEX(Paste_Here!AE$2:AE$600, MATCH(B86, Paste_Here!A$2:A$600, 0))))), 1), ""))), ""), ""), "")</f>
        <v/>
      </c>
      <c r="BH86" s="47"/>
      <c r="BJ86" s="47"/>
      <c r="BK86" s="2" t="str">
        <f t="shared" si="8"/>
        <v/>
      </c>
      <c r="BL86" s="47"/>
      <c r="BM86" s="34" t="str">
        <f>IFERROR(IF(B86&lt;&gt;"", IF(AND(INDEX(Paste_Here!Z$2:Z$600, MATCH(B86, Paste_Here!A$2:A$600, 0))&lt;&gt;"", ISNUMBER(VALUE(INDEX(Paste_Here!Z$2:Z$600, MATCH(B86, Paste_Here!A$2:A$600, 0))))), INDEX(Paste_Here!Z$2:Z$600, MATCH(B86, Paste_Here!A$2:A$600, 0)), ""), ""), "")</f>
        <v/>
      </c>
      <c r="BN86" s="47"/>
      <c r="BO86" s="34" t="str">
        <f>IFERROR(IF(B86&lt;&gt;"", IF(ISNUMBER(SEARCH("highrisk", LOWER(INDEX(Paste_Here!AA$2:AA$600, MATCH(B86, Paste_Here!A$2:A$600, 0))))), "High Risk", IF(ISNUMBER(SEARCH("lowrisk", LOWER(INDEX(Paste_Here!AA$2:AA$600, MATCH(B86, Paste_Here!A$2:A$600, 0))))), "Low Risk", IF(ISNUMBER(SEARCH("somerisk", LOWER(INDEX(Paste_Here!AA$2:AA$600, MATCH(B86, Paste_Here!A$2:A$600, 0))))), "Some Risk", IF(ISNUMBER(SEARCH("OT", LOWER(INDEX(Paste_Here!AA$2:AA$600, MATCH(B86, Paste_Here!A$2:A$600, 0))))), "On Track", "")))), ""), "")</f>
        <v/>
      </c>
      <c r="BP86" s="47"/>
      <c r="BQ86" s="34" t="str">
        <f>IFERROR(IF(B86&lt;&gt;"", IF(AND(INDEX(Paste_Here!AC$2:AC$600, MATCH(B86, Paste_Here!A$2:A$600, 0))&lt;&gt;"", ISNUMBER(VALUE(INDEX(Paste_Here!AC$2:AC$600, MATCH(B86, Paste_Here!A$2:A$600, 0))))), INDEX(Paste_Here!AC$2:AC$600, MATCH(B86, Paste_Here!A$2:A$600, 0)), ""), ""), "")</f>
        <v/>
      </c>
      <c r="BR86" s="47"/>
      <c r="BS86" s="34" t="str">
        <f>IFERROR(IF(B86&lt;&gt;"", IF(ISNUMBER(SEARCH("highrisk", LOWER(INDEX(Paste_Here!AD$2:AD$600, MATCH(B86, Paste_Here!A$2:A$600, 0))))), "High Risk", IF(ISNUMBER(SEARCH("lowrisk", LOWER(INDEX(Paste_Here!AD$2:AD$600, MATCH(B86, Paste_Here!A$2:A$600, 0))))), "Low Risk", IF(ISNUMBER(SEARCH("somerisk", LOWER(INDEX(Paste_Here!AD$2:AD$600, MATCH(B86, Paste_Here!A$2:A$600, 0))))), "Some Risk", IF(ISNUMBER(SEARCH("OT", LOWER(INDEX(Paste_Here!AD$2:AD$600, MATCH(B86, Paste_Here!A$2:A$600, 0))))), "On Track", "")))), ""), "")</f>
        <v/>
      </c>
      <c r="BT86" s="47"/>
      <c r="BU86" s="34"/>
      <c r="BV86" s="47"/>
      <c r="BW86" s="34"/>
      <c r="BX86" s="47"/>
      <c r="BY86" s="34"/>
      <c r="BZ86" s="47"/>
      <c r="CA86" s="34"/>
      <c r="CB86" s="49"/>
      <c r="CE86" s="47"/>
      <c r="CF86" s="2"/>
      <c r="CG86" s="47"/>
      <c r="CH86" s="34"/>
      <c r="CI86" s="47"/>
      <c r="CJ86" s="34"/>
      <c r="CK86" s="47"/>
      <c r="CL86" s="34"/>
      <c r="CM86" s="47"/>
      <c r="CN86" s="34"/>
      <c r="CO86" s="47"/>
      <c r="CP86" s="34"/>
      <c r="CQ86" s="47"/>
      <c r="CR86" s="34"/>
      <c r="CS86" s="47"/>
      <c r="CT86" s="34"/>
      <c r="CU86" s="47"/>
      <c r="CV86" s="34"/>
      <c r="CW86" s="47"/>
      <c r="CZ86" s="47"/>
      <c r="DA86" s="2"/>
      <c r="DB86" s="47"/>
      <c r="DC86" s="34"/>
      <c r="DD86" s="47"/>
      <c r="DE86" s="34"/>
      <c r="DF86" s="47"/>
      <c r="DG86" s="34"/>
      <c r="DH86" s="47"/>
      <c r="DI86" s="34"/>
      <c r="DJ86" s="47"/>
      <c r="DK86" s="34"/>
      <c r="DL86" s="47"/>
      <c r="DM86" s="34"/>
      <c r="DN86" s="47"/>
      <c r="DO86" s="34"/>
      <c r="DP86" s="47"/>
      <c r="DQ86" s="34"/>
      <c r="DR86" s="47"/>
      <c r="DS86" s="4"/>
      <c r="DT86" s="47"/>
      <c r="DU86" s="47"/>
      <c r="DV86" s="2" t="str">
        <f t="shared" si="9"/>
        <v/>
      </c>
      <c r="DW86" s="47"/>
      <c r="DX86" s="2" t="str">
        <f>IFERROR(IF(B86&lt;&gt;"", IF(ISNUMBER(SEARCH("s", LOWER(INDEX(Paste_Here!M$2:M$600, MATCH(B86, Paste_Here!A$2:A$600, 0))))), "Yes", IF(INDEX(Paste_Here!M$2:M$600, MATCH(B86, Paste_Here!A$2:A$600, 0))&lt;&gt;"", "No", "")), ""), "")</f>
        <v/>
      </c>
      <c r="DY86" s="47"/>
      <c r="DZ86" s="2" t="str">
        <f>IFERROR(IF(B86&lt;&gt;"", IF(ISNUMBER(SEARCH("yes", LOWER(INDEX(Paste_Here!F$2:F$600, MATCH(B86, Paste_Here!A$2:A$600, 0))))), "Yes", IF(ISNUMBER(SEARCH("no", LOWER(INDEX(Paste_Here!F$2:F$600, MATCH(B86, Paste_Here!A$2:A$600, 0))))), "No", "")), ""), "")</f>
        <v/>
      </c>
      <c r="EA86" s="47"/>
      <c r="EB86" s="2" t="str">
        <f>IFERROR(IF(B86&lt;&gt;"", IF(ISNUMBER(SEARCH("english language learner", LOWER(INDEX(Paste_Here!C$2:C$600, MATCH(B86, Paste_Here!A$2:A$600, 0))))), "Yes", ""), ""), "")</f>
        <v/>
      </c>
      <c r="EC86" s="47"/>
      <c r="ED86" s="2" t="str">
        <f>IFERROR(IF(B86&lt;&gt;"", IF(OR(ISNUMBER(SEARCH("b", LOWER(INDEX(Paste_Here!K$2:K$600, MATCH(B86, Paste_Here!A$2:A$600, 0))))), ISNUMBER(SEARCH("h", LOWER(INDEX(Paste_Here!K$2:K$600, MATCH(B86, Paste_Here!A$2:A$600, 0))))), ISNUMBER(SEARCH("i", LOWER(INDEX(Paste_Here!K$2:K$600, MATCH(B86, Paste_Here!A$2:A$600, 0)))))), "Yes", IF(INDEX(Paste_Here!K$2:K$600, MATCH(B86, Paste_Here!A$2:A$600, 0))&lt;&gt;"", "No", "")), ""), "")</f>
        <v/>
      </c>
      <c r="EE86" s="47"/>
      <c r="EF86" s="34" t="str">
        <f>IFERROR(IF(B86&lt;&gt;"", IF(ISNUMBER(SEARCH("yes", LOWER(INDEX(Paste_Here!L$2:L$600, MATCH(B86, Paste_Here!A$2:A$600, 0))))), "Yes", IF(ISNUMBER(SEARCH("no", LOWER(INDEX(Paste_Here!L$2:L$600, MATCH(B86, Paste_Here!A$2:A$600, 0))))), "No", "")), ""), "")</f>
        <v/>
      </c>
      <c r="EG86" s="47"/>
      <c r="EH86" s="2" t="str">
        <f>IFERROR(IF(B86&lt;&gt;"", IF(ISNUMBER(SEARCH("transitional 2", LOWER(INDEX(Paste_Here!C$2:C$600, MATCH(B86, Paste_Here!A$2:A$600, 0))))), "T2", IF(ISNUMBER(SEARCH("transitional 1", LOWER(INDEX(Paste_Here!C$2:C$600, MATCH(B86, Paste_Here!A$2:A$600, 0))))), "T1", IF(ISNUMBER(SEARCH("waived ell services", LOWER(INDEX(Paste_Here!C$2:C$600, MATCH(B86, Paste_Here!A$2:A$600, 0))))), "W", ""))), ""), "")</f>
        <v/>
      </c>
      <c r="EI86" s="47"/>
      <c r="EJ86" s="2" t="str">
        <f>IFERROR(IF(B86&lt;&gt;"", IF(AND(INDEX(Paste_Here!AG$2:AG$600, MATCH(B86, Paste_Here!A$2:A$600, 0))&lt;&gt;"", ISNUMBER(VALUE(INDEX(Paste_Here!AG$2:AG$600, MATCH(B86, Paste_Here!A$2:A$600, 0))))), INDEX(Paste_Here!AG$2:AG$600, MATCH(B86, Paste_Here!A$2:A$600, 0)), ""), ""), "")</f>
        <v/>
      </c>
      <c r="EK86" s="47"/>
      <c r="EL86" s="2" t="str">
        <f>IFERROR(IF(B86&lt;&gt;"", IF(AND(INDEX(Paste_Here!AL$2:AL$600, MATCH(B86, Paste_Here!A$2:A$600, 0))&lt;&gt;"", ISNUMBER(VALUE(INDEX(Paste_Here!AL$2:AL$600, MATCH(B86, Paste_Here!A$2:A$600, 0))))), INDEX(Paste_Here!AL$2:AL$600, MATCH(B86, Paste_Here!A$2:A$600, 0)), ""), ""), "")</f>
        <v/>
      </c>
      <c r="EM86" s="47"/>
      <c r="FA86" s="4" t="str" cm="1">
        <f t="array" ref="FA86">IFERROR(INDEX(Paste_Here!$B$2:$B$600, MATCH(0, COUNTIF(FA$4:FA85, Paste_Here!$B$2:$B$600) + IF(Paste_Here!$B$2:$B$600="", 1, 0), 0)), "")</f>
        <v/>
      </c>
      <c r="FB86" s="4" t="str">
        <f>IF(FA86&lt;&gt;"", INDEX(Paste_Here!$A$2:$A$600, MATCH(FA86, Paste_Here!$B$2:$B$600, 0)), "")</f>
        <v/>
      </c>
      <c r="FC86" s="4" t="str">
        <f t="shared" si="10"/>
        <v/>
      </c>
      <c r="FD86" s="4" t="str" cm="1">
        <f t="array" ref="FD86">IFERROR(INDEX($FC$5:$FC$600, MATCH(SMALL(IF($FC$5:$FC$600&lt;&gt;"", COUNTIF($FC$5:$FC$600, "&lt;"&amp;$FC$5:$FC$600)+1), ROW()-ROW($FD$5)+1), COUNTIF($FC$5:$FC$600, "&lt;"&amp;$FC$5:$FC$600)+1, 0)), "")</f>
        <v/>
      </c>
      <c r="FF86" s="2" t="str">
        <f>IFERROR(IF(B86&lt;&gt;"", IF(AND(INDEX(Paste_Here!AH$2:AH$600, MATCH(B86, Paste_Here!A$2:A$600, 0))&lt;&gt;"", ISNUMBER(VALUE(INDEX(Paste_Here!AH$2:AH$600, MATCH(B86, Paste_Here!A$2:A$600, 0))))), INDEX(Paste_Here!AH$2:AH$600, MATCH(B86, Paste_Here!A$2:A$600, 0)), ""), ""), "")</f>
        <v/>
      </c>
      <c r="FG86" s="47"/>
      <c r="FH86" s="2" t="str">
        <f>IFERROR(IF(B86&lt;&gt;"", IF(AND(INDEX(Paste_Here!AM$2:AM$600, MATCH(B86, Paste_Here!A$2:A$600, 0))&lt;&gt;"", ISNUMBER(VALUE(INDEX(Paste_Here!AM$2:AM$600, MATCH(B86, Paste_Here!A$2:A$600, 0))))), INDEX(Paste_Here!AM$2:AM$600, MATCH(B86, Paste_Here!A$2:A$600, 0)), ""), ""), "")</f>
        <v/>
      </c>
      <c r="FI86" s="47"/>
      <c r="FJ86" s="47"/>
      <c r="FK86" s="2" t="str">
        <f t="shared" si="11"/>
        <v/>
      </c>
      <c r="FL86" s="47"/>
      <c r="FM86" s="2" t="str">
        <f>IFERROR(IF(B86&lt;&gt;"", IF(ISNUMBER(VALUE(INDEX(Paste_Here!H$2:H$600, MATCH(B86, Paste_Here!A$2:A$600, 0)))), IF(VALUE(INDEX(Paste_Here!H$2:H$600, MATCH(B86, Paste_Here!A$2:A$600, 0)))=0, "No", IF(AND(VALUE(INDEX(Paste_Here!H$2:H$600, MATCH(B86, Paste_Here!A$2:A$600, 0)))&gt;=1, VALUE(INDEX(Paste_Here!H$2:H$600, MATCH(B86, Paste_Here!A$2:A$600, 0)))&lt;=4), VALUE(INDEX(Paste_Here!H$2:H$600, MATCH(B86, Paste_Here!A$2:A$600, 0))), "")), ""), ""), "")</f>
        <v/>
      </c>
      <c r="FN86" s="47"/>
      <c r="FO86" s="34" t="str">
        <f>IFERROR(IF(B86&lt;&gt;"", IF(ISNUMBER(VALUE(INDEX(Paste_Here!I$2:I$600, MATCH(B86, Paste_Here!A$2:A$600, 0)))), IF(VALUE(INDEX(Paste_Here!I$2:I$600, MATCH(B86, Paste_Here!A$2:A$600, 0)))=0, "No", IF(AND(VALUE(INDEX(Paste_Here!I$2:I$600, MATCH(B86, Paste_Here!A$2:A$600, 0)))&gt;=1, VALUE(INDEX(Paste_Here!I$2:I$600, MATCH(B86, Paste_Here!A$2:A$600, 0)))&lt;=4), VALUE(INDEX(Paste_Here!I$2:I$600, MATCH(B86, Paste_Here!A$2:A$600, 0))), "")), ""), ""), "")</f>
        <v/>
      </c>
      <c r="FP86" s="47"/>
      <c r="FQ86" s="2"/>
      <c r="FR86" s="47"/>
      <c r="FS86" s="2"/>
      <c r="FT86" s="47"/>
      <c r="FU86" s="2"/>
      <c r="FV86" s="47"/>
      <c r="FW86" s="2"/>
      <c r="FX86" s="47"/>
      <c r="FY86" s="2"/>
      <c r="FZ86" s="47"/>
      <c r="GA86" s="2"/>
      <c r="GB86" s="47"/>
      <c r="GU86" s="2"/>
      <c r="GV86" s="47"/>
      <c r="GW86" s="2"/>
      <c r="GX86" s="47"/>
    </row>
    <row r="87" spans="1:206" ht="11.65">
      <c r="A87" s="47"/>
      <c r="B87" s="2" t="str">
        <f t="shared" si="6"/>
        <v/>
      </c>
      <c r="C87" s="47"/>
      <c r="D87" s="2" t="str">
        <f>IFERROR(IF(B87&lt;&gt;"", IF(COUNTIF(INDEX(Paste_Here!N$2:O$600, MATCH(B87, Paste_Here!A$2:A$600, 0), 0), "yes") &gt; 0, "No", IF(COUNTIF(INDEX(Paste_Here!N$2:O$600, MATCH(B87, Paste_Here!A$2:A$600, 0), 0), "no") &gt; 0, "Yes", "")), ""), "")</f>
        <v/>
      </c>
      <c r="E87" s="47"/>
      <c r="F87" s="84" t="str">
        <f>IFERROR(IF(B87&lt;&gt;"", IF(AND(INDEX(Paste_Here!P$2:P$600, MATCH(B87, Paste_Here!A$2:A$600, 0))&lt;&gt;"", ISNUMBER(VALUE(INDEX(Paste_Here!P$2:P$600, MATCH(B87, Paste_Here!A$2:A$600, 0))))), INDEX(Paste_Here!P$2:P$600, MATCH(B87, Paste_Here!A$2:A$600, 0)), ""), ""), "")</f>
        <v/>
      </c>
      <c r="G87" s="47"/>
      <c r="H87" s="2" t="str">
        <f>IFERROR(IF(B87&lt;&gt;"", IF(ISNUMBER(SEARCH("highrisk", LOWER(INDEX(Paste_Here!Q$2:Q$600, MATCH(B87, Paste_Here!A$2:A$600, 0))))), "High Risk", IF(ISNUMBER(SEARCH("lowrisk", LOWER(INDEX(Paste_Here!Q$2:Q$600, MATCH(B87, Paste_Here!A$2:A$600, 0))))), "Low Risk", IF(ISNUMBER(SEARCH("somerisk", LOWER(INDEX(Paste_Here!Q$2:Q$600, MATCH(B87, Paste_Here!A$2:A$600, 0))))), "Some Risk", ""))), ""), "")</f>
        <v/>
      </c>
      <c r="I87" s="47"/>
      <c r="J87" s="2"/>
      <c r="K87" s="47"/>
      <c r="L87" s="2"/>
      <c r="M87" s="47"/>
      <c r="N87" s="2"/>
      <c r="O87" s="47"/>
      <c r="P87" s="2" t="str">
        <f>IFERROR(IF(B87&lt;&gt;"", IF(AND(ISNUMBER(VALUE(INDEX(Paste_Here!R$2:R$600, MATCH(B87, Paste_Here!A$2:A$600, 0)))), INDEX(Paste_Here!R$2:R$600, MATCH(B87, Paste_Here!A$2:A$600, 0)) &lt;&gt; ""), VALUE(INDEX(Paste_Here!R$2:R$600, MATCH(B87, Paste_Here!A$2:A$600, 0))), ""), ""), "")</f>
        <v/>
      </c>
      <c r="Q87" s="47"/>
      <c r="R87" s="2"/>
      <c r="S87" s="47"/>
      <c r="W87" s="47"/>
      <c r="X87" s="2"/>
      <c r="Y87" s="47"/>
      <c r="Z87" s="2" t="str">
        <f>IFERROR(IF(B87&lt;&gt;"", IF(AND(INDEX(Paste_Here!S$2:S$600, MATCH(B87, Paste_Here!A$2:A$600, 0))&lt;&gt;"", ISNUMBER(VALUE(INDEX(Paste_Here!S$2:S$600, MATCH(B87, Paste_Here!A$2:A$600, 0))))), INDEX(Paste_Here!S$2:S$600, MATCH(B87, Paste_Here!A$2:A$600, 0)), ""), ""), "")</f>
        <v/>
      </c>
      <c r="AA87" s="47"/>
      <c r="AB87" s="2" t="str">
        <f>IFERROR(IF(B87&lt;&gt;"", IF(ISNUMBER(SEARCH("highrisk", LOWER(INDEX(Paste_Here!T$2:T$600, MATCH(B87, Paste_Here!A$2:A$600, 0))))), "High Risk", IF(ISNUMBER(SEARCH("lowrisk", LOWER(INDEX(Paste_Here!T$2:T$600, MATCH(B87, Paste_Here!A$2:A$600, 0))))), "Low Risk", IF(ISNUMBER(SEARCH("somerisk", LOWER(INDEX(Paste_Here!T$2:T$600, MATCH(B87, Paste_Here!A$2:A$600, 0))))), "Some Risk", IF(ISNUMBER(SEARCH("OT", LOWER(INDEX(Paste_Here!T$2:T$600, MATCH(B87, Paste_Here!A$2:A$600, 0))))), "On Track", "")))), ""), "")</f>
        <v/>
      </c>
      <c r="AC87" s="47"/>
      <c r="AD87" s="2"/>
      <c r="AE87" s="47"/>
      <c r="AF87" s="2"/>
      <c r="AG87" s="47"/>
      <c r="AH87" s="2"/>
      <c r="AI87" s="47"/>
      <c r="AJ87" s="2" t="str" cm="1">
        <f t="array" aca="1" ref="AJ87" ca="1">IFERROR(IF(ISNUMBER(SEARCH("BR", INDEX(Paste_Here!AB$2:AB$210, MATCH(B87, Paste_Here!A$2:A$210, 0)))), -1, 1) * VALUE(_xlfn.TEXTJOIN("", TRUE, IF(ISNUMBER(--MID(INDEX(Paste_Here!AB$2:AB$210, MATCH(B87, Paste_Here!A$2:A$210, 0)), ROW(INDIRECT("1:"&amp;LEN(INDEX(Paste_Here!AB$2:AB$210, MATCH(B87, Paste_Here!A$2:A$210, 0))))), 1)), MID(INDEX(Paste_Here!AB$2:AB$210, MATCH(B87, Paste_Here!A$2:A$210, 0)), ROW(INDIRECT("1:"&amp;LEN(INDEX(Paste_Here!AB$2:AB$210, MATCH(B87, Paste_Here!A$2:A$210, 0))))), 1), ""))), "")</f>
        <v/>
      </c>
      <c r="AK87" s="47"/>
      <c r="AL87" s="34" t="str">
        <f>IFERROR(IF(B87&lt;&gt;"", IF(AND(INDEX(Paste_Here!AF$2:AF$600, MATCH(B87, Paste_Here!A$2:A$600, 0))&lt;&gt;"", ISNUMBER(VALUE(INDEX(Paste_Here!AF$2:AF$600, MATCH(B87, Paste_Here!A$2:A$600, 0))))), INDEX(Paste_Here!AF$2:AF$600, MATCH(B87, Paste_Here!A$2:A$600, 0)), ""), ""), "")</f>
        <v/>
      </c>
      <c r="AM87" s="47"/>
      <c r="AN87" s="47"/>
      <c r="AO87" s="2" t="str">
        <f t="shared" si="7"/>
        <v/>
      </c>
      <c r="AP87" s="47"/>
      <c r="AQ87" s="34" t="str">
        <f>IFERROR(IF(B87&lt;&gt;"", IF(COUNTIF(INDEX(Paste_Here!X$2:Y$600, MATCH(B87, Paste_Here!A$2:A$600, 0), 0), "yes") &gt; 0, "No", IF(COUNTIF(INDEX(Paste_Here!X$2:Y$600, MATCH(B87, Paste_Here!A$2:A$600, 0), 0), "no") &gt; 0, "Yes", "")), ""), "")</f>
        <v/>
      </c>
      <c r="AR87" s="47"/>
      <c r="AS87" s="34" t="str">
        <f>IFERROR(IF(B87&lt;&gt;"", IF(AND(INDEX(Paste_Here!U$2:U$600, MATCH(B87, Paste_Here!A$2:A$600, 0))&lt;&gt;"", ISNUMBER(VALUE(INDEX(Paste_Here!U$2:U$600, MATCH(B87, Paste_Here!A$2:A$600, 0))))), INDEX(Paste_Here!U$2:U$600, MATCH(B87, Paste_Here!A$2:A$600, 0)), ""), ""), "")</f>
        <v/>
      </c>
      <c r="AT87" s="47"/>
      <c r="AU87" s="34" t="str">
        <f>IFERROR(IF(B87&lt;&gt;"", IF(ISNUMBER(SEARCH("highrisk", LOWER(INDEX(Paste_Here!V$2:V$600, MATCH(B87, Paste_Here!A$2:A$600, 0))))), "High Risk", IF(ISNUMBER(SEARCH("lowrisk", LOWER(INDEX(Paste_Here!V$2:V$600, MATCH(B87, Paste_Here!A$2:A$600, 0))))), "Low Risk", IF(ISNUMBER(SEARCH("somerisk", LOWER(INDEX(Paste_Here!V$2:V$600, MATCH(B87, Paste_Here!A$2:A$600, 0))))), "Some Risk", ""))), ""), "")</f>
        <v/>
      </c>
      <c r="AV87" s="47"/>
      <c r="AW87" s="34" t="str">
        <f>IFERROR(IF(B87&lt;&gt;"", IF(AND(ISNUMBER(VALUE(INDEX(Paste_Here!W$2:W$600, MATCH(B87, Paste_Here!A$2:A$600, 0)))), INDEX(Paste_Here!W$2:W$600, MATCH(B87, Paste_Here!A$2:A$600, 0)) &lt;&gt; ""), VALUE(INDEX(Paste_Here!W$2:W$600, MATCH(B87, Paste_Here!A$2:A$600, 0))), ""), ""), "")</f>
        <v/>
      </c>
      <c r="AX87" s="47"/>
      <c r="BA87" s="2" t="str">
        <f>IFERROR(IF(B87&lt;&gt;"", IF(AND(INDEX(Paste_Here!AI$2:AI$600, MATCH(B87, Paste_Here!A$2:A$600, 0))&lt;&gt;"", ISNUMBER(VALUE(INDEX(Paste_Here!AI$2:AI$600, MATCH(B87, Paste_Here!A$2:A$600, 0))))), INDEX(Paste_Here!AI$2:AI$600, MATCH(B87, Paste_Here!A$2:A$600, 0)), ""), ""), "")</f>
        <v/>
      </c>
      <c r="BB87" s="47"/>
      <c r="BC87" s="34" t="str">
        <f>IFERROR(IF(B87&lt;&gt;"", IF(ISNUMBER(SEARCH("highrisk", LOWER(INDEX(Paste_Here!AJ$2:AJ$600, MATCH(B87, Paste_Here!A$2:A$600, 0))))), "High Risk", IF(ISNUMBER(SEARCH("lowrisk", LOWER(INDEX(Paste_Here!AJ$2:AJ$600, MATCH(B87, Paste_Here!A$2:A$600, 0))))), "Low Risk", IF(ISNUMBER(SEARCH("somerisk", LOWER(INDEX(Paste_Here!AJ$2:AJ$600, MATCH(B87, Paste_Here!A$2:A$600, 0))))), "Some Risk", IF(ISNUMBER(SEARCH("OT", LOWER(INDEX(Paste_Here!AJ$2:AJ$600, MATCH(B87, Paste_Here!A$2:A$600, 0))))), "On Track", "")))), ""), "")</f>
        <v/>
      </c>
      <c r="BD87" s="47"/>
      <c r="BE87" s="34" t="str">
        <f>IFERROR(IF(B87&lt;&gt;"", IF(AND(INDEX(Paste_Here!AK$2:AK$600, MATCH(B87, Paste_Here!A$2:A$600, 0))&lt;&gt;"", ISNUMBER(VALUE(INDEX(Paste_Here!AK$2:AK$600, MATCH(B87, Paste_Here!A$2:A$600, 0))))), INDEX(Paste_Here!AK$2:AK$600, MATCH(B87, Paste_Here!A$2:A$600, 0)), ""), ""), "")</f>
        <v/>
      </c>
      <c r="BF87" s="47"/>
      <c r="BG87" s="34" t="str" cm="1">
        <f t="array" aca="1" ref="BG87" ca="1">IFERROR(IF(B87&lt;&gt;"", IF(INDEX(Paste_Here!AE$2:AE$600, MATCH(B87, Paste_Here!A$2:A$600, 0))&lt;&gt;"", IF(LEFT(INDEX(Paste_Here!AE$2:AE$600, MATCH(B87, Paste_Here!A$2:A$600, 0)), 2)="EM", -1, 1) * VALUE(_xlfn.TEXTJOIN("", TRUE, IF(ISNUMBER(MID(INDEX(Paste_Here!AE$2:AE$600, MATCH(B87, Paste_Here!A$2:A$600, 0)), ROW(INDIRECT("1:"&amp;LEN(INDEX(Paste_Here!AE$2:AE$600, MATCH(B87, Paste_Here!A$2:A$600, 0))))), 1)*1), MID(INDEX(Paste_Here!AE$2:AE$600, MATCH(B87, Paste_Here!A$2:A$600, 0)), ROW(INDIRECT("1:"&amp;LEN(INDEX(Paste_Here!AE$2:AE$600, MATCH(B87, Paste_Here!A$2:A$600, 0))))), 1), ""))), ""), ""), "")</f>
        <v/>
      </c>
      <c r="BH87" s="47"/>
      <c r="BJ87" s="47"/>
      <c r="BK87" s="2" t="str">
        <f t="shared" si="8"/>
        <v/>
      </c>
      <c r="BL87" s="47"/>
      <c r="BM87" s="34" t="str">
        <f>IFERROR(IF(B87&lt;&gt;"", IF(AND(INDEX(Paste_Here!Z$2:Z$600, MATCH(B87, Paste_Here!A$2:A$600, 0))&lt;&gt;"", ISNUMBER(VALUE(INDEX(Paste_Here!Z$2:Z$600, MATCH(B87, Paste_Here!A$2:A$600, 0))))), INDEX(Paste_Here!Z$2:Z$600, MATCH(B87, Paste_Here!A$2:A$600, 0)), ""), ""), "")</f>
        <v/>
      </c>
      <c r="BN87" s="47"/>
      <c r="BO87" s="34" t="str">
        <f>IFERROR(IF(B87&lt;&gt;"", IF(ISNUMBER(SEARCH("highrisk", LOWER(INDEX(Paste_Here!AA$2:AA$600, MATCH(B87, Paste_Here!A$2:A$600, 0))))), "High Risk", IF(ISNUMBER(SEARCH("lowrisk", LOWER(INDEX(Paste_Here!AA$2:AA$600, MATCH(B87, Paste_Here!A$2:A$600, 0))))), "Low Risk", IF(ISNUMBER(SEARCH("somerisk", LOWER(INDEX(Paste_Here!AA$2:AA$600, MATCH(B87, Paste_Here!A$2:A$600, 0))))), "Some Risk", IF(ISNUMBER(SEARCH("OT", LOWER(INDEX(Paste_Here!AA$2:AA$600, MATCH(B87, Paste_Here!A$2:A$600, 0))))), "On Track", "")))), ""), "")</f>
        <v/>
      </c>
      <c r="BP87" s="47"/>
      <c r="BQ87" s="34" t="str">
        <f>IFERROR(IF(B87&lt;&gt;"", IF(AND(INDEX(Paste_Here!AC$2:AC$600, MATCH(B87, Paste_Here!A$2:A$600, 0))&lt;&gt;"", ISNUMBER(VALUE(INDEX(Paste_Here!AC$2:AC$600, MATCH(B87, Paste_Here!A$2:A$600, 0))))), INDEX(Paste_Here!AC$2:AC$600, MATCH(B87, Paste_Here!A$2:A$600, 0)), ""), ""), "")</f>
        <v/>
      </c>
      <c r="BR87" s="47"/>
      <c r="BS87" s="34" t="str">
        <f>IFERROR(IF(B87&lt;&gt;"", IF(ISNUMBER(SEARCH("highrisk", LOWER(INDEX(Paste_Here!AD$2:AD$600, MATCH(B87, Paste_Here!A$2:A$600, 0))))), "High Risk", IF(ISNUMBER(SEARCH("lowrisk", LOWER(INDEX(Paste_Here!AD$2:AD$600, MATCH(B87, Paste_Here!A$2:A$600, 0))))), "Low Risk", IF(ISNUMBER(SEARCH("somerisk", LOWER(INDEX(Paste_Here!AD$2:AD$600, MATCH(B87, Paste_Here!A$2:A$600, 0))))), "Some Risk", IF(ISNUMBER(SEARCH("OT", LOWER(INDEX(Paste_Here!AD$2:AD$600, MATCH(B87, Paste_Here!A$2:A$600, 0))))), "On Track", "")))), ""), "")</f>
        <v/>
      </c>
      <c r="BT87" s="47"/>
      <c r="BU87" s="34"/>
      <c r="BV87" s="47"/>
      <c r="BW87" s="34"/>
      <c r="BX87" s="47"/>
      <c r="BY87" s="34"/>
      <c r="BZ87" s="47"/>
      <c r="CA87" s="34"/>
      <c r="CB87" s="49"/>
      <c r="CE87" s="47"/>
      <c r="CF87" s="2"/>
      <c r="CG87" s="47"/>
      <c r="CH87" s="34"/>
      <c r="CI87" s="47"/>
      <c r="CJ87" s="34"/>
      <c r="CK87" s="47"/>
      <c r="CL87" s="34"/>
      <c r="CM87" s="47"/>
      <c r="CN87" s="34"/>
      <c r="CO87" s="47"/>
      <c r="CP87" s="34"/>
      <c r="CQ87" s="47"/>
      <c r="CR87" s="34"/>
      <c r="CS87" s="47"/>
      <c r="CT87" s="34"/>
      <c r="CU87" s="47"/>
      <c r="CV87" s="34"/>
      <c r="CW87" s="47"/>
      <c r="CZ87" s="47"/>
      <c r="DA87" s="2"/>
      <c r="DB87" s="47"/>
      <c r="DC87" s="34"/>
      <c r="DD87" s="47"/>
      <c r="DE87" s="34"/>
      <c r="DF87" s="47"/>
      <c r="DG87" s="34"/>
      <c r="DH87" s="47"/>
      <c r="DI87" s="34"/>
      <c r="DJ87" s="47"/>
      <c r="DK87" s="34"/>
      <c r="DL87" s="47"/>
      <c r="DM87" s="34"/>
      <c r="DN87" s="47"/>
      <c r="DO87" s="34"/>
      <c r="DP87" s="47"/>
      <c r="DQ87" s="34"/>
      <c r="DR87" s="47"/>
      <c r="DS87" s="4"/>
      <c r="DT87" s="47"/>
      <c r="DU87" s="47"/>
      <c r="DV87" s="2" t="str">
        <f t="shared" si="9"/>
        <v/>
      </c>
      <c r="DW87" s="47"/>
      <c r="DX87" s="2" t="str">
        <f>IFERROR(IF(B87&lt;&gt;"", IF(ISNUMBER(SEARCH("s", LOWER(INDEX(Paste_Here!M$2:M$600, MATCH(B87, Paste_Here!A$2:A$600, 0))))), "Yes", IF(INDEX(Paste_Here!M$2:M$600, MATCH(B87, Paste_Here!A$2:A$600, 0))&lt;&gt;"", "No", "")), ""), "")</f>
        <v/>
      </c>
      <c r="DY87" s="47"/>
      <c r="DZ87" s="2" t="str">
        <f>IFERROR(IF(B87&lt;&gt;"", IF(ISNUMBER(SEARCH("yes", LOWER(INDEX(Paste_Here!F$2:F$600, MATCH(B87, Paste_Here!A$2:A$600, 0))))), "Yes", IF(ISNUMBER(SEARCH("no", LOWER(INDEX(Paste_Here!F$2:F$600, MATCH(B87, Paste_Here!A$2:A$600, 0))))), "No", "")), ""), "")</f>
        <v/>
      </c>
      <c r="EA87" s="47"/>
      <c r="EB87" s="2" t="str">
        <f>IFERROR(IF(B87&lt;&gt;"", IF(ISNUMBER(SEARCH("english language learner", LOWER(INDEX(Paste_Here!C$2:C$600, MATCH(B87, Paste_Here!A$2:A$600, 0))))), "Yes", ""), ""), "")</f>
        <v/>
      </c>
      <c r="EC87" s="47"/>
      <c r="ED87" s="2" t="str">
        <f>IFERROR(IF(B87&lt;&gt;"", IF(OR(ISNUMBER(SEARCH("b", LOWER(INDEX(Paste_Here!K$2:K$600, MATCH(B87, Paste_Here!A$2:A$600, 0))))), ISNUMBER(SEARCH("h", LOWER(INDEX(Paste_Here!K$2:K$600, MATCH(B87, Paste_Here!A$2:A$600, 0))))), ISNUMBER(SEARCH("i", LOWER(INDEX(Paste_Here!K$2:K$600, MATCH(B87, Paste_Here!A$2:A$600, 0)))))), "Yes", IF(INDEX(Paste_Here!K$2:K$600, MATCH(B87, Paste_Here!A$2:A$600, 0))&lt;&gt;"", "No", "")), ""), "")</f>
        <v/>
      </c>
      <c r="EE87" s="47"/>
      <c r="EF87" s="34" t="str">
        <f>IFERROR(IF(B87&lt;&gt;"", IF(ISNUMBER(SEARCH("yes", LOWER(INDEX(Paste_Here!L$2:L$600, MATCH(B87, Paste_Here!A$2:A$600, 0))))), "Yes", IF(ISNUMBER(SEARCH("no", LOWER(INDEX(Paste_Here!L$2:L$600, MATCH(B87, Paste_Here!A$2:A$600, 0))))), "No", "")), ""), "")</f>
        <v/>
      </c>
      <c r="EG87" s="47"/>
      <c r="EH87" s="2" t="str">
        <f>IFERROR(IF(B87&lt;&gt;"", IF(ISNUMBER(SEARCH("transitional 2", LOWER(INDEX(Paste_Here!C$2:C$600, MATCH(B87, Paste_Here!A$2:A$600, 0))))), "T2", IF(ISNUMBER(SEARCH("transitional 1", LOWER(INDEX(Paste_Here!C$2:C$600, MATCH(B87, Paste_Here!A$2:A$600, 0))))), "T1", IF(ISNUMBER(SEARCH("waived ell services", LOWER(INDEX(Paste_Here!C$2:C$600, MATCH(B87, Paste_Here!A$2:A$600, 0))))), "W", ""))), ""), "")</f>
        <v/>
      </c>
      <c r="EI87" s="47"/>
      <c r="EJ87" s="2" t="str">
        <f>IFERROR(IF(B87&lt;&gt;"", IF(AND(INDEX(Paste_Here!AG$2:AG$600, MATCH(B87, Paste_Here!A$2:A$600, 0))&lt;&gt;"", ISNUMBER(VALUE(INDEX(Paste_Here!AG$2:AG$600, MATCH(B87, Paste_Here!A$2:A$600, 0))))), INDEX(Paste_Here!AG$2:AG$600, MATCH(B87, Paste_Here!A$2:A$600, 0)), ""), ""), "")</f>
        <v/>
      </c>
      <c r="EK87" s="47"/>
      <c r="EL87" s="2" t="str">
        <f>IFERROR(IF(B87&lt;&gt;"", IF(AND(INDEX(Paste_Here!AL$2:AL$600, MATCH(B87, Paste_Here!A$2:A$600, 0))&lt;&gt;"", ISNUMBER(VALUE(INDEX(Paste_Here!AL$2:AL$600, MATCH(B87, Paste_Here!A$2:A$600, 0))))), INDEX(Paste_Here!AL$2:AL$600, MATCH(B87, Paste_Here!A$2:A$600, 0)), ""), ""), "")</f>
        <v/>
      </c>
      <c r="EM87" s="47"/>
      <c r="FA87" s="4" t="str" cm="1">
        <f t="array" ref="FA87">IFERROR(INDEX(Paste_Here!$B$2:$B$600, MATCH(0, COUNTIF(FA$4:FA86, Paste_Here!$B$2:$B$600) + IF(Paste_Here!$B$2:$B$600="", 1, 0), 0)), "")</f>
        <v/>
      </c>
      <c r="FB87" s="4" t="str">
        <f>IF(FA87&lt;&gt;"", INDEX(Paste_Here!$A$2:$A$600, MATCH(FA87, Paste_Here!$B$2:$B$600, 0)), "")</f>
        <v/>
      </c>
      <c r="FC87" s="4" t="str">
        <f t="shared" si="10"/>
        <v/>
      </c>
      <c r="FD87" s="4" t="str" cm="1">
        <f t="array" ref="FD87">IFERROR(INDEX($FC$5:$FC$600, MATCH(SMALL(IF($FC$5:$FC$600&lt;&gt;"", COUNTIF($FC$5:$FC$600, "&lt;"&amp;$FC$5:$FC$600)+1), ROW()-ROW($FD$5)+1), COUNTIF($FC$5:$FC$600, "&lt;"&amp;$FC$5:$FC$600)+1, 0)), "")</f>
        <v/>
      </c>
      <c r="FF87" s="2" t="str">
        <f>IFERROR(IF(B87&lt;&gt;"", IF(AND(INDEX(Paste_Here!AH$2:AH$600, MATCH(B87, Paste_Here!A$2:A$600, 0))&lt;&gt;"", ISNUMBER(VALUE(INDEX(Paste_Here!AH$2:AH$600, MATCH(B87, Paste_Here!A$2:A$600, 0))))), INDEX(Paste_Here!AH$2:AH$600, MATCH(B87, Paste_Here!A$2:A$600, 0)), ""), ""), "")</f>
        <v/>
      </c>
      <c r="FG87" s="47"/>
      <c r="FH87" s="2" t="str">
        <f>IFERROR(IF(B87&lt;&gt;"", IF(AND(INDEX(Paste_Here!AM$2:AM$600, MATCH(B87, Paste_Here!A$2:A$600, 0))&lt;&gt;"", ISNUMBER(VALUE(INDEX(Paste_Here!AM$2:AM$600, MATCH(B87, Paste_Here!A$2:A$600, 0))))), INDEX(Paste_Here!AM$2:AM$600, MATCH(B87, Paste_Here!A$2:A$600, 0)), ""), ""), "")</f>
        <v/>
      </c>
      <c r="FI87" s="47"/>
      <c r="FJ87" s="47"/>
      <c r="FK87" s="2" t="str">
        <f t="shared" si="11"/>
        <v/>
      </c>
      <c r="FL87" s="47"/>
      <c r="FM87" s="2" t="str">
        <f>IFERROR(IF(B87&lt;&gt;"", IF(ISNUMBER(VALUE(INDEX(Paste_Here!H$2:H$600, MATCH(B87, Paste_Here!A$2:A$600, 0)))), IF(VALUE(INDEX(Paste_Here!H$2:H$600, MATCH(B87, Paste_Here!A$2:A$600, 0)))=0, "No", IF(AND(VALUE(INDEX(Paste_Here!H$2:H$600, MATCH(B87, Paste_Here!A$2:A$600, 0)))&gt;=1, VALUE(INDEX(Paste_Here!H$2:H$600, MATCH(B87, Paste_Here!A$2:A$600, 0)))&lt;=4), VALUE(INDEX(Paste_Here!H$2:H$600, MATCH(B87, Paste_Here!A$2:A$600, 0))), "")), ""), ""), "")</f>
        <v/>
      </c>
      <c r="FN87" s="47"/>
      <c r="FO87" s="34" t="str">
        <f>IFERROR(IF(B87&lt;&gt;"", IF(ISNUMBER(VALUE(INDEX(Paste_Here!I$2:I$600, MATCH(B87, Paste_Here!A$2:A$600, 0)))), IF(VALUE(INDEX(Paste_Here!I$2:I$600, MATCH(B87, Paste_Here!A$2:A$600, 0)))=0, "No", IF(AND(VALUE(INDEX(Paste_Here!I$2:I$600, MATCH(B87, Paste_Here!A$2:A$600, 0)))&gt;=1, VALUE(INDEX(Paste_Here!I$2:I$600, MATCH(B87, Paste_Here!A$2:A$600, 0)))&lt;=4), VALUE(INDEX(Paste_Here!I$2:I$600, MATCH(B87, Paste_Here!A$2:A$600, 0))), "")), ""), ""), "")</f>
        <v/>
      </c>
      <c r="FP87" s="47"/>
      <c r="FQ87" s="2"/>
      <c r="FR87" s="47"/>
      <c r="FS87" s="2"/>
      <c r="FT87" s="47"/>
      <c r="FU87" s="2"/>
      <c r="FV87" s="47"/>
      <c r="FW87" s="2"/>
      <c r="FX87" s="47"/>
      <c r="FY87" s="2"/>
      <c r="FZ87" s="47"/>
      <c r="GA87" s="2"/>
      <c r="GB87" s="47"/>
      <c r="GU87" s="2"/>
      <c r="GV87" s="47"/>
      <c r="GW87" s="2"/>
      <c r="GX87" s="47"/>
    </row>
    <row r="88" spans="1:206" ht="11.65">
      <c r="A88" s="47"/>
      <c r="B88" s="2" t="str">
        <f t="shared" si="6"/>
        <v/>
      </c>
      <c r="C88" s="47"/>
      <c r="D88" s="2" t="str">
        <f>IFERROR(IF(B88&lt;&gt;"", IF(COUNTIF(INDEX(Paste_Here!N$2:O$600, MATCH(B88, Paste_Here!A$2:A$600, 0), 0), "yes") &gt; 0, "No", IF(COUNTIF(INDEX(Paste_Here!N$2:O$600, MATCH(B88, Paste_Here!A$2:A$600, 0), 0), "no") &gt; 0, "Yes", "")), ""), "")</f>
        <v/>
      </c>
      <c r="E88" s="47"/>
      <c r="F88" s="84" t="str">
        <f>IFERROR(IF(B88&lt;&gt;"", IF(AND(INDEX(Paste_Here!P$2:P$600, MATCH(B88, Paste_Here!A$2:A$600, 0))&lt;&gt;"", ISNUMBER(VALUE(INDEX(Paste_Here!P$2:P$600, MATCH(B88, Paste_Here!A$2:A$600, 0))))), INDEX(Paste_Here!P$2:P$600, MATCH(B88, Paste_Here!A$2:A$600, 0)), ""), ""), "")</f>
        <v/>
      </c>
      <c r="G88" s="47"/>
      <c r="H88" s="2" t="str">
        <f>IFERROR(IF(B88&lt;&gt;"", IF(ISNUMBER(SEARCH("highrisk", LOWER(INDEX(Paste_Here!Q$2:Q$600, MATCH(B88, Paste_Here!A$2:A$600, 0))))), "High Risk", IF(ISNUMBER(SEARCH("lowrisk", LOWER(INDEX(Paste_Here!Q$2:Q$600, MATCH(B88, Paste_Here!A$2:A$600, 0))))), "Low Risk", IF(ISNUMBER(SEARCH("somerisk", LOWER(INDEX(Paste_Here!Q$2:Q$600, MATCH(B88, Paste_Here!A$2:A$600, 0))))), "Some Risk", ""))), ""), "")</f>
        <v/>
      </c>
      <c r="I88" s="47"/>
      <c r="J88" s="2"/>
      <c r="K88" s="47"/>
      <c r="L88" s="2"/>
      <c r="M88" s="47"/>
      <c r="N88" s="2"/>
      <c r="O88" s="47"/>
      <c r="P88" s="2" t="str">
        <f>IFERROR(IF(B88&lt;&gt;"", IF(AND(ISNUMBER(VALUE(INDEX(Paste_Here!R$2:R$600, MATCH(B88, Paste_Here!A$2:A$600, 0)))), INDEX(Paste_Here!R$2:R$600, MATCH(B88, Paste_Here!A$2:A$600, 0)) &lt;&gt; ""), VALUE(INDEX(Paste_Here!R$2:R$600, MATCH(B88, Paste_Here!A$2:A$600, 0))), ""), ""), "")</f>
        <v/>
      </c>
      <c r="Q88" s="47"/>
      <c r="R88" s="2"/>
      <c r="S88" s="47"/>
      <c r="W88" s="47"/>
      <c r="X88" s="2"/>
      <c r="Y88" s="47"/>
      <c r="Z88" s="2" t="str">
        <f>IFERROR(IF(B88&lt;&gt;"", IF(AND(INDEX(Paste_Here!S$2:S$600, MATCH(B88, Paste_Here!A$2:A$600, 0))&lt;&gt;"", ISNUMBER(VALUE(INDEX(Paste_Here!S$2:S$600, MATCH(B88, Paste_Here!A$2:A$600, 0))))), INDEX(Paste_Here!S$2:S$600, MATCH(B88, Paste_Here!A$2:A$600, 0)), ""), ""), "")</f>
        <v/>
      </c>
      <c r="AA88" s="47"/>
      <c r="AB88" s="2" t="str">
        <f>IFERROR(IF(B88&lt;&gt;"", IF(ISNUMBER(SEARCH("highrisk", LOWER(INDEX(Paste_Here!T$2:T$600, MATCH(B88, Paste_Here!A$2:A$600, 0))))), "High Risk", IF(ISNUMBER(SEARCH("lowrisk", LOWER(INDEX(Paste_Here!T$2:T$600, MATCH(B88, Paste_Here!A$2:A$600, 0))))), "Low Risk", IF(ISNUMBER(SEARCH("somerisk", LOWER(INDEX(Paste_Here!T$2:T$600, MATCH(B88, Paste_Here!A$2:A$600, 0))))), "Some Risk", IF(ISNUMBER(SEARCH("OT", LOWER(INDEX(Paste_Here!T$2:T$600, MATCH(B88, Paste_Here!A$2:A$600, 0))))), "On Track", "")))), ""), "")</f>
        <v/>
      </c>
      <c r="AC88" s="47"/>
      <c r="AD88" s="2"/>
      <c r="AE88" s="47"/>
      <c r="AF88" s="2"/>
      <c r="AG88" s="47"/>
      <c r="AH88" s="2"/>
      <c r="AI88" s="47"/>
      <c r="AJ88" s="2" t="str" cm="1">
        <f t="array" aca="1" ref="AJ88" ca="1">IFERROR(IF(ISNUMBER(SEARCH("BR", INDEX(Paste_Here!AB$2:AB$210, MATCH(B88, Paste_Here!A$2:A$210, 0)))), -1, 1) * VALUE(_xlfn.TEXTJOIN("", TRUE, IF(ISNUMBER(--MID(INDEX(Paste_Here!AB$2:AB$210, MATCH(B88, Paste_Here!A$2:A$210, 0)), ROW(INDIRECT("1:"&amp;LEN(INDEX(Paste_Here!AB$2:AB$210, MATCH(B88, Paste_Here!A$2:A$210, 0))))), 1)), MID(INDEX(Paste_Here!AB$2:AB$210, MATCH(B88, Paste_Here!A$2:A$210, 0)), ROW(INDIRECT("1:"&amp;LEN(INDEX(Paste_Here!AB$2:AB$210, MATCH(B88, Paste_Here!A$2:A$210, 0))))), 1), ""))), "")</f>
        <v/>
      </c>
      <c r="AK88" s="47"/>
      <c r="AL88" s="34" t="str">
        <f>IFERROR(IF(B88&lt;&gt;"", IF(AND(INDEX(Paste_Here!AF$2:AF$600, MATCH(B88, Paste_Here!A$2:A$600, 0))&lt;&gt;"", ISNUMBER(VALUE(INDEX(Paste_Here!AF$2:AF$600, MATCH(B88, Paste_Here!A$2:A$600, 0))))), INDEX(Paste_Here!AF$2:AF$600, MATCH(B88, Paste_Here!A$2:A$600, 0)), ""), ""), "")</f>
        <v/>
      </c>
      <c r="AM88" s="47"/>
      <c r="AN88" s="47"/>
      <c r="AO88" s="2" t="str">
        <f t="shared" si="7"/>
        <v/>
      </c>
      <c r="AP88" s="47"/>
      <c r="AQ88" s="34" t="str">
        <f>IFERROR(IF(B88&lt;&gt;"", IF(COUNTIF(INDEX(Paste_Here!X$2:Y$600, MATCH(B88, Paste_Here!A$2:A$600, 0), 0), "yes") &gt; 0, "No", IF(COUNTIF(INDEX(Paste_Here!X$2:Y$600, MATCH(B88, Paste_Here!A$2:A$600, 0), 0), "no") &gt; 0, "Yes", "")), ""), "")</f>
        <v/>
      </c>
      <c r="AR88" s="47"/>
      <c r="AS88" s="34" t="str">
        <f>IFERROR(IF(B88&lt;&gt;"", IF(AND(INDEX(Paste_Here!U$2:U$600, MATCH(B88, Paste_Here!A$2:A$600, 0))&lt;&gt;"", ISNUMBER(VALUE(INDEX(Paste_Here!U$2:U$600, MATCH(B88, Paste_Here!A$2:A$600, 0))))), INDEX(Paste_Here!U$2:U$600, MATCH(B88, Paste_Here!A$2:A$600, 0)), ""), ""), "")</f>
        <v/>
      </c>
      <c r="AT88" s="47"/>
      <c r="AU88" s="34" t="str">
        <f>IFERROR(IF(B88&lt;&gt;"", IF(ISNUMBER(SEARCH("highrisk", LOWER(INDEX(Paste_Here!V$2:V$600, MATCH(B88, Paste_Here!A$2:A$600, 0))))), "High Risk", IF(ISNUMBER(SEARCH("lowrisk", LOWER(INDEX(Paste_Here!V$2:V$600, MATCH(B88, Paste_Here!A$2:A$600, 0))))), "Low Risk", IF(ISNUMBER(SEARCH("somerisk", LOWER(INDEX(Paste_Here!V$2:V$600, MATCH(B88, Paste_Here!A$2:A$600, 0))))), "Some Risk", ""))), ""), "")</f>
        <v/>
      </c>
      <c r="AV88" s="47"/>
      <c r="AW88" s="34" t="str">
        <f>IFERROR(IF(B88&lt;&gt;"", IF(AND(ISNUMBER(VALUE(INDEX(Paste_Here!W$2:W$600, MATCH(B88, Paste_Here!A$2:A$600, 0)))), INDEX(Paste_Here!W$2:W$600, MATCH(B88, Paste_Here!A$2:A$600, 0)) &lt;&gt; ""), VALUE(INDEX(Paste_Here!W$2:W$600, MATCH(B88, Paste_Here!A$2:A$600, 0))), ""), ""), "")</f>
        <v/>
      </c>
      <c r="AX88" s="47"/>
      <c r="BA88" s="2" t="str">
        <f>IFERROR(IF(B88&lt;&gt;"", IF(AND(INDEX(Paste_Here!AI$2:AI$600, MATCH(B88, Paste_Here!A$2:A$600, 0))&lt;&gt;"", ISNUMBER(VALUE(INDEX(Paste_Here!AI$2:AI$600, MATCH(B88, Paste_Here!A$2:A$600, 0))))), INDEX(Paste_Here!AI$2:AI$600, MATCH(B88, Paste_Here!A$2:A$600, 0)), ""), ""), "")</f>
        <v/>
      </c>
      <c r="BB88" s="47"/>
      <c r="BC88" s="34" t="str">
        <f>IFERROR(IF(B88&lt;&gt;"", IF(ISNUMBER(SEARCH("highrisk", LOWER(INDEX(Paste_Here!AJ$2:AJ$600, MATCH(B88, Paste_Here!A$2:A$600, 0))))), "High Risk", IF(ISNUMBER(SEARCH("lowrisk", LOWER(INDEX(Paste_Here!AJ$2:AJ$600, MATCH(B88, Paste_Here!A$2:A$600, 0))))), "Low Risk", IF(ISNUMBER(SEARCH("somerisk", LOWER(INDEX(Paste_Here!AJ$2:AJ$600, MATCH(B88, Paste_Here!A$2:A$600, 0))))), "Some Risk", IF(ISNUMBER(SEARCH("OT", LOWER(INDEX(Paste_Here!AJ$2:AJ$600, MATCH(B88, Paste_Here!A$2:A$600, 0))))), "On Track", "")))), ""), "")</f>
        <v/>
      </c>
      <c r="BD88" s="47"/>
      <c r="BE88" s="34" t="str">
        <f>IFERROR(IF(B88&lt;&gt;"", IF(AND(INDEX(Paste_Here!AK$2:AK$600, MATCH(B88, Paste_Here!A$2:A$600, 0))&lt;&gt;"", ISNUMBER(VALUE(INDEX(Paste_Here!AK$2:AK$600, MATCH(B88, Paste_Here!A$2:A$600, 0))))), INDEX(Paste_Here!AK$2:AK$600, MATCH(B88, Paste_Here!A$2:A$600, 0)), ""), ""), "")</f>
        <v/>
      </c>
      <c r="BF88" s="47"/>
      <c r="BG88" s="34" t="str" cm="1">
        <f t="array" aca="1" ref="BG88" ca="1">IFERROR(IF(B88&lt;&gt;"", IF(INDEX(Paste_Here!AE$2:AE$600, MATCH(B88, Paste_Here!A$2:A$600, 0))&lt;&gt;"", IF(LEFT(INDEX(Paste_Here!AE$2:AE$600, MATCH(B88, Paste_Here!A$2:A$600, 0)), 2)="EM", -1, 1) * VALUE(_xlfn.TEXTJOIN("", TRUE, IF(ISNUMBER(MID(INDEX(Paste_Here!AE$2:AE$600, MATCH(B88, Paste_Here!A$2:A$600, 0)), ROW(INDIRECT("1:"&amp;LEN(INDEX(Paste_Here!AE$2:AE$600, MATCH(B88, Paste_Here!A$2:A$600, 0))))), 1)*1), MID(INDEX(Paste_Here!AE$2:AE$600, MATCH(B88, Paste_Here!A$2:A$600, 0)), ROW(INDIRECT("1:"&amp;LEN(INDEX(Paste_Here!AE$2:AE$600, MATCH(B88, Paste_Here!A$2:A$600, 0))))), 1), ""))), ""), ""), "")</f>
        <v/>
      </c>
      <c r="BH88" s="47"/>
      <c r="BJ88" s="47"/>
      <c r="BK88" s="2" t="str">
        <f t="shared" si="8"/>
        <v/>
      </c>
      <c r="BL88" s="47"/>
      <c r="BM88" s="34" t="str">
        <f>IFERROR(IF(B88&lt;&gt;"", IF(AND(INDEX(Paste_Here!Z$2:Z$600, MATCH(B88, Paste_Here!A$2:A$600, 0))&lt;&gt;"", ISNUMBER(VALUE(INDEX(Paste_Here!Z$2:Z$600, MATCH(B88, Paste_Here!A$2:A$600, 0))))), INDEX(Paste_Here!Z$2:Z$600, MATCH(B88, Paste_Here!A$2:A$600, 0)), ""), ""), "")</f>
        <v/>
      </c>
      <c r="BN88" s="47"/>
      <c r="BO88" s="34" t="str">
        <f>IFERROR(IF(B88&lt;&gt;"", IF(ISNUMBER(SEARCH("highrisk", LOWER(INDEX(Paste_Here!AA$2:AA$600, MATCH(B88, Paste_Here!A$2:A$600, 0))))), "High Risk", IF(ISNUMBER(SEARCH("lowrisk", LOWER(INDEX(Paste_Here!AA$2:AA$600, MATCH(B88, Paste_Here!A$2:A$600, 0))))), "Low Risk", IF(ISNUMBER(SEARCH("somerisk", LOWER(INDEX(Paste_Here!AA$2:AA$600, MATCH(B88, Paste_Here!A$2:A$600, 0))))), "Some Risk", IF(ISNUMBER(SEARCH("OT", LOWER(INDEX(Paste_Here!AA$2:AA$600, MATCH(B88, Paste_Here!A$2:A$600, 0))))), "On Track", "")))), ""), "")</f>
        <v/>
      </c>
      <c r="BP88" s="47"/>
      <c r="BQ88" s="34" t="str">
        <f>IFERROR(IF(B88&lt;&gt;"", IF(AND(INDEX(Paste_Here!AC$2:AC$600, MATCH(B88, Paste_Here!A$2:A$600, 0))&lt;&gt;"", ISNUMBER(VALUE(INDEX(Paste_Here!AC$2:AC$600, MATCH(B88, Paste_Here!A$2:A$600, 0))))), INDEX(Paste_Here!AC$2:AC$600, MATCH(B88, Paste_Here!A$2:A$600, 0)), ""), ""), "")</f>
        <v/>
      </c>
      <c r="BR88" s="47"/>
      <c r="BS88" s="34" t="str">
        <f>IFERROR(IF(B88&lt;&gt;"", IF(ISNUMBER(SEARCH("highrisk", LOWER(INDEX(Paste_Here!AD$2:AD$600, MATCH(B88, Paste_Here!A$2:A$600, 0))))), "High Risk", IF(ISNUMBER(SEARCH("lowrisk", LOWER(INDEX(Paste_Here!AD$2:AD$600, MATCH(B88, Paste_Here!A$2:A$600, 0))))), "Low Risk", IF(ISNUMBER(SEARCH("somerisk", LOWER(INDEX(Paste_Here!AD$2:AD$600, MATCH(B88, Paste_Here!A$2:A$600, 0))))), "Some Risk", IF(ISNUMBER(SEARCH("OT", LOWER(INDEX(Paste_Here!AD$2:AD$600, MATCH(B88, Paste_Here!A$2:A$600, 0))))), "On Track", "")))), ""), "")</f>
        <v/>
      </c>
      <c r="BT88" s="47"/>
      <c r="BU88" s="34"/>
      <c r="BV88" s="47"/>
      <c r="BW88" s="34"/>
      <c r="BX88" s="47"/>
      <c r="BY88" s="34"/>
      <c r="BZ88" s="47"/>
      <c r="CA88" s="34"/>
      <c r="CB88" s="49"/>
      <c r="CE88" s="47"/>
      <c r="CF88" s="2"/>
      <c r="CG88" s="47"/>
      <c r="CH88" s="34"/>
      <c r="CI88" s="47"/>
      <c r="CJ88" s="34"/>
      <c r="CK88" s="47"/>
      <c r="CL88" s="34"/>
      <c r="CM88" s="47"/>
      <c r="CN88" s="34"/>
      <c r="CO88" s="47"/>
      <c r="CP88" s="34"/>
      <c r="CQ88" s="47"/>
      <c r="CR88" s="34"/>
      <c r="CS88" s="47"/>
      <c r="CT88" s="34"/>
      <c r="CU88" s="47"/>
      <c r="CV88" s="34"/>
      <c r="CW88" s="47"/>
      <c r="CZ88" s="47"/>
      <c r="DA88" s="2"/>
      <c r="DB88" s="47"/>
      <c r="DC88" s="34"/>
      <c r="DD88" s="47"/>
      <c r="DE88" s="34"/>
      <c r="DF88" s="47"/>
      <c r="DG88" s="34"/>
      <c r="DH88" s="47"/>
      <c r="DI88" s="34"/>
      <c r="DJ88" s="47"/>
      <c r="DK88" s="34"/>
      <c r="DL88" s="47"/>
      <c r="DM88" s="34"/>
      <c r="DN88" s="47"/>
      <c r="DO88" s="34"/>
      <c r="DP88" s="47"/>
      <c r="DQ88" s="34"/>
      <c r="DR88" s="47"/>
      <c r="DS88" s="4"/>
      <c r="DT88" s="47"/>
      <c r="DU88" s="47"/>
      <c r="DV88" s="2" t="str">
        <f t="shared" si="9"/>
        <v/>
      </c>
      <c r="DW88" s="47"/>
      <c r="DX88" s="2" t="str">
        <f>IFERROR(IF(B88&lt;&gt;"", IF(ISNUMBER(SEARCH("s", LOWER(INDEX(Paste_Here!M$2:M$600, MATCH(B88, Paste_Here!A$2:A$600, 0))))), "Yes", IF(INDEX(Paste_Here!M$2:M$600, MATCH(B88, Paste_Here!A$2:A$600, 0))&lt;&gt;"", "No", "")), ""), "")</f>
        <v/>
      </c>
      <c r="DY88" s="47"/>
      <c r="DZ88" s="2" t="str">
        <f>IFERROR(IF(B88&lt;&gt;"", IF(ISNUMBER(SEARCH("yes", LOWER(INDEX(Paste_Here!F$2:F$600, MATCH(B88, Paste_Here!A$2:A$600, 0))))), "Yes", IF(ISNUMBER(SEARCH("no", LOWER(INDEX(Paste_Here!F$2:F$600, MATCH(B88, Paste_Here!A$2:A$600, 0))))), "No", "")), ""), "")</f>
        <v/>
      </c>
      <c r="EA88" s="47"/>
      <c r="EB88" s="2" t="str">
        <f>IFERROR(IF(B88&lt;&gt;"", IF(ISNUMBER(SEARCH("english language learner", LOWER(INDEX(Paste_Here!C$2:C$600, MATCH(B88, Paste_Here!A$2:A$600, 0))))), "Yes", ""), ""), "")</f>
        <v/>
      </c>
      <c r="EC88" s="47"/>
      <c r="ED88" s="2" t="str">
        <f>IFERROR(IF(B88&lt;&gt;"", IF(OR(ISNUMBER(SEARCH("b", LOWER(INDEX(Paste_Here!K$2:K$600, MATCH(B88, Paste_Here!A$2:A$600, 0))))), ISNUMBER(SEARCH("h", LOWER(INDEX(Paste_Here!K$2:K$600, MATCH(B88, Paste_Here!A$2:A$600, 0))))), ISNUMBER(SEARCH("i", LOWER(INDEX(Paste_Here!K$2:K$600, MATCH(B88, Paste_Here!A$2:A$600, 0)))))), "Yes", IF(INDEX(Paste_Here!K$2:K$600, MATCH(B88, Paste_Here!A$2:A$600, 0))&lt;&gt;"", "No", "")), ""), "")</f>
        <v/>
      </c>
      <c r="EE88" s="47"/>
      <c r="EF88" s="34" t="str">
        <f>IFERROR(IF(B88&lt;&gt;"", IF(ISNUMBER(SEARCH("yes", LOWER(INDEX(Paste_Here!L$2:L$600, MATCH(B88, Paste_Here!A$2:A$600, 0))))), "Yes", IF(ISNUMBER(SEARCH("no", LOWER(INDEX(Paste_Here!L$2:L$600, MATCH(B88, Paste_Here!A$2:A$600, 0))))), "No", "")), ""), "")</f>
        <v/>
      </c>
      <c r="EG88" s="47"/>
      <c r="EH88" s="2" t="str">
        <f>IFERROR(IF(B88&lt;&gt;"", IF(ISNUMBER(SEARCH("transitional 2", LOWER(INDEX(Paste_Here!C$2:C$600, MATCH(B88, Paste_Here!A$2:A$600, 0))))), "T2", IF(ISNUMBER(SEARCH("transitional 1", LOWER(INDEX(Paste_Here!C$2:C$600, MATCH(B88, Paste_Here!A$2:A$600, 0))))), "T1", IF(ISNUMBER(SEARCH("waived ell services", LOWER(INDEX(Paste_Here!C$2:C$600, MATCH(B88, Paste_Here!A$2:A$600, 0))))), "W", ""))), ""), "")</f>
        <v/>
      </c>
      <c r="EI88" s="47"/>
      <c r="EJ88" s="2" t="str">
        <f>IFERROR(IF(B88&lt;&gt;"", IF(AND(INDEX(Paste_Here!AG$2:AG$600, MATCH(B88, Paste_Here!A$2:A$600, 0))&lt;&gt;"", ISNUMBER(VALUE(INDEX(Paste_Here!AG$2:AG$600, MATCH(B88, Paste_Here!A$2:A$600, 0))))), INDEX(Paste_Here!AG$2:AG$600, MATCH(B88, Paste_Here!A$2:A$600, 0)), ""), ""), "")</f>
        <v/>
      </c>
      <c r="EK88" s="47"/>
      <c r="EL88" s="2" t="str">
        <f>IFERROR(IF(B88&lt;&gt;"", IF(AND(INDEX(Paste_Here!AL$2:AL$600, MATCH(B88, Paste_Here!A$2:A$600, 0))&lt;&gt;"", ISNUMBER(VALUE(INDEX(Paste_Here!AL$2:AL$600, MATCH(B88, Paste_Here!A$2:A$600, 0))))), INDEX(Paste_Here!AL$2:AL$600, MATCH(B88, Paste_Here!A$2:A$600, 0)), ""), ""), "")</f>
        <v/>
      </c>
      <c r="EM88" s="47"/>
      <c r="FA88" s="4" t="str" cm="1">
        <f t="array" ref="FA88">IFERROR(INDEX(Paste_Here!$B$2:$B$600, MATCH(0, COUNTIF(FA$4:FA87, Paste_Here!$B$2:$B$600) + IF(Paste_Here!$B$2:$B$600="", 1, 0), 0)), "")</f>
        <v/>
      </c>
      <c r="FB88" s="4" t="str">
        <f>IF(FA88&lt;&gt;"", INDEX(Paste_Here!$A$2:$A$600, MATCH(FA88, Paste_Here!$B$2:$B$600, 0)), "")</f>
        <v/>
      </c>
      <c r="FC88" s="4" t="str">
        <f t="shared" si="10"/>
        <v/>
      </c>
      <c r="FD88" s="4" t="str" cm="1">
        <f t="array" ref="FD88">IFERROR(INDEX($FC$5:$FC$600, MATCH(SMALL(IF($FC$5:$FC$600&lt;&gt;"", COUNTIF($FC$5:$FC$600, "&lt;"&amp;$FC$5:$FC$600)+1), ROW()-ROW($FD$5)+1), COUNTIF($FC$5:$FC$600, "&lt;"&amp;$FC$5:$FC$600)+1, 0)), "")</f>
        <v/>
      </c>
      <c r="FF88" s="2" t="str">
        <f>IFERROR(IF(B88&lt;&gt;"", IF(AND(INDEX(Paste_Here!AH$2:AH$600, MATCH(B88, Paste_Here!A$2:A$600, 0))&lt;&gt;"", ISNUMBER(VALUE(INDEX(Paste_Here!AH$2:AH$600, MATCH(B88, Paste_Here!A$2:A$600, 0))))), INDEX(Paste_Here!AH$2:AH$600, MATCH(B88, Paste_Here!A$2:A$600, 0)), ""), ""), "")</f>
        <v/>
      </c>
      <c r="FG88" s="47"/>
      <c r="FH88" s="2" t="str">
        <f>IFERROR(IF(B88&lt;&gt;"", IF(AND(INDEX(Paste_Here!AM$2:AM$600, MATCH(B88, Paste_Here!A$2:A$600, 0))&lt;&gt;"", ISNUMBER(VALUE(INDEX(Paste_Here!AM$2:AM$600, MATCH(B88, Paste_Here!A$2:A$600, 0))))), INDEX(Paste_Here!AM$2:AM$600, MATCH(B88, Paste_Here!A$2:A$600, 0)), ""), ""), "")</f>
        <v/>
      </c>
      <c r="FI88" s="47"/>
      <c r="FJ88" s="47"/>
      <c r="FK88" s="2" t="str">
        <f t="shared" si="11"/>
        <v/>
      </c>
      <c r="FL88" s="47"/>
      <c r="FM88" s="2" t="str">
        <f>IFERROR(IF(B88&lt;&gt;"", IF(ISNUMBER(VALUE(INDEX(Paste_Here!H$2:H$600, MATCH(B88, Paste_Here!A$2:A$600, 0)))), IF(VALUE(INDEX(Paste_Here!H$2:H$600, MATCH(B88, Paste_Here!A$2:A$600, 0)))=0, "No", IF(AND(VALUE(INDEX(Paste_Here!H$2:H$600, MATCH(B88, Paste_Here!A$2:A$600, 0)))&gt;=1, VALUE(INDEX(Paste_Here!H$2:H$600, MATCH(B88, Paste_Here!A$2:A$600, 0)))&lt;=4), VALUE(INDEX(Paste_Here!H$2:H$600, MATCH(B88, Paste_Here!A$2:A$600, 0))), "")), ""), ""), "")</f>
        <v/>
      </c>
      <c r="FN88" s="47"/>
      <c r="FO88" s="34" t="str">
        <f>IFERROR(IF(B88&lt;&gt;"", IF(ISNUMBER(VALUE(INDEX(Paste_Here!I$2:I$600, MATCH(B88, Paste_Here!A$2:A$600, 0)))), IF(VALUE(INDEX(Paste_Here!I$2:I$600, MATCH(B88, Paste_Here!A$2:A$600, 0)))=0, "No", IF(AND(VALUE(INDEX(Paste_Here!I$2:I$600, MATCH(B88, Paste_Here!A$2:A$600, 0)))&gt;=1, VALUE(INDEX(Paste_Here!I$2:I$600, MATCH(B88, Paste_Here!A$2:A$600, 0)))&lt;=4), VALUE(INDEX(Paste_Here!I$2:I$600, MATCH(B88, Paste_Here!A$2:A$600, 0))), "")), ""), ""), "")</f>
        <v/>
      </c>
      <c r="FP88" s="47"/>
      <c r="FQ88" s="2"/>
      <c r="FR88" s="47"/>
      <c r="FS88" s="2"/>
      <c r="FT88" s="47"/>
      <c r="FU88" s="2"/>
      <c r="FV88" s="47"/>
      <c r="FW88" s="2"/>
      <c r="FX88" s="47"/>
      <c r="FY88" s="2"/>
      <c r="FZ88" s="47"/>
      <c r="GA88" s="2"/>
      <c r="GB88" s="47"/>
      <c r="GU88" s="2"/>
      <c r="GV88" s="47"/>
      <c r="GW88" s="2"/>
      <c r="GX88" s="47"/>
    </row>
    <row r="89" spans="1:206" ht="11.65">
      <c r="A89" s="47"/>
      <c r="B89" s="2" t="str">
        <f t="shared" si="6"/>
        <v/>
      </c>
      <c r="C89" s="47"/>
      <c r="D89" s="2" t="str">
        <f>IFERROR(IF(B89&lt;&gt;"", IF(COUNTIF(INDEX(Paste_Here!N$2:O$600, MATCH(B89, Paste_Here!A$2:A$600, 0), 0), "yes") &gt; 0, "No", IF(COUNTIF(INDEX(Paste_Here!N$2:O$600, MATCH(B89, Paste_Here!A$2:A$600, 0), 0), "no") &gt; 0, "Yes", "")), ""), "")</f>
        <v/>
      </c>
      <c r="E89" s="47"/>
      <c r="F89" s="84" t="str">
        <f>IFERROR(IF(B89&lt;&gt;"", IF(AND(INDEX(Paste_Here!P$2:P$600, MATCH(B89, Paste_Here!A$2:A$600, 0))&lt;&gt;"", ISNUMBER(VALUE(INDEX(Paste_Here!P$2:P$600, MATCH(B89, Paste_Here!A$2:A$600, 0))))), INDEX(Paste_Here!P$2:P$600, MATCH(B89, Paste_Here!A$2:A$600, 0)), ""), ""), "")</f>
        <v/>
      </c>
      <c r="G89" s="47"/>
      <c r="H89" s="2" t="str">
        <f>IFERROR(IF(B89&lt;&gt;"", IF(ISNUMBER(SEARCH("highrisk", LOWER(INDEX(Paste_Here!Q$2:Q$600, MATCH(B89, Paste_Here!A$2:A$600, 0))))), "High Risk", IF(ISNUMBER(SEARCH("lowrisk", LOWER(INDEX(Paste_Here!Q$2:Q$600, MATCH(B89, Paste_Here!A$2:A$600, 0))))), "Low Risk", IF(ISNUMBER(SEARCH("somerisk", LOWER(INDEX(Paste_Here!Q$2:Q$600, MATCH(B89, Paste_Here!A$2:A$600, 0))))), "Some Risk", ""))), ""), "")</f>
        <v/>
      </c>
      <c r="I89" s="47"/>
      <c r="J89" s="2"/>
      <c r="K89" s="47"/>
      <c r="L89" s="2"/>
      <c r="M89" s="47"/>
      <c r="N89" s="2"/>
      <c r="O89" s="47"/>
      <c r="P89" s="2" t="str">
        <f>IFERROR(IF(B89&lt;&gt;"", IF(AND(ISNUMBER(VALUE(INDEX(Paste_Here!R$2:R$600, MATCH(B89, Paste_Here!A$2:A$600, 0)))), INDEX(Paste_Here!R$2:R$600, MATCH(B89, Paste_Here!A$2:A$600, 0)) &lt;&gt; ""), VALUE(INDEX(Paste_Here!R$2:R$600, MATCH(B89, Paste_Here!A$2:A$600, 0))), ""), ""), "")</f>
        <v/>
      </c>
      <c r="Q89" s="47"/>
      <c r="R89" s="2"/>
      <c r="S89" s="47"/>
      <c r="W89" s="47"/>
      <c r="X89" s="2"/>
      <c r="Y89" s="47"/>
      <c r="Z89" s="2" t="str">
        <f>IFERROR(IF(B89&lt;&gt;"", IF(AND(INDEX(Paste_Here!S$2:S$600, MATCH(B89, Paste_Here!A$2:A$600, 0))&lt;&gt;"", ISNUMBER(VALUE(INDEX(Paste_Here!S$2:S$600, MATCH(B89, Paste_Here!A$2:A$600, 0))))), INDEX(Paste_Here!S$2:S$600, MATCH(B89, Paste_Here!A$2:A$600, 0)), ""), ""), "")</f>
        <v/>
      </c>
      <c r="AA89" s="47"/>
      <c r="AB89" s="2" t="str">
        <f>IFERROR(IF(B89&lt;&gt;"", IF(ISNUMBER(SEARCH("highrisk", LOWER(INDEX(Paste_Here!T$2:T$600, MATCH(B89, Paste_Here!A$2:A$600, 0))))), "High Risk", IF(ISNUMBER(SEARCH("lowrisk", LOWER(INDEX(Paste_Here!T$2:T$600, MATCH(B89, Paste_Here!A$2:A$600, 0))))), "Low Risk", IF(ISNUMBER(SEARCH("somerisk", LOWER(INDEX(Paste_Here!T$2:T$600, MATCH(B89, Paste_Here!A$2:A$600, 0))))), "Some Risk", IF(ISNUMBER(SEARCH("OT", LOWER(INDEX(Paste_Here!T$2:T$600, MATCH(B89, Paste_Here!A$2:A$600, 0))))), "On Track", "")))), ""), "")</f>
        <v/>
      </c>
      <c r="AC89" s="47"/>
      <c r="AD89" s="2"/>
      <c r="AE89" s="47"/>
      <c r="AF89" s="2"/>
      <c r="AG89" s="47"/>
      <c r="AH89" s="2"/>
      <c r="AI89" s="47"/>
      <c r="AJ89" s="2" t="str" cm="1">
        <f t="array" aca="1" ref="AJ89" ca="1">IFERROR(IF(ISNUMBER(SEARCH("BR", INDEX(Paste_Here!AB$2:AB$210, MATCH(B89, Paste_Here!A$2:A$210, 0)))), -1, 1) * VALUE(_xlfn.TEXTJOIN("", TRUE, IF(ISNUMBER(--MID(INDEX(Paste_Here!AB$2:AB$210, MATCH(B89, Paste_Here!A$2:A$210, 0)), ROW(INDIRECT("1:"&amp;LEN(INDEX(Paste_Here!AB$2:AB$210, MATCH(B89, Paste_Here!A$2:A$210, 0))))), 1)), MID(INDEX(Paste_Here!AB$2:AB$210, MATCH(B89, Paste_Here!A$2:A$210, 0)), ROW(INDIRECT("1:"&amp;LEN(INDEX(Paste_Here!AB$2:AB$210, MATCH(B89, Paste_Here!A$2:A$210, 0))))), 1), ""))), "")</f>
        <v/>
      </c>
      <c r="AK89" s="47"/>
      <c r="AL89" s="34" t="str">
        <f>IFERROR(IF(B89&lt;&gt;"", IF(AND(INDEX(Paste_Here!AF$2:AF$600, MATCH(B89, Paste_Here!A$2:A$600, 0))&lt;&gt;"", ISNUMBER(VALUE(INDEX(Paste_Here!AF$2:AF$600, MATCH(B89, Paste_Here!A$2:A$600, 0))))), INDEX(Paste_Here!AF$2:AF$600, MATCH(B89, Paste_Here!A$2:A$600, 0)), ""), ""), "")</f>
        <v/>
      </c>
      <c r="AM89" s="47"/>
      <c r="AN89" s="47"/>
      <c r="AO89" s="2" t="str">
        <f t="shared" si="7"/>
        <v/>
      </c>
      <c r="AP89" s="47"/>
      <c r="AQ89" s="34" t="str">
        <f>IFERROR(IF(B89&lt;&gt;"", IF(COUNTIF(INDEX(Paste_Here!X$2:Y$600, MATCH(B89, Paste_Here!A$2:A$600, 0), 0), "yes") &gt; 0, "No", IF(COUNTIF(INDEX(Paste_Here!X$2:Y$600, MATCH(B89, Paste_Here!A$2:A$600, 0), 0), "no") &gt; 0, "Yes", "")), ""), "")</f>
        <v/>
      </c>
      <c r="AR89" s="47"/>
      <c r="AS89" s="34" t="str">
        <f>IFERROR(IF(B89&lt;&gt;"", IF(AND(INDEX(Paste_Here!U$2:U$600, MATCH(B89, Paste_Here!A$2:A$600, 0))&lt;&gt;"", ISNUMBER(VALUE(INDEX(Paste_Here!U$2:U$600, MATCH(B89, Paste_Here!A$2:A$600, 0))))), INDEX(Paste_Here!U$2:U$600, MATCH(B89, Paste_Here!A$2:A$600, 0)), ""), ""), "")</f>
        <v/>
      </c>
      <c r="AT89" s="47"/>
      <c r="AU89" s="34" t="str">
        <f>IFERROR(IF(B89&lt;&gt;"", IF(ISNUMBER(SEARCH("highrisk", LOWER(INDEX(Paste_Here!V$2:V$600, MATCH(B89, Paste_Here!A$2:A$600, 0))))), "High Risk", IF(ISNUMBER(SEARCH("lowrisk", LOWER(INDEX(Paste_Here!V$2:V$600, MATCH(B89, Paste_Here!A$2:A$600, 0))))), "Low Risk", IF(ISNUMBER(SEARCH("somerisk", LOWER(INDEX(Paste_Here!V$2:V$600, MATCH(B89, Paste_Here!A$2:A$600, 0))))), "Some Risk", ""))), ""), "")</f>
        <v/>
      </c>
      <c r="AV89" s="47"/>
      <c r="AW89" s="34" t="str">
        <f>IFERROR(IF(B89&lt;&gt;"", IF(AND(ISNUMBER(VALUE(INDEX(Paste_Here!W$2:W$600, MATCH(B89, Paste_Here!A$2:A$600, 0)))), INDEX(Paste_Here!W$2:W$600, MATCH(B89, Paste_Here!A$2:A$600, 0)) &lt;&gt; ""), VALUE(INDEX(Paste_Here!W$2:W$600, MATCH(B89, Paste_Here!A$2:A$600, 0))), ""), ""), "")</f>
        <v/>
      </c>
      <c r="AX89" s="47"/>
      <c r="BA89" s="2" t="str">
        <f>IFERROR(IF(B89&lt;&gt;"", IF(AND(INDEX(Paste_Here!AI$2:AI$600, MATCH(B89, Paste_Here!A$2:A$600, 0))&lt;&gt;"", ISNUMBER(VALUE(INDEX(Paste_Here!AI$2:AI$600, MATCH(B89, Paste_Here!A$2:A$600, 0))))), INDEX(Paste_Here!AI$2:AI$600, MATCH(B89, Paste_Here!A$2:A$600, 0)), ""), ""), "")</f>
        <v/>
      </c>
      <c r="BB89" s="47"/>
      <c r="BC89" s="34" t="str">
        <f>IFERROR(IF(B89&lt;&gt;"", IF(ISNUMBER(SEARCH("highrisk", LOWER(INDEX(Paste_Here!AJ$2:AJ$600, MATCH(B89, Paste_Here!A$2:A$600, 0))))), "High Risk", IF(ISNUMBER(SEARCH("lowrisk", LOWER(INDEX(Paste_Here!AJ$2:AJ$600, MATCH(B89, Paste_Here!A$2:A$600, 0))))), "Low Risk", IF(ISNUMBER(SEARCH("somerisk", LOWER(INDEX(Paste_Here!AJ$2:AJ$600, MATCH(B89, Paste_Here!A$2:A$600, 0))))), "Some Risk", IF(ISNUMBER(SEARCH("OT", LOWER(INDEX(Paste_Here!AJ$2:AJ$600, MATCH(B89, Paste_Here!A$2:A$600, 0))))), "On Track", "")))), ""), "")</f>
        <v/>
      </c>
      <c r="BD89" s="47"/>
      <c r="BE89" s="34" t="str">
        <f>IFERROR(IF(B89&lt;&gt;"", IF(AND(INDEX(Paste_Here!AK$2:AK$600, MATCH(B89, Paste_Here!A$2:A$600, 0))&lt;&gt;"", ISNUMBER(VALUE(INDEX(Paste_Here!AK$2:AK$600, MATCH(B89, Paste_Here!A$2:A$600, 0))))), INDEX(Paste_Here!AK$2:AK$600, MATCH(B89, Paste_Here!A$2:A$600, 0)), ""), ""), "")</f>
        <v/>
      </c>
      <c r="BF89" s="47"/>
      <c r="BG89" s="34" t="str" cm="1">
        <f t="array" aca="1" ref="BG89" ca="1">IFERROR(IF(B89&lt;&gt;"", IF(INDEX(Paste_Here!AE$2:AE$600, MATCH(B89, Paste_Here!A$2:A$600, 0))&lt;&gt;"", IF(LEFT(INDEX(Paste_Here!AE$2:AE$600, MATCH(B89, Paste_Here!A$2:A$600, 0)), 2)="EM", -1, 1) * VALUE(_xlfn.TEXTJOIN("", TRUE, IF(ISNUMBER(MID(INDEX(Paste_Here!AE$2:AE$600, MATCH(B89, Paste_Here!A$2:A$600, 0)), ROW(INDIRECT("1:"&amp;LEN(INDEX(Paste_Here!AE$2:AE$600, MATCH(B89, Paste_Here!A$2:A$600, 0))))), 1)*1), MID(INDEX(Paste_Here!AE$2:AE$600, MATCH(B89, Paste_Here!A$2:A$600, 0)), ROW(INDIRECT("1:"&amp;LEN(INDEX(Paste_Here!AE$2:AE$600, MATCH(B89, Paste_Here!A$2:A$600, 0))))), 1), ""))), ""), ""), "")</f>
        <v/>
      </c>
      <c r="BH89" s="47"/>
      <c r="BJ89" s="47"/>
      <c r="BK89" s="2" t="str">
        <f t="shared" si="8"/>
        <v/>
      </c>
      <c r="BL89" s="47"/>
      <c r="BM89" s="34" t="str">
        <f>IFERROR(IF(B89&lt;&gt;"", IF(AND(INDEX(Paste_Here!Z$2:Z$600, MATCH(B89, Paste_Here!A$2:A$600, 0))&lt;&gt;"", ISNUMBER(VALUE(INDEX(Paste_Here!Z$2:Z$600, MATCH(B89, Paste_Here!A$2:A$600, 0))))), INDEX(Paste_Here!Z$2:Z$600, MATCH(B89, Paste_Here!A$2:A$600, 0)), ""), ""), "")</f>
        <v/>
      </c>
      <c r="BN89" s="47"/>
      <c r="BO89" s="34" t="str">
        <f>IFERROR(IF(B89&lt;&gt;"", IF(ISNUMBER(SEARCH("highrisk", LOWER(INDEX(Paste_Here!AA$2:AA$600, MATCH(B89, Paste_Here!A$2:A$600, 0))))), "High Risk", IF(ISNUMBER(SEARCH("lowrisk", LOWER(INDEX(Paste_Here!AA$2:AA$600, MATCH(B89, Paste_Here!A$2:A$600, 0))))), "Low Risk", IF(ISNUMBER(SEARCH("somerisk", LOWER(INDEX(Paste_Here!AA$2:AA$600, MATCH(B89, Paste_Here!A$2:A$600, 0))))), "Some Risk", IF(ISNUMBER(SEARCH("OT", LOWER(INDEX(Paste_Here!AA$2:AA$600, MATCH(B89, Paste_Here!A$2:A$600, 0))))), "On Track", "")))), ""), "")</f>
        <v/>
      </c>
      <c r="BP89" s="47"/>
      <c r="BQ89" s="34" t="str">
        <f>IFERROR(IF(B89&lt;&gt;"", IF(AND(INDEX(Paste_Here!AC$2:AC$600, MATCH(B89, Paste_Here!A$2:A$600, 0))&lt;&gt;"", ISNUMBER(VALUE(INDEX(Paste_Here!AC$2:AC$600, MATCH(B89, Paste_Here!A$2:A$600, 0))))), INDEX(Paste_Here!AC$2:AC$600, MATCH(B89, Paste_Here!A$2:A$600, 0)), ""), ""), "")</f>
        <v/>
      </c>
      <c r="BR89" s="47"/>
      <c r="BS89" s="34" t="str">
        <f>IFERROR(IF(B89&lt;&gt;"", IF(ISNUMBER(SEARCH("highrisk", LOWER(INDEX(Paste_Here!AD$2:AD$600, MATCH(B89, Paste_Here!A$2:A$600, 0))))), "High Risk", IF(ISNUMBER(SEARCH("lowrisk", LOWER(INDEX(Paste_Here!AD$2:AD$600, MATCH(B89, Paste_Here!A$2:A$600, 0))))), "Low Risk", IF(ISNUMBER(SEARCH("somerisk", LOWER(INDEX(Paste_Here!AD$2:AD$600, MATCH(B89, Paste_Here!A$2:A$600, 0))))), "Some Risk", IF(ISNUMBER(SEARCH("OT", LOWER(INDEX(Paste_Here!AD$2:AD$600, MATCH(B89, Paste_Here!A$2:A$600, 0))))), "On Track", "")))), ""), "")</f>
        <v/>
      </c>
      <c r="BT89" s="47"/>
      <c r="BU89" s="34"/>
      <c r="BV89" s="47"/>
      <c r="BW89" s="34"/>
      <c r="BX89" s="47"/>
      <c r="BY89" s="34"/>
      <c r="BZ89" s="47"/>
      <c r="CA89" s="34"/>
      <c r="CB89" s="49"/>
      <c r="CE89" s="47"/>
      <c r="CF89" s="2"/>
      <c r="CG89" s="47"/>
      <c r="CH89" s="34"/>
      <c r="CI89" s="47"/>
      <c r="CJ89" s="34"/>
      <c r="CK89" s="47"/>
      <c r="CL89" s="34"/>
      <c r="CM89" s="47"/>
      <c r="CN89" s="34"/>
      <c r="CO89" s="47"/>
      <c r="CP89" s="34"/>
      <c r="CQ89" s="47"/>
      <c r="CR89" s="34"/>
      <c r="CS89" s="47"/>
      <c r="CT89" s="34"/>
      <c r="CU89" s="47"/>
      <c r="CV89" s="34"/>
      <c r="CW89" s="47"/>
      <c r="CZ89" s="47"/>
      <c r="DA89" s="2"/>
      <c r="DB89" s="47"/>
      <c r="DC89" s="34"/>
      <c r="DD89" s="47"/>
      <c r="DE89" s="34"/>
      <c r="DF89" s="47"/>
      <c r="DG89" s="34"/>
      <c r="DH89" s="47"/>
      <c r="DI89" s="34"/>
      <c r="DJ89" s="47"/>
      <c r="DK89" s="34"/>
      <c r="DL89" s="47"/>
      <c r="DM89" s="34"/>
      <c r="DN89" s="47"/>
      <c r="DO89" s="34"/>
      <c r="DP89" s="47"/>
      <c r="DQ89" s="34"/>
      <c r="DR89" s="47"/>
      <c r="DS89" s="4"/>
      <c r="DT89" s="47"/>
      <c r="DU89" s="47"/>
      <c r="DV89" s="2" t="str">
        <f t="shared" si="9"/>
        <v/>
      </c>
      <c r="DW89" s="47"/>
      <c r="DX89" s="2" t="str">
        <f>IFERROR(IF(B89&lt;&gt;"", IF(ISNUMBER(SEARCH("s", LOWER(INDEX(Paste_Here!M$2:M$600, MATCH(B89, Paste_Here!A$2:A$600, 0))))), "Yes", IF(INDEX(Paste_Here!M$2:M$600, MATCH(B89, Paste_Here!A$2:A$600, 0))&lt;&gt;"", "No", "")), ""), "")</f>
        <v/>
      </c>
      <c r="DY89" s="47"/>
      <c r="DZ89" s="2" t="str">
        <f>IFERROR(IF(B89&lt;&gt;"", IF(ISNUMBER(SEARCH("yes", LOWER(INDEX(Paste_Here!F$2:F$600, MATCH(B89, Paste_Here!A$2:A$600, 0))))), "Yes", IF(ISNUMBER(SEARCH("no", LOWER(INDEX(Paste_Here!F$2:F$600, MATCH(B89, Paste_Here!A$2:A$600, 0))))), "No", "")), ""), "")</f>
        <v/>
      </c>
      <c r="EA89" s="47"/>
      <c r="EB89" s="2" t="str">
        <f>IFERROR(IF(B89&lt;&gt;"", IF(ISNUMBER(SEARCH("english language learner", LOWER(INDEX(Paste_Here!C$2:C$600, MATCH(B89, Paste_Here!A$2:A$600, 0))))), "Yes", ""), ""), "")</f>
        <v/>
      </c>
      <c r="EC89" s="47"/>
      <c r="ED89" s="2" t="str">
        <f>IFERROR(IF(B89&lt;&gt;"", IF(OR(ISNUMBER(SEARCH("b", LOWER(INDEX(Paste_Here!K$2:K$600, MATCH(B89, Paste_Here!A$2:A$600, 0))))), ISNUMBER(SEARCH("h", LOWER(INDEX(Paste_Here!K$2:K$600, MATCH(B89, Paste_Here!A$2:A$600, 0))))), ISNUMBER(SEARCH("i", LOWER(INDEX(Paste_Here!K$2:K$600, MATCH(B89, Paste_Here!A$2:A$600, 0)))))), "Yes", IF(INDEX(Paste_Here!K$2:K$600, MATCH(B89, Paste_Here!A$2:A$600, 0))&lt;&gt;"", "No", "")), ""), "")</f>
        <v/>
      </c>
      <c r="EE89" s="47"/>
      <c r="EF89" s="34" t="str">
        <f>IFERROR(IF(B89&lt;&gt;"", IF(ISNUMBER(SEARCH("yes", LOWER(INDEX(Paste_Here!L$2:L$600, MATCH(B89, Paste_Here!A$2:A$600, 0))))), "Yes", IF(ISNUMBER(SEARCH("no", LOWER(INDEX(Paste_Here!L$2:L$600, MATCH(B89, Paste_Here!A$2:A$600, 0))))), "No", "")), ""), "")</f>
        <v/>
      </c>
      <c r="EG89" s="47"/>
      <c r="EH89" s="2" t="str">
        <f>IFERROR(IF(B89&lt;&gt;"", IF(ISNUMBER(SEARCH("transitional 2", LOWER(INDEX(Paste_Here!C$2:C$600, MATCH(B89, Paste_Here!A$2:A$600, 0))))), "T2", IF(ISNUMBER(SEARCH("transitional 1", LOWER(INDEX(Paste_Here!C$2:C$600, MATCH(B89, Paste_Here!A$2:A$600, 0))))), "T1", IF(ISNUMBER(SEARCH("waived ell services", LOWER(INDEX(Paste_Here!C$2:C$600, MATCH(B89, Paste_Here!A$2:A$600, 0))))), "W", ""))), ""), "")</f>
        <v/>
      </c>
      <c r="EI89" s="47"/>
      <c r="EJ89" s="2" t="str">
        <f>IFERROR(IF(B89&lt;&gt;"", IF(AND(INDEX(Paste_Here!AG$2:AG$600, MATCH(B89, Paste_Here!A$2:A$600, 0))&lt;&gt;"", ISNUMBER(VALUE(INDEX(Paste_Here!AG$2:AG$600, MATCH(B89, Paste_Here!A$2:A$600, 0))))), INDEX(Paste_Here!AG$2:AG$600, MATCH(B89, Paste_Here!A$2:A$600, 0)), ""), ""), "")</f>
        <v/>
      </c>
      <c r="EK89" s="47"/>
      <c r="EL89" s="2" t="str">
        <f>IFERROR(IF(B89&lt;&gt;"", IF(AND(INDEX(Paste_Here!AL$2:AL$600, MATCH(B89, Paste_Here!A$2:A$600, 0))&lt;&gt;"", ISNUMBER(VALUE(INDEX(Paste_Here!AL$2:AL$600, MATCH(B89, Paste_Here!A$2:A$600, 0))))), INDEX(Paste_Here!AL$2:AL$600, MATCH(B89, Paste_Here!A$2:A$600, 0)), ""), ""), "")</f>
        <v/>
      </c>
      <c r="EM89" s="47"/>
      <c r="FA89" s="4" t="str" cm="1">
        <f t="array" ref="FA89">IFERROR(INDEX(Paste_Here!$B$2:$B$600, MATCH(0, COUNTIF(FA$4:FA88, Paste_Here!$B$2:$B$600) + IF(Paste_Here!$B$2:$B$600="", 1, 0), 0)), "")</f>
        <v/>
      </c>
      <c r="FB89" s="4" t="str">
        <f>IF(FA89&lt;&gt;"", INDEX(Paste_Here!$A$2:$A$600, MATCH(FA89, Paste_Here!$B$2:$B$600, 0)), "")</f>
        <v/>
      </c>
      <c r="FC89" s="4" t="str">
        <f t="shared" si="10"/>
        <v/>
      </c>
      <c r="FD89" s="4" t="str" cm="1">
        <f t="array" ref="FD89">IFERROR(INDEX($FC$5:$FC$600, MATCH(SMALL(IF($FC$5:$FC$600&lt;&gt;"", COUNTIF($FC$5:$FC$600, "&lt;"&amp;$FC$5:$FC$600)+1), ROW()-ROW($FD$5)+1), COUNTIF($FC$5:$FC$600, "&lt;"&amp;$FC$5:$FC$600)+1, 0)), "")</f>
        <v/>
      </c>
      <c r="FF89" s="2" t="str">
        <f>IFERROR(IF(B89&lt;&gt;"", IF(AND(INDEX(Paste_Here!AH$2:AH$600, MATCH(B89, Paste_Here!A$2:A$600, 0))&lt;&gt;"", ISNUMBER(VALUE(INDEX(Paste_Here!AH$2:AH$600, MATCH(B89, Paste_Here!A$2:A$600, 0))))), INDEX(Paste_Here!AH$2:AH$600, MATCH(B89, Paste_Here!A$2:A$600, 0)), ""), ""), "")</f>
        <v/>
      </c>
      <c r="FG89" s="47"/>
      <c r="FH89" s="2" t="str">
        <f>IFERROR(IF(B89&lt;&gt;"", IF(AND(INDEX(Paste_Here!AM$2:AM$600, MATCH(B89, Paste_Here!A$2:A$600, 0))&lt;&gt;"", ISNUMBER(VALUE(INDEX(Paste_Here!AM$2:AM$600, MATCH(B89, Paste_Here!A$2:A$600, 0))))), INDEX(Paste_Here!AM$2:AM$600, MATCH(B89, Paste_Here!A$2:A$600, 0)), ""), ""), "")</f>
        <v/>
      </c>
      <c r="FI89" s="47"/>
      <c r="FJ89" s="47"/>
      <c r="FK89" s="2" t="str">
        <f t="shared" si="11"/>
        <v/>
      </c>
      <c r="FL89" s="47"/>
      <c r="FM89" s="2" t="str">
        <f>IFERROR(IF(B89&lt;&gt;"", IF(ISNUMBER(VALUE(INDEX(Paste_Here!H$2:H$600, MATCH(B89, Paste_Here!A$2:A$600, 0)))), IF(VALUE(INDEX(Paste_Here!H$2:H$600, MATCH(B89, Paste_Here!A$2:A$600, 0)))=0, "No", IF(AND(VALUE(INDEX(Paste_Here!H$2:H$600, MATCH(B89, Paste_Here!A$2:A$600, 0)))&gt;=1, VALUE(INDEX(Paste_Here!H$2:H$600, MATCH(B89, Paste_Here!A$2:A$600, 0)))&lt;=4), VALUE(INDEX(Paste_Here!H$2:H$600, MATCH(B89, Paste_Here!A$2:A$600, 0))), "")), ""), ""), "")</f>
        <v/>
      </c>
      <c r="FN89" s="47"/>
      <c r="FO89" s="34" t="str">
        <f>IFERROR(IF(B89&lt;&gt;"", IF(ISNUMBER(VALUE(INDEX(Paste_Here!I$2:I$600, MATCH(B89, Paste_Here!A$2:A$600, 0)))), IF(VALUE(INDEX(Paste_Here!I$2:I$600, MATCH(B89, Paste_Here!A$2:A$600, 0)))=0, "No", IF(AND(VALUE(INDEX(Paste_Here!I$2:I$600, MATCH(B89, Paste_Here!A$2:A$600, 0)))&gt;=1, VALUE(INDEX(Paste_Here!I$2:I$600, MATCH(B89, Paste_Here!A$2:A$600, 0)))&lt;=4), VALUE(INDEX(Paste_Here!I$2:I$600, MATCH(B89, Paste_Here!A$2:A$600, 0))), "")), ""), ""), "")</f>
        <v/>
      </c>
      <c r="FP89" s="47"/>
      <c r="FQ89" s="2"/>
      <c r="FR89" s="47"/>
      <c r="FS89" s="2"/>
      <c r="FT89" s="47"/>
      <c r="FU89" s="2"/>
      <c r="FV89" s="47"/>
      <c r="FW89" s="2"/>
      <c r="FX89" s="47"/>
      <c r="FY89" s="2"/>
      <c r="FZ89" s="47"/>
      <c r="GA89" s="2"/>
      <c r="GB89" s="47"/>
      <c r="GU89" s="2"/>
      <c r="GV89" s="47"/>
      <c r="GW89" s="2"/>
      <c r="GX89" s="47"/>
    </row>
    <row r="90" spans="1:206" ht="11.65">
      <c r="A90" s="47"/>
      <c r="B90" s="2" t="str">
        <f t="shared" si="6"/>
        <v/>
      </c>
      <c r="C90" s="47"/>
      <c r="D90" s="2" t="str">
        <f>IFERROR(IF(B90&lt;&gt;"", IF(COUNTIF(INDEX(Paste_Here!N$2:O$600, MATCH(B90, Paste_Here!A$2:A$600, 0), 0), "yes") &gt; 0, "No", IF(COUNTIF(INDEX(Paste_Here!N$2:O$600, MATCH(B90, Paste_Here!A$2:A$600, 0), 0), "no") &gt; 0, "Yes", "")), ""), "")</f>
        <v/>
      </c>
      <c r="E90" s="47"/>
      <c r="F90" s="84" t="str">
        <f>IFERROR(IF(B90&lt;&gt;"", IF(AND(INDEX(Paste_Here!P$2:P$600, MATCH(B90, Paste_Here!A$2:A$600, 0))&lt;&gt;"", ISNUMBER(VALUE(INDEX(Paste_Here!P$2:P$600, MATCH(B90, Paste_Here!A$2:A$600, 0))))), INDEX(Paste_Here!P$2:P$600, MATCH(B90, Paste_Here!A$2:A$600, 0)), ""), ""), "")</f>
        <v/>
      </c>
      <c r="G90" s="47"/>
      <c r="H90" s="2" t="str">
        <f>IFERROR(IF(B90&lt;&gt;"", IF(ISNUMBER(SEARCH("highrisk", LOWER(INDEX(Paste_Here!Q$2:Q$600, MATCH(B90, Paste_Here!A$2:A$600, 0))))), "High Risk", IF(ISNUMBER(SEARCH("lowrisk", LOWER(INDEX(Paste_Here!Q$2:Q$600, MATCH(B90, Paste_Here!A$2:A$600, 0))))), "Low Risk", IF(ISNUMBER(SEARCH("somerisk", LOWER(INDEX(Paste_Here!Q$2:Q$600, MATCH(B90, Paste_Here!A$2:A$600, 0))))), "Some Risk", ""))), ""), "")</f>
        <v/>
      </c>
      <c r="I90" s="47"/>
      <c r="J90" s="2"/>
      <c r="K90" s="47"/>
      <c r="L90" s="2"/>
      <c r="M90" s="47"/>
      <c r="N90" s="2"/>
      <c r="O90" s="47"/>
      <c r="P90" s="2" t="str">
        <f>IFERROR(IF(B90&lt;&gt;"", IF(AND(ISNUMBER(VALUE(INDEX(Paste_Here!R$2:R$600, MATCH(B90, Paste_Here!A$2:A$600, 0)))), INDEX(Paste_Here!R$2:R$600, MATCH(B90, Paste_Here!A$2:A$600, 0)) &lt;&gt; ""), VALUE(INDEX(Paste_Here!R$2:R$600, MATCH(B90, Paste_Here!A$2:A$600, 0))), ""), ""), "")</f>
        <v/>
      </c>
      <c r="Q90" s="47"/>
      <c r="R90" s="2"/>
      <c r="S90" s="47"/>
      <c r="W90" s="47"/>
      <c r="X90" s="2"/>
      <c r="Y90" s="47"/>
      <c r="Z90" s="2" t="str">
        <f>IFERROR(IF(B90&lt;&gt;"", IF(AND(INDEX(Paste_Here!S$2:S$600, MATCH(B90, Paste_Here!A$2:A$600, 0))&lt;&gt;"", ISNUMBER(VALUE(INDEX(Paste_Here!S$2:S$600, MATCH(B90, Paste_Here!A$2:A$600, 0))))), INDEX(Paste_Here!S$2:S$600, MATCH(B90, Paste_Here!A$2:A$600, 0)), ""), ""), "")</f>
        <v/>
      </c>
      <c r="AA90" s="47"/>
      <c r="AB90" s="2" t="str">
        <f>IFERROR(IF(B90&lt;&gt;"", IF(ISNUMBER(SEARCH("highrisk", LOWER(INDEX(Paste_Here!T$2:T$600, MATCH(B90, Paste_Here!A$2:A$600, 0))))), "High Risk", IF(ISNUMBER(SEARCH("lowrisk", LOWER(INDEX(Paste_Here!T$2:T$600, MATCH(B90, Paste_Here!A$2:A$600, 0))))), "Low Risk", IF(ISNUMBER(SEARCH("somerisk", LOWER(INDEX(Paste_Here!T$2:T$600, MATCH(B90, Paste_Here!A$2:A$600, 0))))), "Some Risk", IF(ISNUMBER(SEARCH("OT", LOWER(INDEX(Paste_Here!T$2:T$600, MATCH(B90, Paste_Here!A$2:A$600, 0))))), "On Track", "")))), ""), "")</f>
        <v/>
      </c>
      <c r="AC90" s="47"/>
      <c r="AD90" s="2"/>
      <c r="AE90" s="47"/>
      <c r="AF90" s="2"/>
      <c r="AG90" s="47"/>
      <c r="AH90" s="2"/>
      <c r="AI90" s="47"/>
      <c r="AJ90" s="2" t="str" cm="1">
        <f t="array" aca="1" ref="AJ90" ca="1">IFERROR(IF(ISNUMBER(SEARCH("BR", INDEX(Paste_Here!AB$2:AB$210, MATCH(B90, Paste_Here!A$2:A$210, 0)))), -1, 1) * VALUE(_xlfn.TEXTJOIN("", TRUE, IF(ISNUMBER(--MID(INDEX(Paste_Here!AB$2:AB$210, MATCH(B90, Paste_Here!A$2:A$210, 0)), ROW(INDIRECT("1:"&amp;LEN(INDEX(Paste_Here!AB$2:AB$210, MATCH(B90, Paste_Here!A$2:A$210, 0))))), 1)), MID(INDEX(Paste_Here!AB$2:AB$210, MATCH(B90, Paste_Here!A$2:A$210, 0)), ROW(INDIRECT("1:"&amp;LEN(INDEX(Paste_Here!AB$2:AB$210, MATCH(B90, Paste_Here!A$2:A$210, 0))))), 1), ""))), "")</f>
        <v/>
      </c>
      <c r="AK90" s="47"/>
      <c r="AL90" s="34" t="str">
        <f>IFERROR(IF(B90&lt;&gt;"", IF(AND(INDEX(Paste_Here!AF$2:AF$600, MATCH(B90, Paste_Here!A$2:A$600, 0))&lt;&gt;"", ISNUMBER(VALUE(INDEX(Paste_Here!AF$2:AF$600, MATCH(B90, Paste_Here!A$2:A$600, 0))))), INDEX(Paste_Here!AF$2:AF$600, MATCH(B90, Paste_Here!A$2:A$600, 0)), ""), ""), "")</f>
        <v/>
      </c>
      <c r="AM90" s="47"/>
      <c r="AN90" s="47"/>
      <c r="AO90" s="2" t="str">
        <f t="shared" si="7"/>
        <v/>
      </c>
      <c r="AP90" s="47"/>
      <c r="AQ90" s="34" t="str">
        <f>IFERROR(IF(B90&lt;&gt;"", IF(COUNTIF(INDEX(Paste_Here!X$2:Y$600, MATCH(B90, Paste_Here!A$2:A$600, 0), 0), "yes") &gt; 0, "No", IF(COUNTIF(INDEX(Paste_Here!X$2:Y$600, MATCH(B90, Paste_Here!A$2:A$600, 0), 0), "no") &gt; 0, "Yes", "")), ""), "")</f>
        <v/>
      </c>
      <c r="AR90" s="47"/>
      <c r="AS90" s="34" t="str">
        <f>IFERROR(IF(B90&lt;&gt;"", IF(AND(INDEX(Paste_Here!U$2:U$600, MATCH(B90, Paste_Here!A$2:A$600, 0))&lt;&gt;"", ISNUMBER(VALUE(INDEX(Paste_Here!U$2:U$600, MATCH(B90, Paste_Here!A$2:A$600, 0))))), INDEX(Paste_Here!U$2:U$600, MATCH(B90, Paste_Here!A$2:A$600, 0)), ""), ""), "")</f>
        <v/>
      </c>
      <c r="AT90" s="47"/>
      <c r="AU90" s="34" t="str">
        <f>IFERROR(IF(B90&lt;&gt;"", IF(ISNUMBER(SEARCH("highrisk", LOWER(INDEX(Paste_Here!V$2:V$600, MATCH(B90, Paste_Here!A$2:A$600, 0))))), "High Risk", IF(ISNUMBER(SEARCH("lowrisk", LOWER(INDEX(Paste_Here!V$2:V$600, MATCH(B90, Paste_Here!A$2:A$600, 0))))), "Low Risk", IF(ISNUMBER(SEARCH("somerisk", LOWER(INDEX(Paste_Here!V$2:V$600, MATCH(B90, Paste_Here!A$2:A$600, 0))))), "Some Risk", ""))), ""), "")</f>
        <v/>
      </c>
      <c r="AV90" s="47"/>
      <c r="AW90" s="34" t="str">
        <f>IFERROR(IF(B90&lt;&gt;"", IF(AND(ISNUMBER(VALUE(INDEX(Paste_Here!W$2:W$600, MATCH(B90, Paste_Here!A$2:A$600, 0)))), INDEX(Paste_Here!W$2:W$600, MATCH(B90, Paste_Here!A$2:A$600, 0)) &lt;&gt; ""), VALUE(INDEX(Paste_Here!W$2:W$600, MATCH(B90, Paste_Here!A$2:A$600, 0))), ""), ""), "")</f>
        <v/>
      </c>
      <c r="AX90" s="47"/>
      <c r="BA90" s="2" t="str">
        <f>IFERROR(IF(B90&lt;&gt;"", IF(AND(INDEX(Paste_Here!AI$2:AI$600, MATCH(B90, Paste_Here!A$2:A$600, 0))&lt;&gt;"", ISNUMBER(VALUE(INDEX(Paste_Here!AI$2:AI$600, MATCH(B90, Paste_Here!A$2:A$600, 0))))), INDEX(Paste_Here!AI$2:AI$600, MATCH(B90, Paste_Here!A$2:A$600, 0)), ""), ""), "")</f>
        <v/>
      </c>
      <c r="BB90" s="47"/>
      <c r="BC90" s="34" t="str">
        <f>IFERROR(IF(B90&lt;&gt;"", IF(ISNUMBER(SEARCH("highrisk", LOWER(INDEX(Paste_Here!AJ$2:AJ$600, MATCH(B90, Paste_Here!A$2:A$600, 0))))), "High Risk", IF(ISNUMBER(SEARCH("lowrisk", LOWER(INDEX(Paste_Here!AJ$2:AJ$600, MATCH(B90, Paste_Here!A$2:A$600, 0))))), "Low Risk", IF(ISNUMBER(SEARCH("somerisk", LOWER(INDEX(Paste_Here!AJ$2:AJ$600, MATCH(B90, Paste_Here!A$2:A$600, 0))))), "Some Risk", IF(ISNUMBER(SEARCH("OT", LOWER(INDEX(Paste_Here!AJ$2:AJ$600, MATCH(B90, Paste_Here!A$2:A$600, 0))))), "On Track", "")))), ""), "")</f>
        <v/>
      </c>
      <c r="BD90" s="47"/>
      <c r="BE90" s="34" t="str">
        <f>IFERROR(IF(B90&lt;&gt;"", IF(AND(INDEX(Paste_Here!AK$2:AK$600, MATCH(B90, Paste_Here!A$2:A$600, 0))&lt;&gt;"", ISNUMBER(VALUE(INDEX(Paste_Here!AK$2:AK$600, MATCH(B90, Paste_Here!A$2:A$600, 0))))), INDEX(Paste_Here!AK$2:AK$600, MATCH(B90, Paste_Here!A$2:A$600, 0)), ""), ""), "")</f>
        <v/>
      </c>
      <c r="BF90" s="47"/>
      <c r="BG90" s="34" t="str" cm="1">
        <f t="array" aca="1" ref="BG90" ca="1">IFERROR(IF(B90&lt;&gt;"", IF(INDEX(Paste_Here!AE$2:AE$600, MATCH(B90, Paste_Here!A$2:A$600, 0))&lt;&gt;"", IF(LEFT(INDEX(Paste_Here!AE$2:AE$600, MATCH(B90, Paste_Here!A$2:A$600, 0)), 2)="EM", -1, 1) * VALUE(_xlfn.TEXTJOIN("", TRUE, IF(ISNUMBER(MID(INDEX(Paste_Here!AE$2:AE$600, MATCH(B90, Paste_Here!A$2:A$600, 0)), ROW(INDIRECT("1:"&amp;LEN(INDEX(Paste_Here!AE$2:AE$600, MATCH(B90, Paste_Here!A$2:A$600, 0))))), 1)*1), MID(INDEX(Paste_Here!AE$2:AE$600, MATCH(B90, Paste_Here!A$2:A$600, 0)), ROW(INDIRECT("1:"&amp;LEN(INDEX(Paste_Here!AE$2:AE$600, MATCH(B90, Paste_Here!A$2:A$600, 0))))), 1), ""))), ""), ""), "")</f>
        <v/>
      </c>
      <c r="BH90" s="47"/>
      <c r="BJ90" s="47"/>
      <c r="BK90" s="2" t="str">
        <f t="shared" si="8"/>
        <v/>
      </c>
      <c r="BL90" s="47"/>
      <c r="BM90" s="34" t="str">
        <f>IFERROR(IF(B90&lt;&gt;"", IF(AND(INDEX(Paste_Here!Z$2:Z$600, MATCH(B90, Paste_Here!A$2:A$600, 0))&lt;&gt;"", ISNUMBER(VALUE(INDEX(Paste_Here!Z$2:Z$600, MATCH(B90, Paste_Here!A$2:A$600, 0))))), INDEX(Paste_Here!Z$2:Z$600, MATCH(B90, Paste_Here!A$2:A$600, 0)), ""), ""), "")</f>
        <v/>
      </c>
      <c r="BN90" s="47"/>
      <c r="BO90" s="34" t="str">
        <f>IFERROR(IF(B90&lt;&gt;"", IF(ISNUMBER(SEARCH("highrisk", LOWER(INDEX(Paste_Here!AA$2:AA$600, MATCH(B90, Paste_Here!A$2:A$600, 0))))), "High Risk", IF(ISNUMBER(SEARCH("lowrisk", LOWER(INDEX(Paste_Here!AA$2:AA$600, MATCH(B90, Paste_Here!A$2:A$600, 0))))), "Low Risk", IF(ISNUMBER(SEARCH("somerisk", LOWER(INDEX(Paste_Here!AA$2:AA$600, MATCH(B90, Paste_Here!A$2:A$600, 0))))), "Some Risk", IF(ISNUMBER(SEARCH("OT", LOWER(INDEX(Paste_Here!AA$2:AA$600, MATCH(B90, Paste_Here!A$2:A$600, 0))))), "On Track", "")))), ""), "")</f>
        <v/>
      </c>
      <c r="BP90" s="47"/>
      <c r="BQ90" s="34" t="str">
        <f>IFERROR(IF(B90&lt;&gt;"", IF(AND(INDEX(Paste_Here!AC$2:AC$600, MATCH(B90, Paste_Here!A$2:A$600, 0))&lt;&gt;"", ISNUMBER(VALUE(INDEX(Paste_Here!AC$2:AC$600, MATCH(B90, Paste_Here!A$2:A$600, 0))))), INDEX(Paste_Here!AC$2:AC$600, MATCH(B90, Paste_Here!A$2:A$600, 0)), ""), ""), "")</f>
        <v/>
      </c>
      <c r="BR90" s="47"/>
      <c r="BS90" s="34" t="str">
        <f>IFERROR(IF(B90&lt;&gt;"", IF(ISNUMBER(SEARCH("highrisk", LOWER(INDEX(Paste_Here!AD$2:AD$600, MATCH(B90, Paste_Here!A$2:A$600, 0))))), "High Risk", IF(ISNUMBER(SEARCH("lowrisk", LOWER(INDEX(Paste_Here!AD$2:AD$600, MATCH(B90, Paste_Here!A$2:A$600, 0))))), "Low Risk", IF(ISNUMBER(SEARCH("somerisk", LOWER(INDEX(Paste_Here!AD$2:AD$600, MATCH(B90, Paste_Here!A$2:A$600, 0))))), "Some Risk", IF(ISNUMBER(SEARCH("OT", LOWER(INDEX(Paste_Here!AD$2:AD$600, MATCH(B90, Paste_Here!A$2:A$600, 0))))), "On Track", "")))), ""), "")</f>
        <v/>
      </c>
      <c r="BT90" s="47"/>
      <c r="BU90" s="34"/>
      <c r="BV90" s="47"/>
      <c r="BW90" s="34"/>
      <c r="BX90" s="47"/>
      <c r="BY90" s="34"/>
      <c r="BZ90" s="47"/>
      <c r="CA90" s="34"/>
      <c r="CB90" s="49"/>
      <c r="CE90" s="47"/>
      <c r="CF90" s="2"/>
      <c r="CG90" s="47"/>
      <c r="CH90" s="34"/>
      <c r="CI90" s="47"/>
      <c r="CJ90" s="34"/>
      <c r="CK90" s="47"/>
      <c r="CL90" s="34"/>
      <c r="CM90" s="47"/>
      <c r="CN90" s="34"/>
      <c r="CO90" s="47"/>
      <c r="CP90" s="34"/>
      <c r="CQ90" s="47"/>
      <c r="CR90" s="34"/>
      <c r="CS90" s="47"/>
      <c r="CT90" s="34"/>
      <c r="CU90" s="47"/>
      <c r="CV90" s="34"/>
      <c r="CW90" s="47"/>
      <c r="CZ90" s="47"/>
      <c r="DA90" s="2"/>
      <c r="DB90" s="47"/>
      <c r="DC90" s="34"/>
      <c r="DD90" s="47"/>
      <c r="DE90" s="34"/>
      <c r="DF90" s="47"/>
      <c r="DG90" s="34"/>
      <c r="DH90" s="47"/>
      <c r="DI90" s="34"/>
      <c r="DJ90" s="47"/>
      <c r="DK90" s="34"/>
      <c r="DL90" s="47"/>
      <c r="DM90" s="34"/>
      <c r="DN90" s="47"/>
      <c r="DO90" s="34"/>
      <c r="DP90" s="47"/>
      <c r="DQ90" s="34"/>
      <c r="DR90" s="47"/>
      <c r="DS90" s="4"/>
      <c r="DT90" s="47"/>
      <c r="DU90" s="47"/>
      <c r="DV90" s="2" t="str">
        <f t="shared" si="9"/>
        <v/>
      </c>
      <c r="DW90" s="47"/>
      <c r="DX90" s="2" t="str">
        <f>IFERROR(IF(B90&lt;&gt;"", IF(ISNUMBER(SEARCH("s", LOWER(INDEX(Paste_Here!M$2:M$600, MATCH(B90, Paste_Here!A$2:A$600, 0))))), "Yes", IF(INDEX(Paste_Here!M$2:M$600, MATCH(B90, Paste_Here!A$2:A$600, 0))&lt;&gt;"", "No", "")), ""), "")</f>
        <v/>
      </c>
      <c r="DY90" s="47"/>
      <c r="DZ90" s="2" t="str">
        <f>IFERROR(IF(B90&lt;&gt;"", IF(ISNUMBER(SEARCH("yes", LOWER(INDEX(Paste_Here!F$2:F$600, MATCH(B90, Paste_Here!A$2:A$600, 0))))), "Yes", IF(ISNUMBER(SEARCH("no", LOWER(INDEX(Paste_Here!F$2:F$600, MATCH(B90, Paste_Here!A$2:A$600, 0))))), "No", "")), ""), "")</f>
        <v/>
      </c>
      <c r="EA90" s="47"/>
      <c r="EB90" s="2" t="str">
        <f>IFERROR(IF(B90&lt;&gt;"", IF(ISNUMBER(SEARCH("english language learner", LOWER(INDEX(Paste_Here!C$2:C$600, MATCH(B90, Paste_Here!A$2:A$600, 0))))), "Yes", ""), ""), "")</f>
        <v/>
      </c>
      <c r="EC90" s="47"/>
      <c r="ED90" s="2" t="str">
        <f>IFERROR(IF(B90&lt;&gt;"", IF(OR(ISNUMBER(SEARCH("b", LOWER(INDEX(Paste_Here!K$2:K$600, MATCH(B90, Paste_Here!A$2:A$600, 0))))), ISNUMBER(SEARCH("h", LOWER(INDEX(Paste_Here!K$2:K$600, MATCH(B90, Paste_Here!A$2:A$600, 0))))), ISNUMBER(SEARCH("i", LOWER(INDEX(Paste_Here!K$2:K$600, MATCH(B90, Paste_Here!A$2:A$600, 0)))))), "Yes", IF(INDEX(Paste_Here!K$2:K$600, MATCH(B90, Paste_Here!A$2:A$600, 0))&lt;&gt;"", "No", "")), ""), "")</f>
        <v/>
      </c>
      <c r="EE90" s="47"/>
      <c r="EF90" s="34" t="str">
        <f>IFERROR(IF(B90&lt;&gt;"", IF(ISNUMBER(SEARCH("yes", LOWER(INDEX(Paste_Here!L$2:L$600, MATCH(B90, Paste_Here!A$2:A$600, 0))))), "Yes", IF(ISNUMBER(SEARCH("no", LOWER(INDEX(Paste_Here!L$2:L$600, MATCH(B90, Paste_Here!A$2:A$600, 0))))), "No", "")), ""), "")</f>
        <v/>
      </c>
      <c r="EG90" s="47"/>
      <c r="EH90" s="2" t="str">
        <f>IFERROR(IF(B90&lt;&gt;"", IF(ISNUMBER(SEARCH("transitional 2", LOWER(INDEX(Paste_Here!C$2:C$600, MATCH(B90, Paste_Here!A$2:A$600, 0))))), "T2", IF(ISNUMBER(SEARCH("transitional 1", LOWER(INDEX(Paste_Here!C$2:C$600, MATCH(B90, Paste_Here!A$2:A$600, 0))))), "T1", IF(ISNUMBER(SEARCH("waived ell services", LOWER(INDEX(Paste_Here!C$2:C$600, MATCH(B90, Paste_Here!A$2:A$600, 0))))), "W", ""))), ""), "")</f>
        <v/>
      </c>
      <c r="EI90" s="47"/>
      <c r="EJ90" s="2" t="str">
        <f>IFERROR(IF(B90&lt;&gt;"", IF(AND(INDEX(Paste_Here!AG$2:AG$600, MATCH(B90, Paste_Here!A$2:A$600, 0))&lt;&gt;"", ISNUMBER(VALUE(INDEX(Paste_Here!AG$2:AG$600, MATCH(B90, Paste_Here!A$2:A$600, 0))))), INDEX(Paste_Here!AG$2:AG$600, MATCH(B90, Paste_Here!A$2:A$600, 0)), ""), ""), "")</f>
        <v/>
      </c>
      <c r="EK90" s="47"/>
      <c r="EL90" s="2" t="str">
        <f>IFERROR(IF(B90&lt;&gt;"", IF(AND(INDEX(Paste_Here!AL$2:AL$600, MATCH(B90, Paste_Here!A$2:A$600, 0))&lt;&gt;"", ISNUMBER(VALUE(INDEX(Paste_Here!AL$2:AL$600, MATCH(B90, Paste_Here!A$2:A$600, 0))))), INDEX(Paste_Here!AL$2:AL$600, MATCH(B90, Paste_Here!A$2:A$600, 0)), ""), ""), "")</f>
        <v/>
      </c>
      <c r="EM90" s="47"/>
      <c r="FA90" s="4" t="str" cm="1">
        <f t="array" ref="FA90">IFERROR(INDEX(Paste_Here!$B$2:$B$600, MATCH(0, COUNTIF(FA$4:FA89, Paste_Here!$B$2:$B$600) + IF(Paste_Here!$B$2:$B$600="", 1, 0), 0)), "")</f>
        <v/>
      </c>
      <c r="FB90" s="4" t="str">
        <f>IF(FA90&lt;&gt;"", INDEX(Paste_Here!$A$2:$A$600, MATCH(FA90, Paste_Here!$B$2:$B$600, 0)), "")</f>
        <v/>
      </c>
      <c r="FC90" s="4" t="str">
        <f t="shared" si="10"/>
        <v/>
      </c>
      <c r="FD90" s="4" t="str" cm="1">
        <f t="array" ref="FD90">IFERROR(INDEX($FC$5:$FC$600, MATCH(SMALL(IF($FC$5:$FC$600&lt;&gt;"", COUNTIF($FC$5:$FC$600, "&lt;"&amp;$FC$5:$FC$600)+1), ROW()-ROW($FD$5)+1), COUNTIF($FC$5:$FC$600, "&lt;"&amp;$FC$5:$FC$600)+1, 0)), "")</f>
        <v/>
      </c>
      <c r="FF90" s="2" t="str">
        <f>IFERROR(IF(B90&lt;&gt;"", IF(AND(INDEX(Paste_Here!AH$2:AH$600, MATCH(B90, Paste_Here!A$2:A$600, 0))&lt;&gt;"", ISNUMBER(VALUE(INDEX(Paste_Here!AH$2:AH$600, MATCH(B90, Paste_Here!A$2:A$600, 0))))), INDEX(Paste_Here!AH$2:AH$600, MATCH(B90, Paste_Here!A$2:A$600, 0)), ""), ""), "")</f>
        <v/>
      </c>
      <c r="FG90" s="47"/>
      <c r="FH90" s="2" t="str">
        <f>IFERROR(IF(B90&lt;&gt;"", IF(AND(INDEX(Paste_Here!AM$2:AM$600, MATCH(B90, Paste_Here!A$2:A$600, 0))&lt;&gt;"", ISNUMBER(VALUE(INDEX(Paste_Here!AM$2:AM$600, MATCH(B90, Paste_Here!A$2:A$600, 0))))), INDEX(Paste_Here!AM$2:AM$600, MATCH(B90, Paste_Here!A$2:A$600, 0)), ""), ""), "")</f>
        <v/>
      </c>
      <c r="FI90" s="47"/>
      <c r="FJ90" s="47"/>
      <c r="FK90" s="2" t="str">
        <f t="shared" si="11"/>
        <v/>
      </c>
      <c r="FL90" s="47"/>
      <c r="FM90" s="2" t="str">
        <f>IFERROR(IF(B90&lt;&gt;"", IF(ISNUMBER(VALUE(INDEX(Paste_Here!H$2:H$600, MATCH(B90, Paste_Here!A$2:A$600, 0)))), IF(VALUE(INDEX(Paste_Here!H$2:H$600, MATCH(B90, Paste_Here!A$2:A$600, 0)))=0, "No", IF(AND(VALUE(INDEX(Paste_Here!H$2:H$600, MATCH(B90, Paste_Here!A$2:A$600, 0)))&gt;=1, VALUE(INDEX(Paste_Here!H$2:H$600, MATCH(B90, Paste_Here!A$2:A$600, 0)))&lt;=4), VALUE(INDEX(Paste_Here!H$2:H$600, MATCH(B90, Paste_Here!A$2:A$600, 0))), "")), ""), ""), "")</f>
        <v/>
      </c>
      <c r="FN90" s="47"/>
      <c r="FO90" s="34" t="str">
        <f>IFERROR(IF(B90&lt;&gt;"", IF(ISNUMBER(VALUE(INDEX(Paste_Here!I$2:I$600, MATCH(B90, Paste_Here!A$2:A$600, 0)))), IF(VALUE(INDEX(Paste_Here!I$2:I$600, MATCH(B90, Paste_Here!A$2:A$600, 0)))=0, "No", IF(AND(VALUE(INDEX(Paste_Here!I$2:I$600, MATCH(B90, Paste_Here!A$2:A$600, 0)))&gt;=1, VALUE(INDEX(Paste_Here!I$2:I$600, MATCH(B90, Paste_Here!A$2:A$600, 0)))&lt;=4), VALUE(INDEX(Paste_Here!I$2:I$600, MATCH(B90, Paste_Here!A$2:A$600, 0))), "")), ""), ""), "")</f>
        <v/>
      </c>
      <c r="FP90" s="47"/>
      <c r="FQ90" s="2"/>
      <c r="FR90" s="47"/>
      <c r="FS90" s="2"/>
      <c r="FT90" s="47"/>
      <c r="FU90" s="2"/>
      <c r="FV90" s="47"/>
      <c r="FW90" s="2"/>
      <c r="FX90" s="47"/>
      <c r="FY90" s="2"/>
      <c r="FZ90" s="47"/>
      <c r="GA90" s="2"/>
      <c r="GB90" s="47"/>
      <c r="GU90" s="2"/>
      <c r="GV90" s="47"/>
      <c r="GW90" s="2"/>
      <c r="GX90" s="47"/>
    </row>
    <row r="91" spans="1:206" ht="11.65">
      <c r="A91" s="47"/>
      <c r="B91" s="2" t="str">
        <f t="shared" si="6"/>
        <v/>
      </c>
      <c r="C91" s="47"/>
      <c r="D91" s="2" t="str">
        <f>IFERROR(IF(B91&lt;&gt;"", IF(COUNTIF(INDEX(Paste_Here!N$2:O$600, MATCH(B91, Paste_Here!A$2:A$600, 0), 0), "yes") &gt; 0, "No", IF(COUNTIF(INDEX(Paste_Here!N$2:O$600, MATCH(B91, Paste_Here!A$2:A$600, 0), 0), "no") &gt; 0, "Yes", "")), ""), "")</f>
        <v/>
      </c>
      <c r="E91" s="47"/>
      <c r="F91" s="84" t="str">
        <f>IFERROR(IF(B91&lt;&gt;"", IF(AND(INDEX(Paste_Here!P$2:P$600, MATCH(B91, Paste_Here!A$2:A$600, 0))&lt;&gt;"", ISNUMBER(VALUE(INDEX(Paste_Here!P$2:P$600, MATCH(B91, Paste_Here!A$2:A$600, 0))))), INDEX(Paste_Here!P$2:P$600, MATCH(B91, Paste_Here!A$2:A$600, 0)), ""), ""), "")</f>
        <v/>
      </c>
      <c r="G91" s="47"/>
      <c r="H91" s="2" t="str">
        <f>IFERROR(IF(B91&lt;&gt;"", IF(ISNUMBER(SEARCH("highrisk", LOWER(INDEX(Paste_Here!Q$2:Q$600, MATCH(B91, Paste_Here!A$2:A$600, 0))))), "High Risk", IF(ISNUMBER(SEARCH("lowrisk", LOWER(INDEX(Paste_Here!Q$2:Q$600, MATCH(B91, Paste_Here!A$2:A$600, 0))))), "Low Risk", IF(ISNUMBER(SEARCH("somerisk", LOWER(INDEX(Paste_Here!Q$2:Q$600, MATCH(B91, Paste_Here!A$2:A$600, 0))))), "Some Risk", ""))), ""), "")</f>
        <v/>
      </c>
      <c r="I91" s="47"/>
      <c r="J91" s="2"/>
      <c r="K91" s="47"/>
      <c r="L91" s="2"/>
      <c r="M91" s="47"/>
      <c r="N91" s="2"/>
      <c r="O91" s="47"/>
      <c r="P91" s="2" t="str">
        <f>IFERROR(IF(B91&lt;&gt;"", IF(AND(ISNUMBER(VALUE(INDEX(Paste_Here!R$2:R$600, MATCH(B91, Paste_Here!A$2:A$600, 0)))), INDEX(Paste_Here!R$2:R$600, MATCH(B91, Paste_Here!A$2:A$600, 0)) &lt;&gt; ""), VALUE(INDEX(Paste_Here!R$2:R$600, MATCH(B91, Paste_Here!A$2:A$600, 0))), ""), ""), "")</f>
        <v/>
      </c>
      <c r="Q91" s="47"/>
      <c r="R91" s="2"/>
      <c r="S91" s="47"/>
      <c r="W91" s="47"/>
      <c r="X91" s="2"/>
      <c r="Y91" s="47"/>
      <c r="Z91" s="2" t="str">
        <f>IFERROR(IF(B91&lt;&gt;"", IF(AND(INDEX(Paste_Here!S$2:S$600, MATCH(B91, Paste_Here!A$2:A$600, 0))&lt;&gt;"", ISNUMBER(VALUE(INDEX(Paste_Here!S$2:S$600, MATCH(B91, Paste_Here!A$2:A$600, 0))))), INDEX(Paste_Here!S$2:S$600, MATCH(B91, Paste_Here!A$2:A$600, 0)), ""), ""), "")</f>
        <v/>
      </c>
      <c r="AA91" s="47"/>
      <c r="AB91" s="2" t="str">
        <f>IFERROR(IF(B91&lt;&gt;"", IF(ISNUMBER(SEARCH("highrisk", LOWER(INDEX(Paste_Here!T$2:T$600, MATCH(B91, Paste_Here!A$2:A$600, 0))))), "High Risk", IF(ISNUMBER(SEARCH("lowrisk", LOWER(INDEX(Paste_Here!T$2:T$600, MATCH(B91, Paste_Here!A$2:A$600, 0))))), "Low Risk", IF(ISNUMBER(SEARCH("somerisk", LOWER(INDEX(Paste_Here!T$2:T$600, MATCH(B91, Paste_Here!A$2:A$600, 0))))), "Some Risk", IF(ISNUMBER(SEARCH("OT", LOWER(INDEX(Paste_Here!T$2:T$600, MATCH(B91, Paste_Here!A$2:A$600, 0))))), "On Track", "")))), ""), "")</f>
        <v/>
      </c>
      <c r="AC91" s="47"/>
      <c r="AD91" s="2"/>
      <c r="AE91" s="47"/>
      <c r="AF91" s="2"/>
      <c r="AG91" s="47"/>
      <c r="AH91" s="2"/>
      <c r="AI91" s="47"/>
      <c r="AJ91" s="2" t="str" cm="1">
        <f t="array" aca="1" ref="AJ91" ca="1">IFERROR(IF(ISNUMBER(SEARCH("BR", INDEX(Paste_Here!AB$2:AB$210, MATCH(B91, Paste_Here!A$2:A$210, 0)))), -1, 1) * VALUE(_xlfn.TEXTJOIN("", TRUE, IF(ISNUMBER(--MID(INDEX(Paste_Here!AB$2:AB$210, MATCH(B91, Paste_Here!A$2:A$210, 0)), ROW(INDIRECT("1:"&amp;LEN(INDEX(Paste_Here!AB$2:AB$210, MATCH(B91, Paste_Here!A$2:A$210, 0))))), 1)), MID(INDEX(Paste_Here!AB$2:AB$210, MATCH(B91, Paste_Here!A$2:A$210, 0)), ROW(INDIRECT("1:"&amp;LEN(INDEX(Paste_Here!AB$2:AB$210, MATCH(B91, Paste_Here!A$2:A$210, 0))))), 1), ""))), "")</f>
        <v/>
      </c>
      <c r="AK91" s="47"/>
      <c r="AL91" s="34" t="str">
        <f>IFERROR(IF(B91&lt;&gt;"", IF(AND(INDEX(Paste_Here!AF$2:AF$600, MATCH(B91, Paste_Here!A$2:A$600, 0))&lt;&gt;"", ISNUMBER(VALUE(INDEX(Paste_Here!AF$2:AF$600, MATCH(B91, Paste_Here!A$2:A$600, 0))))), INDEX(Paste_Here!AF$2:AF$600, MATCH(B91, Paste_Here!A$2:A$600, 0)), ""), ""), "")</f>
        <v/>
      </c>
      <c r="AM91" s="47"/>
      <c r="AN91" s="47"/>
      <c r="AO91" s="2" t="str">
        <f t="shared" si="7"/>
        <v/>
      </c>
      <c r="AP91" s="47"/>
      <c r="AQ91" s="34" t="str">
        <f>IFERROR(IF(B91&lt;&gt;"", IF(COUNTIF(INDEX(Paste_Here!X$2:Y$600, MATCH(B91, Paste_Here!A$2:A$600, 0), 0), "yes") &gt; 0, "No", IF(COUNTIF(INDEX(Paste_Here!X$2:Y$600, MATCH(B91, Paste_Here!A$2:A$600, 0), 0), "no") &gt; 0, "Yes", "")), ""), "")</f>
        <v/>
      </c>
      <c r="AR91" s="47"/>
      <c r="AS91" s="34" t="str">
        <f>IFERROR(IF(B91&lt;&gt;"", IF(AND(INDEX(Paste_Here!U$2:U$600, MATCH(B91, Paste_Here!A$2:A$600, 0))&lt;&gt;"", ISNUMBER(VALUE(INDEX(Paste_Here!U$2:U$600, MATCH(B91, Paste_Here!A$2:A$600, 0))))), INDEX(Paste_Here!U$2:U$600, MATCH(B91, Paste_Here!A$2:A$600, 0)), ""), ""), "")</f>
        <v/>
      </c>
      <c r="AT91" s="47"/>
      <c r="AU91" s="34" t="str">
        <f>IFERROR(IF(B91&lt;&gt;"", IF(ISNUMBER(SEARCH("highrisk", LOWER(INDEX(Paste_Here!V$2:V$600, MATCH(B91, Paste_Here!A$2:A$600, 0))))), "High Risk", IF(ISNUMBER(SEARCH("lowrisk", LOWER(INDEX(Paste_Here!V$2:V$600, MATCH(B91, Paste_Here!A$2:A$600, 0))))), "Low Risk", IF(ISNUMBER(SEARCH("somerisk", LOWER(INDEX(Paste_Here!V$2:V$600, MATCH(B91, Paste_Here!A$2:A$600, 0))))), "Some Risk", ""))), ""), "")</f>
        <v/>
      </c>
      <c r="AV91" s="47"/>
      <c r="AW91" s="34" t="str">
        <f>IFERROR(IF(B91&lt;&gt;"", IF(AND(ISNUMBER(VALUE(INDEX(Paste_Here!W$2:W$600, MATCH(B91, Paste_Here!A$2:A$600, 0)))), INDEX(Paste_Here!W$2:W$600, MATCH(B91, Paste_Here!A$2:A$600, 0)) &lt;&gt; ""), VALUE(INDEX(Paste_Here!W$2:W$600, MATCH(B91, Paste_Here!A$2:A$600, 0))), ""), ""), "")</f>
        <v/>
      </c>
      <c r="AX91" s="47"/>
      <c r="BA91" s="2" t="str">
        <f>IFERROR(IF(B91&lt;&gt;"", IF(AND(INDEX(Paste_Here!AI$2:AI$600, MATCH(B91, Paste_Here!A$2:A$600, 0))&lt;&gt;"", ISNUMBER(VALUE(INDEX(Paste_Here!AI$2:AI$600, MATCH(B91, Paste_Here!A$2:A$600, 0))))), INDEX(Paste_Here!AI$2:AI$600, MATCH(B91, Paste_Here!A$2:A$600, 0)), ""), ""), "")</f>
        <v/>
      </c>
      <c r="BB91" s="47"/>
      <c r="BC91" s="34" t="str">
        <f>IFERROR(IF(B91&lt;&gt;"", IF(ISNUMBER(SEARCH("highrisk", LOWER(INDEX(Paste_Here!AJ$2:AJ$600, MATCH(B91, Paste_Here!A$2:A$600, 0))))), "High Risk", IF(ISNUMBER(SEARCH("lowrisk", LOWER(INDEX(Paste_Here!AJ$2:AJ$600, MATCH(B91, Paste_Here!A$2:A$600, 0))))), "Low Risk", IF(ISNUMBER(SEARCH("somerisk", LOWER(INDEX(Paste_Here!AJ$2:AJ$600, MATCH(B91, Paste_Here!A$2:A$600, 0))))), "Some Risk", IF(ISNUMBER(SEARCH("OT", LOWER(INDEX(Paste_Here!AJ$2:AJ$600, MATCH(B91, Paste_Here!A$2:A$600, 0))))), "On Track", "")))), ""), "")</f>
        <v/>
      </c>
      <c r="BD91" s="47"/>
      <c r="BE91" s="34" t="str">
        <f>IFERROR(IF(B91&lt;&gt;"", IF(AND(INDEX(Paste_Here!AK$2:AK$600, MATCH(B91, Paste_Here!A$2:A$600, 0))&lt;&gt;"", ISNUMBER(VALUE(INDEX(Paste_Here!AK$2:AK$600, MATCH(B91, Paste_Here!A$2:A$600, 0))))), INDEX(Paste_Here!AK$2:AK$600, MATCH(B91, Paste_Here!A$2:A$600, 0)), ""), ""), "")</f>
        <v/>
      </c>
      <c r="BF91" s="47"/>
      <c r="BG91" s="34" t="str" cm="1">
        <f t="array" aca="1" ref="BG91" ca="1">IFERROR(IF(B91&lt;&gt;"", IF(INDEX(Paste_Here!AE$2:AE$600, MATCH(B91, Paste_Here!A$2:A$600, 0))&lt;&gt;"", IF(LEFT(INDEX(Paste_Here!AE$2:AE$600, MATCH(B91, Paste_Here!A$2:A$600, 0)), 2)="EM", -1, 1) * VALUE(_xlfn.TEXTJOIN("", TRUE, IF(ISNUMBER(MID(INDEX(Paste_Here!AE$2:AE$600, MATCH(B91, Paste_Here!A$2:A$600, 0)), ROW(INDIRECT("1:"&amp;LEN(INDEX(Paste_Here!AE$2:AE$600, MATCH(B91, Paste_Here!A$2:A$600, 0))))), 1)*1), MID(INDEX(Paste_Here!AE$2:AE$600, MATCH(B91, Paste_Here!A$2:A$600, 0)), ROW(INDIRECT("1:"&amp;LEN(INDEX(Paste_Here!AE$2:AE$600, MATCH(B91, Paste_Here!A$2:A$600, 0))))), 1), ""))), ""), ""), "")</f>
        <v/>
      </c>
      <c r="BH91" s="47"/>
      <c r="BJ91" s="47"/>
      <c r="BK91" s="2" t="str">
        <f t="shared" si="8"/>
        <v/>
      </c>
      <c r="BL91" s="47"/>
      <c r="BM91" s="34" t="str">
        <f>IFERROR(IF(B91&lt;&gt;"", IF(AND(INDEX(Paste_Here!Z$2:Z$600, MATCH(B91, Paste_Here!A$2:A$600, 0))&lt;&gt;"", ISNUMBER(VALUE(INDEX(Paste_Here!Z$2:Z$600, MATCH(B91, Paste_Here!A$2:A$600, 0))))), INDEX(Paste_Here!Z$2:Z$600, MATCH(B91, Paste_Here!A$2:A$600, 0)), ""), ""), "")</f>
        <v/>
      </c>
      <c r="BN91" s="47"/>
      <c r="BO91" s="34" t="str">
        <f>IFERROR(IF(B91&lt;&gt;"", IF(ISNUMBER(SEARCH("highrisk", LOWER(INDEX(Paste_Here!AA$2:AA$600, MATCH(B91, Paste_Here!A$2:A$600, 0))))), "High Risk", IF(ISNUMBER(SEARCH("lowrisk", LOWER(INDEX(Paste_Here!AA$2:AA$600, MATCH(B91, Paste_Here!A$2:A$600, 0))))), "Low Risk", IF(ISNUMBER(SEARCH("somerisk", LOWER(INDEX(Paste_Here!AA$2:AA$600, MATCH(B91, Paste_Here!A$2:A$600, 0))))), "Some Risk", IF(ISNUMBER(SEARCH("OT", LOWER(INDEX(Paste_Here!AA$2:AA$600, MATCH(B91, Paste_Here!A$2:A$600, 0))))), "On Track", "")))), ""), "")</f>
        <v/>
      </c>
      <c r="BP91" s="47"/>
      <c r="BQ91" s="34" t="str">
        <f>IFERROR(IF(B91&lt;&gt;"", IF(AND(INDEX(Paste_Here!AC$2:AC$600, MATCH(B91, Paste_Here!A$2:A$600, 0))&lt;&gt;"", ISNUMBER(VALUE(INDEX(Paste_Here!AC$2:AC$600, MATCH(B91, Paste_Here!A$2:A$600, 0))))), INDEX(Paste_Here!AC$2:AC$600, MATCH(B91, Paste_Here!A$2:A$600, 0)), ""), ""), "")</f>
        <v/>
      </c>
      <c r="BR91" s="47"/>
      <c r="BS91" s="34" t="str">
        <f>IFERROR(IF(B91&lt;&gt;"", IF(ISNUMBER(SEARCH("highrisk", LOWER(INDEX(Paste_Here!AD$2:AD$600, MATCH(B91, Paste_Here!A$2:A$600, 0))))), "High Risk", IF(ISNUMBER(SEARCH("lowrisk", LOWER(INDEX(Paste_Here!AD$2:AD$600, MATCH(B91, Paste_Here!A$2:A$600, 0))))), "Low Risk", IF(ISNUMBER(SEARCH("somerisk", LOWER(INDEX(Paste_Here!AD$2:AD$600, MATCH(B91, Paste_Here!A$2:A$600, 0))))), "Some Risk", IF(ISNUMBER(SEARCH("OT", LOWER(INDEX(Paste_Here!AD$2:AD$600, MATCH(B91, Paste_Here!A$2:A$600, 0))))), "On Track", "")))), ""), "")</f>
        <v/>
      </c>
      <c r="BT91" s="47"/>
      <c r="BU91" s="34"/>
      <c r="BV91" s="47"/>
      <c r="BW91" s="34"/>
      <c r="BX91" s="47"/>
      <c r="BY91" s="34"/>
      <c r="BZ91" s="47"/>
      <c r="CA91" s="34"/>
      <c r="CB91" s="49"/>
      <c r="CE91" s="47"/>
      <c r="CF91" s="2"/>
      <c r="CG91" s="47"/>
      <c r="CH91" s="34"/>
      <c r="CI91" s="47"/>
      <c r="CJ91" s="34"/>
      <c r="CK91" s="47"/>
      <c r="CL91" s="34"/>
      <c r="CM91" s="47"/>
      <c r="CN91" s="34"/>
      <c r="CO91" s="47"/>
      <c r="CP91" s="34"/>
      <c r="CQ91" s="47"/>
      <c r="CR91" s="34"/>
      <c r="CS91" s="47"/>
      <c r="CT91" s="34"/>
      <c r="CU91" s="47"/>
      <c r="CV91" s="34"/>
      <c r="CW91" s="47"/>
      <c r="CZ91" s="47"/>
      <c r="DA91" s="2"/>
      <c r="DB91" s="47"/>
      <c r="DC91" s="34"/>
      <c r="DD91" s="47"/>
      <c r="DE91" s="34"/>
      <c r="DF91" s="47"/>
      <c r="DG91" s="34"/>
      <c r="DH91" s="47"/>
      <c r="DI91" s="34"/>
      <c r="DJ91" s="47"/>
      <c r="DK91" s="34"/>
      <c r="DL91" s="47"/>
      <c r="DM91" s="34"/>
      <c r="DN91" s="47"/>
      <c r="DO91" s="34"/>
      <c r="DP91" s="47"/>
      <c r="DQ91" s="34"/>
      <c r="DR91" s="47"/>
      <c r="DS91" s="4"/>
      <c r="DT91" s="47"/>
      <c r="DU91" s="47"/>
      <c r="DV91" s="2" t="str">
        <f t="shared" si="9"/>
        <v/>
      </c>
      <c r="DW91" s="47"/>
      <c r="DX91" s="2" t="str">
        <f>IFERROR(IF(B91&lt;&gt;"", IF(ISNUMBER(SEARCH("s", LOWER(INDEX(Paste_Here!M$2:M$600, MATCH(B91, Paste_Here!A$2:A$600, 0))))), "Yes", IF(INDEX(Paste_Here!M$2:M$600, MATCH(B91, Paste_Here!A$2:A$600, 0))&lt;&gt;"", "No", "")), ""), "")</f>
        <v/>
      </c>
      <c r="DY91" s="47"/>
      <c r="DZ91" s="2" t="str">
        <f>IFERROR(IF(B91&lt;&gt;"", IF(ISNUMBER(SEARCH("yes", LOWER(INDEX(Paste_Here!F$2:F$600, MATCH(B91, Paste_Here!A$2:A$600, 0))))), "Yes", IF(ISNUMBER(SEARCH("no", LOWER(INDEX(Paste_Here!F$2:F$600, MATCH(B91, Paste_Here!A$2:A$600, 0))))), "No", "")), ""), "")</f>
        <v/>
      </c>
      <c r="EA91" s="47"/>
      <c r="EB91" s="2" t="str">
        <f>IFERROR(IF(B91&lt;&gt;"", IF(ISNUMBER(SEARCH("english language learner", LOWER(INDEX(Paste_Here!C$2:C$600, MATCH(B91, Paste_Here!A$2:A$600, 0))))), "Yes", ""), ""), "")</f>
        <v/>
      </c>
      <c r="EC91" s="47"/>
      <c r="ED91" s="2" t="str">
        <f>IFERROR(IF(B91&lt;&gt;"", IF(OR(ISNUMBER(SEARCH("b", LOWER(INDEX(Paste_Here!K$2:K$600, MATCH(B91, Paste_Here!A$2:A$600, 0))))), ISNUMBER(SEARCH("h", LOWER(INDEX(Paste_Here!K$2:K$600, MATCH(B91, Paste_Here!A$2:A$600, 0))))), ISNUMBER(SEARCH("i", LOWER(INDEX(Paste_Here!K$2:K$600, MATCH(B91, Paste_Here!A$2:A$600, 0)))))), "Yes", IF(INDEX(Paste_Here!K$2:K$600, MATCH(B91, Paste_Here!A$2:A$600, 0))&lt;&gt;"", "No", "")), ""), "")</f>
        <v/>
      </c>
      <c r="EE91" s="47"/>
      <c r="EF91" s="34" t="str">
        <f>IFERROR(IF(B91&lt;&gt;"", IF(ISNUMBER(SEARCH("yes", LOWER(INDEX(Paste_Here!L$2:L$600, MATCH(B91, Paste_Here!A$2:A$600, 0))))), "Yes", IF(ISNUMBER(SEARCH("no", LOWER(INDEX(Paste_Here!L$2:L$600, MATCH(B91, Paste_Here!A$2:A$600, 0))))), "No", "")), ""), "")</f>
        <v/>
      </c>
      <c r="EG91" s="47"/>
      <c r="EH91" s="2" t="str">
        <f>IFERROR(IF(B91&lt;&gt;"", IF(ISNUMBER(SEARCH("transitional 2", LOWER(INDEX(Paste_Here!C$2:C$600, MATCH(B91, Paste_Here!A$2:A$600, 0))))), "T2", IF(ISNUMBER(SEARCH("transitional 1", LOWER(INDEX(Paste_Here!C$2:C$600, MATCH(B91, Paste_Here!A$2:A$600, 0))))), "T1", IF(ISNUMBER(SEARCH("waived ell services", LOWER(INDEX(Paste_Here!C$2:C$600, MATCH(B91, Paste_Here!A$2:A$600, 0))))), "W", ""))), ""), "")</f>
        <v/>
      </c>
      <c r="EI91" s="47"/>
      <c r="EJ91" s="2" t="str">
        <f>IFERROR(IF(B91&lt;&gt;"", IF(AND(INDEX(Paste_Here!AG$2:AG$600, MATCH(B91, Paste_Here!A$2:A$600, 0))&lt;&gt;"", ISNUMBER(VALUE(INDEX(Paste_Here!AG$2:AG$600, MATCH(B91, Paste_Here!A$2:A$600, 0))))), INDEX(Paste_Here!AG$2:AG$600, MATCH(B91, Paste_Here!A$2:A$600, 0)), ""), ""), "")</f>
        <v/>
      </c>
      <c r="EK91" s="47"/>
      <c r="EL91" s="2" t="str">
        <f>IFERROR(IF(B91&lt;&gt;"", IF(AND(INDEX(Paste_Here!AL$2:AL$600, MATCH(B91, Paste_Here!A$2:A$600, 0))&lt;&gt;"", ISNUMBER(VALUE(INDEX(Paste_Here!AL$2:AL$600, MATCH(B91, Paste_Here!A$2:A$600, 0))))), INDEX(Paste_Here!AL$2:AL$600, MATCH(B91, Paste_Here!A$2:A$600, 0)), ""), ""), "")</f>
        <v/>
      </c>
      <c r="EM91" s="47"/>
      <c r="FA91" s="4" t="str" cm="1">
        <f t="array" ref="FA91">IFERROR(INDEX(Paste_Here!$B$2:$B$600, MATCH(0, COUNTIF(FA$4:FA90, Paste_Here!$B$2:$B$600) + IF(Paste_Here!$B$2:$B$600="", 1, 0), 0)), "")</f>
        <v/>
      </c>
      <c r="FB91" s="4" t="str">
        <f>IF(FA91&lt;&gt;"", INDEX(Paste_Here!$A$2:$A$600, MATCH(FA91, Paste_Here!$B$2:$B$600, 0)), "")</f>
        <v/>
      </c>
      <c r="FC91" s="4" t="str">
        <f t="shared" si="10"/>
        <v/>
      </c>
      <c r="FD91" s="4" t="str" cm="1">
        <f t="array" ref="FD91">IFERROR(INDEX($FC$5:$FC$600, MATCH(SMALL(IF($FC$5:$FC$600&lt;&gt;"", COUNTIF($FC$5:$FC$600, "&lt;"&amp;$FC$5:$FC$600)+1), ROW()-ROW($FD$5)+1), COUNTIF($FC$5:$FC$600, "&lt;"&amp;$FC$5:$FC$600)+1, 0)), "")</f>
        <v/>
      </c>
      <c r="FF91" s="2" t="str">
        <f>IFERROR(IF(B91&lt;&gt;"", IF(AND(INDEX(Paste_Here!AH$2:AH$600, MATCH(B91, Paste_Here!A$2:A$600, 0))&lt;&gt;"", ISNUMBER(VALUE(INDEX(Paste_Here!AH$2:AH$600, MATCH(B91, Paste_Here!A$2:A$600, 0))))), INDEX(Paste_Here!AH$2:AH$600, MATCH(B91, Paste_Here!A$2:A$600, 0)), ""), ""), "")</f>
        <v/>
      </c>
      <c r="FG91" s="47"/>
      <c r="FH91" s="2" t="str">
        <f>IFERROR(IF(B91&lt;&gt;"", IF(AND(INDEX(Paste_Here!AM$2:AM$600, MATCH(B91, Paste_Here!A$2:A$600, 0))&lt;&gt;"", ISNUMBER(VALUE(INDEX(Paste_Here!AM$2:AM$600, MATCH(B91, Paste_Here!A$2:A$600, 0))))), INDEX(Paste_Here!AM$2:AM$600, MATCH(B91, Paste_Here!A$2:A$600, 0)), ""), ""), "")</f>
        <v/>
      </c>
      <c r="FI91" s="47"/>
      <c r="FJ91" s="47"/>
      <c r="FK91" s="2" t="str">
        <f t="shared" si="11"/>
        <v/>
      </c>
      <c r="FL91" s="47"/>
      <c r="FM91" s="2" t="str">
        <f>IFERROR(IF(B91&lt;&gt;"", IF(ISNUMBER(VALUE(INDEX(Paste_Here!H$2:H$600, MATCH(B91, Paste_Here!A$2:A$600, 0)))), IF(VALUE(INDEX(Paste_Here!H$2:H$600, MATCH(B91, Paste_Here!A$2:A$600, 0)))=0, "No", IF(AND(VALUE(INDEX(Paste_Here!H$2:H$600, MATCH(B91, Paste_Here!A$2:A$600, 0)))&gt;=1, VALUE(INDEX(Paste_Here!H$2:H$600, MATCH(B91, Paste_Here!A$2:A$600, 0)))&lt;=4), VALUE(INDEX(Paste_Here!H$2:H$600, MATCH(B91, Paste_Here!A$2:A$600, 0))), "")), ""), ""), "")</f>
        <v/>
      </c>
      <c r="FN91" s="47"/>
      <c r="FO91" s="34" t="str">
        <f>IFERROR(IF(B91&lt;&gt;"", IF(ISNUMBER(VALUE(INDEX(Paste_Here!I$2:I$600, MATCH(B91, Paste_Here!A$2:A$600, 0)))), IF(VALUE(INDEX(Paste_Here!I$2:I$600, MATCH(B91, Paste_Here!A$2:A$600, 0)))=0, "No", IF(AND(VALUE(INDEX(Paste_Here!I$2:I$600, MATCH(B91, Paste_Here!A$2:A$600, 0)))&gt;=1, VALUE(INDEX(Paste_Here!I$2:I$600, MATCH(B91, Paste_Here!A$2:A$600, 0)))&lt;=4), VALUE(INDEX(Paste_Here!I$2:I$600, MATCH(B91, Paste_Here!A$2:A$600, 0))), "")), ""), ""), "")</f>
        <v/>
      </c>
      <c r="FP91" s="47"/>
      <c r="FQ91" s="2"/>
      <c r="FR91" s="47"/>
      <c r="FS91" s="2"/>
      <c r="FT91" s="47"/>
      <c r="FU91" s="2"/>
      <c r="FV91" s="47"/>
      <c r="FW91" s="2"/>
      <c r="FX91" s="47"/>
      <c r="FY91" s="2"/>
      <c r="FZ91" s="47"/>
      <c r="GA91" s="2"/>
      <c r="GB91" s="47"/>
      <c r="GU91" s="2"/>
      <c r="GV91" s="47"/>
      <c r="GW91" s="2"/>
      <c r="GX91" s="47"/>
    </row>
    <row r="92" spans="1:206" ht="11.65">
      <c r="A92" s="47"/>
      <c r="B92" s="2" t="str">
        <f t="shared" si="6"/>
        <v/>
      </c>
      <c r="C92" s="47"/>
      <c r="D92" s="2" t="str">
        <f>IFERROR(IF(B92&lt;&gt;"", IF(COUNTIF(INDEX(Paste_Here!N$2:O$600, MATCH(B92, Paste_Here!A$2:A$600, 0), 0), "yes") &gt; 0, "No", IF(COUNTIF(INDEX(Paste_Here!N$2:O$600, MATCH(B92, Paste_Here!A$2:A$600, 0), 0), "no") &gt; 0, "Yes", "")), ""), "")</f>
        <v/>
      </c>
      <c r="E92" s="47"/>
      <c r="F92" s="84" t="str">
        <f>IFERROR(IF(B92&lt;&gt;"", IF(AND(INDEX(Paste_Here!P$2:P$600, MATCH(B92, Paste_Here!A$2:A$600, 0))&lt;&gt;"", ISNUMBER(VALUE(INDEX(Paste_Here!P$2:P$600, MATCH(B92, Paste_Here!A$2:A$600, 0))))), INDEX(Paste_Here!P$2:P$600, MATCH(B92, Paste_Here!A$2:A$600, 0)), ""), ""), "")</f>
        <v/>
      </c>
      <c r="G92" s="47"/>
      <c r="H92" s="2" t="str">
        <f>IFERROR(IF(B92&lt;&gt;"", IF(ISNUMBER(SEARCH("highrisk", LOWER(INDEX(Paste_Here!Q$2:Q$600, MATCH(B92, Paste_Here!A$2:A$600, 0))))), "High Risk", IF(ISNUMBER(SEARCH("lowrisk", LOWER(INDEX(Paste_Here!Q$2:Q$600, MATCH(B92, Paste_Here!A$2:A$600, 0))))), "Low Risk", IF(ISNUMBER(SEARCH("somerisk", LOWER(INDEX(Paste_Here!Q$2:Q$600, MATCH(B92, Paste_Here!A$2:A$600, 0))))), "Some Risk", ""))), ""), "")</f>
        <v/>
      </c>
      <c r="I92" s="47"/>
      <c r="J92" s="2"/>
      <c r="K92" s="47"/>
      <c r="L92" s="2"/>
      <c r="M92" s="47"/>
      <c r="N92" s="2"/>
      <c r="O92" s="47"/>
      <c r="P92" s="2" t="str">
        <f>IFERROR(IF(B92&lt;&gt;"", IF(AND(ISNUMBER(VALUE(INDEX(Paste_Here!R$2:R$600, MATCH(B92, Paste_Here!A$2:A$600, 0)))), INDEX(Paste_Here!R$2:R$600, MATCH(B92, Paste_Here!A$2:A$600, 0)) &lt;&gt; ""), VALUE(INDEX(Paste_Here!R$2:R$600, MATCH(B92, Paste_Here!A$2:A$600, 0))), ""), ""), "")</f>
        <v/>
      </c>
      <c r="Q92" s="47"/>
      <c r="R92" s="2"/>
      <c r="S92" s="47"/>
      <c r="W92" s="47"/>
      <c r="X92" s="2"/>
      <c r="Y92" s="47"/>
      <c r="Z92" s="2" t="str">
        <f>IFERROR(IF(B92&lt;&gt;"", IF(AND(INDEX(Paste_Here!S$2:S$600, MATCH(B92, Paste_Here!A$2:A$600, 0))&lt;&gt;"", ISNUMBER(VALUE(INDEX(Paste_Here!S$2:S$600, MATCH(B92, Paste_Here!A$2:A$600, 0))))), INDEX(Paste_Here!S$2:S$600, MATCH(B92, Paste_Here!A$2:A$600, 0)), ""), ""), "")</f>
        <v/>
      </c>
      <c r="AA92" s="47"/>
      <c r="AB92" s="2" t="str">
        <f>IFERROR(IF(B92&lt;&gt;"", IF(ISNUMBER(SEARCH("highrisk", LOWER(INDEX(Paste_Here!T$2:T$600, MATCH(B92, Paste_Here!A$2:A$600, 0))))), "High Risk", IF(ISNUMBER(SEARCH("lowrisk", LOWER(INDEX(Paste_Here!T$2:T$600, MATCH(B92, Paste_Here!A$2:A$600, 0))))), "Low Risk", IF(ISNUMBER(SEARCH("somerisk", LOWER(INDEX(Paste_Here!T$2:T$600, MATCH(B92, Paste_Here!A$2:A$600, 0))))), "Some Risk", IF(ISNUMBER(SEARCH("OT", LOWER(INDEX(Paste_Here!T$2:T$600, MATCH(B92, Paste_Here!A$2:A$600, 0))))), "On Track", "")))), ""), "")</f>
        <v/>
      </c>
      <c r="AC92" s="47"/>
      <c r="AD92" s="2"/>
      <c r="AE92" s="47"/>
      <c r="AF92" s="2"/>
      <c r="AG92" s="47"/>
      <c r="AH92" s="2"/>
      <c r="AI92" s="47"/>
      <c r="AJ92" s="2" t="str" cm="1">
        <f t="array" aca="1" ref="AJ92" ca="1">IFERROR(IF(ISNUMBER(SEARCH("BR", INDEX(Paste_Here!AB$2:AB$210, MATCH(B92, Paste_Here!A$2:A$210, 0)))), -1, 1) * VALUE(_xlfn.TEXTJOIN("", TRUE, IF(ISNUMBER(--MID(INDEX(Paste_Here!AB$2:AB$210, MATCH(B92, Paste_Here!A$2:A$210, 0)), ROW(INDIRECT("1:"&amp;LEN(INDEX(Paste_Here!AB$2:AB$210, MATCH(B92, Paste_Here!A$2:A$210, 0))))), 1)), MID(INDEX(Paste_Here!AB$2:AB$210, MATCH(B92, Paste_Here!A$2:A$210, 0)), ROW(INDIRECT("1:"&amp;LEN(INDEX(Paste_Here!AB$2:AB$210, MATCH(B92, Paste_Here!A$2:A$210, 0))))), 1), ""))), "")</f>
        <v/>
      </c>
      <c r="AK92" s="47"/>
      <c r="AL92" s="34" t="str">
        <f>IFERROR(IF(B92&lt;&gt;"", IF(AND(INDEX(Paste_Here!AF$2:AF$600, MATCH(B92, Paste_Here!A$2:A$600, 0))&lt;&gt;"", ISNUMBER(VALUE(INDEX(Paste_Here!AF$2:AF$600, MATCH(B92, Paste_Here!A$2:A$600, 0))))), INDEX(Paste_Here!AF$2:AF$600, MATCH(B92, Paste_Here!A$2:A$600, 0)), ""), ""), "")</f>
        <v/>
      </c>
      <c r="AM92" s="47"/>
      <c r="AN92" s="47"/>
      <c r="AO92" s="2" t="str">
        <f t="shared" si="7"/>
        <v/>
      </c>
      <c r="AP92" s="47"/>
      <c r="AQ92" s="34" t="str">
        <f>IFERROR(IF(B92&lt;&gt;"", IF(COUNTIF(INDEX(Paste_Here!X$2:Y$600, MATCH(B92, Paste_Here!A$2:A$600, 0), 0), "yes") &gt; 0, "No", IF(COUNTIF(INDEX(Paste_Here!X$2:Y$600, MATCH(B92, Paste_Here!A$2:A$600, 0), 0), "no") &gt; 0, "Yes", "")), ""), "")</f>
        <v/>
      </c>
      <c r="AR92" s="47"/>
      <c r="AS92" s="34" t="str">
        <f>IFERROR(IF(B92&lt;&gt;"", IF(AND(INDEX(Paste_Here!U$2:U$600, MATCH(B92, Paste_Here!A$2:A$600, 0))&lt;&gt;"", ISNUMBER(VALUE(INDEX(Paste_Here!U$2:U$600, MATCH(B92, Paste_Here!A$2:A$600, 0))))), INDEX(Paste_Here!U$2:U$600, MATCH(B92, Paste_Here!A$2:A$600, 0)), ""), ""), "")</f>
        <v/>
      </c>
      <c r="AT92" s="47"/>
      <c r="AU92" s="34" t="str">
        <f>IFERROR(IF(B92&lt;&gt;"", IF(ISNUMBER(SEARCH("highrisk", LOWER(INDEX(Paste_Here!V$2:V$600, MATCH(B92, Paste_Here!A$2:A$600, 0))))), "High Risk", IF(ISNUMBER(SEARCH("lowrisk", LOWER(INDEX(Paste_Here!V$2:V$600, MATCH(B92, Paste_Here!A$2:A$600, 0))))), "Low Risk", IF(ISNUMBER(SEARCH("somerisk", LOWER(INDEX(Paste_Here!V$2:V$600, MATCH(B92, Paste_Here!A$2:A$600, 0))))), "Some Risk", ""))), ""), "")</f>
        <v/>
      </c>
      <c r="AV92" s="47"/>
      <c r="AW92" s="34" t="str">
        <f>IFERROR(IF(B92&lt;&gt;"", IF(AND(ISNUMBER(VALUE(INDEX(Paste_Here!W$2:W$600, MATCH(B92, Paste_Here!A$2:A$600, 0)))), INDEX(Paste_Here!W$2:W$600, MATCH(B92, Paste_Here!A$2:A$600, 0)) &lt;&gt; ""), VALUE(INDEX(Paste_Here!W$2:W$600, MATCH(B92, Paste_Here!A$2:A$600, 0))), ""), ""), "")</f>
        <v/>
      </c>
      <c r="AX92" s="47"/>
      <c r="BA92" s="2" t="str">
        <f>IFERROR(IF(B92&lt;&gt;"", IF(AND(INDEX(Paste_Here!AI$2:AI$600, MATCH(B92, Paste_Here!A$2:A$600, 0))&lt;&gt;"", ISNUMBER(VALUE(INDEX(Paste_Here!AI$2:AI$600, MATCH(B92, Paste_Here!A$2:A$600, 0))))), INDEX(Paste_Here!AI$2:AI$600, MATCH(B92, Paste_Here!A$2:A$600, 0)), ""), ""), "")</f>
        <v/>
      </c>
      <c r="BB92" s="47"/>
      <c r="BC92" s="34" t="str">
        <f>IFERROR(IF(B92&lt;&gt;"", IF(ISNUMBER(SEARCH("highrisk", LOWER(INDEX(Paste_Here!AJ$2:AJ$600, MATCH(B92, Paste_Here!A$2:A$600, 0))))), "High Risk", IF(ISNUMBER(SEARCH("lowrisk", LOWER(INDEX(Paste_Here!AJ$2:AJ$600, MATCH(B92, Paste_Here!A$2:A$600, 0))))), "Low Risk", IF(ISNUMBER(SEARCH("somerisk", LOWER(INDEX(Paste_Here!AJ$2:AJ$600, MATCH(B92, Paste_Here!A$2:A$600, 0))))), "Some Risk", IF(ISNUMBER(SEARCH("OT", LOWER(INDEX(Paste_Here!AJ$2:AJ$600, MATCH(B92, Paste_Here!A$2:A$600, 0))))), "On Track", "")))), ""), "")</f>
        <v/>
      </c>
      <c r="BD92" s="47"/>
      <c r="BE92" s="34" t="str">
        <f>IFERROR(IF(B92&lt;&gt;"", IF(AND(INDEX(Paste_Here!AK$2:AK$600, MATCH(B92, Paste_Here!A$2:A$600, 0))&lt;&gt;"", ISNUMBER(VALUE(INDEX(Paste_Here!AK$2:AK$600, MATCH(B92, Paste_Here!A$2:A$600, 0))))), INDEX(Paste_Here!AK$2:AK$600, MATCH(B92, Paste_Here!A$2:A$600, 0)), ""), ""), "")</f>
        <v/>
      </c>
      <c r="BF92" s="47"/>
      <c r="BG92" s="34" t="str" cm="1">
        <f t="array" aca="1" ref="BG92" ca="1">IFERROR(IF(B92&lt;&gt;"", IF(INDEX(Paste_Here!AE$2:AE$600, MATCH(B92, Paste_Here!A$2:A$600, 0))&lt;&gt;"", IF(LEFT(INDEX(Paste_Here!AE$2:AE$600, MATCH(B92, Paste_Here!A$2:A$600, 0)), 2)="EM", -1, 1) * VALUE(_xlfn.TEXTJOIN("", TRUE, IF(ISNUMBER(MID(INDEX(Paste_Here!AE$2:AE$600, MATCH(B92, Paste_Here!A$2:A$600, 0)), ROW(INDIRECT("1:"&amp;LEN(INDEX(Paste_Here!AE$2:AE$600, MATCH(B92, Paste_Here!A$2:A$600, 0))))), 1)*1), MID(INDEX(Paste_Here!AE$2:AE$600, MATCH(B92, Paste_Here!A$2:A$600, 0)), ROW(INDIRECT("1:"&amp;LEN(INDEX(Paste_Here!AE$2:AE$600, MATCH(B92, Paste_Here!A$2:A$600, 0))))), 1), ""))), ""), ""), "")</f>
        <v/>
      </c>
      <c r="BH92" s="47"/>
      <c r="BJ92" s="47"/>
      <c r="BK92" s="2" t="str">
        <f t="shared" si="8"/>
        <v/>
      </c>
      <c r="BL92" s="47"/>
      <c r="BM92" s="34" t="str">
        <f>IFERROR(IF(B92&lt;&gt;"", IF(AND(INDEX(Paste_Here!Z$2:Z$600, MATCH(B92, Paste_Here!A$2:A$600, 0))&lt;&gt;"", ISNUMBER(VALUE(INDEX(Paste_Here!Z$2:Z$600, MATCH(B92, Paste_Here!A$2:A$600, 0))))), INDEX(Paste_Here!Z$2:Z$600, MATCH(B92, Paste_Here!A$2:A$600, 0)), ""), ""), "")</f>
        <v/>
      </c>
      <c r="BN92" s="47"/>
      <c r="BO92" s="34" t="str">
        <f>IFERROR(IF(B92&lt;&gt;"", IF(ISNUMBER(SEARCH("highrisk", LOWER(INDEX(Paste_Here!AA$2:AA$600, MATCH(B92, Paste_Here!A$2:A$600, 0))))), "High Risk", IF(ISNUMBER(SEARCH("lowrisk", LOWER(INDEX(Paste_Here!AA$2:AA$600, MATCH(B92, Paste_Here!A$2:A$600, 0))))), "Low Risk", IF(ISNUMBER(SEARCH("somerisk", LOWER(INDEX(Paste_Here!AA$2:AA$600, MATCH(B92, Paste_Here!A$2:A$600, 0))))), "Some Risk", IF(ISNUMBER(SEARCH("OT", LOWER(INDEX(Paste_Here!AA$2:AA$600, MATCH(B92, Paste_Here!A$2:A$600, 0))))), "On Track", "")))), ""), "")</f>
        <v/>
      </c>
      <c r="BP92" s="47"/>
      <c r="BQ92" s="34" t="str">
        <f>IFERROR(IF(B92&lt;&gt;"", IF(AND(INDEX(Paste_Here!AC$2:AC$600, MATCH(B92, Paste_Here!A$2:A$600, 0))&lt;&gt;"", ISNUMBER(VALUE(INDEX(Paste_Here!AC$2:AC$600, MATCH(B92, Paste_Here!A$2:A$600, 0))))), INDEX(Paste_Here!AC$2:AC$600, MATCH(B92, Paste_Here!A$2:A$600, 0)), ""), ""), "")</f>
        <v/>
      </c>
      <c r="BR92" s="47"/>
      <c r="BS92" s="34" t="str">
        <f>IFERROR(IF(B92&lt;&gt;"", IF(ISNUMBER(SEARCH("highrisk", LOWER(INDEX(Paste_Here!AD$2:AD$600, MATCH(B92, Paste_Here!A$2:A$600, 0))))), "High Risk", IF(ISNUMBER(SEARCH("lowrisk", LOWER(INDEX(Paste_Here!AD$2:AD$600, MATCH(B92, Paste_Here!A$2:A$600, 0))))), "Low Risk", IF(ISNUMBER(SEARCH("somerisk", LOWER(INDEX(Paste_Here!AD$2:AD$600, MATCH(B92, Paste_Here!A$2:A$600, 0))))), "Some Risk", IF(ISNUMBER(SEARCH("OT", LOWER(INDEX(Paste_Here!AD$2:AD$600, MATCH(B92, Paste_Here!A$2:A$600, 0))))), "On Track", "")))), ""), "")</f>
        <v/>
      </c>
      <c r="BT92" s="47"/>
      <c r="BU92" s="34"/>
      <c r="BV92" s="47"/>
      <c r="BW92" s="34"/>
      <c r="BX92" s="47"/>
      <c r="BY92" s="34"/>
      <c r="BZ92" s="47"/>
      <c r="CA92" s="34"/>
      <c r="CB92" s="49"/>
      <c r="CE92" s="47"/>
      <c r="CF92" s="2"/>
      <c r="CG92" s="47"/>
      <c r="CH92" s="34"/>
      <c r="CI92" s="47"/>
      <c r="CJ92" s="34"/>
      <c r="CK92" s="47"/>
      <c r="CL92" s="34"/>
      <c r="CM92" s="47"/>
      <c r="CN92" s="34"/>
      <c r="CO92" s="47"/>
      <c r="CP92" s="34"/>
      <c r="CQ92" s="47"/>
      <c r="CR92" s="34"/>
      <c r="CS92" s="47"/>
      <c r="CT92" s="34"/>
      <c r="CU92" s="47"/>
      <c r="CV92" s="34"/>
      <c r="CW92" s="47"/>
      <c r="CZ92" s="47"/>
      <c r="DA92" s="2"/>
      <c r="DB92" s="47"/>
      <c r="DC92" s="34"/>
      <c r="DD92" s="47"/>
      <c r="DE92" s="34"/>
      <c r="DF92" s="47"/>
      <c r="DG92" s="34"/>
      <c r="DH92" s="47"/>
      <c r="DI92" s="34"/>
      <c r="DJ92" s="47"/>
      <c r="DK92" s="34"/>
      <c r="DL92" s="47"/>
      <c r="DM92" s="34"/>
      <c r="DN92" s="47"/>
      <c r="DO92" s="34"/>
      <c r="DP92" s="47"/>
      <c r="DQ92" s="34"/>
      <c r="DR92" s="47"/>
      <c r="DS92" s="4"/>
      <c r="DT92" s="47"/>
      <c r="DU92" s="47"/>
      <c r="DV92" s="2" t="str">
        <f t="shared" si="9"/>
        <v/>
      </c>
      <c r="DW92" s="47"/>
      <c r="DX92" s="2" t="str">
        <f>IFERROR(IF(B92&lt;&gt;"", IF(ISNUMBER(SEARCH("s", LOWER(INDEX(Paste_Here!M$2:M$600, MATCH(B92, Paste_Here!A$2:A$600, 0))))), "Yes", IF(INDEX(Paste_Here!M$2:M$600, MATCH(B92, Paste_Here!A$2:A$600, 0))&lt;&gt;"", "No", "")), ""), "")</f>
        <v/>
      </c>
      <c r="DY92" s="47"/>
      <c r="DZ92" s="2" t="str">
        <f>IFERROR(IF(B92&lt;&gt;"", IF(ISNUMBER(SEARCH("yes", LOWER(INDEX(Paste_Here!F$2:F$600, MATCH(B92, Paste_Here!A$2:A$600, 0))))), "Yes", IF(ISNUMBER(SEARCH("no", LOWER(INDEX(Paste_Here!F$2:F$600, MATCH(B92, Paste_Here!A$2:A$600, 0))))), "No", "")), ""), "")</f>
        <v/>
      </c>
      <c r="EA92" s="47"/>
      <c r="EB92" s="2" t="str">
        <f>IFERROR(IF(B92&lt;&gt;"", IF(ISNUMBER(SEARCH("english language learner", LOWER(INDEX(Paste_Here!C$2:C$600, MATCH(B92, Paste_Here!A$2:A$600, 0))))), "Yes", ""), ""), "")</f>
        <v/>
      </c>
      <c r="EC92" s="47"/>
      <c r="ED92" s="2" t="str">
        <f>IFERROR(IF(B92&lt;&gt;"", IF(OR(ISNUMBER(SEARCH("b", LOWER(INDEX(Paste_Here!K$2:K$600, MATCH(B92, Paste_Here!A$2:A$600, 0))))), ISNUMBER(SEARCH("h", LOWER(INDEX(Paste_Here!K$2:K$600, MATCH(B92, Paste_Here!A$2:A$600, 0))))), ISNUMBER(SEARCH("i", LOWER(INDEX(Paste_Here!K$2:K$600, MATCH(B92, Paste_Here!A$2:A$600, 0)))))), "Yes", IF(INDEX(Paste_Here!K$2:K$600, MATCH(B92, Paste_Here!A$2:A$600, 0))&lt;&gt;"", "No", "")), ""), "")</f>
        <v/>
      </c>
      <c r="EE92" s="47"/>
      <c r="EF92" s="34" t="str">
        <f>IFERROR(IF(B92&lt;&gt;"", IF(ISNUMBER(SEARCH("yes", LOWER(INDEX(Paste_Here!L$2:L$600, MATCH(B92, Paste_Here!A$2:A$600, 0))))), "Yes", IF(ISNUMBER(SEARCH("no", LOWER(INDEX(Paste_Here!L$2:L$600, MATCH(B92, Paste_Here!A$2:A$600, 0))))), "No", "")), ""), "")</f>
        <v/>
      </c>
      <c r="EG92" s="47"/>
      <c r="EH92" s="2" t="str">
        <f>IFERROR(IF(B92&lt;&gt;"", IF(ISNUMBER(SEARCH("transitional 2", LOWER(INDEX(Paste_Here!C$2:C$600, MATCH(B92, Paste_Here!A$2:A$600, 0))))), "T2", IF(ISNUMBER(SEARCH("transitional 1", LOWER(INDEX(Paste_Here!C$2:C$600, MATCH(B92, Paste_Here!A$2:A$600, 0))))), "T1", IF(ISNUMBER(SEARCH("waived ell services", LOWER(INDEX(Paste_Here!C$2:C$600, MATCH(B92, Paste_Here!A$2:A$600, 0))))), "W", ""))), ""), "")</f>
        <v/>
      </c>
      <c r="EI92" s="47"/>
      <c r="EJ92" s="2" t="str">
        <f>IFERROR(IF(B92&lt;&gt;"", IF(AND(INDEX(Paste_Here!AG$2:AG$600, MATCH(B92, Paste_Here!A$2:A$600, 0))&lt;&gt;"", ISNUMBER(VALUE(INDEX(Paste_Here!AG$2:AG$600, MATCH(B92, Paste_Here!A$2:A$600, 0))))), INDEX(Paste_Here!AG$2:AG$600, MATCH(B92, Paste_Here!A$2:A$600, 0)), ""), ""), "")</f>
        <v/>
      </c>
      <c r="EK92" s="47"/>
      <c r="EL92" s="2" t="str">
        <f>IFERROR(IF(B92&lt;&gt;"", IF(AND(INDEX(Paste_Here!AL$2:AL$600, MATCH(B92, Paste_Here!A$2:A$600, 0))&lt;&gt;"", ISNUMBER(VALUE(INDEX(Paste_Here!AL$2:AL$600, MATCH(B92, Paste_Here!A$2:A$600, 0))))), INDEX(Paste_Here!AL$2:AL$600, MATCH(B92, Paste_Here!A$2:A$600, 0)), ""), ""), "")</f>
        <v/>
      </c>
      <c r="EM92" s="47"/>
      <c r="FA92" s="4" t="str" cm="1">
        <f t="array" ref="FA92">IFERROR(INDEX(Paste_Here!$B$2:$B$600, MATCH(0, COUNTIF(FA$4:FA91, Paste_Here!$B$2:$B$600) + IF(Paste_Here!$B$2:$B$600="", 1, 0), 0)), "")</f>
        <v/>
      </c>
      <c r="FB92" s="4" t="str">
        <f>IF(FA92&lt;&gt;"", INDEX(Paste_Here!$A$2:$A$600, MATCH(FA92, Paste_Here!$B$2:$B$600, 0)), "")</f>
        <v/>
      </c>
      <c r="FC92" s="4" t="str">
        <f t="shared" si="10"/>
        <v/>
      </c>
      <c r="FD92" s="4" t="str" cm="1">
        <f t="array" ref="FD92">IFERROR(INDEX($FC$5:$FC$600, MATCH(SMALL(IF($FC$5:$FC$600&lt;&gt;"", COUNTIF($FC$5:$FC$600, "&lt;"&amp;$FC$5:$FC$600)+1), ROW()-ROW($FD$5)+1), COUNTIF($FC$5:$FC$600, "&lt;"&amp;$FC$5:$FC$600)+1, 0)), "")</f>
        <v/>
      </c>
      <c r="FF92" s="2" t="str">
        <f>IFERROR(IF(B92&lt;&gt;"", IF(AND(INDEX(Paste_Here!AH$2:AH$600, MATCH(B92, Paste_Here!A$2:A$600, 0))&lt;&gt;"", ISNUMBER(VALUE(INDEX(Paste_Here!AH$2:AH$600, MATCH(B92, Paste_Here!A$2:A$600, 0))))), INDEX(Paste_Here!AH$2:AH$600, MATCH(B92, Paste_Here!A$2:A$600, 0)), ""), ""), "")</f>
        <v/>
      </c>
      <c r="FG92" s="47"/>
      <c r="FH92" s="2" t="str">
        <f>IFERROR(IF(B92&lt;&gt;"", IF(AND(INDEX(Paste_Here!AM$2:AM$600, MATCH(B92, Paste_Here!A$2:A$600, 0))&lt;&gt;"", ISNUMBER(VALUE(INDEX(Paste_Here!AM$2:AM$600, MATCH(B92, Paste_Here!A$2:A$600, 0))))), INDEX(Paste_Here!AM$2:AM$600, MATCH(B92, Paste_Here!A$2:A$600, 0)), ""), ""), "")</f>
        <v/>
      </c>
      <c r="FI92" s="47"/>
      <c r="FJ92" s="47"/>
      <c r="FK92" s="2" t="str">
        <f t="shared" si="11"/>
        <v/>
      </c>
      <c r="FL92" s="47"/>
      <c r="FM92" s="2" t="str">
        <f>IFERROR(IF(B92&lt;&gt;"", IF(ISNUMBER(VALUE(INDEX(Paste_Here!H$2:H$600, MATCH(B92, Paste_Here!A$2:A$600, 0)))), IF(VALUE(INDEX(Paste_Here!H$2:H$600, MATCH(B92, Paste_Here!A$2:A$600, 0)))=0, "No", IF(AND(VALUE(INDEX(Paste_Here!H$2:H$600, MATCH(B92, Paste_Here!A$2:A$600, 0)))&gt;=1, VALUE(INDEX(Paste_Here!H$2:H$600, MATCH(B92, Paste_Here!A$2:A$600, 0)))&lt;=4), VALUE(INDEX(Paste_Here!H$2:H$600, MATCH(B92, Paste_Here!A$2:A$600, 0))), "")), ""), ""), "")</f>
        <v/>
      </c>
      <c r="FN92" s="47"/>
      <c r="FO92" s="34" t="str">
        <f>IFERROR(IF(B92&lt;&gt;"", IF(ISNUMBER(VALUE(INDEX(Paste_Here!I$2:I$600, MATCH(B92, Paste_Here!A$2:A$600, 0)))), IF(VALUE(INDEX(Paste_Here!I$2:I$600, MATCH(B92, Paste_Here!A$2:A$600, 0)))=0, "No", IF(AND(VALUE(INDEX(Paste_Here!I$2:I$600, MATCH(B92, Paste_Here!A$2:A$600, 0)))&gt;=1, VALUE(INDEX(Paste_Here!I$2:I$600, MATCH(B92, Paste_Here!A$2:A$600, 0)))&lt;=4), VALUE(INDEX(Paste_Here!I$2:I$600, MATCH(B92, Paste_Here!A$2:A$600, 0))), "")), ""), ""), "")</f>
        <v/>
      </c>
      <c r="FP92" s="47"/>
      <c r="FQ92" s="2"/>
      <c r="FR92" s="47"/>
      <c r="FS92" s="2"/>
      <c r="FT92" s="47"/>
      <c r="FU92" s="2"/>
      <c r="FV92" s="47"/>
      <c r="FW92" s="2"/>
      <c r="FX92" s="47"/>
      <c r="FY92" s="2"/>
      <c r="FZ92" s="47"/>
      <c r="GA92" s="2"/>
      <c r="GB92" s="47"/>
      <c r="GU92" s="2"/>
      <c r="GV92" s="47"/>
      <c r="GW92" s="2"/>
      <c r="GX92" s="47"/>
    </row>
    <row r="93" spans="1:206" ht="11.65">
      <c r="A93" s="47"/>
      <c r="B93" s="2" t="str">
        <f t="shared" si="6"/>
        <v/>
      </c>
      <c r="C93" s="47"/>
      <c r="D93" s="2" t="str">
        <f>IFERROR(IF(B93&lt;&gt;"", IF(COUNTIF(INDEX(Paste_Here!N$2:O$600, MATCH(B93, Paste_Here!A$2:A$600, 0), 0), "yes") &gt; 0, "No", IF(COUNTIF(INDEX(Paste_Here!N$2:O$600, MATCH(B93, Paste_Here!A$2:A$600, 0), 0), "no") &gt; 0, "Yes", "")), ""), "")</f>
        <v/>
      </c>
      <c r="E93" s="47"/>
      <c r="F93" s="84" t="str">
        <f>IFERROR(IF(B93&lt;&gt;"", IF(AND(INDEX(Paste_Here!P$2:P$600, MATCH(B93, Paste_Here!A$2:A$600, 0))&lt;&gt;"", ISNUMBER(VALUE(INDEX(Paste_Here!P$2:P$600, MATCH(B93, Paste_Here!A$2:A$600, 0))))), INDEX(Paste_Here!P$2:P$600, MATCH(B93, Paste_Here!A$2:A$600, 0)), ""), ""), "")</f>
        <v/>
      </c>
      <c r="G93" s="47"/>
      <c r="H93" s="2" t="str">
        <f>IFERROR(IF(B93&lt;&gt;"", IF(ISNUMBER(SEARCH("highrisk", LOWER(INDEX(Paste_Here!Q$2:Q$600, MATCH(B93, Paste_Here!A$2:A$600, 0))))), "High Risk", IF(ISNUMBER(SEARCH("lowrisk", LOWER(INDEX(Paste_Here!Q$2:Q$600, MATCH(B93, Paste_Here!A$2:A$600, 0))))), "Low Risk", IF(ISNUMBER(SEARCH("somerisk", LOWER(INDEX(Paste_Here!Q$2:Q$600, MATCH(B93, Paste_Here!A$2:A$600, 0))))), "Some Risk", ""))), ""), "")</f>
        <v/>
      </c>
      <c r="I93" s="47"/>
      <c r="J93" s="2"/>
      <c r="K93" s="47"/>
      <c r="L93" s="2"/>
      <c r="M93" s="47"/>
      <c r="N93" s="2"/>
      <c r="O93" s="47"/>
      <c r="P93" s="2" t="str">
        <f>IFERROR(IF(B93&lt;&gt;"", IF(AND(ISNUMBER(VALUE(INDEX(Paste_Here!R$2:R$600, MATCH(B93, Paste_Here!A$2:A$600, 0)))), INDEX(Paste_Here!R$2:R$600, MATCH(B93, Paste_Here!A$2:A$600, 0)) &lt;&gt; ""), VALUE(INDEX(Paste_Here!R$2:R$600, MATCH(B93, Paste_Here!A$2:A$600, 0))), ""), ""), "")</f>
        <v/>
      </c>
      <c r="Q93" s="47"/>
      <c r="R93" s="2"/>
      <c r="S93" s="47"/>
      <c r="W93" s="47"/>
      <c r="X93" s="2"/>
      <c r="Y93" s="47"/>
      <c r="Z93" s="2" t="str">
        <f>IFERROR(IF(B93&lt;&gt;"", IF(AND(INDEX(Paste_Here!S$2:S$600, MATCH(B93, Paste_Here!A$2:A$600, 0))&lt;&gt;"", ISNUMBER(VALUE(INDEX(Paste_Here!S$2:S$600, MATCH(B93, Paste_Here!A$2:A$600, 0))))), INDEX(Paste_Here!S$2:S$600, MATCH(B93, Paste_Here!A$2:A$600, 0)), ""), ""), "")</f>
        <v/>
      </c>
      <c r="AA93" s="47"/>
      <c r="AB93" s="2" t="str">
        <f>IFERROR(IF(B93&lt;&gt;"", IF(ISNUMBER(SEARCH("highrisk", LOWER(INDEX(Paste_Here!T$2:T$600, MATCH(B93, Paste_Here!A$2:A$600, 0))))), "High Risk", IF(ISNUMBER(SEARCH("lowrisk", LOWER(INDEX(Paste_Here!T$2:T$600, MATCH(B93, Paste_Here!A$2:A$600, 0))))), "Low Risk", IF(ISNUMBER(SEARCH("somerisk", LOWER(INDEX(Paste_Here!T$2:T$600, MATCH(B93, Paste_Here!A$2:A$600, 0))))), "Some Risk", IF(ISNUMBER(SEARCH("OT", LOWER(INDEX(Paste_Here!T$2:T$600, MATCH(B93, Paste_Here!A$2:A$600, 0))))), "On Track", "")))), ""), "")</f>
        <v/>
      </c>
      <c r="AC93" s="47"/>
      <c r="AD93" s="2"/>
      <c r="AE93" s="47"/>
      <c r="AF93" s="2"/>
      <c r="AG93" s="47"/>
      <c r="AH93" s="2"/>
      <c r="AI93" s="47"/>
      <c r="AJ93" s="2" t="str" cm="1">
        <f t="array" aca="1" ref="AJ93" ca="1">IFERROR(IF(ISNUMBER(SEARCH("BR", INDEX(Paste_Here!AB$2:AB$210, MATCH(B93, Paste_Here!A$2:A$210, 0)))), -1, 1) * VALUE(_xlfn.TEXTJOIN("", TRUE, IF(ISNUMBER(--MID(INDEX(Paste_Here!AB$2:AB$210, MATCH(B93, Paste_Here!A$2:A$210, 0)), ROW(INDIRECT("1:"&amp;LEN(INDEX(Paste_Here!AB$2:AB$210, MATCH(B93, Paste_Here!A$2:A$210, 0))))), 1)), MID(INDEX(Paste_Here!AB$2:AB$210, MATCH(B93, Paste_Here!A$2:A$210, 0)), ROW(INDIRECT("1:"&amp;LEN(INDEX(Paste_Here!AB$2:AB$210, MATCH(B93, Paste_Here!A$2:A$210, 0))))), 1), ""))), "")</f>
        <v/>
      </c>
      <c r="AK93" s="47"/>
      <c r="AL93" s="34" t="str">
        <f>IFERROR(IF(B93&lt;&gt;"", IF(AND(INDEX(Paste_Here!AF$2:AF$600, MATCH(B93, Paste_Here!A$2:A$600, 0))&lt;&gt;"", ISNUMBER(VALUE(INDEX(Paste_Here!AF$2:AF$600, MATCH(B93, Paste_Here!A$2:A$600, 0))))), INDEX(Paste_Here!AF$2:AF$600, MATCH(B93, Paste_Here!A$2:A$600, 0)), ""), ""), "")</f>
        <v/>
      </c>
      <c r="AM93" s="47"/>
      <c r="AN93" s="47"/>
      <c r="AO93" s="2" t="str">
        <f t="shared" si="7"/>
        <v/>
      </c>
      <c r="AP93" s="47"/>
      <c r="AQ93" s="34" t="str">
        <f>IFERROR(IF(B93&lt;&gt;"", IF(COUNTIF(INDEX(Paste_Here!X$2:Y$600, MATCH(B93, Paste_Here!A$2:A$600, 0), 0), "yes") &gt; 0, "No", IF(COUNTIF(INDEX(Paste_Here!X$2:Y$600, MATCH(B93, Paste_Here!A$2:A$600, 0), 0), "no") &gt; 0, "Yes", "")), ""), "")</f>
        <v/>
      </c>
      <c r="AR93" s="47"/>
      <c r="AS93" s="34" t="str">
        <f>IFERROR(IF(B93&lt;&gt;"", IF(AND(INDEX(Paste_Here!U$2:U$600, MATCH(B93, Paste_Here!A$2:A$600, 0))&lt;&gt;"", ISNUMBER(VALUE(INDEX(Paste_Here!U$2:U$600, MATCH(B93, Paste_Here!A$2:A$600, 0))))), INDEX(Paste_Here!U$2:U$600, MATCH(B93, Paste_Here!A$2:A$600, 0)), ""), ""), "")</f>
        <v/>
      </c>
      <c r="AT93" s="47"/>
      <c r="AU93" s="34" t="str">
        <f>IFERROR(IF(B93&lt;&gt;"", IF(ISNUMBER(SEARCH("highrisk", LOWER(INDEX(Paste_Here!V$2:V$600, MATCH(B93, Paste_Here!A$2:A$600, 0))))), "High Risk", IF(ISNUMBER(SEARCH("lowrisk", LOWER(INDEX(Paste_Here!V$2:V$600, MATCH(B93, Paste_Here!A$2:A$600, 0))))), "Low Risk", IF(ISNUMBER(SEARCH("somerisk", LOWER(INDEX(Paste_Here!V$2:V$600, MATCH(B93, Paste_Here!A$2:A$600, 0))))), "Some Risk", ""))), ""), "")</f>
        <v/>
      </c>
      <c r="AV93" s="47"/>
      <c r="AW93" s="34" t="str">
        <f>IFERROR(IF(B93&lt;&gt;"", IF(AND(ISNUMBER(VALUE(INDEX(Paste_Here!W$2:W$600, MATCH(B93, Paste_Here!A$2:A$600, 0)))), INDEX(Paste_Here!W$2:W$600, MATCH(B93, Paste_Here!A$2:A$600, 0)) &lt;&gt; ""), VALUE(INDEX(Paste_Here!W$2:W$600, MATCH(B93, Paste_Here!A$2:A$600, 0))), ""), ""), "")</f>
        <v/>
      </c>
      <c r="AX93" s="47"/>
      <c r="BA93" s="2" t="str">
        <f>IFERROR(IF(B93&lt;&gt;"", IF(AND(INDEX(Paste_Here!AI$2:AI$600, MATCH(B93, Paste_Here!A$2:A$600, 0))&lt;&gt;"", ISNUMBER(VALUE(INDEX(Paste_Here!AI$2:AI$600, MATCH(B93, Paste_Here!A$2:A$600, 0))))), INDEX(Paste_Here!AI$2:AI$600, MATCH(B93, Paste_Here!A$2:A$600, 0)), ""), ""), "")</f>
        <v/>
      </c>
      <c r="BB93" s="47"/>
      <c r="BC93" s="34" t="str">
        <f>IFERROR(IF(B93&lt;&gt;"", IF(ISNUMBER(SEARCH("highrisk", LOWER(INDEX(Paste_Here!AJ$2:AJ$600, MATCH(B93, Paste_Here!A$2:A$600, 0))))), "High Risk", IF(ISNUMBER(SEARCH("lowrisk", LOWER(INDEX(Paste_Here!AJ$2:AJ$600, MATCH(B93, Paste_Here!A$2:A$600, 0))))), "Low Risk", IF(ISNUMBER(SEARCH("somerisk", LOWER(INDEX(Paste_Here!AJ$2:AJ$600, MATCH(B93, Paste_Here!A$2:A$600, 0))))), "Some Risk", IF(ISNUMBER(SEARCH("OT", LOWER(INDEX(Paste_Here!AJ$2:AJ$600, MATCH(B93, Paste_Here!A$2:A$600, 0))))), "On Track", "")))), ""), "")</f>
        <v/>
      </c>
      <c r="BD93" s="47"/>
      <c r="BE93" s="34" t="str">
        <f>IFERROR(IF(B93&lt;&gt;"", IF(AND(INDEX(Paste_Here!AK$2:AK$600, MATCH(B93, Paste_Here!A$2:A$600, 0))&lt;&gt;"", ISNUMBER(VALUE(INDEX(Paste_Here!AK$2:AK$600, MATCH(B93, Paste_Here!A$2:A$600, 0))))), INDEX(Paste_Here!AK$2:AK$600, MATCH(B93, Paste_Here!A$2:A$600, 0)), ""), ""), "")</f>
        <v/>
      </c>
      <c r="BF93" s="47"/>
      <c r="BG93" s="34" t="str" cm="1">
        <f t="array" aca="1" ref="BG93" ca="1">IFERROR(IF(B93&lt;&gt;"", IF(INDEX(Paste_Here!AE$2:AE$600, MATCH(B93, Paste_Here!A$2:A$600, 0))&lt;&gt;"", IF(LEFT(INDEX(Paste_Here!AE$2:AE$600, MATCH(B93, Paste_Here!A$2:A$600, 0)), 2)="EM", -1, 1) * VALUE(_xlfn.TEXTJOIN("", TRUE, IF(ISNUMBER(MID(INDEX(Paste_Here!AE$2:AE$600, MATCH(B93, Paste_Here!A$2:A$600, 0)), ROW(INDIRECT("1:"&amp;LEN(INDEX(Paste_Here!AE$2:AE$600, MATCH(B93, Paste_Here!A$2:A$600, 0))))), 1)*1), MID(INDEX(Paste_Here!AE$2:AE$600, MATCH(B93, Paste_Here!A$2:A$600, 0)), ROW(INDIRECT("1:"&amp;LEN(INDEX(Paste_Here!AE$2:AE$600, MATCH(B93, Paste_Here!A$2:A$600, 0))))), 1), ""))), ""), ""), "")</f>
        <v/>
      </c>
      <c r="BH93" s="47"/>
      <c r="BJ93" s="47"/>
      <c r="BK93" s="2" t="str">
        <f t="shared" si="8"/>
        <v/>
      </c>
      <c r="BL93" s="47"/>
      <c r="BM93" s="34" t="str">
        <f>IFERROR(IF(B93&lt;&gt;"", IF(AND(INDEX(Paste_Here!Z$2:Z$600, MATCH(B93, Paste_Here!A$2:A$600, 0))&lt;&gt;"", ISNUMBER(VALUE(INDEX(Paste_Here!Z$2:Z$600, MATCH(B93, Paste_Here!A$2:A$600, 0))))), INDEX(Paste_Here!Z$2:Z$600, MATCH(B93, Paste_Here!A$2:A$600, 0)), ""), ""), "")</f>
        <v/>
      </c>
      <c r="BN93" s="47"/>
      <c r="BO93" s="34" t="str">
        <f>IFERROR(IF(B93&lt;&gt;"", IF(ISNUMBER(SEARCH("highrisk", LOWER(INDEX(Paste_Here!AA$2:AA$600, MATCH(B93, Paste_Here!A$2:A$600, 0))))), "High Risk", IF(ISNUMBER(SEARCH("lowrisk", LOWER(INDEX(Paste_Here!AA$2:AA$600, MATCH(B93, Paste_Here!A$2:A$600, 0))))), "Low Risk", IF(ISNUMBER(SEARCH("somerisk", LOWER(INDEX(Paste_Here!AA$2:AA$600, MATCH(B93, Paste_Here!A$2:A$600, 0))))), "Some Risk", IF(ISNUMBER(SEARCH("OT", LOWER(INDEX(Paste_Here!AA$2:AA$600, MATCH(B93, Paste_Here!A$2:A$600, 0))))), "On Track", "")))), ""), "")</f>
        <v/>
      </c>
      <c r="BP93" s="47"/>
      <c r="BQ93" s="34" t="str">
        <f>IFERROR(IF(B93&lt;&gt;"", IF(AND(INDEX(Paste_Here!AC$2:AC$600, MATCH(B93, Paste_Here!A$2:A$600, 0))&lt;&gt;"", ISNUMBER(VALUE(INDEX(Paste_Here!AC$2:AC$600, MATCH(B93, Paste_Here!A$2:A$600, 0))))), INDEX(Paste_Here!AC$2:AC$600, MATCH(B93, Paste_Here!A$2:A$600, 0)), ""), ""), "")</f>
        <v/>
      </c>
      <c r="BR93" s="47"/>
      <c r="BS93" s="34" t="str">
        <f>IFERROR(IF(B93&lt;&gt;"", IF(ISNUMBER(SEARCH("highrisk", LOWER(INDEX(Paste_Here!AD$2:AD$600, MATCH(B93, Paste_Here!A$2:A$600, 0))))), "High Risk", IF(ISNUMBER(SEARCH("lowrisk", LOWER(INDEX(Paste_Here!AD$2:AD$600, MATCH(B93, Paste_Here!A$2:A$600, 0))))), "Low Risk", IF(ISNUMBER(SEARCH("somerisk", LOWER(INDEX(Paste_Here!AD$2:AD$600, MATCH(B93, Paste_Here!A$2:A$600, 0))))), "Some Risk", IF(ISNUMBER(SEARCH("OT", LOWER(INDEX(Paste_Here!AD$2:AD$600, MATCH(B93, Paste_Here!A$2:A$600, 0))))), "On Track", "")))), ""), "")</f>
        <v/>
      </c>
      <c r="BT93" s="47"/>
      <c r="BU93" s="34"/>
      <c r="BV93" s="47"/>
      <c r="BW93" s="34"/>
      <c r="BX93" s="47"/>
      <c r="BY93" s="34"/>
      <c r="BZ93" s="47"/>
      <c r="CA93" s="34"/>
      <c r="CB93" s="49"/>
      <c r="CE93" s="47"/>
      <c r="CF93" s="2"/>
      <c r="CG93" s="47"/>
      <c r="CH93" s="34"/>
      <c r="CI93" s="47"/>
      <c r="CJ93" s="34"/>
      <c r="CK93" s="47"/>
      <c r="CL93" s="34"/>
      <c r="CM93" s="47"/>
      <c r="CN93" s="34"/>
      <c r="CO93" s="47"/>
      <c r="CP93" s="34"/>
      <c r="CQ93" s="47"/>
      <c r="CR93" s="34"/>
      <c r="CS93" s="47"/>
      <c r="CT93" s="34"/>
      <c r="CU93" s="47"/>
      <c r="CV93" s="34"/>
      <c r="CW93" s="47"/>
      <c r="CZ93" s="47"/>
      <c r="DA93" s="2"/>
      <c r="DB93" s="47"/>
      <c r="DC93" s="34"/>
      <c r="DD93" s="47"/>
      <c r="DE93" s="34"/>
      <c r="DF93" s="47"/>
      <c r="DG93" s="34"/>
      <c r="DH93" s="47"/>
      <c r="DI93" s="34"/>
      <c r="DJ93" s="47"/>
      <c r="DK93" s="34"/>
      <c r="DL93" s="47"/>
      <c r="DM93" s="34"/>
      <c r="DN93" s="47"/>
      <c r="DO93" s="34"/>
      <c r="DP93" s="47"/>
      <c r="DQ93" s="34"/>
      <c r="DR93" s="47"/>
      <c r="DS93" s="4"/>
      <c r="DT93" s="47"/>
      <c r="DU93" s="47"/>
      <c r="DV93" s="2" t="str">
        <f t="shared" si="9"/>
        <v/>
      </c>
      <c r="DW93" s="47"/>
      <c r="DX93" s="2" t="str">
        <f>IFERROR(IF(B93&lt;&gt;"", IF(ISNUMBER(SEARCH("s", LOWER(INDEX(Paste_Here!M$2:M$600, MATCH(B93, Paste_Here!A$2:A$600, 0))))), "Yes", IF(INDEX(Paste_Here!M$2:M$600, MATCH(B93, Paste_Here!A$2:A$600, 0))&lt;&gt;"", "No", "")), ""), "")</f>
        <v/>
      </c>
      <c r="DY93" s="47"/>
      <c r="DZ93" s="2" t="str">
        <f>IFERROR(IF(B93&lt;&gt;"", IF(ISNUMBER(SEARCH("yes", LOWER(INDEX(Paste_Here!F$2:F$600, MATCH(B93, Paste_Here!A$2:A$600, 0))))), "Yes", IF(ISNUMBER(SEARCH("no", LOWER(INDEX(Paste_Here!F$2:F$600, MATCH(B93, Paste_Here!A$2:A$600, 0))))), "No", "")), ""), "")</f>
        <v/>
      </c>
      <c r="EA93" s="47"/>
      <c r="EB93" s="2" t="str">
        <f>IFERROR(IF(B93&lt;&gt;"", IF(ISNUMBER(SEARCH("english language learner", LOWER(INDEX(Paste_Here!C$2:C$600, MATCH(B93, Paste_Here!A$2:A$600, 0))))), "Yes", ""), ""), "")</f>
        <v/>
      </c>
      <c r="EC93" s="47"/>
      <c r="ED93" s="2" t="str">
        <f>IFERROR(IF(B93&lt;&gt;"", IF(OR(ISNUMBER(SEARCH("b", LOWER(INDEX(Paste_Here!K$2:K$600, MATCH(B93, Paste_Here!A$2:A$600, 0))))), ISNUMBER(SEARCH("h", LOWER(INDEX(Paste_Here!K$2:K$600, MATCH(B93, Paste_Here!A$2:A$600, 0))))), ISNUMBER(SEARCH("i", LOWER(INDEX(Paste_Here!K$2:K$600, MATCH(B93, Paste_Here!A$2:A$600, 0)))))), "Yes", IF(INDEX(Paste_Here!K$2:K$600, MATCH(B93, Paste_Here!A$2:A$600, 0))&lt;&gt;"", "No", "")), ""), "")</f>
        <v/>
      </c>
      <c r="EE93" s="47"/>
      <c r="EF93" s="34" t="str">
        <f>IFERROR(IF(B93&lt;&gt;"", IF(ISNUMBER(SEARCH("yes", LOWER(INDEX(Paste_Here!L$2:L$600, MATCH(B93, Paste_Here!A$2:A$600, 0))))), "Yes", IF(ISNUMBER(SEARCH("no", LOWER(INDEX(Paste_Here!L$2:L$600, MATCH(B93, Paste_Here!A$2:A$600, 0))))), "No", "")), ""), "")</f>
        <v/>
      </c>
      <c r="EG93" s="47"/>
      <c r="EH93" s="2" t="str">
        <f>IFERROR(IF(B93&lt;&gt;"", IF(ISNUMBER(SEARCH("transitional 2", LOWER(INDEX(Paste_Here!C$2:C$600, MATCH(B93, Paste_Here!A$2:A$600, 0))))), "T2", IF(ISNUMBER(SEARCH("transitional 1", LOWER(INDEX(Paste_Here!C$2:C$600, MATCH(B93, Paste_Here!A$2:A$600, 0))))), "T1", IF(ISNUMBER(SEARCH("waived ell services", LOWER(INDEX(Paste_Here!C$2:C$600, MATCH(B93, Paste_Here!A$2:A$600, 0))))), "W", ""))), ""), "")</f>
        <v/>
      </c>
      <c r="EI93" s="47"/>
      <c r="EJ93" s="2" t="str">
        <f>IFERROR(IF(B93&lt;&gt;"", IF(AND(INDEX(Paste_Here!AG$2:AG$600, MATCH(B93, Paste_Here!A$2:A$600, 0))&lt;&gt;"", ISNUMBER(VALUE(INDEX(Paste_Here!AG$2:AG$600, MATCH(B93, Paste_Here!A$2:A$600, 0))))), INDEX(Paste_Here!AG$2:AG$600, MATCH(B93, Paste_Here!A$2:A$600, 0)), ""), ""), "")</f>
        <v/>
      </c>
      <c r="EK93" s="47"/>
      <c r="EL93" s="2" t="str">
        <f>IFERROR(IF(B93&lt;&gt;"", IF(AND(INDEX(Paste_Here!AL$2:AL$600, MATCH(B93, Paste_Here!A$2:A$600, 0))&lt;&gt;"", ISNUMBER(VALUE(INDEX(Paste_Here!AL$2:AL$600, MATCH(B93, Paste_Here!A$2:A$600, 0))))), INDEX(Paste_Here!AL$2:AL$600, MATCH(B93, Paste_Here!A$2:A$600, 0)), ""), ""), "")</f>
        <v/>
      </c>
      <c r="EM93" s="47"/>
      <c r="FA93" s="4" t="str" cm="1">
        <f t="array" ref="FA93">IFERROR(INDEX(Paste_Here!$B$2:$B$600, MATCH(0, COUNTIF(FA$4:FA92, Paste_Here!$B$2:$B$600) + IF(Paste_Here!$B$2:$B$600="", 1, 0), 0)), "")</f>
        <v/>
      </c>
      <c r="FB93" s="4" t="str">
        <f>IF(FA93&lt;&gt;"", INDEX(Paste_Here!$A$2:$A$600, MATCH(FA93, Paste_Here!$B$2:$B$600, 0)), "")</f>
        <v/>
      </c>
      <c r="FC93" s="4" t="str">
        <f t="shared" si="10"/>
        <v/>
      </c>
      <c r="FD93" s="4" t="str" cm="1">
        <f t="array" ref="FD93">IFERROR(INDEX($FC$5:$FC$600, MATCH(SMALL(IF($FC$5:$FC$600&lt;&gt;"", COUNTIF($FC$5:$FC$600, "&lt;"&amp;$FC$5:$FC$600)+1), ROW()-ROW($FD$5)+1), COUNTIF($FC$5:$FC$600, "&lt;"&amp;$FC$5:$FC$600)+1, 0)), "")</f>
        <v/>
      </c>
      <c r="FF93" s="2" t="str">
        <f>IFERROR(IF(B93&lt;&gt;"", IF(AND(INDEX(Paste_Here!AH$2:AH$600, MATCH(B93, Paste_Here!A$2:A$600, 0))&lt;&gt;"", ISNUMBER(VALUE(INDEX(Paste_Here!AH$2:AH$600, MATCH(B93, Paste_Here!A$2:A$600, 0))))), INDEX(Paste_Here!AH$2:AH$600, MATCH(B93, Paste_Here!A$2:A$600, 0)), ""), ""), "")</f>
        <v/>
      </c>
      <c r="FG93" s="47"/>
      <c r="FH93" s="2" t="str">
        <f>IFERROR(IF(B93&lt;&gt;"", IF(AND(INDEX(Paste_Here!AM$2:AM$600, MATCH(B93, Paste_Here!A$2:A$600, 0))&lt;&gt;"", ISNUMBER(VALUE(INDEX(Paste_Here!AM$2:AM$600, MATCH(B93, Paste_Here!A$2:A$600, 0))))), INDEX(Paste_Here!AM$2:AM$600, MATCH(B93, Paste_Here!A$2:A$600, 0)), ""), ""), "")</f>
        <v/>
      </c>
      <c r="FI93" s="47"/>
      <c r="FJ93" s="47"/>
      <c r="FK93" s="2" t="str">
        <f t="shared" si="11"/>
        <v/>
      </c>
      <c r="FL93" s="47"/>
      <c r="FM93" s="2" t="str">
        <f>IFERROR(IF(B93&lt;&gt;"", IF(ISNUMBER(VALUE(INDEX(Paste_Here!H$2:H$600, MATCH(B93, Paste_Here!A$2:A$600, 0)))), IF(VALUE(INDEX(Paste_Here!H$2:H$600, MATCH(B93, Paste_Here!A$2:A$600, 0)))=0, "No", IF(AND(VALUE(INDEX(Paste_Here!H$2:H$600, MATCH(B93, Paste_Here!A$2:A$600, 0)))&gt;=1, VALUE(INDEX(Paste_Here!H$2:H$600, MATCH(B93, Paste_Here!A$2:A$600, 0)))&lt;=4), VALUE(INDEX(Paste_Here!H$2:H$600, MATCH(B93, Paste_Here!A$2:A$600, 0))), "")), ""), ""), "")</f>
        <v/>
      </c>
      <c r="FN93" s="47"/>
      <c r="FO93" s="34" t="str">
        <f>IFERROR(IF(B93&lt;&gt;"", IF(ISNUMBER(VALUE(INDEX(Paste_Here!I$2:I$600, MATCH(B93, Paste_Here!A$2:A$600, 0)))), IF(VALUE(INDEX(Paste_Here!I$2:I$600, MATCH(B93, Paste_Here!A$2:A$600, 0)))=0, "No", IF(AND(VALUE(INDEX(Paste_Here!I$2:I$600, MATCH(B93, Paste_Here!A$2:A$600, 0)))&gt;=1, VALUE(INDEX(Paste_Here!I$2:I$600, MATCH(B93, Paste_Here!A$2:A$600, 0)))&lt;=4), VALUE(INDEX(Paste_Here!I$2:I$600, MATCH(B93, Paste_Here!A$2:A$600, 0))), "")), ""), ""), "")</f>
        <v/>
      </c>
      <c r="FP93" s="47"/>
      <c r="FQ93" s="2"/>
      <c r="FR93" s="47"/>
      <c r="FS93" s="2"/>
      <c r="FT93" s="47"/>
      <c r="FU93" s="2"/>
      <c r="FV93" s="47"/>
      <c r="FW93" s="2"/>
      <c r="FX93" s="47"/>
      <c r="FY93" s="2"/>
      <c r="FZ93" s="47"/>
      <c r="GA93" s="2"/>
      <c r="GB93" s="47"/>
      <c r="GU93" s="2"/>
      <c r="GV93" s="47"/>
      <c r="GW93" s="2"/>
      <c r="GX93" s="47"/>
    </row>
    <row r="94" spans="1:206" ht="11.65">
      <c r="A94" s="47"/>
      <c r="B94" s="2" t="str">
        <f t="shared" si="6"/>
        <v/>
      </c>
      <c r="C94" s="47"/>
      <c r="D94" s="2" t="str">
        <f>IFERROR(IF(B94&lt;&gt;"", IF(COUNTIF(INDEX(Paste_Here!N$2:O$600, MATCH(B94, Paste_Here!A$2:A$600, 0), 0), "yes") &gt; 0, "No", IF(COUNTIF(INDEX(Paste_Here!N$2:O$600, MATCH(B94, Paste_Here!A$2:A$600, 0), 0), "no") &gt; 0, "Yes", "")), ""), "")</f>
        <v/>
      </c>
      <c r="E94" s="47"/>
      <c r="F94" s="84" t="str">
        <f>IFERROR(IF(B94&lt;&gt;"", IF(AND(INDEX(Paste_Here!P$2:P$600, MATCH(B94, Paste_Here!A$2:A$600, 0))&lt;&gt;"", ISNUMBER(VALUE(INDEX(Paste_Here!P$2:P$600, MATCH(B94, Paste_Here!A$2:A$600, 0))))), INDEX(Paste_Here!P$2:P$600, MATCH(B94, Paste_Here!A$2:A$600, 0)), ""), ""), "")</f>
        <v/>
      </c>
      <c r="G94" s="47"/>
      <c r="H94" s="2" t="str">
        <f>IFERROR(IF(B94&lt;&gt;"", IF(ISNUMBER(SEARCH("highrisk", LOWER(INDEX(Paste_Here!Q$2:Q$600, MATCH(B94, Paste_Here!A$2:A$600, 0))))), "High Risk", IF(ISNUMBER(SEARCH("lowrisk", LOWER(INDEX(Paste_Here!Q$2:Q$600, MATCH(B94, Paste_Here!A$2:A$600, 0))))), "Low Risk", IF(ISNUMBER(SEARCH("somerisk", LOWER(INDEX(Paste_Here!Q$2:Q$600, MATCH(B94, Paste_Here!A$2:A$600, 0))))), "Some Risk", ""))), ""), "")</f>
        <v/>
      </c>
      <c r="I94" s="47"/>
      <c r="J94" s="2"/>
      <c r="K94" s="47"/>
      <c r="L94" s="2"/>
      <c r="M94" s="47"/>
      <c r="N94" s="2"/>
      <c r="O94" s="47"/>
      <c r="P94" s="2" t="str">
        <f>IFERROR(IF(B94&lt;&gt;"", IF(AND(ISNUMBER(VALUE(INDEX(Paste_Here!R$2:R$600, MATCH(B94, Paste_Here!A$2:A$600, 0)))), INDEX(Paste_Here!R$2:R$600, MATCH(B94, Paste_Here!A$2:A$600, 0)) &lt;&gt; ""), VALUE(INDEX(Paste_Here!R$2:R$600, MATCH(B94, Paste_Here!A$2:A$600, 0))), ""), ""), "")</f>
        <v/>
      </c>
      <c r="Q94" s="47"/>
      <c r="R94" s="2"/>
      <c r="S94" s="47"/>
      <c r="W94" s="47"/>
      <c r="X94" s="2"/>
      <c r="Y94" s="47"/>
      <c r="Z94" s="2" t="str">
        <f>IFERROR(IF(B94&lt;&gt;"", IF(AND(INDEX(Paste_Here!S$2:S$600, MATCH(B94, Paste_Here!A$2:A$600, 0))&lt;&gt;"", ISNUMBER(VALUE(INDEX(Paste_Here!S$2:S$600, MATCH(B94, Paste_Here!A$2:A$600, 0))))), INDEX(Paste_Here!S$2:S$600, MATCH(B94, Paste_Here!A$2:A$600, 0)), ""), ""), "")</f>
        <v/>
      </c>
      <c r="AA94" s="47"/>
      <c r="AB94" s="2" t="str">
        <f>IFERROR(IF(B94&lt;&gt;"", IF(ISNUMBER(SEARCH("highrisk", LOWER(INDEX(Paste_Here!T$2:T$600, MATCH(B94, Paste_Here!A$2:A$600, 0))))), "High Risk", IF(ISNUMBER(SEARCH("lowrisk", LOWER(INDEX(Paste_Here!T$2:T$600, MATCH(B94, Paste_Here!A$2:A$600, 0))))), "Low Risk", IF(ISNUMBER(SEARCH("somerisk", LOWER(INDEX(Paste_Here!T$2:T$600, MATCH(B94, Paste_Here!A$2:A$600, 0))))), "Some Risk", IF(ISNUMBER(SEARCH("OT", LOWER(INDEX(Paste_Here!T$2:T$600, MATCH(B94, Paste_Here!A$2:A$600, 0))))), "On Track", "")))), ""), "")</f>
        <v/>
      </c>
      <c r="AC94" s="47"/>
      <c r="AD94" s="2"/>
      <c r="AE94" s="47"/>
      <c r="AF94" s="2"/>
      <c r="AG94" s="47"/>
      <c r="AH94" s="2"/>
      <c r="AI94" s="47"/>
      <c r="AJ94" s="2" t="str" cm="1">
        <f t="array" aca="1" ref="AJ94" ca="1">IFERROR(IF(ISNUMBER(SEARCH("BR", INDEX(Paste_Here!AB$2:AB$210, MATCH(B94, Paste_Here!A$2:A$210, 0)))), -1, 1) * VALUE(_xlfn.TEXTJOIN("", TRUE, IF(ISNUMBER(--MID(INDEX(Paste_Here!AB$2:AB$210, MATCH(B94, Paste_Here!A$2:A$210, 0)), ROW(INDIRECT("1:"&amp;LEN(INDEX(Paste_Here!AB$2:AB$210, MATCH(B94, Paste_Here!A$2:A$210, 0))))), 1)), MID(INDEX(Paste_Here!AB$2:AB$210, MATCH(B94, Paste_Here!A$2:A$210, 0)), ROW(INDIRECT("1:"&amp;LEN(INDEX(Paste_Here!AB$2:AB$210, MATCH(B94, Paste_Here!A$2:A$210, 0))))), 1), ""))), "")</f>
        <v/>
      </c>
      <c r="AK94" s="47"/>
      <c r="AL94" s="34" t="str">
        <f>IFERROR(IF(B94&lt;&gt;"", IF(AND(INDEX(Paste_Here!AF$2:AF$600, MATCH(B94, Paste_Here!A$2:A$600, 0))&lt;&gt;"", ISNUMBER(VALUE(INDEX(Paste_Here!AF$2:AF$600, MATCH(B94, Paste_Here!A$2:A$600, 0))))), INDEX(Paste_Here!AF$2:AF$600, MATCH(B94, Paste_Here!A$2:A$600, 0)), ""), ""), "")</f>
        <v/>
      </c>
      <c r="AM94" s="47"/>
      <c r="AN94" s="47"/>
      <c r="AO94" s="2" t="str">
        <f t="shared" si="7"/>
        <v/>
      </c>
      <c r="AP94" s="47"/>
      <c r="AQ94" s="34" t="str">
        <f>IFERROR(IF(B94&lt;&gt;"", IF(COUNTIF(INDEX(Paste_Here!X$2:Y$600, MATCH(B94, Paste_Here!A$2:A$600, 0), 0), "yes") &gt; 0, "No", IF(COUNTIF(INDEX(Paste_Here!X$2:Y$600, MATCH(B94, Paste_Here!A$2:A$600, 0), 0), "no") &gt; 0, "Yes", "")), ""), "")</f>
        <v/>
      </c>
      <c r="AR94" s="47"/>
      <c r="AS94" s="34" t="str">
        <f>IFERROR(IF(B94&lt;&gt;"", IF(AND(INDEX(Paste_Here!U$2:U$600, MATCH(B94, Paste_Here!A$2:A$600, 0))&lt;&gt;"", ISNUMBER(VALUE(INDEX(Paste_Here!U$2:U$600, MATCH(B94, Paste_Here!A$2:A$600, 0))))), INDEX(Paste_Here!U$2:U$600, MATCH(B94, Paste_Here!A$2:A$600, 0)), ""), ""), "")</f>
        <v/>
      </c>
      <c r="AT94" s="47"/>
      <c r="AU94" s="34" t="str">
        <f>IFERROR(IF(B94&lt;&gt;"", IF(ISNUMBER(SEARCH("highrisk", LOWER(INDEX(Paste_Here!V$2:V$600, MATCH(B94, Paste_Here!A$2:A$600, 0))))), "High Risk", IF(ISNUMBER(SEARCH("lowrisk", LOWER(INDEX(Paste_Here!V$2:V$600, MATCH(B94, Paste_Here!A$2:A$600, 0))))), "Low Risk", IF(ISNUMBER(SEARCH("somerisk", LOWER(INDEX(Paste_Here!V$2:V$600, MATCH(B94, Paste_Here!A$2:A$600, 0))))), "Some Risk", ""))), ""), "")</f>
        <v/>
      </c>
      <c r="AV94" s="47"/>
      <c r="AW94" s="34" t="str">
        <f>IFERROR(IF(B94&lt;&gt;"", IF(AND(ISNUMBER(VALUE(INDEX(Paste_Here!W$2:W$600, MATCH(B94, Paste_Here!A$2:A$600, 0)))), INDEX(Paste_Here!W$2:W$600, MATCH(B94, Paste_Here!A$2:A$600, 0)) &lt;&gt; ""), VALUE(INDEX(Paste_Here!W$2:W$600, MATCH(B94, Paste_Here!A$2:A$600, 0))), ""), ""), "")</f>
        <v/>
      </c>
      <c r="AX94" s="47"/>
      <c r="BA94" s="2" t="str">
        <f>IFERROR(IF(B94&lt;&gt;"", IF(AND(INDEX(Paste_Here!AI$2:AI$600, MATCH(B94, Paste_Here!A$2:A$600, 0))&lt;&gt;"", ISNUMBER(VALUE(INDEX(Paste_Here!AI$2:AI$600, MATCH(B94, Paste_Here!A$2:A$600, 0))))), INDEX(Paste_Here!AI$2:AI$600, MATCH(B94, Paste_Here!A$2:A$600, 0)), ""), ""), "")</f>
        <v/>
      </c>
      <c r="BB94" s="47"/>
      <c r="BC94" s="34" t="str">
        <f>IFERROR(IF(B94&lt;&gt;"", IF(ISNUMBER(SEARCH("highrisk", LOWER(INDEX(Paste_Here!AJ$2:AJ$600, MATCH(B94, Paste_Here!A$2:A$600, 0))))), "High Risk", IF(ISNUMBER(SEARCH("lowrisk", LOWER(INDEX(Paste_Here!AJ$2:AJ$600, MATCH(B94, Paste_Here!A$2:A$600, 0))))), "Low Risk", IF(ISNUMBER(SEARCH("somerisk", LOWER(INDEX(Paste_Here!AJ$2:AJ$600, MATCH(B94, Paste_Here!A$2:A$600, 0))))), "Some Risk", IF(ISNUMBER(SEARCH("OT", LOWER(INDEX(Paste_Here!AJ$2:AJ$600, MATCH(B94, Paste_Here!A$2:A$600, 0))))), "On Track", "")))), ""), "")</f>
        <v/>
      </c>
      <c r="BD94" s="47"/>
      <c r="BE94" s="34" t="str">
        <f>IFERROR(IF(B94&lt;&gt;"", IF(AND(INDEX(Paste_Here!AK$2:AK$600, MATCH(B94, Paste_Here!A$2:A$600, 0))&lt;&gt;"", ISNUMBER(VALUE(INDEX(Paste_Here!AK$2:AK$600, MATCH(B94, Paste_Here!A$2:A$600, 0))))), INDEX(Paste_Here!AK$2:AK$600, MATCH(B94, Paste_Here!A$2:A$600, 0)), ""), ""), "")</f>
        <v/>
      </c>
      <c r="BF94" s="47"/>
      <c r="BG94" s="34" t="str" cm="1">
        <f t="array" aca="1" ref="BG94" ca="1">IFERROR(IF(B94&lt;&gt;"", IF(INDEX(Paste_Here!AE$2:AE$600, MATCH(B94, Paste_Here!A$2:A$600, 0))&lt;&gt;"", IF(LEFT(INDEX(Paste_Here!AE$2:AE$600, MATCH(B94, Paste_Here!A$2:A$600, 0)), 2)="EM", -1, 1) * VALUE(_xlfn.TEXTJOIN("", TRUE, IF(ISNUMBER(MID(INDEX(Paste_Here!AE$2:AE$600, MATCH(B94, Paste_Here!A$2:A$600, 0)), ROW(INDIRECT("1:"&amp;LEN(INDEX(Paste_Here!AE$2:AE$600, MATCH(B94, Paste_Here!A$2:A$600, 0))))), 1)*1), MID(INDEX(Paste_Here!AE$2:AE$600, MATCH(B94, Paste_Here!A$2:A$600, 0)), ROW(INDIRECT("1:"&amp;LEN(INDEX(Paste_Here!AE$2:AE$600, MATCH(B94, Paste_Here!A$2:A$600, 0))))), 1), ""))), ""), ""), "")</f>
        <v/>
      </c>
      <c r="BH94" s="47"/>
      <c r="BJ94" s="47"/>
      <c r="BK94" s="2" t="str">
        <f t="shared" si="8"/>
        <v/>
      </c>
      <c r="BL94" s="47"/>
      <c r="BM94" s="34" t="str">
        <f>IFERROR(IF(B94&lt;&gt;"", IF(AND(INDEX(Paste_Here!Z$2:Z$600, MATCH(B94, Paste_Here!A$2:A$600, 0))&lt;&gt;"", ISNUMBER(VALUE(INDEX(Paste_Here!Z$2:Z$600, MATCH(B94, Paste_Here!A$2:A$600, 0))))), INDEX(Paste_Here!Z$2:Z$600, MATCH(B94, Paste_Here!A$2:A$600, 0)), ""), ""), "")</f>
        <v/>
      </c>
      <c r="BN94" s="47"/>
      <c r="BO94" s="34" t="str">
        <f>IFERROR(IF(B94&lt;&gt;"", IF(ISNUMBER(SEARCH("highrisk", LOWER(INDEX(Paste_Here!AA$2:AA$600, MATCH(B94, Paste_Here!A$2:A$600, 0))))), "High Risk", IF(ISNUMBER(SEARCH("lowrisk", LOWER(INDEX(Paste_Here!AA$2:AA$600, MATCH(B94, Paste_Here!A$2:A$600, 0))))), "Low Risk", IF(ISNUMBER(SEARCH("somerisk", LOWER(INDEX(Paste_Here!AA$2:AA$600, MATCH(B94, Paste_Here!A$2:A$600, 0))))), "Some Risk", IF(ISNUMBER(SEARCH("OT", LOWER(INDEX(Paste_Here!AA$2:AA$600, MATCH(B94, Paste_Here!A$2:A$600, 0))))), "On Track", "")))), ""), "")</f>
        <v/>
      </c>
      <c r="BP94" s="47"/>
      <c r="BQ94" s="34" t="str">
        <f>IFERROR(IF(B94&lt;&gt;"", IF(AND(INDEX(Paste_Here!AC$2:AC$600, MATCH(B94, Paste_Here!A$2:A$600, 0))&lt;&gt;"", ISNUMBER(VALUE(INDEX(Paste_Here!AC$2:AC$600, MATCH(B94, Paste_Here!A$2:A$600, 0))))), INDEX(Paste_Here!AC$2:AC$600, MATCH(B94, Paste_Here!A$2:A$600, 0)), ""), ""), "")</f>
        <v/>
      </c>
      <c r="BR94" s="47"/>
      <c r="BS94" s="34" t="str">
        <f>IFERROR(IF(B94&lt;&gt;"", IF(ISNUMBER(SEARCH("highrisk", LOWER(INDEX(Paste_Here!AD$2:AD$600, MATCH(B94, Paste_Here!A$2:A$600, 0))))), "High Risk", IF(ISNUMBER(SEARCH("lowrisk", LOWER(INDEX(Paste_Here!AD$2:AD$600, MATCH(B94, Paste_Here!A$2:A$600, 0))))), "Low Risk", IF(ISNUMBER(SEARCH("somerisk", LOWER(INDEX(Paste_Here!AD$2:AD$600, MATCH(B94, Paste_Here!A$2:A$600, 0))))), "Some Risk", IF(ISNUMBER(SEARCH("OT", LOWER(INDEX(Paste_Here!AD$2:AD$600, MATCH(B94, Paste_Here!A$2:A$600, 0))))), "On Track", "")))), ""), "")</f>
        <v/>
      </c>
      <c r="BT94" s="47"/>
      <c r="BU94" s="34"/>
      <c r="BV94" s="47"/>
      <c r="BW94" s="34"/>
      <c r="BX94" s="47"/>
      <c r="BY94" s="34"/>
      <c r="BZ94" s="47"/>
      <c r="CA94" s="34"/>
      <c r="CB94" s="49"/>
      <c r="CE94" s="47"/>
      <c r="CF94" s="2"/>
      <c r="CG94" s="47"/>
      <c r="CH94" s="34"/>
      <c r="CI94" s="47"/>
      <c r="CJ94" s="34"/>
      <c r="CK94" s="47"/>
      <c r="CL94" s="34"/>
      <c r="CM94" s="47"/>
      <c r="CN94" s="34"/>
      <c r="CO94" s="47"/>
      <c r="CP94" s="34"/>
      <c r="CQ94" s="47"/>
      <c r="CR94" s="34"/>
      <c r="CS94" s="47"/>
      <c r="CT94" s="34"/>
      <c r="CU94" s="47"/>
      <c r="CV94" s="34"/>
      <c r="CW94" s="47"/>
      <c r="CZ94" s="47"/>
      <c r="DA94" s="2"/>
      <c r="DB94" s="47"/>
      <c r="DC94" s="34"/>
      <c r="DD94" s="47"/>
      <c r="DE94" s="34"/>
      <c r="DF94" s="47"/>
      <c r="DG94" s="34"/>
      <c r="DH94" s="47"/>
      <c r="DI94" s="34"/>
      <c r="DJ94" s="47"/>
      <c r="DK94" s="34"/>
      <c r="DL94" s="47"/>
      <c r="DM94" s="34"/>
      <c r="DN94" s="47"/>
      <c r="DO94" s="34"/>
      <c r="DP94" s="47"/>
      <c r="DQ94" s="34"/>
      <c r="DR94" s="47"/>
      <c r="DS94" s="4"/>
      <c r="DT94" s="47"/>
      <c r="DU94" s="47"/>
      <c r="DV94" s="2" t="str">
        <f t="shared" si="9"/>
        <v/>
      </c>
      <c r="DW94" s="47"/>
      <c r="DX94" s="2" t="str">
        <f>IFERROR(IF(B94&lt;&gt;"", IF(ISNUMBER(SEARCH("s", LOWER(INDEX(Paste_Here!M$2:M$600, MATCH(B94, Paste_Here!A$2:A$600, 0))))), "Yes", IF(INDEX(Paste_Here!M$2:M$600, MATCH(B94, Paste_Here!A$2:A$600, 0))&lt;&gt;"", "No", "")), ""), "")</f>
        <v/>
      </c>
      <c r="DY94" s="47"/>
      <c r="DZ94" s="2" t="str">
        <f>IFERROR(IF(B94&lt;&gt;"", IF(ISNUMBER(SEARCH("yes", LOWER(INDEX(Paste_Here!F$2:F$600, MATCH(B94, Paste_Here!A$2:A$600, 0))))), "Yes", IF(ISNUMBER(SEARCH("no", LOWER(INDEX(Paste_Here!F$2:F$600, MATCH(B94, Paste_Here!A$2:A$600, 0))))), "No", "")), ""), "")</f>
        <v/>
      </c>
      <c r="EA94" s="47"/>
      <c r="EB94" s="2" t="str">
        <f>IFERROR(IF(B94&lt;&gt;"", IF(ISNUMBER(SEARCH("english language learner", LOWER(INDEX(Paste_Here!C$2:C$600, MATCH(B94, Paste_Here!A$2:A$600, 0))))), "Yes", ""), ""), "")</f>
        <v/>
      </c>
      <c r="EC94" s="47"/>
      <c r="ED94" s="2" t="str">
        <f>IFERROR(IF(B94&lt;&gt;"", IF(OR(ISNUMBER(SEARCH("b", LOWER(INDEX(Paste_Here!K$2:K$600, MATCH(B94, Paste_Here!A$2:A$600, 0))))), ISNUMBER(SEARCH("h", LOWER(INDEX(Paste_Here!K$2:K$600, MATCH(B94, Paste_Here!A$2:A$600, 0))))), ISNUMBER(SEARCH("i", LOWER(INDEX(Paste_Here!K$2:K$600, MATCH(B94, Paste_Here!A$2:A$600, 0)))))), "Yes", IF(INDEX(Paste_Here!K$2:K$600, MATCH(B94, Paste_Here!A$2:A$600, 0))&lt;&gt;"", "No", "")), ""), "")</f>
        <v/>
      </c>
      <c r="EE94" s="47"/>
      <c r="EF94" s="34" t="str">
        <f>IFERROR(IF(B94&lt;&gt;"", IF(ISNUMBER(SEARCH("yes", LOWER(INDEX(Paste_Here!L$2:L$600, MATCH(B94, Paste_Here!A$2:A$600, 0))))), "Yes", IF(ISNUMBER(SEARCH("no", LOWER(INDEX(Paste_Here!L$2:L$600, MATCH(B94, Paste_Here!A$2:A$600, 0))))), "No", "")), ""), "")</f>
        <v/>
      </c>
      <c r="EG94" s="47"/>
      <c r="EH94" s="2" t="str">
        <f>IFERROR(IF(B94&lt;&gt;"", IF(ISNUMBER(SEARCH("transitional 2", LOWER(INDEX(Paste_Here!C$2:C$600, MATCH(B94, Paste_Here!A$2:A$600, 0))))), "T2", IF(ISNUMBER(SEARCH("transitional 1", LOWER(INDEX(Paste_Here!C$2:C$600, MATCH(B94, Paste_Here!A$2:A$600, 0))))), "T1", IF(ISNUMBER(SEARCH("waived ell services", LOWER(INDEX(Paste_Here!C$2:C$600, MATCH(B94, Paste_Here!A$2:A$600, 0))))), "W", ""))), ""), "")</f>
        <v/>
      </c>
      <c r="EI94" s="47"/>
      <c r="EJ94" s="2" t="str">
        <f>IFERROR(IF(B94&lt;&gt;"", IF(AND(INDEX(Paste_Here!AG$2:AG$600, MATCH(B94, Paste_Here!A$2:A$600, 0))&lt;&gt;"", ISNUMBER(VALUE(INDEX(Paste_Here!AG$2:AG$600, MATCH(B94, Paste_Here!A$2:A$600, 0))))), INDEX(Paste_Here!AG$2:AG$600, MATCH(B94, Paste_Here!A$2:A$600, 0)), ""), ""), "")</f>
        <v/>
      </c>
      <c r="EK94" s="47"/>
      <c r="EL94" s="2" t="str">
        <f>IFERROR(IF(B94&lt;&gt;"", IF(AND(INDEX(Paste_Here!AL$2:AL$600, MATCH(B94, Paste_Here!A$2:A$600, 0))&lt;&gt;"", ISNUMBER(VALUE(INDEX(Paste_Here!AL$2:AL$600, MATCH(B94, Paste_Here!A$2:A$600, 0))))), INDEX(Paste_Here!AL$2:AL$600, MATCH(B94, Paste_Here!A$2:A$600, 0)), ""), ""), "")</f>
        <v/>
      </c>
      <c r="EM94" s="47"/>
      <c r="FA94" s="4" t="str" cm="1">
        <f t="array" ref="FA94">IFERROR(INDEX(Paste_Here!$B$2:$B$600, MATCH(0, COUNTIF(FA$4:FA93, Paste_Here!$B$2:$B$600) + IF(Paste_Here!$B$2:$B$600="", 1, 0), 0)), "")</f>
        <v/>
      </c>
      <c r="FB94" s="4" t="str">
        <f>IF(FA94&lt;&gt;"", INDEX(Paste_Here!$A$2:$A$600, MATCH(FA94, Paste_Here!$B$2:$B$600, 0)), "")</f>
        <v/>
      </c>
      <c r="FC94" s="4" t="str">
        <f t="shared" si="10"/>
        <v/>
      </c>
      <c r="FD94" s="4" t="str" cm="1">
        <f t="array" ref="FD94">IFERROR(INDEX($FC$5:$FC$600, MATCH(SMALL(IF($FC$5:$FC$600&lt;&gt;"", COUNTIF($FC$5:$FC$600, "&lt;"&amp;$FC$5:$FC$600)+1), ROW()-ROW($FD$5)+1), COUNTIF($FC$5:$FC$600, "&lt;"&amp;$FC$5:$FC$600)+1, 0)), "")</f>
        <v/>
      </c>
      <c r="FF94" s="2" t="str">
        <f>IFERROR(IF(B94&lt;&gt;"", IF(AND(INDEX(Paste_Here!AH$2:AH$600, MATCH(B94, Paste_Here!A$2:A$600, 0))&lt;&gt;"", ISNUMBER(VALUE(INDEX(Paste_Here!AH$2:AH$600, MATCH(B94, Paste_Here!A$2:A$600, 0))))), INDEX(Paste_Here!AH$2:AH$600, MATCH(B94, Paste_Here!A$2:A$600, 0)), ""), ""), "")</f>
        <v/>
      </c>
      <c r="FG94" s="47"/>
      <c r="FH94" s="2" t="str">
        <f>IFERROR(IF(B94&lt;&gt;"", IF(AND(INDEX(Paste_Here!AM$2:AM$600, MATCH(B94, Paste_Here!A$2:A$600, 0))&lt;&gt;"", ISNUMBER(VALUE(INDEX(Paste_Here!AM$2:AM$600, MATCH(B94, Paste_Here!A$2:A$600, 0))))), INDEX(Paste_Here!AM$2:AM$600, MATCH(B94, Paste_Here!A$2:A$600, 0)), ""), ""), "")</f>
        <v/>
      </c>
      <c r="FI94" s="47"/>
      <c r="FJ94" s="47"/>
      <c r="FK94" s="2" t="str">
        <f t="shared" si="11"/>
        <v/>
      </c>
      <c r="FL94" s="47"/>
      <c r="FM94" s="2" t="str">
        <f>IFERROR(IF(B94&lt;&gt;"", IF(ISNUMBER(VALUE(INDEX(Paste_Here!H$2:H$600, MATCH(B94, Paste_Here!A$2:A$600, 0)))), IF(VALUE(INDEX(Paste_Here!H$2:H$600, MATCH(B94, Paste_Here!A$2:A$600, 0)))=0, "No", IF(AND(VALUE(INDEX(Paste_Here!H$2:H$600, MATCH(B94, Paste_Here!A$2:A$600, 0)))&gt;=1, VALUE(INDEX(Paste_Here!H$2:H$600, MATCH(B94, Paste_Here!A$2:A$600, 0)))&lt;=4), VALUE(INDEX(Paste_Here!H$2:H$600, MATCH(B94, Paste_Here!A$2:A$600, 0))), "")), ""), ""), "")</f>
        <v/>
      </c>
      <c r="FN94" s="47"/>
      <c r="FO94" s="34" t="str">
        <f>IFERROR(IF(B94&lt;&gt;"", IF(ISNUMBER(VALUE(INDEX(Paste_Here!I$2:I$600, MATCH(B94, Paste_Here!A$2:A$600, 0)))), IF(VALUE(INDEX(Paste_Here!I$2:I$600, MATCH(B94, Paste_Here!A$2:A$600, 0)))=0, "No", IF(AND(VALUE(INDEX(Paste_Here!I$2:I$600, MATCH(B94, Paste_Here!A$2:A$600, 0)))&gt;=1, VALUE(INDEX(Paste_Here!I$2:I$600, MATCH(B94, Paste_Here!A$2:A$600, 0)))&lt;=4), VALUE(INDEX(Paste_Here!I$2:I$600, MATCH(B94, Paste_Here!A$2:A$600, 0))), "")), ""), ""), "")</f>
        <v/>
      </c>
      <c r="FP94" s="47"/>
      <c r="FQ94" s="2"/>
      <c r="FR94" s="47"/>
      <c r="FS94" s="2"/>
      <c r="FT94" s="47"/>
      <c r="FU94" s="2"/>
      <c r="FV94" s="47"/>
      <c r="FW94" s="2"/>
      <c r="FX94" s="47"/>
      <c r="FY94" s="2"/>
      <c r="FZ94" s="47"/>
      <c r="GA94" s="2"/>
      <c r="GB94" s="47"/>
      <c r="GU94" s="2"/>
      <c r="GV94" s="47"/>
      <c r="GW94" s="2"/>
      <c r="GX94" s="47"/>
    </row>
    <row r="95" spans="1:206" ht="11.65">
      <c r="A95" s="47"/>
      <c r="B95" s="2" t="str">
        <f t="shared" si="6"/>
        <v/>
      </c>
      <c r="C95" s="47"/>
      <c r="D95" s="2" t="str">
        <f>IFERROR(IF(B95&lt;&gt;"", IF(COUNTIF(INDEX(Paste_Here!N$2:O$600, MATCH(B95, Paste_Here!A$2:A$600, 0), 0), "yes") &gt; 0, "No", IF(COUNTIF(INDEX(Paste_Here!N$2:O$600, MATCH(B95, Paste_Here!A$2:A$600, 0), 0), "no") &gt; 0, "Yes", "")), ""), "")</f>
        <v/>
      </c>
      <c r="E95" s="47"/>
      <c r="F95" s="84" t="str">
        <f>IFERROR(IF(B95&lt;&gt;"", IF(AND(INDEX(Paste_Here!P$2:P$600, MATCH(B95, Paste_Here!A$2:A$600, 0))&lt;&gt;"", ISNUMBER(VALUE(INDEX(Paste_Here!P$2:P$600, MATCH(B95, Paste_Here!A$2:A$600, 0))))), INDEX(Paste_Here!P$2:P$600, MATCH(B95, Paste_Here!A$2:A$600, 0)), ""), ""), "")</f>
        <v/>
      </c>
      <c r="G95" s="47"/>
      <c r="H95" s="2" t="str">
        <f>IFERROR(IF(B95&lt;&gt;"", IF(ISNUMBER(SEARCH("highrisk", LOWER(INDEX(Paste_Here!Q$2:Q$600, MATCH(B95, Paste_Here!A$2:A$600, 0))))), "High Risk", IF(ISNUMBER(SEARCH("lowrisk", LOWER(INDEX(Paste_Here!Q$2:Q$600, MATCH(B95, Paste_Here!A$2:A$600, 0))))), "Low Risk", IF(ISNUMBER(SEARCH("somerisk", LOWER(INDEX(Paste_Here!Q$2:Q$600, MATCH(B95, Paste_Here!A$2:A$600, 0))))), "Some Risk", ""))), ""), "")</f>
        <v/>
      </c>
      <c r="I95" s="47"/>
      <c r="J95" s="2"/>
      <c r="K95" s="47"/>
      <c r="L95" s="2"/>
      <c r="M95" s="47"/>
      <c r="N95" s="2"/>
      <c r="O95" s="47"/>
      <c r="P95" s="2" t="str">
        <f>IFERROR(IF(B95&lt;&gt;"", IF(AND(ISNUMBER(VALUE(INDEX(Paste_Here!R$2:R$600, MATCH(B95, Paste_Here!A$2:A$600, 0)))), INDEX(Paste_Here!R$2:R$600, MATCH(B95, Paste_Here!A$2:A$600, 0)) &lt;&gt; ""), VALUE(INDEX(Paste_Here!R$2:R$600, MATCH(B95, Paste_Here!A$2:A$600, 0))), ""), ""), "")</f>
        <v/>
      </c>
      <c r="Q95" s="47"/>
      <c r="R95" s="2"/>
      <c r="S95" s="47"/>
      <c r="W95" s="47"/>
      <c r="X95" s="2"/>
      <c r="Y95" s="47"/>
      <c r="Z95" s="2" t="str">
        <f>IFERROR(IF(B95&lt;&gt;"", IF(AND(INDEX(Paste_Here!S$2:S$600, MATCH(B95, Paste_Here!A$2:A$600, 0))&lt;&gt;"", ISNUMBER(VALUE(INDEX(Paste_Here!S$2:S$600, MATCH(B95, Paste_Here!A$2:A$600, 0))))), INDEX(Paste_Here!S$2:S$600, MATCH(B95, Paste_Here!A$2:A$600, 0)), ""), ""), "")</f>
        <v/>
      </c>
      <c r="AA95" s="47"/>
      <c r="AB95" s="2" t="str">
        <f>IFERROR(IF(B95&lt;&gt;"", IF(ISNUMBER(SEARCH("highrisk", LOWER(INDEX(Paste_Here!T$2:T$600, MATCH(B95, Paste_Here!A$2:A$600, 0))))), "High Risk", IF(ISNUMBER(SEARCH("lowrisk", LOWER(INDEX(Paste_Here!T$2:T$600, MATCH(B95, Paste_Here!A$2:A$600, 0))))), "Low Risk", IF(ISNUMBER(SEARCH("somerisk", LOWER(INDEX(Paste_Here!T$2:T$600, MATCH(B95, Paste_Here!A$2:A$600, 0))))), "Some Risk", IF(ISNUMBER(SEARCH("OT", LOWER(INDEX(Paste_Here!T$2:T$600, MATCH(B95, Paste_Here!A$2:A$600, 0))))), "On Track", "")))), ""), "")</f>
        <v/>
      </c>
      <c r="AC95" s="47"/>
      <c r="AD95" s="2"/>
      <c r="AE95" s="47"/>
      <c r="AF95" s="2"/>
      <c r="AG95" s="47"/>
      <c r="AH95" s="2"/>
      <c r="AI95" s="47"/>
      <c r="AJ95" s="2" t="str" cm="1">
        <f t="array" aca="1" ref="AJ95" ca="1">IFERROR(IF(ISNUMBER(SEARCH("BR", INDEX(Paste_Here!AB$2:AB$210, MATCH(B95, Paste_Here!A$2:A$210, 0)))), -1, 1) * VALUE(_xlfn.TEXTJOIN("", TRUE, IF(ISNUMBER(--MID(INDEX(Paste_Here!AB$2:AB$210, MATCH(B95, Paste_Here!A$2:A$210, 0)), ROW(INDIRECT("1:"&amp;LEN(INDEX(Paste_Here!AB$2:AB$210, MATCH(B95, Paste_Here!A$2:A$210, 0))))), 1)), MID(INDEX(Paste_Here!AB$2:AB$210, MATCH(B95, Paste_Here!A$2:A$210, 0)), ROW(INDIRECT("1:"&amp;LEN(INDEX(Paste_Here!AB$2:AB$210, MATCH(B95, Paste_Here!A$2:A$210, 0))))), 1), ""))), "")</f>
        <v/>
      </c>
      <c r="AK95" s="47"/>
      <c r="AL95" s="34" t="str">
        <f>IFERROR(IF(B95&lt;&gt;"", IF(AND(INDEX(Paste_Here!AF$2:AF$600, MATCH(B95, Paste_Here!A$2:A$600, 0))&lt;&gt;"", ISNUMBER(VALUE(INDEX(Paste_Here!AF$2:AF$600, MATCH(B95, Paste_Here!A$2:A$600, 0))))), INDEX(Paste_Here!AF$2:AF$600, MATCH(B95, Paste_Here!A$2:A$600, 0)), ""), ""), "")</f>
        <v/>
      </c>
      <c r="AM95" s="47"/>
      <c r="AN95" s="47"/>
      <c r="AO95" s="2" t="str">
        <f t="shared" si="7"/>
        <v/>
      </c>
      <c r="AP95" s="47"/>
      <c r="AQ95" s="34" t="str">
        <f>IFERROR(IF(B95&lt;&gt;"", IF(COUNTIF(INDEX(Paste_Here!X$2:Y$600, MATCH(B95, Paste_Here!A$2:A$600, 0), 0), "yes") &gt; 0, "No", IF(COUNTIF(INDEX(Paste_Here!X$2:Y$600, MATCH(B95, Paste_Here!A$2:A$600, 0), 0), "no") &gt; 0, "Yes", "")), ""), "")</f>
        <v/>
      </c>
      <c r="AR95" s="47"/>
      <c r="AS95" s="34" t="str">
        <f>IFERROR(IF(B95&lt;&gt;"", IF(AND(INDEX(Paste_Here!U$2:U$600, MATCH(B95, Paste_Here!A$2:A$600, 0))&lt;&gt;"", ISNUMBER(VALUE(INDEX(Paste_Here!U$2:U$600, MATCH(B95, Paste_Here!A$2:A$600, 0))))), INDEX(Paste_Here!U$2:U$600, MATCH(B95, Paste_Here!A$2:A$600, 0)), ""), ""), "")</f>
        <v/>
      </c>
      <c r="AT95" s="47"/>
      <c r="AU95" s="34" t="str">
        <f>IFERROR(IF(B95&lt;&gt;"", IF(ISNUMBER(SEARCH("highrisk", LOWER(INDEX(Paste_Here!V$2:V$600, MATCH(B95, Paste_Here!A$2:A$600, 0))))), "High Risk", IF(ISNUMBER(SEARCH("lowrisk", LOWER(INDEX(Paste_Here!V$2:V$600, MATCH(B95, Paste_Here!A$2:A$600, 0))))), "Low Risk", IF(ISNUMBER(SEARCH("somerisk", LOWER(INDEX(Paste_Here!V$2:V$600, MATCH(B95, Paste_Here!A$2:A$600, 0))))), "Some Risk", ""))), ""), "")</f>
        <v/>
      </c>
      <c r="AV95" s="47"/>
      <c r="AW95" s="34" t="str">
        <f>IFERROR(IF(B95&lt;&gt;"", IF(AND(ISNUMBER(VALUE(INDEX(Paste_Here!W$2:W$600, MATCH(B95, Paste_Here!A$2:A$600, 0)))), INDEX(Paste_Here!W$2:W$600, MATCH(B95, Paste_Here!A$2:A$600, 0)) &lt;&gt; ""), VALUE(INDEX(Paste_Here!W$2:W$600, MATCH(B95, Paste_Here!A$2:A$600, 0))), ""), ""), "")</f>
        <v/>
      </c>
      <c r="AX95" s="47"/>
      <c r="BA95" s="2" t="str">
        <f>IFERROR(IF(B95&lt;&gt;"", IF(AND(INDEX(Paste_Here!AI$2:AI$600, MATCH(B95, Paste_Here!A$2:A$600, 0))&lt;&gt;"", ISNUMBER(VALUE(INDEX(Paste_Here!AI$2:AI$600, MATCH(B95, Paste_Here!A$2:A$600, 0))))), INDEX(Paste_Here!AI$2:AI$600, MATCH(B95, Paste_Here!A$2:A$600, 0)), ""), ""), "")</f>
        <v/>
      </c>
      <c r="BB95" s="47"/>
      <c r="BC95" s="34" t="str">
        <f>IFERROR(IF(B95&lt;&gt;"", IF(ISNUMBER(SEARCH("highrisk", LOWER(INDEX(Paste_Here!AJ$2:AJ$600, MATCH(B95, Paste_Here!A$2:A$600, 0))))), "High Risk", IF(ISNUMBER(SEARCH("lowrisk", LOWER(INDEX(Paste_Here!AJ$2:AJ$600, MATCH(B95, Paste_Here!A$2:A$600, 0))))), "Low Risk", IF(ISNUMBER(SEARCH("somerisk", LOWER(INDEX(Paste_Here!AJ$2:AJ$600, MATCH(B95, Paste_Here!A$2:A$600, 0))))), "Some Risk", IF(ISNUMBER(SEARCH("OT", LOWER(INDEX(Paste_Here!AJ$2:AJ$600, MATCH(B95, Paste_Here!A$2:A$600, 0))))), "On Track", "")))), ""), "")</f>
        <v/>
      </c>
      <c r="BD95" s="47"/>
      <c r="BE95" s="34" t="str">
        <f>IFERROR(IF(B95&lt;&gt;"", IF(AND(INDEX(Paste_Here!AK$2:AK$600, MATCH(B95, Paste_Here!A$2:A$600, 0))&lt;&gt;"", ISNUMBER(VALUE(INDEX(Paste_Here!AK$2:AK$600, MATCH(B95, Paste_Here!A$2:A$600, 0))))), INDEX(Paste_Here!AK$2:AK$600, MATCH(B95, Paste_Here!A$2:A$600, 0)), ""), ""), "")</f>
        <v/>
      </c>
      <c r="BF95" s="47"/>
      <c r="BG95" s="34" t="str" cm="1">
        <f t="array" aca="1" ref="BG95" ca="1">IFERROR(IF(B95&lt;&gt;"", IF(INDEX(Paste_Here!AE$2:AE$600, MATCH(B95, Paste_Here!A$2:A$600, 0))&lt;&gt;"", IF(LEFT(INDEX(Paste_Here!AE$2:AE$600, MATCH(B95, Paste_Here!A$2:A$600, 0)), 2)="EM", -1, 1) * VALUE(_xlfn.TEXTJOIN("", TRUE, IF(ISNUMBER(MID(INDEX(Paste_Here!AE$2:AE$600, MATCH(B95, Paste_Here!A$2:A$600, 0)), ROW(INDIRECT("1:"&amp;LEN(INDEX(Paste_Here!AE$2:AE$600, MATCH(B95, Paste_Here!A$2:A$600, 0))))), 1)*1), MID(INDEX(Paste_Here!AE$2:AE$600, MATCH(B95, Paste_Here!A$2:A$600, 0)), ROW(INDIRECT("1:"&amp;LEN(INDEX(Paste_Here!AE$2:AE$600, MATCH(B95, Paste_Here!A$2:A$600, 0))))), 1), ""))), ""), ""), "")</f>
        <v/>
      </c>
      <c r="BH95" s="47"/>
      <c r="BJ95" s="47"/>
      <c r="BK95" s="2" t="str">
        <f t="shared" si="8"/>
        <v/>
      </c>
      <c r="BL95" s="47"/>
      <c r="BM95" s="34" t="str">
        <f>IFERROR(IF(B95&lt;&gt;"", IF(AND(INDEX(Paste_Here!Z$2:Z$600, MATCH(B95, Paste_Here!A$2:A$600, 0))&lt;&gt;"", ISNUMBER(VALUE(INDEX(Paste_Here!Z$2:Z$600, MATCH(B95, Paste_Here!A$2:A$600, 0))))), INDEX(Paste_Here!Z$2:Z$600, MATCH(B95, Paste_Here!A$2:A$600, 0)), ""), ""), "")</f>
        <v/>
      </c>
      <c r="BN95" s="47"/>
      <c r="BO95" s="34" t="str">
        <f>IFERROR(IF(B95&lt;&gt;"", IF(ISNUMBER(SEARCH("highrisk", LOWER(INDEX(Paste_Here!AA$2:AA$600, MATCH(B95, Paste_Here!A$2:A$600, 0))))), "High Risk", IF(ISNUMBER(SEARCH("lowrisk", LOWER(INDEX(Paste_Here!AA$2:AA$600, MATCH(B95, Paste_Here!A$2:A$600, 0))))), "Low Risk", IF(ISNUMBER(SEARCH("somerisk", LOWER(INDEX(Paste_Here!AA$2:AA$600, MATCH(B95, Paste_Here!A$2:A$600, 0))))), "Some Risk", IF(ISNUMBER(SEARCH("OT", LOWER(INDEX(Paste_Here!AA$2:AA$600, MATCH(B95, Paste_Here!A$2:A$600, 0))))), "On Track", "")))), ""), "")</f>
        <v/>
      </c>
      <c r="BP95" s="47"/>
      <c r="BQ95" s="34" t="str">
        <f>IFERROR(IF(B95&lt;&gt;"", IF(AND(INDEX(Paste_Here!AC$2:AC$600, MATCH(B95, Paste_Here!A$2:A$600, 0))&lt;&gt;"", ISNUMBER(VALUE(INDEX(Paste_Here!AC$2:AC$600, MATCH(B95, Paste_Here!A$2:A$600, 0))))), INDEX(Paste_Here!AC$2:AC$600, MATCH(B95, Paste_Here!A$2:A$600, 0)), ""), ""), "")</f>
        <v/>
      </c>
      <c r="BR95" s="47"/>
      <c r="BS95" s="34" t="str">
        <f>IFERROR(IF(B95&lt;&gt;"", IF(ISNUMBER(SEARCH("highrisk", LOWER(INDEX(Paste_Here!AD$2:AD$600, MATCH(B95, Paste_Here!A$2:A$600, 0))))), "High Risk", IF(ISNUMBER(SEARCH("lowrisk", LOWER(INDEX(Paste_Here!AD$2:AD$600, MATCH(B95, Paste_Here!A$2:A$600, 0))))), "Low Risk", IF(ISNUMBER(SEARCH("somerisk", LOWER(INDEX(Paste_Here!AD$2:AD$600, MATCH(B95, Paste_Here!A$2:A$600, 0))))), "Some Risk", IF(ISNUMBER(SEARCH("OT", LOWER(INDEX(Paste_Here!AD$2:AD$600, MATCH(B95, Paste_Here!A$2:A$600, 0))))), "On Track", "")))), ""), "")</f>
        <v/>
      </c>
      <c r="BT95" s="47"/>
      <c r="BU95" s="34"/>
      <c r="BV95" s="47"/>
      <c r="BW95" s="34"/>
      <c r="BX95" s="47"/>
      <c r="BY95" s="34"/>
      <c r="BZ95" s="47"/>
      <c r="CA95" s="34"/>
      <c r="CB95" s="49"/>
      <c r="CE95" s="47"/>
      <c r="CF95" s="2"/>
      <c r="CG95" s="47"/>
      <c r="CH95" s="34"/>
      <c r="CI95" s="47"/>
      <c r="CJ95" s="34"/>
      <c r="CK95" s="47"/>
      <c r="CL95" s="34"/>
      <c r="CM95" s="47"/>
      <c r="CN95" s="34"/>
      <c r="CO95" s="47"/>
      <c r="CP95" s="34"/>
      <c r="CQ95" s="47"/>
      <c r="CR95" s="34"/>
      <c r="CS95" s="47"/>
      <c r="CT95" s="34"/>
      <c r="CU95" s="47"/>
      <c r="CV95" s="34"/>
      <c r="CW95" s="47"/>
      <c r="CZ95" s="47"/>
      <c r="DA95" s="2"/>
      <c r="DB95" s="47"/>
      <c r="DC95" s="34"/>
      <c r="DD95" s="47"/>
      <c r="DE95" s="34"/>
      <c r="DF95" s="47"/>
      <c r="DG95" s="34"/>
      <c r="DH95" s="47"/>
      <c r="DI95" s="34"/>
      <c r="DJ95" s="47"/>
      <c r="DK95" s="34"/>
      <c r="DL95" s="47"/>
      <c r="DM95" s="34"/>
      <c r="DN95" s="47"/>
      <c r="DO95" s="34"/>
      <c r="DP95" s="47"/>
      <c r="DQ95" s="34"/>
      <c r="DR95" s="47"/>
      <c r="DS95" s="4"/>
      <c r="DT95" s="47"/>
      <c r="DU95" s="47"/>
      <c r="DV95" s="2" t="str">
        <f t="shared" si="9"/>
        <v/>
      </c>
      <c r="DW95" s="47"/>
      <c r="DX95" s="2" t="str">
        <f>IFERROR(IF(B95&lt;&gt;"", IF(ISNUMBER(SEARCH("s", LOWER(INDEX(Paste_Here!M$2:M$600, MATCH(B95, Paste_Here!A$2:A$600, 0))))), "Yes", IF(INDEX(Paste_Here!M$2:M$600, MATCH(B95, Paste_Here!A$2:A$600, 0))&lt;&gt;"", "No", "")), ""), "")</f>
        <v/>
      </c>
      <c r="DY95" s="47"/>
      <c r="DZ95" s="2" t="str">
        <f>IFERROR(IF(B95&lt;&gt;"", IF(ISNUMBER(SEARCH("yes", LOWER(INDEX(Paste_Here!F$2:F$600, MATCH(B95, Paste_Here!A$2:A$600, 0))))), "Yes", IF(ISNUMBER(SEARCH("no", LOWER(INDEX(Paste_Here!F$2:F$600, MATCH(B95, Paste_Here!A$2:A$600, 0))))), "No", "")), ""), "")</f>
        <v/>
      </c>
      <c r="EA95" s="47"/>
      <c r="EB95" s="2" t="str">
        <f>IFERROR(IF(B95&lt;&gt;"", IF(ISNUMBER(SEARCH("english language learner", LOWER(INDEX(Paste_Here!C$2:C$600, MATCH(B95, Paste_Here!A$2:A$600, 0))))), "Yes", ""), ""), "")</f>
        <v/>
      </c>
      <c r="EC95" s="47"/>
      <c r="ED95" s="2" t="str">
        <f>IFERROR(IF(B95&lt;&gt;"", IF(OR(ISNUMBER(SEARCH("b", LOWER(INDEX(Paste_Here!K$2:K$600, MATCH(B95, Paste_Here!A$2:A$600, 0))))), ISNUMBER(SEARCH("h", LOWER(INDEX(Paste_Here!K$2:K$600, MATCH(B95, Paste_Here!A$2:A$600, 0))))), ISNUMBER(SEARCH("i", LOWER(INDEX(Paste_Here!K$2:K$600, MATCH(B95, Paste_Here!A$2:A$600, 0)))))), "Yes", IF(INDEX(Paste_Here!K$2:K$600, MATCH(B95, Paste_Here!A$2:A$600, 0))&lt;&gt;"", "No", "")), ""), "")</f>
        <v/>
      </c>
      <c r="EE95" s="47"/>
      <c r="EF95" s="34" t="str">
        <f>IFERROR(IF(B95&lt;&gt;"", IF(ISNUMBER(SEARCH("yes", LOWER(INDEX(Paste_Here!L$2:L$600, MATCH(B95, Paste_Here!A$2:A$600, 0))))), "Yes", IF(ISNUMBER(SEARCH("no", LOWER(INDEX(Paste_Here!L$2:L$600, MATCH(B95, Paste_Here!A$2:A$600, 0))))), "No", "")), ""), "")</f>
        <v/>
      </c>
      <c r="EG95" s="47"/>
      <c r="EH95" s="2" t="str">
        <f>IFERROR(IF(B95&lt;&gt;"", IF(ISNUMBER(SEARCH("transitional 2", LOWER(INDEX(Paste_Here!C$2:C$600, MATCH(B95, Paste_Here!A$2:A$600, 0))))), "T2", IF(ISNUMBER(SEARCH("transitional 1", LOWER(INDEX(Paste_Here!C$2:C$600, MATCH(B95, Paste_Here!A$2:A$600, 0))))), "T1", IF(ISNUMBER(SEARCH("waived ell services", LOWER(INDEX(Paste_Here!C$2:C$600, MATCH(B95, Paste_Here!A$2:A$600, 0))))), "W", ""))), ""), "")</f>
        <v/>
      </c>
      <c r="EI95" s="47"/>
      <c r="EJ95" s="2" t="str">
        <f>IFERROR(IF(B95&lt;&gt;"", IF(AND(INDEX(Paste_Here!AG$2:AG$600, MATCH(B95, Paste_Here!A$2:A$600, 0))&lt;&gt;"", ISNUMBER(VALUE(INDEX(Paste_Here!AG$2:AG$600, MATCH(B95, Paste_Here!A$2:A$600, 0))))), INDEX(Paste_Here!AG$2:AG$600, MATCH(B95, Paste_Here!A$2:A$600, 0)), ""), ""), "")</f>
        <v/>
      </c>
      <c r="EK95" s="47"/>
      <c r="EL95" s="2" t="str">
        <f>IFERROR(IF(B95&lt;&gt;"", IF(AND(INDEX(Paste_Here!AL$2:AL$600, MATCH(B95, Paste_Here!A$2:A$600, 0))&lt;&gt;"", ISNUMBER(VALUE(INDEX(Paste_Here!AL$2:AL$600, MATCH(B95, Paste_Here!A$2:A$600, 0))))), INDEX(Paste_Here!AL$2:AL$600, MATCH(B95, Paste_Here!A$2:A$600, 0)), ""), ""), "")</f>
        <v/>
      </c>
      <c r="EM95" s="47"/>
      <c r="FA95" s="4" t="str" cm="1">
        <f t="array" ref="FA95">IFERROR(INDEX(Paste_Here!$B$2:$B$600, MATCH(0, COUNTIF(FA$4:FA94, Paste_Here!$B$2:$B$600) + IF(Paste_Here!$B$2:$B$600="", 1, 0), 0)), "")</f>
        <v/>
      </c>
      <c r="FB95" s="4" t="str">
        <f>IF(FA95&lt;&gt;"", INDEX(Paste_Here!$A$2:$A$600, MATCH(FA95, Paste_Here!$B$2:$B$600, 0)), "")</f>
        <v/>
      </c>
      <c r="FC95" s="4" t="str">
        <f t="shared" si="10"/>
        <v/>
      </c>
      <c r="FD95" s="4" t="str" cm="1">
        <f t="array" ref="FD95">IFERROR(INDEX($FC$5:$FC$600, MATCH(SMALL(IF($FC$5:$FC$600&lt;&gt;"", COUNTIF($FC$5:$FC$600, "&lt;"&amp;$FC$5:$FC$600)+1), ROW()-ROW($FD$5)+1), COUNTIF($FC$5:$FC$600, "&lt;"&amp;$FC$5:$FC$600)+1, 0)), "")</f>
        <v/>
      </c>
      <c r="FF95" s="2" t="str">
        <f>IFERROR(IF(B95&lt;&gt;"", IF(AND(INDEX(Paste_Here!AH$2:AH$600, MATCH(B95, Paste_Here!A$2:A$600, 0))&lt;&gt;"", ISNUMBER(VALUE(INDEX(Paste_Here!AH$2:AH$600, MATCH(B95, Paste_Here!A$2:A$600, 0))))), INDEX(Paste_Here!AH$2:AH$600, MATCH(B95, Paste_Here!A$2:A$600, 0)), ""), ""), "")</f>
        <v/>
      </c>
      <c r="FG95" s="47"/>
      <c r="FH95" s="2" t="str">
        <f>IFERROR(IF(B95&lt;&gt;"", IF(AND(INDEX(Paste_Here!AM$2:AM$600, MATCH(B95, Paste_Here!A$2:A$600, 0))&lt;&gt;"", ISNUMBER(VALUE(INDEX(Paste_Here!AM$2:AM$600, MATCH(B95, Paste_Here!A$2:A$600, 0))))), INDEX(Paste_Here!AM$2:AM$600, MATCH(B95, Paste_Here!A$2:A$600, 0)), ""), ""), "")</f>
        <v/>
      </c>
      <c r="FI95" s="47"/>
      <c r="FJ95" s="47"/>
      <c r="FK95" s="2" t="str">
        <f t="shared" si="11"/>
        <v/>
      </c>
      <c r="FL95" s="47"/>
      <c r="FM95" s="2" t="str">
        <f>IFERROR(IF(B95&lt;&gt;"", IF(ISNUMBER(VALUE(INDEX(Paste_Here!H$2:H$600, MATCH(B95, Paste_Here!A$2:A$600, 0)))), IF(VALUE(INDEX(Paste_Here!H$2:H$600, MATCH(B95, Paste_Here!A$2:A$600, 0)))=0, "No", IF(AND(VALUE(INDEX(Paste_Here!H$2:H$600, MATCH(B95, Paste_Here!A$2:A$600, 0)))&gt;=1, VALUE(INDEX(Paste_Here!H$2:H$600, MATCH(B95, Paste_Here!A$2:A$600, 0)))&lt;=4), VALUE(INDEX(Paste_Here!H$2:H$600, MATCH(B95, Paste_Here!A$2:A$600, 0))), "")), ""), ""), "")</f>
        <v/>
      </c>
      <c r="FN95" s="47"/>
      <c r="FO95" s="34" t="str">
        <f>IFERROR(IF(B95&lt;&gt;"", IF(ISNUMBER(VALUE(INDEX(Paste_Here!I$2:I$600, MATCH(B95, Paste_Here!A$2:A$600, 0)))), IF(VALUE(INDEX(Paste_Here!I$2:I$600, MATCH(B95, Paste_Here!A$2:A$600, 0)))=0, "No", IF(AND(VALUE(INDEX(Paste_Here!I$2:I$600, MATCH(B95, Paste_Here!A$2:A$600, 0)))&gt;=1, VALUE(INDEX(Paste_Here!I$2:I$600, MATCH(B95, Paste_Here!A$2:A$600, 0)))&lt;=4), VALUE(INDEX(Paste_Here!I$2:I$600, MATCH(B95, Paste_Here!A$2:A$600, 0))), "")), ""), ""), "")</f>
        <v/>
      </c>
      <c r="FP95" s="47"/>
      <c r="FQ95" s="2"/>
      <c r="FR95" s="47"/>
      <c r="FS95" s="2"/>
      <c r="FT95" s="47"/>
      <c r="FU95" s="2"/>
      <c r="FV95" s="47"/>
      <c r="FW95" s="2"/>
      <c r="FX95" s="47"/>
      <c r="FY95" s="2"/>
      <c r="FZ95" s="47"/>
      <c r="GA95" s="2"/>
      <c r="GB95" s="47"/>
      <c r="GU95" s="2"/>
      <c r="GV95" s="47"/>
      <c r="GW95" s="2"/>
      <c r="GX95" s="47"/>
    </row>
    <row r="96" spans="1:206" ht="11.65">
      <c r="A96" s="47"/>
      <c r="B96" s="2" t="str">
        <f t="shared" si="6"/>
        <v/>
      </c>
      <c r="C96" s="47"/>
      <c r="D96" s="2" t="str">
        <f>IFERROR(IF(B96&lt;&gt;"", IF(COUNTIF(INDEX(Paste_Here!N$2:O$600, MATCH(B96, Paste_Here!A$2:A$600, 0), 0), "yes") &gt; 0, "No", IF(COUNTIF(INDEX(Paste_Here!N$2:O$600, MATCH(B96, Paste_Here!A$2:A$600, 0), 0), "no") &gt; 0, "Yes", "")), ""), "")</f>
        <v/>
      </c>
      <c r="E96" s="47"/>
      <c r="F96" s="84" t="str">
        <f>IFERROR(IF(B96&lt;&gt;"", IF(AND(INDEX(Paste_Here!P$2:P$600, MATCH(B96, Paste_Here!A$2:A$600, 0))&lt;&gt;"", ISNUMBER(VALUE(INDEX(Paste_Here!P$2:P$600, MATCH(B96, Paste_Here!A$2:A$600, 0))))), INDEX(Paste_Here!P$2:P$600, MATCH(B96, Paste_Here!A$2:A$600, 0)), ""), ""), "")</f>
        <v/>
      </c>
      <c r="G96" s="47"/>
      <c r="H96" s="2" t="str">
        <f>IFERROR(IF(B96&lt;&gt;"", IF(ISNUMBER(SEARCH("highrisk", LOWER(INDEX(Paste_Here!Q$2:Q$600, MATCH(B96, Paste_Here!A$2:A$600, 0))))), "High Risk", IF(ISNUMBER(SEARCH("lowrisk", LOWER(INDEX(Paste_Here!Q$2:Q$600, MATCH(B96, Paste_Here!A$2:A$600, 0))))), "Low Risk", IF(ISNUMBER(SEARCH("somerisk", LOWER(INDEX(Paste_Here!Q$2:Q$600, MATCH(B96, Paste_Here!A$2:A$600, 0))))), "Some Risk", ""))), ""), "")</f>
        <v/>
      </c>
      <c r="I96" s="47"/>
      <c r="J96" s="2"/>
      <c r="K96" s="47"/>
      <c r="L96" s="2"/>
      <c r="M96" s="47"/>
      <c r="N96" s="2"/>
      <c r="O96" s="47"/>
      <c r="P96" s="2" t="str">
        <f>IFERROR(IF(B96&lt;&gt;"", IF(AND(ISNUMBER(VALUE(INDEX(Paste_Here!R$2:R$600, MATCH(B96, Paste_Here!A$2:A$600, 0)))), INDEX(Paste_Here!R$2:R$600, MATCH(B96, Paste_Here!A$2:A$600, 0)) &lt;&gt; ""), VALUE(INDEX(Paste_Here!R$2:R$600, MATCH(B96, Paste_Here!A$2:A$600, 0))), ""), ""), "")</f>
        <v/>
      </c>
      <c r="Q96" s="47"/>
      <c r="R96" s="2"/>
      <c r="S96" s="47"/>
      <c r="W96" s="47"/>
      <c r="X96" s="2"/>
      <c r="Y96" s="47"/>
      <c r="Z96" s="2" t="str">
        <f>IFERROR(IF(B96&lt;&gt;"", IF(AND(INDEX(Paste_Here!S$2:S$600, MATCH(B96, Paste_Here!A$2:A$600, 0))&lt;&gt;"", ISNUMBER(VALUE(INDEX(Paste_Here!S$2:S$600, MATCH(B96, Paste_Here!A$2:A$600, 0))))), INDEX(Paste_Here!S$2:S$600, MATCH(B96, Paste_Here!A$2:A$600, 0)), ""), ""), "")</f>
        <v/>
      </c>
      <c r="AA96" s="47"/>
      <c r="AB96" s="2" t="str">
        <f>IFERROR(IF(B96&lt;&gt;"", IF(ISNUMBER(SEARCH("highrisk", LOWER(INDEX(Paste_Here!T$2:T$600, MATCH(B96, Paste_Here!A$2:A$600, 0))))), "High Risk", IF(ISNUMBER(SEARCH("lowrisk", LOWER(INDEX(Paste_Here!T$2:T$600, MATCH(B96, Paste_Here!A$2:A$600, 0))))), "Low Risk", IF(ISNUMBER(SEARCH("somerisk", LOWER(INDEX(Paste_Here!T$2:T$600, MATCH(B96, Paste_Here!A$2:A$600, 0))))), "Some Risk", IF(ISNUMBER(SEARCH("OT", LOWER(INDEX(Paste_Here!T$2:T$600, MATCH(B96, Paste_Here!A$2:A$600, 0))))), "On Track", "")))), ""), "")</f>
        <v/>
      </c>
      <c r="AC96" s="47"/>
      <c r="AD96" s="2"/>
      <c r="AE96" s="47"/>
      <c r="AF96" s="2"/>
      <c r="AG96" s="47"/>
      <c r="AH96" s="2"/>
      <c r="AI96" s="47"/>
      <c r="AJ96" s="2" t="str" cm="1">
        <f t="array" aca="1" ref="AJ96" ca="1">IFERROR(IF(ISNUMBER(SEARCH("BR", INDEX(Paste_Here!AB$2:AB$210, MATCH(B96, Paste_Here!A$2:A$210, 0)))), -1, 1) * VALUE(_xlfn.TEXTJOIN("", TRUE, IF(ISNUMBER(--MID(INDEX(Paste_Here!AB$2:AB$210, MATCH(B96, Paste_Here!A$2:A$210, 0)), ROW(INDIRECT("1:"&amp;LEN(INDEX(Paste_Here!AB$2:AB$210, MATCH(B96, Paste_Here!A$2:A$210, 0))))), 1)), MID(INDEX(Paste_Here!AB$2:AB$210, MATCH(B96, Paste_Here!A$2:A$210, 0)), ROW(INDIRECT("1:"&amp;LEN(INDEX(Paste_Here!AB$2:AB$210, MATCH(B96, Paste_Here!A$2:A$210, 0))))), 1), ""))), "")</f>
        <v/>
      </c>
      <c r="AK96" s="47"/>
      <c r="AL96" s="34" t="str">
        <f>IFERROR(IF(B96&lt;&gt;"", IF(AND(INDEX(Paste_Here!AF$2:AF$600, MATCH(B96, Paste_Here!A$2:A$600, 0))&lt;&gt;"", ISNUMBER(VALUE(INDEX(Paste_Here!AF$2:AF$600, MATCH(B96, Paste_Here!A$2:A$600, 0))))), INDEX(Paste_Here!AF$2:AF$600, MATCH(B96, Paste_Here!A$2:A$600, 0)), ""), ""), "")</f>
        <v/>
      </c>
      <c r="AM96" s="47"/>
      <c r="AN96" s="47"/>
      <c r="AO96" s="2" t="str">
        <f t="shared" si="7"/>
        <v/>
      </c>
      <c r="AP96" s="47"/>
      <c r="AQ96" s="34" t="str">
        <f>IFERROR(IF(B96&lt;&gt;"", IF(COUNTIF(INDEX(Paste_Here!X$2:Y$600, MATCH(B96, Paste_Here!A$2:A$600, 0), 0), "yes") &gt; 0, "No", IF(COUNTIF(INDEX(Paste_Here!X$2:Y$600, MATCH(B96, Paste_Here!A$2:A$600, 0), 0), "no") &gt; 0, "Yes", "")), ""), "")</f>
        <v/>
      </c>
      <c r="AR96" s="47"/>
      <c r="AS96" s="34" t="str">
        <f>IFERROR(IF(B96&lt;&gt;"", IF(AND(INDEX(Paste_Here!U$2:U$600, MATCH(B96, Paste_Here!A$2:A$600, 0))&lt;&gt;"", ISNUMBER(VALUE(INDEX(Paste_Here!U$2:U$600, MATCH(B96, Paste_Here!A$2:A$600, 0))))), INDEX(Paste_Here!U$2:U$600, MATCH(B96, Paste_Here!A$2:A$600, 0)), ""), ""), "")</f>
        <v/>
      </c>
      <c r="AT96" s="47"/>
      <c r="AU96" s="34" t="str">
        <f>IFERROR(IF(B96&lt;&gt;"", IF(ISNUMBER(SEARCH("highrisk", LOWER(INDEX(Paste_Here!V$2:V$600, MATCH(B96, Paste_Here!A$2:A$600, 0))))), "High Risk", IF(ISNUMBER(SEARCH("lowrisk", LOWER(INDEX(Paste_Here!V$2:V$600, MATCH(B96, Paste_Here!A$2:A$600, 0))))), "Low Risk", IF(ISNUMBER(SEARCH("somerisk", LOWER(INDEX(Paste_Here!V$2:V$600, MATCH(B96, Paste_Here!A$2:A$600, 0))))), "Some Risk", ""))), ""), "")</f>
        <v/>
      </c>
      <c r="AV96" s="47"/>
      <c r="AW96" s="34" t="str">
        <f>IFERROR(IF(B96&lt;&gt;"", IF(AND(ISNUMBER(VALUE(INDEX(Paste_Here!W$2:W$600, MATCH(B96, Paste_Here!A$2:A$600, 0)))), INDEX(Paste_Here!W$2:W$600, MATCH(B96, Paste_Here!A$2:A$600, 0)) &lt;&gt; ""), VALUE(INDEX(Paste_Here!W$2:W$600, MATCH(B96, Paste_Here!A$2:A$600, 0))), ""), ""), "")</f>
        <v/>
      </c>
      <c r="AX96" s="47"/>
      <c r="BA96" s="2" t="str">
        <f>IFERROR(IF(B96&lt;&gt;"", IF(AND(INDEX(Paste_Here!AI$2:AI$600, MATCH(B96, Paste_Here!A$2:A$600, 0))&lt;&gt;"", ISNUMBER(VALUE(INDEX(Paste_Here!AI$2:AI$600, MATCH(B96, Paste_Here!A$2:A$600, 0))))), INDEX(Paste_Here!AI$2:AI$600, MATCH(B96, Paste_Here!A$2:A$600, 0)), ""), ""), "")</f>
        <v/>
      </c>
      <c r="BB96" s="47"/>
      <c r="BC96" s="34" t="str">
        <f>IFERROR(IF(B96&lt;&gt;"", IF(ISNUMBER(SEARCH("highrisk", LOWER(INDEX(Paste_Here!AJ$2:AJ$600, MATCH(B96, Paste_Here!A$2:A$600, 0))))), "High Risk", IF(ISNUMBER(SEARCH("lowrisk", LOWER(INDEX(Paste_Here!AJ$2:AJ$600, MATCH(B96, Paste_Here!A$2:A$600, 0))))), "Low Risk", IF(ISNUMBER(SEARCH("somerisk", LOWER(INDEX(Paste_Here!AJ$2:AJ$600, MATCH(B96, Paste_Here!A$2:A$600, 0))))), "Some Risk", IF(ISNUMBER(SEARCH("OT", LOWER(INDEX(Paste_Here!AJ$2:AJ$600, MATCH(B96, Paste_Here!A$2:A$600, 0))))), "On Track", "")))), ""), "")</f>
        <v/>
      </c>
      <c r="BD96" s="47"/>
      <c r="BE96" s="34" t="str">
        <f>IFERROR(IF(B96&lt;&gt;"", IF(AND(INDEX(Paste_Here!AK$2:AK$600, MATCH(B96, Paste_Here!A$2:A$600, 0))&lt;&gt;"", ISNUMBER(VALUE(INDEX(Paste_Here!AK$2:AK$600, MATCH(B96, Paste_Here!A$2:A$600, 0))))), INDEX(Paste_Here!AK$2:AK$600, MATCH(B96, Paste_Here!A$2:A$600, 0)), ""), ""), "")</f>
        <v/>
      </c>
      <c r="BF96" s="47"/>
      <c r="BG96" s="34" t="str" cm="1">
        <f t="array" aca="1" ref="BG96" ca="1">IFERROR(IF(B96&lt;&gt;"", IF(INDEX(Paste_Here!AE$2:AE$600, MATCH(B96, Paste_Here!A$2:A$600, 0))&lt;&gt;"", IF(LEFT(INDEX(Paste_Here!AE$2:AE$600, MATCH(B96, Paste_Here!A$2:A$600, 0)), 2)="EM", -1, 1) * VALUE(_xlfn.TEXTJOIN("", TRUE, IF(ISNUMBER(MID(INDEX(Paste_Here!AE$2:AE$600, MATCH(B96, Paste_Here!A$2:A$600, 0)), ROW(INDIRECT("1:"&amp;LEN(INDEX(Paste_Here!AE$2:AE$600, MATCH(B96, Paste_Here!A$2:A$600, 0))))), 1)*1), MID(INDEX(Paste_Here!AE$2:AE$600, MATCH(B96, Paste_Here!A$2:A$600, 0)), ROW(INDIRECT("1:"&amp;LEN(INDEX(Paste_Here!AE$2:AE$600, MATCH(B96, Paste_Here!A$2:A$600, 0))))), 1), ""))), ""), ""), "")</f>
        <v/>
      </c>
      <c r="BH96" s="47"/>
      <c r="BJ96" s="47"/>
      <c r="BK96" s="2" t="str">
        <f t="shared" si="8"/>
        <v/>
      </c>
      <c r="BL96" s="47"/>
      <c r="BM96" s="34" t="str">
        <f>IFERROR(IF(B96&lt;&gt;"", IF(AND(INDEX(Paste_Here!Z$2:Z$600, MATCH(B96, Paste_Here!A$2:A$600, 0))&lt;&gt;"", ISNUMBER(VALUE(INDEX(Paste_Here!Z$2:Z$600, MATCH(B96, Paste_Here!A$2:A$600, 0))))), INDEX(Paste_Here!Z$2:Z$600, MATCH(B96, Paste_Here!A$2:A$600, 0)), ""), ""), "")</f>
        <v/>
      </c>
      <c r="BN96" s="47"/>
      <c r="BO96" s="34" t="str">
        <f>IFERROR(IF(B96&lt;&gt;"", IF(ISNUMBER(SEARCH("highrisk", LOWER(INDEX(Paste_Here!AA$2:AA$600, MATCH(B96, Paste_Here!A$2:A$600, 0))))), "High Risk", IF(ISNUMBER(SEARCH("lowrisk", LOWER(INDEX(Paste_Here!AA$2:AA$600, MATCH(B96, Paste_Here!A$2:A$600, 0))))), "Low Risk", IF(ISNUMBER(SEARCH("somerisk", LOWER(INDEX(Paste_Here!AA$2:AA$600, MATCH(B96, Paste_Here!A$2:A$600, 0))))), "Some Risk", IF(ISNUMBER(SEARCH("OT", LOWER(INDEX(Paste_Here!AA$2:AA$600, MATCH(B96, Paste_Here!A$2:A$600, 0))))), "On Track", "")))), ""), "")</f>
        <v/>
      </c>
      <c r="BP96" s="47"/>
      <c r="BQ96" s="34" t="str">
        <f>IFERROR(IF(B96&lt;&gt;"", IF(AND(INDEX(Paste_Here!AC$2:AC$600, MATCH(B96, Paste_Here!A$2:A$600, 0))&lt;&gt;"", ISNUMBER(VALUE(INDEX(Paste_Here!AC$2:AC$600, MATCH(B96, Paste_Here!A$2:A$600, 0))))), INDEX(Paste_Here!AC$2:AC$600, MATCH(B96, Paste_Here!A$2:A$600, 0)), ""), ""), "")</f>
        <v/>
      </c>
      <c r="BR96" s="47"/>
      <c r="BS96" s="34" t="str">
        <f>IFERROR(IF(B96&lt;&gt;"", IF(ISNUMBER(SEARCH("highrisk", LOWER(INDEX(Paste_Here!AD$2:AD$600, MATCH(B96, Paste_Here!A$2:A$600, 0))))), "High Risk", IF(ISNUMBER(SEARCH("lowrisk", LOWER(INDEX(Paste_Here!AD$2:AD$600, MATCH(B96, Paste_Here!A$2:A$600, 0))))), "Low Risk", IF(ISNUMBER(SEARCH("somerisk", LOWER(INDEX(Paste_Here!AD$2:AD$600, MATCH(B96, Paste_Here!A$2:A$600, 0))))), "Some Risk", IF(ISNUMBER(SEARCH("OT", LOWER(INDEX(Paste_Here!AD$2:AD$600, MATCH(B96, Paste_Here!A$2:A$600, 0))))), "On Track", "")))), ""), "")</f>
        <v/>
      </c>
      <c r="BT96" s="47"/>
      <c r="BU96" s="34"/>
      <c r="BV96" s="47"/>
      <c r="BW96" s="34"/>
      <c r="BX96" s="47"/>
      <c r="BY96" s="34"/>
      <c r="BZ96" s="47"/>
      <c r="CA96" s="34"/>
      <c r="CB96" s="49"/>
      <c r="CE96" s="47"/>
      <c r="CF96" s="2"/>
      <c r="CG96" s="47"/>
      <c r="CH96" s="34"/>
      <c r="CI96" s="47"/>
      <c r="CJ96" s="34"/>
      <c r="CK96" s="47"/>
      <c r="CL96" s="34"/>
      <c r="CM96" s="47"/>
      <c r="CN96" s="34"/>
      <c r="CO96" s="47"/>
      <c r="CP96" s="34"/>
      <c r="CQ96" s="47"/>
      <c r="CR96" s="34"/>
      <c r="CS96" s="47"/>
      <c r="CT96" s="34"/>
      <c r="CU96" s="47"/>
      <c r="CV96" s="34"/>
      <c r="CW96" s="47"/>
      <c r="CZ96" s="47"/>
      <c r="DA96" s="2"/>
      <c r="DB96" s="47"/>
      <c r="DC96" s="34"/>
      <c r="DD96" s="47"/>
      <c r="DE96" s="34"/>
      <c r="DF96" s="47"/>
      <c r="DG96" s="34"/>
      <c r="DH96" s="47"/>
      <c r="DI96" s="34"/>
      <c r="DJ96" s="47"/>
      <c r="DK96" s="34"/>
      <c r="DL96" s="47"/>
      <c r="DM96" s="34"/>
      <c r="DN96" s="47"/>
      <c r="DO96" s="34"/>
      <c r="DP96" s="47"/>
      <c r="DQ96" s="34"/>
      <c r="DR96" s="47"/>
      <c r="DS96" s="4"/>
      <c r="DT96" s="47"/>
      <c r="DU96" s="47"/>
      <c r="DV96" s="2" t="str">
        <f t="shared" si="9"/>
        <v/>
      </c>
      <c r="DW96" s="47"/>
      <c r="DX96" s="2" t="str">
        <f>IFERROR(IF(B96&lt;&gt;"", IF(ISNUMBER(SEARCH("s", LOWER(INDEX(Paste_Here!M$2:M$600, MATCH(B96, Paste_Here!A$2:A$600, 0))))), "Yes", IF(INDEX(Paste_Here!M$2:M$600, MATCH(B96, Paste_Here!A$2:A$600, 0))&lt;&gt;"", "No", "")), ""), "")</f>
        <v/>
      </c>
      <c r="DY96" s="47"/>
      <c r="DZ96" s="2" t="str">
        <f>IFERROR(IF(B96&lt;&gt;"", IF(ISNUMBER(SEARCH("yes", LOWER(INDEX(Paste_Here!F$2:F$600, MATCH(B96, Paste_Here!A$2:A$600, 0))))), "Yes", IF(ISNUMBER(SEARCH("no", LOWER(INDEX(Paste_Here!F$2:F$600, MATCH(B96, Paste_Here!A$2:A$600, 0))))), "No", "")), ""), "")</f>
        <v/>
      </c>
      <c r="EA96" s="47"/>
      <c r="EB96" s="2" t="str">
        <f>IFERROR(IF(B96&lt;&gt;"", IF(ISNUMBER(SEARCH("english language learner", LOWER(INDEX(Paste_Here!C$2:C$600, MATCH(B96, Paste_Here!A$2:A$600, 0))))), "Yes", ""), ""), "")</f>
        <v/>
      </c>
      <c r="EC96" s="47"/>
      <c r="ED96" s="2" t="str">
        <f>IFERROR(IF(B96&lt;&gt;"", IF(OR(ISNUMBER(SEARCH("b", LOWER(INDEX(Paste_Here!K$2:K$600, MATCH(B96, Paste_Here!A$2:A$600, 0))))), ISNUMBER(SEARCH("h", LOWER(INDEX(Paste_Here!K$2:K$600, MATCH(B96, Paste_Here!A$2:A$600, 0))))), ISNUMBER(SEARCH("i", LOWER(INDEX(Paste_Here!K$2:K$600, MATCH(B96, Paste_Here!A$2:A$600, 0)))))), "Yes", IF(INDEX(Paste_Here!K$2:K$600, MATCH(B96, Paste_Here!A$2:A$600, 0))&lt;&gt;"", "No", "")), ""), "")</f>
        <v/>
      </c>
      <c r="EE96" s="47"/>
      <c r="EF96" s="34" t="str">
        <f>IFERROR(IF(B96&lt;&gt;"", IF(ISNUMBER(SEARCH("yes", LOWER(INDEX(Paste_Here!L$2:L$600, MATCH(B96, Paste_Here!A$2:A$600, 0))))), "Yes", IF(ISNUMBER(SEARCH("no", LOWER(INDEX(Paste_Here!L$2:L$600, MATCH(B96, Paste_Here!A$2:A$600, 0))))), "No", "")), ""), "")</f>
        <v/>
      </c>
      <c r="EG96" s="47"/>
      <c r="EH96" s="2" t="str">
        <f>IFERROR(IF(B96&lt;&gt;"", IF(ISNUMBER(SEARCH("transitional 2", LOWER(INDEX(Paste_Here!C$2:C$600, MATCH(B96, Paste_Here!A$2:A$600, 0))))), "T2", IF(ISNUMBER(SEARCH("transitional 1", LOWER(INDEX(Paste_Here!C$2:C$600, MATCH(B96, Paste_Here!A$2:A$600, 0))))), "T1", IF(ISNUMBER(SEARCH("waived ell services", LOWER(INDEX(Paste_Here!C$2:C$600, MATCH(B96, Paste_Here!A$2:A$600, 0))))), "W", ""))), ""), "")</f>
        <v/>
      </c>
      <c r="EI96" s="47"/>
      <c r="EJ96" s="2" t="str">
        <f>IFERROR(IF(B96&lt;&gt;"", IF(AND(INDEX(Paste_Here!AG$2:AG$600, MATCH(B96, Paste_Here!A$2:A$600, 0))&lt;&gt;"", ISNUMBER(VALUE(INDEX(Paste_Here!AG$2:AG$600, MATCH(B96, Paste_Here!A$2:A$600, 0))))), INDEX(Paste_Here!AG$2:AG$600, MATCH(B96, Paste_Here!A$2:A$600, 0)), ""), ""), "")</f>
        <v/>
      </c>
      <c r="EK96" s="47"/>
      <c r="EL96" s="2" t="str">
        <f>IFERROR(IF(B96&lt;&gt;"", IF(AND(INDEX(Paste_Here!AL$2:AL$600, MATCH(B96, Paste_Here!A$2:A$600, 0))&lt;&gt;"", ISNUMBER(VALUE(INDEX(Paste_Here!AL$2:AL$600, MATCH(B96, Paste_Here!A$2:A$600, 0))))), INDEX(Paste_Here!AL$2:AL$600, MATCH(B96, Paste_Here!A$2:A$600, 0)), ""), ""), "")</f>
        <v/>
      </c>
      <c r="EM96" s="47"/>
      <c r="FA96" s="4" t="str" cm="1">
        <f t="array" ref="FA96">IFERROR(INDEX(Paste_Here!$B$2:$B$600, MATCH(0, COUNTIF(FA$4:FA95, Paste_Here!$B$2:$B$600) + IF(Paste_Here!$B$2:$B$600="", 1, 0), 0)), "")</f>
        <v/>
      </c>
      <c r="FB96" s="4" t="str">
        <f>IF(FA96&lt;&gt;"", INDEX(Paste_Here!$A$2:$A$600, MATCH(FA96, Paste_Here!$B$2:$B$600, 0)), "")</f>
        <v/>
      </c>
      <c r="FC96" s="4" t="str">
        <f t="shared" si="10"/>
        <v/>
      </c>
      <c r="FD96" s="4" t="str" cm="1">
        <f t="array" ref="FD96">IFERROR(INDEX($FC$5:$FC$600, MATCH(SMALL(IF($FC$5:$FC$600&lt;&gt;"", COUNTIF($FC$5:$FC$600, "&lt;"&amp;$FC$5:$FC$600)+1), ROW()-ROW($FD$5)+1), COUNTIF($FC$5:$FC$600, "&lt;"&amp;$FC$5:$FC$600)+1, 0)), "")</f>
        <v/>
      </c>
      <c r="FF96" s="2" t="str">
        <f>IFERROR(IF(B96&lt;&gt;"", IF(AND(INDEX(Paste_Here!AH$2:AH$600, MATCH(B96, Paste_Here!A$2:A$600, 0))&lt;&gt;"", ISNUMBER(VALUE(INDEX(Paste_Here!AH$2:AH$600, MATCH(B96, Paste_Here!A$2:A$600, 0))))), INDEX(Paste_Here!AH$2:AH$600, MATCH(B96, Paste_Here!A$2:A$600, 0)), ""), ""), "")</f>
        <v/>
      </c>
      <c r="FG96" s="47"/>
      <c r="FH96" s="2" t="str">
        <f>IFERROR(IF(B96&lt;&gt;"", IF(AND(INDEX(Paste_Here!AM$2:AM$600, MATCH(B96, Paste_Here!A$2:A$600, 0))&lt;&gt;"", ISNUMBER(VALUE(INDEX(Paste_Here!AM$2:AM$600, MATCH(B96, Paste_Here!A$2:A$600, 0))))), INDEX(Paste_Here!AM$2:AM$600, MATCH(B96, Paste_Here!A$2:A$600, 0)), ""), ""), "")</f>
        <v/>
      </c>
      <c r="FI96" s="47"/>
      <c r="FJ96" s="47"/>
      <c r="FK96" s="2" t="str">
        <f t="shared" si="11"/>
        <v/>
      </c>
      <c r="FL96" s="47"/>
      <c r="FM96" s="2" t="str">
        <f>IFERROR(IF(B96&lt;&gt;"", IF(ISNUMBER(VALUE(INDEX(Paste_Here!H$2:H$600, MATCH(B96, Paste_Here!A$2:A$600, 0)))), IF(VALUE(INDEX(Paste_Here!H$2:H$600, MATCH(B96, Paste_Here!A$2:A$600, 0)))=0, "No", IF(AND(VALUE(INDEX(Paste_Here!H$2:H$600, MATCH(B96, Paste_Here!A$2:A$600, 0)))&gt;=1, VALUE(INDEX(Paste_Here!H$2:H$600, MATCH(B96, Paste_Here!A$2:A$600, 0)))&lt;=4), VALUE(INDEX(Paste_Here!H$2:H$600, MATCH(B96, Paste_Here!A$2:A$600, 0))), "")), ""), ""), "")</f>
        <v/>
      </c>
      <c r="FN96" s="47"/>
      <c r="FO96" s="34" t="str">
        <f>IFERROR(IF(B96&lt;&gt;"", IF(ISNUMBER(VALUE(INDEX(Paste_Here!I$2:I$600, MATCH(B96, Paste_Here!A$2:A$600, 0)))), IF(VALUE(INDEX(Paste_Here!I$2:I$600, MATCH(B96, Paste_Here!A$2:A$600, 0)))=0, "No", IF(AND(VALUE(INDEX(Paste_Here!I$2:I$600, MATCH(B96, Paste_Here!A$2:A$600, 0)))&gt;=1, VALUE(INDEX(Paste_Here!I$2:I$600, MATCH(B96, Paste_Here!A$2:A$600, 0)))&lt;=4), VALUE(INDEX(Paste_Here!I$2:I$600, MATCH(B96, Paste_Here!A$2:A$600, 0))), "")), ""), ""), "")</f>
        <v/>
      </c>
      <c r="FP96" s="47"/>
      <c r="FQ96" s="2"/>
      <c r="FR96" s="47"/>
      <c r="FS96" s="2"/>
      <c r="FT96" s="47"/>
      <c r="FU96" s="2"/>
      <c r="FV96" s="47"/>
      <c r="FW96" s="2"/>
      <c r="FX96" s="47"/>
      <c r="FY96" s="2"/>
      <c r="FZ96" s="47"/>
      <c r="GA96" s="2"/>
      <c r="GB96" s="47"/>
      <c r="GU96" s="2"/>
      <c r="GV96" s="47"/>
      <c r="GW96" s="2"/>
      <c r="GX96" s="47"/>
    </row>
    <row r="97" spans="1:206" ht="11.65">
      <c r="A97" s="47"/>
      <c r="B97" s="2" t="str">
        <f t="shared" si="6"/>
        <v/>
      </c>
      <c r="C97" s="47"/>
      <c r="D97" s="2" t="str">
        <f>IFERROR(IF(B97&lt;&gt;"", IF(COUNTIF(INDEX(Paste_Here!N$2:O$600, MATCH(B97, Paste_Here!A$2:A$600, 0), 0), "yes") &gt; 0, "No", IF(COUNTIF(INDEX(Paste_Here!N$2:O$600, MATCH(B97, Paste_Here!A$2:A$600, 0), 0), "no") &gt; 0, "Yes", "")), ""), "")</f>
        <v/>
      </c>
      <c r="E97" s="47"/>
      <c r="F97" s="84" t="str">
        <f>IFERROR(IF(B97&lt;&gt;"", IF(AND(INDEX(Paste_Here!P$2:P$600, MATCH(B97, Paste_Here!A$2:A$600, 0))&lt;&gt;"", ISNUMBER(VALUE(INDEX(Paste_Here!P$2:P$600, MATCH(B97, Paste_Here!A$2:A$600, 0))))), INDEX(Paste_Here!P$2:P$600, MATCH(B97, Paste_Here!A$2:A$600, 0)), ""), ""), "")</f>
        <v/>
      </c>
      <c r="G97" s="47"/>
      <c r="H97" s="2" t="str">
        <f>IFERROR(IF(B97&lt;&gt;"", IF(ISNUMBER(SEARCH("highrisk", LOWER(INDEX(Paste_Here!Q$2:Q$600, MATCH(B97, Paste_Here!A$2:A$600, 0))))), "High Risk", IF(ISNUMBER(SEARCH("lowrisk", LOWER(INDEX(Paste_Here!Q$2:Q$600, MATCH(B97, Paste_Here!A$2:A$600, 0))))), "Low Risk", IF(ISNUMBER(SEARCH("somerisk", LOWER(INDEX(Paste_Here!Q$2:Q$600, MATCH(B97, Paste_Here!A$2:A$600, 0))))), "Some Risk", ""))), ""), "")</f>
        <v/>
      </c>
      <c r="I97" s="47"/>
      <c r="J97" s="2"/>
      <c r="K97" s="47"/>
      <c r="L97" s="2"/>
      <c r="M97" s="47"/>
      <c r="N97" s="2"/>
      <c r="O97" s="47"/>
      <c r="P97" s="2" t="str">
        <f>IFERROR(IF(B97&lt;&gt;"", IF(AND(ISNUMBER(VALUE(INDEX(Paste_Here!R$2:R$600, MATCH(B97, Paste_Here!A$2:A$600, 0)))), INDEX(Paste_Here!R$2:R$600, MATCH(B97, Paste_Here!A$2:A$600, 0)) &lt;&gt; ""), VALUE(INDEX(Paste_Here!R$2:R$600, MATCH(B97, Paste_Here!A$2:A$600, 0))), ""), ""), "")</f>
        <v/>
      </c>
      <c r="Q97" s="47"/>
      <c r="R97" s="2"/>
      <c r="S97" s="47"/>
      <c r="W97" s="47"/>
      <c r="X97" s="2"/>
      <c r="Y97" s="47"/>
      <c r="Z97" s="2" t="str">
        <f>IFERROR(IF(B97&lt;&gt;"", IF(AND(INDEX(Paste_Here!S$2:S$600, MATCH(B97, Paste_Here!A$2:A$600, 0))&lt;&gt;"", ISNUMBER(VALUE(INDEX(Paste_Here!S$2:S$600, MATCH(B97, Paste_Here!A$2:A$600, 0))))), INDEX(Paste_Here!S$2:S$600, MATCH(B97, Paste_Here!A$2:A$600, 0)), ""), ""), "")</f>
        <v/>
      </c>
      <c r="AA97" s="47"/>
      <c r="AB97" s="2" t="str">
        <f>IFERROR(IF(B97&lt;&gt;"", IF(ISNUMBER(SEARCH("highrisk", LOWER(INDEX(Paste_Here!T$2:T$600, MATCH(B97, Paste_Here!A$2:A$600, 0))))), "High Risk", IF(ISNUMBER(SEARCH("lowrisk", LOWER(INDEX(Paste_Here!T$2:T$600, MATCH(B97, Paste_Here!A$2:A$600, 0))))), "Low Risk", IF(ISNUMBER(SEARCH("somerisk", LOWER(INDEX(Paste_Here!T$2:T$600, MATCH(B97, Paste_Here!A$2:A$600, 0))))), "Some Risk", IF(ISNUMBER(SEARCH("OT", LOWER(INDEX(Paste_Here!T$2:T$600, MATCH(B97, Paste_Here!A$2:A$600, 0))))), "On Track", "")))), ""), "")</f>
        <v/>
      </c>
      <c r="AC97" s="47"/>
      <c r="AD97" s="2"/>
      <c r="AE97" s="47"/>
      <c r="AF97" s="2"/>
      <c r="AG97" s="47"/>
      <c r="AH97" s="2"/>
      <c r="AI97" s="47"/>
      <c r="AJ97" s="2" t="str" cm="1">
        <f t="array" aca="1" ref="AJ97" ca="1">IFERROR(IF(ISNUMBER(SEARCH("BR", INDEX(Paste_Here!AB$2:AB$210, MATCH(B97, Paste_Here!A$2:A$210, 0)))), -1, 1) * VALUE(_xlfn.TEXTJOIN("", TRUE, IF(ISNUMBER(--MID(INDEX(Paste_Here!AB$2:AB$210, MATCH(B97, Paste_Here!A$2:A$210, 0)), ROW(INDIRECT("1:"&amp;LEN(INDEX(Paste_Here!AB$2:AB$210, MATCH(B97, Paste_Here!A$2:A$210, 0))))), 1)), MID(INDEX(Paste_Here!AB$2:AB$210, MATCH(B97, Paste_Here!A$2:A$210, 0)), ROW(INDIRECT("1:"&amp;LEN(INDEX(Paste_Here!AB$2:AB$210, MATCH(B97, Paste_Here!A$2:A$210, 0))))), 1), ""))), "")</f>
        <v/>
      </c>
      <c r="AK97" s="47"/>
      <c r="AL97" s="34" t="str">
        <f>IFERROR(IF(B97&lt;&gt;"", IF(AND(INDEX(Paste_Here!AF$2:AF$600, MATCH(B97, Paste_Here!A$2:A$600, 0))&lt;&gt;"", ISNUMBER(VALUE(INDEX(Paste_Here!AF$2:AF$600, MATCH(B97, Paste_Here!A$2:A$600, 0))))), INDEX(Paste_Here!AF$2:AF$600, MATCH(B97, Paste_Here!A$2:A$600, 0)), ""), ""), "")</f>
        <v/>
      </c>
      <c r="AM97" s="47"/>
      <c r="AN97" s="47"/>
      <c r="AO97" s="2" t="str">
        <f t="shared" si="7"/>
        <v/>
      </c>
      <c r="AP97" s="47"/>
      <c r="AQ97" s="34" t="str">
        <f>IFERROR(IF(B97&lt;&gt;"", IF(COUNTIF(INDEX(Paste_Here!X$2:Y$600, MATCH(B97, Paste_Here!A$2:A$600, 0), 0), "yes") &gt; 0, "No", IF(COUNTIF(INDEX(Paste_Here!X$2:Y$600, MATCH(B97, Paste_Here!A$2:A$600, 0), 0), "no") &gt; 0, "Yes", "")), ""), "")</f>
        <v/>
      </c>
      <c r="AR97" s="47"/>
      <c r="AS97" s="34" t="str">
        <f>IFERROR(IF(B97&lt;&gt;"", IF(AND(INDEX(Paste_Here!U$2:U$600, MATCH(B97, Paste_Here!A$2:A$600, 0))&lt;&gt;"", ISNUMBER(VALUE(INDEX(Paste_Here!U$2:U$600, MATCH(B97, Paste_Here!A$2:A$600, 0))))), INDEX(Paste_Here!U$2:U$600, MATCH(B97, Paste_Here!A$2:A$600, 0)), ""), ""), "")</f>
        <v/>
      </c>
      <c r="AT97" s="47"/>
      <c r="AU97" s="34" t="str">
        <f>IFERROR(IF(B97&lt;&gt;"", IF(ISNUMBER(SEARCH("highrisk", LOWER(INDEX(Paste_Here!V$2:V$600, MATCH(B97, Paste_Here!A$2:A$600, 0))))), "High Risk", IF(ISNUMBER(SEARCH("lowrisk", LOWER(INDEX(Paste_Here!V$2:V$600, MATCH(B97, Paste_Here!A$2:A$600, 0))))), "Low Risk", IF(ISNUMBER(SEARCH("somerisk", LOWER(INDEX(Paste_Here!V$2:V$600, MATCH(B97, Paste_Here!A$2:A$600, 0))))), "Some Risk", ""))), ""), "")</f>
        <v/>
      </c>
      <c r="AV97" s="47"/>
      <c r="AW97" s="34" t="str">
        <f>IFERROR(IF(B97&lt;&gt;"", IF(AND(ISNUMBER(VALUE(INDEX(Paste_Here!W$2:W$600, MATCH(B97, Paste_Here!A$2:A$600, 0)))), INDEX(Paste_Here!W$2:W$600, MATCH(B97, Paste_Here!A$2:A$600, 0)) &lt;&gt; ""), VALUE(INDEX(Paste_Here!W$2:W$600, MATCH(B97, Paste_Here!A$2:A$600, 0))), ""), ""), "")</f>
        <v/>
      </c>
      <c r="AX97" s="47"/>
      <c r="BA97" s="2" t="str">
        <f>IFERROR(IF(B97&lt;&gt;"", IF(AND(INDEX(Paste_Here!AI$2:AI$600, MATCH(B97, Paste_Here!A$2:A$600, 0))&lt;&gt;"", ISNUMBER(VALUE(INDEX(Paste_Here!AI$2:AI$600, MATCH(B97, Paste_Here!A$2:A$600, 0))))), INDEX(Paste_Here!AI$2:AI$600, MATCH(B97, Paste_Here!A$2:A$600, 0)), ""), ""), "")</f>
        <v/>
      </c>
      <c r="BB97" s="47"/>
      <c r="BC97" s="34" t="str">
        <f>IFERROR(IF(B97&lt;&gt;"", IF(ISNUMBER(SEARCH("highrisk", LOWER(INDEX(Paste_Here!AJ$2:AJ$600, MATCH(B97, Paste_Here!A$2:A$600, 0))))), "High Risk", IF(ISNUMBER(SEARCH("lowrisk", LOWER(INDEX(Paste_Here!AJ$2:AJ$600, MATCH(B97, Paste_Here!A$2:A$600, 0))))), "Low Risk", IF(ISNUMBER(SEARCH("somerisk", LOWER(INDEX(Paste_Here!AJ$2:AJ$600, MATCH(B97, Paste_Here!A$2:A$600, 0))))), "Some Risk", IF(ISNUMBER(SEARCH("OT", LOWER(INDEX(Paste_Here!AJ$2:AJ$600, MATCH(B97, Paste_Here!A$2:A$600, 0))))), "On Track", "")))), ""), "")</f>
        <v/>
      </c>
      <c r="BD97" s="47"/>
      <c r="BE97" s="34" t="str">
        <f>IFERROR(IF(B97&lt;&gt;"", IF(AND(INDEX(Paste_Here!AK$2:AK$600, MATCH(B97, Paste_Here!A$2:A$600, 0))&lt;&gt;"", ISNUMBER(VALUE(INDEX(Paste_Here!AK$2:AK$600, MATCH(B97, Paste_Here!A$2:A$600, 0))))), INDEX(Paste_Here!AK$2:AK$600, MATCH(B97, Paste_Here!A$2:A$600, 0)), ""), ""), "")</f>
        <v/>
      </c>
      <c r="BF97" s="47"/>
      <c r="BG97" s="34" t="str" cm="1">
        <f t="array" aca="1" ref="BG97" ca="1">IFERROR(IF(B97&lt;&gt;"", IF(INDEX(Paste_Here!AE$2:AE$600, MATCH(B97, Paste_Here!A$2:A$600, 0))&lt;&gt;"", IF(LEFT(INDEX(Paste_Here!AE$2:AE$600, MATCH(B97, Paste_Here!A$2:A$600, 0)), 2)="EM", -1, 1) * VALUE(_xlfn.TEXTJOIN("", TRUE, IF(ISNUMBER(MID(INDEX(Paste_Here!AE$2:AE$600, MATCH(B97, Paste_Here!A$2:A$600, 0)), ROW(INDIRECT("1:"&amp;LEN(INDEX(Paste_Here!AE$2:AE$600, MATCH(B97, Paste_Here!A$2:A$600, 0))))), 1)*1), MID(INDEX(Paste_Here!AE$2:AE$600, MATCH(B97, Paste_Here!A$2:A$600, 0)), ROW(INDIRECT("1:"&amp;LEN(INDEX(Paste_Here!AE$2:AE$600, MATCH(B97, Paste_Here!A$2:A$600, 0))))), 1), ""))), ""), ""), "")</f>
        <v/>
      </c>
      <c r="BH97" s="47"/>
      <c r="BJ97" s="47"/>
      <c r="BK97" s="2" t="str">
        <f t="shared" si="8"/>
        <v/>
      </c>
      <c r="BL97" s="47"/>
      <c r="BM97" s="34" t="str">
        <f>IFERROR(IF(B97&lt;&gt;"", IF(AND(INDEX(Paste_Here!Z$2:Z$600, MATCH(B97, Paste_Here!A$2:A$600, 0))&lt;&gt;"", ISNUMBER(VALUE(INDEX(Paste_Here!Z$2:Z$600, MATCH(B97, Paste_Here!A$2:A$600, 0))))), INDEX(Paste_Here!Z$2:Z$600, MATCH(B97, Paste_Here!A$2:A$600, 0)), ""), ""), "")</f>
        <v/>
      </c>
      <c r="BN97" s="47"/>
      <c r="BO97" s="34" t="str">
        <f>IFERROR(IF(B97&lt;&gt;"", IF(ISNUMBER(SEARCH("highrisk", LOWER(INDEX(Paste_Here!AA$2:AA$600, MATCH(B97, Paste_Here!A$2:A$600, 0))))), "High Risk", IF(ISNUMBER(SEARCH("lowrisk", LOWER(INDEX(Paste_Here!AA$2:AA$600, MATCH(B97, Paste_Here!A$2:A$600, 0))))), "Low Risk", IF(ISNUMBER(SEARCH("somerisk", LOWER(INDEX(Paste_Here!AA$2:AA$600, MATCH(B97, Paste_Here!A$2:A$600, 0))))), "Some Risk", IF(ISNUMBER(SEARCH("OT", LOWER(INDEX(Paste_Here!AA$2:AA$600, MATCH(B97, Paste_Here!A$2:A$600, 0))))), "On Track", "")))), ""), "")</f>
        <v/>
      </c>
      <c r="BP97" s="47"/>
      <c r="BQ97" s="34" t="str">
        <f>IFERROR(IF(B97&lt;&gt;"", IF(AND(INDEX(Paste_Here!AC$2:AC$600, MATCH(B97, Paste_Here!A$2:A$600, 0))&lt;&gt;"", ISNUMBER(VALUE(INDEX(Paste_Here!AC$2:AC$600, MATCH(B97, Paste_Here!A$2:A$600, 0))))), INDEX(Paste_Here!AC$2:AC$600, MATCH(B97, Paste_Here!A$2:A$600, 0)), ""), ""), "")</f>
        <v/>
      </c>
      <c r="BR97" s="47"/>
      <c r="BS97" s="34" t="str">
        <f>IFERROR(IF(B97&lt;&gt;"", IF(ISNUMBER(SEARCH("highrisk", LOWER(INDEX(Paste_Here!AD$2:AD$600, MATCH(B97, Paste_Here!A$2:A$600, 0))))), "High Risk", IF(ISNUMBER(SEARCH("lowrisk", LOWER(INDEX(Paste_Here!AD$2:AD$600, MATCH(B97, Paste_Here!A$2:A$600, 0))))), "Low Risk", IF(ISNUMBER(SEARCH("somerisk", LOWER(INDEX(Paste_Here!AD$2:AD$600, MATCH(B97, Paste_Here!A$2:A$600, 0))))), "Some Risk", IF(ISNUMBER(SEARCH("OT", LOWER(INDEX(Paste_Here!AD$2:AD$600, MATCH(B97, Paste_Here!A$2:A$600, 0))))), "On Track", "")))), ""), "")</f>
        <v/>
      </c>
      <c r="BT97" s="47"/>
      <c r="BU97" s="34"/>
      <c r="BV97" s="47"/>
      <c r="BW97" s="34"/>
      <c r="BX97" s="47"/>
      <c r="BY97" s="34"/>
      <c r="BZ97" s="47"/>
      <c r="CA97" s="34"/>
      <c r="CB97" s="49"/>
      <c r="CE97" s="47"/>
      <c r="CF97" s="2"/>
      <c r="CG97" s="47"/>
      <c r="CH97" s="34"/>
      <c r="CI97" s="47"/>
      <c r="CJ97" s="34"/>
      <c r="CK97" s="47"/>
      <c r="CL97" s="34"/>
      <c r="CM97" s="47"/>
      <c r="CN97" s="34"/>
      <c r="CO97" s="47"/>
      <c r="CP97" s="34"/>
      <c r="CQ97" s="47"/>
      <c r="CR97" s="34"/>
      <c r="CS97" s="47"/>
      <c r="CT97" s="34"/>
      <c r="CU97" s="47"/>
      <c r="CV97" s="34"/>
      <c r="CW97" s="47"/>
      <c r="CZ97" s="47"/>
      <c r="DA97" s="2"/>
      <c r="DB97" s="47"/>
      <c r="DC97" s="34"/>
      <c r="DD97" s="47"/>
      <c r="DE97" s="34"/>
      <c r="DF97" s="47"/>
      <c r="DG97" s="34"/>
      <c r="DH97" s="47"/>
      <c r="DI97" s="34"/>
      <c r="DJ97" s="47"/>
      <c r="DK97" s="34"/>
      <c r="DL97" s="47"/>
      <c r="DM97" s="34"/>
      <c r="DN97" s="47"/>
      <c r="DO97" s="34"/>
      <c r="DP97" s="47"/>
      <c r="DQ97" s="34"/>
      <c r="DR97" s="47"/>
      <c r="DS97" s="4"/>
      <c r="DT97" s="47"/>
      <c r="DU97" s="47"/>
      <c r="DV97" s="2" t="str">
        <f t="shared" si="9"/>
        <v/>
      </c>
      <c r="DW97" s="47"/>
      <c r="DX97" s="2" t="str">
        <f>IFERROR(IF(B97&lt;&gt;"", IF(ISNUMBER(SEARCH("s", LOWER(INDEX(Paste_Here!M$2:M$600, MATCH(B97, Paste_Here!A$2:A$600, 0))))), "Yes", IF(INDEX(Paste_Here!M$2:M$600, MATCH(B97, Paste_Here!A$2:A$600, 0))&lt;&gt;"", "No", "")), ""), "")</f>
        <v/>
      </c>
      <c r="DY97" s="47"/>
      <c r="DZ97" s="2" t="str">
        <f>IFERROR(IF(B97&lt;&gt;"", IF(ISNUMBER(SEARCH("yes", LOWER(INDEX(Paste_Here!F$2:F$600, MATCH(B97, Paste_Here!A$2:A$600, 0))))), "Yes", IF(ISNUMBER(SEARCH("no", LOWER(INDEX(Paste_Here!F$2:F$600, MATCH(B97, Paste_Here!A$2:A$600, 0))))), "No", "")), ""), "")</f>
        <v/>
      </c>
      <c r="EA97" s="47"/>
      <c r="EB97" s="2" t="str">
        <f>IFERROR(IF(B97&lt;&gt;"", IF(ISNUMBER(SEARCH("english language learner", LOWER(INDEX(Paste_Here!C$2:C$600, MATCH(B97, Paste_Here!A$2:A$600, 0))))), "Yes", ""), ""), "")</f>
        <v/>
      </c>
      <c r="EC97" s="47"/>
      <c r="ED97" s="2" t="str">
        <f>IFERROR(IF(B97&lt;&gt;"", IF(OR(ISNUMBER(SEARCH("b", LOWER(INDEX(Paste_Here!K$2:K$600, MATCH(B97, Paste_Here!A$2:A$600, 0))))), ISNUMBER(SEARCH("h", LOWER(INDEX(Paste_Here!K$2:K$600, MATCH(B97, Paste_Here!A$2:A$600, 0))))), ISNUMBER(SEARCH("i", LOWER(INDEX(Paste_Here!K$2:K$600, MATCH(B97, Paste_Here!A$2:A$600, 0)))))), "Yes", IF(INDEX(Paste_Here!K$2:K$600, MATCH(B97, Paste_Here!A$2:A$600, 0))&lt;&gt;"", "No", "")), ""), "")</f>
        <v/>
      </c>
      <c r="EE97" s="47"/>
      <c r="EF97" s="34" t="str">
        <f>IFERROR(IF(B97&lt;&gt;"", IF(ISNUMBER(SEARCH("yes", LOWER(INDEX(Paste_Here!L$2:L$600, MATCH(B97, Paste_Here!A$2:A$600, 0))))), "Yes", IF(ISNUMBER(SEARCH("no", LOWER(INDEX(Paste_Here!L$2:L$600, MATCH(B97, Paste_Here!A$2:A$600, 0))))), "No", "")), ""), "")</f>
        <v/>
      </c>
      <c r="EG97" s="47"/>
      <c r="EH97" s="2" t="str">
        <f>IFERROR(IF(B97&lt;&gt;"", IF(ISNUMBER(SEARCH("transitional 2", LOWER(INDEX(Paste_Here!C$2:C$600, MATCH(B97, Paste_Here!A$2:A$600, 0))))), "T2", IF(ISNUMBER(SEARCH("transitional 1", LOWER(INDEX(Paste_Here!C$2:C$600, MATCH(B97, Paste_Here!A$2:A$600, 0))))), "T1", IF(ISNUMBER(SEARCH("waived ell services", LOWER(INDEX(Paste_Here!C$2:C$600, MATCH(B97, Paste_Here!A$2:A$600, 0))))), "W", ""))), ""), "")</f>
        <v/>
      </c>
      <c r="EI97" s="47"/>
      <c r="EJ97" s="2" t="str">
        <f>IFERROR(IF(B97&lt;&gt;"", IF(AND(INDEX(Paste_Here!AG$2:AG$600, MATCH(B97, Paste_Here!A$2:A$600, 0))&lt;&gt;"", ISNUMBER(VALUE(INDEX(Paste_Here!AG$2:AG$600, MATCH(B97, Paste_Here!A$2:A$600, 0))))), INDEX(Paste_Here!AG$2:AG$600, MATCH(B97, Paste_Here!A$2:A$600, 0)), ""), ""), "")</f>
        <v/>
      </c>
      <c r="EK97" s="47"/>
      <c r="EL97" s="2" t="str">
        <f>IFERROR(IF(B97&lt;&gt;"", IF(AND(INDEX(Paste_Here!AL$2:AL$600, MATCH(B97, Paste_Here!A$2:A$600, 0))&lt;&gt;"", ISNUMBER(VALUE(INDEX(Paste_Here!AL$2:AL$600, MATCH(B97, Paste_Here!A$2:A$600, 0))))), INDEX(Paste_Here!AL$2:AL$600, MATCH(B97, Paste_Here!A$2:A$600, 0)), ""), ""), "")</f>
        <v/>
      </c>
      <c r="EM97" s="47"/>
      <c r="FA97" s="4" t="str" cm="1">
        <f t="array" ref="FA97">IFERROR(INDEX(Paste_Here!$B$2:$B$600, MATCH(0, COUNTIF(FA$4:FA96, Paste_Here!$B$2:$B$600) + IF(Paste_Here!$B$2:$B$600="", 1, 0), 0)), "")</f>
        <v/>
      </c>
      <c r="FB97" s="4" t="str">
        <f>IF(FA97&lt;&gt;"", INDEX(Paste_Here!$A$2:$A$600, MATCH(FA97, Paste_Here!$B$2:$B$600, 0)), "")</f>
        <v/>
      </c>
      <c r="FC97" s="4" t="str">
        <f t="shared" si="10"/>
        <v/>
      </c>
      <c r="FD97" s="4" t="str" cm="1">
        <f t="array" ref="FD97">IFERROR(INDEX($FC$5:$FC$600, MATCH(SMALL(IF($FC$5:$FC$600&lt;&gt;"", COUNTIF($FC$5:$FC$600, "&lt;"&amp;$FC$5:$FC$600)+1), ROW()-ROW($FD$5)+1), COUNTIF($FC$5:$FC$600, "&lt;"&amp;$FC$5:$FC$600)+1, 0)), "")</f>
        <v/>
      </c>
      <c r="FF97" s="2" t="str">
        <f>IFERROR(IF(B97&lt;&gt;"", IF(AND(INDEX(Paste_Here!AH$2:AH$600, MATCH(B97, Paste_Here!A$2:A$600, 0))&lt;&gt;"", ISNUMBER(VALUE(INDEX(Paste_Here!AH$2:AH$600, MATCH(B97, Paste_Here!A$2:A$600, 0))))), INDEX(Paste_Here!AH$2:AH$600, MATCH(B97, Paste_Here!A$2:A$600, 0)), ""), ""), "")</f>
        <v/>
      </c>
      <c r="FG97" s="47"/>
      <c r="FH97" s="2" t="str">
        <f>IFERROR(IF(B97&lt;&gt;"", IF(AND(INDEX(Paste_Here!AM$2:AM$600, MATCH(B97, Paste_Here!A$2:A$600, 0))&lt;&gt;"", ISNUMBER(VALUE(INDEX(Paste_Here!AM$2:AM$600, MATCH(B97, Paste_Here!A$2:A$600, 0))))), INDEX(Paste_Here!AM$2:AM$600, MATCH(B97, Paste_Here!A$2:A$600, 0)), ""), ""), "")</f>
        <v/>
      </c>
      <c r="FI97" s="47"/>
      <c r="FJ97" s="47"/>
      <c r="FK97" s="2" t="str">
        <f t="shared" si="11"/>
        <v/>
      </c>
      <c r="FL97" s="47"/>
      <c r="FM97" s="2" t="str">
        <f>IFERROR(IF(B97&lt;&gt;"", IF(ISNUMBER(VALUE(INDEX(Paste_Here!H$2:H$600, MATCH(B97, Paste_Here!A$2:A$600, 0)))), IF(VALUE(INDEX(Paste_Here!H$2:H$600, MATCH(B97, Paste_Here!A$2:A$600, 0)))=0, "No", IF(AND(VALUE(INDEX(Paste_Here!H$2:H$600, MATCH(B97, Paste_Here!A$2:A$600, 0)))&gt;=1, VALUE(INDEX(Paste_Here!H$2:H$600, MATCH(B97, Paste_Here!A$2:A$600, 0)))&lt;=4), VALUE(INDEX(Paste_Here!H$2:H$600, MATCH(B97, Paste_Here!A$2:A$600, 0))), "")), ""), ""), "")</f>
        <v/>
      </c>
      <c r="FN97" s="47"/>
      <c r="FO97" s="34" t="str">
        <f>IFERROR(IF(B97&lt;&gt;"", IF(ISNUMBER(VALUE(INDEX(Paste_Here!I$2:I$600, MATCH(B97, Paste_Here!A$2:A$600, 0)))), IF(VALUE(INDEX(Paste_Here!I$2:I$600, MATCH(B97, Paste_Here!A$2:A$600, 0)))=0, "No", IF(AND(VALUE(INDEX(Paste_Here!I$2:I$600, MATCH(B97, Paste_Here!A$2:A$600, 0)))&gt;=1, VALUE(INDEX(Paste_Here!I$2:I$600, MATCH(B97, Paste_Here!A$2:A$600, 0)))&lt;=4), VALUE(INDEX(Paste_Here!I$2:I$600, MATCH(B97, Paste_Here!A$2:A$600, 0))), "")), ""), ""), "")</f>
        <v/>
      </c>
      <c r="FP97" s="47"/>
      <c r="FQ97" s="2"/>
      <c r="FR97" s="47"/>
      <c r="FS97" s="2"/>
      <c r="FT97" s="47"/>
      <c r="FU97" s="2"/>
      <c r="FV97" s="47"/>
      <c r="FW97" s="2"/>
      <c r="FX97" s="47"/>
      <c r="FY97" s="2"/>
      <c r="FZ97" s="47"/>
      <c r="GA97" s="2"/>
      <c r="GB97" s="47"/>
      <c r="GU97" s="2"/>
      <c r="GV97" s="47"/>
      <c r="GW97" s="2"/>
      <c r="GX97" s="47"/>
    </row>
    <row r="98" spans="1:206" ht="11.65">
      <c r="A98" s="47"/>
      <c r="B98" s="2" t="str">
        <f t="shared" si="6"/>
        <v/>
      </c>
      <c r="C98" s="47"/>
      <c r="D98" s="2" t="str">
        <f>IFERROR(IF(B98&lt;&gt;"", IF(COUNTIF(INDEX(Paste_Here!N$2:O$600, MATCH(B98, Paste_Here!A$2:A$600, 0), 0), "yes") &gt; 0, "No", IF(COUNTIF(INDEX(Paste_Here!N$2:O$600, MATCH(B98, Paste_Here!A$2:A$600, 0), 0), "no") &gt; 0, "Yes", "")), ""), "")</f>
        <v/>
      </c>
      <c r="E98" s="47"/>
      <c r="F98" s="84" t="str">
        <f>IFERROR(IF(B98&lt;&gt;"", IF(AND(INDEX(Paste_Here!P$2:P$600, MATCH(B98, Paste_Here!A$2:A$600, 0))&lt;&gt;"", ISNUMBER(VALUE(INDEX(Paste_Here!P$2:P$600, MATCH(B98, Paste_Here!A$2:A$600, 0))))), INDEX(Paste_Here!P$2:P$600, MATCH(B98, Paste_Here!A$2:A$600, 0)), ""), ""), "")</f>
        <v/>
      </c>
      <c r="G98" s="47"/>
      <c r="H98" s="2" t="str">
        <f>IFERROR(IF(B98&lt;&gt;"", IF(ISNUMBER(SEARCH("highrisk", LOWER(INDEX(Paste_Here!Q$2:Q$600, MATCH(B98, Paste_Here!A$2:A$600, 0))))), "High Risk", IF(ISNUMBER(SEARCH("lowrisk", LOWER(INDEX(Paste_Here!Q$2:Q$600, MATCH(B98, Paste_Here!A$2:A$600, 0))))), "Low Risk", IF(ISNUMBER(SEARCH("somerisk", LOWER(INDEX(Paste_Here!Q$2:Q$600, MATCH(B98, Paste_Here!A$2:A$600, 0))))), "Some Risk", ""))), ""), "")</f>
        <v/>
      </c>
      <c r="I98" s="47"/>
      <c r="J98" s="2"/>
      <c r="K98" s="47"/>
      <c r="L98" s="2"/>
      <c r="M98" s="47"/>
      <c r="N98" s="2"/>
      <c r="O98" s="47"/>
      <c r="P98" s="2" t="str">
        <f>IFERROR(IF(B98&lt;&gt;"", IF(AND(ISNUMBER(VALUE(INDEX(Paste_Here!R$2:R$600, MATCH(B98, Paste_Here!A$2:A$600, 0)))), INDEX(Paste_Here!R$2:R$600, MATCH(B98, Paste_Here!A$2:A$600, 0)) &lt;&gt; ""), VALUE(INDEX(Paste_Here!R$2:R$600, MATCH(B98, Paste_Here!A$2:A$600, 0))), ""), ""), "")</f>
        <v/>
      </c>
      <c r="Q98" s="47"/>
      <c r="R98" s="2"/>
      <c r="S98" s="47"/>
      <c r="W98" s="47"/>
      <c r="X98" s="2"/>
      <c r="Y98" s="47"/>
      <c r="Z98" s="2" t="str">
        <f>IFERROR(IF(B98&lt;&gt;"", IF(AND(INDEX(Paste_Here!S$2:S$600, MATCH(B98, Paste_Here!A$2:A$600, 0))&lt;&gt;"", ISNUMBER(VALUE(INDEX(Paste_Here!S$2:S$600, MATCH(B98, Paste_Here!A$2:A$600, 0))))), INDEX(Paste_Here!S$2:S$600, MATCH(B98, Paste_Here!A$2:A$600, 0)), ""), ""), "")</f>
        <v/>
      </c>
      <c r="AA98" s="47"/>
      <c r="AB98" s="2" t="str">
        <f>IFERROR(IF(B98&lt;&gt;"", IF(ISNUMBER(SEARCH("highrisk", LOWER(INDEX(Paste_Here!T$2:T$600, MATCH(B98, Paste_Here!A$2:A$600, 0))))), "High Risk", IF(ISNUMBER(SEARCH("lowrisk", LOWER(INDEX(Paste_Here!T$2:T$600, MATCH(B98, Paste_Here!A$2:A$600, 0))))), "Low Risk", IF(ISNUMBER(SEARCH("somerisk", LOWER(INDEX(Paste_Here!T$2:T$600, MATCH(B98, Paste_Here!A$2:A$600, 0))))), "Some Risk", IF(ISNUMBER(SEARCH("OT", LOWER(INDEX(Paste_Here!T$2:T$600, MATCH(B98, Paste_Here!A$2:A$600, 0))))), "On Track", "")))), ""), "")</f>
        <v/>
      </c>
      <c r="AC98" s="47"/>
      <c r="AD98" s="2"/>
      <c r="AE98" s="47"/>
      <c r="AF98" s="2"/>
      <c r="AG98" s="47"/>
      <c r="AH98" s="2"/>
      <c r="AI98" s="47"/>
      <c r="AJ98" s="2" t="str" cm="1">
        <f t="array" aca="1" ref="AJ98" ca="1">IFERROR(IF(ISNUMBER(SEARCH("BR", INDEX(Paste_Here!AB$2:AB$210, MATCH(B98, Paste_Here!A$2:A$210, 0)))), -1, 1) * VALUE(_xlfn.TEXTJOIN("", TRUE, IF(ISNUMBER(--MID(INDEX(Paste_Here!AB$2:AB$210, MATCH(B98, Paste_Here!A$2:A$210, 0)), ROW(INDIRECT("1:"&amp;LEN(INDEX(Paste_Here!AB$2:AB$210, MATCH(B98, Paste_Here!A$2:A$210, 0))))), 1)), MID(INDEX(Paste_Here!AB$2:AB$210, MATCH(B98, Paste_Here!A$2:A$210, 0)), ROW(INDIRECT("1:"&amp;LEN(INDEX(Paste_Here!AB$2:AB$210, MATCH(B98, Paste_Here!A$2:A$210, 0))))), 1), ""))), "")</f>
        <v/>
      </c>
      <c r="AK98" s="47"/>
      <c r="AL98" s="34" t="str">
        <f>IFERROR(IF(B98&lt;&gt;"", IF(AND(INDEX(Paste_Here!AF$2:AF$600, MATCH(B98, Paste_Here!A$2:A$600, 0))&lt;&gt;"", ISNUMBER(VALUE(INDEX(Paste_Here!AF$2:AF$600, MATCH(B98, Paste_Here!A$2:A$600, 0))))), INDEX(Paste_Here!AF$2:AF$600, MATCH(B98, Paste_Here!A$2:A$600, 0)), ""), ""), "")</f>
        <v/>
      </c>
      <c r="AM98" s="47"/>
      <c r="AN98" s="47"/>
      <c r="AO98" s="2" t="str">
        <f t="shared" si="7"/>
        <v/>
      </c>
      <c r="AP98" s="47"/>
      <c r="AQ98" s="34" t="str">
        <f>IFERROR(IF(B98&lt;&gt;"", IF(COUNTIF(INDEX(Paste_Here!X$2:Y$600, MATCH(B98, Paste_Here!A$2:A$600, 0), 0), "yes") &gt; 0, "No", IF(COUNTIF(INDEX(Paste_Here!X$2:Y$600, MATCH(B98, Paste_Here!A$2:A$600, 0), 0), "no") &gt; 0, "Yes", "")), ""), "")</f>
        <v/>
      </c>
      <c r="AR98" s="47"/>
      <c r="AS98" s="34" t="str">
        <f>IFERROR(IF(B98&lt;&gt;"", IF(AND(INDEX(Paste_Here!U$2:U$600, MATCH(B98, Paste_Here!A$2:A$600, 0))&lt;&gt;"", ISNUMBER(VALUE(INDEX(Paste_Here!U$2:U$600, MATCH(B98, Paste_Here!A$2:A$600, 0))))), INDEX(Paste_Here!U$2:U$600, MATCH(B98, Paste_Here!A$2:A$600, 0)), ""), ""), "")</f>
        <v/>
      </c>
      <c r="AT98" s="47"/>
      <c r="AU98" s="34" t="str">
        <f>IFERROR(IF(B98&lt;&gt;"", IF(ISNUMBER(SEARCH("highrisk", LOWER(INDEX(Paste_Here!V$2:V$600, MATCH(B98, Paste_Here!A$2:A$600, 0))))), "High Risk", IF(ISNUMBER(SEARCH("lowrisk", LOWER(INDEX(Paste_Here!V$2:V$600, MATCH(B98, Paste_Here!A$2:A$600, 0))))), "Low Risk", IF(ISNUMBER(SEARCH("somerisk", LOWER(INDEX(Paste_Here!V$2:V$600, MATCH(B98, Paste_Here!A$2:A$600, 0))))), "Some Risk", ""))), ""), "")</f>
        <v/>
      </c>
      <c r="AV98" s="47"/>
      <c r="AW98" s="34" t="str">
        <f>IFERROR(IF(B98&lt;&gt;"", IF(AND(ISNUMBER(VALUE(INDEX(Paste_Here!W$2:W$600, MATCH(B98, Paste_Here!A$2:A$600, 0)))), INDEX(Paste_Here!W$2:W$600, MATCH(B98, Paste_Here!A$2:A$600, 0)) &lt;&gt; ""), VALUE(INDEX(Paste_Here!W$2:W$600, MATCH(B98, Paste_Here!A$2:A$600, 0))), ""), ""), "")</f>
        <v/>
      </c>
      <c r="AX98" s="47"/>
      <c r="BA98" s="2" t="str">
        <f>IFERROR(IF(B98&lt;&gt;"", IF(AND(INDEX(Paste_Here!AI$2:AI$600, MATCH(B98, Paste_Here!A$2:A$600, 0))&lt;&gt;"", ISNUMBER(VALUE(INDEX(Paste_Here!AI$2:AI$600, MATCH(B98, Paste_Here!A$2:A$600, 0))))), INDEX(Paste_Here!AI$2:AI$600, MATCH(B98, Paste_Here!A$2:A$600, 0)), ""), ""), "")</f>
        <v/>
      </c>
      <c r="BB98" s="47"/>
      <c r="BC98" s="34" t="str">
        <f>IFERROR(IF(B98&lt;&gt;"", IF(ISNUMBER(SEARCH("highrisk", LOWER(INDEX(Paste_Here!AJ$2:AJ$600, MATCH(B98, Paste_Here!A$2:A$600, 0))))), "High Risk", IF(ISNUMBER(SEARCH("lowrisk", LOWER(INDEX(Paste_Here!AJ$2:AJ$600, MATCH(B98, Paste_Here!A$2:A$600, 0))))), "Low Risk", IF(ISNUMBER(SEARCH("somerisk", LOWER(INDEX(Paste_Here!AJ$2:AJ$600, MATCH(B98, Paste_Here!A$2:A$600, 0))))), "Some Risk", IF(ISNUMBER(SEARCH("OT", LOWER(INDEX(Paste_Here!AJ$2:AJ$600, MATCH(B98, Paste_Here!A$2:A$600, 0))))), "On Track", "")))), ""), "")</f>
        <v/>
      </c>
      <c r="BD98" s="47"/>
      <c r="BE98" s="34" t="str">
        <f>IFERROR(IF(B98&lt;&gt;"", IF(AND(INDEX(Paste_Here!AK$2:AK$600, MATCH(B98, Paste_Here!A$2:A$600, 0))&lt;&gt;"", ISNUMBER(VALUE(INDEX(Paste_Here!AK$2:AK$600, MATCH(B98, Paste_Here!A$2:A$600, 0))))), INDEX(Paste_Here!AK$2:AK$600, MATCH(B98, Paste_Here!A$2:A$600, 0)), ""), ""), "")</f>
        <v/>
      </c>
      <c r="BF98" s="47"/>
      <c r="BG98" s="34" t="str" cm="1">
        <f t="array" aca="1" ref="BG98" ca="1">IFERROR(IF(B98&lt;&gt;"", IF(INDEX(Paste_Here!AE$2:AE$600, MATCH(B98, Paste_Here!A$2:A$600, 0))&lt;&gt;"", IF(LEFT(INDEX(Paste_Here!AE$2:AE$600, MATCH(B98, Paste_Here!A$2:A$600, 0)), 2)="EM", -1, 1) * VALUE(_xlfn.TEXTJOIN("", TRUE, IF(ISNUMBER(MID(INDEX(Paste_Here!AE$2:AE$600, MATCH(B98, Paste_Here!A$2:A$600, 0)), ROW(INDIRECT("1:"&amp;LEN(INDEX(Paste_Here!AE$2:AE$600, MATCH(B98, Paste_Here!A$2:A$600, 0))))), 1)*1), MID(INDEX(Paste_Here!AE$2:AE$600, MATCH(B98, Paste_Here!A$2:A$600, 0)), ROW(INDIRECT("1:"&amp;LEN(INDEX(Paste_Here!AE$2:AE$600, MATCH(B98, Paste_Here!A$2:A$600, 0))))), 1), ""))), ""), ""), "")</f>
        <v/>
      </c>
      <c r="BH98" s="47"/>
      <c r="BJ98" s="47"/>
      <c r="BK98" s="2" t="str">
        <f t="shared" si="8"/>
        <v/>
      </c>
      <c r="BL98" s="47"/>
      <c r="BM98" s="34" t="str">
        <f>IFERROR(IF(B98&lt;&gt;"", IF(AND(INDEX(Paste_Here!Z$2:Z$600, MATCH(B98, Paste_Here!A$2:A$600, 0))&lt;&gt;"", ISNUMBER(VALUE(INDEX(Paste_Here!Z$2:Z$600, MATCH(B98, Paste_Here!A$2:A$600, 0))))), INDEX(Paste_Here!Z$2:Z$600, MATCH(B98, Paste_Here!A$2:A$600, 0)), ""), ""), "")</f>
        <v/>
      </c>
      <c r="BN98" s="47"/>
      <c r="BO98" s="34" t="str">
        <f>IFERROR(IF(B98&lt;&gt;"", IF(ISNUMBER(SEARCH("highrisk", LOWER(INDEX(Paste_Here!AA$2:AA$600, MATCH(B98, Paste_Here!A$2:A$600, 0))))), "High Risk", IF(ISNUMBER(SEARCH("lowrisk", LOWER(INDEX(Paste_Here!AA$2:AA$600, MATCH(B98, Paste_Here!A$2:A$600, 0))))), "Low Risk", IF(ISNUMBER(SEARCH("somerisk", LOWER(INDEX(Paste_Here!AA$2:AA$600, MATCH(B98, Paste_Here!A$2:A$600, 0))))), "Some Risk", IF(ISNUMBER(SEARCH("OT", LOWER(INDEX(Paste_Here!AA$2:AA$600, MATCH(B98, Paste_Here!A$2:A$600, 0))))), "On Track", "")))), ""), "")</f>
        <v/>
      </c>
      <c r="BP98" s="47"/>
      <c r="BQ98" s="34" t="str">
        <f>IFERROR(IF(B98&lt;&gt;"", IF(AND(INDEX(Paste_Here!AC$2:AC$600, MATCH(B98, Paste_Here!A$2:A$600, 0))&lt;&gt;"", ISNUMBER(VALUE(INDEX(Paste_Here!AC$2:AC$600, MATCH(B98, Paste_Here!A$2:A$600, 0))))), INDEX(Paste_Here!AC$2:AC$600, MATCH(B98, Paste_Here!A$2:A$600, 0)), ""), ""), "")</f>
        <v/>
      </c>
      <c r="BR98" s="47"/>
      <c r="BS98" s="34" t="str">
        <f>IFERROR(IF(B98&lt;&gt;"", IF(ISNUMBER(SEARCH("highrisk", LOWER(INDEX(Paste_Here!AD$2:AD$600, MATCH(B98, Paste_Here!A$2:A$600, 0))))), "High Risk", IF(ISNUMBER(SEARCH("lowrisk", LOWER(INDEX(Paste_Here!AD$2:AD$600, MATCH(B98, Paste_Here!A$2:A$600, 0))))), "Low Risk", IF(ISNUMBER(SEARCH("somerisk", LOWER(INDEX(Paste_Here!AD$2:AD$600, MATCH(B98, Paste_Here!A$2:A$600, 0))))), "Some Risk", IF(ISNUMBER(SEARCH("OT", LOWER(INDEX(Paste_Here!AD$2:AD$600, MATCH(B98, Paste_Here!A$2:A$600, 0))))), "On Track", "")))), ""), "")</f>
        <v/>
      </c>
      <c r="BT98" s="47"/>
      <c r="BU98" s="34"/>
      <c r="BV98" s="47"/>
      <c r="BW98" s="34"/>
      <c r="BX98" s="47"/>
      <c r="BY98" s="34"/>
      <c r="BZ98" s="47"/>
      <c r="CA98" s="34"/>
      <c r="CB98" s="49"/>
      <c r="CE98" s="47"/>
      <c r="CF98" s="2"/>
      <c r="CG98" s="47"/>
      <c r="CH98" s="34"/>
      <c r="CI98" s="47"/>
      <c r="CJ98" s="34"/>
      <c r="CK98" s="47"/>
      <c r="CL98" s="34"/>
      <c r="CM98" s="47"/>
      <c r="CN98" s="34"/>
      <c r="CO98" s="47"/>
      <c r="CP98" s="34"/>
      <c r="CQ98" s="47"/>
      <c r="CR98" s="34"/>
      <c r="CS98" s="47"/>
      <c r="CT98" s="34"/>
      <c r="CU98" s="47"/>
      <c r="CV98" s="34"/>
      <c r="CW98" s="47"/>
      <c r="CZ98" s="47"/>
      <c r="DA98" s="2"/>
      <c r="DB98" s="47"/>
      <c r="DC98" s="34"/>
      <c r="DD98" s="47"/>
      <c r="DE98" s="34"/>
      <c r="DF98" s="47"/>
      <c r="DG98" s="34"/>
      <c r="DH98" s="47"/>
      <c r="DI98" s="34"/>
      <c r="DJ98" s="47"/>
      <c r="DK98" s="34"/>
      <c r="DL98" s="47"/>
      <c r="DM98" s="34"/>
      <c r="DN98" s="47"/>
      <c r="DO98" s="34"/>
      <c r="DP98" s="47"/>
      <c r="DQ98" s="34"/>
      <c r="DR98" s="47"/>
      <c r="DS98" s="4"/>
      <c r="DT98" s="47"/>
      <c r="DU98" s="47"/>
      <c r="DV98" s="2" t="str">
        <f t="shared" si="9"/>
        <v/>
      </c>
      <c r="DW98" s="47"/>
      <c r="DX98" s="2" t="str">
        <f>IFERROR(IF(B98&lt;&gt;"", IF(ISNUMBER(SEARCH("s", LOWER(INDEX(Paste_Here!M$2:M$600, MATCH(B98, Paste_Here!A$2:A$600, 0))))), "Yes", IF(INDEX(Paste_Here!M$2:M$600, MATCH(B98, Paste_Here!A$2:A$600, 0))&lt;&gt;"", "No", "")), ""), "")</f>
        <v/>
      </c>
      <c r="DY98" s="47"/>
      <c r="DZ98" s="2" t="str">
        <f>IFERROR(IF(B98&lt;&gt;"", IF(ISNUMBER(SEARCH("yes", LOWER(INDEX(Paste_Here!F$2:F$600, MATCH(B98, Paste_Here!A$2:A$600, 0))))), "Yes", IF(ISNUMBER(SEARCH("no", LOWER(INDEX(Paste_Here!F$2:F$600, MATCH(B98, Paste_Here!A$2:A$600, 0))))), "No", "")), ""), "")</f>
        <v/>
      </c>
      <c r="EA98" s="47"/>
      <c r="EB98" s="2" t="str">
        <f>IFERROR(IF(B98&lt;&gt;"", IF(ISNUMBER(SEARCH("english language learner", LOWER(INDEX(Paste_Here!C$2:C$600, MATCH(B98, Paste_Here!A$2:A$600, 0))))), "Yes", ""), ""), "")</f>
        <v/>
      </c>
      <c r="EC98" s="47"/>
      <c r="ED98" s="2" t="str">
        <f>IFERROR(IF(B98&lt;&gt;"", IF(OR(ISNUMBER(SEARCH("b", LOWER(INDEX(Paste_Here!K$2:K$600, MATCH(B98, Paste_Here!A$2:A$600, 0))))), ISNUMBER(SEARCH("h", LOWER(INDEX(Paste_Here!K$2:K$600, MATCH(B98, Paste_Here!A$2:A$600, 0))))), ISNUMBER(SEARCH("i", LOWER(INDEX(Paste_Here!K$2:K$600, MATCH(B98, Paste_Here!A$2:A$600, 0)))))), "Yes", IF(INDEX(Paste_Here!K$2:K$600, MATCH(B98, Paste_Here!A$2:A$600, 0))&lt;&gt;"", "No", "")), ""), "")</f>
        <v/>
      </c>
      <c r="EE98" s="47"/>
      <c r="EF98" s="34" t="str">
        <f>IFERROR(IF(B98&lt;&gt;"", IF(ISNUMBER(SEARCH("yes", LOWER(INDEX(Paste_Here!L$2:L$600, MATCH(B98, Paste_Here!A$2:A$600, 0))))), "Yes", IF(ISNUMBER(SEARCH("no", LOWER(INDEX(Paste_Here!L$2:L$600, MATCH(B98, Paste_Here!A$2:A$600, 0))))), "No", "")), ""), "")</f>
        <v/>
      </c>
      <c r="EG98" s="47"/>
      <c r="EH98" s="2" t="str">
        <f>IFERROR(IF(B98&lt;&gt;"", IF(ISNUMBER(SEARCH("transitional 2", LOWER(INDEX(Paste_Here!C$2:C$600, MATCH(B98, Paste_Here!A$2:A$600, 0))))), "T2", IF(ISNUMBER(SEARCH("transitional 1", LOWER(INDEX(Paste_Here!C$2:C$600, MATCH(B98, Paste_Here!A$2:A$600, 0))))), "T1", IF(ISNUMBER(SEARCH("waived ell services", LOWER(INDEX(Paste_Here!C$2:C$600, MATCH(B98, Paste_Here!A$2:A$600, 0))))), "W", ""))), ""), "")</f>
        <v/>
      </c>
      <c r="EI98" s="47"/>
      <c r="EJ98" s="2" t="str">
        <f>IFERROR(IF(B98&lt;&gt;"", IF(AND(INDEX(Paste_Here!AG$2:AG$600, MATCH(B98, Paste_Here!A$2:A$600, 0))&lt;&gt;"", ISNUMBER(VALUE(INDEX(Paste_Here!AG$2:AG$600, MATCH(B98, Paste_Here!A$2:A$600, 0))))), INDEX(Paste_Here!AG$2:AG$600, MATCH(B98, Paste_Here!A$2:A$600, 0)), ""), ""), "")</f>
        <v/>
      </c>
      <c r="EK98" s="47"/>
      <c r="EL98" s="2" t="str">
        <f>IFERROR(IF(B98&lt;&gt;"", IF(AND(INDEX(Paste_Here!AL$2:AL$600, MATCH(B98, Paste_Here!A$2:A$600, 0))&lt;&gt;"", ISNUMBER(VALUE(INDEX(Paste_Here!AL$2:AL$600, MATCH(B98, Paste_Here!A$2:A$600, 0))))), INDEX(Paste_Here!AL$2:AL$600, MATCH(B98, Paste_Here!A$2:A$600, 0)), ""), ""), "")</f>
        <v/>
      </c>
      <c r="EM98" s="47"/>
      <c r="FA98" s="4" t="str" cm="1">
        <f t="array" ref="FA98">IFERROR(INDEX(Paste_Here!$B$2:$B$600, MATCH(0, COUNTIF(FA$4:FA97, Paste_Here!$B$2:$B$600) + IF(Paste_Here!$B$2:$B$600="", 1, 0), 0)), "")</f>
        <v/>
      </c>
      <c r="FB98" s="4" t="str">
        <f>IF(FA98&lt;&gt;"", INDEX(Paste_Here!$A$2:$A$600, MATCH(FA98, Paste_Here!$B$2:$B$600, 0)), "")</f>
        <v/>
      </c>
      <c r="FC98" s="4" t="str">
        <f t="shared" si="10"/>
        <v/>
      </c>
      <c r="FD98" s="4" t="str" cm="1">
        <f t="array" ref="FD98">IFERROR(INDEX($FC$5:$FC$600, MATCH(SMALL(IF($FC$5:$FC$600&lt;&gt;"", COUNTIF($FC$5:$FC$600, "&lt;"&amp;$FC$5:$FC$600)+1), ROW()-ROW($FD$5)+1), COUNTIF($FC$5:$FC$600, "&lt;"&amp;$FC$5:$FC$600)+1, 0)), "")</f>
        <v/>
      </c>
      <c r="FF98" s="2" t="str">
        <f>IFERROR(IF(B98&lt;&gt;"", IF(AND(INDEX(Paste_Here!AH$2:AH$600, MATCH(B98, Paste_Here!A$2:A$600, 0))&lt;&gt;"", ISNUMBER(VALUE(INDEX(Paste_Here!AH$2:AH$600, MATCH(B98, Paste_Here!A$2:A$600, 0))))), INDEX(Paste_Here!AH$2:AH$600, MATCH(B98, Paste_Here!A$2:A$600, 0)), ""), ""), "")</f>
        <v/>
      </c>
      <c r="FG98" s="47"/>
      <c r="FH98" s="2" t="str">
        <f>IFERROR(IF(B98&lt;&gt;"", IF(AND(INDEX(Paste_Here!AM$2:AM$600, MATCH(B98, Paste_Here!A$2:A$600, 0))&lt;&gt;"", ISNUMBER(VALUE(INDEX(Paste_Here!AM$2:AM$600, MATCH(B98, Paste_Here!A$2:A$600, 0))))), INDEX(Paste_Here!AM$2:AM$600, MATCH(B98, Paste_Here!A$2:A$600, 0)), ""), ""), "")</f>
        <v/>
      </c>
      <c r="FI98" s="47"/>
      <c r="FJ98" s="47"/>
      <c r="FK98" s="2" t="str">
        <f t="shared" si="11"/>
        <v/>
      </c>
      <c r="FL98" s="47"/>
      <c r="FM98" s="2" t="str">
        <f>IFERROR(IF(B98&lt;&gt;"", IF(ISNUMBER(VALUE(INDEX(Paste_Here!H$2:H$600, MATCH(B98, Paste_Here!A$2:A$600, 0)))), IF(VALUE(INDEX(Paste_Here!H$2:H$600, MATCH(B98, Paste_Here!A$2:A$600, 0)))=0, "No", IF(AND(VALUE(INDEX(Paste_Here!H$2:H$600, MATCH(B98, Paste_Here!A$2:A$600, 0)))&gt;=1, VALUE(INDEX(Paste_Here!H$2:H$600, MATCH(B98, Paste_Here!A$2:A$600, 0)))&lt;=4), VALUE(INDEX(Paste_Here!H$2:H$600, MATCH(B98, Paste_Here!A$2:A$600, 0))), "")), ""), ""), "")</f>
        <v/>
      </c>
      <c r="FN98" s="47"/>
      <c r="FO98" s="34" t="str">
        <f>IFERROR(IF(B98&lt;&gt;"", IF(ISNUMBER(VALUE(INDEX(Paste_Here!I$2:I$600, MATCH(B98, Paste_Here!A$2:A$600, 0)))), IF(VALUE(INDEX(Paste_Here!I$2:I$600, MATCH(B98, Paste_Here!A$2:A$600, 0)))=0, "No", IF(AND(VALUE(INDEX(Paste_Here!I$2:I$600, MATCH(B98, Paste_Here!A$2:A$600, 0)))&gt;=1, VALUE(INDEX(Paste_Here!I$2:I$600, MATCH(B98, Paste_Here!A$2:A$600, 0)))&lt;=4), VALUE(INDEX(Paste_Here!I$2:I$600, MATCH(B98, Paste_Here!A$2:A$600, 0))), "")), ""), ""), "")</f>
        <v/>
      </c>
      <c r="FP98" s="47"/>
      <c r="FQ98" s="2"/>
      <c r="FR98" s="47"/>
      <c r="FS98" s="2"/>
      <c r="FT98" s="47"/>
      <c r="FU98" s="2"/>
      <c r="FV98" s="47"/>
      <c r="FW98" s="2"/>
      <c r="FX98" s="47"/>
      <c r="FY98" s="2"/>
      <c r="FZ98" s="47"/>
      <c r="GA98" s="2"/>
      <c r="GB98" s="47"/>
      <c r="GU98" s="2"/>
      <c r="GV98" s="47"/>
      <c r="GW98" s="2"/>
      <c r="GX98" s="47"/>
    </row>
    <row r="99" spans="1:206" ht="11.65">
      <c r="A99" s="47"/>
      <c r="B99" s="2" t="str">
        <f t="shared" si="6"/>
        <v/>
      </c>
      <c r="C99" s="47"/>
      <c r="D99" s="2" t="str">
        <f>IFERROR(IF(B99&lt;&gt;"", IF(COUNTIF(INDEX(Paste_Here!N$2:O$600, MATCH(B99, Paste_Here!A$2:A$600, 0), 0), "yes") &gt; 0, "No", IF(COUNTIF(INDEX(Paste_Here!N$2:O$600, MATCH(B99, Paste_Here!A$2:A$600, 0), 0), "no") &gt; 0, "Yes", "")), ""), "")</f>
        <v/>
      </c>
      <c r="E99" s="47"/>
      <c r="F99" s="84" t="str">
        <f>IFERROR(IF(B99&lt;&gt;"", IF(AND(INDEX(Paste_Here!P$2:P$600, MATCH(B99, Paste_Here!A$2:A$600, 0))&lt;&gt;"", ISNUMBER(VALUE(INDEX(Paste_Here!P$2:P$600, MATCH(B99, Paste_Here!A$2:A$600, 0))))), INDEX(Paste_Here!P$2:P$600, MATCH(B99, Paste_Here!A$2:A$600, 0)), ""), ""), "")</f>
        <v/>
      </c>
      <c r="G99" s="47"/>
      <c r="H99" s="2" t="str">
        <f>IFERROR(IF(B99&lt;&gt;"", IF(ISNUMBER(SEARCH("highrisk", LOWER(INDEX(Paste_Here!Q$2:Q$600, MATCH(B99, Paste_Here!A$2:A$600, 0))))), "High Risk", IF(ISNUMBER(SEARCH("lowrisk", LOWER(INDEX(Paste_Here!Q$2:Q$600, MATCH(B99, Paste_Here!A$2:A$600, 0))))), "Low Risk", IF(ISNUMBER(SEARCH("somerisk", LOWER(INDEX(Paste_Here!Q$2:Q$600, MATCH(B99, Paste_Here!A$2:A$600, 0))))), "Some Risk", ""))), ""), "")</f>
        <v/>
      </c>
      <c r="I99" s="47"/>
      <c r="J99" s="2"/>
      <c r="K99" s="47"/>
      <c r="L99" s="2"/>
      <c r="M99" s="47"/>
      <c r="N99" s="2"/>
      <c r="O99" s="47"/>
      <c r="P99" s="2" t="str">
        <f>IFERROR(IF(B99&lt;&gt;"", IF(AND(ISNUMBER(VALUE(INDEX(Paste_Here!R$2:R$600, MATCH(B99, Paste_Here!A$2:A$600, 0)))), INDEX(Paste_Here!R$2:R$600, MATCH(B99, Paste_Here!A$2:A$600, 0)) &lt;&gt; ""), VALUE(INDEX(Paste_Here!R$2:R$600, MATCH(B99, Paste_Here!A$2:A$600, 0))), ""), ""), "")</f>
        <v/>
      </c>
      <c r="Q99" s="47"/>
      <c r="R99" s="2"/>
      <c r="S99" s="47"/>
      <c r="W99" s="47"/>
      <c r="X99" s="2"/>
      <c r="Y99" s="47"/>
      <c r="Z99" s="2" t="str">
        <f>IFERROR(IF(B99&lt;&gt;"", IF(AND(INDEX(Paste_Here!S$2:S$600, MATCH(B99, Paste_Here!A$2:A$600, 0))&lt;&gt;"", ISNUMBER(VALUE(INDEX(Paste_Here!S$2:S$600, MATCH(B99, Paste_Here!A$2:A$600, 0))))), INDEX(Paste_Here!S$2:S$600, MATCH(B99, Paste_Here!A$2:A$600, 0)), ""), ""), "")</f>
        <v/>
      </c>
      <c r="AA99" s="47"/>
      <c r="AB99" s="2" t="str">
        <f>IFERROR(IF(B99&lt;&gt;"", IF(ISNUMBER(SEARCH("highrisk", LOWER(INDEX(Paste_Here!T$2:T$600, MATCH(B99, Paste_Here!A$2:A$600, 0))))), "High Risk", IF(ISNUMBER(SEARCH("lowrisk", LOWER(INDEX(Paste_Here!T$2:T$600, MATCH(B99, Paste_Here!A$2:A$600, 0))))), "Low Risk", IF(ISNUMBER(SEARCH("somerisk", LOWER(INDEX(Paste_Here!T$2:T$600, MATCH(B99, Paste_Here!A$2:A$600, 0))))), "Some Risk", IF(ISNUMBER(SEARCH("OT", LOWER(INDEX(Paste_Here!T$2:T$600, MATCH(B99, Paste_Here!A$2:A$600, 0))))), "On Track", "")))), ""), "")</f>
        <v/>
      </c>
      <c r="AC99" s="47"/>
      <c r="AD99" s="2"/>
      <c r="AE99" s="47"/>
      <c r="AF99" s="2"/>
      <c r="AG99" s="47"/>
      <c r="AH99" s="2"/>
      <c r="AI99" s="47"/>
      <c r="AJ99" s="2" t="str" cm="1">
        <f t="array" aca="1" ref="AJ99" ca="1">IFERROR(IF(ISNUMBER(SEARCH("BR", INDEX(Paste_Here!AB$2:AB$210, MATCH(B99, Paste_Here!A$2:A$210, 0)))), -1, 1) * VALUE(_xlfn.TEXTJOIN("", TRUE, IF(ISNUMBER(--MID(INDEX(Paste_Here!AB$2:AB$210, MATCH(B99, Paste_Here!A$2:A$210, 0)), ROW(INDIRECT("1:"&amp;LEN(INDEX(Paste_Here!AB$2:AB$210, MATCH(B99, Paste_Here!A$2:A$210, 0))))), 1)), MID(INDEX(Paste_Here!AB$2:AB$210, MATCH(B99, Paste_Here!A$2:A$210, 0)), ROW(INDIRECT("1:"&amp;LEN(INDEX(Paste_Here!AB$2:AB$210, MATCH(B99, Paste_Here!A$2:A$210, 0))))), 1), ""))), "")</f>
        <v/>
      </c>
      <c r="AK99" s="47"/>
      <c r="AL99" s="34" t="str">
        <f>IFERROR(IF(B99&lt;&gt;"", IF(AND(INDEX(Paste_Here!AF$2:AF$600, MATCH(B99, Paste_Here!A$2:A$600, 0))&lt;&gt;"", ISNUMBER(VALUE(INDEX(Paste_Here!AF$2:AF$600, MATCH(B99, Paste_Here!A$2:A$600, 0))))), INDEX(Paste_Here!AF$2:AF$600, MATCH(B99, Paste_Here!A$2:A$600, 0)), ""), ""), "")</f>
        <v/>
      </c>
      <c r="AM99" s="47"/>
      <c r="AN99" s="47"/>
      <c r="AO99" s="2" t="str">
        <f t="shared" si="7"/>
        <v/>
      </c>
      <c r="AP99" s="47"/>
      <c r="AQ99" s="34" t="str">
        <f>IFERROR(IF(B99&lt;&gt;"", IF(COUNTIF(INDEX(Paste_Here!X$2:Y$600, MATCH(B99, Paste_Here!A$2:A$600, 0), 0), "yes") &gt; 0, "No", IF(COUNTIF(INDEX(Paste_Here!X$2:Y$600, MATCH(B99, Paste_Here!A$2:A$600, 0), 0), "no") &gt; 0, "Yes", "")), ""), "")</f>
        <v/>
      </c>
      <c r="AR99" s="47"/>
      <c r="AS99" s="34" t="str">
        <f>IFERROR(IF(B99&lt;&gt;"", IF(AND(INDEX(Paste_Here!U$2:U$600, MATCH(B99, Paste_Here!A$2:A$600, 0))&lt;&gt;"", ISNUMBER(VALUE(INDEX(Paste_Here!U$2:U$600, MATCH(B99, Paste_Here!A$2:A$600, 0))))), INDEX(Paste_Here!U$2:U$600, MATCH(B99, Paste_Here!A$2:A$600, 0)), ""), ""), "")</f>
        <v/>
      </c>
      <c r="AT99" s="47"/>
      <c r="AU99" s="34" t="str">
        <f>IFERROR(IF(B99&lt;&gt;"", IF(ISNUMBER(SEARCH("highrisk", LOWER(INDEX(Paste_Here!V$2:V$600, MATCH(B99, Paste_Here!A$2:A$600, 0))))), "High Risk", IF(ISNUMBER(SEARCH("lowrisk", LOWER(INDEX(Paste_Here!V$2:V$600, MATCH(B99, Paste_Here!A$2:A$600, 0))))), "Low Risk", IF(ISNUMBER(SEARCH("somerisk", LOWER(INDEX(Paste_Here!V$2:V$600, MATCH(B99, Paste_Here!A$2:A$600, 0))))), "Some Risk", ""))), ""), "")</f>
        <v/>
      </c>
      <c r="AV99" s="47"/>
      <c r="AW99" s="34" t="str">
        <f>IFERROR(IF(B99&lt;&gt;"", IF(AND(ISNUMBER(VALUE(INDEX(Paste_Here!W$2:W$600, MATCH(B99, Paste_Here!A$2:A$600, 0)))), INDEX(Paste_Here!W$2:W$600, MATCH(B99, Paste_Here!A$2:A$600, 0)) &lt;&gt; ""), VALUE(INDEX(Paste_Here!W$2:W$600, MATCH(B99, Paste_Here!A$2:A$600, 0))), ""), ""), "")</f>
        <v/>
      </c>
      <c r="AX99" s="47"/>
      <c r="BA99" s="2" t="str">
        <f>IFERROR(IF(B99&lt;&gt;"", IF(AND(INDEX(Paste_Here!AI$2:AI$600, MATCH(B99, Paste_Here!A$2:A$600, 0))&lt;&gt;"", ISNUMBER(VALUE(INDEX(Paste_Here!AI$2:AI$600, MATCH(B99, Paste_Here!A$2:A$600, 0))))), INDEX(Paste_Here!AI$2:AI$600, MATCH(B99, Paste_Here!A$2:A$600, 0)), ""), ""), "")</f>
        <v/>
      </c>
      <c r="BB99" s="47"/>
      <c r="BC99" s="34" t="str">
        <f>IFERROR(IF(B99&lt;&gt;"", IF(ISNUMBER(SEARCH("highrisk", LOWER(INDEX(Paste_Here!AJ$2:AJ$600, MATCH(B99, Paste_Here!A$2:A$600, 0))))), "High Risk", IF(ISNUMBER(SEARCH("lowrisk", LOWER(INDEX(Paste_Here!AJ$2:AJ$600, MATCH(B99, Paste_Here!A$2:A$600, 0))))), "Low Risk", IF(ISNUMBER(SEARCH("somerisk", LOWER(INDEX(Paste_Here!AJ$2:AJ$600, MATCH(B99, Paste_Here!A$2:A$600, 0))))), "Some Risk", IF(ISNUMBER(SEARCH("OT", LOWER(INDEX(Paste_Here!AJ$2:AJ$600, MATCH(B99, Paste_Here!A$2:A$600, 0))))), "On Track", "")))), ""), "")</f>
        <v/>
      </c>
      <c r="BD99" s="47"/>
      <c r="BE99" s="34" t="str">
        <f>IFERROR(IF(B99&lt;&gt;"", IF(AND(INDEX(Paste_Here!AK$2:AK$600, MATCH(B99, Paste_Here!A$2:A$600, 0))&lt;&gt;"", ISNUMBER(VALUE(INDEX(Paste_Here!AK$2:AK$600, MATCH(B99, Paste_Here!A$2:A$600, 0))))), INDEX(Paste_Here!AK$2:AK$600, MATCH(B99, Paste_Here!A$2:A$600, 0)), ""), ""), "")</f>
        <v/>
      </c>
      <c r="BF99" s="47"/>
      <c r="BG99" s="34" t="str" cm="1">
        <f t="array" aca="1" ref="BG99" ca="1">IFERROR(IF(B99&lt;&gt;"", IF(INDEX(Paste_Here!AE$2:AE$600, MATCH(B99, Paste_Here!A$2:A$600, 0))&lt;&gt;"", IF(LEFT(INDEX(Paste_Here!AE$2:AE$600, MATCH(B99, Paste_Here!A$2:A$600, 0)), 2)="EM", -1, 1) * VALUE(_xlfn.TEXTJOIN("", TRUE, IF(ISNUMBER(MID(INDEX(Paste_Here!AE$2:AE$600, MATCH(B99, Paste_Here!A$2:A$600, 0)), ROW(INDIRECT("1:"&amp;LEN(INDEX(Paste_Here!AE$2:AE$600, MATCH(B99, Paste_Here!A$2:A$600, 0))))), 1)*1), MID(INDEX(Paste_Here!AE$2:AE$600, MATCH(B99, Paste_Here!A$2:A$600, 0)), ROW(INDIRECT("1:"&amp;LEN(INDEX(Paste_Here!AE$2:AE$600, MATCH(B99, Paste_Here!A$2:A$600, 0))))), 1), ""))), ""), ""), "")</f>
        <v/>
      </c>
      <c r="BH99" s="47"/>
      <c r="BJ99" s="47"/>
      <c r="BK99" s="2" t="str">
        <f t="shared" si="8"/>
        <v/>
      </c>
      <c r="BL99" s="47"/>
      <c r="BM99" s="34" t="str">
        <f>IFERROR(IF(B99&lt;&gt;"", IF(AND(INDEX(Paste_Here!Z$2:Z$600, MATCH(B99, Paste_Here!A$2:A$600, 0))&lt;&gt;"", ISNUMBER(VALUE(INDEX(Paste_Here!Z$2:Z$600, MATCH(B99, Paste_Here!A$2:A$600, 0))))), INDEX(Paste_Here!Z$2:Z$600, MATCH(B99, Paste_Here!A$2:A$600, 0)), ""), ""), "")</f>
        <v/>
      </c>
      <c r="BN99" s="47"/>
      <c r="BO99" s="34" t="str">
        <f>IFERROR(IF(B99&lt;&gt;"", IF(ISNUMBER(SEARCH("highrisk", LOWER(INDEX(Paste_Here!AA$2:AA$600, MATCH(B99, Paste_Here!A$2:A$600, 0))))), "High Risk", IF(ISNUMBER(SEARCH("lowrisk", LOWER(INDEX(Paste_Here!AA$2:AA$600, MATCH(B99, Paste_Here!A$2:A$600, 0))))), "Low Risk", IF(ISNUMBER(SEARCH("somerisk", LOWER(INDEX(Paste_Here!AA$2:AA$600, MATCH(B99, Paste_Here!A$2:A$600, 0))))), "Some Risk", IF(ISNUMBER(SEARCH("OT", LOWER(INDEX(Paste_Here!AA$2:AA$600, MATCH(B99, Paste_Here!A$2:A$600, 0))))), "On Track", "")))), ""), "")</f>
        <v/>
      </c>
      <c r="BP99" s="47"/>
      <c r="BQ99" s="34" t="str">
        <f>IFERROR(IF(B99&lt;&gt;"", IF(AND(INDEX(Paste_Here!AC$2:AC$600, MATCH(B99, Paste_Here!A$2:A$600, 0))&lt;&gt;"", ISNUMBER(VALUE(INDEX(Paste_Here!AC$2:AC$600, MATCH(B99, Paste_Here!A$2:A$600, 0))))), INDEX(Paste_Here!AC$2:AC$600, MATCH(B99, Paste_Here!A$2:A$600, 0)), ""), ""), "")</f>
        <v/>
      </c>
      <c r="BR99" s="47"/>
      <c r="BS99" s="34" t="str">
        <f>IFERROR(IF(B99&lt;&gt;"", IF(ISNUMBER(SEARCH("highrisk", LOWER(INDEX(Paste_Here!AD$2:AD$600, MATCH(B99, Paste_Here!A$2:A$600, 0))))), "High Risk", IF(ISNUMBER(SEARCH("lowrisk", LOWER(INDEX(Paste_Here!AD$2:AD$600, MATCH(B99, Paste_Here!A$2:A$600, 0))))), "Low Risk", IF(ISNUMBER(SEARCH("somerisk", LOWER(INDEX(Paste_Here!AD$2:AD$600, MATCH(B99, Paste_Here!A$2:A$600, 0))))), "Some Risk", IF(ISNUMBER(SEARCH("OT", LOWER(INDEX(Paste_Here!AD$2:AD$600, MATCH(B99, Paste_Here!A$2:A$600, 0))))), "On Track", "")))), ""), "")</f>
        <v/>
      </c>
      <c r="BT99" s="47"/>
      <c r="BU99" s="34"/>
      <c r="BV99" s="47"/>
      <c r="BW99" s="34"/>
      <c r="BX99" s="47"/>
      <c r="BY99" s="34"/>
      <c r="BZ99" s="47"/>
      <c r="CA99" s="34"/>
      <c r="CB99" s="49"/>
      <c r="CE99" s="47"/>
      <c r="CF99" s="2"/>
      <c r="CG99" s="47"/>
      <c r="CH99" s="34"/>
      <c r="CI99" s="47"/>
      <c r="CJ99" s="34"/>
      <c r="CK99" s="47"/>
      <c r="CL99" s="34"/>
      <c r="CM99" s="47"/>
      <c r="CN99" s="34"/>
      <c r="CO99" s="47"/>
      <c r="CP99" s="34"/>
      <c r="CQ99" s="47"/>
      <c r="CR99" s="34"/>
      <c r="CS99" s="47"/>
      <c r="CT99" s="34"/>
      <c r="CU99" s="47"/>
      <c r="CV99" s="34"/>
      <c r="CW99" s="47"/>
      <c r="CZ99" s="47"/>
      <c r="DA99" s="2"/>
      <c r="DB99" s="47"/>
      <c r="DC99" s="34"/>
      <c r="DD99" s="47"/>
      <c r="DE99" s="34"/>
      <c r="DF99" s="47"/>
      <c r="DG99" s="34"/>
      <c r="DH99" s="47"/>
      <c r="DI99" s="34"/>
      <c r="DJ99" s="47"/>
      <c r="DK99" s="34"/>
      <c r="DL99" s="47"/>
      <c r="DM99" s="34"/>
      <c r="DN99" s="47"/>
      <c r="DO99" s="34"/>
      <c r="DP99" s="47"/>
      <c r="DQ99" s="34"/>
      <c r="DR99" s="47"/>
      <c r="DS99" s="4"/>
      <c r="DT99" s="47"/>
      <c r="DU99" s="47"/>
      <c r="DV99" s="2" t="str">
        <f t="shared" si="9"/>
        <v/>
      </c>
      <c r="DW99" s="47"/>
      <c r="DX99" s="2" t="str">
        <f>IFERROR(IF(B99&lt;&gt;"", IF(ISNUMBER(SEARCH("s", LOWER(INDEX(Paste_Here!M$2:M$600, MATCH(B99, Paste_Here!A$2:A$600, 0))))), "Yes", IF(INDEX(Paste_Here!M$2:M$600, MATCH(B99, Paste_Here!A$2:A$600, 0))&lt;&gt;"", "No", "")), ""), "")</f>
        <v/>
      </c>
      <c r="DY99" s="47"/>
      <c r="DZ99" s="2" t="str">
        <f>IFERROR(IF(B99&lt;&gt;"", IF(ISNUMBER(SEARCH("yes", LOWER(INDEX(Paste_Here!F$2:F$600, MATCH(B99, Paste_Here!A$2:A$600, 0))))), "Yes", IF(ISNUMBER(SEARCH("no", LOWER(INDEX(Paste_Here!F$2:F$600, MATCH(B99, Paste_Here!A$2:A$600, 0))))), "No", "")), ""), "")</f>
        <v/>
      </c>
      <c r="EA99" s="47"/>
      <c r="EB99" s="2" t="str">
        <f>IFERROR(IF(B99&lt;&gt;"", IF(ISNUMBER(SEARCH("english language learner", LOWER(INDEX(Paste_Here!C$2:C$600, MATCH(B99, Paste_Here!A$2:A$600, 0))))), "Yes", ""), ""), "")</f>
        <v/>
      </c>
      <c r="EC99" s="47"/>
      <c r="ED99" s="2" t="str">
        <f>IFERROR(IF(B99&lt;&gt;"", IF(OR(ISNUMBER(SEARCH("b", LOWER(INDEX(Paste_Here!K$2:K$600, MATCH(B99, Paste_Here!A$2:A$600, 0))))), ISNUMBER(SEARCH("h", LOWER(INDEX(Paste_Here!K$2:K$600, MATCH(B99, Paste_Here!A$2:A$600, 0))))), ISNUMBER(SEARCH("i", LOWER(INDEX(Paste_Here!K$2:K$600, MATCH(B99, Paste_Here!A$2:A$600, 0)))))), "Yes", IF(INDEX(Paste_Here!K$2:K$600, MATCH(B99, Paste_Here!A$2:A$600, 0))&lt;&gt;"", "No", "")), ""), "")</f>
        <v/>
      </c>
      <c r="EE99" s="47"/>
      <c r="EF99" s="34" t="str">
        <f>IFERROR(IF(B99&lt;&gt;"", IF(ISNUMBER(SEARCH("yes", LOWER(INDEX(Paste_Here!L$2:L$600, MATCH(B99, Paste_Here!A$2:A$600, 0))))), "Yes", IF(ISNUMBER(SEARCH("no", LOWER(INDEX(Paste_Here!L$2:L$600, MATCH(B99, Paste_Here!A$2:A$600, 0))))), "No", "")), ""), "")</f>
        <v/>
      </c>
      <c r="EG99" s="47"/>
      <c r="EH99" s="2" t="str">
        <f>IFERROR(IF(B99&lt;&gt;"", IF(ISNUMBER(SEARCH("transitional 2", LOWER(INDEX(Paste_Here!C$2:C$600, MATCH(B99, Paste_Here!A$2:A$600, 0))))), "T2", IF(ISNUMBER(SEARCH("transitional 1", LOWER(INDEX(Paste_Here!C$2:C$600, MATCH(B99, Paste_Here!A$2:A$600, 0))))), "T1", IF(ISNUMBER(SEARCH("waived ell services", LOWER(INDEX(Paste_Here!C$2:C$600, MATCH(B99, Paste_Here!A$2:A$600, 0))))), "W", ""))), ""), "")</f>
        <v/>
      </c>
      <c r="EI99" s="47"/>
      <c r="EJ99" s="2" t="str">
        <f>IFERROR(IF(B99&lt;&gt;"", IF(AND(INDEX(Paste_Here!AG$2:AG$600, MATCH(B99, Paste_Here!A$2:A$600, 0))&lt;&gt;"", ISNUMBER(VALUE(INDEX(Paste_Here!AG$2:AG$600, MATCH(B99, Paste_Here!A$2:A$600, 0))))), INDEX(Paste_Here!AG$2:AG$600, MATCH(B99, Paste_Here!A$2:A$600, 0)), ""), ""), "")</f>
        <v/>
      </c>
      <c r="EK99" s="47"/>
      <c r="EL99" s="2" t="str">
        <f>IFERROR(IF(B99&lt;&gt;"", IF(AND(INDEX(Paste_Here!AL$2:AL$600, MATCH(B99, Paste_Here!A$2:A$600, 0))&lt;&gt;"", ISNUMBER(VALUE(INDEX(Paste_Here!AL$2:AL$600, MATCH(B99, Paste_Here!A$2:A$600, 0))))), INDEX(Paste_Here!AL$2:AL$600, MATCH(B99, Paste_Here!A$2:A$600, 0)), ""), ""), "")</f>
        <v/>
      </c>
      <c r="EM99" s="47"/>
      <c r="FA99" s="4" t="str" cm="1">
        <f t="array" ref="FA99">IFERROR(INDEX(Paste_Here!$B$2:$B$600, MATCH(0, COUNTIF(FA$4:FA98, Paste_Here!$B$2:$B$600) + IF(Paste_Here!$B$2:$B$600="", 1, 0), 0)), "")</f>
        <v/>
      </c>
      <c r="FB99" s="4" t="str">
        <f>IF(FA99&lt;&gt;"", INDEX(Paste_Here!$A$2:$A$600, MATCH(FA99, Paste_Here!$B$2:$B$600, 0)), "")</f>
        <v/>
      </c>
      <c r="FC99" s="4" t="str">
        <f t="shared" si="10"/>
        <v/>
      </c>
      <c r="FD99" s="4" t="str" cm="1">
        <f t="array" ref="FD99">IFERROR(INDEX($FC$5:$FC$600, MATCH(SMALL(IF($FC$5:$FC$600&lt;&gt;"", COUNTIF($FC$5:$FC$600, "&lt;"&amp;$FC$5:$FC$600)+1), ROW()-ROW($FD$5)+1), COUNTIF($FC$5:$FC$600, "&lt;"&amp;$FC$5:$FC$600)+1, 0)), "")</f>
        <v/>
      </c>
      <c r="FF99" s="2" t="str">
        <f>IFERROR(IF(B99&lt;&gt;"", IF(AND(INDEX(Paste_Here!AH$2:AH$600, MATCH(B99, Paste_Here!A$2:A$600, 0))&lt;&gt;"", ISNUMBER(VALUE(INDEX(Paste_Here!AH$2:AH$600, MATCH(B99, Paste_Here!A$2:A$600, 0))))), INDEX(Paste_Here!AH$2:AH$600, MATCH(B99, Paste_Here!A$2:A$600, 0)), ""), ""), "")</f>
        <v/>
      </c>
      <c r="FG99" s="47"/>
      <c r="FH99" s="2" t="str">
        <f>IFERROR(IF(B99&lt;&gt;"", IF(AND(INDEX(Paste_Here!AM$2:AM$600, MATCH(B99, Paste_Here!A$2:A$600, 0))&lt;&gt;"", ISNUMBER(VALUE(INDEX(Paste_Here!AM$2:AM$600, MATCH(B99, Paste_Here!A$2:A$600, 0))))), INDEX(Paste_Here!AM$2:AM$600, MATCH(B99, Paste_Here!A$2:A$600, 0)), ""), ""), "")</f>
        <v/>
      </c>
      <c r="FI99" s="47"/>
      <c r="FJ99" s="47"/>
      <c r="FK99" s="2" t="str">
        <f t="shared" si="11"/>
        <v/>
      </c>
      <c r="FL99" s="47"/>
      <c r="FM99" s="2" t="str">
        <f>IFERROR(IF(B99&lt;&gt;"", IF(ISNUMBER(VALUE(INDEX(Paste_Here!H$2:H$600, MATCH(B99, Paste_Here!A$2:A$600, 0)))), IF(VALUE(INDEX(Paste_Here!H$2:H$600, MATCH(B99, Paste_Here!A$2:A$600, 0)))=0, "No", IF(AND(VALUE(INDEX(Paste_Here!H$2:H$600, MATCH(B99, Paste_Here!A$2:A$600, 0)))&gt;=1, VALUE(INDEX(Paste_Here!H$2:H$600, MATCH(B99, Paste_Here!A$2:A$600, 0)))&lt;=4), VALUE(INDEX(Paste_Here!H$2:H$600, MATCH(B99, Paste_Here!A$2:A$600, 0))), "")), ""), ""), "")</f>
        <v/>
      </c>
      <c r="FN99" s="47"/>
      <c r="FO99" s="34" t="str">
        <f>IFERROR(IF(B99&lt;&gt;"", IF(ISNUMBER(VALUE(INDEX(Paste_Here!I$2:I$600, MATCH(B99, Paste_Here!A$2:A$600, 0)))), IF(VALUE(INDEX(Paste_Here!I$2:I$600, MATCH(B99, Paste_Here!A$2:A$600, 0)))=0, "No", IF(AND(VALUE(INDEX(Paste_Here!I$2:I$600, MATCH(B99, Paste_Here!A$2:A$600, 0)))&gt;=1, VALUE(INDEX(Paste_Here!I$2:I$600, MATCH(B99, Paste_Here!A$2:A$600, 0)))&lt;=4), VALUE(INDEX(Paste_Here!I$2:I$600, MATCH(B99, Paste_Here!A$2:A$600, 0))), "")), ""), ""), "")</f>
        <v/>
      </c>
      <c r="FP99" s="47"/>
      <c r="FQ99" s="2"/>
      <c r="FR99" s="47"/>
      <c r="FS99" s="2"/>
      <c r="FT99" s="47"/>
      <c r="FU99" s="2"/>
      <c r="FV99" s="47"/>
      <c r="FW99" s="2"/>
      <c r="FX99" s="47"/>
      <c r="FY99" s="2"/>
      <c r="FZ99" s="47"/>
      <c r="GA99" s="2"/>
      <c r="GB99" s="47"/>
      <c r="GU99" s="2"/>
      <c r="GV99" s="47"/>
      <c r="GW99" s="2"/>
      <c r="GX99" s="47"/>
    </row>
    <row r="100" spans="1:206" ht="11.65">
      <c r="A100" s="47"/>
      <c r="B100" s="2" t="str">
        <f t="shared" si="6"/>
        <v/>
      </c>
      <c r="C100" s="47"/>
      <c r="D100" s="2" t="str">
        <f>IFERROR(IF(B100&lt;&gt;"", IF(COUNTIF(INDEX(Paste_Here!N$2:O$600, MATCH(B100, Paste_Here!A$2:A$600, 0), 0), "yes") &gt; 0, "No", IF(COUNTIF(INDEX(Paste_Here!N$2:O$600, MATCH(B100, Paste_Here!A$2:A$600, 0), 0), "no") &gt; 0, "Yes", "")), ""), "")</f>
        <v/>
      </c>
      <c r="E100" s="47"/>
      <c r="F100" s="84" t="str">
        <f>IFERROR(IF(B100&lt;&gt;"", IF(AND(INDEX(Paste_Here!P$2:P$600, MATCH(B100, Paste_Here!A$2:A$600, 0))&lt;&gt;"", ISNUMBER(VALUE(INDEX(Paste_Here!P$2:P$600, MATCH(B100, Paste_Here!A$2:A$600, 0))))), INDEX(Paste_Here!P$2:P$600, MATCH(B100, Paste_Here!A$2:A$600, 0)), ""), ""), "")</f>
        <v/>
      </c>
      <c r="G100" s="47"/>
      <c r="H100" s="2" t="str">
        <f>IFERROR(IF(B100&lt;&gt;"", IF(ISNUMBER(SEARCH("highrisk", LOWER(INDEX(Paste_Here!Q$2:Q$600, MATCH(B100, Paste_Here!A$2:A$600, 0))))), "High Risk", IF(ISNUMBER(SEARCH("lowrisk", LOWER(INDEX(Paste_Here!Q$2:Q$600, MATCH(B100, Paste_Here!A$2:A$600, 0))))), "Low Risk", IF(ISNUMBER(SEARCH("somerisk", LOWER(INDEX(Paste_Here!Q$2:Q$600, MATCH(B100, Paste_Here!A$2:A$600, 0))))), "Some Risk", ""))), ""), "")</f>
        <v/>
      </c>
      <c r="I100" s="47"/>
      <c r="J100" s="2"/>
      <c r="K100" s="47"/>
      <c r="L100" s="2"/>
      <c r="M100" s="47"/>
      <c r="N100" s="2"/>
      <c r="O100" s="47"/>
      <c r="P100" s="2" t="str">
        <f>IFERROR(IF(B100&lt;&gt;"", IF(AND(ISNUMBER(VALUE(INDEX(Paste_Here!R$2:R$600, MATCH(B100, Paste_Here!A$2:A$600, 0)))), INDEX(Paste_Here!R$2:R$600, MATCH(B100, Paste_Here!A$2:A$600, 0)) &lt;&gt; ""), VALUE(INDEX(Paste_Here!R$2:R$600, MATCH(B100, Paste_Here!A$2:A$600, 0))), ""), ""), "")</f>
        <v/>
      </c>
      <c r="Q100" s="47"/>
      <c r="R100" s="2"/>
      <c r="S100" s="47"/>
      <c r="W100" s="47"/>
      <c r="X100" s="2"/>
      <c r="Y100" s="47"/>
      <c r="Z100" s="2" t="str">
        <f>IFERROR(IF(B100&lt;&gt;"", IF(AND(INDEX(Paste_Here!S$2:S$600, MATCH(B100, Paste_Here!A$2:A$600, 0))&lt;&gt;"", ISNUMBER(VALUE(INDEX(Paste_Here!S$2:S$600, MATCH(B100, Paste_Here!A$2:A$600, 0))))), INDEX(Paste_Here!S$2:S$600, MATCH(B100, Paste_Here!A$2:A$600, 0)), ""), ""), "")</f>
        <v/>
      </c>
      <c r="AA100" s="47"/>
      <c r="AB100" s="2" t="str">
        <f>IFERROR(IF(B100&lt;&gt;"", IF(ISNUMBER(SEARCH("highrisk", LOWER(INDEX(Paste_Here!T$2:T$600, MATCH(B100, Paste_Here!A$2:A$600, 0))))), "High Risk", IF(ISNUMBER(SEARCH("lowrisk", LOWER(INDEX(Paste_Here!T$2:T$600, MATCH(B100, Paste_Here!A$2:A$600, 0))))), "Low Risk", IF(ISNUMBER(SEARCH("somerisk", LOWER(INDEX(Paste_Here!T$2:T$600, MATCH(B100, Paste_Here!A$2:A$600, 0))))), "Some Risk", IF(ISNUMBER(SEARCH("OT", LOWER(INDEX(Paste_Here!T$2:T$600, MATCH(B100, Paste_Here!A$2:A$600, 0))))), "On Track", "")))), ""), "")</f>
        <v/>
      </c>
      <c r="AC100" s="47"/>
      <c r="AD100" s="2"/>
      <c r="AE100" s="47"/>
      <c r="AF100" s="2"/>
      <c r="AG100" s="47"/>
      <c r="AH100" s="2"/>
      <c r="AI100" s="47"/>
      <c r="AJ100" s="2" t="str" cm="1">
        <f t="array" aca="1" ref="AJ100" ca="1">IFERROR(IF(ISNUMBER(SEARCH("BR", INDEX(Paste_Here!AB$2:AB$210, MATCH(B100, Paste_Here!A$2:A$210, 0)))), -1, 1) * VALUE(_xlfn.TEXTJOIN("", TRUE, IF(ISNUMBER(--MID(INDEX(Paste_Here!AB$2:AB$210, MATCH(B100, Paste_Here!A$2:A$210, 0)), ROW(INDIRECT("1:"&amp;LEN(INDEX(Paste_Here!AB$2:AB$210, MATCH(B100, Paste_Here!A$2:A$210, 0))))), 1)), MID(INDEX(Paste_Here!AB$2:AB$210, MATCH(B100, Paste_Here!A$2:A$210, 0)), ROW(INDIRECT("1:"&amp;LEN(INDEX(Paste_Here!AB$2:AB$210, MATCH(B100, Paste_Here!A$2:A$210, 0))))), 1), ""))), "")</f>
        <v/>
      </c>
      <c r="AK100" s="47"/>
      <c r="AL100" s="34" t="str">
        <f>IFERROR(IF(B100&lt;&gt;"", IF(AND(INDEX(Paste_Here!AF$2:AF$600, MATCH(B100, Paste_Here!A$2:A$600, 0))&lt;&gt;"", ISNUMBER(VALUE(INDEX(Paste_Here!AF$2:AF$600, MATCH(B100, Paste_Here!A$2:A$600, 0))))), INDEX(Paste_Here!AF$2:AF$600, MATCH(B100, Paste_Here!A$2:A$600, 0)), ""), ""), "")</f>
        <v/>
      </c>
      <c r="AM100" s="47"/>
      <c r="AN100" s="47"/>
      <c r="AO100" s="2" t="str">
        <f t="shared" si="7"/>
        <v/>
      </c>
      <c r="AP100" s="47"/>
      <c r="AQ100" s="34" t="str">
        <f>IFERROR(IF(B100&lt;&gt;"", IF(COUNTIF(INDEX(Paste_Here!X$2:Y$600, MATCH(B100, Paste_Here!A$2:A$600, 0), 0), "yes") &gt; 0, "No", IF(COUNTIF(INDEX(Paste_Here!X$2:Y$600, MATCH(B100, Paste_Here!A$2:A$600, 0), 0), "no") &gt; 0, "Yes", "")), ""), "")</f>
        <v/>
      </c>
      <c r="AR100" s="47"/>
      <c r="AS100" s="34" t="str">
        <f>IFERROR(IF(B100&lt;&gt;"", IF(AND(INDEX(Paste_Here!U$2:U$600, MATCH(B100, Paste_Here!A$2:A$600, 0))&lt;&gt;"", ISNUMBER(VALUE(INDEX(Paste_Here!U$2:U$600, MATCH(B100, Paste_Here!A$2:A$600, 0))))), INDEX(Paste_Here!U$2:U$600, MATCH(B100, Paste_Here!A$2:A$600, 0)), ""), ""), "")</f>
        <v/>
      </c>
      <c r="AT100" s="47"/>
      <c r="AU100" s="34" t="str">
        <f>IFERROR(IF(B100&lt;&gt;"", IF(ISNUMBER(SEARCH("highrisk", LOWER(INDEX(Paste_Here!V$2:V$600, MATCH(B100, Paste_Here!A$2:A$600, 0))))), "High Risk", IF(ISNUMBER(SEARCH("lowrisk", LOWER(INDEX(Paste_Here!V$2:V$600, MATCH(B100, Paste_Here!A$2:A$600, 0))))), "Low Risk", IF(ISNUMBER(SEARCH("somerisk", LOWER(INDEX(Paste_Here!V$2:V$600, MATCH(B100, Paste_Here!A$2:A$600, 0))))), "Some Risk", ""))), ""), "")</f>
        <v/>
      </c>
      <c r="AV100" s="47"/>
      <c r="AW100" s="34" t="str">
        <f>IFERROR(IF(B100&lt;&gt;"", IF(AND(ISNUMBER(VALUE(INDEX(Paste_Here!W$2:W$600, MATCH(B100, Paste_Here!A$2:A$600, 0)))), INDEX(Paste_Here!W$2:W$600, MATCH(B100, Paste_Here!A$2:A$600, 0)) &lt;&gt; ""), VALUE(INDEX(Paste_Here!W$2:W$600, MATCH(B100, Paste_Here!A$2:A$600, 0))), ""), ""), "")</f>
        <v/>
      </c>
      <c r="AX100" s="47"/>
      <c r="BA100" s="2" t="str">
        <f>IFERROR(IF(B100&lt;&gt;"", IF(AND(INDEX(Paste_Here!AI$2:AI$600, MATCH(B100, Paste_Here!A$2:A$600, 0))&lt;&gt;"", ISNUMBER(VALUE(INDEX(Paste_Here!AI$2:AI$600, MATCH(B100, Paste_Here!A$2:A$600, 0))))), INDEX(Paste_Here!AI$2:AI$600, MATCH(B100, Paste_Here!A$2:A$600, 0)), ""), ""), "")</f>
        <v/>
      </c>
      <c r="BB100" s="47"/>
      <c r="BC100" s="34" t="str">
        <f>IFERROR(IF(B100&lt;&gt;"", IF(ISNUMBER(SEARCH("highrisk", LOWER(INDEX(Paste_Here!AJ$2:AJ$600, MATCH(B100, Paste_Here!A$2:A$600, 0))))), "High Risk", IF(ISNUMBER(SEARCH("lowrisk", LOWER(INDEX(Paste_Here!AJ$2:AJ$600, MATCH(B100, Paste_Here!A$2:A$600, 0))))), "Low Risk", IF(ISNUMBER(SEARCH("somerisk", LOWER(INDEX(Paste_Here!AJ$2:AJ$600, MATCH(B100, Paste_Here!A$2:A$600, 0))))), "Some Risk", IF(ISNUMBER(SEARCH("OT", LOWER(INDEX(Paste_Here!AJ$2:AJ$600, MATCH(B100, Paste_Here!A$2:A$600, 0))))), "On Track", "")))), ""), "")</f>
        <v/>
      </c>
      <c r="BD100" s="47"/>
      <c r="BE100" s="34" t="str">
        <f>IFERROR(IF(B100&lt;&gt;"", IF(AND(INDEX(Paste_Here!AK$2:AK$600, MATCH(B100, Paste_Here!A$2:A$600, 0))&lt;&gt;"", ISNUMBER(VALUE(INDEX(Paste_Here!AK$2:AK$600, MATCH(B100, Paste_Here!A$2:A$600, 0))))), INDEX(Paste_Here!AK$2:AK$600, MATCH(B100, Paste_Here!A$2:A$600, 0)), ""), ""), "")</f>
        <v/>
      </c>
      <c r="BF100" s="47"/>
      <c r="BG100" s="34" t="str" cm="1">
        <f t="array" aca="1" ref="BG100" ca="1">IFERROR(IF(B100&lt;&gt;"", IF(INDEX(Paste_Here!AE$2:AE$600, MATCH(B100, Paste_Here!A$2:A$600, 0))&lt;&gt;"", IF(LEFT(INDEX(Paste_Here!AE$2:AE$600, MATCH(B100, Paste_Here!A$2:A$600, 0)), 2)="EM", -1, 1) * VALUE(_xlfn.TEXTJOIN("", TRUE, IF(ISNUMBER(MID(INDEX(Paste_Here!AE$2:AE$600, MATCH(B100, Paste_Here!A$2:A$600, 0)), ROW(INDIRECT("1:"&amp;LEN(INDEX(Paste_Here!AE$2:AE$600, MATCH(B100, Paste_Here!A$2:A$600, 0))))), 1)*1), MID(INDEX(Paste_Here!AE$2:AE$600, MATCH(B100, Paste_Here!A$2:A$600, 0)), ROW(INDIRECT("1:"&amp;LEN(INDEX(Paste_Here!AE$2:AE$600, MATCH(B100, Paste_Here!A$2:A$600, 0))))), 1), ""))), ""), ""), "")</f>
        <v/>
      </c>
      <c r="BH100" s="47"/>
      <c r="BJ100" s="47"/>
      <c r="BK100" s="2" t="str">
        <f t="shared" si="8"/>
        <v/>
      </c>
      <c r="BL100" s="47"/>
      <c r="BM100" s="34" t="str">
        <f>IFERROR(IF(B100&lt;&gt;"", IF(AND(INDEX(Paste_Here!Z$2:Z$600, MATCH(B100, Paste_Here!A$2:A$600, 0))&lt;&gt;"", ISNUMBER(VALUE(INDEX(Paste_Here!Z$2:Z$600, MATCH(B100, Paste_Here!A$2:A$600, 0))))), INDEX(Paste_Here!Z$2:Z$600, MATCH(B100, Paste_Here!A$2:A$600, 0)), ""), ""), "")</f>
        <v/>
      </c>
      <c r="BN100" s="47"/>
      <c r="BO100" s="34" t="str">
        <f>IFERROR(IF(B100&lt;&gt;"", IF(ISNUMBER(SEARCH("highrisk", LOWER(INDEX(Paste_Here!AA$2:AA$600, MATCH(B100, Paste_Here!A$2:A$600, 0))))), "High Risk", IF(ISNUMBER(SEARCH("lowrisk", LOWER(INDEX(Paste_Here!AA$2:AA$600, MATCH(B100, Paste_Here!A$2:A$600, 0))))), "Low Risk", IF(ISNUMBER(SEARCH("somerisk", LOWER(INDEX(Paste_Here!AA$2:AA$600, MATCH(B100, Paste_Here!A$2:A$600, 0))))), "Some Risk", IF(ISNUMBER(SEARCH("OT", LOWER(INDEX(Paste_Here!AA$2:AA$600, MATCH(B100, Paste_Here!A$2:A$600, 0))))), "On Track", "")))), ""), "")</f>
        <v/>
      </c>
      <c r="BP100" s="47"/>
      <c r="BQ100" s="34" t="str">
        <f>IFERROR(IF(B100&lt;&gt;"", IF(AND(INDEX(Paste_Here!AC$2:AC$600, MATCH(B100, Paste_Here!A$2:A$600, 0))&lt;&gt;"", ISNUMBER(VALUE(INDEX(Paste_Here!AC$2:AC$600, MATCH(B100, Paste_Here!A$2:A$600, 0))))), INDEX(Paste_Here!AC$2:AC$600, MATCH(B100, Paste_Here!A$2:A$600, 0)), ""), ""), "")</f>
        <v/>
      </c>
      <c r="BR100" s="47"/>
      <c r="BS100" s="34" t="str">
        <f>IFERROR(IF(B100&lt;&gt;"", IF(ISNUMBER(SEARCH("highrisk", LOWER(INDEX(Paste_Here!AD$2:AD$600, MATCH(B100, Paste_Here!A$2:A$600, 0))))), "High Risk", IF(ISNUMBER(SEARCH("lowrisk", LOWER(INDEX(Paste_Here!AD$2:AD$600, MATCH(B100, Paste_Here!A$2:A$600, 0))))), "Low Risk", IF(ISNUMBER(SEARCH("somerisk", LOWER(INDEX(Paste_Here!AD$2:AD$600, MATCH(B100, Paste_Here!A$2:A$600, 0))))), "Some Risk", IF(ISNUMBER(SEARCH("OT", LOWER(INDEX(Paste_Here!AD$2:AD$600, MATCH(B100, Paste_Here!A$2:A$600, 0))))), "On Track", "")))), ""), "")</f>
        <v/>
      </c>
      <c r="BT100" s="47"/>
      <c r="BU100" s="34"/>
      <c r="BV100" s="47"/>
      <c r="BW100" s="34"/>
      <c r="BX100" s="47"/>
      <c r="BY100" s="34"/>
      <c r="BZ100" s="47"/>
      <c r="CA100" s="34"/>
      <c r="CB100" s="49"/>
      <c r="CE100" s="47"/>
      <c r="CF100" s="2"/>
      <c r="CG100" s="47"/>
      <c r="CH100" s="34"/>
      <c r="CI100" s="47"/>
      <c r="CJ100" s="34"/>
      <c r="CK100" s="47"/>
      <c r="CL100" s="34"/>
      <c r="CM100" s="47"/>
      <c r="CN100" s="34"/>
      <c r="CO100" s="47"/>
      <c r="CP100" s="34"/>
      <c r="CQ100" s="47"/>
      <c r="CR100" s="34"/>
      <c r="CS100" s="47"/>
      <c r="CT100" s="34"/>
      <c r="CU100" s="47"/>
      <c r="CV100" s="34"/>
      <c r="CW100" s="47"/>
      <c r="CZ100" s="47"/>
      <c r="DA100" s="2"/>
      <c r="DB100" s="47"/>
      <c r="DC100" s="34"/>
      <c r="DD100" s="47"/>
      <c r="DE100" s="34"/>
      <c r="DF100" s="47"/>
      <c r="DG100" s="34"/>
      <c r="DH100" s="47"/>
      <c r="DI100" s="34"/>
      <c r="DJ100" s="47"/>
      <c r="DK100" s="34"/>
      <c r="DL100" s="47"/>
      <c r="DM100" s="34"/>
      <c r="DN100" s="47"/>
      <c r="DO100" s="34"/>
      <c r="DP100" s="47"/>
      <c r="DQ100" s="34"/>
      <c r="DR100" s="47"/>
      <c r="DS100" s="4"/>
      <c r="DT100" s="47"/>
      <c r="DU100" s="47"/>
      <c r="DV100" s="2" t="str">
        <f t="shared" si="9"/>
        <v/>
      </c>
      <c r="DW100" s="47"/>
      <c r="DX100" s="2" t="str">
        <f>IFERROR(IF(B100&lt;&gt;"", IF(ISNUMBER(SEARCH("s", LOWER(INDEX(Paste_Here!M$2:M$600, MATCH(B100, Paste_Here!A$2:A$600, 0))))), "Yes", IF(INDEX(Paste_Here!M$2:M$600, MATCH(B100, Paste_Here!A$2:A$600, 0))&lt;&gt;"", "No", "")), ""), "")</f>
        <v/>
      </c>
      <c r="DY100" s="47"/>
      <c r="DZ100" s="2" t="str">
        <f>IFERROR(IF(B100&lt;&gt;"", IF(ISNUMBER(SEARCH("yes", LOWER(INDEX(Paste_Here!F$2:F$600, MATCH(B100, Paste_Here!A$2:A$600, 0))))), "Yes", IF(ISNUMBER(SEARCH("no", LOWER(INDEX(Paste_Here!F$2:F$600, MATCH(B100, Paste_Here!A$2:A$600, 0))))), "No", "")), ""), "")</f>
        <v/>
      </c>
      <c r="EA100" s="47"/>
      <c r="EB100" s="2" t="str">
        <f>IFERROR(IF(B100&lt;&gt;"", IF(ISNUMBER(SEARCH("english language learner", LOWER(INDEX(Paste_Here!C$2:C$600, MATCH(B100, Paste_Here!A$2:A$600, 0))))), "Yes", ""), ""), "")</f>
        <v/>
      </c>
      <c r="EC100" s="47"/>
      <c r="ED100" s="2" t="str">
        <f>IFERROR(IF(B100&lt;&gt;"", IF(OR(ISNUMBER(SEARCH("b", LOWER(INDEX(Paste_Here!K$2:K$600, MATCH(B100, Paste_Here!A$2:A$600, 0))))), ISNUMBER(SEARCH("h", LOWER(INDEX(Paste_Here!K$2:K$600, MATCH(B100, Paste_Here!A$2:A$600, 0))))), ISNUMBER(SEARCH("i", LOWER(INDEX(Paste_Here!K$2:K$600, MATCH(B100, Paste_Here!A$2:A$600, 0)))))), "Yes", IF(INDEX(Paste_Here!K$2:K$600, MATCH(B100, Paste_Here!A$2:A$600, 0))&lt;&gt;"", "No", "")), ""), "")</f>
        <v/>
      </c>
      <c r="EE100" s="47"/>
      <c r="EF100" s="34" t="str">
        <f>IFERROR(IF(B100&lt;&gt;"", IF(ISNUMBER(SEARCH("yes", LOWER(INDEX(Paste_Here!L$2:L$600, MATCH(B100, Paste_Here!A$2:A$600, 0))))), "Yes", IF(ISNUMBER(SEARCH("no", LOWER(INDEX(Paste_Here!L$2:L$600, MATCH(B100, Paste_Here!A$2:A$600, 0))))), "No", "")), ""), "")</f>
        <v/>
      </c>
      <c r="EG100" s="47"/>
      <c r="EH100" s="2" t="str">
        <f>IFERROR(IF(B100&lt;&gt;"", IF(ISNUMBER(SEARCH("transitional 2", LOWER(INDEX(Paste_Here!C$2:C$600, MATCH(B100, Paste_Here!A$2:A$600, 0))))), "T2", IF(ISNUMBER(SEARCH("transitional 1", LOWER(INDEX(Paste_Here!C$2:C$600, MATCH(B100, Paste_Here!A$2:A$600, 0))))), "T1", IF(ISNUMBER(SEARCH("waived ell services", LOWER(INDEX(Paste_Here!C$2:C$600, MATCH(B100, Paste_Here!A$2:A$600, 0))))), "W", ""))), ""), "")</f>
        <v/>
      </c>
      <c r="EI100" s="47"/>
      <c r="EJ100" s="2" t="str">
        <f>IFERROR(IF(B100&lt;&gt;"", IF(AND(INDEX(Paste_Here!AG$2:AG$600, MATCH(B100, Paste_Here!A$2:A$600, 0))&lt;&gt;"", ISNUMBER(VALUE(INDEX(Paste_Here!AG$2:AG$600, MATCH(B100, Paste_Here!A$2:A$600, 0))))), INDEX(Paste_Here!AG$2:AG$600, MATCH(B100, Paste_Here!A$2:A$600, 0)), ""), ""), "")</f>
        <v/>
      </c>
      <c r="EK100" s="47"/>
      <c r="EL100" s="2" t="str">
        <f>IFERROR(IF(B100&lt;&gt;"", IF(AND(INDEX(Paste_Here!AL$2:AL$600, MATCH(B100, Paste_Here!A$2:A$600, 0))&lt;&gt;"", ISNUMBER(VALUE(INDEX(Paste_Here!AL$2:AL$600, MATCH(B100, Paste_Here!A$2:A$600, 0))))), INDEX(Paste_Here!AL$2:AL$600, MATCH(B100, Paste_Here!A$2:A$600, 0)), ""), ""), "")</f>
        <v/>
      </c>
      <c r="EM100" s="47"/>
      <c r="FA100" s="4" t="str" cm="1">
        <f t="array" ref="FA100">IFERROR(INDEX(Paste_Here!$B$2:$B$600, MATCH(0, COUNTIF(FA$4:FA99, Paste_Here!$B$2:$B$600) + IF(Paste_Here!$B$2:$B$600="", 1, 0), 0)), "")</f>
        <v/>
      </c>
      <c r="FB100" s="4" t="str">
        <f>IF(FA100&lt;&gt;"", INDEX(Paste_Here!$A$2:$A$600, MATCH(FA100, Paste_Here!$B$2:$B$600, 0)), "")</f>
        <v/>
      </c>
      <c r="FC100" s="4" t="str">
        <f t="shared" si="10"/>
        <v/>
      </c>
      <c r="FD100" s="4" t="str" cm="1">
        <f t="array" ref="FD100">IFERROR(INDEX($FC$5:$FC$600, MATCH(SMALL(IF($FC$5:$FC$600&lt;&gt;"", COUNTIF($FC$5:$FC$600, "&lt;"&amp;$FC$5:$FC$600)+1), ROW()-ROW($FD$5)+1), COUNTIF($FC$5:$FC$600, "&lt;"&amp;$FC$5:$FC$600)+1, 0)), "")</f>
        <v/>
      </c>
      <c r="FF100" s="2" t="str">
        <f>IFERROR(IF(B100&lt;&gt;"", IF(AND(INDEX(Paste_Here!AH$2:AH$600, MATCH(B100, Paste_Here!A$2:A$600, 0))&lt;&gt;"", ISNUMBER(VALUE(INDEX(Paste_Here!AH$2:AH$600, MATCH(B100, Paste_Here!A$2:A$600, 0))))), INDEX(Paste_Here!AH$2:AH$600, MATCH(B100, Paste_Here!A$2:A$600, 0)), ""), ""), "")</f>
        <v/>
      </c>
      <c r="FG100" s="47"/>
      <c r="FH100" s="2" t="str">
        <f>IFERROR(IF(B100&lt;&gt;"", IF(AND(INDEX(Paste_Here!AM$2:AM$600, MATCH(B100, Paste_Here!A$2:A$600, 0))&lt;&gt;"", ISNUMBER(VALUE(INDEX(Paste_Here!AM$2:AM$600, MATCH(B100, Paste_Here!A$2:A$600, 0))))), INDEX(Paste_Here!AM$2:AM$600, MATCH(B100, Paste_Here!A$2:A$600, 0)), ""), ""), "")</f>
        <v/>
      </c>
      <c r="FI100" s="47"/>
      <c r="FJ100" s="47"/>
      <c r="FK100" s="2" t="str">
        <f t="shared" si="11"/>
        <v/>
      </c>
      <c r="FL100" s="47"/>
      <c r="FM100" s="2" t="str">
        <f>IFERROR(IF(B100&lt;&gt;"", IF(ISNUMBER(VALUE(INDEX(Paste_Here!H$2:H$600, MATCH(B100, Paste_Here!A$2:A$600, 0)))), IF(VALUE(INDEX(Paste_Here!H$2:H$600, MATCH(B100, Paste_Here!A$2:A$600, 0)))=0, "No", IF(AND(VALUE(INDEX(Paste_Here!H$2:H$600, MATCH(B100, Paste_Here!A$2:A$600, 0)))&gt;=1, VALUE(INDEX(Paste_Here!H$2:H$600, MATCH(B100, Paste_Here!A$2:A$600, 0)))&lt;=4), VALUE(INDEX(Paste_Here!H$2:H$600, MATCH(B100, Paste_Here!A$2:A$600, 0))), "")), ""), ""), "")</f>
        <v/>
      </c>
      <c r="FN100" s="47"/>
      <c r="FO100" s="34" t="str">
        <f>IFERROR(IF(B100&lt;&gt;"", IF(ISNUMBER(VALUE(INDEX(Paste_Here!I$2:I$600, MATCH(B100, Paste_Here!A$2:A$600, 0)))), IF(VALUE(INDEX(Paste_Here!I$2:I$600, MATCH(B100, Paste_Here!A$2:A$600, 0)))=0, "No", IF(AND(VALUE(INDEX(Paste_Here!I$2:I$600, MATCH(B100, Paste_Here!A$2:A$600, 0)))&gt;=1, VALUE(INDEX(Paste_Here!I$2:I$600, MATCH(B100, Paste_Here!A$2:A$600, 0)))&lt;=4), VALUE(INDEX(Paste_Here!I$2:I$600, MATCH(B100, Paste_Here!A$2:A$600, 0))), "")), ""), ""), "")</f>
        <v/>
      </c>
      <c r="FP100" s="47"/>
      <c r="FQ100" s="2"/>
      <c r="FR100" s="47"/>
      <c r="FS100" s="2"/>
      <c r="FT100" s="47"/>
      <c r="FU100" s="2"/>
      <c r="FV100" s="47"/>
      <c r="FW100" s="2"/>
      <c r="FX100" s="47"/>
      <c r="FY100" s="2"/>
      <c r="FZ100" s="47"/>
      <c r="GA100" s="2"/>
      <c r="GB100" s="47"/>
      <c r="GU100" s="2"/>
      <c r="GV100" s="47"/>
      <c r="GW100" s="2"/>
      <c r="GX100" s="47"/>
    </row>
    <row r="101" spans="1:206" ht="11.65">
      <c r="A101" s="47"/>
      <c r="B101" s="2" t="str">
        <f t="shared" si="6"/>
        <v/>
      </c>
      <c r="C101" s="47"/>
      <c r="D101" s="2" t="str">
        <f>IFERROR(IF(B101&lt;&gt;"", IF(COUNTIF(INDEX(Paste_Here!N$2:O$600, MATCH(B101, Paste_Here!A$2:A$600, 0), 0), "yes") &gt; 0, "No", IF(COUNTIF(INDEX(Paste_Here!N$2:O$600, MATCH(B101, Paste_Here!A$2:A$600, 0), 0), "no") &gt; 0, "Yes", "")), ""), "")</f>
        <v/>
      </c>
      <c r="E101" s="47"/>
      <c r="F101" s="84" t="str">
        <f>IFERROR(IF(B101&lt;&gt;"", IF(AND(INDEX(Paste_Here!P$2:P$600, MATCH(B101, Paste_Here!A$2:A$600, 0))&lt;&gt;"", ISNUMBER(VALUE(INDEX(Paste_Here!P$2:P$600, MATCH(B101, Paste_Here!A$2:A$600, 0))))), INDEX(Paste_Here!P$2:P$600, MATCH(B101, Paste_Here!A$2:A$600, 0)), ""), ""), "")</f>
        <v/>
      </c>
      <c r="G101" s="47"/>
      <c r="H101" s="2" t="str">
        <f>IFERROR(IF(B101&lt;&gt;"", IF(ISNUMBER(SEARCH("highrisk", LOWER(INDEX(Paste_Here!Q$2:Q$600, MATCH(B101, Paste_Here!A$2:A$600, 0))))), "High Risk", IF(ISNUMBER(SEARCH("lowrisk", LOWER(INDEX(Paste_Here!Q$2:Q$600, MATCH(B101, Paste_Here!A$2:A$600, 0))))), "Low Risk", IF(ISNUMBER(SEARCH("somerisk", LOWER(INDEX(Paste_Here!Q$2:Q$600, MATCH(B101, Paste_Here!A$2:A$600, 0))))), "Some Risk", ""))), ""), "")</f>
        <v/>
      </c>
      <c r="I101" s="47"/>
      <c r="J101" s="2"/>
      <c r="K101" s="47"/>
      <c r="L101" s="2"/>
      <c r="M101" s="47"/>
      <c r="N101" s="2"/>
      <c r="O101" s="47"/>
      <c r="P101" s="2" t="str">
        <f>IFERROR(IF(B101&lt;&gt;"", IF(AND(ISNUMBER(VALUE(INDEX(Paste_Here!R$2:R$600, MATCH(B101, Paste_Here!A$2:A$600, 0)))), INDEX(Paste_Here!R$2:R$600, MATCH(B101, Paste_Here!A$2:A$600, 0)) &lt;&gt; ""), VALUE(INDEX(Paste_Here!R$2:R$600, MATCH(B101, Paste_Here!A$2:A$600, 0))), ""), ""), "")</f>
        <v/>
      </c>
      <c r="Q101" s="47"/>
      <c r="R101" s="2"/>
      <c r="S101" s="47"/>
      <c r="W101" s="47"/>
      <c r="X101" s="2"/>
      <c r="Y101" s="47"/>
      <c r="Z101" s="2" t="str">
        <f>IFERROR(IF(B101&lt;&gt;"", IF(AND(INDEX(Paste_Here!S$2:S$600, MATCH(B101, Paste_Here!A$2:A$600, 0))&lt;&gt;"", ISNUMBER(VALUE(INDEX(Paste_Here!S$2:S$600, MATCH(B101, Paste_Here!A$2:A$600, 0))))), INDEX(Paste_Here!S$2:S$600, MATCH(B101, Paste_Here!A$2:A$600, 0)), ""), ""), "")</f>
        <v/>
      </c>
      <c r="AA101" s="47"/>
      <c r="AB101" s="2" t="str">
        <f>IFERROR(IF(B101&lt;&gt;"", IF(ISNUMBER(SEARCH("highrisk", LOWER(INDEX(Paste_Here!T$2:T$600, MATCH(B101, Paste_Here!A$2:A$600, 0))))), "High Risk", IF(ISNUMBER(SEARCH("lowrisk", LOWER(INDEX(Paste_Here!T$2:T$600, MATCH(B101, Paste_Here!A$2:A$600, 0))))), "Low Risk", IF(ISNUMBER(SEARCH("somerisk", LOWER(INDEX(Paste_Here!T$2:T$600, MATCH(B101, Paste_Here!A$2:A$600, 0))))), "Some Risk", IF(ISNUMBER(SEARCH("OT", LOWER(INDEX(Paste_Here!T$2:T$600, MATCH(B101, Paste_Here!A$2:A$600, 0))))), "On Track", "")))), ""), "")</f>
        <v/>
      </c>
      <c r="AC101" s="47"/>
      <c r="AD101" s="2"/>
      <c r="AE101" s="47"/>
      <c r="AF101" s="2"/>
      <c r="AG101" s="47"/>
      <c r="AH101" s="2"/>
      <c r="AI101" s="47"/>
      <c r="AJ101" s="2" t="str" cm="1">
        <f t="array" aca="1" ref="AJ101" ca="1">IFERROR(IF(ISNUMBER(SEARCH("BR", INDEX(Paste_Here!AB$2:AB$210, MATCH(B101, Paste_Here!A$2:A$210, 0)))), -1, 1) * VALUE(_xlfn.TEXTJOIN("", TRUE, IF(ISNUMBER(--MID(INDEX(Paste_Here!AB$2:AB$210, MATCH(B101, Paste_Here!A$2:A$210, 0)), ROW(INDIRECT("1:"&amp;LEN(INDEX(Paste_Here!AB$2:AB$210, MATCH(B101, Paste_Here!A$2:A$210, 0))))), 1)), MID(INDEX(Paste_Here!AB$2:AB$210, MATCH(B101, Paste_Here!A$2:A$210, 0)), ROW(INDIRECT("1:"&amp;LEN(INDEX(Paste_Here!AB$2:AB$210, MATCH(B101, Paste_Here!A$2:A$210, 0))))), 1), ""))), "")</f>
        <v/>
      </c>
      <c r="AK101" s="47"/>
      <c r="AL101" s="34" t="str">
        <f>IFERROR(IF(B101&lt;&gt;"", IF(AND(INDEX(Paste_Here!AF$2:AF$600, MATCH(B101, Paste_Here!A$2:A$600, 0))&lt;&gt;"", ISNUMBER(VALUE(INDEX(Paste_Here!AF$2:AF$600, MATCH(B101, Paste_Here!A$2:A$600, 0))))), INDEX(Paste_Here!AF$2:AF$600, MATCH(B101, Paste_Here!A$2:A$600, 0)), ""), ""), "")</f>
        <v/>
      </c>
      <c r="AM101" s="47"/>
      <c r="AN101" s="47"/>
      <c r="AO101" s="2" t="str">
        <f t="shared" si="7"/>
        <v/>
      </c>
      <c r="AP101" s="47"/>
      <c r="AQ101" s="34" t="str">
        <f>IFERROR(IF(B101&lt;&gt;"", IF(COUNTIF(INDEX(Paste_Here!X$2:Y$600, MATCH(B101, Paste_Here!A$2:A$600, 0), 0), "yes") &gt; 0, "No", IF(COUNTIF(INDEX(Paste_Here!X$2:Y$600, MATCH(B101, Paste_Here!A$2:A$600, 0), 0), "no") &gt; 0, "Yes", "")), ""), "")</f>
        <v/>
      </c>
      <c r="AR101" s="47"/>
      <c r="AS101" s="34" t="str">
        <f>IFERROR(IF(B101&lt;&gt;"", IF(AND(INDEX(Paste_Here!U$2:U$600, MATCH(B101, Paste_Here!A$2:A$600, 0))&lt;&gt;"", ISNUMBER(VALUE(INDEX(Paste_Here!U$2:U$600, MATCH(B101, Paste_Here!A$2:A$600, 0))))), INDEX(Paste_Here!U$2:U$600, MATCH(B101, Paste_Here!A$2:A$600, 0)), ""), ""), "")</f>
        <v/>
      </c>
      <c r="AT101" s="47"/>
      <c r="AU101" s="34" t="str">
        <f>IFERROR(IF(B101&lt;&gt;"", IF(ISNUMBER(SEARCH("highrisk", LOWER(INDEX(Paste_Here!V$2:V$600, MATCH(B101, Paste_Here!A$2:A$600, 0))))), "High Risk", IF(ISNUMBER(SEARCH("lowrisk", LOWER(INDEX(Paste_Here!V$2:V$600, MATCH(B101, Paste_Here!A$2:A$600, 0))))), "Low Risk", IF(ISNUMBER(SEARCH("somerisk", LOWER(INDEX(Paste_Here!V$2:V$600, MATCH(B101, Paste_Here!A$2:A$600, 0))))), "Some Risk", ""))), ""), "")</f>
        <v/>
      </c>
      <c r="AV101" s="47"/>
      <c r="AW101" s="34" t="str">
        <f>IFERROR(IF(B101&lt;&gt;"", IF(AND(ISNUMBER(VALUE(INDEX(Paste_Here!W$2:W$600, MATCH(B101, Paste_Here!A$2:A$600, 0)))), INDEX(Paste_Here!W$2:W$600, MATCH(B101, Paste_Here!A$2:A$600, 0)) &lt;&gt; ""), VALUE(INDEX(Paste_Here!W$2:W$600, MATCH(B101, Paste_Here!A$2:A$600, 0))), ""), ""), "")</f>
        <v/>
      </c>
      <c r="AX101" s="47"/>
      <c r="BA101" s="2" t="str">
        <f>IFERROR(IF(B101&lt;&gt;"", IF(AND(INDEX(Paste_Here!AI$2:AI$600, MATCH(B101, Paste_Here!A$2:A$600, 0))&lt;&gt;"", ISNUMBER(VALUE(INDEX(Paste_Here!AI$2:AI$600, MATCH(B101, Paste_Here!A$2:A$600, 0))))), INDEX(Paste_Here!AI$2:AI$600, MATCH(B101, Paste_Here!A$2:A$600, 0)), ""), ""), "")</f>
        <v/>
      </c>
      <c r="BB101" s="47"/>
      <c r="BC101" s="34" t="str">
        <f>IFERROR(IF(B101&lt;&gt;"", IF(ISNUMBER(SEARCH("highrisk", LOWER(INDEX(Paste_Here!AJ$2:AJ$600, MATCH(B101, Paste_Here!A$2:A$600, 0))))), "High Risk", IF(ISNUMBER(SEARCH("lowrisk", LOWER(INDEX(Paste_Here!AJ$2:AJ$600, MATCH(B101, Paste_Here!A$2:A$600, 0))))), "Low Risk", IF(ISNUMBER(SEARCH("somerisk", LOWER(INDEX(Paste_Here!AJ$2:AJ$600, MATCH(B101, Paste_Here!A$2:A$600, 0))))), "Some Risk", IF(ISNUMBER(SEARCH("OT", LOWER(INDEX(Paste_Here!AJ$2:AJ$600, MATCH(B101, Paste_Here!A$2:A$600, 0))))), "On Track", "")))), ""), "")</f>
        <v/>
      </c>
      <c r="BD101" s="47"/>
      <c r="BE101" s="34" t="str">
        <f>IFERROR(IF(B101&lt;&gt;"", IF(AND(INDEX(Paste_Here!AK$2:AK$600, MATCH(B101, Paste_Here!A$2:A$600, 0))&lt;&gt;"", ISNUMBER(VALUE(INDEX(Paste_Here!AK$2:AK$600, MATCH(B101, Paste_Here!A$2:A$600, 0))))), INDEX(Paste_Here!AK$2:AK$600, MATCH(B101, Paste_Here!A$2:A$600, 0)), ""), ""), "")</f>
        <v/>
      </c>
      <c r="BF101" s="47"/>
      <c r="BG101" s="34" t="str" cm="1">
        <f t="array" aca="1" ref="BG101" ca="1">IFERROR(IF(B101&lt;&gt;"", IF(INDEX(Paste_Here!AE$2:AE$600, MATCH(B101, Paste_Here!A$2:A$600, 0))&lt;&gt;"", IF(LEFT(INDEX(Paste_Here!AE$2:AE$600, MATCH(B101, Paste_Here!A$2:A$600, 0)), 2)="EM", -1, 1) * VALUE(_xlfn.TEXTJOIN("", TRUE, IF(ISNUMBER(MID(INDEX(Paste_Here!AE$2:AE$600, MATCH(B101, Paste_Here!A$2:A$600, 0)), ROW(INDIRECT("1:"&amp;LEN(INDEX(Paste_Here!AE$2:AE$600, MATCH(B101, Paste_Here!A$2:A$600, 0))))), 1)*1), MID(INDEX(Paste_Here!AE$2:AE$600, MATCH(B101, Paste_Here!A$2:A$600, 0)), ROW(INDIRECT("1:"&amp;LEN(INDEX(Paste_Here!AE$2:AE$600, MATCH(B101, Paste_Here!A$2:A$600, 0))))), 1), ""))), ""), ""), "")</f>
        <v/>
      </c>
      <c r="BH101" s="47"/>
      <c r="BJ101" s="47"/>
      <c r="BK101" s="2" t="str">
        <f t="shared" si="8"/>
        <v/>
      </c>
      <c r="BL101" s="47"/>
      <c r="BM101" s="34" t="str">
        <f>IFERROR(IF(B101&lt;&gt;"", IF(AND(INDEX(Paste_Here!Z$2:Z$600, MATCH(B101, Paste_Here!A$2:A$600, 0))&lt;&gt;"", ISNUMBER(VALUE(INDEX(Paste_Here!Z$2:Z$600, MATCH(B101, Paste_Here!A$2:A$600, 0))))), INDEX(Paste_Here!Z$2:Z$600, MATCH(B101, Paste_Here!A$2:A$600, 0)), ""), ""), "")</f>
        <v/>
      </c>
      <c r="BN101" s="47"/>
      <c r="BO101" s="34" t="str">
        <f>IFERROR(IF(B101&lt;&gt;"", IF(ISNUMBER(SEARCH("highrisk", LOWER(INDEX(Paste_Here!AA$2:AA$600, MATCH(B101, Paste_Here!A$2:A$600, 0))))), "High Risk", IF(ISNUMBER(SEARCH("lowrisk", LOWER(INDEX(Paste_Here!AA$2:AA$600, MATCH(B101, Paste_Here!A$2:A$600, 0))))), "Low Risk", IF(ISNUMBER(SEARCH("somerisk", LOWER(INDEX(Paste_Here!AA$2:AA$600, MATCH(B101, Paste_Here!A$2:A$600, 0))))), "Some Risk", IF(ISNUMBER(SEARCH("OT", LOWER(INDEX(Paste_Here!AA$2:AA$600, MATCH(B101, Paste_Here!A$2:A$600, 0))))), "On Track", "")))), ""), "")</f>
        <v/>
      </c>
      <c r="BP101" s="47"/>
      <c r="BQ101" s="34" t="str">
        <f>IFERROR(IF(B101&lt;&gt;"", IF(AND(INDEX(Paste_Here!AC$2:AC$600, MATCH(B101, Paste_Here!A$2:A$600, 0))&lt;&gt;"", ISNUMBER(VALUE(INDEX(Paste_Here!AC$2:AC$600, MATCH(B101, Paste_Here!A$2:A$600, 0))))), INDEX(Paste_Here!AC$2:AC$600, MATCH(B101, Paste_Here!A$2:A$600, 0)), ""), ""), "")</f>
        <v/>
      </c>
      <c r="BR101" s="47"/>
      <c r="BS101" s="34" t="str">
        <f>IFERROR(IF(B101&lt;&gt;"", IF(ISNUMBER(SEARCH("highrisk", LOWER(INDEX(Paste_Here!AD$2:AD$600, MATCH(B101, Paste_Here!A$2:A$600, 0))))), "High Risk", IF(ISNUMBER(SEARCH("lowrisk", LOWER(INDEX(Paste_Here!AD$2:AD$600, MATCH(B101, Paste_Here!A$2:A$600, 0))))), "Low Risk", IF(ISNUMBER(SEARCH("somerisk", LOWER(INDEX(Paste_Here!AD$2:AD$600, MATCH(B101, Paste_Here!A$2:A$600, 0))))), "Some Risk", IF(ISNUMBER(SEARCH("OT", LOWER(INDEX(Paste_Here!AD$2:AD$600, MATCH(B101, Paste_Here!A$2:A$600, 0))))), "On Track", "")))), ""), "")</f>
        <v/>
      </c>
      <c r="BT101" s="47"/>
      <c r="BU101" s="34"/>
      <c r="BV101" s="47"/>
      <c r="BW101" s="34"/>
      <c r="BX101" s="47"/>
      <c r="BY101" s="34"/>
      <c r="BZ101" s="47"/>
      <c r="CA101" s="34"/>
      <c r="CB101" s="49"/>
      <c r="CE101" s="47"/>
      <c r="CF101" s="2"/>
      <c r="CG101" s="47"/>
      <c r="CH101" s="34"/>
      <c r="CI101" s="47"/>
      <c r="CJ101" s="34"/>
      <c r="CK101" s="47"/>
      <c r="CL101" s="34"/>
      <c r="CM101" s="47"/>
      <c r="CN101" s="34"/>
      <c r="CO101" s="47"/>
      <c r="CP101" s="34"/>
      <c r="CQ101" s="47"/>
      <c r="CR101" s="34"/>
      <c r="CS101" s="47"/>
      <c r="CT101" s="34"/>
      <c r="CU101" s="47"/>
      <c r="CV101" s="34"/>
      <c r="CW101" s="47"/>
      <c r="CZ101" s="47"/>
      <c r="DA101" s="2"/>
      <c r="DB101" s="47"/>
      <c r="DC101" s="34"/>
      <c r="DD101" s="47"/>
      <c r="DE101" s="34"/>
      <c r="DF101" s="47"/>
      <c r="DG101" s="34"/>
      <c r="DH101" s="47"/>
      <c r="DI101" s="34"/>
      <c r="DJ101" s="47"/>
      <c r="DK101" s="34"/>
      <c r="DL101" s="47"/>
      <c r="DM101" s="34"/>
      <c r="DN101" s="47"/>
      <c r="DO101" s="34"/>
      <c r="DP101" s="47"/>
      <c r="DQ101" s="34"/>
      <c r="DR101" s="47"/>
      <c r="DS101" s="4"/>
      <c r="DT101" s="47"/>
      <c r="DU101" s="47"/>
      <c r="DV101" s="2" t="str">
        <f t="shared" si="9"/>
        <v/>
      </c>
      <c r="DW101" s="47"/>
      <c r="DX101" s="2" t="str">
        <f>IFERROR(IF(B101&lt;&gt;"", IF(ISNUMBER(SEARCH("s", LOWER(INDEX(Paste_Here!M$2:M$600, MATCH(B101, Paste_Here!A$2:A$600, 0))))), "Yes", IF(INDEX(Paste_Here!M$2:M$600, MATCH(B101, Paste_Here!A$2:A$600, 0))&lt;&gt;"", "No", "")), ""), "")</f>
        <v/>
      </c>
      <c r="DY101" s="47"/>
      <c r="DZ101" s="2" t="str">
        <f>IFERROR(IF(B101&lt;&gt;"", IF(ISNUMBER(SEARCH("yes", LOWER(INDEX(Paste_Here!F$2:F$600, MATCH(B101, Paste_Here!A$2:A$600, 0))))), "Yes", IF(ISNUMBER(SEARCH("no", LOWER(INDEX(Paste_Here!F$2:F$600, MATCH(B101, Paste_Here!A$2:A$600, 0))))), "No", "")), ""), "")</f>
        <v/>
      </c>
      <c r="EA101" s="47"/>
      <c r="EB101" s="2" t="str">
        <f>IFERROR(IF(B101&lt;&gt;"", IF(ISNUMBER(SEARCH("english language learner", LOWER(INDEX(Paste_Here!C$2:C$600, MATCH(B101, Paste_Here!A$2:A$600, 0))))), "Yes", ""), ""), "")</f>
        <v/>
      </c>
      <c r="EC101" s="47"/>
      <c r="ED101" s="2" t="str">
        <f>IFERROR(IF(B101&lt;&gt;"", IF(OR(ISNUMBER(SEARCH("b", LOWER(INDEX(Paste_Here!K$2:K$600, MATCH(B101, Paste_Here!A$2:A$600, 0))))), ISNUMBER(SEARCH("h", LOWER(INDEX(Paste_Here!K$2:K$600, MATCH(B101, Paste_Here!A$2:A$600, 0))))), ISNUMBER(SEARCH("i", LOWER(INDEX(Paste_Here!K$2:K$600, MATCH(B101, Paste_Here!A$2:A$600, 0)))))), "Yes", IF(INDEX(Paste_Here!K$2:K$600, MATCH(B101, Paste_Here!A$2:A$600, 0))&lt;&gt;"", "No", "")), ""), "")</f>
        <v/>
      </c>
      <c r="EE101" s="47"/>
      <c r="EF101" s="34" t="str">
        <f>IFERROR(IF(B101&lt;&gt;"", IF(ISNUMBER(SEARCH("yes", LOWER(INDEX(Paste_Here!L$2:L$600, MATCH(B101, Paste_Here!A$2:A$600, 0))))), "Yes", IF(ISNUMBER(SEARCH("no", LOWER(INDEX(Paste_Here!L$2:L$600, MATCH(B101, Paste_Here!A$2:A$600, 0))))), "No", "")), ""), "")</f>
        <v/>
      </c>
      <c r="EG101" s="47"/>
      <c r="EH101" s="2" t="str">
        <f>IFERROR(IF(B101&lt;&gt;"", IF(ISNUMBER(SEARCH("transitional 2", LOWER(INDEX(Paste_Here!C$2:C$600, MATCH(B101, Paste_Here!A$2:A$600, 0))))), "T2", IF(ISNUMBER(SEARCH("transitional 1", LOWER(INDEX(Paste_Here!C$2:C$600, MATCH(B101, Paste_Here!A$2:A$600, 0))))), "T1", IF(ISNUMBER(SEARCH("waived ell services", LOWER(INDEX(Paste_Here!C$2:C$600, MATCH(B101, Paste_Here!A$2:A$600, 0))))), "W", ""))), ""), "")</f>
        <v/>
      </c>
      <c r="EI101" s="47"/>
      <c r="EJ101" s="2" t="str">
        <f>IFERROR(IF(B101&lt;&gt;"", IF(AND(INDEX(Paste_Here!AG$2:AG$600, MATCH(B101, Paste_Here!A$2:A$600, 0))&lt;&gt;"", ISNUMBER(VALUE(INDEX(Paste_Here!AG$2:AG$600, MATCH(B101, Paste_Here!A$2:A$600, 0))))), INDEX(Paste_Here!AG$2:AG$600, MATCH(B101, Paste_Here!A$2:A$600, 0)), ""), ""), "")</f>
        <v/>
      </c>
      <c r="EK101" s="47"/>
      <c r="EL101" s="2" t="str">
        <f>IFERROR(IF(B101&lt;&gt;"", IF(AND(INDEX(Paste_Here!AL$2:AL$600, MATCH(B101, Paste_Here!A$2:A$600, 0))&lt;&gt;"", ISNUMBER(VALUE(INDEX(Paste_Here!AL$2:AL$600, MATCH(B101, Paste_Here!A$2:A$600, 0))))), INDEX(Paste_Here!AL$2:AL$600, MATCH(B101, Paste_Here!A$2:A$600, 0)), ""), ""), "")</f>
        <v/>
      </c>
      <c r="EM101" s="47"/>
      <c r="FA101" s="4" t="str" cm="1">
        <f t="array" ref="FA101">IFERROR(INDEX(Paste_Here!$B$2:$B$600, MATCH(0, COUNTIF(FA$4:FA100, Paste_Here!$B$2:$B$600) + IF(Paste_Here!$B$2:$B$600="", 1, 0), 0)), "")</f>
        <v/>
      </c>
      <c r="FB101" s="4" t="str">
        <f>IF(FA101&lt;&gt;"", INDEX(Paste_Here!$A$2:$A$600, MATCH(FA101, Paste_Here!$B$2:$B$600, 0)), "")</f>
        <v/>
      </c>
      <c r="FC101" s="4" t="str">
        <f t="shared" si="10"/>
        <v/>
      </c>
      <c r="FD101" s="4" t="str" cm="1">
        <f t="array" ref="FD101">IFERROR(INDEX($FC$5:$FC$600, MATCH(SMALL(IF($FC$5:$FC$600&lt;&gt;"", COUNTIF($FC$5:$FC$600, "&lt;"&amp;$FC$5:$FC$600)+1), ROW()-ROW($FD$5)+1), COUNTIF($FC$5:$FC$600, "&lt;"&amp;$FC$5:$FC$600)+1, 0)), "")</f>
        <v/>
      </c>
      <c r="FF101" s="2" t="str">
        <f>IFERROR(IF(B101&lt;&gt;"", IF(AND(INDEX(Paste_Here!AH$2:AH$600, MATCH(B101, Paste_Here!A$2:A$600, 0))&lt;&gt;"", ISNUMBER(VALUE(INDEX(Paste_Here!AH$2:AH$600, MATCH(B101, Paste_Here!A$2:A$600, 0))))), INDEX(Paste_Here!AH$2:AH$600, MATCH(B101, Paste_Here!A$2:A$600, 0)), ""), ""), "")</f>
        <v/>
      </c>
      <c r="FG101" s="47"/>
      <c r="FH101" s="2" t="str">
        <f>IFERROR(IF(B101&lt;&gt;"", IF(AND(INDEX(Paste_Here!AM$2:AM$600, MATCH(B101, Paste_Here!A$2:A$600, 0))&lt;&gt;"", ISNUMBER(VALUE(INDEX(Paste_Here!AM$2:AM$600, MATCH(B101, Paste_Here!A$2:A$600, 0))))), INDEX(Paste_Here!AM$2:AM$600, MATCH(B101, Paste_Here!A$2:A$600, 0)), ""), ""), "")</f>
        <v/>
      </c>
      <c r="FI101" s="47"/>
      <c r="FJ101" s="47"/>
      <c r="FK101" s="2" t="str">
        <f t="shared" si="11"/>
        <v/>
      </c>
      <c r="FL101" s="47"/>
      <c r="FM101" s="2" t="str">
        <f>IFERROR(IF(B101&lt;&gt;"", IF(ISNUMBER(VALUE(INDEX(Paste_Here!H$2:H$600, MATCH(B101, Paste_Here!A$2:A$600, 0)))), IF(VALUE(INDEX(Paste_Here!H$2:H$600, MATCH(B101, Paste_Here!A$2:A$600, 0)))=0, "No", IF(AND(VALUE(INDEX(Paste_Here!H$2:H$600, MATCH(B101, Paste_Here!A$2:A$600, 0)))&gt;=1, VALUE(INDEX(Paste_Here!H$2:H$600, MATCH(B101, Paste_Here!A$2:A$600, 0)))&lt;=4), VALUE(INDEX(Paste_Here!H$2:H$600, MATCH(B101, Paste_Here!A$2:A$600, 0))), "")), ""), ""), "")</f>
        <v/>
      </c>
      <c r="FN101" s="47"/>
      <c r="FO101" s="34" t="str">
        <f>IFERROR(IF(B101&lt;&gt;"", IF(ISNUMBER(VALUE(INDEX(Paste_Here!I$2:I$600, MATCH(B101, Paste_Here!A$2:A$600, 0)))), IF(VALUE(INDEX(Paste_Here!I$2:I$600, MATCH(B101, Paste_Here!A$2:A$600, 0)))=0, "No", IF(AND(VALUE(INDEX(Paste_Here!I$2:I$600, MATCH(B101, Paste_Here!A$2:A$600, 0)))&gt;=1, VALUE(INDEX(Paste_Here!I$2:I$600, MATCH(B101, Paste_Here!A$2:A$600, 0)))&lt;=4), VALUE(INDEX(Paste_Here!I$2:I$600, MATCH(B101, Paste_Here!A$2:A$600, 0))), "")), ""), ""), "")</f>
        <v/>
      </c>
      <c r="FP101" s="47"/>
      <c r="FQ101" s="2"/>
      <c r="FR101" s="47"/>
      <c r="FS101" s="2"/>
      <c r="FT101" s="47"/>
      <c r="FU101" s="2"/>
      <c r="FV101" s="47"/>
      <c r="FW101" s="2"/>
      <c r="FX101" s="47"/>
      <c r="FY101" s="2"/>
      <c r="FZ101" s="47"/>
      <c r="GA101" s="2"/>
      <c r="GB101" s="47"/>
      <c r="GU101" s="2"/>
      <c r="GV101" s="47"/>
      <c r="GW101" s="2"/>
      <c r="GX101" s="47"/>
    </row>
    <row r="102" spans="1:206" ht="11.65">
      <c r="A102" s="47"/>
      <c r="B102" s="2" t="str">
        <f t="shared" si="6"/>
        <v/>
      </c>
      <c r="C102" s="47"/>
      <c r="D102" s="2" t="str">
        <f>IFERROR(IF(B102&lt;&gt;"", IF(COUNTIF(INDEX(Paste_Here!N$2:O$600, MATCH(B102, Paste_Here!A$2:A$600, 0), 0), "yes") &gt; 0, "No", IF(COUNTIF(INDEX(Paste_Here!N$2:O$600, MATCH(B102, Paste_Here!A$2:A$600, 0), 0), "no") &gt; 0, "Yes", "")), ""), "")</f>
        <v/>
      </c>
      <c r="E102" s="47"/>
      <c r="F102" s="84" t="str">
        <f>IFERROR(IF(B102&lt;&gt;"", IF(AND(INDEX(Paste_Here!P$2:P$600, MATCH(B102, Paste_Here!A$2:A$600, 0))&lt;&gt;"", ISNUMBER(VALUE(INDEX(Paste_Here!P$2:P$600, MATCH(B102, Paste_Here!A$2:A$600, 0))))), INDEX(Paste_Here!P$2:P$600, MATCH(B102, Paste_Here!A$2:A$600, 0)), ""), ""), "")</f>
        <v/>
      </c>
      <c r="G102" s="47"/>
      <c r="H102" s="2" t="str">
        <f>IFERROR(IF(B102&lt;&gt;"", IF(ISNUMBER(SEARCH("highrisk", LOWER(INDEX(Paste_Here!Q$2:Q$600, MATCH(B102, Paste_Here!A$2:A$600, 0))))), "High Risk", IF(ISNUMBER(SEARCH("lowrisk", LOWER(INDEX(Paste_Here!Q$2:Q$600, MATCH(B102, Paste_Here!A$2:A$600, 0))))), "Low Risk", IF(ISNUMBER(SEARCH("somerisk", LOWER(INDEX(Paste_Here!Q$2:Q$600, MATCH(B102, Paste_Here!A$2:A$600, 0))))), "Some Risk", ""))), ""), "")</f>
        <v/>
      </c>
      <c r="I102" s="47"/>
      <c r="J102" s="2"/>
      <c r="K102" s="47"/>
      <c r="L102" s="2"/>
      <c r="M102" s="47"/>
      <c r="N102" s="2"/>
      <c r="O102" s="47"/>
      <c r="P102" s="2" t="str">
        <f>IFERROR(IF(B102&lt;&gt;"", IF(AND(ISNUMBER(VALUE(INDEX(Paste_Here!R$2:R$600, MATCH(B102, Paste_Here!A$2:A$600, 0)))), INDEX(Paste_Here!R$2:R$600, MATCH(B102, Paste_Here!A$2:A$600, 0)) &lt;&gt; ""), VALUE(INDEX(Paste_Here!R$2:R$600, MATCH(B102, Paste_Here!A$2:A$600, 0))), ""), ""), "")</f>
        <v/>
      </c>
      <c r="Q102" s="47"/>
      <c r="R102" s="2"/>
      <c r="S102" s="47"/>
      <c r="W102" s="47"/>
      <c r="X102" s="2"/>
      <c r="Y102" s="47"/>
      <c r="Z102" s="2" t="str">
        <f>IFERROR(IF(B102&lt;&gt;"", IF(AND(INDEX(Paste_Here!S$2:S$600, MATCH(B102, Paste_Here!A$2:A$600, 0))&lt;&gt;"", ISNUMBER(VALUE(INDEX(Paste_Here!S$2:S$600, MATCH(B102, Paste_Here!A$2:A$600, 0))))), INDEX(Paste_Here!S$2:S$600, MATCH(B102, Paste_Here!A$2:A$600, 0)), ""), ""), "")</f>
        <v/>
      </c>
      <c r="AA102" s="47"/>
      <c r="AB102" s="2" t="str">
        <f>IFERROR(IF(B102&lt;&gt;"", IF(ISNUMBER(SEARCH("highrisk", LOWER(INDEX(Paste_Here!T$2:T$600, MATCH(B102, Paste_Here!A$2:A$600, 0))))), "High Risk", IF(ISNUMBER(SEARCH("lowrisk", LOWER(INDEX(Paste_Here!T$2:T$600, MATCH(B102, Paste_Here!A$2:A$600, 0))))), "Low Risk", IF(ISNUMBER(SEARCH("somerisk", LOWER(INDEX(Paste_Here!T$2:T$600, MATCH(B102, Paste_Here!A$2:A$600, 0))))), "Some Risk", IF(ISNUMBER(SEARCH("OT", LOWER(INDEX(Paste_Here!T$2:T$600, MATCH(B102, Paste_Here!A$2:A$600, 0))))), "On Track", "")))), ""), "")</f>
        <v/>
      </c>
      <c r="AC102" s="47"/>
      <c r="AD102" s="2"/>
      <c r="AE102" s="47"/>
      <c r="AF102" s="2"/>
      <c r="AG102" s="47"/>
      <c r="AH102" s="2"/>
      <c r="AI102" s="47"/>
      <c r="AJ102" s="2" t="str" cm="1">
        <f t="array" aca="1" ref="AJ102" ca="1">IFERROR(IF(ISNUMBER(SEARCH("BR", INDEX(Paste_Here!AB$2:AB$210, MATCH(B102, Paste_Here!A$2:A$210, 0)))), -1, 1) * VALUE(_xlfn.TEXTJOIN("", TRUE, IF(ISNUMBER(--MID(INDEX(Paste_Here!AB$2:AB$210, MATCH(B102, Paste_Here!A$2:A$210, 0)), ROW(INDIRECT("1:"&amp;LEN(INDEX(Paste_Here!AB$2:AB$210, MATCH(B102, Paste_Here!A$2:A$210, 0))))), 1)), MID(INDEX(Paste_Here!AB$2:AB$210, MATCH(B102, Paste_Here!A$2:A$210, 0)), ROW(INDIRECT("1:"&amp;LEN(INDEX(Paste_Here!AB$2:AB$210, MATCH(B102, Paste_Here!A$2:A$210, 0))))), 1), ""))), "")</f>
        <v/>
      </c>
      <c r="AK102" s="47"/>
      <c r="AL102" s="34" t="str">
        <f>IFERROR(IF(B102&lt;&gt;"", IF(AND(INDEX(Paste_Here!AF$2:AF$600, MATCH(B102, Paste_Here!A$2:A$600, 0))&lt;&gt;"", ISNUMBER(VALUE(INDEX(Paste_Here!AF$2:AF$600, MATCH(B102, Paste_Here!A$2:A$600, 0))))), INDEX(Paste_Here!AF$2:AF$600, MATCH(B102, Paste_Here!A$2:A$600, 0)), ""), ""), "")</f>
        <v/>
      </c>
      <c r="AM102" s="47"/>
      <c r="AN102" s="47"/>
      <c r="AO102" s="2" t="str">
        <f t="shared" si="7"/>
        <v/>
      </c>
      <c r="AP102" s="47"/>
      <c r="AQ102" s="34" t="str">
        <f>IFERROR(IF(B102&lt;&gt;"", IF(COUNTIF(INDEX(Paste_Here!X$2:Y$600, MATCH(B102, Paste_Here!A$2:A$600, 0), 0), "yes") &gt; 0, "No", IF(COUNTIF(INDEX(Paste_Here!X$2:Y$600, MATCH(B102, Paste_Here!A$2:A$600, 0), 0), "no") &gt; 0, "Yes", "")), ""), "")</f>
        <v/>
      </c>
      <c r="AR102" s="47"/>
      <c r="AS102" s="34" t="str">
        <f>IFERROR(IF(B102&lt;&gt;"", IF(AND(INDEX(Paste_Here!U$2:U$600, MATCH(B102, Paste_Here!A$2:A$600, 0))&lt;&gt;"", ISNUMBER(VALUE(INDEX(Paste_Here!U$2:U$600, MATCH(B102, Paste_Here!A$2:A$600, 0))))), INDEX(Paste_Here!U$2:U$600, MATCH(B102, Paste_Here!A$2:A$600, 0)), ""), ""), "")</f>
        <v/>
      </c>
      <c r="AT102" s="47"/>
      <c r="AU102" s="34" t="str">
        <f>IFERROR(IF(B102&lt;&gt;"", IF(ISNUMBER(SEARCH("highrisk", LOWER(INDEX(Paste_Here!V$2:V$600, MATCH(B102, Paste_Here!A$2:A$600, 0))))), "High Risk", IF(ISNUMBER(SEARCH("lowrisk", LOWER(INDEX(Paste_Here!V$2:V$600, MATCH(B102, Paste_Here!A$2:A$600, 0))))), "Low Risk", IF(ISNUMBER(SEARCH("somerisk", LOWER(INDEX(Paste_Here!V$2:V$600, MATCH(B102, Paste_Here!A$2:A$600, 0))))), "Some Risk", ""))), ""), "")</f>
        <v/>
      </c>
      <c r="AV102" s="47"/>
      <c r="AW102" s="34" t="str">
        <f>IFERROR(IF(B102&lt;&gt;"", IF(AND(ISNUMBER(VALUE(INDEX(Paste_Here!W$2:W$600, MATCH(B102, Paste_Here!A$2:A$600, 0)))), INDEX(Paste_Here!W$2:W$600, MATCH(B102, Paste_Here!A$2:A$600, 0)) &lt;&gt; ""), VALUE(INDEX(Paste_Here!W$2:W$600, MATCH(B102, Paste_Here!A$2:A$600, 0))), ""), ""), "")</f>
        <v/>
      </c>
      <c r="AX102" s="47"/>
      <c r="BA102" s="2" t="str">
        <f>IFERROR(IF(B102&lt;&gt;"", IF(AND(INDEX(Paste_Here!AI$2:AI$600, MATCH(B102, Paste_Here!A$2:A$600, 0))&lt;&gt;"", ISNUMBER(VALUE(INDEX(Paste_Here!AI$2:AI$600, MATCH(B102, Paste_Here!A$2:A$600, 0))))), INDEX(Paste_Here!AI$2:AI$600, MATCH(B102, Paste_Here!A$2:A$600, 0)), ""), ""), "")</f>
        <v/>
      </c>
      <c r="BB102" s="47"/>
      <c r="BC102" s="34" t="str">
        <f>IFERROR(IF(B102&lt;&gt;"", IF(ISNUMBER(SEARCH("highrisk", LOWER(INDEX(Paste_Here!AJ$2:AJ$600, MATCH(B102, Paste_Here!A$2:A$600, 0))))), "High Risk", IF(ISNUMBER(SEARCH("lowrisk", LOWER(INDEX(Paste_Here!AJ$2:AJ$600, MATCH(B102, Paste_Here!A$2:A$600, 0))))), "Low Risk", IF(ISNUMBER(SEARCH("somerisk", LOWER(INDEX(Paste_Here!AJ$2:AJ$600, MATCH(B102, Paste_Here!A$2:A$600, 0))))), "Some Risk", IF(ISNUMBER(SEARCH("OT", LOWER(INDEX(Paste_Here!AJ$2:AJ$600, MATCH(B102, Paste_Here!A$2:A$600, 0))))), "On Track", "")))), ""), "")</f>
        <v/>
      </c>
      <c r="BD102" s="47"/>
      <c r="BE102" s="34" t="str">
        <f>IFERROR(IF(B102&lt;&gt;"", IF(AND(INDEX(Paste_Here!AK$2:AK$600, MATCH(B102, Paste_Here!A$2:A$600, 0))&lt;&gt;"", ISNUMBER(VALUE(INDEX(Paste_Here!AK$2:AK$600, MATCH(B102, Paste_Here!A$2:A$600, 0))))), INDEX(Paste_Here!AK$2:AK$600, MATCH(B102, Paste_Here!A$2:A$600, 0)), ""), ""), "")</f>
        <v/>
      </c>
      <c r="BF102" s="47"/>
      <c r="BG102" s="34" t="str" cm="1">
        <f t="array" aca="1" ref="BG102" ca="1">IFERROR(IF(B102&lt;&gt;"", IF(INDEX(Paste_Here!AE$2:AE$600, MATCH(B102, Paste_Here!A$2:A$600, 0))&lt;&gt;"", IF(LEFT(INDEX(Paste_Here!AE$2:AE$600, MATCH(B102, Paste_Here!A$2:A$600, 0)), 2)="EM", -1, 1) * VALUE(_xlfn.TEXTJOIN("", TRUE, IF(ISNUMBER(MID(INDEX(Paste_Here!AE$2:AE$600, MATCH(B102, Paste_Here!A$2:A$600, 0)), ROW(INDIRECT("1:"&amp;LEN(INDEX(Paste_Here!AE$2:AE$600, MATCH(B102, Paste_Here!A$2:A$600, 0))))), 1)*1), MID(INDEX(Paste_Here!AE$2:AE$600, MATCH(B102, Paste_Here!A$2:A$600, 0)), ROW(INDIRECT("1:"&amp;LEN(INDEX(Paste_Here!AE$2:AE$600, MATCH(B102, Paste_Here!A$2:A$600, 0))))), 1), ""))), ""), ""), "")</f>
        <v/>
      </c>
      <c r="BH102" s="47"/>
      <c r="BJ102" s="47"/>
      <c r="BK102" s="2" t="str">
        <f t="shared" si="8"/>
        <v/>
      </c>
      <c r="BL102" s="47"/>
      <c r="BM102" s="34" t="str">
        <f>IFERROR(IF(B102&lt;&gt;"", IF(AND(INDEX(Paste_Here!Z$2:Z$600, MATCH(B102, Paste_Here!A$2:A$600, 0))&lt;&gt;"", ISNUMBER(VALUE(INDEX(Paste_Here!Z$2:Z$600, MATCH(B102, Paste_Here!A$2:A$600, 0))))), INDEX(Paste_Here!Z$2:Z$600, MATCH(B102, Paste_Here!A$2:A$600, 0)), ""), ""), "")</f>
        <v/>
      </c>
      <c r="BN102" s="47"/>
      <c r="BO102" s="34" t="str">
        <f>IFERROR(IF(B102&lt;&gt;"", IF(ISNUMBER(SEARCH("highrisk", LOWER(INDEX(Paste_Here!AA$2:AA$600, MATCH(B102, Paste_Here!A$2:A$600, 0))))), "High Risk", IF(ISNUMBER(SEARCH("lowrisk", LOWER(INDEX(Paste_Here!AA$2:AA$600, MATCH(B102, Paste_Here!A$2:A$600, 0))))), "Low Risk", IF(ISNUMBER(SEARCH("somerisk", LOWER(INDEX(Paste_Here!AA$2:AA$600, MATCH(B102, Paste_Here!A$2:A$600, 0))))), "Some Risk", IF(ISNUMBER(SEARCH("OT", LOWER(INDEX(Paste_Here!AA$2:AA$600, MATCH(B102, Paste_Here!A$2:A$600, 0))))), "On Track", "")))), ""), "")</f>
        <v/>
      </c>
      <c r="BP102" s="47"/>
      <c r="BQ102" s="34" t="str">
        <f>IFERROR(IF(B102&lt;&gt;"", IF(AND(INDEX(Paste_Here!AC$2:AC$600, MATCH(B102, Paste_Here!A$2:A$600, 0))&lt;&gt;"", ISNUMBER(VALUE(INDEX(Paste_Here!AC$2:AC$600, MATCH(B102, Paste_Here!A$2:A$600, 0))))), INDEX(Paste_Here!AC$2:AC$600, MATCH(B102, Paste_Here!A$2:A$600, 0)), ""), ""), "")</f>
        <v/>
      </c>
      <c r="BR102" s="47"/>
      <c r="BS102" s="34" t="str">
        <f>IFERROR(IF(B102&lt;&gt;"", IF(ISNUMBER(SEARCH("highrisk", LOWER(INDEX(Paste_Here!AD$2:AD$600, MATCH(B102, Paste_Here!A$2:A$600, 0))))), "High Risk", IF(ISNUMBER(SEARCH("lowrisk", LOWER(INDEX(Paste_Here!AD$2:AD$600, MATCH(B102, Paste_Here!A$2:A$600, 0))))), "Low Risk", IF(ISNUMBER(SEARCH("somerisk", LOWER(INDEX(Paste_Here!AD$2:AD$600, MATCH(B102, Paste_Here!A$2:A$600, 0))))), "Some Risk", IF(ISNUMBER(SEARCH("OT", LOWER(INDEX(Paste_Here!AD$2:AD$600, MATCH(B102, Paste_Here!A$2:A$600, 0))))), "On Track", "")))), ""), "")</f>
        <v/>
      </c>
      <c r="BT102" s="47"/>
      <c r="BU102" s="34"/>
      <c r="BV102" s="47"/>
      <c r="BW102" s="34"/>
      <c r="BX102" s="47"/>
      <c r="BY102" s="34"/>
      <c r="BZ102" s="47"/>
      <c r="CA102" s="34"/>
      <c r="CB102" s="49"/>
      <c r="CE102" s="47"/>
      <c r="CF102" s="2"/>
      <c r="CG102" s="47"/>
      <c r="CH102" s="34"/>
      <c r="CI102" s="47"/>
      <c r="CJ102" s="34"/>
      <c r="CK102" s="47"/>
      <c r="CL102" s="34"/>
      <c r="CM102" s="47"/>
      <c r="CN102" s="34"/>
      <c r="CO102" s="47"/>
      <c r="CP102" s="34"/>
      <c r="CQ102" s="47"/>
      <c r="CR102" s="34"/>
      <c r="CS102" s="47"/>
      <c r="CT102" s="34"/>
      <c r="CU102" s="47"/>
      <c r="CV102" s="34"/>
      <c r="CW102" s="47"/>
      <c r="CZ102" s="47"/>
      <c r="DA102" s="2"/>
      <c r="DB102" s="47"/>
      <c r="DC102" s="34"/>
      <c r="DD102" s="47"/>
      <c r="DE102" s="34"/>
      <c r="DF102" s="47"/>
      <c r="DG102" s="34"/>
      <c r="DH102" s="47"/>
      <c r="DI102" s="34"/>
      <c r="DJ102" s="47"/>
      <c r="DK102" s="34"/>
      <c r="DL102" s="47"/>
      <c r="DM102" s="34"/>
      <c r="DN102" s="47"/>
      <c r="DO102" s="34"/>
      <c r="DP102" s="47"/>
      <c r="DQ102" s="34"/>
      <c r="DR102" s="47"/>
      <c r="DS102" s="4"/>
      <c r="DT102" s="47"/>
      <c r="DU102" s="47"/>
      <c r="DV102" s="2" t="str">
        <f t="shared" si="9"/>
        <v/>
      </c>
      <c r="DW102" s="47"/>
      <c r="DX102" s="2" t="str">
        <f>IFERROR(IF(B102&lt;&gt;"", IF(ISNUMBER(SEARCH("s", LOWER(INDEX(Paste_Here!M$2:M$600, MATCH(B102, Paste_Here!A$2:A$600, 0))))), "Yes", IF(INDEX(Paste_Here!M$2:M$600, MATCH(B102, Paste_Here!A$2:A$600, 0))&lt;&gt;"", "No", "")), ""), "")</f>
        <v/>
      </c>
      <c r="DY102" s="47"/>
      <c r="DZ102" s="2" t="str">
        <f>IFERROR(IF(B102&lt;&gt;"", IF(ISNUMBER(SEARCH("yes", LOWER(INDEX(Paste_Here!F$2:F$600, MATCH(B102, Paste_Here!A$2:A$600, 0))))), "Yes", IF(ISNUMBER(SEARCH("no", LOWER(INDEX(Paste_Here!F$2:F$600, MATCH(B102, Paste_Here!A$2:A$600, 0))))), "No", "")), ""), "")</f>
        <v/>
      </c>
      <c r="EA102" s="47"/>
      <c r="EB102" s="2" t="str">
        <f>IFERROR(IF(B102&lt;&gt;"", IF(ISNUMBER(SEARCH("english language learner", LOWER(INDEX(Paste_Here!C$2:C$600, MATCH(B102, Paste_Here!A$2:A$600, 0))))), "Yes", ""), ""), "")</f>
        <v/>
      </c>
      <c r="EC102" s="47"/>
      <c r="ED102" s="2" t="str">
        <f>IFERROR(IF(B102&lt;&gt;"", IF(OR(ISNUMBER(SEARCH("b", LOWER(INDEX(Paste_Here!K$2:K$600, MATCH(B102, Paste_Here!A$2:A$600, 0))))), ISNUMBER(SEARCH("h", LOWER(INDEX(Paste_Here!K$2:K$600, MATCH(B102, Paste_Here!A$2:A$600, 0))))), ISNUMBER(SEARCH("i", LOWER(INDEX(Paste_Here!K$2:K$600, MATCH(B102, Paste_Here!A$2:A$600, 0)))))), "Yes", IF(INDEX(Paste_Here!K$2:K$600, MATCH(B102, Paste_Here!A$2:A$600, 0))&lt;&gt;"", "No", "")), ""), "")</f>
        <v/>
      </c>
      <c r="EE102" s="47"/>
      <c r="EF102" s="34" t="str">
        <f>IFERROR(IF(B102&lt;&gt;"", IF(ISNUMBER(SEARCH("yes", LOWER(INDEX(Paste_Here!L$2:L$600, MATCH(B102, Paste_Here!A$2:A$600, 0))))), "Yes", IF(ISNUMBER(SEARCH("no", LOWER(INDEX(Paste_Here!L$2:L$600, MATCH(B102, Paste_Here!A$2:A$600, 0))))), "No", "")), ""), "")</f>
        <v/>
      </c>
      <c r="EG102" s="47"/>
      <c r="EH102" s="2" t="str">
        <f>IFERROR(IF(B102&lt;&gt;"", IF(ISNUMBER(SEARCH("transitional 2", LOWER(INDEX(Paste_Here!C$2:C$600, MATCH(B102, Paste_Here!A$2:A$600, 0))))), "T2", IF(ISNUMBER(SEARCH("transitional 1", LOWER(INDEX(Paste_Here!C$2:C$600, MATCH(B102, Paste_Here!A$2:A$600, 0))))), "T1", IF(ISNUMBER(SEARCH("waived ell services", LOWER(INDEX(Paste_Here!C$2:C$600, MATCH(B102, Paste_Here!A$2:A$600, 0))))), "W", ""))), ""), "")</f>
        <v/>
      </c>
      <c r="EI102" s="47"/>
      <c r="EJ102" s="2" t="str">
        <f>IFERROR(IF(B102&lt;&gt;"", IF(AND(INDEX(Paste_Here!AG$2:AG$600, MATCH(B102, Paste_Here!A$2:A$600, 0))&lt;&gt;"", ISNUMBER(VALUE(INDEX(Paste_Here!AG$2:AG$600, MATCH(B102, Paste_Here!A$2:A$600, 0))))), INDEX(Paste_Here!AG$2:AG$600, MATCH(B102, Paste_Here!A$2:A$600, 0)), ""), ""), "")</f>
        <v/>
      </c>
      <c r="EK102" s="47"/>
      <c r="EL102" s="2" t="str">
        <f>IFERROR(IF(B102&lt;&gt;"", IF(AND(INDEX(Paste_Here!AL$2:AL$600, MATCH(B102, Paste_Here!A$2:A$600, 0))&lt;&gt;"", ISNUMBER(VALUE(INDEX(Paste_Here!AL$2:AL$600, MATCH(B102, Paste_Here!A$2:A$600, 0))))), INDEX(Paste_Here!AL$2:AL$600, MATCH(B102, Paste_Here!A$2:A$600, 0)), ""), ""), "")</f>
        <v/>
      </c>
      <c r="EM102" s="47"/>
      <c r="FA102" s="4" t="str" cm="1">
        <f t="array" ref="FA102">IFERROR(INDEX(Paste_Here!$B$2:$B$600, MATCH(0, COUNTIF(FA$4:FA101, Paste_Here!$B$2:$B$600) + IF(Paste_Here!$B$2:$B$600="", 1, 0), 0)), "")</f>
        <v/>
      </c>
      <c r="FB102" s="4" t="str">
        <f>IF(FA102&lt;&gt;"", INDEX(Paste_Here!$A$2:$A$600, MATCH(FA102, Paste_Here!$B$2:$B$600, 0)), "")</f>
        <v/>
      </c>
      <c r="FC102" s="4" t="str">
        <f t="shared" si="10"/>
        <v/>
      </c>
      <c r="FD102" s="4" t="str" cm="1">
        <f t="array" ref="FD102">IFERROR(INDEX($FC$5:$FC$600, MATCH(SMALL(IF($FC$5:$FC$600&lt;&gt;"", COUNTIF($FC$5:$FC$600, "&lt;"&amp;$FC$5:$FC$600)+1), ROW()-ROW($FD$5)+1), COUNTIF($FC$5:$FC$600, "&lt;"&amp;$FC$5:$FC$600)+1, 0)), "")</f>
        <v/>
      </c>
      <c r="FF102" s="2" t="str">
        <f>IFERROR(IF(B102&lt;&gt;"", IF(AND(INDEX(Paste_Here!AH$2:AH$600, MATCH(B102, Paste_Here!A$2:A$600, 0))&lt;&gt;"", ISNUMBER(VALUE(INDEX(Paste_Here!AH$2:AH$600, MATCH(B102, Paste_Here!A$2:A$600, 0))))), INDEX(Paste_Here!AH$2:AH$600, MATCH(B102, Paste_Here!A$2:A$600, 0)), ""), ""), "")</f>
        <v/>
      </c>
      <c r="FG102" s="47"/>
      <c r="FH102" s="2" t="str">
        <f>IFERROR(IF(B102&lt;&gt;"", IF(AND(INDEX(Paste_Here!AM$2:AM$600, MATCH(B102, Paste_Here!A$2:A$600, 0))&lt;&gt;"", ISNUMBER(VALUE(INDEX(Paste_Here!AM$2:AM$600, MATCH(B102, Paste_Here!A$2:A$600, 0))))), INDEX(Paste_Here!AM$2:AM$600, MATCH(B102, Paste_Here!A$2:A$600, 0)), ""), ""), "")</f>
        <v/>
      </c>
      <c r="FI102" s="47"/>
      <c r="FJ102" s="47"/>
      <c r="FK102" s="2" t="str">
        <f t="shared" si="11"/>
        <v/>
      </c>
      <c r="FL102" s="47"/>
      <c r="FM102" s="2" t="str">
        <f>IFERROR(IF(B102&lt;&gt;"", IF(ISNUMBER(VALUE(INDEX(Paste_Here!H$2:H$600, MATCH(B102, Paste_Here!A$2:A$600, 0)))), IF(VALUE(INDEX(Paste_Here!H$2:H$600, MATCH(B102, Paste_Here!A$2:A$600, 0)))=0, "No", IF(AND(VALUE(INDEX(Paste_Here!H$2:H$600, MATCH(B102, Paste_Here!A$2:A$600, 0)))&gt;=1, VALUE(INDEX(Paste_Here!H$2:H$600, MATCH(B102, Paste_Here!A$2:A$600, 0)))&lt;=4), VALUE(INDEX(Paste_Here!H$2:H$600, MATCH(B102, Paste_Here!A$2:A$600, 0))), "")), ""), ""), "")</f>
        <v/>
      </c>
      <c r="FN102" s="47"/>
      <c r="FO102" s="34" t="str">
        <f>IFERROR(IF(B102&lt;&gt;"", IF(ISNUMBER(VALUE(INDEX(Paste_Here!I$2:I$600, MATCH(B102, Paste_Here!A$2:A$600, 0)))), IF(VALUE(INDEX(Paste_Here!I$2:I$600, MATCH(B102, Paste_Here!A$2:A$600, 0)))=0, "No", IF(AND(VALUE(INDEX(Paste_Here!I$2:I$600, MATCH(B102, Paste_Here!A$2:A$600, 0)))&gt;=1, VALUE(INDEX(Paste_Here!I$2:I$600, MATCH(B102, Paste_Here!A$2:A$600, 0)))&lt;=4), VALUE(INDEX(Paste_Here!I$2:I$600, MATCH(B102, Paste_Here!A$2:A$600, 0))), "")), ""), ""), "")</f>
        <v/>
      </c>
      <c r="FP102" s="47"/>
      <c r="FQ102" s="2"/>
      <c r="FR102" s="47"/>
      <c r="FS102" s="2"/>
      <c r="FT102" s="47"/>
      <c r="FU102" s="2"/>
      <c r="FV102" s="47"/>
      <c r="FW102" s="2"/>
      <c r="FX102" s="47"/>
      <c r="FY102" s="2"/>
      <c r="FZ102" s="47"/>
      <c r="GA102" s="2"/>
      <c r="GB102" s="47"/>
      <c r="GU102" s="2"/>
      <c r="GV102" s="47"/>
      <c r="GW102" s="2"/>
      <c r="GX102" s="47"/>
    </row>
    <row r="103" spans="1:206" ht="11.65">
      <c r="A103" s="47"/>
      <c r="B103" s="2" t="str">
        <f t="shared" si="6"/>
        <v/>
      </c>
      <c r="C103" s="47"/>
      <c r="D103" s="2" t="str">
        <f>IFERROR(IF(B103&lt;&gt;"", IF(COUNTIF(INDEX(Paste_Here!N$2:O$600, MATCH(B103, Paste_Here!A$2:A$600, 0), 0), "yes") &gt; 0, "No", IF(COUNTIF(INDEX(Paste_Here!N$2:O$600, MATCH(B103, Paste_Here!A$2:A$600, 0), 0), "no") &gt; 0, "Yes", "")), ""), "")</f>
        <v/>
      </c>
      <c r="E103" s="47"/>
      <c r="F103" s="84" t="str">
        <f>IFERROR(IF(B103&lt;&gt;"", IF(AND(INDEX(Paste_Here!P$2:P$600, MATCH(B103, Paste_Here!A$2:A$600, 0))&lt;&gt;"", ISNUMBER(VALUE(INDEX(Paste_Here!P$2:P$600, MATCH(B103, Paste_Here!A$2:A$600, 0))))), INDEX(Paste_Here!P$2:P$600, MATCH(B103, Paste_Here!A$2:A$600, 0)), ""), ""), "")</f>
        <v/>
      </c>
      <c r="G103" s="47"/>
      <c r="H103" s="2" t="str">
        <f>IFERROR(IF(B103&lt;&gt;"", IF(ISNUMBER(SEARCH("highrisk", LOWER(INDEX(Paste_Here!Q$2:Q$600, MATCH(B103, Paste_Here!A$2:A$600, 0))))), "High Risk", IF(ISNUMBER(SEARCH("lowrisk", LOWER(INDEX(Paste_Here!Q$2:Q$600, MATCH(B103, Paste_Here!A$2:A$600, 0))))), "Low Risk", IF(ISNUMBER(SEARCH("somerisk", LOWER(INDEX(Paste_Here!Q$2:Q$600, MATCH(B103, Paste_Here!A$2:A$600, 0))))), "Some Risk", ""))), ""), "")</f>
        <v/>
      </c>
      <c r="I103" s="47"/>
      <c r="J103" s="2"/>
      <c r="K103" s="47"/>
      <c r="L103" s="2"/>
      <c r="M103" s="47"/>
      <c r="N103" s="2"/>
      <c r="O103" s="47"/>
      <c r="P103" s="2" t="str">
        <f>IFERROR(IF(B103&lt;&gt;"", IF(AND(ISNUMBER(VALUE(INDEX(Paste_Here!R$2:R$600, MATCH(B103, Paste_Here!A$2:A$600, 0)))), INDEX(Paste_Here!R$2:R$600, MATCH(B103, Paste_Here!A$2:A$600, 0)) &lt;&gt; ""), VALUE(INDEX(Paste_Here!R$2:R$600, MATCH(B103, Paste_Here!A$2:A$600, 0))), ""), ""), "")</f>
        <v/>
      </c>
      <c r="Q103" s="47"/>
      <c r="R103" s="2"/>
      <c r="S103" s="47"/>
      <c r="W103" s="47"/>
      <c r="X103" s="2"/>
      <c r="Y103" s="47"/>
      <c r="Z103" s="2" t="str">
        <f>IFERROR(IF(B103&lt;&gt;"", IF(AND(INDEX(Paste_Here!S$2:S$600, MATCH(B103, Paste_Here!A$2:A$600, 0))&lt;&gt;"", ISNUMBER(VALUE(INDEX(Paste_Here!S$2:S$600, MATCH(B103, Paste_Here!A$2:A$600, 0))))), INDEX(Paste_Here!S$2:S$600, MATCH(B103, Paste_Here!A$2:A$600, 0)), ""), ""), "")</f>
        <v/>
      </c>
      <c r="AA103" s="47"/>
      <c r="AB103" s="2" t="str">
        <f>IFERROR(IF(B103&lt;&gt;"", IF(ISNUMBER(SEARCH("highrisk", LOWER(INDEX(Paste_Here!T$2:T$600, MATCH(B103, Paste_Here!A$2:A$600, 0))))), "High Risk", IF(ISNUMBER(SEARCH("lowrisk", LOWER(INDEX(Paste_Here!T$2:T$600, MATCH(B103, Paste_Here!A$2:A$600, 0))))), "Low Risk", IF(ISNUMBER(SEARCH("somerisk", LOWER(INDEX(Paste_Here!T$2:T$600, MATCH(B103, Paste_Here!A$2:A$600, 0))))), "Some Risk", IF(ISNUMBER(SEARCH("OT", LOWER(INDEX(Paste_Here!T$2:T$600, MATCH(B103, Paste_Here!A$2:A$600, 0))))), "On Track", "")))), ""), "")</f>
        <v/>
      </c>
      <c r="AC103" s="47"/>
      <c r="AD103" s="2"/>
      <c r="AE103" s="47"/>
      <c r="AF103" s="2"/>
      <c r="AG103" s="47"/>
      <c r="AH103" s="2"/>
      <c r="AI103" s="47"/>
      <c r="AJ103" s="2" t="str" cm="1">
        <f t="array" aca="1" ref="AJ103" ca="1">IFERROR(IF(ISNUMBER(SEARCH("BR", INDEX(Paste_Here!AB$2:AB$210, MATCH(B103, Paste_Here!A$2:A$210, 0)))), -1, 1) * VALUE(_xlfn.TEXTJOIN("", TRUE, IF(ISNUMBER(--MID(INDEX(Paste_Here!AB$2:AB$210, MATCH(B103, Paste_Here!A$2:A$210, 0)), ROW(INDIRECT("1:"&amp;LEN(INDEX(Paste_Here!AB$2:AB$210, MATCH(B103, Paste_Here!A$2:A$210, 0))))), 1)), MID(INDEX(Paste_Here!AB$2:AB$210, MATCH(B103, Paste_Here!A$2:A$210, 0)), ROW(INDIRECT("1:"&amp;LEN(INDEX(Paste_Here!AB$2:AB$210, MATCH(B103, Paste_Here!A$2:A$210, 0))))), 1), ""))), "")</f>
        <v/>
      </c>
      <c r="AK103" s="47"/>
      <c r="AL103" s="34" t="str">
        <f>IFERROR(IF(B103&lt;&gt;"", IF(AND(INDEX(Paste_Here!AF$2:AF$600, MATCH(B103, Paste_Here!A$2:A$600, 0))&lt;&gt;"", ISNUMBER(VALUE(INDEX(Paste_Here!AF$2:AF$600, MATCH(B103, Paste_Here!A$2:A$600, 0))))), INDEX(Paste_Here!AF$2:AF$600, MATCH(B103, Paste_Here!A$2:A$600, 0)), ""), ""), "")</f>
        <v/>
      </c>
      <c r="AM103" s="47"/>
      <c r="AN103" s="47"/>
      <c r="AO103" s="2" t="str">
        <f t="shared" si="7"/>
        <v/>
      </c>
      <c r="AP103" s="47"/>
      <c r="AQ103" s="34" t="str">
        <f>IFERROR(IF(B103&lt;&gt;"", IF(COUNTIF(INDEX(Paste_Here!X$2:Y$600, MATCH(B103, Paste_Here!A$2:A$600, 0), 0), "yes") &gt; 0, "No", IF(COUNTIF(INDEX(Paste_Here!X$2:Y$600, MATCH(B103, Paste_Here!A$2:A$600, 0), 0), "no") &gt; 0, "Yes", "")), ""), "")</f>
        <v/>
      </c>
      <c r="AR103" s="47"/>
      <c r="AS103" s="34" t="str">
        <f>IFERROR(IF(B103&lt;&gt;"", IF(AND(INDEX(Paste_Here!U$2:U$600, MATCH(B103, Paste_Here!A$2:A$600, 0))&lt;&gt;"", ISNUMBER(VALUE(INDEX(Paste_Here!U$2:U$600, MATCH(B103, Paste_Here!A$2:A$600, 0))))), INDEX(Paste_Here!U$2:U$600, MATCH(B103, Paste_Here!A$2:A$600, 0)), ""), ""), "")</f>
        <v/>
      </c>
      <c r="AT103" s="47"/>
      <c r="AU103" s="34" t="str">
        <f>IFERROR(IF(B103&lt;&gt;"", IF(ISNUMBER(SEARCH("highrisk", LOWER(INDEX(Paste_Here!V$2:V$600, MATCH(B103, Paste_Here!A$2:A$600, 0))))), "High Risk", IF(ISNUMBER(SEARCH("lowrisk", LOWER(INDEX(Paste_Here!V$2:V$600, MATCH(B103, Paste_Here!A$2:A$600, 0))))), "Low Risk", IF(ISNUMBER(SEARCH("somerisk", LOWER(INDEX(Paste_Here!V$2:V$600, MATCH(B103, Paste_Here!A$2:A$600, 0))))), "Some Risk", ""))), ""), "")</f>
        <v/>
      </c>
      <c r="AV103" s="47"/>
      <c r="AW103" s="34" t="str">
        <f>IFERROR(IF(B103&lt;&gt;"", IF(AND(ISNUMBER(VALUE(INDEX(Paste_Here!W$2:W$600, MATCH(B103, Paste_Here!A$2:A$600, 0)))), INDEX(Paste_Here!W$2:W$600, MATCH(B103, Paste_Here!A$2:A$600, 0)) &lt;&gt; ""), VALUE(INDEX(Paste_Here!W$2:W$600, MATCH(B103, Paste_Here!A$2:A$600, 0))), ""), ""), "")</f>
        <v/>
      </c>
      <c r="AX103" s="47"/>
      <c r="BA103" s="2" t="str">
        <f>IFERROR(IF(B103&lt;&gt;"", IF(AND(INDEX(Paste_Here!AI$2:AI$600, MATCH(B103, Paste_Here!A$2:A$600, 0))&lt;&gt;"", ISNUMBER(VALUE(INDEX(Paste_Here!AI$2:AI$600, MATCH(B103, Paste_Here!A$2:A$600, 0))))), INDEX(Paste_Here!AI$2:AI$600, MATCH(B103, Paste_Here!A$2:A$600, 0)), ""), ""), "")</f>
        <v/>
      </c>
      <c r="BB103" s="47"/>
      <c r="BC103" s="34" t="str">
        <f>IFERROR(IF(B103&lt;&gt;"", IF(ISNUMBER(SEARCH("highrisk", LOWER(INDEX(Paste_Here!AJ$2:AJ$600, MATCH(B103, Paste_Here!A$2:A$600, 0))))), "High Risk", IF(ISNUMBER(SEARCH("lowrisk", LOWER(INDEX(Paste_Here!AJ$2:AJ$600, MATCH(B103, Paste_Here!A$2:A$600, 0))))), "Low Risk", IF(ISNUMBER(SEARCH("somerisk", LOWER(INDEX(Paste_Here!AJ$2:AJ$600, MATCH(B103, Paste_Here!A$2:A$600, 0))))), "Some Risk", IF(ISNUMBER(SEARCH("OT", LOWER(INDEX(Paste_Here!AJ$2:AJ$600, MATCH(B103, Paste_Here!A$2:A$600, 0))))), "On Track", "")))), ""), "")</f>
        <v/>
      </c>
      <c r="BD103" s="47"/>
      <c r="BE103" s="34" t="str">
        <f>IFERROR(IF(B103&lt;&gt;"", IF(AND(INDEX(Paste_Here!AK$2:AK$600, MATCH(B103, Paste_Here!A$2:A$600, 0))&lt;&gt;"", ISNUMBER(VALUE(INDEX(Paste_Here!AK$2:AK$600, MATCH(B103, Paste_Here!A$2:A$600, 0))))), INDEX(Paste_Here!AK$2:AK$600, MATCH(B103, Paste_Here!A$2:A$600, 0)), ""), ""), "")</f>
        <v/>
      </c>
      <c r="BF103" s="47"/>
      <c r="BG103" s="34" t="str" cm="1">
        <f t="array" aca="1" ref="BG103" ca="1">IFERROR(IF(B103&lt;&gt;"", IF(INDEX(Paste_Here!AE$2:AE$600, MATCH(B103, Paste_Here!A$2:A$600, 0))&lt;&gt;"", IF(LEFT(INDEX(Paste_Here!AE$2:AE$600, MATCH(B103, Paste_Here!A$2:A$600, 0)), 2)="EM", -1, 1) * VALUE(_xlfn.TEXTJOIN("", TRUE, IF(ISNUMBER(MID(INDEX(Paste_Here!AE$2:AE$600, MATCH(B103, Paste_Here!A$2:A$600, 0)), ROW(INDIRECT("1:"&amp;LEN(INDEX(Paste_Here!AE$2:AE$600, MATCH(B103, Paste_Here!A$2:A$600, 0))))), 1)*1), MID(INDEX(Paste_Here!AE$2:AE$600, MATCH(B103, Paste_Here!A$2:A$600, 0)), ROW(INDIRECT("1:"&amp;LEN(INDEX(Paste_Here!AE$2:AE$600, MATCH(B103, Paste_Here!A$2:A$600, 0))))), 1), ""))), ""), ""), "")</f>
        <v/>
      </c>
      <c r="BH103" s="47"/>
      <c r="BJ103" s="47"/>
      <c r="BK103" s="2" t="str">
        <f t="shared" si="8"/>
        <v/>
      </c>
      <c r="BL103" s="47"/>
      <c r="BM103" s="34" t="str">
        <f>IFERROR(IF(B103&lt;&gt;"", IF(AND(INDEX(Paste_Here!Z$2:Z$600, MATCH(B103, Paste_Here!A$2:A$600, 0))&lt;&gt;"", ISNUMBER(VALUE(INDEX(Paste_Here!Z$2:Z$600, MATCH(B103, Paste_Here!A$2:A$600, 0))))), INDEX(Paste_Here!Z$2:Z$600, MATCH(B103, Paste_Here!A$2:A$600, 0)), ""), ""), "")</f>
        <v/>
      </c>
      <c r="BN103" s="47"/>
      <c r="BO103" s="34" t="str">
        <f>IFERROR(IF(B103&lt;&gt;"", IF(ISNUMBER(SEARCH("highrisk", LOWER(INDEX(Paste_Here!AA$2:AA$600, MATCH(B103, Paste_Here!A$2:A$600, 0))))), "High Risk", IF(ISNUMBER(SEARCH("lowrisk", LOWER(INDEX(Paste_Here!AA$2:AA$600, MATCH(B103, Paste_Here!A$2:A$600, 0))))), "Low Risk", IF(ISNUMBER(SEARCH("somerisk", LOWER(INDEX(Paste_Here!AA$2:AA$600, MATCH(B103, Paste_Here!A$2:A$600, 0))))), "Some Risk", IF(ISNUMBER(SEARCH("OT", LOWER(INDEX(Paste_Here!AA$2:AA$600, MATCH(B103, Paste_Here!A$2:A$600, 0))))), "On Track", "")))), ""), "")</f>
        <v/>
      </c>
      <c r="BP103" s="47"/>
      <c r="BQ103" s="34" t="str">
        <f>IFERROR(IF(B103&lt;&gt;"", IF(AND(INDEX(Paste_Here!AC$2:AC$600, MATCH(B103, Paste_Here!A$2:A$600, 0))&lt;&gt;"", ISNUMBER(VALUE(INDEX(Paste_Here!AC$2:AC$600, MATCH(B103, Paste_Here!A$2:A$600, 0))))), INDEX(Paste_Here!AC$2:AC$600, MATCH(B103, Paste_Here!A$2:A$600, 0)), ""), ""), "")</f>
        <v/>
      </c>
      <c r="BR103" s="47"/>
      <c r="BS103" s="34" t="str">
        <f>IFERROR(IF(B103&lt;&gt;"", IF(ISNUMBER(SEARCH("highrisk", LOWER(INDEX(Paste_Here!AD$2:AD$600, MATCH(B103, Paste_Here!A$2:A$600, 0))))), "High Risk", IF(ISNUMBER(SEARCH("lowrisk", LOWER(INDEX(Paste_Here!AD$2:AD$600, MATCH(B103, Paste_Here!A$2:A$600, 0))))), "Low Risk", IF(ISNUMBER(SEARCH("somerisk", LOWER(INDEX(Paste_Here!AD$2:AD$600, MATCH(B103, Paste_Here!A$2:A$600, 0))))), "Some Risk", IF(ISNUMBER(SEARCH("OT", LOWER(INDEX(Paste_Here!AD$2:AD$600, MATCH(B103, Paste_Here!A$2:A$600, 0))))), "On Track", "")))), ""), "")</f>
        <v/>
      </c>
      <c r="BT103" s="47"/>
      <c r="BU103" s="34"/>
      <c r="BV103" s="47"/>
      <c r="BW103" s="34"/>
      <c r="BX103" s="47"/>
      <c r="BY103" s="34"/>
      <c r="BZ103" s="47"/>
      <c r="CA103" s="34"/>
      <c r="CB103" s="49"/>
      <c r="CE103" s="47"/>
      <c r="CF103" s="2"/>
      <c r="CG103" s="47"/>
      <c r="CH103" s="34"/>
      <c r="CI103" s="47"/>
      <c r="CJ103" s="34"/>
      <c r="CK103" s="47"/>
      <c r="CL103" s="34"/>
      <c r="CM103" s="47"/>
      <c r="CN103" s="34"/>
      <c r="CO103" s="47"/>
      <c r="CP103" s="34"/>
      <c r="CQ103" s="47"/>
      <c r="CR103" s="34"/>
      <c r="CS103" s="47"/>
      <c r="CT103" s="34"/>
      <c r="CU103" s="47"/>
      <c r="CV103" s="34"/>
      <c r="CW103" s="47"/>
      <c r="CZ103" s="47"/>
      <c r="DA103" s="2"/>
      <c r="DB103" s="47"/>
      <c r="DC103" s="34"/>
      <c r="DD103" s="47"/>
      <c r="DE103" s="34"/>
      <c r="DF103" s="47"/>
      <c r="DG103" s="34"/>
      <c r="DH103" s="47"/>
      <c r="DI103" s="34"/>
      <c r="DJ103" s="47"/>
      <c r="DK103" s="34"/>
      <c r="DL103" s="47"/>
      <c r="DM103" s="34"/>
      <c r="DN103" s="47"/>
      <c r="DO103" s="34"/>
      <c r="DP103" s="47"/>
      <c r="DQ103" s="34"/>
      <c r="DR103" s="47"/>
      <c r="DS103" s="4"/>
      <c r="DT103" s="47"/>
      <c r="DU103" s="47"/>
      <c r="DV103" s="2" t="str">
        <f t="shared" si="9"/>
        <v/>
      </c>
      <c r="DW103" s="47"/>
      <c r="DX103" s="2" t="str">
        <f>IFERROR(IF(B103&lt;&gt;"", IF(ISNUMBER(SEARCH("s", LOWER(INDEX(Paste_Here!M$2:M$600, MATCH(B103, Paste_Here!A$2:A$600, 0))))), "Yes", IF(INDEX(Paste_Here!M$2:M$600, MATCH(B103, Paste_Here!A$2:A$600, 0))&lt;&gt;"", "No", "")), ""), "")</f>
        <v/>
      </c>
      <c r="DY103" s="47"/>
      <c r="DZ103" s="2" t="str">
        <f>IFERROR(IF(B103&lt;&gt;"", IF(ISNUMBER(SEARCH("yes", LOWER(INDEX(Paste_Here!F$2:F$600, MATCH(B103, Paste_Here!A$2:A$600, 0))))), "Yes", IF(ISNUMBER(SEARCH("no", LOWER(INDEX(Paste_Here!F$2:F$600, MATCH(B103, Paste_Here!A$2:A$600, 0))))), "No", "")), ""), "")</f>
        <v/>
      </c>
      <c r="EA103" s="47"/>
      <c r="EB103" s="2" t="str">
        <f>IFERROR(IF(B103&lt;&gt;"", IF(ISNUMBER(SEARCH("english language learner", LOWER(INDEX(Paste_Here!C$2:C$600, MATCH(B103, Paste_Here!A$2:A$600, 0))))), "Yes", ""), ""), "")</f>
        <v/>
      </c>
      <c r="EC103" s="47"/>
      <c r="ED103" s="2" t="str">
        <f>IFERROR(IF(B103&lt;&gt;"", IF(OR(ISNUMBER(SEARCH("b", LOWER(INDEX(Paste_Here!K$2:K$600, MATCH(B103, Paste_Here!A$2:A$600, 0))))), ISNUMBER(SEARCH("h", LOWER(INDEX(Paste_Here!K$2:K$600, MATCH(B103, Paste_Here!A$2:A$600, 0))))), ISNUMBER(SEARCH("i", LOWER(INDEX(Paste_Here!K$2:K$600, MATCH(B103, Paste_Here!A$2:A$600, 0)))))), "Yes", IF(INDEX(Paste_Here!K$2:K$600, MATCH(B103, Paste_Here!A$2:A$600, 0))&lt;&gt;"", "No", "")), ""), "")</f>
        <v/>
      </c>
      <c r="EE103" s="47"/>
      <c r="EF103" s="34" t="str">
        <f>IFERROR(IF(B103&lt;&gt;"", IF(ISNUMBER(SEARCH("yes", LOWER(INDEX(Paste_Here!L$2:L$600, MATCH(B103, Paste_Here!A$2:A$600, 0))))), "Yes", IF(ISNUMBER(SEARCH("no", LOWER(INDEX(Paste_Here!L$2:L$600, MATCH(B103, Paste_Here!A$2:A$600, 0))))), "No", "")), ""), "")</f>
        <v/>
      </c>
      <c r="EG103" s="47"/>
      <c r="EH103" s="2" t="str">
        <f>IFERROR(IF(B103&lt;&gt;"", IF(ISNUMBER(SEARCH("transitional 2", LOWER(INDEX(Paste_Here!C$2:C$600, MATCH(B103, Paste_Here!A$2:A$600, 0))))), "T2", IF(ISNUMBER(SEARCH("transitional 1", LOWER(INDEX(Paste_Here!C$2:C$600, MATCH(B103, Paste_Here!A$2:A$600, 0))))), "T1", IF(ISNUMBER(SEARCH("waived ell services", LOWER(INDEX(Paste_Here!C$2:C$600, MATCH(B103, Paste_Here!A$2:A$600, 0))))), "W", ""))), ""), "")</f>
        <v/>
      </c>
      <c r="EI103" s="47"/>
      <c r="EJ103" s="2" t="str">
        <f>IFERROR(IF(B103&lt;&gt;"", IF(AND(INDEX(Paste_Here!AG$2:AG$600, MATCH(B103, Paste_Here!A$2:A$600, 0))&lt;&gt;"", ISNUMBER(VALUE(INDEX(Paste_Here!AG$2:AG$600, MATCH(B103, Paste_Here!A$2:A$600, 0))))), INDEX(Paste_Here!AG$2:AG$600, MATCH(B103, Paste_Here!A$2:A$600, 0)), ""), ""), "")</f>
        <v/>
      </c>
      <c r="EK103" s="47"/>
      <c r="EL103" s="2" t="str">
        <f>IFERROR(IF(B103&lt;&gt;"", IF(AND(INDEX(Paste_Here!AL$2:AL$600, MATCH(B103, Paste_Here!A$2:A$600, 0))&lt;&gt;"", ISNUMBER(VALUE(INDEX(Paste_Here!AL$2:AL$600, MATCH(B103, Paste_Here!A$2:A$600, 0))))), INDEX(Paste_Here!AL$2:AL$600, MATCH(B103, Paste_Here!A$2:A$600, 0)), ""), ""), "")</f>
        <v/>
      </c>
      <c r="EM103" s="47"/>
      <c r="FA103" s="4" t="str" cm="1">
        <f t="array" ref="FA103">IFERROR(INDEX(Paste_Here!$B$2:$B$600, MATCH(0, COUNTIF(FA$4:FA102, Paste_Here!$B$2:$B$600) + IF(Paste_Here!$B$2:$B$600="", 1, 0), 0)), "")</f>
        <v/>
      </c>
      <c r="FB103" s="4" t="str">
        <f>IF(FA103&lt;&gt;"", INDEX(Paste_Here!$A$2:$A$600, MATCH(FA103, Paste_Here!$B$2:$B$600, 0)), "")</f>
        <v/>
      </c>
      <c r="FC103" s="4" t="str">
        <f t="shared" si="10"/>
        <v/>
      </c>
      <c r="FD103" s="4" t="str" cm="1">
        <f t="array" ref="FD103">IFERROR(INDEX($FC$5:$FC$600, MATCH(SMALL(IF($FC$5:$FC$600&lt;&gt;"", COUNTIF($FC$5:$FC$600, "&lt;"&amp;$FC$5:$FC$600)+1), ROW()-ROW($FD$5)+1), COUNTIF($FC$5:$FC$600, "&lt;"&amp;$FC$5:$FC$600)+1, 0)), "")</f>
        <v/>
      </c>
      <c r="FF103" s="2" t="str">
        <f>IFERROR(IF(B103&lt;&gt;"", IF(AND(INDEX(Paste_Here!AH$2:AH$600, MATCH(B103, Paste_Here!A$2:A$600, 0))&lt;&gt;"", ISNUMBER(VALUE(INDEX(Paste_Here!AH$2:AH$600, MATCH(B103, Paste_Here!A$2:A$600, 0))))), INDEX(Paste_Here!AH$2:AH$600, MATCH(B103, Paste_Here!A$2:A$600, 0)), ""), ""), "")</f>
        <v/>
      </c>
      <c r="FG103" s="47"/>
      <c r="FH103" s="2" t="str">
        <f>IFERROR(IF(B103&lt;&gt;"", IF(AND(INDEX(Paste_Here!AM$2:AM$600, MATCH(B103, Paste_Here!A$2:A$600, 0))&lt;&gt;"", ISNUMBER(VALUE(INDEX(Paste_Here!AM$2:AM$600, MATCH(B103, Paste_Here!A$2:A$600, 0))))), INDEX(Paste_Here!AM$2:AM$600, MATCH(B103, Paste_Here!A$2:A$600, 0)), ""), ""), "")</f>
        <v/>
      </c>
      <c r="FI103" s="47"/>
      <c r="FJ103" s="47"/>
      <c r="FK103" s="2" t="str">
        <f t="shared" si="11"/>
        <v/>
      </c>
      <c r="FL103" s="47"/>
      <c r="FM103" s="2" t="str">
        <f>IFERROR(IF(B103&lt;&gt;"", IF(ISNUMBER(VALUE(INDEX(Paste_Here!H$2:H$600, MATCH(B103, Paste_Here!A$2:A$600, 0)))), IF(VALUE(INDEX(Paste_Here!H$2:H$600, MATCH(B103, Paste_Here!A$2:A$600, 0)))=0, "No", IF(AND(VALUE(INDEX(Paste_Here!H$2:H$600, MATCH(B103, Paste_Here!A$2:A$600, 0)))&gt;=1, VALUE(INDEX(Paste_Here!H$2:H$600, MATCH(B103, Paste_Here!A$2:A$600, 0)))&lt;=4), VALUE(INDEX(Paste_Here!H$2:H$600, MATCH(B103, Paste_Here!A$2:A$600, 0))), "")), ""), ""), "")</f>
        <v/>
      </c>
      <c r="FN103" s="47"/>
      <c r="FO103" s="34" t="str">
        <f>IFERROR(IF(B103&lt;&gt;"", IF(ISNUMBER(VALUE(INDEX(Paste_Here!I$2:I$600, MATCH(B103, Paste_Here!A$2:A$600, 0)))), IF(VALUE(INDEX(Paste_Here!I$2:I$600, MATCH(B103, Paste_Here!A$2:A$600, 0)))=0, "No", IF(AND(VALUE(INDEX(Paste_Here!I$2:I$600, MATCH(B103, Paste_Here!A$2:A$600, 0)))&gt;=1, VALUE(INDEX(Paste_Here!I$2:I$600, MATCH(B103, Paste_Here!A$2:A$600, 0)))&lt;=4), VALUE(INDEX(Paste_Here!I$2:I$600, MATCH(B103, Paste_Here!A$2:A$600, 0))), "")), ""), ""), "")</f>
        <v/>
      </c>
      <c r="FP103" s="47"/>
      <c r="FQ103" s="2"/>
      <c r="FR103" s="47"/>
      <c r="FS103" s="2"/>
      <c r="FT103" s="47"/>
      <c r="FU103" s="2"/>
      <c r="FV103" s="47"/>
      <c r="FW103" s="2"/>
      <c r="FX103" s="47"/>
      <c r="FY103" s="2"/>
      <c r="FZ103" s="47"/>
      <c r="GA103" s="2"/>
      <c r="GB103" s="47"/>
      <c r="GU103" s="2"/>
      <c r="GV103" s="47"/>
      <c r="GW103" s="2"/>
      <c r="GX103" s="47"/>
    </row>
    <row r="104" spans="1:206" ht="11.65">
      <c r="A104" s="47"/>
      <c r="B104" s="2" t="str">
        <f t="shared" si="6"/>
        <v/>
      </c>
      <c r="C104" s="47"/>
      <c r="D104" s="2" t="str">
        <f>IFERROR(IF(B104&lt;&gt;"", IF(COUNTIF(INDEX(Paste_Here!N$2:O$600, MATCH(B104, Paste_Here!A$2:A$600, 0), 0), "yes") &gt; 0, "No", IF(COUNTIF(INDEX(Paste_Here!N$2:O$600, MATCH(B104, Paste_Here!A$2:A$600, 0), 0), "no") &gt; 0, "Yes", "")), ""), "")</f>
        <v/>
      </c>
      <c r="E104" s="47"/>
      <c r="F104" s="84" t="str">
        <f>IFERROR(IF(B104&lt;&gt;"", IF(AND(INDEX(Paste_Here!P$2:P$600, MATCH(B104, Paste_Here!A$2:A$600, 0))&lt;&gt;"", ISNUMBER(VALUE(INDEX(Paste_Here!P$2:P$600, MATCH(B104, Paste_Here!A$2:A$600, 0))))), INDEX(Paste_Here!P$2:P$600, MATCH(B104, Paste_Here!A$2:A$600, 0)), ""), ""), "")</f>
        <v/>
      </c>
      <c r="G104" s="47"/>
      <c r="H104" s="2" t="str">
        <f>IFERROR(IF(B104&lt;&gt;"", IF(ISNUMBER(SEARCH("highrisk", LOWER(INDEX(Paste_Here!Q$2:Q$600, MATCH(B104, Paste_Here!A$2:A$600, 0))))), "High Risk", IF(ISNUMBER(SEARCH("lowrisk", LOWER(INDEX(Paste_Here!Q$2:Q$600, MATCH(B104, Paste_Here!A$2:A$600, 0))))), "Low Risk", IF(ISNUMBER(SEARCH("somerisk", LOWER(INDEX(Paste_Here!Q$2:Q$600, MATCH(B104, Paste_Here!A$2:A$600, 0))))), "Some Risk", ""))), ""), "")</f>
        <v/>
      </c>
      <c r="I104" s="47"/>
      <c r="J104" s="2"/>
      <c r="K104" s="47"/>
      <c r="L104" s="2"/>
      <c r="M104" s="47"/>
      <c r="N104" s="2"/>
      <c r="O104" s="47"/>
      <c r="P104" s="2" t="str">
        <f>IFERROR(IF(B104&lt;&gt;"", IF(AND(ISNUMBER(VALUE(INDEX(Paste_Here!R$2:R$600, MATCH(B104, Paste_Here!A$2:A$600, 0)))), INDEX(Paste_Here!R$2:R$600, MATCH(B104, Paste_Here!A$2:A$600, 0)) &lt;&gt; ""), VALUE(INDEX(Paste_Here!R$2:R$600, MATCH(B104, Paste_Here!A$2:A$600, 0))), ""), ""), "")</f>
        <v/>
      </c>
      <c r="Q104" s="47"/>
      <c r="R104" s="2"/>
      <c r="S104" s="47"/>
      <c r="W104" s="47"/>
      <c r="X104" s="2"/>
      <c r="Y104" s="47"/>
      <c r="Z104" s="2" t="str">
        <f>IFERROR(IF(B104&lt;&gt;"", IF(AND(INDEX(Paste_Here!S$2:S$600, MATCH(B104, Paste_Here!A$2:A$600, 0))&lt;&gt;"", ISNUMBER(VALUE(INDEX(Paste_Here!S$2:S$600, MATCH(B104, Paste_Here!A$2:A$600, 0))))), INDEX(Paste_Here!S$2:S$600, MATCH(B104, Paste_Here!A$2:A$600, 0)), ""), ""), "")</f>
        <v/>
      </c>
      <c r="AA104" s="47"/>
      <c r="AB104" s="2" t="str">
        <f>IFERROR(IF(B104&lt;&gt;"", IF(ISNUMBER(SEARCH("highrisk", LOWER(INDEX(Paste_Here!T$2:T$600, MATCH(B104, Paste_Here!A$2:A$600, 0))))), "High Risk", IF(ISNUMBER(SEARCH("lowrisk", LOWER(INDEX(Paste_Here!T$2:T$600, MATCH(B104, Paste_Here!A$2:A$600, 0))))), "Low Risk", IF(ISNUMBER(SEARCH("somerisk", LOWER(INDEX(Paste_Here!T$2:T$600, MATCH(B104, Paste_Here!A$2:A$600, 0))))), "Some Risk", IF(ISNUMBER(SEARCH("OT", LOWER(INDEX(Paste_Here!T$2:T$600, MATCH(B104, Paste_Here!A$2:A$600, 0))))), "On Track", "")))), ""), "")</f>
        <v/>
      </c>
      <c r="AC104" s="47"/>
      <c r="AD104" s="2"/>
      <c r="AE104" s="47"/>
      <c r="AF104" s="2"/>
      <c r="AG104" s="47"/>
      <c r="AH104" s="2"/>
      <c r="AI104" s="47"/>
      <c r="AJ104" s="2" t="str" cm="1">
        <f t="array" aca="1" ref="AJ104" ca="1">IFERROR(IF(ISNUMBER(SEARCH("BR", INDEX(Paste_Here!AB$2:AB$210, MATCH(B104, Paste_Here!A$2:A$210, 0)))), -1, 1) * VALUE(_xlfn.TEXTJOIN("", TRUE, IF(ISNUMBER(--MID(INDEX(Paste_Here!AB$2:AB$210, MATCH(B104, Paste_Here!A$2:A$210, 0)), ROW(INDIRECT("1:"&amp;LEN(INDEX(Paste_Here!AB$2:AB$210, MATCH(B104, Paste_Here!A$2:A$210, 0))))), 1)), MID(INDEX(Paste_Here!AB$2:AB$210, MATCH(B104, Paste_Here!A$2:A$210, 0)), ROW(INDIRECT("1:"&amp;LEN(INDEX(Paste_Here!AB$2:AB$210, MATCH(B104, Paste_Here!A$2:A$210, 0))))), 1), ""))), "")</f>
        <v/>
      </c>
      <c r="AK104" s="47"/>
      <c r="AL104" s="34" t="str">
        <f>IFERROR(IF(B104&lt;&gt;"", IF(AND(INDEX(Paste_Here!AF$2:AF$600, MATCH(B104, Paste_Here!A$2:A$600, 0))&lt;&gt;"", ISNUMBER(VALUE(INDEX(Paste_Here!AF$2:AF$600, MATCH(B104, Paste_Here!A$2:A$600, 0))))), INDEX(Paste_Here!AF$2:AF$600, MATCH(B104, Paste_Here!A$2:A$600, 0)), ""), ""), "")</f>
        <v/>
      </c>
      <c r="AM104" s="47"/>
      <c r="AN104" s="47"/>
      <c r="AO104" s="2" t="str">
        <f t="shared" si="7"/>
        <v/>
      </c>
      <c r="AP104" s="47"/>
      <c r="AQ104" s="34" t="str">
        <f>IFERROR(IF(B104&lt;&gt;"", IF(COUNTIF(INDEX(Paste_Here!X$2:Y$600, MATCH(B104, Paste_Here!A$2:A$600, 0), 0), "yes") &gt; 0, "No", IF(COUNTIF(INDEX(Paste_Here!X$2:Y$600, MATCH(B104, Paste_Here!A$2:A$600, 0), 0), "no") &gt; 0, "Yes", "")), ""), "")</f>
        <v/>
      </c>
      <c r="AR104" s="47"/>
      <c r="AS104" s="34" t="str">
        <f>IFERROR(IF(B104&lt;&gt;"", IF(AND(INDEX(Paste_Here!U$2:U$600, MATCH(B104, Paste_Here!A$2:A$600, 0))&lt;&gt;"", ISNUMBER(VALUE(INDEX(Paste_Here!U$2:U$600, MATCH(B104, Paste_Here!A$2:A$600, 0))))), INDEX(Paste_Here!U$2:U$600, MATCH(B104, Paste_Here!A$2:A$600, 0)), ""), ""), "")</f>
        <v/>
      </c>
      <c r="AT104" s="47"/>
      <c r="AU104" s="34" t="str">
        <f>IFERROR(IF(B104&lt;&gt;"", IF(ISNUMBER(SEARCH("highrisk", LOWER(INDEX(Paste_Here!V$2:V$600, MATCH(B104, Paste_Here!A$2:A$600, 0))))), "High Risk", IF(ISNUMBER(SEARCH("lowrisk", LOWER(INDEX(Paste_Here!V$2:V$600, MATCH(B104, Paste_Here!A$2:A$600, 0))))), "Low Risk", IF(ISNUMBER(SEARCH("somerisk", LOWER(INDEX(Paste_Here!V$2:V$600, MATCH(B104, Paste_Here!A$2:A$600, 0))))), "Some Risk", ""))), ""), "")</f>
        <v/>
      </c>
      <c r="AV104" s="47"/>
      <c r="AW104" s="34" t="str">
        <f>IFERROR(IF(B104&lt;&gt;"", IF(AND(ISNUMBER(VALUE(INDEX(Paste_Here!W$2:W$600, MATCH(B104, Paste_Here!A$2:A$600, 0)))), INDEX(Paste_Here!W$2:W$600, MATCH(B104, Paste_Here!A$2:A$600, 0)) &lt;&gt; ""), VALUE(INDEX(Paste_Here!W$2:W$600, MATCH(B104, Paste_Here!A$2:A$600, 0))), ""), ""), "")</f>
        <v/>
      </c>
      <c r="AX104" s="47"/>
      <c r="BA104" s="2" t="str">
        <f>IFERROR(IF(B104&lt;&gt;"", IF(AND(INDEX(Paste_Here!AI$2:AI$600, MATCH(B104, Paste_Here!A$2:A$600, 0))&lt;&gt;"", ISNUMBER(VALUE(INDEX(Paste_Here!AI$2:AI$600, MATCH(B104, Paste_Here!A$2:A$600, 0))))), INDEX(Paste_Here!AI$2:AI$600, MATCH(B104, Paste_Here!A$2:A$600, 0)), ""), ""), "")</f>
        <v/>
      </c>
      <c r="BB104" s="47"/>
      <c r="BC104" s="34" t="str">
        <f>IFERROR(IF(B104&lt;&gt;"", IF(ISNUMBER(SEARCH("highrisk", LOWER(INDEX(Paste_Here!AJ$2:AJ$600, MATCH(B104, Paste_Here!A$2:A$600, 0))))), "High Risk", IF(ISNUMBER(SEARCH("lowrisk", LOWER(INDEX(Paste_Here!AJ$2:AJ$600, MATCH(B104, Paste_Here!A$2:A$600, 0))))), "Low Risk", IF(ISNUMBER(SEARCH("somerisk", LOWER(INDEX(Paste_Here!AJ$2:AJ$600, MATCH(B104, Paste_Here!A$2:A$600, 0))))), "Some Risk", IF(ISNUMBER(SEARCH("OT", LOWER(INDEX(Paste_Here!AJ$2:AJ$600, MATCH(B104, Paste_Here!A$2:A$600, 0))))), "On Track", "")))), ""), "")</f>
        <v/>
      </c>
      <c r="BD104" s="47"/>
      <c r="BE104" s="34" t="str">
        <f>IFERROR(IF(B104&lt;&gt;"", IF(AND(INDEX(Paste_Here!AK$2:AK$600, MATCH(B104, Paste_Here!A$2:A$600, 0))&lt;&gt;"", ISNUMBER(VALUE(INDEX(Paste_Here!AK$2:AK$600, MATCH(B104, Paste_Here!A$2:A$600, 0))))), INDEX(Paste_Here!AK$2:AK$600, MATCH(B104, Paste_Here!A$2:A$600, 0)), ""), ""), "")</f>
        <v/>
      </c>
      <c r="BF104" s="47"/>
      <c r="BG104" s="34" t="str" cm="1">
        <f t="array" aca="1" ref="BG104" ca="1">IFERROR(IF(B104&lt;&gt;"", IF(INDEX(Paste_Here!AE$2:AE$600, MATCH(B104, Paste_Here!A$2:A$600, 0))&lt;&gt;"", IF(LEFT(INDEX(Paste_Here!AE$2:AE$600, MATCH(B104, Paste_Here!A$2:A$600, 0)), 2)="EM", -1, 1) * VALUE(_xlfn.TEXTJOIN("", TRUE, IF(ISNUMBER(MID(INDEX(Paste_Here!AE$2:AE$600, MATCH(B104, Paste_Here!A$2:A$600, 0)), ROW(INDIRECT("1:"&amp;LEN(INDEX(Paste_Here!AE$2:AE$600, MATCH(B104, Paste_Here!A$2:A$600, 0))))), 1)*1), MID(INDEX(Paste_Here!AE$2:AE$600, MATCH(B104, Paste_Here!A$2:A$600, 0)), ROW(INDIRECT("1:"&amp;LEN(INDEX(Paste_Here!AE$2:AE$600, MATCH(B104, Paste_Here!A$2:A$600, 0))))), 1), ""))), ""), ""), "")</f>
        <v/>
      </c>
      <c r="BH104" s="47"/>
      <c r="BJ104" s="47"/>
      <c r="BK104" s="2" t="str">
        <f t="shared" si="8"/>
        <v/>
      </c>
      <c r="BL104" s="47"/>
      <c r="BM104" s="34" t="str">
        <f>IFERROR(IF(B104&lt;&gt;"", IF(AND(INDEX(Paste_Here!Z$2:Z$600, MATCH(B104, Paste_Here!A$2:A$600, 0))&lt;&gt;"", ISNUMBER(VALUE(INDEX(Paste_Here!Z$2:Z$600, MATCH(B104, Paste_Here!A$2:A$600, 0))))), INDEX(Paste_Here!Z$2:Z$600, MATCH(B104, Paste_Here!A$2:A$600, 0)), ""), ""), "")</f>
        <v/>
      </c>
      <c r="BN104" s="47"/>
      <c r="BO104" s="34" t="str">
        <f>IFERROR(IF(B104&lt;&gt;"", IF(ISNUMBER(SEARCH("highrisk", LOWER(INDEX(Paste_Here!AA$2:AA$600, MATCH(B104, Paste_Here!A$2:A$600, 0))))), "High Risk", IF(ISNUMBER(SEARCH("lowrisk", LOWER(INDEX(Paste_Here!AA$2:AA$600, MATCH(B104, Paste_Here!A$2:A$600, 0))))), "Low Risk", IF(ISNUMBER(SEARCH("somerisk", LOWER(INDEX(Paste_Here!AA$2:AA$600, MATCH(B104, Paste_Here!A$2:A$600, 0))))), "Some Risk", IF(ISNUMBER(SEARCH("OT", LOWER(INDEX(Paste_Here!AA$2:AA$600, MATCH(B104, Paste_Here!A$2:A$600, 0))))), "On Track", "")))), ""), "")</f>
        <v/>
      </c>
      <c r="BP104" s="47"/>
      <c r="BQ104" s="34" t="str">
        <f>IFERROR(IF(B104&lt;&gt;"", IF(AND(INDEX(Paste_Here!AC$2:AC$600, MATCH(B104, Paste_Here!A$2:A$600, 0))&lt;&gt;"", ISNUMBER(VALUE(INDEX(Paste_Here!AC$2:AC$600, MATCH(B104, Paste_Here!A$2:A$600, 0))))), INDEX(Paste_Here!AC$2:AC$600, MATCH(B104, Paste_Here!A$2:A$600, 0)), ""), ""), "")</f>
        <v/>
      </c>
      <c r="BR104" s="47"/>
      <c r="BS104" s="34" t="str">
        <f>IFERROR(IF(B104&lt;&gt;"", IF(ISNUMBER(SEARCH("highrisk", LOWER(INDEX(Paste_Here!AD$2:AD$600, MATCH(B104, Paste_Here!A$2:A$600, 0))))), "High Risk", IF(ISNUMBER(SEARCH("lowrisk", LOWER(INDEX(Paste_Here!AD$2:AD$600, MATCH(B104, Paste_Here!A$2:A$600, 0))))), "Low Risk", IF(ISNUMBER(SEARCH("somerisk", LOWER(INDEX(Paste_Here!AD$2:AD$600, MATCH(B104, Paste_Here!A$2:A$600, 0))))), "Some Risk", IF(ISNUMBER(SEARCH("OT", LOWER(INDEX(Paste_Here!AD$2:AD$600, MATCH(B104, Paste_Here!A$2:A$600, 0))))), "On Track", "")))), ""), "")</f>
        <v/>
      </c>
      <c r="BT104" s="47"/>
      <c r="BU104" s="34"/>
      <c r="BV104" s="47"/>
      <c r="BW104" s="34"/>
      <c r="BX104" s="47"/>
      <c r="BY104" s="34"/>
      <c r="BZ104" s="47"/>
      <c r="CA104" s="34"/>
      <c r="CB104" s="49"/>
      <c r="CE104" s="47"/>
      <c r="CF104" s="2"/>
      <c r="CG104" s="47"/>
      <c r="CH104" s="34"/>
      <c r="CI104" s="47"/>
      <c r="CJ104" s="34"/>
      <c r="CK104" s="47"/>
      <c r="CL104" s="34"/>
      <c r="CM104" s="47"/>
      <c r="CN104" s="34"/>
      <c r="CO104" s="47"/>
      <c r="CP104" s="34"/>
      <c r="CQ104" s="47"/>
      <c r="CR104" s="34"/>
      <c r="CS104" s="47"/>
      <c r="CT104" s="34"/>
      <c r="CU104" s="47"/>
      <c r="CV104" s="34"/>
      <c r="CW104" s="47"/>
      <c r="CZ104" s="47"/>
      <c r="DA104" s="2"/>
      <c r="DB104" s="47"/>
      <c r="DC104" s="34"/>
      <c r="DD104" s="47"/>
      <c r="DE104" s="34"/>
      <c r="DF104" s="47"/>
      <c r="DG104" s="34"/>
      <c r="DH104" s="47"/>
      <c r="DI104" s="34"/>
      <c r="DJ104" s="47"/>
      <c r="DK104" s="34"/>
      <c r="DL104" s="47"/>
      <c r="DM104" s="34"/>
      <c r="DN104" s="47"/>
      <c r="DO104" s="34"/>
      <c r="DP104" s="47"/>
      <c r="DQ104" s="34"/>
      <c r="DR104" s="47"/>
      <c r="DS104" s="4"/>
      <c r="DT104" s="47"/>
      <c r="DU104" s="47"/>
      <c r="DV104" s="2" t="str">
        <f t="shared" si="9"/>
        <v/>
      </c>
      <c r="DW104" s="47"/>
      <c r="DX104" s="2" t="str">
        <f>IFERROR(IF(B104&lt;&gt;"", IF(ISNUMBER(SEARCH("s", LOWER(INDEX(Paste_Here!M$2:M$600, MATCH(B104, Paste_Here!A$2:A$600, 0))))), "Yes", IF(INDEX(Paste_Here!M$2:M$600, MATCH(B104, Paste_Here!A$2:A$600, 0))&lt;&gt;"", "No", "")), ""), "")</f>
        <v/>
      </c>
      <c r="DY104" s="47"/>
      <c r="DZ104" s="2" t="str">
        <f>IFERROR(IF(B104&lt;&gt;"", IF(ISNUMBER(SEARCH("yes", LOWER(INDEX(Paste_Here!F$2:F$600, MATCH(B104, Paste_Here!A$2:A$600, 0))))), "Yes", IF(ISNUMBER(SEARCH("no", LOWER(INDEX(Paste_Here!F$2:F$600, MATCH(B104, Paste_Here!A$2:A$600, 0))))), "No", "")), ""), "")</f>
        <v/>
      </c>
      <c r="EA104" s="47"/>
      <c r="EB104" s="2" t="str">
        <f>IFERROR(IF(B104&lt;&gt;"", IF(ISNUMBER(SEARCH("english language learner", LOWER(INDEX(Paste_Here!C$2:C$600, MATCH(B104, Paste_Here!A$2:A$600, 0))))), "Yes", ""), ""), "")</f>
        <v/>
      </c>
      <c r="EC104" s="47"/>
      <c r="ED104" s="2" t="str">
        <f>IFERROR(IF(B104&lt;&gt;"", IF(OR(ISNUMBER(SEARCH("b", LOWER(INDEX(Paste_Here!K$2:K$600, MATCH(B104, Paste_Here!A$2:A$600, 0))))), ISNUMBER(SEARCH("h", LOWER(INDEX(Paste_Here!K$2:K$600, MATCH(B104, Paste_Here!A$2:A$600, 0))))), ISNUMBER(SEARCH("i", LOWER(INDEX(Paste_Here!K$2:K$600, MATCH(B104, Paste_Here!A$2:A$600, 0)))))), "Yes", IF(INDEX(Paste_Here!K$2:K$600, MATCH(B104, Paste_Here!A$2:A$600, 0))&lt;&gt;"", "No", "")), ""), "")</f>
        <v/>
      </c>
      <c r="EE104" s="47"/>
      <c r="EF104" s="34" t="str">
        <f>IFERROR(IF(B104&lt;&gt;"", IF(ISNUMBER(SEARCH("yes", LOWER(INDEX(Paste_Here!L$2:L$600, MATCH(B104, Paste_Here!A$2:A$600, 0))))), "Yes", IF(ISNUMBER(SEARCH("no", LOWER(INDEX(Paste_Here!L$2:L$600, MATCH(B104, Paste_Here!A$2:A$600, 0))))), "No", "")), ""), "")</f>
        <v/>
      </c>
      <c r="EG104" s="47"/>
      <c r="EH104" s="2" t="str">
        <f>IFERROR(IF(B104&lt;&gt;"", IF(ISNUMBER(SEARCH("transitional 2", LOWER(INDEX(Paste_Here!C$2:C$600, MATCH(B104, Paste_Here!A$2:A$600, 0))))), "T2", IF(ISNUMBER(SEARCH("transitional 1", LOWER(INDEX(Paste_Here!C$2:C$600, MATCH(B104, Paste_Here!A$2:A$600, 0))))), "T1", IF(ISNUMBER(SEARCH("waived ell services", LOWER(INDEX(Paste_Here!C$2:C$600, MATCH(B104, Paste_Here!A$2:A$600, 0))))), "W", ""))), ""), "")</f>
        <v/>
      </c>
      <c r="EI104" s="47"/>
      <c r="EJ104" s="2" t="str">
        <f>IFERROR(IF(B104&lt;&gt;"", IF(AND(INDEX(Paste_Here!AG$2:AG$600, MATCH(B104, Paste_Here!A$2:A$600, 0))&lt;&gt;"", ISNUMBER(VALUE(INDEX(Paste_Here!AG$2:AG$600, MATCH(B104, Paste_Here!A$2:A$600, 0))))), INDEX(Paste_Here!AG$2:AG$600, MATCH(B104, Paste_Here!A$2:A$600, 0)), ""), ""), "")</f>
        <v/>
      </c>
      <c r="EK104" s="47"/>
      <c r="EL104" s="2" t="str">
        <f>IFERROR(IF(B104&lt;&gt;"", IF(AND(INDEX(Paste_Here!AL$2:AL$600, MATCH(B104, Paste_Here!A$2:A$600, 0))&lt;&gt;"", ISNUMBER(VALUE(INDEX(Paste_Here!AL$2:AL$600, MATCH(B104, Paste_Here!A$2:A$600, 0))))), INDEX(Paste_Here!AL$2:AL$600, MATCH(B104, Paste_Here!A$2:A$600, 0)), ""), ""), "")</f>
        <v/>
      </c>
      <c r="EM104" s="47"/>
      <c r="FA104" s="4" t="str" cm="1">
        <f t="array" ref="FA104">IFERROR(INDEX(Paste_Here!$B$2:$B$600, MATCH(0, COUNTIF(FA$4:FA103, Paste_Here!$B$2:$B$600) + IF(Paste_Here!$B$2:$B$600="", 1, 0), 0)), "")</f>
        <v/>
      </c>
      <c r="FB104" s="4" t="str">
        <f>IF(FA104&lt;&gt;"", INDEX(Paste_Here!$A$2:$A$600, MATCH(FA104, Paste_Here!$B$2:$B$600, 0)), "")</f>
        <v/>
      </c>
      <c r="FC104" s="4" t="str">
        <f t="shared" si="10"/>
        <v/>
      </c>
      <c r="FD104" s="4" t="str" cm="1">
        <f t="array" ref="FD104">IFERROR(INDEX($FC$5:$FC$600, MATCH(SMALL(IF($FC$5:$FC$600&lt;&gt;"", COUNTIF($FC$5:$FC$600, "&lt;"&amp;$FC$5:$FC$600)+1), ROW()-ROW($FD$5)+1), COUNTIF($FC$5:$FC$600, "&lt;"&amp;$FC$5:$FC$600)+1, 0)), "")</f>
        <v/>
      </c>
      <c r="FF104" s="2" t="str">
        <f>IFERROR(IF(B104&lt;&gt;"", IF(AND(INDEX(Paste_Here!AH$2:AH$600, MATCH(B104, Paste_Here!A$2:A$600, 0))&lt;&gt;"", ISNUMBER(VALUE(INDEX(Paste_Here!AH$2:AH$600, MATCH(B104, Paste_Here!A$2:A$600, 0))))), INDEX(Paste_Here!AH$2:AH$600, MATCH(B104, Paste_Here!A$2:A$600, 0)), ""), ""), "")</f>
        <v/>
      </c>
      <c r="FG104" s="47"/>
      <c r="FH104" s="2" t="str">
        <f>IFERROR(IF(B104&lt;&gt;"", IF(AND(INDEX(Paste_Here!AM$2:AM$600, MATCH(B104, Paste_Here!A$2:A$600, 0))&lt;&gt;"", ISNUMBER(VALUE(INDEX(Paste_Here!AM$2:AM$600, MATCH(B104, Paste_Here!A$2:A$600, 0))))), INDEX(Paste_Here!AM$2:AM$600, MATCH(B104, Paste_Here!A$2:A$600, 0)), ""), ""), "")</f>
        <v/>
      </c>
      <c r="FI104" s="47"/>
      <c r="FJ104" s="47"/>
      <c r="FK104" s="2" t="str">
        <f t="shared" si="11"/>
        <v/>
      </c>
      <c r="FL104" s="47"/>
      <c r="FM104" s="2" t="str">
        <f>IFERROR(IF(B104&lt;&gt;"", IF(ISNUMBER(VALUE(INDEX(Paste_Here!H$2:H$600, MATCH(B104, Paste_Here!A$2:A$600, 0)))), IF(VALUE(INDEX(Paste_Here!H$2:H$600, MATCH(B104, Paste_Here!A$2:A$600, 0)))=0, "No", IF(AND(VALUE(INDEX(Paste_Here!H$2:H$600, MATCH(B104, Paste_Here!A$2:A$600, 0)))&gt;=1, VALUE(INDEX(Paste_Here!H$2:H$600, MATCH(B104, Paste_Here!A$2:A$600, 0)))&lt;=4), VALUE(INDEX(Paste_Here!H$2:H$600, MATCH(B104, Paste_Here!A$2:A$600, 0))), "")), ""), ""), "")</f>
        <v/>
      </c>
      <c r="FN104" s="47"/>
      <c r="FO104" s="34" t="str">
        <f>IFERROR(IF(B104&lt;&gt;"", IF(ISNUMBER(VALUE(INDEX(Paste_Here!I$2:I$600, MATCH(B104, Paste_Here!A$2:A$600, 0)))), IF(VALUE(INDEX(Paste_Here!I$2:I$600, MATCH(B104, Paste_Here!A$2:A$600, 0)))=0, "No", IF(AND(VALUE(INDEX(Paste_Here!I$2:I$600, MATCH(B104, Paste_Here!A$2:A$600, 0)))&gt;=1, VALUE(INDEX(Paste_Here!I$2:I$600, MATCH(B104, Paste_Here!A$2:A$600, 0)))&lt;=4), VALUE(INDEX(Paste_Here!I$2:I$600, MATCH(B104, Paste_Here!A$2:A$600, 0))), "")), ""), ""), "")</f>
        <v/>
      </c>
      <c r="FP104" s="47"/>
      <c r="FQ104" s="2"/>
      <c r="FR104" s="47"/>
      <c r="FS104" s="2"/>
      <c r="FT104" s="47"/>
      <c r="FU104" s="2"/>
      <c r="FV104" s="47"/>
      <c r="FW104" s="2"/>
      <c r="FX104" s="47"/>
      <c r="FY104" s="2"/>
      <c r="FZ104" s="47"/>
      <c r="GA104" s="2"/>
      <c r="GB104" s="47"/>
      <c r="GU104" s="2"/>
      <c r="GV104" s="47"/>
      <c r="GW104" s="2"/>
      <c r="GX104" s="47"/>
    </row>
    <row r="105" spans="1:206" ht="11.65">
      <c r="A105" s="47"/>
      <c r="B105" s="2" t="str">
        <f t="shared" si="6"/>
        <v/>
      </c>
      <c r="C105" s="47"/>
      <c r="D105" s="2" t="str">
        <f>IFERROR(IF(B105&lt;&gt;"", IF(COUNTIF(INDEX(Paste_Here!N$2:O$600, MATCH(B105, Paste_Here!A$2:A$600, 0), 0), "yes") &gt; 0, "No", IF(COUNTIF(INDEX(Paste_Here!N$2:O$600, MATCH(B105, Paste_Here!A$2:A$600, 0), 0), "no") &gt; 0, "Yes", "")), ""), "")</f>
        <v/>
      </c>
      <c r="E105" s="47"/>
      <c r="F105" s="84" t="str">
        <f>IFERROR(IF(B105&lt;&gt;"", IF(AND(INDEX(Paste_Here!P$2:P$600, MATCH(B105, Paste_Here!A$2:A$600, 0))&lt;&gt;"", ISNUMBER(VALUE(INDEX(Paste_Here!P$2:P$600, MATCH(B105, Paste_Here!A$2:A$600, 0))))), INDEX(Paste_Here!P$2:P$600, MATCH(B105, Paste_Here!A$2:A$600, 0)), ""), ""), "")</f>
        <v/>
      </c>
      <c r="G105" s="47"/>
      <c r="H105" s="2" t="str">
        <f>IFERROR(IF(B105&lt;&gt;"", IF(ISNUMBER(SEARCH("highrisk", LOWER(INDEX(Paste_Here!Q$2:Q$600, MATCH(B105, Paste_Here!A$2:A$600, 0))))), "High Risk", IF(ISNUMBER(SEARCH("lowrisk", LOWER(INDEX(Paste_Here!Q$2:Q$600, MATCH(B105, Paste_Here!A$2:A$600, 0))))), "Low Risk", IF(ISNUMBER(SEARCH("somerisk", LOWER(INDEX(Paste_Here!Q$2:Q$600, MATCH(B105, Paste_Here!A$2:A$600, 0))))), "Some Risk", ""))), ""), "")</f>
        <v/>
      </c>
      <c r="I105" s="47"/>
      <c r="J105" s="2"/>
      <c r="K105" s="47"/>
      <c r="L105" s="2"/>
      <c r="M105" s="47"/>
      <c r="N105" s="2"/>
      <c r="O105" s="47"/>
      <c r="P105" s="2" t="str">
        <f>IFERROR(IF(B105&lt;&gt;"", IF(AND(ISNUMBER(VALUE(INDEX(Paste_Here!R$2:R$600, MATCH(B105, Paste_Here!A$2:A$600, 0)))), INDEX(Paste_Here!R$2:R$600, MATCH(B105, Paste_Here!A$2:A$600, 0)) &lt;&gt; ""), VALUE(INDEX(Paste_Here!R$2:R$600, MATCH(B105, Paste_Here!A$2:A$600, 0))), ""), ""), "")</f>
        <v/>
      </c>
      <c r="Q105" s="47"/>
      <c r="R105" s="2"/>
      <c r="S105" s="47"/>
      <c r="W105" s="47"/>
      <c r="X105" s="2"/>
      <c r="Y105" s="47"/>
      <c r="Z105" s="2" t="str">
        <f>IFERROR(IF(B105&lt;&gt;"", IF(AND(INDEX(Paste_Here!S$2:S$600, MATCH(B105, Paste_Here!A$2:A$600, 0))&lt;&gt;"", ISNUMBER(VALUE(INDEX(Paste_Here!S$2:S$600, MATCH(B105, Paste_Here!A$2:A$600, 0))))), INDEX(Paste_Here!S$2:S$600, MATCH(B105, Paste_Here!A$2:A$600, 0)), ""), ""), "")</f>
        <v/>
      </c>
      <c r="AA105" s="47"/>
      <c r="AB105" s="2" t="str">
        <f>IFERROR(IF(B105&lt;&gt;"", IF(ISNUMBER(SEARCH("highrisk", LOWER(INDEX(Paste_Here!T$2:T$600, MATCH(B105, Paste_Here!A$2:A$600, 0))))), "High Risk", IF(ISNUMBER(SEARCH("lowrisk", LOWER(INDEX(Paste_Here!T$2:T$600, MATCH(B105, Paste_Here!A$2:A$600, 0))))), "Low Risk", IF(ISNUMBER(SEARCH("somerisk", LOWER(INDEX(Paste_Here!T$2:T$600, MATCH(B105, Paste_Here!A$2:A$600, 0))))), "Some Risk", IF(ISNUMBER(SEARCH("OT", LOWER(INDEX(Paste_Here!T$2:T$600, MATCH(B105, Paste_Here!A$2:A$600, 0))))), "On Track", "")))), ""), "")</f>
        <v/>
      </c>
      <c r="AC105" s="47"/>
      <c r="AD105" s="2"/>
      <c r="AE105" s="47"/>
      <c r="AF105" s="2"/>
      <c r="AG105" s="47"/>
      <c r="AH105" s="2"/>
      <c r="AI105" s="47"/>
      <c r="AJ105" s="2" t="str" cm="1">
        <f t="array" aca="1" ref="AJ105" ca="1">IFERROR(IF(ISNUMBER(SEARCH("BR", INDEX(Paste_Here!AB$2:AB$210, MATCH(B105, Paste_Here!A$2:A$210, 0)))), -1, 1) * VALUE(_xlfn.TEXTJOIN("", TRUE, IF(ISNUMBER(--MID(INDEX(Paste_Here!AB$2:AB$210, MATCH(B105, Paste_Here!A$2:A$210, 0)), ROW(INDIRECT("1:"&amp;LEN(INDEX(Paste_Here!AB$2:AB$210, MATCH(B105, Paste_Here!A$2:A$210, 0))))), 1)), MID(INDEX(Paste_Here!AB$2:AB$210, MATCH(B105, Paste_Here!A$2:A$210, 0)), ROW(INDIRECT("1:"&amp;LEN(INDEX(Paste_Here!AB$2:AB$210, MATCH(B105, Paste_Here!A$2:A$210, 0))))), 1), ""))), "")</f>
        <v/>
      </c>
      <c r="AK105" s="47"/>
      <c r="AL105" s="34" t="str">
        <f>IFERROR(IF(B105&lt;&gt;"", IF(AND(INDEX(Paste_Here!AF$2:AF$600, MATCH(B105, Paste_Here!A$2:A$600, 0))&lt;&gt;"", ISNUMBER(VALUE(INDEX(Paste_Here!AF$2:AF$600, MATCH(B105, Paste_Here!A$2:A$600, 0))))), INDEX(Paste_Here!AF$2:AF$600, MATCH(B105, Paste_Here!A$2:A$600, 0)), ""), ""), "")</f>
        <v/>
      </c>
      <c r="AM105" s="47"/>
      <c r="AN105" s="47"/>
      <c r="AO105" s="2" t="str">
        <f t="shared" si="7"/>
        <v/>
      </c>
      <c r="AP105" s="47"/>
      <c r="AQ105" s="34" t="str">
        <f>IFERROR(IF(B105&lt;&gt;"", IF(COUNTIF(INDEX(Paste_Here!X$2:Y$600, MATCH(B105, Paste_Here!A$2:A$600, 0), 0), "yes") &gt; 0, "No", IF(COUNTIF(INDEX(Paste_Here!X$2:Y$600, MATCH(B105, Paste_Here!A$2:A$600, 0), 0), "no") &gt; 0, "Yes", "")), ""), "")</f>
        <v/>
      </c>
      <c r="AR105" s="47"/>
      <c r="AS105" s="34" t="str">
        <f>IFERROR(IF(B105&lt;&gt;"", IF(AND(INDEX(Paste_Here!U$2:U$600, MATCH(B105, Paste_Here!A$2:A$600, 0))&lt;&gt;"", ISNUMBER(VALUE(INDEX(Paste_Here!U$2:U$600, MATCH(B105, Paste_Here!A$2:A$600, 0))))), INDEX(Paste_Here!U$2:U$600, MATCH(B105, Paste_Here!A$2:A$600, 0)), ""), ""), "")</f>
        <v/>
      </c>
      <c r="AT105" s="47"/>
      <c r="AU105" s="34" t="str">
        <f>IFERROR(IF(B105&lt;&gt;"", IF(ISNUMBER(SEARCH("highrisk", LOWER(INDEX(Paste_Here!V$2:V$600, MATCH(B105, Paste_Here!A$2:A$600, 0))))), "High Risk", IF(ISNUMBER(SEARCH("lowrisk", LOWER(INDEX(Paste_Here!V$2:V$600, MATCH(B105, Paste_Here!A$2:A$600, 0))))), "Low Risk", IF(ISNUMBER(SEARCH("somerisk", LOWER(INDEX(Paste_Here!V$2:V$600, MATCH(B105, Paste_Here!A$2:A$600, 0))))), "Some Risk", ""))), ""), "")</f>
        <v/>
      </c>
      <c r="AV105" s="47"/>
      <c r="AW105" s="34" t="str">
        <f>IFERROR(IF(B105&lt;&gt;"", IF(AND(ISNUMBER(VALUE(INDEX(Paste_Here!W$2:W$600, MATCH(B105, Paste_Here!A$2:A$600, 0)))), INDEX(Paste_Here!W$2:W$600, MATCH(B105, Paste_Here!A$2:A$600, 0)) &lt;&gt; ""), VALUE(INDEX(Paste_Here!W$2:W$600, MATCH(B105, Paste_Here!A$2:A$600, 0))), ""), ""), "")</f>
        <v/>
      </c>
      <c r="AX105" s="47"/>
      <c r="BA105" s="2" t="str">
        <f>IFERROR(IF(B105&lt;&gt;"", IF(AND(INDEX(Paste_Here!AI$2:AI$600, MATCH(B105, Paste_Here!A$2:A$600, 0))&lt;&gt;"", ISNUMBER(VALUE(INDEX(Paste_Here!AI$2:AI$600, MATCH(B105, Paste_Here!A$2:A$600, 0))))), INDEX(Paste_Here!AI$2:AI$600, MATCH(B105, Paste_Here!A$2:A$600, 0)), ""), ""), "")</f>
        <v/>
      </c>
      <c r="BB105" s="47"/>
      <c r="BC105" s="34" t="str">
        <f>IFERROR(IF(B105&lt;&gt;"", IF(ISNUMBER(SEARCH("highrisk", LOWER(INDEX(Paste_Here!AJ$2:AJ$600, MATCH(B105, Paste_Here!A$2:A$600, 0))))), "High Risk", IF(ISNUMBER(SEARCH("lowrisk", LOWER(INDEX(Paste_Here!AJ$2:AJ$600, MATCH(B105, Paste_Here!A$2:A$600, 0))))), "Low Risk", IF(ISNUMBER(SEARCH("somerisk", LOWER(INDEX(Paste_Here!AJ$2:AJ$600, MATCH(B105, Paste_Here!A$2:A$600, 0))))), "Some Risk", IF(ISNUMBER(SEARCH("OT", LOWER(INDEX(Paste_Here!AJ$2:AJ$600, MATCH(B105, Paste_Here!A$2:A$600, 0))))), "On Track", "")))), ""), "")</f>
        <v/>
      </c>
      <c r="BD105" s="47"/>
      <c r="BE105" s="34" t="str">
        <f>IFERROR(IF(B105&lt;&gt;"", IF(AND(INDEX(Paste_Here!AK$2:AK$600, MATCH(B105, Paste_Here!A$2:A$600, 0))&lt;&gt;"", ISNUMBER(VALUE(INDEX(Paste_Here!AK$2:AK$600, MATCH(B105, Paste_Here!A$2:A$600, 0))))), INDEX(Paste_Here!AK$2:AK$600, MATCH(B105, Paste_Here!A$2:A$600, 0)), ""), ""), "")</f>
        <v/>
      </c>
      <c r="BF105" s="47"/>
      <c r="BG105" s="34" t="str" cm="1">
        <f t="array" aca="1" ref="BG105" ca="1">IFERROR(IF(B105&lt;&gt;"", IF(INDEX(Paste_Here!AE$2:AE$600, MATCH(B105, Paste_Here!A$2:A$600, 0))&lt;&gt;"", IF(LEFT(INDEX(Paste_Here!AE$2:AE$600, MATCH(B105, Paste_Here!A$2:A$600, 0)), 2)="EM", -1, 1) * VALUE(_xlfn.TEXTJOIN("", TRUE, IF(ISNUMBER(MID(INDEX(Paste_Here!AE$2:AE$600, MATCH(B105, Paste_Here!A$2:A$600, 0)), ROW(INDIRECT("1:"&amp;LEN(INDEX(Paste_Here!AE$2:AE$600, MATCH(B105, Paste_Here!A$2:A$600, 0))))), 1)*1), MID(INDEX(Paste_Here!AE$2:AE$600, MATCH(B105, Paste_Here!A$2:A$600, 0)), ROW(INDIRECT("1:"&amp;LEN(INDEX(Paste_Here!AE$2:AE$600, MATCH(B105, Paste_Here!A$2:A$600, 0))))), 1), ""))), ""), ""), "")</f>
        <v/>
      </c>
      <c r="BH105" s="47"/>
      <c r="BJ105" s="47"/>
      <c r="BK105" s="2" t="str">
        <f t="shared" si="8"/>
        <v/>
      </c>
      <c r="BL105" s="47"/>
      <c r="BM105" s="34" t="str">
        <f>IFERROR(IF(B105&lt;&gt;"", IF(AND(INDEX(Paste_Here!Z$2:Z$600, MATCH(B105, Paste_Here!A$2:A$600, 0))&lt;&gt;"", ISNUMBER(VALUE(INDEX(Paste_Here!Z$2:Z$600, MATCH(B105, Paste_Here!A$2:A$600, 0))))), INDEX(Paste_Here!Z$2:Z$600, MATCH(B105, Paste_Here!A$2:A$600, 0)), ""), ""), "")</f>
        <v/>
      </c>
      <c r="BN105" s="47"/>
      <c r="BO105" s="34" t="str">
        <f>IFERROR(IF(B105&lt;&gt;"", IF(ISNUMBER(SEARCH("highrisk", LOWER(INDEX(Paste_Here!AA$2:AA$600, MATCH(B105, Paste_Here!A$2:A$600, 0))))), "High Risk", IF(ISNUMBER(SEARCH("lowrisk", LOWER(INDEX(Paste_Here!AA$2:AA$600, MATCH(B105, Paste_Here!A$2:A$600, 0))))), "Low Risk", IF(ISNUMBER(SEARCH("somerisk", LOWER(INDEX(Paste_Here!AA$2:AA$600, MATCH(B105, Paste_Here!A$2:A$600, 0))))), "Some Risk", IF(ISNUMBER(SEARCH("OT", LOWER(INDEX(Paste_Here!AA$2:AA$600, MATCH(B105, Paste_Here!A$2:A$600, 0))))), "On Track", "")))), ""), "")</f>
        <v/>
      </c>
      <c r="BP105" s="47"/>
      <c r="BQ105" s="34" t="str">
        <f>IFERROR(IF(B105&lt;&gt;"", IF(AND(INDEX(Paste_Here!AC$2:AC$600, MATCH(B105, Paste_Here!A$2:A$600, 0))&lt;&gt;"", ISNUMBER(VALUE(INDEX(Paste_Here!AC$2:AC$600, MATCH(B105, Paste_Here!A$2:A$600, 0))))), INDEX(Paste_Here!AC$2:AC$600, MATCH(B105, Paste_Here!A$2:A$600, 0)), ""), ""), "")</f>
        <v/>
      </c>
      <c r="BR105" s="47"/>
      <c r="BS105" s="34" t="str">
        <f>IFERROR(IF(B105&lt;&gt;"", IF(ISNUMBER(SEARCH("highrisk", LOWER(INDEX(Paste_Here!AD$2:AD$600, MATCH(B105, Paste_Here!A$2:A$600, 0))))), "High Risk", IF(ISNUMBER(SEARCH("lowrisk", LOWER(INDEX(Paste_Here!AD$2:AD$600, MATCH(B105, Paste_Here!A$2:A$600, 0))))), "Low Risk", IF(ISNUMBER(SEARCH("somerisk", LOWER(INDEX(Paste_Here!AD$2:AD$600, MATCH(B105, Paste_Here!A$2:A$600, 0))))), "Some Risk", IF(ISNUMBER(SEARCH("OT", LOWER(INDEX(Paste_Here!AD$2:AD$600, MATCH(B105, Paste_Here!A$2:A$600, 0))))), "On Track", "")))), ""), "")</f>
        <v/>
      </c>
      <c r="BT105" s="47"/>
      <c r="BU105" s="34"/>
      <c r="BV105" s="47"/>
      <c r="BW105" s="34"/>
      <c r="BX105" s="47"/>
      <c r="BY105" s="34"/>
      <c r="BZ105" s="47"/>
      <c r="CA105" s="34"/>
      <c r="CB105" s="49"/>
      <c r="CE105" s="47"/>
      <c r="CF105" s="2"/>
      <c r="CG105" s="47"/>
      <c r="CH105" s="34"/>
      <c r="CI105" s="47"/>
      <c r="CJ105" s="34"/>
      <c r="CK105" s="47"/>
      <c r="CL105" s="34"/>
      <c r="CM105" s="47"/>
      <c r="CN105" s="34"/>
      <c r="CO105" s="47"/>
      <c r="CP105" s="34"/>
      <c r="CQ105" s="47"/>
      <c r="CR105" s="34"/>
      <c r="CS105" s="47"/>
      <c r="CT105" s="34"/>
      <c r="CU105" s="47"/>
      <c r="CV105" s="34"/>
      <c r="CW105" s="47"/>
      <c r="CZ105" s="47"/>
      <c r="DA105" s="2"/>
      <c r="DB105" s="47"/>
      <c r="DC105" s="34"/>
      <c r="DD105" s="47"/>
      <c r="DE105" s="34"/>
      <c r="DF105" s="47"/>
      <c r="DG105" s="34"/>
      <c r="DH105" s="47"/>
      <c r="DI105" s="34"/>
      <c r="DJ105" s="47"/>
      <c r="DK105" s="34"/>
      <c r="DL105" s="47"/>
      <c r="DM105" s="34"/>
      <c r="DN105" s="47"/>
      <c r="DO105" s="34"/>
      <c r="DP105" s="47"/>
      <c r="DQ105" s="34"/>
      <c r="DR105" s="47"/>
      <c r="DS105" s="4"/>
      <c r="DT105" s="47"/>
      <c r="DU105" s="47"/>
      <c r="DV105" s="2" t="str">
        <f t="shared" si="9"/>
        <v/>
      </c>
      <c r="DW105" s="47"/>
      <c r="DX105" s="2" t="str">
        <f>IFERROR(IF(B105&lt;&gt;"", IF(ISNUMBER(SEARCH("s", LOWER(INDEX(Paste_Here!M$2:M$600, MATCH(B105, Paste_Here!A$2:A$600, 0))))), "Yes", IF(INDEX(Paste_Here!M$2:M$600, MATCH(B105, Paste_Here!A$2:A$600, 0))&lt;&gt;"", "No", "")), ""), "")</f>
        <v/>
      </c>
      <c r="DY105" s="47"/>
      <c r="DZ105" s="2" t="str">
        <f>IFERROR(IF(B105&lt;&gt;"", IF(ISNUMBER(SEARCH("yes", LOWER(INDEX(Paste_Here!F$2:F$600, MATCH(B105, Paste_Here!A$2:A$600, 0))))), "Yes", IF(ISNUMBER(SEARCH("no", LOWER(INDEX(Paste_Here!F$2:F$600, MATCH(B105, Paste_Here!A$2:A$600, 0))))), "No", "")), ""), "")</f>
        <v/>
      </c>
      <c r="EA105" s="47"/>
      <c r="EB105" s="2" t="str">
        <f>IFERROR(IF(B105&lt;&gt;"", IF(ISNUMBER(SEARCH("english language learner", LOWER(INDEX(Paste_Here!C$2:C$600, MATCH(B105, Paste_Here!A$2:A$600, 0))))), "Yes", ""), ""), "")</f>
        <v/>
      </c>
      <c r="EC105" s="47"/>
      <c r="ED105" s="2" t="str">
        <f>IFERROR(IF(B105&lt;&gt;"", IF(OR(ISNUMBER(SEARCH("b", LOWER(INDEX(Paste_Here!K$2:K$600, MATCH(B105, Paste_Here!A$2:A$600, 0))))), ISNUMBER(SEARCH("h", LOWER(INDEX(Paste_Here!K$2:K$600, MATCH(B105, Paste_Here!A$2:A$600, 0))))), ISNUMBER(SEARCH("i", LOWER(INDEX(Paste_Here!K$2:K$600, MATCH(B105, Paste_Here!A$2:A$600, 0)))))), "Yes", IF(INDEX(Paste_Here!K$2:K$600, MATCH(B105, Paste_Here!A$2:A$600, 0))&lt;&gt;"", "No", "")), ""), "")</f>
        <v/>
      </c>
      <c r="EE105" s="47"/>
      <c r="EF105" s="34" t="str">
        <f>IFERROR(IF(B105&lt;&gt;"", IF(ISNUMBER(SEARCH("yes", LOWER(INDEX(Paste_Here!L$2:L$600, MATCH(B105, Paste_Here!A$2:A$600, 0))))), "Yes", IF(ISNUMBER(SEARCH("no", LOWER(INDEX(Paste_Here!L$2:L$600, MATCH(B105, Paste_Here!A$2:A$600, 0))))), "No", "")), ""), "")</f>
        <v/>
      </c>
      <c r="EG105" s="47"/>
      <c r="EH105" s="2" t="str">
        <f>IFERROR(IF(B105&lt;&gt;"", IF(ISNUMBER(SEARCH("transitional 2", LOWER(INDEX(Paste_Here!C$2:C$600, MATCH(B105, Paste_Here!A$2:A$600, 0))))), "T2", IF(ISNUMBER(SEARCH("transitional 1", LOWER(INDEX(Paste_Here!C$2:C$600, MATCH(B105, Paste_Here!A$2:A$600, 0))))), "T1", IF(ISNUMBER(SEARCH("waived ell services", LOWER(INDEX(Paste_Here!C$2:C$600, MATCH(B105, Paste_Here!A$2:A$600, 0))))), "W", ""))), ""), "")</f>
        <v/>
      </c>
      <c r="EI105" s="47"/>
      <c r="EJ105" s="2" t="str">
        <f>IFERROR(IF(B105&lt;&gt;"", IF(AND(INDEX(Paste_Here!AG$2:AG$600, MATCH(B105, Paste_Here!A$2:A$600, 0))&lt;&gt;"", ISNUMBER(VALUE(INDEX(Paste_Here!AG$2:AG$600, MATCH(B105, Paste_Here!A$2:A$600, 0))))), INDEX(Paste_Here!AG$2:AG$600, MATCH(B105, Paste_Here!A$2:A$600, 0)), ""), ""), "")</f>
        <v/>
      </c>
      <c r="EK105" s="47"/>
      <c r="EL105" s="2" t="str">
        <f>IFERROR(IF(B105&lt;&gt;"", IF(AND(INDEX(Paste_Here!AL$2:AL$600, MATCH(B105, Paste_Here!A$2:A$600, 0))&lt;&gt;"", ISNUMBER(VALUE(INDEX(Paste_Here!AL$2:AL$600, MATCH(B105, Paste_Here!A$2:A$600, 0))))), INDEX(Paste_Here!AL$2:AL$600, MATCH(B105, Paste_Here!A$2:A$600, 0)), ""), ""), "")</f>
        <v/>
      </c>
      <c r="EM105" s="47"/>
      <c r="FA105" s="4" t="str" cm="1">
        <f t="array" ref="FA105">IFERROR(INDEX(Paste_Here!$B$2:$B$600, MATCH(0, COUNTIF(FA$4:FA104, Paste_Here!$B$2:$B$600) + IF(Paste_Here!$B$2:$B$600="", 1, 0), 0)), "")</f>
        <v/>
      </c>
      <c r="FB105" s="4" t="str">
        <f>IF(FA105&lt;&gt;"", INDEX(Paste_Here!$A$2:$A$600, MATCH(FA105, Paste_Here!$B$2:$B$600, 0)), "")</f>
        <v/>
      </c>
      <c r="FC105" s="4" t="str">
        <f t="shared" si="10"/>
        <v/>
      </c>
      <c r="FD105" s="4" t="str" cm="1">
        <f t="array" ref="FD105">IFERROR(INDEX($FC$5:$FC$600, MATCH(SMALL(IF($FC$5:$FC$600&lt;&gt;"", COUNTIF($FC$5:$FC$600, "&lt;"&amp;$FC$5:$FC$600)+1), ROW()-ROW($FD$5)+1), COUNTIF($FC$5:$FC$600, "&lt;"&amp;$FC$5:$FC$600)+1, 0)), "")</f>
        <v/>
      </c>
      <c r="FF105" s="2" t="str">
        <f>IFERROR(IF(B105&lt;&gt;"", IF(AND(INDEX(Paste_Here!AH$2:AH$600, MATCH(B105, Paste_Here!A$2:A$600, 0))&lt;&gt;"", ISNUMBER(VALUE(INDEX(Paste_Here!AH$2:AH$600, MATCH(B105, Paste_Here!A$2:A$600, 0))))), INDEX(Paste_Here!AH$2:AH$600, MATCH(B105, Paste_Here!A$2:A$600, 0)), ""), ""), "")</f>
        <v/>
      </c>
      <c r="FG105" s="47"/>
      <c r="FH105" s="2" t="str">
        <f>IFERROR(IF(B105&lt;&gt;"", IF(AND(INDEX(Paste_Here!AM$2:AM$600, MATCH(B105, Paste_Here!A$2:A$600, 0))&lt;&gt;"", ISNUMBER(VALUE(INDEX(Paste_Here!AM$2:AM$600, MATCH(B105, Paste_Here!A$2:A$600, 0))))), INDEX(Paste_Here!AM$2:AM$600, MATCH(B105, Paste_Here!A$2:A$600, 0)), ""), ""), "")</f>
        <v/>
      </c>
      <c r="FI105" s="47"/>
      <c r="FJ105" s="47"/>
      <c r="FK105" s="2" t="str">
        <f t="shared" si="11"/>
        <v/>
      </c>
      <c r="FL105" s="47"/>
      <c r="FM105" s="2" t="str">
        <f>IFERROR(IF(B105&lt;&gt;"", IF(ISNUMBER(VALUE(INDEX(Paste_Here!H$2:H$600, MATCH(B105, Paste_Here!A$2:A$600, 0)))), IF(VALUE(INDEX(Paste_Here!H$2:H$600, MATCH(B105, Paste_Here!A$2:A$600, 0)))=0, "No", IF(AND(VALUE(INDEX(Paste_Here!H$2:H$600, MATCH(B105, Paste_Here!A$2:A$600, 0)))&gt;=1, VALUE(INDEX(Paste_Here!H$2:H$600, MATCH(B105, Paste_Here!A$2:A$600, 0)))&lt;=4), VALUE(INDEX(Paste_Here!H$2:H$600, MATCH(B105, Paste_Here!A$2:A$600, 0))), "")), ""), ""), "")</f>
        <v/>
      </c>
      <c r="FN105" s="47"/>
      <c r="FO105" s="34" t="str">
        <f>IFERROR(IF(B105&lt;&gt;"", IF(ISNUMBER(VALUE(INDEX(Paste_Here!I$2:I$600, MATCH(B105, Paste_Here!A$2:A$600, 0)))), IF(VALUE(INDEX(Paste_Here!I$2:I$600, MATCH(B105, Paste_Here!A$2:A$600, 0)))=0, "No", IF(AND(VALUE(INDEX(Paste_Here!I$2:I$600, MATCH(B105, Paste_Here!A$2:A$600, 0)))&gt;=1, VALUE(INDEX(Paste_Here!I$2:I$600, MATCH(B105, Paste_Here!A$2:A$600, 0)))&lt;=4), VALUE(INDEX(Paste_Here!I$2:I$600, MATCH(B105, Paste_Here!A$2:A$600, 0))), "")), ""), ""), "")</f>
        <v/>
      </c>
      <c r="FP105" s="47"/>
      <c r="FQ105" s="2"/>
      <c r="FR105" s="47"/>
      <c r="FS105" s="2"/>
      <c r="FT105" s="47"/>
      <c r="FU105" s="2"/>
      <c r="FV105" s="47"/>
      <c r="FW105" s="2"/>
      <c r="FX105" s="47"/>
      <c r="FY105" s="2"/>
      <c r="FZ105" s="47"/>
      <c r="GA105" s="2"/>
      <c r="GB105" s="47"/>
      <c r="GU105" s="2"/>
      <c r="GV105" s="47"/>
      <c r="GW105" s="2"/>
      <c r="GX105" s="47"/>
    </row>
    <row r="106" spans="1:206" ht="11.65">
      <c r="A106" s="47"/>
      <c r="B106" s="2" t="str">
        <f t="shared" si="6"/>
        <v/>
      </c>
      <c r="C106" s="47"/>
      <c r="D106" s="2" t="str">
        <f>IFERROR(IF(B106&lt;&gt;"", IF(COUNTIF(INDEX(Paste_Here!N$2:O$600, MATCH(B106, Paste_Here!A$2:A$600, 0), 0), "yes") &gt; 0, "No", IF(COUNTIF(INDEX(Paste_Here!N$2:O$600, MATCH(B106, Paste_Here!A$2:A$600, 0), 0), "no") &gt; 0, "Yes", "")), ""), "")</f>
        <v/>
      </c>
      <c r="E106" s="47"/>
      <c r="F106" s="84" t="str">
        <f>IFERROR(IF(B106&lt;&gt;"", IF(AND(INDEX(Paste_Here!P$2:P$600, MATCH(B106, Paste_Here!A$2:A$600, 0))&lt;&gt;"", ISNUMBER(VALUE(INDEX(Paste_Here!P$2:P$600, MATCH(B106, Paste_Here!A$2:A$600, 0))))), INDEX(Paste_Here!P$2:P$600, MATCH(B106, Paste_Here!A$2:A$600, 0)), ""), ""), "")</f>
        <v/>
      </c>
      <c r="G106" s="47"/>
      <c r="H106" s="2" t="str">
        <f>IFERROR(IF(B106&lt;&gt;"", IF(ISNUMBER(SEARCH("highrisk", LOWER(INDEX(Paste_Here!Q$2:Q$600, MATCH(B106, Paste_Here!A$2:A$600, 0))))), "High Risk", IF(ISNUMBER(SEARCH("lowrisk", LOWER(INDEX(Paste_Here!Q$2:Q$600, MATCH(B106, Paste_Here!A$2:A$600, 0))))), "Low Risk", IF(ISNUMBER(SEARCH("somerisk", LOWER(INDEX(Paste_Here!Q$2:Q$600, MATCH(B106, Paste_Here!A$2:A$600, 0))))), "Some Risk", ""))), ""), "")</f>
        <v/>
      </c>
      <c r="I106" s="47"/>
      <c r="J106" s="2"/>
      <c r="K106" s="47"/>
      <c r="L106" s="2"/>
      <c r="M106" s="47"/>
      <c r="N106" s="2"/>
      <c r="O106" s="47"/>
      <c r="P106" s="2" t="str">
        <f>IFERROR(IF(B106&lt;&gt;"", IF(AND(ISNUMBER(VALUE(INDEX(Paste_Here!R$2:R$600, MATCH(B106, Paste_Here!A$2:A$600, 0)))), INDEX(Paste_Here!R$2:R$600, MATCH(B106, Paste_Here!A$2:A$600, 0)) &lt;&gt; ""), VALUE(INDEX(Paste_Here!R$2:R$600, MATCH(B106, Paste_Here!A$2:A$600, 0))), ""), ""), "")</f>
        <v/>
      </c>
      <c r="Q106" s="47"/>
      <c r="R106" s="2"/>
      <c r="S106" s="47"/>
      <c r="W106" s="47"/>
      <c r="X106" s="2"/>
      <c r="Y106" s="47"/>
      <c r="Z106" s="2" t="str">
        <f>IFERROR(IF(B106&lt;&gt;"", IF(AND(INDEX(Paste_Here!S$2:S$600, MATCH(B106, Paste_Here!A$2:A$600, 0))&lt;&gt;"", ISNUMBER(VALUE(INDEX(Paste_Here!S$2:S$600, MATCH(B106, Paste_Here!A$2:A$600, 0))))), INDEX(Paste_Here!S$2:S$600, MATCH(B106, Paste_Here!A$2:A$600, 0)), ""), ""), "")</f>
        <v/>
      </c>
      <c r="AA106" s="47"/>
      <c r="AB106" s="2" t="str">
        <f>IFERROR(IF(B106&lt;&gt;"", IF(ISNUMBER(SEARCH("highrisk", LOWER(INDEX(Paste_Here!T$2:T$600, MATCH(B106, Paste_Here!A$2:A$600, 0))))), "High Risk", IF(ISNUMBER(SEARCH("lowrisk", LOWER(INDEX(Paste_Here!T$2:T$600, MATCH(B106, Paste_Here!A$2:A$600, 0))))), "Low Risk", IF(ISNUMBER(SEARCH("somerisk", LOWER(INDEX(Paste_Here!T$2:T$600, MATCH(B106, Paste_Here!A$2:A$600, 0))))), "Some Risk", IF(ISNUMBER(SEARCH("OT", LOWER(INDEX(Paste_Here!T$2:T$600, MATCH(B106, Paste_Here!A$2:A$600, 0))))), "On Track", "")))), ""), "")</f>
        <v/>
      </c>
      <c r="AC106" s="47"/>
      <c r="AD106" s="2"/>
      <c r="AE106" s="47"/>
      <c r="AF106" s="2"/>
      <c r="AG106" s="47"/>
      <c r="AH106" s="2"/>
      <c r="AI106" s="47"/>
      <c r="AJ106" s="2" t="str" cm="1">
        <f t="array" aca="1" ref="AJ106" ca="1">IFERROR(IF(ISNUMBER(SEARCH("BR", INDEX(Paste_Here!AB$2:AB$210, MATCH(B106, Paste_Here!A$2:A$210, 0)))), -1, 1) * VALUE(_xlfn.TEXTJOIN("", TRUE, IF(ISNUMBER(--MID(INDEX(Paste_Here!AB$2:AB$210, MATCH(B106, Paste_Here!A$2:A$210, 0)), ROW(INDIRECT("1:"&amp;LEN(INDEX(Paste_Here!AB$2:AB$210, MATCH(B106, Paste_Here!A$2:A$210, 0))))), 1)), MID(INDEX(Paste_Here!AB$2:AB$210, MATCH(B106, Paste_Here!A$2:A$210, 0)), ROW(INDIRECT("1:"&amp;LEN(INDEX(Paste_Here!AB$2:AB$210, MATCH(B106, Paste_Here!A$2:A$210, 0))))), 1), ""))), "")</f>
        <v/>
      </c>
      <c r="AK106" s="47"/>
      <c r="AL106" s="34" t="str">
        <f>IFERROR(IF(B106&lt;&gt;"", IF(AND(INDEX(Paste_Here!AF$2:AF$600, MATCH(B106, Paste_Here!A$2:A$600, 0))&lt;&gt;"", ISNUMBER(VALUE(INDEX(Paste_Here!AF$2:AF$600, MATCH(B106, Paste_Here!A$2:A$600, 0))))), INDEX(Paste_Here!AF$2:AF$600, MATCH(B106, Paste_Here!A$2:A$600, 0)), ""), ""), "")</f>
        <v/>
      </c>
      <c r="AM106" s="47"/>
      <c r="AN106" s="47"/>
      <c r="AO106" s="2" t="str">
        <f t="shared" si="7"/>
        <v/>
      </c>
      <c r="AP106" s="47"/>
      <c r="AQ106" s="34" t="str">
        <f>IFERROR(IF(B106&lt;&gt;"", IF(COUNTIF(INDEX(Paste_Here!X$2:Y$600, MATCH(B106, Paste_Here!A$2:A$600, 0), 0), "yes") &gt; 0, "No", IF(COUNTIF(INDEX(Paste_Here!X$2:Y$600, MATCH(B106, Paste_Here!A$2:A$600, 0), 0), "no") &gt; 0, "Yes", "")), ""), "")</f>
        <v/>
      </c>
      <c r="AR106" s="47"/>
      <c r="AS106" s="34" t="str">
        <f>IFERROR(IF(B106&lt;&gt;"", IF(AND(INDEX(Paste_Here!U$2:U$600, MATCH(B106, Paste_Here!A$2:A$600, 0))&lt;&gt;"", ISNUMBER(VALUE(INDEX(Paste_Here!U$2:U$600, MATCH(B106, Paste_Here!A$2:A$600, 0))))), INDEX(Paste_Here!U$2:U$600, MATCH(B106, Paste_Here!A$2:A$600, 0)), ""), ""), "")</f>
        <v/>
      </c>
      <c r="AT106" s="47"/>
      <c r="AU106" s="34" t="str">
        <f>IFERROR(IF(B106&lt;&gt;"", IF(ISNUMBER(SEARCH("highrisk", LOWER(INDEX(Paste_Here!V$2:V$600, MATCH(B106, Paste_Here!A$2:A$600, 0))))), "High Risk", IF(ISNUMBER(SEARCH("lowrisk", LOWER(INDEX(Paste_Here!V$2:V$600, MATCH(B106, Paste_Here!A$2:A$600, 0))))), "Low Risk", IF(ISNUMBER(SEARCH("somerisk", LOWER(INDEX(Paste_Here!V$2:V$600, MATCH(B106, Paste_Here!A$2:A$600, 0))))), "Some Risk", ""))), ""), "")</f>
        <v/>
      </c>
      <c r="AV106" s="47"/>
      <c r="AW106" s="34" t="str">
        <f>IFERROR(IF(B106&lt;&gt;"", IF(AND(ISNUMBER(VALUE(INDEX(Paste_Here!W$2:W$600, MATCH(B106, Paste_Here!A$2:A$600, 0)))), INDEX(Paste_Here!W$2:W$600, MATCH(B106, Paste_Here!A$2:A$600, 0)) &lt;&gt; ""), VALUE(INDEX(Paste_Here!W$2:W$600, MATCH(B106, Paste_Here!A$2:A$600, 0))), ""), ""), "")</f>
        <v/>
      </c>
      <c r="AX106" s="47"/>
      <c r="BA106" s="2" t="str">
        <f>IFERROR(IF(B106&lt;&gt;"", IF(AND(INDEX(Paste_Here!AI$2:AI$600, MATCH(B106, Paste_Here!A$2:A$600, 0))&lt;&gt;"", ISNUMBER(VALUE(INDEX(Paste_Here!AI$2:AI$600, MATCH(B106, Paste_Here!A$2:A$600, 0))))), INDEX(Paste_Here!AI$2:AI$600, MATCH(B106, Paste_Here!A$2:A$600, 0)), ""), ""), "")</f>
        <v/>
      </c>
      <c r="BB106" s="47"/>
      <c r="BC106" s="34" t="str">
        <f>IFERROR(IF(B106&lt;&gt;"", IF(ISNUMBER(SEARCH("highrisk", LOWER(INDEX(Paste_Here!AJ$2:AJ$600, MATCH(B106, Paste_Here!A$2:A$600, 0))))), "High Risk", IF(ISNUMBER(SEARCH("lowrisk", LOWER(INDEX(Paste_Here!AJ$2:AJ$600, MATCH(B106, Paste_Here!A$2:A$600, 0))))), "Low Risk", IF(ISNUMBER(SEARCH("somerisk", LOWER(INDEX(Paste_Here!AJ$2:AJ$600, MATCH(B106, Paste_Here!A$2:A$600, 0))))), "Some Risk", IF(ISNUMBER(SEARCH("OT", LOWER(INDEX(Paste_Here!AJ$2:AJ$600, MATCH(B106, Paste_Here!A$2:A$600, 0))))), "On Track", "")))), ""), "")</f>
        <v/>
      </c>
      <c r="BD106" s="47"/>
      <c r="BE106" s="34" t="str">
        <f>IFERROR(IF(B106&lt;&gt;"", IF(AND(INDEX(Paste_Here!AK$2:AK$600, MATCH(B106, Paste_Here!A$2:A$600, 0))&lt;&gt;"", ISNUMBER(VALUE(INDEX(Paste_Here!AK$2:AK$600, MATCH(B106, Paste_Here!A$2:A$600, 0))))), INDEX(Paste_Here!AK$2:AK$600, MATCH(B106, Paste_Here!A$2:A$600, 0)), ""), ""), "")</f>
        <v/>
      </c>
      <c r="BF106" s="47"/>
      <c r="BG106" s="34" t="str" cm="1">
        <f t="array" aca="1" ref="BG106" ca="1">IFERROR(IF(B106&lt;&gt;"", IF(INDEX(Paste_Here!AE$2:AE$600, MATCH(B106, Paste_Here!A$2:A$600, 0))&lt;&gt;"", IF(LEFT(INDEX(Paste_Here!AE$2:AE$600, MATCH(B106, Paste_Here!A$2:A$600, 0)), 2)="EM", -1, 1) * VALUE(_xlfn.TEXTJOIN("", TRUE, IF(ISNUMBER(MID(INDEX(Paste_Here!AE$2:AE$600, MATCH(B106, Paste_Here!A$2:A$600, 0)), ROW(INDIRECT("1:"&amp;LEN(INDEX(Paste_Here!AE$2:AE$600, MATCH(B106, Paste_Here!A$2:A$600, 0))))), 1)*1), MID(INDEX(Paste_Here!AE$2:AE$600, MATCH(B106, Paste_Here!A$2:A$600, 0)), ROW(INDIRECT("1:"&amp;LEN(INDEX(Paste_Here!AE$2:AE$600, MATCH(B106, Paste_Here!A$2:A$600, 0))))), 1), ""))), ""), ""), "")</f>
        <v/>
      </c>
      <c r="BH106" s="47"/>
      <c r="BJ106" s="47"/>
      <c r="BK106" s="2" t="str">
        <f t="shared" si="8"/>
        <v/>
      </c>
      <c r="BL106" s="47"/>
      <c r="BM106" s="34" t="str">
        <f>IFERROR(IF(B106&lt;&gt;"", IF(AND(INDEX(Paste_Here!Z$2:Z$600, MATCH(B106, Paste_Here!A$2:A$600, 0))&lt;&gt;"", ISNUMBER(VALUE(INDEX(Paste_Here!Z$2:Z$600, MATCH(B106, Paste_Here!A$2:A$600, 0))))), INDEX(Paste_Here!Z$2:Z$600, MATCH(B106, Paste_Here!A$2:A$600, 0)), ""), ""), "")</f>
        <v/>
      </c>
      <c r="BN106" s="47"/>
      <c r="BO106" s="34" t="str">
        <f>IFERROR(IF(B106&lt;&gt;"", IF(ISNUMBER(SEARCH("highrisk", LOWER(INDEX(Paste_Here!AA$2:AA$600, MATCH(B106, Paste_Here!A$2:A$600, 0))))), "High Risk", IF(ISNUMBER(SEARCH("lowrisk", LOWER(INDEX(Paste_Here!AA$2:AA$600, MATCH(B106, Paste_Here!A$2:A$600, 0))))), "Low Risk", IF(ISNUMBER(SEARCH("somerisk", LOWER(INDEX(Paste_Here!AA$2:AA$600, MATCH(B106, Paste_Here!A$2:A$600, 0))))), "Some Risk", IF(ISNUMBER(SEARCH("OT", LOWER(INDEX(Paste_Here!AA$2:AA$600, MATCH(B106, Paste_Here!A$2:A$600, 0))))), "On Track", "")))), ""), "")</f>
        <v/>
      </c>
      <c r="BP106" s="47"/>
      <c r="BQ106" s="34" t="str">
        <f>IFERROR(IF(B106&lt;&gt;"", IF(AND(INDEX(Paste_Here!AC$2:AC$600, MATCH(B106, Paste_Here!A$2:A$600, 0))&lt;&gt;"", ISNUMBER(VALUE(INDEX(Paste_Here!AC$2:AC$600, MATCH(B106, Paste_Here!A$2:A$600, 0))))), INDEX(Paste_Here!AC$2:AC$600, MATCH(B106, Paste_Here!A$2:A$600, 0)), ""), ""), "")</f>
        <v/>
      </c>
      <c r="BR106" s="47"/>
      <c r="BS106" s="34" t="str">
        <f>IFERROR(IF(B106&lt;&gt;"", IF(ISNUMBER(SEARCH("highrisk", LOWER(INDEX(Paste_Here!AD$2:AD$600, MATCH(B106, Paste_Here!A$2:A$600, 0))))), "High Risk", IF(ISNUMBER(SEARCH("lowrisk", LOWER(INDEX(Paste_Here!AD$2:AD$600, MATCH(B106, Paste_Here!A$2:A$600, 0))))), "Low Risk", IF(ISNUMBER(SEARCH("somerisk", LOWER(INDEX(Paste_Here!AD$2:AD$600, MATCH(B106, Paste_Here!A$2:A$600, 0))))), "Some Risk", IF(ISNUMBER(SEARCH("OT", LOWER(INDEX(Paste_Here!AD$2:AD$600, MATCH(B106, Paste_Here!A$2:A$600, 0))))), "On Track", "")))), ""), "")</f>
        <v/>
      </c>
      <c r="BT106" s="47"/>
      <c r="BU106" s="34"/>
      <c r="BV106" s="47"/>
      <c r="BW106" s="34"/>
      <c r="BX106" s="47"/>
      <c r="BY106" s="34"/>
      <c r="BZ106" s="47"/>
      <c r="CA106" s="34"/>
      <c r="CB106" s="49"/>
      <c r="CE106" s="47"/>
      <c r="CF106" s="2"/>
      <c r="CG106" s="47"/>
      <c r="CH106" s="34"/>
      <c r="CI106" s="47"/>
      <c r="CJ106" s="34"/>
      <c r="CK106" s="47"/>
      <c r="CL106" s="34"/>
      <c r="CM106" s="47"/>
      <c r="CN106" s="34"/>
      <c r="CO106" s="47"/>
      <c r="CP106" s="34"/>
      <c r="CQ106" s="47"/>
      <c r="CR106" s="34"/>
      <c r="CS106" s="47"/>
      <c r="CT106" s="34"/>
      <c r="CU106" s="47"/>
      <c r="CV106" s="34"/>
      <c r="CW106" s="47"/>
      <c r="CZ106" s="47"/>
      <c r="DA106" s="2"/>
      <c r="DB106" s="47"/>
      <c r="DC106" s="34"/>
      <c r="DD106" s="47"/>
      <c r="DE106" s="34"/>
      <c r="DF106" s="47"/>
      <c r="DG106" s="34"/>
      <c r="DH106" s="47"/>
      <c r="DI106" s="34"/>
      <c r="DJ106" s="47"/>
      <c r="DK106" s="34"/>
      <c r="DL106" s="47"/>
      <c r="DM106" s="34"/>
      <c r="DN106" s="47"/>
      <c r="DO106" s="34"/>
      <c r="DP106" s="47"/>
      <c r="DQ106" s="34"/>
      <c r="DR106" s="47"/>
      <c r="DS106" s="4"/>
      <c r="DT106" s="47"/>
      <c r="DU106" s="47"/>
      <c r="DV106" s="2" t="str">
        <f t="shared" si="9"/>
        <v/>
      </c>
      <c r="DW106" s="47"/>
      <c r="DX106" s="2" t="str">
        <f>IFERROR(IF(B106&lt;&gt;"", IF(ISNUMBER(SEARCH("s", LOWER(INDEX(Paste_Here!M$2:M$600, MATCH(B106, Paste_Here!A$2:A$600, 0))))), "Yes", IF(INDEX(Paste_Here!M$2:M$600, MATCH(B106, Paste_Here!A$2:A$600, 0))&lt;&gt;"", "No", "")), ""), "")</f>
        <v/>
      </c>
      <c r="DY106" s="47"/>
      <c r="DZ106" s="2" t="str">
        <f>IFERROR(IF(B106&lt;&gt;"", IF(ISNUMBER(SEARCH("yes", LOWER(INDEX(Paste_Here!F$2:F$600, MATCH(B106, Paste_Here!A$2:A$600, 0))))), "Yes", IF(ISNUMBER(SEARCH("no", LOWER(INDEX(Paste_Here!F$2:F$600, MATCH(B106, Paste_Here!A$2:A$600, 0))))), "No", "")), ""), "")</f>
        <v/>
      </c>
      <c r="EA106" s="47"/>
      <c r="EB106" s="2" t="str">
        <f>IFERROR(IF(B106&lt;&gt;"", IF(ISNUMBER(SEARCH("english language learner", LOWER(INDEX(Paste_Here!C$2:C$600, MATCH(B106, Paste_Here!A$2:A$600, 0))))), "Yes", ""), ""), "")</f>
        <v/>
      </c>
      <c r="EC106" s="47"/>
      <c r="ED106" s="2" t="str">
        <f>IFERROR(IF(B106&lt;&gt;"", IF(OR(ISNUMBER(SEARCH("b", LOWER(INDEX(Paste_Here!K$2:K$600, MATCH(B106, Paste_Here!A$2:A$600, 0))))), ISNUMBER(SEARCH("h", LOWER(INDEX(Paste_Here!K$2:K$600, MATCH(B106, Paste_Here!A$2:A$600, 0))))), ISNUMBER(SEARCH("i", LOWER(INDEX(Paste_Here!K$2:K$600, MATCH(B106, Paste_Here!A$2:A$600, 0)))))), "Yes", IF(INDEX(Paste_Here!K$2:K$600, MATCH(B106, Paste_Here!A$2:A$600, 0))&lt;&gt;"", "No", "")), ""), "")</f>
        <v/>
      </c>
      <c r="EE106" s="47"/>
      <c r="EF106" s="34" t="str">
        <f>IFERROR(IF(B106&lt;&gt;"", IF(ISNUMBER(SEARCH("yes", LOWER(INDEX(Paste_Here!L$2:L$600, MATCH(B106, Paste_Here!A$2:A$600, 0))))), "Yes", IF(ISNUMBER(SEARCH("no", LOWER(INDEX(Paste_Here!L$2:L$600, MATCH(B106, Paste_Here!A$2:A$600, 0))))), "No", "")), ""), "")</f>
        <v/>
      </c>
      <c r="EG106" s="47"/>
      <c r="EH106" s="2" t="str">
        <f>IFERROR(IF(B106&lt;&gt;"", IF(ISNUMBER(SEARCH("transitional 2", LOWER(INDEX(Paste_Here!C$2:C$600, MATCH(B106, Paste_Here!A$2:A$600, 0))))), "T2", IF(ISNUMBER(SEARCH("transitional 1", LOWER(INDEX(Paste_Here!C$2:C$600, MATCH(B106, Paste_Here!A$2:A$600, 0))))), "T1", IF(ISNUMBER(SEARCH("waived ell services", LOWER(INDEX(Paste_Here!C$2:C$600, MATCH(B106, Paste_Here!A$2:A$600, 0))))), "W", ""))), ""), "")</f>
        <v/>
      </c>
      <c r="EI106" s="47"/>
      <c r="EJ106" s="2" t="str">
        <f>IFERROR(IF(B106&lt;&gt;"", IF(AND(INDEX(Paste_Here!AG$2:AG$600, MATCH(B106, Paste_Here!A$2:A$600, 0))&lt;&gt;"", ISNUMBER(VALUE(INDEX(Paste_Here!AG$2:AG$600, MATCH(B106, Paste_Here!A$2:A$600, 0))))), INDEX(Paste_Here!AG$2:AG$600, MATCH(B106, Paste_Here!A$2:A$600, 0)), ""), ""), "")</f>
        <v/>
      </c>
      <c r="EK106" s="47"/>
      <c r="EL106" s="2" t="str">
        <f>IFERROR(IF(B106&lt;&gt;"", IF(AND(INDEX(Paste_Here!AL$2:AL$600, MATCH(B106, Paste_Here!A$2:A$600, 0))&lt;&gt;"", ISNUMBER(VALUE(INDEX(Paste_Here!AL$2:AL$600, MATCH(B106, Paste_Here!A$2:A$600, 0))))), INDEX(Paste_Here!AL$2:AL$600, MATCH(B106, Paste_Here!A$2:A$600, 0)), ""), ""), "")</f>
        <v/>
      </c>
      <c r="EM106" s="47"/>
      <c r="FA106" s="4" t="str" cm="1">
        <f t="array" ref="FA106">IFERROR(INDEX(Paste_Here!$B$2:$B$600, MATCH(0, COUNTIF(FA$4:FA105, Paste_Here!$B$2:$B$600) + IF(Paste_Here!$B$2:$B$600="", 1, 0), 0)), "")</f>
        <v/>
      </c>
      <c r="FB106" s="4" t="str">
        <f>IF(FA106&lt;&gt;"", INDEX(Paste_Here!$A$2:$A$600, MATCH(FA106, Paste_Here!$B$2:$B$600, 0)), "")</f>
        <v/>
      </c>
      <c r="FC106" s="4" t="str">
        <f t="shared" si="10"/>
        <v/>
      </c>
      <c r="FD106" s="4" t="str" cm="1">
        <f t="array" ref="FD106">IFERROR(INDEX($FC$5:$FC$600, MATCH(SMALL(IF($FC$5:$FC$600&lt;&gt;"", COUNTIF($FC$5:$FC$600, "&lt;"&amp;$FC$5:$FC$600)+1), ROW()-ROW($FD$5)+1), COUNTIF($FC$5:$FC$600, "&lt;"&amp;$FC$5:$FC$600)+1, 0)), "")</f>
        <v/>
      </c>
      <c r="FF106" s="2" t="str">
        <f>IFERROR(IF(B106&lt;&gt;"", IF(AND(INDEX(Paste_Here!AH$2:AH$600, MATCH(B106, Paste_Here!A$2:A$600, 0))&lt;&gt;"", ISNUMBER(VALUE(INDEX(Paste_Here!AH$2:AH$600, MATCH(B106, Paste_Here!A$2:A$600, 0))))), INDEX(Paste_Here!AH$2:AH$600, MATCH(B106, Paste_Here!A$2:A$600, 0)), ""), ""), "")</f>
        <v/>
      </c>
      <c r="FG106" s="47"/>
      <c r="FH106" s="2" t="str">
        <f>IFERROR(IF(B106&lt;&gt;"", IF(AND(INDEX(Paste_Here!AM$2:AM$600, MATCH(B106, Paste_Here!A$2:A$600, 0))&lt;&gt;"", ISNUMBER(VALUE(INDEX(Paste_Here!AM$2:AM$600, MATCH(B106, Paste_Here!A$2:A$600, 0))))), INDEX(Paste_Here!AM$2:AM$600, MATCH(B106, Paste_Here!A$2:A$600, 0)), ""), ""), "")</f>
        <v/>
      </c>
      <c r="FI106" s="47"/>
      <c r="FJ106" s="47"/>
      <c r="FK106" s="2" t="str">
        <f t="shared" si="11"/>
        <v/>
      </c>
      <c r="FL106" s="47"/>
      <c r="FM106" s="2" t="str">
        <f>IFERROR(IF(B106&lt;&gt;"", IF(ISNUMBER(VALUE(INDEX(Paste_Here!H$2:H$600, MATCH(B106, Paste_Here!A$2:A$600, 0)))), IF(VALUE(INDEX(Paste_Here!H$2:H$600, MATCH(B106, Paste_Here!A$2:A$600, 0)))=0, "No", IF(AND(VALUE(INDEX(Paste_Here!H$2:H$600, MATCH(B106, Paste_Here!A$2:A$600, 0)))&gt;=1, VALUE(INDEX(Paste_Here!H$2:H$600, MATCH(B106, Paste_Here!A$2:A$600, 0)))&lt;=4), VALUE(INDEX(Paste_Here!H$2:H$600, MATCH(B106, Paste_Here!A$2:A$600, 0))), "")), ""), ""), "")</f>
        <v/>
      </c>
      <c r="FN106" s="47"/>
      <c r="FO106" s="34" t="str">
        <f>IFERROR(IF(B106&lt;&gt;"", IF(ISNUMBER(VALUE(INDEX(Paste_Here!I$2:I$600, MATCH(B106, Paste_Here!A$2:A$600, 0)))), IF(VALUE(INDEX(Paste_Here!I$2:I$600, MATCH(B106, Paste_Here!A$2:A$600, 0)))=0, "No", IF(AND(VALUE(INDEX(Paste_Here!I$2:I$600, MATCH(B106, Paste_Here!A$2:A$600, 0)))&gt;=1, VALUE(INDEX(Paste_Here!I$2:I$600, MATCH(B106, Paste_Here!A$2:A$600, 0)))&lt;=4), VALUE(INDEX(Paste_Here!I$2:I$600, MATCH(B106, Paste_Here!A$2:A$600, 0))), "")), ""), ""), "")</f>
        <v/>
      </c>
      <c r="FP106" s="47"/>
      <c r="FQ106" s="2"/>
      <c r="FR106" s="47"/>
      <c r="FS106" s="2"/>
      <c r="FT106" s="47"/>
      <c r="FU106" s="2"/>
      <c r="FV106" s="47"/>
      <c r="FW106" s="2"/>
      <c r="FX106" s="47"/>
      <c r="FY106" s="2"/>
      <c r="FZ106" s="47"/>
      <c r="GA106" s="2"/>
      <c r="GB106" s="47"/>
      <c r="GU106" s="2"/>
      <c r="GV106" s="47"/>
      <c r="GW106" s="2"/>
      <c r="GX106" s="47"/>
    </row>
    <row r="107" spans="1:206" ht="11.65">
      <c r="A107" s="47"/>
      <c r="B107" s="2" t="str">
        <f t="shared" si="6"/>
        <v/>
      </c>
      <c r="C107" s="47"/>
      <c r="D107" s="2" t="str">
        <f>IFERROR(IF(B107&lt;&gt;"", IF(COUNTIF(INDEX(Paste_Here!N$2:O$600, MATCH(B107, Paste_Here!A$2:A$600, 0), 0), "yes") &gt; 0, "No", IF(COUNTIF(INDEX(Paste_Here!N$2:O$600, MATCH(B107, Paste_Here!A$2:A$600, 0), 0), "no") &gt; 0, "Yes", "")), ""), "")</f>
        <v/>
      </c>
      <c r="E107" s="47"/>
      <c r="F107" s="84" t="str">
        <f>IFERROR(IF(B107&lt;&gt;"", IF(AND(INDEX(Paste_Here!P$2:P$600, MATCH(B107, Paste_Here!A$2:A$600, 0))&lt;&gt;"", ISNUMBER(VALUE(INDEX(Paste_Here!P$2:P$600, MATCH(B107, Paste_Here!A$2:A$600, 0))))), INDEX(Paste_Here!P$2:P$600, MATCH(B107, Paste_Here!A$2:A$600, 0)), ""), ""), "")</f>
        <v/>
      </c>
      <c r="G107" s="47"/>
      <c r="H107" s="2" t="str">
        <f>IFERROR(IF(B107&lt;&gt;"", IF(ISNUMBER(SEARCH("highrisk", LOWER(INDEX(Paste_Here!Q$2:Q$600, MATCH(B107, Paste_Here!A$2:A$600, 0))))), "High Risk", IF(ISNUMBER(SEARCH("lowrisk", LOWER(INDEX(Paste_Here!Q$2:Q$600, MATCH(B107, Paste_Here!A$2:A$600, 0))))), "Low Risk", IF(ISNUMBER(SEARCH("somerisk", LOWER(INDEX(Paste_Here!Q$2:Q$600, MATCH(B107, Paste_Here!A$2:A$600, 0))))), "Some Risk", ""))), ""), "")</f>
        <v/>
      </c>
      <c r="I107" s="47"/>
      <c r="J107" s="2"/>
      <c r="K107" s="47"/>
      <c r="L107" s="2"/>
      <c r="M107" s="47"/>
      <c r="N107" s="2"/>
      <c r="O107" s="47"/>
      <c r="P107" s="2" t="str">
        <f>IFERROR(IF(B107&lt;&gt;"", IF(AND(ISNUMBER(VALUE(INDEX(Paste_Here!R$2:R$600, MATCH(B107, Paste_Here!A$2:A$600, 0)))), INDEX(Paste_Here!R$2:R$600, MATCH(B107, Paste_Here!A$2:A$600, 0)) &lt;&gt; ""), VALUE(INDEX(Paste_Here!R$2:R$600, MATCH(B107, Paste_Here!A$2:A$600, 0))), ""), ""), "")</f>
        <v/>
      </c>
      <c r="Q107" s="47"/>
      <c r="R107" s="2"/>
      <c r="S107" s="47"/>
      <c r="W107" s="47"/>
      <c r="X107" s="2"/>
      <c r="Y107" s="47"/>
      <c r="Z107" s="2" t="str">
        <f>IFERROR(IF(B107&lt;&gt;"", IF(AND(INDEX(Paste_Here!S$2:S$600, MATCH(B107, Paste_Here!A$2:A$600, 0))&lt;&gt;"", ISNUMBER(VALUE(INDEX(Paste_Here!S$2:S$600, MATCH(B107, Paste_Here!A$2:A$600, 0))))), INDEX(Paste_Here!S$2:S$600, MATCH(B107, Paste_Here!A$2:A$600, 0)), ""), ""), "")</f>
        <v/>
      </c>
      <c r="AA107" s="47"/>
      <c r="AB107" s="2" t="str">
        <f>IFERROR(IF(B107&lt;&gt;"", IF(ISNUMBER(SEARCH("highrisk", LOWER(INDEX(Paste_Here!T$2:T$600, MATCH(B107, Paste_Here!A$2:A$600, 0))))), "High Risk", IF(ISNUMBER(SEARCH("lowrisk", LOWER(INDEX(Paste_Here!T$2:T$600, MATCH(B107, Paste_Here!A$2:A$600, 0))))), "Low Risk", IF(ISNUMBER(SEARCH("somerisk", LOWER(INDEX(Paste_Here!T$2:T$600, MATCH(B107, Paste_Here!A$2:A$600, 0))))), "Some Risk", IF(ISNUMBER(SEARCH("OT", LOWER(INDEX(Paste_Here!T$2:T$600, MATCH(B107, Paste_Here!A$2:A$600, 0))))), "On Track", "")))), ""), "")</f>
        <v/>
      </c>
      <c r="AC107" s="47"/>
      <c r="AD107" s="2"/>
      <c r="AE107" s="47"/>
      <c r="AF107" s="2"/>
      <c r="AG107" s="47"/>
      <c r="AH107" s="2"/>
      <c r="AI107" s="47"/>
      <c r="AJ107" s="2" t="str" cm="1">
        <f t="array" aca="1" ref="AJ107" ca="1">IFERROR(IF(ISNUMBER(SEARCH("BR", INDEX(Paste_Here!AB$2:AB$210, MATCH(B107, Paste_Here!A$2:A$210, 0)))), -1, 1) * VALUE(_xlfn.TEXTJOIN("", TRUE, IF(ISNUMBER(--MID(INDEX(Paste_Here!AB$2:AB$210, MATCH(B107, Paste_Here!A$2:A$210, 0)), ROW(INDIRECT("1:"&amp;LEN(INDEX(Paste_Here!AB$2:AB$210, MATCH(B107, Paste_Here!A$2:A$210, 0))))), 1)), MID(INDEX(Paste_Here!AB$2:AB$210, MATCH(B107, Paste_Here!A$2:A$210, 0)), ROW(INDIRECT("1:"&amp;LEN(INDEX(Paste_Here!AB$2:AB$210, MATCH(B107, Paste_Here!A$2:A$210, 0))))), 1), ""))), "")</f>
        <v/>
      </c>
      <c r="AK107" s="47"/>
      <c r="AL107" s="34" t="str">
        <f>IFERROR(IF(B107&lt;&gt;"", IF(AND(INDEX(Paste_Here!AF$2:AF$600, MATCH(B107, Paste_Here!A$2:A$600, 0))&lt;&gt;"", ISNUMBER(VALUE(INDEX(Paste_Here!AF$2:AF$600, MATCH(B107, Paste_Here!A$2:A$600, 0))))), INDEX(Paste_Here!AF$2:AF$600, MATCH(B107, Paste_Here!A$2:A$600, 0)), ""), ""), "")</f>
        <v/>
      </c>
      <c r="AM107" s="47"/>
      <c r="AN107" s="47"/>
      <c r="AO107" s="2" t="str">
        <f t="shared" si="7"/>
        <v/>
      </c>
      <c r="AP107" s="47"/>
      <c r="AQ107" s="34" t="str">
        <f>IFERROR(IF(B107&lt;&gt;"", IF(COUNTIF(INDEX(Paste_Here!X$2:Y$600, MATCH(B107, Paste_Here!A$2:A$600, 0), 0), "yes") &gt; 0, "No", IF(COUNTIF(INDEX(Paste_Here!X$2:Y$600, MATCH(B107, Paste_Here!A$2:A$600, 0), 0), "no") &gt; 0, "Yes", "")), ""), "")</f>
        <v/>
      </c>
      <c r="AR107" s="47"/>
      <c r="AS107" s="34" t="str">
        <f>IFERROR(IF(B107&lt;&gt;"", IF(AND(INDEX(Paste_Here!U$2:U$600, MATCH(B107, Paste_Here!A$2:A$600, 0))&lt;&gt;"", ISNUMBER(VALUE(INDEX(Paste_Here!U$2:U$600, MATCH(B107, Paste_Here!A$2:A$600, 0))))), INDEX(Paste_Here!U$2:U$600, MATCH(B107, Paste_Here!A$2:A$600, 0)), ""), ""), "")</f>
        <v/>
      </c>
      <c r="AT107" s="47"/>
      <c r="AU107" s="34" t="str">
        <f>IFERROR(IF(B107&lt;&gt;"", IF(ISNUMBER(SEARCH("highrisk", LOWER(INDEX(Paste_Here!V$2:V$600, MATCH(B107, Paste_Here!A$2:A$600, 0))))), "High Risk", IF(ISNUMBER(SEARCH("lowrisk", LOWER(INDEX(Paste_Here!V$2:V$600, MATCH(B107, Paste_Here!A$2:A$600, 0))))), "Low Risk", IF(ISNUMBER(SEARCH("somerisk", LOWER(INDEX(Paste_Here!V$2:V$600, MATCH(B107, Paste_Here!A$2:A$600, 0))))), "Some Risk", ""))), ""), "")</f>
        <v/>
      </c>
      <c r="AV107" s="47"/>
      <c r="AW107" s="34" t="str">
        <f>IFERROR(IF(B107&lt;&gt;"", IF(AND(ISNUMBER(VALUE(INDEX(Paste_Here!W$2:W$600, MATCH(B107, Paste_Here!A$2:A$600, 0)))), INDEX(Paste_Here!W$2:W$600, MATCH(B107, Paste_Here!A$2:A$600, 0)) &lt;&gt; ""), VALUE(INDEX(Paste_Here!W$2:W$600, MATCH(B107, Paste_Here!A$2:A$600, 0))), ""), ""), "")</f>
        <v/>
      </c>
      <c r="AX107" s="47"/>
      <c r="BA107" s="2" t="str">
        <f>IFERROR(IF(B107&lt;&gt;"", IF(AND(INDEX(Paste_Here!AI$2:AI$600, MATCH(B107, Paste_Here!A$2:A$600, 0))&lt;&gt;"", ISNUMBER(VALUE(INDEX(Paste_Here!AI$2:AI$600, MATCH(B107, Paste_Here!A$2:A$600, 0))))), INDEX(Paste_Here!AI$2:AI$600, MATCH(B107, Paste_Here!A$2:A$600, 0)), ""), ""), "")</f>
        <v/>
      </c>
      <c r="BB107" s="47"/>
      <c r="BC107" s="34" t="str">
        <f>IFERROR(IF(B107&lt;&gt;"", IF(ISNUMBER(SEARCH("highrisk", LOWER(INDEX(Paste_Here!AJ$2:AJ$600, MATCH(B107, Paste_Here!A$2:A$600, 0))))), "High Risk", IF(ISNUMBER(SEARCH("lowrisk", LOWER(INDEX(Paste_Here!AJ$2:AJ$600, MATCH(B107, Paste_Here!A$2:A$600, 0))))), "Low Risk", IF(ISNUMBER(SEARCH("somerisk", LOWER(INDEX(Paste_Here!AJ$2:AJ$600, MATCH(B107, Paste_Here!A$2:A$600, 0))))), "Some Risk", IF(ISNUMBER(SEARCH("OT", LOWER(INDEX(Paste_Here!AJ$2:AJ$600, MATCH(B107, Paste_Here!A$2:A$600, 0))))), "On Track", "")))), ""), "")</f>
        <v/>
      </c>
      <c r="BD107" s="47"/>
      <c r="BE107" s="34" t="str">
        <f>IFERROR(IF(B107&lt;&gt;"", IF(AND(INDEX(Paste_Here!AK$2:AK$600, MATCH(B107, Paste_Here!A$2:A$600, 0))&lt;&gt;"", ISNUMBER(VALUE(INDEX(Paste_Here!AK$2:AK$600, MATCH(B107, Paste_Here!A$2:A$600, 0))))), INDEX(Paste_Here!AK$2:AK$600, MATCH(B107, Paste_Here!A$2:A$600, 0)), ""), ""), "")</f>
        <v/>
      </c>
      <c r="BF107" s="47"/>
      <c r="BG107" s="34" t="str" cm="1">
        <f t="array" aca="1" ref="BG107" ca="1">IFERROR(IF(B107&lt;&gt;"", IF(INDEX(Paste_Here!AE$2:AE$600, MATCH(B107, Paste_Here!A$2:A$600, 0))&lt;&gt;"", IF(LEFT(INDEX(Paste_Here!AE$2:AE$600, MATCH(B107, Paste_Here!A$2:A$600, 0)), 2)="EM", -1, 1) * VALUE(_xlfn.TEXTJOIN("", TRUE, IF(ISNUMBER(MID(INDEX(Paste_Here!AE$2:AE$600, MATCH(B107, Paste_Here!A$2:A$600, 0)), ROW(INDIRECT("1:"&amp;LEN(INDEX(Paste_Here!AE$2:AE$600, MATCH(B107, Paste_Here!A$2:A$600, 0))))), 1)*1), MID(INDEX(Paste_Here!AE$2:AE$600, MATCH(B107, Paste_Here!A$2:A$600, 0)), ROW(INDIRECT("1:"&amp;LEN(INDEX(Paste_Here!AE$2:AE$600, MATCH(B107, Paste_Here!A$2:A$600, 0))))), 1), ""))), ""), ""), "")</f>
        <v/>
      </c>
      <c r="BH107" s="47"/>
      <c r="BJ107" s="47"/>
      <c r="BK107" s="2" t="str">
        <f t="shared" si="8"/>
        <v/>
      </c>
      <c r="BL107" s="47"/>
      <c r="BM107" s="34" t="str">
        <f>IFERROR(IF(B107&lt;&gt;"", IF(AND(INDEX(Paste_Here!Z$2:Z$600, MATCH(B107, Paste_Here!A$2:A$600, 0))&lt;&gt;"", ISNUMBER(VALUE(INDEX(Paste_Here!Z$2:Z$600, MATCH(B107, Paste_Here!A$2:A$600, 0))))), INDEX(Paste_Here!Z$2:Z$600, MATCH(B107, Paste_Here!A$2:A$600, 0)), ""), ""), "")</f>
        <v/>
      </c>
      <c r="BN107" s="47"/>
      <c r="BO107" s="34" t="str">
        <f>IFERROR(IF(B107&lt;&gt;"", IF(ISNUMBER(SEARCH("highrisk", LOWER(INDEX(Paste_Here!AA$2:AA$600, MATCH(B107, Paste_Here!A$2:A$600, 0))))), "High Risk", IF(ISNUMBER(SEARCH("lowrisk", LOWER(INDEX(Paste_Here!AA$2:AA$600, MATCH(B107, Paste_Here!A$2:A$600, 0))))), "Low Risk", IF(ISNUMBER(SEARCH("somerisk", LOWER(INDEX(Paste_Here!AA$2:AA$600, MATCH(B107, Paste_Here!A$2:A$600, 0))))), "Some Risk", IF(ISNUMBER(SEARCH("OT", LOWER(INDEX(Paste_Here!AA$2:AA$600, MATCH(B107, Paste_Here!A$2:A$600, 0))))), "On Track", "")))), ""), "")</f>
        <v/>
      </c>
      <c r="BP107" s="47"/>
      <c r="BQ107" s="34" t="str">
        <f>IFERROR(IF(B107&lt;&gt;"", IF(AND(INDEX(Paste_Here!AC$2:AC$600, MATCH(B107, Paste_Here!A$2:A$600, 0))&lt;&gt;"", ISNUMBER(VALUE(INDEX(Paste_Here!AC$2:AC$600, MATCH(B107, Paste_Here!A$2:A$600, 0))))), INDEX(Paste_Here!AC$2:AC$600, MATCH(B107, Paste_Here!A$2:A$600, 0)), ""), ""), "")</f>
        <v/>
      </c>
      <c r="BR107" s="47"/>
      <c r="BS107" s="34" t="str">
        <f>IFERROR(IF(B107&lt;&gt;"", IF(ISNUMBER(SEARCH("highrisk", LOWER(INDEX(Paste_Here!AD$2:AD$600, MATCH(B107, Paste_Here!A$2:A$600, 0))))), "High Risk", IF(ISNUMBER(SEARCH("lowrisk", LOWER(INDEX(Paste_Here!AD$2:AD$600, MATCH(B107, Paste_Here!A$2:A$600, 0))))), "Low Risk", IF(ISNUMBER(SEARCH("somerisk", LOWER(INDEX(Paste_Here!AD$2:AD$600, MATCH(B107, Paste_Here!A$2:A$600, 0))))), "Some Risk", IF(ISNUMBER(SEARCH("OT", LOWER(INDEX(Paste_Here!AD$2:AD$600, MATCH(B107, Paste_Here!A$2:A$600, 0))))), "On Track", "")))), ""), "")</f>
        <v/>
      </c>
      <c r="BT107" s="47"/>
      <c r="BU107" s="34"/>
      <c r="BV107" s="47"/>
      <c r="BW107" s="34"/>
      <c r="BX107" s="47"/>
      <c r="BY107" s="34"/>
      <c r="BZ107" s="47"/>
      <c r="CA107" s="34"/>
      <c r="CB107" s="49"/>
      <c r="CE107" s="47"/>
      <c r="CF107" s="2"/>
      <c r="CG107" s="47"/>
      <c r="CH107" s="34"/>
      <c r="CI107" s="47"/>
      <c r="CJ107" s="34"/>
      <c r="CK107" s="47"/>
      <c r="CL107" s="34"/>
      <c r="CM107" s="47"/>
      <c r="CN107" s="34"/>
      <c r="CO107" s="47"/>
      <c r="CP107" s="34"/>
      <c r="CQ107" s="47"/>
      <c r="CR107" s="34"/>
      <c r="CS107" s="47"/>
      <c r="CT107" s="34"/>
      <c r="CU107" s="47"/>
      <c r="CV107" s="34"/>
      <c r="CW107" s="47"/>
      <c r="CZ107" s="47"/>
      <c r="DA107" s="2"/>
      <c r="DB107" s="47"/>
      <c r="DC107" s="34"/>
      <c r="DD107" s="47"/>
      <c r="DE107" s="34"/>
      <c r="DF107" s="47"/>
      <c r="DG107" s="34"/>
      <c r="DH107" s="47"/>
      <c r="DI107" s="34"/>
      <c r="DJ107" s="47"/>
      <c r="DK107" s="34"/>
      <c r="DL107" s="47"/>
      <c r="DM107" s="34"/>
      <c r="DN107" s="47"/>
      <c r="DO107" s="34"/>
      <c r="DP107" s="47"/>
      <c r="DQ107" s="34"/>
      <c r="DR107" s="47"/>
      <c r="DS107" s="4"/>
      <c r="DT107" s="47"/>
      <c r="DU107" s="47"/>
      <c r="DV107" s="2" t="str">
        <f t="shared" si="9"/>
        <v/>
      </c>
      <c r="DW107" s="47"/>
      <c r="DX107" s="2" t="str">
        <f>IFERROR(IF(B107&lt;&gt;"", IF(ISNUMBER(SEARCH("s", LOWER(INDEX(Paste_Here!M$2:M$600, MATCH(B107, Paste_Here!A$2:A$600, 0))))), "Yes", IF(INDEX(Paste_Here!M$2:M$600, MATCH(B107, Paste_Here!A$2:A$600, 0))&lt;&gt;"", "No", "")), ""), "")</f>
        <v/>
      </c>
      <c r="DY107" s="47"/>
      <c r="DZ107" s="2" t="str">
        <f>IFERROR(IF(B107&lt;&gt;"", IF(ISNUMBER(SEARCH("yes", LOWER(INDEX(Paste_Here!F$2:F$600, MATCH(B107, Paste_Here!A$2:A$600, 0))))), "Yes", IF(ISNUMBER(SEARCH("no", LOWER(INDEX(Paste_Here!F$2:F$600, MATCH(B107, Paste_Here!A$2:A$600, 0))))), "No", "")), ""), "")</f>
        <v/>
      </c>
      <c r="EA107" s="47"/>
      <c r="EB107" s="2" t="str">
        <f>IFERROR(IF(B107&lt;&gt;"", IF(ISNUMBER(SEARCH("english language learner", LOWER(INDEX(Paste_Here!C$2:C$600, MATCH(B107, Paste_Here!A$2:A$600, 0))))), "Yes", ""), ""), "")</f>
        <v/>
      </c>
      <c r="EC107" s="47"/>
      <c r="ED107" s="2" t="str">
        <f>IFERROR(IF(B107&lt;&gt;"", IF(OR(ISNUMBER(SEARCH("b", LOWER(INDEX(Paste_Here!K$2:K$600, MATCH(B107, Paste_Here!A$2:A$600, 0))))), ISNUMBER(SEARCH("h", LOWER(INDEX(Paste_Here!K$2:K$600, MATCH(B107, Paste_Here!A$2:A$600, 0))))), ISNUMBER(SEARCH("i", LOWER(INDEX(Paste_Here!K$2:K$600, MATCH(B107, Paste_Here!A$2:A$600, 0)))))), "Yes", IF(INDEX(Paste_Here!K$2:K$600, MATCH(B107, Paste_Here!A$2:A$600, 0))&lt;&gt;"", "No", "")), ""), "")</f>
        <v/>
      </c>
      <c r="EE107" s="47"/>
      <c r="EF107" s="34" t="str">
        <f>IFERROR(IF(B107&lt;&gt;"", IF(ISNUMBER(SEARCH("yes", LOWER(INDEX(Paste_Here!L$2:L$600, MATCH(B107, Paste_Here!A$2:A$600, 0))))), "Yes", IF(ISNUMBER(SEARCH("no", LOWER(INDEX(Paste_Here!L$2:L$600, MATCH(B107, Paste_Here!A$2:A$600, 0))))), "No", "")), ""), "")</f>
        <v/>
      </c>
      <c r="EG107" s="47"/>
      <c r="EH107" s="2" t="str">
        <f>IFERROR(IF(B107&lt;&gt;"", IF(ISNUMBER(SEARCH("transitional 2", LOWER(INDEX(Paste_Here!C$2:C$600, MATCH(B107, Paste_Here!A$2:A$600, 0))))), "T2", IF(ISNUMBER(SEARCH("transitional 1", LOWER(INDEX(Paste_Here!C$2:C$600, MATCH(B107, Paste_Here!A$2:A$600, 0))))), "T1", IF(ISNUMBER(SEARCH("waived ell services", LOWER(INDEX(Paste_Here!C$2:C$600, MATCH(B107, Paste_Here!A$2:A$600, 0))))), "W", ""))), ""), "")</f>
        <v/>
      </c>
      <c r="EI107" s="47"/>
      <c r="EJ107" s="2" t="str">
        <f>IFERROR(IF(B107&lt;&gt;"", IF(AND(INDEX(Paste_Here!AG$2:AG$600, MATCH(B107, Paste_Here!A$2:A$600, 0))&lt;&gt;"", ISNUMBER(VALUE(INDEX(Paste_Here!AG$2:AG$600, MATCH(B107, Paste_Here!A$2:A$600, 0))))), INDEX(Paste_Here!AG$2:AG$600, MATCH(B107, Paste_Here!A$2:A$600, 0)), ""), ""), "")</f>
        <v/>
      </c>
      <c r="EK107" s="47"/>
      <c r="EL107" s="2" t="str">
        <f>IFERROR(IF(B107&lt;&gt;"", IF(AND(INDEX(Paste_Here!AL$2:AL$600, MATCH(B107, Paste_Here!A$2:A$600, 0))&lt;&gt;"", ISNUMBER(VALUE(INDEX(Paste_Here!AL$2:AL$600, MATCH(B107, Paste_Here!A$2:A$600, 0))))), INDEX(Paste_Here!AL$2:AL$600, MATCH(B107, Paste_Here!A$2:A$600, 0)), ""), ""), "")</f>
        <v/>
      </c>
      <c r="EM107" s="47"/>
      <c r="FA107" s="4" t="str" cm="1">
        <f t="array" ref="FA107">IFERROR(INDEX(Paste_Here!$B$2:$B$600, MATCH(0, COUNTIF(FA$4:FA106, Paste_Here!$B$2:$B$600) + IF(Paste_Here!$B$2:$B$600="", 1, 0), 0)), "")</f>
        <v/>
      </c>
      <c r="FB107" s="4" t="str">
        <f>IF(FA107&lt;&gt;"", INDEX(Paste_Here!$A$2:$A$600, MATCH(FA107, Paste_Here!$B$2:$B$600, 0)), "")</f>
        <v/>
      </c>
      <c r="FC107" s="4" t="str">
        <f t="shared" si="10"/>
        <v/>
      </c>
      <c r="FD107" s="4" t="str" cm="1">
        <f t="array" ref="FD107">IFERROR(INDEX($FC$5:$FC$600, MATCH(SMALL(IF($FC$5:$FC$600&lt;&gt;"", COUNTIF($FC$5:$FC$600, "&lt;"&amp;$FC$5:$FC$600)+1), ROW()-ROW($FD$5)+1), COUNTIF($FC$5:$FC$600, "&lt;"&amp;$FC$5:$FC$600)+1, 0)), "")</f>
        <v/>
      </c>
      <c r="FF107" s="2" t="str">
        <f>IFERROR(IF(B107&lt;&gt;"", IF(AND(INDEX(Paste_Here!AH$2:AH$600, MATCH(B107, Paste_Here!A$2:A$600, 0))&lt;&gt;"", ISNUMBER(VALUE(INDEX(Paste_Here!AH$2:AH$600, MATCH(B107, Paste_Here!A$2:A$600, 0))))), INDEX(Paste_Here!AH$2:AH$600, MATCH(B107, Paste_Here!A$2:A$600, 0)), ""), ""), "")</f>
        <v/>
      </c>
      <c r="FG107" s="47"/>
      <c r="FH107" s="2" t="str">
        <f>IFERROR(IF(B107&lt;&gt;"", IF(AND(INDEX(Paste_Here!AM$2:AM$600, MATCH(B107, Paste_Here!A$2:A$600, 0))&lt;&gt;"", ISNUMBER(VALUE(INDEX(Paste_Here!AM$2:AM$600, MATCH(B107, Paste_Here!A$2:A$600, 0))))), INDEX(Paste_Here!AM$2:AM$600, MATCH(B107, Paste_Here!A$2:A$600, 0)), ""), ""), "")</f>
        <v/>
      </c>
      <c r="FI107" s="47"/>
      <c r="FJ107" s="47"/>
      <c r="FK107" s="2" t="str">
        <f t="shared" si="11"/>
        <v/>
      </c>
      <c r="FL107" s="47"/>
      <c r="FM107" s="2" t="str">
        <f>IFERROR(IF(B107&lt;&gt;"", IF(ISNUMBER(VALUE(INDEX(Paste_Here!H$2:H$600, MATCH(B107, Paste_Here!A$2:A$600, 0)))), IF(VALUE(INDEX(Paste_Here!H$2:H$600, MATCH(B107, Paste_Here!A$2:A$600, 0)))=0, "No", IF(AND(VALUE(INDEX(Paste_Here!H$2:H$600, MATCH(B107, Paste_Here!A$2:A$600, 0)))&gt;=1, VALUE(INDEX(Paste_Here!H$2:H$600, MATCH(B107, Paste_Here!A$2:A$600, 0)))&lt;=4), VALUE(INDEX(Paste_Here!H$2:H$600, MATCH(B107, Paste_Here!A$2:A$600, 0))), "")), ""), ""), "")</f>
        <v/>
      </c>
      <c r="FN107" s="47"/>
      <c r="FO107" s="34" t="str">
        <f>IFERROR(IF(B107&lt;&gt;"", IF(ISNUMBER(VALUE(INDEX(Paste_Here!I$2:I$600, MATCH(B107, Paste_Here!A$2:A$600, 0)))), IF(VALUE(INDEX(Paste_Here!I$2:I$600, MATCH(B107, Paste_Here!A$2:A$600, 0)))=0, "No", IF(AND(VALUE(INDEX(Paste_Here!I$2:I$600, MATCH(B107, Paste_Here!A$2:A$600, 0)))&gt;=1, VALUE(INDEX(Paste_Here!I$2:I$600, MATCH(B107, Paste_Here!A$2:A$600, 0)))&lt;=4), VALUE(INDEX(Paste_Here!I$2:I$600, MATCH(B107, Paste_Here!A$2:A$600, 0))), "")), ""), ""), "")</f>
        <v/>
      </c>
      <c r="FP107" s="47"/>
      <c r="FQ107" s="2"/>
      <c r="FR107" s="47"/>
      <c r="FS107" s="2"/>
      <c r="FT107" s="47"/>
      <c r="FU107" s="2"/>
      <c r="FV107" s="47"/>
      <c r="FW107" s="2"/>
      <c r="FX107" s="47"/>
      <c r="FY107" s="2"/>
      <c r="FZ107" s="47"/>
      <c r="GA107" s="2"/>
      <c r="GB107" s="47"/>
      <c r="GU107" s="2"/>
      <c r="GV107" s="47"/>
      <c r="GW107" s="2"/>
      <c r="GX107" s="47"/>
    </row>
    <row r="108" spans="1:206" ht="11.65">
      <c r="A108" s="47"/>
      <c r="B108" s="2" t="str">
        <f t="shared" si="6"/>
        <v/>
      </c>
      <c r="C108" s="47"/>
      <c r="D108" s="2" t="str">
        <f>IFERROR(IF(B108&lt;&gt;"", IF(COUNTIF(INDEX(Paste_Here!N$2:O$600, MATCH(B108, Paste_Here!A$2:A$600, 0), 0), "yes") &gt; 0, "No", IF(COUNTIF(INDEX(Paste_Here!N$2:O$600, MATCH(B108, Paste_Here!A$2:A$600, 0), 0), "no") &gt; 0, "Yes", "")), ""), "")</f>
        <v/>
      </c>
      <c r="E108" s="47"/>
      <c r="F108" s="84" t="str">
        <f>IFERROR(IF(B108&lt;&gt;"", IF(AND(INDEX(Paste_Here!P$2:P$600, MATCH(B108, Paste_Here!A$2:A$600, 0))&lt;&gt;"", ISNUMBER(VALUE(INDEX(Paste_Here!P$2:P$600, MATCH(B108, Paste_Here!A$2:A$600, 0))))), INDEX(Paste_Here!P$2:P$600, MATCH(B108, Paste_Here!A$2:A$600, 0)), ""), ""), "")</f>
        <v/>
      </c>
      <c r="G108" s="47"/>
      <c r="H108" s="2" t="str">
        <f>IFERROR(IF(B108&lt;&gt;"", IF(ISNUMBER(SEARCH("highrisk", LOWER(INDEX(Paste_Here!Q$2:Q$600, MATCH(B108, Paste_Here!A$2:A$600, 0))))), "High Risk", IF(ISNUMBER(SEARCH("lowrisk", LOWER(INDEX(Paste_Here!Q$2:Q$600, MATCH(B108, Paste_Here!A$2:A$600, 0))))), "Low Risk", IF(ISNUMBER(SEARCH("somerisk", LOWER(INDEX(Paste_Here!Q$2:Q$600, MATCH(B108, Paste_Here!A$2:A$600, 0))))), "Some Risk", ""))), ""), "")</f>
        <v/>
      </c>
      <c r="I108" s="47"/>
      <c r="J108" s="2"/>
      <c r="K108" s="47"/>
      <c r="L108" s="2"/>
      <c r="M108" s="47"/>
      <c r="N108" s="2"/>
      <c r="O108" s="47"/>
      <c r="P108" s="2" t="str">
        <f>IFERROR(IF(B108&lt;&gt;"", IF(AND(ISNUMBER(VALUE(INDEX(Paste_Here!R$2:R$600, MATCH(B108, Paste_Here!A$2:A$600, 0)))), INDEX(Paste_Here!R$2:R$600, MATCH(B108, Paste_Here!A$2:A$600, 0)) &lt;&gt; ""), VALUE(INDEX(Paste_Here!R$2:R$600, MATCH(B108, Paste_Here!A$2:A$600, 0))), ""), ""), "")</f>
        <v/>
      </c>
      <c r="Q108" s="47"/>
      <c r="R108" s="2"/>
      <c r="S108" s="47"/>
      <c r="W108" s="47"/>
      <c r="X108" s="2"/>
      <c r="Y108" s="47"/>
      <c r="Z108" s="2" t="str">
        <f>IFERROR(IF(B108&lt;&gt;"", IF(AND(INDEX(Paste_Here!S$2:S$600, MATCH(B108, Paste_Here!A$2:A$600, 0))&lt;&gt;"", ISNUMBER(VALUE(INDEX(Paste_Here!S$2:S$600, MATCH(B108, Paste_Here!A$2:A$600, 0))))), INDEX(Paste_Here!S$2:S$600, MATCH(B108, Paste_Here!A$2:A$600, 0)), ""), ""), "")</f>
        <v/>
      </c>
      <c r="AA108" s="47"/>
      <c r="AB108" s="2" t="str">
        <f>IFERROR(IF(B108&lt;&gt;"", IF(ISNUMBER(SEARCH("highrisk", LOWER(INDEX(Paste_Here!T$2:T$600, MATCH(B108, Paste_Here!A$2:A$600, 0))))), "High Risk", IF(ISNUMBER(SEARCH("lowrisk", LOWER(INDEX(Paste_Here!T$2:T$600, MATCH(B108, Paste_Here!A$2:A$600, 0))))), "Low Risk", IF(ISNUMBER(SEARCH("somerisk", LOWER(INDEX(Paste_Here!T$2:T$600, MATCH(B108, Paste_Here!A$2:A$600, 0))))), "Some Risk", IF(ISNUMBER(SEARCH("OT", LOWER(INDEX(Paste_Here!T$2:T$600, MATCH(B108, Paste_Here!A$2:A$600, 0))))), "On Track", "")))), ""), "")</f>
        <v/>
      </c>
      <c r="AC108" s="47"/>
      <c r="AD108" s="2"/>
      <c r="AE108" s="47"/>
      <c r="AF108" s="2"/>
      <c r="AG108" s="47"/>
      <c r="AH108" s="2"/>
      <c r="AI108" s="47"/>
      <c r="AJ108" s="2" t="str" cm="1">
        <f t="array" aca="1" ref="AJ108" ca="1">IFERROR(IF(ISNUMBER(SEARCH("BR", INDEX(Paste_Here!AB$2:AB$210, MATCH(B108, Paste_Here!A$2:A$210, 0)))), -1, 1) * VALUE(_xlfn.TEXTJOIN("", TRUE, IF(ISNUMBER(--MID(INDEX(Paste_Here!AB$2:AB$210, MATCH(B108, Paste_Here!A$2:A$210, 0)), ROW(INDIRECT("1:"&amp;LEN(INDEX(Paste_Here!AB$2:AB$210, MATCH(B108, Paste_Here!A$2:A$210, 0))))), 1)), MID(INDEX(Paste_Here!AB$2:AB$210, MATCH(B108, Paste_Here!A$2:A$210, 0)), ROW(INDIRECT("1:"&amp;LEN(INDEX(Paste_Here!AB$2:AB$210, MATCH(B108, Paste_Here!A$2:A$210, 0))))), 1), ""))), "")</f>
        <v/>
      </c>
      <c r="AK108" s="47"/>
      <c r="AL108" s="34" t="str">
        <f>IFERROR(IF(B108&lt;&gt;"", IF(AND(INDEX(Paste_Here!AF$2:AF$600, MATCH(B108, Paste_Here!A$2:A$600, 0))&lt;&gt;"", ISNUMBER(VALUE(INDEX(Paste_Here!AF$2:AF$600, MATCH(B108, Paste_Here!A$2:A$600, 0))))), INDEX(Paste_Here!AF$2:AF$600, MATCH(B108, Paste_Here!A$2:A$600, 0)), ""), ""), "")</f>
        <v/>
      </c>
      <c r="AM108" s="47"/>
      <c r="AN108" s="47"/>
      <c r="AO108" s="2" t="str">
        <f t="shared" si="7"/>
        <v/>
      </c>
      <c r="AP108" s="47"/>
      <c r="AQ108" s="34" t="str">
        <f>IFERROR(IF(B108&lt;&gt;"", IF(COUNTIF(INDEX(Paste_Here!X$2:Y$600, MATCH(B108, Paste_Here!A$2:A$600, 0), 0), "yes") &gt; 0, "No", IF(COUNTIF(INDEX(Paste_Here!X$2:Y$600, MATCH(B108, Paste_Here!A$2:A$600, 0), 0), "no") &gt; 0, "Yes", "")), ""), "")</f>
        <v/>
      </c>
      <c r="AR108" s="47"/>
      <c r="AS108" s="34" t="str">
        <f>IFERROR(IF(B108&lt;&gt;"", IF(AND(INDEX(Paste_Here!U$2:U$600, MATCH(B108, Paste_Here!A$2:A$600, 0))&lt;&gt;"", ISNUMBER(VALUE(INDEX(Paste_Here!U$2:U$600, MATCH(B108, Paste_Here!A$2:A$600, 0))))), INDEX(Paste_Here!U$2:U$600, MATCH(B108, Paste_Here!A$2:A$600, 0)), ""), ""), "")</f>
        <v/>
      </c>
      <c r="AT108" s="47"/>
      <c r="AU108" s="34" t="str">
        <f>IFERROR(IF(B108&lt;&gt;"", IF(ISNUMBER(SEARCH("highrisk", LOWER(INDEX(Paste_Here!V$2:V$600, MATCH(B108, Paste_Here!A$2:A$600, 0))))), "High Risk", IF(ISNUMBER(SEARCH("lowrisk", LOWER(INDEX(Paste_Here!V$2:V$600, MATCH(B108, Paste_Here!A$2:A$600, 0))))), "Low Risk", IF(ISNUMBER(SEARCH("somerisk", LOWER(INDEX(Paste_Here!V$2:V$600, MATCH(B108, Paste_Here!A$2:A$600, 0))))), "Some Risk", ""))), ""), "")</f>
        <v/>
      </c>
      <c r="AV108" s="47"/>
      <c r="AW108" s="34" t="str">
        <f>IFERROR(IF(B108&lt;&gt;"", IF(AND(ISNUMBER(VALUE(INDEX(Paste_Here!W$2:W$600, MATCH(B108, Paste_Here!A$2:A$600, 0)))), INDEX(Paste_Here!W$2:W$600, MATCH(B108, Paste_Here!A$2:A$600, 0)) &lt;&gt; ""), VALUE(INDEX(Paste_Here!W$2:W$600, MATCH(B108, Paste_Here!A$2:A$600, 0))), ""), ""), "")</f>
        <v/>
      </c>
      <c r="AX108" s="47"/>
      <c r="BA108" s="2" t="str">
        <f>IFERROR(IF(B108&lt;&gt;"", IF(AND(INDEX(Paste_Here!AI$2:AI$600, MATCH(B108, Paste_Here!A$2:A$600, 0))&lt;&gt;"", ISNUMBER(VALUE(INDEX(Paste_Here!AI$2:AI$600, MATCH(B108, Paste_Here!A$2:A$600, 0))))), INDEX(Paste_Here!AI$2:AI$600, MATCH(B108, Paste_Here!A$2:A$600, 0)), ""), ""), "")</f>
        <v/>
      </c>
      <c r="BB108" s="47"/>
      <c r="BC108" s="34" t="str">
        <f>IFERROR(IF(B108&lt;&gt;"", IF(ISNUMBER(SEARCH("highrisk", LOWER(INDEX(Paste_Here!AJ$2:AJ$600, MATCH(B108, Paste_Here!A$2:A$600, 0))))), "High Risk", IF(ISNUMBER(SEARCH("lowrisk", LOWER(INDEX(Paste_Here!AJ$2:AJ$600, MATCH(B108, Paste_Here!A$2:A$600, 0))))), "Low Risk", IF(ISNUMBER(SEARCH("somerisk", LOWER(INDEX(Paste_Here!AJ$2:AJ$600, MATCH(B108, Paste_Here!A$2:A$600, 0))))), "Some Risk", IF(ISNUMBER(SEARCH("OT", LOWER(INDEX(Paste_Here!AJ$2:AJ$600, MATCH(B108, Paste_Here!A$2:A$600, 0))))), "On Track", "")))), ""), "")</f>
        <v/>
      </c>
      <c r="BD108" s="47"/>
      <c r="BE108" s="34" t="str">
        <f>IFERROR(IF(B108&lt;&gt;"", IF(AND(INDEX(Paste_Here!AK$2:AK$600, MATCH(B108, Paste_Here!A$2:A$600, 0))&lt;&gt;"", ISNUMBER(VALUE(INDEX(Paste_Here!AK$2:AK$600, MATCH(B108, Paste_Here!A$2:A$600, 0))))), INDEX(Paste_Here!AK$2:AK$600, MATCH(B108, Paste_Here!A$2:A$600, 0)), ""), ""), "")</f>
        <v/>
      </c>
      <c r="BF108" s="47"/>
      <c r="BG108" s="34" t="str" cm="1">
        <f t="array" aca="1" ref="BG108" ca="1">IFERROR(IF(B108&lt;&gt;"", IF(INDEX(Paste_Here!AE$2:AE$600, MATCH(B108, Paste_Here!A$2:A$600, 0))&lt;&gt;"", IF(LEFT(INDEX(Paste_Here!AE$2:AE$600, MATCH(B108, Paste_Here!A$2:A$600, 0)), 2)="EM", -1, 1) * VALUE(_xlfn.TEXTJOIN("", TRUE, IF(ISNUMBER(MID(INDEX(Paste_Here!AE$2:AE$600, MATCH(B108, Paste_Here!A$2:A$600, 0)), ROW(INDIRECT("1:"&amp;LEN(INDEX(Paste_Here!AE$2:AE$600, MATCH(B108, Paste_Here!A$2:A$600, 0))))), 1)*1), MID(INDEX(Paste_Here!AE$2:AE$600, MATCH(B108, Paste_Here!A$2:A$600, 0)), ROW(INDIRECT("1:"&amp;LEN(INDEX(Paste_Here!AE$2:AE$600, MATCH(B108, Paste_Here!A$2:A$600, 0))))), 1), ""))), ""), ""), "")</f>
        <v/>
      </c>
      <c r="BH108" s="47"/>
      <c r="BJ108" s="47"/>
      <c r="BK108" s="2" t="str">
        <f t="shared" si="8"/>
        <v/>
      </c>
      <c r="BL108" s="47"/>
      <c r="BM108" s="34" t="str">
        <f>IFERROR(IF(B108&lt;&gt;"", IF(AND(INDEX(Paste_Here!Z$2:Z$600, MATCH(B108, Paste_Here!A$2:A$600, 0))&lt;&gt;"", ISNUMBER(VALUE(INDEX(Paste_Here!Z$2:Z$600, MATCH(B108, Paste_Here!A$2:A$600, 0))))), INDEX(Paste_Here!Z$2:Z$600, MATCH(B108, Paste_Here!A$2:A$600, 0)), ""), ""), "")</f>
        <v/>
      </c>
      <c r="BN108" s="47"/>
      <c r="BO108" s="34" t="str">
        <f>IFERROR(IF(B108&lt;&gt;"", IF(ISNUMBER(SEARCH("highrisk", LOWER(INDEX(Paste_Here!AA$2:AA$600, MATCH(B108, Paste_Here!A$2:A$600, 0))))), "High Risk", IF(ISNUMBER(SEARCH("lowrisk", LOWER(INDEX(Paste_Here!AA$2:AA$600, MATCH(B108, Paste_Here!A$2:A$600, 0))))), "Low Risk", IF(ISNUMBER(SEARCH("somerisk", LOWER(INDEX(Paste_Here!AA$2:AA$600, MATCH(B108, Paste_Here!A$2:A$600, 0))))), "Some Risk", IF(ISNUMBER(SEARCH("OT", LOWER(INDEX(Paste_Here!AA$2:AA$600, MATCH(B108, Paste_Here!A$2:A$600, 0))))), "On Track", "")))), ""), "")</f>
        <v/>
      </c>
      <c r="BP108" s="47"/>
      <c r="BQ108" s="34" t="str">
        <f>IFERROR(IF(B108&lt;&gt;"", IF(AND(INDEX(Paste_Here!AC$2:AC$600, MATCH(B108, Paste_Here!A$2:A$600, 0))&lt;&gt;"", ISNUMBER(VALUE(INDEX(Paste_Here!AC$2:AC$600, MATCH(B108, Paste_Here!A$2:A$600, 0))))), INDEX(Paste_Here!AC$2:AC$600, MATCH(B108, Paste_Here!A$2:A$600, 0)), ""), ""), "")</f>
        <v/>
      </c>
      <c r="BR108" s="47"/>
      <c r="BS108" s="34" t="str">
        <f>IFERROR(IF(B108&lt;&gt;"", IF(ISNUMBER(SEARCH("highrisk", LOWER(INDEX(Paste_Here!AD$2:AD$600, MATCH(B108, Paste_Here!A$2:A$600, 0))))), "High Risk", IF(ISNUMBER(SEARCH("lowrisk", LOWER(INDEX(Paste_Here!AD$2:AD$600, MATCH(B108, Paste_Here!A$2:A$600, 0))))), "Low Risk", IF(ISNUMBER(SEARCH("somerisk", LOWER(INDEX(Paste_Here!AD$2:AD$600, MATCH(B108, Paste_Here!A$2:A$600, 0))))), "Some Risk", IF(ISNUMBER(SEARCH("OT", LOWER(INDEX(Paste_Here!AD$2:AD$600, MATCH(B108, Paste_Here!A$2:A$600, 0))))), "On Track", "")))), ""), "")</f>
        <v/>
      </c>
      <c r="BT108" s="47"/>
      <c r="BU108" s="34"/>
      <c r="BV108" s="47"/>
      <c r="BW108" s="34"/>
      <c r="BX108" s="47"/>
      <c r="BY108" s="34"/>
      <c r="BZ108" s="47"/>
      <c r="CA108" s="34"/>
      <c r="CB108" s="49"/>
      <c r="CE108" s="47"/>
      <c r="CF108" s="2"/>
      <c r="CG108" s="47"/>
      <c r="CH108" s="34"/>
      <c r="CI108" s="47"/>
      <c r="CJ108" s="34"/>
      <c r="CK108" s="47"/>
      <c r="CL108" s="34"/>
      <c r="CM108" s="47"/>
      <c r="CN108" s="34"/>
      <c r="CO108" s="47"/>
      <c r="CP108" s="34"/>
      <c r="CQ108" s="47"/>
      <c r="CR108" s="34"/>
      <c r="CS108" s="47"/>
      <c r="CT108" s="34"/>
      <c r="CU108" s="47"/>
      <c r="CV108" s="34"/>
      <c r="CW108" s="47"/>
      <c r="CZ108" s="47"/>
      <c r="DA108" s="2"/>
      <c r="DB108" s="47"/>
      <c r="DC108" s="34"/>
      <c r="DD108" s="47"/>
      <c r="DE108" s="34"/>
      <c r="DF108" s="47"/>
      <c r="DG108" s="34"/>
      <c r="DH108" s="47"/>
      <c r="DI108" s="34"/>
      <c r="DJ108" s="47"/>
      <c r="DK108" s="34"/>
      <c r="DL108" s="47"/>
      <c r="DM108" s="34"/>
      <c r="DN108" s="47"/>
      <c r="DO108" s="34"/>
      <c r="DP108" s="47"/>
      <c r="DQ108" s="34"/>
      <c r="DR108" s="47"/>
      <c r="DS108" s="4"/>
      <c r="DT108" s="47"/>
      <c r="DU108" s="47"/>
      <c r="DV108" s="2" t="str">
        <f t="shared" si="9"/>
        <v/>
      </c>
      <c r="DW108" s="47"/>
      <c r="DX108" s="2" t="str">
        <f>IFERROR(IF(B108&lt;&gt;"", IF(ISNUMBER(SEARCH("s", LOWER(INDEX(Paste_Here!M$2:M$600, MATCH(B108, Paste_Here!A$2:A$600, 0))))), "Yes", IF(INDEX(Paste_Here!M$2:M$600, MATCH(B108, Paste_Here!A$2:A$600, 0))&lt;&gt;"", "No", "")), ""), "")</f>
        <v/>
      </c>
      <c r="DY108" s="47"/>
      <c r="DZ108" s="2" t="str">
        <f>IFERROR(IF(B108&lt;&gt;"", IF(ISNUMBER(SEARCH("yes", LOWER(INDEX(Paste_Here!F$2:F$600, MATCH(B108, Paste_Here!A$2:A$600, 0))))), "Yes", IF(ISNUMBER(SEARCH("no", LOWER(INDEX(Paste_Here!F$2:F$600, MATCH(B108, Paste_Here!A$2:A$600, 0))))), "No", "")), ""), "")</f>
        <v/>
      </c>
      <c r="EA108" s="47"/>
      <c r="EB108" s="2" t="str">
        <f>IFERROR(IF(B108&lt;&gt;"", IF(ISNUMBER(SEARCH("english language learner", LOWER(INDEX(Paste_Here!C$2:C$600, MATCH(B108, Paste_Here!A$2:A$600, 0))))), "Yes", ""), ""), "")</f>
        <v/>
      </c>
      <c r="EC108" s="47"/>
      <c r="ED108" s="2" t="str">
        <f>IFERROR(IF(B108&lt;&gt;"", IF(OR(ISNUMBER(SEARCH("b", LOWER(INDEX(Paste_Here!K$2:K$600, MATCH(B108, Paste_Here!A$2:A$600, 0))))), ISNUMBER(SEARCH("h", LOWER(INDEX(Paste_Here!K$2:K$600, MATCH(B108, Paste_Here!A$2:A$600, 0))))), ISNUMBER(SEARCH("i", LOWER(INDEX(Paste_Here!K$2:K$600, MATCH(B108, Paste_Here!A$2:A$600, 0)))))), "Yes", IF(INDEX(Paste_Here!K$2:K$600, MATCH(B108, Paste_Here!A$2:A$600, 0))&lt;&gt;"", "No", "")), ""), "")</f>
        <v/>
      </c>
      <c r="EE108" s="47"/>
      <c r="EF108" s="34" t="str">
        <f>IFERROR(IF(B108&lt;&gt;"", IF(ISNUMBER(SEARCH("yes", LOWER(INDEX(Paste_Here!L$2:L$600, MATCH(B108, Paste_Here!A$2:A$600, 0))))), "Yes", IF(ISNUMBER(SEARCH("no", LOWER(INDEX(Paste_Here!L$2:L$600, MATCH(B108, Paste_Here!A$2:A$600, 0))))), "No", "")), ""), "")</f>
        <v/>
      </c>
      <c r="EG108" s="47"/>
      <c r="EH108" s="2" t="str">
        <f>IFERROR(IF(B108&lt;&gt;"", IF(ISNUMBER(SEARCH("transitional 2", LOWER(INDEX(Paste_Here!C$2:C$600, MATCH(B108, Paste_Here!A$2:A$600, 0))))), "T2", IF(ISNUMBER(SEARCH("transitional 1", LOWER(INDEX(Paste_Here!C$2:C$600, MATCH(B108, Paste_Here!A$2:A$600, 0))))), "T1", IF(ISNUMBER(SEARCH("waived ell services", LOWER(INDEX(Paste_Here!C$2:C$600, MATCH(B108, Paste_Here!A$2:A$600, 0))))), "W", ""))), ""), "")</f>
        <v/>
      </c>
      <c r="EI108" s="47"/>
      <c r="EJ108" s="2" t="str">
        <f>IFERROR(IF(B108&lt;&gt;"", IF(AND(INDEX(Paste_Here!AG$2:AG$600, MATCH(B108, Paste_Here!A$2:A$600, 0))&lt;&gt;"", ISNUMBER(VALUE(INDEX(Paste_Here!AG$2:AG$600, MATCH(B108, Paste_Here!A$2:A$600, 0))))), INDEX(Paste_Here!AG$2:AG$600, MATCH(B108, Paste_Here!A$2:A$600, 0)), ""), ""), "")</f>
        <v/>
      </c>
      <c r="EK108" s="47"/>
      <c r="EL108" s="2" t="str">
        <f>IFERROR(IF(B108&lt;&gt;"", IF(AND(INDEX(Paste_Here!AL$2:AL$600, MATCH(B108, Paste_Here!A$2:A$600, 0))&lt;&gt;"", ISNUMBER(VALUE(INDEX(Paste_Here!AL$2:AL$600, MATCH(B108, Paste_Here!A$2:A$600, 0))))), INDEX(Paste_Here!AL$2:AL$600, MATCH(B108, Paste_Here!A$2:A$600, 0)), ""), ""), "")</f>
        <v/>
      </c>
      <c r="EM108" s="47"/>
      <c r="FA108" s="4" t="str" cm="1">
        <f t="array" ref="FA108">IFERROR(INDEX(Paste_Here!$B$2:$B$600, MATCH(0, COUNTIF(FA$4:FA107, Paste_Here!$B$2:$B$600) + IF(Paste_Here!$B$2:$B$600="", 1, 0), 0)), "")</f>
        <v/>
      </c>
      <c r="FB108" s="4" t="str">
        <f>IF(FA108&lt;&gt;"", INDEX(Paste_Here!$A$2:$A$600, MATCH(FA108, Paste_Here!$B$2:$B$600, 0)), "")</f>
        <v/>
      </c>
      <c r="FC108" s="4" t="str">
        <f t="shared" si="10"/>
        <v/>
      </c>
      <c r="FD108" s="4" t="str" cm="1">
        <f t="array" ref="FD108">IFERROR(INDEX($FC$5:$FC$600, MATCH(SMALL(IF($FC$5:$FC$600&lt;&gt;"", COUNTIF($FC$5:$FC$600, "&lt;"&amp;$FC$5:$FC$600)+1), ROW()-ROW($FD$5)+1), COUNTIF($FC$5:$FC$600, "&lt;"&amp;$FC$5:$FC$600)+1, 0)), "")</f>
        <v/>
      </c>
      <c r="FF108" s="2" t="str">
        <f>IFERROR(IF(B108&lt;&gt;"", IF(AND(INDEX(Paste_Here!AH$2:AH$600, MATCH(B108, Paste_Here!A$2:A$600, 0))&lt;&gt;"", ISNUMBER(VALUE(INDEX(Paste_Here!AH$2:AH$600, MATCH(B108, Paste_Here!A$2:A$600, 0))))), INDEX(Paste_Here!AH$2:AH$600, MATCH(B108, Paste_Here!A$2:A$600, 0)), ""), ""), "")</f>
        <v/>
      </c>
      <c r="FG108" s="47"/>
      <c r="FH108" s="2" t="str">
        <f>IFERROR(IF(B108&lt;&gt;"", IF(AND(INDEX(Paste_Here!AM$2:AM$600, MATCH(B108, Paste_Here!A$2:A$600, 0))&lt;&gt;"", ISNUMBER(VALUE(INDEX(Paste_Here!AM$2:AM$600, MATCH(B108, Paste_Here!A$2:A$600, 0))))), INDEX(Paste_Here!AM$2:AM$600, MATCH(B108, Paste_Here!A$2:A$600, 0)), ""), ""), "")</f>
        <v/>
      </c>
      <c r="FI108" s="47"/>
      <c r="FJ108" s="47"/>
      <c r="FK108" s="2" t="str">
        <f t="shared" si="11"/>
        <v/>
      </c>
      <c r="FL108" s="47"/>
      <c r="FM108" s="2" t="str">
        <f>IFERROR(IF(B108&lt;&gt;"", IF(ISNUMBER(VALUE(INDEX(Paste_Here!H$2:H$600, MATCH(B108, Paste_Here!A$2:A$600, 0)))), IF(VALUE(INDEX(Paste_Here!H$2:H$600, MATCH(B108, Paste_Here!A$2:A$600, 0)))=0, "No", IF(AND(VALUE(INDEX(Paste_Here!H$2:H$600, MATCH(B108, Paste_Here!A$2:A$600, 0)))&gt;=1, VALUE(INDEX(Paste_Here!H$2:H$600, MATCH(B108, Paste_Here!A$2:A$600, 0)))&lt;=4), VALUE(INDEX(Paste_Here!H$2:H$600, MATCH(B108, Paste_Here!A$2:A$600, 0))), "")), ""), ""), "")</f>
        <v/>
      </c>
      <c r="FN108" s="47"/>
      <c r="FO108" s="34" t="str">
        <f>IFERROR(IF(B108&lt;&gt;"", IF(ISNUMBER(VALUE(INDEX(Paste_Here!I$2:I$600, MATCH(B108, Paste_Here!A$2:A$600, 0)))), IF(VALUE(INDEX(Paste_Here!I$2:I$600, MATCH(B108, Paste_Here!A$2:A$600, 0)))=0, "No", IF(AND(VALUE(INDEX(Paste_Here!I$2:I$600, MATCH(B108, Paste_Here!A$2:A$600, 0)))&gt;=1, VALUE(INDEX(Paste_Here!I$2:I$600, MATCH(B108, Paste_Here!A$2:A$600, 0)))&lt;=4), VALUE(INDEX(Paste_Here!I$2:I$600, MATCH(B108, Paste_Here!A$2:A$600, 0))), "")), ""), ""), "")</f>
        <v/>
      </c>
      <c r="FP108" s="47"/>
      <c r="FQ108" s="2"/>
      <c r="FR108" s="47"/>
      <c r="FS108" s="2"/>
      <c r="FT108" s="47"/>
      <c r="FU108" s="2"/>
      <c r="FV108" s="47"/>
      <c r="FW108" s="2"/>
      <c r="FX108" s="47"/>
      <c r="FY108" s="2"/>
      <c r="FZ108" s="47"/>
      <c r="GA108" s="2"/>
      <c r="GB108" s="47"/>
      <c r="GU108" s="2"/>
      <c r="GV108" s="47"/>
      <c r="GW108" s="2"/>
      <c r="GX108" s="47"/>
    </row>
    <row r="109" spans="1:206" ht="11.65">
      <c r="A109" s="47"/>
      <c r="B109" s="2" t="str">
        <f t="shared" si="6"/>
        <v/>
      </c>
      <c r="C109" s="47"/>
      <c r="D109" s="2" t="str">
        <f>IFERROR(IF(B109&lt;&gt;"", IF(COUNTIF(INDEX(Paste_Here!N$2:O$600, MATCH(B109, Paste_Here!A$2:A$600, 0), 0), "yes") &gt; 0, "No", IF(COUNTIF(INDEX(Paste_Here!N$2:O$600, MATCH(B109, Paste_Here!A$2:A$600, 0), 0), "no") &gt; 0, "Yes", "")), ""), "")</f>
        <v/>
      </c>
      <c r="E109" s="47"/>
      <c r="F109" s="84" t="str">
        <f>IFERROR(IF(B109&lt;&gt;"", IF(AND(INDEX(Paste_Here!P$2:P$600, MATCH(B109, Paste_Here!A$2:A$600, 0))&lt;&gt;"", ISNUMBER(VALUE(INDEX(Paste_Here!P$2:P$600, MATCH(B109, Paste_Here!A$2:A$600, 0))))), INDEX(Paste_Here!P$2:P$600, MATCH(B109, Paste_Here!A$2:A$600, 0)), ""), ""), "")</f>
        <v/>
      </c>
      <c r="G109" s="47"/>
      <c r="H109" s="2" t="str">
        <f>IFERROR(IF(B109&lt;&gt;"", IF(ISNUMBER(SEARCH("highrisk", LOWER(INDEX(Paste_Here!Q$2:Q$600, MATCH(B109, Paste_Here!A$2:A$600, 0))))), "High Risk", IF(ISNUMBER(SEARCH("lowrisk", LOWER(INDEX(Paste_Here!Q$2:Q$600, MATCH(B109, Paste_Here!A$2:A$600, 0))))), "Low Risk", IF(ISNUMBER(SEARCH("somerisk", LOWER(INDEX(Paste_Here!Q$2:Q$600, MATCH(B109, Paste_Here!A$2:A$600, 0))))), "Some Risk", ""))), ""), "")</f>
        <v/>
      </c>
      <c r="I109" s="47"/>
      <c r="J109" s="2"/>
      <c r="K109" s="47"/>
      <c r="L109" s="2"/>
      <c r="M109" s="47"/>
      <c r="N109" s="2"/>
      <c r="O109" s="47"/>
      <c r="P109" s="2" t="str">
        <f>IFERROR(IF(B109&lt;&gt;"", IF(AND(ISNUMBER(VALUE(INDEX(Paste_Here!R$2:R$600, MATCH(B109, Paste_Here!A$2:A$600, 0)))), INDEX(Paste_Here!R$2:R$600, MATCH(B109, Paste_Here!A$2:A$600, 0)) &lt;&gt; ""), VALUE(INDEX(Paste_Here!R$2:R$600, MATCH(B109, Paste_Here!A$2:A$600, 0))), ""), ""), "")</f>
        <v/>
      </c>
      <c r="Q109" s="47"/>
      <c r="R109" s="2"/>
      <c r="S109" s="47"/>
      <c r="W109" s="47"/>
      <c r="X109" s="2"/>
      <c r="Y109" s="47"/>
      <c r="Z109" s="2" t="str">
        <f>IFERROR(IF(B109&lt;&gt;"", IF(AND(INDEX(Paste_Here!S$2:S$600, MATCH(B109, Paste_Here!A$2:A$600, 0))&lt;&gt;"", ISNUMBER(VALUE(INDEX(Paste_Here!S$2:S$600, MATCH(B109, Paste_Here!A$2:A$600, 0))))), INDEX(Paste_Here!S$2:S$600, MATCH(B109, Paste_Here!A$2:A$600, 0)), ""), ""), "")</f>
        <v/>
      </c>
      <c r="AA109" s="47"/>
      <c r="AB109" s="2" t="str">
        <f>IFERROR(IF(B109&lt;&gt;"", IF(ISNUMBER(SEARCH("highrisk", LOWER(INDEX(Paste_Here!T$2:T$600, MATCH(B109, Paste_Here!A$2:A$600, 0))))), "High Risk", IF(ISNUMBER(SEARCH("lowrisk", LOWER(INDEX(Paste_Here!T$2:T$600, MATCH(B109, Paste_Here!A$2:A$600, 0))))), "Low Risk", IF(ISNUMBER(SEARCH("somerisk", LOWER(INDEX(Paste_Here!T$2:T$600, MATCH(B109, Paste_Here!A$2:A$600, 0))))), "Some Risk", IF(ISNUMBER(SEARCH("OT", LOWER(INDEX(Paste_Here!T$2:T$600, MATCH(B109, Paste_Here!A$2:A$600, 0))))), "On Track", "")))), ""), "")</f>
        <v/>
      </c>
      <c r="AC109" s="47"/>
      <c r="AD109" s="2"/>
      <c r="AE109" s="47"/>
      <c r="AF109" s="2"/>
      <c r="AG109" s="47"/>
      <c r="AH109" s="2"/>
      <c r="AI109" s="47"/>
      <c r="AJ109" s="2" t="str" cm="1">
        <f t="array" aca="1" ref="AJ109" ca="1">IFERROR(IF(ISNUMBER(SEARCH("BR", INDEX(Paste_Here!AB$2:AB$210, MATCH(B109, Paste_Here!A$2:A$210, 0)))), -1, 1) * VALUE(_xlfn.TEXTJOIN("", TRUE, IF(ISNUMBER(--MID(INDEX(Paste_Here!AB$2:AB$210, MATCH(B109, Paste_Here!A$2:A$210, 0)), ROW(INDIRECT("1:"&amp;LEN(INDEX(Paste_Here!AB$2:AB$210, MATCH(B109, Paste_Here!A$2:A$210, 0))))), 1)), MID(INDEX(Paste_Here!AB$2:AB$210, MATCH(B109, Paste_Here!A$2:A$210, 0)), ROW(INDIRECT("1:"&amp;LEN(INDEX(Paste_Here!AB$2:AB$210, MATCH(B109, Paste_Here!A$2:A$210, 0))))), 1), ""))), "")</f>
        <v/>
      </c>
      <c r="AK109" s="47"/>
      <c r="AL109" s="34" t="str">
        <f>IFERROR(IF(B109&lt;&gt;"", IF(AND(INDEX(Paste_Here!AF$2:AF$600, MATCH(B109, Paste_Here!A$2:A$600, 0))&lt;&gt;"", ISNUMBER(VALUE(INDEX(Paste_Here!AF$2:AF$600, MATCH(B109, Paste_Here!A$2:A$600, 0))))), INDEX(Paste_Here!AF$2:AF$600, MATCH(B109, Paste_Here!A$2:A$600, 0)), ""), ""), "")</f>
        <v/>
      </c>
      <c r="AM109" s="47"/>
      <c r="AN109" s="47"/>
      <c r="AO109" s="2" t="str">
        <f t="shared" si="7"/>
        <v/>
      </c>
      <c r="AP109" s="47"/>
      <c r="AQ109" s="34" t="str">
        <f>IFERROR(IF(B109&lt;&gt;"", IF(COUNTIF(INDEX(Paste_Here!X$2:Y$600, MATCH(B109, Paste_Here!A$2:A$600, 0), 0), "yes") &gt; 0, "No", IF(COUNTIF(INDEX(Paste_Here!X$2:Y$600, MATCH(B109, Paste_Here!A$2:A$600, 0), 0), "no") &gt; 0, "Yes", "")), ""), "")</f>
        <v/>
      </c>
      <c r="AR109" s="47"/>
      <c r="AS109" s="34" t="str">
        <f>IFERROR(IF(B109&lt;&gt;"", IF(AND(INDEX(Paste_Here!U$2:U$600, MATCH(B109, Paste_Here!A$2:A$600, 0))&lt;&gt;"", ISNUMBER(VALUE(INDEX(Paste_Here!U$2:U$600, MATCH(B109, Paste_Here!A$2:A$600, 0))))), INDEX(Paste_Here!U$2:U$600, MATCH(B109, Paste_Here!A$2:A$600, 0)), ""), ""), "")</f>
        <v/>
      </c>
      <c r="AT109" s="47"/>
      <c r="AU109" s="34" t="str">
        <f>IFERROR(IF(B109&lt;&gt;"", IF(ISNUMBER(SEARCH("highrisk", LOWER(INDEX(Paste_Here!V$2:V$600, MATCH(B109, Paste_Here!A$2:A$600, 0))))), "High Risk", IF(ISNUMBER(SEARCH("lowrisk", LOWER(INDEX(Paste_Here!V$2:V$600, MATCH(B109, Paste_Here!A$2:A$600, 0))))), "Low Risk", IF(ISNUMBER(SEARCH("somerisk", LOWER(INDEX(Paste_Here!V$2:V$600, MATCH(B109, Paste_Here!A$2:A$600, 0))))), "Some Risk", ""))), ""), "")</f>
        <v/>
      </c>
      <c r="AV109" s="47"/>
      <c r="AW109" s="34" t="str">
        <f>IFERROR(IF(B109&lt;&gt;"", IF(AND(ISNUMBER(VALUE(INDEX(Paste_Here!W$2:W$600, MATCH(B109, Paste_Here!A$2:A$600, 0)))), INDEX(Paste_Here!W$2:W$600, MATCH(B109, Paste_Here!A$2:A$600, 0)) &lt;&gt; ""), VALUE(INDEX(Paste_Here!W$2:W$600, MATCH(B109, Paste_Here!A$2:A$600, 0))), ""), ""), "")</f>
        <v/>
      </c>
      <c r="AX109" s="47"/>
      <c r="BA109" s="2" t="str">
        <f>IFERROR(IF(B109&lt;&gt;"", IF(AND(INDEX(Paste_Here!AI$2:AI$600, MATCH(B109, Paste_Here!A$2:A$600, 0))&lt;&gt;"", ISNUMBER(VALUE(INDEX(Paste_Here!AI$2:AI$600, MATCH(B109, Paste_Here!A$2:A$600, 0))))), INDEX(Paste_Here!AI$2:AI$600, MATCH(B109, Paste_Here!A$2:A$600, 0)), ""), ""), "")</f>
        <v/>
      </c>
      <c r="BB109" s="47"/>
      <c r="BC109" s="34" t="str">
        <f>IFERROR(IF(B109&lt;&gt;"", IF(ISNUMBER(SEARCH("highrisk", LOWER(INDEX(Paste_Here!AJ$2:AJ$600, MATCH(B109, Paste_Here!A$2:A$600, 0))))), "High Risk", IF(ISNUMBER(SEARCH("lowrisk", LOWER(INDEX(Paste_Here!AJ$2:AJ$600, MATCH(B109, Paste_Here!A$2:A$600, 0))))), "Low Risk", IF(ISNUMBER(SEARCH("somerisk", LOWER(INDEX(Paste_Here!AJ$2:AJ$600, MATCH(B109, Paste_Here!A$2:A$600, 0))))), "Some Risk", IF(ISNUMBER(SEARCH("OT", LOWER(INDEX(Paste_Here!AJ$2:AJ$600, MATCH(B109, Paste_Here!A$2:A$600, 0))))), "On Track", "")))), ""), "")</f>
        <v/>
      </c>
      <c r="BD109" s="47"/>
      <c r="BE109" s="34" t="str">
        <f>IFERROR(IF(B109&lt;&gt;"", IF(AND(INDEX(Paste_Here!AK$2:AK$600, MATCH(B109, Paste_Here!A$2:A$600, 0))&lt;&gt;"", ISNUMBER(VALUE(INDEX(Paste_Here!AK$2:AK$600, MATCH(B109, Paste_Here!A$2:A$600, 0))))), INDEX(Paste_Here!AK$2:AK$600, MATCH(B109, Paste_Here!A$2:A$600, 0)), ""), ""), "")</f>
        <v/>
      </c>
      <c r="BF109" s="47"/>
      <c r="BG109" s="34" t="str" cm="1">
        <f t="array" aca="1" ref="BG109" ca="1">IFERROR(IF(B109&lt;&gt;"", IF(INDEX(Paste_Here!AE$2:AE$600, MATCH(B109, Paste_Here!A$2:A$600, 0))&lt;&gt;"", IF(LEFT(INDEX(Paste_Here!AE$2:AE$600, MATCH(B109, Paste_Here!A$2:A$600, 0)), 2)="EM", -1, 1) * VALUE(_xlfn.TEXTJOIN("", TRUE, IF(ISNUMBER(MID(INDEX(Paste_Here!AE$2:AE$600, MATCH(B109, Paste_Here!A$2:A$600, 0)), ROW(INDIRECT("1:"&amp;LEN(INDEX(Paste_Here!AE$2:AE$600, MATCH(B109, Paste_Here!A$2:A$600, 0))))), 1)*1), MID(INDEX(Paste_Here!AE$2:AE$600, MATCH(B109, Paste_Here!A$2:A$600, 0)), ROW(INDIRECT("1:"&amp;LEN(INDEX(Paste_Here!AE$2:AE$600, MATCH(B109, Paste_Here!A$2:A$600, 0))))), 1), ""))), ""), ""), "")</f>
        <v/>
      </c>
      <c r="BH109" s="47"/>
      <c r="BJ109" s="47"/>
      <c r="BK109" s="2" t="str">
        <f t="shared" si="8"/>
        <v/>
      </c>
      <c r="BL109" s="47"/>
      <c r="BM109" s="34" t="str">
        <f>IFERROR(IF(B109&lt;&gt;"", IF(AND(INDEX(Paste_Here!Z$2:Z$600, MATCH(B109, Paste_Here!A$2:A$600, 0))&lt;&gt;"", ISNUMBER(VALUE(INDEX(Paste_Here!Z$2:Z$600, MATCH(B109, Paste_Here!A$2:A$600, 0))))), INDEX(Paste_Here!Z$2:Z$600, MATCH(B109, Paste_Here!A$2:A$600, 0)), ""), ""), "")</f>
        <v/>
      </c>
      <c r="BN109" s="47"/>
      <c r="BO109" s="34" t="str">
        <f>IFERROR(IF(B109&lt;&gt;"", IF(ISNUMBER(SEARCH("highrisk", LOWER(INDEX(Paste_Here!AA$2:AA$600, MATCH(B109, Paste_Here!A$2:A$600, 0))))), "High Risk", IF(ISNUMBER(SEARCH("lowrisk", LOWER(INDEX(Paste_Here!AA$2:AA$600, MATCH(B109, Paste_Here!A$2:A$600, 0))))), "Low Risk", IF(ISNUMBER(SEARCH("somerisk", LOWER(INDEX(Paste_Here!AA$2:AA$600, MATCH(B109, Paste_Here!A$2:A$600, 0))))), "Some Risk", IF(ISNUMBER(SEARCH("OT", LOWER(INDEX(Paste_Here!AA$2:AA$600, MATCH(B109, Paste_Here!A$2:A$600, 0))))), "On Track", "")))), ""), "")</f>
        <v/>
      </c>
      <c r="BP109" s="47"/>
      <c r="BQ109" s="34" t="str">
        <f>IFERROR(IF(B109&lt;&gt;"", IF(AND(INDEX(Paste_Here!AC$2:AC$600, MATCH(B109, Paste_Here!A$2:A$600, 0))&lt;&gt;"", ISNUMBER(VALUE(INDEX(Paste_Here!AC$2:AC$600, MATCH(B109, Paste_Here!A$2:A$600, 0))))), INDEX(Paste_Here!AC$2:AC$600, MATCH(B109, Paste_Here!A$2:A$600, 0)), ""), ""), "")</f>
        <v/>
      </c>
      <c r="BR109" s="47"/>
      <c r="BS109" s="34" t="str">
        <f>IFERROR(IF(B109&lt;&gt;"", IF(ISNUMBER(SEARCH("highrisk", LOWER(INDEX(Paste_Here!AD$2:AD$600, MATCH(B109, Paste_Here!A$2:A$600, 0))))), "High Risk", IF(ISNUMBER(SEARCH("lowrisk", LOWER(INDEX(Paste_Here!AD$2:AD$600, MATCH(B109, Paste_Here!A$2:A$600, 0))))), "Low Risk", IF(ISNUMBER(SEARCH("somerisk", LOWER(INDEX(Paste_Here!AD$2:AD$600, MATCH(B109, Paste_Here!A$2:A$600, 0))))), "Some Risk", IF(ISNUMBER(SEARCH("OT", LOWER(INDEX(Paste_Here!AD$2:AD$600, MATCH(B109, Paste_Here!A$2:A$600, 0))))), "On Track", "")))), ""), "")</f>
        <v/>
      </c>
      <c r="BT109" s="47"/>
      <c r="BU109" s="34"/>
      <c r="BV109" s="47"/>
      <c r="BW109" s="34"/>
      <c r="BX109" s="47"/>
      <c r="BY109" s="34"/>
      <c r="BZ109" s="47"/>
      <c r="CA109" s="34"/>
      <c r="CB109" s="49"/>
      <c r="CE109" s="47"/>
      <c r="CF109" s="2"/>
      <c r="CG109" s="47"/>
      <c r="CH109" s="34"/>
      <c r="CI109" s="47"/>
      <c r="CJ109" s="34"/>
      <c r="CK109" s="47"/>
      <c r="CL109" s="34"/>
      <c r="CM109" s="47"/>
      <c r="CN109" s="34"/>
      <c r="CO109" s="47"/>
      <c r="CP109" s="34"/>
      <c r="CQ109" s="47"/>
      <c r="CR109" s="34"/>
      <c r="CS109" s="47"/>
      <c r="CT109" s="34"/>
      <c r="CU109" s="47"/>
      <c r="CV109" s="34"/>
      <c r="CW109" s="47"/>
      <c r="CZ109" s="47"/>
      <c r="DA109" s="2"/>
      <c r="DB109" s="47"/>
      <c r="DC109" s="34"/>
      <c r="DD109" s="47"/>
      <c r="DE109" s="34"/>
      <c r="DF109" s="47"/>
      <c r="DG109" s="34"/>
      <c r="DH109" s="47"/>
      <c r="DI109" s="34"/>
      <c r="DJ109" s="47"/>
      <c r="DK109" s="34"/>
      <c r="DL109" s="47"/>
      <c r="DM109" s="34"/>
      <c r="DN109" s="47"/>
      <c r="DO109" s="34"/>
      <c r="DP109" s="47"/>
      <c r="DQ109" s="34"/>
      <c r="DR109" s="47"/>
      <c r="DS109" s="4"/>
      <c r="DT109" s="47"/>
      <c r="DU109" s="47"/>
      <c r="DV109" s="2" t="str">
        <f t="shared" si="9"/>
        <v/>
      </c>
      <c r="DW109" s="47"/>
      <c r="DX109" s="2" t="str">
        <f>IFERROR(IF(B109&lt;&gt;"", IF(ISNUMBER(SEARCH("s", LOWER(INDEX(Paste_Here!M$2:M$600, MATCH(B109, Paste_Here!A$2:A$600, 0))))), "Yes", IF(INDEX(Paste_Here!M$2:M$600, MATCH(B109, Paste_Here!A$2:A$600, 0))&lt;&gt;"", "No", "")), ""), "")</f>
        <v/>
      </c>
      <c r="DY109" s="47"/>
      <c r="DZ109" s="2" t="str">
        <f>IFERROR(IF(B109&lt;&gt;"", IF(ISNUMBER(SEARCH("yes", LOWER(INDEX(Paste_Here!F$2:F$600, MATCH(B109, Paste_Here!A$2:A$600, 0))))), "Yes", IF(ISNUMBER(SEARCH("no", LOWER(INDEX(Paste_Here!F$2:F$600, MATCH(B109, Paste_Here!A$2:A$600, 0))))), "No", "")), ""), "")</f>
        <v/>
      </c>
      <c r="EA109" s="47"/>
      <c r="EB109" s="2" t="str">
        <f>IFERROR(IF(B109&lt;&gt;"", IF(ISNUMBER(SEARCH("english language learner", LOWER(INDEX(Paste_Here!C$2:C$600, MATCH(B109, Paste_Here!A$2:A$600, 0))))), "Yes", ""), ""), "")</f>
        <v/>
      </c>
      <c r="EC109" s="47"/>
      <c r="ED109" s="2" t="str">
        <f>IFERROR(IF(B109&lt;&gt;"", IF(OR(ISNUMBER(SEARCH("b", LOWER(INDEX(Paste_Here!K$2:K$600, MATCH(B109, Paste_Here!A$2:A$600, 0))))), ISNUMBER(SEARCH("h", LOWER(INDEX(Paste_Here!K$2:K$600, MATCH(B109, Paste_Here!A$2:A$600, 0))))), ISNUMBER(SEARCH("i", LOWER(INDEX(Paste_Here!K$2:K$600, MATCH(B109, Paste_Here!A$2:A$600, 0)))))), "Yes", IF(INDEX(Paste_Here!K$2:K$600, MATCH(B109, Paste_Here!A$2:A$600, 0))&lt;&gt;"", "No", "")), ""), "")</f>
        <v/>
      </c>
      <c r="EE109" s="47"/>
      <c r="EF109" s="34" t="str">
        <f>IFERROR(IF(B109&lt;&gt;"", IF(ISNUMBER(SEARCH("yes", LOWER(INDEX(Paste_Here!L$2:L$600, MATCH(B109, Paste_Here!A$2:A$600, 0))))), "Yes", IF(ISNUMBER(SEARCH("no", LOWER(INDEX(Paste_Here!L$2:L$600, MATCH(B109, Paste_Here!A$2:A$600, 0))))), "No", "")), ""), "")</f>
        <v/>
      </c>
      <c r="EG109" s="47"/>
      <c r="EH109" s="2" t="str">
        <f>IFERROR(IF(B109&lt;&gt;"", IF(ISNUMBER(SEARCH("transitional 2", LOWER(INDEX(Paste_Here!C$2:C$600, MATCH(B109, Paste_Here!A$2:A$600, 0))))), "T2", IF(ISNUMBER(SEARCH("transitional 1", LOWER(INDEX(Paste_Here!C$2:C$600, MATCH(B109, Paste_Here!A$2:A$600, 0))))), "T1", IF(ISNUMBER(SEARCH("waived ell services", LOWER(INDEX(Paste_Here!C$2:C$600, MATCH(B109, Paste_Here!A$2:A$600, 0))))), "W", ""))), ""), "")</f>
        <v/>
      </c>
      <c r="EI109" s="47"/>
      <c r="EJ109" s="2" t="str">
        <f>IFERROR(IF(B109&lt;&gt;"", IF(AND(INDEX(Paste_Here!AG$2:AG$600, MATCH(B109, Paste_Here!A$2:A$600, 0))&lt;&gt;"", ISNUMBER(VALUE(INDEX(Paste_Here!AG$2:AG$600, MATCH(B109, Paste_Here!A$2:A$600, 0))))), INDEX(Paste_Here!AG$2:AG$600, MATCH(B109, Paste_Here!A$2:A$600, 0)), ""), ""), "")</f>
        <v/>
      </c>
      <c r="EK109" s="47"/>
      <c r="EL109" s="2" t="str">
        <f>IFERROR(IF(B109&lt;&gt;"", IF(AND(INDEX(Paste_Here!AL$2:AL$600, MATCH(B109, Paste_Here!A$2:A$600, 0))&lt;&gt;"", ISNUMBER(VALUE(INDEX(Paste_Here!AL$2:AL$600, MATCH(B109, Paste_Here!A$2:A$600, 0))))), INDEX(Paste_Here!AL$2:AL$600, MATCH(B109, Paste_Here!A$2:A$600, 0)), ""), ""), "")</f>
        <v/>
      </c>
      <c r="EM109" s="47"/>
      <c r="FA109" s="4" t="str" cm="1">
        <f t="array" ref="FA109">IFERROR(INDEX(Paste_Here!$B$2:$B$600, MATCH(0, COUNTIF(FA$4:FA108, Paste_Here!$B$2:$B$600) + IF(Paste_Here!$B$2:$B$600="", 1, 0), 0)), "")</f>
        <v/>
      </c>
      <c r="FB109" s="4" t="str">
        <f>IF(FA109&lt;&gt;"", INDEX(Paste_Here!$A$2:$A$600, MATCH(FA109, Paste_Here!$B$2:$B$600, 0)), "")</f>
        <v/>
      </c>
      <c r="FC109" s="4" t="str">
        <f t="shared" si="10"/>
        <v/>
      </c>
      <c r="FD109" s="4" t="str" cm="1">
        <f t="array" ref="FD109">IFERROR(INDEX($FC$5:$FC$600, MATCH(SMALL(IF($FC$5:$FC$600&lt;&gt;"", COUNTIF($FC$5:$FC$600, "&lt;"&amp;$FC$5:$FC$600)+1), ROW()-ROW($FD$5)+1), COUNTIF($FC$5:$FC$600, "&lt;"&amp;$FC$5:$FC$600)+1, 0)), "")</f>
        <v/>
      </c>
      <c r="FF109" s="2" t="str">
        <f>IFERROR(IF(B109&lt;&gt;"", IF(AND(INDEX(Paste_Here!AH$2:AH$600, MATCH(B109, Paste_Here!A$2:A$600, 0))&lt;&gt;"", ISNUMBER(VALUE(INDEX(Paste_Here!AH$2:AH$600, MATCH(B109, Paste_Here!A$2:A$600, 0))))), INDEX(Paste_Here!AH$2:AH$600, MATCH(B109, Paste_Here!A$2:A$600, 0)), ""), ""), "")</f>
        <v/>
      </c>
      <c r="FG109" s="47"/>
      <c r="FH109" s="2" t="str">
        <f>IFERROR(IF(B109&lt;&gt;"", IF(AND(INDEX(Paste_Here!AM$2:AM$600, MATCH(B109, Paste_Here!A$2:A$600, 0))&lt;&gt;"", ISNUMBER(VALUE(INDEX(Paste_Here!AM$2:AM$600, MATCH(B109, Paste_Here!A$2:A$600, 0))))), INDEX(Paste_Here!AM$2:AM$600, MATCH(B109, Paste_Here!A$2:A$600, 0)), ""), ""), "")</f>
        <v/>
      </c>
      <c r="FI109" s="47"/>
      <c r="FJ109" s="47"/>
      <c r="FK109" s="2" t="str">
        <f t="shared" si="11"/>
        <v/>
      </c>
      <c r="FL109" s="47"/>
      <c r="FM109" s="2" t="str">
        <f>IFERROR(IF(B109&lt;&gt;"", IF(ISNUMBER(VALUE(INDEX(Paste_Here!H$2:H$600, MATCH(B109, Paste_Here!A$2:A$600, 0)))), IF(VALUE(INDEX(Paste_Here!H$2:H$600, MATCH(B109, Paste_Here!A$2:A$600, 0)))=0, "No", IF(AND(VALUE(INDEX(Paste_Here!H$2:H$600, MATCH(B109, Paste_Here!A$2:A$600, 0)))&gt;=1, VALUE(INDEX(Paste_Here!H$2:H$600, MATCH(B109, Paste_Here!A$2:A$600, 0)))&lt;=4), VALUE(INDEX(Paste_Here!H$2:H$600, MATCH(B109, Paste_Here!A$2:A$600, 0))), "")), ""), ""), "")</f>
        <v/>
      </c>
      <c r="FN109" s="47"/>
      <c r="FO109" s="34" t="str">
        <f>IFERROR(IF(B109&lt;&gt;"", IF(ISNUMBER(VALUE(INDEX(Paste_Here!I$2:I$600, MATCH(B109, Paste_Here!A$2:A$600, 0)))), IF(VALUE(INDEX(Paste_Here!I$2:I$600, MATCH(B109, Paste_Here!A$2:A$600, 0)))=0, "No", IF(AND(VALUE(INDEX(Paste_Here!I$2:I$600, MATCH(B109, Paste_Here!A$2:A$600, 0)))&gt;=1, VALUE(INDEX(Paste_Here!I$2:I$600, MATCH(B109, Paste_Here!A$2:A$600, 0)))&lt;=4), VALUE(INDEX(Paste_Here!I$2:I$600, MATCH(B109, Paste_Here!A$2:A$600, 0))), "")), ""), ""), "")</f>
        <v/>
      </c>
      <c r="FP109" s="47"/>
      <c r="FQ109" s="2"/>
      <c r="FR109" s="47"/>
      <c r="FS109" s="2"/>
      <c r="FT109" s="47"/>
      <c r="FU109" s="2"/>
      <c r="FV109" s="47"/>
      <c r="FW109" s="2"/>
      <c r="FX109" s="47"/>
      <c r="FY109" s="2"/>
      <c r="FZ109" s="47"/>
      <c r="GA109" s="2"/>
      <c r="GB109" s="47"/>
      <c r="GU109" s="2"/>
      <c r="GV109" s="47"/>
      <c r="GW109" s="2"/>
      <c r="GX109" s="47"/>
    </row>
    <row r="110" spans="1:206" ht="11.65">
      <c r="A110" s="47"/>
      <c r="B110" s="2" t="str">
        <f t="shared" si="6"/>
        <v/>
      </c>
      <c r="C110" s="47"/>
      <c r="D110" s="2" t="str">
        <f>IFERROR(IF(B110&lt;&gt;"", IF(COUNTIF(INDEX(Paste_Here!N$2:O$600, MATCH(B110, Paste_Here!A$2:A$600, 0), 0), "yes") &gt; 0, "No", IF(COUNTIF(INDEX(Paste_Here!N$2:O$600, MATCH(B110, Paste_Here!A$2:A$600, 0), 0), "no") &gt; 0, "Yes", "")), ""), "")</f>
        <v/>
      </c>
      <c r="E110" s="47"/>
      <c r="F110" s="84" t="str">
        <f>IFERROR(IF(B110&lt;&gt;"", IF(AND(INDEX(Paste_Here!P$2:P$600, MATCH(B110, Paste_Here!A$2:A$600, 0))&lt;&gt;"", ISNUMBER(VALUE(INDEX(Paste_Here!P$2:P$600, MATCH(B110, Paste_Here!A$2:A$600, 0))))), INDEX(Paste_Here!P$2:P$600, MATCH(B110, Paste_Here!A$2:A$600, 0)), ""), ""), "")</f>
        <v/>
      </c>
      <c r="G110" s="47"/>
      <c r="H110" s="2" t="str">
        <f>IFERROR(IF(B110&lt;&gt;"", IF(ISNUMBER(SEARCH("highrisk", LOWER(INDEX(Paste_Here!Q$2:Q$600, MATCH(B110, Paste_Here!A$2:A$600, 0))))), "High Risk", IF(ISNUMBER(SEARCH("lowrisk", LOWER(INDEX(Paste_Here!Q$2:Q$600, MATCH(B110, Paste_Here!A$2:A$600, 0))))), "Low Risk", IF(ISNUMBER(SEARCH("somerisk", LOWER(INDEX(Paste_Here!Q$2:Q$600, MATCH(B110, Paste_Here!A$2:A$600, 0))))), "Some Risk", ""))), ""), "")</f>
        <v/>
      </c>
      <c r="I110" s="47"/>
      <c r="J110" s="2"/>
      <c r="K110" s="47"/>
      <c r="L110" s="2"/>
      <c r="M110" s="47"/>
      <c r="N110" s="2"/>
      <c r="O110" s="47"/>
      <c r="P110" s="2" t="str">
        <f>IFERROR(IF(B110&lt;&gt;"", IF(AND(ISNUMBER(VALUE(INDEX(Paste_Here!R$2:R$600, MATCH(B110, Paste_Here!A$2:A$600, 0)))), INDEX(Paste_Here!R$2:R$600, MATCH(B110, Paste_Here!A$2:A$600, 0)) &lt;&gt; ""), VALUE(INDEX(Paste_Here!R$2:R$600, MATCH(B110, Paste_Here!A$2:A$600, 0))), ""), ""), "")</f>
        <v/>
      </c>
      <c r="Q110" s="47"/>
      <c r="R110" s="2"/>
      <c r="S110" s="47"/>
      <c r="W110" s="47"/>
      <c r="X110" s="2"/>
      <c r="Y110" s="47"/>
      <c r="Z110" s="2" t="str">
        <f>IFERROR(IF(B110&lt;&gt;"", IF(AND(INDEX(Paste_Here!S$2:S$600, MATCH(B110, Paste_Here!A$2:A$600, 0))&lt;&gt;"", ISNUMBER(VALUE(INDEX(Paste_Here!S$2:S$600, MATCH(B110, Paste_Here!A$2:A$600, 0))))), INDEX(Paste_Here!S$2:S$600, MATCH(B110, Paste_Here!A$2:A$600, 0)), ""), ""), "")</f>
        <v/>
      </c>
      <c r="AA110" s="47"/>
      <c r="AB110" s="2" t="str">
        <f>IFERROR(IF(B110&lt;&gt;"", IF(ISNUMBER(SEARCH("highrisk", LOWER(INDEX(Paste_Here!T$2:T$600, MATCH(B110, Paste_Here!A$2:A$600, 0))))), "High Risk", IF(ISNUMBER(SEARCH("lowrisk", LOWER(INDEX(Paste_Here!T$2:T$600, MATCH(B110, Paste_Here!A$2:A$600, 0))))), "Low Risk", IF(ISNUMBER(SEARCH("somerisk", LOWER(INDEX(Paste_Here!T$2:T$600, MATCH(B110, Paste_Here!A$2:A$600, 0))))), "Some Risk", IF(ISNUMBER(SEARCH("OT", LOWER(INDEX(Paste_Here!T$2:T$600, MATCH(B110, Paste_Here!A$2:A$600, 0))))), "On Track", "")))), ""), "")</f>
        <v/>
      </c>
      <c r="AC110" s="47"/>
      <c r="AD110" s="2"/>
      <c r="AE110" s="47"/>
      <c r="AF110" s="2"/>
      <c r="AG110" s="47"/>
      <c r="AH110" s="2"/>
      <c r="AI110" s="47"/>
      <c r="AJ110" s="2" t="str" cm="1">
        <f t="array" aca="1" ref="AJ110" ca="1">IFERROR(IF(ISNUMBER(SEARCH("BR", INDEX(Paste_Here!AB$2:AB$210, MATCH(B110, Paste_Here!A$2:A$210, 0)))), -1, 1) * VALUE(_xlfn.TEXTJOIN("", TRUE, IF(ISNUMBER(--MID(INDEX(Paste_Here!AB$2:AB$210, MATCH(B110, Paste_Here!A$2:A$210, 0)), ROW(INDIRECT("1:"&amp;LEN(INDEX(Paste_Here!AB$2:AB$210, MATCH(B110, Paste_Here!A$2:A$210, 0))))), 1)), MID(INDEX(Paste_Here!AB$2:AB$210, MATCH(B110, Paste_Here!A$2:A$210, 0)), ROW(INDIRECT("1:"&amp;LEN(INDEX(Paste_Here!AB$2:AB$210, MATCH(B110, Paste_Here!A$2:A$210, 0))))), 1), ""))), "")</f>
        <v/>
      </c>
      <c r="AK110" s="47"/>
      <c r="AL110" s="34" t="str">
        <f>IFERROR(IF(B110&lt;&gt;"", IF(AND(INDEX(Paste_Here!AF$2:AF$600, MATCH(B110, Paste_Here!A$2:A$600, 0))&lt;&gt;"", ISNUMBER(VALUE(INDEX(Paste_Here!AF$2:AF$600, MATCH(B110, Paste_Here!A$2:A$600, 0))))), INDEX(Paste_Here!AF$2:AF$600, MATCH(B110, Paste_Here!A$2:A$600, 0)), ""), ""), "")</f>
        <v/>
      </c>
      <c r="AM110" s="47"/>
      <c r="AN110" s="47"/>
      <c r="AO110" s="2" t="str">
        <f t="shared" si="7"/>
        <v/>
      </c>
      <c r="AP110" s="47"/>
      <c r="AQ110" s="34" t="str">
        <f>IFERROR(IF(B110&lt;&gt;"", IF(COUNTIF(INDEX(Paste_Here!X$2:Y$600, MATCH(B110, Paste_Here!A$2:A$600, 0), 0), "yes") &gt; 0, "No", IF(COUNTIF(INDEX(Paste_Here!X$2:Y$600, MATCH(B110, Paste_Here!A$2:A$600, 0), 0), "no") &gt; 0, "Yes", "")), ""), "")</f>
        <v/>
      </c>
      <c r="AR110" s="47"/>
      <c r="AS110" s="34" t="str">
        <f>IFERROR(IF(B110&lt;&gt;"", IF(AND(INDEX(Paste_Here!U$2:U$600, MATCH(B110, Paste_Here!A$2:A$600, 0))&lt;&gt;"", ISNUMBER(VALUE(INDEX(Paste_Here!U$2:U$600, MATCH(B110, Paste_Here!A$2:A$600, 0))))), INDEX(Paste_Here!U$2:U$600, MATCH(B110, Paste_Here!A$2:A$600, 0)), ""), ""), "")</f>
        <v/>
      </c>
      <c r="AT110" s="47"/>
      <c r="AU110" s="34" t="str">
        <f>IFERROR(IF(B110&lt;&gt;"", IF(ISNUMBER(SEARCH("highrisk", LOWER(INDEX(Paste_Here!V$2:V$600, MATCH(B110, Paste_Here!A$2:A$600, 0))))), "High Risk", IF(ISNUMBER(SEARCH("lowrisk", LOWER(INDEX(Paste_Here!V$2:V$600, MATCH(B110, Paste_Here!A$2:A$600, 0))))), "Low Risk", IF(ISNUMBER(SEARCH("somerisk", LOWER(INDEX(Paste_Here!V$2:V$600, MATCH(B110, Paste_Here!A$2:A$600, 0))))), "Some Risk", ""))), ""), "")</f>
        <v/>
      </c>
      <c r="AV110" s="47"/>
      <c r="AW110" s="34" t="str">
        <f>IFERROR(IF(B110&lt;&gt;"", IF(AND(ISNUMBER(VALUE(INDEX(Paste_Here!W$2:W$600, MATCH(B110, Paste_Here!A$2:A$600, 0)))), INDEX(Paste_Here!W$2:W$600, MATCH(B110, Paste_Here!A$2:A$600, 0)) &lt;&gt; ""), VALUE(INDEX(Paste_Here!W$2:W$600, MATCH(B110, Paste_Here!A$2:A$600, 0))), ""), ""), "")</f>
        <v/>
      </c>
      <c r="AX110" s="47"/>
      <c r="BA110" s="2" t="str">
        <f>IFERROR(IF(B110&lt;&gt;"", IF(AND(INDEX(Paste_Here!AI$2:AI$600, MATCH(B110, Paste_Here!A$2:A$600, 0))&lt;&gt;"", ISNUMBER(VALUE(INDEX(Paste_Here!AI$2:AI$600, MATCH(B110, Paste_Here!A$2:A$600, 0))))), INDEX(Paste_Here!AI$2:AI$600, MATCH(B110, Paste_Here!A$2:A$600, 0)), ""), ""), "")</f>
        <v/>
      </c>
      <c r="BB110" s="47"/>
      <c r="BC110" s="34" t="str">
        <f>IFERROR(IF(B110&lt;&gt;"", IF(ISNUMBER(SEARCH("highrisk", LOWER(INDEX(Paste_Here!AJ$2:AJ$600, MATCH(B110, Paste_Here!A$2:A$600, 0))))), "High Risk", IF(ISNUMBER(SEARCH("lowrisk", LOWER(INDEX(Paste_Here!AJ$2:AJ$600, MATCH(B110, Paste_Here!A$2:A$600, 0))))), "Low Risk", IF(ISNUMBER(SEARCH("somerisk", LOWER(INDEX(Paste_Here!AJ$2:AJ$600, MATCH(B110, Paste_Here!A$2:A$600, 0))))), "Some Risk", IF(ISNUMBER(SEARCH("OT", LOWER(INDEX(Paste_Here!AJ$2:AJ$600, MATCH(B110, Paste_Here!A$2:A$600, 0))))), "On Track", "")))), ""), "")</f>
        <v/>
      </c>
      <c r="BD110" s="47"/>
      <c r="BE110" s="34" t="str">
        <f>IFERROR(IF(B110&lt;&gt;"", IF(AND(INDEX(Paste_Here!AK$2:AK$600, MATCH(B110, Paste_Here!A$2:A$600, 0))&lt;&gt;"", ISNUMBER(VALUE(INDEX(Paste_Here!AK$2:AK$600, MATCH(B110, Paste_Here!A$2:A$600, 0))))), INDEX(Paste_Here!AK$2:AK$600, MATCH(B110, Paste_Here!A$2:A$600, 0)), ""), ""), "")</f>
        <v/>
      </c>
      <c r="BF110" s="47"/>
      <c r="BG110" s="34" t="str" cm="1">
        <f t="array" aca="1" ref="BG110" ca="1">IFERROR(IF(B110&lt;&gt;"", IF(INDEX(Paste_Here!AE$2:AE$600, MATCH(B110, Paste_Here!A$2:A$600, 0))&lt;&gt;"", IF(LEFT(INDEX(Paste_Here!AE$2:AE$600, MATCH(B110, Paste_Here!A$2:A$600, 0)), 2)="EM", -1, 1) * VALUE(_xlfn.TEXTJOIN("", TRUE, IF(ISNUMBER(MID(INDEX(Paste_Here!AE$2:AE$600, MATCH(B110, Paste_Here!A$2:A$600, 0)), ROW(INDIRECT("1:"&amp;LEN(INDEX(Paste_Here!AE$2:AE$600, MATCH(B110, Paste_Here!A$2:A$600, 0))))), 1)*1), MID(INDEX(Paste_Here!AE$2:AE$600, MATCH(B110, Paste_Here!A$2:A$600, 0)), ROW(INDIRECT("1:"&amp;LEN(INDEX(Paste_Here!AE$2:AE$600, MATCH(B110, Paste_Here!A$2:A$600, 0))))), 1), ""))), ""), ""), "")</f>
        <v/>
      </c>
      <c r="BH110" s="47"/>
      <c r="BJ110" s="47"/>
      <c r="BK110" s="2" t="str">
        <f t="shared" si="8"/>
        <v/>
      </c>
      <c r="BL110" s="47"/>
      <c r="BM110" s="34" t="str">
        <f>IFERROR(IF(B110&lt;&gt;"", IF(AND(INDEX(Paste_Here!Z$2:Z$600, MATCH(B110, Paste_Here!A$2:A$600, 0))&lt;&gt;"", ISNUMBER(VALUE(INDEX(Paste_Here!Z$2:Z$600, MATCH(B110, Paste_Here!A$2:A$600, 0))))), INDEX(Paste_Here!Z$2:Z$600, MATCH(B110, Paste_Here!A$2:A$600, 0)), ""), ""), "")</f>
        <v/>
      </c>
      <c r="BN110" s="47"/>
      <c r="BO110" s="34" t="str">
        <f>IFERROR(IF(B110&lt;&gt;"", IF(ISNUMBER(SEARCH("highrisk", LOWER(INDEX(Paste_Here!AA$2:AA$600, MATCH(B110, Paste_Here!A$2:A$600, 0))))), "High Risk", IF(ISNUMBER(SEARCH("lowrisk", LOWER(INDEX(Paste_Here!AA$2:AA$600, MATCH(B110, Paste_Here!A$2:A$600, 0))))), "Low Risk", IF(ISNUMBER(SEARCH("somerisk", LOWER(INDEX(Paste_Here!AA$2:AA$600, MATCH(B110, Paste_Here!A$2:A$600, 0))))), "Some Risk", IF(ISNUMBER(SEARCH("OT", LOWER(INDEX(Paste_Here!AA$2:AA$600, MATCH(B110, Paste_Here!A$2:A$600, 0))))), "On Track", "")))), ""), "")</f>
        <v/>
      </c>
      <c r="BP110" s="47"/>
      <c r="BQ110" s="34" t="str">
        <f>IFERROR(IF(B110&lt;&gt;"", IF(AND(INDEX(Paste_Here!AC$2:AC$600, MATCH(B110, Paste_Here!A$2:A$600, 0))&lt;&gt;"", ISNUMBER(VALUE(INDEX(Paste_Here!AC$2:AC$600, MATCH(B110, Paste_Here!A$2:A$600, 0))))), INDEX(Paste_Here!AC$2:AC$600, MATCH(B110, Paste_Here!A$2:A$600, 0)), ""), ""), "")</f>
        <v/>
      </c>
      <c r="BR110" s="47"/>
      <c r="BS110" s="34" t="str">
        <f>IFERROR(IF(B110&lt;&gt;"", IF(ISNUMBER(SEARCH("highrisk", LOWER(INDEX(Paste_Here!AD$2:AD$600, MATCH(B110, Paste_Here!A$2:A$600, 0))))), "High Risk", IF(ISNUMBER(SEARCH("lowrisk", LOWER(INDEX(Paste_Here!AD$2:AD$600, MATCH(B110, Paste_Here!A$2:A$600, 0))))), "Low Risk", IF(ISNUMBER(SEARCH("somerisk", LOWER(INDEX(Paste_Here!AD$2:AD$600, MATCH(B110, Paste_Here!A$2:A$600, 0))))), "Some Risk", IF(ISNUMBER(SEARCH("OT", LOWER(INDEX(Paste_Here!AD$2:AD$600, MATCH(B110, Paste_Here!A$2:A$600, 0))))), "On Track", "")))), ""), "")</f>
        <v/>
      </c>
      <c r="BT110" s="47"/>
      <c r="BU110" s="34"/>
      <c r="BV110" s="47"/>
      <c r="BW110" s="34"/>
      <c r="BX110" s="47"/>
      <c r="BY110" s="34"/>
      <c r="BZ110" s="47"/>
      <c r="CA110" s="34"/>
      <c r="CB110" s="49"/>
      <c r="CE110" s="47"/>
      <c r="CF110" s="2"/>
      <c r="CG110" s="47"/>
      <c r="CH110" s="34"/>
      <c r="CI110" s="47"/>
      <c r="CJ110" s="34"/>
      <c r="CK110" s="47"/>
      <c r="CL110" s="34"/>
      <c r="CM110" s="47"/>
      <c r="CN110" s="34"/>
      <c r="CO110" s="47"/>
      <c r="CP110" s="34"/>
      <c r="CQ110" s="47"/>
      <c r="CR110" s="34"/>
      <c r="CS110" s="47"/>
      <c r="CT110" s="34"/>
      <c r="CU110" s="47"/>
      <c r="CV110" s="34"/>
      <c r="CW110" s="47"/>
      <c r="CZ110" s="47"/>
      <c r="DA110" s="2"/>
      <c r="DB110" s="47"/>
      <c r="DC110" s="34"/>
      <c r="DD110" s="47"/>
      <c r="DE110" s="34"/>
      <c r="DF110" s="47"/>
      <c r="DG110" s="34"/>
      <c r="DH110" s="47"/>
      <c r="DI110" s="34"/>
      <c r="DJ110" s="47"/>
      <c r="DK110" s="34"/>
      <c r="DL110" s="47"/>
      <c r="DM110" s="34"/>
      <c r="DN110" s="47"/>
      <c r="DO110" s="34"/>
      <c r="DP110" s="47"/>
      <c r="DQ110" s="34"/>
      <c r="DR110" s="47"/>
      <c r="DS110" s="4"/>
      <c r="DT110" s="47"/>
      <c r="DU110" s="47"/>
      <c r="DV110" s="2" t="str">
        <f t="shared" si="9"/>
        <v/>
      </c>
      <c r="DW110" s="47"/>
      <c r="DX110" s="2" t="str">
        <f>IFERROR(IF(B110&lt;&gt;"", IF(ISNUMBER(SEARCH("s", LOWER(INDEX(Paste_Here!M$2:M$600, MATCH(B110, Paste_Here!A$2:A$600, 0))))), "Yes", IF(INDEX(Paste_Here!M$2:M$600, MATCH(B110, Paste_Here!A$2:A$600, 0))&lt;&gt;"", "No", "")), ""), "")</f>
        <v/>
      </c>
      <c r="DY110" s="47"/>
      <c r="DZ110" s="2" t="str">
        <f>IFERROR(IF(B110&lt;&gt;"", IF(ISNUMBER(SEARCH("yes", LOWER(INDEX(Paste_Here!F$2:F$600, MATCH(B110, Paste_Here!A$2:A$600, 0))))), "Yes", IF(ISNUMBER(SEARCH("no", LOWER(INDEX(Paste_Here!F$2:F$600, MATCH(B110, Paste_Here!A$2:A$600, 0))))), "No", "")), ""), "")</f>
        <v/>
      </c>
      <c r="EA110" s="47"/>
      <c r="EB110" s="2" t="str">
        <f>IFERROR(IF(B110&lt;&gt;"", IF(ISNUMBER(SEARCH("english language learner", LOWER(INDEX(Paste_Here!C$2:C$600, MATCH(B110, Paste_Here!A$2:A$600, 0))))), "Yes", ""), ""), "")</f>
        <v/>
      </c>
      <c r="EC110" s="47"/>
      <c r="ED110" s="2" t="str">
        <f>IFERROR(IF(B110&lt;&gt;"", IF(OR(ISNUMBER(SEARCH("b", LOWER(INDEX(Paste_Here!K$2:K$600, MATCH(B110, Paste_Here!A$2:A$600, 0))))), ISNUMBER(SEARCH("h", LOWER(INDEX(Paste_Here!K$2:K$600, MATCH(B110, Paste_Here!A$2:A$600, 0))))), ISNUMBER(SEARCH("i", LOWER(INDEX(Paste_Here!K$2:K$600, MATCH(B110, Paste_Here!A$2:A$600, 0)))))), "Yes", IF(INDEX(Paste_Here!K$2:K$600, MATCH(B110, Paste_Here!A$2:A$600, 0))&lt;&gt;"", "No", "")), ""), "")</f>
        <v/>
      </c>
      <c r="EE110" s="47"/>
      <c r="EF110" s="34" t="str">
        <f>IFERROR(IF(B110&lt;&gt;"", IF(ISNUMBER(SEARCH("yes", LOWER(INDEX(Paste_Here!L$2:L$600, MATCH(B110, Paste_Here!A$2:A$600, 0))))), "Yes", IF(ISNUMBER(SEARCH("no", LOWER(INDEX(Paste_Here!L$2:L$600, MATCH(B110, Paste_Here!A$2:A$600, 0))))), "No", "")), ""), "")</f>
        <v/>
      </c>
      <c r="EG110" s="47"/>
      <c r="EH110" s="2" t="str">
        <f>IFERROR(IF(B110&lt;&gt;"", IF(ISNUMBER(SEARCH("transitional 2", LOWER(INDEX(Paste_Here!C$2:C$600, MATCH(B110, Paste_Here!A$2:A$600, 0))))), "T2", IF(ISNUMBER(SEARCH("transitional 1", LOWER(INDEX(Paste_Here!C$2:C$600, MATCH(B110, Paste_Here!A$2:A$600, 0))))), "T1", IF(ISNUMBER(SEARCH("waived ell services", LOWER(INDEX(Paste_Here!C$2:C$600, MATCH(B110, Paste_Here!A$2:A$600, 0))))), "W", ""))), ""), "")</f>
        <v/>
      </c>
      <c r="EI110" s="47"/>
      <c r="EJ110" s="2" t="str">
        <f>IFERROR(IF(B110&lt;&gt;"", IF(AND(INDEX(Paste_Here!AG$2:AG$600, MATCH(B110, Paste_Here!A$2:A$600, 0))&lt;&gt;"", ISNUMBER(VALUE(INDEX(Paste_Here!AG$2:AG$600, MATCH(B110, Paste_Here!A$2:A$600, 0))))), INDEX(Paste_Here!AG$2:AG$600, MATCH(B110, Paste_Here!A$2:A$600, 0)), ""), ""), "")</f>
        <v/>
      </c>
      <c r="EK110" s="47"/>
      <c r="EL110" s="2" t="str">
        <f>IFERROR(IF(B110&lt;&gt;"", IF(AND(INDEX(Paste_Here!AL$2:AL$600, MATCH(B110, Paste_Here!A$2:A$600, 0))&lt;&gt;"", ISNUMBER(VALUE(INDEX(Paste_Here!AL$2:AL$600, MATCH(B110, Paste_Here!A$2:A$600, 0))))), INDEX(Paste_Here!AL$2:AL$600, MATCH(B110, Paste_Here!A$2:A$600, 0)), ""), ""), "")</f>
        <v/>
      </c>
      <c r="EM110" s="47"/>
      <c r="FA110" s="4" t="str" cm="1">
        <f t="array" ref="FA110">IFERROR(INDEX(Paste_Here!$B$2:$B$600, MATCH(0, COUNTIF(FA$4:FA109, Paste_Here!$B$2:$B$600) + IF(Paste_Here!$B$2:$B$600="", 1, 0), 0)), "")</f>
        <v/>
      </c>
      <c r="FB110" s="4" t="str">
        <f>IF(FA110&lt;&gt;"", INDEX(Paste_Here!$A$2:$A$600, MATCH(FA110, Paste_Here!$B$2:$B$600, 0)), "")</f>
        <v/>
      </c>
      <c r="FC110" s="4" t="str">
        <f t="shared" si="10"/>
        <v/>
      </c>
      <c r="FD110" s="4" t="str" cm="1">
        <f t="array" ref="FD110">IFERROR(INDEX($FC$5:$FC$600, MATCH(SMALL(IF($FC$5:$FC$600&lt;&gt;"", COUNTIF($FC$5:$FC$600, "&lt;"&amp;$FC$5:$FC$600)+1), ROW()-ROW($FD$5)+1), COUNTIF($FC$5:$FC$600, "&lt;"&amp;$FC$5:$FC$600)+1, 0)), "")</f>
        <v/>
      </c>
      <c r="FF110" s="2" t="str">
        <f>IFERROR(IF(B110&lt;&gt;"", IF(AND(INDEX(Paste_Here!AH$2:AH$600, MATCH(B110, Paste_Here!A$2:A$600, 0))&lt;&gt;"", ISNUMBER(VALUE(INDEX(Paste_Here!AH$2:AH$600, MATCH(B110, Paste_Here!A$2:A$600, 0))))), INDEX(Paste_Here!AH$2:AH$600, MATCH(B110, Paste_Here!A$2:A$600, 0)), ""), ""), "")</f>
        <v/>
      </c>
      <c r="FG110" s="47"/>
      <c r="FH110" s="2" t="str">
        <f>IFERROR(IF(B110&lt;&gt;"", IF(AND(INDEX(Paste_Here!AM$2:AM$600, MATCH(B110, Paste_Here!A$2:A$600, 0))&lt;&gt;"", ISNUMBER(VALUE(INDEX(Paste_Here!AM$2:AM$600, MATCH(B110, Paste_Here!A$2:A$600, 0))))), INDEX(Paste_Here!AM$2:AM$600, MATCH(B110, Paste_Here!A$2:A$600, 0)), ""), ""), "")</f>
        <v/>
      </c>
      <c r="FI110" s="47"/>
      <c r="FJ110" s="47"/>
      <c r="FK110" s="2" t="str">
        <f t="shared" si="11"/>
        <v/>
      </c>
      <c r="FL110" s="47"/>
      <c r="FM110" s="2" t="str">
        <f>IFERROR(IF(B110&lt;&gt;"", IF(ISNUMBER(VALUE(INDEX(Paste_Here!H$2:H$600, MATCH(B110, Paste_Here!A$2:A$600, 0)))), IF(VALUE(INDEX(Paste_Here!H$2:H$600, MATCH(B110, Paste_Here!A$2:A$600, 0)))=0, "No", IF(AND(VALUE(INDEX(Paste_Here!H$2:H$600, MATCH(B110, Paste_Here!A$2:A$600, 0)))&gt;=1, VALUE(INDEX(Paste_Here!H$2:H$600, MATCH(B110, Paste_Here!A$2:A$600, 0)))&lt;=4), VALUE(INDEX(Paste_Here!H$2:H$600, MATCH(B110, Paste_Here!A$2:A$600, 0))), "")), ""), ""), "")</f>
        <v/>
      </c>
      <c r="FN110" s="47"/>
      <c r="FO110" s="34" t="str">
        <f>IFERROR(IF(B110&lt;&gt;"", IF(ISNUMBER(VALUE(INDEX(Paste_Here!I$2:I$600, MATCH(B110, Paste_Here!A$2:A$600, 0)))), IF(VALUE(INDEX(Paste_Here!I$2:I$600, MATCH(B110, Paste_Here!A$2:A$600, 0)))=0, "No", IF(AND(VALUE(INDEX(Paste_Here!I$2:I$600, MATCH(B110, Paste_Here!A$2:A$600, 0)))&gt;=1, VALUE(INDEX(Paste_Here!I$2:I$600, MATCH(B110, Paste_Here!A$2:A$600, 0)))&lt;=4), VALUE(INDEX(Paste_Here!I$2:I$600, MATCH(B110, Paste_Here!A$2:A$600, 0))), "")), ""), ""), "")</f>
        <v/>
      </c>
      <c r="FP110" s="47"/>
      <c r="FQ110" s="2"/>
      <c r="FR110" s="47"/>
      <c r="FS110" s="2"/>
      <c r="FT110" s="47"/>
      <c r="FU110" s="2"/>
      <c r="FV110" s="47"/>
      <c r="FW110" s="2"/>
      <c r="FX110" s="47"/>
      <c r="FY110" s="2"/>
      <c r="FZ110" s="47"/>
      <c r="GA110" s="2"/>
      <c r="GB110" s="47"/>
      <c r="GU110" s="2"/>
      <c r="GV110" s="47"/>
      <c r="GW110" s="2"/>
      <c r="GX110" s="47"/>
    </row>
    <row r="111" spans="1:206" ht="11.65">
      <c r="A111" s="47"/>
      <c r="B111" s="2" t="str">
        <f t="shared" si="6"/>
        <v/>
      </c>
      <c r="C111" s="47"/>
      <c r="D111" s="2" t="str">
        <f>IFERROR(IF(B111&lt;&gt;"", IF(COUNTIF(INDEX(Paste_Here!N$2:O$600, MATCH(B111, Paste_Here!A$2:A$600, 0), 0), "yes") &gt; 0, "No", IF(COUNTIF(INDEX(Paste_Here!N$2:O$600, MATCH(B111, Paste_Here!A$2:A$600, 0), 0), "no") &gt; 0, "Yes", "")), ""), "")</f>
        <v/>
      </c>
      <c r="E111" s="47"/>
      <c r="F111" s="84" t="str">
        <f>IFERROR(IF(B111&lt;&gt;"", IF(AND(INDEX(Paste_Here!P$2:P$600, MATCH(B111, Paste_Here!A$2:A$600, 0))&lt;&gt;"", ISNUMBER(VALUE(INDEX(Paste_Here!P$2:P$600, MATCH(B111, Paste_Here!A$2:A$600, 0))))), INDEX(Paste_Here!P$2:P$600, MATCH(B111, Paste_Here!A$2:A$600, 0)), ""), ""), "")</f>
        <v/>
      </c>
      <c r="G111" s="47"/>
      <c r="H111" s="2" t="str">
        <f>IFERROR(IF(B111&lt;&gt;"", IF(ISNUMBER(SEARCH("highrisk", LOWER(INDEX(Paste_Here!Q$2:Q$600, MATCH(B111, Paste_Here!A$2:A$600, 0))))), "High Risk", IF(ISNUMBER(SEARCH("lowrisk", LOWER(INDEX(Paste_Here!Q$2:Q$600, MATCH(B111, Paste_Here!A$2:A$600, 0))))), "Low Risk", IF(ISNUMBER(SEARCH("somerisk", LOWER(INDEX(Paste_Here!Q$2:Q$600, MATCH(B111, Paste_Here!A$2:A$600, 0))))), "Some Risk", ""))), ""), "")</f>
        <v/>
      </c>
      <c r="I111" s="47"/>
      <c r="J111" s="2"/>
      <c r="K111" s="47"/>
      <c r="L111" s="2"/>
      <c r="M111" s="47"/>
      <c r="N111" s="2"/>
      <c r="O111" s="47"/>
      <c r="P111" s="2" t="str">
        <f>IFERROR(IF(B111&lt;&gt;"", IF(AND(ISNUMBER(VALUE(INDEX(Paste_Here!R$2:R$600, MATCH(B111, Paste_Here!A$2:A$600, 0)))), INDEX(Paste_Here!R$2:R$600, MATCH(B111, Paste_Here!A$2:A$600, 0)) &lt;&gt; ""), VALUE(INDEX(Paste_Here!R$2:R$600, MATCH(B111, Paste_Here!A$2:A$600, 0))), ""), ""), "")</f>
        <v/>
      </c>
      <c r="Q111" s="47"/>
      <c r="R111" s="2"/>
      <c r="S111" s="47"/>
      <c r="W111" s="47"/>
      <c r="X111" s="2"/>
      <c r="Y111" s="47"/>
      <c r="Z111" s="2" t="str">
        <f>IFERROR(IF(B111&lt;&gt;"", IF(AND(INDEX(Paste_Here!S$2:S$600, MATCH(B111, Paste_Here!A$2:A$600, 0))&lt;&gt;"", ISNUMBER(VALUE(INDEX(Paste_Here!S$2:S$600, MATCH(B111, Paste_Here!A$2:A$600, 0))))), INDEX(Paste_Here!S$2:S$600, MATCH(B111, Paste_Here!A$2:A$600, 0)), ""), ""), "")</f>
        <v/>
      </c>
      <c r="AA111" s="47"/>
      <c r="AB111" s="2" t="str">
        <f>IFERROR(IF(B111&lt;&gt;"", IF(ISNUMBER(SEARCH("highrisk", LOWER(INDEX(Paste_Here!T$2:T$600, MATCH(B111, Paste_Here!A$2:A$600, 0))))), "High Risk", IF(ISNUMBER(SEARCH("lowrisk", LOWER(INDEX(Paste_Here!T$2:T$600, MATCH(B111, Paste_Here!A$2:A$600, 0))))), "Low Risk", IF(ISNUMBER(SEARCH("somerisk", LOWER(INDEX(Paste_Here!T$2:T$600, MATCH(B111, Paste_Here!A$2:A$600, 0))))), "Some Risk", IF(ISNUMBER(SEARCH("OT", LOWER(INDEX(Paste_Here!T$2:T$600, MATCH(B111, Paste_Here!A$2:A$600, 0))))), "On Track", "")))), ""), "")</f>
        <v/>
      </c>
      <c r="AC111" s="47"/>
      <c r="AD111" s="2"/>
      <c r="AE111" s="47"/>
      <c r="AF111" s="2"/>
      <c r="AG111" s="47"/>
      <c r="AH111" s="2"/>
      <c r="AI111" s="47"/>
      <c r="AJ111" s="2" t="str" cm="1">
        <f t="array" aca="1" ref="AJ111" ca="1">IFERROR(IF(ISNUMBER(SEARCH("BR", INDEX(Paste_Here!AB$2:AB$210, MATCH(B111, Paste_Here!A$2:A$210, 0)))), -1, 1) * VALUE(_xlfn.TEXTJOIN("", TRUE, IF(ISNUMBER(--MID(INDEX(Paste_Here!AB$2:AB$210, MATCH(B111, Paste_Here!A$2:A$210, 0)), ROW(INDIRECT("1:"&amp;LEN(INDEX(Paste_Here!AB$2:AB$210, MATCH(B111, Paste_Here!A$2:A$210, 0))))), 1)), MID(INDEX(Paste_Here!AB$2:AB$210, MATCH(B111, Paste_Here!A$2:A$210, 0)), ROW(INDIRECT("1:"&amp;LEN(INDEX(Paste_Here!AB$2:AB$210, MATCH(B111, Paste_Here!A$2:A$210, 0))))), 1), ""))), "")</f>
        <v/>
      </c>
      <c r="AK111" s="47"/>
      <c r="AL111" s="34" t="str">
        <f>IFERROR(IF(B111&lt;&gt;"", IF(AND(INDEX(Paste_Here!AF$2:AF$600, MATCH(B111, Paste_Here!A$2:A$600, 0))&lt;&gt;"", ISNUMBER(VALUE(INDEX(Paste_Here!AF$2:AF$600, MATCH(B111, Paste_Here!A$2:A$600, 0))))), INDEX(Paste_Here!AF$2:AF$600, MATCH(B111, Paste_Here!A$2:A$600, 0)), ""), ""), "")</f>
        <v/>
      </c>
      <c r="AM111" s="47"/>
      <c r="AN111" s="47"/>
      <c r="AO111" s="2" t="str">
        <f t="shared" si="7"/>
        <v/>
      </c>
      <c r="AP111" s="47"/>
      <c r="AQ111" s="34" t="str">
        <f>IFERROR(IF(B111&lt;&gt;"", IF(COUNTIF(INDEX(Paste_Here!X$2:Y$600, MATCH(B111, Paste_Here!A$2:A$600, 0), 0), "yes") &gt; 0, "No", IF(COUNTIF(INDEX(Paste_Here!X$2:Y$600, MATCH(B111, Paste_Here!A$2:A$600, 0), 0), "no") &gt; 0, "Yes", "")), ""), "")</f>
        <v/>
      </c>
      <c r="AR111" s="47"/>
      <c r="AS111" s="34" t="str">
        <f>IFERROR(IF(B111&lt;&gt;"", IF(AND(INDEX(Paste_Here!U$2:U$600, MATCH(B111, Paste_Here!A$2:A$600, 0))&lt;&gt;"", ISNUMBER(VALUE(INDEX(Paste_Here!U$2:U$600, MATCH(B111, Paste_Here!A$2:A$600, 0))))), INDEX(Paste_Here!U$2:U$600, MATCH(B111, Paste_Here!A$2:A$600, 0)), ""), ""), "")</f>
        <v/>
      </c>
      <c r="AT111" s="47"/>
      <c r="AU111" s="34" t="str">
        <f>IFERROR(IF(B111&lt;&gt;"", IF(ISNUMBER(SEARCH("highrisk", LOWER(INDEX(Paste_Here!V$2:V$600, MATCH(B111, Paste_Here!A$2:A$600, 0))))), "High Risk", IF(ISNUMBER(SEARCH("lowrisk", LOWER(INDEX(Paste_Here!V$2:V$600, MATCH(B111, Paste_Here!A$2:A$600, 0))))), "Low Risk", IF(ISNUMBER(SEARCH("somerisk", LOWER(INDEX(Paste_Here!V$2:V$600, MATCH(B111, Paste_Here!A$2:A$600, 0))))), "Some Risk", ""))), ""), "")</f>
        <v/>
      </c>
      <c r="AV111" s="47"/>
      <c r="AW111" s="34" t="str">
        <f>IFERROR(IF(B111&lt;&gt;"", IF(AND(ISNUMBER(VALUE(INDEX(Paste_Here!W$2:W$600, MATCH(B111, Paste_Here!A$2:A$600, 0)))), INDEX(Paste_Here!W$2:W$600, MATCH(B111, Paste_Here!A$2:A$600, 0)) &lt;&gt; ""), VALUE(INDEX(Paste_Here!W$2:W$600, MATCH(B111, Paste_Here!A$2:A$600, 0))), ""), ""), "")</f>
        <v/>
      </c>
      <c r="AX111" s="47"/>
      <c r="BA111" s="2" t="str">
        <f>IFERROR(IF(B111&lt;&gt;"", IF(AND(INDEX(Paste_Here!AI$2:AI$600, MATCH(B111, Paste_Here!A$2:A$600, 0))&lt;&gt;"", ISNUMBER(VALUE(INDEX(Paste_Here!AI$2:AI$600, MATCH(B111, Paste_Here!A$2:A$600, 0))))), INDEX(Paste_Here!AI$2:AI$600, MATCH(B111, Paste_Here!A$2:A$600, 0)), ""), ""), "")</f>
        <v/>
      </c>
      <c r="BB111" s="47"/>
      <c r="BC111" s="34" t="str">
        <f>IFERROR(IF(B111&lt;&gt;"", IF(ISNUMBER(SEARCH("highrisk", LOWER(INDEX(Paste_Here!AJ$2:AJ$600, MATCH(B111, Paste_Here!A$2:A$600, 0))))), "High Risk", IF(ISNUMBER(SEARCH("lowrisk", LOWER(INDEX(Paste_Here!AJ$2:AJ$600, MATCH(B111, Paste_Here!A$2:A$600, 0))))), "Low Risk", IF(ISNUMBER(SEARCH("somerisk", LOWER(INDEX(Paste_Here!AJ$2:AJ$600, MATCH(B111, Paste_Here!A$2:A$600, 0))))), "Some Risk", IF(ISNUMBER(SEARCH("OT", LOWER(INDEX(Paste_Here!AJ$2:AJ$600, MATCH(B111, Paste_Here!A$2:A$600, 0))))), "On Track", "")))), ""), "")</f>
        <v/>
      </c>
      <c r="BD111" s="47"/>
      <c r="BE111" s="34" t="str">
        <f>IFERROR(IF(B111&lt;&gt;"", IF(AND(INDEX(Paste_Here!AK$2:AK$600, MATCH(B111, Paste_Here!A$2:A$600, 0))&lt;&gt;"", ISNUMBER(VALUE(INDEX(Paste_Here!AK$2:AK$600, MATCH(B111, Paste_Here!A$2:A$600, 0))))), INDEX(Paste_Here!AK$2:AK$600, MATCH(B111, Paste_Here!A$2:A$600, 0)), ""), ""), "")</f>
        <v/>
      </c>
      <c r="BF111" s="47"/>
      <c r="BG111" s="34" t="str" cm="1">
        <f t="array" aca="1" ref="BG111" ca="1">IFERROR(IF(B111&lt;&gt;"", IF(INDEX(Paste_Here!AE$2:AE$600, MATCH(B111, Paste_Here!A$2:A$600, 0))&lt;&gt;"", IF(LEFT(INDEX(Paste_Here!AE$2:AE$600, MATCH(B111, Paste_Here!A$2:A$600, 0)), 2)="EM", -1, 1) * VALUE(_xlfn.TEXTJOIN("", TRUE, IF(ISNUMBER(MID(INDEX(Paste_Here!AE$2:AE$600, MATCH(B111, Paste_Here!A$2:A$600, 0)), ROW(INDIRECT("1:"&amp;LEN(INDEX(Paste_Here!AE$2:AE$600, MATCH(B111, Paste_Here!A$2:A$600, 0))))), 1)*1), MID(INDEX(Paste_Here!AE$2:AE$600, MATCH(B111, Paste_Here!A$2:A$600, 0)), ROW(INDIRECT("1:"&amp;LEN(INDEX(Paste_Here!AE$2:AE$600, MATCH(B111, Paste_Here!A$2:A$600, 0))))), 1), ""))), ""), ""), "")</f>
        <v/>
      </c>
      <c r="BH111" s="47"/>
      <c r="BJ111" s="47"/>
      <c r="BK111" s="2" t="str">
        <f t="shared" si="8"/>
        <v/>
      </c>
      <c r="BL111" s="47"/>
      <c r="BM111" s="34" t="str">
        <f>IFERROR(IF(B111&lt;&gt;"", IF(AND(INDEX(Paste_Here!Z$2:Z$600, MATCH(B111, Paste_Here!A$2:A$600, 0))&lt;&gt;"", ISNUMBER(VALUE(INDEX(Paste_Here!Z$2:Z$600, MATCH(B111, Paste_Here!A$2:A$600, 0))))), INDEX(Paste_Here!Z$2:Z$600, MATCH(B111, Paste_Here!A$2:A$600, 0)), ""), ""), "")</f>
        <v/>
      </c>
      <c r="BN111" s="47"/>
      <c r="BO111" s="34" t="str">
        <f>IFERROR(IF(B111&lt;&gt;"", IF(ISNUMBER(SEARCH("highrisk", LOWER(INDEX(Paste_Here!AA$2:AA$600, MATCH(B111, Paste_Here!A$2:A$600, 0))))), "High Risk", IF(ISNUMBER(SEARCH("lowrisk", LOWER(INDEX(Paste_Here!AA$2:AA$600, MATCH(B111, Paste_Here!A$2:A$600, 0))))), "Low Risk", IF(ISNUMBER(SEARCH("somerisk", LOWER(INDEX(Paste_Here!AA$2:AA$600, MATCH(B111, Paste_Here!A$2:A$600, 0))))), "Some Risk", IF(ISNUMBER(SEARCH("OT", LOWER(INDEX(Paste_Here!AA$2:AA$600, MATCH(B111, Paste_Here!A$2:A$600, 0))))), "On Track", "")))), ""), "")</f>
        <v/>
      </c>
      <c r="BP111" s="47"/>
      <c r="BQ111" s="34" t="str">
        <f>IFERROR(IF(B111&lt;&gt;"", IF(AND(INDEX(Paste_Here!AC$2:AC$600, MATCH(B111, Paste_Here!A$2:A$600, 0))&lt;&gt;"", ISNUMBER(VALUE(INDEX(Paste_Here!AC$2:AC$600, MATCH(B111, Paste_Here!A$2:A$600, 0))))), INDEX(Paste_Here!AC$2:AC$600, MATCH(B111, Paste_Here!A$2:A$600, 0)), ""), ""), "")</f>
        <v/>
      </c>
      <c r="BR111" s="47"/>
      <c r="BS111" s="34" t="str">
        <f>IFERROR(IF(B111&lt;&gt;"", IF(ISNUMBER(SEARCH("highrisk", LOWER(INDEX(Paste_Here!AD$2:AD$600, MATCH(B111, Paste_Here!A$2:A$600, 0))))), "High Risk", IF(ISNUMBER(SEARCH("lowrisk", LOWER(INDEX(Paste_Here!AD$2:AD$600, MATCH(B111, Paste_Here!A$2:A$600, 0))))), "Low Risk", IF(ISNUMBER(SEARCH("somerisk", LOWER(INDEX(Paste_Here!AD$2:AD$600, MATCH(B111, Paste_Here!A$2:A$600, 0))))), "Some Risk", IF(ISNUMBER(SEARCH("OT", LOWER(INDEX(Paste_Here!AD$2:AD$600, MATCH(B111, Paste_Here!A$2:A$600, 0))))), "On Track", "")))), ""), "")</f>
        <v/>
      </c>
      <c r="BT111" s="47"/>
      <c r="BU111" s="34"/>
      <c r="BV111" s="47"/>
      <c r="BW111" s="34"/>
      <c r="BX111" s="47"/>
      <c r="BY111" s="34"/>
      <c r="BZ111" s="47"/>
      <c r="CA111" s="34"/>
      <c r="CB111" s="49"/>
      <c r="CE111" s="47"/>
      <c r="CF111" s="2"/>
      <c r="CG111" s="47"/>
      <c r="CH111" s="34"/>
      <c r="CI111" s="47"/>
      <c r="CJ111" s="34"/>
      <c r="CK111" s="47"/>
      <c r="CL111" s="34"/>
      <c r="CM111" s="47"/>
      <c r="CN111" s="34"/>
      <c r="CO111" s="47"/>
      <c r="CP111" s="34"/>
      <c r="CQ111" s="47"/>
      <c r="CR111" s="34"/>
      <c r="CS111" s="47"/>
      <c r="CT111" s="34"/>
      <c r="CU111" s="47"/>
      <c r="CV111" s="34"/>
      <c r="CW111" s="47"/>
      <c r="CZ111" s="47"/>
      <c r="DA111" s="2"/>
      <c r="DB111" s="47"/>
      <c r="DC111" s="34"/>
      <c r="DD111" s="47"/>
      <c r="DE111" s="34"/>
      <c r="DF111" s="47"/>
      <c r="DG111" s="34"/>
      <c r="DH111" s="47"/>
      <c r="DI111" s="34"/>
      <c r="DJ111" s="47"/>
      <c r="DK111" s="34"/>
      <c r="DL111" s="47"/>
      <c r="DM111" s="34"/>
      <c r="DN111" s="47"/>
      <c r="DO111" s="34"/>
      <c r="DP111" s="47"/>
      <c r="DQ111" s="34"/>
      <c r="DR111" s="47"/>
      <c r="DS111" s="4"/>
      <c r="DT111" s="47"/>
      <c r="DU111" s="47"/>
      <c r="DV111" s="2" t="str">
        <f t="shared" si="9"/>
        <v/>
      </c>
      <c r="DW111" s="47"/>
      <c r="DX111" s="2" t="str">
        <f>IFERROR(IF(B111&lt;&gt;"", IF(ISNUMBER(SEARCH("s", LOWER(INDEX(Paste_Here!M$2:M$600, MATCH(B111, Paste_Here!A$2:A$600, 0))))), "Yes", IF(INDEX(Paste_Here!M$2:M$600, MATCH(B111, Paste_Here!A$2:A$600, 0))&lt;&gt;"", "No", "")), ""), "")</f>
        <v/>
      </c>
      <c r="DY111" s="47"/>
      <c r="DZ111" s="2" t="str">
        <f>IFERROR(IF(B111&lt;&gt;"", IF(ISNUMBER(SEARCH("yes", LOWER(INDEX(Paste_Here!F$2:F$600, MATCH(B111, Paste_Here!A$2:A$600, 0))))), "Yes", IF(ISNUMBER(SEARCH("no", LOWER(INDEX(Paste_Here!F$2:F$600, MATCH(B111, Paste_Here!A$2:A$600, 0))))), "No", "")), ""), "")</f>
        <v/>
      </c>
      <c r="EA111" s="47"/>
      <c r="EB111" s="2" t="str">
        <f>IFERROR(IF(B111&lt;&gt;"", IF(ISNUMBER(SEARCH("english language learner", LOWER(INDEX(Paste_Here!C$2:C$600, MATCH(B111, Paste_Here!A$2:A$600, 0))))), "Yes", ""), ""), "")</f>
        <v/>
      </c>
      <c r="EC111" s="47"/>
      <c r="ED111" s="2" t="str">
        <f>IFERROR(IF(B111&lt;&gt;"", IF(OR(ISNUMBER(SEARCH("b", LOWER(INDEX(Paste_Here!K$2:K$600, MATCH(B111, Paste_Here!A$2:A$600, 0))))), ISNUMBER(SEARCH("h", LOWER(INDEX(Paste_Here!K$2:K$600, MATCH(B111, Paste_Here!A$2:A$600, 0))))), ISNUMBER(SEARCH("i", LOWER(INDEX(Paste_Here!K$2:K$600, MATCH(B111, Paste_Here!A$2:A$600, 0)))))), "Yes", IF(INDEX(Paste_Here!K$2:K$600, MATCH(B111, Paste_Here!A$2:A$600, 0))&lt;&gt;"", "No", "")), ""), "")</f>
        <v/>
      </c>
      <c r="EE111" s="47"/>
      <c r="EF111" s="34" t="str">
        <f>IFERROR(IF(B111&lt;&gt;"", IF(ISNUMBER(SEARCH("yes", LOWER(INDEX(Paste_Here!L$2:L$600, MATCH(B111, Paste_Here!A$2:A$600, 0))))), "Yes", IF(ISNUMBER(SEARCH("no", LOWER(INDEX(Paste_Here!L$2:L$600, MATCH(B111, Paste_Here!A$2:A$600, 0))))), "No", "")), ""), "")</f>
        <v/>
      </c>
      <c r="EG111" s="47"/>
      <c r="EH111" s="2" t="str">
        <f>IFERROR(IF(B111&lt;&gt;"", IF(ISNUMBER(SEARCH("transitional 2", LOWER(INDEX(Paste_Here!C$2:C$600, MATCH(B111, Paste_Here!A$2:A$600, 0))))), "T2", IF(ISNUMBER(SEARCH("transitional 1", LOWER(INDEX(Paste_Here!C$2:C$600, MATCH(B111, Paste_Here!A$2:A$600, 0))))), "T1", IF(ISNUMBER(SEARCH("waived ell services", LOWER(INDEX(Paste_Here!C$2:C$600, MATCH(B111, Paste_Here!A$2:A$600, 0))))), "W", ""))), ""), "")</f>
        <v/>
      </c>
      <c r="EI111" s="47"/>
      <c r="EJ111" s="2" t="str">
        <f>IFERROR(IF(B111&lt;&gt;"", IF(AND(INDEX(Paste_Here!AG$2:AG$600, MATCH(B111, Paste_Here!A$2:A$600, 0))&lt;&gt;"", ISNUMBER(VALUE(INDEX(Paste_Here!AG$2:AG$600, MATCH(B111, Paste_Here!A$2:A$600, 0))))), INDEX(Paste_Here!AG$2:AG$600, MATCH(B111, Paste_Here!A$2:A$600, 0)), ""), ""), "")</f>
        <v/>
      </c>
      <c r="EK111" s="47"/>
      <c r="EL111" s="2" t="str">
        <f>IFERROR(IF(B111&lt;&gt;"", IF(AND(INDEX(Paste_Here!AL$2:AL$600, MATCH(B111, Paste_Here!A$2:A$600, 0))&lt;&gt;"", ISNUMBER(VALUE(INDEX(Paste_Here!AL$2:AL$600, MATCH(B111, Paste_Here!A$2:A$600, 0))))), INDEX(Paste_Here!AL$2:AL$600, MATCH(B111, Paste_Here!A$2:A$600, 0)), ""), ""), "")</f>
        <v/>
      </c>
      <c r="EM111" s="47"/>
      <c r="FA111" s="4" t="str" cm="1">
        <f t="array" ref="FA111">IFERROR(INDEX(Paste_Here!$B$2:$B$600, MATCH(0, COUNTIF(FA$4:FA110, Paste_Here!$B$2:$B$600) + IF(Paste_Here!$B$2:$B$600="", 1, 0), 0)), "")</f>
        <v/>
      </c>
      <c r="FB111" s="4" t="str">
        <f>IF(FA111&lt;&gt;"", INDEX(Paste_Here!$A$2:$A$600, MATCH(FA111, Paste_Here!$B$2:$B$600, 0)), "")</f>
        <v/>
      </c>
      <c r="FC111" s="4" t="str">
        <f t="shared" si="10"/>
        <v/>
      </c>
      <c r="FD111" s="4" t="str" cm="1">
        <f t="array" ref="FD111">IFERROR(INDEX($FC$5:$FC$600, MATCH(SMALL(IF($FC$5:$FC$600&lt;&gt;"", COUNTIF($FC$5:$FC$600, "&lt;"&amp;$FC$5:$FC$600)+1), ROW()-ROW($FD$5)+1), COUNTIF($FC$5:$FC$600, "&lt;"&amp;$FC$5:$FC$600)+1, 0)), "")</f>
        <v/>
      </c>
      <c r="FF111" s="2" t="str">
        <f>IFERROR(IF(B111&lt;&gt;"", IF(AND(INDEX(Paste_Here!AH$2:AH$600, MATCH(B111, Paste_Here!A$2:A$600, 0))&lt;&gt;"", ISNUMBER(VALUE(INDEX(Paste_Here!AH$2:AH$600, MATCH(B111, Paste_Here!A$2:A$600, 0))))), INDEX(Paste_Here!AH$2:AH$600, MATCH(B111, Paste_Here!A$2:A$600, 0)), ""), ""), "")</f>
        <v/>
      </c>
      <c r="FG111" s="47"/>
      <c r="FH111" s="2" t="str">
        <f>IFERROR(IF(B111&lt;&gt;"", IF(AND(INDEX(Paste_Here!AM$2:AM$600, MATCH(B111, Paste_Here!A$2:A$600, 0))&lt;&gt;"", ISNUMBER(VALUE(INDEX(Paste_Here!AM$2:AM$600, MATCH(B111, Paste_Here!A$2:A$600, 0))))), INDEX(Paste_Here!AM$2:AM$600, MATCH(B111, Paste_Here!A$2:A$600, 0)), ""), ""), "")</f>
        <v/>
      </c>
      <c r="FI111" s="47"/>
      <c r="FJ111" s="47"/>
      <c r="FK111" s="2" t="str">
        <f t="shared" si="11"/>
        <v/>
      </c>
      <c r="FL111" s="47"/>
      <c r="FM111" s="2" t="str">
        <f>IFERROR(IF(B111&lt;&gt;"", IF(ISNUMBER(VALUE(INDEX(Paste_Here!H$2:H$600, MATCH(B111, Paste_Here!A$2:A$600, 0)))), IF(VALUE(INDEX(Paste_Here!H$2:H$600, MATCH(B111, Paste_Here!A$2:A$600, 0)))=0, "No", IF(AND(VALUE(INDEX(Paste_Here!H$2:H$600, MATCH(B111, Paste_Here!A$2:A$600, 0)))&gt;=1, VALUE(INDEX(Paste_Here!H$2:H$600, MATCH(B111, Paste_Here!A$2:A$600, 0)))&lt;=4), VALUE(INDEX(Paste_Here!H$2:H$600, MATCH(B111, Paste_Here!A$2:A$600, 0))), "")), ""), ""), "")</f>
        <v/>
      </c>
      <c r="FN111" s="47"/>
      <c r="FO111" s="34" t="str">
        <f>IFERROR(IF(B111&lt;&gt;"", IF(ISNUMBER(VALUE(INDEX(Paste_Here!I$2:I$600, MATCH(B111, Paste_Here!A$2:A$600, 0)))), IF(VALUE(INDEX(Paste_Here!I$2:I$600, MATCH(B111, Paste_Here!A$2:A$600, 0)))=0, "No", IF(AND(VALUE(INDEX(Paste_Here!I$2:I$600, MATCH(B111, Paste_Here!A$2:A$600, 0)))&gt;=1, VALUE(INDEX(Paste_Here!I$2:I$600, MATCH(B111, Paste_Here!A$2:A$600, 0)))&lt;=4), VALUE(INDEX(Paste_Here!I$2:I$600, MATCH(B111, Paste_Here!A$2:A$600, 0))), "")), ""), ""), "")</f>
        <v/>
      </c>
      <c r="FP111" s="47"/>
      <c r="FQ111" s="2"/>
      <c r="FR111" s="47"/>
      <c r="FS111" s="2"/>
      <c r="FT111" s="47"/>
      <c r="FU111" s="2"/>
      <c r="FV111" s="47"/>
      <c r="FW111" s="2"/>
      <c r="FX111" s="47"/>
      <c r="FY111" s="2"/>
      <c r="FZ111" s="47"/>
      <c r="GA111" s="2"/>
      <c r="GB111" s="47"/>
      <c r="GU111" s="2"/>
      <c r="GV111" s="47"/>
      <c r="GW111" s="2"/>
      <c r="GX111" s="47"/>
    </row>
    <row r="112" spans="1:206" ht="11.65">
      <c r="A112" s="47"/>
      <c r="B112" s="2" t="str">
        <f t="shared" si="6"/>
        <v/>
      </c>
      <c r="C112" s="47"/>
      <c r="D112" s="2" t="str">
        <f>IFERROR(IF(B112&lt;&gt;"", IF(COUNTIF(INDEX(Paste_Here!N$2:O$600, MATCH(B112, Paste_Here!A$2:A$600, 0), 0), "yes") &gt; 0, "No", IF(COUNTIF(INDEX(Paste_Here!N$2:O$600, MATCH(B112, Paste_Here!A$2:A$600, 0), 0), "no") &gt; 0, "Yes", "")), ""), "")</f>
        <v/>
      </c>
      <c r="E112" s="47"/>
      <c r="F112" s="84" t="str">
        <f>IFERROR(IF(B112&lt;&gt;"", IF(AND(INDEX(Paste_Here!P$2:P$600, MATCH(B112, Paste_Here!A$2:A$600, 0))&lt;&gt;"", ISNUMBER(VALUE(INDEX(Paste_Here!P$2:P$600, MATCH(B112, Paste_Here!A$2:A$600, 0))))), INDEX(Paste_Here!P$2:P$600, MATCH(B112, Paste_Here!A$2:A$600, 0)), ""), ""), "")</f>
        <v/>
      </c>
      <c r="G112" s="47"/>
      <c r="H112" s="2" t="str">
        <f>IFERROR(IF(B112&lt;&gt;"", IF(ISNUMBER(SEARCH("highrisk", LOWER(INDEX(Paste_Here!Q$2:Q$600, MATCH(B112, Paste_Here!A$2:A$600, 0))))), "High Risk", IF(ISNUMBER(SEARCH("lowrisk", LOWER(INDEX(Paste_Here!Q$2:Q$600, MATCH(B112, Paste_Here!A$2:A$600, 0))))), "Low Risk", IF(ISNUMBER(SEARCH("somerisk", LOWER(INDEX(Paste_Here!Q$2:Q$600, MATCH(B112, Paste_Here!A$2:A$600, 0))))), "Some Risk", ""))), ""), "")</f>
        <v/>
      </c>
      <c r="I112" s="47"/>
      <c r="J112" s="2"/>
      <c r="K112" s="47"/>
      <c r="L112" s="2"/>
      <c r="M112" s="47"/>
      <c r="N112" s="2"/>
      <c r="O112" s="47"/>
      <c r="P112" s="2" t="str">
        <f>IFERROR(IF(B112&lt;&gt;"", IF(AND(ISNUMBER(VALUE(INDEX(Paste_Here!R$2:R$600, MATCH(B112, Paste_Here!A$2:A$600, 0)))), INDEX(Paste_Here!R$2:R$600, MATCH(B112, Paste_Here!A$2:A$600, 0)) &lt;&gt; ""), VALUE(INDEX(Paste_Here!R$2:R$600, MATCH(B112, Paste_Here!A$2:A$600, 0))), ""), ""), "")</f>
        <v/>
      </c>
      <c r="Q112" s="47"/>
      <c r="R112" s="2"/>
      <c r="S112" s="47"/>
      <c r="W112" s="47"/>
      <c r="X112" s="2"/>
      <c r="Y112" s="47"/>
      <c r="Z112" s="2" t="str">
        <f>IFERROR(IF(B112&lt;&gt;"", IF(AND(INDEX(Paste_Here!S$2:S$600, MATCH(B112, Paste_Here!A$2:A$600, 0))&lt;&gt;"", ISNUMBER(VALUE(INDEX(Paste_Here!S$2:S$600, MATCH(B112, Paste_Here!A$2:A$600, 0))))), INDEX(Paste_Here!S$2:S$600, MATCH(B112, Paste_Here!A$2:A$600, 0)), ""), ""), "")</f>
        <v/>
      </c>
      <c r="AA112" s="47"/>
      <c r="AB112" s="2" t="str">
        <f>IFERROR(IF(B112&lt;&gt;"", IF(ISNUMBER(SEARCH("highrisk", LOWER(INDEX(Paste_Here!T$2:T$600, MATCH(B112, Paste_Here!A$2:A$600, 0))))), "High Risk", IF(ISNUMBER(SEARCH("lowrisk", LOWER(INDEX(Paste_Here!T$2:T$600, MATCH(B112, Paste_Here!A$2:A$600, 0))))), "Low Risk", IF(ISNUMBER(SEARCH("somerisk", LOWER(INDEX(Paste_Here!T$2:T$600, MATCH(B112, Paste_Here!A$2:A$600, 0))))), "Some Risk", IF(ISNUMBER(SEARCH("OT", LOWER(INDEX(Paste_Here!T$2:T$600, MATCH(B112, Paste_Here!A$2:A$600, 0))))), "On Track", "")))), ""), "")</f>
        <v/>
      </c>
      <c r="AC112" s="47"/>
      <c r="AD112" s="2"/>
      <c r="AE112" s="47"/>
      <c r="AF112" s="2"/>
      <c r="AG112" s="47"/>
      <c r="AH112" s="2"/>
      <c r="AI112" s="47"/>
      <c r="AJ112" s="2" t="str" cm="1">
        <f t="array" aca="1" ref="AJ112" ca="1">IFERROR(IF(ISNUMBER(SEARCH("BR", INDEX(Paste_Here!AB$2:AB$210, MATCH(B112, Paste_Here!A$2:A$210, 0)))), -1, 1) * VALUE(_xlfn.TEXTJOIN("", TRUE, IF(ISNUMBER(--MID(INDEX(Paste_Here!AB$2:AB$210, MATCH(B112, Paste_Here!A$2:A$210, 0)), ROW(INDIRECT("1:"&amp;LEN(INDEX(Paste_Here!AB$2:AB$210, MATCH(B112, Paste_Here!A$2:A$210, 0))))), 1)), MID(INDEX(Paste_Here!AB$2:AB$210, MATCH(B112, Paste_Here!A$2:A$210, 0)), ROW(INDIRECT("1:"&amp;LEN(INDEX(Paste_Here!AB$2:AB$210, MATCH(B112, Paste_Here!A$2:A$210, 0))))), 1), ""))), "")</f>
        <v/>
      </c>
      <c r="AK112" s="47"/>
      <c r="AL112" s="34" t="str">
        <f>IFERROR(IF(B112&lt;&gt;"", IF(AND(INDEX(Paste_Here!AF$2:AF$600, MATCH(B112, Paste_Here!A$2:A$600, 0))&lt;&gt;"", ISNUMBER(VALUE(INDEX(Paste_Here!AF$2:AF$600, MATCH(B112, Paste_Here!A$2:A$600, 0))))), INDEX(Paste_Here!AF$2:AF$600, MATCH(B112, Paste_Here!A$2:A$600, 0)), ""), ""), "")</f>
        <v/>
      </c>
      <c r="AM112" s="47"/>
      <c r="AN112" s="47"/>
      <c r="AO112" s="2" t="str">
        <f t="shared" si="7"/>
        <v/>
      </c>
      <c r="AP112" s="47"/>
      <c r="AQ112" s="34" t="str">
        <f>IFERROR(IF(B112&lt;&gt;"", IF(COUNTIF(INDEX(Paste_Here!X$2:Y$600, MATCH(B112, Paste_Here!A$2:A$600, 0), 0), "yes") &gt; 0, "No", IF(COUNTIF(INDEX(Paste_Here!X$2:Y$600, MATCH(B112, Paste_Here!A$2:A$600, 0), 0), "no") &gt; 0, "Yes", "")), ""), "")</f>
        <v/>
      </c>
      <c r="AR112" s="47"/>
      <c r="AS112" s="34" t="str">
        <f>IFERROR(IF(B112&lt;&gt;"", IF(AND(INDEX(Paste_Here!U$2:U$600, MATCH(B112, Paste_Here!A$2:A$600, 0))&lt;&gt;"", ISNUMBER(VALUE(INDEX(Paste_Here!U$2:U$600, MATCH(B112, Paste_Here!A$2:A$600, 0))))), INDEX(Paste_Here!U$2:U$600, MATCH(B112, Paste_Here!A$2:A$600, 0)), ""), ""), "")</f>
        <v/>
      </c>
      <c r="AT112" s="47"/>
      <c r="AU112" s="34" t="str">
        <f>IFERROR(IF(B112&lt;&gt;"", IF(ISNUMBER(SEARCH("highrisk", LOWER(INDEX(Paste_Here!V$2:V$600, MATCH(B112, Paste_Here!A$2:A$600, 0))))), "High Risk", IF(ISNUMBER(SEARCH("lowrisk", LOWER(INDEX(Paste_Here!V$2:V$600, MATCH(B112, Paste_Here!A$2:A$600, 0))))), "Low Risk", IF(ISNUMBER(SEARCH("somerisk", LOWER(INDEX(Paste_Here!V$2:V$600, MATCH(B112, Paste_Here!A$2:A$600, 0))))), "Some Risk", ""))), ""), "")</f>
        <v/>
      </c>
      <c r="AV112" s="47"/>
      <c r="AW112" s="34" t="str">
        <f>IFERROR(IF(B112&lt;&gt;"", IF(AND(ISNUMBER(VALUE(INDEX(Paste_Here!W$2:W$600, MATCH(B112, Paste_Here!A$2:A$600, 0)))), INDEX(Paste_Here!W$2:W$600, MATCH(B112, Paste_Here!A$2:A$600, 0)) &lt;&gt; ""), VALUE(INDEX(Paste_Here!W$2:W$600, MATCH(B112, Paste_Here!A$2:A$600, 0))), ""), ""), "")</f>
        <v/>
      </c>
      <c r="AX112" s="47"/>
      <c r="BA112" s="2" t="str">
        <f>IFERROR(IF(B112&lt;&gt;"", IF(AND(INDEX(Paste_Here!AI$2:AI$600, MATCH(B112, Paste_Here!A$2:A$600, 0))&lt;&gt;"", ISNUMBER(VALUE(INDEX(Paste_Here!AI$2:AI$600, MATCH(B112, Paste_Here!A$2:A$600, 0))))), INDEX(Paste_Here!AI$2:AI$600, MATCH(B112, Paste_Here!A$2:A$600, 0)), ""), ""), "")</f>
        <v/>
      </c>
      <c r="BB112" s="47"/>
      <c r="BC112" s="34" t="str">
        <f>IFERROR(IF(B112&lt;&gt;"", IF(ISNUMBER(SEARCH("highrisk", LOWER(INDEX(Paste_Here!AJ$2:AJ$600, MATCH(B112, Paste_Here!A$2:A$600, 0))))), "High Risk", IF(ISNUMBER(SEARCH("lowrisk", LOWER(INDEX(Paste_Here!AJ$2:AJ$600, MATCH(B112, Paste_Here!A$2:A$600, 0))))), "Low Risk", IF(ISNUMBER(SEARCH("somerisk", LOWER(INDEX(Paste_Here!AJ$2:AJ$600, MATCH(B112, Paste_Here!A$2:A$600, 0))))), "Some Risk", IF(ISNUMBER(SEARCH("OT", LOWER(INDEX(Paste_Here!AJ$2:AJ$600, MATCH(B112, Paste_Here!A$2:A$600, 0))))), "On Track", "")))), ""), "")</f>
        <v/>
      </c>
      <c r="BD112" s="47"/>
      <c r="BE112" s="34" t="str">
        <f>IFERROR(IF(B112&lt;&gt;"", IF(AND(INDEX(Paste_Here!AK$2:AK$600, MATCH(B112, Paste_Here!A$2:A$600, 0))&lt;&gt;"", ISNUMBER(VALUE(INDEX(Paste_Here!AK$2:AK$600, MATCH(B112, Paste_Here!A$2:A$600, 0))))), INDEX(Paste_Here!AK$2:AK$600, MATCH(B112, Paste_Here!A$2:A$600, 0)), ""), ""), "")</f>
        <v/>
      </c>
      <c r="BF112" s="47"/>
      <c r="BG112" s="34" t="str" cm="1">
        <f t="array" aca="1" ref="BG112" ca="1">IFERROR(IF(B112&lt;&gt;"", IF(INDEX(Paste_Here!AE$2:AE$600, MATCH(B112, Paste_Here!A$2:A$600, 0))&lt;&gt;"", IF(LEFT(INDEX(Paste_Here!AE$2:AE$600, MATCH(B112, Paste_Here!A$2:A$600, 0)), 2)="EM", -1, 1) * VALUE(_xlfn.TEXTJOIN("", TRUE, IF(ISNUMBER(MID(INDEX(Paste_Here!AE$2:AE$600, MATCH(B112, Paste_Here!A$2:A$600, 0)), ROW(INDIRECT("1:"&amp;LEN(INDEX(Paste_Here!AE$2:AE$600, MATCH(B112, Paste_Here!A$2:A$600, 0))))), 1)*1), MID(INDEX(Paste_Here!AE$2:AE$600, MATCH(B112, Paste_Here!A$2:A$600, 0)), ROW(INDIRECT("1:"&amp;LEN(INDEX(Paste_Here!AE$2:AE$600, MATCH(B112, Paste_Here!A$2:A$600, 0))))), 1), ""))), ""), ""), "")</f>
        <v/>
      </c>
      <c r="BH112" s="47"/>
      <c r="BJ112" s="47"/>
      <c r="BK112" s="2" t="str">
        <f t="shared" si="8"/>
        <v/>
      </c>
      <c r="BL112" s="47"/>
      <c r="BM112" s="34" t="str">
        <f>IFERROR(IF(B112&lt;&gt;"", IF(AND(INDEX(Paste_Here!Z$2:Z$600, MATCH(B112, Paste_Here!A$2:A$600, 0))&lt;&gt;"", ISNUMBER(VALUE(INDEX(Paste_Here!Z$2:Z$600, MATCH(B112, Paste_Here!A$2:A$600, 0))))), INDEX(Paste_Here!Z$2:Z$600, MATCH(B112, Paste_Here!A$2:A$600, 0)), ""), ""), "")</f>
        <v/>
      </c>
      <c r="BN112" s="47"/>
      <c r="BO112" s="34" t="str">
        <f>IFERROR(IF(B112&lt;&gt;"", IF(ISNUMBER(SEARCH("highrisk", LOWER(INDEX(Paste_Here!AA$2:AA$600, MATCH(B112, Paste_Here!A$2:A$600, 0))))), "High Risk", IF(ISNUMBER(SEARCH("lowrisk", LOWER(INDEX(Paste_Here!AA$2:AA$600, MATCH(B112, Paste_Here!A$2:A$600, 0))))), "Low Risk", IF(ISNUMBER(SEARCH("somerisk", LOWER(INDEX(Paste_Here!AA$2:AA$600, MATCH(B112, Paste_Here!A$2:A$600, 0))))), "Some Risk", IF(ISNUMBER(SEARCH("OT", LOWER(INDEX(Paste_Here!AA$2:AA$600, MATCH(B112, Paste_Here!A$2:A$600, 0))))), "On Track", "")))), ""), "")</f>
        <v/>
      </c>
      <c r="BP112" s="47"/>
      <c r="BQ112" s="34" t="str">
        <f>IFERROR(IF(B112&lt;&gt;"", IF(AND(INDEX(Paste_Here!AC$2:AC$600, MATCH(B112, Paste_Here!A$2:A$600, 0))&lt;&gt;"", ISNUMBER(VALUE(INDEX(Paste_Here!AC$2:AC$600, MATCH(B112, Paste_Here!A$2:A$600, 0))))), INDEX(Paste_Here!AC$2:AC$600, MATCH(B112, Paste_Here!A$2:A$600, 0)), ""), ""), "")</f>
        <v/>
      </c>
      <c r="BR112" s="47"/>
      <c r="BS112" s="34" t="str">
        <f>IFERROR(IF(B112&lt;&gt;"", IF(ISNUMBER(SEARCH("highrisk", LOWER(INDEX(Paste_Here!AD$2:AD$600, MATCH(B112, Paste_Here!A$2:A$600, 0))))), "High Risk", IF(ISNUMBER(SEARCH("lowrisk", LOWER(INDEX(Paste_Here!AD$2:AD$600, MATCH(B112, Paste_Here!A$2:A$600, 0))))), "Low Risk", IF(ISNUMBER(SEARCH("somerisk", LOWER(INDEX(Paste_Here!AD$2:AD$600, MATCH(B112, Paste_Here!A$2:A$600, 0))))), "Some Risk", IF(ISNUMBER(SEARCH("OT", LOWER(INDEX(Paste_Here!AD$2:AD$600, MATCH(B112, Paste_Here!A$2:A$600, 0))))), "On Track", "")))), ""), "")</f>
        <v/>
      </c>
      <c r="BT112" s="47"/>
      <c r="BU112" s="34"/>
      <c r="BV112" s="47"/>
      <c r="BW112" s="34"/>
      <c r="BX112" s="47"/>
      <c r="BY112" s="34"/>
      <c r="BZ112" s="47"/>
      <c r="CA112" s="34"/>
      <c r="CB112" s="49"/>
      <c r="CE112" s="47"/>
      <c r="CF112" s="2"/>
      <c r="CG112" s="47"/>
      <c r="CH112" s="34"/>
      <c r="CI112" s="47"/>
      <c r="CJ112" s="34"/>
      <c r="CK112" s="47"/>
      <c r="CL112" s="34"/>
      <c r="CM112" s="47"/>
      <c r="CN112" s="34"/>
      <c r="CO112" s="47"/>
      <c r="CP112" s="34"/>
      <c r="CQ112" s="47"/>
      <c r="CR112" s="34"/>
      <c r="CS112" s="47"/>
      <c r="CT112" s="34"/>
      <c r="CU112" s="47"/>
      <c r="CV112" s="34"/>
      <c r="CW112" s="47"/>
      <c r="CZ112" s="47"/>
      <c r="DA112" s="2"/>
      <c r="DB112" s="47"/>
      <c r="DC112" s="34"/>
      <c r="DD112" s="47"/>
      <c r="DE112" s="34"/>
      <c r="DF112" s="47"/>
      <c r="DG112" s="34"/>
      <c r="DH112" s="47"/>
      <c r="DI112" s="34"/>
      <c r="DJ112" s="47"/>
      <c r="DK112" s="34"/>
      <c r="DL112" s="47"/>
      <c r="DM112" s="34"/>
      <c r="DN112" s="47"/>
      <c r="DO112" s="34"/>
      <c r="DP112" s="47"/>
      <c r="DQ112" s="34"/>
      <c r="DR112" s="47"/>
      <c r="DS112" s="4"/>
      <c r="DT112" s="47"/>
      <c r="DU112" s="47"/>
      <c r="DV112" s="2" t="str">
        <f t="shared" si="9"/>
        <v/>
      </c>
      <c r="DW112" s="47"/>
      <c r="DX112" s="2" t="str">
        <f>IFERROR(IF(B112&lt;&gt;"", IF(ISNUMBER(SEARCH("s", LOWER(INDEX(Paste_Here!M$2:M$600, MATCH(B112, Paste_Here!A$2:A$600, 0))))), "Yes", IF(INDEX(Paste_Here!M$2:M$600, MATCH(B112, Paste_Here!A$2:A$600, 0))&lt;&gt;"", "No", "")), ""), "")</f>
        <v/>
      </c>
      <c r="DY112" s="47"/>
      <c r="DZ112" s="2" t="str">
        <f>IFERROR(IF(B112&lt;&gt;"", IF(ISNUMBER(SEARCH("yes", LOWER(INDEX(Paste_Here!F$2:F$600, MATCH(B112, Paste_Here!A$2:A$600, 0))))), "Yes", IF(ISNUMBER(SEARCH("no", LOWER(INDEX(Paste_Here!F$2:F$600, MATCH(B112, Paste_Here!A$2:A$600, 0))))), "No", "")), ""), "")</f>
        <v/>
      </c>
      <c r="EA112" s="47"/>
      <c r="EB112" s="2" t="str">
        <f>IFERROR(IF(B112&lt;&gt;"", IF(ISNUMBER(SEARCH("english language learner", LOWER(INDEX(Paste_Here!C$2:C$600, MATCH(B112, Paste_Here!A$2:A$600, 0))))), "Yes", ""), ""), "")</f>
        <v/>
      </c>
      <c r="EC112" s="47"/>
      <c r="ED112" s="2" t="str">
        <f>IFERROR(IF(B112&lt;&gt;"", IF(OR(ISNUMBER(SEARCH("b", LOWER(INDEX(Paste_Here!K$2:K$600, MATCH(B112, Paste_Here!A$2:A$600, 0))))), ISNUMBER(SEARCH("h", LOWER(INDEX(Paste_Here!K$2:K$600, MATCH(B112, Paste_Here!A$2:A$600, 0))))), ISNUMBER(SEARCH("i", LOWER(INDEX(Paste_Here!K$2:K$600, MATCH(B112, Paste_Here!A$2:A$600, 0)))))), "Yes", IF(INDEX(Paste_Here!K$2:K$600, MATCH(B112, Paste_Here!A$2:A$600, 0))&lt;&gt;"", "No", "")), ""), "")</f>
        <v/>
      </c>
      <c r="EE112" s="47"/>
      <c r="EF112" s="34" t="str">
        <f>IFERROR(IF(B112&lt;&gt;"", IF(ISNUMBER(SEARCH("yes", LOWER(INDEX(Paste_Here!L$2:L$600, MATCH(B112, Paste_Here!A$2:A$600, 0))))), "Yes", IF(ISNUMBER(SEARCH("no", LOWER(INDEX(Paste_Here!L$2:L$600, MATCH(B112, Paste_Here!A$2:A$600, 0))))), "No", "")), ""), "")</f>
        <v/>
      </c>
      <c r="EG112" s="47"/>
      <c r="EH112" s="2" t="str">
        <f>IFERROR(IF(B112&lt;&gt;"", IF(ISNUMBER(SEARCH("transitional 2", LOWER(INDEX(Paste_Here!C$2:C$600, MATCH(B112, Paste_Here!A$2:A$600, 0))))), "T2", IF(ISNUMBER(SEARCH("transitional 1", LOWER(INDEX(Paste_Here!C$2:C$600, MATCH(B112, Paste_Here!A$2:A$600, 0))))), "T1", IF(ISNUMBER(SEARCH("waived ell services", LOWER(INDEX(Paste_Here!C$2:C$600, MATCH(B112, Paste_Here!A$2:A$600, 0))))), "W", ""))), ""), "")</f>
        <v/>
      </c>
      <c r="EI112" s="47"/>
      <c r="EJ112" s="2" t="str">
        <f>IFERROR(IF(B112&lt;&gt;"", IF(AND(INDEX(Paste_Here!AG$2:AG$600, MATCH(B112, Paste_Here!A$2:A$600, 0))&lt;&gt;"", ISNUMBER(VALUE(INDEX(Paste_Here!AG$2:AG$600, MATCH(B112, Paste_Here!A$2:A$600, 0))))), INDEX(Paste_Here!AG$2:AG$600, MATCH(B112, Paste_Here!A$2:A$600, 0)), ""), ""), "")</f>
        <v/>
      </c>
      <c r="EK112" s="47"/>
      <c r="EL112" s="2" t="str">
        <f>IFERROR(IF(B112&lt;&gt;"", IF(AND(INDEX(Paste_Here!AL$2:AL$600, MATCH(B112, Paste_Here!A$2:A$600, 0))&lt;&gt;"", ISNUMBER(VALUE(INDEX(Paste_Here!AL$2:AL$600, MATCH(B112, Paste_Here!A$2:A$600, 0))))), INDEX(Paste_Here!AL$2:AL$600, MATCH(B112, Paste_Here!A$2:A$600, 0)), ""), ""), "")</f>
        <v/>
      </c>
      <c r="EM112" s="47"/>
      <c r="FA112" s="4" t="str" cm="1">
        <f t="array" ref="FA112">IFERROR(INDEX(Paste_Here!$B$2:$B$600, MATCH(0, COUNTIF(FA$4:FA111, Paste_Here!$B$2:$B$600) + IF(Paste_Here!$B$2:$B$600="", 1, 0), 0)), "")</f>
        <v/>
      </c>
      <c r="FB112" s="4" t="str">
        <f>IF(FA112&lt;&gt;"", INDEX(Paste_Here!$A$2:$A$600, MATCH(FA112, Paste_Here!$B$2:$B$600, 0)), "")</f>
        <v/>
      </c>
      <c r="FC112" s="4" t="str">
        <f t="shared" si="10"/>
        <v/>
      </c>
      <c r="FD112" s="4" t="str" cm="1">
        <f t="array" ref="FD112">IFERROR(INDEX($FC$5:$FC$600, MATCH(SMALL(IF($FC$5:$FC$600&lt;&gt;"", COUNTIF($FC$5:$FC$600, "&lt;"&amp;$FC$5:$FC$600)+1), ROW()-ROW($FD$5)+1), COUNTIF($FC$5:$FC$600, "&lt;"&amp;$FC$5:$FC$600)+1, 0)), "")</f>
        <v/>
      </c>
      <c r="FF112" s="2" t="str">
        <f>IFERROR(IF(B112&lt;&gt;"", IF(AND(INDEX(Paste_Here!AH$2:AH$600, MATCH(B112, Paste_Here!A$2:A$600, 0))&lt;&gt;"", ISNUMBER(VALUE(INDEX(Paste_Here!AH$2:AH$600, MATCH(B112, Paste_Here!A$2:A$600, 0))))), INDEX(Paste_Here!AH$2:AH$600, MATCH(B112, Paste_Here!A$2:A$600, 0)), ""), ""), "")</f>
        <v/>
      </c>
      <c r="FG112" s="47"/>
      <c r="FH112" s="2" t="str">
        <f>IFERROR(IF(B112&lt;&gt;"", IF(AND(INDEX(Paste_Here!AM$2:AM$600, MATCH(B112, Paste_Here!A$2:A$600, 0))&lt;&gt;"", ISNUMBER(VALUE(INDEX(Paste_Here!AM$2:AM$600, MATCH(B112, Paste_Here!A$2:A$600, 0))))), INDEX(Paste_Here!AM$2:AM$600, MATCH(B112, Paste_Here!A$2:A$600, 0)), ""), ""), "")</f>
        <v/>
      </c>
      <c r="FI112" s="47"/>
      <c r="FJ112" s="47"/>
      <c r="FK112" s="2" t="str">
        <f t="shared" si="11"/>
        <v/>
      </c>
      <c r="FL112" s="47"/>
      <c r="FM112" s="2" t="str">
        <f>IFERROR(IF(B112&lt;&gt;"", IF(ISNUMBER(VALUE(INDEX(Paste_Here!H$2:H$600, MATCH(B112, Paste_Here!A$2:A$600, 0)))), IF(VALUE(INDEX(Paste_Here!H$2:H$600, MATCH(B112, Paste_Here!A$2:A$600, 0)))=0, "No", IF(AND(VALUE(INDEX(Paste_Here!H$2:H$600, MATCH(B112, Paste_Here!A$2:A$600, 0)))&gt;=1, VALUE(INDEX(Paste_Here!H$2:H$600, MATCH(B112, Paste_Here!A$2:A$600, 0)))&lt;=4), VALUE(INDEX(Paste_Here!H$2:H$600, MATCH(B112, Paste_Here!A$2:A$600, 0))), "")), ""), ""), "")</f>
        <v/>
      </c>
      <c r="FN112" s="47"/>
      <c r="FO112" s="34" t="str">
        <f>IFERROR(IF(B112&lt;&gt;"", IF(ISNUMBER(VALUE(INDEX(Paste_Here!I$2:I$600, MATCH(B112, Paste_Here!A$2:A$600, 0)))), IF(VALUE(INDEX(Paste_Here!I$2:I$600, MATCH(B112, Paste_Here!A$2:A$600, 0)))=0, "No", IF(AND(VALUE(INDEX(Paste_Here!I$2:I$600, MATCH(B112, Paste_Here!A$2:A$600, 0)))&gt;=1, VALUE(INDEX(Paste_Here!I$2:I$600, MATCH(B112, Paste_Here!A$2:A$600, 0)))&lt;=4), VALUE(INDEX(Paste_Here!I$2:I$600, MATCH(B112, Paste_Here!A$2:A$600, 0))), "")), ""), ""), "")</f>
        <v/>
      </c>
      <c r="FP112" s="47"/>
      <c r="FQ112" s="2"/>
      <c r="FR112" s="47"/>
      <c r="FS112" s="2"/>
      <c r="FT112" s="47"/>
      <c r="FU112" s="2"/>
      <c r="FV112" s="47"/>
      <c r="FW112" s="2"/>
      <c r="FX112" s="47"/>
      <c r="FY112" s="2"/>
      <c r="FZ112" s="47"/>
      <c r="GA112" s="2"/>
      <c r="GB112" s="47"/>
      <c r="GU112" s="2"/>
      <c r="GV112" s="47"/>
      <c r="GW112" s="2"/>
      <c r="GX112" s="47"/>
    </row>
    <row r="113" spans="1:206" ht="11.65">
      <c r="A113" s="47"/>
      <c r="B113" s="2" t="str">
        <f t="shared" si="6"/>
        <v/>
      </c>
      <c r="C113" s="47"/>
      <c r="D113" s="2" t="str">
        <f>IFERROR(IF(B113&lt;&gt;"", IF(COUNTIF(INDEX(Paste_Here!N$2:O$600, MATCH(B113, Paste_Here!A$2:A$600, 0), 0), "yes") &gt; 0, "No", IF(COUNTIF(INDEX(Paste_Here!N$2:O$600, MATCH(B113, Paste_Here!A$2:A$600, 0), 0), "no") &gt; 0, "Yes", "")), ""), "")</f>
        <v/>
      </c>
      <c r="E113" s="47"/>
      <c r="F113" s="84" t="str">
        <f>IFERROR(IF(B113&lt;&gt;"", IF(AND(INDEX(Paste_Here!P$2:P$600, MATCH(B113, Paste_Here!A$2:A$600, 0))&lt;&gt;"", ISNUMBER(VALUE(INDEX(Paste_Here!P$2:P$600, MATCH(B113, Paste_Here!A$2:A$600, 0))))), INDEX(Paste_Here!P$2:P$600, MATCH(B113, Paste_Here!A$2:A$600, 0)), ""), ""), "")</f>
        <v/>
      </c>
      <c r="G113" s="47"/>
      <c r="H113" s="2" t="str">
        <f>IFERROR(IF(B113&lt;&gt;"", IF(ISNUMBER(SEARCH("highrisk", LOWER(INDEX(Paste_Here!Q$2:Q$600, MATCH(B113, Paste_Here!A$2:A$600, 0))))), "High Risk", IF(ISNUMBER(SEARCH("lowrisk", LOWER(INDEX(Paste_Here!Q$2:Q$600, MATCH(B113, Paste_Here!A$2:A$600, 0))))), "Low Risk", IF(ISNUMBER(SEARCH("somerisk", LOWER(INDEX(Paste_Here!Q$2:Q$600, MATCH(B113, Paste_Here!A$2:A$600, 0))))), "Some Risk", ""))), ""), "")</f>
        <v/>
      </c>
      <c r="I113" s="47"/>
      <c r="J113" s="2"/>
      <c r="K113" s="47"/>
      <c r="L113" s="2"/>
      <c r="M113" s="47"/>
      <c r="N113" s="2"/>
      <c r="O113" s="47"/>
      <c r="P113" s="2" t="str">
        <f>IFERROR(IF(B113&lt;&gt;"", IF(AND(ISNUMBER(VALUE(INDEX(Paste_Here!R$2:R$600, MATCH(B113, Paste_Here!A$2:A$600, 0)))), INDEX(Paste_Here!R$2:R$600, MATCH(B113, Paste_Here!A$2:A$600, 0)) &lt;&gt; ""), VALUE(INDEX(Paste_Here!R$2:R$600, MATCH(B113, Paste_Here!A$2:A$600, 0))), ""), ""), "")</f>
        <v/>
      </c>
      <c r="Q113" s="47"/>
      <c r="R113" s="2"/>
      <c r="S113" s="47"/>
      <c r="W113" s="47"/>
      <c r="X113" s="2"/>
      <c r="Y113" s="47"/>
      <c r="Z113" s="2" t="str">
        <f>IFERROR(IF(B113&lt;&gt;"", IF(AND(INDEX(Paste_Here!S$2:S$600, MATCH(B113, Paste_Here!A$2:A$600, 0))&lt;&gt;"", ISNUMBER(VALUE(INDEX(Paste_Here!S$2:S$600, MATCH(B113, Paste_Here!A$2:A$600, 0))))), INDEX(Paste_Here!S$2:S$600, MATCH(B113, Paste_Here!A$2:A$600, 0)), ""), ""), "")</f>
        <v/>
      </c>
      <c r="AA113" s="47"/>
      <c r="AB113" s="2" t="str">
        <f>IFERROR(IF(B113&lt;&gt;"", IF(ISNUMBER(SEARCH("highrisk", LOWER(INDEX(Paste_Here!T$2:T$600, MATCH(B113, Paste_Here!A$2:A$600, 0))))), "High Risk", IF(ISNUMBER(SEARCH("lowrisk", LOWER(INDEX(Paste_Here!T$2:T$600, MATCH(B113, Paste_Here!A$2:A$600, 0))))), "Low Risk", IF(ISNUMBER(SEARCH("somerisk", LOWER(INDEX(Paste_Here!T$2:T$600, MATCH(B113, Paste_Here!A$2:A$600, 0))))), "Some Risk", IF(ISNUMBER(SEARCH("OT", LOWER(INDEX(Paste_Here!T$2:T$600, MATCH(B113, Paste_Here!A$2:A$600, 0))))), "On Track", "")))), ""), "")</f>
        <v/>
      </c>
      <c r="AC113" s="47"/>
      <c r="AD113" s="2"/>
      <c r="AE113" s="47"/>
      <c r="AF113" s="2"/>
      <c r="AG113" s="47"/>
      <c r="AH113" s="2"/>
      <c r="AI113" s="47"/>
      <c r="AJ113" s="2" t="str" cm="1">
        <f t="array" aca="1" ref="AJ113" ca="1">IFERROR(IF(ISNUMBER(SEARCH("BR", INDEX(Paste_Here!AB$2:AB$210, MATCH(B113, Paste_Here!A$2:A$210, 0)))), -1, 1) * VALUE(_xlfn.TEXTJOIN("", TRUE, IF(ISNUMBER(--MID(INDEX(Paste_Here!AB$2:AB$210, MATCH(B113, Paste_Here!A$2:A$210, 0)), ROW(INDIRECT("1:"&amp;LEN(INDEX(Paste_Here!AB$2:AB$210, MATCH(B113, Paste_Here!A$2:A$210, 0))))), 1)), MID(INDEX(Paste_Here!AB$2:AB$210, MATCH(B113, Paste_Here!A$2:A$210, 0)), ROW(INDIRECT("1:"&amp;LEN(INDEX(Paste_Here!AB$2:AB$210, MATCH(B113, Paste_Here!A$2:A$210, 0))))), 1), ""))), "")</f>
        <v/>
      </c>
      <c r="AK113" s="47"/>
      <c r="AL113" s="34" t="str">
        <f>IFERROR(IF(B113&lt;&gt;"", IF(AND(INDEX(Paste_Here!AF$2:AF$600, MATCH(B113, Paste_Here!A$2:A$600, 0))&lt;&gt;"", ISNUMBER(VALUE(INDEX(Paste_Here!AF$2:AF$600, MATCH(B113, Paste_Here!A$2:A$600, 0))))), INDEX(Paste_Here!AF$2:AF$600, MATCH(B113, Paste_Here!A$2:A$600, 0)), ""), ""), "")</f>
        <v/>
      </c>
      <c r="AM113" s="47"/>
      <c r="AN113" s="47"/>
      <c r="AO113" s="2" t="str">
        <f t="shared" si="7"/>
        <v/>
      </c>
      <c r="AP113" s="47"/>
      <c r="AQ113" s="34" t="str">
        <f>IFERROR(IF(B113&lt;&gt;"", IF(COUNTIF(INDEX(Paste_Here!X$2:Y$600, MATCH(B113, Paste_Here!A$2:A$600, 0), 0), "yes") &gt; 0, "No", IF(COUNTIF(INDEX(Paste_Here!X$2:Y$600, MATCH(B113, Paste_Here!A$2:A$600, 0), 0), "no") &gt; 0, "Yes", "")), ""), "")</f>
        <v/>
      </c>
      <c r="AR113" s="47"/>
      <c r="AS113" s="34" t="str">
        <f>IFERROR(IF(B113&lt;&gt;"", IF(AND(INDEX(Paste_Here!U$2:U$600, MATCH(B113, Paste_Here!A$2:A$600, 0))&lt;&gt;"", ISNUMBER(VALUE(INDEX(Paste_Here!U$2:U$600, MATCH(B113, Paste_Here!A$2:A$600, 0))))), INDEX(Paste_Here!U$2:U$600, MATCH(B113, Paste_Here!A$2:A$600, 0)), ""), ""), "")</f>
        <v/>
      </c>
      <c r="AT113" s="47"/>
      <c r="AU113" s="34" t="str">
        <f>IFERROR(IF(B113&lt;&gt;"", IF(ISNUMBER(SEARCH("highrisk", LOWER(INDEX(Paste_Here!V$2:V$600, MATCH(B113, Paste_Here!A$2:A$600, 0))))), "High Risk", IF(ISNUMBER(SEARCH("lowrisk", LOWER(INDEX(Paste_Here!V$2:V$600, MATCH(B113, Paste_Here!A$2:A$600, 0))))), "Low Risk", IF(ISNUMBER(SEARCH("somerisk", LOWER(INDEX(Paste_Here!V$2:V$600, MATCH(B113, Paste_Here!A$2:A$600, 0))))), "Some Risk", ""))), ""), "")</f>
        <v/>
      </c>
      <c r="AV113" s="47"/>
      <c r="AW113" s="34" t="str">
        <f>IFERROR(IF(B113&lt;&gt;"", IF(AND(ISNUMBER(VALUE(INDEX(Paste_Here!W$2:W$600, MATCH(B113, Paste_Here!A$2:A$600, 0)))), INDEX(Paste_Here!W$2:W$600, MATCH(B113, Paste_Here!A$2:A$600, 0)) &lt;&gt; ""), VALUE(INDEX(Paste_Here!W$2:W$600, MATCH(B113, Paste_Here!A$2:A$600, 0))), ""), ""), "")</f>
        <v/>
      </c>
      <c r="AX113" s="47"/>
      <c r="BA113" s="2" t="str">
        <f>IFERROR(IF(B113&lt;&gt;"", IF(AND(INDEX(Paste_Here!AI$2:AI$600, MATCH(B113, Paste_Here!A$2:A$600, 0))&lt;&gt;"", ISNUMBER(VALUE(INDEX(Paste_Here!AI$2:AI$600, MATCH(B113, Paste_Here!A$2:A$600, 0))))), INDEX(Paste_Here!AI$2:AI$600, MATCH(B113, Paste_Here!A$2:A$600, 0)), ""), ""), "")</f>
        <v/>
      </c>
      <c r="BB113" s="47"/>
      <c r="BC113" s="34" t="str">
        <f>IFERROR(IF(B113&lt;&gt;"", IF(ISNUMBER(SEARCH("highrisk", LOWER(INDEX(Paste_Here!AJ$2:AJ$600, MATCH(B113, Paste_Here!A$2:A$600, 0))))), "High Risk", IF(ISNUMBER(SEARCH("lowrisk", LOWER(INDEX(Paste_Here!AJ$2:AJ$600, MATCH(B113, Paste_Here!A$2:A$600, 0))))), "Low Risk", IF(ISNUMBER(SEARCH("somerisk", LOWER(INDEX(Paste_Here!AJ$2:AJ$600, MATCH(B113, Paste_Here!A$2:A$600, 0))))), "Some Risk", IF(ISNUMBER(SEARCH("OT", LOWER(INDEX(Paste_Here!AJ$2:AJ$600, MATCH(B113, Paste_Here!A$2:A$600, 0))))), "On Track", "")))), ""), "")</f>
        <v/>
      </c>
      <c r="BD113" s="47"/>
      <c r="BE113" s="34" t="str">
        <f>IFERROR(IF(B113&lt;&gt;"", IF(AND(INDEX(Paste_Here!AK$2:AK$600, MATCH(B113, Paste_Here!A$2:A$600, 0))&lt;&gt;"", ISNUMBER(VALUE(INDEX(Paste_Here!AK$2:AK$600, MATCH(B113, Paste_Here!A$2:A$600, 0))))), INDEX(Paste_Here!AK$2:AK$600, MATCH(B113, Paste_Here!A$2:A$600, 0)), ""), ""), "")</f>
        <v/>
      </c>
      <c r="BF113" s="47"/>
      <c r="BG113" s="34" t="str" cm="1">
        <f t="array" aca="1" ref="BG113" ca="1">IFERROR(IF(B113&lt;&gt;"", IF(INDEX(Paste_Here!AE$2:AE$600, MATCH(B113, Paste_Here!A$2:A$600, 0))&lt;&gt;"", IF(LEFT(INDEX(Paste_Here!AE$2:AE$600, MATCH(B113, Paste_Here!A$2:A$600, 0)), 2)="EM", -1, 1) * VALUE(_xlfn.TEXTJOIN("", TRUE, IF(ISNUMBER(MID(INDEX(Paste_Here!AE$2:AE$600, MATCH(B113, Paste_Here!A$2:A$600, 0)), ROW(INDIRECT("1:"&amp;LEN(INDEX(Paste_Here!AE$2:AE$600, MATCH(B113, Paste_Here!A$2:A$600, 0))))), 1)*1), MID(INDEX(Paste_Here!AE$2:AE$600, MATCH(B113, Paste_Here!A$2:A$600, 0)), ROW(INDIRECT("1:"&amp;LEN(INDEX(Paste_Here!AE$2:AE$600, MATCH(B113, Paste_Here!A$2:A$600, 0))))), 1), ""))), ""), ""), "")</f>
        <v/>
      </c>
      <c r="BH113" s="47"/>
      <c r="BJ113" s="47"/>
      <c r="BK113" s="2" t="str">
        <f t="shared" si="8"/>
        <v/>
      </c>
      <c r="BL113" s="47"/>
      <c r="BM113" s="34" t="str">
        <f>IFERROR(IF(B113&lt;&gt;"", IF(AND(INDEX(Paste_Here!Z$2:Z$600, MATCH(B113, Paste_Here!A$2:A$600, 0))&lt;&gt;"", ISNUMBER(VALUE(INDEX(Paste_Here!Z$2:Z$600, MATCH(B113, Paste_Here!A$2:A$600, 0))))), INDEX(Paste_Here!Z$2:Z$600, MATCH(B113, Paste_Here!A$2:A$600, 0)), ""), ""), "")</f>
        <v/>
      </c>
      <c r="BN113" s="47"/>
      <c r="BO113" s="34" t="str">
        <f>IFERROR(IF(B113&lt;&gt;"", IF(ISNUMBER(SEARCH("highrisk", LOWER(INDEX(Paste_Here!AA$2:AA$600, MATCH(B113, Paste_Here!A$2:A$600, 0))))), "High Risk", IF(ISNUMBER(SEARCH("lowrisk", LOWER(INDEX(Paste_Here!AA$2:AA$600, MATCH(B113, Paste_Here!A$2:A$600, 0))))), "Low Risk", IF(ISNUMBER(SEARCH("somerisk", LOWER(INDEX(Paste_Here!AA$2:AA$600, MATCH(B113, Paste_Here!A$2:A$600, 0))))), "Some Risk", IF(ISNUMBER(SEARCH("OT", LOWER(INDEX(Paste_Here!AA$2:AA$600, MATCH(B113, Paste_Here!A$2:A$600, 0))))), "On Track", "")))), ""), "")</f>
        <v/>
      </c>
      <c r="BP113" s="47"/>
      <c r="BQ113" s="34" t="str">
        <f>IFERROR(IF(B113&lt;&gt;"", IF(AND(INDEX(Paste_Here!AC$2:AC$600, MATCH(B113, Paste_Here!A$2:A$600, 0))&lt;&gt;"", ISNUMBER(VALUE(INDEX(Paste_Here!AC$2:AC$600, MATCH(B113, Paste_Here!A$2:A$600, 0))))), INDEX(Paste_Here!AC$2:AC$600, MATCH(B113, Paste_Here!A$2:A$600, 0)), ""), ""), "")</f>
        <v/>
      </c>
      <c r="BR113" s="47"/>
      <c r="BS113" s="34" t="str">
        <f>IFERROR(IF(B113&lt;&gt;"", IF(ISNUMBER(SEARCH("highrisk", LOWER(INDEX(Paste_Here!AD$2:AD$600, MATCH(B113, Paste_Here!A$2:A$600, 0))))), "High Risk", IF(ISNUMBER(SEARCH("lowrisk", LOWER(INDEX(Paste_Here!AD$2:AD$600, MATCH(B113, Paste_Here!A$2:A$600, 0))))), "Low Risk", IF(ISNUMBER(SEARCH("somerisk", LOWER(INDEX(Paste_Here!AD$2:AD$600, MATCH(B113, Paste_Here!A$2:A$600, 0))))), "Some Risk", IF(ISNUMBER(SEARCH("OT", LOWER(INDEX(Paste_Here!AD$2:AD$600, MATCH(B113, Paste_Here!A$2:A$600, 0))))), "On Track", "")))), ""), "")</f>
        <v/>
      </c>
      <c r="BT113" s="47"/>
      <c r="BU113" s="34"/>
      <c r="BV113" s="47"/>
      <c r="BW113" s="34"/>
      <c r="BX113" s="47"/>
      <c r="BY113" s="34"/>
      <c r="BZ113" s="47"/>
      <c r="CA113" s="34"/>
      <c r="CB113" s="49"/>
      <c r="CE113" s="47"/>
      <c r="CF113" s="2"/>
      <c r="CG113" s="47"/>
      <c r="CH113" s="34"/>
      <c r="CI113" s="47"/>
      <c r="CJ113" s="34"/>
      <c r="CK113" s="47"/>
      <c r="CL113" s="34"/>
      <c r="CM113" s="47"/>
      <c r="CN113" s="34"/>
      <c r="CO113" s="47"/>
      <c r="CP113" s="34"/>
      <c r="CQ113" s="47"/>
      <c r="CR113" s="34"/>
      <c r="CS113" s="47"/>
      <c r="CT113" s="34"/>
      <c r="CU113" s="47"/>
      <c r="CV113" s="34"/>
      <c r="CW113" s="47"/>
      <c r="CZ113" s="47"/>
      <c r="DA113" s="2"/>
      <c r="DB113" s="47"/>
      <c r="DC113" s="34"/>
      <c r="DD113" s="47"/>
      <c r="DE113" s="34"/>
      <c r="DF113" s="47"/>
      <c r="DG113" s="34"/>
      <c r="DH113" s="47"/>
      <c r="DI113" s="34"/>
      <c r="DJ113" s="47"/>
      <c r="DK113" s="34"/>
      <c r="DL113" s="47"/>
      <c r="DM113" s="34"/>
      <c r="DN113" s="47"/>
      <c r="DO113" s="34"/>
      <c r="DP113" s="47"/>
      <c r="DQ113" s="34"/>
      <c r="DR113" s="47"/>
      <c r="DS113" s="4"/>
      <c r="DT113" s="47"/>
      <c r="DU113" s="47"/>
      <c r="DV113" s="2" t="str">
        <f t="shared" si="9"/>
        <v/>
      </c>
      <c r="DW113" s="47"/>
      <c r="DX113" s="2" t="str">
        <f>IFERROR(IF(B113&lt;&gt;"", IF(ISNUMBER(SEARCH("s", LOWER(INDEX(Paste_Here!M$2:M$600, MATCH(B113, Paste_Here!A$2:A$600, 0))))), "Yes", IF(INDEX(Paste_Here!M$2:M$600, MATCH(B113, Paste_Here!A$2:A$600, 0))&lt;&gt;"", "No", "")), ""), "")</f>
        <v/>
      </c>
      <c r="DY113" s="47"/>
      <c r="DZ113" s="2" t="str">
        <f>IFERROR(IF(B113&lt;&gt;"", IF(ISNUMBER(SEARCH("yes", LOWER(INDEX(Paste_Here!F$2:F$600, MATCH(B113, Paste_Here!A$2:A$600, 0))))), "Yes", IF(ISNUMBER(SEARCH("no", LOWER(INDEX(Paste_Here!F$2:F$600, MATCH(B113, Paste_Here!A$2:A$600, 0))))), "No", "")), ""), "")</f>
        <v/>
      </c>
      <c r="EA113" s="47"/>
      <c r="EB113" s="2" t="str">
        <f>IFERROR(IF(B113&lt;&gt;"", IF(ISNUMBER(SEARCH("english language learner", LOWER(INDEX(Paste_Here!C$2:C$600, MATCH(B113, Paste_Here!A$2:A$600, 0))))), "Yes", ""), ""), "")</f>
        <v/>
      </c>
      <c r="EC113" s="47"/>
      <c r="ED113" s="2" t="str">
        <f>IFERROR(IF(B113&lt;&gt;"", IF(OR(ISNUMBER(SEARCH("b", LOWER(INDEX(Paste_Here!K$2:K$600, MATCH(B113, Paste_Here!A$2:A$600, 0))))), ISNUMBER(SEARCH("h", LOWER(INDEX(Paste_Here!K$2:K$600, MATCH(B113, Paste_Here!A$2:A$600, 0))))), ISNUMBER(SEARCH("i", LOWER(INDEX(Paste_Here!K$2:K$600, MATCH(B113, Paste_Here!A$2:A$600, 0)))))), "Yes", IF(INDEX(Paste_Here!K$2:K$600, MATCH(B113, Paste_Here!A$2:A$600, 0))&lt;&gt;"", "No", "")), ""), "")</f>
        <v/>
      </c>
      <c r="EE113" s="47"/>
      <c r="EF113" s="34" t="str">
        <f>IFERROR(IF(B113&lt;&gt;"", IF(ISNUMBER(SEARCH("yes", LOWER(INDEX(Paste_Here!L$2:L$600, MATCH(B113, Paste_Here!A$2:A$600, 0))))), "Yes", IF(ISNUMBER(SEARCH("no", LOWER(INDEX(Paste_Here!L$2:L$600, MATCH(B113, Paste_Here!A$2:A$600, 0))))), "No", "")), ""), "")</f>
        <v/>
      </c>
      <c r="EG113" s="47"/>
      <c r="EH113" s="2" t="str">
        <f>IFERROR(IF(B113&lt;&gt;"", IF(ISNUMBER(SEARCH("transitional 2", LOWER(INDEX(Paste_Here!C$2:C$600, MATCH(B113, Paste_Here!A$2:A$600, 0))))), "T2", IF(ISNUMBER(SEARCH("transitional 1", LOWER(INDEX(Paste_Here!C$2:C$600, MATCH(B113, Paste_Here!A$2:A$600, 0))))), "T1", IF(ISNUMBER(SEARCH("waived ell services", LOWER(INDEX(Paste_Here!C$2:C$600, MATCH(B113, Paste_Here!A$2:A$600, 0))))), "W", ""))), ""), "")</f>
        <v/>
      </c>
      <c r="EI113" s="47"/>
      <c r="EJ113" s="2" t="str">
        <f>IFERROR(IF(B113&lt;&gt;"", IF(AND(INDEX(Paste_Here!AG$2:AG$600, MATCH(B113, Paste_Here!A$2:A$600, 0))&lt;&gt;"", ISNUMBER(VALUE(INDEX(Paste_Here!AG$2:AG$600, MATCH(B113, Paste_Here!A$2:A$600, 0))))), INDEX(Paste_Here!AG$2:AG$600, MATCH(B113, Paste_Here!A$2:A$600, 0)), ""), ""), "")</f>
        <v/>
      </c>
      <c r="EK113" s="47"/>
      <c r="EL113" s="2" t="str">
        <f>IFERROR(IF(B113&lt;&gt;"", IF(AND(INDEX(Paste_Here!AL$2:AL$600, MATCH(B113, Paste_Here!A$2:A$600, 0))&lt;&gt;"", ISNUMBER(VALUE(INDEX(Paste_Here!AL$2:AL$600, MATCH(B113, Paste_Here!A$2:A$600, 0))))), INDEX(Paste_Here!AL$2:AL$600, MATCH(B113, Paste_Here!A$2:A$600, 0)), ""), ""), "")</f>
        <v/>
      </c>
      <c r="EM113" s="47"/>
      <c r="FA113" s="4" t="str" cm="1">
        <f t="array" ref="FA113">IFERROR(INDEX(Paste_Here!$B$2:$B$600, MATCH(0, COUNTIF(FA$4:FA112, Paste_Here!$B$2:$B$600) + IF(Paste_Here!$B$2:$B$600="", 1, 0), 0)), "")</f>
        <v/>
      </c>
      <c r="FB113" s="4" t="str">
        <f>IF(FA113&lt;&gt;"", INDEX(Paste_Here!$A$2:$A$600, MATCH(FA113, Paste_Here!$B$2:$B$600, 0)), "")</f>
        <v/>
      </c>
      <c r="FC113" s="4" t="str">
        <f t="shared" si="10"/>
        <v/>
      </c>
      <c r="FD113" s="4" t="str" cm="1">
        <f t="array" ref="FD113">IFERROR(INDEX($FC$5:$FC$600, MATCH(SMALL(IF($FC$5:$FC$600&lt;&gt;"", COUNTIF($FC$5:$FC$600, "&lt;"&amp;$FC$5:$FC$600)+1), ROW()-ROW($FD$5)+1), COUNTIF($FC$5:$FC$600, "&lt;"&amp;$FC$5:$FC$600)+1, 0)), "")</f>
        <v/>
      </c>
      <c r="FF113" s="2" t="str">
        <f>IFERROR(IF(B113&lt;&gt;"", IF(AND(INDEX(Paste_Here!AH$2:AH$600, MATCH(B113, Paste_Here!A$2:A$600, 0))&lt;&gt;"", ISNUMBER(VALUE(INDEX(Paste_Here!AH$2:AH$600, MATCH(B113, Paste_Here!A$2:A$600, 0))))), INDEX(Paste_Here!AH$2:AH$600, MATCH(B113, Paste_Here!A$2:A$600, 0)), ""), ""), "")</f>
        <v/>
      </c>
      <c r="FG113" s="47"/>
      <c r="FH113" s="2" t="str">
        <f>IFERROR(IF(B113&lt;&gt;"", IF(AND(INDEX(Paste_Here!AM$2:AM$600, MATCH(B113, Paste_Here!A$2:A$600, 0))&lt;&gt;"", ISNUMBER(VALUE(INDEX(Paste_Here!AM$2:AM$600, MATCH(B113, Paste_Here!A$2:A$600, 0))))), INDEX(Paste_Here!AM$2:AM$600, MATCH(B113, Paste_Here!A$2:A$600, 0)), ""), ""), "")</f>
        <v/>
      </c>
      <c r="FI113" s="47"/>
      <c r="FJ113" s="47"/>
      <c r="FK113" s="2" t="str">
        <f t="shared" si="11"/>
        <v/>
      </c>
      <c r="FL113" s="47"/>
      <c r="FM113" s="2" t="str">
        <f>IFERROR(IF(B113&lt;&gt;"", IF(ISNUMBER(VALUE(INDEX(Paste_Here!H$2:H$600, MATCH(B113, Paste_Here!A$2:A$600, 0)))), IF(VALUE(INDEX(Paste_Here!H$2:H$600, MATCH(B113, Paste_Here!A$2:A$600, 0)))=0, "No", IF(AND(VALUE(INDEX(Paste_Here!H$2:H$600, MATCH(B113, Paste_Here!A$2:A$600, 0)))&gt;=1, VALUE(INDEX(Paste_Here!H$2:H$600, MATCH(B113, Paste_Here!A$2:A$600, 0)))&lt;=4), VALUE(INDEX(Paste_Here!H$2:H$600, MATCH(B113, Paste_Here!A$2:A$600, 0))), "")), ""), ""), "")</f>
        <v/>
      </c>
      <c r="FN113" s="47"/>
      <c r="FO113" s="34" t="str">
        <f>IFERROR(IF(B113&lt;&gt;"", IF(ISNUMBER(VALUE(INDEX(Paste_Here!I$2:I$600, MATCH(B113, Paste_Here!A$2:A$600, 0)))), IF(VALUE(INDEX(Paste_Here!I$2:I$600, MATCH(B113, Paste_Here!A$2:A$600, 0)))=0, "No", IF(AND(VALUE(INDEX(Paste_Here!I$2:I$600, MATCH(B113, Paste_Here!A$2:A$600, 0)))&gt;=1, VALUE(INDEX(Paste_Here!I$2:I$600, MATCH(B113, Paste_Here!A$2:A$600, 0)))&lt;=4), VALUE(INDEX(Paste_Here!I$2:I$600, MATCH(B113, Paste_Here!A$2:A$600, 0))), "")), ""), ""), "")</f>
        <v/>
      </c>
      <c r="FP113" s="47"/>
      <c r="FQ113" s="2"/>
      <c r="FR113" s="47"/>
      <c r="FS113" s="2"/>
      <c r="FT113" s="47"/>
      <c r="FU113" s="2"/>
      <c r="FV113" s="47"/>
      <c r="FW113" s="2"/>
      <c r="FX113" s="47"/>
      <c r="FY113" s="2"/>
      <c r="FZ113" s="47"/>
      <c r="GA113" s="2"/>
      <c r="GB113" s="47"/>
      <c r="GU113" s="2"/>
      <c r="GV113" s="47"/>
      <c r="GW113" s="2"/>
      <c r="GX113" s="47"/>
    </row>
    <row r="114" spans="1:206" ht="11.65">
      <c r="A114" s="47"/>
      <c r="B114" s="2" t="str">
        <f t="shared" si="6"/>
        <v/>
      </c>
      <c r="C114" s="47"/>
      <c r="D114" s="2" t="str">
        <f>IFERROR(IF(B114&lt;&gt;"", IF(COUNTIF(INDEX(Paste_Here!N$2:O$600, MATCH(B114, Paste_Here!A$2:A$600, 0), 0), "yes") &gt; 0, "No", IF(COUNTIF(INDEX(Paste_Here!N$2:O$600, MATCH(B114, Paste_Here!A$2:A$600, 0), 0), "no") &gt; 0, "Yes", "")), ""), "")</f>
        <v/>
      </c>
      <c r="E114" s="47"/>
      <c r="F114" s="84" t="str">
        <f>IFERROR(IF(B114&lt;&gt;"", IF(AND(INDEX(Paste_Here!P$2:P$600, MATCH(B114, Paste_Here!A$2:A$600, 0))&lt;&gt;"", ISNUMBER(VALUE(INDEX(Paste_Here!P$2:P$600, MATCH(B114, Paste_Here!A$2:A$600, 0))))), INDEX(Paste_Here!P$2:P$600, MATCH(B114, Paste_Here!A$2:A$600, 0)), ""), ""), "")</f>
        <v/>
      </c>
      <c r="G114" s="47"/>
      <c r="H114" s="2" t="str">
        <f>IFERROR(IF(B114&lt;&gt;"", IF(ISNUMBER(SEARCH("highrisk", LOWER(INDEX(Paste_Here!Q$2:Q$600, MATCH(B114, Paste_Here!A$2:A$600, 0))))), "High Risk", IF(ISNUMBER(SEARCH("lowrisk", LOWER(INDEX(Paste_Here!Q$2:Q$600, MATCH(B114, Paste_Here!A$2:A$600, 0))))), "Low Risk", IF(ISNUMBER(SEARCH("somerisk", LOWER(INDEX(Paste_Here!Q$2:Q$600, MATCH(B114, Paste_Here!A$2:A$600, 0))))), "Some Risk", ""))), ""), "")</f>
        <v/>
      </c>
      <c r="I114" s="47"/>
      <c r="J114" s="2"/>
      <c r="K114" s="47"/>
      <c r="L114" s="2"/>
      <c r="M114" s="47"/>
      <c r="N114" s="2"/>
      <c r="O114" s="47"/>
      <c r="P114" s="2" t="str">
        <f>IFERROR(IF(B114&lt;&gt;"", IF(AND(ISNUMBER(VALUE(INDEX(Paste_Here!R$2:R$600, MATCH(B114, Paste_Here!A$2:A$600, 0)))), INDEX(Paste_Here!R$2:R$600, MATCH(B114, Paste_Here!A$2:A$600, 0)) &lt;&gt; ""), VALUE(INDEX(Paste_Here!R$2:R$600, MATCH(B114, Paste_Here!A$2:A$600, 0))), ""), ""), "")</f>
        <v/>
      </c>
      <c r="Q114" s="47"/>
      <c r="R114" s="2"/>
      <c r="S114" s="47"/>
      <c r="W114" s="47"/>
      <c r="X114" s="2"/>
      <c r="Y114" s="47"/>
      <c r="Z114" s="2" t="str">
        <f>IFERROR(IF(B114&lt;&gt;"", IF(AND(INDEX(Paste_Here!S$2:S$600, MATCH(B114, Paste_Here!A$2:A$600, 0))&lt;&gt;"", ISNUMBER(VALUE(INDEX(Paste_Here!S$2:S$600, MATCH(B114, Paste_Here!A$2:A$600, 0))))), INDEX(Paste_Here!S$2:S$600, MATCH(B114, Paste_Here!A$2:A$600, 0)), ""), ""), "")</f>
        <v/>
      </c>
      <c r="AA114" s="47"/>
      <c r="AB114" s="2" t="str">
        <f>IFERROR(IF(B114&lt;&gt;"", IF(ISNUMBER(SEARCH("highrisk", LOWER(INDEX(Paste_Here!T$2:T$600, MATCH(B114, Paste_Here!A$2:A$600, 0))))), "High Risk", IF(ISNUMBER(SEARCH("lowrisk", LOWER(INDEX(Paste_Here!T$2:T$600, MATCH(B114, Paste_Here!A$2:A$600, 0))))), "Low Risk", IF(ISNUMBER(SEARCH("somerisk", LOWER(INDEX(Paste_Here!T$2:T$600, MATCH(B114, Paste_Here!A$2:A$600, 0))))), "Some Risk", IF(ISNUMBER(SEARCH("OT", LOWER(INDEX(Paste_Here!T$2:T$600, MATCH(B114, Paste_Here!A$2:A$600, 0))))), "On Track", "")))), ""), "")</f>
        <v/>
      </c>
      <c r="AC114" s="47"/>
      <c r="AD114" s="2"/>
      <c r="AE114" s="47"/>
      <c r="AF114" s="2"/>
      <c r="AG114" s="47"/>
      <c r="AH114" s="2"/>
      <c r="AI114" s="47"/>
      <c r="AJ114" s="2" t="str" cm="1">
        <f t="array" aca="1" ref="AJ114" ca="1">IFERROR(IF(ISNUMBER(SEARCH("BR", INDEX(Paste_Here!AB$2:AB$210, MATCH(B114, Paste_Here!A$2:A$210, 0)))), -1, 1) * VALUE(_xlfn.TEXTJOIN("", TRUE, IF(ISNUMBER(--MID(INDEX(Paste_Here!AB$2:AB$210, MATCH(B114, Paste_Here!A$2:A$210, 0)), ROW(INDIRECT("1:"&amp;LEN(INDEX(Paste_Here!AB$2:AB$210, MATCH(B114, Paste_Here!A$2:A$210, 0))))), 1)), MID(INDEX(Paste_Here!AB$2:AB$210, MATCH(B114, Paste_Here!A$2:A$210, 0)), ROW(INDIRECT("1:"&amp;LEN(INDEX(Paste_Here!AB$2:AB$210, MATCH(B114, Paste_Here!A$2:A$210, 0))))), 1), ""))), "")</f>
        <v/>
      </c>
      <c r="AK114" s="47"/>
      <c r="AL114" s="34" t="str">
        <f>IFERROR(IF(B114&lt;&gt;"", IF(AND(INDEX(Paste_Here!AF$2:AF$600, MATCH(B114, Paste_Here!A$2:A$600, 0))&lt;&gt;"", ISNUMBER(VALUE(INDEX(Paste_Here!AF$2:AF$600, MATCH(B114, Paste_Here!A$2:A$600, 0))))), INDEX(Paste_Here!AF$2:AF$600, MATCH(B114, Paste_Here!A$2:A$600, 0)), ""), ""), "")</f>
        <v/>
      </c>
      <c r="AM114" s="47"/>
      <c r="AN114" s="47"/>
      <c r="AO114" s="2" t="str">
        <f t="shared" si="7"/>
        <v/>
      </c>
      <c r="AP114" s="47"/>
      <c r="AQ114" s="34" t="str">
        <f>IFERROR(IF(B114&lt;&gt;"", IF(COUNTIF(INDEX(Paste_Here!X$2:Y$600, MATCH(B114, Paste_Here!A$2:A$600, 0), 0), "yes") &gt; 0, "No", IF(COUNTIF(INDEX(Paste_Here!X$2:Y$600, MATCH(B114, Paste_Here!A$2:A$600, 0), 0), "no") &gt; 0, "Yes", "")), ""), "")</f>
        <v/>
      </c>
      <c r="AR114" s="47"/>
      <c r="AS114" s="34" t="str">
        <f>IFERROR(IF(B114&lt;&gt;"", IF(AND(INDEX(Paste_Here!U$2:U$600, MATCH(B114, Paste_Here!A$2:A$600, 0))&lt;&gt;"", ISNUMBER(VALUE(INDEX(Paste_Here!U$2:U$600, MATCH(B114, Paste_Here!A$2:A$600, 0))))), INDEX(Paste_Here!U$2:U$600, MATCH(B114, Paste_Here!A$2:A$600, 0)), ""), ""), "")</f>
        <v/>
      </c>
      <c r="AT114" s="47"/>
      <c r="AU114" s="34" t="str">
        <f>IFERROR(IF(B114&lt;&gt;"", IF(ISNUMBER(SEARCH("highrisk", LOWER(INDEX(Paste_Here!V$2:V$600, MATCH(B114, Paste_Here!A$2:A$600, 0))))), "High Risk", IF(ISNUMBER(SEARCH("lowrisk", LOWER(INDEX(Paste_Here!V$2:V$600, MATCH(B114, Paste_Here!A$2:A$600, 0))))), "Low Risk", IF(ISNUMBER(SEARCH("somerisk", LOWER(INDEX(Paste_Here!V$2:V$600, MATCH(B114, Paste_Here!A$2:A$600, 0))))), "Some Risk", ""))), ""), "")</f>
        <v/>
      </c>
      <c r="AV114" s="47"/>
      <c r="AW114" s="34" t="str">
        <f>IFERROR(IF(B114&lt;&gt;"", IF(AND(ISNUMBER(VALUE(INDEX(Paste_Here!W$2:W$600, MATCH(B114, Paste_Here!A$2:A$600, 0)))), INDEX(Paste_Here!W$2:W$600, MATCH(B114, Paste_Here!A$2:A$600, 0)) &lt;&gt; ""), VALUE(INDEX(Paste_Here!W$2:W$600, MATCH(B114, Paste_Here!A$2:A$600, 0))), ""), ""), "")</f>
        <v/>
      </c>
      <c r="AX114" s="47"/>
      <c r="BA114" s="2" t="str">
        <f>IFERROR(IF(B114&lt;&gt;"", IF(AND(INDEX(Paste_Here!AI$2:AI$600, MATCH(B114, Paste_Here!A$2:A$600, 0))&lt;&gt;"", ISNUMBER(VALUE(INDEX(Paste_Here!AI$2:AI$600, MATCH(B114, Paste_Here!A$2:A$600, 0))))), INDEX(Paste_Here!AI$2:AI$600, MATCH(B114, Paste_Here!A$2:A$600, 0)), ""), ""), "")</f>
        <v/>
      </c>
      <c r="BB114" s="47"/>
      <c r="BC114" s="34" t="str">
        <f>IFERROR(IF(B114&lt;&gt;"", IF(ISNUMBER(SEARCH("highrisk", LOWER(INDEX(Paste_Here!AJ$2:AJ$600, MATCH(B114, Paste_Here!A$2:A$600, 0))))), "High Risk", IF(ISNUMBER(SEARCH("lowrisk", LOWER(INDEX(Paste_Here!AJ$2:AJ$600, MATCH(B114, Paste_Here!A$2:A$600, 0))))), "Low Risk", IF(ISNUMBER(SEARCH("somerisk", LOWER(INDEX(Paste_Here!AJ$2:AJ$600, MATCH(B114, Paste_Here!A$2:A$600, 0))))), "Some Risk", IF(ISNUMBER(SEARCH("OT", LOWER(INDEX(Paste_Here!AJ$2:AJ$600, MATCH(B114, Paste_Here!A$2:A$600, 0))))), "On Track", "")))), ""), "")</f>
        <v/>
      </c>
      <c r="BD114" s="47"/>
      <c r="BE114" s="34" t="str">
        <f>IFERROR(IF(B114&lt;&gt;"", IF(AND(INDEX(Paste_Here!AK$2:AK$600, MATCH(B114, Paste_Here!A$2:A$600, 0))&lt;&gt;"", ISNUMBER(VALUE(INDEX(Paste_Here!AK$2:AK$600, MATCH(B114, Paste_Here!A$2:A$600, 0))))), INDEX(Paste_Here!AK$2:AK$600, MATCH(B114, Paste_Here!A$2:A$600, 0)), ""), ""), "")</f>
        <v/>
      </c>
      <c r="BF114" s="47"/>
      <c r="BG114" s="34" t="str" cm="1">
        <f t="array" aca="1" ref="BG114" ca="1">IFERROR(IF(B114&lt;&gt;"", IF(INDEX(Paste_Here!AE$2:AE$600, MATCH(B114, Paste_Here!A$2:A$600, 0))&lt;&gt;"", IF(LEFT(INDEX(Paste_Here!AE$2:AE$600, MATCH(B114, Paste_Here!A$2:A$600, 0)), 2)="EM", -1, 1) * VALUE(_xlfn.TEXTJOIN("", TRUE, IF(ISNUMBER(MID(INDEX(Paste_Here!AE$2:AE$600, MATCH(B114, Paste_Here!A$2:A$600, 0)), ROW(INDIRECT("1:"&amp;LEN(INDEX(Paste_Here!AE$2:AE$600, MATCH(B114, Paste_Here!A$2:A$600, 0))))), 1)*1), MID(INDEX(Paste_Here!AE$2:AE$600, MATCH(B114, Paste_Here!A$2:A$600, 0)), ROW(INDIRECT("1:"&amp;LEN(INDEX(Paste_Here!AE$2:AE$600, MATCH(B114, Paste_Here!A$2:A$600, 0))))), 1), ""))), ""), ""), "")</f>
        <v/>
      </c>
      <c r="BH114" s="47"/>
      <c r="BJ114" s="47"/>
      <c r="BK114" s="2" t="str">
        <f t="shared" si="8"/>
        <v/>
      </c>
      <c r="BL114" s="47"/>
      <c r="BM114" s="34" t="str">
        <f>IFERROR(IF(B114&lt;&gt;"", IF(AND(INDEX(Paste_Here!Z$2:Z$600, MATCH(B114, Paste_Here!A$2:A$600, 0))&lt;&gt;"", ISNUMBER(VALUE(INDEX(Paste_Here!Z$2:Z$600, MATCH(B114, Paste_Here!A$2:A$600, 0))))), INDEX(Paste_Here!Z$2:Z$600, MATCH(B114, Paste_Here!A$2:A$600, 0)), ""), ""), "")</f>
        <v/>
      </c>
      <c r="BN114" s="47"/>
      <c r="BO114" s="34" t="str">
        <f>IFERROR(IF(B114&lt;&gt;"", IF(ISNUMBER(SEARCH("highrisk", LOWER(INDEX(Paste_Here!AA$2:AA$600, MATCH(B114, Paste_Here!A$2:A$600, 0))))), "High Risk", IF(ISNUMBER(SEARCH("lowrisk", LOWER(INDEX(Paste_Here!AA$2:AA$600, MATCH(B114, Paste_Here!A$2:A$600, 0))))), "Low Risk", IF(ISNUMBER(SEARCH("somerisk", LOWER(INDEX(Paste_Here!AA$2:AA$600, MATCH(B114, Paste_Here!A$2:A$600, 0))))), "Some Risk", IF(ISNUMBER(SEARCH("OT", LOWER(INDEX(Paste_Here!AA$2:AA$600, MATCH(B114, Paste_Here!A$2:A$600, 0))))), "On Track", "")))), ""), "")</f>
        <v/>
      </c>
      <c r="BP114" s="47"/>
      <c r="BQ114" s="34" t="str">
        <f>IFERROR(IF(B114&lt;&gt;"", IF(AND(INDEX(Paste_Here!AC$2:AC$600, MATCH(B114, Paste_Here!A$2:A$600, 0))&lt;&gt;"", ISNUMBER(VALUE(INDEX(Paste_Here!AC$2:AC$600, MATCH(B114, Paste_Here!A$2:A$600, 0))))), INDEX(Paste_Here!AC$2:AC$600, MATCH(B114, Paste_Here!A$2:A$600, 0)), ""), ""), "")</f>
        <v/>
      </c>
      <c r="BR114" s="47"/>
      <c r="BS114" s="34" t="str">
        <f>IFERROR(IF(B114&lt;&gt;"", IF(ISNUMBER(SEARCH("highrisk", LOWER(INDEX(Paste_Here!AD$2:AD$600, MATCH(B114, Paste_Here!A$2:A$600, 0))))), "High Risk", IF(ISNUMBER(SEARCH("lowrisk", LOWER(INDEX(Paste_Here!AD$2:AD$600, MATCH(B114, Paste_Here!A$2:A$600, 0))))), "Low Risk", IF(ISNUMBER(SEARCH("somerisk", LOWER(INDEX(Paste_Here!AD$2:AD$600, MATCH(B114, Paste_Here!A$2:A$600, 0))))), "Some Risk", IF(ISNUMBER(SEARCH("OT", LOWER(INDEX(Paste_Here!AD$2:AD$600, MATCH(B114, Paste_Here!A$2:A$600, 0))))), "On Track", "")))), ""), "")</f>
        <v/>
      </c>
      <c r="BT114" s="47"/>
      <c r="BU114" s="34"/>
      <c r="BV114" s="47"/>
      <c r="BW114" s="34"/>
      <c r="BX114" s="47"/>
      <c r="BY114" s="34"/>
      <c r="BZ114" s="47"/>
      <c r="CA114" s="34"/>
      <c r="CB114" s="49"/>
      <c r="CE114" s="47"/>
      <c r="CF114" s="2"/>
      <c r="CG114" s="47"/>
      <c r="CH114" s="34"/>
      <c r="CI114" s="47"/>
      <c r="CJ114" s="34"/>
      <c r="CK114" s="47"/>
      <c r="CL114" s="34"/>
      <c r="CM114" s="47"/>
      <c r="CN114" s="34"/>
      <c r="CO114" s="47"/>
      <c r="CP114" s="34"/>
      <c r="CQ114" s="47"/>
      <c r="CR114" s="34"/>
      <c r="CS114" s="47"/>
      <c r="CT114" s="34"/>
      <c r="CU114" s="47"/>
      <c r="CV114" s="34"/>
      <c r="CW114" s="47"/>
      <c r="CZ114" s="47"/>
      <c r="DA114" s="2"/>
      <c r="DB114" s="47"/>
      <c r="DC114" s="34"/>
      <c r="DD114" s="47"/>
      <c r="DE114" s="34"/>
      <c r="DF114" s="47"/>
      <c r="DG114" s="34"/>
      <c r="DH114" s="47"/>
      <c r="DI114" s="34"/>
      <c r="DJ114" s="47"/>
      <c r="DK114" s="34"/>
      <c r="DL114" s="47"/>
      <c r="DM114" s="34"/>
      <c r="DN114" s="47"/>
      <c r="DO114" s="34"/>
      <c r="DP114" s="47"/>
      <c r="DQ114" s="34"/>
      <c r="DR114" s="47"/>
      <c r="DS114" s="4"/>
      <c r="DT114" s="47"/>
      <c r="DU114" s="47"/>
      <c r="DV114" s="2" t="str">
        <f t="shared" si="9"/>
        <v/>
      </c>
      <c r="DW114" s="47"/>
      <c r="DX114" s="2" t="str">
        <f>IFERROR(IF(B114&lt;&gt;"", IF(ISNUMBER(SEARCH("s", LOWER(INDEX(Paste_Here!M$2:M$600, MATCH(B114, Paste_Here!A$2:A$600, 0))))), "Yes", IF(INDEX(Paste_Here!M$2:M$600, MATCH(B114, Paste_Here!A$2:A$600, 0))&lt;&gt;"", "No", "")), ""), "")</f>
        <v/>
      </c>
      <c r="DY114" s="47"/>
      <c r="DZ114" s="2" t="str">
        <f>IFERROR(IF(B114&lt;&gt;"", IF(ISNUMBER(SEARCH("yes", LOWER(INDEX(Paste_Here!F$2:F$600, MATCH(B114, Paste_Here!A$2:A$600, 0))))), "Yes", IF(ISNUMBER(SEARCH("no", LOWER(INDEX(Paste_Here!F$2:F$600, MATCH(B114, Paste_Here!A$2:A$600, 0))))), "No", "")), ""), "")</f>
        <v/>
      </c>
      <c r="EA114" s="47"/>
      <c r="EB114" s="2" t="str">
        <f>IFERROR(IF(B114&lt;&gt;"", IF(ISNUMBER(SEARCH("english language learner", LOWER(INDEX(Paste_Here!C$2:C$600, MATCH(B114, Paste_Here!A$2:A$600, 0))))), "Yes", ""), ""), "")</f>
        <v/>
      </c>
      <c r="EC114" s="47"/>
      <c r="ED114" s="2" t="str">
        <f>IFERROR(IF(B114&lt;&gt;"", IF(OR(ISNUMBER(SEARCH("b", LOWER(INDEX(Paste_Here!K$2:K$600, MATCH(B114, Paste_Here!A$2:A$600, 0))))), ISNUMBER(SEARCH("h", LOWER(INDEX(Paste_Here!K$2:K$600, MATCH(B114, Paste_Here!A$2:A$600, 0))))), ISNUMBER(SEARCH("i", LOWER(INDEX(Paste_Here!K$2:K$600, MATCH(B114, Paste_Here!A$2:A$600, 0)))))), "Yes", IF(INDEX(Paste_Here!K$2:K$600, MATCH(B114, Paste_Here!A$2:A$600, 0))&lt;&gt;"", "No", "")), ""), "")</f>
        <v/>
      </c>
      <c r="EE114" s="47"/>
      <c r="EF114" s="34" t="str">
        <f>IFERROR(IF(B114&lt;&gt;"", IF(ISNUMBER(SEARCH("yes", LOWER(INDEX(Paste_Here!L$2:L$600, MATCH(B114, Paste_Here!A$2:A$600, 0))))), "Yes", IF(ISNUMBER(SEARCH("no", LOWER(INDEX(Paste_Here!L$2:L$600, MATCH(B114, Paste_Here!A$2:A$600, 0))))), "No", "")), ""), "")</f>
        <v/>
      </c>
      <c r="EG114" s="47"/>
      <c r="EH114" s="2" t="str">
        <f>IFERROR(IF(B114&lt;&gt;"", IF(ISNUMBER(SEARCH("transitional 2", LOWER(INDEX(Paste_Here!C$2:C$600, MATCH(B114, Paste_Here!A$2:A$600, 0))))), "T2", IF(ISNUMBER(SEARCH("transitional 1", LOWER(INDEX(Paste_Here!C$2:C$600, MATCH(B114, Paste_Here!A$2:A$600, 0))))), "T1", IF(ISNUMBER(SEARCH("waived ell services", LOWER(INDEX(Paste_Here!C$2:C$600, MATCH(B114, Paste_Here!A$2:A$600, 0))))), "W", ""))), ""), "")</f>
        <v/>
      </c>
      <c r="EI114" s="47"/>
      <c r="EJ114" s="2" t="str">
        <f>IFERROR(IF(B114&lt;&gt;"", IF(AND(INDEX(Paste_Here!AG$2:AG$600, MATCH(B114, Paste_Here!A$2:A$600, 0))&lt;&gt;"", ISNUMBER(VALUE(INDEX(Paste_Here!AG$2:AG$600, MATCH(B114, Paste_Here!A$2:A$600, 0))))), INDEX(Paste_Here!AG$2:AG$600, MATCH(B114, Paste_Here!A$2:A$600, 0)), ""), ""), "")</f>
        <v/>
      </c>
      <c r="EK114" s="47"/>
      <c r="EL114" s="2" t="str">
        <f>IFERROR(IF(B114&lt;&gt;"", IF(AND(INDEX(Paste_Here!AL$2:AL$600, MATCH(B114, Paste_Here!A$2:A$600, 0))&lt;&gt;"", ISNUMBER(VALUE(INDEX(Paste_Here!AL$2:AL$600, MATCH(B114, Paste_Here!A$2:A$600, 0))))), INDEX(Paste_Here!AL$2:AL$600, MATCH(B114, Paste_Here!A$2:A$600, 0)), ""), ""), "")</f>
        <v/>
      </c>
      <c r="EM114" s="47"/>
      <c r="FA114" s="4" t="str" cm="1">
        <f t="array" ref="FA114">IFERROR(INDEX(Paste_Here!$B$2:$B$600, MATCH(0, COUNTIF(FA$4:FA113, Paste_Here!$B$2:$B$600) + IF(Paste_Here!$B$2:$B$600="", 1, 0), 0)), "")</f>
        <v/>
      </c>
      <c r="FB114" s="4" t="str">
        <f>IF(FA114&lt;&gt;"", INDEX(Paste_Here!$A$2:$A$600, MATCH(FA114, Paste_Here!$B$2:$B$600, 0)), "")</f>
        <v/>
      </c>
      <c r="FC114" s="4" t="str">
        <f t="shared" si="10"/>
        <v/>
      </c>
      <c r="FD114" s="4" t="str" cm="1">
        <f t="array" ref="FD114">IFERROR(INDEX($FC$5:$FC$600, MATCH(SMALL(IF($FC$5:$FC$600&lt;&gt;"", COUNTIF($FC$5:$FC$600, "&lt;"&amp;$FC$5:$FC$600)+1), ROW()-ROW($FD$5)+1), COUNTIF($FC$5:$FC$600, "&lt;"&amp;$FC$5:$FC$600)+1, 0)), "")</f>
        <v/>
      </c>
      <c r="FF114" s="2" t="str">
        <f>IFERROR(IF(B114&lt;&gt;"", IF(AND(INDEX(Paste_Here!AH$2:AH$600, MATCH(B114, Paste_Here!A$2:A$600, 0))&lt;&gt;"", ISNUMBER(VALUE(INDEX(Paste_Here!AH$2:AH$600, MATCH(B114, Paste_Here!A$2:A$600, 0))))), INDEX(Paste_Here!AH$2:AH$600, MATCH(B114, Paste_Here!A$2:A$600, 0)), ""), ""), "")</f>
        <v/>
      </c>
      <c r="FG114" s="47"/>
      <c r="FH114" s="2" t="str">
        <f>IFERROR(IF(B114&lt;&gt;"", IF(AND(INDEX(Paste_Here!AM$2:AM$600, MATCH(B114, Paste_Here!A$2:A$600, 0))&lt;&gt;"", ISNUMBER(VALUE(INDEX(Paste_Here!AM$2:AM$600, MATCH(B114, Paste_Here!A$2:A$600, 0))))), INDEX(Paste_Here!AM$2:AM$600, MATCH(B114, Paste_Here!A$2:A$600, 0)), ""), ""), "")</f>
        <v/>
      </c>
      <c r="FI114" s="47"/>
      <c r="FJ114" s="47"/>
      <c r="FK114" s="2" t="str">
        <f t="shared" si="11"/>
        <v/>
      </c>
      <c r="FL114" s="47"/>
      <c r="FM114" s="2" t="str">
        <f>IFERROR(IF(B114&lt;&gt;"", IF(ISNUMBER(VALUE(INDEX(Paste_Here!H$2:H$600, MATCH(B114, Paste_Here!A$2:A$600, 0)))), IF(VALUE(INDEX(Paste_Here!H$2:H$600, MATCH(B114, Paste_Here!A$2:A$600, 0)))=0, "No", IF(AND(VALUE(INDEX(Paste_Here!H$2:H$600, MATCH(B114, Paste_Here!A$2:A$600, 0)))&gt;=1, VALUE(INDEX(Paste_Here!H$2:H$600, MATCH(B114, Paste_Here!A$2:A$600, 0)))&lt;=4), VALUE(INDEX(Paste_Here!H$2:H$600, MATCH(B114, Paste_Here!A$2:A$600, 0))), "")), ""), ""), "")</f>
        <v/>
      </c>
      <c r="FN114" s="47"/>
      <c r="FO114" s="34" t="str">
        <f>IFERROR(IF(B114&lt;&gt;"", IF(ISNUMBER(VALUE(INDEX(Paste_Here!I$2:I$600, MATCH(B114, Paste_Here!A$2:A$600, 0)))), IF(VALUE(INDEX(Paste_Here!I$2:I$600, MATCH(B114, Paste_Here!A$2:A$600, 0)))=0, "No", IF(AND(VALUE(INDEX(Paste_Here!I$2:I$600, MATCH(B114, Paste_Here!A$2:A$600, 0)))&gt;=1, VALUE(INDEX(Paste_Here!I$2:I$600, MATCH(B114, Paste_Here!A$2:A$600, 0)))&lt;=4), VALUE(INDEX(Paste_Here!I$2:I$600, MATCH(B114, Paste_Here!A$2:A$600, 0))), "")), ""), ""), "")</f>
        <v/>
      </c>
      <c r="FP114" s="47"/>
      <c r="FQ114" s="2"/>
      <c r="FR114" s="47"/>
      <c r="FS114" s="2"/>
      <c r="FT114" s="47"/>
      <c r="FU114" s="2"/>
      <c r="FV114" s="47"/>
      <c r="FW114" s="2"/>
      <c r="FX114" s="47"/>
      <c r="FY114" s="2"/>
      <c r="FZ114" s="47"/>
      <c r="GA114" s="2"/>
      <c r="GB114" s="47"/>
      <c r="GU114" s="2"/>
      <c r="GV114" s="47"/>
      <c r="GW114" s="2"/>
      <c r="GX114" s="47"/>
    </row>
    <row r="115" spans="1:206" ht="11.65">
      <c r="A115" s="47"/>
      <c r="B115" s="2" t="str">
        <f t="shared" si="6"/>
        <v/>
      </c>
      <c r="C115" s="47"/>
      <c r="D115" s="2" t="str">
        <f>IFERROR(IF(B115&lt;&gt;"", IF(COUNTIF(INDEX(Paste_Here!N$2:O$600, MATCH(B115, Paste_Here!A$2:A$600, 0), 0), "yes") &gt; 0, "No", IF(COUNTIF(INDEX(Paste_Here!N$2:O$600, MATCH(B115, Paste_Here!A$2:A$600, 0), 0), "no") &gt; 0, "Yes", "")), ""), "")</f>
        <v/>
      </c>
      <c r="E115" s="47"/>
      <c r="F115" s="84" t="str">
        <f>IFERROR(IF(B115&lt;&gt;"", IF(AND(INDEX(Paste_Here!P$2:P$600, MATCH(B115, Paste_Here!A$2:A$600, 0))&lt;&gt;"", ISNUMBER(VALUE(INDEX(Paste_Here!P$2:P$600, MATCH(B115, Paste_Here!A$2:A$600, 0))))), INDEX(Paste_Here!P$2:P$600, MATCH(B115, Paste_Here!A$2:A$600, 0)), ""), ""), "")</f>
        <v/>
      </c>
      <c r="G115" s="47"/>
      <c r="H115" s="2" t="str">
        <f>IFERROR(IF(B115&lt;&gt;"", IF(ISNUMBER(SEARCH("highrisk", LOWER(INDEX(Paste_Here!Q$2:Q$600, MATCH(B115, Paste_Here!A$2:A$600, 0))))), "High Risk", IF(ISNUMBER(SEARCH("lowrisk", LOWER(INDEX(Paste_Here!Q$2:Q$600, MATCH(B115, Paste_Here!A$2:A$600, 0))))), "Low Risk", IF(ISNUMBER(SEARCH("somerisk", LOWER(INDEX(Paste_Here!Q$2:Q$600, MATCH(B115, Paste_Here!A$2:A$600, 0))))), "Some Risk", ""))), ""), "")</f>
        <v/>
      </c>
      <c r="I115" s="47"/>
      <c r="J115" s="2"/>
      <c r="K115" s="47"/>
      <c r="L115" s="2"/>
      <c r="M115" s="47"/>
      <c r="N115" s="2"/>
      <c r="O115" s="47"/>
      <c r="P115" s="2" t="str">
        <f>IFERROR(IF(B115&lt;&gt;"", IF(AND(ISNUMBER(VALUE(INDEX(Paste_Here!R$2:R$600, MATCH(B115, Paste_Here!A$2:A$600, 0)))), INDEX(Paste_Here!R$2:R$600, MATCH(B115, Paste_Here!A$2:A$600, 0)) &lt;&gt; ""), VALUE(INDEX(Paste_Here!R$2:R$600, MATCH(B115, Paste_Here!A$2:A$600, 0))), ""), ""), "")</f>
        <v/>
      </c>
      <c r="Q115" s="47"/>
      <c r="R115" s="2"/>
      <c r="S115" s="47"/>
      <c r="W115" s="47"/>
      <c r="X115" s="2"/>
      <c r="Y115" s="47"/>
      <c r="Z115" s="2" t="str">
        <f>IFERROR(IF(B115&lt;&gt;"", IF(AND(INDEX(Paste_Here!S$2:S$600, MATCH(B115, Paste_Here!A$2:A$600, 0))&lt;&gt;"", ISNUMBER(VALUE(INDEX(Paste_Here!S$2:S$600, MATCH(B115, Paste_Here!A$2:A$600, 0))))), INDEX(Paste_Here!S$2:S$600, MATCH(B115, Paste_Here!A$2:A$600, 0)), ""), ""), "")</f>
        <v/>
      </c>
      <c r="AA115" s="47"/>
      <c r="AB115" s="2" t="str">
        <f>IFERROR(IF(B115&lt;&gt;"", IF(ISNUMBER(SEARCH("highrisk", LOWER(INDEX(Paste_Here!T$2:T$600, MATCH(B115, Paste_Here!A$2:A$600, 0))))), "High Risk", IF(ISNUMBER(SEARCH("lowrisk", LOWER(INDEX(Paste_Here!T$2:T$600, MATCH(B115, Paste_Here!A$2:A$600, 0))))), "Low Risk", IF(ISNUMBER(SEARCH("somerisk", LOWER(INDEX(Paste_Here!T$2:T$600, MATCH(B115, Paste_Here!A$2:A$600, 0))))), "Some Risk", IF(ISNUMBER(SEARCH("OT", LOWER(INDEX(Paste_Here!T$2:T$600, MATCH(B115, Paste_Here!A$2:A$600, 0))))), "On Track", "")))), ""), "")</f>
        <v/>
      </c>
      <c r="AC115" s="47"/>
      <c r="AD115" s="2"/>
      <c r="AE115" s="47"/>
      <c r="AF115" s="2"/>
      <c r="AG115" s="47"/>
      <c r="AH115" s="2"/>
      <c r="AI115" s="47"/>
      <c r="AJ115" s="2" t="str" cm="1">
        <f t="array" aca="1" ref="AJ115" ca="1">IFERROR(IF(ISNUMBER(SEARCH("BR", INDEX(Paste_Here!AB$2:AB$210, MATCH(B115, Paste_Here!A$2:A$210, 0)))), -1, 1) * VALUE(_xlfn.TEXTJOIN("", TRUE, IF(ISNUMBER(--MID(INDEX(Paste_Here!AB$2:AB$210, MATCH(B115, Paste_Here!A$2:A$210, 0)), ROW(INDIRECT("1:"&amp;LEN(INDEX(Paste_Here!AB$2:AB$210, MATCH(B115, Paste_Here!A$2:A$210, 0))))), 1)), MID(INDEX(Paste_Here!AB$2:AB$210, MATCH(B115, Paste_Here!A$2:A$210, 0)), ROW(INDIRECT("1:"&amp;LEN(INDEX(Paste_Here!AB$2:AB$210, MATCH(B115, Paste_Here!A$2:A$210, 0))))), 1), ""))), "")</f>
        <v/>
      </c>
      <c r="AK115" s="47"/>
      <c r="AL115" s="34" t="str">
        <f>IFERROR(IF(B115&lt;&gt;"", IF(AND(INDEX(Paste_Here!AF$2:AF$600, MATCH(B115, Paste_Here!A$2:A$600, 0))&lt;&gt;"", ISNUMBER(VALUE(INDEX(Paste_Here!AF$2:AF$600, MATCH(B115, Paste_Here!A$2:A$600, 0))))), INDEX(Paste_Here!AF$2:AF$600, MATCH(B115, Paste_Here!A$2:A$600, 0)), ""), ""), "")</f>
        <v/>
      </c>
      <c r="AM115" s="47"/>
      <c r="AN115" s="47"/>
      <c r="AO115" s="2" t="str">
        <f t="shared" si="7"/>
        <v/>
      </c>
      <c r="AP115" s="47"/>
      <c r="AQ115" s="34" t="str">
        <f>IFERROR(IF(B115&lt;&gt;"", IF(COUNTIF(INDEX(Paste_Here!X$2:Y$600, MATCH(B115, Paste_Here!A$2:A$600, 0), 0), "yes") &gt; 0, "No", IF(COUNTIF(INDEX(Paste_Here!X$2:Y$600, MATCH(B115, Paste_Here!A$2:A$600, 0), 0), "no") &gt; 0, "Yes", "")), ""), "")</f>
        <v/>
      </c>
      <c r="AR115" s="47"/>
      <c r="AS115" s="34" t="str">
        <f>IFERROR(IF(B115&lt;&gt;"", IF(AND(INDEX(Paste_Here!U$2:U$600, MATCH(B115, Paste_Here!A$2:A$600, 0))&lt;&gt;"", ISNUMBER(VALUE(INDEX(Paste_Here!U$2:U$600, MATCH(B115, Paste_Here!A$2:A$600, 0))))), INDEX(Paste_Here!U$2:U$600, MATCH(B115, Paste_Here!A$2:A$600, 0)), ""), ""), "")</f>
        <v/>
      </c>
      <c r="AT115" s="47"/>
      <c r="AU115" s="34" t="str">
        <f>IFERROR(IF(B115&lt;&gt;"", IF(ISNUMBER(SEARCH("highrisk", LOWER(INDEX(Paste_Here!V$2:V$600, MATCH(B115, Paste_Here!A$2:A$600, 0))))), "High Risk", IF(ISNUMBER(SEARCH("lowrisk", LOWER(INDEX(Paste_Here!V$2:V$600, MATCH(B115, Paste_Here!A$2:A$600, 0))))), "Low Risk", IF(ISNUMBER(SEARCH("somerisk", LOWER(INDEX(Paste_Here!V$2:V$600, MATCH(B115, Paste_Here!A$2:A$600, 0))))), "Some Risk", ""))), ""), "")</f>
        <v/>
      </c>
      <c r="AV115" s="47"/>
      <c r="AW115" s="34" t="str">
        <f>IFERROR(IF(B115&lt;&gt;"", IF(AND(ISNUMBER(VALUE(INDEX(Paste_Here!W$2:W$600, MATCH(B115, Paste_Here!A$2:A$600, 0)))), INDEX(Paste_Here!W$2:W$600, MATCH(B115, Paste_Here!A$2:A$600, 0)) &lt;&gt; ""), VALUE(INDEX(Paste_Here!W$2:W$600, MATCH(B115, Paste_Here!A$2:A$600, 0))), ""), ""), "")</f>
        <v/>
      </c>
      <c r="AX115" s="47"/>
      <c r="BA115" s="2" t="str">
        <f>IFERROR(IF(B115&lt;&gt;"", IF(AND(INDEX(Paste_Here!AI$2:AI$600, MATCH(B115, Paste_Here!A$2:A$600, 0))&lt;&gt;"", ISNUMBER(VALUE(INDEX(Paste_Here!AI$2:AI$600, MATCH(B115, Paste_Here!A$2:A$600, 0))))), INDEX(Paste_Here!AI$2:AI$600, MATCH(B115, Paste_Here!A$2:A$600, 0)), ""), ""), "")</f>
        <v/>
      </c>
      <c r="BB115" s="47"/>
      <c r="BC115" s="34" t="str">
        <f>IFERROR(IF(B115&lt;&gt;"", IF(ISNUMBER(SEARCH("highrisk", LOWER(INDEX(Paste_Here!AJ$2:AJ$600, MATCH(B115, Paste_Here!A$2:A$600, 0))))), "High Risk", IF(ISNUMBER(SEARCH("lowrisk", LOWER(INDEX(Paste_Here!AJ$2:AJ$600, MATCH(B115, Paste_Here!A$2:A$600, 0))))), "Low Risk", IF(ISNUMBER(SEARCH("somerisk", LOWER(INDEX(Paste_Here!AJ$2:AJ$600, MATCH(B115, Paste_Here!A$2:A$600, 0))))), "Some Risk", IF(ISNUMBER(SEARCH("OT", LOWER(INDEX(Paste_Here!AJ$2:AJ$600, MATCH(B115, Paste_Here!A$2:A$600, 0))))), "On Track", "")))), ""), "")</f>
        <v/>
      </c>
      <c r="BD115" s="47"/>
      <c r="BE115" s="34" t="str">
        <f>IFERROR(IF(B115&lt;&gt;"", IF(AND(INDEX(Paste_Here!AK$2:AK$600, MATCH(B115, Paste_Here!A$2:A$600, 0))&lt;&gt;"", ISNUMBER(VALUE(INDEX(Paste_Here!AK$2:AK$600, MATCH(B115, Paste_Here!A$2:A$600, 0))))), INDEX(Paste_Here!AK$2:AK$600, MATCH(B115, Paste_Here!A$2:A$600, 0)), ""), ""), "")</f>
        <v/>
      </c>
      <c r="BF115" s="47"/>
      <c r="BG115" s="34" t="str" cm="1">
        <f t="array" aca="1" ref="BG115" ca="1">IFERROR(IF(B115&lt;&gt;"", IF(INDEX(Paste_Here!AE$2:AE$600, MATCH(B115, Paste_Here!A$2:A$600, 0))&lt;&gt;"", IF(LEFT(INDEX(Paste_Here!AE$2:AE$600, MATCH(B115, Paste_Here!A$2:A$600, 0)), 2)="EM", -1, 1) * VALUE(_xlfn.TEXTJOIN("", TRUE, IF(ISNUMBER(MID(INDEX(Paste_Here!AE$2:AE$600, MATCH(B115, Paste_Here!A$2:A$600, 0)), ROW(INDIRECT("1:"&amp;LEN(INDEX(Paste_Here!AE$2:AE$600, MATCH(B115, Paste_Here!A$2:A$600, 0))))), 1)*1), MID(INDEX(Paste_Here!AE$2:AE$600, MATCH(B115, Paste_Here!A$2:A$600, 0)), ROW(INDIRECT("1:"&amp;LEN(INDEX(Paste_Here!AE$2:AE$600, MATCH(B115, Paste_Here!A$2:A$600, 0))))), 1), ""))), ""), ""), "")</f>
        <v/>
      </c>
      <c r="BH115" s="47"/>
      <c r="BJ115" s="47"/>
      <c r="BK115" s="2" t="str">
        <f t="shared" si="8"/>
        <v/>
      </c>
      <c r="BL115" s="47"/>
      <c r="BM115" s="34" t="str">
        <f>IFERROR(IF(B115&lt;&gt;"", IF(AND(INDEX(Paste_Here!Z$2:Z$600, MATCH(B115, Paste_Here!A$2:A$600, 0))&lt;&gt;"", ISNUMBER(VALUE(INDEX(Paste_Here!Z$2:Z$600, MATCH(B115, Paste_Here!A$2:A$600, 0))))), INDEX(Paste_Here!Z$2:Z$600, MATCH(B115, Paste_Here!A$2:A$600, 0)), ""), ""), "")</f>
        <v/>
      </c>
      <c r="BN115" s="47"/>
      <c r="BO115" s="34" t="str">
        <f>IFERROR(IF(B115&lt;&gt;"", IF(ISNUMBER(SEARCH("highrisk", LOWER(INDEX(Paste_Here!AA$2:AA$600, MATCH(B115, Paste_Here!A$2:A$600, 0))))), "High Risk", IF(ISNUMBER(SEARCH("lowrisk", LOWER(INDEX(Paste_Here!AA$2:AA$600, MATCH(B115, Paste_Here!A$2:A$600, 0))))), "Low Risk", IF(ISNUMBER(SEARCH("somerisk", LOWER(INDEX(Paste_Here!AA$2:AA$600, MATCH(B115, Paste_Here!A$2:A$600, 0))))), "Some Risk", IF(ISNUMBER(SEARCH("OT", LOWER(INDEX(Paste_Here!AA$2:AA$600, MATCH(B115, Paste_Here!A$2:A$600, 0))))), "On Track", "")))), ""), "")</f>
        <v/>
      </c>
      <c r="BP115" s="47"/>
      <c r="BQ115" s="34" t="str">
        <f>IFERROR(IF(B115&lt;&gt;"", IF(AND(INDEX(Paste_Here!AC$2:AC$600, MATCH(B115, Paste_Here!A$2:A$600, 0))&lt;&gt;"", ISNUMBER(VALUE(INDEX(Paste_Here!AC$2:AC$600, MATCH(B115, Paste_Here!A$2:A$600, 0))))), INDEX(Paste_Here!AC$2:AC$600, MATCH(B115, Paste_Here!A$2:A$600, 0)), ""), ""), "")</f>
        <v/>
      </c>
      <c r="BR115" s="47"/>
      <c r="BS115" s="34" t="str">
        <f>IFERROR(IF(B115&lt;&gt;"", IF(ISNUMBER(SEARCH("highrisk", LOWER(INDEX(Paste_Here!AD$2:AD$600, MATCH(B115, Paste_Here!A$2:A$600, 0))))), "High Risk", IF(ISNUMBER(SEARCH("lowrisk", LOWER(INDEX(Paste_Here!AD$2:AD$600, MATCH(B115, Paste_Here!A$2:A$600, 0))))), "Low Risk", IF(ISNUMBER(SEARCH("somerisk", LOWER(INDEX(Paste_Here!AD$2:AD$600, MATCH(B115, Paste_Here!A$2:A$600, 0))))), "Some Risk", IF(ISNUMBER(SEARCH("OT", LOWER(INDEX(Paste_Here!AD$2:AD$600, MATCH(B115, Paste_Here!A$2:A$600, 0))))), "On Track", "")))), ""), "")</f>
        <v/>
      </c>
      <c r="BT115" s="47"/>
      <c r="BU115" s="34"/>
      <c r="BV115" s="47"/>
      <c r="BW115" s="34"/>
      <c r="BX115" s="47"/>
      <c r="BY115" s="34"/>
      <c r="BZ115" s="47"/>
      <c r="CA115" s="34"/>
      <c r="CB115" s="49"/>
      <c r="CE115" s="47"/>
      <c r="CF115" s="2"/>
      <c r="CG115" s="47"/>
      <c r="CH115" s="34"/>
      <c r="CI115" s="47"/>
      <c r="CJ115" s="34"/>
      <c r="CK115" s="47"/>
      <c r="CL115" s="34"/>
      <c r="CM115" s="47"/>
      <c r="CN115" s="34"/>
      <c r="CO115" s="47"/>
      <c r="CP115" s="34"/>
      <c r="CQ115" s="47"/>
      <c r="CR115" s="34"/>
      <c r="CS115" s="47"/>
      <c r="CT115" s="34"/>
      <c r="CU115" s="47"/>
      <c r="CV115" s="34"/>
      <c r="CW115" s="47"/>
      <c r="CZ115" s="47"/>
      <c r="DA115" s="2"/>
      <c r="DB115" s="47"/>
      <c r="DC115" s="34"/>
      <c r="DD115" s="47"/>
      <c r="DE115" s="34"/>
      <c r="DF115" s="47"/>
      <c r="DG115" s="34"/>
      <c r="DH115" s="47"/>
      <c r="DI115" s="34"/>
      <c r="DJ115" s="47"/>
      <c r="DK115" s="34"/>
      <c r="DL115" s="47"/>
      <c r="DM115" s="34"/>
      <c r="DN115" s="47"/>
      <c r="DO115" s="34"/>
      <c r="DP115" s="47"/>
      <c r="DQ115" s="34"/>
      <c r="DR115" s="47"/>
      <c r="DS115" s="4"/>
      <c r="DT115" s="47"/>
      <c r="DU115" s="47"/>
      <c r="DV115" s="2" t="str">
        <f t="shared" si="9"/>
        <v/>
      </c>
      <c r="DW115" s="47"/>
      <c r="DX115" s="2" t="str">
        <f>IFERROR(IF(B115&lt;&gt;"", IF(ISNUMBER(SEARCH("s", LOWER(INDEX(Paste_Here!M$2:M$600, MATCH(B115, Paste_Here!A$2:A$600, 0))))), "Yes", IF(INDEX(Paste_Here!M$2:M$600, MATCH(B115, Paste_Here!A$2:A$600, 0))&lt;&gt;"", "No", "")), ""), "")</f>
        <v/>
      </c>
      <c r="DY115" s="47"/>
      <c r="DZ115" s="2" t="str">
        <f>IFERROR(IF(B115&lt;&gt;"", IF(ISNUMBER(SEARCH("yes", LOWER(INDEX(Paste_Here!F$2:F$600, MATCH(B115, Paste_Here!A$2:A$600, 0))))), "Yes", IF(ISNUMBER(SEARCH("no", LOWER(INDEX(Paste_Here!F$2:F$600, MATCH(B115, Paste_Here!A$2:A$600, 0))))), "No", "")), ""), "")</f>
        <v/>
      </c>
      <c r="EA115" s="47"/>
      <c r="EB115" s="2" t="str">
        <f>IFERROR(IF(B115&lt;&gt;"", IF(ISNUMBER(SEARCH("english language learner", LOWER(INDEX(Paste_Here!C$2:C$600, MATCH(B115, Paste_Here!A$2:A$600, 0))))), "Yes", ""), ""), "")</f>
        <v/>
      </c>
      <c r="EC115" s="47"/>
      <c r="ED115" s="2" t="str">
        <f>IFERROR(IF(B115&lt;&gt;"", IF(OR(ISNUMBER(SEARCH("b", LOWER(INDEX(Paste_Here!K$2:K$600, MATCH(B115, Paste_Here!A$2:A$600, 0))))), ISNUMBER(SEARCH("h", LOWER(INDEX(Paste_Here!K$2:K$600, MATCH(B115, Paste_Here!A$2:A$600, 0))))), ISNUMBER(SEARCH("i", LOWER(INDEX(Paste_Here!K$2:K$600, MATCH(B115, Paste_Here!A$2:A$600, 0)))))), "Yes", IF(INDEX(Paste_Here!K$2:K$600, MATCH(B115, Paste_Here!A$2:A$600, 0))&lt;&gt;"", "No", "")), ""), "")</f>
        <v/>
      </c>
      <c r="EE115" s="47"/>
      <c r="EF115" s="34" t="str">
        <f>IFERROR(IF(B115&lt;&gt;"", IF(ISNUMBER(SEARCH("yes", LOWER(INDEX(Paste_Here!L$2:L$600, MATCH(B115, Paste_Here!A$2:A$600, 0))))), "Yes", IF(ISNUMBER(SEARCH("no", LOWER(INDEX(Paste_Here!L$2:L$600, MATCH(B115, Paste_Here!A$2:A$600, 0))))), "No", "")), ""), "")</f>
        <v/>
      </c>
      <c r="EG115" s="47"/>
      <c r="EH115" s="2" t="str">
        <f>IFERROR(IF(B115&lt;&gt;"", IF(ISNUMBER(SEARCH("transitional 2", LOWER(INDEX(Paste_Here!C$2:C$600, MATCH(B115, Paste_Here!A$2:A$600, 0))))), "T2", IF(ISNUMBER(SEARCH("transitional 1", LOWER(INDEX(Paste_Here!C$2:C$600, MATCH(B115, Paste_Here!A$2:A$600, 0))))), "T1", IF(ISNUMBER(SEARCH("waived ell services", LOWER(INDEX(Paste_Here!C$2:C$600, MATCH(B115, Paste_Here!A$2:A$600, 0))))), "W", ""))), ""), "")</f>
        <v/>
      </c>
      <c r="EI115" s="47"/>
      <c r="EJ115" s="2" t="str">
        <f>IFERROR(IF(B115&lt;&gt;"", IF(AND(INDEX(Paste_Here!AG$2:AG$600, MATCH(B115, Paste_Here!A$2:A$600, 0))&lt;&gt;"", ISNUMBER(VALUE(INDEX(Paste_Here!AG$2:AG$600, MATCH(B115, Paste_Here!A$2:A$600, 0))))), INDEX(Paste_Here!AG$2:AG$600, MATCH(B115, Paste_Here!A$2:A$600, 0)), ""), ""), "")</f>
        <v/>
      </c>
      <c r="EK115" s="47"/>
      <c r="EL115" s="2" t="str">
        <f>IFERROR(IF(B115&lt;&gt;"", IF(AND(INDEX(Paste_Here!AL$2:AL$600, MATCH(B115, Paste_Here!A$2:A$600, 0))&lt;&gt;"", ISNUMBER(VALUE(INDEX(Paste_Here!AL$2:AL$600, MATCH(B115, Paste_Here!A$2:A$600, 0))))), INDEX(Paste_Here!AL$2:AL$600, MATCH(B115, Paste_Here!A$2:A$600, 0)), ""), ""), "")</f>
        <v/>
      </c>
      <c r="EM115" s="47"/>
      <c r="FA115" s="4" t="str" cm="1">
        <f t="array" ref="FA115">IFERROR(INDEX(Paste_Here!$B$2:$B$600, MATCH(0, COUNTIF(FA$4:FA114, Paste_Here!$B$2:$B$600) + IF(Paste_Here!$B$2:$B$600="", 1, 0), 0)), "")</f>
        <v/>
      </c>
      <c r="FB115" s="4" t="str">
        <f>IF(FA115&lt;&gt;"", INDEX(Paste_Here!$A$2:$A$600, MATCH(FA115, Paste_Here!$B$2:$B$600, 0)), "")</f>
        <v/>
      </c>
      <c r="FC115" s="4" t="str">
        <f t="shared" si="10"/>
        <v/>
      </c>
      <c r="FD115" s="4" t="str" cm="1">
        <f t="array" ref="FD115">IFERROR(INDEX($FC$5:$FC$600, MATCH(SMALL(IF($FC$5:$FC$600&lt;&gt;"", COUNTIF($FC$5:$FC$600, "&lt;"&amp;$FC$5:$FC$600)+1), ROW()-ROW($FD$5)+1), COUNTIF($FC$5:$FC$600, "&lt;"&amp;$FC$5:$FC$600)+1, 0)), "")</f>
        <v/>
      </c>
      <c r="FF115" s="2" t="str">
        <f>IFERROR(IF(B115&lt;&gt;"", IF(AND(INDEX(Paste_Here!AH$2:AH$600, MATCH(B115, Paste_Here!A$2:A$600, 0))&lt;&gt;"", ISNUMBER(VALUE(INDEX(Paste_Here!AH$2:AH$600, MATCH(B115, Paste_Here!A$2:A$600, 0))))), INDEX(Paste_Here!AH$2:AH$600, MATCH(B115, Paste_Here!A$2:A$600, 0)), ""), ""), "")</f>
        <v/>
      </c>
      <c r="FG115" s="47"/>
      <c r="FH115" s="2" t="str">
        <f>IFERROR(IF(B115&lt;&gt;"", IF(AND(INDEX(Paste_Here!AM$2:AM$600, MATCH(B115, Paste_Here!A$2:A$600, 0))&lt;&gt;"", ISNUMBER(VALUE(INDEX(Paste_Here!AM$2:AM$600, MATCH(B115, Paste_Here!A$2:A$600, 0))))), INDEX(Paste_Here!AM$2:AM$600, MATCH(B115, Paste_Here!A$2:A$600, 0)), ""), ""), "")</f>
        <v/>
      </c>
      <c r="FI115" s="47"/>
      <c r="FJ115" s="47"/>
      <c r="FK115" s="2" t="str">
        <f t="shared" si="11"/>
        <v/>
      </c>
      <c r="FL115" s="47"/>
      <c r="FM115" s="2" t="str">
        <f>IFERROR(IF(B115&lt;&gt;"", IF(ISNUMBER(VALUE(INDEX(Paste_Here!H$2:H$600, MATCH(B115, Paste_Here!A$2:A$600, 0)))), IF(VALUE(INDEX(Paste_Here!H$2:H$600, MATCH(B115, Paste_Here!A$2:A$600, 0)))=0, "No", IF(AND(VALUE(INDEX(Paste_Here!H$2:H$600, MATCH(B115, Paste_Here!A$2:A$600, 0)))&gt;=1, VALUE(INDEX(Paste_Here!H$2:H$600, MATCH(B115, Paste_Here!A$2:A$600, 0)))&lt;=4), VALUE(INDEX(Paste_Here!H$2:H$600, MATCH(B115, Paste_Here!A$2:A$600, 0))), "")), ""), ""), "")</f>
        <v/>
      </c>
      <c r="FN115" s="47"/>
      <c r="FO115" s="34" t="str">
        <f>IFERROR(IF(B115&lt;&gt;"", IF(ISNUMBER(VALUE(INDEX(Paste_Here!I$2:I$600, MATCH(B115, Paste_Here!A$2:A$600, 0)))), IF(VALUE(INDEX(Paste_Here!I$2:I$600, MATCH(B115, Paste_Here!A$2:A$600, 0)))=0, "No", IF(AND(VALUE(INDEX(Paste_Here!I$2:I$600, MATCH(B115, Paste_Here!A$2:A$600, 0)))&gt;=1, VALUE(INDEX(Paste_Here!I$2:I$600, MATCH(B115, Paste_Here!A$2:A$600, 0)))&lt;=4), VALUE(INDEX(Paste_Here!I$2:I$600, MATCH(B115, Paste_Here!A$2:A$600, 0))), "")), ""), ""), "")</f>
        <v/>
      </c>
      <c r="FP115" s="47"/>
      <c r="FQ115" s="2"/>
      <c r="FR115" s="47"/>
      <c r="FS115" s="2"/>
      <c r="FT115" s="47"/>
      <c r="FU115" s="2"/>
      <c r="FV115" s="47"/>
      <c r="FW115" s="2"/>
      <c r="FX115" s="47"/>
      <c r="FY115" s="2"/>
      <c r="FZ115" s="47"/>
      <c r="GA115" s="2"/>
      <c r="GB115" s="47"/>
      <c r="GU115" s="2"/>
      <c r="GV115" s="47"/>
      <c r="GW115" s="2"/>
      <c r="GX115" s="47"/>
    </row>
    <row r="116" spans="1:206" ht="11.65">
      <c r="A116" s="47"/>
      <c r="B116" s="2" t="str">
        <f t="shared" si="6"/>
        <v/>
      </c>
      <c r="C116" s="47"/>
      <c r="D116" s="2" t="str">
        <f>IFERROR(IF(B116&lt;&gt;"", IF(COUNTIF(INDEX(Paste_Here!N$2:O$600, MATCH(B116, Paste_Here!A$2:A$600, 0), 0), "yes") &gt; 0, "No", IF(COUNTIF(INDEX(Paste_Here!N$2:O$600, MATCH(B116, Paste_Here!A$2:A$600, 0), 0), "no") &gt; 0, "Yes", "")), ""), "")</f>
        <v/>
      </c>
      <c r="E116" s="47"/>
      <c r="F116" s="84" t="str">
        <f>IFERROR(IF(B116&lt;&gt;"", IF(AND(INDEX(Paste_Here!P$2:P$600, MATCH(B116, Paste_Here!A$2:A$600, 0))&lt;&gt;"", ISNUMBER(VALUE(INDEX(Paste_Here!P$2:P$600, MATCH(B116, Paste_Here!A$2:A$600, 0))))), INDEX(Paste_Here!P$2:P$600, MATCH(B116, Paste_Here!A$2:A$600, 0)), ""), ""), "")</f>
        <v/>
      </c>
      <c r="G116" s="47"/>
      <c r="H116" s="2" t="str">
        <f>IFERROR(IF(B116&lt;&gt;"", IF(ISNUMBER(SEARCH("highrisk", LOWER(INDEX(Paste_Here!Q$2:Q$600, MATCH(B116, Paste_Here!A$2:A$600, 0))))), "High Risk", IF(ISNUMBER(SEARCH("lowrisk", LOWER(INDEX(Paste_Here!Q$2:Q$600, MATCH(B116, Paste_Here!A$2:A$600, 0))))), "Low Risk", IF(ISNUMBER(SEARCH("somerisk", LOWER(INDEX(Paste_Here!Q$2:Q$600, MATCH(B116, Paste_Here!A$2:A$600, 0))))), "Some Risk", ""))), ""), "")</f>
        <v/>
      </c>
      <c r="I116" s="47"/>
      <c r="J116" s="2"/>
      <c r="K116" s="47"/>
      <c r="L116" s="2"/>
      <c r="M116" s="47"/>
      <c r="N116" s="2"/>
      <c r="O116" s="47"/>
      <c r="P116" s="2" t="str">
        <f>IFERROR(IF(B116&lt;&gt;"", IF(AND(ISNUMBER(VALUE(INDEX(Paste_Here!R$2:R$600, MATCH(B116, Paste_Here!A$2:A$600, 0)))), INDEX(Paste_Here!R$2:R$600, MATCH(B116, Paste_Here!A$2:A$600, 0)) &lt;&gt; ""), VALUE(INDEX(Paste_Here!R$2:R$600, MATCH(B116, Paste_Here!A$2:A$600, 0))), ""), ""), "")</f>
        <v/>
      </c>
      <c r="Q116" s="47"/>
      <c r="R116" s="2"/>
      <c r="S116" s="47"/>
      <c r="W116" s="47"/>
      <c r="X116" s="2"/>
      <c r="Y116" s="47"/>
      <c r="Z116" s="2" t="str">
        <f>IFERROR(IF(B116&lt;&gt;"", IF(AND(INDEX(Paste_Here!S$2:S$600, MATCH(B116, Paste_Here!A$2:A$600, 0))&lt;&gt;"", ISNUMBER(VALUE(INDEX(Paste_Here!S$2:S$600, MATCH(B116, Paste_Here!A$2:A$600, 0))))), INDEX(Paste_Here!S$2:S$600, MATCH(B116, Paste_Here!A$2:A$600, 0)), ""), ""), "")</f>
        <v/>
      </c>
      <c r="AA116" s="47"/>
      <c r="AB116" s="2" t="str">
        <f>IFERROR(IF(B116&lt;&gt;"", IF(ISNUMBER(SEARCH("highrisk", LOWER(INDEX(Paste_Here!T$2:T$600, MATCH(B116, Paste_Here!A$2:A$600, 0))))), "High Risk", IF(ISNUMBER(SEARCH("lowrisk", LOWER(INDEX(Paste_Here!T$2:T$600, MATCH(B116, Paste_Here!A$2:A$600, 0))))), "Low Risk", IF(ISNUMBER(SEARCH("somerisk", LOWER(INDEX(Paste_Here!T$2:T$600, MATCH(B116, Paste_Here!A$2:A$600, 0))))), "Some Risk", IF(ISNUMBER(SEARCH("OT", LOWER(INDEX(Paste_Here!T$2:T$600, MATCH(B116, Paste_Here!A$2:A$600, 0))))), "On Track", "")))), ""), "")</f>
        <v/>
      </c>
      <c r="AC116" s="47"/>
      <c r="AD116" s="2"/>
      <c r="AE116" s="47"/>
      <c r="AF116" s="2"/>
      <c r="AG116" s="47"/>
      <c r="AH116" s="2"/>
      <c r="AI116" s="47"/>
      <c r="AJ116" s="2" t="str" cm="1">
        <f t="array" aca="1" ref="AJ116" ca="1">IFERROR(IF(ISNUMBER(SEARCH("BR", INDEX(Paste_Here!AB$2:AB$210, MATCH(B116, Paste_Here!A$2:A$210, 0)))), -1, 1) * VALUE(_xlfn.TEXTJOIN("", TRUE, IF(ISNUMBER(--MID(INDEX(Paste_Here!AB$2:AB$210, MATCH(B116, Paste_Here!A$2:A$210, 0)), ROW(INDIRECT("1:"&amp;LEN(INDEX(Paste_Here!AB$2:AB$210, MATCH(B116, Paste_Here!A$2:A$210, 0))))), 1)), MID(INDEX(Paste_Here!AB$2:AB$210, MATCH(B116, Paste_Here!A$2:A$210, 0)), ROW(INDIRECT("1:"&amp;LEN(INDEX(Paste_Here!AB$2:AB$210, MATCH(B116, Paste_Here!A$2:A$210, 0))))), 1), ""))), "")</f>
        <v/>
      </c>
      <c r="AK116" s="47"/>
      <c r="AL116" s="34" t="str">
        <f>IFERROR(IF(B116&lt;&gt;"", IF(AND(INDEX(Paste_Here!AF$2:AF$600, MATCH(B116, Paste_Here!A$2:A$600, 0))&lt;&gt;"", ISNUMBER(VALUE(INDEX(Paste_Here!AF$2:AF$600, MATCH(B116, Paste_Here!A$2:A$600, 0))))), INDEX(Paste_Here!AF$2:AF$600, MATCH(B116, Paste_Here!A$2:A$600, 0)), ""), ""), "")</f>
        <v/>
      </c>
      <c r="AM116" s="47"/>
      <c r="AN116" s="47"/>
      <c r="AO116" s="2" t="str">
        <f t="shared" si="7"/>
        <v/>
      </c>
      <c r="AP116" s="47"/>
      <c r="AQ116" s="34" t="str">
        <f>IFERROR(IF(B116&lt;&gt;"", IF(COUNTIF(INDEX(Paste_Here!X$2:Y$600, MATCH(B116, Paste_Here!A$2:A$600, 0), 0), "yes") &gt; 0, "No", IF(COUNTIF(INDEX(Paste_Here!X$2:Y$600, MATCH(B116, Paste_Here!A$2:A$600, 0), 0), "no") &gt; 0, "Yes", "")), ""), "")</f>
        <v/>
      </c>
      <c r="AR116" s="47"/>
      <c r="AS116" s="34" t="str">
        <f>IFERROR(IF(B116&lt;&gt;"", IF(AND(INDEX(Paste_Here!U$2:U$600, MATCH(B116, Paste_Here!A$2:A$600, 0))&lt;&gt;"", ISNUMBER(VALUE(INDEX(Paste_Here!U$2:U$600, MATCH(B116, Paste_Here!A$2:A$600, 0))))), INDEX(Paste_Here!U$2:U$600, MATCH(B116, Paste_Here!A$2:A$600, 0)), ""), ""), "")</f>
        <v/>
      </c>
      <c r="AT116" s="47"/>
      <c r="AU116" s="34" t="str">
        <f>IFERROR(IF(B116&lt;&gt;"", IF(ISNUMBER(SEARCH("highrisk", LOWER(INDEX(Paste_Here!V$2:V$600, MATCH(B116, Paste_Here!A$2:A$600, 0))))), "High Risk", IF(ISNUMBER(SEARCH("lowrisk", LOWER(INDEX(Paste_Here!V$2:V$600, MATCH(B116, Paste_Here!A$2:A$600, 0))))), "Low Risk", IF(ISNUMBER(SEARCH("somerisk", LOWER(INDEX(Paste_Here!V$2:V$600, MATCH(B116, Paste_Here!A$2:A$600, 0))))), "Some Risk", ""))), ""), "")</f>
        <v/>
      </c>
      <c r="AV116" s="47"/>
      <c r="AW116" s="34" t="str">
        <f>IFERROR(IF(B116&lt;&gt;"", IF(AND(ISNUMBER(VALUE(INDEX(Paste_Here!W$2:W$600, MATCH(B116, Paste_Here!A$2:A$600, 0)))), INDEX(Paste_Here!W$2:W$600, MATCH(B116, Paste_Here!A$2:A$600, 0)) &lt;&gt; ""), VALUE(INDEX(Paste_Here!W$2:W$600, MATCH(B116, Paste_Here!A$2:A$600, 0))), ""), ""), "")</f>
        <v/>
      </c>
      <c r="AX116" s="47"/>
      <c r="BA116" s="2" t="str">
        <f>IFERROR(IF(B116&lt;&gt;"", IF(AND(INDEX(Paste_Here!AI$2:AI$600, MATCH(B116, Paste_Here!A$2:A$600, 0))&lt;&gt;"", ISNUMBER(VALUE(INDEX(Paste_Here!AI$2:AI$600, MATCH(B116, Paste_Here!A$2:A$600, 0))))), INDEX(Paste_Here!AI$2:AI$600, MATCH(B116, Paste_Here!A$2:A$600, 0)), ""), ""), "")</f>
        <v/>
      </c>
      <c r="BB116" s="47"/>
      <c r="BC116" s="34" t="str">
        <f>IFERROR(IF(B116&lt;&gt;"", IF(ISNUMBER(SEARCH("highrisk", LOWER(INDEX(Paste_Here!AJ$2:AJ$600, MATCH(B116, Paste_Here!A$2:A$600, 0))))), "High Risk", IF(ISNUMBER(SEARCH("lowrisk", LOWER(INDEX(Paste_Here!AJ$2:AJ$600, MATCH(B116, Paste_Here!A$2:A$600, 0))))), "Low Risk", IF(ISNUMBER(SEARCH("somerisk", LOWER(INDEX(Paste_Here!AJ$2:AJ$600, MATCH(B116, Paste_Here!A$2:A$600, 0))))), "Some Risk", IF(ISNUMBER(SEARCH("OT", LOWER(INDEX(Paste_Here!AJ$2:AJ$600, MATCH(B116, Paste_Here!A$2:A$600, 0))))), "On Track", "")))), ""), "")</f>
        <v/>
      </c>
      <c r="BD116" s="47"/>
      <c r="BE116" s="34" t="str">
        <f>IFERROR(IF(B116&lt;&gt;"", IF(AND(INDEX(Paste_Here!AK$2:AK$600, MATCH(B116, Paste_Here!A$2:A$600, 0))&lt;&gt;"", ISNUMBER(VALUE(INDEX(Paste_Here!AK$2:AK$600, MATCH(B116, Paste_Here!A$2:A$600, 0))))), INDEX(Paste_Here!AK$2:AK$600, MATCH(B116, Paste_Here!A$2:A$600, 0)), ""), ""), "")</f>
        <v/>
      </c>
      <c r="BF116" s="47"/>
      <c r="BG116" s="34" t="str" cm="1">
        <f t="array" aca="1" ref="BG116" ca="1">IFERROR(IF(B116&lt;&gt;"", IF(INDEX(Paste_Here!AE$2:AE$600, MATCH(B116, Paste_Here!A$2:A$600, 0))&lt;&gt;"", IF(LEFT(INDEX(Paste_Here!AE$2:AE$600, MATCH(B116, Paste_Here!A$2:A$600, 0)), 2)="EM", -1, 1) * VALUE(_xlfn.TEXTJOIN("", TRUE, IF(ISNUMBER(MID(INDEX(Paste_Here!AE$2:AE$600, MATCH(B116, Paste_Here!A$2:A$600, 0)), ROW(INDIRECT("1:"&amp;LEN(INDEX(Paste_Here!AE$2:AE$600, MATCH(B116, Paste_Here!A$2:A$600, 0))))), 1)*1), MID(INDEX(Paste_Here!AE$2:AE$600, MATCH(B116, Paste_Here!A$2:A$600, 0)), ROW(INDIRECT("1:"&amp;LEN(INDEX(Paste_Here!AE$2:AE$600, MATCH(B116, Paste_Here!A$2:A$600, 0))))), 1), ""))), ""), ""), "")</f>
        <v/>
      </c>
      <c r="BH116" s="47"/>
      <c r="BJ116" s="47"/>
      <c r="BK116" s="2" t="str">
        <f t="shared" si="8"/>
        <v/>
      </c>
      <c r="BL116" s="47"/>
      <c r="BM116" s="34" t="str">
        <f>IFERROR(IF(B116&lt;&gt;"", IF(AND(INDEX(Paste_Here!Z$2:Z$600, MATCH(B116, Paste_Here!A$2:A$600, 0))&lt;&gt;"", ISNUMBER(VALUE(INDEX(Paste_Here!Z$2:Z$600, MATCH(B116, Paste_Here!A$2:A$600, 0))))), INDEX(Paste_Here!Z$2:Z$600, MATCH(B116, Paste_Here!A$2:A$600, 0)), ""), ""), "")</f>
        <v/>
      </c>
      <c r="BN116" s="47"/>
      <c r="BO116" s="34" t="str">
        <f>IFERROR(IF(B116&lt;&gt;"", IF(ISNUMBER(SEARCH("highrisk", LOWER(INDEX(Paste_Here!AA$2:AA$600, MATCH(B116, Paste_Here!A$2:A$600, 0))))), "High Risk", IF(ISNUMBER(SEARCH("lowrisk", LOWER(INDEX(Paste_Here!AA$2:AA$600, MATCH(B116, Paste_Here!A$2:A$600, 0))))), "Low Risk", IF(ISNUMBER(SEARCH("somerisk", LOWER(INDEX(Paste_Here!AA$2:AA$600, MATCH(B116, Paste_Here!A$2:A$600, 0))))), "Some Risk", IF(ISNUMBER(SEARCH("OT", LOWER(INDEX(Paste_Here!AA$2:AA$600, MATCH(B116, Paste_Here!A$2:A$600, 0))))), "On Track", "")))), ""), "")</f>
        <v/>
      </c>
      <c r="BP116" s="47"/>
      <c r="BQ116" s="34" t="str">
        <f>IFERROR(IF(B116&lt;&gt;"", IF(AND(INDEX(Paste_Here!AC$2:AC$600, MATCH(B116, Paste_Here!A$2:A$600, 0))&lt;&gt;"", ISNUMBER(VALUE(INDEX(Paste_Here!AC$2:AC$600, MATCH(B116, Paste_Here!A$2:A$600, 0))))), INDEX(Paste_Here!AC$2:AC$600, MATCH(B116, Paste_Here!A$2:A$600, 0)), ""), ""), "")</f>
        <v/>
      </c>
      <c r="BR116" s="47"/>
      <c r="BS116" s="34" t="str">
        <f>IFERROR(IF(B116&lt;&gt;"", IF(ISNUMBER(SEARCH("highrisk", LOWER(INDEX(Paste_Here!AD$2:AD$600, MATCH(B116, Paste_Here!A$2:A$600, 0))))), "High Risk", IF(ISNUMBER(SEARCH("lowrisk", LOWER(INDEX(Paste_Here!AD$2:AD$600, MATCH(B116, Paste_Here!A$2:A$600, 0))))), "Low Risk", IF(ISNUMBER(SEARCH("somerisk", LOWER(INDEX(Paste_Here!AD$2:AD$600, MATCH(B116, Paste_Here!A$2:A$600, 0))))), "Some Risk", IF(ISNUMBER(SEARCH("OT", LOWER(INDEX(Paste_Here!AD$2:AD$600, MATCH(B116, Paste_Here!A$2:A$600, 0))))), "On Track", "")))), ""), "")</f>
        <v/>
      </c>
      <c r="BT116" s="47"/>
      <c r="BU116" s="34"/>
      <c r="BV116" s="47"/>
      <c r="BW116" s="34"/>
      <c r="BX116" s="47"/>
      <c r="BY116" s="34"/>
      <c r="BZ116" s="47"/>
      <c r="CA116" s="34"/>
      <c r="CB116" s="49"/>
      <c r="CE116" s="47"/>
      <c r="CF116" s="2"/>
      <c r="CG116" s="47"/>
      <c r="CH116" s="34"/>
      <c r="CI116" s="47"/>
      <c r="CJ116" s="34"/>
      <c r="CK116" s="47"/>
      <c r="CL116" s="34"/>
      <c r="CM116" s="47"/>
      <c r="CN116" s="34"/>
      <c r="CO116" s="47"/>
      <c r="CP116" s="34"/>
      <c r="CQ116" s="47"/>
      <c r="CR116" s="34"/>
      <c r="CS116" s="47"/>
      <c r="CT116" s="34"/>
      <c r="CU116" s="47"/>
      <c r="CV116" s="34"/>
      <c r="CW116" s="47"/>
      <c r="CZ116" s="47"/>
      <c r="DA116" s="2"/>
      <c r="DB116" s="47"/>
      <c r="DC116" s="34"/>
      <c r="DD116" s="47"/>
      <c r="DE116" s="34"/>
      <c r="DF116" s="47"/>
      <c r="DG116" s="34"/>
      <c r="DH116" s="47"/>
      <c r="DI116" s="34"/>
      <c r="DJ116" s="47"/>
      <c r="DK116" s="34"/>
      <c r="DL116" s="47"/>
      <c r="DM116" s="34"/>
      <c r="DN116" s="47"/>
      <c r="DO116" s="34"/>
      <c r="DP116" s="47"/>
      <c r="DQ116" s="34"/>
      <c r="DR116" s="47"/>
      <c r="DS116" s="4"/>
      <c r="DT116" s="47"/>
      <c r="DU116" s="47"/>
      <c r="DV116" s="2" t="str">
        <f t="shared" si="9"/>
        <v/>
      </c>
      <c r="DW116" s="47"/>
      <c r="DX116" s="2" t="str">
        <f>IFERROR(IF(B116&lt;&gt;"", IF(ISNUMBER(SEARCH("s", LOWER(INDEX(Paste_Here!M$2:M$600, MATCH(B116, Paste_Here!A$2:A$600, 0))))), "Yes", IF(INDEX(Paste_Here!M$2:M$600, MATCH(B116, Paste_Here!A$2:A$600, 0))&lt;&gt;"", "No", "")), ""), "")</f>
        <v/>
      </c>
      <c r="DY116" s="47"/>
      <c r="DZ116" s="2" t="str">
        <f>IFERROR(IF(B116&lt;&gt;"", IF(ISNUMBER(SEARCH("yes", LOWER(INDEX(Paste_Here!F$2:F$600, MATCH(B116, Paste_Here!A$2:A$600, 0))))), "Yes", IF(ISNUMBER(SEARCH("no", LOWER(INDEX(Paste_Here!F$2:F$600, MATCH(B116, Paste_Here!A$2:A$600, 0))))), "No", "")), ""), "")</f>
        <v/>
      </c>
      <c r="EA116" s="47"/>
      <c r="EB116" s="2" t="str">
        <f>IFERROR(IF(B116&lt;&gt;"", IF(ISNUMBER(SEARCH("english language learner", LOWER(INDEX(Paste_Here!C$2:C$600, MATCH(B116, Paste_Here!A$2:A$600, 0))))), "Yes", ""), ""), "")</f>
        <v/>
      </c>
      <c r="EC116" s="47"/>
      <c r="ED116" s="2" t="str">
        <f>IFERROR(IF(B116&lt;&gt;"", IF(OR(ISNUMBER(SEARCH("b", LOWER(INDEX(Paste_Here!K$2:K$600, MATCH(B116, Paste_Here!A$2:A$600, 0))))), ISNUMBER(SEARCH("h", LOWER(INDEX(Paste_Here!K$2:K$600, MATCH(B116, Paste_Here!A$2:A$600, 0))))), ISNUMBER(SEARCH("i", LOWER(INDEX(Paste_Here!K$2:K$600, MATCH(B116, Paste_Here!A$2:A$600, 0)))))), "Yes", IF(INDEX(Paste_Here!K$2:K$600, MATCH(B116, Paste_Here!A$2:A$600, 0))&lt;&gt;"", "No", "")), ""), "")</f>
        <v/>
      </c>
      <c r="EE116" s="47"/>
      <c r="EF116" s="34" t="str">
        <f>IFERROR(IF(B116&lt;&gt;"", IF(ISNUMBER(SEARCH("yes", LOWER(INDEX(Paste_Here!L$2:L$600, MATCH(B116, Paste_Here!A$2:A$600, 0))))), "Yes", IF(ISNUMBER(SEARCH("no", LOWER(INDEX(Paste_Here!L$2:L$600, MATCH(B116, Paste_Here!A$2:A$600, 0))))), "No", "")), ""), "")</f>
        <v/>
      </c>
      <c r="EG116" s="47"/>
      <c r="EH116" s="2" t="str">
        <f>IFERROR(IF(B116&lt;&gt;"", IF(ISNUMBER(SEARCH("transitional 2", LOWER(INDEX(Paste_Here!C$2:C$600, MATCH(B116, Paste_Here!A$2:A$600, 0))))), "T2", IF(ISNUMBER(SEARCH("transitional 1", LOWER(INDEX(Paste_Here!C$2:C$600, MATCH(B116, Paste_Here!A$2:A$600, 0))))), "T1", IF(ISNUMBER(SEARCH("waived ell services", LOWER(INDEX(Paste_Here!C$2:C$600, MATCH(B116, Paste_Here!A$2:A$600, 0))))), "W", ""))), ""), "")</f>
        <v/>
      </c>
      <c r="EI116" s="47"/>
      <c r="EJ116" s="2" t="str">
        <f>IFERROR(IF(B116&lt;&gt;"", IF(AND(INDEX(Paste_Here!AG$2:AG$600, MATCH(B116, Paste_Here!A$2:A$600, 0))&lt;&gt;"", ISNUMBER(VALUE(INDEX(Paste_Here!AG$2:AG$600, MATCH(B116, Paste_Here!A$2:A$600, 0))))), INDEX(Paste_Here!AG$2:AG$600, MATCH(B116, Paste_Here!A$2:A$600, 0)), ""), ""), "")</f>
        <v/>
      </c>
      <c r="EK116" s="47"/>
      <c r="EL116" s="2" t="str">
        <f>IFERROR(IF(B116&lt;&gt;"", IF(AND(INDEX(Paste_Here!AL$2:AL$600, MATCH(B116, Paste_Here!A$2:A$600, 0))&lt;&gt;"", ISNUMBER(VALUE(INDEX(Paste_Here!AL$2:AL$600, MATCH(B116, Paste_Here!A$2:A$600, 0))))), INDEX(Paste_Here!AL$2:AL$600, MATCH(B116, Paste_Here!A$2:A$600, 0)), ""), ""), "")</f>
        <v/>
      </c>
      <c r="EM116" s="47"/>
      <c r="FA116" s="4" t="str" cm="1">
        <f t="array" ref="FA116">IFERROR(INDEX(Paste_Here!$B$2:$B$600, MATCH(0, COUNTIF(FA$4:FA115, Paste_Here!$B$2:$B$600) + IF(Paste_Here!$B$2:$B$600="", 1, 0), 0)), "")</f>
        <v/>
      </c>
      <c r="FB116" s="4" t="str">
        <f>IF(FA116&lt;&gt;"", INDEX(Paste_Here!$A$2:$A$600, MATCH(FA116, Paste_Here!$B$2:$B$600, 0)), "")</f>
        <v/>
      </c>
      <c r="FC116" s="4" t="str">
        <f t="shared" si="10"/>
        <v/>
      </c>
      <c r="FD116" s="4" t="str" cm="1">
        <f t="array" ref="FD116">IFERROR(INDEX($FC$5:$FC$600, MATCH(SMALL(IF($FC$5:$FC$600&lt;&gt;"", COUNTIF($FC$5:$FC$600, "&lt;"&amp;$FC$5:$FC$600)+1), ROW()-ROW($FD$5)+1), COUNTIF($FC$5:$FC$600, "&lt;"&amp;$FC$5:$FC$600)+1, 0)), "")</f>
        <v/>
      </c>
      <c r="FF116" s="2" t="str">
        <f>IFERROR(IF(B116&lt;&gt;"", IF(AND(INDEX(Paste_Here!AH$2:AH$600, MATCH(B116, Paste_Here!A$2:A$600, 0))&lt;&gt;"", ISNUMBER(VALUE(INDEX(Paste_Here!AH$2:AH$600, MATCH(B116, Paste_Here!A$2:A$600, 0))))), INDEX(Paste_Here!AH$2:AH$600, MATCH(B116, Paste_Here!A$2:A$600, 0)), ""), ""), "")</f>
        <v/>
      </c>
      <c r="FG116" s="47"/>
      <c r="FH116" s="2" t="str">
        <f>IFERROR(IF(B116&lt;&gt;"", IF(AND(INDEX(Paste_Here!AM$2:AM$600, MATCH(B116, Paste_Here!A$2:A$600, 0))&lt;&gt;"", ISNUMBER(VALUE(INDEX(Paste_Here!AM$2:AM$600, MATCH(B116, Paste_Here!A$2:A$600, 0))))), INDEX(Paste_Here!AM$2:AM$600, MATCH(B116, Paste_Here!A$2:A$600, 0)), ""), ""), "")</f>
        <v/>
      </c>
      <c r="FI116" s="47"/>
      <c r="FJ116" s="47"/>
      <c r="FK116" s="2" t="str">
        <f t="shared" si="11"/>
        <v/>
      </c>
      <c r="FL116" s="47"/>
      <c r="FM116" s="2" t="str">
        <f>IFERROR(IF(B116&lt;&gt;"", IF(ISNUMBER(VALUE(INDEX(Paste_Here!H$2:H$600, MATCH(B116, Paste_Here!A$2:A$600, 0)))), IF(VALUE(INDEX(Paste_Here!H$2:H$600, MATCH(B116, Paste_Here!A$2:A$600, 0)))=0, "No", IF(AND(VALUE(INDEX(Paste_Here!H$2:H$600, MATCH(B116, Paste_Here!A$2:A$600, 0)))&gt;=1, VALUE(INDEX(Paste_Here!H$2:H$600, MATCH(B116, Paste_Here!A$2:A$600, 0)))&lt;=4), VALUE(INDEX(Paste_Here!H$2:H$600, MATCH(B116, Paste_Here!A$2:A$600, 0))), "")), ""), ""), "")</f>
        <v/>
      </c>
      <c r="FN116" s="47"/>
      <c r="FO116" s="34" t="str">
        <f>IFERROR(IF(B116&lt;&gt;"", IF(ISNUMBER(VALUE(INDEX(Paste_Here!I$2:I$600, MATCH(B116, Paste_Here!A$2:A$600, 0)))), IF(VALUE(INDEX(Paste_Here!I$2:I$600, MATCH(B116, Paste_Here!A$2:A$600, 0)))=0, "No", IF(AND(VALUE(INDEX(Paste_Here!I$2:I$600, MATCH(B116, Paste_Here!A$2:A$600, 0)))&gt;=1, VALUE(INDEX(Paste_Here!I$2:I$600, MATCH(B116, Paste_Here!A$2:A$600, 0)))&lt;=4), VALUE(INDEX(Paste_Here!I$2:I$600, MATCH(B116, Paste_Here!A$2:A$600, 0))), "")), ""), ""), "")</f>
        <v/>
      </c>
      <c r="FP116" s="47"/>
      <c r="FQ116" s="2"/>
      <c r="FR116" s="47"/>
      <c r="FS116" s="2"/>
      <c r="FT116" s="47"/>
      <c r="FU116" s="2"/>
      <c r="FV116" s="47"/>
      <c r="FW116" s="2"/>
      <c r="FX116" s="47"/>
      <c r="FY116" s="2"/>
      <c r="FZ116" s="47"/>
      <c r="GA116" s="2"/>
      <c r="GB116" s="47"/>
      <c r="GU116" s="2"/>
      <c r="GV116" s="47"/>
      <c r="GW116" s="2"/>
      <c r="GX116" s="47"/>
    </row>
    <row r="117" spans="1:206" ht="11.65">
      <c r="A117" s="47"/>
      <c r="B117" s="2" t="str">
        <f t="shared" si="6"/>
        <v/>
      </c>
      <c r="C117" s="47"/>
      <c r="D117" s="2" t="str">
        <f>IFERROR(IF(B117&lt;&gt;"", IF(COUNTIF(INDEX(Paste_Here!N$2:O$600, MATCH(B117, Paste_Here!A$2:A$600, 0), 0), "yes") &gt; 0, "No", IF(COUNTIF(INDEX(Paste_Here!N$2:O$600, MATCH(B117, Paste_Here!A$2:A$600, 0), 0), "no") &gt; 0, "Yes", "")), ""), "")</f>
        <v/>
      </c>
      <c r="E117" s="47"/>
      <c r="F117" s="84" t="str">
        <f>IFERROR(IF(B117&lt;&gt;"", IF(AND(INDEX(Paste_Here!P$2:P$600, MATCH(B117, Paste_Here!A$2:A$600, 0))&lt;&gt;"", ISNUMBER(VALUE(INDEX(Paste_Here!P$2:P$600, MATCH(B117, Paste_Here!A$2:A$600, 0))))), INDEX(Paste_Here!P$2:P$600, MATCH(B117, Paste_Here!A$2:A$600, 0)), ""), ""), "")</f>
        <v/>
      </c>
      <c r="G117" s="47"/>
      <c r="H117" s="2" t="str">
        <f>IFERROR(IF(B117&lt;&gt;"", IF(ISNUMBER(SEARCH("highrisk", LOWER(INDEX(Paste_Here!Q$2:Q$600, MATCH(B117, Paste_Here!A$2:A$600, 0))))), "High Risk", IF(ISNUMBER(SEARCH("lowrisk", LOWER(INDEX(Paste_Here!Q$2:Q$600, MATCH(B117, Paste_Here!A$2:A$600, 0))))), "Low Risk", IF(ISNUMBER(SEARCH("somerisk", LOWER(INDEX(Paste_Here!Q$2:Q$600, MATCH(B117, Paste_Here!A$2:A$600, 0))))), "Some Risk", ""))), ""), "")</f>
        <v/>
      </c>
      <c r="I117" s="47"/>
      <c r="J117" s="2"/>
      <c r="K117" s="47"/>
      <c r="L117" s="2"/>
      <c r="M117" s="47"/>
      <c r="N117" s="2"/>
      <c r="O117" s="47"/>
      <c r="P117" s="2" t="str">
        <f>IFERROR(IF(B117&lt;&gt;"", IF(AND(ISNUMBER(VALUE(INDEX(Paste_Here!R$2:R$600, MATCH(B117, Paste_Here!A$2:A$600, 0)))), INDEX(Paste_Here!R$2:R$600, MATCH(B117, Paste_Here!A$2:A$600, 0)) &lt;&gt; ""), VALUE(INDEX(Paste_Here!R$2:R$600, MATCH(B117, Paste_Here!A$2:A$600, 0))), ""), ""), "")</f>
        <v/>
      </c>
      <c r="Q117" s="47"/>
      <c r="R117" s="2"/>
      <c r="S117" s="47"/>
      <c r="W117" s="47"/>
      <c r="X117" s="2"/>
      <c r="Y117" s="47"/>
      <c r="Z117" s="2" t="str">
        <f>IFERROR(IF(B117&lt;&gt;"", IF(AND(INDEX(Paste_Here!S$2:S$600, MATCH(B117, Paste_Here!A$2:A$600, 0))&lt;&gt;"", ISNUMBER(VALUE(INDEX(Paste_Here!S$2:S$600, MATCH(B117, Paste_Here!A$2:A$600, 0))))), INDEX(Paste_Here!S$2:S$600, MATCH(B117, Paste_Here!A$2:A$600, 0)), ""), ""), "")</f>
        <v/>
      </c>
      <c r="AA117" s="47"/>
      <c r="AB117" s="2" t="str">
        <f>IFERROR(IF(B117&lt;&gt;"", IF(ISNUMBER(SEARCH("highrisk", LOWER(INDEX(Paste_Here!T$2:T$600, MATCH(B117, Paste_Here!A$2:A$600, 0))))), "High Risk", IF(ISNUMBER(SEARCH("lowrisk", LOWER(INDEX(Paste_Here!T$2:T$600, MATCH(B117, Paste_Here!A$2:A$600, 0))))), "Low Risk", IF(ISNUMBER(SEARCH("somerisk", LOWER(INDEX(Paste_Here!T$2:T$600, MATCH(B117, Paste_Here!A$2:A$600, 0))))), "Some Risk", IF(ISNUMBER(SEARCH("OT", LOWER(INDEX(Paste_Here!T$2:T$600, MATCH(B117, Paste_Here!A$2:A$600, 0))))), "On Track", "")))), ""), "")</f>
        <v/>
      </c>
      <c r="AC117" s="47"/>
      <c r="AD117" s="2"/>
      <c r="AE117" s="47"/>
      <c r="AF117" s="2"/>
      <c r="AG117" s="47"/>
      <c r="AH117" s="2"/>
      <c r="AI117" s="47"/>
      <c r="AJ117" s="2" t="str" cm="1">
        <f t="array" aca="1" ref="AJ117" ca="1">IFERROR(IF(ISNUMBER(SEARCH("BR", INDEX(Paste_Here!AB$2:AB$210, MATCH(B117, Paste_Here!A$2:A$210, 0)))), -1, 1) * VALUE(_xlfn.TEXTJOIN("", TRUE, IF(ISNUMBER(--MID(INDEX(Paste_Here!AB$2:AB$210, MATCH(B117, Paste_Here!A$2:A$210, 0)), ROW(INDIRECT("1:"&amp;LEN(INDEX(Paste_Here!AB$2:AB$210, MATCH(B117, Paste_Here!A$2:A$210, 0))))), 1)), MID(INDEX(Paste_Here!AB$2:AB$210, MATCH(B117, Paste_Here!A$2:A$210, 0)), ROW(INDIRECT("1:"&amp;LEN(INDEX(Paste_Here!AB$2:AB$210, MATCH(B117, Paste_Here!A$2:A$210, 0))))), 1), ""))), "")</f>
        <v/>
      </c>
      <c r="AK117" s="47"/>
      <c r="AL117" s="34" t="str">
        <f>IFERROR(IF(B117&lt;&gt;"", IF(AND(INDEX(Paste_Here!AF$2:AF$600, MATCH(B117, Paste_Here!A$2:A$600, 0))&lt;&gt;"", ISNUMBER(VALUE(INDEX(Paste_Here!AF$2:AF$600, MATCH(B117, Paste_Here!A$2:A$600, 0))))), INDEX(Paste_Here!AF$2:AF$600, MATCH(B117, Paste_Here!A$2:A$600, 0)), ""), ""), "")</f>
        <v/>
      </c>
      <c r="AM117" s="47"/>
      <c r="AN117" s="47"/>
      <c r="AO117" s="2" t="str">
        <f t="shared" si="7"/>
        <v/>
      </c>
      <c r="AP117" s="47"/>
      <c r="AQ117" s="34" t="str">
        <f>IFERROR(IF(B117&lt;&gt;"", IF(COUNTIF(INDEX(Paste_Here!X$2:Y$600, MATCH(B117, Paste_Here!A$2:A$600, 0), 0), "yes") &gt; 0, "No", IF(COUNTIF(INDEX(Paste_Here!X$2:Y$600, MATCH(B117, Paste_Here!A$2:A$600, 0), 0), "no") &gt; 0, "Yes", "")), ""), "")</f>
        <v/>
      </c>
      <c r="AR117" s="47"/>
      <c r="AS117" s="34" t="str">
        <f>IFERROR(IF(B117&lt;&gt;"", IF(AND(INDEX(Paste_Here!U$2:U$600, MATCH(B117, Paste_Here!A$2:A$600, 0))&lt;&gt;"", ISNUMBER(VALUE(INDEX(Paste_Here!U$2:U$600, MATCH(B117, Paste_Here!A$2:A$600, 0))))), INDEX(Paste_Here!U$2:U$600, MATCH(B117, Paste_Here!A$2:A$600, 0)), ""), ""), "")</f>
        <v/>
      </c>
      <c r="AT117" s="47"/>
      <c r="AU117" s="34" t="str">
        <f>IFERROR(IF(B117&lt;&gt;"", IF(ISNUMBER(SEARCH("highrisk", LOWER(INDEX(Paste_Here!V$2:V$600, MATCH(B117, Paste_Here!A$2:A$600, 0))))), "High Risk", IF(ISNUMBER(SEARCH("lowrisk", LOWER(INDEX(Paste_Here!V$2:V$600, MATCH(B117, Paste_Here!A$2:A$600, 0))))), "Low Risk", IF(ISNUMBER(SEARCH("somerisk", LOWER(INDEX(Paste_Here!V$2:V$600, MATCH(B117, Paste_Here!A$2:A$600, 0))))), "Some Risk", ""))), ""), "")</f>
        <v/>
      </c>
      <c r="AV117" s="47"/>
      <c r="AW117" s="34" t="str">
        <f>IFERROR(IF(B117&lt;&gt;"", IF(AND(ISNUMBER(VALUE(INDEX(Paste_Here!W$2:W$600, MATCH(B117, Paste_Here!A$2:A$600, 0)))), INDEX(Paste_Here!W$2:W$600, MATCH(B117, Paste_Here!A$2:A$600, 0)) &lt;&gt; ""), VALUE(INDEX(Paste_Here!W$2:W$600, MATCH(B117, Paste_Here!A$2:A$600, 0))), ""), ""), "")</f>
        <v/>
      </c>
      <c r="AX117" s="47"/>
      <c r="BA117" s="2" t="str">
        <f>IFERROR(IF(B117&lt;&gt;"", IF(AND(INDEX(Paste_Here!AI$2:AI$600, MATCH(B117, Paste_Here!A$2:A$600, 0))&lt;&gt;"", ISNUMBER(VALUE(INDEX(Paste_Here!AI$2:AI$600, MATCH(B117, Paste_Here!A$2:A$600, 0))))), INDEX(Paste_Here!AI$2:AI$600, MATCH(B117, Paste_Here!A$2:A$600, 0)), ""), ""), "")</f>
        <v/>
      </c>
      <c r="BB117" s="47"/>
      <c r="BC117" s="34" t="str">
        <f>IFERROR(IF(B117&lt;&gt;"", IF(ISNUMBER(SEARCH("highrisk", LOWER(INDEX(Paste_Here!AJ$2:AJ$600, MATCH(B117, Paste_Here!A$2:A$600, 0))))), "High Risk", IF(ISNUMBER(SEARCH("lowrisk", LOWER(INDEX(Paste_Here!AJ$2:AJ$600, MATCH(B117, Paste_Here!A$2:A$600, 0))))), "Low Risk", IF(ISNUMBER(SEARCH("somerisk", LOWER(INDEX(Paste_Here!AJ$2:AJ$600, MATCH(B117, Paste_Here!A$2:A$600, 0))))), "Some Risk", IF(ISNUMBER(SEARCH("OT", LOWER(INDEX(Paste_Here!AJ$2:AJ$600, MATCH(B117, Paste_Here!A$2:A$600, 0))))), "On Track", "")))), ""), "")</f>
        <v/>
      </c>
      <c r="BD117" s="47"/>
      <c r="BE117" s="34" t="str">
        <f>IFERROR(IF(B117&lt;&gt;"", IF(AND(INDEX(Paste_Here!AK$2:AK$600, MATCH(B117, Paste_Here!A$2:A$600, 0))&lt;&gt;"", ISNUMBER(VALUE(INDEX(Paste_Here!AK$2:AK$600, MATCH(B117, Paste_Here!A$2:A$600, 0))))), INDEX(Paste_Here!AK$2:AK$600, MATCH(B117, Paste_Here!A$2:A$600, 0)), ""), ""), "")</f>
        <v/>
      </c>
      <c r="BF117" s="47"/>
      <c r="BG117" s="34" t="str" cm="1">
        <f t="array" aca="1" ref="BG117" ca="1">IFERROR(IF(B117&lt;&gt;"", IF(INDEX(Paste_Here!AE$2:AE$600, MATCH(B117, Paste_Here!A$2:A$600, 0))&lt;&gt;"", IF(LEFT(INDEX(Paste_Here!AE$2:AE$600, MATCH(B117, Paste_Here!A$2:A$600, 0)), 2)="EM", -1, 1) * VALUE(_xlfn.TEXTJOIN("", TRUE, IF(ISNUMBER(MID(INDEX(Paste_Here!AE$2:AE$600, MATCH(B117, Paste_Here!A$2:A$600, 0)), ROW(INDIRECT("1:"&amp;LEN(INDEX(Paste_Here!AE$2:AE$600, MATCH(B117, Paste_Here!A$2:A$600, 0))))), 1)*1), MID(INDEX(Paste_Here!AE$2:AE$600, MATCH(B117, Paste_Here!A$2:A$600, 0)), ROW(INDIRECT("1:"&amp;LEN(INDEX(Paste_Here!AE$2:AE$600, MATCH(B117, Paste_Here!A$2:A$600, 0))))), 1), ""))), ""), ""), "")</f>
        <v/>
      </c>
      <c r="BH117" s="47"/>
      <c r="BJ117" s="47"/>
      <c r="BK117" s="2" t="str">
        <f t="shared" si="8"/>
        <v/>
      </c>
      <c r="BL117" s="47"/>
      <c r="BM117" s="34" t="str">
        <f>IFERROR(IF(B117&lt;&gt;"", IF(AND(INDEX(Paste_Here!Z$2:Z$600, MATCH(B117, Paste_Here!A$2:A$600, 0))&lt;&gt;"", ISNUMBER(VALUE(INDEX(Paste_Here!Z$2:Z$600, MATCH(B117, Paste_Here!A$2:A$600, 0))))), INDEX(Paste_Here!Z$2:Z$600, MATCH(B117, Paste_Here!A$2:A$600, 0)), ""), ""), "")</f>
        <v/>
      </c>
      <c r="BN117" s="47"/>
      <c r="BO117" s="34" t="str">
        <f>IFERROR(IF(B117&lt;&gt;"", IF(ISNUMBER(SEARCH("highrisk", LOWER(INDEX(Paste_Here!AA$2:AA$600, MATCH(B117, Paste_Here!A$2:A$600, 0))))), "High Risk", IF(ISNUMBER(SEARCH("lowrisk", LOWER(INDEX(Paste_Here!AA$2:AA$600, MATCH(B117, Paste_Here!A$2:A$600, 0))))), "Low Risk", IF(ISNUMBER(SEARCH("somerisk", LOWER(INDEX(Paste_Here!AA$2:AA$600, MATCH(B117, Paste_Here!A$2:A$600, 0))))), "Some Risk", IF(ISNUMBER(SEARCH("OT", LOWER(INDEX(Paste_Here!AA$2:AA$600, MATCH(B117, Paste_Here!A$2:A$600, 0))))), "On Track", "")))), ""), "")</f>
        <v/>
      </c>
      <c r="BP117" s="47"/>
      <c r="BQ117" s="34" t="str">
        <f>IFERROR(IF(B117&lt;&gt;"", IF(AND(INDEX(Paste_Here!AC$2:AC$600, MATCH(B117, Paste_Here!A$2:A$600, 0))&lt;&gt;"", ISNUMBER(VALUE(INDEX(Paste_Here!AC$2:AC$600, MATCH(B117, Paste_Here!A$2:A$600, 0))))), INDEX(Paste_Here!AC$2:AC$600, MATCH(B117, Paste_Here!A$2:A$600, 0)), ""), ""), "")</f>
        <v/>
      </c>
      <c r="BR117" s="47"/>
      <c r="BS117" s="34" t="str">
        <f>IFERROR(IF(B117&lt;&gt;"", IF(ISNUMBER(SEARCH("highrisk", LOWER(INDEX(Paste_Here!AD$2:AD$600, MATCH(B117, Paste_Here!A$2:A$600, 0))))), "High Risk", IF(ISNUMBER(SEARCH("lowrisk", LOWER(INDEX(Paste_Here!AD$2:AD$600, MATCH(B117, Paste_Here!A$2:A$600, 0))))), "Low Risk", IF(ISNUMBER(SEARCH("somerisk", LOWER(INDEX(Paste_Here!AD$2:AD$600, MATCH(B117, Paste_Here!A$2:A$600, 0))))), "Some Risk", IF(ISNUMBER(SEARCH("OT", LOWER(INDEX(Paste_Here!AD$2:AD$600, MATCH(B117, Paste_Here!A$2:A$600, 0))))), "On Track", "")))), ""), "")</f>
        <v/>
      </c>
      <c r="BT117" s="47"/>
      <c r="BU117" s="34"/>
      <c r="BV117" s="47"/>
      <c r="BW117" s="34"/>
      <c r="BX117" s="47"/>
      <c r="BY117" s="34"/>
      <c r="BZ117" s="47"/>
      <c r="CA117" s="34"/>
      <c r="CB117" s="49"/>
      <c r="CE117" s="47"/>
      <c r="CF117" s="2"/>
      <c r="CG117" s="47"/>
      <c r="CH117" s="34"/>
      <c r="CI117" s="47"/>
      <c r="CJ117" s="34"/>
      <c r="CK117" s="47"/>
      <c r="CL117" s="34"/>
      <c r="CM117" s="47"/>
      <c r="CN117" s="34"/>
      <c r="CO117" s="47"/>
      <c r="CP117" s="34"/>
      <c r="CQ117" s="47"/>
      <c r="CR117" s="34"/>
      <c r="CS117" s="47"/>
      <c r="CT117" s="34"/>
      <c r="CU117" s="47"/>
      <c r="CV117" s="34"/>
      <c r="CW117" s="47"/>
      <c r="CZ117" s="47"/>
      <c r="DA117" s="2"/>
      <c r="DB117" s="47"/>
      <c r="DC117" s="34"/>
      <c r="DD117" s="47"/>
      <c r="DE117" s="34"/>
      <c r="DF117" s="47"/>
      <c r="DG117" s="34"/>
      <c r="DH117" s="47"/>
      <c r="DI117" s="34"/>
      <c r="DJ117" s="47"/>
      <c r="DK117" s="34"/>
      <c r="DL117" s="47"/>
      <c r="DM117" s="34"/>
      <c r="DN117" s="47"/>
      <c r="DO117" s="34"/>
      <c r="DP117" s="47"/>
      <c r="DQ117" s="34"/>
      <c r="DR117" s="47"/>
      <c r="DS117" s="4"/>
      <c r="DT117" s="47"/>
      <c r="DU117" s="47"/>
      <c r="DV117" s="2" t="str">
        <f t="shared" si="9"/>
        <v/>
      </c>
      <c r="DW117" s="47"/>
      <c r="DX117" s="2" t="str">
        <f>IFERROR(IF(B117&lt;&gt;"", IF(ISNUMBER(SEARCH("s", LOWER(INDEX(Paste_Here!M$2:M$600, MATCH(B117, Paste_Here!A$2:A$600, 0))))), "Yes", IF(INDEX(Paste_Here!M$2:M$600, MATCH(B117, Paste_Here!A$2:A$600, 0))&lt;&gt;"", "No", "")), ""), "")</f>
        <v/>
      </c>
      <c r="DY117" s="47"/>
      <c r="DZ117" s="2" t="str">
        <f>IFERROR(IF(B117&lt;&gt;"", IF(ISNUMBER(SEARCH("yes", LOWER(INDEX(Paste_Here!F$2:F$600, MATCH(B117, Paste_Here!A$2:A$600, 0))))), "Yes", IF(ISNUMBER(SEARCH("no", LOWER(INDEX(Paste_Here!F$2:F$600, MATCH(B117, Paste_Here!A$2:A$600, 0))))), "No", "")), ""), "")</f>
        <v/>
      </c>
      <c r="EA117" s="47"/>
      <c r="EB117" s="2" t="str">
        <f>IFERROR(IF(B117&lt;&gt;"", IF(ISNUMBER(SEARCH("english language learner", LOWER(INDEX(Paste_Here!C$2:C$600, MATCH(B117, Paste_Here!A$2:A$600, 0))))), "Yes", ""), ""), "")</f>
        <v/>
      </c>
      <c r="EC117" s="47"/>
      <c r="ED117" s="2" t="str">
        <f>IFERROR(IF(B117&lt;&gt;"", IF(OR(ISNUMBER(SEARCH("b", LOWER(INDEX(Paste_Here!K$2:K$600, MATCH(B117, Paste_Here!A$2:A$600, 0))))), ISNUMBER(SEARCH("h", LOWER(INDEX(Paste_Here!K$2:K$600, MATCH(B117, Paste_Here!A$2:A$600, 0))))), ISNUMBER(SEARCH("i", LOWER(INDEX(Paste_Here!K$2:K$600, MATCH(B117, Paste_Here!A$2:A$600, 0)))))), "Yes", IF(INDEX(Paste_Here!K$2:K$600, MATCH(B117, Paste_Here!A$2:A$600, 0))&lt;&gt;"", "No", "")), ""), "")</f>
        <v/>
      </c>
      <c r="EE117" s="47"/>
      <c r="EF117" s="34" t="str">
        <f>IFERROR(IF(B117&lt;&gt;"", IF(ISNUMBER(SEARCH("yes", LOWER(INDEX(Paste_Here!L$2:L$600, MATCH(B117, Paste_Here!A$2:A$600, 0))))), "Yes", IF(ISNUMBER(SEARCH("no", LOWER(INDEX(Paste_Here!L$2:L$600, MATCH(B117, Paste_Here!A$2:A$600, 0))))), "No", "")), ""), "")</f>
        <v/>
      </c>
      <c r="EG117" s="47"/>
      <c r="EH117" s="2" t="str">
        <f>IFERROR(IF(B117&lt;&gt;"", IF(ISNUMBER(SEARCH("transitional 2", LOWER(INDEX(Paste_Here!C$2:C$600, MATCH(B117, Paste_Here!A$2:A$600, 0))))), "T2", IF(ISNUMBER(SEARCH("transitional 1", LOWER(INDEX(Paste_Here!C$2:C$600, MATCH(B117, Paste_Here!A$2:A$600, 0))))), "T1", IF(ISNUMBER(SEARCH("waived ell services", LOWER(INDEX(Paste_Here!C$2:C$600, MATCH(B117, Paste_Here!A$2:A$600, 0))))), "W", ""))), ""), "")</f>
        <v/>
      </c>
      <c r="EI117" s="47"/>
      <c r="EJ117" s="2" t="str">
        <f>IFERROR(IF(B117&lt;&gt;"", IF(AND(INDEX(Paste_Here!AG$2:AG$600, MATCH(B117, Paste_Here!A$2:A$600, 0))&lt;&gt;"", ISNUMBER(VALUE(INDEX(Paste_Here!AG$2:AG$600, MATCH(B117, Paste_Here!A$2:A$600, 0))))), INDEX(Paste_Here!AG$2:AG$600, MATCH(B117, Paste_Here!A$2:A$600, 0)), ""), ""), "")</f>
        <v/>
      </c>
      <c r="EK117" s="47"/>
      <c r="EL117" s="2" t="str">
        <f>IFERROR(IF(B117&lt;&gt;"", IF(AND(INDEX(Paste_Here!AL$2:AL$600, MATCH(B117, Paste_Here!A$2:A$600, 0))&lt;&gt;"", ISNUMBER(VALUE(INDEX(Paste_Here!AL$2:AL$600, MATCH(B117, Paste_Here!A$2:A$600, 0))))), INDEX(Paste_Here!AL$2:AL$600, MATCH(B117, Paste_Here!A$2:A$600, 0)), ""), ""), "")</f>
        <v/>
      </c>
      <c r="EM117" s="47"/>
      <c r="FA117" s="4" t="str" cm="1">
        <f t="array" ref="FA117">IFERROR(INDEX(Paste_Here!$B$2:$B$600, MATCH(0, COUNTIF(FA$4:FA116, Paste_Here!$B$2:$B$600) + IF(Paste_Here!$B$2:$B$600="", 1, 0), 0)), "")</f>
        <v/>
      </c>
      <c r="FB117" s="4" t="str">
        <f>IF(FA117&lt;&gt;"", INDEX(Paste_Here!$A$2:$A$600, MATCH(FA117, Paste_Here!$B$2:$B$600, 0)), "")</f>
        <v/>
      </c>
      <c r="FC117" s="4" t="str">
        <f t="shared" si="10"/>
        <v/>
      </c>
      <c r="FD117" s="4" t="str" cm="1">
        <f t="array" ref="FD117">IFERROR(INDEX($FC$5:$FC$600, MATCH(SMALL(IF($FC$5:$FC$600&lt;&gt;"", COUNTIF($FC$5:$FC$600, "&lt;"&amp;$FC$5:$FC$600)+1), ROW()-ROW($FD$5)+1), COUNTIF($FC$5:$FC$600, "&lt;"&amp;$FC$5:$FC$600)+1, 0)), "")</f>
        <v/>
      </c>
      <c r="FF117" s="2" t="str">
        <f>IFERROR(IF(B117&lt;&gt;"", IF(AND(INDEX(Paste_Here!AH$2:AH$600, MATCH(B117, Paste_Here!A$2:A$600, 0))&lt;&gt;"", ISNUMBER(VALUE(INDEX(Paste_Here!AH$2:AH$600, MATCH(B117, Paste_Here!A$2:A$600, 0))))), INDEX(Paste_Here!AH$2:AH$600, MATCH(B117, Paste_Here!A$2:A$600, 0)), ""), ""), "")</f>
        <v/>
      </c>
      <c r="FG117" s="47"/>
      <c r="FH117" s="2" t="str">
        <f>IFERROR(IF(B117&lt;&gt;"", IF(AND(INDEX(Paste_Here!AM$2:AM$600, MATCH(B117, Paste_Here!A$2:A$600, 0))&lt;&gt;"", ISNUMBER(VALUE(INDEX(Paste_Here!AM$2:AM$600, MATCH(B117, Paste_Here!A$2:A$600, 0))))), INDEX(Paste_Here!AM$2:AM$600, MATCH(B117, Paste_Here!A$2:A$600, 0)), ""), ""), "")</f>
        <v/>
      </c>
      <c r="FI117" s="47"/>
      <c r="FJ117" s="47"/>
      <c r="FK117" s="2" t="str">
        <f t="shared" si="11"/>
        <v/>
      </c>
      <c r="FL117" s="47"/>
      <c r="FM117" s="2" t="str">
        <f>IFERROR(IF(B117&lt;&gt;"", IF(ISNUMBER(VALUE(INDEX(Paste_Here!H$2:H$600, MATCH(B117, Paste_Here!A$2:A$600, 0)))), IF(VALUE(INDEX(Paste_Here!H$2:H$600, MATCH(B117, Paste_Here!A$2:A$600, 0)))=0, "No", IF(AND(VALUE(INDEX(Paste_Here!H$2:H$600, MATCH(B117, Paste_Here!A$2:A$600, 0)))&gt;=1, VALUE(INDEX(Paste_Here!H$2:H$600, MATCH(B117, Paste_Here!A$2:A$600, 0)))&lt;=4), VALUE(INDEX(Paste_Here!H$2:H$600, MATCH(B117, Paste_Here!A$2:A$600, 0))), "")), ""), ""), "")</f>
        <v/>
      </c>
      <c r="FN117" s="47"/>
      <c r="FO117" s="34" t="str">
        <f>IFERROR(IF(B117&lt;&gt;"", IF(ISNUMBER(VALUE(INDEX(Paste_Here!I$2:I$600, MATCH(B117, Paste_Here!A$2:A$600, 0)))), IF(VALUE(INDEX(Paste_Here!I$2:I$600, MATCH(B117, Paste_Here!A$2:A$600, 0)))=0, "No", IF(AND(VALUE(INDEX(Paste_Here!I$2:I$600, MATCH(B117, Paste_Here!A$2:A$600, 0)))&gt;=1, VALUE(INDEX(Paste_Here!I$2:I$600, MATCH(B117, Paste_Here!A$2:A$600, 0)))&lt;=4), VALUE(INDEX(Paste_Here!I$2:I$600, MATCH(B117, Paste_Here!A$2:A$600, 0))), "")), ""), ""), "")</f>
        <v/>
      </c>
      <c r="FP117" s="47"/>
      <c r="FQ117" s="2"/>
      <c r="FR117" s="47"/>
      <c r="FS117" s="2"/>
      <c r="FT117" s="47"/>
      <c r="FU117" s="2"/>
      <c r="FV117" s="47"/>
      <c r="FW117" s="2"/>
      <c r="FX117" s="47"/>
      <c r="FY117" s="2"/>
      <c r="FZ117" s="47"/>
      <c r="GA117" s="2"/>
      <c r="GB117" s="47"/>
      <c r="GU117" s="2"/>
      <c r="GV117" s="47"/>
      <c r="GW117" s="2"/>
      <c r="GX117" s="47"/>
    </row>
    <row r="118" spans="1:206" ht="11.65">
      <c r="A118" s="47"/>
      <c r="B118" s="2" t="str">
        <f t="shared" si="6"/>
        <v/>
      </c>
      <c r="C118" s="47"/>
      <c r="D118" s="2" t="str">
        <f>IFERROR(IF(B118&lt;&gt;"", IF(COUNTIF(INDEX(Paste_Here!N$2:O$600, MATCH(B118, Paste_Here!A$2:A$600, 0), 0), "yes") &gt; 0, "No", IF(COUNTIF(INDEX(Paste_Here!N$2:O$600, MATCH(B118, Paste_Here!A$2:A$600, 0), 0), "no") &gt; 0, "Yes", "")), ""), "")</f>
        <v/>
      </c>
      <c r="E118" s="47"/>
      <c r="F118" s="84" t="str">
        <f>IFERROR(IF(B118&lt;&gt;"", IF(AND(INDEX(Paste_Here!P$2:P$600, MATCH(B118, Paste_Here!A$2:A$600, 0))&lt;&gt;"", ISNUMBER(VALUE(INDEX(Paste_Here!P$2:P$600, MATCH(B118, Paste_Here!A$2:A$600, 0))))), INDEX(Paste_Here!P$2:P$600, MATCH(B118, Paste_Here!A$2:A$600, 0)), ""), ""), "")</f>
        <v/>
      </c>
      <c r="G118" s="47"/>
      <c r="H118" s="2" t="str">
        <f>IFERROR(IF(B118&lt;&gt;"", IF(ISNUMBER(SEARCH("highrisk", LOWER(INDEX(Paste_Here!Q$2:Q$600, MATCH(B118, Paste_Here!A$2:A$600, 0))))), "High Risk", IF(ISNUMBER(SEARCH("lowrisk", LOWER(INDEX(Paste_Here!Q$2:Q$600, MATCH(B118, Paste_Here!A$2:A$600, 0))))), "Low Risk", IF(ISNUMBER(SEARCH("somerisk", LOWER(INDEX(Paste_Here!Q$2:Q$600, MATCH(B118, Paste_Here!A$2:A$600, 0))))), "Some Risk", ""))), ""), "")</f>
        <v/>
      </c>
      <c r="I118" s="47"/>
      <c r="J118" s="2"/>
      <c r="K118" s="47"/>
      <c r="L118" s="2"/>
      <c r="M118" s="47"/>
      <c r="N118" s="2"/>
      <c r="O118" s="47"/>
      <c r="P118" s="2" t="str">
        <f>IFERROR(IF(B118&lt;&gt;"", IF(AND(ISNUMBER(VALUE(INDEX(Paste_Here!R$2:R$600, MATCH(B118, Paste_Here!A$2:A$600, 0)))), INDEX(Paste_Here!R$2:R$600, MATCH(B118, Paste_Here!A$2:A$600, 0)) &lt;&gt; ""), VALUE(INDEX(Paste_Here!R$2:R$600, MATCH(B118, Paste_Here!A$2:A$600, 0))), ""), ""), "")</f>
        <v/>
      </c>
      <c r="Q118" s="47"/>
      <c r="R118" s="2"/>
      <c r="S118" s="47"/>
      <c r="W118" s="47"/>
      <c r="X118" s="2"/>
      <c r="Y118" s="47"/>
      <c r="Z118" s="2" t="str">
        <f>IFERROR(IF(B118&lt;&gt;"", IF(AND(INDEX(Paste_Here!S$2:S$600, MATCH(B118, Paste_Here!A$2:A$600, 0))&lt;&gt;"", ISNUMBER(VALUE(INDEX(Paste_Here!S$2:S$600, MATCH(B118, Paste_Here!A$2:A$600, 0))))), INDEX(Paste_Here!S$2:S$600, MATCH(B118, Paste_Here!A$2:A$600, 0)), ""), ""), "")</f>
        <v/>
      </c>
      <c r="AA118" s="47"/>
      <c r="AB118" s="2" t="str">
        <f>IFERROR(IF(B118&lt;&gt;"", IF(ISNUMBER(SEARCH("highrisk", LOWER(INDEX(Paste_Here!T$2:T$600, MATCH(B118, Paste_Here!A$2:A$600, 0))))), "High Risk", IF(ISNUMBER(SEARCH("lowrisk", LOWER(INDEX(Paste_Here!T$2:T$600, MATCH(B118, Paste_Here!A$2:A$600, 0))))), "Low Risk", IF(ISNUMBER(SEARCH("somerisk", LOWER(INDEX(Paste_Here!T$2:T$600, MATCH(B118, Paste_Here!A$2:A$600, 0))))), "Some Risk", IF(ISNUMBER(SEARCH("OT", LOWER(INDEX(Paste_Here!T$2:T$600, MATCH(B118, Paste_Here!A$2:A$600, 0))))), "On Track", "")))), ""), "")</f>
        <v/>
      </c>
      <c r="AC118" s="47"/>
      <c r="AD118" s="2"/>
      <c r="AE118" s="47"/>
      <c r="AF118" s="2"/>
      <c r="AG118" s="47"/>
      <c r="AH118" s="2"/>
      <c r="AI118" s="47"/>
      <c r="AJ118" s="2" t="str" cm="1">
        <f t="array" aca="1" ref="AJ118" ca="1">IFERROR(IF(ISNUMBER(SEARCH("BR", INDEX(Paste_Here!AB$2:AB$210, MATCH(B118, Paste_Here!A$2:A$210, 0)))), -1, 1) * VALUE(_xlfn.TEXTJOIN("", TRUE, IF(ISNUMBER(--MID(INDEX(Paste_Here!AB$2:AB$210, MATCH(B118, Paste_Here!A$2:A$210, 0)), ROW(INDIRECT("1:"&amp;LEN(INDEX(Paste_Here!AB$2:AB$210, MATCH(B118, Paste_Here!A$2:A$210, 0))))), 1)), MID(INDEX(Paste_Here!AB$2:AB$210, MATCH(B118, Paste_Here!A$2:A$210, 0)), ROW(INDIRECT("1:"&amp;LEN(INDEX(Paste_Here!AB$2:AB$210, MATCH(B118, Paste_Here!A$2:A$210, 0))))), 1), ""))), "")</f>
        <v/>
      </c>
      <c r="AK118" s="47"/>
      <c r="AL118" s="34" t="str">
        <f>IFERROR(IF(B118&lt;&gt;"", IF(AND(INDEX(Paste_Here!AF$2:AF$600, MATCH(B118, Paste_Here!A$2:A$600, 0))&lt;&gt;"", ISNUMBER(VALUE(INDEX(Paste_Here!AF$2:AF$600, MATCH(B118, Paste_Here!A$2:A$600, 0))))), INDEX(Paste_Here!AF$2:AF$600, MATCH(B118, Paste_Here!A$2:A$600, 0)), ""), ""), "")</f>
        <v/>
      </c>
      <c r="AM118" s="47"/>
      <c r="AN118" s="47"/>
      <c r="AO118" s="2" t="str">
        <f t="shared" si="7"/>
        <v/>
      </c>
      <c r="AP118" s="47"/>
      <c r="AQ118" s="34" t="str">
        <f>IFERROR(IF(B118&lt;&gt;"", IF(COUNTIF(INDEX(Paste_Here!X$2:Y$600, MATCH(B118, Paste_Here!A$2:A$600, 0), 0), "yes") &gt; 0, "No", IF(COUNTIF(INDEX(Paste_Here!X$2:Y$600, MATCH(B118, Paste_Here!A$2:A$600, 0), 0), "no") &gt; 0, "Yes", "")), ""), "")</f>
        <v/>
      </c>
      <c r="AR118" s="47"/>
      <c r="AS118" s="34" t="str">
        <f>IFERROR(IF(B118&lt;&gt;"", IF(AND(INDEX(Paste_Here!U$2:U$600, MATCH(B118, Paste_Here!A$2:A$600, 0))&lt;&gt;"", ISNUMBER(VALUE(INDEX(Paste_Here!U$2:U$600, MATCH(B118, Paste_Here!A$2:A$600, 0))))), INDEX(Paste_Here!U$2:U$600, MATCH(B118, Paste_Here!A$2:A$600, 0)), ""), ""), "")</f>
        <v/>
      </c>
      <c r="AT118" s="47"/>
      <c r="AU118" s="34" t="str">
        <f>IFERROR(IF(B118&lt;&gt;"", IF(ISNUMBER(SEARCH("highrisk", LOWER(INDEX(Paste_Here!V$2:V$600, MATCH(B118, Paste_Here!A$2:A$600, 0))))), "High Risk", IF(ISNUMBER(SEARCH("lowrisk", LOWER(INDEX(Paste_Here!V$2:V$600, MATCH(B118, Paste_Here!A$2:A$600, 0))))), "Low Risk", IF(ISNUMBER(SEARCH("somerisk", LOWER(INDEX(Paste_Here!V$2:V$600, MATCH(B118, Paste_Here!A$2:A$600, 0))))), "Some Risk", ""))), ""), "")</f>
        <v/>
      </c>
      <c r="AV118" s="47"/>
      <c r="AW118" s="34" t="str">
        <f>IFERROR(IF(B118&lt;&gt;"", IF(AND(ISNUMBER(VALUE(INDEX(Paste_Here!W$2:W$600, MATCH(B118, Paste_Here!A$2:A$600, 0)))), INDEX(Paste_Here!W$2:W$600, MATCH(B118, Paste_Here!A$2:A$600, 0)) &lt;&gt; ""), VALUE(INDEX(Paste_Here!W$2:W$600, MATCH(B118, Paste_Here!A$2:A$600, 0))), ""), ""), "")</f>
        <v/>
      </c>
      <c r="AX118" s="47"/>
      <c r="BA118" s="2" t="str">
        <f>IFERROR(IF(B118&lt;&gt;"", IF(AND(INDEX(Paste_Here!AI$2:AI$600, MATCH(B118, Paste_Here!A$2:A$600, 0))&lt;&gt;"", ISNUMBER(VALUE(INDEX(Paste_Here!AI$2:AI$600, MATCH(B118, Paste_Here!A$2:A$600, 0))))), INDEX(Paste_Here!AI$2:AI$600, MATCH(B118, Paste_Here!A$2:A$600, 0)), ""), ""), "")</f>
        <v/>
      </c>
      <c r="BB118" s="47"/>
      <c r="BC118" s="34" t="str">
        <f>IFERROR(IF(B118&lt;&gt;"", IF(ISNUMBER(SEARCH("highrisk", LOWER(INDEX(Paste_Here!AJ$2:AJ$600, MATCH(B118, Paste_Here!A$2:A$600, 0))))), "High Risk", IF(ISNUMBER(SEARCH("lowrisk", LOWER(INDEX(Paste_Here!AJ$2:AJ$600, MATCH(B118, Paste_Here!A$2:A$600, 0))))), "Low Risk", IF(ISNUMBER(SEARCH("somerisk", LOWER(INDEX(Paste_Here!AJ$2:AJ$600, MATCH(B118, Paste_Here!A$2:A$600, 0))))), "Some Risk", IF(ISNUMBER(SEARCH("OT", LOWER(INDEX(Paste_Here!AJ$2:AJ$600, MATCH(B118, Paste_Here!A$2:A$600, 0))))), "On Track", "")))), ""), "")</f>
        <v/>
      </c>
      <c r="BD118" s="47"/>
      <c r="BE118" s="34" t="str">
        <f>IFERROR(IF(B118&lt;&gt;"", IF(AND(INDEX(Paste_Here!AK$2:AK$600, MATCH(B118, Paste_Here!A$2:A$600, 0))&lt;&gt;"", ISNUMBER(VALUE(INDEX(Paste_Here!AK$2:AK$600, MATCH(B118, Paste_Here!A$2:A$600, 0))))), INDEX(Paste_Here!AK$2:AK$600, MATCH(B118, Paste_Here!A$2:A$600, 0)), ""), ""), "")</f>
        <v/>
      </c>
      <c r="BF118" s="47"/>
      <c r="BG118" s="34" t="str" cm="1">
        <f t="array" aca="1" ref="BG118" ca="1">IFERROR(IF(B118&lt;&gt;"", IF(INDEX(Paste_Here!AE$2:AE$600, MATCH(B118, Paste_Here!A$2:A$600, 0))&lt;&gt;"", IF(LEFT(INDEX(Paste_Here!AE$2:AE$600, MATCH(B118, Paste_Here!A$2:A$600, 0)), 2)="EM", -1, 1) * VALUE(_xlfn.TEXTJOIN("", TRUE, IF(ISNUMBER(MID(INDEX(Paste_Here!AE$2:AE$600, MATCH(B118, Paste_Here!A$2:A$600, 0)), ROW(INDIRECT("1:"&amp;LEN(INDEX(Paste_Here!AE$2:AE$600, MATCH(B118, Paste_Here!A$2:A$600, 0))))), 1)*1), MID(INDEX(Paste_Here!AE$2:AE$600, MATCH(B118, Paste_Here!A$2:A$600, 0)), ROW(INDIRECT("1:"&amp;LEN(INDEX(Paste_Here!AE$2:AE$600, MATCH(B118, Paste_Here!A$2:A$600, 0))))), 1), ""))), ""), ""), "")</f>
        <v/>
      </c>
      <c r="BH118" s="47"/>
      <c r="BJ118" s="47"/>
      <c r="BK118" s="2" t="str">
        <f t="shared" si="8"/>
        <v/>
      </c>
      <c r="BL118" s="47"/>
      <c r="BM118" s="34" t="str">
        <f>IFERROR(IF(B118&lt;&gt;"", IF(AND(INDEX(Paste_Here!Z$2:Z$600, MATCH(B118, Paste_Here!A$2:A$600, 0))&lt;&gt;"", ISNUMBER(VALUE(INDEX(Paste_Here!Z$2:Z$600, MATCH(B118, Paste_Here!A$2:A$600, 0))))), INDEX(Paste_Here!Z$2:Z$600, MATCH(B118, Paste_Here!A$2:A$600, 0)), ""), ""), "")</f>
        <v/>
      </c>
      <c r="BN118" s="47"/>
      <c r="BO118" s="34" t="str">
        <f>IFERROR(IF(B118&lt;&gt;"", IF(ISNUMBER(SEARCH("highrisk", LOWER(INDEX(Paste_Here!AA$2:AA$600, MATCH(B118, Paste_Here!A$2:A$600, 0))))), "High Risk", IF(ISNUMBER(SEARCH("lowrisk", LOWER(INDEX(Paste_Here!AA$2:AA$600, MATCH(B118, Paste_Here!A$2:A$600, 0))))), "Low Risk", IF(ISNUMBER(SEARCH("somerisk", LOWER(INDEX(Paste_Here!AA$2:AA$600, MATCH(B118, Paste_Here!A$2:A$600, 0))))), "Some Risk", IF(ISNUMBER(SEARCH("OT", LOWER(INDEX(Paste_Here!AA$2:AA$600, MATCH(B118, Paste_Here!A$2:A$600, 0))))), "On Track", "")))), ""), "")</f>
        <v/>
      </c>
      <c r="BP118" s="47"/>
      <c r="BQ118" s="34" t="str">
        <f>IFERROR(IF(B118&lt;&gt;"", IF(AND(INDEX(Paste_Here!AC$2:AC$600, MATCH(B118, Paste_Here!A$2:A$600, 0))&lt;&gt;"", ISNUMBER(VALUE(INDEX(Paste_Here!AC$2:AC$600, MATCH(B118, Paste_Here!A$2:A$600, 0))))), INDEX(Paste_Here!AC$2:AC$600, MATCH(B118, Paste_Here!A$2:A$600, 0)), ""), ""), "")</f>
        <v/>
      </c>
      <c r="BR118" s="47"/>
      <c r="BS118" s="34" t="str">
        <f>IFERROR(IF(B118&lt;&gt;"", IF(ISNUMBER(SEARCH("highrisk", LOWER(INDEX(Paste_Here!AD$2:AD$600, MATCH(B118, Paste_Here!A$2:A$600, 0))))), "High Risk", IF(ISNUMBER(SEARCH("lowrisk", LOWER(INDEX(Paste_Here!AD$2:AD$600, MATCH(B118, Paste_Here!A$2:A$600, 0))))), "Low Risk", IF(ISNUMBER(SEARCH("somerisk", LOWER(INDEX(Paste_Here!AD$2:AD$600, MATCH(B118, Paste_Here!A$2:A$600, 0))))), "Some Risk", IF(ISNUMBER(SEARCH("OT", LOWER(INDEX(Paste_Here!AD$2:AD$600, MATCH(B118, Paste_Here!A$2:A$600, 0))))), "On Track", "")))), ""), "")</f>
        <v/>
      </c>
      <c r="BT118" s="47"/>
      <c r="BU118" s="34"/>
      <c r="BV118" s="47"/>
      <c r="BW118" s="34"/>
      <c r="BX118" s="47"/>
      <c r="BY118" s="34"/>
      <c r="BZ118" s="47"/>
      <c r="CA118" s="34"/>
      <c r="CB118" s="49"/>
      <c r="CE118" s="47"/>
      <c r="CF118" s="2"/>
      <c r="CG118" s="47"/>
      <c r="CH118" s="34"/>
      <c r="CI118" s="47"/>
      <c r="CJ118" s="34"/>
      <c r="CK118" s="47"/>
      <c r="CL118" s="34"/>
      <c r="CM118" s="47"/>
      <c r="CN118" s="34"/>
      <c r="CO118" s="47"/>
      <c r="CP118" s="34"/>
      <c r="CQ118" s="47"/>
      <c r="CR118" s="34"/>
      <c r="CS118" s="47"/>
      <c r="CT118" s="34"/>
      <c r="CU118" s="47"/>
      <c r="CV118" s="34"/>
      <c r="CW118" s="47"/>
      <c r="CZ118" s="47"/>
      <c r="DA118" s="2"/>
      <c r="DB118" s="47"/>
      <c r="DC118" s="34"/>
      <c r="DD118" s="47"/>
      <c r="DE118" s="34"/>
      <c r="DF118" s="47"/>
      <c r="DG118" s="34"/>
      <c r="DH118" s="47"/>
      <c r="DI118" s="34"/>
      <c r="DJ118" s="47"/>
      <c r="DK118" s="34"/>
      <c r="DL118" s="47"/>
      <c r="DM118" s="34"/>
      <c r="DN118" s="47"/>
      <c r="DO118" s="34"/>
      <c r="DP118" s="47"/>
      <c r="DQ118" s="34"/>
      <c r="DR118" s="47"/>
      <c r="DS118" s="4"/>
      <c r="DT118" s="47"/>
      <c r="DU118" s="47"/>
      <c r="DV118" s="2" t="str">
        <f t="shared" si="9"/>
        <v/>
      </c>
      <c r="DW118" s="47"/>
      <c r="DX118" s="2" t="str">
        <f>IFERROR(IF(B118&lt;&gt;"", IF(ISNUMBER(SEARCH("s", LOWER(INDEX(Paste_Here!M$2:M$600, MATCH(B118, Paste_Here!A$2:A$600, 0))))), "Yes", IF(INDEX(Paste_Here!M$2:M$600, MATCH(B118, Paste_Here!A$2:A$600, 0))&lt;&gt;"", "No", "")), ""), "")</f>
        <v/>
      </c>
      <c r="DY118" s="47"/>
      <c r="DZ118" s="2" t="str">
        <f>IFERROR(IF(B118&lt;&gt;"", IF(ISNUMBER(SEARCH("yes", LOWER(INDEX(Paste_Here!F$2:F$600, MATCH(B118, Paste_Here!A$2:A$600, 0))))), "Yes", IF(ISNUMBER(SEARCH("no", LOWER(INDEX(Paste_Here!F$2:F$600, MATCH(B118, Paste_Here!A$2:A$600, 0))))), "No", "")), ""), "")</f>
        <v/>
      </c>
      <c r="EA118" s="47"/>
      <c r="EB118" s="2" t="str">
        <f>IFERROR(IF(B118&lt;&gt;"", IF(ISNUMBER(SEARCH("english language learner", LOWER(INDEX(Paste_Here!C$2:C$600, MATCH(B118, Paste_Here!A$2:A$600, 0))))), "Yes", ""), ""), "")</f>
        <v/>
      </c>
      <c r="EC118" s="47"/>
      <c r="ED118" s="2" t="str">
        <f>IFERROR(IF(B118&lt;&gt;"", IF(OR(ISNUMBER(SEARCH("b", LOWER(INDEX(Paste_Here!K$2:K$600, MATCH(B118, Paste_Here!A$2:A$600, 0))))), ISNUMBER(SEARCH("h", LOWER(INDEX(Paste_Here!K$2:K$600, MATCH(B118, Paste_Here!A$2:A$600, 0))))), ISNUMBER(SEARCH("i", LOWER(INDEX(Paste_Here!K$2:K$600, MATCH(B118, Paste_Here!A$2:A$600, 0)))))), "Yes", IF(INDEX(Paste_Here!K$2:K$600, MATCH(B118, Paste_Here!A$2:A$600, 0))&lt;&gt;"", "No", "")), ""), "")</f>
        <v/>
      </c>
      <c r="EE118" s="47"/>
      <c r="EF118" s="34" t="str">
        <f>IFERROR(IF(B118&lt;&gt;"", IF(ISNUMBER(SEARCH("yes", LOWER(INDEX(Paste_Here!L$2:L$600, MATCH(B118, Paste_Here!A$2:A$600, 0))))), "Yes", IF(ISNUMBER(SEARCH("no", LOWER(INDEX(Paste_Here!L$2:L$600, MATCH(B118, Paste_Here!A$2:A$600, 0))))), "No", "")), ""), "")</f>
        <v/>
      </c>
      <c r="EG118" s="47"/>
      <c r="EH118" s="2" t="str">
        <f>IFERROR(IF(B118&lt;&gt;"", IF(ISNUMBER(SEARCH("transitional 2", LOWER(INDEX(Paste_Here!C$2:C$600, MATCH(B118, Paste_Here!A$2:A$600, 0))))), "T2", IF(ISNUMBER(SEARCH("transitional 1", LOWER(INDEX(Paste_Here!C$2:C$600, MATCH(B118, Paste_Here!A$2:A$600, 0))))), "T1", IF(ISNUMBER(SEARCH("waived ell services", LOWER(INDEX(Paste_Here!C$2:C$600, MATCH(B118, Paste_Here!A$2:A$600, 0))))), "W", ""))), ""), "")</f>
        <v/>
      </c>
      <c r="EI118" s="47"/>
      <c r="EJ118" s="2" t="str">
        <f>IFERROR(IF(B118&lt;&gt;"", IF(AND(INDEX(Paste_Here!AG$2:AG$600, MATCH(B118, Paste_Here!A$2:A$600, 0))&lt;&gt;"", ISNUMBER(VALUE(INDEX(Paste_Here!AG$2:AG$600, MATCH(B118, Paste_Here!A$2:A$600, 0))))), INDEX(Paste_Here!AG$2:AG$600, MATCH(B118, Paste_Here!A$2:A$600, 0)), ""), ""), "")</f>
        <v/>
      </c>
      <c r="EK118" s="47"/>
      <c r="EL118" s="2" t="str">
        <f>IFERROR(IF(B118&lt;&gt;"", IF(AND(INDEX(Paste_Here!AL$2:AL$600, MATCH(B118, Paste_Here!A$2:A$600, 0))&lt;&gt;"", ISNUMBER(VALUE(INDEX(Paste_Here!AL$2:AL$600, MATCH(B118, Paste_Here!A$2:A$600, 0))))), INDEX(Paste_Here!AL$2:AL$600, MATCH(B118, Paste_Here!A$2:A$600, 0)), ""), ""), "")</f>
        <v/>
      </c>
      <c r="EM118" s="47"/>
      <c r="FA118" s="4" t="str" cm="1">
        <f t="array" ref="FA118">IFERROR(INDEX(Paste_Here!$B$2:$B$600, MATCH(0, COUNTIF(FA$4:FA117, Paste_Here!$B$2:$B$600) + IF(Paste_Here!$B$2:$B$600="", 1, 0), 0)), "")</f>
        <v/>
      </c>
      <c r="FB118" s="4" t="str">
        <f>IF(FA118&lt;&gt;"", INDEX(Paste_Here!$A$2:$A$600, MATCH(FA118, Paste_Here!$B$2:$B$600, 0)), "")</f>
        <v/>
      </c>
      <c r="FC118" s="4" t="str">
        <f t="shared" si="10"/>
        <v/>
      </c>
      <c r="FD118" s="4" t="str" cm="1">
        <f t="array" ref="FD118">IFERROR(INDEX($FC$5:$FC$600, MATCH(SMALL(IF($FC$5:$FC$600&lt;&gt;"", COUNTIF($FC$5:$FC$600, "&lt;"&amp;$FC$5:$FC$600)+1), ROW()-ROW($FD$5)+1), COUNTIF($FC$5:$FC$600, "&lt;"&amp;$FC$5:$FC$600)+1, 0)), "")</f>
        <v/>
      </c>
      <c r="FF118" s="2" t="str">
        <f>IFERROR(IF(B118&lt;&gt;"", IF(AND(INDEX(Paste_Here!AH$2:AH$600, MATCH(B118, Paste_Here!A$2:A$600, 0))&lt;&gt;"", ISNUMBER(VALUE(INDEX(Paste_Here!AH$2:AH$600, MATCH(B118, Paste_Here!A$2:A$600, 0))))), INDEX(Paste_Here!AH$2:AH$600, MATCH(B118, Paste_Here!A$2:A$600, 0)), ""), ""), "")</f>
        <v/>
      </c>
      <c r="FG118" s="47"/>
      <c r="FH118" s="2" t="str">
        <f>IFERROR(IF(B118&lt;&gt;"", IF(AND(INDEX(Paste_Here!AM$2:AM$600, MATCH(B118, Paste_Here!A$2:A$600, 0))&lt;&gt;"", ISNUMBER(VALUE(INDEX(Paste_Here!AM$2:AM$600, MATCH(B118, Paste_Here!A$2:A$600, 0))))), INDEX(Paste_Here!AM$2:AM$600, MATCH(B118, Paste_Here!A$2:A$600, 0)), ""), ""), "")</f>
        <v/>
      </c>
      <c r="FI118" s="47"/>
      <c r="FJ118" s="47"/>
      <c r="FK118" s="2" t="str">
        <f t="shared" si="11"/>
        <v/>
      </c>
      <c r="FL118" s="47"/>
      <c r="FM118" s="2" t="str">
        <f>IFERROR(IF(B118&lt;&gt;"", IF(ISNUMBER(VALUE(INDEX(Paste_Here!H$2:H$600, MATCH(B118, Paste_Here!A$2:A$600, 0)))), IF(VALUE(INDEX(Paste_Here!H$2:H$600, MATCH(B118, Paste_Here!A$2:A$600, 0)))=0, "No", IF(AND(VALUE(INDEX(Paste_Here!H$2:H$600, MATCH(B118, Paste_Here!A$2:A$600, 0)))&gt;=1, VALUE(INDEX(Paste_Here!H$2:H$600, MATCH(B118, Paste_Here!A$2:A$600, 0)))&lt;=4), VALUE(INDEX(Paste_Here!H$2:H$600, MATCH(B118, Paste_Here!A$2:A$600, 0))), "")), ""), ""), "")</f>
        <v/>
      </c>
      <c r="FN118" s="47"/>
      <c r="FO118" s="34" t="str">
        <f>IFERROR(IF(B118&lt;&gt;"", IF(ISNUMBER(VALUE(INDEX(Paste_Here!I$2:I$600, MATCH(B118, Paste_Here!A$2:A$600, 0)))), IF(VALUE(INDEX(Paste_Here!I$2:I$600, MATCH(B118, Paste_Here!A$2:A$600, 0)))=0, "No", IF(AND(VALUE(INDEX(Paste_Here!I$2:I$600, MATCH(B118, Paste_Here!A$2:A$600, 0)))&gt;=1, VALUE(INDEX(Paste_Here!I$2:I$600, MATCH(B118, Paste_Here!A$2:A$600, 0)))&lt;=4), VALUE(INDEX(Paste_Here!I$2:I$600, MATCH(B118, Paste_Here!A$2:A$600, 0))), "")), ""), ""), "")</f>
        <v/>
      </c>
      <c r="FP118" s="47"/>
      <c r="FQ118" s="2"/>
      <c r="FR118" s="47"/>
      <c r="FS118" s="2"/>
      <c r="FT118" s="47"/>
      <c r="FU118" s="2"/>
      <c r="FV118" s="47"/>
      <c r="FW118" s="2"/>
      <c r="FX118" s="47"/>
      <c r="FY118" s="2"/>
      <c r="FZ118" s="47"/>
      <c r="GA118" s="2"/>
      <c r="GB118" s="47"/>
      <c r="GU118" s="2"/>
      <c r="GV118" s="47"/>
      <c r="GW118" s="2"/>
      <c r="GX118" s="47"/>
    </row>
    <row r="119" spans="1:206" ht="11.65">
      <c r="A119" s="47"/>
      <c r="B119" s="2" t="str">
        <f t="shared" si="6"/>
        <v/>
      </c>
      <c r="C119" s="47"/>
      <c r="D119" s="2" t="str">
        <f>IFERROR(IF(B119&lt;&gt;"", IF(COUNTIF(INDEX(Paste_Here!N$2:O$600, MATCH(B119, Paste_Here!A$2:A$600, 0), 0), "yes") &gt; 0, "No", IF(COUNTIF(INDEX(Paste_Here!N$2:O$600, MATCH(B119, Paste_Here!A$2:A$600, 0), 0), "no") &gt; 0, "Yes", "")), ""), "")</f>
        <v/>
      </c>
      <c r="E119" s="47"/>
      <c r="F119" s="84" t="str">
        <f>IFERROR(IF(B119&lt;&gt;"", IF(AND(INDEX(Paste_Here!P$2:P$600, MATCH(B119, Paste_Here!A$2:A$600, 0))&lt;&gt;"", ISNUMBER(VALUE(INDEX(Paste_Here!P$2:P$600, MATCH(B119, Paste_Here!A$2:A$600, 0))))), INDEX(Paste_Here!P$2:P$600, MATCH(B119, Paste_Here!A$2:A$600, 0)), ""), ""), "")</f>
        <v/>
      </c>
      <c r="G119" s="47"/>
      <c r="H119" s="2" t="str">
        <f>IFERROR(IF(B119&lt;&gt;"", IF(ISNUMBER(SEARCH("highrisk", LOWER(INDEX(Paste_Here!Q$2:Q$600, MATCH(B119, Paste_Here!A$2:A$600, 0))))), "High Risk", IF(ISNUMBER(SEARCH("lowrisk", LOWER(INDEX(Paste_Here!Q$2:Q$600, MATCH(B119, Paste_Here!A$2:A$600, 0))))), "Low Risk", IF(ISNUMBER(SEARCH("somerisk", LOWER(INDEX(Paste_Here!Q$2:Q$600, MATCH(B119, Paste_Here!A$2:A$600, 0))))), "Some Risk", ""))), ""), "")</f>
        <v/>
      </c>
      <c r="I119" s="47"/>
      <c r="J119" s="2"/>
      <c r="K119" s="47"/>
      <c r="L119" s="2"/>
      <c r="M119" s="47"/>
      <c r="N119" s="2"/>
      <c r="O119" s="47"/>
      <c r="P119" s="2" t="str">
        <f>IFERROR(IF(B119&lt;&gt;"", IF(AND(ISNUMBER(VALUE(INDEX(Paste_Here!R$2:R$600, MATCH(B119, Paste_Here!A$2:A$600, 0)))), INDEX(Paste_Here!R$2:R$600, MATCH(B119, Paste_Here!A$2:A$600, 0)) &lt;&gt; ""), VALUE(INDEX(Paste_Here!R$2:R$600, MATCH(B119, Paste_Here!A$2:A$600, 0))), ""), ""), "")</f>
        <v/>
      </c>
      <c r="Q119" s="47"/>
      <c r="R119" s="2"/>
      <c r="S119" s="47"/>
      <c r="W119" s="47"/>
      <c r="X119" s="2"/>
      <c r="Y119" s="47"/>
      <c r="Z119" s="2" t="str">
        <f>IFERROR(IF(B119&lt;&gt;"", IF(AND(INDEX(Paste_Here!S$2:S$600, MATCH(B119, Paste_Here!A$2:A$600, 0))&lt;&gt;"", ISNUMBER(VALUE(INDEX(Paste_Here!S$2:S$600, MATCH(B119, Paste_Here!A$2:A$600, 0))))), INDEX(Paste_Here!S$2:S$600, MATCH(B119, Paste_Here!A$2:A$600, 0)), ""), ""), "")</f>
        <v/>
      </c>
      <c r="AA119" s="47"/>
      <c r="AB119" s="2" t="str">
        <f>IFERROR(IF(B119&lt;&gt;"", IF(ISNUMBER(SEARCH("highrisk", LOWER(INDEX(Paste_Here!T$2:T$600, MATCH(B119, Paste_Here!A$2:A$600, 0))))), "High Risk", IF(ISNUMBER(SEARCH("lowrisk", LOWER(INDEX(Paste_Here!T$2:T$600, MATCH(B119, Paste_Here!A$2:A$600, 0))))), "Low Risk", IF(ISNUMBER(SEARCH("somerisk", LOWER(INDEX(Paste_Here!T$2:T$600, MATCH(B119, Paste_Here!A$2:A$600, 0))))), "Some Risk", IF(ISNUMBER(SEARCH("OT", LOWER(INDEX(Paste_Here!T$2:T$600, MATCH(B119, Paste_Here!A$2:A$600, 0))))), "On Track", "")))), ""), "")</f>
        <v/>
      </c>
      <c r="AC119" s="47"/>
      <c r="AD119" s="2"/>
      <c r="AE119" s="47"/>
      <c r="AF119" s="2"/>
      <c r="AG119" s="47"/>
      <c r="AH119" s="2"/>
      <c r="AI119" s="47"/>
      <c r="AJ119" s="2" t="str" cm="1">
        <f t="array" aca="1" ref="AJ119" ca="1">IFERROR(IF(ISNUMBER(SEARCH("BR", INDEX(Paste_Here!AB$2:AB$210, MATCH(B119, Paste_Here!A$2:A$210, 0)))), -1, 1) * VALUE(_xlfn.TEXTJOIN("", TRUE, IF(ISNUMBER(--MID(INDEX(Paste_Here!AB$2:AB$210, MATCH(B119, Paste_Here!A$2:A$210, 0)), ROW(INDIRECT("1:"&amp;LEN(INDEX(Paste_Here!AB$2:AB$210, MATCH(B119, Paste_Here!A$2:A$210, 0))))), 1)), MID(INDEX(Paste_Here!AB$2:AB$210, MATCH(B119, Paste_Here!A$2:A$210, 0)), ROW(INDIRECT("1:"&amp;LEN(INDEX(Paste_Here!AB$2:AB$210, MATCH(B119, Paste_Here!A$2:A$210, 0))))), 1), ""))), "")</f>
        <v/>
      </c>
      <c r="AK119" s="47"/>
      <c r="AL119" s="34" t="str">
        <f>IFERROR(IF(B119&lt;&gt;"", IF(AND(INDEX(Paste_Here!AF$2:AF$600, MATCH(B119, Paste_Here!A$2:A$600, 0))&lt;&gt;"", ISNUMBER(VALUE(INDEX(Paste_Here!AF$2:AF$600, MATCH(B119, Paste_Here!A$2:A$600, 0))))), INDEX(Paste_Here!AF$2:AF$600, MATCH(B119, Paste_Here!A$2:A$600, 0)), ""), ""), "")</f>
        <v/>
      </c>
      <c r="AM119" s="47"/>
      <c r="AN119" s="47"/>
      <c r="AO119" s="2" t="str">
        <f t="shared" si="7"/>
        <v/>
      </c>
      <c r="AP119" s="47"/>
      <c r="AQ119" s="34" t="str">
        <f>IFERROR(IF(B119&lt;&gt;"", IF(COUNTIF(INDEX(Paste_Here!X$2:Y$600, MATCH(B119, Paste_Here!A$2:A$600, 0), 0), "yes") &gt; 0, "No", IF(COUNTIF(INDEX(Paste_Here!X$2:Y$600, MATCH(B119, Paste_Here!A$2:A$600, 0), 0), "no") &gt; 0, "Yes", "")), ""), "")</f>
        <v/>
      </c>
      <c r="AR119" s="47"/>
      <c r="AS119" s="34" t="str">
        <f>IFERROR(IF(B119&lt;&gt;"", IF(AND(INDEX(Paste_Here!U$2:U$600, MATCH(B119, Paste_Here!A$2:A$600, 0))&lt;&gt;"", ISNUMBER(VALUE(INDEX(Paste_Here!U$2:U$600, MATCH(B119, Paste_Here!A$2:A$600, 0))))), INDEX(Paste_Here!U$2:U$600, MATCH(B119, Paste_Here!A$2:A$600, 0)), ""), ""), "")</f>
        <v/>
      </c>
      <c r="AT119" s="47"/>
      <c r="AU119" s="34" t="str">
        <f>IFERROR(IF(B119&lt;&gt;"", IF(ISNUMBER(SEARCH("highrisk", LOWER(INDEX(Paste_Here!V$2:V$600, MATCH(B119, Paste_Here!A$2:A$600, 0))))), "High Risk", IF(ISNUMBER(SEARCH("lowrisk", LOWER(INDEX(Paste_Here!V$2:V$600, MATCH(B119, Paste_Here!A$2:A$600, 0))))), "Low Risk", IF(ISNUMBER(SEARCH("somerisk", LOWER(INDEX(Paste_Here!V$2:V$600, MATCH(B119, Paste_Here!A$2:A$600, 0))))), "Some Risk", ""))), ""), "")</f>
        <v/>
      </c>
      <c r="AV119" s="47"/>
      <c r="AW119" s="34" t="str">
        <f>IFERROR(IF(B119&lt;&gt;"", IF(AND(ISNUMBER(VALUE(INDEX(Paste_Here!W$2:W$600, MATCH(B119, Paste_Here!A$2:A$600, 0)))), INDEX(Paste_Here!W$2:W$600, MATCH(B119, Paste_Here!A$2:A$600, 0)) &lt;&gt; ""), VALUE(INDEX(Paste_Here!W$2:W$600, MATCH(B119, Paste_Here!A$2:A$600, 0))), ""), ""), "")</f>
        <v/>
      </c>
      <c r="AX119" s="47"/>
      <c r="BA119" s="2" t="str">
        <f>IFERROR(IF(B119&lt;&gt;"", IF(AND(INDEX(Paste_Here!AI$2:AI$600, MATCH(B119, Paste_Here!A$2:A$600, 0))&lt;&gt;"", ISNUMBER(VALUE(INDEX(Paste_Here!AI$2:AI$600, MATCH(B119, Paste_Here!A$2:A$600, 0))))), INDEX(Paste_Here!AI$2:AI$600, MATCH(B119, Paste_Here!A$2:A$600, 0)), ""), ""), "")</f>
        <v/>
      </c>
      <c r="BB119" s="47"/>
      <c r="BC119" s="34" t="str">
        <f>IFERROR(IF(B119&lt;&gt;"", IF(ISNUMBER(SEARCH("highrisk", LOWER(INDEX(Paste_Here!AJ$2:AJ$600, MATCH(B119, Paste_Here!A$2:A$600, 0))))), "High Risk", IF(ISNUMBER(SEARCH("lowrisk", LOWER(INDEX(Paste_Here!AJ$2:AJ$600, MATCH(B119, Paste_Here!A$2:A$600, 0))))), "Low Risk", IF(ISNUMBER(SEARCH("somerisk", LOWER(INDEX(Paste_Here!AJ$2:AJ$600, MATCH(B119, Paste_Here!A$2:A$600, 0))))), "Some Risk", IF(ISNUMBER(SEARCH("OT", LOWER(INDEX(Paste_Here!AJ$2:AJ$600, MATCH(B119, Paste_Here!A$2:A$600, 0))))), "On Track", "")))), ""), "")</f>
        <v/>
      </c>
      <c r="BD119" s="47"/>
      <c r="BE119" s="34" t="str">
        <f>IFERROR(IF(B119&lt;&gt;"", IF(AND(INDEX(Paste_Here!AK$2:AK$600, MATCH(B119, Paste_Here!A$2:A$600, 0))&lt;&gt;"", ISNUMBER(VALUE(INDEX(Paste_Here!AK$2:AK$600, MATCH(B119, Paste_Here!A$2:A$600, 0))))), INDEX(Paste_Here!AK$2:AK$600, MATCH(B119, Paste_Here!A$2:A$600, 0)), ""), ""), "")</f>
        <v/>
      </c>
      <c r="BF119" s="47"/>
      <c r="BG119" s="34" t="str" cm="1">
        <f t="array" aca="1" ref="BG119" ca="1">IFERROR(IF(B119&lt;&gt;"", IF(INDEX(Paste_Here!AE$2:AE$600, MATCH(B119, Paste_Here!A$2:A$600, 0))&lt;&gt;"", IF(LEFT(INDEX(Paste_Here!AE$2:AE$600, MATCH(B119, Paste_Here!A$2:A$600, 0)), 2)="EM", -1, 1) * VALUE(_xlfn.TEXTJOIN("", TRUE, IF(ISNUMBER(MID(INDEX(Paste_Here!AE$2:AE$600, MATCH(B119, Paste_Here!A$2:A$600, 0)), ROW(INDIRECT("1:"&amp;LEN(INDEX(Paste_Here!AE$2:AE$600, MATCH(B119, Paste_Here!A$2:A$600, 0))))), 1)*1), MID(INDEX(Paste_Here!AE$2:AE$600, MATCH(B119, Paste_Here!A$2:A$600, 0)), ROW(INDIRECT("1:"&amp;LEN(INDEX(Paste_Here!AE$2:AE$600, MATCH(B119, Paste_Here!A$2:A$600, 0))))), 1), ""))), ""), ""), "")</f>
        <v/>
      </c>
      <c r="BH119" s="47"/>
      <c r="BJ119" s="47"/>
      <c r="BK119" s="2" t="str">
        <f t="shared" si="8"/>
        <v/>
      </c>
      <c r="BL119" s="47"/>
      <c r="BM119" s="34" t="str">
        <f>IFERROR(IF(B119&lt;&gt;"", IF(AND(INDEX(Paste_Here!Z$2:Z$600, MATCH(B119, Paste_Here!A$2:A$600, 0))&lt;&gt;"", ISNUMBER(VALUE(INDEX(Paste_Here!Z$2:Z$600, MATCH(B119, Paste_Here!A$2:A$600, 0))))), INDEX(Paste_Here!Z$2:Z$600, MATCH(B119, Paste_Here!A$2:A$600, 0)), ""), ""), "")</f>
        <v/>
      </c>
      <c r="BN119" s="47"/>
      <c r="BO119" s="34" t="str">
        <f>IFERROR(IF(B119&lt;&gt;"", IF(ISNUMBER(SEARCH("highrisk", LOWER(INDEX(Paste_Here!AA$2:AA$600, MATCH(B119, Paste_Here!A$2:A$600, 0))))), "High Risk", IF(ISNUMBER(SEARCH("lowrisk", LOWER(INDEX(Paste_Here!AA$2:AA$600, MATCH(B119, Paste_Here!A$2:A$600, 0))))), "Low Risk", IF(ISNUMBER(SEARCH("somerisk", LOWER(INDEX(Paste_Here!AA$2:AA$600, MATCH(B119, Paste_Here!A$2:A$600, 0))))), "Some Risk", IF(ISNUMBER(SEARCH("OT", LOWER(INDEX(Paste_Here!AA$2:AA$600, MATCH(B119, Paste_Here!A$2:A$600, 0))))), "On Track", "")))), ""), "")</f>
        <v/>
      </c>
      <c r="BP119" s="47"/>
      <c r="BQ119" s="34" t="str">
        <f>IFERROR(IF(B119&lt;&gt;"", IF(AND(INDEX(Paste_Here!AC$2:AC$600, MATCH(B119, Paste_Here!A$2:A$600, 0))&lt;&gt;"", ISNUMBER(VALUE(INDEX(Paste_Here!AC$2:AC$600, MATCH(B119, Paste_Here!A$2:A$600, 0))))), INDEX(Paste_Here!AC$2:AC$600, MATCH(B119, Paste_Here!A$2:A$600, 0)), ""), ""), "")</f>
        <v/>
      </c>
      <c r="BR119" s="47"/>
      <c r="BS119" s="34" t="str">
        <f>IFERROR(IF(B119&lt;&gt;"", IF(ISNUMBER(SEARCH("highrisk", LOWER(INDEX(Paste_Here!AD$2:AD$600, MATCH(B119, Paste_Here!A$2:A$600, 0))))), "High Risk", IF(ISNUMBER(SEARCH("lowrisk", LOWER(INDEX(Paste_Here!AD$2:AD$600, MATCH(B119, Paste_Here!A$2:A$600, 0))))), "Low Risk", IF(ISNUMBER(SEARCH("somerisk", LOWER(INDEX(Paste_Here!AD$2:AD$600, MATCH(B119, Paste_Here!A$2:A$600, 0))))), "Some Risk", IF(ISNUMBER(SEARCH("OT", LOWER(INDEX(Paste_Here!AD$2:AD$600, MATCH(B119, Paste_Here!A$2:A$600, 0))))), "On Track", "")))), ""), "")</f>
        <v/>
      </c>
      <c r="BT119" s="47"/>
      <c r="BU119" s="34"/>
      <c r="BV119" s="47"/>
      <c r="BW119" s="34"/>
      <c r="BX119" s="47"/>
      <c r="BY119" s="34"/>
      <c r="BZ119" s="47"/>
      <c r="CA119" s="34"/>
      <c r="CB119" s="49"/>
      <c r="CE119" s="47"/>
      <c r="CF119" s="2"/>
      <c r="CG119" s="47"/>
      <c r="CH119" s="34"/>
      <c r="CI119" s="47"/>
      <c r="CJ119" s="34"/>
      <c r="CK119" s="47"/>
      <c r="CL119" s="34"/>
      <c r="CM119" s="47"/>
      <c r="CN119" s="34"/>
      <c r="CO119" s="47"/>
      <c r="CP119" s="34"/>
      <c r="CQ119" s="47"/>
      <c r="CR119" s="34"/>
      <c r="CS119" s="47"/>
      <c r="CT119" s="34"/>
      <c r="CU119" s="47"/>
      <c r="CV119" s="34"/>
      <c r="CW119" s="47"/>
      <c r="CZ119" s="47"/>
      <c r="DA119" s="2"/>
      <c r="DB119" s="47"/>
      <c r="DC119" s="34"/>
      <c r="DD119" s="47"/>
      <c r="DE119" s="34"/>
      <c r="DF119" s="47"/>
      <c r="DG119" s="34"/>
      <c r="DH119" s="47"/>
      <c r="DI119" s="34"/>
      <c r="DJ119" s="47"/>
      <c r="DK119" s="34"/>
      <c r="DL119" s="47"/>
      <c r="DM119" s="34"/>
      <c r="DN119" s="47"/>
      <c r="DO119" s="34"/>
      <c r="DP119" s="47"/>
      <c r="DQ119" s="34"/>
      <c r="DR119" s="47"/>
      <c r="DS119" s="4"/>
      <c r="DT119" s="47"/>
      <c r="DU119" s="47"/>
      <c r="DV119" s="2" t="str">
        <f t="shared" si="9"/>
        <v/>
      </c>
      <c r="DW119" s="47"/>
      <c r="DX119" s="2" t="str">
        <f>IFERROR(IF(B119&lt;&gt;"", IF(ISNUMBER(SEARCH("s", LOWER(INDEX(Paste_Here!M$2:M$600, MATCH(B119, Paste_Here!A$2:A$600, 0))))), "Yes", IF(INDEX(Paste_Here!M$2:M$600, MATCH(B119, Paste_Here!A$2:A$600, 0))&lt;&gt;"", "No", "")), ""), "")</f>
        <v/>
      </c>
      <c r="DY119" s="47"/>
      <c r="DZ119" s="2" t="str">
        <f>IFERROR(IF(B119&lt;&gt;"", IF(ISNUMBER(SEARCH("yes", LOWER(INDEX(Paste_Here!F$2:F$600, MATCH(B119, Paste_Here!A$2:A$600, 0))))), "Yes", IF(ISNUMBER(SEARCH("no", LOWER(INDEX(Paste_Here!F$2:F$600, MATCH(B119, Paste_Here!A$2:A$600, 0))))), "No", "")), ""), "")</f>
        <v/>
      </c>
      <c r="EA119" s="47"/>
      <c r="EB119" s="2" t="str">
        <f>IFERROR(IF(B119&lt;&gt;"", IF(ISNUMBER(SEARCH("english language learner", LOWER(INDEX(Paste_Here!C$2:C$600, MATCH(B119, Paste_Here!A$2:A$600, 0))))), "Yes", ""), ""), "")</f>
        <v/>
      </c>
      <c r="EC119" s="47"/>
      <c r="ED119" s="2" t="str">
        <f>IFERROR(IF(B119&lt;&gt;"", IF(OR(ISNUMBER(SEARCH("b", LOWER(INDEX(Paste_Here!K$2:K$600, MATCH(B119, Paste_Here!A$2:A$600, 0))))), ISNUMBER(SEARCH("h", LOWER(INDEX(Paste_Here!K$2:K$600, MATCH(B119, Paste_Here!A$2:A$600, 0))))), ISNUMBER(SEARCH("i", LOWER(INDEX(Paste_Here!K$2:K$600, MATCH(B119, Paste_Here!A$2:A$600, 0)))))), "Yes", IF(INDEX(Paste_Here!K$2:K$600, MATCH(B119, Paste_Here!A$2:A$600, 0))&lt;&gt;"", "No", "")), ""), "")</f>
        <v/>
      </c>
      <c r="EE119" s="47"/>
      <c r="EF119" s="34" t="str">
        <f>IFERROR(IF(B119&lt;&gt;"", IF(ISNUMBER(SEARCH("yes", LOWER(INDEX(Paste_Here!L$2:L$600, MATCH(B119, Paste_Here!A$2:A$600, 0))))), "Yes", IF(ISNUMBER(SEARCH("no", LOWER(INDEX(Paste_Here!L$2:L$600, MATCH(B119, Paste_Here!A$2:A$600, 0))))), "No", "")), ""), "")</f>
        <v/>
      </c>
      <c r="EG119" s="47"/>
      <c r="EH119" s="2" t="str">
        <f>IFERROR(IF(B119&lt;&gt;"", IF(ISNUMBER(SEARCH("transitional 2", LOWER(INDEX(Paste_Here!C$2:C$600, MATCH(B119, Paste_Here!A$2:A$600, 0))))), "T2", IF(ISNUMBER(SEARCH("transitional 1", LOWER(INDEX(Paste_Here!C$2:C$600, MATCH(B119, Paste_Here!A$2:A$600, 0))))), "T1", IF(ISNUMBER(SEARCH("waived ell services", LOWER(INDEX(Paste_Here!C$2:C$600, MATCH(B119, Paste_Here!A$2:A$600, 0))))), "W", ""))), ""), "")</f>
        <v/>
      </c>
      <c r="EI119" s="47"/>
      <c r="EJ119" s="2" t="str">
        <f>IFERROR(IF(B119&lt;&gt;"", IF(AND(INDEX(Paste_Here!AG$2:AG$600, MATCH(B119, Paste_Here!A$2:A$600, 0))&lt;&gt;"", ISNUMBER(VALUE(INDEX(Paste_Here!AG$2:AG$600, MATCH(B119, Paste_Here!A$2:A$600, 0))))), INDEX(Paste_Here!AG$2:AG$600, MATCH(B119, Paste_Here!A$2:A$600, 0)), ""), ""), "")</f>
        <v/>
      </c>
      <c r="EK119" s="47"/>
      <c r="EL119" s="2" t="str">
        <f>IFERROR(IF(B119&lt;&gt;"", IF(AND(INDEX(Paste_Here!AL$2:AL$600, MATCH(B119, Paste_Here!A$2:A$600, 0))&lt;&gt;"", ISNUMBER(VALUE(INDEX(Paste_Here!AL$2:AL$600, MATCH(B119, Paste_Here!A$2:A$600, 0))))), INDEX(Paste_Here!AL$2:AL$600, MATCH(B119, Paste_Here!A$2:A$600, 0)), ""), ""), "")</f>
        <v/>
      </c>
      <c r="EM119" s="47"/>
      <c r="FA119" s="4" t="str" cm="1">
        <f t="array" ref="FA119">IFERROR(INDEX(Paste_Here!$B$2:$B$600, MATCH(0, COUNTIF(FA$4:FA118, Paste_Here!$B$2:$B$600) + IF(Paste_Here!$B$2:$B$600="", 1, 0), 0)), "")</f>
        <v/>
      </c>
      <c r="FB119" s="4" t="str">
        <f>IF(FA119&lt;&gt;"", INDEX(Paste_Here!$A$2:$A$600, MATCH(FA119, Paste_Here!$B$2:$B$600, 0)), "")</f>
        <v/>
      </c>
      <c r="FC119" s="4" t="str">
        <f t="shared" si="10"/>
        <v/>
      </c>
      <c r="FD119" s="4" t="str" cm="1">
        <f t="array" ref="FD119">IFERROR(INDEX($FC$5:$FC$600, MATCH(SMALL(IF($FC$5:$FC$600&lt;&gt;"", COUNTIF($FC$5:$FC$600, "&lt;"&amp;$FC$5:$FC$600)+1), ROW()-ROW($FD$5)+1), COUNTIF($FC$5:$FC$600, "&lt;"&amp;$FC$5:$FC$600)+1, 0)), "")</f>
        <v/>
      </c>
      <c r="FF119" s="2" t="str">
        <f>IFERROR(IF(B119&lt;&gt;"", IF(AND(INDEX(Paste_Here!AH$2:AH$600, MATCH(B119, Paste_Here!A$2:A$600, 0))&lt;&gt;"", ISNUMBER(VALUE(INDEX(Paste_Here!AH$2:AH$600, MATCH(B119, Paste_Here!A$2:A$600, 0))))), INDEX(Paste_Here!AH$2:AH$600, MATCH(B119, Paste_Here!A$2:A$600, 0)), ""), ""), "")</f>
        <v/>
      </c>
      <c r="FG119" s="47"/>
      <c r="FH119" s="2" t="str">
        <f>IFERROR(IF(B119&lt;&gt;"", IF(AND(INDEX(Paste_Here!AM$2:AM$600, MATCH(B119, Paste_Here!A$2:A$600, 0))&lt;&gt;"", ISNUMBER(VALUE(INDEX(Paste_Here!AM$2:AM$600, MATCH(B119, Paste_Here!A$2:A$600, 0))))), INDEX(Paste_Here!AM$2:AM$600, MATCH(B119, Paste_Here!A$2:A$600, 0)), ""), ""), "")</f>
        <v/>
      </c>
      <c r="FI119" s="47"/>
      <c r="FJ119" s="47"/>
      <c r="FK119" s="2" t="str">
        <f t="shared" si="11"/>
        <v/>
      </c>
      <c r="FL119" s="47"/>
      <c r="FM119" s="2" t="str">
        <f>IFERROR(IF(B119&lt;&gt;"", IF(ISNUMBER(VALUE(INDEX(Paste_Here!H$2:H$600, MATCH(B119, Paste_Here!A$2:A$600, 0)))), IF(VALUE(INDEX(Paste_Here!H$2:H$600, MATCH(B119, Paste_Here!A$2:A$600, 0)))=0, "No", IF(AND(VALUE(INDEX(Paste_Here!H$2:H$600, MATCH(B119, Paste_Here!A$2:A$600, 0)))&gt;=1, VALUE(INDEX(Paste_Here!H$2:H$600, MATCH(B119, Paste_Here!A$2:A$600, 0)))&lt;=4), VALUE(INDEX(Paste_Here!H$2:H$600, MATCH(B119, Paste_Here!A$2:A$600, 0))), "")), ""), ""), "")</f>
        <v/>
      </c>
      <c r="FN119" s="47"/>
      <c r="FO119" s="34" t="str">
        <f>IFERROR(IF(B119&lt;&gt;"", IF(ISNUMBER(VALUE(INDEX(Paste_Here!I$2:I$600, MATCH(B119, Paste_Here!A$2:A$600, 0)))), IF(VALUE(INDEX(Paste_Here!I$2:I$600, MATCH(B119, Paste_Here!A$2:A$600, 0)))=0, "No", IF(AND(VALUE(INDEX(Paste_Here!I$2:I$600, MATCH(B119, Paste_Here!A$2:A$600, 0)))&gt;=1, VALUE(INDEX(Paste_Here!I$2:I$600, MATCH(B119, Paste_Here!A$2:A$600, 0)))&lt;=4), VALUE(INDEX(Paste_Here!I$2:I$600, MATCH(B119, Paste_Here!A$2:A$600, 0))), "")), ""), ""), "")</f>
        <v/>
      </c>
      <c r="FP119" s="47"/>
      <c r="FQ119" s="2"/>
      <c r="FR119" s="47"/>
      <c r="FS119" s="2"/>
      <c r="FT119" s="47"/>
      <c r="FU119" s="2"/>
      <c r="FV119" s="47"/>
      <c r="FW119" s="2"/>
      <c r="FX119" s="47"/>
      <c r="FY119" s="2"/>
      <c r="FZ119" s="47"/>
      <c r="GA119" s="2"/>
      <c r="GB119" s="47"/>
      <c r="GU119" s="2"/>
      <c r="GV119" s="47"/>
      <c r="GW119" s="2"/>
      <c r="GX119" s="47"/>
    </row>
    <row r="120" spans="1:206" ht="11.65">
      <c r="A120" s="47"/>
      <c r="B120" s="2" t="str">
        <f t="shared" si="6"/>
        <v/>
      </c>
      <c r="C120" s="47"/>
      <c r="D120" s="2" t="str">
        <f>IFERROR(IF(B120&lt;&gt;"", IF(COUNTIF(INDEX(Paste_Here!N$2:O$600, MATCH(B120, Paste_Here!A$2:A$600, 0), 0), "yes") &gt; 0, "No", IF(COUNTIF(INDEX(Paste_Here!N$2:O$600, MATCH(B120, Paste_Here!A$2:A$600, 0), 0), "no") &gt; 0, "Yes", "")), ""), "")</f>
        <v/>
      </c>
      <c r="E120" s="47"/>
      <c r="F120" s="84" t="str">
        <f>IFERROR(IF(B120&lt;&gt;"", IF(AND(INDEX(Paste_Here!P$2:P$600, MATCH(B120, Paste_Here!A$2:A$600, 0))&lt;&gt;"", ISNUMBER(VALUE(INDEX(Paste_Here!P$2:P$600, MATCH(B120, Paste_Here!A$2:A$600, 0))))), INDEX(Paste_Here!P$2:P$600, MATCH(B120, Paste_Here!A$2:A$600, 0)), ""), ""), "")</f>
        <v/>
      </c>
      <c r="G120" s="47"/>
      <c r="H120" s="2" t="str">
        <f>IFERROR(IF(B120&lt;&gt;"", IF(ISNUMBER(SEARCH("highrisk", LOWER(INDEX(Paste_Here!Q$2:Q$600, MATCH(B120, Paste_Here!A$2:A$600, 0))))), "High Risk", IF(ISNUMBER(SEARCH("lowrisk", LOWER(INDEX(Paste_Here!Q$2:Q$600, MATCH(B120, Paste_Here!A$2:A$600, 0))))), "Low Risk", IF(ISNUMBER(SEARCH("somerisk", LOWER(INDEX(Paste_Here!Q$2:Q$600, MATCH(B120, Paste_Here!A$2:A$600, 0))))), "Some Risk", ""))), ""), "")</f>
        <v/>
      </c>
      <c r="I120" s="47"/>
      <c r="J120" s="2"/>
      <c r="K120" s="47"/>
      <c r="L120" s="2"/>
      <c r="M120" s="47"/>
      <c r="N120" s="2"/>
      <c r="O120" s="47"/>
      <c r="P120" s="2" t="str">
        <f>IFERROR(IF(B120&lt;&gt;"", IF(AND(ISNUMBER(VALUE(INDEX(Paste_Here!R$2:R$600, MATCH(B120, Paste_Here!A$2:A$600, 0)))), INDEX(Paste_Here!R$2:R$600, MATCH(B120, Paste_Here!A$2:A$600, 0)) &lt;&gt; ""), VALUE(INDEX(Paste_Here!R$2:R$600, MATCH(B120, Paste_Here!A$2:A$600, 0))), ""), ""), "")</f>
        <v/>
      </c>
      <c r="Q120" s="47"/>
      <c r="R120" s="2"/>
      <c r="S120" s="47"/>
      <c r="W120" s="47"/>
      <c r="X120" s="2"/>
      <c r="Y120" s="47"/>
      <c r="Z120" s="2" t="str">
        <f>IFERROR(IF(B120&lt;&gt;"", IF(AND(INDEX(Paste_Here!S$2:S$600, MATCH(B120, Paste_Here!A$2:A$600, 0))&lt;&gt;"", ISNUMBER(VALUE(INDEX(Paste_Here!S$2:S$600, MATCH(B120, Paste_Here!A$2:A$600, 0))))), INDEX(Paste_Here!S$2:S$600, MATCH(B120, Paste_Here!A$2:A$600, 0)), ""), ""), "")</f>
        <v/>
      </c>
      <c r="AA120" s="47"/>
      <c r="AB120" s="2" t="str">
        <f>IFERROR(IF(B120&lt;&gt;"", IF(ISNUMBER(SEARCH("highrisk", LOWER(INDEX(Paste_Here!T$2:T$600, MATCH(B120, Paste_Here!A$2:A$600, 0))))), "High Risk", IF(ISNUMBER(SEARCH("lowrisk", LOWER(INDEX(Paste_Here!T$2:T$600, MATCH(B120, Paste_Here!A$2:A$600, 0))))), "Low Risk", IF(ISNUMBER(SEARCH("somerisk", LOWER(INDEX(Paste_Here!T$2:T$600, MATCH(B120, Paste_Here!A$2:A$600, 0))))), "Some Risk", IF(ISNUMBER(SEARCH("OT", LOWER(INDEX(Paste_Here!T$2:T$600, MATCH(B120, Paste_Here!A$2:A$600, 0))))), "On Track", "")))), ""), "")</f>
        <v/>
      </c>
      <c r="AC120" s="47"/>
      <c r="AD120" s="2"/>
      <c r="AE120" s="47"/>
      <c r="AF120" s="2"/>
      <c r="AG120" s="47"/>
      <c r="AH120" s="2"/>
      <c r="AI120" s="47"/>
      <c r="AJ120" s="2" t="str" cm="1">
        <f t="array" aca="1" ref="AJ120" ca="1">IFERROR(IF(ISNUMBER(SEARCH("BR", INDEX(Paste_Here!AB$2:AB$210, MATCH(B120, Paste_Here!A$2:A$210, 0)))), -1, 1) * VALUE(_xlfn.TEXTJOIN("", TRUE, IF(ISNUMBER(--MID(INDEX(Paste_Here!AB$2:AB$210, MATCH(B120, Paste_Here!A$2:A$210, 0)), ROW(INDIRECT("1:"&amp;LEN(INDEX(Paste_Here!AB$2:AB$210, MATCH(B120, Paste_Here!A$2:A$210, 0))))), 1)), MID(INDEX(Paste_Here!AB$2:AB$210, MATCH(B120, Paste_Here!A$2:A$210, 0)), ROW(INDIRECT("1:"&amp;LEN(INDEX(Paste_Here!AB$2:AB$210, MATCH(B120, Paste_Here!A$2:A$210, 0))))), 1), ""))), "")</f>
        <v/>
      </c>
      <c r="AK120" s="47"/>
      <c r="AL120" s="34" t="str">
        <f>IFERROR(IF(B120&lt;&gt;"", IF(AND(INDEX(Paste_Here!AF$2:AF$600, MATCH(B120, Paste_Here!A$2:A$600, 0))&lt;&gt;"", ISNUMBER(VALUE(INDEX(Paste_Here!AF$2:AF$600, MATCH(B120, Paste_Here!A$2:A$600, 0))))), INDEX(Paste_Here!AF$2:AF$600, MATCH(B120, Paste_Here!A$2:A$600, 0)), ""), ""), "")</f>
        <v/>
      </c>
      <c r="AM120" s="47"/>
      <c r="AN120" s="47"/>
      <c r="AO120" s="2" t="str">
        <f t="shared" si="7"/>
        <v/>
      </c>
      <c r="AP120" s="47"/>
      <c r="AQ120" s="34" t="str">
        <f>IFERROR(IF(B120&lt;&gt;"", IF(COUNTIF(INDEX(Paste_Here!X$2:Y$600, MATCH(B120, Paste_Here!A$2:A$600, 0), 0), "yes") &gt; 0, "No", IF(COUNTIF(INDEX(Paste_Here!X$2:Y$600, MATCH(B120, Paste_Here!A$2:A$600, 0), 0), "no") &gt; 0, "Yes", "")), ""), "")</f>
        <v/>
      </c>
      <c r="AR120" s="47"/>
      <c r="AS120" s="34" t="str">
        <f>IFERROR(IF(B120&lt;&gt;"", IF(AND(INDEX(Paste_Here!U$2:U$600, MATCH(B120, Paste_Here!A$2:A$600, 0))&lt;&gt;"", ISNUMBER(VALUE(INDEX(Paste_Here!U$2:U$600, MATCH(B120, Paste_Here!A$2:A$600, 0))))), INDEX(Paste_Here!U$2:U$600, MATCH(B120, Paste_Here!A$2:A$600, 0)), ""), ""), "")</f>
        <v/>
      </c>
      <c r="AT120" s="47"/>
      <c r="AU120" s="34" t="str">
        <f>IFERROR(IF(B120&lt;&gt;"", IF(ISNUMBER(SEARCH("highrisk", LOWER(INDEX(Paste_Here!V$2:V$600, MATCH(B120, Paste_Here!A$2:A$600, 0))))), "High Risk", IF(ISNUMBER(SEARCH("lowrisk", LOWER(INDEX(Paste_Here!V$2:V$600, MATCH(B120, Paste_Here!A$2:A$600, 0))))), "Low Risk", IF(ISNUMBER(SEARCH("somerisk", LOWER(INDEX(Paste_Here!V$2:V$600, MATCH(B120, Paste_Here!A$2:A$600, 0))))), "Some Risk", ""))), ""), "")</f>
        <v/>
      </c>
      <c r="AV120" s="47"/>
      <c r="AW120" s="34" t="str">
        <f>IFERROR(IF(B120&lt;&gt;"", IF(AND(ISNUMBER(VALUE(INDEX(Paste_Here!W$2:W$600, MATCH(B120, Paste_Here!A$2:A$600, 0)))), INDEX(Paste_Here!W$2:W$600, MATCH(B120, Paste_Here!A$2:A$600, 0)) &lt;&gt; ""), VALUE(INDEX(Paste_Here!W$2:W$600, MATCH(B120, Paste_Here!A$2:A$600, 0))), ""), ""), "")</f>
        <v/>
      </c>
      <c r="AX120" s="47"/>
      <c r="BA120" s="2" t="str">
        <f>IFERROR(IF(B120&lt;&gt;"", IF(AND(INDEX(Paste_Here!AI$2:AI$600, MATCH(B120, Paste_Here!A$2:A$600, 0))&lt;&gt;"", ISNUMBER(VALUE(INDEX(Paste_Here!AI$2:AI$600, MATCH(B120, Paste_Here!A$2:A$600, 0))))), INDEX(Paste_Here!AI$2:AI$600, MATCH(B120, Paste_Here!A$2:A$600, 0)), ""), ""), "")</f>
        <v/>
      </c>
      <c r="BB120" s="47"/>
      <c r="BC120" s="34" t="str">
        <f>IFERROR(IF(B120&lt;&gt;"", IF(ISNUMBER(SEARCH("highrisk", LOWER(INDEX(Paste_Here!AJ$2:AJ$600, MATCH(B120, Paste_Here!A$2:A$600, 0))))), "High Risk", IF(ISNUMBER(SEARCH("lowrisk", LOWER(INDEX(Paste_Here!AJ$2:AJ$600, MATCH(B120, Paste_Here!A$2:A$600, 0))))), "Low Risk", IF(ISNUMBER(SEARCH("somerisk", LOWER(INDEX(Paste_Here!AJ$2:AJ$600, MATCH(B120, Paste_Here!A$2:A$600, 0))))), "Some Risk", IF(ISNUMBER(SEARCH("OT", LOWER(INDEX(Paste_Here!AJ$2:AJ$600, MATCH(B120, Paste_Here!A$2:A$600, 0))))), "On Track", "")))), ""), "")</f>
        <v/>
      </c>
      <c r="BD120" s="47"/>
      <c r="BE120" s="34" t="str">
        <f>IFERROR(IF(B120&lt;&gt;"", IF(AND(INDEX(Paste_Here!AK$2:AK$600, MATCH(B120, Paste_Here!A$2:A$600, 0))&lt;&gt;"", ISNUMBER(VALUE(INDEX(Paste_Here!AK$2:AK$600, MATCH(B120, Paste_Here!A$2:A$600, 0))))), INDEX(Paste_Here!AK$2:AK$600, MATCH(B120, Paste_Here!A$2:A$600, 0)), ""), ""), "")</f>
        <v/>
      </c>
      <c r="BF120" s="47"/>
      <c r="BG120" s="34" t="str" cm="1">
        <f t="array" aca="1" ref="BG120" ca="1">IFERROR(IF(B120&lt;&gt;"", IF(INDEX(Paste_Here!AE$2:AE$600, MATCH(B120, Paste_Here!A$2:A$600, 0))&lt;&gt;"", IF(LEFT(INDEX(Paste_Here!AE$2:AE$600, MATCH(B120, Paste_Here!A$2:A$600, 0)), 2)="EM", -1, 1) * VALUE(_xlfn.TEXTJOIN("", TRUE, IF(ISNUMBER(MID(INDEX(Paste_Here!AE$2:AE$600, MATCH(B120, Paste_Here!A$2:A$600, 0)), ROW(INDIRECT("1:"&amp;LEN(INDEX(Paste_Here!AE$2:AE$600, MATCH(B120, Paste_Here!A$2:A$600, 0))))), 1)*1), MID(INDEX(Paste_Here!AE$2:AE$600, MATCH(B120, Paste_Here!A$2:A$600, 0)), ROW(INDIRECT("1:"&amp;LEN(INDEX(Paste_Here!AE$2:AE$600, MATCH(B120, Paste_Here!A$2:A$600, 0))))), 1), ""))), ""), ""), "")</f>
        <v/>
      </c>
      <c r="BH120" s="47"/>
      <c r="BJ120" s="47"/>
      <c r="BK120" s="2" t="str">
        <f t="shared" si="8"/>
        <v/>
      </c>
      <c r="BL120" s="47"/>
      <c r="BM120" s="34" t="str">
        <f>IFERROR(IF(B120&lt;&gt;"", IF(AND(INDEX(Paste_Here!Z$2:Z$600, MATCH(B120, Paste_Here!A$2:A$600, 0))&lt;&gt;"", ISNUMBER(VALUE(INDEX(Paste_Here!Z$2:Z$600, MATCH(B120, Paste_Here!A$2:A$600, 0))))), INDEX(Paste_Here!Z$2:Z$600, MATCH(B120, Paste_Here!A$2:A$600, 0)), ""), ""), "")</f>
        <v/>
      </c>
      <c r="BN120" s="47"/>
      <c r="BO120" s="34" t="str">
        <f>IFERROR(IF(B120&lt;&gt;"", IF(ISNUMBER(SEARCH("highrisk", LOWER(INDEX(Paste_Here!AA$2:AA$600, MATCH(B120, Paste_Here!A$2:A$600, 0))))), "High Risk", IF(ISNUMBER(SEARCH("lowrisk", LOWER(INDEX(Paste_Here!AA$2:AA$600, MATCH(B120, Paste_Here!A$2:A$600, 0))))), "Low Risk", IF(ISNUMBER(SEARCH("somerisk", LOWER(INDEX(Paste_Here!AA$2:AA$600, MATCH(B120, Paste_Here!A$2:A$600, 0))))), "Some Risk", IF(ISNUMBER(SEARCH("OT", LOWER(INDEX(Paste_Here!AA$2:AA$600, MATCH(B120, Paste_Here!A$2:A$600, 0))))), "On Track", "")))), ""), "")</f>
        <v/>
      </c>
      <c r="BP120" s="47"/>
      <c r="BQ120" s="34" t="str">
        <f>IFERROR(IF(B120&lt;&gt;"", IF(AND(INDEX(Paste_Here!AC$2:AC$600, MATCH(B120, Paste_Here!A$2:A$600, 0))&lt;&gt;"", ISNUMBER(VALUE(INDEX(Paste_Here!AC$2:AC$600, MATCH(B120, Paste_Here!A$2:A$600, 0))))), INDEX(Paste_Here!AC$2:AC$600, MATCH(B120, Paste_Here!A$2:A$600, 0)), ""), ""), "")</f>
        <v/>
      </c>
      <c r="BR120" s="47"/>
      <c r="BS120" s="34" t="str">
        <f>IFERROR(IF(B120&lt;&gt;"", IF(ISNUMBER(SEARCH("highrisk", LOWER(INDEX(Paste_Here!AD$2:AD$600, MATCH(B120, Paste_Here!A$2:A$600, 0))))), "High Risk", IF(ISNUMBER(SEARCH("lowrisk", LOWER(INDEX(Paste_Here!AD$2:AD$600, MATCH(B120, Paste_Here!A$2:A$600, 0))))), "Low Risk", IF(ISNUMBER(SEARCH("somerisk", LOWER(INDEX(Paste_Here!AD$2:AD$600, MATCH(B120, Paste_Here!A$2:A$600, 0))))), "Some Risk", IF(ISNUMBER(SEARCH("OT", LOWER(INDEX(Paste_Here!AD$2:AD$600, MATCH(B120, Paste_Here!A$2:A$600, 0))))), "On Track", "")))), ""), "")</f>
        <v/>
      </c>
      <c r="BT120" s="47"/>
      <c r="BU120" s="34"/>
      <c r="BV120" s="47"/>
      <c r="BW120" s="34"/>
      <c r="BX120" s="47"/>
      <c r="BY120" s="34"/>
      <c r="BZ120" s="47"/>
      <c r="CA120" s="34"/>
      <c r="CB120" s="49"/>
      <c r="CE120" s="47"/>
      <c r="CF120" s="2"/>
      <c r="CG120" s="47"/>
      <c r="CH120" s="34"/>
      <c r="CI120" s="47"/>
      <c r="CJ120" s="34"/>
      <c r="CK120" s="47"/>
      <c r="CL120" s="34"/>
      <c r="CM120" s="47"/>
      <c r="CN120" s="34"/>
      <c r="CO120" s="47"/>
      <c r="CP120" s="34"/>
      <c r="CQ120" s="47"/>
      <c r="CR120" s="34"/>
      <c r="CS120" s="47"/>
      <c r="CT120" s="34"/>
      <c r="CU120" s="47"/>
      <c r="CV120" s="34"/>
      <c r="CW120" s="47"/>
      <c r="CZ120" s="47"/>
      <c r="DA120" s="2"/>
      <c r="DB120" s="47"/>
      <c r="DC120" s="34"/>
      <c r="DD120" s="47"/>
      <c r="DE120" s="34"/>
      <c r="DF120" s="47"/>
      <c r="DG120" s="34"/>
      <c r="DH120" s="47"/>
      <c r="DI120" s="34"/>
      <c r="DJ120" s="47"/>
      <c r="DK120" s="34"/>
      <c r="DL120" s="47"/>
      <c r="DM120" s="34"/>
      <c r="DN120" s="47"/>
      <c r="DO120" s="34"/>
      <c r="DP120" s="47"/>
      <c r="DQ120" s="34"/>
      <c r="DR120" s="47"/>
      <c r="DS120" s="4"/>
      <c r="DT120" s="47"/>
      <c r="DU120" s="47"/>
      <c r="DV120" s="2" t="str">
        <f t="shared" si="9"/>
        <v/>
      </c>
      <c r="DW120" s="47"/>
      <c r="DX120" s="2" t="str">
        <f>IFERROR(IF(B120&lt;&gt;"", IF(ISNUMBER(SEARCH("s", LOWER(INDEX(Paste_Here!M$2:M$600, MATCH(B120, Paste_Here!A$2:A$600, 0))))), "Yes", IF(INDEX(Paste_Here!M$2:M$600, MATCH(B120, Paste_Here!A$2:A$600, 0))&lt;&gt;"", "No", "")), ""), "")</f>
        <v/>
      </c>
      <c r="DY120" s="47"/>
      <c r="DZ120" s="2" t="str">
        <f>IFERROR(IF(B120&lt;&gt;"", IF(ISNUMBER(SEARCH("yes", LOWER(INDEX(Paste_Here!F$2:F$600, MATCH(B120, Paste_Here!A$2:A$600, 0))))), "Yes", IF(ISNUMBER(SEARCH("no", LOWER(INDEX(Paste_Here!F$2:F$600, MATCH(B120, Paste_Here!A$2:A$600, 0))))), "No", "")), ""), "")</f>
        <v/>
      </c>
      <c r="EA120" s="47"/>
      <c r="EB120" s="2" t="str">
        <f>IFERROR(IF(B120&lt;&gt;"", IF(ISNUMBER(SEARCH("english language learner", LOWER(INDEX(Paste_Here!C$2:C$600, MATCH(B120, Paste_Here!A$2:A$600, 0))))), "Yes", ""), ""), "")</f>
        <v/>
      </c>
      <c r="EC120" s="47"/>
      <c r="ED120" s="2" t="str">
        <f>IFERROR(IF(B120&lt;&gt;"", IF(OR(ISNUMBER(SEARCH("b", LOWER(INDEX(Paste_Here!K$2:K$600, MATCH(B120, Paste_Here!A$2:A$600, 0))))), ISNUMBER(SEARCH("h", LOWER(INDEX(Paste_Here!K$2:K$600, MATCH(B120, Paste_Here!A$2:A$600, 0))))), ISNUMBER(SEARCH("i", LOWER(INDEX(Paste_Here!K$2:K$600, MATCH(B120, Paste_Here!A$2:A$600, 0)))))), "Yes", IF(INDEX(Paste_Here!K$2:K$600, MATCH(B120, Paste_Here!A$2:A$600, 0))&lt;&gt;"", "No", "")), ""), "")</f>
        <v/>
      </c>
      <c r="EE120" s="47"/>
      <c r="EF120" s="34" t="str">
        <f>IFERROR(IF(B120&lt;&gt;"", IF(ISNUMBER(SEARCH("yes", LOWER(INDEX(Paste_Here!L$2:L$600, MATCH(B120, Paste_Here!A$2:A$600, 0))))), "Yes", IF(ISNUMBER(SEARCH("no", LOWER(INDEX(Paste_Here!L$2:L$600, MATCH(B120, Paste_Here!A$2:A$600, 0))))), "No", "")), ""), "")</f>
        <v/>
      </c>
      <c r="EG120" s="47"/>
      <c r="EH120" s="2" t="str">
        <f>IFERROR(IF(B120&lt;&gt;"", IF(ISNUMBER(SEARCH("transitional 2", LOWER(INDEX(Paste_Here!C$2:C$600, MATCH(B120, Paste_Here!A$2:A$600, 0))))), "T2", IF(ISNUMBER(SEARCH("transitional 1", LOWER(INDEX(Paste_Here!C$2:C$600, MATCH(B120, Paste_Here!A$2:A$600, 0))))), "T1", IF(ISNUMBER(SEARCH("waived ell services", LOWER(INDEX(Paste_Here!C$2:C$600, MATCH(B120, Paste_Here!A$2:A$600, 0))))), "W", ""))), ""), "")</f>
        <v/>
      </c>
      <c r="EI120" s="47"/>
      <c r="EJ120" s="2" t="str">
        <f>IFERROR(IF(B120&lt;&gt;"", IF(AND(INDEX(Paste_Here!AG$2:AG$600, MATCH(B120, Paste_Here!A$2:A$600, 0))&lt;&gt;"", ISNUMBER(VALUE(INDEX(Paste_Here!AG$2:AG$600, MATCH(B120, Paste_Here!A$2:A$600, 0))))), INDEX(Paste_Here!AG$2:AG$600, MATCH(B120, Paste_Here!A$2:A$600, 0)), ""), ""), "")</f>
        <v/>
      </c>
      <c r="EK120" s="47"/>
      <c r="EL120" s="2" t="str">
        <f>IFERROR(IF(B120&lt;&gt;"", IF(AND(INDEX(Paste_Here!AL$2:AL$600, MATCH(B120, Paste_Here!A$2:A$600, 0))&lt;&gt;"", ISNUMBER(VALUE(INDEX(Paste_Here!AL$2:AL$600, MATCH(B120, Paste_Here!A$2:A$600, 0))))), INDEX(Paste_Here!AL$2:AL$600, MATCH(B120, Paste_Here!A$2:A$600, 0)), ""), ""), "")</f>
        <v/>
      </c>
      <c r="EM120" s="47"/>
      <c r="FA120" s="4" t="str" cm="1">
        <f t="array" ref="FA120">IFERROR(INDEX(Paste_Here!$B$2:$B$600, MATCH(0, COUNTIF(FA$4:FA119, Paste_Here!$B$2:$B$600) + IF(Paste_Here!$B$2:$B$600="", 1, 0), 0)), "")</f>
        <v/>
      </c>
      <c r="FB120" s="4" t="str">
        <f>IF(FA120&lt;&gt;"", INDEX(Paste_Here!$A$2:$A$600, MATCH(FA120, Paste_Here!$B$2:$B$600, 0)), "")</f>
        <v/>
      </c>
      <c r="FC120" s="4" t="str">
        <f t="shared" si="10"/>
        <v/>
      </c>
      <c r="FD120" s="4" t="str" cm="1">
        <f t="array" ref="FD120">IFERROR(INDEX($FC$5:$FC$600, MATCH(SMALL(IF($FC$5:$FC$600&lt;&gt;"", COUNTIF($FC$5:$FC$600, "&lt;"&amp;$FC$5:$FC$600)+1), ROW()-ROW($FD$5)+1), COUNTIF($FC$5:$FC$600, "&lt;"&amp;$FC$5:$FC$600)+1, 0)), "")</f>
        <v/>
      </c>
      <c r="FF120" s="2" t="str">
        <f>IFERROR(IF(B120&lt;&gt;"", IF(AND(INDEX(Paste_Here!AH$2:AH$600, MATCH(B120, Paste_Here!A$2:A$600, 0))&lt;&gt;"", ISNUMBER(VALUE(INDEX(Paste_Here!AH$2:AH$600, MATCH(B120, Paste_Here!A$2:A$600, 0))))), INDEX(Paste_Here!AH$2:AH$600, MATCH(B120, Paste_Here!A$2:A$600, 0)), ""), ""), "")</f>
        <v/>
      </c>
      <c r="FG120" s="47"/>
      <c r="FH120" s="2" t="str">
        <f>IFERROR(IF(B120&lt;&gt;"", IF(AND(INDEX(Paste_Here!AM$2:AM$600, MATCH(B120, Paste_Here!A$2:A$600, 0))&lt;&gt;"", ISNUMBER(VALUE(INDEX(Paste_Here!AM$2:AM$600, MATCH(B120, Paste_Here!A$2:A$600, 0))))), INDEX(Paste_Here!AM$2:AM$600, MATCH(B120, Paste_Here!A$2:A$600, 0)), ""), ""), "")</f>
        <v/>
      </c>
      <c r="FI120" s="47"/>
      <c r="FJ120" s="47"/>
      <c r="FK120" s="2" t="str">
        <f t="shared" si="11"/>
        <v/>
      </c>
      <c r="FL120" s="47"/>
      <c r="FM120" s="2" t="str">
        <f>IFERROR(IF(B120&lt;&gt;"", IF(ISNUMBER(VALUE(INDEX(Paste_Here!H$2:H$600, MATCH(B120, Paste_Here!A$2:A$600, 0)))), IF(VALUE(INDEX(Paste_Here!H$2:H$600, MATCH(B120, Paste_Here!A$2:A$600, 0)))=0, "No", IF(AND(VALUE(INDEX(Paste_Here!H$2:H$600, MATCH(B120, Paste_Here!A$2:A$600, 0)))&gt;=1, VALUE(INDEX(Paste_Here!H$2:H$600, MATCH(B120, Paste_Here!A$2:A$600, 0)))&lt;=4), VALUE(INDEX(Paste_Here!H$2:H$600, MATCH(B120, Paste_Here!A$2:A$600, 0))), "")), ""), ""), "")</f>
        <v/>
      </c>
      <c r="FN120" s="47"/>
      <c r="FO120" s="34" t="str">
        <f>IFERROR(IF(B120&lt;&gt;"", IF(ISNUMBER(VALUE(INDEX(Paste_Here!I$2:I$600, MATCH(B120, Paste_Here!A$2:A$600, 0)))), IF(VALUE(INDEX(Paste_Here!I$2:I$600, MATCH(B120, Paste_Here!A$2:A$600, 0)))=0, "No", IF(AND(VALUE(INDEX(Paste_Here!I$2:I$600, MATCH(B120, Paste_Here!A$2:A$600, 0)))&gt;=1, VALUE(INDEX(Paste_Here!I$2:I$600, MATCH(B120, Paste_Here!A$2:A$600, 0)))&lt;=4), VALUE(INDEX(Paste_Here!I$2:I$600, MATCH(B120, Paste_Here!A$2:A$600, 0))), "")), ""), ""), "")</f>
        <v/>
      </c>
      <c r="FP120" s="47"/>
      <c r="FQ120" s="2"/>
      <c r="FR120" s="47"/>
      <c r="FS120" s="2"/>
      <c r="FT120" s="47"/>
      <c r="FU120" s="2"/>
      <c r="FV120" s="47"/>
      <c r="FW120" s="2"/>
      <c r="FX120" s="47"/>
      <c r="FY120" s="2"/>
      <c r="FZ120" s="47"/>
      <c r="GA120" s="2"/>
      <c r="GB120" s="47"/>
      <c r="GU120" s="2"/>
      <c r="GV120" s="47"/>
      <c r="GW120" s="2"/>
      <c r="GX120" s="47"/>
    </row>
    <row r="121" spans="1:206" ht="11.65">
      <c r="A121" s="47"/>
      <c r="B121" s="2" t="str">
        <f t="shared" si="6"/>
        <v/>
      </c>
      <c r="C121" s="47"/>
      <c r="D121" s="2" t="str">
        <f>IFERROR(IF(B121&lt;&gt;"", IF(COUNTIF(INDEX(Paste_Here!N$2:O$600, MATCH(B121, Paste_Here!A$2:A$600, 0), 0), "yes") &gt; 0, "No", IF(COUNTIF(INDEX(Paste_Here!N$2:O$600, MATCH(B121, Paste_Here!A$2:A$600, 0), 0), "no") &gt; 0, "Yes", "")), ""), "")</f>
        <v/>
      </c>
      <c r="E121" s="47"/>
      <c r="F121" s="84" t="str">
        <f>IFERROR(IF(B121&lt;&gt;"", IF(AND(INDEX(Paste_Here!P$2:P$600, MATCH(B121, Paste_Here!A$2:A$600, 0))&lt;&gt;"", ISNUMBER(VALUE(INDEX(Paste_Here!P$2:P$600, MATCH(B121, Paste_Here!A$2:A$600, 0))))), INDEX(Paste_Here!P$2:P$600, MATCH(B121, Paste_Here!A$2:A$600, 0)), ""), ""), "")</f>
        <v/>
      </c>
      <c r="G121" s="47"/>
      <c r="H121" s="2" t="str">
        <f>IFERROR(IF(B121&lt;&gt;"", IF(ISNUMBER(SEARCH("highrisk", LOWER(INDEX(Paste_Here!Q$2:Q$600, MATCH(B121, Paste_Here!A$2:A$600, 0))))), "High Risk", IF(ISNUMBER(SEARCH("lowrisk", LOWER(INDEX(Paste_Here!Q$2:Q$600, MATCH(B121, Paste_Here!A$2:A$600, 0))))), "Low Risk", IF(ISNUMBER(SEARCH("somerisk", LOWER(INDEX(Paste_Here!Q$2:Q$600, MATCH(B121, Paste_Here!A$2:A$600, 0))))), "Some Risk", ""))), ""), "")</f>
        <v/>
      </c>
      <c r="I121" s="47"/>
      <c r="J121" s="2"/>
      <c r="K121" s="47"/>
      <c r="L121" s="2"/>
      <c r="M121" s="47"/>
      <c r="N121" s="2"/>
      <c r="O121" s="47"/>
      <c r="P121" s="2" t="str">
        <f>IFERROR(IF(B121&lt;&gt;"", IF(AND(ISNUMBER(VALUE(INDEX(Paste_Here!R$2:R$600, MATCH(B121, Paste_Here!A$2:A$600, 0)))), INDEX(Paste_Here!R$2:R$600, MATCH(B121, Paste_Here!A$2:A$600, 0)) &lt;&gt; ""), VALUE(INDEX(Paste_Here!R$2:R$600, MATCH(B121, Paste_Here!A$2:A$600, 0))), ""), ""), "")</f>
        <v/>
      </c>
      <c r="Q121" s="47"/>
      <c r="R121" s="2"/>
      <c r="S121" s="47"/>
      <c r="W121" s="47"/>
      <c r="X121" s="2"/>
      <c r="Y121" s="47"/>
      <c r="Z121" s="2" t="str">
        <f>IFERROR(IF(B121&lt;&gt;"", IF(AND(INDEX(Paste_Here!S$2:S$600, MATCH(B121, Paste_Here!A$2:A$600, 0))&lt;&gt;"", ISNUMBER(VALUE(INDEX(Paste_Here!S$2:S$600, MATCH(B121, Paste_Here!A$2:A$600, 0))))), INDEX(Paste_Here!S$2:S$600, MATCH(B121, Paste_Here!A$2:A$600, 0)), ""), ""), "")</f>
        <v/>
      </c>
      <c r="AA121" s="47"/>
      <c r="AB121" s="2" t="str">
        <f>IFERROR(IF(B121&lt;&gt;"", IF(ISNUMBER(SEARCH("highrisk", LOWER(INDEX(Paste_Here!T$2:T$600, MATCH(B121, Paste_Here!A$2:A$600, 0))))), "High Risk", IF(ISNUMBER(SEARCH("lowrisk", LOWER(INDEX(Paste_Here!T$2:T$600, MATCH(B121, Paste_Here!A$2:A$600, 0))))), "Low Risk", IF(ISNUMBER(SEARCH("somerisk", LOWER(INDEX(Paste_Here!T$2:T$600, MATCH(B121, Paste_Here!A$2:A$600, 0))))), "Some Risk", IF(ISNUMBER(SEARCH("OT", LOWER(INDEX(Paste_Here!T$2:T$600, MATCH(B121, Paste_Here!A$2:A$600, 0))))), "On Track", "")))), ""), "")</f>
        <v/>
      </c>
      <c r="AC121" s="47"/>
      <c r="AD121" s="2"/>
      <c r="AE121" s="47"/>
      <c r="AF121" s="2"/>
      <c r="AG121" s="47"/>
      <c r="AH121" s="2"/>
      <c r="AI121" s="47"/>
      <c r="AJ121" s="2" t="str" cm="1">
        <f t="array" aca="1" ref="AJ121" ca="1">IFERROR(IF(ISNUMBER(SEARCH("BR", INDEX(Paste_Here!AB$2:AB$210, MATCH(B121, Paste_Here!A$2:A$210, 0)))), -1, 1) * VALUE(_xlfn.TEXTJOIN("", TRUE, IF(ISNUMBER(--MID(INDEX(Paste_Here!AB$2:AB$210, MATCH(B121, Paste_Here!A$2:A$210, 0)), ROW(INDIRECT("1:"&amp;LEN(INDEX(Paste_Here!AB$2:AB$210, MATCH(B121, Paste_Here!A$2:A$210, 0))))), 1)), MID(INDEX(Paste_Here!AB$2:AB$210, MATCH(B121, Paste_Here!A$2:A$210, 0)), ROW(INDIRECT("1:"&amp;LEN(INDEX(Paste_Here!AB$2:AB$210, MATCH(B121, Paste_Here!A$2:A$210, 0))))), 1), ""))), "")</f>
        <v/>
      </c>
      <c r="AK121" s="47"/>
      <c r="AL121" s="34" t="str">
        <f>IFERROR(IF(B121&lt;&gt;"", IF(AND(INDEX(Paste_Here!AF$2:AF$600, MATCH(B121, Paste_Here!A$2:A$600, 0))&lt;&gt;"", ISNUMBER(VALUE(INDEX(Paste_Here!AF$2:AF$600, MATCH(B121, Paste_Here!A$2:A$600, 0))))), INDEX(Paste_Here!AF$2:AF$600, MATCH(B121, Paste_Here!A$2:A$600, 0)), ""), ""), "")</f>
        <v/>
      </c>
      <c r="AM121" s="47"/>
      <c r="AN121" s="47"/>
      <c r="AO121" s="2" t="str">
        <f t="shared" si="7"/>
        <v/>
      </c>
      <c r="AP121" s="47"/>
      <c r="AQ121" s="34" t="str">
        <f>IFERROR(IF(B121&lt;&gt;"", IF(COUNTIF(INDEX(Paste_Here!X$2:Y$600, MATCH(B121, Paste_Here!A$2:A$600, 0), 0), "yes") &gt; 0, "No", IF(COUNTIF(INDEX(Paste_Here!X$2:Y$600, MATCH(B121, Paste_Here!A$2:A$600, 0), 0), "no") &gt; 0, "Yes", "")), ""), "")</f>
        <v/>
      </c>
      <c r="AR121" s="47"/>
      <c r="AS121" s="34" t="str">
        <f>IFERROR(IF(B121&lt;&gt;"", IF(AND(INDEX(Paste_Here!U$2:U$600, MATCH(B121, Paste_Here!A$2:A$600, 0))&lt;&gt;"", ISNUMBER(VALUE(INDEX(Paste_Here!U$2:U$600, MATCH(B121, Paste_Here!A$2:A$600, 0))))), INDEX(Paste_Here!U$2:U$600, MATCH(B121, Paste_Here!A$2:A$600, 0)), ""), ""), "")</f>
        <v/>
      </c>
      <c r="AT121" s="47"/>
      <c r="AU121" s="34" t="str">
        <f>IFERROR(IF(B121&lt;&gt;"", IF(ISNUMBER(SEARCH("highrisk", LOWER(INDEX(Paste_Here!V$2:V$600, MATCH(B121, Paste_Here!A$2:A$600, 0))))), "High Risk", IF(ISNUMBER(SEARCH("lowrisk", LOWER(INDEX(Paste_Here!V$2:V$600, MATCH(B121, Paste_Here!A$2:A$600, 0))))), "Low Risk", IF(ISNUMBER(SEARCH("somerisk", LOWER(INDEX(Paste_Here!V$2:V$600, MATCH(B121, Paste_Here!A$2:A$600, 0))))), "Some Risk", ""))), ""), "")</f>
        <v/>
      </c>
      <c r="AV121" s="47"/>
      <c r="AW121" s="34" t="str">
        <f>IFERROR(IF(B121&lt;&gt;"", IF(AND(ISNUMBER(VALUE(INDEX(Paste_Here!W$2:W$600, MATCH(B121, Paste_Here!A$2:A$600, 0)))), INDEX(Paste_Here!W$2:W$600, MATCH(B121, Paste_Here!A$2:A$600, 0)) &lt;&gt; ""), VALUE(INDEX(Paste_Here!W$2:W$600, MATCH(B121, Paste_Here!A$2:A$600, 0))), ""), ""), "")</f>
        <v/>
      </c>
      <c r="AX121" s="47"/>
      <c r="BA121" s="2" t="str">
        <f>IFERROR(IF(B121&lt;&gt;"", IF(AND(INDEX(Paste_Here!AI$2:AI$600, MATCH(B121, Paste_Here!A$2:A$600, 0))&lt;&gt;"", ISNUMBER(VALUE(INDEX(Paste_Here!AI$2:AI$600, MATCH(B121, Paste_Here!A$2:A$600, 0))))), INDEX(Paste_Here!AI$2:AI$600, MATCH(B121, Paste_Here!A$2:A$600, 0)), ""), ""), "")</f>
        <v/>
      </c>
      <c r="BB121" s="47"/>
      <c r="BC121" s="34" t="str">
        <f>IFERROR(IF(B121&lt;&gt;"", IF(ISNUMBER(SEARCH("highrisk", LOWER(INDEX(Paste_Here!AJ$2:AJ$600, MATCH(B121, Paste_Here!A$2:A$600, 0))))), "High Risk", IF(ISNUMBER(SEARCH("lowrisk", LOWER(INDEX(Paste_Here!AJ$2:AJ$600, MATCH(B121, Paste_Here!A$2:A$600, 0))))), "Low Risk", IF(ISNUMBER(SEARCH("somerisk", LOWER(INDEX(Paste_Here!AJ$2:AJ$600, MATCH(B121, Paste_Here!A$2:A$600, 0))))), "Some Risk", IF(ISNUMBER(SEARCH("OT", LOWER(INDEX(Paste_Here!AJ$2:AJ$600, MATCH(B121, Paste_Here!A$2:A$600, 0))))), "On Track", "")))), ""), "")</f>
        <v/>
      </c>
      <c r="BD121" s="47"/>
      <c r="BE121" s="34" t="str">
        <f>IFERROR(IF(B121&lt;&gt;"", IF(AND(INDEX(Paste_Here!AK$2:AK$600, MATCH(B121, Paste_Here!A$2:A$600, 0))&lt;&gt;"", ISNUMBER(VALUE(INDEX(Paste_Here!AK$2:AK$600, MATCH(B121, Paste_Here!A$2:A$600, 0))))), INDEX(Paste_Here!AK$2:AK$600, MATCH(B121, Paste_Here!A$2:A$600, 0)), ""), ""), "")</f>
        <v/>
      </c>
      <c r="BF121" s="47"/>
      <c r="BG121" s="34" t="str" cm="1">
        <f t="array" aca="1" ref="BG121" ca="1">IFERROR(IF(B121&lt;&gt;"", IF(INDEX(Paste_Here!AE$2:AE$600, MATCH(B121, Paste_Here!A$2:A$600, 0))&lt;&gt;"", IF(LEFT(INDEX(Paste_Here!AE$2:AE$600, MATCH(B121, Paste_Here!A$2:A$600, 0)), 2)="EM", -1, 1) * VALUE(_xlfn.TEXTJOIN("", TRUE, IF(ISNUMBER(MID(INDEX(Paste_Here!AE$2:AE$600, MATCH(B121, Paste_Here!A$2:A$600, 0)), ROW(INDIRECT("1:"&amp;LEN(INDEX(Paste_Here!AE$2:AE$600, MATCH(B121, Paste_Here!A$2:A$600, 0))))), 1)*1), MID(INDEX(Paste_Here!AE$2:AE$600, MATCH(B121, Paste_Here!A$2:A$600, 0)), ROW(INDIRECT("1:"&amp;LEN(INDEX(Paste_Here!AE$2:AE$600, MATCH(B121, Paste_Here!A$2:A$600, 0))))), 1), ""))), ""), ""), "")</f>
        <v/>
      </c>
      <c r="BH121" s="47"/>
      <c r="BJ121" s="47"/>
      <c r="BK121" s="2" t="str">
        <f t="shared" si="8"/>
        <v/>
      </c>
      <c r="BL121" s="47"/>
      <c r="BM121" s="34" t="str">
        <f>IFERROR(IF(B121&lt;&gt;"", IF(AND(INDEX(Paste_Here!Z$2:Z$600, MATCH(B121, Paste_Here!A$2:A$600, 0))&lt;&gt;"", ISNUMBER(VALUE(INDEX(Paste_Here!Z$2:Z$600, MATCH(B121, Paste_Here!A$2:A$600, 0))))), INDEX(Paste_Here!Z$2:Z$600, MATCH(B121, Paste_Here!A$2:A$600, 0)), ""), ""), "")</f>
        <v/>
      </c>
      <c r="BN121" s="47"/>
      <c r="BO121" s="34" t="str">
        <f>IFERROR(IF(B121&lt;&gt;"", IF(ISNUMBER(SEARCH("highrisk", LOWER(INDEX(Paste_Here!AA$2:AA$600, MATCH(B121, Paste_Here!A$2:A$600, 0))))), "High Risk", IF(ISNUMBER(SEARCH("lowrisk", LOWER(INDEX(Paste_Here!AA$2:AA$600, MATCH(B121, Paste_Here!A$2:A$600, 0))))), "Low Risk", IF(ISNUMBER(SEARCH("somerisk", LOWER(INDEX(Paste_Here!AA$2:AA$600, MATCH(B121, Paste_Here!A$2:A$600, 0))))), "Some Risk", IF(ISNUMBER(SEARCH("OT", LOWER(INDEX(Paste_Here!AA$2:AA$600, MATCH(B121, Paste_Here!A$2:A$600, 0))))), "On Track", "")))), ""), "")</f>
        <v/>
      </c>
      <c r="BP121" s="47"/>
      <c r="BQ121" s="34" t="str">
        <f>IFERROR(IF(B121&lt;&gt;"", IF(AND(INDEX(Paste_Here!AC$2:AC$600, MATCH(B121, Paste_Here!A$2:A$600, 0))&lt;&gt;"", ISNUMBER(VALUE(INDEX(Paste_Here!AC$2:AC$600, MATCH(B121, Paste_Here!A$2:A$600, 0))))), INDEX(Paste_Here!AC$2:AC$600, MATCH(B121, Paste_Here!A$2:A$600, 0)), ""), ""), "")</f>
        <v/>
      </c>
      <c r="BR121" s="47"/>
      <c r="BS121" s="34" t="str">
        <f>IFERROR(IF(B121&lt;&gt;"", IF(ISNUMBER(SEARCH("highrisk", LOWER(INDEX(Paste_Here!AD$2:AD$600, MATCH(B121, Paste_Here!A$2:A$600, 0))))), "High Risk", IF(ISNUMBER(SEARCH("lowrisk", LOWER(INDEX(Paste_Here!AD$2:AD$600, MATCH(B121, Paste_Here!A$2:A$600, 0))))), "Low Risk", IF(ISNUMBER(SEARCH("somerisk", LOWER(INDEX(Paste_Here!AD$2:AD$600, MATCH(B121, Paste_Here!A$2:A$600, 0))))), "Some Risk", IF(ISNUMBER(SEARCH("OT", LOWER(INDEX(Paste_Here!AD$2:AD$600, MATCH(B121, Paste_Here!A$2:A$600, 0))))), "On Track", "")))), ""), "")</f>
        <v/>
      </c>
      <c r="BT121" s="47"/>
      <c r="BU121" s="34"/>
      <c r="BV121" s="47"/>
      <c r="BW121" s="34"/>
      <c r="BX121" s="47"/>
      <c r="BY121" s="34"/>
      <c r="BZ121" s="47"/>
      <c r="CA121" s="34"/>
      <c r="CB121" s="49"/>
      <c r="CE121" s="47"/>
      <c r="CF121" s="2"/>
      <c r="CG121" s="47"/>
      <c r="CH121" s="34"/>
      <c r="CI121" s="47"/>
      <c r="CJ121" s="34"/>
      <c r="CK121" s="47"/>
      <c r="CL121" s="34"/>
      <c r="CM121" s="47"/>
      <c r="CN121" s="34"/>
      <c r="CO121" s="47"/>
      <c r="CP121" s="34"/>
      <c r="CQ121" s="47"/>
      <c r="CR121" s="34"/>
      <c r="CS121" s="47"/>
      <c r="CT121" s="34"/>
      <c r="CU121" s="47"/>
      <c r="CV121" s="34"/>
      <c r="CW121" s="47"/>
      <c r="CZ121" s="47"/>
      <c r="DA121" s="2"/>
      <c r="DB121" s="47"/>
      <c r="DC121" s="34"/>
      <c r="DD121" s="47"/>
      <c r="DE121" s="34"/>
      <c r="DF121" s="47"/>
      <c r="DG121" s="34"/>
      <c r="DH121" s="47"/>
      <c r="DI121" s="34"/>
      <c r="DJ121" s="47"/>
      <c r="DK121" s="34"/>
      <c r="DL121" s="47"/>
      <c r="DM121" s="34"/>
      <c r="DN121" s="47"/>
      <c r="DO121" s="34"/>
      <c r="DP121" s="47"/>
      <c r="DQ121" s="34"/>
      <c r="DR121" s="47"/>
      <c r="DS121" s="4"/>
      <c r="DT121" s="47"/>
      <c r="DU121" s="47"/>
      <c r="DV121" s="2" t="str">
        <f t="shared" si="9"/>
        <v/>
      </c>
      <c r="DW121" s="47"/>
      <c r="DX121" s="2" t="str">
        <f>IFERROR(IF(B121&lt;&gt;"", IF(ISNUMBER(SEARCH("s", LOWER(INDEX(Paste_Here!M$2:M$600, MATCH(B121, Paste_Here!A$2:A$600, 0))))), "Yes", IF(INDEX(Paste_Here!M$2:M$600, MATCH(B121, Paste_Here!A$2:A$600, 0))&lt;&gt;"", "No", "")), ""), "")</f>
        <v/>
      </c>
      <c r="DY121" s="47"/>
      <c r="DZ121" s="2" t="str">
        <f>IFERROR(IF(B121&lt;&gt;"", IF(ISNUMBER(SEARCH("yes", LOWER(INDEX(Paste_Here!F$2:F$600, MATCH(B121, Paste_Here!A$2:A$600, 0))))), "Yes", IF(ISNUMBER(SEARCH("no", LOWER(INDEX(Paste_Here!F$2:F$600, MATCH(B121, Paste_Here!A$2:A$600, 0))))), "No", "")), ""), "")</f>
        <v/>
      </c>
      <c r="EA121" s="47"/>
      <c r="EB121" s="2" t="str">
        <f>IFERROR(IF(B121&lt;&gt;"", IF(ISNUMBER(SEARCH("english language learner", LOWER(INDEX(Paste_Here!C$2:C$600, MATCH(B121, Paste_Here!A$2:A$600, 0))))), "Yes", ""), ""), "")</f>
        <v/>
      </c>
      <c r="EC121" s="47"/>
      <c r="ED121" s="2" t="str">
        <f>IFERROR(IF(B121&lt;&gt;"", IF(OR(ISNUMBER(SEARCH("b", LOWER(INDEX(Paste_Here!K$2:K$600, MATCH(B121, Paste_Here!A$2:A$600, 0))))), ISNUMBER(SEARCH("h", LOWER(INDEX(Paste_Here!K$2:K$600, MATCH(B121, Paste_Here!A$2:A$600, 0))))), ISNUMBER(SEARCH("i", LOWER(INDEX(Paste_Here!K$2:K$600, MATCH(B121, Paste_Here!A$2:A$600, 0)))))), "Yes", IF(INDEX(Paste_Here!K$2:K$600, MATCH(B121, Paste_Here!A$2:A$600, 0))&lt;&gt;"", "No", "")), ""), "")</f>
        <v/>
      </c>
      <c r="EE121" s="47"/>
      <c r="EF121" s="34" t="str">
        <f>IFERROR(IF(B121&lt;&gt;"", IF(ISNUMBER(SEARCH("yes", LOWER(INDEX(Paste_Here!L$2:L$600, MATCH(B121, Paste_Here!A$2:A$600, 0))))), "Yes", IF(ISNUMBER(SEARCH("no", LOWER(INDEX(Paste_Here!L$2:L$600, MATCH(B121, Paste_Here!A$2:A$600, 0))))), "No", "")), ""), "")</f>
        <v/>
      </c>
      <c r="EG121" s="47"/>
      <c r="EH121" s="2" t="str">
        <f>IFERROR(IF(B121&lt;&gt;"", IF(ISNUMBER(SEARCH("transitional 2", LOWER(INDEX(Paste_Here!C$2:C$600, MATCH(B121, Paste_Here!A$2:A$600, 0))))), "T2", IF(ISNUMBER(SEARCH("transitional 1", LOWER(INDEX(Paste_Here!C$2:C$600, MATCH(B121, Paste_Here!A$2:A$600, 0))))), "T1", IF(ISNUMBER(SEARCH("waived ell services", LOWER(INDEX(Paste_Here!C$2:C$600, MATCH(B121, Paste_Here!A$2:A$600, 0))))), "W", ""))), ""), "")</f>
        <v/>
      </c>
      <c r="EI121" s="47"/>
      <c r="EJ121" s="2" t="str">
        <f>IFERROR(IF(B121&lt;&gt;"", IF(AND(INDEX(Paste_Here!AG$2:AG$600, MATCH(B121, Paste_Here!A$2:A$600, 0))&lt;&gt;"", ISNUMBER(VALUE(INDEX(Paste_Here!AG$2:AG$600, MATCH(B121, Paste_Here!A$2:A$600, 0))))), INDEX(Paste_Here!AG$2:AG$600, MATCH(B121, Paste_Here!A$2:A$600, 0)), ""), ""), "")</f>
        <v/>
      </c>
      <c r="EK121" s="47"/>
      <c r="EL121" s="2" t="str">
        <f>IFERROR(IF(B121&lt;&gt;"", IF(AND(INDEX(Paste_Here!AL$2:AL$600, MATCH(B121, Paste_Here!A$2:A$600, 0))&lt;&gt;"", ISNUMBER(VALUE(INDEX(Paste_Here!AL$2:AL$600, MATCH(B121, Paste_Here!A$2:A$600, 0))))), INDEX(Paste_Here!AL$2:AL$600, MATCH(B121, Paste_Here!A$2:A$600, 0)), ""), ""), "")</f>
        <v/>
      </c>
      <c r="EM121" s="47"/>
      <c r="FA121" s="4" t="str" cm="1">
        <f t="array" ref="FA121">IFERROR(INDEX(Paste_Here!$B$2:$B$600, MATCH(0, COUNTIF(FA$4:FA120, Paste_Here!$B$2:$B$600) + IF(Paste_Here!$B$2:$B$600="", 1, 0), 0)), "")</f>
        <v/>
      </c>
      <c r="FB121" s="4" t="str">
        <f>IF(FA121&lt;&gt;"", INDEX(Paste_Here!$A$2:$A$600, MATCH(FA121, Paste_Here!$B$2:$B$600, 0)), "")</f>
        <v/>
      </c>
      <c r="FC121" s="4" t="str">
        <f t="shared" si="10"/>
        <v/>
      </c>
      <c r="FD121" s="4" t="str" cm="1">
        <f t="array" ref="FD121">IFERROR(INDEX($FC$5:$FC$600, MATCH(SMALL(IF($FC$5:$FC$600&lt;&gt;"", COUNTIF($FC$5:$FC$600, "&lt;"&amp;$FC$5:$FC$600)+1), ROW()-ROW($FD$5)+1), COUNTIF($FC$5:$FC$600, "&lt;"&amp;$FC$5:$FC$600)+1, 0)), "")</f>
        <v/>
      </c>
      <c r="FF121" s="2" t="str">
        <f>IFERROR(IF(B121&lt;&gt;"", IF(AND(INDEX(Paste_Here!AH$2:AH$600, MATCH(B121, Paste_Here!A$2:A$600, 0))&lt;&gt;"", ISNUMBER(VALUE(INDEX(Paste_Here!AH$2:AH$600, MATCH(B121, Paste_Here!A$2:A$600, 0))))), INDEX(Paste_Here!AH$2:AH$600, MATCH(B121, Paste_Here!A$2:A$600, 0)), ""), ""), "")</f>
        <v/>
      </c>
      <c r="FG121" s="47"/>
      <c r="FH121" s="2" t="str">
        <f>IFERROR(IF(B121&lt;&gt;"", IF(AND(INDEX(Paste_Here!AM$2:AM$600, MATCH(B121, Paste_Here!A$2:A$600, 0))&lt;&gt;"", ISNUMBER(VALUE(INDEX(Paste_Here!AM$2:AM$600, MATCH(B121, Paste_Here!A$2:A$600, 0))))), INDEX(Paste_Here!AM$2:AM$600, MATCH(B121, Paste_Here!A$2:A$600, 0)), ""), ""), "")</f>
        <v/>
      </c>
      <c r="FI121" s="47"/>
      <c r="FJ121" s="47"/>
      <c r="FK121" s="2" t="str">
        <f t="shared" si="11"/>
        <v/>
      </c>
      <c r="FL121" s="47"/>
      <c r="FM121" s="2" t="str">
        <f>IFERROR(IF(B121&lt;&gt;"", IF(ISNUMBER(VALUE(INDEX(Paste_Here!H$2:H$600, MATCH(B121, Paste_Here!A$2:A$600, 0)))), IF(VALUE(INDEX(Paste_Here!H$2:H$600, MATCH(B121, Paste_Here!A$2:A$600, 0)))=0, "No", IF(AND(VALUE(INDEX(Paste_Here!H$2:H$600, MATCH(B121, Paste_Here!A$2:A$600, 0)))&gt;=1, VALUE(INDEX(Paste_Here!H$2:H$600, MATCH(B121, Paste_Here!A$2:A$600, 0)))&lt;=4), VALUE(INDEX(Paste_Here!H$2:H$600, MATCH(B121, Paste_Here!A$2:A$600, 0))), "")), ""), ""), "")</f>
        <v/>
      </c>
      <c r="FN121" s="47"/>
      <c r="FO121" s="34" t="str">
        <f>IFERROR(IF(B121&lt;&gt;"", IF(ISNUMBER(VALUE(INDEX(Paste_Here!I$2:I$600, MATCH(B121, Paste_Here!A$2:A$600, 0)))), IF(VALUE(INDEX(Paste_Here!I$2:I$600, MATCH(B121, Paste_Here!A$2:A$600, 0)))=0, "No", IF(AND(VALUE(INDEX(Paste_Here!I$2:I$600, MATCH(B121, Paste_Here!A$2:A$600, 0)))&gt;=1, VALUE(INDEX(Paste_Here!I$2:I$600, MATCH(B121, Paste_Here!A$2:A$600, 0)))&lt;=4), VALUE(INDEX(Paste_Here!I$2:I$600, MATCH(B121, Paste_Here!A$2:A$600, 0))), "")), ""), ""), "")</f>
        <v/>
      </c>
      <c r="FP121" s="47"/>
      <c r="FQ121" s="2"/>
      <c r="FR121" s="47"/>
      <c r="FS121" s="2"/>
      <c r="FT121" s="47"/>
      <c r="FU121" s="2"/>
      <c r="FV121" s="47"/>
      <c r="FW121" s="2"/>
      <c r="FX121" s="47"/>
      <c r="FY121" s="2"/>
      <c r="FZ121" s="47"/>
      <c r="GA121" s="2"/>
      <c r="GB121" s="47"/>
      <c r="GU121" s="2"/>
      <c r="GV121" s="47"/>
      <c r="GW121" s="2"/>
      <c r="GX121" s="47"/>
    </row>
    <row r="122" spans="1:206" ht="11.65">
      <c r="A122" s="47"/>
      <c r="B122" s="2" t="str">
        <f t="shared" si="6"/>
        <v/>
      </c>
      <c r="C122" s="47"/>
      <c r="D122" s="2" t="str">
        <f>IFERROR(IF(B122&lt;&gt;"", IF(COUNTIF(INDEX(Paste_Here!N$2:O$600, MATCH(B122, Paste_Here!A$2:A$600, 0), 0), "yes") &gt; 0, "No", IF(COUNTIF(INDEX(Paste_Here!N$2:O$600, MATCH(B122, Paste_Here!A$2:A$600, 0), 0), "no") &gt; 0, "Yes", "")), ""), "")</f>
        <v/>
      </c>
      <c r="E122" s="47"/>
      <c r="F122" s="84" t="str">
        <f>IFERROR(IF(B122&lt;&gt;"", IF(AND(INDEX(Paste_Here!P$2:P$600, MATCH(B122, Paste_Here!A$2:A$600, 0))&lt;&gt;"", ISNUMBER(VALUE(INDEX(Paste_Here!P$2:P$600, MATCH(B122, Paste_Here!A$2:A$600, 0))))), INDEX(Paste_Here!P$2:P$600, MATCH(B122, Paste_Here!A$2:A$600, 0)), ""), ""), "")</f>
        <v/>
      </c>
      <c r="G122" s="47"/>
      <c r="H122" s="2" t="str">
        <f>IFERROR(IF(B122&lt;&gt;"", IF(ISNUMBER(SEARCH("highrisk", LOWER(INDEX(Paste_Here!Q$2:Q$600, MATCH(B122, Paste_Here!A$2:A$600, 0))))), "High Risk", IF(ISNUMBER(SEARCH("lowrisk", LOWER(INDEX(Paste_Here!Q$2:Q$600, MATCH(B122, Paste_Here!A$2:A$600, 0))))), "Low Risk", IF(ISNUMBER(SEARCH("somerisk", LOWER(INDEX(Paste_Here!Q$2:Q$600, MATCH(B122, Paste_Here!A$2:A$600, 0))))), "Some Risk", ""))), ""), "")</f>
        <v/>
      </c>
      <c r="I122" s="47"/>
      <c r="J122" s="2"/>
      <c r="K122" s="47"/>
      <c r="L122" s="2"/>
      <c r="M122" s="47"/>
      <c r="N122" s="2"/>
      <c r="O122" s="47"/>
      <c r="P122" s="2" t="str">
        <f>IFERROR(IF(B122&lt;&gt;"", IF(AND(ISNUMBER(VALUE(INDEX(Paste_Here!R$2:R$600, MATCH(B122, Paste_Here!A$2:A$600, 0)))), INDEX(Paste_Here!R$2:R$600, MATCH(B122, Paste_Here!A$2:A$600, 0)) &lt;&gt; ""), VALUE(INDEX(Paste_Here!R$2:R$600, MATCH(B122, Paste_Here!A$2:A$600, 0))), ""), ""), "")</f>
        <v/>
      </c>
      <c r="Q122" s="47"/>
      <c r="R122" s="2"/>
      <c r="S122" s="47"/>
      <c r="W122" s="47"/>
      <c r="X122" s="2"/>
      <c r="Y122" s="47"/>
      <c r="Z122" s="2" t="str">
        <f>IFERROR(IF(B122&lt;&gt;"", IF(AND(INDEX(Paste_Here!S$2:S$600, MATCH(B122, Paste_Here!A$2:A$600, 0))&lt;&gt;"", ISNUMBER(VALUE(INDEX(Paste_Here!S$2:S$600, MATCH(B122, Paste_Here!A$2:A$600, 0))))), INDEX(Paste_Here!S$2:S$600, MATCH(B122, Paste_Here!A$2:A$600, 0)), ""), ""), "")</f>
        <v/>
      </c>
      <c r="AA122" s="47"/>
      <c r="AB122" s="2" t="str">
        <f>IFERROR(IF(B122&lt;&gt;"", IF(ISNUMBER(SEARCH("highrisk", LOWER(INDEX(Paste_Here!T$2:T$600, MATCH(B122, Paste_Here!A$2:A$600, 0))))), "High Risk", IF(ISNUMBER(SEARCH("lowrisk", LOWER(INDEX(Paste_Here!T$2:T$600, MATCH(B122, Paste_Here!A$2:A$600, 0))))), "Low Risk", IF(ISNUMBER(SEARCH("somerisk", LOWER(INDEX(Paste_Here!T$2:T$600, MATCH(B122, Paste_Here!A$2:A$600, 0))))), "Some Risk", IF(ISNUMBER(SEARCH("OT", LOWER(INDEX(Paste_Here!T$2:T$600, MATCH(B122, Paste_Here!A$2:A$600, 0))))), "On Track", "")))), ""), "")</f>
        <v/>
      </c>
      <c r="AC122" s="47"/>
      <c r="AD122" s="2"/>
      <c r="AE122" s="47"/>
      <c r="AF122" s="2"/>
      <c r="AG122" s="47"/>
      <c r="AH122" s="2"/>
      <c r="AI122" s="47"/>
      <c r="AJ122" s="2" t="str" cm="1">
        <f t="array" aca="1" ref="AJ122" ca="1">IFERROR(IF(ISNUMBER(SEARCH("BR", INDEX(Paste_Here!AB$2:AB$210, MATCH(B122, Paste_Here!A$2:A$210, 0)))), -1, 1) * VALUE(_xlfn.TEXTJOIN("", TRUE, IF(ISNUMBER(--MID(INDEX(Paste_Here!AB$2:AB$210, MATCH(B122, Paste_Here!A$2:A$210, 0)), ROW(INDIRECT("1:"&amp;LEN(INDEX(Paste_Here!AB$2:AB$210, MATCH(B122, Paste_Here!A$2:A$210, 0))))), 1)), MID(INDEX(Paste_Here!AB$2:AB$210, MATCH(B122, Paste_Here!A$2:A$210, 0)), ROW(INDIRECT("1:"&amp;LEN(INDEX(Paste_Here!AB$2:AB$210, MATCH(B122, Paste_Here!A$2:A$210, 0))))), 1), ""))), "")</f>
        <v/>
      </c>
      <c r="AK122" s="47"/>
      <c r="AL122" s="34" t="str">
        <f>IFERROR(IF(B122&lt;&gt;"", IF(AND(INDEX(Paste_Here!AF$2:AF$600, MATCH(B122, Paste_Here!A$2:A$600, 0))&lt;&gt;"", ISNUMBER(VALUE(INDEX(Paste_Here!AF$2:AF$600, MATCH(B122, Paste_Here!A$2:A$600, 0))))), INDEX(Paste_Here!AF$2:AF$600, MATCH(B122, Paste_Here!A$2:A$600, 0)), ""), ""), "")</f>
        <v/>
      </c>
      <c r="AM122" s="47"/>
      <c r="AN122" s="47"/>
      <c r="AO122" s="2" t="str">
        <f t="shared" si="7"/>
        <v/>
      </c>
      <c r="AP122" s="47"/>
      <c r="AQ122" s="34" t="str">
        <f>IFERROR(IF(B122&lt;&gt;"", IF(COUNTIF(INDEX(Paste_Here!X$2:Y$600, MATCH(B122, Paste_Here!A$2:A$600, 0), 0), "yes") &gt; 0, "No", IF(COUNTIF(INDEX(Paste_Here!X$2:Y$600, MATCH(B122, Paste_Here!A$2:A$600, 0), 0), "no") &gt; 0, "Yes", "")), ""), "")</f>
        <v/>
      </c>
      <c r="AR122" s="47"/>
      <c r="AS122" s="34" t="str">
        <f>IFERROR(IF(B122&lt;&gt;"", IF(AND(INDEX(Paste_Here!U$2:U$600, MATCH(B122, Paste_Here!A$2:A$600, 0))&lt;&gt;"", ISNUMBER(VALUE(INDEX(Paste_Here!U$2:U$600, MATCH(B122, Paste_Here!A$2:A$600, 0))))), INDEX(Paste_Here!U$2:U$600, MATCH(B122, Paste_Here!A$2:A$600, 0)), ""), ""), "")</f>
        <v/>
      </c>
      <c r="AT122" s="47"/>
      <c r="AU122" s="34" t="str">
        <f>IFERROR(IF(B122&lt;&gt;"", IF(ISNUMBER(SEARCH("highrisk", LOWER(INDEX(Paste_Here!V$2:V$600, MATCH(B122, Paste_Here!A$2:A$600, 0))))), "High Risk", IF(ISNUMBER(SEARCH("lowrisk", LOWER(INDEX(Paste_Here!V$2:V$600, MATCH(B122, Paste_Here!A$2:A$600, 0))))), "Low Risk", IF(ISNUMBER(SEARCH("somerisk", LOWER(INDEX(Paste_Here!V$2:V$600, MATCH(B122, Paste_Here!A$2:A$600, 0))))), "Some Risk", ""))), ""), "")</f>
        <v/>
      </c>
      <c r="AV122" s="47"/>
      <c r="AW122" s="34" t="str">
        <f>IFERROR(IF(B122&lt;&gt;"", IF(AND(ISNUMBER(VALUE(INDEX(Paste_Here!W$2:W$600, MATCH(B122, Paste_Here!A$2:A$600, 0)))), INDEX(Paste_Here!W$2:W$600, MATCH(B122, Paste_Here!A$2:A$600, 0)) &lt;&gt; ""), VALUE(INDEX(Paste_Here!W$2:W$600, MATCH(B122, Paste_Here!A$2:A$600, 0))), ""), ""), "")</f>
        <v/>
      </c>
      <c r="AX122" s="47"/>
      <c r="BA122" s="2" t="str">
        <f>IFERROR(IF(B122&lt;&gt;"", IF(AND(INDEX(Paste_Here!AI$2:AI$600, MATCH(B122, Paste_Here!A$2:A$600, 0))&lt;&gt;"", ISNUMBER(VALUE(INDEX(Paste_Here!AI$2:AI$600, MATCH(B122, Paste_Here!A$2:A$600, 0))))), INDEX(Paste_Here!AI$2:AI$600, MATCH(B122, Paste_Here!A$2:A$600, 0)), ""), ""), "")</f>
        <v/>
      </c>
      <c r="BB122" s="47"/>
      <c r="BC122" s="34" t="str">
        <f>IFERROR(IF(B122&lt;&gt;"", IF(ISNUMBER(SEARCH("highrisk", LOWER(INDEX(Paste_Here!AJ$2:AJ$600, MATCH(B122, Paste_Here!A$2:A$600, 0))))), "High Risk", IF(ISNUMBER(SEARCH("lowrisk", LOWER(INDEX(Paste_Here!AJ$2:AJ$600, MATCH(B122, Paste_Here!A$2:A$600, 0))))), "Low Risk", IF(ISNUMBER(SEARCH("somerisk", LOWER(INDEX(Paste_Here!AJ$2:AJ$600, MATCH(B122, Paste_Here!A$2:A$600, 0))))), "Some Risk", IF(ISNUMBER(SEARCH("OT", LOWER(INDEX(Paste_Here!AJ$2:AJ$600, MATCH(B122, Paste_Here!A$2:A$600, 0))))), "On Track", "")))), ""), "")</f>
        <v/>
      </c>
      <c r="BD122" s="47"/>
      <c r="BE122" s="34" t="str">
        <f>IFERROR(IF(B122&lt;&gt;"", IF(AND(INDEX(Paste_Here!AK$2:AK$600, MATCH(B122, Paste_Here!A$2:A$600, 0))&lt;&gt;"", ISNUMBER(VALUE(INDEX(Paste_Here!AK$2:AK$600, MATCH(B122, Paste_Here!A$2:A$600, 0))))), INDEX(Paste_Here!AK$2:AK$600, MATCH(B122, Paste_Here!A$2:A$600, 0)), ""), ""), "")</f>
        <v/>
      </c>
      <c r="BF122" s="47"/>
      <c r="BG122" s="34" t="str" cm="1">
        <f t="array" aca="1" ref="BG122" ca="1">IFERROR(IF(B122&lt;&gt;"", IF(INDEX(Paste_Here!AE$2:AE$600, MATCH(B122, Paste_Here!A$2:A$600, 0))&lt;&gt;"", IF(LEFT(INDEX(Paste_Here!AE$2:AE$600, MATCH(B122, Paste_Here!A$2:A$600, 0)), 2)="EM", -1, 1) * VALUE(_xlfn.TEXTJOIN("", TRUE, IF(ISNUMBER(MID(INDEX(Paste_Here!AE$2:AE$600, MATCH(B122, Paste_Here!A$2:A$600, 0)), ROW(INDIRECT("1:"&amp;LEN(INDEX(Paste_Here!AE$2:AE$600, MATCH(B122, Paste_Here!A$2:A$600, 0))))), 1)*1), MID(INDEX(Paste_Here!AE$2:AE$600, MATCH(B122, Paste_Here!A$2:A$600, 0)), ROW(INDIRECT("1:"&amp;LEN(INDEX(Paste_Here!AE$2:AE$600, MATCH(B122, Paste_Here!A$2:A$600, 0))))), 1), ""))), ""), ""), "")</f>
        <v/>
      </c>
      <c r="BH122" s="47"/>
      <c r="BJ122" s="47"/>
      <c r="BK122" s="2" t="str">
        <f t="shared" si="8"/>
        <v/>
      </c>
      <c r="BL122" s="47"/>
      <c r="BM122" s="34" t="str">
        <f>IFERROR(IF(B122&lt;&gt;"", IF(AND(INDEX(Paste_Here!Z$2:Z$600, MATCH(B122, Paste_Here!A$2:A$600, 0))&lt;&gt;"", ISNUMBER(VALUE(INDEX(Paste_Here!Z$2:Z$600, MATCH(B122, Paste_Here!A$2:A$600, 0))))), INDEX(Paste_Here!Z$2:Z$600, MATCH(B122, Paste_Here!A$2:A$600, 0)), ""), ""), "")</f>
        <v/>
      </c>
      <c r="BN122" s="47"/>
      <c r="BO122" s="34" t="str">
        <f>IFERROR(IF(B122&lt;&gt;"", IF(ISNUMBER(SEARCH("highrisk", LOWER(INDEX(Paste_Here!AA$2:AA$600, MATCH(B122, Paste_Here!A$2:A$600, 0))))), "High Risk", IF(ISNUMBER(SEARCH("lowrisk", LOWER(INDEX(Paste_Here!AA$2:AA$600, MATCH(B122, Paste_Here!A$2:A$600, 0))))), "Low Risk", IF(ISNUMBER(SEARCH("somerisk", LOWER(INDEX(Paste_Here!AA$2:AA$600, MATCH(B122, Paste_Here!A$2:A$600, 0))))), "Some Risk", IF(ISNUMBER(SEARCH("OT", LOWER(INDEX(Paste_Here!AA$2:AA$600, MATCH(B122, Paste_Here!A$2:A$600, 0))))), "On Track", "")))), ""), "")</f>
        <v/>
      </c>
      <c r="BP122" s="47"/>
      <c r="BQ122" s="34" t="str">
        <f>IFERROR(IF(B122&lt;&gt;"", IF(AND(INDEX(Paste_Here!AC$2:AC$600, MATCH(B122, Paste_Here!A$2:A$600, 0))&lt;&gt;"", ISNUMBER(VALUE(INDEX(Paste_Here!AC$2:AC$600, MATCH(B122, Paste_Here!A$2:A$600, 0))))), INDEX(Paste_Here!AC$2:AC$600, MATCH(B122, Paste_Here!A$2:A$600, 0)), ""), ""), "")</f>
        <v/>
      </c>
      <c r="BR122" s="47"/>
      <c r="BS122" s="34" t="str">
        <f>IFERROR(IF(B122&lt;&gt;"", IF(ISNUMBER(SEARCH("highrisk", LOWER(INDEX(Paste_Here!AD$2:AD$600, MATCH(B122, Paste_Here!A$2:A$600, 0))))), "High Risk", IF(ISNUMBER(SEARCH("lowrisk", LOWER(INDEX(Paste_Here!AD$2:AD$600, MATCH(B122, Paste_Here!A$2:A$600, 0))))), "Low Risk", IF(ISNUMBER(SEARCH("somerisk", LOWER(INDEX(Paste_Here!AD$2:AD$600, MATCH(B122, Paste_Here!A$2:A$600, 0))))), "Some Risk", IF(ISNUMBER(SEARCH("OT", LOWER(INDEX(Paste_Here!AD$2:AD$600, MATCH(B122, Paste_Here!A$2:A$600, 0))))), "On Track", "")))), ""), "")</f>
        <v/>
      </c>
      <c r="BT122" s="47"/>
      <c r="BU122" s="34"/>
      <c r="BV122" s="47"/>
      <c r="BW122" s="34"/>
      <c r="BX122" s="47"/>
      <c r="BY122" s="34"/>
      <c r="BZ122" s="47"/>
      <c r="CA122" s="34"/>
      <c r="CB122" s="49"/>
      <c r="CE122" s="47"/>
      <c r="CF122" s="2"/>
      <c r="CG122" s="47"/>
      <c r="CH122" s="34"/>
      <c r="CI122" s="47"/>
      <c r="CJ122" s="34"/>
      <c r="CK122" s="47"/>
      <c r="CL122" s="34"/>
      <c r="CM122" s="47"/>
      <c r="CN122" s="34"/>
      <c r="CO122" s="47"/>
      <c r="CP122" s="34"/>
      <c r="CQ122" s="47"/>
      <c r="CR122" s="34"/>
      <c r="CS122" s="47"/>
      <c r="CT122" s="34"/>
      <c r="CU122" s="47"/>
      <c r="CV122" s="34"/>
      <c r="CW122" s="47"/>
      <c r="CZ122" s="47"/>
      <c r="DA122" s="2"/>
      <c r="DB122" s="47"/>
      <c r="DC122" s="34"/>
      <c r="DD122" s="47"/>
      <c r="DE122" s="34"/>
      <c r="DF122" s="47"/>
      <c r="DG122" s="34"/>
      <c r="DH122" s="47"/>
      <c r="DI122" s="34"/>
      <c r="DJ122" s="47"/>
      <c r="DK122" s="34"/>
      <c r="DL122" s="47"/>
      <c r="DM122" s="34"/>
      <c r="DN122" s="47"/>
      <c r="DO122" s="34"/>
      <c r="DP122" s="47"/>
      <c r="DQ122" s="34"/>
      <c r="DR122" s="47"/>
      <c r="DS122" s="4"/>
      <c r="DT122" s="47"/>
      <c r="DU122" s="47"/>
      <c r="DV122" s="2" t="str">
        <f t="shared" si="9"/>
        <v/>
      </c>
      <c r="DW122" s="47"/>
      <c r="DX122" s="2" t="str">
        <f>IFERROR(IF(B122&lt;&gt;"", IF(ISNUMBER(SEARCH("s", LOWER(INDEX(Paste_Here!M$2:M$600, MATCH(B122, Paste_Here!A$2:A$600, 0))))), "Yes", IF(INDEX(Paste_Here!M$2:M$600, MATCH(B122, Paste_Here!A$2:A$600, 0))&lt;&gt;"", "No", "")), ""), "")</f>
        <v/>
      </c>
      <c r="DY122" s="47"/>
      <c r="DZ122" s="2" t="str">
        <f>IFERROR(IF(B122&lt;&gt;"", IF(ISNUMBER(SEARCH("yes", LOWER(INDEX(Paste_Here!F$2:F$600, MATCH(B122, Paste_Here!A$2:A$600, 0))))), "Yes", IF(ISNUMBER(SEARCH("no", LOWER(INDEX(Paste_Here!F$2:F$600, MATCH(B122, Paste_Here!A$2:A$600, 0))))), "No", "")), ""), "")</f>
        <v/>
      </c>
      <c r="EA122" s="47"/>
      <c r="EB122" s="2" t="str">
        <f>IFERROR(IF(B122&lt;&gt;"", IF(ISNUMBER(SEARCH("english language learner", LOWER(INDEX(Paste_Here!C$2:C$600, MATCH(B122, Paste_Here!A$2:A$600, 0))))), "Yes", ""), ""), "")</f>
        <v/>
      </c>
      <c r="EC122" s="47"/>
      <c r="ED122" s="2" t="str">
        <f>IFERROR(IF(B122&lt;&gt;"", IF(OR(ISNUMBER(SEARCH("b", LOWER(INDEX(Paste_Here!K$2:K$600, MATCH(B122, Paste_Here!A$2:A$600, 0))))), ISNUMBER(SEARCH("h", LOWER(INDEX(Paste_Here!K$2:K$600, MATCH(B122, Paste_Here!A$2:A$600, 0))))), ISNUMBER(SEARCH("i", LOWER(INDEX(Paste_Here!K$2:K$600, MATCH(B122, Paste_Here!A$2:A$600, 0)))))), "Yes", IF(INDEX(Paste_Here!K$2:K$600, MATCH(B122, Paste_Here!A$2:A$600, 0))&lt;&gt;"", "No", "")), ""), "")</f>
        <v/>
      </c>
      <c r="EE122" s="47"/>
      <c r="EF122" s="34" t="str">
        <f>IFERROR(IF(B122&lt;&gt;"", IF(ISNUMBER(SEARCH("yes", LOWER(INDEX(Paste_Here!L$2:L$600, MATCH(B122, Paste_Here!A$2:A$600, 0))))), "Yes", IF(ISNUMBER(SEARCH("no", LOWER(INDEX(Paste_Here!L$2:L$600, MATCH(B122, Paste_Here!A$2:A$600, 0))))), "No", "")), ""), "")</f>
        <v/>
      </c>
      <c r="EG122" s="47"/>
      <c r="EH122" s="2" t="str">
        <f>IFERROR(IF(B122&lt;&gt;"", IF(ISNUMBER(SEARCH("transitional 2", LOWER(INDEX(Paste_Here!C$2:C$600, MATCH(B122, Paste_Here!A$2:A$600, 0))))), "T2", IF(ISNUMBER(SEARCH("transitional 1", LOWER(INDEX(Paste_Here!C$2:C$600, MATCH(B122, Paste_Here!A$2:A$600, 0))))), "T1", IF(ISNUMBER(SEARCH("waived ell services", LOWER(INDEX(Paste_Here!C$2:C$600, MATCH(B122, Paste_Here!A$2:A$600, 0))))), "W", ""))), ""), "")</f>
        <v/>
      </c>
      <c r="EI122" s="47"/>
      <c r="EJ122" s="2" t="str">
        <f>IFERROR(IF(B122&lt;&gt;"", IF(AND(INDEX(Paste_Here!AG$2:AG$600, MATCH(B122, Paste_Here!A$2:A$600, 0))&lt;&gt;"", ISNUMBER(VALUE(INDEX(Paste_Here!AG$2:AG$600, MATCH(B122, Paste_Here!A$2:A$600, 0))))), INDEX(Paste_Here!AG$2:AG$600, MATCH(B122, Paste_Here!A$2:A$600, 0)), ""), ""), "")</f>
        <v/>
      </c>
      <c r="EK122" s="47"/>
      <c r="EL122" s="2" t="str">
        <f>IFERROR(IF(B122&lt;&gt;"", IF(AND(INDEX(Paste_Here!AL$2:AL$600, MATCH(B122, Paste_Here!A$2:A$600, 0))&lt;&gt;"", ISNUMBER(VALUE(INDEX(Paste_Here!AL$2:AL$600, MATCH(B122, Paste_Here!A$2:A$600, 0))))), INDEX(Paste_Here!AL$2:AL$600, MATCH(B122, Paste_Here!A$2:A$600, 0)), ""), ""), "")</f>
        <v/>
      </c>
      <c r="EM122" s="47"/>
      <c r="FA122" s="4" t="str" cm="1">
        <f t="array" ref="FA122">IFERROR(INDEX(Paste_Here!$B$2:$B$600, MATCH(0, COUNTIF(FA$4:FA121, Paste_Here!$B$2:$B$600) + IF(Paste_Here!$B$2:$B$600="", 1, 0), 0)), "")</f>
        <v/>
      </c>
      <c r="FB122" s="4" t="str">
        <f>IF(FA122&lt;&gt;"", INDEX(Paste_Here!$A$2:$A$600, MATCH(FA122, Paste_Here!$B$2:$B$600, 0)), "")</f>
        <v/>
      </c>
      <c r="FC122" s="4" t="str">
        <f t="shared" si="10"/>
        <v/>
      </c>
      <c r="FD122" s="4" t="str" cm="1">
        <f t="array" ref="FD122">IFERROR(INDEX($FC$5:$FC$600, MATCH(SMALL(IF($FC$5:$FC$600&lt;&gt;"", COUNTIF($FC$5:$FC$600, "&lt;"&amp;$FC$5:$FC$600)+1), ROW()-ROW($FD$5)+1), COUNTIF($FC$5:$FC$600, "&lt;"&amp;$FC$5:$FC$600)+1, 0)), "")</f>
        <v/>
      </c>
      <c r="FF122" s="2" t="str">
        <f>IFERROR(IF(B122&lt;&gt;"", IF(AND(INDEX(Paste_Here!AH$2:AH$600, MATCH(B122, Paste_Here!A$2:A$600, 0))&lt;&gt;"", ISNUMBER(VALUE(INDEX(Paste_Here!AH$2:AH$600, MATCH(B122, Paste_Here!A$2:A$600, 0))))), INDEX(Paste_Here!AH$2:AH$600, MATCH(B122, Paste_Here!A$2:A$600, 0)), ""), ""), "")</f>
        <v/>
      </c>
      <c r="FG122" s="47"/>
      <c r="FH122" s="2" t="str">
        <f>IFERROR(IF(B122&lt;&gt;"", IF(AND(INDEX(Paste_Here!AM$2:AM$600, MATCH(B122, Paste_Here!A$2:A$600, 0))&lt;&gt;"", ISNUMBER(VALUE(INDEX(Paste_Here!AM$2:AM$600, MATCH(B122, Paste_Here!A$2:A$600, 0))))), INDEX(Paste_Here!AM$2:AM$600, MATCH(B122, Paste_Here!A$2:A$600, 0)), ""), ""), "")</f>
        <v/>
      </c>
      <c r="FI122" s="47"/>
      <c r="FJ122" s="47"/>
      <c r="FK122" s="2" t="str">
        <f t="shared" si="11"/>
        <v/>
      </c>
      <c r="FL122" s="47"/>
      <c r="FM122" s="2" t="str">
        <f>IFERROR(IF(B122&lt;&gt;"", IF(ISNUMBER(VALUE(INDEX(Paste_Here!H$2:H$600, MATCH(B122, Paste_Here!A$2:A$600, 0)))), IF(VALUE(INDEX(Paste_Here!H$2:H$600, MATCH(B122, Paste_Here!A$2:A$600, 0)))=0, "No", IF(AND(VALUE(INDEX(Paste_Here!H$2:H$600, MATCH(B122, Paste_Here!A$2:A$600, 0)))&gt;=1, VALUE(INDEX(Paste_Here!H$2:H$600, MATCH(B122, Paste_Here!A$2:A$600, 0)))&lt;=4), VALUE(INDEX(Paste_Here!H$2:H$600, MATCH(B122, Paste_Here!A$2:A$600, 0))), "")), ""), ""), "")</f>
        <v/>
      </c>
      <c r="FN122" s="47"/>
      <c r="FO122" s="34" t="str">
        <f>IFERROR(IF(B122&lt;&gt;"", IF(ISNUMBER(VALUE(INDEX(Paste_Here!I$2:I$600, MATCH(B122, Paste_Here!A$2:A$600, 0)))), IF(VALUE(INDEX(Paste_Here!I$2:I$600, MATCH(B122, Paste_Here!A$2:A$600, 0)))=0, "No", IF(AND(VALUE(INDEX(Paste_Here!I$2:I$600, MATCH(B122, Paste_Here!A$2:A$600, 0)))&gt;=1, VALUE(INDEX(Paste_Here!I$2:I$600, MATCH(B122, Paste_Here!A$2:A$600, 0)))&lt;=4), VALUE(INDEX(Paste_Here!I$2:I$600, MATCH(B122, Paste_Here!A$2:A$600, 0))), "")), ""), ""), "")</f>
        <v/>
      </c>
      <c r="FP122" s="47"/>
      <c r="FQ122" s="2"/>
      <c r="FR122" s="47"/>
      <c r="FS122" s="2"/>
      <c r="FT122" s="47"/>
      <c r="FU122" s="2"/>
      <c r="FV122" s="47"/>
      <c r="FW122" s="2"/>
      <c r="FX122" s="47"/>
      <c r="FY122" s="2"/>
      <c r="FZ122" s="47"/>
      <c r="GA122" s="2"/>
      <c r="GB122" s="47"/>
      <c r="GU122" s="2"/>
      <c r="GV122" s="47"/>
      <c r="GW122" s="2"/>
      <c r="GX122" s="47"/>
    </row>
    <row r="123" spans="1:206" ht="11.65">
      <c r="A123" s="47"/>
      <c r="B123" s="2" t="str">
        <f t="shared" si="6"/>
        <v/>
      </c>
      <c r="C123" s="47"/>
      <c r="D123" s="2" t="str">
        <f>IFERROR(IF(B123&lt;&gt;"", IF(COUNTIF(INDEX(Paste_Here!N$2:O$600, MATCH(B123, Paste_Here!A$2:A$600, 0), 0), "yes") &gt; 0, "No", IF(COUNTIF(INDEX(Paste_Here!N$2:O$600, MATCH(B123, Paste_Here!A$2:A$600, 0), 0), "no") &gt; 0, "Yes", "")), ""), "")</f>
        <v/>
      </c>
      <c r="E123" s="47"/>
      <c r="F123" s="84" t="str">
        <f>IFERROR(IF(B123&lt;&gt;"", IF(AND(INDEX(Paste_Here!P$2:P$600, MATCH(B123, Paste_Here!A$2:A$600, 0))&lt;&gt;"", ISNUMBER(VALUE(INDEX(Paste_Here!P$2:P$600, MATCH(B123, Paste_Here!A$2:A$600, 0))))), INDEX(Paste_Here!P$2:P$600, MATCH(B123, Paste_Here!A$2:A$600, 0)), ""), ""), "")</f>
        <v/>
      </c>
      <c r="G123" s="47"/>
      <c r="H123" s="2" t="str">
        <f>IFERROR(IF(B123&lt;&gt;"", IF(ISNUMBER(SEARCH("highrisk", LOWER(INDEX(Paste_Here!Q$2:Q$600, MATCH(B123, Paste_Here!A$2:A$600, 0))))), "High Risk", IF(ISNUMBER(SEARCH("lowrisk", LOWER(INDEX(Paste_Here!Q$2:Q$600, MATCH(B123, Paste_Here!A$2:A$600, 0))))), "Low Risk", IF(ISNUMBER(SEARCH("somerisk", LOWER(INDEX(Paste_Here!Q$2:Q$600, MATCH(B123, Paste_Here!A$2:A$600, 0))))), "Some Risk", ""))), ""), "")</f>
        <v/>
      </c>
      <c r="I123" s="47"/>
      <c r="J123" s="2"/>
      <c r="K123" s="47"/>
      <c r="L123" s="2"/>
      <c r="M123" s="47"/>
      <c r="N123" s="2"/>
      <c r="O123" s="47"/>
      <c r="P123" s="2" t="str">
        <f>IFERROR(IF(B123&lt;&gt;"", IF(AND(ISNUMBER(VALUE(INDEX(Paste_Here!R$2:R$600, MATCH(B123, Paste_Here!A$2:A$600, 0)))), INDEX(Paste_Here!R$2:R$600, MATCH(B123, Paste_Here!A$2:A$600, 0)) &lt;&gt; ""), VALUE(INDEX(Paste_Here!R$2:R$600, MATCH(B123, Paste_Here!A$2:A$600, 0))), ""), ""), "")</f>
        <v/>
      </c>
      <c r="Q123" s="47"/>
      <c r="R123" s="2"/>
      <c r="S123" s="47"/>
      <c r="W123" s="47"/>
      <c r="X123" s="2"/>
      <c r="Y123" s="47"/>
      <c r="Z123" s="2" t="str">
        <f>IFERROR(IF(B123&lt;&gt;"", IF(AND(INDEX(Paste_Here!S$2:S$600, MATCH(B123, Paste_Here!A$2:A$600, 0))&lt;&gt;"", ISNUMBER(VALUE(INDEX(Paste_Here!S$2:S$600, MATCH(B123, Paste_Here!A$2:A$600, 0))))), INDEX(Paste_Here!S$2:S$600, MATCH(B123, Paste_Here!A$2:A$600, 0)), ""), ""), "")</f>
        <v/>
      </c>
      <c r="AA123" s="47"/>
      <c r="AB123" s="2" t="str">
        <f>IFERROR(IF(B123&lt;&gt;"", IF(ISNUMBER(SEARCH("highrisk", LOWER(INDEX(Paste_Here!T$2:T$600, MATCH(B123, Paste_Here!A$2:A$600, 0))))), "High Risk", IF(ISNUMBER(SEARCH("lowrisk", LOWER(INDEX(Paste_Here!T$2:T$600, MATCH(B123, Paste_Here!A$2:A$600, 0))))), "Low Risk", IF(ISNUMBER(SEARCH("somerisk", LOWER(INDEX(Paste_Here!T$2:T$600, MATCH(B123, Paste_Here!A$2:A$600, 0))))), "Some Risk", IF(ISNUMBER(SEARCH("OT", LOWER(INDEX(Paste_Here!T$2:T$600, MATCH(B123, Paste_Here!A$2:A$600, 0))))), "On Track", "")))), ""), "")</f>
        <v/>
      </c>
      <c r="AC123" s="47"/>
      <c r="AD123" s="2"/>
      <c r="AE123" s="47"/>
      <c r="AF123" s="2"/>
      <c r="AG123" s="47"/>
      <c r="AH123" s="2"/>
      <c r="AI123" s="47"/>
      <c r="AJ123" s="2" t="str" cm="1">
        <f t="array" aca="1" ref="AJ123" ca="1">IFERROR(IF(ISNUMBER(SEARCH("BR", INDEX(Paste_Here!AB$2:AB$210, MATCH(B123, Paste_Here!A$2:A$210, 0)))), -1, 1) * VALUE(_xlfn.TEXTJOIN("", TRUE, IF(ISNUMBER(--MID(INDEX(Paste_Here!AB$2:AB$210, MATCH(B123, Paste_Here!A$2:A$210, 0)), ROW(INDIRECT("1:"&amp;LEN(INDEX(Paste_Here!AB$2:AB$210, MATCH(B123, Paste_Here!A$2:A$210, 0))))), 1)), MID(INDEX(Paste_Here!AB$2:AB$210, MATCH(B123, Paste_Here!A$2:A$210, 0)), ROW(INDIRECT("1:"&amp;LEN(INDEX(Paste_Here!AB$2:AB$210, MATCH(B123, Paste_Here!A$2:A$210, 0))))), 1), ""))), "")</f>
        <v/>
      </c>
      <c r="AK123" s="47"/>
      <c r="AL123" s="34" t="str">
        <f>IFERROR(IF(B123&lt;&gt;"", IF(AND(INDEX(Paste_Here!AF$2:AF$600, MATCH(B123, Paste_Here!A$2:A$600, 0))&lt;&gt;"", ISNUMBER(VALUE(INDEX(Paste_Here!AF$2:AF$600, MATCH(B123, Paste_Here!A$2:A$600, 0))))), INDEX(Paste_Here!AF$2:AF$600, MATCH(B123, Paste_Here!A$2:A$600, 0)), ""), ""), "")</f>
        <v/>
      </c>
      <c r="AM123" s="47"/>
      <c r="AN123" s="47"/>
      <c r="AO123" s="2" t="str">
        <f t="shared" si="7"/>
        <v/>
      </c>
      <c r="AP123" s="47"/>
      <c r="AQ123" s="34" t="str">
        <f>IFERROR(IF(B123&lt;&gt;"", IF(COUNTIF(INDEX(Paste_Here!X$2:Y$600, MATCH(B123, Paste_Here!A$2:A$600, 0), 0), "yes") &gt; 0, "No", IF(COUNTIF(INDEX(Paste_Here!X$2:Y$600, MATCH(B123, Paste_Here!A$2:A$600, 0), 0), "no") &gt; 0, "Yes", "")), ""), "")</f>
        <v/>
      </c>
      <c r="AR123" s="47"/>
      <c r="AS123" s="34" t="str">
        <f>IFERROR(IF(B123&lt;&gt;"", IF(AND(INDEX(Paste_Here!U$2:U$600, MATCH(B123, Paste_Here!A$2:A$600, 0))&lt;&gt;"", ISNUMBER(VALUE(INDEX(Paste_Here!U$2:U$600, MATCH(B123, Paste_Here!A$2:A$600, 0))))), INDEX(Paste_Here!U$2:U$600, MATCH(B123, Paste_Here!A$2:A$600, 0)), ""), ""), "")</f>
        <v/>
      </c>
      <c r="AT123" s="47"/>
      <c r="AU123" s="34" t="str">
        <f>IFERROR(IF(B123&lt;&gt;"", IF(ISNUMBER(SEARCH("highrisk", LOWER(INDEX(Paste_Here!V$2:V$600, MATCH(B123, Paste_Here!A$2:A$600, 0))))), "High Risk", IF(ISNUMBER(SEARCH("lowrisk", LOWER(INDEX(Paste_Here!V$2:V$600, MATCH(B123, Paste_Here!A$2:A$600, 0))))), "Low Risk", IF(ISNUMBER(SEARCH("somerisk", LOWER(INDEX(Paste_Here!V$2:V$600, MATCH(B123, Paste_Here!A$2:A$600, 0))))), "Some Risk", ""))), ""), "")</f>
        <v/>
      </c>
      <c r="AV123" s="47"/>
      <c r="AW123" s="34" t="str">
        <f>IFERROR(IF(B123&lt;&gt;"", IF(AND(ISNUMBER(VALUE(INDEX(Paste_Here!W$2:W$600, MATCH(B123, Paste_Here!A$2:A$600, 0)))), INDEX(Paste_Here!W$2:W$600, MATCH(B123, Paste_Here!A$2:A$600, 0)) &lt;&gt; ""), VALUE(INDEX(Paste_Here!W$2:W$600, MATCH(B123, Paste_Here!A$2:A$600, 0))), ""), ""), "")</f>
        <v/>
      </c>
      <c r="AX123" s="47"/>
      <c r="BA123" s="2" t="str">
        <f>IFERROR(IF(B123&lt;&gt;"", IF(AND(INDEX(Paste_Here!AI$2:AI$600, MATCH(B123, Paste_Here!A$2:A$600, 0))&lt;&gt;"", ISNUMBER(VALUE(INDEX(Paste_Here!AI$2:AI$600, MATCH(B123, Paste_Here!A$2:A$600, 0))))), INDEX(Paste_Here!AI$2:AI$600, MATCH(B123, Paste_Here!A$2:A$600, 0)), ""), ""), "")</f>
        <v/>
      </c>
      <c r="BB123" s="47"/>
      <c r="BC123" s="34" t="str">
        <f>IFERROR(IF(B123&lt;&gt;"", IF(ISNUMBER(SEARCH("highrisk", LOWER(INDEX(Paste_Here!AJ$2:AJ$600, MATCH(B123, Paste_Here!A$2:A$600, 0))))), "High Risk", IF(ISNUMBER(SEARCH("lowrisk", LOWER(INDEX(Paste_Here!AJ$2:AJ$600, MATCH(B123, Paste_Here!A$2:A$600, 0))))), "Low Risk", IF(ISNUMBER(SEARCH("somerisk", LOWER(INDEX(Paste_Here!AJ$2:AJ$600, MATCH(B123, Paste_Here!A$2:A$600, 0))))), "Some Risk", IF(ISNUMBER(SEARCH("OT", LOWER(INDEX(Paste_Here!AJ$2:AJ$600, MATCH(B123, Paste_Here!A$2:A$600, 0))))), "On Track", "")))), ""), "")</f>
        <v/>
      </c>
      <c r="BD123" s="47"/>
      <c r="BE123" s="34" t="str">
        <f>IFERROR(IF(B123&lt;&gt;"", IF(AND(INDEX(Paste_Here!AK$2:AK$600, MATCH(B123, Paste_Here!A$2:A$600, 0))&lt;&gt;"", ISNUMBER(VALUE(INDEX(Paste_Here!AK$2:AK$600, MATCH(B123, Paste_Here!A$2:A$600, 0))))), INDEX(Paste_Here!AK$2:AK$600, MATCH(B123, Paste_Here!A$2:A$600, 0)), ""), ""), "")</f>
        <v/>
      </c>
      <c r="BF123" s="47"/>
      <c r="BG123" s="34" t="str" cm="1">
        <f t="array" aca="1" ref="BG123" ca="1">IFERROR(IF(B123&lt;&gt;"", IF(INDEX(Paste_Here!AE$2:AE$600, MATCH(B123, Paste_Here!A$2:A$600, 0))&lt;&gt;"", IF(LEFT(INDEX(Paste_Here!AE$2:AE$600, MATCH(B123, Paste_Here!A$2:A$600, 0)), 2)="EM", -1, 1) * VALUE(_xlfn.TEXTJOIN("", TRUE, IF(ISNUMBER(MID(INDEX(Paste_Here!AE$2:AE$600, MATCH(B123, Paste_Here!A$2:A$600, 0)), ROW(INDIRECT("1:"&amp;LEN(INDEX(Paste_Here!AE$2:AE$600, MATCH(B123, Paste_Here!A$2:A$600, 0))))), 1)*1), MID(INDEX(Paste_Here!AE$2:AE$600, MATCH(B123, Paste_Here!A$2:A$600, 0)), ROW(INDIRECT("1:"&amp;LEN(INDEX(Paste_Here!AE$2:AE$600, MATCH(B123, Paste_Here!A$2:A$600, 0))))), 1), ""))), ""), ""), "")</f>
        <v/>
      </c>
      <c r="BH123" s="47"/>
      <c r="BJ123" s="47"/>
      <c r="BK123" s="2" t="str">
        <f t="shared" si="8"/>
        <v/>
      </c>
      <c r="BL123" s="47"/>
      <c r="BM123" s="34" t="str">
        <f>IFERROR(IF(B123&lt;&gt;"", IF(AND(INDEX(Paste_Here!Z$2:Z$600, MATCH(B123, Paste_Here!A$2:A$600, 0))&lt;&gt;"", ISNUMBER(VALUE(INDEX(Paste_Here!Z$2:Z$600, MATCH(B123, Paste_Here!A$2:A$600, 0))))), INDEX(Paste_Here!Z$2:Z$600, MATCH(B123, Paste_Here!A$2:A$600, 0)), ""), ""), "")</f>
        <v/>
      </c>
      <c r="BN123" s="47"/>
      <c r="BO123" s="34" t="str">
        <f>IFERROR(IF(B123&lt;&gt;"", IF(ISNUMBER(SEARCH("highrisk", LOWER(INDEX(Paste_Here!AA$2:AA$600, MATCH(B123, Paste_Here!A$2:A$600, 0))))), "High Risk", IF(ISNUMBER(SEARCH("lowrisk", LOWER(INDEX(Paste_Here!AA$2:AA$600, MATCH(B123, Paste_Here!A$2:A$600, 0))))), "Low Risk", IF(ISNUMBER(SEARCH("somerisk", LOWER(INDEX(Paste_Here!AA$2:AA$600, MATCH(B123, Paste_Here!A$2:A$600, 0))))), "Some Risk", IF(ISNUMBER(SEARCH("OT", LOWER(INDEX(Paste_Here!AA$2:AA$600, MATCH(B123, Paste_Here!A$2:A$600, 0))))), "On Track", "")))), ""), "")</f>
        <v/>
      </c>
      <c r="BP123" s="47"/>
      <c r="BQ123" s="34" t="str">
        <f>IFERROR(IF(B123&lt;&gt;"", IF(AND(INDEX(Paste_Here!AC$2:AC$600, MATCH(B123, Paste_Here!A$2:A$600, 0))&lt;&gt;"", ISNUMBER(VALUE(INDEX(Paste_Here!AC$2:AC$600, MATCH(B123, Paste_Here!A$2:A$600, 0))))), INDEX(Paste_Here!AC$2:AC$600, MATCH(B123, Paste_Here!A$2:A$600, 0)), ""), ""), "")</f>
        <v/>
      </c>
      <c r="BR123" s="47"/>
      <c r="BS123" s="34" t="str">
        <f>IFERROR(IF(B123&lt;&gt;"", IF(ISNUMBER(SEARCH("highrisk", LOWER(INDEX(Paste_Here!AD$2:AD$600, MATCH(B123, Paste_Here!A$2:A$600, 0))))), "High Risk", IF(ISNUMBER(SEARCH("lowrisk", LOWER(INDEX(Paste_Here!AD$2:AD$600, MATCH(B123, Paste_Here!A$2:A$600, 0))))), "Low Risk", IF(ISNUMBER(SEARCH("somerisk", LOWER(INDEX(Paste_Here!AD$2:AD$600, MATCH(B123, Paste_Here!A$2:A$600, 0))))), "Some Risk", IF(ISNUMBER(SEARCH("OT", LOWER(INDEX(Paste_Here!AD$2:AD$600, MATCH(B123, Paste_Here!A$2:A$600, 0))))), "On Track", "")))), ""), "")</f>
        <v/>
      </c>
      <c r="BT123" s="47"/>
      <c r="BU123" s="34"/>
      <c r="BV123" s="47"/>
      <c r="BW123" s="34"/>
      <c r="BX123" s="47"/>
      <c r="BY123" s="34"/>
      <c r="BZ123" s="47"/>
      <c r="CA123" s="34"/>
      <c r="CB123" s="49"/>
      <c r="CE123" s="47"/>
      <c r="CF123" s="2"/>
      <c r="CG123" s="47"/>
      <c r="CH123" s="34"/>
      <c r="CI123" s="47"/>
      <c r="CJ123" s="34"/>
      <c r="CK123" s="47"/>
      <c r="CL123" s="34"/>
      <c r="CM123" s="47"/>
      <c r="CN123" s="34"/>
      <c r="CO123" s="47"/>
      <c r="CP123" s="34"/>
      <c r="CQ123" s="47"/>
      <c r="CR123" s="34"/>
      <c r="CS123" s="47"/>
      <c r="CT123" s="34"/>
      <c r="CU123" s="47"/>
      <c r="CV123" s="34"/>
      <c r="CW123" s="47"/>
      <c r="CZ123" s="47"/>
      <c r="DA123" s="2"/>
      <c r="DB123" s="47"/>
      <c r="DC123" s="34"/>
      <c r="DD123" s="47"/>
      <c r="DE123" s="34"/>
      <c r="DF123" s="47"/>
      <c r="DG123" s="34"/>
      <c r="DH123" s="47"/>
      <c r="DI123" s="34"/>
      <c r="DJ123" s="47"/>
      <c r="DK123" s="34"/>
      <c r="DL123" s="47"/>
      <c r="DM123" s="34"/>
      <c r="DN123" s="47"/>
      <c r="DO123" s="34"/>
      <c r="DP123" s="47"/>
      <c r="DQ123" s="34"/>
      <c r="DR123" s="47"/>
      <c r="DS123" s="4"/>
      <c r="DT123" s="47"/>
      <c r="DU123" s="47"/>
      <c r="DV123" s="2" t="str">
        <f t="shared" si="9"/>
        <v/>
      </c>
      <c r="DW123" s="47"/>
      <c r="DX123" s="2" t="str">
        <f>IFERROR(IF(B123&lt;&gt;"", IF(ISNUMBER(SEARCH("s", LOWER(INDEX(Paste_Here!M$2:M$600, MATCH(B123, Paste_Here!A$2:A$600, 0))))), "Yes", IF(INDEX(Paste_Here!M$2:M$600, MATCH(B123, Paste_Here!A$2:A$600, 0))&lt;&gt;"", "No", "")), ""), "")</f>
        <v/>
      </c>
      <c r="DY123" s="47"/>
      <c r="DZ123" s="2" t="str">
        <f>IFERROR(IF(B123&lt;&gt;"", IF(ISNUMBER(SEARCH("yes", LOWER(INDEX(Paste_Here!F$2:F$600, MATCH(B123, Paste_Here!A$2:A$600, 0))))), "Yes", IF(ISNUMBER(SEARCH("no", LOWER(INDEX(Paste_Here!F$2:F$600, MATCH(B123, Paste_Here!A$2:A$600, 0))))), "No", "")), ""), "")</f>
        <v/>
      </c>
      <c r="EA123" s="47"/>
      <c r="EB123" s="2" t="str">
        <f>IFERROR(IF(B123&lt;&gt;"", IF(ISNUMBER(SEARCH("english language learner", LOWER(INDEX(Paste_Here!C$2:C$600, MATCH(B123, Paste_Here!A$2:A$600, 0))))), "Yes", ""), ""), "")</f>
        <v/>
      </c>
      <c r="EC123" s="47"/>
      <c r="ED123" s="2" t="str">
        <f>IFERROR(IF(B123&lt;&gt;"", IF(OR(ISNUMBER(SEARCH("b", LOWER(INDEX(Paste_Here!K$2:K$600, MATCH(B123, Paste_Here!A$2:A$600, 0))))), ISNUMBER(SEARCH("h", LOWER(INDEX(Paste_Here!K$2:K$600, MATCH(B123, Paste_Here!A$2:A$600, 0))))), ISNUMBER(SEARCH("i", LOWER(INDEX(Paste_Here!K$2:K$600, MATCH(B123, Paste_Here!A$2:A$600, 0)))))), "Yes", IF(INDEX(Paste_Here!K$2:K$600, MATCH(B123, Paste_Here!A$2:A$600, 0))&lt;&gt;"", "No", "")), ""), "")</f>
        <v/>
      </c>
      <c r="EE123" s="47"/>
      <c r="EF123" s="34" t="str">
        <f>IFERROR(IF(B123&lt;&gt;"", IF(ISNUMBER(SEARCH("yes", LOWER(INDEX(Paste_Here!L$2:L$600, MATCH(B123, Paste_Here!A$2:A$600, 0))))), "Yes", IF(ISNUMBER(SEARCH("no", LOWER(INDEX(Paste_Here!L$2:L$600, MATCH(B123, Paste_Here!A$2:A$600, 0))))), "No", "")), ""), "")</f>
        <v/>
      </c>
      <c r="EG123" s="47"/>
      <c r="EH123" s="2" t="str">
        <f>IFERROR(IF(B123&lt;&gt;"", IF(ISNUMBER(SEARCH("transitional 2", LOWER(INDEX(Paste_Here!C$2:C$600, MATCH(B123, Paste_Here!A$2:A$600, 0))))), "T2", IF(ISNUMBER(SEARCH("transitional 1", LOWER(INDEX(Paste_Here!C$2:C$600, MATCH(B123, Paste_Here!A$2:A$600, 0))))), "T1", IF(ISNUMBER(SEARCH("waived ell services", LOWER(INDEX(Paste_Here!C$2:C$600, MATCH(B123, Paste_Here!A$2:A$600, 0))))), "W", ""))), ""), "")</f>
        <v/>
      </c>
      <c r="EI123" s="47"/>
      <c r="EJ123" s="2" t="str">
        <f>IFERROR(IF(B123&lt;&gt;"", IF(AND(INDEX(Paste_Here!AG$2:AG$600, MATCH(B123, Paste_Here!A$2:A$600, 0))&lt;&gt;"", ISNUMBER(VALUE(INDEX(Paste_Here!AG$2:AG$600, MATCH(B123, Paste_Here!A$2:A$600, 0))))), INDEX(Paste_Here!AG$2:AG$600, MATCH(B123, Paste_Here!A$2:A$600, 0)), ""), ""), "")</f>
        <v/>
      </c>
      <c r="EK123" s="47"/>
      <c r="EL123" s="2" t="str">
        <f>IFERROR(IF(B123&lt;&gt;"", IF(AND(INDEX(Paste_Here!AL$2:AL$600, MATCH(B123, Paste_Here!A$2:A$600, 0))&lt;&gt;"", ISNUMBER(VALUE(INDEX(Paste_Here!AL$2:AL$600, MATCH(B123, Paste_Here!A$2:A$600, 0))))), INDEX(Paste_Here!AL$2:AL$600, MATCH(B123, Paste_Here!A$2:A$600, 0)), ""), ""), "")</f>
        <v/>
      </c>
      <c r="EM123" s="47"/>
      <c r="FA123" s="4" t="str" cm="1">
        <f t="array" ref="FA123">IFERROR(INDEX(Paste_Here!$B$2:$B$600, MATCH(0, COUNTIF(FA$4:FA122, Paste_Here!$B$2:$B$600) + IF(Paste_Here!$B$2:$B$600="", 1, 0), 0)), "")</f>
        <v/>
      </c>
      <c r="FB123" s="4" t="str">
        <f>IF(FA123&lt;&gt;"", INDEX(Paste_Here!$A$2:$A$600, MATCH(FA123, Paste_Here!$B$2:$B$600, 0)), "")</f>
        <v/>
      </c>
      <c r="FC123" s="4" t="str">
        <f t="shared" si="10"/>
        <v/>
      </c>
      <c r="FD123" s="4" t="str" cm="1">
        <f t="array" ref="FD123">IFERROR(INDEX($FC$5:$FC$600, MATCH(SMALL(IF($FC$5:$FC$600&lt;&gt;"", COUNTIF($FC$5:$FC$600, "&lt;"&amp;$FC$5:$FC$600)+1), ROW()-ROW($FD$5)+1), COUNTIF($FC$5:$FC$600, "&lt;"&amp;$FC$5:$FC$600)+1, 0)), "")</f>
        <v/>
      </c>
      <c r="FF123" s="2" t="str">
        <f>IFERROR(IF(B123&lt;&gt;"", IF(AND(INDEX(Paste_Here!AH$2:AH$600, MATCH(B123, Paste_Here!A$2:A$600, 0))&lt;&gt;"", ISNUMBER(VALUE(INDEX(Paste_Here!AH$2:AH$600, MATCH(B123, Paste_Here!A$2:A$600, 0))))), INDEX(Paste_Here!AH$2:AH$600, MATCH(B123, Paste_Here!A$2:A$600, 0)), ""), ""), "")</f>
        <v/>
      </c>
      <c r="FG123" s="47"/>
      <c r="FH123" s="2" t="str">
        <f>IFERROR(IF(B123&lt;&gt;"", IF(AND(INDEX(Paste_Here!AM$2:AM$600, MATCH(B123, Paste_Here!A$2:A$600, 0))&lt;&gt;"", ISNUMBER(VALUE(INDEX(Paste_Here!AM$2:AM$600, MATCH(B123, Paste_Here!A$2:A$600, 0))))), INDEX(Paste_Here!AM$2:AM$600, MATCH(B123, Paste_Here!A$2:A$600, 0)), ""), ""), "")</f>
        <v/>
      </c>
      <c r="FI123" s="47"/>
      <c r="FJ123" s="47"/>
      <c r="FK123" s="2" t="str">
        <f t="shared" si="11"/>
        <v/>
      </c>
      <c r="FL123" s="47"/>
      <c r="FM123" s="2" t="str">
        <f>IFERROR(IF(B123&lt;&gt;"", IF(ISNUMBER(VALUE(INDEX(Paste_Here!H$2:H$600, MATCH(B123, Paste_Here!A$2:A$600, 0)))), IF(VALUE(INDEX(Paste_Here!H$2:H$600, MATCH(B123, Paste_Here!A$2:A$600, 0)))=0, "No", IF(AND(VALUE(INDEX(Paste_Here!H$2:H$600, MATCH(B123, Paste_Here!A$2:A$600, 0)))&gt;=1, VALUE(INDEX(Paste_Here!H$2:H$600, MATCH(B123, Paste_Here!A$2:A$600, 0)))&lt;=4), VALUE(INDEX(Paste_Here!H$2:H$600, MATCH(B123, Paste_Here!A$2:A$600, 0))), "")), ""), ""), "")</f>
        <v/>
      </c>
      <c r="FN123" s="47"/>
      <c r="FO123" s="34" t="str">
        <f>IFERROR(IF(B123&lt;&gt;"", IF(ISNUMBER(VALUE(INDEX(Paste_Here!I$2:I$600, MATCH(B123, Paste_Here!A$2:A$600, 0)))), IF(VALUE(INDEX(Paste_Here!I$2:I$600, MATCH(B123, Paste_Here!A$2:A$600, 0)))=0, "No", IF(AND(VALUE(INDEX(Paste_Here!I$2:I$600, MATCH(B123, Paste_Here!A$2:A$600, 0)))&gt;=1, VALUE(INDEX(Paste_Here!I$2:I$600, MATCH(B123, Paste_Here!A$2:A$600, 0)))&lt;=4), VALUE(INDEX(Paste_Here!I$2:I$600, MATCH(B123, Paste_Here!A$2:A$600, 0))), "")), ""), ""), "")</f>
        <v/>
      </c>
      <c r="FP123" s="47"/>
      <c r="FQ123" s="2"/>
      <c r="FR123" s="47"/>
      <c r="FS123" s="2"/>
      <c r="FT123" s="47"/>
      <c r="FU123" s="2"/>
      <c r="FV123" s="47"/>
      <c r="FW123" s="2"/>
      <c r="FX123" s="47"/>
      <c r="FY123" s="2"/>
      <c r="FZ123" s="47"/>
      <c r="GA123" s="2"/>
      <c r="GB123" s="47"/>
      <c r="GU123" s="2"/>
      <c r="GV123" s="47"/>
      <c r="GW123" s="2"/>
      <c r="GX123" s="47"/>
    </row>
    <row r="124" spans="1:206" ht="11.65">
      <c r="A124" s="47"/>
      <c r="B124" s="2" t="str">
        <f t="shared" si="6"/>
        <v/>
      </c>
      <c r="C124" s="47"/>
      <c r="D124" s="2" t="str">
        <f>IFERROR(IF(B124&lt;&gt;"", IF(COUNTIF(INDEX(Paste_Here!N$2:O$600, MATCH(B124, Paste_Here!A$2:A$600, 0), 0), "yes") &gt; 0, "No", IF(COUNTIF(INDEX(Paste_Here!N$2:O$600, MATCH(B124, Paste_Here!A$2:A$600, 0), 0), "no") &gt; 0, "Yes", "")), ""), "")</f>
        <v/>
      </c>
      <c r="E124" s="47"/>
      <c r="F124" s="84" t="str">
        <f>IFERROR(IF(B124&lt;&gt;"", IF(AND(INDEX(Paste_Here!P$2:P$600, MATCH(B124, Paste_Here!A$2:A$600, 0))&lt;&gt;"", ISNUMBER(VALUE(INDEX(Paste_Here!P$2:P$600, MATCH(B124, Paste_Here!A$2:A$600, 0))))), INDEX(Paste_Here!P$2:P$600, MATCH(B124, Paste_Here!A$2:A$600, 0)), ""), ""), "")</f>
        <v/>
      </c>
      <c r="G124" s="47"/>
      <c r="H124" s="2" t="str">
        <f>IFERROR(IF(B124&lt;&gt;"", IF(ISNUMBER(SEARCH("highrisk", LOWER(INDEX(Paste_Here!Q$2:Q$600, MATCH(B124, Paste_Here!A$2:A$600, 0))))), "High Risk", IF(ISNUMBER(SEARCH("lowrisk", LOWER(INDEX(Paste_Here!Q$2:Q$600, MATCH(B124, Paste_Here!A$2:A$600, 0))))), "Low Risk", IF(ISNUMBER(SEARCH("somerisk", LOWER(INDEX(Paste_Here!Q$2:Q$600, MATCH(B124, Paste_Here!A$2:A$600, 0))))), "Some Risk", ""))), ""), "")</f>
        <v/>
      </c>
      <c r="I124" s="47"/>
      <c r="J124" s="2"/>
      <c r="K124" s="47"/>
      <c r="L124" s="2"/>
      <c r="M124" s="47"/>
      <c r="N124" s="2"/>
      <c r="O124" s="47"/>
      <c r="P124" s="2" t="str">
        <f>IFERROR(IF(B124&lt;&gt;"", IF(AND(ISNUMBER(VALUE(INDEX(Paste_Here!R$2:R$600, MATCH(B124, Paste_Here!A$2:A$600, 0)))), INDEX(Paste_Here!R$2:R$600, MATCH(B124, Paste_Here!A$2:A$600, 0)) &lt;&gt; ""), VALUE(INDEX(Paste_Here!R$2:R$600, MATCH(B124, Paste_Here!A$2:A$600, 0))), ""), ""), "")</f>
        <v/>
      </c>
      <c r="Q124" s="47"/>
      <c r="R124" s="2"/>
      <c r="S124" s="47"/>
      <c r="W124" s="47"/>
      <c r="X124" s="2"/>
      <c r="Y124" s="47"/>
      <c r="Z124" s="2" t="str">
        <f>IFERROR(IF(B124&lt;&gt;"", IF(AND(INDEX(Paste_Here!S$2:S$600, MATCH(B124, Paste_Here!A$2:A$600, 0))&lt;&gt;"", ISNUMBER(VALUE(INDEX(Paste_Here!S$2:S$600, MATCH(B124, Paste_Here!A$2:A$600, 0))))), INDEX(Paste_Here!S$2:S$600, MATCH(B124, Paste_Here!A$2:A$600, 0)), ""), ""), "")</f>
        <v/>
      </c>
      <c r="AA124" s="47"/>
      <c r="AB124" s="2" t="str">
        <f>IFERROR(IF(B124&lt;&gt;"", IF(ISNUMBER(SEARCH("highrisk", LOWER(INDEX(Paste_Here!T$2:T$600, MATCH(B124, Paste_Here!A$2:A$600, 0))))), "High Risk", IF(ISNUMBER(SEARCH("lowrisk", LOWER(INDEX(Paste_Here!T$2:T$600, MATCH(B124, Paste_Here!A$2:A$600, 0))))), "Low Risk", IF(ISNUMBER(SEARCH("somerisk", LOWER(INDEX(Paste_Here!T$2:T$600, MATCH(B124, Paste_Here!A$2:A$600, 0))))), "Some Risk", IF(ISNUMBER(SEARCH("OT", LOWER(INDEX(Paste_Here!T$2:T$600, MATCH(B124, Paste_Here!A$2:A$600, 0))))), "On Track", "")))), ""), "")</f>
        <v/>
      </c>
      <c r="AC124" s="47"/>
      <c r="AD124" s="2"/>
      <c r="AE124" s="47"/>
      <c r="AF124" s="2"/>
      <c r="AG124" s="47"/>
      <c r="AH124" s="2"/>
      <c r="AI124" s="47"/>
      <c r="AJ124" s="2" t="str" cm="1">
        <f t="array" aca="1" ref="AJ124" ca="1">IFERROR(IF(ISNUMBER(SEARCH("BR", INDEX(Paste_Here!AB$2:AB$210, MATCH(B124, Paste_Here!A$2:A$210, 0)))), -1, 1) * VALUE(_xlfn.TEXTJOIN("", TRUE, IF(ISNUMBER(--MID(INDEX(Paste_Here!AB$2:AB$210, MATCH(B124, Paste_Here!A$2:A$210, 0)), ROW(INDIRECT("1:"&amp;LEN(INDEX(Paste_Here!AB$2:AB$210, MATCH(B124, Paste_Here!A$2:A$210, 0))))), 1)), MID(INDEX(Paste_Here!AB$2:AB$210, MATCH(B124, Paste_Here!A$2:A$210, 0)), ROW(INDIRECT("1:"&amp;LEN(INDEX(Paste_Here!AB$2:AB$210, MATCH(B124, Paste_Here!A$2:A$210, 0))))), 1), ""))), "")</f>
        <v/>
      </c>
      <c r="AK124" s="47"/>
      <c r="AL124" s="34" t="str">
        <f>IFERROR(IF(B124&lt;&gt;"", IF(AND(INDEX(Paste_Here!AF$2:AF$600, MATCH(B124, Paste_Here!A$2:A$600, 0))&lt;&gt;"", ISNUMBER(VALUE(INDEX(Paste_Here!AF$2:AF$600, MATCH(B124, Paste_Here!A$2:A$600, 0))))), INDEX(Paste_Here!AF$2:AF$600, MATCH(B124, Paste_Here!A$2:A$600, 0)), ""), ""), "")</f>
        <v/>
      </c>
      <c r="AM124" s="47"/>
      <c r="AN124" s="47"/>
      <c r="AO124" s="2" t="str">
        <f t="shared" si="7"/>
        <v/>
      </c>
      <c r="AP124" s="47"/>
      <c r="AQ124" s="34" t="str">
        <f>IFERROR(IF(B124&lt;&gt;"", IF(COUNTIF(INDEX(Paste_Here!X$2:Y$600, MATCH(B124, Paste_Here!A$2:A$600, 0), 0), "yes") &gt; 0, "No", IF(COUNTIF(INDEX(Paste_Here!X$2:Y$600, MATCH(B124, Paste_Here!A$2:A$600, 0), 0), "no") &gt; 0, "Yes", "")), ""), "")</f>
        <v/>
      </c>
      <c r="AR124" s="47"/>
      <c r="AS124" s="34" t="str">
        <f>IFERROR(IF(B124&lt;&gt;"", IF(AND(INDEX(Paste_Here!U$2:U$600, MATCH(B124, Paste_Here!A$2:A$600, 0))&lt;&gt;"", ISNUMBER(VALUE(INDEX(Paste_Here!U$2:U$600, MATCH(B124, Paste_Here!A$2:A$600, 0))))), INDEX(Paste_Here!U$2:U$600, MATCH(B124, Paste_Here!A$2:A$600, 0)), ""), ""), "")</f>
        <v/>
      </c>
      <c r="AT124" s="47"/>
      <c r="AU124" s="34" t="str">
        <f>IFERROR(IF(B124&lt;&gt;"", IF(ISNUMBER(SEARCH("highrisk", LOWER(INDEX(Paste_Here!V$2:V$600, MATCH(B124, Paste_Here!A$2:A$600, 0))))), "High Risk", IF(ISNUMBER(SEARCH("lowrisk", LOWER(INDEX(Paste_Here!V$2:V$600, MATCH(B124, Paste_Here!A$2:A$600, 0))))), "Low Risk", IF(ISNUMBER(SEARCH("somerisk", LOWER(INDEX(Paste_Here!V$2:V$600, MATCH(B124, Paste_Here!A$2:A$600, 0))))), "Some Risk", ""))), ""), "")</f>
        <v/>
      </c>
      <c r="AV124" s="47"/>
      <c r="AW124" s="34" t="str">
        <f>IFERROR(IF(B124&lt;&gt;"", IF(AND(ISNUMBER(VALUE(INDEX(Paste_Here!W$2:W$600, MATCH(B124, Paste_Here!A$2:A$600, 0)))), INDEX(Paste_Here!W$2:W$600, MATCH(B124, Paste_Here!A$2:A$600, 0)) &lt;&gt; ""), VALUE(INDEX(Paste_Here!W$2:W$600, MATCH(B124, Paste_Here!A$2:A$600, 0))), ""), ""), "")</f>
        <v/>
      </c>
      <c r="AX124" s="47"/>
      <c r="BA124" s="2" t="str">
        <f>IFERROR(IF(B124&lt;&gt;"", IF(AND(INDEX(Paste_Here!AI$2:AI$600, MATCH(B124, Paste_Here!A$2:A$600, 0))&lt;&gt;"", ISNUMBER(VALUE(INDEX(Paste_Here!AI$2:AI$600, MATCH(B124, Paste_Here!A$2:A$600, 0))))), INDEX(Paste_Here!AI$2:AI$600, MATCH(B124, Paste_Here!A$2:A$600, 0)), ""), ""), "")</f>
        <v/>
      </c>
      <c r="BB124" s="47"/>
      <c r="BC124" s="34" t="str">
        <f>IFERROR(IF(B124&lt;&gt;"", IF(ISNUMBER(SEARCH("highrisk", LOWER(INDEX(Paste_Here!AJ$2:AJ$600, MATCH(B124, Paste_Here!A$2:A$600, 0))))), "High Risk", IF(ISNUMBER(SEARCH("lowrisk", LOWER(INDEX(Paste_Here!AJ$2:AJ$600, MATCH(B124, Paste_Here!A$2:A$600, 0))))), "Low Risk", IF(ISNUMBER(SEARCH("somerisk", LOWER(INDEX(Paste_Here!AJ$2:AJ$600, MATCH(B124, Paste_Here!A$2:A$600, 0))))), "Some Risk", IF(ISNUMBER(SEARCH("OT", LOWER(INDEX(Paste_Here!AJ$2:AJ$600, MATCH(B124, Paste_Here!A$2:A$600, 0))))), "On Track", "")))), ""), "")</f>
        <v/>
      </c>
      <c r="BD124" s="47"/>
      <c r="BE124" s="34" t="str">
        <f>IFERROR(IF(B124&lt;&gt;"", IF(AND(INDEX(Paste_Here!AK$2:AK$600, MATCH(B124, Paste_Here!A$2:A$600, 0))&lt;&gt;"", ISNUMBER(VALUE(INDEX(Paste_Here!AK$2:AK$600, MATCH(B124, Paste_Here!A$2:A$600, 0))))), INDEX(Paste_Here!AK$2:AK$600, MATCH(B124, Paste_Here!A$2:A$600, 0)), ""), ""), "")</f>
        <v/>
      </c>
      <c r="BF124" s="47"/>
      <c r="BG124" s="34" t="str" cm="1">
        <f t="array" aca="1" ref="BG124" ca="1">IFERROR(IF(B124&lt;&gt;"", IF(INDEX(Paste_Here!AE$2:AE$600, MATCH(B124, Paste_Here!A$2:A$600, 0))&lt;&gt;"", IF(LEFT(INDEX(Paste_Here!AE$2:AE$600, MATCH(B124, Paste_Here!A$2:A$600, 0)), 2)="EM", -1, 1) * VALUE(_xlfn.TEXTJOIN("", TRUE, IF(ISNUMBER(MID(INDEX(Paste_Here!AE$2:AE$600, MATCH(B124, Paste_Here!A$2:A$600, 0)), ROW(INDIRECT("1:"&amp;LEN(INDEX(Paste_Here!AE$2:AE$600, MATCH(B124, Paste_Here!A$2:A$600, 0))))), 1)*1), MID(INDEX(Paste_Here!AE$2:AE$600, MATCH(B124, Paste_Here!A$2:A$600, 0)), ROW(INDIRECT("1:"&amp;LEN(INDEX(Paste_Here!AE$2:AE$600, MATCH(B124, Paste_Here!A$2:A$600, 0))))), 1), ""))), ""), ""), "")</f>
        <v/>
      </c>
      <c r="BH124" s="47"/>
      <c r="BJ124" s="47"/>
      <c r="BK124" s="2" t="str">
        <f t="shared" si="8"/>
        <v/>
      </c>
      <c r="BL124" s="47"/>
      <c r="BM124" s="34" t="str">
        <f>IFERROR(IF(B124&lt;&gt;"", IF(AND(INDEX(Paste_Here!Z$2:Z$600, MATCH(B124, Paste_Here!A$2:A$600, 0))&lt;&gt;"", ISNUMBER(VALUE(INDEX(Paste_Here!Z$2:Z$600, MATCH(B124, Paste_Here!A$2:A$600, 0))))), INDEX(Paste_Here!Z$2:Z$600, MATCH(B124, Paste_Here!A$2:A$600, 0)), ""), ""), "")</f>
        <v/>
      </c>
      <c r="BN124" s="47"/>
      <c r="BO124" s="34" t="str">
        <f>IFERROR(IF(B124&lt;&gt;"", IF(ISNUMBER(SEARCH("highrisk", LOWER(INDEX(Paste_Here!AA$2:AA$600, MATCH(B124, Paste_Here!A$2:A$600, 0))))), "High Risk", IF(ISNUMBER(SEARCH("lowrisk", LOWER(INDEX(Paste_Here!AA$2:AA$600, MATCH(B124, Paste_Here!A$2:A$600, 0))))), "Low Risk", IF(ISNUMBER(SEARCH("somerisk", LOWER(INDEX(Paste_Here!AA$2:AA$600, MATCH(B124, Paste_Here!A$2:A$600, 0))))), "Some Risk", IF(ISNUMBER(SEARCH("OT", LOWER(INDEX(Paste_Here!AA$2:AA$600, MATCH(B124, Paste_Here!A$2:A$600, 0))))), "On Track", "")))), ""), "")</f>
        <v/>
      </c>
      <c r="BP124" s="47"/>
      <c r="BQ124" s="34" t="str">
        <f>IFERROR(IF(B124&lt;&gt;"", IF(AND(INDEX(Paste_Here!AC$2:AC$600, MATCH(B124, Paste_Here!A$2:A$600, 0))&lt;&gt;"", ISNUMBER(VALUE(INDEX(Paste_Here!AC$2:AC$600, MATCH(B124, Paste_Here!A$2:A$600, 0))))), INDEX(Paste_Here!AC$2:AC$600, MATCH(B124, Paste_Here!A$2:A$600, 0)), ""), ""), "")</f>
        <v/>
      </c>
      <c r="BR124" s="47"/>
      <c r="BS124" s="34" t="str">
        <f>IFERROR(IF(B124&lt;&gt;"", IF(ISNUMBER(SEARCH("highrisk", LOWER(INDEX(Paste_Here!AD$2:AD$600, MATCH(B124, Paste_Here!A$2:A$600, 0))))), "High Risk", IF(ISNUMBER(SEARCH("lowrisk", LOWER(INDEX(Paste_Here!AD$2:AD$600, MATCH(B124, Paste_Here!A$2:A$600, 0))))), "Low Risk", IF(ISNUMBER(SEARCH("somerisk", LOWER(INDEX(Paste_Here!AD$2:AD$600, MATCH(B124, Paste_Here!A$2:A$600, 0))))), "Some Risk", IF(ISNUMBER(SEARCH("OT", LOWER(INDEX(Paste_Here!AD$2:AD$600, MATCH(B124, Paste_Here!A$2:A$600, 0))))), "On Track", "")))), ""), "")</f>
        <v/>
      </c>
      <c r="BT124" s="47"/>
      <c r="BU124" s="34"/>
      <c r="BV124" s="47"/>
      <c r="BW124" s="34"/>
      <c r="BX124" s="47"/>
      <c r="BY124" s="34"/>
      <c r="BZ124" s="47"/>
      <c r="CA124" s="34"/>
      <c r="CB124" s="49"/>
      <c r="CE124" s="47"/>
      <c r="CF124" s="2"/>
      <c r="CG124" s="47"/>
      <c r="CH124" s="34"/>
      <c r="CI124" s="47"/>
      <c r="CJ124" s="34"/>
      <c r="CK124" s="47"/>
      <c r="CL124" s="34"/>
      <c r="CM124" s="47"/>
      <c r="CN124" s="34"/>
      <c r="CO124" s="47"/>
      <c r="CP124" s="34"/>
      <c r="CQ124" s="47"/>
      <c r="CR124" s="34"/>
      <c r="CS124" s="47"/>
      <c r="CT124" s="34"/>
      <c r="CU124" s="47"/>
      <c r="CV124" s="34"/>
      <c r="CW124" s="47"/>
      <c r="CZ124" s="47"/>
      <c r="DA124" s="2"/>
      <c r="DB124" s="47"/>
      <c r="DC124" s="34"/>
      <c r="DD124" s="47"/>
      <c r="DE124" s="34"/>
      <c r="DF124" s="47"/>
      <c r="DG124" s="34"/>
      <c r="DH124" s="47"/>
      <c r="DI124" s="34"/>
      <c r="DJ124" s="47"/>
      <c r="DK124" s="34"/>
      <c r="DL124" s="47"/>
      <c r="DM124" s="34"/>
      <c r="DN124" s="47"/>
      <c r="DO124" s="34"/>
      <c r="DP124" s="47"/>
      <c r="DQ124" s="34"/>
      <c r="DR124" s="47"/>
      <c r="DS124" s="4"/>
      <c r="DT124" s="47"/>
      <c r="DU124" s="47"/>
      <c r="DV124" s="2" t="str">
        <f t="shared" si="9"/>
        <v/>
      </c>
      <c r="DW124" s="47"/>
      <c r="DX124" s="2" t="str">
        <f>IFERROR(IF(B124&lt;&gt;"", IF(ISNUMBER(SEARCH("s", LOWER(INDEX(Paste_Here!M$2:M$600, MATCH(B124, Paste_Here!A$2:A$600, 0))))), "Yes", IF(INDEX(Paste_Here!M$2:M$600, MATCH(B124, Paste_Here!A$2:A$600, 0))&lt;&gt;"", "No", "")), ""), "")</f>
        <v/>
      </c>
      <c r="DY124" s="47"/>
      <c r="DZ124" s="2" t="str">
        <f>IFERROR(IF(B124&lt;&gt;"", IF(ISNUMBER(SEARCH("yes", LOWER(INDEX(Paste_Here!F$2:F$600, MATCH(B124, Paste_Here!A$2:A$600, 0))))), "Yes", IF(ISNUMBER(SEARCH("no", LOWER(INDEX(Paste_Here!F$2:F$600, MATCH(B124, Paste_Here!A$2:A$600, 0))))), "No", "")), ""), "")</f>
        <v/>
      </c>
      <c r="EA124" s="47"/>
      <c r="EB124" s="2" t="str">
        <f>IFERROR(IF(B124&lt;&gt;"", IF(ISNUMBER(SEARCH("english language learner", LOWER(INDEX(Paste_Here!C$2:C$600, MATCH(B124, Paste_Here!A$2:A$600, 0))))), "Yes", ""), ""), "")</f>
        <v/>
      </c>
      <c r="EC124" s="47"/>
      <c r="ED124" s="2" t="str">
        <f>IFERROR(IF(B124&lt;&gt;"", IF(OR(ISNUMBER(SEARCH("b", LOWER(INDEX(Paste_Here!K$2:K$600, MATCH(B124, Paste_Here!A$2:A$600, 0))))), ISNUMBER(SEARCH("h", LOWER(INDEX(Paste_Here!K$2:K$600, MATCH(B124, Paste_Here!A$2:A$600, 0))))), ISNUMBER(SEARCH("i", LOWER(INDEX(Paste_Here!K$2:K$600, MATCH(B124, Paste_Here!A$2:A$600, 0)))))), "Yes", IF(INDEX(Paste_Here!K$2:K$600, MATCH(B124, Paste_Here!A$2:A$600, 0))&lt;&gt;"", "No", "")), ""), "")</f>
        <v/>
      </c>
      <c r="EE124" s="47"/>
      <c r="EF124" s="34" t="str">
        <f>IFERROR(IF(B124&lt;&gt;"", IF(ISNUMBER(SEARCH("yes", LOWER(INDEX(Paste_Here!L$2:L$600, MATCH(B124, Paste_Here!A$2:A$600, 0))))), "Yes", IF(ISNUMBER(SEARCH("no", LOWER(INDEX(Paste_Here!L$2:L$600, MATCH(B124, Paste_Here!A$2:A$600, 0))))), "No", "")), ""), "")</f>
        <v/>
      </c>
      <c r="EG124" s="47"/>
      <c r="EH124" s="2" t="str">
        <f>IFERROR(IF(B124&lt;&gt;"", IF(ISNUMBER(SEARCH("transitional 2", LOWER(INDEX(Paste_Here!C$2:C$600, MATCH(B124, Paste_Here!A$2:A$600, 0))))), "T2", IF(ISNUMBER(SEARCH("transitional 1", LOWER(INDEX(Paste_Here!C$2:C$600, MATCH(B124, Paste_Here!A$2:A$600, 0))))), "T1", IF(ISNUMBER(SEARCH("waived ell services", LOWER(INDEX(Paste_Here!C$2:C$600, MATCH(B124, Paste_Here!A$2:A$600, 0))))), "W", ""))), ""), "")</f>
        <v/>
      </c>
      <c r="EI124" s="47"/>
      <c r="EJ124" s="2" t="str">
        <f>IFERROR(IF(B124&lt;&gt;"", IF(AND(INDEX(Paste_Here!AG$2:AG$600, MATCH(B124, Paste_Here!A$2:A$600, 0))&lt;&gt;"", ISNUMBER(VALUE(INDEX(Paste_Here!AG$2:AG$600, MATCH(B124, Paste_Here!A$2:A$600, 0))))), INDEX(Paste_Here!AG$2:AG$600, MATCH(B124, Paste_Here!A$2:A$600, 0)), ""), ""), "")</f>
        <v/>
      </c>
      <c r="EK124" s="47"/>
      <c r="EL124" s="2" t="str">
        <f>IFERROR(IF(B124&lt;&gt;"", IF(AND(INDEX(Paste_Here!AL$2:AL$600, MATCH(B124, Paste_Here!A$2:A$600, 0))&lt;&gt;"", ISNUMBER(VALUE(INDEX(Paste_Here!AL$2:AL$600, MATCH(B124, Paste_Here!A$2:A$600, 0))))), INDEX(Paste_Here!AL$2:AL$600, MATCH(B124, Paste_Here!A$2:A$600, 0)), ""), ""), "")</f>
        <v/>
      </c>
      <c r="EM124" s="47"/>
      <c r="FA124" s="4" t="str" cm="1">
        <f t="array" ref="FA124">IFERROR(INDEX(Paste_Here!$B$2:$B$600, MATCH(0, COUNTIF(FA$4:FA123, Paste_Here!$B$2:$B$600) + IF(Paste_Here!$B$2:$B$600="", 1, 0), 0)), "")</f>
        <v/>
      </c>
      <c r="FB124" s="4" t="str">
        <f>IF(FA124&lt;&gt;"", INDEX(Paste_Here!$A$2:$A$600, MATCH(FA124, Paste_Here!$B$2:$B$600, 0)), "")</f>
        <v/>
      </c>
      <c r="FC124" s="4" t="str">
        <f t="shared" si="10"/>
        <v/>
      </c>
      <c r="FD124" s="4" t="str" cm="1">
        <f t="array" ref="FD124">IFERROR(INDEX($FC$5:$FC$600, MATCH(SMALL(IF($FC$5:$FC$600&lt;&gt;"", COUNTIF($FC$5:$FC$600, "&lt;"&amp;$FC$5:$FC$600)+1), ROW()-ROW($FD$5)+1), COUNTIF($FC$5:$FC$600, "&lt;"&amp;$FC$5:$FC$600)+1, 0)), "")</f>
        <v/>
      </c>
      <c r="FF124" s="2" t="str">
        <f>IFERROR(IF(B124&lt;&gt;"", IF(AND(INDEX(Paste_Here!AH$2:AH$600, MATCH(B124, Paste_Here!A$2:A$600, 0))&lt;&gt;"", ISNUMBER(VALUE(INDEX(Paste_Here!AH$2:AH$600, MATCH(B124, Paste_Here!A$2:A$600, 0))))), INDEX(Paste_Here!AH$2:AH$600, MATCH(B124, Paste_Here!A$2:A$600, 0)), ""), ""), "")</f>
        <v/>
      </c>
      <c r="FG124" s="47"/>
      <c r="FH124" s="2" t="str">
        <f>IFERROR(IF(B124&lt;&gt;"", IF(AND(INDEX(Paste_Here!AM$2:AM$600, MATCH(B124, Paste_Here!A$2:A$600, 0))&lt;&gt;"", ISNUMBER(VALUE(INDEX(Paste_Here!AM$2:AM$600, MATCH(B124, Paste_Here!A$2:A$600, 0))))), INDEX(Paste_Here!AM$2:AM$600, MATCH(B124, Paste_Here!A$2:A$600, 0)), ""), ""), "")</f>
        <v/>
      </c>
      <c r="FI124" s="47"/>
      <c r="FJ124" s="47"/>
      <c r="FK124" s="2" t="str">
        <f t="shared" si="11"/>
        <v/>
      </c>
      <c r="FL124" s="47"/>
      <c r="FM124" s="2" t="str">
        <f>IFERROR(IF(B124&lt;&gt;"", IF(ISNUMBER(VALUE(INDEX(Paste_Here!H$2:H$600, MATCH(B124, Paste_Here!A$2:A$600, 0)))), IF(VALUE(INDEX(Paste_Here!H$2:H$600, MATCH(B124, Paste_Here!A$2:A$600, 0)))=0, "No", IF(AND(VALUE(INDEX(Paste_Here!H$2:H$600, MATCH(B124, Paste_Here!A$2:A$600, 0)))&gt;=1, VALUE(INDEX(Paste_Here!H$2:H$600, MATCH(B124, Paste_Here!A$2:A$600, 0)))&lt;=4), VALUE(INDEX(Paste_Here!H$2:H$600, MATCH(B124, Paste_Here!A$2:A$600, 0))), "")), ""), ""), "")</f>
        <v/>
      </c>
      <c r="FN124" s="47"/>
      <c r="FO124" s="34" t="str">
        <f>IFERROR(IF(B124&lt;&gt;"", IF(ISNUMBER(VALUE(INDEX(Paste_Here!I$2:I$600, MATCH(B124, Paste_Here!A$2:A$600, 0)))), IF(VALUE(INDEX(Paste_Here!I$2:I$600, MATCH(B124, Paste_Here!A$2:A$600, 0)))=0, "No", IF(AND(VALUE(INDEX(Paste_Here!I$2:I$600, MATCH(B124, Paste_Here!A$2:A$600, 0)))&gt;=1, VALUE(INDEX(Paste_Here!I$2:I$600, MATCH(B124, Paste_Here!A$2:A$600, 0)))&lt;=4), VALUE(INDEX(Paste_Here!I$2:I$600, MATCH(B124, Paste_Here!A$2:A$600, 0))), "")), ""), ""), "")</f>
        <v/>
      </c>
      <c r="FP124" s="47"/>
      <c r="FQ124" s="2"/>
      <c r="FR124" s="47"/>
      <c r="FS124" s="2"/>
      <c r="FT124" s="47"/>
      <c r="FU124" s="2"/>
      <c r="FV124" s="47"/>
      <c r="FW124" s="2"/>
      <c r="FX124" s="47"/>
      <c r="FY124" s="2"/>
      <c r="FZ124" s="47"/>
      <c r="GA124" s="2"/>
      <c r="GB124" s="47"/>
      <c r="GU124" s="2"/>
      <c r="GV124" s="47"/>
      <c r="GW124" s="2"/>
      <c r="GX124" s="47"/>
    </row>
    <row r="125" spans="1:206" ht="11.65">
      <c r="A125" s="47"/>
      <c r="B125" s="2" t="str">
        <f t="shared" si="6"/>
        <v/>
      </c>
      <c r="C125" s="47"/>
      <c r="D125" s="2" t="str">
        <f>IFERROR(IF(B125&lt;&gt;"", IF(COUNTIF(INDEX(Paste_Here!N$2:O$600, MATCH(B125, Paste_Here!A$2:A$600, 0), 0), "yes") &gt; 0, "No", IF(COUNTIF(INDEX(Paste_Here!N$2:O$600, MATCH(B125, Paste_Here!A$2:A$600, 0), 0), "no") &gt; 0, "Yes", "")), ""), "")</f>
        <v/>
      </c>
      <c r="E125" s="47"/>
      <c r="F125" s="84" t="str">
        <f>IFERROR(IF(B125&lt;&gt;"", IF(AND(INDEX(Paste_Here!P$2:P$600, MATCH(B125, Paste_Here!A$2:A$600, 0))&lt;&gt;"", ISNUMBER(VALUE(INDEX(Paste_Here!P$2:P$600, MATCH(B125, Paste_Here!A$2:A$600, 0))))), INDEX(Paste_Here!P$2:P$600, MATCH(B125, Paste_Here!A$2:A$600, 0)), ""), ""), "")</f>
        <v/>
      </c>
      <c r="G125" s="47"/>
      <c r="H125" s="2" t="str">
        <f>IFERROR(IF(B125&lt;&gt;"", IF(ISNUMBER(SEARCH("highrisk", LOWER(INDEX(Paste_Here!Q$2:Q$600, MATCH(B125, Paste_Here!A$2:A$600, 0))))), "High Risk", IF(ISNUMBER(SEARCH("lowrisk", LOWER(INDEX(Paste_Here!Q$2:Q$600, MATCH(B125, Paste_Here!A$2:A$600, 0))))), "Low Risk", IF(ISNUMBER(SEARCH("somerisk", LOWER(INDEX(Paste_Here!Q$2:Q$600, MATCH(B125, Paste_Here!A$2:A$600, 0))))), "Some Risk", ""))), ""), "")</f>
        <v/>
      </c>
      <c r="I125" s="47"/>
      <c r="J125" s="2"/>
      <c r="K125" s="47"/>
      <c r="L125" s="2"/>
      <c r="M125" s="47"/>
      <c r="N125" s="2"/>
      <c r="O125" s="47"/>
      <c r="P125" s="2" t="str">
        <f>IFERROR(IF(B125&lt;&gt;"", IF(AND(ISNUMBER(VALUE(INDEX(Paste_Here!R$2:R$600, MATCH(B125, Paste_Here!A$2:A$600, 0)))), INDEX(Paste_Here!R$2:R$600, MATCH(B125, Paste_Here!A$2:A$600, 0)) &lt;&gt; ""), VALUE(INDEX(Paste_Here!R$2:R$600, MATCH(B125, Paste_Here!A$2:A$600, 0))), ""), ""), "")</f>
        <v/>
      </c>
      <c r="Q125" s="47"/>
      <c r="R125" s="2"/>
      <c r="S125" s="47"/>
      <c r="W125" s="47"/>
      <c r="X125" s="2"/>
      <c r="Y125" s="47"/>
      <c r="Z125" s="2" t="str">
        <f>IFERROR(IF(B125&lt;&gt;"", IF(AND(INDEX(Paste_Here!S$2:S$600, MATCH(B125, Paste_Here!A$2:A$600, 0))&lt;&gt;"", ISNUMBER(VALUE(INDEX(Paste_Here!S$2:S$600, MATCH(B125, Paste_Here!A$2:A$600, 0))))), INDEX(Paste_Here!S$2:S$600, MATCH(B125, Paste_Here!A$2:A$600, 0)), ""), ""), "")</f>
        <v/>
      </c>
      <c r="AA125" s="47"/>
      <c r="AB125" s="2" t="str">
        <f>IFERROR(IF(B125&lt;&gt;"", IF(ISNUMBER(SEARCH("highrisk", LOWER(INDEX(Paste_Here!T$2:T$600, MATCH(B125, Paste_Here!A$2:A$600, 0))))), "High Risk", IF(ISNUMBER(SEARCH("lowrisk", LOWER(INDEX(Paste_Here!T$2:T$600, MATCH(B125, Paste_Here!A$2:A$600, 0))))), "Low Risk", IF(ISNUMBER(SEARCH("somerisk", LOWER(INDEX(Paste_Here!T$2:T$600, MATCH(B125, Paste_Here!A$2:A$600, 0))))), "Some Risk", IF(ISNUMBER(SEARCH("OT", LOWER(INDEX(Paste_Here!T$2:T$600, MATCH(B125, Paste_Here!A$2:A$600, 0))))), "On Track", "")))), ""), "")</f>
        <v/>
      </c>
      <c r="AC125" s="47"/>
      <c r="AD125" s="2"/>
      <c r="AE125" s="47"/>
      <c r="AF125" s="2"/>
      <c r="AG125" s="47"/>
      <c r="AH125" s="2"/>
      <c r="AI125" s="47"/>
      <c r="AJ125" s="2" t="str" cm="1">
        <f t="array" aca="1" ref="AJ125" ca="1">IFERROR(IF(ISNUMBER(SEARCH("BR", INDEX(Paste_Here!AB$2:AB$210, MATCH(B125, Paste_Here!A$2:A$210, 0)))), -1, 1) * VALUE(_xlfn.TEXTJOIN("", TRUE, IF(ISNUMBER(--MID(INDEX(Paste_Here!AB$2:AB$210, MATCH(B125, Paste_Here!A$2:A$210, 0)), ROW(INDIRECT("1:"&amp;LEN(INDEX(Paste_Here!AB$2:AB$210, MATCH(B125, Paste_Here!A$2:A$210, 0))))), 1)), MID(INDEX(Paste_Here!AB$2:AB$210, MATCH(B125, Paste_Here!A$2:A$210, 0)), ROW(INDIRECT("1:"&amp;LEN(INDEX(Paste_Here!AB$2:AB$210, MATCH(B125, Paste_Here!A$2:A$210, 0))))), 1), ""))), "")</f>
        <v/>
      </c>
      <c r="AK125" s="47"/>
      <c r="AL125" s="34" t="str">
        <f>IFERROR(IF(B125&lt;&gt;"", IF(AND(INDEX(Paste_Here!AF$2:AF$600, MATCH(B125, Paste_Here!A$2:A$600, 0))&lt;&gt;"", ISNUMBER(VALUE(INDEX(Paste_Here!AF$2:AF$600, MATCH(B125, Paste_Here!A$2:A$600, 0))))), INDEX(Paste_Here!AF$2:AF$600, MATCH(B125, Paste_Here!A$2:A$600, 0)), ""), ""), "")</f>
        <v/>
      </c>
      <c r="AM125" s="47"/>
      <c r="AN125" s="47"/>
      <c r="AO125" s="2" t="str">
        <f t="shared" si="7"/>
        <v/>
      </c>
      <c r="AP125" s="47"/>
      <c r="AQ125" s="34" t="str">
        <f>IFERROR(IF(B125&lt;&gt;"", IF(COUNTIF(INDEX(Paste_Here!X$2:Y$600, MATCH(B125, Paste_Here!A$2:A$600, 0), 0), "yes") &gt; 0, "No", IF(COUNTIF(INDEX(Paste_Here!X$2:Y$600, MATCH(B125, Paste_Here!A$2:A$600, 0), 0), "no") &gt; 0, "Yes", "")), ""), "")</f>
        <v/>
      </c>
      <c r="AR125" s="47"/>
      <c r="AS125" s="34" t="str">
        <f>IFERROR(IF(B125&lt;&gt;"", IF(AND(INDEX(Paste_Here!U$2:U$600, MATCH(B125, Paste_Here!A$2:A$600, 0))&lt;&gt;"", ISNUMBER(VALUE(INDEX(Paste_Here!U$2:U$600, MATCH(B125, Paste_Here!A$2:A$600, 0))))), INDEX(Paste_Here!U$2:U$600, MATCH(B125, Paste_Here!A$2:A$600, 0)), ""), ""), "")</f>
        <v/>
      </c>
      <c r="AT125" s="47"/>
      <c r="AU125" s="34" t="str">
        <f>IFERROR(IF(B125&lt;&gt;"", IF(ISNUMBER(SEARCH("highrisk", LOWER(INDEX(Paste_Here!V$2:V$600, MATCH(B125, Paste_Here!A$2:A$600, 0))))), "High Risk", IF(ISNUMBER(SEARCH("lowrisk", LOWER(INDEX(Paste_Here!V$2:V$600, MATCH(B125, Paste_Here!A$2:A$600, 0))))), "Low Risk", IF(ISNUMBER(SEARCH("somerisk", LOWER(INDEX(Paste_Here!V$2:V$600, MATCH(B125, Paste_Here!A$2:A$600, 0))))), "Some Risk", ""))), ""), "")</f>
        <v/>
      </c>
      <c r="AV125" s="47"/>
      <c r="AW125" s="34" t="str">
        <f>IFERROR(IF(B125&lt;&gt;"", IF(AND(ISNUMBER(VALUE(INDEX(Paste_Here!W$2:W$600, MATCH(B125, Paste_Here!A$2:A$600, 0)))), INDEX(Paste_Here!W$2:W$600, MATCH(B125, Paste_Here!A$2:A$600, 0)) &lt;&gt; ""), VALUE(INDEX(Paste_Here!W$2:W$600, MATCH(B125, Paste_Here!A$2:A$600, 0))), ""), ""), "")</f>
        <v/>
      </c>
      <c r="AX125" s="47"/>
      <c r="BA125" s="2" t="str">
        <f>IFERROR(IF(B125&lt;&gt;"", IF(AND(INDEX(Paste_Here!AI$2:AI$600, MATCH(B125, Paste_Here!A$2:A$600, 0))&lt;&gt;"", ISNUMBER(VALUE(INDEX(Paste_Here!AI$2:AI$600, MATCH(B125, Paste_Here!A$2:A$600, 0))))), INDEX(Paste_Here!AI$2:AI$600, MATCH(B125, Paste_Here!A$2:A$600, 0)), ""), ""), "")</f>
        <v/>
      </c>
      <c r="BB125" s="47"/>
      <c r="BC125" s="34" t="str">
        <f>IFERROR(IF(B125&lt;&gt;"", IF(ISNUMBER(SEARCH("highrisk", LOWER(INDEX(Paste_Here!AJ$2:AJ$600, MATCH(B125, Paste_Here!A$2:A$600, 0))))), "High Risk", IF(ISNUMBER(SEARCH("lowrisk", LOWER(INDEX(Paste_Here!AJ$2:AJ$600, MATCH(B125, Paste_Here!A$2:A$600, 0))))), "Low Risk", IF(ISNUMBER(SEARCH("somerisk", LOWER(INDEX(Paste_Here!AJ$2:AJ$600, MATCH(B125, Paste_Here!A$2:A$600, 0))))), "Some Risk", IF(ISNUMBER(SEARCH("OT", LOWER(INDEX(Paste_Here!AJ$2:AJ$600, MATCH(B125, Paste_Here!A$2:A$600, 0))))), "On Track", "")))), ""), "")</f>
        <v/>
      </c>
      <c r="BD125" s="47"/>
      <c r="BE125" s="34" t="str">
        <f>IFERROR(IF(B125&lt;&gt;"", IF(AND(INDEX(Paste_Here!AK$2:AK$600, MATCH(B125, Paste_Here!A$2:A$600, 0))&lt;&gt;"", ISNUMBER(VALUE(INDEX(Paste_Here!AK$2:AK$600, MATCH(B125, Paste_Here!A$2:A$600, 0))))), INDEX(Paste_Here!AK$2:AK$600, MATCH(B125, Paste_Here!A$2:A$600, 0)), ""), ""), "")</f>
        <v/>
      </c>
      <c r="BF125" s="47"/>
      <c r="BG125" s="34" t="str" cm="1">
        <f t="array" aca="1" ref="BG125" ca="1">IFERROR(IF(B125&lt;&gt;"", IF(INDEX(Paste_Here!AE$2:AE$600, MATCH(B125, Paste_Here!A$2:A$600, 0))&lt;&gt;"", IF(LEFT(INDEX(Paste_Here!AE$2:AE$600, MATCH(B125, Paste_Here!A$2:A$600, 0)), 2)="EM", -1, 1) * VALUE(_xlfn.TEXTJOIN("", TRUE, IF(ISNUMBER(MID(INDEX(Paste_Here!AE$2:AE$600, MATCH(B125, Paste_Here!A$2:A$600, 0)), ROW(INDIRECT("1:"&amp;LEN(INDEX(Paste_Here!AE$2:AE$600, MATCH(B125, Paste_Here!A$2:A$600, 0))))), 1)*1), MID(INDEX(Paste_Here!AE$2:AE$600, MATCH(B125, Paste_Here!A$2:A$600, 0)), ROW(INDIRECT("1:"&amp;LEN(INDEX(Paste_Here!AE$2:AE$600, MATCH(B125, Paste_Here!A$2:A$600, 0))))), 1), ""))), ""), ""), "")</f>
        <v/>
      </c>
      <c r="BH125" s="47"/>
      <c r="BJ125" s="47"/>
      <c r="BK125" s="2" t="str">
        <f t="shared" si="8"/>
        <v/>
      </c>
      <c r="BL125" s="47"/>
      <c r="BM125" s="34" t="str">
        <f>IFERROR(IF(B125&lt;&gt;"", IF(AND(INDEX(Paste_Here!Z$2:Z$600, MATCH(B125, Paste_Here!A$2:A$600, 0))&lt;&gt;"", ISNUMBER(VALUE(INDEX(Paste_Here!Z$2:Z$600, MATCH(B125, Paste_Here!A$2:A$600, 0))))), INDEX(Paste_Here!Z$2:Z$600, MATCH(B125, Paste_Here!A$2:A$600, 0)), ""), ""), "")</f>
        <v/>
      </c>
      <c r="BN125" s="47"/>
      <c r="BO125" s="34" t="str">
        <f>IFERROR(IF(B125&lt;&gt;"", IF(ISNUMBER(SEARCH("highrisk", LOWER(INDEX(Paste_Here!AA$2:AA$600, MATCH(B125, Paste_Here!A$2:A$600, 0))))), "High Risk", IF(ISNUMBER(SEARCH("lowrisk", LOWER(INDEX(Paste_Here!AA$2:AA$600, MATCH(B125, Paste_Here!A$2:A$600, 0))))), "Low Risk", IF(ISNUMBER(SEARCH("somerisk", LOWER(INDEX(Paste_Here!AA$2:AA$600, MATCH(B125, Paste_Here!A$2:A$600, 0))))), "Some Risk", IF(ISNUMBER(SEARCH("OT", LOWER(INDEX(Paste_Here!AA$2:AA$600, MATCH(B125, Paste_Here!A$2:A$600, 0))))), "On Track", "")))), ""), "")</f>
        <v/>
      </c>
      <c r="BP125" s="47"/>
      <c r="BQ125" s="34" t="str">
        <f>IFERROR(IF(B125&lt;&gt;"", IF(AND(INDEX(Paste_Here!AC$2:AC$600, MATCH(B125, Paste_Here!A$2:A$600, 0))&lt;&gt;"", ISNUMBER(VALUE(INDEX(Paste_Here!AC$2:AC$600, MATCH(B125, Paste_Here!A$2:A$600, 0))))), INDEX(Paste_Here!AC$2:AC$600, MATCH(B125, Paste_Here!A$2:A$600, 0)), ""), ""), "")</f>
        <v/>
      </c>
      <c r="BR125" s="47"/>
      <c r="BS125" s="34" t="str">
        <f>IFERROR(IF(B125&lt;&gt;"", IF(ISNUMBER(SEARCH("highrisk", LOWER(INDEX(Paste_Here!AD$2:AD$600, MATCH(B125, Paste_Here!A$2:A$600, 0))))), "High Risk", IF(ISNUMBER(SEARCH("lowrisk", LOWER(INDEX(Paste_Here!AD$2:AD$600, MATCH(B125, Paste_Here!A$2:A$600, 0))))), "Low Risk", IF(ISNUMBER(SEARCH("somerisk", LOWER(INDEX(Paste_Here!AD$2:AD$600, MATCH(B125, Paste_Here!A$2:A$600, 0))))), "Some Risk", IF(ISNUMBER(SEARCH("OT", LOWER(INDEX(Paste_Here!AD$2:AD$600, MATCH(B125, Paste_Here!A$2:A$600, 0))))), "On Track", "")))), ""), "")</f>
        <v/>
      </c>
      <c r="BT125" s="47"/>
      <c r="BU125" s="34"/>
      <c r="BV125" s="47"/>
      <c r="BW125" s="34"/>
      <c r="BX125" s="47"/>
      <c r="BY125" s="34"/>
      <c r="BZ125" s="47"/>
      <c r="CA125" s="34"/>
      <c r="CB125" s="49"/>
      <c r="CE125" s="47"/>
      <c r="CF125" s="2"/>
      <c r="CG125" s="47"/>
      <c r="CH125" s="34"/>
      <c r="CI125" s="47"/>
      <c r="CJ125" s="34"/>
      <c r="CK125" s="47"/>
      <c r="CL125" s="34"/>
      <c r="CM125" s="47"/>
      <c r="CN125" s="34"/>
      <c r="CO125" s="47"/>
      <c r="CP125" s="34"/>
      <c r="CQ125" s="47"/>
      <c r="CR125" s="34"/>
      <c r="CS125" s="47"/>
      <c r="CT125" s="34"/>
      <c r="CU125" s="47"/>
      <c r="CV125" s="34"/>
      <c r="CW125" s="47"/>
      <c r="CZ125" s="47"/>
      <c r="DA125" s="2"/>
      <c r="DB125" s="47"/>
      <c r="DC125" s="34"/>
      <c r="DD125" s="47"/>
      <c r="DE125" s="34"/>
      <c r="DF125" s="47"/>
      <c r="DG125" s="34"/>
      <c r="DH125" s="47"/>
      <c r="DI125" s="34"/>
      <c r="DJ125" s="47"/>
      <c r="DK125" s="34"/>
      <c r="DL125" s="47"/>
      <c r="DM125" s="34"/>
      <c r="DN125" s="47"/>
      <c r="DO125" s="34"/>
      <c r="DP125" s="47"/>
      <c r="DQ125" s="34"/>
      <c r="DR125" s="47"/>
      <c r="DS125" s="4"/>
      <c r="DT125" s="47"/>
      <c r="DU125" s="47"/>
      <c r="DV125" s="2" t="str">
        <f t="shared" si="9"/>
        <v/>
      </c>
      <c r="DW125" s="47"/>
      <c r="DX125" s="2" t="str">
        <f>IFERROR(IF(B125&lt;&gt;"", IF(ISNUMBER(SEARCH("s", LOWER(INDEX(Paste_Here!M$2:M$600, MATCH(B125, Paste_Here!A$2:A$600, 0))))), "Yes", IF(INDEX(Paste_Here!M$2:M$600, MATCH(B125, Paste_Here!A$2:A$600, 0))&lt;&gt;"", "No", "")), ""), "")</f>
        <v/>
      </c>
      <c r="DY125" s="47"/>
      <c r="DZ125" s="2" t="str">
        <f>IFERROR(IF(B125&lt;&gt;"", IF(ISNUMBER(SEARCH("yes", LOWER(INDEX(Paste_Here!F$2:F$600, MATCH(B125, Paste_Here!A$2:A$600, 0))))), "Yes", IF(ISNUMBER(SEARCH("no", LOWER(INDEX(Paste_Here!F$2:F$600, MATCH(B125, Paste_Here!A$2:A$600, 0))))), "No", "")), ""), "")</f>
        <v/>
      </c>
      <c r="EA125" s="47"/>
      <c r="EB125" s="2" t="str">
        <f>IFERROR(IF(B125&lt;&gt;"", IF(ISNUMBER(SEARCH("english language learner", LOWER(INDEX(Paste_Here!C$2:C$600, MATCH(B125, Paste_Here!A$2:A$600, 0))))), "Yes", ""), ""), "")</f>
        <v/>
      </c>
      <c r="EC125" s="47"/>
      <c r="ED125" s="2" t="str">
        <f>IFERROR(IF(B125&lt;&gt;"", IF(OR(ISNUMBER(SEARCH("b", LOWER(INDEX(Paste_Here!K$2:K$600, MATCH(B125, Paste_Here!A$2:A$600, 0))))), ISNUMBER(SEARCH("h", LOWER(INDEX(Paste_Here!K$2:K$600, MATCH(B125, Paste_Here!A$2:A$600, 0))))), ISNUMBER(SEARCH("i", LOWER(INDEX(Paste_Here!K$2:K$600, MATCH(B125, Paste_Here!A$2:A$600, 0)))))), "Yes", IF(INDEX(Paste_Here!K$2:K$600, MATCH(B125, Paste_Here!A$2:A$600, 0))&lt;&gt;"", "No", "")), ""), "")</f>
        <v/>
      </c>
      <c r="EE125" s="47"/>
      <c r="EF125" s="34" t="str">
        <f>IFERROR(IF(B125&lt;&gt;"", IF(ISNUMBER(SEARCH("yes", LOWER(INDEX(Paste_Here!L$2:L$600, MATCH(B125, Paste_Here!A$2:A$600, 0))))), "Yes", IF(ISNUMBER(SEARCH("no", LOWER(INDEX(Paste_Here!L$2:L$600, MATCH(B125, Paste_Here!A$2:A$600, 0))))), "No", "")), ""), "")</f>
        <v/>
      </c>
      <c r="EG125" s="47"/>
      <c r="EH125" s="2" t="str">
        <f>IFERROR(IF(B125&lt;&gt;"", IF(ISNUMBER(SEARCH("transitional 2", LOWER(INDEX(Paste_Here!C$2:C$600, MATCH(B125, Paste_Here!A$2:A$600, 0))))), "T2", IF(ISNUMBER(SEARCH("transitional 1", LOWER(INDEX(Paste_Here!C$2:C$600, MATCH(B125, Paste_Here!A$2:A$600, 0))))), "T1", IF(ISNUMBER(SEARCH("waived ell services", LOWER(INDEX(Paste_Here!C$2:C$600, MATCH(B125, Paste_Here!A$2:A$600, 0))))), "W", ""))), ""), "")</f>
        <v/>
      </c>
      <c r="EI125" s="47"/>
      <c r="EJ125" s="2" t="str">
        <f>IFERROR(IF(B125&lt;&gt;"", IF(AND(INDEX(Paste_Here!AG$2:AG$600, MATCH(B125, Paste_Here!A$2:A$600, 0))&lt;&gt;"", ISNUMBER(VALUE(INDEX(Paste_Here!AG$2:AG$600, MATCH(B125, Paste_Here!A$2:A$600, 0))))), INDEX(Paste_Here!AG$2:AG$600, MATCH(B125, Paste_Here!A$2:A$600, 0)), ""), ""), "")</f>
        <v/>
      </c>
      <c r="EK125" s="47"/>
      <c r="EL125" s="2" t="str">
        <f>IFERROR(IF(B125&lt;&gt;"", IF(AND(INDEX(Paste_Here!AL$2:AL$600, MATCH(B125, Paste_Here!A$2:A$600, 0))&lt;&gt;"", ISNUMBER(VALUE(INDEX(Paste_Here!AL$2:AL$600, MATCH(B125, Paste_Here!A$2:A$600, 0))))), INDEX(Paste_Here!AL$2:AL$600, MATCH(B125, Paste_Here!A$2:A$600, 0)), ""), ""), "")</f>
        <v/>
      </c>
      <c r="EM125" s="47"/>
      <c r="FA125" s="4" t="str" cm="1">
        <f t="array" ref="FA125">IFERROR(INDEX(Paste_Here!$B$2:$B$600, MATCH(0, COUNTIF(FA$4:FA124, Paste_Here!$B$2:$B$600) + IF(Paste_Here!$B$2:$B$600="", 1, 0), 0)), "")</f>
        <v/>
      </c>
      <c r="FB125" s="4" t="str">
        <f>IF(FA125&lt;&gt;"", INDEX(Paste_Here!$A$2:$A$600, MATCH(FA125, Paste_Here!$B$2:$B$600, 0)), "")</f>
        <v/>
      </c>
      <c r="FC125" s="4" t="str">
        <f t="shared" si="10"/>
        <v/>
      </c>
      <c r="FD125" s="4" t="str" cm="1">
        <f t="array" ref="FD125">IFERROR(INDEX($FC$5:$FC$600, MATCH(SMALL(IF($FC$5:$FC$600&lt;&gt;"", COUNTIF($FC$5:$FC$600, "&lt;"&amp;$FC$5:$FC$600)+1), ROW()-ROW($FD$5)+1), COUNTIF($FC$5:$FC$600, "&lt;"&amp;$FC$5:$FC$600)+1, 0)), "")</f>
        <v/>
      </c>
      <c r="FF125" s="2" t="str">
        <f>IFERROR(IF(B125&lt;&gt;"", IF(AND(INDEX(Paste_Here!AH$2:AH$600, MATCH(B125, Paste_Here!A$2:A$600, 0))&lt;&gt;"", ISNUMBER(VALUE(INDEX(Paste_Here!AH$2:AH$600, MATCH(B125, Paste_Here!A$2:A$600, 0))))), INDEX(Paste_Here!AH$2:AH$600, MATCH(B125, Paste_Here!A$2:A$600, 0)), ""), ""), "")</f>
        <v/>
      </c>
      <c r="FG125" s="47"/>
      <c r="FH125" s="2" t="str">
        <f>IFERROR(IF(B125&lt;&gt;"", IF(AND(INDEX(Paste_Here!AM$2:AM$600, MATCH(B125, Paste_Here!A$2:A$600, 0))&lt;&gt;"", ISNUMBER(VALUE(INDEX(Paste_Here!AM$2:AM$600, MATCH(B125, Paste_Here!A$2:A$600, 0))))), INDEX(Paste_Here!AM$2:AM$600, MATCH(B125, Paste_Here!A$2:A$600, 0)), ""), ""), "")</f>
        <v/>
      </c>
      <c r="FI125" s="47"/>
      <c r="FJ125" s="47"/>
      <c r="FK125" s="2" t="str">
        <f t="shared" si="11"/>
        <v/>
      </c>
      <c r="FL125" s="47"/>
      <c r="FM125" s="2" t="str">
        <f>IFERROR(IF(B125&lt;&gt;"", IF(ISNUMBER(VALUE(INDEX(Paste_Here!H$2:H$600, MATCH(B125, Paste_Here!A$2:A$600, 0)))), IF(VALUE(INDEX(Paste_Here!H$2:H$600, MATCH(B125, Paste_Here!A$2:A$600, 0)))=0, "No", IF(AND(VALUE(INDEX(Paste_Here!H$2:H$600, MATCH(B125, Paste_Here!A$2:A$600, 0)))&gt;=1, VALUE(INDEX(Paste_Here!H$2:H$600, MATCH(B125, Paste_Here!A$2:A$600, 0)))&lt;=4), VALUE(INDEX(Paste_Here!H$2:H$600, MATCH(B125, Paste_Here!A$2:A$600, 0))), "")), ""), ""), "")</f>
        <v/>
      </c>
      <c r="FN125" s="47"/>
      <c r="FO125" s="34" t="str">
        <f>IFERROR(IF(B125&lt;&gt;"", IF(ISNUMBER(VALUE(INDEX(Paste_Here!I$2:I$600, MATCH(B125, Paste_Here!A$2:A$600, 0)))), IF(VALUE(INDEX(Paste_Here!I$2:I$600, MATCH(B125, Paste_Here!A$2:A$600, 0)))=0, "No", IF(AND(VALUE(INDEX(Paste_Here!I$2:I$600, MATCH(B125, Paste_Here!A$2:A$600, 0)))&gt;=1, VALUE(INDEX(Paste_Here!I$2:I$600, MATCH(B125, Paste_Here!A$2:A$600, 0)))&lt;=4), VALUE(INDEX(Paste_Here!I$2:I$600, MATCH(B125, Paste_Here!A$2:A$600, 0))), "")), ""), ""), "")</f>
        <v/>
      </c>
      <c r="FP125" s="47"/>
      <c r="FQ125" s="2"/>
      <c r="FR125" s="47"/>
      <c r="FS125" s="2"/>
      <c r="FT125" s="47"/>
      <c r="FU125" s="2"/>
      <c r="FV125" s="47"/>
      <c r="FW125" s="2"/>
      <c r="FX125" s="47"/>
      <c r="FY125" s="2"/>
      <c r="FZ125" s="47"/>
      <c r="GA125" s="2"/>
      <c r="GB125" s="47"/>
      <c r="GU125" s="2"/>
      <c r="GV125" s="47"/>
      <c r="GW125" s="2"/>
      <c r="GX125" s="47"/>
    </row>
    <row r="126" spans="1:206" ht="11.65">
      <c r="A126" s="47"/>
      <c r="B126" s="2" t="str">
        <f t="shared" si="6"/>
        <v/>
      </c>
      <c r="C126" s="47"/>
      <c r="D126" s="2" t="str">
        <f>IFERROR(IF(B126&lt;&gt;"", IF(COUNTIF(INDEX(Paste_Here!N$2:O$600, MATCH(B126, Paste_Here!A$2:A$600, 0), 0), "yes") &gt; 0, "No", IF(COUNTIF(INDEX(Paste_Here!N$2:O$600, MATCH(B126, Paste_Here!A$2:A$600, 0), 0), "no") &gt; 0, "Yes", "")), ""), "")</f>
        <v/>
      </c>
      <c r="E126" s="47"/>
      <c r="F126" s="84" t="str">
        <f>IFERROR(IF(B126&lt;&gt;"", IF(AND(INDEX(Paste_Here!P$2:P$600, MATCH(B126, Paste_Here!A$2:A$600, 0))&lt;&gt;"", ISNUMBER(VALUE(INDEX(Paste_Here!P$2:P$600, MATCH(B126, Paste_Here!A$2:A$600, 0))))), INDEX(Paste_Here!P$2:P$600, MATCH(B126, Paste_Here!A$2:A$600, 0)), ""), ""), "")</f>
        <v/>
      </c>
      <c r="G126" s="47"/>
      <c r="H126" s="2" t="str">
        <f>IFERROR(IF(B126&lt;&gt;"", IF(ISNUMBER(SEARCH("highrisk", LOWER(INDEX(Paste_Here!Q$2:Q$600, MATCH(B126, Paste_Here!A$2:A$600, 0))))), "High Risk", IF(ISNUMBER(SEARCH("lowrisk", LOWER(INDEX(Paste_Here!Q$2:Q$600, MATCH(B126, Paste_Here!A$2:A$600, 0))))), "Low Risk", IF(ISNUMBER(SEARCH("somerisk", LOWER(INDEX(Paste_Here!Q$2:Q$600, MATCH(B126, Paste_Here!A$2:A$600, 0))))), "Some Risk", ""))), ""), "")</f>
        <v/>
      </c>
      <c r="I126" s="47"/>
      <c r="J126" s="2"/>
      <c r="K126" s="47"/>
      <c r="L126" s="2"/>
      <c r="M126" s="47"/>
      <c r="N126" s="2"/>
      <c r="O126" s="47"/>
      <c r="P126" s="2" t="str">
        <f>IFERROR(IF(B126&lt;&gt;"", IF(AND(ISNUMBER(VALUE(INDEX(Paste_Here!R$2:R$600, MATCH(B126, Paste_Here!A$2:A$600, 0)))), INDEX(Paste_Here!R$2:R$600, MATCH(B126, Paste_Here!A$2:A$600, 0)) &lt;&gt; ""), VALUE(INDEX(Paste_Here!R$2:R$600, MATCH(B126, Paste_Here!A$2:A$600, 0))), ""), ""), "")</f>
        <v/>
      </c>
      <c r="Q126" s="47"/>
      <c r="R126" s="2"/>
      <c r="S126" s="47"/>
      <c r="W126" s="47"/>
      <c r="X126" s="2"/>
      <c r="Y126" s="47"/>
      <c r="Z126" s="2" t="str">
        <f>IFERROR(IF(B126&lt;&gt;"", IF(AND(INDEX(Paste_Here!S$2:S$600, MATCH(B126, Paste_Here!A$2:A$600, 0))&lt;&gt;"", ISNUMBER(VALUE(INDEX(Paste_Here!S$2:S$600, MATCH(B126, Paste_Here!A$2:A$600, 0))))), INDEX(Paste_Here!S$2:S$600, MATCH(B126, Paste_Here!A$2:A$600, 0)), ""), ""), "")</f>
        <v/>
      </c>
      <c r="AA126" s="47"/>
      <c r="AB126" s="2" t="str">
        <f>IFERROR(IF(B126&lt;&gt;"", IF(ISNUMBER(SEARCH("highrisk", LOWER(INDEX(Paste_Here!T$2:T$600, MATCH(B126, Paste_Here!A$2:A$600, 0))))), "High Risk", IF(ISNUMBER(SEARCH("lowrisk", LOWER(INDEX(Paste_Here!T$2:T$600, MATCH(B126, Paste_Here!A$2:A$600, 0))))), "Low Risk", IF(ISNUMBER(SEARCH("somerisk", LOWER(INDEX(Paste_Here!T$2:T$600, MATCH(B126, Paste_Here!A$2:A$600, 0))))), "Some Risk", IF(ISNUMBER(SEARCH("OT", LOWER(INDEX(Paste_Here!T$2:T$600, MATCH(B126, Paste_Here!A$2:A$600, 0))))), "On Track", "")))), ""), "")</f>
        <v/>
      </c>
      <c r="AC126" s="47"/>
      <c r="AD126" s="2"/>
      <c r="AE126" s="47"/>
      <c r="AF126" s="2"/>
      <c r="AG126" s="47"/>
      <c r="AH126" s="2"/>
      <c r="AI126" s="47"/>
      <c r="AJ126" s="2" t="str" cm="1">
        <f t="array" aca="1" ref="AJ126" ca="1">IFERROR(IF(ISNUMBER(SEARCH("BR", INDEX(Paste_Here!AB$2:AB$210, MATCH(B126, Paste_Here!A$2:A$210, 0)))), -1, 1) * VALUE(_xlfn.TEXTJOIN("", TRUE, IF(ISNUMBER(--MID(INDEX(Paste_Here!AB$2:AB$210, MATCH(B126, Paste_Here!A$2:A$210, 0)), ROW(INDIRECT("1:"&amp;LEN(INDEX(Paste_Here!AB$2:AB$210, MATCH(B126, Paste_Here!A$2:A$210, 0))))), 1)), MID(INDEX(Paste_Here!AB$2:AB$210, MATCH(B126, Paste_Here!A$2:A$210, 0)), ROW(INDIRECT("1:"&amp;LEN(INDEX(Paste_Here!AB$2:AB$210, MATCH(B126, Paste_Here!A$2:A$210, 0))))), 1), ""))), "")</f>
        <v/>
      </c>
      <c r="AK126" s="47"/>
      <c r="AL126" s="34" t="str">
        <f>IFERROR(IF(B126&lt;&gt;"", IF(AND(INDEX(Paste_Here!AF$2:AF$600, MATCH(B126, Paste_Here!A$2:A$600, 0))&lt;&gt;"", ISNUMBER(VALUE(INDEX(Paste_Here!AF$2:AF$600, MATCH(B126, Paste_Here!A$2:A$600, 0))))), INDEX(Paste_Here!AF$2:AF$600, MATCH(B126, Paste_Here!A$2:A$600, 0)), ""), ""), "")</f>
        <v/>
      </c>
      <c r="AM126" s="47"/>
      <c r="AN126" s="47"/>
      <c r="AO126" s="2" t="str">
        <f t="shared" si="7"/>
        <v/>
      </c>
      <c r="AP126" s="47"/>
      <c r="AQ126" s="34" t="str">
        <f>IFERROR(IF(B126&lt;&gt;"", IF(COUNTIF(INDEX(Paste_Here!X$2:Y$600, MATCH(B126, Paste_Here!A$2:A$600, 0), 0), "yes") &gt; 0, "No", IF(COUNTIF(INDEX(Paste_Here!X$2:Y$600, MATCH(B126, Paste_Here!A$2:A$600, 0), 0), "no") &gt; 0, "Yes", "")), ""), "")</f>
        <v/>
      </c>
      <c r="AR126" s="47"/>
      <c r="AS126" s="34" t="str">
        <f>IFERROR(IF(B126&lt;&gt;"", IF(AND(INDEX(Paste_Here!U$2:U$600, MATCH(B126, Paste_Here!A$2:A$600, 0))&lt;&gt;"", ISNUMBER(VALUE(INDEX(Paste_Here!U$2:U$600, MATCH(B126, Paste_Here!A$2:A$600, 0))))), INDEX(Paste_Here!U$2:U$600, MATCH(B126, Paste_Here!A$2:A$600, 0)), ""), ""), "")</f>
        <v/>
      </c>
      <c r="AT126" s="47"/>
      <c r="AU126" s="34" t="str">
        <f>IFERROR(IF(B126&lt;&gt;"", IF(ISNUMBER(SEARCH("highrisk", LOWER(INDEX(Paste_Here!V$2:V$600, MATCH(B126, Paste_Here!A$2:A$600, 0))))), "High Risk", IF(ISNUMBER(SEARCH("lowrisk", LOWER(INDEX(Paste_Here!V$2:V$600, MATCH(B126, Paste_Here!A$2:A$600, 0))))), "Low Risk", IF(ISNUMBER(SEARCH("somerisk", LOWER(INDEX(Paste_Here!V$2:V$600, MATCH(B126, Paste_Here!A$2:A$600, 0))))), "Some Risk", ""))), ""), "")</f>
        <v/>
      </c>
      <c r="AV126" s="47"/>
      <c r="AW126" s="34" t="str">
        <f>IFERROR(IF(B126&lt;&gt;"", IF(AND(ISNUMBER(VALUE(INDEX(Paste_Here!W$2:W$600, MATCH(B126, Paste_Here!A$2:A$600, 0)))), INDEX(Paste_Here!W$2:W$600, MATCH(B126, Paste_Here!A$2:A$600, 0)) &lt;&gt; ""), VALUE(INDEX(Paste_Here!W$2:W$600, MATCH(B126, Paste_Here!A$2:A$600, 0))), ""), ""), "")</f>
        <v/>
      </c>
      <c r="AX126" s="47"/>
      <c r="BA126" s="2" t="str">
        <f>IFERROR(IF(B126&lt;&gt;"", IF(AND(INDEX(Paste_Here!AI$2:AI$600, MATCH(B126, Paste_Here!A$2:A$600, 0))&lt;&gt;"", ISNUMBER(VALUE(INDEX(Paste_Here!AI$2:AI$600, MATCH(B126, Paste_Here!A$2:A$600, 0))))), INDEX(Paste_Here!AI$2:AI$600, MATCH(B126, Paste_Here!A$2:A$600, 0)), ""), ""), "")</f>
        <v/>
      </c>
      <c r="BB126" s="47"/>
      <c r="BC126" s="34" t="str">
        <f>IFERROR(IF(B126&lt;&gt;"", IF(ISNUMBER(SEARCH("highrisk", LOWER(INDEX(Paste_Here!AJ$2:AJ$600, MATCH(B126, Paste_Here!A$2:A$600, 0))))), "High Risk", IF(ISNUMBER(SEARCH("lowrisk", LOWER(INDEX(Paste_Here!AJ$2:AJ$600, MATCH(B126, Paste_Here!A$2:A$600, 0))))), "Low Risk", IF(ISNUMBER(SEARCH("somerisk", LOWER(INDEX(Paste_Here!AJ$2:AJ$600, MATCH(B126, Paste_Here!A$2:A$600, 0))))), "Some Risk", IF(ISNUMBER(SEARCH("OT", LOWER(INDEX(Paste_Here!AJ$2:AJ$600, MATCH(B126, Paste_Here!A$2:A$600, 0))))), "On Track", "")))), ""), "")</f>
        <v/>
      </c>
      <c r="BD126" s="47"/>
      <c r="BE126" s="34" t="str">
        <f>IFERROR(IF(B126&lt;&gt;"", IF(AND(INDEX(Paste_Here!AK$2:AK$600, MATCH(B126, Paste_Here!A$2:A$600, 0))&lt;&gt;"", ISNUMBER(VALUE(INDEX(Paste_Here!AK$2:AK$600, MATCH(B126, Paste_Here!A$2:A$600, 0))))), INDEX(Paste_Here!AK$2:AK$600, MATCH(B126, Paste_Here!A$2:A$600, 0)), ""), ""), "")</f>
        <v/>
      </c>
      <c r="BF126" s="47"/>
      <c r="BG126" s="34" t="str" cm="1">
        <f t="array" aca="1" ref="BG126" ca="1">IFERROR(IF(B126&lt;&gt;"", IF(INDEX(Paste_Here!AE$2:AE$600, MATCH(B126, Paste_Here!A$2:A$600, 0))&lt;&gt;"", IF(LEFT(INDEX(Paste_Here!AE$2:AE$600, MATCH(B126, Paste_Here!A$2:A$600, 0)), 2)="EM", -1, 1) * VALUE(_xlfn.TEXTJOIN("", TRUE, IF(ISNUMBER(MID(INDEX(Paste_Here!AE$2:AE$600, MATCH(B126, Paste_Here!A$2:A$600, 0)), ROW(INDIRECT("1:"&amp;LEN(INDEX(Paste_Here!AE$2:AE$600, MATCH(B126, Paste_Here!A$2:A$600, 0))))), 1)*1), MID(INDEX(Paste_Here!AE$2:AE$600, MATCH(B126, Paste_Here!A$2:A$600, 0)), ROW(INDIRECT("1:"&amp;LEN(INDEX(Paste_Here!AE$2:AE$600, MATCH(B126, Paste_Here!A$2:A$600, 0))))), 1), ""))), ""), ""), "")</f>
        <v/>
      </c>
      <c r="BH126" s="47"/>
      <c r="BJ126" s="47"/>
      <c r="BK126" s="2" t="str">
        <f t="shared" si="8"/>
        <v/>
      </c>
      <c r="BL126" s="47"/>
      <c r="BM126" s="34" t="str">
        <f>IFERROR(IF(B126&lt;&gt;"", IF(AND(INDEX(Paste_Here!Z$2:Z$600, MATCH(B126, Paste_Here!A$2:A$600, 0))&lt;&gt;"", ISNUMBER(VALUE(INDEX(Paste_Here!Z$2:Z$600, MATCH(B126, Paste_Here!A$2:A$600, 0))))), INDEX(Paste_Here!Z$2:Z$600, MATCH(B126, Paste_Here!A$2:A$600, 0)), ""), ""), "")</f>
        <v/>
      </c>
      <c r="BN126" s="47"/>
      <c r="BO126" s="34" t="str">
        <f>IFERROR(IF(B126&lt;&gt;"", IF(ISNUMBER(SEARCH("highrisk", LOWER(INDEX(Paste_Here!AA$2:AA$600, MATCH(B126, Paste_Here!A$2:A$600, 0))))), "High Risk", IF(ISNUMBER(SEARCH("lowrisk", LOWER(INDEX(Paste_Here!AA$2:AA$600, MATCH(B126, Paste_Here!A$2:A$600, 0))))), "Low Risk", IF(ISNUMBER(SEARCH("somerisk", LOWER(INDEX(Paste_Here!AA$2:AA$600, MATCH(B126, Paste_Here!A$2:A$600, 0))))), "Some Risk", IF(ISNUMBER(SEARCH("OT", LOWER(INDEX(Paste_Here!AA$2:AA$600, MATCH(B126, Paste_Here!A$2:A$600, 0))))), "On Track", "")))), ""), "")</f>
        <v/>
      </c>
      <c r="BP126" s="47"/>
      <c r="BQ126" s="34" t="str">
        <f>IFERROR(IF(B126&lt;&gt;"", IF(AND(INDEX(Paste_Here!AC$2:AC$600, MATCH(B126, Paste_Here!A$2:A$600, 0))&lt;&gt;"", ISNUMBER(VALUE(INDEX(Paste_Here!AC$2:AC$600, MATCH(B126, Paste_Here!A$2:A$600, 0))))), INDEX(Paste_Here!AC$2:AC$600, MATCH(B126, Paste_Here!A$2:A$600, 0)), ""), ""), "")</f>
        <v/>
      </c>
      <c r="BR126" s="47"/>
      <c r="BS126" s="34" t="str">
        <f>IFERROR(IF(B126&lt;&gt;"", IF(ISNUMBER(SEARCH("highrisk", LOWER(INDEX(Paste_Here!AD$2:AD$600, MATCH(B126, Paste_Here!A$2:A$600, 0))))), "High Risk", IF(ISNUMBER(SEARCH("lowrisk", LOWER(INDEX(Paste_Here!AD$2:AD$600, MATCH(B126, Paste_Here!A$2:A$600, 0))))), "Low Risk", IF(ISNUMBER(SEARCH("somerisk", LOWER(INDEX(Paste_Here!AD$2:AD$600, MATCH(B126, Paste_Here!A$2:A$600, 0))))), "Some Risk", IF(ISNUMBER(SEARCH("OT", LOWER(INDEX(Paste_Here!AD$2:AD$600, MATCH(B126, Paste_Here!A$2:A$600, 0))))), "On Track", "")))), ""), "")</f>
        <v/>
      </c>
      <c r="BT126" s="47"/>
      <c r="BU126" s="34"/>
      <c r="BV126" s="47"/>
      <c r="BW126" s="34"/>
      <c r="BX126" s="47"/>
      <c r="BY126" s="34"/>
      <c r="BZ126" s="47"/>
      <c r="CA126" s="34"/>
      <c r="CB126" s="49"/>
      <c r="CE126" s="47"/>
      <c r="CF126" s="2"/>
      <c r="CG126" s="47"/>
      <c r="CH126" s="34"/>
      <c r="CI126" s="47"/>
      <c r="CJ126" s="34"/>
      <c r="CK126" s="47"/>
      <c r="CL126" s="34"/>
      <c r="CM126" s="47"/>
      <c r="CN126" s="34"/>
      <c r="CO126" s="47"/>
      <c r="CP126" s="34"/>
      <c r="CQ126" s="47"/>
      <c r="CR126" s="34"/>
      <c r="CS126" s="47"/>
      <c r="CT126" s="34"/>
      <c r="CU126" s="47"/>
      <c r="CV126" s="34"/>
      <c r="CW126" s="47"/>
      <c r="CZ126" s="47"/>
      <c r="DA126" s="2"/>
      <c r="DB126" s="47"/>
      <c r="DC126" s="34"/>
      <c r="DD126" s="47"/>
      <c r="DE126" s="34"/>
      <c r="DF126" s="47"/>
      <c r="DG126" s="34"/>
      <c r="DH126" s="47"/>
      <c r="DI126" s="34"/>
      <c r="DJ126" s="47"/>
      <c r="DK126" s="34"/>
      <c r="DL126" s="47"/>
      <c r="DM126" s="34"/>
      <c r="DN126" s="47"/>
      <c r="DO126" s="34"/>
      <c r="DP126" s="47"/>
      <c r="DQ126" s="34"/>
      <c r="DR126" s="47"/>
      <c r="DS126" s="4"/>
      <c r="DT126" s="47"/>
      <c r="DU126" s="47"/>
      <c r="DV126" s="2" t="str">
        <f t="shared" si="9"/>
        <v/>
      </c>
      <c r="DW126" s="47"/>
      <c r="DX126" s="2" t="str">
        <f>IFERROR(IF(B126&lt;&gt;"", IF(ISNUMBER(SEARCH("s", LOWER(INDEX(Paste_Here!M$2:M$600, MATCH(B126, Paste_Here!A$2:A$600, 0))))), "Yes", IF(INDEX(Paste_Here!M$2:M$600, MATCH(B126, Paste_Here!A$2:A$600, 0))&lt;&gt;"", "No", "")), ""), "")</f>
        <v/>
      </c>
      <c r="DY126" s="47"/>
      <c r="DZ126" s="2" t="str">
        <f>IFERROR(IF(B126&lt;&gt;"", IF(ISNUMBER(SEARCH("yes", LOWER(INDEX(Paste_Here!F$2:F$600, MATCH(B126, Paste_Here!A$2:A$600, 0))))), "Yes", IF(ISNUMBER(SEARCH("no", LOWER(INDEX(Paste_Here!F$2:F$600, MATCH(B126, Paste_Here!A$2:A$600, 0))))), "No", "")), ""), "")</f>
        <v/>
      </c>
      <c r="EA126" s="47"/>
      <c r="EB126" s="2" t="str">
        <f>IFERROR(IF(B126&lt;&gt;"", IF(ISNUMBER(SEARCH("english language learner", LOWER(INDEX(Paste_Here!C$2:C$600, MATCH(B126, Paste_Here!A$2:A$600, 0))))), "Yes", ""), ""), "")</f>
        <v/>
      </c>
      <c r="EC126" s="47"/>
      <c r="ED126" s="2" t="str">
        <f>IFERROR(IF(B126&lt;&gt;"", IF(OR(ISNUMBER(SEARCH("b", LOWER(INDEX(Paste_Here!K$2:K$600, MATCH(B126, Paste_Here!A$2:A$600, 0))))), ISNUMBER(SEARCH("h", LOWER(INDEX(Paste_Here!K$2:K$600, MATCH(B126, Paste_Here!A$2:A$600, 0))))), ISNUMBER(SEARCH("i", LOWER(INDEX(Paste_Here!K$2:K$600, MATCH(B126, Paste_Here!A$2:A$600, 0)))))), "Yes", IF(INDEX(Paste_Here!K$2:K$600, MATCH(B126, Paste_Here!A$2:A$600, 0))&lt;&gt;"", "No", "")), ""), "")</f>
        <v/>
      </c>
      <c r="EE126" s="47"/>
      <c r="EF126" s="34" t="str">
        <f>IFERROR(IF(B126&lt;&gt;"", IF(ISNUMBER(SEARCH("yes", LOWER(INDEX(Paste_Here!L$2:L$600, MATCH(B126, Paste_Here!A$2:A$600, 0))))), "Yes", IF(ISNUMBER(SEARCH("no", LOWER(INDEX(Paste_Here!L$2:L$600, MATCH(B126, Paste_Here!A$2:A$600, 0))))), "No", "")), ""), "")</f>
        <v/>
      </c>
      <c r="EG126" s="47"/>
      <c r="EH126" s="2" t="str">
        <f>IFERROR(IF(B126&lt;&gt;"", IF(ISNUMBER(SEARCH("transitional 2", LOWER(INDEX(Paste_Here!C$2:C$600, MATCH(B126, Paste_Here!A$2:A$600, 0))))), "T2", IF(ISNUMBER(SEARCH("transitional 1", LOWER(INDEX(Paste_Here!C$2:C$600, MATCH(B126, Paste_Here!A$2:A$600, 0))))), "T1", IF(ISNUMBER(SEARCH("waived ell services", LOWER(INDEX(Paste_Here!C$2:C$600, MATCH(B126, Paste_Here!A$2:A$600, 0))))), "W", ""))), ""), "")</f>
        <v/>
      </c>
      <c r="EI126" s="47"/>
      <c r="EJ126" s="2" t="str">
        <f>IFERROR(IF(B126&lt;&gt;"", IF(AND(INDEX(Paste_Here!AG$2:AG$600, MATCH(B126, Paste_Here!A$2:A$600, 0))&lt;&gt;"", ISNUMBER(VALUE(INDEX(Paste_Here!AG$2:AG$600, MATCH(B126, Paste_Here!A$2:A$600, 0))))), INDEX(Paste_Here!AG$2:AG$600, MATCH(B126, Paste_Here!A$2:A$600, 0)), ""), ""), "")</f>
        <v/>
      </c>
      <c r="EK126" s="47"/>
      <c r="EL126" s="2" t="str">
        <f>IFERROR(IF(B126&lt;&gt;"", IF(AND(INDEX(Paste_Here!AL$2:AL$600, MATCH(B126, Paste_Here!A$2:A$600, 0))&lt;&gt;"", ISNUMBER(VALUE(INDEX(Paste_Here!AL$2:AL$600, MATCH(B126, Paste_Here!A$2:A$600, 0))))), INDEX(Paste_Here!AL$2:AL$600, MATCH(B126, Paste_Here!A$2:A$600, 0)), ""), ""), "")</f>
        <v/>
      </c>
      <c r="EM126" s="47"/>
      <c r="FA126" s="4" t="str" cm="1">
        <f t="array" ref="FA126">IFERROR(INDEX(Paste_Here!$B$2:$B$600, MATCH(0, COUNTIF(FA$4:FA125, Paste_Here!$B$2:$B$600) + IF(Paste_Here!$B$2:$B$600="", 1, 0), 0)), "")</f>
        <v/>
      </c>
      <c r="FB126" s="4" t="str">
        <f>IF(FA126&lt;&gt;"", INDEX(Paste_Here!$A$2:$A$600, MATCH(FA126, Paste_Here!$B$2:$B$600, 0)), "")</f>
        <v/>
      </c>
      <c r="FC126" s="4" t="str">
        <f t="shared" si="10"/>
        <v/>
      </c>
      <c r="FD126" s="4" t="str" cm="1">
        <f t="array" ref="FD126">IFERROR(INDEX($FC$5:$FC$600, MATCH(SMALL(IF($FC$5:$FC$600&lt;&gt;"", COUNTIF($FC$5:$FC$600, "&lt;"&amp;$FC$5:$FC$600)+1), ROW()-ROW($FD$5)+1), COUNTIF($FC$5:$FC$600, "&lt;"&amp;$FC$5:$FC$600)+1, 0)), "")</f>
        <v/>
      </c>
      <c r="FF126" s="2" t="str">
        <f>IFERROR(IF(B126&lt;&gt;"", IF(AND(INDEX(Paste_Here!AH$2:AH$600, MATCH(B126, Paste_Here!A$2:A$600, 0))&lt;&gt;"", ISNUMBER(VALUE(INDEX(Paste_Here!AH$2:AH$600, MATCH(B126, Paste_Here!A$2:A$600, 0))))), INDEX(Paste_Here!AH$2:AH$600, MATCH(B126, Paste_Here!A$2:A$600, 0)), ""), ""), "")</f>
        <v/>
      </c>
      <c r="FG126" s="47"/>
      <c r="FH126" s="2" t="str">
        <f>IFERROR(IF(B126&lt;&gt;"", IF(AND(INDEX(Paste_Here!AM$2:AM$600, MATCH(B126, Paste_Here!A$2:A$600, 0))&lt;&gt;"", ISNUMBER(VALUE(INDEX(Paste_Here!AM$2:AM$600, MATCH(B126, Paste_Here!A$2:A$600, 0))))), INDEX(Paste_Here!AM$2:AM$600, MATCH(B126, Paste_Here!A$2:A$600, 0)), ""), ""), "")</f>
        <v/>
      </c>
      <c r="FI126" s="47"/>
      <c r="FJ126" s="47"/>
      <c r="FK126" s="2" t="str">
        <f t="shared" si="11"/>
        <v/>
      </c>
      <c r="FL126" s="47"/>
      <c r="FM126" s="2" t="str">
        <f>IFERROR(IF(B126&lt;&gt;"", IF(ISNUMBER(VALUE(INDEX(Paste_Here!H$2:H$600, MATCH(B126, Paste_Here!A$2:A$600, 0)))), IF(VALUE(INDEX(Paste_Here!H$2:H$600, MATCH(B126, Paste_Here!A$2:A$600, 0)))=0, "No", IF(AND(VALUE(INDEX(Paste_Here!H$2:H$600, MATCH(B126, Paste_Here!A$2:A$600, 0)))&gt;=1, VALUE(INDEX(Paste_Here!H$2:H$600, MATCH(B126, Paste_Here!A$2:A$600, 0)))&lt;=4), VALUE(INDEX(Paste_Here!H$2:H$600, MATCH(B126, Paste_Here!A$2:A$600, 0))), "")), ""), ""), "")</f>
        <v/>
      </c>
      <c r="FN126" s="47"/>
      <c r="FO126" s="34" t="str">
        <f>IFERROR(IF(B126&lt;&gt;"", IF(ISNUMBER(VALUE(INDEX(Paste_Here!I$2:I$600, MATCH(B126, Paste_Here!A$2:A$600, 0)))), IF(VALUE(INDEX(Paste_Here!I$2:I$600, MATCH(B126, Paste_Here!A$2:A$600, 0)))=0, "No", IF(AND(VALUE(INDEX(Paste_Here!I$2:I$600, MATCH(B126, Paste_Here!A$2:A$600, 0)))&gt;=1, VALUE(INDEX(Paste_Here!I$2:I$600, MATCH(B126, Paste_Here!A$2:A$600, 0)))&lt;=4), VALUE(INDEX(Paste_Here!I$2:I$600, MATCH(B126, Paste_Here!A$2:A$600, 0))), "")), ""), ""), "")</f>
        <v/>
      </c>
      <c r="FP126" s="47"/>
      <c r="FQ126" s="2"/>
      <c r="FR126" s="47"/>
      <c r="FS126" s="2"/>
      <c r="FT126" s="47"/>
      <c r="FU126" s="2"/>
      <c r="FV126" s="47"/>
      <c r="FW126" s="2"/>
      <c r="FX126" s="47"/>
      <c r="FY126" s="2"/>
      <c r="FZ126" s="47"/>
      <c r="GA126" s="2"/>
      <c r="GB126" s="47"/>
      <c r="GU126" s="2"/>
      <c r="GV126" s="47"/>
      <c r="GW126" s="2"/>
      <c r="GX126" s="47"/>
    </row>
    <row r="127" spans="1:206" ht="11.65">
      <c r="A127" s="47"/>
      <c r="B127" s="2" t="str">
        <f t="shared" si="6"/>
        <v/>
      </c>
      <c r="C127" s="47"/>
      <c r="D127" s="2" t="str">
        <f>IFERROR(IF(B127&lt;&gt;"", IF(COUNTIF(INDEX(Paste_Here!N$2:O$600, MATCH(B127, Paste_Here!A$2:A$600, 0), 0), "yes") &gt; 0, "No", IF(COUNTIF(INDEX(Paste_Here!N$2:O$600, MATCH(B127, Paste_Here!A$2:A$600, 0), 0), "no") &gt; 0, "Yes", "")), ""), "")</f>
        <v/>
      </c>
      <c r="E127" s="47"/>
      <c r="F127" s="84" t="str">
        <f>IFERROR(IF(B127&lt;&gt;"", IF(AND(INDEX(Paste_Here!P$2:P$600, MATCH(B127, Paste_Here!A$2:A$600, 0))&lt;&gt;"", ISNUMBER(VALUE(INDEX(Paste_Here!P$2:P$600, MATCH(B127, Paste_Here!A$2:A$600, 0))))), INDEX(Paste_Here!P$2:P$600, MATCH(B127, Paste_Here!A$2:A$600, 0)), ""), ""), "")</f>
        <v/>
      </c>
      <c r="G127" s="47"/>
      <c r="H127" s="2" t="str">
        <f>IFERROR(IF(B127&lt;&gt;"", IF(ISNUMBER(SEARCH("highrisk", LOWER(INDEX(Paste_Here!Q$2:Q$600, MATCH(B127, Paste_Here!A$2:A$600, 0))))), "High Risk", IF(ISNUMBER(SEARCH("lowrisk", LOWER(INDEX(Paste_Here!Q$2:Q$600, MATCH(B127, Paste_Here!A$2:A$600, 0))))), "Low Risk", IF(ISNUMBER(SEARCH("somerisk", LOWER(INDEX(Paste_Here!Q$2:Q$600, MATCH(B127, Paste_Here!A$2:A$600, 0))))), "Some Risk", ""))), ""), "")</f>
        <v/>
      </c>
      <c r="I127" s="47"/>
      <c r="J127" s="2"/>
      <c r="K127" s="47"/>
      <c r="L127" s="2"/>
      <c r="M127" s="47"/>
      <c r="N127" s="2"/>
      <c r="O127" s="47"/>
      <c r="P127" s="2" t="str">
        <f>IFERROR(IF(B127&lt;&gt;"", IF(AND(ISNUMBER(VALUE(INDEX(Paste_Here!R$2:R$600, MATCH(B127, Paste_Here!A$2:A$600, 0)))), INDEX(Paste_Here!R$2:R$600, MATCH(B127, Paste_Here!A$2:A$600, 0)) &lt;&gt; ""), VALUE(INDEX(Paste_Here!R$2:R$600, MATCH(B127, Paste_Here!A$2:A$600, 0))), ""), ""), "")</f>
        <v/>
      </c>
      <c r="Q127" s="47"/>
      <c r="R127" s="2"/>
      <c r="S127" s="47"/>
      <c r="W127" s="47"/>
      <c r="X127" s="2"/>
      <c r="Y127" s="47"/>
      <c r="Z127" s="2" t="str">
        <f>IFERROR(IF(B127&lt;&gt;"", IF(AND(INDEX(Paste_Here!S$2:S$600, MATCH(B127, Paste_Here!A$2:A$600, 0))&lt;&gt;"", ISNUMBER(VALUE(INDEX(Paste_Here!S$2:S$600, MATCH(B127, Paste_Here!A$2:A$600, 0))))), INDEX(Paste_Here!S$2:S$600, MATCH(B127, Paste_Here!A$2:A$600, 0)), ""), ""), "")</f>
        <v/>
      </c>
      <c r="AA127" s="47"/>
      <c r="AB127" s="2" t="str">
        <f>IFERROR(IF(B127&lt;&gt;"", IF(ISNUMBER(SEARCH("highrisk", LOWER(INDEX(Paste_Here!T$2:T$600, MATCH(B127, Paste_Here!A$2:A$600, 0))))), "High Risk", IF(ISNUMBER(SEARCH("lowrisk", LOWER(INDEX(Paste_Here!T$2:T$600, MATCH(B127, Paste_Here!A$2:A$600, 0))))), "Low Risk", IF(ISNUMBER(SEARCH("somerisk", LOWER(INDEX(Paste_Here!T$2:T$600, MATCH(B127, Paste_Here!A$2:A$600, 0))))), "Some Risk", IF(ISNUMBER(SEARCH("OT", LOWER(INDEX(Paste_Here!T$2:T$600, MATCH(B127, Paste_Here!A$2:A$600, 0))))), "On Track", "")))), ""), "")</f>
        <v/>
      </c>
      <c r="AC127" s="47"/>
      <c r="AD127" s="2"/>
      <c r="AE127" s="47"/>
      <c r="AF127" s="2"/>
      <c r="AG127" s="47"/>
      <c r="AH127" s="2"/>
      <c r="AI127" s="47"/>
      <c r="AJ127" s="2" t="str" cm="1">
        <f t="array" aca="1" ref="AJ127" ca="1">IFERROR(IF(ISNUMBER(SEARCH("BR", INDEX(Paste_Here!AB$2:AB$210, MATCH(B127, Paste_Here!A$2:A$210, 0)))), -1, 1) * VALUE(_xlfn.TEXTJOIN("", TRUE, IF(ISNUMBER(--MID(INDEX(Paste_Here!AB$2:AB$210, MATCH(B127, Paste_Here!A$2:A$210, 0)), ROW(INDIRECT("1:"&amp;LEN(INDEX(Paste_Here!AB$2:AB$210, MATCH(B127, Paste_Here!A$2:A$210, 0))))), 1)), MID(INDEX(Paste_Here!AB$2:AB$210, MATCH(B127, Paste_Here!A$2:A$210, 0)), ROW(INDIRECT("1:"&amp;LEN(INDEX(Paste_Here!AB$2:AB$210, MATCH(B127, Paste_Here!A$2:A$210, 0))))), 1), ""))), "")</f>
        <v/>
      </c>
      <c r="AK127" s="47"/>
      <c r="AL127" s="34" t="str">
        <f>IFERROR(IF(B127&lt;&gt;"", IF(AND(INDEX(Paste_Here!AF$2:AF$600, MATCH(B127, Paste_Here!A$2:A$600, 0))&lt;&gt;"", ISNUMBER(VALUE(INDEX(Paste_Here!AF$2:AF$600, MATCH(B127, Paste_Here!A$2:A$600, 0))))), INDEX(Paste_Here!AF$2:AF$600, MATCH(B127, Paste_Here!A$2:A$600, 0)), ""), ""), "")</f>
        <v/>
      </c>
      <c r="AM127" s="47"/>
      <c r="AN127" s="47"/>
      <c r="AO127" s="2" t="str">
        <f t="shared" si="7"/>
        <v/>
      </c>
      <c r="AP127" s="47"/>
      <c r="AQ127" s="34" t="str">
        <f>IFERROR(IF(B127&lt;&gt;"", IF(COUNTIF(INDEX(Paste_Here!X$2:Y$600, MATCH(B127, Paste_Here!A$2:A$600, 0), 0), "yes") &gt; 0, "No", IF(COUNTIF(INDEX(Paste_Here!X$2:Y$600, MATCH(B127, Paste_Here!A$2:A$600, 0), 0), "no") &gt; 0, "Yes", "")), ""), "")</f>
        <v/>
      </c>
      <c r="AR127" s="47"/>
      <c r="AS127" s="34" t="str">
        <f>IFERROR(IF(B127&lt;&gt;"", IF(AND(INDEX(Paste_Here!U$2:U$600, MATCH(B127, Paste_Here!A$2:A$600, 0))&lt;&gt;"", ISNUMBER(VALUE(INDEX(Paste_Here!U$2:U$600, MATCH(B127, Paste_Here!A$2:A$600, 0))))), INDEX(Paste_Here!U$2:U$600, MATCH(B127, Paste_Here!A$2:A$600, 0)), ""), ""), "")</f>
        <v/>
      </c>
      <c r="AT127" s="47"/>
      <c r="AU127" s="34" t="str">
        <f>IFERROR(IF(B127&lt;&gt;"", IF(ISNUMBER(SEARCH("highrisk", LOWER(INDEX(Paste_Here!V$2:V$600, MATCH(B127, Paste_Here!A$2:A$600, 0))))), "High Risk", IF(ISNUMBER(SEARCH("lowrisk", LOWER(INDEX(Paste_Here!V$2:V$600, MATCH(B127, Paste_Here!A$2:A$600, 0))))), "Low Risk", IF(ISNUMBER(SEARCH("somerisk", LOWER(INDEX(Paste_Here!V$2:V$600, MATCH(B127, Paste_Here!A$2:A$600, 0))))), "Some Risk", ""))), ""), "")</f>
        <v/>
      </c>
      <c r="AV127" s="47"/>
      <c r="AW127" s="34" t="str">
        <f>IFERROR(IF(B127&lt;&gt;"", IF(AND(ISNUMBER(VALUE(INDEX(Paste_Here!W$2:W$600, MATCH(B127, Paste_Here!A$2:A$600, 0)))), INDEX(Paste_Here!W$2:W$600, MATCH(B127, Paste_Here!A$2:A$600, 0)) &lt;&gt; ""), VALUE(INDEX(Paste_Here!W$2:W$600, MATCH(B127, Paste_Here!A$2:A$600, 0))), ""), ""), "")</f>
        <v/>
      </c>
      <c r="AX127" s="47"/>
      <c r="BA127" s="2" t="str">
        <f>IFERROR(IF(B127&lt;&gt;"", IF(AND(INDEX(Paste_Here!AI$2:AI$600, MATCH(B127, Paste_Here!A$2:A$600, 0))&lt;&gt;"", ISNUMBER(VALUE(INDEX(Paste_Here!AI$2:AI$600, MATCH(B127, Paste_Here!A$2:A$600, 0))))), INDEX(Paste_Here!AI$2:AI$600, MATCH(B127, Paste_Here!A$2:A$600, 0)), ""), ""), "")</f>
        <v/>
      </c>
      <c r="BB127" s="47"/>
      <c r="BC127" s="34" t="str">
        <f>IFERROR(IF(B127&lt;&gt;"", IF(ISNUMBER(SEARCH("highrisk", LOWER(INDEX(Paste_Here!AJ$2:AJ$600, MATCH(B127, Paste_Here!A$2:A$600, 0))))), "High Risk", IF(ISNUMBER(SEARCH("lowrisk", LOWER(INDEX(Paste_Here!AJ$2:AJ$600, MATCH(B127, Paste_Here!A$2:A$600, 0))))), "Low Risk", IF(ISNUMBER(SEARCH("somerisk", LOWER(INDEX(Paste_Here!AJ$2:AJ$600, MATCH(B127, Paste_Here!A$2:A$600, 0))))), "Some Risk", IF(ISNUMBER(SEARCH("OT", LOWER(INDEX(Paste_Here!AJ$2:AJ$600, MATCH(B127, Paste_Here!A$2:A$600, 0))))), "On Track", "")))), ""), "")</f>
        <v/>
      </c>
      <c r="BD127" s="47"/>
      <c r="BE127" s="34" t="str">
        <f>IFERROR(IF(B127&lt;&gt;"", IF(AND(INDEX(Paste_Here!AK$2:AK$600, MATCH(B127, Paste_Here!A$2:A$600, 0))&lt;&gt;"", ISNUMBER(VALUE(INDEX(Paste_Here!AK$2:AK$600, MATCH(B127, Paste_Here!A$2:A$600, 0))))), INDEX(Paste_Here!AK$2:AK$600, MATCH(B127, Paste_Here!A$2:A$600, 0)), ""), ""), "")</f>
        <v/>
      </c>
      <c r="BF127" s="47"/>
      <c r="BG127" s="34" t="str" cm="1">
        <f t="array" aca="1" ref="BG127" ca="1">IFERROR(IF(B127&lt;&gt;"", IF(INDEX(Paste_Here!AE$2:AE$600, MATCH(B127, Paste_Here!A$2:A$600, 0))&lt;&gt;"", IF(LEFT(INDEX(Paste_Here!AE$2:AE$600, MATCH(B127, Paste_Here!A$2:A$600, 0)), 2)="EM", -1, 1) * VALUE(_xlfn.TEXTJOIN("", TRUE, IF(ISNUMBER(MID(INDEX(Paste_Here!AE$2:AE$600, MATCH(B127, Paste_Here!A$2:A$600, 0)), ROW(INDIRECT("1:"&amp;LEN(INDEX(Paste_Here!AE$2:AE$600, MATCH(B127, Paste_Here!A$2:A$600, 0))))), 1)*1), MID(INDEX(Paste_Here!AE$2:AE$600, MATCH(B127, Paste_Here!A$2:A$600, 0)), ROW(INDIRECT("1:"&amp;LEN(INDEX(Paste_Here!AE$2:AE$600, MATCH(B127, Paste_Here!A$2:A$600, 0))))), 1), ""))), ""), ""), "")</f>
        <v/>
      </c>
      <c r="BH127" s="47"/>
      <c r="BJ127" s="47"/>
      <c r="BK127" s="2" t="str">
        <f t="shared" si="8"/>
        <v/>
      </c>
      <c r="BL127" s="47"/>
      <c r="BM127" s="34" t="str">
        <f>IFERROR(IF(B127&lt;&gt;"", IF(AND(INDEX(Paste_Here!Z$2:Z$600, MATCH(B127, Paste_Here!A$2:A$600, 0))&lt;&gt;"", ISNUMBER(VALUE(INDEX(Paste_Here!Z$2:Z$600, MATCH(B127, Paste_Here!A$2:A$600, 0))))), INDEX(Paste_Here!Z$2:Z$600, MATCH(B127, Paste_Here!A$2:A$600, 0)), ""), ""), "")</f>
        <v/>
      </c>
      <c r="BN127" s="47"/>
      <c r="BO127" s="34" t="str">
        <f>IFERROR(IF(B127&lt;&gt;"", IF(ISNUMBER(SEARCH("highrisk", LOWER(INDEX(Paste_Here!AA$2:AA$600, MATCH(B127, Paste_Here!A$2:A$600, 0))))), "High Risk", IF(ISNUMBER(SEARCH("lowrisk", LOWER(INDEX(Paste_Here!AA$2:AA$600, MATCH(B127, Paste_Here!A$2:A$600, 0))))), "Low Risk", IF(ISNUMBER(SEARCH("somerisk", LOWER(INDEX(Paste_Here!AA$2:AA$600, MATCH(B127, Paste_Here!A$2:A$600, 0))))), "Some Risk", IF(ISNUMBER(SEARCH("OT", LOWER(INDEX(Paste_Here!AA$2:AA$600, MATCH(B127, Paste_Here!A$2:A$600, 0))))), "On Track", "")))), ""), "")</f>
        <v/>
      </c>
      <c r="BP127" s="47"/>
      <c r="BQ127" s="34" t="str">
        <f>IFERROR(IF(B127&lt;&gt;"", IF(AND(INDEX(Paste_Here!AC$2:AC$600, MATCH(B127, Paste_Here!A$2:A$600, 0))&lt;&gt;"", ISNUMBER(VALUE(INDEX(Paste_Here!AC$2:AC$600, MATCH(B127, Paste_Here!A$2:A$600, 0))))), INDEX(Paste_Here!AC$2:AC$600, MATCH(B127, Paste_Here!A$2:A$600, 0)), ""), ""), "")</f>
        <v/>
      </c>
      <c r="BR127" s="47"/>
      <c r="BS127" s="34" t="str">
        <f>IFERROR(IF(B127&lt;&gt;"", IF(ISNUMBER(SEARCH("highrisk", LOWER(INDEX(Paste_Here!AD$2:AD$600, MATCH(B127, Paste_Here!A$2:A$600, 0))))), "High Risk", IF(ISNUMBER(SEARCH("lowrisk", LOWER(INDEX(Paste_Here!AD$2:AD$600, MATCH(B127, Paste_Here!A$2:A$600, 0))))), "Low Risk", IF(ISNUMBER(SEARCH("somerisk", LOWER(INDEX(Paste_Here!AD$2:AD$600, MATCH(B127, Paste_Here!A$2:A$600, 0))))), "Some Risk", IF(ISNUMBER(SEARCH("OT", LOWER(INDEX(Paste_Here!AD$2:AD$600, MATCH(B127, Paste_Here!A$2:A$600, 0))))), "On Track", "")))), ""), "")</f>
        <v/>
      </c>
      <c r="BT127" s="47"/>
      <c r="BU127" s="34"/>
      <c r="BV127" s="47"/>
      <c r="BW127" s="34"/>
      <c r="BX127" s="47"/>
      <c r="BY127" s="34"/>
      <c r="BZ127" s="47"/>
      <c r="CA127" s="34"/>
      <c r="CB127" s="49"/>
      <c r="CE127" s="47"/>
      <c r="CF127" s="2"/>
      <c r="CG127" s="47"/>
      <c r="CH127" s="34"/>
      <c r="CI127" s="47"/>
      <c r="CJ127" s="34"/>
      <c r="CK127" s="47"/>
      <c r="CL127" s="34"/>
      <c r="CM127" s="47"/>
      <c r="CN127" s="34"/>
      <c r="CO127" s="47"/>
      <c r="CP127" s="34"/>
      <c r="CQ127" s="47"/>
      <c r="CR127" s="34"/>
      <c r="CS127" s="47"/>
      <c r="CT127" s="34"/>
      <c r="CU127" s="47"/>
      <c r="CV127" s="34"/>
      <c r="CW127" s="47"/>
      <c r="CZ127" s="47"/>
      <c r="DA127" s="2"/>
      <c r="DB127" s="47"/>
      <c r="DC127" s="34"/>
      <c r="DD127" s="47"/>
      <c r="DE127" s="34"/>
      <c r="DF127" s="47"/>
      <c r="DG127" s="34"/>
      <c r="DH127" s="47"/>
      <c r="DI127" s="34"/>
      <c r="DJ127" s="47"/>
      <c r="DK127" s="34"/>
      <c r="DL127" s="47"/>
      <c r="DM127" s="34"/>
      <c r="DN127" s="47"/>
      <c r="DO127" s="34"/>
      <c r="DP127" s="47"/>
      <c r="DQ127" s="34"/>
      <c r="DR127" s="47"/>
      <c r="DS127" s="4"/>
      <c r="DT127" s="47"/>
      <c r="DU127" s="47"/>
      <c r="DV127" s="2" t="str">
        <f t="shared" si="9"/>
        <v/>
      </c>
      <c r="DW127" s="47"/>
      <c r="DX127" s="2" t="str">
        <f>IFERROR(IF(B127&lt;&gt;"", IF(ISNUMBER(SEARCH("s", LOWER(INDEX(Paste_Here!M$2:M$600, MATCH(B127, Paste_Here!A$2:A$600, 0))))), "Yes", IF(INDEX(Paste_Here!M$2:M$600, MATCH(B127, Paste_Here!A$2:A$600, 0))&lt;&gt;"", "No", "")), ""), "")</f>
        <v/>
      </c>
      <c r="DY127" s="47"/>
      <c r="DZ127" s="2" t="str">
        <f>IFERROR(IF(B127&lt;&gt;"", IF(ISNUMBER(SEARCH("yes", LOWER(INDEX(Paste_Here!F$2:F$600, MATCH(B127, Paste_Here!A$2:A$600, 0))))), "Yes", IF(ISNUMBER(SEARCH("no", LOWER(INDEX(Paste_Here!F$2:F$600, MATCH(B127, Paste_Here!A$2:A$600, 0))))), "No", "")), ""), "")</f>
        <v/>
      </c>
      <c r="EA127" s="47"/>
      <c r="EB127" s="2" t="str">
        <f>IFERROR(IF(B127&lt;&gt;"", IF(ISNUMBER(SEARCH("english language learner", LOWER(INDEX(Paste_Here!C$2:C$600, MATCH(B127, Paste_Here!A$2:A$600, 0))))), "Yes", ""), ""), "")</f>
        <v/>
      </c>
      <c r="EC127" s="47"/>
      <c r="ED127" s="2" t="str">
        <f>IFERROR(IF(B127&lt;&gt;"", IF(OR(ISNUMBER(SEARCH("b", LOWER(INDEX(Paste_Here!K$2:K$600, MATCH(B127, Paste_Here!A$2:A$600, 0))))), ISNUMBER(SEARCH("h", LOWER(INDEX(Paste_Here!K$2:K$600, MATCH(B127, Paste_Here!A$2:A$600, 0))))), ISNUMBER(SEARCH("i", LOWER(INDEX(Paste_Here!K$2:K$600, MATCH(B127, Paste_Here!A$2:A$600, 0)))))), "Yes", IF(INDEX(Paste_Here!K$2:K$600, MATCH(B127, Paste_Here!A$2:A$600, 0))&lt;&gt;"", "No", "")), ""), "")</f>
        <v/>
      </c>
      <c r="EE127" s="47"/>
      <c r="EF127" s="34" t="str">
        <f>IFERROR(IF(B127&lt;&gt;"", IF(ISNUMBER(SEARCH("yes", LOWER(INDEX(Paste_Here!L$2:L$600, MATCH(B127, Paste_Here!A$2:A$600, 0))))), "Yes", IF(ISNUMBER(SEARCH("no", LOWER(INDEX(Paste_Here!L$2:L$600, MATCH(B127, Paste_Here!A$2:A$600, 0))))), "No", "")), ""), "")</f>
        <v/>
      </c>
      <c r="EG127" s="47"/>
      <c r="EH127" s="2" t="str">
        <f>IFERROR(IF(B127&lt;&gt;"", IF(ISNUMBER(SEARCH("transitional 2", LOWER(INDEX(Paste_Here!C$2:C$600, MATCH(B127, Paste_Here!A$2:A$600, 0))))), "T2", IF(ISNUMBER(SEARCH("transitional 1", LOWER(INDEX(Paste_Here!C$2:C$600, MATCH(B127, Paste_Here!A$2:A$600, 0))))), "T1", IF(ISNUMBER(SEARCH("waived ell services", LOWER(INDEX(Paste_Here!C$2:C$600, MATCH(B127, Paste_Here!A$2:A$600, 0))))), "W", ""))), ""), "")</f>
        <v/>
      </c>
      <c r="EI127" s="47"/>
      <c r="EJ127" s="2" t="str">
        <f>IFERROR(IF(B127&lt;&gt;"", IF(AND(INDEX(Paste_Here!AG$2:AG$600, MATCH(B127, Paste_Here!A$2:A$600, 0))&lt;&gt;"", ISNUMBER(VALUE(INDEX(Paste_Here!AG$2:AG$600, MATCH(B127, Paste_Here!A$2:A$600, 0))))), INDEX(Paste_Here!AG$2:AG$600, MATCH(B127, Paste_Here!A$2:A$600, 0)), ""), ""), "")</f>
        <v/>
      </c>
      <c r="EK127" s="47"/>
      <c r="EL127" s="2" t="str">
        <f>IFERROR(IF(B127&lt;&gt;"", IF(AND(INDEX(Paste_Here!AL$2:AL$600, MATCH(B127, Paste_Here!A$2:A$600, 0))&lt;&gt;"", ISNUMBER(VALUE(INDEX(Paste_Here!AL$2:AL$600, MATCH(B127, Paste_Here!A$2:A$600, 0))))), INDEX(Paste_Here!AL$2:AL$600, MATCH(B127, Paste_Here!A$2:A$600, 0)), ""), ""), "")</f>
        <v/>
      </c>
      <c r="EM127" s="47"/>
      <c r="FA127" s="4" t="str" cm="1">
        <f t="array" ref="FA127">IFERROR(INDEX(Paste_Here!$B$2:$B$600, MATCH(0, COUNTIF(FA$4:FA126, Paste_Here!$B$2:$B$600) + IF(Paste_Here!$B$2:$B$600="", 1, 0), 0)), "")</f>
        <v/>
      </c>
      <c r="FB127" s="4" t="str">
        <f>IF(FA127&lt;&gt;"", INDEX(Paste_Here!$A$2:$A$600, MATCH(FA127, Paste_Here!$B$2:$B$600, 0)), "")</f>
        <v/>
      </c>
      <c r="FC127" s="4" t="str">
        <f t="shared" si="10"/>
        <v/>
      </c>
      <c r="FD127" s="4" t="str" cm="1">
        <f t="array" ref="FD127">IFERROR(INDEX($FC$5:$FC$600, MATCH(SMALL(IF($FC$5:$FC$600&lt;&gt;"", COUNTIF($FC$5:$FC$600, "&lt;"&amp;$FC$5:$FC$600)+1), ROW()-ROW($FD$5)+1), COUNTIF($FC$5:$FC$600, "&lt;"&amp;$FC$5:$FC$600)+1, 0)), "")</f>
        <v/>
      </c>
      <c r="FF127" s="2" t="str">
        <f>IFERROR(IF(B127&lt;&gt;"", IF(AND(INDEX(Paste_Here!AH$2:AH$600, MATCH(B127, Paste_Here!A$2:A$600, 0))&lt;&gt;"", ISNUMBER(VALUE(INDEX(Paste_Here!AH$2:AH$600, MATCH(B127, Paste_Here!A$2:A$600, 0))))), INDEX(Paste_Here!AH$2:AH$600, MATCH(B127, Paste_Here!A$2:A$600, 0)), ""), ""), "")</f>
        <v/>
      </c>
      <c r="FG127" s="47"/>
      <c r="FH127" s="2" t="str">
        <f>IFERROR(IF(B127&lt;&gt;"", IF(AND(INDEX(Paste_Here!AM$2:AM$600, MATCH(B127, Paste_Here!A$2:A$600, 0))&lt;&gt;"", ISNUMBER(VALUE(INDEX(Paste_Here!AM$2:AM$600, MATCH(B127, Paste_Here!A$2:A$600, 0))))), INDEX(Paste_Here!AM$2:AM$600, MATCH(B127, Paste_Here!A$2:A$600, 0)), ""), ""), "")</f>
        <v/>
      </c>
      <c r="FI127" s="47"/>
      <c r="FJ127" s="47"/>
      <c r="FK127" s="2" t="str">
        <f t="shared" si="11"/>
        <v/>
      </c>
      <c r="FL127" s="47"/>
      <c r="FM127" s="2" t="str">
        <f>IFERROR(IF(B127&lt;&gt;"", IF(ISNUMBER(VALUE(INDEX(Paste_Here!H$2:H$600, MATCH(B127, Paste_Here!A$2:A$600, 0)))), IF(VALUE(INDEX(Paste_Here!H$2:H$600, MATCH(B127, Paste_Here!A$2:A$600, 0)))=0, "No", IF(AND(VALUE(INDEX(Paste_Here!H$2:H$600, MATCH(B127, Paste_Here!A$2:A$600, 0)))&gt;=1, VALUE(INDEX(Paste_Here!H$2:H$600, MATCH(B127, Paste_Here!A$2:A$600, 0)))&lt;=4), VALUE(INDEX(Paste_Here!H$2:H$600, MATCH(B127, Paste_Here!A$2:A$600, 0))), "")), ""), ""), "")</f>
        <v/>
      </c>
      <c r="FN127" s="47"/>
      <c r="FO127" s="34" t="str">
        <f>IFERROR(IF(B127&lt;&gt;"", IF(ISNUMBER(VALUE(INDEX(Paste_Here!I$2:I$600, MATCH(B127, Paste_Here!A$2:A$600, 0)))), IF(VALUE(INDEX(Paste_Here!I$2:I$600, MATCH(B127, Paste_Here!A$2:A$600, 0)))=0, "No", IF(AND(VALUE(INDEX(Paste_Here!I$2:I$600, MATCH(B127, Paste_Here!A$2:A$600, 0)))&gt;=1, VALUE(INDEX(Paste_Here!I$2:I$600, MATCH(B127, Paste_Here!A$2:A$600, 0)))&lt;=4), VALUE(INDEX(Paste_Here!I$2:I$600, MATCH(B127, Paste_Here!A$2:A$600, 0))), "")), ""), ""), "")</f>
        <v/>
      </c>
      <c r="FP127" s="47"/>
      <c r="FQ127" s="2"/>
      <c r="FR127" s="47"/>
      <c r="FS127" s="2"/>
      <c r="FT127" s="47"/>
      <c r="FU127" s="2"/>
      <c r="FV127" s="47"/>
      <c r="FW127" s="2"/>
      <c r="FX127" s="47"/>
      <c r="FY127" s="2"/>
      <c r="FZ127" s="47"/>
      <c r="GA127" s="2"/>
      <c r="GB127" s="47"/>
      <c r="GU127" s="2"/>
      <c r="GV127" s="47"/>
      <c r="GW127" s="2"/>
      <c r="GX127" s="47"/>
    </row>
    <row r="128" spans="1:206" ht="11.65">
      <c r="A128" s="47"/>
      <c r="B128" s="2" t="str">
        <f t="shared" si="6"/>
        <v/>
      </c>
      <c r="C128" s="47"/>
      <c r="D128" s="2" t="str">
        <f>IFERROR(IF(B128&lt;&gt;"", IF(COUNTIF(INDEX(Paste_Here!N$2:O$600, MATCH(B128, Paste_Here!A$2:A$600, 0), 0), "yes") &gt; 0, "No", IF(COUNTIF(INDEX(Paste_Here!N$2:O$600, MATCH(B128, Paste_Here!A$2:A$600, 0), 0), "no") &gt; 0, "Yes", "")), ""), "")</f>
        <v/>
      </c>
      <c r="E128" s="47"/>
      <c r="F128" s="84" t="str">
        <f>IFERROR(IF(B128&lt;&gt;"", IF(AND(INDEX(Paste_Here!P$2:P$600, MATCH(B128, Paste_Here!A$2:A$600, 0))&lt;&gt;"", ISNUMBER(VALUE(INDEX(Paste_Here!P$2:P$600, MATCH(B128, Paste_Here!A$2:A$600, 0))))), INDEX(Paste_Here!P$2:P$600, MATCH(B128, Paste_Here!A$2:A$600, 0)), ""), ""), "")</f>
        <v/>
      </c>
      <c r="G128" s="47"/>
      <c r="H128" s="2" t="str">
        <f>IFERROR(IF(B128&lt;&gt;"", IF(ISNUMBER(SEARCH("highrisk", LOWER(INDEX(Paste_Here!Q$2:Q$600, MATCH(B128, Paste_Here!A$2:A$600, 0))))), "High Risk", IF(ISNUMBER(SEARCH("lowrisk", LOWER(INDEX(Paste_Here!Q$2:Q$600, MATCH(B128, Paste_Here!A$2:A$600, 0))))), "Low Risk", IF(ISNUMBER(SEARCH("somerisk", LOWER(INDEX(Paste_Here!Q$2:Q$600, MATCH(B128, Paste_Here!A$2:A$600, 0))))), "Some Risk", ""))), ""), "")</f>
        <v/>
      </c>
      <c r="I128" s="47"/>
      <c r="J128" s="2"/>
      <c r="K128" s="47"/>
      <c r="L128" s="2"/>
      <c r="M128" s="47"/>
      <c r="N128" s="2"/>
      <c r="O128" s="47"/>
      <c r="P128" s="2" t="str">
        <f>IFERROR(IF(B128&lt;&gt;"", IF(AND(ISNUMBER(VALUE(INDEX(Paste_Here!R$2:R$600, MATCH(B128, Paste_Here!A$2:A$600, 0)))), INDEX(Paste_Here!R$2:R$600, MATCH(B128, Paste_Here!A$2:A$600, 0)) &lt;&gt; ""), VALUE(INDEX(Paste_Here!R$2:R$600, MATCH(B128, Paste_Here!A$2:A$600, 0))), ""), ""), "")</f>
        <v/>
      </c>
      <c r="Q128" s="47"/>
      <c r="R128" s="2"/>
      <c r="S128" s="47"/>
      <c r="W128" s="47"/>
      <c r="X128" s="2"/>
      <c r="Y128" s="47"/>
      <c r="Z128" s="2" t="str">
        <f>IFERROR(IF(B128&lt;&gt;"", IF(AND(INDEX(Paste_Here!S$2:S$600, MATCH(B128, Paste_Here!A$2:A$600, 0))&lt;&gt;"", ISNUMBER(VALUE(INDEX(Paste_Here!S$2:S$600, MATCH(B128, Paste_Here!A$2:A$600, 0))))), INDEX(Paste_Here!S$2:S$600, MATCH(B128, Paste_Here!A$2:A$600, 0)), ""), ""), "")</f>
        <v/>
      </c>
      <c r="AA128" s="47"/>
      <c r="AB128" s="2" t="str">
        <f>IFERROR(IF(B128&lt;&gt;"", IF(ISNUMBER(SEARCH("highrisk", LOWER(INDEX(Paste_Here!T$2:T$600, MATCH(B128, Paste_Here!A$2:A$600, 0))))), "High Risk", IF(ISNUMBER(SEARCH("lowrisk", LOWER(INDEX(Paste_Here!T$2:T$600, MATCH(B128, Paste_Here!A$2:A$600, 0))))), "Low Risk", IF(ISNUMBER(SEARCH("somerisk", LOWER(INDEX(Paste_Here!T$2:T$600, MATCH(B128, Paste_Here!A$2:A$600, 0))))), "Some Risk", IF(ISNUMBER(SEARCH("OT", LOWER(INDEX(Paste_Here!T$2:T$600, MATCH(B128, Paste_Here!A$2:A$600, 0))))), "On Track", "")))), ""), "")</f>
        <v/>
      </c>
      <c r="AC128" s="47"/>
      <c r="AD128" s="2"/>
      <c r="AE128" s="47"/>
      <c r="AF128" s="2"/>
      <c r="AG128" s="47"/>
      <c r="AH128" s="2"/>
      <c r="AI128" s="47"/>
      <c r="AJ128" s="2" t="str" cm="1">
        <f t="array" aca="1" ref="AJ128" ca="1">IFERROR(IF(ISNUMBER(SEARCH("BR", INDEX(Paste_Here!AB$2:AB$210, MATCH(B128, Paste_Here!A$2:A$210, 0)))), -1, 1) * VALUE(_xlfn.TEXTJOIN("", TRUE, IF(ISNUMBER(--MID(INDEX(Paste_Here!AB$2:AB$210, MATCH(B128, Paste_Here!A$2:A$210, 0)), ROW(INDIRECT("1:"&amp;LEN(INDEX(Paste_Here!AB$2:AB$210, MATCH(B128, Paste_Here!A$2:A$210, 0))))), 1)), MID(INDEX(Paste_Here!AB$2:AB$210, MATCH(B128, Paste_Here!A$2:A$210, 0)), ROW(INDIRECT("1:"&amp;LEN(INDEX(Paste_Here!AB$2:AB$210, MATCH(B128, Paste_Here!A$2:A$210, 0))))), 1), ""))), "")</f>
        <v/>
      </c>
      <c r="AK128" s="47"/>
      <c r="AL128" s="34" t="str">
        <f>IFERROR(IF(B128&lt;&gt;"", IF(AND(INDEX(Paste_Here!AF$2:AF$600, MATCH(B128, Paste_Here!A$2:A$600, 0))&lt;&gt;"", ISNUMBER(VALUE(INDEX(Paste_Here!AF$2:AF$600, MATCH(B128, Paste_Here!A$2:A$600, 0))))), INDEX(Paste_Here!AF$2:AF$600, MATCH(B128, Paste_Here!A$2:A$600, 0)), ""), ""), "")</f>
        <v/>
      </c>
      <c r="AM128" s="47"/>
      <c r="AN128" s="47"/>
      <c r="AO128" s="2" t="str">
        <f t="shared" si="7"/>
        <v/>
      </c>
      <c r="AP128" s="47"/>
      <c r="AQ128" s="34" t="str">
        <f>IFERROR(IF(B128&lt;&gt;"", IF(COUNTIF(INDEX(Paste_Here!X$2:Y$600, MATCH(B128, Paste_Here!A$2:A$600, 0), 0), "yes") &gt; 0, "No", IF(COUNTIF(INDEX(Paste_Here!X$2:Y$600, MATCH(B128, Paste_Here!A$2:A$600, 0), 0), "no") &gt; 0, "Yes", "")), ""), "")</f>
        <v/>
      </c>
      <c r="AR128" s="47"/>
      <c r="AS128" s="34" t="str">
        <f>IFERROR(IF(B128&lt;&gt;"", IF(AND(INDEX(Paste_Here!U$2:U$600, MATCH(B128, Paste_Here!A$2:A$600, 0))&lt;&gt;"", ISNUMBER(VALUE(INDEX(Paste_Here!U$2:U$600, MATCH(B128, Paste_Here!A$2:A$600, 0))))), INDEX(Paste_Here!U$2:U$600, MATCH(B128, Paste_Here!A$2:A$600, 0)), ""), ""), "")</f>
        <v/>
      </c>
      <c r="AT128" s="47"/>
      <c r="AU128" s="34" t="str">
        <f>IFERROR(IF(B128&lt;&gt;"", IF(ISNUMBER(SEARCH("highrisk", LOWER(INDEX(Paste_Here!V$2:V$600, MATCH(B128, Paste_Here!A$2:A$600, 0))))), "High Risk", IF(ISNUMBER(SEARCH("lowrisk", LOWER(INDEX(Paste_Here!V$2:V$600, MATCH(B128, Paste_Here!A$2:A$600, 0))))), "Low Risk", IF(ISNUMBER(SEARCH("somerisk", LOWER(INDEX(Paste_Here!V$2:V$600, MATCH(B128, Paste_Here!A$2:A$600, 0))))), "Some Risk", ""))), ""), "")</f>
        <v/>
      </c>
      <c r="AV128" s="47"/>
      <c r="AW128" s="34" t="str">
        <f>IFERROR(IF(B128&lt;&gt;"", IF(AND(ISNUMBER(VALUE(INDEX(Paste_Here!W$2:W$600, MATCH(B128, Paste_Here!A$2:A$600, 0)))), INDEX(Paste_Here!W$2:W$600, MATCH(B128, Paste_Here!A$2:A$600, 0)) &lt;&gt; ""), VALUE(INDEX(Paste_Here!W$2:W$600, MATCH(B128, Paste_Here!A$2:A$600, 0))), ""), ""), "")</f>
        <v/>
      </c>
      <c r="AX128" s="47"/>
      <c r="BA128" s="2" t="str">
        <f>IFERROR(IF(B128&lt;&gt;"", IF(AND(INDEX(Paste_Here!AI$2:AI$600, MATCH(B128, Paste_Here!A$2:A$600, 0))&lt;&gt;"", ISNUMBER(VALUE(INDEX(Paste_Here!AI$2:AI$600, MATCH(B128, Paste_Here!A$2:A$600, 0))))), INDEX(Paste_Here!AI$2:AI$600, MATCH(B128, Paste_Here!A$2:A$600, 0)), ""), ""), "")</f>
        <v/>
      </c>
      <c r="BB128" s="47"/>
      <c r="BC128" s="34" t="str">
        <f>IFERROR(IF(B128&lt;&gt;"", IF(ISNUMBER(SEARCH("highrisk", LOWER(INDEX(Paste_Here!AJ$2:AJ$600, MATCH(B128, Paste_Here!A$2:A$600, 0))))), "High Risk", IF(ISNUMBER(SEARCH("lowrisk", LOWER(INDEX(Paste_Here!AJ$2:AJ$600, MATCH(B128, Paste_Here!A$2:A$600, 0))))), "Low Risk", IF(ISNUMBER(SEARCH("somerisk", LOWER(INDEX(Paste_Here!AJ$2:AJ$600, MATCH(B128, Paste_Here!A$2:A$600, 0))))), "Some Risk", IF(ISNUMBER(SEARCH("OT", LOWER(INDEX(Paste_Here!AJ$2:AJ$600, MATCH(B128, Paste_Here!A$2:A$600, 0))))), "On Track", "")))), ""), "")</f>
        <v/>
      </c>
      <c r="BD128" s="47"/>
      <c r="BE128" s="34" t="str">
        <f>IFERROR(IF(B128&lt;&gt;"", IF(AND(INDEX(Paste_Here!AK$2:AK$600, MATCH(B128, Paste_Here!A$2:A$600, 0))&lt;&gt;"", ISNUMBER(VALUE(INDEX(Paste_Here!AK$2:AK$600, MATCH(B128, Paste_Here!A$2:A$600, 0))))), INDEX(Paste_Here!AK$2:AK$600, MATCH(B128, Paste_Here!A$2:A$600, 0)), ""), ""), "")</f>
        <v/>
      </c>
      <c r="BF128" s="47"/>
      <c r="BG128" s="34" t="str" cm="1">
        <f t="array" aca="1" ref="BG128" ca="1">IFERROR(IF(B128&lt;&gt;"", IF(INDEX(Paste_Here!AE$2:AE$600, MATCH(B128, Paste_Here!A$2:A$600, 0))&lt;&gt;"", IF(LEFT(INDEX(Paste_Here!AE$2:AE$600, MATCH(B128, Paste_Here!A$2:A$600, 0)), 2)="EM", -1, 1) * VALUE(_xlfn.TEXTJOIN("", TRUE, IF(ISNUMBER(MID(INDEX(Paste_Here!AE$2:AE$600, MATCH(B128, Paste_Here!A$2:A$600, 0)), ROW(INDIRECT("1:"&amp;LEN(INDEX(Paste_Here!AE$2:AE$600, MATCH(B128, Paste_Here!A$2:A$600, 0))))), 1)*1), MID(INDEX(Paste_Here!AE$2:AE$600, MATCH(B128, Paste_Here!A$2:A$600, 0)), ROW(INDIRECT("1:"&amp;LEN(INDEX(Paste_Here!AE$2:AE$600, MATCH(B128, Paste_Here!A$2:A$600, 0))))), 1), ""))), ""), ""), "")</f>
        <v/>
      </c>
      <c r="BH128" s="47"/>
      <c r="BJ128" s="47"/>
      <c r="BK128" s="2" t="str">
        <f t="shared" si="8"/>
        <v/>
      </c>
      <c r="BL128" s="47"/>
      <c r="BM128" s="34" t="str">
        <f>IFERROR(IF(B128&lt;&gt;"", IF(AND(INDEX(Paste_Here!Z$2:Z$600, MATCH(B128, Paste_Here!A$2:A$600, 0))&lt;&gt;"", ISNUMBER(VALUE(INDEX(Paste_Here!Z$2:Z$600, MATCH(B128, Paste_Here!A$2:A$600, 0))))), INDEX(Paste_Here!Z$2:Z$600, MATCH(B128, Paste_Here!A$2:A$600, 0)), ""), ""), "")</f>
        <v/>
      </c>
      <c r="BN128" s="47"/>
      <c r="BO128" s="34" t="str">
        <f>IFERROR(IF(B128&lt;&gt;"", IF(ISNUMBER(SEARCH("highrisk", LOWER(INDEX(Paste_Here!AA$2:AA$600, MATCH(B128, Paste_Here!A$2:A$600, 0))))), "High Risk", IF(ISNUMBER(SEARCH("lowrisk", LOWER(INDEX(Paste_Here!AA$2:AA$600, MATCH(B128, Paste_Here!A$2:A$600, 0))))), "Low Risk", IF(ISNUMBER(SEARCH("somerisk", LOWER(INDEX(Paste_Here!AA$2:AA$600, MATCH(B128, Paste_Here!A$2:A$600, 0))))), "Some Risk", IF(ISNUMBER(SEARCH("OT", LOWER(INDEX(Paste_Here!AA$2:AA$600, MATCH(B128, Paste_Here!A$2:A$600, 0))))), "On Track", "")))), ""), "")</f>
        <v/>
      </c>
      <c r="BP128" s="47"/>
      <c r="BQ128" s="34" t="str">
        <f>IFERROR(IF(B128&lt;&gt;"", IF(AND(INDEX(Paste_Here!AC$2:AC$600, MATCH(B128, Paste_Here!A$2:A$600, 0))&lt;&gt;"", ISNUMBER(VALUE(INDEX(Paste_Here!AC$2:AC$600, MATCH(B128, Paste_Here!A$2:A$600, 0))))), INDEX(Paste_Here!AC$2:AC$600, MATCH(B128, Paste_Here!A$2:A$600, 0)), ""), ""), "")</f>
        <v/>
      </c>
      <c r="BR128" s="47"/>
      <c r="BS128" s="34" t="str">
        <f>IFERROR(IF(B128&lt;&gt;"", IF(ISNUMBER(SEARCH("highrisk", LOWER(INDEX(Paste_Here!AD$2:AD$600, MATCH(B128, Paste_Here!A$2:A$600, 0))))), "High Risk", IF(ISNUMBER(SEARCH("lowrisk", LOWER(INDEX(Paste_Here!AD$2:AD$600, MATCH(B128, Paste_Here!A$2:A$600, 0))))), "Low Risk", IF(ISNUMBER(SEARCH("somerisk", LOWER(INDEX(Paste_Here!AD$2:AD$600, MATCH(B128, Paste_Here!A$2:A$600, 0))))), "Some Risk", IF(ISNUMBER(SEARCH("OT", LOWER(INDEX(Paste_Here!AD$2:AD$600, MATCH(B128, Paste_Here!A$2:A$600, 0))))), "On Track", "")))), ""), "")</f>
        <v/>
      </c>
      <c r="BT128" s="47"/>
      <c r="BU128" s="34"/>
      <c r="BV128" s="47"/>
      <c r="BW128" s="34"/>
      <c r="BX128" s="47"/>
      <c r="BY128" s="34"/>
      <c r="BZ128" s="47"/>
      <c r="CA128" s="34"/>
      <c r="CB128" s="49"/>
      <c r="CE128" s="47"/>
      <c r="CF128" s="2"/>
      <c r="CG128" s="47"/>
      <c r="CH128" s="34"/>
      <c r="CI128" s="47"/>
      <c r="CJ128" s="34"/>
      <c r="CK128" s="47"/>
      <c r="CL128" s="34"/>
      <c r="CM128" s="47"/>
      <c r="CN128" s="34"/>
      <c r="CO128" s="47"/>
      <c r="CP128" s="34"/>
      <c r="CQ128" s="47"/>
      <c r="CR128" s="34"/>
      <c r="CS128" s="47"/>
      <c r="CT128" s="34"/>
      <c r="CU128" s="47"/>
      <c r="CV128" s="34"/>
      <c r="CW128" s="47"/>
      <c r="CZ128" s="47"/>
      <c r="DA128" s="2"/>
      <c r="DB128" s="47"/>
      <c r="DC128" s="34"/>
      <c r="DD128" s="47"/>
      <c r="DE128" s="34"/>
      <c r="DF128" s="47"/>
      <c r="DG128" s="34"/>
      <c r="DH128" s="47"/>
      <c r="DI128" s="34"/>
      <c r="DJ128" s="47"/>
      <c r="DK128" s="34"/>
      <c r="DL128" s="47"/>
      <c r="DM128" s="34"/>
      <c r="DN128" s="47"/>
      <c r="DO128" s="34"/>
      <c r="DP128" s="47"/>
      <c r="DQ128" s="34"/>
      <c r="DR128" s="47"/>
      <c r="DS128" s="4"/>
      <c r="DT128" s="47"/>
      <c r="DU128" s="47"/>
      <c r="DV128" s="2" t="str">
        <f t="shared" si="9"/>
        <v/>
      </c>
      <c r="DW128" s="47"/>
      <c r="DX128" s="2" t="str">
        <f>IFERROR(IF(B128&lt;&gt;"", IF(ISNUMBER(SEARCH("s", LOWER(INDEX(Paste_Here!M$2:M$600, MATCH(B128, Paste_Here!A$2:A$600, 0))))), "Yes", IF(INDEX(Paste_Here!M$2:M$600, MATCH(B128, Paste_Here!A$2:A$600, 0))&lt;&gt;"", "No", "")), ""), "")</f>
        <v/>
      </c>
      <c r="DY128" s="47"/>
      <c r="DZ128" s="2" t="str">
        <f>IFERROR(IF(B128&lt;&gt;"", IF(ISNUMBER(SEARCH("yes", LOWER(INDEX(Paste_Here!F$2:F$600, MATCH(B128, Paste_Here!A$2:A$600, 0))))), "Yes", IF(ISNUMBER(SEARCH("no", LOWER(INDEX(Paste_Here!F$2:F$600, MATCH(B128, Paste_Here!A$2:A$600, 0))))), "No", "")), ""), "")</f>
        <v/>
      </c>
      <c r="EA128" s="47"/>
      <c r="EB128" s="2" t="str">
        <f>IFERROR(IF(B128&lt;&gt;"", IF(ISNUMBER(SEARCH("english language learner", LOWER(INDEX(Paste_Here!C$2:C$600, MATCH(B128, Paste_Here!A$2:A$600, 0))))), "Yes", ""), ""), "")</f>
        <v/>
      </c>
      <c r="EC128" s="47"/>
      <c r="ED128" s="2" t="str">
        <f>IFERROR(IF(B128&lt;&gt;"", IF(OR(ISNUMBER(SEARCH("b", LOWER(INDEX(Paste_Here!K$2:K$600, MATCH(B128, Paste_Here!A$2:A$600, 0))))), ISNUMBER(SEARCH("h", LOWER(INDEX(Paste_Here!K$2:K$600, MATCH(B128, Paste_Here!A$2:A$600, 0))))), ISNUMBER(SEARCH("i", LOWER(INDEX(Paste_Here!K$2:K$600, MATCH(B128, Paste_Here!A$2:A$600, 0)))))), "Yes", IF(INDEX(Paste_Here!K$2:K$600, MATCH(B128, Paste_Here!A$2:A$600, 0))&lt;&gt;"", "No", "")), ""), "")</f>
        <v/>
      </c>
      <c r="EE128" s="47"/>
      <c r="EF128" s="34" t="str">
        <f>IFERROR(IF(B128&lt;&gt;"", IF(ISNUMBER(SEARCH("yes", LOWER(INDEX(Paste_Here!L$2:L$600, MATCH(B128, Paste_Here!A$2:A$600, 0))))), "Yes", IF(ISNUMBER(SEARCH("no", LOWER(INDEX(Paste_Here!L$2:L$600, MATCH(B128, Paste_Here!A$2:A$600, 0))))), "No", "")), ""), "")</f>
        <v/>
      </c>
      <c r="EG128" s="47"/>
      <c r="EH128" s="2" t="str">
        <f>IFERROR(IF(B128&lt;&gt;"", IF(ISNUMBER(SEARCH("transitional 2", LOWER(INDEX(Paste_Here!C$2:C$600, MATCH(B128, Paste_Here!A$2:A$600, 0))))), "T2", IF(ISNUMBER(SEARCH("transitional 1", LOWER(INDEX(Paste_Here!C$2:C$600, MATCH(B128, Paste_Here!A$2:A$600, 0))))), "T1", IF(ISNUMBER(SEARCH("waived ell services", LOWER(INDEX(Paste_Here!C$2:C$600, MATCH(B128, Paste_Here!A$2:A$600, 0))))), "W", ""))), ""), "")</f>
        <v/>
      </c>
      <c r="EI128" s="47"/>
      <c r="EJ128" s="2" t="str">
        <f>IFERROR(IF(B128&lt;&gt;"", IF(AND(INDEX(Paste_Here!AG$2:AG$600, MATCH(B128, Paste_Here!A$2:A$600, 0))&lt;&gt;"", ISNUMBER(VALUE(INDEX(Paste_Here!AG$2:AG$600, MATCH(B128, Paste_Here!A$2:A$600, 0))))), INDEX(Paste_Here!AG$2:AG$600, MATCH(B128, Paste_Here!A$2:A$600, 0)), ""), ""), "")</f>
        <v/>
      </c>
      <c r="EK128" s="47"/>
      <c r="EL128" s="2" t="str">
        <f>IFERROR(IF(B128&lt;&gt;"", IF(AND(INDEX(Paste_Here!AL$2:AL$600, MATCH(B128, Paste_Here!A$2:A$600, 0))&lt;&gt;"", ISNUMBER(VALUE(INDEX(Paste_Here!AL$2:AL$600, MATCH(B128, Paste_Here!A$2:A$600, 0))))), INDEX(Paste_Here!AL$2:AL$600, MATCH(B128, Paste_Here!A$2:A$600, 0)), ""), ""), "")</f>
        <v/>
      </c>
      <c r="EM128" s="47"/>
      <c r="FA128" s="4" t="str" cm="1">
        <f t="array" ref="FA128">IFERROR(INDEX(Paste_Here!$B$2:$B$600, MATCH(0, COUNTIF(FA$4:FA127, Paste_Here!$B$2:$B$600) + IF(Paste_Here!$B$2:$B$600="", 1, 0), 0)), "")</f>
        <v/>
      </c>
      <c r="FB128" s="4" t="str">
        <f>IF(FA128&lt;&gt;"", INDEX(Paste_Here!$A$2:$A$600, MATCH(FA128, Paste_Here!$B$2:$B$600, 0)), "")</f>
        <v/>
      </c>
      <c r="FC128" s="4" t="str">
        <f t="shared" si="10"/>
        <v/>
      </c>
      <c r="FD128" s="4" t="str" cm="1">
        <f t="array" ref="FD128">IFERROR(INDEX($FC$5:$FC$600, MATCH(SMALL(IF($FC$5:$FC$600&lt;&gt;"", COUNTIF($FC$5:$FC$600, "&lt;"&amp;$FC$5:$FC$600)+1), ROW()-ROW($FD$5)+1), COUNTIF($FC$5:$FC$600, "&lt;"&amp;$FC$5:$FC$600)+1, 0)), "")</f>
        <v/>
      </c>
      <c r="FF128" s="2" t="str">
        <f>IFERROR(IF(B128&lt;&gt;"", IF(AND(INDEX(Paste_Here!AH$2:AH$600, MATCH(B128, Paste_Here!A$2:A$600, 0))&lt;&gt;"", ISNUMBER(VALUE(INDEX(Paste_Here!AH$2:AH$600, MATCH(B128, Paste_Here!A$2:A$600, 0))))), INDEX(Paste_Here!AH$2:AH$600, MATCH(B128, Paste_Here!A$2:A$600, 0)), ""), ""), "")</f>
        <v/>
      </c>
      <c r="FG128" s="47"/>
      <c r="FH128" s="2" t="str">
        <f>IFERROR(IF(B128&lt;&gt;"", IF(AND(INDEX(Paste_Here!AM$2:AM$600, MATCH(B128, Paste_Here!A$2:A$600, 0))&lt;&gt;"", ISNUMBER(VALUE(INDEX(Paste_Here!AM$2:AM$600, MATCH(B128, Paste_Here!A$2:A$600, 0))))), INDEX(Paste_Here!AM$2:AM$600, MATCH(B128, Paste_Here!A$2:A$600, 0)), ""), ""), "")</f>
        <v/>
      </c>
      <c r="FI128" s="47"/>
      <c r="FJ128" s="47"/>
      <c r="FK128" s="2" t="str">
        <f t="shared" si="11"/>
        <v/>
      </c>
      <c r="FL128" s="47"/>
      <c r="FM128" s="2" t="str">
        <f>IFERROR(IF(B128&lt;&gt;"", IF(ISNUMBER(VALUE(INDEX(Paste_Here!H$2:H$600, MATCH(B128, Paste_Here!A$2:A$600, 0)))), IF(VALUE(INDEX(Paste_Here!H$2:H$600, MATCH(B128, Paste_Here!A$2:A$600, 0)))=0, "No", IF(AND(VALUE(INDEX(Paste_Here!H$2:H$600, MATCH(B128, Paste_Here!A$2:A$600, 0)))&gt;=1, VALUE(INDEX(Paste_Here!H$2:H$600, MATCH(B128, Paste_Here!A$2:A$600, 0)))&lt;=4), VALUE(INDEX(Paste_Here!H$2:H$600, MATCH(B128, Paste_Here!A$2:A$600, 0))), "")), ""), ""), "")</f>
        <v/>
      </c>
      <c r="FN128" s="47"/>
      <c r="FO128" s="34" t="str">
        <f>IFERROR(IF(B128&lt;&gt;"", IF(ISNUMBER(VALUE(INDEX(Paste_Here!I$2:I$600, MATCH(B128, Paste_Here!A$2:A$600, 0)))), IF(VALUE(INDEX(Paste_Here!I$2:I$600, MATCH(B128, Paste_Here!A$2:A$600, 0)))=0, "No", IF(AND(VALUE(INDEX(Paste_Here!I$2:I$600, MATCH(B128, Paste_Here!A$2:A$600, 0)))&gt;=1, VALUE(INDEX(Paste_Here!I$2:I$600, MATCH(B128, Paste_Here!A$2:A$600, 0)))&lt;=4), VALUE(INDEX(Paste_Here!I$2:I$600, MATCH(B128, Paste_Here!A$2:A$600, 0))), "")), ""), ""), "")</f>
        <v/>
      </c>
      <c r="FP128" s="47"/>
      <c r="FQ128" s="2"/>
      <c r="FR128" s="47"/>
      <c r="FS128" s="2"/>
      <c r="FT128" s="47"/>
      <c r="FU128" s="2"/>
      <c r="FV128" s="47"/>
      <c r="FW128" s="2"/>
      <c r="FX128" s="47"/>
      <c r="FY128" s="2"/>
      <c r="FZ128" s="47"/>
      <c r="GA128" s="2"/>
      <c r="GB128" s="47"/>
      <c r="GU128" s="2"/>
      <c r="GV128" s="47"/>
      <c r="GW128" s="2"/>
      <c r="GX128" s="47"/>
    </row>
    <row r="129" spans="1:206" ht="11.65">
      <c r="A129" s="47"/>
      <c r="B129" s="2" t="str">
        <f t="shared" si="6"/>
        <v/>
      </c>
      <c r="C129" s="47"/>
      <c r="D129" s="2" t="str">
        <f>IFERROR(IF(B129&lt;&gt;"", IF(COUNTIF(INDEX(Paste_Here!N$2:O$600, MATCH(B129, Paste_Here!A$2:A$600, 0), 0), "yes") &gt; 0, "No", IF(COUNTIF(INDEX(Paste_Here!N$2:O$600, MATCH(B129, Paste_Here!A$2:A$600, 0), 0), "no") &gt; 0, "Yes", "")), ""), "")</f>
        <v/>
      </c>
      <c r="E129" s="47"/>
      <c r="F129" s="84" t="str">
        <f>IFERROR(IF(B129&lt;&gt;"", IF(AND(INDEX(Paste_Here!P$2:P$600, MATCH(B129, Paste_Here!A$2:A$600, 0))&lt;&gt;"", ISNUMBER(VALUE(INDEX(Paste_Here!P$2:P$600, MATCH(B129, Paste_Here!A$2:A$600, 0))))), INDEX(Paste_Here!P$2:P$600, MATCH(B129, Paste_Here!A$2:A$600, 0)), ""), ""), "")</f>
        <v/>
      </c>
      <c r="G129" s="47"/>
      <c r="H129" s="2" t="str">
        <f>IFERROR(IF(B129&lt;&gt;"", IF(ISNUMBER(SEARCH("highrisk", LOWER(INDEX(Paste_Here!Q$2:Q$600, MATCH(B129, Paste_Here!A$2:A$600, 0))))), "High Risk", IF(ISNUMBER(SEARCH("lowrisk", LOWER(INDEX(Paste_Here!Q$2:Q$600, MATCH(B129, Paste_Here!A$2:A$600, 0))))), "Low Risk", IF(ISNUMBER(SEARCH("somerisk", LOWER(INDEX(Paste_Here!Q$2:Q$600, MATCH(B129, Paste_Here!A$2:A$600, 0))))), "Some Risk", ""))), ""), "")</f>
        <v/>
      </c>
      <c r="I129" s="47"/>
      <c r="J129" s="2"/>
      <c r="K129" s="47"/>
      <c r="L129" s="2"/>
      <c r="M129" s="47"/>
      <c r="N129" s="2"/>
      <c r="O129" s="47"/>
      <c r="P129" s="2" t="str">
        <f>IFERROR(IF(B129&lt;&gt;"", IF(AND(ISNUMBER(VALUE(INDEX(Paste_Here!R$2:R$600, MATCH(B129, Paste_Here!A$2:A$600, 0)))), INDEX(Paste_Here!R$2:R$600, MATCH(B129, Paste_Here!A$2:A$600, 0)) &lt;&gt; ""), VALUE(INDEX(Paste_Here!R$2:R$600, MATCH(B129, Paste_Here!A$2:A$600, 0))), ""), ""), "")</f>
        <v/>
      </c>
      <c r="Q129" s="47"/>
      <c r="R129" s="2"/>
      <c r="S129" s="47"/>
      <c r="W129" s="47"/>
      <c r="X129" s="2"/>
      <c r="Y129" s="47"/>
      <c r="Z129" s="2" t="str">
        <f>IFERROR(IF(B129&lt;&gt;"", IF(AND(INDEX(Paste_Here!S$2:S$600, MATCH(B129, Paste_Here!A$2:A$600, 0))&lt;&gt;"", ISNUMBER(VALUE(INDEX(Paste_Here!S$2:S$600, MATCH(B129, Paste_Here!A$2:A$600, 0))))), INDEX(Paste_Here!S$2:S$600, MATCH(B129, Paste_Here!A$2:A$600, 0)), ""), ""), "")</f>
        <v/>
      </c>
      <c r="AA129" s="47"/>
      <c r="AB129" s="2" t="str">
        <f>IFERROR(IF(B129&lt;&gt;"", IF(ISNUMBER(SEARCH("highrisk", LOWER(INDEX(Paste_Here!T$2:T$600, MATCH(B129, Paste_Here!A$2:A$600, 0))))), "High Risk", IF(ISNUMBER(SEARCH("lowrisk", LOWER(INDEX(Paste_Here!T$2:T$600, MATCH(B129, Paste_Here!A$2:A$600, 0))))), "Low Risk", IF(ISNUMBER(SEARCH("somerisk", LOWER(INDEX(Paste_Here!T$2:T$600, MATCH(B129, Paste_Here!A$2:A$600, 0))))), "Some Risk", IF(ISNUMBER(SEARCH("OT", LOWER(INDEX(Paste_Here!T$2:T$600, MATCH(B129, Paste_Here!A$2:A$600, 0))))), "On Track", "")))), ""), "")</f>
        <v/>
      </c>
      <c r="AC129" s="47"/>
      <c r="AD129" s="2"/>
      <c r="AE129" s="47"/>
      <c r="AF129" s="2"/>
      <c r="AG129" s="47"/>
      <c r="AH129" s="2"/>
      <c r="AI129" s="47"/>
      <c r="AJ129" s="2" t="str" cm="1">
        <f t="array" aca="1" ref="AJ129" ca="1">IFERROR(IF(ISNUMBER(SEARCH("BR", INDEX(Paste_Here!AB$2:AB$210, MATCH(B129, Paste_Here!A$2:A$210, 0)))), -1, 1) * VALUE(_xlfn.TEXTJOIN("", TRUE, IF(ISNUMBER(--MID(INDEX(Paste_Here!AB$2:AB$210, MATCH(B129, Paste_Here!A$2:A$210, 0)), ROW(INDIRECT("1:"&amp;LEN(INDEX(Paste_Here!AB$2:AB$210, MATCH(B129, Paste_Here!A$2:A$210, 0))))), 1)), MID(INDEX(Paste_Here!AB$2:AB$210, MATCH(B129, Paste_Here!A$2:A$210, 0)), ROW(INDIRECT("1:"&amp;LEN(INDEX(Paste_Here!AB$2:AB$210, MATCH(B129, Paste_Here!A$2:A$210, 0))))), 1), ""))), "")</f>
        <v/>
      </c>
      <c r="AK129" s="47"/>
      <c r="AL129" s="34" t="str">
        <f>IFERROR(IF(B129&lt;&gt;"", IF(AND(INDEX(Paste_Here!AF$2:AF$600, MATCH(B129, Paste_Here!A$2:A$600, 0))&lt;&gt;"", ISNUMBER(VALUE(INDEX(Paste_Here!AF$2:AF$600, MATCH(B129, Paste_Here!A$2:A$600, 0))))), INDEX(Paste_Here!AF$2:AF$600, MATCH(B129, Paste_Here!A$2:A$600, 0)), ""), ""), "")</f>
        <v/>
      </c>
      <c r="AM129" s="47"/>
      <c r="AN129" s="47"/>
      <c r="AO129" s="2" t="str">
        <f t="shared" si="7"/>
        <v/>
      </c>
      <c r="AP129" s="47"/>
      <c r="AQ129" s="34" t="str">
        <f>IFERROR(IF(B129&lt;&gt;"", IF(COUNTIF(INDEX(Paste_Here!X$2:Y$600, MATCH(B129, Paste_Here!A$2:A$600, 0), 0), "yes") &gt; 0, "No", IF(COUNTIF(INDEX(Paste_Here!X$2:Y$600, MATCH(B129, Paste_Here!A$2:A$600, 0), 0), "no") &gt; 0, "Yes", "")), ""), "")</f>
        <v/>
      </c>
      <c r="AR129" s="47"/>
      <c r="AS129" s="34" t="str">
        <f>IFERROR(IF(B129&lt;&gt;"", IF(AND(INDEX(Paste_Here!U$2:U$600, MATCH(B129, Paste_Here!A$2:A$600, 0))&lt;&gt;"", ISNUMBER(VALUE(INDEX(Paste_Here!U$2:U$600, MATCH(B129, Paste_Here!A$2:A$600, 0))))), INDEX(Paste_Here!U$2:U$600, MATCH(B129, Paste_Here!A$2:A$600, 0)), ""), ""), "")</f>
        <v/>
      </c>
      <c r="AT129" s="47"/>
      <c r="AU129" s="34" t="str">
        <f>IFERROR(IF(B129&lt;&gt;"", IF(ISNUMBER(SEARCH("highrisk", LOWER(INDEX(Paste_Here!V$2:V$600, MATCH(B129, Paste_Here!A$2:A$600, 0))))), "High Risk", IF(ISNUMBER(SEARCH("lowrisk", LOWER(INDEX(Paste_Here!V$2:V$600, MATCH(B129, Paste_Here!A$2:A$600, 0))))), "Low Risk", IF(ISNUMBER(SEARCH("somerisk", LOWER(INDEX(Paste_Here!V$2:V$600, MATCH(B129, Paste_Here!A$2:A$600, 0))))), "Some Risk", ""))), ""), "")</f>
        <v/>
      </c>
      <c r="AV129" s="47"/>
      <c r="AW129" s="34" t="str">
        <f>IFERROR(IF(B129&lt;&gt;"", IF(AND(ISNUMBER(VALUE(INDEX(Paste_Here!W$2:W$600, MATCH(B129, Paste_Here!A$2:A$600, 0)))), INDEX(Paste_Here!W$2:W$600, MATCH(B129, Paste_Here!A$2:A$600, 0)) &lt;&gt; ""), VALUE(INDEX(Paste_Here!W$2:W$600, MATCH(B129, Paste_Here!A$2:A$600, 0))), ""), ""), "")</f>
        <v/>
      </c>
      <c r="AX129" s="47"/>
      <c r="BA129" s="2" t="str">
        <f>IFERROR(IF(B129&lt;&gt;"", IF(AND(INDEX(Paste_Here!AI$2:AI$600, MATCH(B129, Paste_Here!A$2:A$600, 0))&lt;&gt;"", ISNUMBER(VALUE(INDEX(Paste_Here!AI$2:AI$600, MATCH(B129, Paste_Here!A$2:A$600, 0))))), INDEX(Paste_Here!AI$2:AI$600, MATCH(B129, Paste_Here!A$2:A$600, 0)), ""), ""), "")</f>
        <v/>
      </c>
      <c r="BB129" s="47"/>
      <c r="BC129" s="34" t="str">
        <f>IFERROR(IF(B129&lt;&gt;"", IF(ISNUMBER(SEARCH("highrisk", LOWER(INDEX(Paste_Here!AJ$2:AJ$600, MATCH(B129, Paste_Here!A$2:A$600, 0))))), "High Risk", IF(ISNUMBER(SEARCH("lowrisk", LOWER(INDEX(Paste_Here!AJ$2:AJ$600, MATCH(B129, Paste_Here!A$2:A$600, 0))))), "Low Risk", IF(ISNUMBER(SEARCH("somerisk", LOWER(INDEX(Paste_Here!AJ$2:AJ$600, MATCH(B129, Paste_Here!A$2:A$600, 0))))), "Some Risk", IF(ISNUMBER(SEARCH("OT", LOWER(INDEX(Paste_Here!AJ$2:AJ$600, MATCH(B129, Paste_Here!A$2:A$600, 0))))), "On Track", "")))), ""), "")</f>
        <v/>
      </c>
      <c r="BD129" s="47"/>
      <c r="BE129" s="34" t="str">
        <f>IFERROR(IF(B129&lt;&gt;"", IF(AND(INDEX(Paste_Here!AK$2:AK$600, MATCH(B129, Paste_Here!A$2:A$600, 0))&lt;&gt;"", ISNUMBER(VALUE(INDEX(Paste_Here!AK$2:AK$600, MATCH(B129, Paste_Here!A$2:A$600, 0))))), INDEX(Paste_Here!AK$2:AK$600, MATCH(B129, Paste_Here!A$2:A$600, 0)), ""), ""), "")</f>
        <v/>
      </c>
      <c r="BF129" s="47"/>
      <c r="BG129" s="34" t="str" cm="1">
        <f t="array" aca="1" ref="BG129" ca="1">IFERROR(IF(B129&lt;&gt;"", IF(INDEX(Paste_Here!AE$2:AE$600, MATCH(B129, Paste_Here!A$2:A$600, 0))&lt;&gt;"", IF(LEFT(INDEX(Paste_Here!AE$2:AE$600, MATCH(B129, Paste_Here!A$2:A$600, 0)), 2)="EM", -1, 1) * VALUE(_xlfn.TEXTJOIN("", TRUE, IF(ISNUMBER(MID(INDEX(Paste_Here!AE$2:AE$600, MATCH(B129, Paste_Here!A$2:A$600, 0)), ROW(INDIRECT("1:"&amp;LEN(INDEX(Paste_Here!AE$2:AE$600, MATCH(B129, Paste_Here!A$2:A$600, 0))))), 1)*1), MID(INDEX(Paste_Here!AE$2:AE$600, MATCH(B129, Paste_Here!A$2:A$600, 0)), ROW(INDIRECT("1:"&amp;LEN(INDEX(Paste_Here!AE$2:AE$600, MATCH(B129, Paste_Here!A$2:A$600, 0))))), 1), ""))), ""), ""), "")</f>
        <v/>
      </c>
      <c r="BH129" s="47"/>
      <c r="BJ129" s="47"/>
      <c r="BK129" s="2" t="str">
        <f t="shared" si="8"/>
        <v/>
      </c>
      <c r="BL129" s="47"/>
      <c r="BM129" s="34" t="str">
        <f>IFERROR(IF(B129&lt;&gt;"", IF(AND(INDEX(Paste_Here!Z$2:Z$600, MATCH(B129, Paste_Here!A$2:A$600, 0))&lt;&gt;"", ISNUMBER(VALUE(INDEX(Paste_Here!Z$2:Z$600, MATCH(B129, Paste_Here!A$2:A$600, 0))))), INDEX(Paste_Here!Z$2:Z$600, MATCH(B129, Paste_Here!A$2:A$600, 0)), ""), ""), "")</f>
        <v/>
      </c>
      <c r="BN129" s="47"/>
      <c r="BO129" s="34" t="str">
        <f>IFERROR(IF(B129&lt;&gt;"", IF(ISNUMBER(SEARCH("highrisk", LOWER(INDEX(Paste_Here!AA$2:AA$600, MATCH(B129, Paste_Here!A$2:A$600, 0))))), "High Risk", IF(ISNUMBER(SEARCH("lowrisk", LOWER(INDEX(Paste_Here!AA$2:AA$600, MATCH(B129, Paste_Here!A$2:A$600, 0))))), "Low Risk", IF(ISNUMBER(SEARCH("somerisk", LOWER(INDEX(Paste_Here!AA$2:AA$600, MATCH(B129, Paste_Here!A$2:A$600, 0))))), "Some Risk", IF(ISNUMBER(SEARCH("OT", LOWER(INDEX(Paste_Here!AA$2:AA$600, MATCH(B129, Paste_Here!A$2:A$600, 0))))), "On Track", "")))), ""), "")</f>
        <v/>
      </c>
      <c r="BP129" s="47"/>
      <c r="BQ129" s="34" t="str">
        <f>IFERROR(IF(B129&lt;&gt;"", IF(AND(INDEX(Paste_Here!AC$2:AC$600, MATCH(B129, Paste_Here!A$2:A$600, 0))&lt;&gt;"", ISNUMBER(VALUE(INDEX(Paste_Here!AC$2:AC$600, MATCH(B129, Paste_Here!A$2:A$600, 0))))), INDEX(Paste_Here!AC$2:AC$600, MATCH(B129, Paste_Here!A$2:A$600, 0)), ""), ""), "")</f>
        <v/>
      </c>
      <c r="BR129" s="47"/>
      <c r="BS129" s="34" t="str">
        <f>IFERROR(IF(B129&lt;&gt;"", IF(ISNUMBER(SEARCH("highrisk", LOWER(INDEX(Paste_Here!AD$2:AD$600, MATCH(B129, Paste_Here!A$2:A$600, 0))))), "High Risk", IF(ISNUMBER(SEARCH("lowrisk", LOWER(INDEX(Paste_Here!AD$2:AD$600, MATCH(B129, Paste_Here!A$2:A$600, 0))))), "Low Risk", IF(ISNUMBER(SEARCH("somerisk", LOWER(INDEX(Paste_Here!AD$2:AD$600, MATCH(B129, Paste_Here!A$2:A$600, 0))))), "Some Risk", IF(ISNUMBER(SEARCH("OT", LOWER(INDEX(Paste_Here!AD$2:AD$600, MATCH(B129, Paste_Here!A$2:A$600, 0))))), "On Track", "")))), ""), "")</f>
        <v/>
      </c>
      <c r="BT129" s="47"/>
      <c r="BU129" s="34"/>
      <c r="BV129" s="47"/>
      <c r="BW129" s="34"/>
      <c r="BX129" s="47"/>
      <c r="BY129" s="34"/>
      <c r="BZ129" s="47"/>
      <c r="CA129" s="34"/>
      <c r="CB129" s="49"/>
      <c r="CE129" s="47"/>
      <c r="CF129" s="2"/>
      <c r="CG129" s="47"/>
      <c r="CH129" s="34"/>
      <c r="CI129" s="47"/>
      <c r="CJ129" s="34"/>
      <c r="CK129" s="47"/>
      <c r="CL129" s="34"/>
      <c r="CM129" s="47"/>
      <c r="CN129" s="34"/>
      <c r="CO129" s="47"/>
      <c r="CP129" s="34"/>
      <c r="CQ129" s="47"/>
      <c r="CR129" s="34"/>
      <c r="CS129" s="47"/>
      <c r="CT129" s="34"/>
      <c r="CU129" s="47"/>
      <c r="CV129" s="34"/>
      <c r="CW129" s="47"/>
      <c r="CZ129" s="47"/>
      <c r="DA129" s="2"/>
      <c r="DB129" s="47"/>
      <c r="DC129" s="34"/>
      <c r="DD129" s="47"/>
      <c r="DE129" s="34"/>
      <c r="DF129" s="47"/>
      <c r="DG129" s="34"/>
      <c r="DH129" s="47"/>
      <c r="DI129" s="34"/>
      <c r="DJ129" s="47"/>
      <c r="DK129" s="34"/>
      <c r="DL129" s="47"/>
      <c r="DM129" s="34"/>
      <c r="DN129" s="47"/>
      <c r="DO129" s="34"/>
      <c r="DP129" s="47"/>
      <c r="DQ129" s="34"/>
      <c r="DR129" s="47"/>
      <c r="DS129" s="4"/>
      <c r="DT129" s="47"/>
      <c r="DU129" s="47"/>
      <c r="DV129" s="2" t="str">
        <f t="shared" si="9"/>
        <v/>
      </c>
      <c r="DW129" s="47"/>
      <c r="DX129" s="2" t="str">
        <f>IFERROR(IF(B129&lt;&gt;"", IF(ISNUMBER(SEARCH("s", LOWER(INDEX(Paste_Here!M$2:M$600, MATCH(B129, Paste_Here!A$2:A$600, 0))))), "Yes", IF(INDEX(Paste_Here!M$2:M$600, MATCH(B129, Paste_Here!A$2:A$600, 0))&lt;&gt;"", "No", "")), ""), "")</f>
        <v/>
      </c>
      <c r="DY129" s="47"/>
      <c r="DZ129" s="2" t="str">
        <f>IFERROR(IF(B129&lt;&gt;"", IF(ISNUMBER(SEARCH("yes", LOWER(INDEX(Paste_Here!F$2:F$600, MATCH(B129, Paste_Here!A$2:A$600, 0))))), "Yes", IF(ISNUMBER(SEARCH("no", LOWER(INDEX(Paste_Here!F$2:F$600, MATCH(B129, Paste_Here!A$2:A$600, 0))))), "No", "")), ""), "")</f>
        <v/>
      </c>
      <c r="EA129" s="47"/>
      <c r="EB129" s="2" t="str">
        <f>IFERROR(IF(B129&lt;&gt;"", IF(ISNUMBER(SEARCH("english language learner", LOWER(INDEX(Paste_Here!C$2:C$600, MATCH(B129, Paste_Here!A$2:A$600, 0))))), "Yes", ""), ""), "")</f>
        <v/>
      </c>
      <c r="EC129" s="47"/>
      <c r="ED129" s="2" t="str">
        <f>IFERROR(IF(B129&lt;&gt;"", IF(OR(ISNUMBER(SEARCH("b", LOWER(INDEX(Paste_Here!K$2:K$600, MATCH(B129, Paste_Here!A$2:A$600, 0))))), ISNUMBER(SEARCH("h", LOWER(INDEX(Paste_Here!K$2:K$600, MATCH(B129, Paste_Here!A$2:A$600, 0))))), ISNUMBER(SEARCH("i", LOWER(INDEX(Paste_Here!K$2:K$600, MATCH(B129, Paste_Here!A$2:A$600, 0)))))), "Yes", IF(INDEX(Paste_Here!K$2:K$600, MATCH(B129, Paste_Here!A$2:A$600, 0))&lt;&gt;"", "No", "")), ""), "")</f>
        <v/>
      </c>
      <c r="EE129" s="47"/>
      <c r="EF129" s="34" t="str">
        <f>IFERROR(IF(B129&lt;&gt;"", IF(ISNUMBER(SEARCH("yes", LOWER(INDEX(Paste_Here!L$2:L$600, MATCH(B129, Paste_Here!A$2:A$600, 0))))), "Yes", IF(ISNUMBER(SEARCH("no", LOWER(INDEX(Paste_Here!L$2:L$600, MATCH(B129, Paste_Here!A$2:A$600, 0))))), "No", "")), ""), "")</f>
        <v/>
      </c>
      <c r="EG129" s="47"/>
      <c r="EH129" s="2" t="str">
        <f>IFERROR(IF(B129&lt;&gt;"", IF(ISNUMBER(SEARCH("transitional 2", LOWER(INDEX(Paste_Here!C$2:C$600, MATCH(B129, Paste_Here!A$2:A$600, 0))))), "T2", IF(ISNUMBER(SEARCH("transitional 1", LOWER(INDEX(Paste_Here!C$2:C$600, MATCH(B129, Paste_Here!A$2:A$600, 0))))), "T1", IF(ISNUMBER(SEARCH("waived ell services", LOWER(INDEX(Paste_Here!C$2:C$600, MATCH(B129, Paste_Here!A$2:A$600, 0))))), "W", ""))), ""), "")</f>
        <v/>
      </c>
      <c r="EI129" s="47"/>
      <c r="EJ129" s="2" t="str">
        <f>IFERROR(IF(B129&lt;&gt;"", IF(AND(INDEX(Paste_Here!AG$2:AG$600, MATCH(B129, Paste_Here!A$2:A$600, 0))&lt;&gt;"", ISNUMBER(VALUE(INDEX(Paste_Here!AG$2:AG$600, MATCH(B129, Paste_Here!A$2:A$600, 0))))), INDEX(Paste_Here!AG$2:AG$600, MATCH(B129, Paste_Here!A$2:A$600, 0)), ""), ""), "")</f>
        <v/>
      </c>
      <c r="EK129" s="47"/>
      <c r="EL129" s="2" t="str">
        <f>IFERROR(IF(B129&lt;&gt;"", IF(AND(INDEX(Paste_Here!AL$2:AL$600, MATCH(B129, Paste_Here!A$2:A$600, 0))&lt;&gt;"", ISNUMBER(VALUE(INDEX(Paste_Here!AL$2:AL$600, MATCH(B129, Paste_Here!A$2:A$600, 0))))), INDEX(Paste_Here!AL$2:AL$600, MATCH(B129, Paste_Here!A$2:A$600, 0)), ""), ""), "")</f>
        <v/>
      </c>
      <c r="EM129" s="47"/>
      <c r="FA129" s="4" t="str" cm="1">
        <f t="array" ref="FA129">IFERROR(INDEX(Paste_Here!$B$2:$B$600, MATCH(0, COUNTIF(FA$4:FA128, Paste_Here!$B$2:$B$600) + IF(Paste_Here!$B$2:$B$600="", 1, 0), 0)), "")</f>
        <v/>
      </c>
      <c r="FB129" s="4" t="str">
        <f>IF(FA129&lt;&gt;"", INDEX(Paste_Here!$A$2:$A$600, MATCH(FA129, Paste_Here!$B$2:$B$600, 0)), "")</f>
        <v/>
      </c>
      <c r="FC129" s="4" t="str">
        <f t="shared" si="10"/>
        <v/>
      </c>
      <c r="FD129" s="4" t="str" cm="1">
        <f t="array" ref="FD129">IFERROR(INDEX($FC$5:$FC$600, MATCH(SMALL(IF($FC$5:$FC$600&lt;&gt;"", COUNTIF($FC$5:$FC$600, "&lt;"&amp;$FC$5:$FC$600)+1), ROW()-ROW($FD$5)+1), COUNTIF($FC$5:$FC$600, "&lt;"&amp;$FC$5:$FC$600)+1, 0)), "")</f>
        <v/>
      </c>
      <c r="FF129" s="2" t="str">
        <f>IFERROR(IF(B129&lt;&gt;"", IF(AND(INDEX(Paste_Here!AH$2:AH$600, MATCH(B129, Paste_Here!A$2:A$600, 0))&lt;&gt;"", ISNUMBER(VALUE(INDEX(Paste_Here!AH$2:AH$600, MATCH(B129, Paste_Here!A$2:A$600, 0))))), INDEX(Paste_Here!AH$2:AH$600, MATCH(B129, Paste_Here!A$2:A$600, 0)), ""), ""), "")</f>
        <v/>
      </c>
      <c r="FG129" s="47"/>
      <c r="FH129" s="2" t="str">
        <f>IFERROR(IF(B129&lt;&gt;"", IF(AND(INDEX(Paste_Here!AM$2:AM$600, MATCH(B129, Paste_Here!A$2:A$600, 0))&lt;&gt;"", ISNUMBER(VALUE(INDEX(Paste_Here!AM$2:AM$600, MATCH(B129, Paste_Here!A$2:A$600, 0))))), INDEX(Paste_Here!AM$2:AM$600, MATCH(B129, Paste_Here!A$2:A$600, 0)), ""), ""), "")</f>
        <v/>
      </c>
      <c r="FI129" s="47"/>
      <c r="FJ129" s="47"/>
      <c r="FK129" s="2" t="str">
        <f t="shared" si="11"/>
        <v/>
      </c>
      <c r="FL129" s="47"/>
      <c r="FM129" s="2" t="str">
        <f>IFERROR(IF(B129&lt;&gt;"", IF(ISNUMBER(VALUE(INDEX(Paste_Here!H$2:H$600, MATCH(B129, Paste_Here!A$2:A$600, 0)))), IF(VALUE(INDEX(Paste_Here!H$2:H$600, MATCH(B129, Paste_Here!A$2:A$600, 0)))=0, "No", IF(AND(VALUE(INDEX(Paste_Here!H$2:H$600, MATCH(B129, Paste_Here!A$2:A$600, 0)))&gt;=1, VALUE(INDEX(Paste_Here!H$2:H$600, MATCH(B129, Paste_Here!A$2:A$600, 0)))&lt;=4), VALUE(INDEX(Paste_Here!H$2:H$600, MATCH(B129, Paste_Here!A$2:A$600, 0))), "")), ""), ""), "")</f>
        <v/>
      </c>
      <c r="FN129" s="47"/>
      <c r="FO129" s="34" t="str">
        <f>IFERROR(IF(B129&lt;&gt;"", IF(ISNUMBER(VALUE(INDEX(Paste_Here!I$2:I$600, MATCH(B129, Paste_Here!A$2:A$600, 0)))), IF(VALUE(INDEX(Paste_Here!I$2:I$600, MATCH(B129, Paste_Here!A$2:A$600, 0)))=0, "No", IF(AND(VALUE(INDEX(Paste_Here!I$2:I$600, MATCH(B129, Paste_Here!A$2:A$600, 0)))&gt;=1, VALUE(INDEX(Paste_Here!I$2:I$600, MATCH(B129, Paste_Here!A$2:A$600, 0)))&lt;=4), VALUE(INDEX(Paste_Here!I$2:I$600, MATCH(B129, Paste_Here!A$2:A$600, 0))), "")), ""), ""), "")</f>
        <v/>
      </c>
      <c r="FP129" s="47"/>
      <c r="FQ129" s="2"/>
      <c r="FR129" s="47"/>
      <c r="FS129" s="2"/>
      <c r="FT129" s="47"/>
      <c r="FU129" s="2"/>
      <c r="FV129" s="47"/>
      <c r="FW129" s="2"/>
      <c r="FX129" s="47"/>
      <c r="FY129" s="2"/>
      <c r="FZ129" s="47"/>
      <c r="GA129" s="2"/>
      <c r="GB129" s="47"/>
      <c r="GU129" s="2"/>
      <c r="GV129" s="47"/>
      <c r="GW129" s="2"/>
      <c r="GX129" s="47"/>
    </row>
    <row r="130" spans="1:206" ht="11.65">
      <c r="A130" s="47"/>
      <c r="B130" s="2" t="str">
        <f t="shared" si="6"/>
        <v/>
      </c>
      <c r="C130" s="47"/>
      <c r="D130" s="2" t="str">
        <f>IFERROR(IF(B130&lt;&gt;"", IF(COUNTIF(INDEX(Paste_Here!N$2:O$600, MATCH(B130, Paste_Here!A$2:A$600, 0), 0), "yes") &gt; 0, "No", IF(COUNTIF(INDEX(Paste_Here!N$2:O$600, MATCH(B130, Paste_Here!A$2:A$600, 0), 0), "no") &gt; 0, "Yes", "")), ""), "")</f>
        <v/>
      </c>
      <c r="E130" s="47"/>
      <c r="F130" s="84" t="str">
        <f>IFERROR(IF(B130&lt;&gt;"", IF(AND(INDEX(Paste_Here!P$2:P$600, MATCH(B130, Paste_Here!A$2:A$600, 0))&lt;&gt;"", ISNUMBER(VALUE(INDEX(Paste_Here!P$2:P$600, MATCH(B130, Paste_Here!A$2:A$600, 0))))), INDEX(Paste_Here!P$2:P$600, MATCH(B130, Paste_Here!A$2:A$600, 0)), ""), ""), "")</f>
        <v/>
      </c>
      <c r="G130" s="47"/>
      <c r="H130" s="2" t="str">
        <f>IFERROR(IF(B130&lt;&gt;"", IF(ISNUMBER(SEARCH("highrisk", LOWER(INDEX(Paste_Here!Q$2:Q$600, MATCH(B130, Paste_Here!A$2:A$600, 0))))), "High Risk", IF(ISNUMBER(SEARCH("lowrisk", LOWER(INDEX(Paste_Here!Q$2:Q$600, MATCH(B130, Paste_Here!A$2:A$600, 0))))), "Low Risk", IF(ISNUMBER(SEARCH("somerisk", LOWER(INDEX(Paste_Here!Q$2:Q$600, MATCH(B130, Paste_Here!A$2:A$600, 0))))), "Some Risk", ""))), ""), "")</f>
        <v/>
      </c>
      <c r="I130" s="47"/>
      <c r="J130" s="2"/>
      <c r="K130" s="47"/>
      <c r="L130" s="2"/>
      <c r="M130" s="47"/>
      <c r="N130" s="2"/>
      <c r="O130" s="47"/>
      <c r="P130" s="2" t="str">
        <f>IFERROR(IF(B130&lt;&gt;"", IF(AND(ISNUMBER(VALUE(INDEX(Paste_Here!R$2:R$600, MATCH(B130, Paste_Here!A$2:A$600, 0)))), INDEX(Paste_Here!R$2:R$600, MATCH(B130, Paste_Here!A$2:A$600, 0)) &lt;&gt; ""), VALUE(INDEX(Paste_Here!R$2:R$600, MATCH(B130, Paste_Here!A$2:A$600, 0))), ""), ""), "")</f>
        <v/>
      </c>
      <c r="Q130" s="47"/>
      <c r="R130" s="2"/>
      <c r="S130" s="47"/>
      <c r="W130" s="47"/>
      <c r="X130" s="2"/>
      <c r="Y130" s="47"/>
      <c r="Z130" s="2" t="str">
        <f>IFERROR(IF(B130&lt;&gt;"", IF(AND(INDEX(Paste_Here!S$2:S$600, MATCH(B130, Paste_Here!A$2:A$600, 0))&lt;&gt;"", ISNUMBER(VALUE(INDEX(Paste_Here!S$2:S$600, MATCH(B130, Paste_Here!A$2:A$600, 0))))), INDEX(Paste_Here!S$2:S$600, MATCH(B130, Paste_Here!A$2:A$600, 0)), ""), ""), "")</f>
        <v/>
      </c>
      <c r="AA130" s="47"/>
      <c r="AB130" s="2" t="str">
        <f>IFERROR(IF(B130&lt;&gt;"", IF(ISNUMBER(SEARCH("highrisk", LOWER(INDEX(Paste_Here!T$2:T$600, MATCH(B130, Paste_Here!A$2:A$600, 0))))), "High Risk", IF(ISNUMBER(SEARCH("lowrisk", LOWER(INDEX(Paste_Here!T$2:T$600, MATCH(B130, Paste_Here!A$2:A$600, 0))))), "Low Risk", IF(ISNUMBER(SEARCH("somerisk", LOWER(INDEX(Paste_Here!T$2:T$600, MATCH(B130, Paste_Here!A$2:A$600, 0))))), "Some Risk", IF(ISNUMBER(SEARCH("OT", LOWER(INDEX(Paste_Here!T$2:T$600, MATCH(B130, Paste_Here!A$2:A$600, 0))))), "On Track", "")))), ""), "")</f>
        <v/>
      </c>
      <c r="AC130" s="47"/>
      <c r="AD130" s="2"/>
      <c r="AE130" s="47"/>
      <c r="AF130" s="2"/>
      <c r="AG130" s="47"/>
      <c r="AH130" s="2"/>
      <c r="AI130" s="47"/>
      <c r="AJ130" s="2" t="str" cm="1">
        <f t="array" aca="1" ref="AJ130" ca="1">IFERROR(IF(ISNUMBER(SEARCH("BR", INDEX(Paste_Here!AB$2:AB$210, MATCH(B130, Paste_Here!A$2:A$210, 0)))), -1, 1) * VALUE(_xlfn.TEXTJOIN("", TRUE, IF(ISNUMBER(--MID(INDEX(Paste_Here!AB$2:AB$210, MATCH(B130, Paste_Here!A$2:A$210, 0)), ROW(INDIRECT("1:"&amp;LEN(INDEX(Paste_Here!AB$2:AB$210, MATCH(B130, Paste_Here!A$2:A$210, 0))))), 1)), MID(INDEX(Paste_Here!AB$2:AB$210, MATCH(B130, Paste_Here!A$2:A$210, 0)), ROW(INDIRECT("1:"&amp;LEN(INDEX(Paste_Here!AB$2:AB$210, MATCH(B130, Paste_Here!A$2:A$210, 0))))), 1), ""))), "")</f>
        <v/>
      </c>
      <c r="AK130" s="47"/>
      <c r="AL130" s="34" t="str">
        <f>IFERROR(IF(B130&lt;&gt;"", IF(AND(INDEX(Paste_Here!AF$2:AF$600, MATCH(B130, Paste_Here!A$2:A$600, 0))&lt;&gt;"", ISNUMBER(VALUE(INDEX(Paste_Here!AF$2:AF$600, MATCH(B130, Paste_Here!A$2:A$600, 0))))), INDEX(Paste_Here!AF$2:AF$600, MATCH(B130, Paste_Here!A$2:A$600, 0)), ""), ""), "")</f>
        <v/>
      </c>
      <c r="AM130" s="47"/>
      <c r="AN130" s="47"/>
      <c r="AO130" s="2" t="str">
        <f t="shared" si="7"/>
        <v/>
      </c>
      <c r="AP130" s="47"/>
      <c r="AQ130" s="34" t="str">
        <f>IFERROR(IF(B130&lt;&gt;"", IF(COUNTIF(INDEX(Paste_Here!X$2:Y$600, MATCH(B130, Paste_Here!A$2:A$600, 0), 0), "yes") &gt; 0, "No", IF(COUNTIF(INDEX(Paste_Here!X$2:Y$600, MATCH(B130, Paste_Here!A$2:A$600, 0), 0), "no") &gt; 0, "Yes", "")), ""), "")</f>
        <v/>
      </c>
      <c r="AR130" s="47"/>
      <c r="AS130" s="34" t="str">
        <f>IFERROR(IF(B130&lt;&gt;"", IF(AND(INDEX(Paste_Here!U$2:U$600, MATCH(B130, Paste_Here!A$2:A$600, 0))&lt;&gt;"", ISNUMBER(VALUE(INDEX(Paste_Here!U$2:U$600, MATCH(B130, Paste_Here!A$2:A$600, 0))))), INDEX(Paste_Here!U$2:U$600, MATCH(B130, Paste_Here!A$2:A$600, 0)), ""), ""), "")</f>
        <v/>
      </c>
      <c r="AT130" s="47"/>
      <c r="AU130" s="34" t="str">
        <f>IFERROR(IF(B130&lt;&gt;"", IF(ISNUMBER(SEARCH("highrisk", LOWER(INDEX(Paste_Here!V$2:V$600, MATCH(B130, Paste_Here!A$2:A$600, 0))))), "High Risk", IF(ISNUMBER(SEARCH("lowrisk", LOWER(INDEX(Paste_Here!V$2:V$600, MATCH(B130, Paste_Here!A$2:A$600, 0))))), "Low Risk", IF(ISNUMBER(SEARCH("somerisk", LOWER(INDEX(Paste_Here!V$2:V$600, MATCH(B130, Paste_Here!A$2:A$600, 0))))), "Some Risk", ""))), ""), "")</f>
        <v/>
      </c>
      <c r="AV130" s="47"/>
      <c r="AW130" s="34" t="str">
        <f>IFERROR(IF(B130&lt;&gt;"", IF(AND(ISNUMBER(VALUE(INDEX(Paste_Here!W$2:W$600, MATCH(B130, Paste_Here!A$2:A$600, 0)))), INDEX(Paste_Here!W$2:W$600, MATCH(B130, Paste_Here!A$2:A$600, 0)) &lt;&gt; ""), VALUE(INDEX(Paste_Here!W$2:W$600, MATCH(B130, Paste_Here!A$2:A$600, 0))), ""), ""), "")</f>
        <v/>
      </c>
      <c r="AX130" s="47"/>
      <c r="BA130" s="2" t="str">
        <f>IFERROR(IF(B130&lt;&gt;"", IF(AND(INDEX(Paste_Here!AI$2:AI$600, MATCH(B130, Paste_Here!A$2:A$600, 0))&lt;&gt;"", ISNUMBER(VALUE(INDEX(Paste_Here!AI$2:AI$600, MATCH(B130, Paste_Here!A$2:A$600, 0))))), INDEX(Paste_Here!AI$2:AI$600, MATCH(B130, Paste_Here!A$2:A$600, 0)), ""), ""), "")</f>
        <v/>
      </c>
      <c r="BB130" s="47"/>
      <c r="BC130" s="34" t="str">
        <f>IFERROR(IF(B130&lt;&gt;"", IF(ISNUMBER(SEARCH("highrisk", LOWER(INDEX(Paste_Here!AJ$2:AJ$600, MATCH(B130, Paste_Here!A$2:A$600, 0))))), "High Risk", IF(ISNUMBER(SEARCH("lowrisk", LOWER(INDEX(Paste_Here!AJ$2:AJ$600, MATCH(B130, Paste_Here!A$2:A$600, 0))))), "Low Risk", IF(ISNUMBER(SEARCH("somerisk", LOWER(INDEX(Paste_Here!AJ$2:AJ$600, MATCH(B130, Paste_Here!A$2:A$600, 0))))), "Some Risk", IF(ISNUMBER(SEARCH("OT", LOWER(INDEX(Paste_Here!AJ$2:AJ$600, MATCH(B130, Paste_Here!A$2:A$600, 0))))), "On Track", "")))), ""), "")</f>
        <v/>
      </c>
      <c r="BD130" s="47"/>
      <c r="BE130" s="34" t="str">
        <f>IFERROR(IF(B130&lt;&gt;"", IF(AND(INDEX(Paste_Here!AK$2:AK$600, MATCH(B130, Paste_Here!A$2:A$600, 0))&lt;&gt;"", ISNUMBER(VALUE(INDEX(Paste_Here!AK$2:AK$600, MATCH(B130, Paste_Here!A$2:A$600, 0))))), INDEX(Paste_Here!AK$2:AK$600, MATCH(B130, Paste_Here!A$2:A$600, 0)), ""), ""), "")</f>
        <v/>
      </c>
      <c r="BF130" s="47"/>
      <c r="BG130" s="34" t="str" cm="1">
        <f t="array" aca="1" ref="BG130" ca="1">IFERROR(IF(B130&lt;&gt;"", IF(INDEX(Paste_Here!AE$2:AE$600, MATCH(B130, Paste_Here!A$2:A$600, 0))&lt;&gt;"", IF(LEFT(INDEX(Paste_Here!AE$2:AE$600, MATCH(B130, Paste_Here!A$2:A$600, 0)), 2)="EM", -1, 1) * VALUE(_xlfn.TEXTJOIN("", TRUE, IF(ISNUMBER(MID(INDEX(Paste_Here!AE$2:AE$600, MATCH(B130, Paste_Here!A$2:A$600, 0)), ROW(INDIRECT("1:"&amp;LEN(INDEX(Paste_Here!AE$2:AE$600, MATCH(B130, Paste_Here!A$2:A$600, 0))))), 1)*1), MID(INDEX(Paste_Here!AE$2:AE$600, MATCH(B130, Paste_Here!A$2:A$600, 0)), ROW(INDIRECT("1:"&amp;LEN(INDEX(Paste_Here!AE$2:AE$600, MATCH(B130, Paste_Here!A$2:A$600, 0))))), 1), ""))), ""), ""), "")</f>
        <v/>
      </c>
      <c r="BH130" s="47"/>
      <c r="BJ130" s="47"/>
      <c r="BK130" s="2" t="str">
        <f t="shared" si="8"/>
        <v/>
      </c>
      <c r="BL130" s="47"/>
      <c r="BM130" s="34" t="str">
        <f>IFERROR(IF(B130&lt;&gt;"", IF(AND(INDEX(Paste_Here!Z$2:Z$600, MATCH(B130, Paste_Here!A$2:A$600, 0))&lt;&gt;"", ISNUMBER(VALUE(INDEX(Paste_Here!Z$2:Z$600, MATCH(B130, Paste_Here!A$2:A$600, 0))))), INDEX(Paste_Here!Z$2:Z$600, MATCH(B130, Paste_Here!A$2:A$600, 0)), ""), ""), "")</f>
        <v/>
      </c>
      <c r="BN130" s="47"/>
      <c r="BO130" s="34" t="str">
        <f>IFERROR(IF(B130&lt;&gt;"", IF(ISNUMBER(SEARCH("highrisk", LOWER(INDEX(Paste_Here!AA$2:AA$600, MATCH(B130, Paste_Here!A$2:A$600, 0))))), "High Risk", IF(ISNUMBER(SEARCH("lowrisk", LOWER(INDEX(Paste_Here!AA$2:AA$600, MATCH(B130, Paste_Here!A$2:A$600, 0))))), "Low Risk", IF(ISNUMBER(SEARCH("somerisk", LOWER(INDEX(Paste_Here!AA$2:AA$600, MATCH(B130, Paste_Here!A$2:A$600, 0))))), "Some Risk", IF(ISNUMBER(SEARCH("OT", LOWER(INDEX(Paste_Here!AA$2:AA$600, MATCH(B130, Paste_Here!A$2:A$600, 0))))), "On Track", "")))), ""), "")</f>
        <v/>
      </c>
      <c r="BP130" s="47"/>
      <c r="BQ130" s="34" t="str">
        <f>IFERROR(IF(B130&lt;&gt;"", IF(AND(INDEX(Paste_Here!AC$2:AC$600, MATCH(B130, Paste_Here!A$2:A$600, 0))&lt;&gt;"", ISNUMBER(VALUE(INDEX(Paste_Here!AC$2:AC$600, MATCH(B130, Paste_Here!A$2:A$600, 0))))), INDEX(Paste_Here!AC$2:AC$600, MATCH(B130, Paste_Here!A$2:A$600, 0)), ""), ""), "")</f>
        <v/>
      </c>
      <c r="BR130" s="47"/>
      <c r="BS130" s="34" t="str">
        <f>IFERROR(IF(B130&lt;&gt;"", IF(ISNUMBER(SEARCH("highrisk", LOWER(INDEX(Paste_Here!AD$2:AD$600, MATCH(B130, Paste_Here!A$2:A$600, 0))))), "High Risk", IF(ISNUMBER(SEARCH("lowrisk", LOWER(INDEX(Paste_Here!AD$2:AD$600, MATCH(B130, Paste_Here!A$2:A$600, 0))))), "Low Risk", IF(ISNUMBER(SEARCH("somerisk", LOWER(INDEX(Paste_Here!AD$2:AD$600, MATCH(B130, Paste_Here!A$2:A$600, 0))))), "Some Risk", IF(ISNUMBER(SEARCH("OT", LOWER(INDEX(Paste_Here!AD$2:AD$600, MATCH(B130, Paste_Here!A$2:A$600, 0))))), "On Track", "")))), ""), "")</f>
        <v/>
      </c>
      <c r="BT130" s="47"/>
      <c r="BU130" s="34"/>
      <c r="BV130" s="47"/>
      <c r="BW130" s="34"/>
      <c r="BX130" s="47"/>
      <c r="BY130" s="34"/>
      <c r="BZ130" s="47"/>
      <c r="CA130" s="34"/>
      <c r="CB130" s="49"/>
      <c r="CE130" s="47"/>
      <c r="CF130" s="2"/>
      <c r="CG130" s="47"/>
      <c r="CH130" s="34"/>
      <c r="CI130" s="47"/>
      <c r="CJ130" s="34"/>
      <c r="CK130" s="47"/>
      <c r="CL130" s="34"/>
      <c r="CM130" s="47"/>
      <c r="CN130" s="34"/>
      <c r="CO130" s="47"/>
      <c r="CP130" s="34"/>
      <c r="CQ130" s="47"/>
      <c r="CR130" s="34"/>
      <c r="CS130" s="47"/>
      <c r="CT130" s="34"/>
      <c r="CU130" s="47"/>
      <c r="CV130" s="34"/>
      <c r="CW130" s="47"/>
      <c r="CZ130" s="47"/>
      <c r="DA130" s="2"/>
      <c r="DB130" s="47"/>
      <c r="DC130" s="34"/>
      <c r="DD130" s="47"/>
      <c r="DE130" s="34"/>
      <c r="DF130" s="47"/>
      <c r="DG130" s="34"/>
      <c r="DH130" s="47"/>
      <c r="DI130" s="34"/>
      <c r="DJ130" s="47"/>
      <c r="DK130" s="34"/>
      <c r="DL130" s="47"/>
      <c r="DM130" s="34"/>
      <c r="DN130" s="47"/>
      <c r="DO130" s="34"/>
      <c r="DP130" s="47"/>
      <c r="DQ130" s="34"/>
      <c r="DR130" s="47"/>
      <c r="DS130" s="4"/>
      <c r="DT130" s="47"/>
      <c r="DU130" s="47"/>
      <c r="DV130" s="2" t="str">
        <f t="shared" si="9"/>
        <v/>
      </c>
      <c r="DW130" s="47"/>
      <c r="DX130" s="2" t="str">
        <f>IFERROR(IF(B130&lt;&gt;"", IF(ISNUMBER(SEARCH("s", LOWER(INDEX(Paste_Here!M$2:M$600, MATCH(B130, Paste_Here!A$2:A$600, 0))))), "Yes", IF(INDEX(Paste_Here!M$2:M$600, MATCH(B130, Paste_Here!A$2:A$600, 0))&lt;&gt;"", "No", "")), ""), "")</f>
        <v/>
      </c>
      <c r="DY130" s="47"/>
      <c r="DZ130" s="2" t="str">
        <f>IFERROR(IF(B130&lt;&gt;"", IF(ISNUMBER(SEARCH("yes", LOWER(INDEX(Paste_Here!F$2:F$600, MATCH(B130, Paste_Here!A$2:A$600, 0))))), "Yes", IF(ISNUMBER(SEARCH("no", LOWER(INDEX(Paste_Here!F$2:F$600, MATCH(B130, Paste_Here!A$2:A$600, 0))))), "No", "")), ""), "")</f>
        <v/>
      </c>
      <c r="EA130" s="47"/>
      <c r="EB130" s="2" t="str">
        <f>IFERROR(IF(B130&lt;&gt;"", IF(ISNUMBER(SEARCH("english language learner", LOWER(INDEX(Paste_Here!C$2:C$600, MATCH(B130, Paste_Here!A$2:A$600, 0))))), "Yes", ""), ""), "")</f>
        <v/>
      </c>
      <c r="EC130" s="47"/>
      <c r="ED130" s="2" t="str">
        <f>IFERROR(IF(B130&lt;&gt;"", IF(OR(ISNUMBER(SEARCH("b", LOWER(INDEX(Paste_Here!K$2:K$600, MATCH(B130, Paste_Here!A$2:A$600, 0))))), ISNUMBER(SEARCH("h", LOWER(INDEX(Paste_Here!K$2:K$600, MATCH(B130, Paste_Here!A$2:A$600, 0))))), ISNUMBER(SEARCH("i", LOWER(INDEX(Paste_Here!K$2:K$600, MATCH(B130, Paste_Here!A$2:A$600, 0)))))), "Yes", IF(INDEX(Paste_Here!K$2:K$600, MATCH(B130, Paste_Here!A$2:A$600, 0))&lt;&gt;"", "No", "")), ""), "")</f>
        <v/>
      </c>
      <c r="EE130" s="47"/>
      <c r="EF130" s="34" t="str">
        <f>IFERROR(IF(B130&lt;&gt;"", IF(ISNUMBER(SEARCH("yes", LOWER(INDEX(Paste_Here!L$2:L$600, MATCH(B130, Paste_Here!A$2:A$600, 0))))), "Yes", IF(ISNUMBER(SEARCH("no", LOWER(INDEX(Paste_Here!L$2:L$600, MATCH(B130, Paste_Here!A$2:A$600, 0))))), "No", "")), ""), "")</f>
        <v/>
      </c>
      <c r="EG130" s="47"/>
      <c r="EH130" s="2" t="str">
        <f>IFERROR(IF(B130&lt;&gt;"", IF(ISNUMBER(SEARCH("transitional 2", LOWER(INDEX(Paste_Here!C$2:C$600, MATCH(B130, Paste_Here!A$2:A$600, 0))))), "T2", IF(ISNUMBER(SEARCH("transitional 1", LOWER(INDEX(Paste_Here!C$2:C$600, MATCH(B130, Paste_Here!A$2:A$600, 0))))), "T1", IF(ISNUMBER(SEARCH("waived ell services", LOWER(INDEX(Paste_Here!C$2:C$600, MATCH(B130, Paste_Here!A$2:A$600, 0))))), "W", ""))), ""), "")</f>
        <v/>
      </c>
      <c r="EI130" s="47"/>
      <c r="EJ130" s="2" t="str">
        <f>IFERROR(IF(B130&lt;&gt;"", IF(AND(INDEX(Paste_Here!AG$2:AG$600, MATCH(B130, Paste_Here!A$2:A$600, 0))&lt;&gt;"", ISNUMBER(VALUE(INDEX(Paste_Here!AG$2:AG$600, MATCH(B130, Paste_Here!A$2:A$600, 0))))), INDEX(Paste_Here!AG$2:AG$600, MATCH(B130, Paste_Here!A$2:A$600, 0)), ""), ""), "")</f>
        <v/>
      </c>
      <c r="EK130" s="47"/>
      <c r="EL130" s="2" t="str">
        <f>IFERROR(IF(B130&lt;&gt;"", IF(AND(INDEX(Paste_Here!AL$2:AL$600, MATCH(B130, Paste_Here!A$2:A$600, 0))&lt;&gt;"", ISNUMBER(VALUE(INDEX(Paste_Here!AL$2:AL$600, MATCH(B130, Paste_Here!A$2:A$600, 0))))), INDEX(Paste_Here!AL$2:AL$600, MATCH(B130, Paste_Here!A$2:A$600, 0)), ""), ""), "")</f>
        <v/>
      </c>
      <c r="EM130" s="47"/>
      <c r="FA130" s="4" t="str" cm="1">
        <f t="array" ref="FA130">IFERROR(INDEX(Paste_Here!$B$2:$B$600, MATCH(0, COUNTIF(FA$4:FA129, Paste_Here!$B$2:$B$600) + IF(Paste_Here!$B$2:$B$600="", 1, 0), 0)), "")</f>
        <v/>
      </c>
      <c r="FB130" s="4" t="str">
        <f>IF(FA130&lt;&gt;"", INDEX(Paste_Here!$A$2:$A$600, MATCH(FA130, Paste_Here!$B$2:$B$600, 0)), "")</f>
        <v/>
      </c>
      <c r="FC130" s="4" t="str">
        <f t="shared" si="10"/>
        <v/>
      </c>
      <c r="FD130" s="4" t="str" cm="1">
        <f t="array" ref="FD130">IFERROR(INDEX($FC$5:$FC$600, MATCH(SMALL(IF($FC$5:$FC$600&lt;&gt;"", COUNTIF($FC$5:$FC$600, "&lt;"&amp;$FC$5:$FC$600)+1), ROW()-ROW($FD$5)+1), COUNTIF($FC$5:$FC$600, "&lt;"&amp;$FC$5:$FC$600)+1, 0)), "")</f>
        <v/>
      </c>
      <c r="FF130" s="2" t="str">
        <f>IFERROR(IF(B130&lt;&gt;"", IF(AND(INDEX(Paste_Here!AH$2:AH$600, MATCH(B130, Paste_Here!A$2:A$600, 0))&lt;&gt;"", ISNUMBER(VALUE(INDEX(Paste_Here!AH$2:AH$600, MATCH(B130, Paste_Here!A$2:A$600, 0))))), INDEX(Paste_Here!AH$2:AH$600, MATCH(B130, Paste_Here!A$2:A$600, 0)), ""), ""), "")</f>
        <v/>
      </c>
      <c r="FG130" s="47"/>
      <c r="FH130" s="2" t="str">
        <f>IFERROR(IF(B130&lt;&gt;"", IF(AND(INDEX(Paste_Here!AM$2:AM$600, MATCH(B130, Paste_Here!A$2:A$600, 0))&lt;&gt;"", ISNUMBER(VALUE(INDEX(Paste_Here!AM$2:AM$600, MATCH(B130, Paste_Here!A$2:A$600, 0))))), INDEX(Paste_Here!AM$2:AM$600, MATCH(B130, Paste_Here!A$2:A$600, 0)), ""), ""), "")</f>
        <v/>
      </c>
      <c r="FI130" s="47"/>
      <c r="FJ130" s="47"/>
      <c r="FK130" s="2" t="str">
        <f t="shared" si="11"/>
        <v/>
      </c>
      <c r="FL130" s="47"/>
      <c r="FM130" s="2" t="str">
        <f>IFERROR(IF(B130&lt;&gt;"", IF(ISNUMBER(VALUE(INDEX(Paste_Here!H$2:H$600, MATCH(B130, Paste_Here!A$2:A$600, 0)))), IF(VALUE(INDEX(Paste_Here!H$2:H$600, MATCH(B130, Paste_Here!A$2:A$600, 0)))=0, "No", IF(AND(VALUE(INDEX(Paste_Here!H$2:H$600, MATCH(B130, Paste_Here!A$2:A$600, 0)))&gt;=1, VALUE(INDEX(Paste_Here!H$2:H$600, MATCH(B130, Paste_Here!A$2:A$600, 0)))&lt;=4), VALUE(INDEX(Paste_Here!H$2:H$600, MATCH(B130, Paste_Here!A$2:A$600, 0))), "")), ""), ""), "")</f>
        <v/>
      </c>
      <c r="FN130" s="47"/>
      <c r="FO130" s="34" t="str">
        <f>IFERROR(IF(B130&lt;&gt;"", IF(ISNUMBER(VALUE(INDEX(Paste_Here!I$2:I$600, MATCH(B130, Paste_Here!A$2:A$600, 0)))), IF(VALUE(INDEX(Paste_Here!I$2:I$600, MATCH(B130, Paste_Here!A$2:A$600, 0)))=0, "No", IF(AND(VALUE(INDEX(Paste_Here!I$2:I$600, MATCH(B130, Paste_Here!A$2:A$600, 0)))&gt;=1, VALUE(INDEX(Paste_Here!I$2:I$600, MATCH(B130, Paste_Here!A$2:A$600, 0)))&lt;=4), VALUE(INDEX(Paste_Here!I$2:I$600, MATCH(B130, Paste_Here!A$2:A$600, 0))), "")), ""), ""), "")</f>
        <v/>
      </c>
      <c r="FP130" s="47"/>
      <c r="FQ130" s="2"/>
      <c r="FR130" s="47"/>
      <c r="FS130" s="2"/>
      <c r="FT130" s="47"/>
      <c r="FU130" s="2"/>
      <c r="FV130" s="47"/>
      <c r="FW130" s="2"/>
      <c r="FX130" s="47"/>
      <c r="FY130" s="2"/>
      <c r="FZ130" s="47"/>
      <c r="GA130" s="2"/>
      <c r="GB130" s="47"/>
      <c r="GU130" s="2"/>
      <c r="GV130" s="47"/>
      <c r="GW130" s="2"/>
      <c r="GX130" s="47"/>
    </row>
    <row r="131" spans="1:206" ht="11.65">
      <c r="A131" s="47"/>
      <c r="B131" s="2" t="str">
        <f t="shared" si="6"/>
        <v/>
      </c>
      <c r="C131" s="47"/>
      <c r="D131" s="2" t="str">
        <f>IFERROR(IF(B131&lt;&gt;"", IF(COUNTIF(INDEX(Paste_Here!N$2:O$600, MATCH(B131, Paste_Here!A$2:A$600, 0), 0), "yes") &gt; 0, "No", IF(COUNTIF(INDEX(Paste_Here!N$2:O$600, MATCH(B131, Paste_Here!A$2:A$600, 0), 0), "no") &gt; 0, "Yes", "")), ""), "")</f>
        <v/>
      </c>
      <c r="E131" s="47"/>
      <c r="F131" s="84" t="str">
        <f>IFERROR(IF(B131&lt;&gt;"", IF(AND(INDEX(Paste_Here!P$2:P$600, MATCH(B131, Paste_Here!A$2:A$600, 0))&lt;&gt;"", ISNUMBER(VALUE(INDEX(Paste_Here!P$2:P$600, MATCH(B131, Paste_Here!A$2:A$600, 0))))), INDEX(Paste_Here!P$2:P$600, MATCH(B131, Paste_Here!A$2:A$600, 0)), ""), ""), "")</f>
        <v/>
      </c>
      <c r="G131" s="47"/>
      <c r="H131" s="2" t="str">
        <f>IFERROR(IF(B131&lt;&gt;"", IF(ISNUMBER(SEARCH("highrisk", LOWER(INDEX(Paste_Here!Q$2:Q$600, MATCH(B131, Paste_Here!A$2:A$600, 0))))), "High Risk", IF(ISNUMBER(SEARCH("lowrisk", LOWER(INDEX(Paste_Here!Q$2:Q$600, MATCH(B131, Paste_Here!A$2:A$600, 0))))), "Low Risk", IF(ISNUMBER(SEARCH("somerisk", LOWER(INDEX(Paste_Here!Q$2:Q$600, MATCH(B131, Paste_Here!A$2:A$600, 0))))), "Some Risk", ""))), ""), "")</f>
        <v/>
      </c>
      <c r="I131" s="47"/>
      <c r="J131" s="2"/>
      <c r="K131" s="47"/>
      <c r="L131" s="2"/>
      <c r="M131" s="47"/>
      <c r="N131" s="2"/>
      <c r="O131" s="47"/>
      <c r="P131" s="2" t="str">
        <f>IFERROR(IF(B131&lt;&gt;"", IF(AND(ISNUMBER(VALUE(INDEX(Paste_Here!R$2:R$600, MATCH(B131, Paste_Here!A$2:A$600, 0)))), INDEX(Paste_Here!R$2:R$600, MATCH(B131, Paste_Here!A$2:A$600, 0)) &lt;&gt; ""), VALUE(INDEX(Paste_Here!R$2:R$600, MATCH(B131, Paste_Here!A$2:A$600, 0))), ""), ""), "")</f>
        <v/>
      </c>
      <c r="Q131" s="47"/>
      <c r="R131" s="2"/>
      <c r="S131" s="47"/>
      <c r="W131" s="47"/>
      <c r="X131" s="2"/>
      <c r="Y131" s="47"/>
      <c r="Z131" s="2" t="str">
        <f>IFERROR(IF(B131&lt;&gt;"", IF(AND(INDEX(Paste_Here!S$2:S$600, MATCH(B131, Paste_Here!A$2:A$600, 0))&lt;&gt;"", ISNUMBER(VALUE(INDEX(Paste_Here!S$2:S$600, MATCH(B131, Paste_Here!A$2:A$600, 0))))), INDEX(Paste_Here!S$2:S$600, MATCH(B131, Paste_Here!A$2:A$600, 0)), ""), ""), "")</f>
        <v/>
      </c>
      <c r="AA131" s="47"/>
      <c r="AB131" s="2" t="str">
        <f>IFERROR(IF(B131&lt;&gt;"", IF(ISNUMBER(SEARCH("highrisk", LOWER(INDEX(Paste_Here!T$2:T$600, MATCH(B131, Paste_Here!A$2:A$600, 0))))), "High Risk", IF(ISNUMBER(SEARCH("lowrisk", LOWER(INDEX(Paste_Here!T$2:T$600, MATCH(B131, Paste_Here!A$2:A$600, 0))))), "Low Risk", IF(ISNUMBER(SEARCH("somerisk", LOWER(INDEX(Paste_Here!T$2:T$600, MATCH(B131, Paste_Here!A$2:A$600, 0))))), "Some Risk", IF(ISNUMBER(SEARCH("OT", LOWER(INDEX(Paste_Here!T$2:T$600, MATCH(B131, Paste_Here!A$2:A$600, 0))))), "On Track", "")))), ""), "")</f>
        <v/>
      </c>
      <c r="AC131" s="47"/>
      <c r="AD131" s="2"/>
      <c r="AE131" s="47"/>
      <c r="AF131" s="2"/>
      <c r="AG131" s="47"/>
      <c r="AH131" s="2"/>
      <c r="AI131" s="47"/>
      <c r="AJ131" s="2" t="str" cm="1">
        <f t="array" aca="1" ref="AJ131" ca="1">IFERROR(IF(ISNUMBER(SEARCH("BR", INDEX(Paste_Here!AB$2:AB$210, MATCH(B131, Paste_Here!A$2:A$210, 0)))), -1, 1) * VALUE(_xlfn.TEXTJOIN("", TRUE, IF(ISNUMBER(--MID(INDEX(Paste_Here!AB$2:AB$210, MATCH(B131, Paste_Here!A$2:A$210, 0)), ROW(INDIRECT("1:"&amp;LEN(INDEX(Paste_Here!AB$2:AB$210, MATCH(B131, Paste_Here!A$2:A$210, 0))))), 1)), MID(INDEX(Paste_Here!AB$2:AB$210, MATCH(B131, Paste_Here!A$2:A$210, 0)), ROW(INDIRECT("1:"&amp;LEN(INDEX(Paste_Here!AB$2:AB$210, MATCH(B131, Paste_Here!A$2:A$210, 0))))), 1), ""))), "")</f>
        <v/>
      </c>
      <c r="AK131" s="47"/>
      <c r="AL131" s="34" t="str">
        <f>IFERROR(IF(B131&lt;&gt;"", IF(AND(INDEX(Paste_Here!AF$2:AF$600, MATCH(B131, Paste_Here!A$2:A$600, 0))&lt;&gt;"", ISNUMBER(VALUE(INDEX(Paste_Here!AF$2:AF$600, MATCH(B131, Paste_Here!A$2:A$600, 0))))), INDEX(Paste_Here!AF$2:AF$600, MATCH(B131, Paste_Here!A$2:A$600, 0)), ""), ""), "")</f>
        <v/>
      </c>
      <c r="AM131" s="47"/>
      <c r="AN131" s="47"/>
      <c r="AO131" s="2" t="str">
        <f t="shared" si="7"/>
        <v/>
      </c>
      <c r="AP131" s="47"/>
      <c r="AQ131" s="34" t="str">
        <f>IFERROR(IF(B131&lt;&gt;"", IF(COUNTIF(INDEX(Paste_Here!X$2:Y$600, MATCH(B131, Paste_Here!A$2:A$600, 0), 0), "yes") &gt; 0, "No", IF(COUNTIF(INDEX(Paste_Here!X$2:Y$600, MATCH(B131, Paste_Here!A$2:A$600, 0), 0), "no") &gt; 0, "Yes", "")), ""), "")</f>
        <v/>
      </c>
      <c r="AR131" s="47"/>
      <c r="AS131" s="34" t="str">
        <f>IFERROR(IF(B131&lt;&gt;"", IF(AND(INDEX(Paste_Here!U$2:U$600, MATCH(B131, Paste_Here!A$2:A$600, 0))&lt;&gt;"", ISNUMBER(VALUE(INDEX(Paste_Here!U$2:U$600, MATCH(B131, Paste_Here!A$2:A$600, 0))))), INDEX(Paste_Here!U$2:U$600, MATCH(B131, Paste_Here!A$2:A$600, 0)), ""), ""), "")</f>
        <v/>
      </c>
      <c r="AT131" s="47"/>
      <c r="AU131" s="34" t="str">
        <f>IFERROR(IF(B131&lt;&gt;"", IF(ISNUMBER(SEARCH("highrisk", LOWER(INDEX(Paste_Here!V$2:V$600, MATCH(B131, Paste_Here!A$2:A$600, 0))))), "High Risk", IF(ISNUMBER(SEARCH("lowrisk", LOWER(INDEX(Paste_Here!V$2:V$600, MATCH(B131, Paste_Here!A$2:A$600, 0))))), "Low Risk", IF(ISNUMBER(SEARCH("somerisk", LOWER(INDEX(Paste_Here!V$2:V$600, MATCH(B131, Paste_Here!A$2:A$600, 0))))), "Some Risk", ""))), ""), "")</f>
        <v/>
      </c>
      <c r="AV131" s="47"/>
      <c r="AW131" s="34" t="str">
        <f>IFERROR(IF(B131&lt;&gt;"", IF(AND(ISNUMBER(VALUE(INDEX(Paste_Here!W$2:W$600, MATCH(B131, Paste_Here!A$2:A$600, 0)))), INDEX(Paste_Here!W$2:W$600, MATCH(B131, Paste_Here!A$2:A$600, 0)) &lt;&gt; ""), VALUE(INDEX(Paste_Here!W$2:W$600, MATCH(B131, Paste_Here!A$2:A$600, 0))), ""), ""), "")</f>
        <v/>
      </c>
      <c r="AX131" s="47"/>
      <c r="BA131" s="2" t="str">
        <f>IFERROR(IF(B131&lt;&gt;"", IF(AND(INDEX(Paste_Here!AI$2:AI$600, MATCH(B131, Paste_Here!A$2:A$600, 0))&lt;&gt;"", ISNUMBER(VALUE(INDEX(Paste_Here!AI$2:AI$600, MATCH(B131, Paste_Here!A$2:A$600, 0))))), INDEX(Paste_Here!AI$2:AI$600, MATCH(B131, Paste_Here!A$2:A$600, 0)), ""), ""), "")</f>
        <v/>
      </c>
      <c r="BB131" s="47"/>
      <c r="BC131" s="34" t="str">
        <f>IFERROR(IF(B131&lt;&gt;"", IF(ISNUMBER(SEARCH("highrisk", LOWER(INDEX(Paste_Here!AJ$2:AJ$600, MATCH(B131, Paste_Here!A$2:A$600, 0))))), "High Risk", IF(ISNUMBER(SEARCH("lowrisk", LOWER(INDEX(Paste_Here!AJ$2:AJ$600, MATCH(B131, Paste_Here!A$2:A$600, 0))))), "Low Risk", IF(ISNUMBER(SEARCH("somerisk", LOWER(INDEX(Paste_Here!AJ$2:AJ$600, MATCH(B131, Paste_Here!A$2:A$600, 0))))), "Some Risk", IF(ISNUMBER(SEARCH("OT", LOWER(INDEX(Paste_Here!AJ$2:AJ$600, MATCH(B131, Paste_Here!A$2:A$600, 0))))), "On Track", "")))), ""), "")</f>
        <v/>
      </c>
      <c r="BD131" s="47"/>
      <c r="BE131" s="34" t="str">
        <f>IFERROR(IF(B131&lt;&gt;"", IF(AND(INDEX(Paste_Here!AK$2:AK$600, MATCH(B131, Paste_Here!A$2:A$600, 0))&lt;&gt;"", ISNUMBER(VALUE(INDEX(Paste_Here!AK$2:AK$600, MATCH(B131, Paste_Here!A$2:A$600, 0))))), INDEX(Paste_Here!AK$2:AK$600, MATCH(B131, Paste_Here!A$2:A$600, 0)), ""), ""), "")</f>
        <v/>
      </c>
      <c r="BF131" s="47"/>
      <c r="BG131" s="34" t="str" cm="1">
        <f t="array" aca="1" ref="BG131" ca="1">IFERROR(IF(B131&lt;&gt;"", IF(INDEX(Paste_Here!AE$2:AE$600, MATCH(B131, Paste_Here!A$2:A$600, 0))&lt;&gt;"", IF(LEFT(INDEX(Paste_Here!AE$2:AE$600, MATCH(B131, Paste_Here!A$2:A$600, 0)), 2)="EM", -1, 1) * VALUE(_xlfn.TEXTJOIN("", TRUE, IF(ISNUMBER(MID(INDEX(Paste_Here!AE$2:AE$600, MATCH(B131, Paste_Here!A$2:A$600, 0)), ROW(INDIRECT("1:"&amp;LEN(INDEX(Paste_Here!AE$2:AE$600, MATCH(B131, Paste_Here!A$2:A$600, 0))))), 1)*1), MID(INDEX(Paste_Here!AE$2:AE$600, MATCH(B131, Paste_Here!A$2:A$600, 0)), ROW(INDIRECT("1:"&amp;LEN(INDEX(Paste_Here!AE$2:AE$600, MATCH(B131, Paste_Here!A$2:A$600, 0))))), 1), ""))), ""), ""), "")</f>
        <v/>
      </c>
      <c r="BH131" s="47"/>
      <c r="BJ131" s="47"/>
      <c r="BK131" s="2" t="str">
        <f t="shared" si="8"/>
        <v/>
      </c>
      <c r="BL131" s="47"/>
      <c r="BM131" s="34" t="str">
        <f>IFERROR(IF(B131&lt;&gt;"", IF(AND(INDEX(Paste_Here!Z$2:Z$600, MATCH(B131, Paste_Here!A$2:A$600, 0))&lt;&gt;"", ISNUMBER(VALUE(INDEX(Paste_Here!Z$2:Z$600, MATCH(B131, Paste_Here!A$2:A$600, 0))))), INDEX(Paste_Here!Z$2:Z$600, MATCH(B131, Paste_Here!A$2:A$600, 0)), ""), ""), "")</f>
        <v/>
      </c>
      <c r="BN131" s="47"/>
      <c r="BO131" s="34" t="str">
        <f>IFERROR(IF(B131&lt;&gt;"", IF(ISNUMBER(SEARCH("highrisk", LOWER(INDEX(Paste_Here!AA$2:AA$600, MATCH(B131, Paste_Here!A$2:A$600, 0))))), "High Risk", IF(ISNUMBER(SEARCH("lowrisk", LOWER(INDEX(Paste_Here!AA$2:AA$600, MATCH(B131, Paste_Here!A$2:A$600, 0))))), "Low Risk", IF(ISNUMBER(SEARCH("somerisk", LOWER(INDEX(Paste_Here!AA$2:AA$600, MATCH(B131, Paste_Here!A$2:A$600, 0))))), "Some Risk", IF(ISNUMBER(SEARCH("OT", LOWER(INDEX(Paste_Here!AA$2:AA$600, MATCH(B131, Paste_Here!A$2:A$600, 0))))), "On Track", "")))), ""), "")</f>
        <v/>
      </c>
      <c r="BP131" s="47"/>
      <c r="BQ131" s="34" t="str">
        <f>IFERROR(IF(B131&lt;&gt;"", IF(AND(INDEX(Paste_Here!AC$2:AC$600, MATCH(B131, Paste_Here!A$2:A$600, 0))&lt;&gt;"", ISNUMBER(VALUE(INDEX(Paste_Here!AC$2:AC$600, MATCH(B131, Paste_Here!A$2:A$600, 0))))), INDEX(Paste_Here!AC$2:AC$600, MATCH(B131, Paste_Here!A$2:A$600, 0)), ""), ""), "")</f>
        <v/>
      </c>
      <c r="BR131" s="47"/>
      <c r="BS131" s="34" t="str">
        <f>IFERROR(IF(B131&lt;&gt;"", IF(ISNUMBER(SEARCH("highrisk", LOWER(INDEX(Paste_Here!AD$2:AD$600, MATCH(B131, Paste_Here!A$2:A$600, 0))))), "High Risk", IF(ISNUMBER(SEARCH("lowrisk", LOWER(INDEX(Paste_Here!AD$2:AD$600, MATCH(B131, Paste_Here!A$2:A$600, 0))))), "Low Risk", IF(ISNUMBER(SEARCH("somerisk", LOWER(INDEX(Paste_Here!AD$2:AD$600, MATCH(B131, Paste_Here!A$2:A$600, 0))))), "Some Risk", IF(ISNUMBER(SEARCH("OT", LOWER(INDEX(Paste_Here!AD$2:AD$600, MATCH(B131, Paste_Here!A$2:A$600, 0))))), "On Track", "")))), ""), "")</f>
        <v/>
      </c>
      <c r="BT131" s="47"/>
      <c r="BU131" s="34"/>
      <c r="BV131" s="47"/>
      <c r="BW131" s="34"/>
      <c r="BX131" s="47"/>
      <c r="BY131" s="34"/>
      <c r="BZ131" s="47"/>
      <c r="CA131" s="34"/>
      <c r="CB131" s="49"/>
      <c r="CE131" s="47"/>
      <c r="CF131" s="2"/>
      <c r="CG131" s="47"/>
      <c r="CH131" s="34"/>
      <c r="CI131" s="47"/>
      <c r="CJ131" s="34"/>
      <c r="CK131" s="47"/>
      <c r="CL131" s="34"/>
      <c r="CM131" s="47"/>
      <c r="CN131" s="34"/>
      <c r="CO131" s="47"/>
      <c r="CP131" s="34"/>
      <c r="CQ131" s="47"/>
      <c r="CR131" s="34"/>
      <c r="CS131" s="47"/>
      <c r="CT131" s="34"/>
      <c r="CU131" s="47"/>
      <c r="CV131" s="34"/>
      <c r="CW131" s="47"/>
      <c r="CZ131" s="47"/>
      <c r="DA131" s="2"/>
      <c r="DB131" s="47"/>
      <c r="DC131" s="34"/>
      <c r="DD131" s="47"/>
      <c r="DE131" s="34"/>
      <c r="DF131" s="47"/>
      <c r="DG131" s="34"/>
      <c r="DH131" s="47"/>
      <c r="DI131" s="34"/>
      <c r="DJ131" s="47"/>
      <c r="DK131" s="34"/>
      <c r="DL131" s="47"/>
      <c r="DM131" s="34"/>
      <c r="DN131" s="47"/>
      <c r="DO131" s="34"/>
      <c r="DP131" s="47"/>
      <c r="DQ131" s="34"/>
      <c r="DR131" s="47"/>
      <c r="DS131" s="4"/>
      <c r="DT131" s="47"/>
      <c r="DU131" s="47"/>
      <c r="DV131" s="2" t="str">
        <f t="shared" si="9"/>
        <v/>
      </c>
      <c r="DW131" s="47"/>
      <c r="DX131" s="2" t="str">
        <f>IFERROR(IF(B131&lt;&gt;"", IF(ISNUMBER(SEARCH("s", LOWER(INDEX(Paste_Here!M$2:M$600, MATCH(B131, Paste_Here!A$2:A$600, 0))))), "Yes", IF(INDEX(Paste_Here!M$2:M$600, MATCH(B131, Paste_Here!A$2:A$600, 0))&lt;&gt;"", "No", "")), ""), "")</f>
        <v/>
      </c>
      <c r="DY131" s="47"/>
      <c r="DZ131" s="2" t="str">
        <f>IFERROR(IF(B131&lt;&gt;"", IF(ISNUMBER(SEARCH("yes", LOWER(INDEX(Paste_Here!F$2:F$600, MATCH(B131, Paste_Here!A$2:A$600, 0))))), "Yes", IF(ISNUMBER(SEARCH("no", LOWER(INDEX(Paste_Here!F$2:F$600, MATCH(B131, Paste_Here!A$2:A$600, 0))))), "No", "")), ""), "")</f>
        <v/>
      </c>
      <c r="EA131" s="47"/>
      <c r="EB131" s="2" t="str">
        <f>IFERROR(IF(B131&lt;&gt;"", IF(ISNUMBER(SEARCH("english language learner", LOWER(INDEX(Paste_Here!C$2:C$600, MATCH(B131, Paste_Here!A$2:A$600, 0))))), "Yes", ""), ""), "")</f>
        <v/>
      </c>
      <c r="EC131" s="47"/>
      <c r="ED131" s="2" t="str">
        <f>IFERROR(IF(B131&lt;&gt;"", IF(OR(ISNUMBER(SEARCH("b", LOWER(INDEX(Paste_Here!K$2:K$600, MATCH(B131, Paste_Here!A$2:A$600, 0))))), ISNUMBER(SEARCH("h", LOWER(INDEX(Paste_Here!K$2:K$600, MATCH(B131, Paste_Here!A$2:A$600, 0))))), ISNUMBER(SEARCH("i", LOWER(INDEX(Paste_Here!K$2:K$600, MATCH(B131, Paste_Here!A$2:A$600, 0)))))), "Yes", IF(INDEX(Paste_Here!K$2:K$600, MATCH(B131, Paste_Here!A$2:A$600, 0))&lt;&gt;"", "No", "")), ""), "")</f>
        <v/>
      </c>
      <c r="EE131" s="47"/>
      <c r="EF131" s="34" t="str">
        <f>IFERROR(IF(B131&lt;&gt;"", IF(ISNUMBER(SEARCH("yes", LOWER(INDEX(Paste_Here!L$2:L$600, MATCH(B131, Paste_Here!A$2:A$600, 0))))), "Yes", IF(ISNUMBER(SEARCH("no", LOWER(INDEX(Paste_Here!L$2:L$600, MATCH(B131, Paste_Here!A$2:A$600, 0))))), "No", "")), ""), "")</f>
        <v/>
      </c>
      <c r="EG131" s="47"/>
      <c r="EH131" s="2" t="str">
        <f>IFERROR(IF(B131&lt;&gt;"", IF(ISNUMBER(SEARCH("transitional 2", LOWER(INDEX(Paste_Here!C$2:C$600, MATCH(B131, Paste_Here!A$2:A$600, 0))))), "T2", IF(ISNUMBER(SEARCH("transitional 1", LOWER(INDEX(Paste_Here!C$2:C$600, MATCH(B131, Paste_Here!A$2:A$600, 0))))), "T1", IF(ISNUMBER(SEARCH("waived ell services", LOWER(INDEX(Paste_Here!C$2:C$600, MATCH(B131, Paste_Here!A$2:A$600, 0))))), "W", ""))), ""), "")</f>
        <v/>
      </c>
      <c r="EI131" s="47"/>
      <c r="EJ131" s="2" t="str">
        <f>IFERROR(IF(B131&lt;&gt;"", IF(AND(INDEX(Paste_Here!AG$2:AG$600, MATCH(B131, Paste_Here!A$2:A$600, 0))&lt;&gt;"", ISNUMBER(VALUE(INDEX(Paste_Here!AG$2:AG$600, MATCH(B131, Paste_Here!A$2:A$600, 0))))), INDEX(Paste_Here!AG$2:AG$600, MATCH(B131, Paste_Here!A$2:A$600, 0)), ""), ""), "")</f>
        <v/>
      </c>
      <c r="EK131" s="47"/>
      <c r="EL131" s="2" t="str">
        <f>IFERROR(IF(B131&lt;&gt;"", IF(AND(INDEX(Paste_Here!AL$2:AL$600, MATCH(B131, Paste_Here!A$2:A$600, 0))&lt;&gt;"", ISNUMBER(VALUE(INDEX(Paste_Here!AL$2:AL$600, MATCH(B131, Paste_Here!A$2:A$600, 0))))), INDEX(Paste_Here!AL$2:AL$600, MATCH(B131, Paste_Here!A$2:A$600, 0)), ""), ""), "")</f>
        <v/>
      </c>
      <c r="EM131" s="47"/>
      <c r="FA131" s="4" t="str" cm="1">
        <f t="array" ref="FA131">IFERROR(INDEX(Paste_Here!$B$2:$B$600, MATCH(0, COUNTIF(FA$4:FA130, Paste_Here!$B$2:$B$600) + IF(Paste_Here!$B$2:$B$600="", 1, 0), 0)), "")</f>
        <v/>
      </c>
      <c r="FB131" s="4" t="str">
        <f>IF(FA131&lt;&gt;"", INDEX(Paste_Here!$A$2:$A$600, MATCH(FA131, Paste_Here!$B$2:$B$600, 0)), "")</f>
        <v/>
      </c>
      <c r="FC131" s="4" t="str">
        <f t="shared" si="10"/>
        <v/>
      </c>
      <c r="FD131" s="4" t="str" cm="1">
        <f t="array" ref="FD131">IFERROR(INDEX($FC$5:$FC$600, MATCH(SMALL(IF($FC$5:$FC$600&lt;&gt;"", COUNTIF($FC$5:$FC$600, "&lt;"&amp;$FC$5:$FC$600)+1), ROW()-ROW($FD$5)+1), COUNTIF($FC$5:$FC$600, "&lt;"&amp;$FC$5:$FC$600)+1, 0)), "")</f>
        <v/>
      </c>
      <c r="FF131" s="2" t="str">
        <f>IFERROR(IF(B131&lt;&gt;"", IF(AND(INDEX(Paste_Here!AH$2:AH$600, MATCH(B131, Paste_Here!A$2:A$600, 0))&lt;&gt;"", ISNUMBER(VALUE(INDEX(Paste_Here!AH$2:AH$600, MATCH(B131, Paste_Here!A$2:A$600, 0))))), INDEX(Paste_Here!AH$2:AH$600, MATCH(B131, Paste_Here!A$2:A$600, 0)), ""), ""), "")</f>
        <v/>
      </c>
      <c r="FG131" s="47"/>
      <c r="FH131" s="2" t="str">
        <f>IFERROR(IF(B131&lt;&gt;"", IF(AND(INDEX(Paste_Here!AM$2:AM$600, MATCH(B131, Paste_Here!A$2:A$600, 0))&lt;&gt;"", ISNUMBER(VALUE(INDEX(Paste_Here!AM$2:AM$600, MATCH(B131, Paste_Here!A$2:A$600, 0))))), INDEX(Paste_Here!AM$2:AM$600, MATCH(B131, Paste_Here!A$2:A$600, 0)), ""), ""), "")</f>
        <v/>
      </c>
      <c r="FI131" s="47"/>
      <c r="FJ131" s="47"/>
      <c r="FK131" s="2" t="str">
        <f t="shared" si="11"/>
        <v/>
      </c>
      <c r="FL131" s="47"/>
      <c r="FM131" s="2" t="str">
        <f>IFERROR(IF(B131&lt;&gt;"", IF(ISNUMBER(VALUE(INDEX(Paste_Here!H$2:H$600, MATCH(B131, Paste_Here!A$2:A$600, 0)))), IF(VALUE(INDEX(Paste_Here!H$2:H$600, MATCH(B131, Paste_Here!A$2:A$600, 0)))=0, "No", IF(AND(VALUE(INDEX(Paste_Here!H$2:H$600, MATCH(B131, Paste_Here!A$2:A$600, 0)))&gt;=1, VALUE(INDEX(Paste_Here!H$2:H$600, MATCH(B131, Paste_Here!A$2:A$600, 0)))&lt;=4), VALUE(INDEX(Paste_Here!H$2:H$600, MATCH(B131, Paste_Here!A$2:A$600, 0))), "")), ""), ""), "")</f>
        <v/>
      </c>
      <c r="FN131" s="47"/>
      <c r="FO131" s="34" t="str">
        <f>IFERROR(IF(B131&lt;&gt;"", IF(ISNUMBER(VALUE(INDEX(Paste_Here!I$2:I$600, MATCH(B131, Paste_Here!A$2:A$600, 0)))), IF(VALUE(INDEX(Paste_Here!I$2:I$600, MATCH(B131, Paste_Here!A$2:A$600, 0)))=0, "No", IF(AND(VALUE(INDEX(Paste_Here!I$2:I$600, MATCH(B131, Paste_Here!A$2:A$600, 0)))&gt;=1, VALUE(INDEX(Paste_Here!I$2:I$600, MATCH(B131, Paste_Here!A$2:A$600, 0)))&lt;=4), VALUE(INDEX(Paste_Here!I$2:I$600, MATCH(B131, Paste_Here!A$2:A$600, 0))), "")), ""), ""), "")</f>
        <v/>
      </c>
      <c r="FP131" s="47"/>
      <c r="FQ131" s="2"/>
      <c r="FR131" s="47"/>
      <c r="FS131" s="2"/>
      <c r="FT131" s="47"/>
      <c r="FU131" s="2"/>
      <c r="FV131" s="47"/>
      <c r="FW131" s="2"/>
      <c r="FX131" s="47"/>
      <c r="FY131" s="2"/>
      <c r="FZ131" s="47"/>
      <c r="GA131" s="2"/>
      <c r="GB131" s="47"/>
      <c r="GU131" s="2"/>
      <c r="GV131" s="47"/>
      <c r="GW131" s="2"/>
      <c r="GX131" s="47"/>
    </row>
    <row r="132" spans="1:206" ht="11.65">
      <c r="A132" s="47"/>
      <c r="B132" s="2" t="str">
        <f t="shared" si="6"/>
        <v/>
      </c>
      <c r="C132" s="47"/>
      <c r="D132" s="2" t="str">
        <f>IFERROR(IF(B132&lt;&gt;"", IF(COUNTIF(INDEX(Paste_Here!N$2:O$600, MATCH(B132, Paste_Here!A$2:A$600, 0), 0), "yes") &gt; 0, "No", IF(COUNTIF(INDEX(Paste_Here!N$2:O$600, MATCH(B132, Paste_Here!A$2:A$600, 0), 0), "no") &gt; 0, "Yes", "")), ""), "")</f>
        <v/>
      </c>
      <c r="E132" s="47"/>
      <c r="F132" s="84" t="str">
        <f>IFERROR(IF(B132&lt;&gt;"", IF(AND(INDEX(Paste_Here!P$2:P$600, MATCH(B132, Paste_Here!A$2:A$600, 0))&lt;&gt;"", ISNUMBER(VALUE(INDEX(Paste_Here!P$2:P$600, MATCH(B132, Paste_Here!A$2:A$600, 0))))), INDEX(Paste_Here!P$2:P$600, MATCH(B132, Paste_Here!A$2:A$600, 0)), ""), ""), "")</f>
        <v/>
      </c>
      <c r="G132" s="47"/>
      <c r="H132" s="2" t="str">
        <f>IFERROR(IF(B132&lt;&gt;"", IF(ISNUMBER(SEARCH("highrisk", LOWER(INDEX(Paste_Here!Q$2:Q$600, MATCH(B132, Paste_Here!A$2:A$600, 0))))), "High Risk", IF(ISNUMBER(SEARCH("lowrisk", LOWER(INDEX(Paste_Here!Q$2:Q$600, MATCH(B132, Paste_Here!A$2:A$600, 0))))), "Low Risk", IF(ISNUMBER(SEARCH("somerisk", LOWER(INDEX(Paste_Here!Q$2:Q$600, MATCH(B132, Paste_Here!A$2:A$600, 0))))), "Some Risk", ""))), ""), "")</f>
        <v/>
      </c>
      <c r="I132" s="47"/>
      <c r="J132" s="2"/>
      <c r="K132" s="47"/>
      <c r="L132" s="2"/>
      <c r="M132" s="47"/>
      <c r="N132" s="2"/>
      <c r="O132" s="47"/>
      <c r="P132" s="2" t="str">
        <f>IFERROR(IF(B132&lt;&gt;"", IF(AND(ISNUMBER(VALUE(INDEX(Paste_Here!R$2:R$600, MATCH(B132, Paste_Here!A$2:A$600, 0)))), INDEX(Paste_Here!R$2:R$600, MATCH(B132, Paste_Here!A$2:A$600, 0)) &lt;&gt; ""), VALUE(INDEX(Paste_Here!R$2:R$600, MATCH(B132, Paste_Here!A$2:A$600, 0))), ""), ""), "")</f>
        <v/>
      </c>
      <c r="Q132" s="47"/>
      <c r="R132" s="2"/>
      <c r="S132" s="47"/>
      <c r="W132" s="47"/>
      <c r="X132" s="2"/>
      <c r="Y132" s="47"/>
      <c r="Z132" s="2" t="str">
        <f>IFERROR(IF(B132&lt;&gt;"", IF(AND(INDEX(Paste_Here!S$2:S$600, MATCH(B132, Paste_Here!A$2:A$600, 0))&lt;&gt;"", ISNUMBER(VALUE(INDEX(Paste_Here!S$2:S$600, MATCH(B132, Paste_Here!A$2:A$600, 0))))), INDEX(Paste_Here!S$2:S$600, MATCH(B132, Paste_Here!A$2:A$600, 0)), ""), ""), "")</f>
        <v/>
      </c>
      <c r="AA132" s="47"/>
      <c r="AB132" s="2" t="str">
        <f>IFERROR(IF(B132&lt;&gt;"", IF(ISNUMBER(SEARCH("highrisk", LOWER(INDEX(Paste_Here!T$2:T$600, MATCH(B132, Paste_Here!A$2:A$600, 0))))), "High Risk", IF(ISNUMBER(SEARCH("lowrisk", LOWER(INDEX(Paste_Here!T$2:T$600, MATCH(B132, Paste_Here!A$2:A$600, 0))))), "Low Risk", IF(ISNUMBER(SEARCH("somerisk", LOWER(INDEX(Paste_Here!T$2:T$600, MATCH(B132, Paste_Here!A$2:A$600, 0))))), "Some Risk", IF(ISNUMBER(SEARCH("OT", LOWER(INDEX(Paste_Here!T$2:T$600, MATCH(B132, Paste_Here!A$2:A$600, 0))))), "On Track", "")))), ""), "")</f>
        <v/>
      </c>
      <c r="AC132" s="47"/>
      <c r="AD132" s="2"/>
      <c r="AE132" s="47"/>
      <c r="AF132" s="2"/>
      <c r="AG132" s="47"/>
      <c r="AH132" s="2"/>
      <c r="AI132" s="47"/>
      <c r="AJ132" s="2" t="str" cm="1">
        <f t="array" aca="1" ref="AJ132" ca="1">IFERROR(IF(ISNUMBER(SEARCH("BR", INDEX(Paste_Here!AB$2:AB$210, MATCH(B132, Paste_Here!A$2:A$210, 0)))), -1, 1) * VALUE(_xlfn.TEXTJOIN("", TRUE, IF(ISNUMBER(--MID(INDEX(Paste_Here!AB$2:AB$210, MATCH(B132, Paste_Here!A$2:A$210, 0)), ROW(INDIRECT("1:"&amp;LEN(INDEX(Paste_Here!AB$2:AB$210, MATCH(B132, Paste_Here!A$2:A$210, 0))))), 1)), MID(INDEX(Paste_Here!AB$2:AB$210, MATCH(B132, Paste_Here!A$2:A$210, 0)), ROW(INDIRECT("1:"&amp;LEN(INDEX(Paste_Here!AB$2:AB$210, MATCH(B132, Paste_Here!A$2:A$210, 0))))), 1), ""))), "")</f>
        <v/>
      </c>
      <c r="AK132" s="47"/>
      <c r="AL132" s="34" t="str">
        <f>IFERROR(IF(B132&lt;&gt;"", IF(AND(INDEX(Paste_Here!AF$2:AF$600, MATCH(B132, Paste_Here!A$2:A$600, 0))&lt;&gt;"", ISNUMBER(VALUE(INDEX(Paste_Here!AF$2:AF$600, MATCH(B132, Paste_Here!A$2:A$600, 0))))), INDEX(Paste_Here!AF$2:AF$600, MATCH(B132, Paste_Here!A$2:A$600, 0)), ""), ""), "")</f>
        <v/>
      </c>
      <c r="AM132" s="47"/>
      <c r="AN132" s="47"/>
      <c r="AO132" s="2" t="str">
        <f t="shared" si="7"/>
        <v/>
      </c>
      <c r="AP132" s="47"/>
      <c r="AQ132" s="34" t="str">
        <f>IFERROR(IF(B132&lt;&gt;"", IF(COUNTIF(INDEX(Paste_Here!X$2:Y$600, MATCH(B132, Paste_Here!A$2:A$600, 0), 0), "yes") &gt; 0, "No", IF(COUNTIF(INDEX(Paste_Here!X$2:Y$600, MATCH(B132, Paste_Here!A$2:A$600, 0), 0), "no") &gt; 0, "Yes", "")), ""), "")</f>
        <v/>
      </c>
      <c r="AR132" s="47"/>
      <c r="AS132" s="34" t="str">
        <f>IFERROR(IF(B132&lt;&gt;"", IF(AND(INDEX(Paste_Here!U$2:U$600, MATCH(B132, Paste_Here!A$2:A$600, 0))&lt;&gt;"", ISNUMBER(VALUE(INDEX(Paste_Here!U$2:U$600, MATCH(B132, Paste_Here!A$2:A$600, 0))))), INDEX(Paste_Here!U$2:U$600, MATCH(B132, Paste_Here!A$2:A$600, 0)), ""), ""), "")</f>
        <v/>
      </c>
      <c r="AT132" s="47"/>
      <c r="AU132" s="34" t="str">
        <f>IFERROR(IF(B132&lt;&gt;"", IF(ISNUMBER(SEARCH("highrisk", LOWER(INDEX(Paste_Here!V$2:V$600, MATCH(B132, Paste_Here!A$2:A$600, 0))))), "High Risk", IF(ISNUMBER(SEARCH("lowrisk", LOWER(INDEX(Paste_Here!V$2:V$600, MATCH(B132, Paste_Here!A$2:A$600, 0))))), "Low Risk", IF(ISNUMBER(SEARCH("somerisk", LOWER(INDEX(Paste_Here!V$2:V$600, MATCH(B132, Paste_Here!A$2:A$600, 0))))), "Some Risk", ""))), ""), "")</f>
        <v/>
      </c>
      <c r="AV132" s="47"/>
      <c r="AW132" s="34" t="str">
        <f>IFERROR(IF(B132&lt;&gt;"", IF(AND(ISNUMBER(VALUE(INDEX(Paste_Here!W$2:W$600, MATCH(B132, Paste_Here!A$2:A$600, 0)))), INDEX(Paste_Here!W$2:W$600, MATCH(B132, Paste_Here!A$2:A$600, 0)) &lt;&gt; ""), VALUE(INDEX(Paste_Here!W$2:W$600, MATCH(B132, Paste_Here!A$2:A$600, 0))), ""), ""), "")</f>
        <v/>
      </c>
      <c r="AX132" s="47"/>
      <c r="BA132" s="2" t="str">
        <f>IFERROR(IF(B132&lt;&gt;"", IF(AND(INDEX(Paste_Here!AI$2:AI$600, MATCH(B132, Paste_Here!A$2:A$600, 0))&lt;&gt;"", ISNUMBER(VALUE(INDEX(Paste_Here!AI$2:AI$600, MATCH(B132, Paste_Here!A$2:A$600, 0))))), INDEX(Paste_Here!AI$2:AI$600, MATCH(B132, Paste_Here!A$2:A$600, 0)), ""), ""), "")</f>
        <v/>
      </c>
      <c r="BB132" s="47"/>
      <c r="BC132" s="34" t="str">
        <f>IFERROR(IF(B132&lt;&gt;"", IF(ISNUMBER(SEARCH("highrisk", LOWER(INDEX(Paste_Here!AJ$2:AJ$600, MATCH(B132, Paste_Here!A$2:A$600, 0))))), "High Risk", IF(ISNUMBER(SEARCH("lowrisk", LOWER(INDEX(Paste_Here!AJ$2:AJ$600, MATCH(B132, Paste_Here!A$2:A$600, 0))))), "Low Risk", IF(ISNUMBER(SEARCH("somerisk", LOWER(INDEX(Paste_Here!AJ$2:AJ$600, MATCH(B132, Paste_Here!A$2:A$600, 0))))), "Some Risk", IF(ISNUMBER(SEARCH("OT", LOWER(INDEX(Paste_Here!AJ$2:AJ$600, MATCH(B132, Paste_Here!A$2:A$600, 0))))), "On Track", "")))), ""), "")</f>
        <v/>
      </c>
      <c r="BD132" s="47"/>
      <c r="BE132" s="34" t="str">
        <f>IFERROR(IF(B132&lt;&gt;"", IF(AND(INDEX(Paste_Here!AK$2:AK$600, MATCH(B132, Paste_Here!A$2:A$600, 0))&lt;&gt;"", ISNUMBER(VALUE(INDEX(Paste_Here!AK$2:AK$600, MATCH(B132, Paste_Here!A$2:A$600, 0))))), INDEX(Paste_Here!AK$2:AK$600, MATCH(B132, Paste_Here!A$2:A$600, 0)), ""), ""), "")</f>
        <v/>
      </c>
      <c r="BF132" s="47"/>
      <c r="BG132" s="34" t="str" cm="1">
        <f t="array" aca="1" ref="BG132" ca="1">IFERROR(IF(B132&lt;&gt;"", IF(INDEX(Paste_Here!AE$2:AE$600, MATCH(B132, Paste_Here!A$2:A$600, 0))&lt;&gt;"", IF(LEFT(INDEX(Paste_Here!AE$2:AE$600, MATCH(B132, Paste_Here!A$2:A$600, 0)), 2)="EM", -1, 1) * VALUE(_xlfn.TEXTJOIN("", TRUE, IF(ISNUMBER(MID(INDEX(Paste_Here!AE$2:AE$600, MATCH(B132, Paste_Here!A$2:A$600, 0)), ROW(INDIRECT("1:"&amp;LEN(INDEX(Paste_Here!AE$2:AE$600, MATCH(B132, Paste_Here!A$2:A$600, 0))))), 1)*1), MID(INDEX(Paste_Here!AE$2:AE$600, MATCH(B132, Paste_Here!A$2:A$600, 0)), ROW(INDIRECT("1:"&amp;LEN(INDEX(Paste_Here!AE$2:AE$600, MATCH(B132, Paste_Here!A$2:A$600, 0))))), 1), ""))), ""), ""), "")</f>
        <v/>
      </c>
      <c r="BH132" s="47"/>
      <c r="BJ132" s="47"/>
      <c r="BK132" s="2" t="str">
        <f t="shared" si="8"/>
        <v/>
      </c>
      <c r="BL132" s="47"/>
      <c r="BM132" s="34" t="str">
        <f>IFERROR(IF(B132&lt;&gt;"", IF(AND(INDEX(Paste_Here!Z$2:Z$600, MATCH(B132, Paste_Here!A$2:A$600, 0))&lt;&gt;"", ISNUMBER(VALUE(INDEX(Paste_Here!Z$2:Z$600, MATCH(B132, Paste_Here!A$2:A$600, 0))))), INDEX(Paste_Here!Z$2:Z$600, MATCH(B132, Paste_Here!A$2:A$600, 0)), ""), ""), "")</f>
        <v/>
      </c>
      <c r="BN132" s="47"/>
      <c r="BO132" s="34" t="str">
        <f>IFERROR(IF(B132&lt;&gt;"", IF(ISNUMBER(SEARCH("highrisk", LOWER(INDEX(Paste_Here!AA$2:AA$600, MATCH(B132, Paste_Here!A$2:A$600, 0))))), "High Risk", IF(ISNUMBER(SEARCH("lowrisk", LOWER(INDEX(Paste_Here!AA$2:AA$600, MATCH(B132, Paste_Here!A$2:A$600, 0))))), "Low Risk", IF(ISNUMBER(SEARCH("somerisk", LOWER(INDEX(Paste_Here!AA$2:AA$600, MATCH(B132, Paste_Here!A$2:A$600, 0))))), "Some Risk", IF(ISNUMBER(SEARCH("OT", LOWER(INDEX(Paste_Here!AA$2:AA$600, MATCH(B132, Paste_Here!A$2:A$600, 0))))), "On Track", "")))), ""), "")</f>
        <v/>
      </c>
      <c r="BP132" s="47"/>
      <c r="BQ132" s="34" t="str">
        <f>IFERROR(IF(B132&lt;&gt;"", IF(AND(INDEX(Paste_Here!AC$2:AC$600, MATCH(B132, Paste_Here!A$2:A$600, 0))&lt;&gt;"", ISNUMBER(VALUE(INDEX(Paste_Here!AC$2:AC$600, MATCH(B132, Paste_Here!A$2:A$600, 0))))), INDEX(Paste_Here!AC$2:AC$600, MATCH(B132, Paste_Here!A$2:A$600, 0)), ""), ""), "")</f>
        <v/>
      </c>
      <c r="BR132" s="47"/>
      <c r="BS132" s="34" t="str">
        <f>IFERROR(IF(B132&lt;&gt;"", IF(ISNUMBER(SEARCH("highrisk", LOWER(INDEX(Paste_Here!AD$2:AD$600, MATCH(B132, Paste_Here!A$2:A$600, 0))))), "High Risk", IF(ISNUMBER(SEARCH("lowrisk", LOWER(INDEX(Paste_Here!AD$2:AD$600, MATCH(B132, Paste_Here!A$2:A$600, 0))))), "Low Risk", IF(ISNUMBER(SEARCH("somerisk", LOWER(INDEX(Paste_Here!AD$2:AD$600, MATCH(B132, Paste_Here!A$2:A$600, 0))))), "Some Risk", IF(ISNUMBER(SEARCH("OT", LOWER(INDEX(Paste_Here!AD$2:AD$600, MATCH(B132, Paste_Here!A$2:A$600, 0))))), "On Track", "")))), ""), "")</f>
        <v/>
      </c>
      <c r="BT132" s="47"/>
      <c r="BU132" s="34"/>
      <c r="BV132" s="47"/>
      <c r="BW132" s="34"/>
      <c r="BX132" s="47"/>
      <c r="BY132" s="34"/>
      <c r="BZ132" s="47"/>
      <c r="CA132" s="34"/>
      <c r="CB132" s="49"/>
      <c r="CE132" s="47"/>
      <c r="CF132" s="2"/>
      <c r="CG132" s="47"/>
      <c r="CH132" s="34"/>
      <c r="CI132" s="47"/>
      <c r="CJ132" s="34"/>
      <c r="CK132" s="47"/>
      <c r="CL132" s="34"/>
      <c r="CM132" s="47"/>
      <c r="CN132" s="34"/>
      <c r="CO132" s="47"/>
      <c r="CP132" s="34"/>
      <c r="CQ132" s="47"/>
      <c r="CR132" s="34"/>
      <c r="CS132" s="47"/>
      <c r="CT132" s="34"/>
      <c r="CU132" s="47"/>
      <c r="CV132" s="34"/>
      <c r="CW132" s="47"/>
      <c r="CZ132" s="47"/>
      <c r="DA132" s="2"/>
      <c r="DB132" s="47"/>
      <c r="DC132" s="34"/>
      <c r="DD132" s="47"/>
      <c r="DE132" s="34"/>
      <c r="DF132" s="47"/>
      <c r="DG132" s="34"/>
      <c r="DH132" s="47"/>
      <c r="DI132" s="34"/>
      <c r="DJ132" s="47"/>
      <c r="DK132" s="34"/>
      <c r="DL132" s="47"/>
      <c r="DM132" s="34"/>
      <c r="DN132" s="47"/>
      <c r="DO132" s="34"/>
      <c r="DP132" s="47"/>
      <c r="DQ132" s="34"/>
      <c r="DR132" s="47"/>
      <c r="DS132" s="4"/>
      <c r="DT132" s="47"/>
      <c r="DU132" s="47"/>
      <c r="DV132" s="2" t="str">
        <f t="shared" si="9"/>
        <v/>
      </c>
      <c r="DW132" s="47"/>
      <c r="DX132" s="2" t="str">
        <f>IFERROR(IF(B132&lt;&gt;"", IF(ISNUMBER(SEARCH("s", LOWER(INDEX(Paste_Here!M$2:M$600, MATCH(B132, Paste_Here!A$2:A$600, 0))))), "Yes", IF(INDEX(Paste_Here!M$2:M$600, MATCH(B132, Paste_Here!A$2:A$600, 0))&lt;&gt;"", "No", "")), ""), "")</f>
        <v/>
      </c>
      <c r="DY132" s="47"/>
      <c r="DZ132" s="2" t="str">
        <f>IFERROR(IF(B132&lt;&gt;"", IF(ISNUMBER(SEARCH("yes", LOWER(INDEX(Paste_Here!F$2:F$600, MATCH(B132, Paste_Here!A$2:A$600, 0))))), "Yes", IF(ISNUMBER(SEARCH("no", LOWER(INDEX(Paste_Here!F$2:F$600, MATCH(B132, Paste_Here!A$2:A$600, 0))))), "No", "")), ""), "")</f>
        <v/>
      </c>
      <c r="EA132" s="47"/>
      <c r="EB132" s="2" t="str">
        <f>IFERROR(IF(B132&lt;&gt;"", IF(ISNUMBER(SEARCH("english language learner", LOWER(INDEX(Paste_Here!C$2:C$600, MATCH(B132, Paste_Here!A$2:A$600, 0))))), "Yes", ""), ""), "")</f>
        <v/>
      </c>
      <c r="EC132" s="47"/>
      <c r="ED132" s="2" t="str">
        <f>IFERROR(IF(B132&lt;&gt;"", IF(OR(ISNUMBER(SEARCH("b", LOWER(INDEX(Paste_Here!K$2:K$600, MATCH(B132, Paste_Here!A$2:A$600, 0))))), ISNUMBER(SEARCH("h", LOWER(INDEX(Paste_Here!K$2:K$600, MATCH(B132, Paste_Here!A$2:A$600, 0))))), ISNUMBER(SEARCH("i", LOWER(INDEX(Paste_Here!K$2:K$600, MATCH(B132, Paste_Here!A$2:A$600, 0)))))), "Yes", IF(INDEX(Paste_Here!K$2:K$600, MATCH(B132, Paste_Here!A$2:A$600, 0))&lt;&gt;"", "No", "")), ""), "")</f>
        <v/>
      </c>
      <c r="EE132" s="47"/>
      <c r="EF132" s="34" t="str">
        <f>IFERROR(IF(B132&lt;&gt;"", IF(ISNUMBER(SEARCH("yes", LOWER(INDEX(Paste_Here!L$2:L$600, MATCH(B132, Paste_Here!A$2:A$600, 0))))), "Yes", IF(ISNUMBER(SEARCH("no", LOWER(INDEX(Paste_Here!L$2:L$600, MATCH(B132, Paste_Here!A$2:A$600, 0))))), "No", "")), ""), "")</f>
        <v/>
      </c>
      <c r="EG132" s="47"/>
      <c r="EH132" s="2" t="str">
        <f>IFERROR(IF(B132&lt;&gt;"", IF(ISNUMBER(SEARCH("transitional 2", LOWER(INDEX(Paste_Here!C$2:C$600, MATCH(B132, Paste_Here!A$2:A$600, 0))))), "T2", IF(ISNUMBER(SEARCH("transitional 1", LOWER(INDEX(Paste_Here!C$2:C$600, MATCH(B132, Paste_Here!A$2:A$600, 0))))), "T1", IF(ISNUMBER(SEARCH("waived ell services", LOWER(INDEX(Paste_Here!C$2:C$600, MATCH(B132, Paste_Here!A$2:A$600, 0))))), "W", ""))), ""), "")</f>
        <v/>
      </c>
      <c r="EI132" s="47"/>
      <c r="EJ132" s="2" t="str">
        <f>IFERROR(IF(B132&lt;&gt;"", IF(AND(INDEX(Paste_Here!AG$2:AG$600, MATCH(B132, Paste_Here!A$2:A$600, 0))&lt;&gt;"", ISNUMBER(VALUE(INDEX(Paste_Here!AG$2:AG$600, MATCH(B132, Paste_Here!A$2:A$600, 0))))), INDEX(Paste_Here!AG$2:AG$600, MATCH(B132, Paste_Here!A$2:A$600, 0)), ""), ""), "")</f>
        <v/>
      </c>
      <c r="EK132" s="47"/>
      <c r="EL132" s="2" t="str">
        <f>IFERROR(IF(B132&lt;&gt;"", IF(AND(INDEX(Paste_Here!AL$2:AL$600, MATCH(B132, Paste_Here!A$2:A$600, 0))&lt;&gt;"", ISNUMBER(VALUE(INDEX(Paste_Here!AL$2:AL$600, MATCH(B132, Paste_Here!A$2:A$600, 0))))), INDEX(Paste_Here!AL$2:AL$600, MATCH(B132, Paste_Here!A$2:A$600, 0)), ""), ""), "")</f>
        <v/>
      </c>
      <c r="EM132" s="47"/>
      <c r="FA132" s="4" t="str" cm="1">
        <f t="array" ref="FA132">IFERROR(INDEX(Paste_Here!$B$2:$B$600, MATCH(0, COUNTIF(FA$4:FA131, Paste_Here!$B$2:$B$600) + IF(Paste_Here!$B$2:$B$600="", 1, 0), 0)), "")</f>
        <v/>
      </c>
      <c r="FB132" s="4" t="str">
        <f>IF(FA132&lt;&gt;"", INDEX(Paste_Here!$A$2:$A$600, MATCH(FA132, Paste_Here!$B$2:$B$600, 0)), "")</f>
        <v/>
      </c>
      <c r="FC132" s="4" t="str">
        <f t="shared" si="10"/>
        <v/>
      </c>
      <c r="FD132" s="4" t="str" cm="1">
        <f t="array" ref="FD132">IFERROR(INDEX($FC$5:$FC$600, MATCH(SMALL(IF($FC$5:$FC$600&lt;&gt;"", COUNTIF($FC$5:$FC$600, "&lt;"&amp;$FC$5:$FC$600)+1), ROW()-ROW($FD$5)+1), COUNTIF($FC$5:$FC$600, "&lt;"&amp;$FC$5:$FC$600)+1, 0)), "")</f>
        <v/>
      </c>
      <c r="FF132" s="2" t="str">
        <f>IFERROR(IF(B132&lt;&gt;"", IF(AND(INDEX(Paste_Here!AH$2:AH$600, MATCH(B132, Paste_Here!A$2:A$600, 0))&lt;&gt;"", ISNUMBER(VALUE(INDEX(Paste_Here!AH$2:AH$600, MATCH(B132, Paste_Here!A$2:A$600, 0))))), INDEX(Paste_Here!AH$2:AH$600, MATCH(B132, Paste_Here!A$2:A$600, 0)), ""), ""), "")</f>
        <v/>
      </c>
      <c r="FG132" s="47"/>
      <c r="FH132" s="2" t="str">
        <f>IFERROR(IF(B132&lt;&gt;"", IF(AND(INDEX(Paste_Here!AM$2:AM$600, MATCH(B132, Paste_Here!A$2:A$600, 0))&lt;&gt;"", ISNUMBER(VALUE(INDEX(Paste_Here!AM$2:AM$600, MATCH(B132, Paste_Here!A$2:A$600, 0))))), INDEX(Paste_Here!AM$2:AM$600, MATCH(B132, Paste_Here!A$2:A$600, 0)), ""), ""), "")</f>
        <v/>
      </c>
      <c r="FI132" s="47"/>
      <c r="FJ132" s="47"/>
      <c r="FK132" s="2" t="str">
        <f t="shared" si="11"/>
        <v/>
      </c>
      <c r="FL132" s="47"/>
      <c r="FM132" s="2" t="str">
        <f>IFERROR(IF(B132&lt;&gt;"", IF(ISNUMBER(VALUE(INDEX(Paste_Here!H$2:H$600, MATCH(B132, Paste_Here!A$2:A$600, 0)))), IF(VALUE(INDEX(Paste_Here!H$2:H$600, MATCH(B132, Paste_Here!A$2:A$600, 0)))=0, "No", IF(AND(VALUE(INDEX(Paste_Here!H$2:H$600, MATCH(B132, Paste_Here!A$2:A$600, 0)))&gt;=1, VALUE(INDEX(Paste_Here!H$2:H$600, MATCH(B132, Paste_Here!A$2:A$600, 0)))&lt;=4), VALUE(INDEX(Paste_Here!H$2:H$600, MATCH(B132, Paste_Here!A$2:A$600, 0))), "")), ""), ""), "")</f>
        <v/>
      </c>
      <c r="FN132" s="47"/>
      <c r="FO132" s="34" t="str">
        <f>IFERROR(IF(B132&lt;&gt;"", IF(ISNUMBER(VALUE(INDEX(Paste_Here!I$2:I$600, MATCH(B132, Paste_Here!A$2:A$600, 0)))), IF(VALUE(INDEX(Paste_Here!I$2:I$600, MATCH(B132, Paste_Here!A$2:A$600, 0)))=0, "No", IF(AND(VALUE(INDEX(Paste_Here!I$2:I$600, MATCH(B132, Paste_Here!A$2:A$600, 0)))&gt;=1, VALUE(INDEX(Paste_Here!I$2:I$600, MATCH(B132, Paste_Here!A$2:A$600, 0)))&lt;=4), VALUE(INDEX(Paste_Here!I$2:I$600, MATCH(B132, Paste_Here!A$2:A$600, 0))), "")), ""), ""), "")</f>
        <v/>
      </c>
      <c r="FP132" s="47"/>
      <c r="FQ132" s="2"/>
      <c r="FR132" s="47"/>
      <c r="FS132" s="2"/>
      <c r="FT132" s="47"/>
      <c r="FU132" s="2"/>
      <c r="FV132" s="47"/>
      <c r="FW132" s="2"/>
      <c r="FX132" s="47"/>
      <c r="FY132" s="2"/>
      <c r="FZ132" s="47"/>
      <c r="GA132" s="2"/>
      <c r="GB132" s="47"/>
      <c r="GU132" s="2"/>
      <c r="GV132" s="47"/>
      <c r="GW132" s="2"/>
      <c r="GX132" s="47"/>
    </row>
    <row r="133" spans="1:206" ht="11.65">
      <c r="A133" s="47"/>
      <c r="B133" s="2" t="str">
        <f t="shared" si="6"/>
        <v/>
      </c>
      <c r="C133" s="47"/>
      <c r="D133" s="2" t="str">
        <f>IFERROR(IF(B133&lt;&gt;"", IF(COUNTIF(INDEX(Paste_Here!N$2:O$600, MATCH(B133, Paste_Here!A$2:A$600, 0), 0), "yes") &gt; 0, "No", IF(COUNTIF(INDEX(Paste_Here!N$2:O$600, MATCH(B133, Paste_Here!A$2:A$600, 0), 0), "no") &gt; 0, "Yes", "")), ""), "")</f>
        <v/>
      </c>
      <c r="E133" s="47"/>
      <c r="F133" s="84" t="str">
        <f>IFERROR(IF(B133&lt;&gt;"", IF(AND(INDEX(Paste_Here!P$2:P$600, MATCH(B133, Paste_Here!A$2:A$600, 0))&lt;&gt;"", ISNUMBER(VALUE(INDEX(Paste_Here!P$2:P$600, MATCH(B133, Paste_Here!A$2:A$600, 0))))), INDEX(Paste_Here!P$2:P$600, MATCH(B133, Paste_Here!A$2:A$600, 0)), ""), ""), "")</f>
        <v/>
      </c>
      <c r="G133" s="47"/>
      <c r="H133" s="2" t="str">
        <f>IFERROR(IF(B133&lt;&gt;"", IF(ISNUMBER(SEARCH("highrisk", LOWER(INDEX(Paste_Here!Q$2:Q$600, MATCH(B133, Paste_Here!A$2:A$600, 0))))), "High Risk", IF(ISNUMBER(SEARCH("lowrisk", LOWER(INDEX(Paste_Here!Q$2:Q$600, MATCH(B133, Paste_Here!A$2:A$600, 0))))), "Low Risk", IF(ISNUMBER(SEARCH("somerisk", LOWER(INDEX(Paste_Here!Q$2:Q$600, MATCH(B133, Paste_Here!A$2:A$600, 0))))), "Some Risk", ""))), ""), "")</f>
        <v/>
      </c>
      <c r="I133" s="47"/>
      <c r="J133" s="2"/>
      <c r="K133" s="47"/>
      <c r="L133" s="2"/>
      <c r="M133" s="47"/>
      <c r="N133" s="2"/>
      <c r="O133" s="47"/>
      <c r="P133" s="2" t="str">
        <f>IFERROR(IF(B133&lt;&gt;"", IF(AND(ISNUMBER(VALUE(INDEX(Paste_Here!R$2:R$600, MATCH(B133, Paste_Here!A$2:A$600, 0)))), INDEX(Paste_Here!R$2:R$600, MATCH(B133, Paste_Here!A$2:A$600, 0)) &lt;&gt; ""), VALUE(INDEX(Paste_Here!R$2:R$600, MATCH(B133, Paste_Here!A$2:A$600, 0))), ""), ""), "")</f>
        <v/>
      </c>
      <c r="Q133" s="47"/>
      <c r="R133" s="2"/>
      <c r="S133" s="47"/>
      <c r="W133" s="47"/>
      <c r="X133" s="2"/>
      <c r="Y133" s="47"/>
      <c r="Z133" s="2" t="str">
        <f>IFERROR(IF(B133&lt;&gt;"", IF(AND(INDEX(Paste_Here!S$2:S$600, MATCH(B133, Paste_Here!A$2:A$600, 0))&lt;&gt;"", ISNUMBER(VALUE(INDEX(Paste_Here!S$2:S$600, MATCH(B133, Paste_Here!A$2:A$600, 0))))), INDEX(Paste_Here!S$2:S$600, MATCH(B133, Paste_Here!A$2:A$600, 0)), ""), ""), "")</f>
        <v/>
      </c>
      <c r="AA133" s="47"/>
      <c r="AB133" s="2" t="str">
        <f>IFERROR(IF(B133&lt;&gt;"", IF(ISNUMBER(SEARCH("highrisk", LOWER(INDEX(Paste_Here!T$2:T$600, MATCH(B133, Paste_Here!A$2:A$600, 0))))), "High Risk", IF(ISNUMBER(SEARCH("lowrisk", LOWER(INDEX(Paste_Here!T$2:T$600, MATCH(B133, Paste_Here!A$2:A$600, 0))))), "Low Risk", IF(ISNUMBER(SEARCH("somerisk", LOWER(INDEX(Paste_Here!T$2:T$600, MATCH(B133, Paste_Here!A$2:A$600, 0))))), "Some Risk", IF(ISNUMBER(SEARCH("OT", LOWER(INDEX(Paste_Here!T$2:T$600, MATCH(B133, Paste_Here!A$2:A$600, 0))))), "On Track", "")))), ""), "")</f>
        <v/>
      </c>
      <c r="AC133" s="47"/>
      <c r="AD133" s="2"/>
      <c r="AE133" s="47"/>
      <c r="AF133" s="2"/>
      <c r="AG133" s="47"/>
      <c r="AH133" s="2"/>
      <c r="AI133" s="47"/>
      <c r="AJ133" s="2" t="str" cm="1">
        <f t="array" aca="1" ref="AJ133" ca="1">IFERROR(IF(ISNUMBER(SEARCH("BR", INDEX(Paste_Here!AB$2:AB$210, MATCH(B133, Paste_Here!A$2:A$210, 0)))), -1, 1) * VALUE(_xlfn.TEXTJOIN("", TRUE, IF(ISNUMBER(--MID(INDEX(Paste_Here!AB$2:AB$210, MATCH(B133, Paste_Here!A$2:A$210, 0)), ROW(INDIRECT("1:"&amp;LEN(INDEX(Paste_Here!AB$2:AB$210, MATCH(B133, Paste_Here!A$2:A$210, 0))))), 1)), MID(INDEX(Paste_Here!AB$2:AB$210, MATCH(B133, Paste_Here!A$2:A$210, 0)), ROW(INDIRECT("1:"&amp;LEN(INDEX(Paste_Here!AB$2:AB$210, MATCH(B133, Paste_Here!A$2:A$210, 0))))), 1), ""))), "")</f>
        <v/>
      </c>
      <c r="AK133" s="47"/>
      <c r="AL133" s="34" t="str">
        <f>IFERROR(IF(B133&lt;&gt;"", IF(AND(INDEX(Paste_Here!AF$2:AF$600, MATCH(B133, Paste_Here!A$2:A$600, 0))&lt;&gt;"", ISNUMBER(VALUE(INDEX(Paste_Here!AF$2:AF$600, MATCH(B133, Paste_Here!A$2:A$600, 0))))), INDEX(Paste_Here!AF$2:AF$600, MATCH(B133, Paste_Here!A$2:A$600, 0)), ""), ""), "")</f>
        <v/>
      </c>
      <c r="AM133" s="47"/>
      <c r="AN133" s="47"/>
      <c r="AO133" s="2" t="str">
        <f t="shared" si="7"/>
        <v/>
      </c>
      <c r="AP133" s="47"/>
      <c r="AQ133" s="34" t="str">
        <f>IFERROR(IF(B133&lt;&gt;"", IF(COUNTIF(INDEX(Paste_Here!X$2:Y$600, MATCH(B133, Paste_Here!A$2:A$600, 0), 0), "yes") &gt; 0, "No", IF(COUNTIF(INDEX(Paste_Here!X$2:Y$600, MATCH(B133, Paste_Here!A$2:A$600, 0), 0), "no") &gt; 0, "Yes", "")), ""), "")</f>
        <v/>
      </c>
      <c r="AR133" s="47"/>
      <c r="AS133" s="34" t="str">
        <f>IFERROR(IF(B133&lt;&gt;"", IF(AND(INDEX(Paste_Here!U$2:U$600, MATCH(B133, Paste_Here!A$2:A$600, 0))&lt;&gt;"", ISNUMBER(VALUE(INDEX(Paste_Here!U$2:U$600, MATCH(B133, Paste_Here!A$2:A$600, 0))))), INDEX(Paste_Here!U$2:U$600, MATCH(B133, Paste_Here!A$2:A$600, 0)), ""), ""), "")</f>
        <v/>
      </c>
      <c r="AT133" s="47"/>
      <c r="AU133" s="34" t="str">
        <f>IFERROR(IF(B133&lt;&gt;"", IF(ISNUMBER(SEARCH("highrisk", LOWER(INDEX(Paste_Here!V$2:V$600, MATCH(B133, Paste_Here!A$2:A$600, 0))))), "High Risk", IF(ISNUMBER(SEARCH("lowrisk", LOWER(INDEX(Paste_Here!V$2:V$600, MATCH(B133, Paste_Here!A$2:A$600, 0))))), "Low Risk", IF(ISNUMBER(SEARCH("somerisk", LOWER(INDEX(Paste_Here!V$2:V$600, MATCH(B133, Paste_Here!A$2:A$600, 0))))), "Some Risk", ""))), ""), "")</f>
        <v/>
      </c>
      <c r="AV133" s="47"/>
      <c r="AW133" s="34" t="str">
        <f>IFERROR(IF(B133&lt;&gt;"", IF(AND(ISNUMBER(VALUE(INDEX(Paste_Here!W$2:W$600, MATCH(B133, Paste_Here!A$2:A$600, 0)))), INDEX(Paste_Here!W$2:W$600, MATCH(B133, Paste_Here!A$2:A$600, 0)) &lt;&gt; ""), VALUE(INDEX(Paste_Here!W$2:W$600, MATCH(B133, Paste_Here!A$2:A$600, 0))), ""), ""), "")</f>
        <v/>
      </c>
      <c r="AX133" s="47"/>
      <c r="BA133" s="2" t="str">
        <f>IFERROR(IF(B133&lt;&gt;"", IF(AND(INDEX(Paste_Here!AI$2:AI$600, MATCH(B133, Paste_Here!A$2:A$600, 0))&lt;&gt;"", ISNUMBER(VALUE(INDEX(Paste_Here!AI$2:AI$600, MATCH(B133, Paste_Here!A$2:A$600, 0))))), INDEX(Paste_Here!AI$2:AI$600, MATCH(B133, Paste_Here!A$2:A$600, 0)), ""), ""), "")</f>
        <v/>
      </c>
      <c r="BB133" s="47"/>
      <c r="BC133" s="34" t="str">
        <f>IFERROR(IF(B133&lt;&gt;"", IF(ISNUMBER(SEARCH("highrisk", LOWER(INDEX(Paste_Here!AJ$2:AJ$600, MATCH(B133, Paste_Here!A$2:A$600, 0))))), "High Risk", IF(ISNUMBER(SEARCH("lowrisk", LOWER(INDEX(Paste_Here!AJ$2:AJ$600, MATCH(B133, Paste_Here!A$2:A$600, 0))))), "Low Risk", IF(ISNUMBER(SEARCH("somerisk", LOWER(INDEX(Paste_Here!AJ$2:AJ$600, MATCH(B133, Paste_Here!A$2:A$600, 0))))), "Some Risk", IF(ISNUMBER(SEARCH("OT", LOWER(INDEX(Paste_Here!AJ$2:AJ$600, MATCH(B133, Paste_Here!A$2:A$600, 0))))), "On Track", "")))), ""), "")</f>
        <v/>
      </c>
      <c r="BD133" s="47"/>
      <c r="BE133" s="34" t="str">
        <f>IFERROR(IF(B133&lt;&gt;"", IF(AND(INDEX(Paste_Here!AK$2:AK$600, MATCH(B133, Paste_Here!A$2:A$600, 0))&lt;&gt;"", ISNUMBER(VALUE(INDEX(Paste_Here!AK$2:AK$600, MATCH(B133, Paste_Here!A$2:A$600, 0))))), INDEX(Paste_Here!AK$2:AK$600, MATCH(B133, Paste_Here!A$2:A$600, 0)), ""), ""), "")</f>
        <v/>
      </c>
      <c r="BF133" s="47"/>
      <c r="BG133" s="34" t="str" cm="1">
        <f t="array" aca="1" ref="BG133" ca="1">IFERROR(IF(B133&lt;&gt;"", IF(INDEX(Paste_Here!AE$2:AE$600, MATCH(B133, Paste_Here!A$2:A$600, 0))&lt;&gt;"", IF(LEFT(INDEX(Paste_Here!AE$2:AE$600, MATCH(B133, Paste_Here!A$2:A$600, 0)), 2)="EM", -1, 1) * VALUE(_xlfn.TEXTJOIN("", TRUE, IF(ISNUMBER(MID(INDEX(Paste_Here!AE$2:AE$600, MATCH(B133, Paste_Here!A$2:A$600, 0)), ROW(INDIRECT("1:"&amp;LEN(INDEX(Paste_Here!AE$2:AE$600, MATCH(B133, Paste_Here!A$2:A$600, 0))))), 1)*1), MID(INDEX(Paste_Here!AE$2:AE$600, MATCH(B133, Paste_Here!A$2:A$600, 0)), ROW(INDIRECT("1:"&amp;LEN(INDEX(Paste_Here!AE$2:AE$600, MATCH(B133, Paste_Here!A$2:A$600, 0))))), 1), ""))), ""), ""), "")</f>
        <v/>
      </c>
      <c r="BH133" s="47"/>
      <c r="BJ133" s="47"/>
      <c r="BK133" s="2" t="str">
        <f t="shared" si="8"/>
        <v/>
      </c>
      <c r="BL133" s="47"/>
      <c r="BM133" s="34" t="str">
        <f>IFERROR(IF(B133&lt;&gt;"", IF(AND(INDEX(Paste_Here!Z$2:Z$600, MATCH(B133, Paste_Here!A$2:A$600, 0))&lt;&gt;"", ISNUMBER(VALUE(INDEX(Paste_Here!Z$2:Z$600, MATCH(B133, Paste_Here!A$2:A$600, 0))))), INDEX(Paste_Here!Z$2:Z$600, MATCH(B133, Paste_Here!A$2:A$600, 0)), ""), ""), "")</f>
        <v/>
      </c>
      <c r="BN133" s="47"/>
      <c r="BO133" s="34" t="str">
        <f>IFERROR(IF(B133&lt;&gt;"", IF(ISNUMBER(SEARCH("highrisk", LOWER(INDEX(Paste_Here!AA$2:AA$600, MATCH(B133, Paste_Here!A$2:A$600, 0))))), "High Risk", IF(ISNUMBER(SEARCH("lowrisk", LOWER(INDEX(Paste_Here!AA$2:AA$600, MATCH(B133, Paste_Here!A$2:A$600, 0))))), "Low Risk", IF(ISNUMBER(SEARCH("somerisk", LOWER(INDEX(Paste_Here!AA$2:AA$600, MATCH(B133, Paste_Here!A$2:A$600, 0))))), "Some Risk", IF(ISNUMBER(SEARCH("OT", LOWER(INDEX(Paste_Here!AA$2:AA$600, MATCH(B133, Paste_Here!A$2:A$600, 0))))), "On Track", "")))), ""), "")</f>
        <v/>
      </c>
      <c r="BP133" s="47"/>
      <c r="BQ133" s="34" t="str">
        <f>IFERROR(IF(B133&lt;&gt;"", IF(AND(INDEX(Paste_Here!AC$2:AC$600, MATCH(B133, Paste_Here!A$2:A$600, 0))&lt;&gt;"", ISNUMBER(VALUE(INDEX(Paste_Here!AC$2:AC$600, MATCH(B133, Paste_Here!A$2:A$600, 0))))), INDEX(Paste_Here!AC$2:AC$600, MATCH(B133, Paste_Here!A$2:A$600, 0)), ""), ""), "")</f>
        <v/>
      </c>
      <c r="BR133" s="47"/>
      <c r="BS133" s="34" t="str">
        <f>IFERROR(IF(B133&lt;&gt;"", IF(ISNUMBER(SEARCH("highrisk", LOWER(INDEX(Paste_Here!AD$2:AD$600, MATCH(B133, Paste_Here!A$2:A$600, 0))))), "High Risk", IF(ISNUMBER(SEARCH("lowrisk", LOWER(INDEX(Paste_Here!AD$2:AD$600, MATCH(B133, Paste_Here!A$2:A$600, 0))))), "Low Risk", IF(ISNUMBER(SEARCH("somerisk", LOWER(INDEX(Paste_Here!AD$2:AD$600, MATCH(B133, Paste_Here!A$2:A$600, 0))))), "Some Risk", IF(ISNUMBER(SEARCH("OT", LOWER(INDEX(Paste_Here!AD$2:AD$600, MATCH(B133, Paste_Here!A$2:A$600, 0))))), "On Track", "")))), ""), "")</f>
        <v/>
      </c>
      <c r="BT133" s="47"/>
      <c r="BU133" s="34"/>
      <c r="BV133" s="47"/>
      <c r="BW133" s="34"/>
      <c r="BX133" s="47"/>
      <c r="BY133" s="34"/>
      <c r="BZ133" s="47"/>
      <c r="CA133" s="34"/>
      <c r="CB133" s="49"/>
      <c r="CE133" s="47"/>
      <c r="CF133" s="2"/>
      <c r="CG133" s="47"/>
      <c r="CH133" s="34"/>
      <c r="CI133" s="47"/>
      <c r="CJ133" s="34"/>
      <c r="CK133" s="47"/>
      <c r="CL133" s="34"/>
      <c r="CM133" s="47"/>
      <c r="CN133" s="34"/>
      <c r="CO133" s="47"/>
      <c r="CP133" s="34"/>
      <c r="CQ133" s="47"/>
      <c r="CR133" s="34"/>
      <c r="CS133" s="47"/>
      <c r="CT133" s="34"/>
      <c r="CU133" s="47"/>
      <c r="CV133" s="34"/>
      <c r="CW133" s="47"/>
      <c r="CZ133" s="47"/>
      <c r="DA133" s="2"/>
      <c r="DB133" s="47"/>
      <c r="DC133" s="34"/>
      <c r="DD133" s="47"/>
      <c r="DE133" s="34"/>
      <c r="DF133" s="47"/>
      <c r="DG133" s="34"/>
      <c r="DH133" s="47"/>
      <c r="DI133" s="34"/>
      <c r="DJ133" s="47"/>
      <c r="DK133" s="34"/>
      <c r="DL133" s="47"/>
      <c r="DM133" s="34"/>
      <c r="DN133" s="47"/>
      <c r="DO133" s="34"/>
      <c r="DP133" s="47"/>
      <c r="DQ133" s="34"/>
      <c r="DR133" s="47"/>
      <c r="DS133" s="4"/>
      <c r="DT133" s="47"/>
      <c r="DU133" s="47"/>
      <c r="DV133" s="2" t="str">
        <f t="shared" si="9"/>
        <v/>
      </c>
      <c r="DW133" s="47"/>
      <c r="DX133" s="2" t="str">
        <f>IFERROR(IF(B133&lt;&gt;"", IF(ISNUMBER(SEARCH("s", LOWER(INDEX(Paste_Here!M$2:M$600, MATCH(B133, Paste_Here!A$2:A$600, 0))))), "Yes", IF(INDEX(Paste_Here!M$2:M$600, MATCH(B133, Paste_Here!A$2:A$600, 0))&lt;&gt;"", "No", "")), ""), "")</f>
        <v/>
      </c>
      <c r="DY133" s="47"/>
      <c r="DZ133" s="2" t="str">
        <f>IFERROR(IF(B133&lt;&gt;"", IF(ISNUMBER(SEARCH("yes", LOWER(INDEX(Paste_Here!F$2:F$600, MATCH(B133, Paste_Here!A$2:A$600, 0))))), "Yes", IF(ISNUMBER(SEARCH("no", LOWER(INDEX(Paste_Here!F$2:F$600, MATCH(B133, Paste_Here!A$2:A$600, 0))))), "No", "")), ""), "")</f>
        <v/>
      </c>
      <c r="EA133" s="47"/>
      <c r="EB133" s="2" t="str">
        <f>IFERROR(IF(B133&lt;&gt;"", IF(ISNUMBER(SEARCH("english language learner", LOWER(INDEX(Paste_Here!C$2:C$600, MATCH(B133, Paste_Here!A$2:A$600, 0))))), "Yes", ""), ""), "")</f>
        <v/>
      </c>
      <c r="EC133" s="47"/>
      <c r="ED133" s="2" t="str">
        <f>IFERROR(IF(B133&lt;&gt;"", IF(OR(ISNUMBER(SEARCH("b", LOWER(INDEX(Paste_Here!K$2:K$600, MATCH(B133, Paste_Here!A$2:A$600, 0))))), ISNUMBER(SEARCH("h", LOWER(INDEX(Paste_Here!K$2:K$600, MATCH(B133, Paste_Here!A$2:A$600, 0))))), ISNUMBER(SEARCH("i", LOWER(INDEX(Paste_Here!K$2:K$600, MATCH(B133, Paste_Here!A$2:A$600, 0)))))), "Yes", IF(INDEX(Paste_Here!K$2:K$600, MATCH(B133, Paste_Here!A$2:A$600, 0))&lt;&gt;"", "No", "")), ""), "")</f>
        <v/>
      </c>
      <c r="EE133" s="47"/>
      <c r="EF133" s="34" t="str">
        <f>IFERROR(IF(B133&lt;&gt;"", IF(ISNUMBER(SEARCH("yes", LOWER(INDEX(Paste_Here!L$2:L$600, MATCH(B133, Paste_Here!A$2:A$600, 0))))), "Yes", IF(ISNUMBER(SEARCH("no", LOWER(INDEX(Paste_Here!L$2:L$600, MATCH(B133, Paste_Here!A$2:A$600, 0))))), "No", "")), ""), "")</f>
        <v/>
      </c>
      <c r="EG133" s="47"/>
      <c r="EH133" s="2" t="str">
        <f>IFERROR(IF(B133&lt;&gt;"", IF(ISNUMBER(SEARCH("transitional 2", LOWER(INDEX(Paste_Here!C$2:C$600, MATCH(B133, Paste_Here!A$2:A$600, 0))))), "T2", IF(ISNUMBER(SEARCH("transitional 1", LOWER(INDEX(Paste_Here!C$2:C$600, MATCH(B133, Paste_Here!A$2:A$600, 0))))), "T1", IF(ISNUMBER(SEARCH("waived ell services", LOWER(INDEX(Paste_Here!C$2:C$600, MATCH(B133, Paste_Here!A$2:A$600, 0))))), "W", ""))), ""), "")</f>
        <v/>
      </c>
      <c r="EI133" s="47"/>
      <c r="EJ133" s="2" t="str">
        <f>IFERROR(IF(B133&lt;&gt;"", IF(AND(INDEX(Paste_Here!AG$2:AG$600, MATCH(B133, Paste_Here!A$2:A$600, 0))&lt;&gt;"", ISNUMBER(VALUE(INDEX(Paste_Here!AG$2:AG$600, MATCH(B133, Paste_Here!A$2:A$600, 0))))), INDEX(Paste_Here!AG$2:AG$600, MATCH(B133, Paste_Here!A$2:A$600, 0)), ""), ""), "")</f>
        <v/>
      </c>
      <c r="EK133" s="47"/>
      <c r="EL133" s="2" t="str">
        <f>IFERROR(IF(B133&lt;&gt;"", IF(AND(INDEX(Paste_Here!AL$2:AL$600, MATCH(B133, Paste_Here!A$2:A$600, 0))&lt;&gt;"", ISNUMBER(VALUE(INDEX(Paste_Here!AL$2:AL$600, MATCH(B133, Paste_Here!A$2:A$600, 0))))), INDEX(Paste_Here!AL$2:AL$600, MATCH(B133, Paste_Here!A$2:A$600, 0)), ""), ""), "")</f>
        <v/>
      </c>
      <c r="EM133" s="47"/>
      <c r="FA133" s="4" t="str" cm="1">
        <f t="array" ref="FA133">IFERROR(INDEX(Paste_Here!$B$2:$B$600, MATCH(0, COUNTIF(FA$4:FA132, Paste_Here!$B$2:$B$600) + IF(Paste_Here!$B$2:$B$600="", 1, 0), 0)), "")</f>
        <v/>
      </c>
      <c r="FB133" s="4" t="str">
        <f>IF(FA133&lt;&gt;"", INDEX(Paste_Here!$A$2:$A$600, MATCH(FA133, Paste_Here!$B$2:$B$600, 0)), "")</f>
        <v/>
      </c>
      <c r="FC133" s="4" t="str">
        <f t="shared" si="10"/>
        <v/>
      </c>
      <c r="FD133" s="4" t="str" cm="1">
        <f t="array" ref="FD133">IFERROR(INDEX($FC$5:$FC$600, MATCH(SMALL(IF($FC$5:$FC$600&lt;&gt;"", COUNTIF($FC$5:$FC$600, "&lt;"&amp;$FC$5:$FC$600)+1), ROW()-ROW($FD$5)+1), COUNTIF($FC$5:$FC$600, "&lt;"&amp;$FC$5:$FC$600)+1, 0)), "")</f>
        <v/>
      </c>
      <c r="FF133" s="2" t="str">
        <f>IFERROR(IF(B133&lt;&gt;"", IF(AND(INDEX(Paste_Here!AH$2:AH$600, MATCH(B133, Paste_Here!A$2:A$600, 0))&lt;&gt;"", ISNUMBER(VALUE(INDEX(Paste_Here!AH$2:AH$600, MATCH(B133, Paste_Here!A$2:A$600, 0))))), INDEX(Paste_Here!AH$2:AH$600, MATCH(B133, Paste_Here!A$2:A$600, 0)), ""), ""), "")</f>
        <v/>
      </c>
      <c r="FG133" s="47"/>
      <c r="FH133" s="2" t="str">
        <f>IFERROR(IF(B133&lt;&gt;"", IF(AND(INDEX(Paste_Here!AM$2:AM$600, MATCH(B133, Paste_Here!A$2:A$600, 0))&lt;&gt;"", ISNUMBER(VALUE(INDEX(Paste_Here!AM$2:AM$600, MATCH(B133, Paste_Here!A$2:A$600, 0))))), INDEX(Paste_Here!AM$2:AM$600, MATCH(B133, Paste_Here!A$2:A$600, 0)), ""), ""), "")</f>
        <v/>
      </c>
      <c r="FI133" s="47"/>
      <c r="FJ133" s="47"/>
      <c r="FK133" s="2" t="str">
        <f t="shared" si="11"/>
        <v/>
      </c>
      <c r="FL133" s="47"/>
      <c r="FM133" s="2" t="str">
        <f>IFERROR(IF(B133&lt;&gt;"", IF(ISNUMBER(VALUE(INDEX(Paste_Here!H$2:H$600, MATCH(B133, Paste_Here!A$2:A$600, 0)))), IF(VALUE(INDEX(Paste_Here!H$2:H$600, MATCH(B133, Paste_Here!A$2:A$600, 0)))=0, "No", IF(AND(VALUE(INDEX(Paste_Here!H$2:H$600, MATCH(B133, Paste_Here!A$2:A$600, 0)))&gt;=1, VALUE(INDEX(Paste_Here!H$2:H$600, MATCH(B133, Paste_Here!A$2:A$600, 0)))&lt;=4), VALUE(INDEX(Paste_Here!H$2:H$600, MATCH(B133, Paste_Here!A$2:A$600, 0))), "")), ""), ""), "")</f>
        <v/>
      </c>
      <c r="FN133" s="47"/>
      <c r="FO133" s="34" t="str">
        <f>IFERROR(IF(B133&lt;&gt;"", IF(ISNUMBER(VALUE(INDEX(Paste_Here!I$2:I$600, MATCH(B133, Paste_Here!A$2:A$600, 0)))), IF(VALUE(INDEX(Paste_Here!I$2:I$600, MATCH(B133, Paste_Here!A$2:A$600, 0)))=0, "No", IF(AND(VALUE(INDEX(Paste_Here!I$2:I$600, MATCH(B133, Paste_Here!A$2:A$600, 0)))&gt;=1, VALUE(INDEX(Paste_Here!I$2:I$600, MATCH(B133, Paste_Here!A$2:A$600, 0)))&lt;=4), VALUE(INDEX(Paste_Here!I$2:I$600, MATCH(B133, Paste_Here!A$2:A$600, 0))), "")), ""), ""), "")</f>
        <v/>
      </c>
      <c r="FP133" s="47"/>
      <c r="FQ133" s="2"/>
      <c r="FR133" s="47"/>
      <c r="FS133" s="2"/>
      <c r="FT133" s="47"/>
      <c r="FU133" s="2"/>
      <c r="FV133" s="47"/>
      <c r="FW133" s="2"/>
      <c r="FX133" s="47"/>
      <c r="FY133" s="2"/>
      <c r="FZ133" s="47"/>
      <c r="GA133" s="2"/>
      <c r="GB133" s="47"/>
      <c r="GU133" s="2"/>
      <c r="GV133" s="47"/>
      <c r="GW133" s="2"/>
      <c r="GX133" s="47"/>
    </row>
    <row r="134" spans="1:206" ht="11.65">
      <c r="A134" s="47"/>
      <c r="B134" s="2" t="str">
        <f t="shared" ref="B134:B197" si="12">FD134</f>
        <v/>
      </c>
      <c r="C134" s="47"/>
      <c r="D134" s="2" t="str">
        <f>IFERROR(IF(B134&lt;&gt;"", IF(COUNTIF(INDEX(Paste_Here!N$2:O$600, MATCH(B134, Paste_Here!A$2:A$600, 0), 0), "yes") &gt; 0, "No", IF(COUNTIF(INDEX(Paste_Here!N$2:O$600, MATCH(B134, Paste_Here!A$2:A$600, 0), 0), "no") &gt; 0, "Yes", "")), ""), "")</f>
        <v/>
      </c>
      <c r="E134" s="47"/>
      <c r="F134" s="84" t="str">
        <f>IFERROR(IF(B134&lt;&gt;"", IF(AND(INDEX(Paste_Here!P$2:P$600, MATCH(B134, Paste_Here!A$2:A$600, 0))&lt;&gt;"", ISNUMBER(VALUE(INDEX(Paste_Here!P$2:P$600, MATCH(B134, Paste_Here!A$2:A$600, 0))))), INDEX(Paste_Here!P$2:P$600, MATCH(B134, Paste_Here!A$2:A$600, 0)), ""), ""), "")</f>
        <v/>
      </c>
      <c r="G134" s="47"/>
      <c r="H134" s="2" t="str">
        <f>IFERROR(IF(B134&lt;&gt;"", IF(ISNUMBER(SEARCH("highrisk", LOWER(INDEX(Paste_Here!Q$2:Q$600, MATCH(B134, Paste_Here!A$2:A$600, 0))))), "High Risk", IF(ISNUMBER(SEARCH("lowrisk", LOWER(INDEX(Paste_Here!Q$2:Q$600, MATCH(B134, Paste_Here!A$2:A$600, 0))))), "Low Risk", IF(ISNUMBER(SEARCH("somerisk", LOWER(INDEX(Paste_Here!Q$2:Q$600, MATCH(B134, Paste_Here!A$2:A$600, 0))))), "Some Risk", ""))), ""), "")</f>
        <v/>
      </c>
      <c r="I134" s="47"/>
      <c r="J134" s="2"/>
      <c r="K134" s="47"/>
      <c r="L134" s="2"/>
      <c r="M134" s="47"/>
      <c r="N134" s="2"/>
      <c r="O134" s="47"/>
      <c r="P134" s="2" t="str">
        <f>IFERROR(IF(B134&lt;&gt;"", IF(AND(ISNUMBER(VALUE(INDEX(Paste_Here!R$2:R$600, MATCH(B134, Paste_Here!A$2:A$600, 0)))), INDEX(Paste_Here!R$2:R$600, MATCH(B134, Paste_Here!A$2:A$600, 0)) &lt;&gt; ""), VALUE(INDEX(Paste_Here!R$2:R$600, MATCH(B134, Paste_Here!A$2:A$600, 0))), ""), ""), "")</f>
        <v/>
      </c>
      <c r="Q134" s="47"/>
      <c r="R134" s="2"/>
      <c r="S134" s="47"/>
      <c r="W134" s="47"/>
      <c r="X134" s="2"/>
      <c r="Y134" s="47"/>
      <c r="Z134" s="2" t="str">
        <f>IFERROR(IF(B134&lt;&gt;"", IF(AND(INDEX(Paste_Here!S$2:S$600, MATCH(B134, Paste_Here!A$2:A$600, 0))&lt;&gt;"", ISNUMBER(VALUE(INDEX(Paste_Here!S$2:S$600, MATCH(B134, Paste_Here!A$2:A$600, 0))))), INDEX(Paste_Here!S$2:S$600, MATCH(B134, Paste_Here!A$2:A$600, 0)), ""), ""), "")</f>
        <v/>
      </c>
      <c r="AA134" s="47"/>
      <c r="AB134" s="2" t="str">
        <f>IFERROR(IF(B134&lt;&gt;"", IF(ISNUMBER(SEARCH("highrisk", LOWER(INDEX(Paste_Here!T$2:T$600, MATCH(B134, Paste_Here!A$2:A$600, 0))))), "High Risk", IF(ISNUMBER(SEARCH("lowrisk", LOWER(INDEX(Paste_Here!T$2:T$600, MATCH(B134, Paste_Here!A$2:A$600, 0))))), "Low Risk", IF(ISNUMBER(SEARCH("somerisk", LOWER(INDEX(Paste_Here!T$2:T$600, MATCH(B134, Paste_Here!A$2:A$600, 0))))), "Some Risk", IF(ISNUMBER(SEARCH("OT", LOWER(INDEX(Paste_Here!T$2:T$600, MATCH(B134, Paste_Here!A$2:A$600, 0))))), "On Track", "")))), ""), "")</f>
        <v/>
      </c>
      <c r="AC134" s="47"/>
      <c r="AD134" s="2"/>
      <c r="AE134" s="47"/>
      <c r="AF134" s="2"/>
      <c r="AG134" s="47"/>
      <c r="AH134" s="2"/>
      <c r="AI134" s="47"/>
      <c r="AJ134" s="2" t="str" cm="1">
        <f t="array" aca="1" ref="AJ134" ca="1">IFERROR(IF(ISNUMBER(SEARCH("BR", INDEX(Paste_Here!AB$2:AB$210, MATCH(B134, Paste_Here!A$2:A$210, 0)))), -1, 1) * VALUE(_xlfn.TEXTJOIN("", TRUE, IF(ISNUMBER(--MID(INDEX(Paste_Here!AB$2:AB$210, MATCH(B134, Paste_Here!A$2:A$210, 0)), ROW(INDIRECT("1:"&amp;LEN(INDEX(Paste_Here!AB$2:AB$210, MATCH(B134, Paste_Here!A$2:A$210, 0))))), 1)), MID(INDEX(Paste_Here!AB$2:AB$210, MATCH(B134, Paste_Here!A$2:A$210, 0)), ROW(INDIRECT("1:"&amp;LEN(INDEX(Paste_Here!AB$2:AB$210, MATCH(B134, Paste_Here!A$2:A$210, 0))))), 1), ""))), "")</f>
        <v/>
      </c>
      <c r="AK134" s="47"/>
      <c r="AL134" s="34" t="str">
        <f>IFERROR(IF(B134&lt;&gt;"", IF(AND(INDEX(Paste_Here!AF$2:AF$600, MATCH(B134, Paste_Here!A$2:A$600, 0))&lt;&gt;"", ISNUMBER(VALUE(INDEX(Paste_Here!AF$2:AF$600, MATCH(B134, Paste_Here!A$2:A$600, 0))))), INDEX(Paste_Here!AF$2:AF$600, MATCH(B134, Paste_Here!A$2:A$600, 0)), ""), ""), "")</f>
        <v/>
      </c>
      <c r="AM134" s="47"/>
      <c r="AN134" s="47"/>
      <c r="AO134" s="2" t="str">
        <f t="shared" ref="AO134:AO197" si="13">B134</f>
        <v/>
      </c>
      <c r="AP134" s="47"/>
      <c r="AQ134" s="34" t="str">
        <f>IFERROR(IF(B134&lt;&gt;"", IF(COUNTIF(INDEX(Paste_Here!X$2:Y$600, MATCH(B134, Paste_Here!A$2:A$600, 0), 0), "yes") &gt; 0, "No", IF(COUNTIF(INDEX(Paste_Here!X$2:Y$600, MATCH(B134, Paste_Here!A$2:A$600, 0), 0), "no") &gt; 0, "Yes", "")), ""), "")</f>
        <v/>
      </c>
      <c r="AR134" s="47"/>
      <c r="AS134" s="34" t="str">
        <f>IFERROR(IF(B134&lt;&gt;"", IF(AND(INDEX(Paste_Here!U$2:U$600, MATCH(B134, Paste_Here!A$2:A$600, 0))&lt;&gt;"", ISNUMBER(VALUE(INDEX(Paste_Here!U$2:U$600, MATCH(B134, Paste_Here!A$2:A$600, 0))))), INDEX(Paste_Here!U$2:U$600, MATCH(B134, Paste_Here!A$2:A$600, 0)), ""), ""), "")</f>
        <v/>
      </c>
      <c r="AT134" s="47"/>
      <c r="AU134" s="34" t="str">
        <f>IFERROR(IF(B134&lt;&gt;"", IF(ISNUMBER(SEARCH("highrisk", LOWER(INDEX(Paste_Here!V$2:V$600, MATCH(B134, Paste_Here!A$2:A$600, 0))))), "High Risk", IF(ISNUMBER(SEARCH("lowrisk", LOWER(INDEX(Paste_Here!V$2:V$600, MATCH(B134, Paste_Here!A$2:A$600, 0))))), "Low Risk", IF(ISNUMBER(SEARCH("somerisk", LOWER(INDEX(Paste_Here!V$2:V$600, MATCH(B134, Paste_Here!A$2:A$600, 0))))), "Some Risk", ""))), ""), "")</f>
        <v/>
      </c>
      <c r="AV134" s="47"/>
      <c r="AW134" s="34" t="str">
        <f>IFERROR(IF(B134&lt;&gt;"", IF(AND(ISNUMBER(VALUE(INDEX(Paste_Here!W$2:W$600, MATCH(B134, Paste_Here!A$2:A$600, 0)))), INDEX(Paste_Here!W$2:W$600, MATCH(B134, Paste_Here!A$2:A$600, 0)) &lt;&gt; ""), VALUE(INDEX(Paste_Here!W$2:W$600, MATCH(B134, Paste_Here!A$2:A$600, 0))), ""), ""), "")</f>
        <v/>
      </c>
      <c r="AX134" s="47"/>
      <c r="BA134" s="2" t="str">
        <f>IFERROR(IF(B134&lt;&gt;"", IF(AND(INDEX(Paste_Here!AI$2:AI$600, MATCH(B134, Paste_Here!A$2:A$600, 0))&lt;&gt;"", ISNUMBER(VALUE(INDEX(Paste_Here!AI$2:AI$600, MATCH(B134, Paste_Here!A$2:A$600, 0))))), INDEX(Paste_Here!AI$2:AI$600, MATCH(B134, Paste_Here!A$2:A$600, 0)), ""), ""), "")</f>
        <v/>
      </c>
      <c r="BB134" s="47"/>
      <c r="BC134" s="34" t="str">
        <f>IFERROR(IF(B134&lt;&gt;"", IF(ISNUMBER(SEARCH("highrisk", LOWER(INDEX(Paste_Here!AJ$2:AJ$600, MATCH(B134, Paste_Here!A$2:A$600, 0))))), "High Risk", IF(ISNUMBER(SEARCH("lowrisk", LOWER(INDEX(Paste_Here!AJ$2:AJ$600, MATCH(B134, Paste_Here!A$2:A$600, 0))))), "Low Risk", IF(ISNUMBER(SEARCH("somerisk", LOWER(INDEX(Paste_Here!AJ$2:AJ$600, MATCH(B134, Paste_Here!A$2:A$600, 0))))), "Some Risk", IF(ISNUMBER(SEARCH("OT", LOWER(INDEX(Paste_Here!AJ$2:AJ$600, MATCH(B134, Paste_Here!A$2:A$600, 0))))), "On Track", "")))), ""), "")</f>
        <v/>
      </c>
      <c r="BD134" s="47"/>
      <c r="BE134" s="34" t="str">
        <f>IFERROR(IF(B134&lt;&gt;"", IF(AND(INDEX(Paste_Here!AK$2:AK$600, MATCH(B134, Paste_Here!A$2:A$600, 0))&lt;&gt;"", ISNUMBER(VALUE(INDEX(Paste_Here!AK$2:AK$600, MATCH(B134, Paste_Here!A$2:A$600, 0))))), INDEX(Paste_Here!AK$2:AK$600, MATCH(B134, Paste_Here!A$2:A$600, 0)), ""), ""), "")</f>
        <v/>
      </c>
      <c r="BF134" s="47"/>
      <c r="BG134" s="34" t="str" cm="1">
        <f t="array" aca="1" ref="BG134" ca="1">IFERROR(IF(B134&lt;&gt;"", IF(INDEX(Paste_Here!AE$2:AE$600, MATCH(B134, Paste_Here!A$2:A$600, 0))&lt;&gt;"", IF(LEFT(INDEX(Paste_Here!AE$2:AE$600, MATCH(B134, Paste_Here!A$2:A$600, 0)), 2)="EM", -1, 1) * VALUE(_xlfn.TEXTJOIN("", TRUE, IF(ISNUMBER(MID(INDEX(Paste_Here!AE$2:AE$600, MATCH(B134, Paste_Here!A$2:A$600, 0)), ROW(INDIRECT("1:"&amp;LEN(INDEX(Paste_Here!AE$2:AE$600, MATCH(B134, Paste_Here!A$2:A$600, 0))))), 1)*1), MID(INDEX(Paste_Here!AE$2:AE$600, MATCH(B134, Paste_Here!A$2:A$600, 0)), ROW(INDIRECT("1:"&amp;LEN(INDEX(Paste_Here!AE$2:AE$600, MATCH(B134, Paste_Here!A$2:A$600, 0))))), 1), ""))), ""), ""), "")</f>
        <v/>
      </c>
      <c r="BH134" s="47"/>
      <c r="BJ134" s="47"/>
      <c r="BK134" s="2" t="str">
        <f t="shared" ref="BK134:BK197" si="14">B134</f>
        <v/>
      </c>
      <c r="BL134" s="47"/>
      <c r="BM134" s="34" t="str">
        <f>IFERROR(IF(B134&lt;&gt;"", IF(AND(INDEX(Paste_Here!Z$2:Z$600, MATCH(B134, Paste_Here!A$2:A$600, 0))&lt;&gt;"", ISNUMBER(VALUE(INDEX(Paste_Here!Z$2:Z$600, MATCH(B134, Paste_Here!A$2:A$600, 0))))), INDEX(Paste_Here!Z$2:Z$600, MATCH(B134, Paste_Here!A$2:A$600, 0)), ""), ""), "")</f>
        <v/>
      </c>
      <c r="BN134" s="47"/>
      <c r="BO134" s="34" t="str">
        <f>IFERROR(IF(B134&lt;&gt;"", IF(ISNUMBER(SEARCH("highrisk", LOWER(INDEX(Paste_Here!AA$2:AA$600, MATCH(B134, Paste_Here!A$2:A$600, 0))))), "High Risk", IF(ISNUMBER(SEARCH("lowrisk", LOWER(INDEX(Paste_Here!AA$2:AA$600, MATCH(B134, Paste_Here!A$2:A$600, 0))))), "Low Risk", IF(ISNUMBER(SEARCH("somerisk", LOWER(INDEX(Paste_Here!AA$2:AA$600, MATCH(B134, Paste_Here!A$2:A$600, 0))))), "Some Risk", IF(ISNUMBER(SEARCH("OT", LOWER(INDEX(Paste_Here!AA$2:AA$600, MATCH(B134, Paste_Here!A$2:A$600, 0))))), "On Track", "")))), ""), "")</f>
        <v/>
      </c>
      <c r="BP134" s="47"/>
      <c r="BQ134" s="34" t="str">
        <f>IFERROR(IF(B134&lt;&gt;"", IF(AND(INDEX(Paste_Here!AC$2:AC$600, MATCH(B134, Paste_Here!A$2:A$600, 0))&lt;&gt;"", ISNUMBER(VALUE(INDEX(Paste_Here!AC$2:AC$600, MATCH(B134, Paste_Here!A$2:A$600, 0))))), INDEX(Paste_Here!AC$2:AC$600, MATCH(B134, Paste_Here!A$2:A$600, 0)), ""), ""), "")</f>
        <v/>
      </c>
      <c r="BR134" s="47"/>
      <c r="BS134" s="34" t="str">
        <f>IFERROR(IF(B134&lt;&gt;"", IF(ISNUMBER(SEARCH("highrisk", LOWER(INDEX(Paste_Here!AD$2:AD$600, MATCH(B134, Paste_Here!A$2:A$600, 0))))), "High Risk", IF(ISNUMBER(SEARCH("lowrisk", LOWER(INDEX(Paste_Here!AD$2:AD$600, MATCH(B134, Paste_Here!A$2:A$600, 0))))), "Low Risk", IF(ISNUMBER(SEARCH("somerisk", LOWER(INDEX(Paste_Here!AD$2:AD$600, MATCH(B134, Paste_Here!A$2:A$600, 0))))), "Some Risk", IF(ISNUMBER(SEARCH("OT", LOWER(INDEX(Paste_Here!AD$2:AD$600, MATCH(B134, Paste_Here!A$2:A$600, 0))))), "On Track", "")))), ""), "")</f>
        <v/>
      </c>
      <c r="BT134" s="47"/>
      <c r="BU134" s="34"/>
      <c r="BV134" s="47"/>
      <c r="BW134" s="34"/>
      <c r="BX134" s="47"/>
      <c r="BY134" s="34"/>
      <c r="BZ134" s="47"/>
      <c r="CA134" s="34"/>
      <c r="CB134" s="49"/>
      <c r="CE134" s="47"/>
      <c r="CF134" s="2"/>
      <c r="CG134" s="47"/>
      <c r="CH134" s="34"/>
      <c r="CI134" s="47"/>
      <c r="CJ134" s="34"/>
      <c r="CK134" s="47"/>
      <c r="CL134" s="34"/>
      <c r="CM134" s="47"/>
      <c r="CN134" s="34"/>
      <c r="CO134" s="47"/>
      <c r="CP134" s="34"/>
      <c r="CQ134" s="47"/>
      <c r="CR134" s="34"/>
      <c r="CS134" s="47"/>
      <c r="CT134" s="34"/>
      <c r="CU134" s="47"/>
      <c r="CV134" s="34"/>
      <c r="CW134" s="47"/>
      <c r="CZ134" s="47"/>
      <c r="DA134" s="2"/>
      <c r="DB134" s="47"/>
      <c r="DC134" s="34"/>
      <c r="DD134" s="47"/>
      <c r="DE134" s="34"/>
      <c r="DF134" s="47"/>
      <c r="DG134" s="34"/>
      <c r="DH134" s="47"/>
      <c r="DI134" s="34"/>
      <c r="DJ134" s="47"/>
      <c r="DK134" s="34"/>
      <c r="DL134" s="47"/>
      <c r="DM134" s="34"/>
      <c r="DN134" s="47"/>
      <c r="DO134" s="34"/>
      <c r="DP134" s="47"/>
      <c r="DQ134" s="34"/>
      <c r="DR134" s="47"/>
      <c r="DS134" s="4"/>
      <c r="DT134" s="47"/>
      <c r="DU134" s="47"/>
      <c r="DV134" s="2" t="str">
        <f t="shared" ref="DV134:DV197" si="15">B134</f>
        <v/>
      </c>
      <c r="DW134" s="47"/>
      <c r="DX134" s="2" t="str">
        <f>IFERROR(IF(B134&lt;&gt;"", IF(ISNUMBER(SEARCH("s", LOWER(INDEX(Paste_Here!M$2:M$600, MATCH(B134, Paste_Here!A$2:A$600, 0))))), "Yes", IF(INDEX(Paste_Here!M$2:M$600, MATCH(B134, Paste_Here!A$2:A$600, 0))&lt;&gt;"", "No", "")), ""), "")</f>
        <v/>
      </c>
      <c r="DY134" s="47"/>
      <c r="DZ134" s="2" t="str">
        <f>IFERROR(IF(B134&lt;&gt;"", IF(ISNUMBER(SEARCH("yes", LOWER(INDEX(Paste_Here!F$2:F$600, MATCH(B134, Paste_Here!A$2:A$600, 0))))), "Yes", IF(ISNUMBER(SEARCH("no", LOWER(INDEX(Paste_Here!F$2:F$600, MATCH(B134, Paste_Here!A$2:A$600, 0))))), "No", "")), ""), "")</f>
        <v/>
      </c>
      <c r="EA134" s="47"/>
      <c r="EB134" s="2" t="str">
        <f>IFERROR(IF(B134&lt;&gt;"", IF(ISNUMBER(SEARCH("english language learner", LOWER(INDEX(Paste_Here!C$2:C$600, MATCH(B134, Paste_Here!A$2:A$600, 0))))), "Yes", ""), ""), "")</f>
        <v/>
      </c>
      <c r="EC134" s="47"/>
      <c r="ED134" s="2" t="str">
        <f>IFERROR(IF(B134&lt;&gt;"", IF(OR(ISNUMBER(SEARCH("b", LOWER(INDEX(Paste_Here!K$2:K$600, MATCH(B134, Paste_Here!A$2:A$600, 0))))), ISNUMBER(SEARCH("h", LOWER(INDEX(Paste_Here!K$2:K$600, MATCH(B134, Paste_Here!A$2:A$600, 0))))), ISNUMBER(SEARCH("i", LOWER(INDEX(Paste_Here!K$2:K$600, MATCH(B134, Paste_Here!A$2:A$600, 0)))))), "Yes", IF(INDEX(Paste_Here!K$2:K$600, MATCH(B134, Paste_Here!A$2:A$600, 0))&lt;&gt;"", "No", "")), ""), "")</f>
        <v/>
      </c>
      <c r="EE134" s="47"/>
      <c r="EF134" s="34" t="str">
        <f>IFERROR(IF(B134&lt;&gt;"", IF(ISNUMBER(SEARCH("yes", LOWER(INDEX(Paste_Here!L$2:L$600, MATCH(B134, Paste_Here!A$2:A$600, 0))))), "Yes", IF(ISNUMBER(SEARCH("no", LOWER(INDEX(Paste_Here!L$2:L$600, MATCH(B134, Paste_Here!A$2:A$600, 0))))), "No", "")), ""), "")</f>
        <v/>
      </c>
      <c r="EG134" s="47"/>
      <c r="EH134" s="2" t="str">
        <f>IFERROR(IF(B134&lt;&gt;"", IF(ISNUMBER(SEARCH("transitional 2", LOWER(INDEX(Paste_Here!C$2:C$600, MATCH(B134, Paste_Here!A$2:A$600, 0))))), "T2", IF(ISNUMBER(SEARCH("transitional 1", LOWER(INDEX(Paste_Here!C$2:C$600, MATCH(B134, Paste_Here!A$2:A$600, 0))))), "T1", IF(ISNUMBER(SEARCH("waived ell services", LOWER(INDEX(Paste_Here!C$2:C$600, MATCH(B134, Paste_Here!A$2:A$600, 0))))), "W", ""))), ""), "")</f>
        <v/>
      </c>
      <c r="EI134" s="47"/>
      <c r="EJ134" s="2" t="str">
        <f>IFERROR(IF(B134&lt;&gt;"", IF(AND(INDEX(Paste_Here!AG$2:AG$600, MATCH(B134, Paste_Here!A$2:A$600, 0))&lt;&gt;"", ISNUMBER(VALUE(INDEX(Paste_Here!AG$2:AG$600, MATCH(B134, Paste_Here!A$2:A$600, 0))))), INDEX(Paste_Here!AG$2:AG$600, MATCH(B134, Paste_Here!A$2:A$600, 0)), ""), ""), "")</f>
        <v/>
      </c>
      <c r="EK134" s="47"/>
      <c r="EL134" s="2" t="str">
        <f>IFERROR(IF(B134&lt;&gt;"", IF(AND(INDEX(Paste_Here!AL$2:AL$600, MATCH(B134, Paste_Here!A$2:A$600, 0))&lt;&gt;"", ISNUMBER(VALUE(INDEX(Paste_Here!AL$2:AL$600, MATCH(B134, Paste_Here!A$2:A$600, 0))))), INDEX(Paste_Here!AL$2:AL$600, MATCH(B134, Paste_Here!A$2:A$600, 0)), ""), ""), "")</f>
        <v/>
      </c>
      <c r="EM134" s="47"/>
      <c r="FA134" s="4" t="str" cm="1">
        <f t="array" ref="FA134">IFERROR(INDEX(Paste_Here!$B$2:$B$600, MATCH(0, COUNTIF(FA$4:FA133, Paste_Here!$B$2:$B$600) + IF(Paste_Here!$B$2:$B$600="", 1, 0), 0)), "")</f>
        <v/>
      </c>
      <c r="FB134" s="4" t="str">
        <f>IF(FA134&lt;&gt;"", INDEX(Paste_Here!$A$2:$A$600, MATCH(FA134, Paste_Here!$B$2:$B$600, 0)), "")</f>
        <v/>
      </c>
      <c r="FC134" s="4" t="str">
        <f t="shared" ref="FC134:FC197" si="16">FB134</f>
        <v/>
      </c>
      <c r="FD134" s="4" t="str" cm="1">
        <f t="array" ref="FD134">IFERROR(INDEX($FC$5:$FC$600, MATCH(SMALL(IF($FC$5:$FC$600&lt;&gt;"", COUNTIF($FC$5:$FC$600, "&lt;"&amp;$FC$5:$FC$600)+1), ROW()-ROW($FD$5)+1), COUNTIF($FC$5:$FC$600, "&lt;"&amp;$FC$5:$FC$600)+1, 0)), "")</f>
        <v/>
      </c>
      <c r="FF134" s="2" t="str">
        <f>IFERROR(IF(B134&lt;&gt;"", IF(AND(INDEX(Paste_Here!AH$2:AH$600, MATCH(B134, Paste_Here!A$2:A$600, 0))&lt;&gt;"", ISNUMBER(VALUE(INDEX(Paste_Here!AH$2:AH$600, MATCH(B134, Paste_Here!A$2:A$600, 0))))), INDEX(Paste_Here!AH$2:AH$600, MATCH(B134, Paste_Here!A$2:A$600, 0)), ""), ""), "")</f>
        <v/>
      </c>
      <c r="FG134" s="47"/>
      <c r="FH134" s="2" t="str">
        <f>IFERROR(IF(B134&lt;&gt;"", IF(AND(INDEX(Paste_Here!AM$2:AM$600, MATCH(B134, Paste_Here!A$2:A$600, 0))&lt;&gt;"", ISNUMBER(VALUE(INDEX(Paste_Here!AM$2:AM$600, MATCH(B134, Paste_Here!A$2:A$600, 0))))), INDEX(Paste_Here!AM$2:AM$600, MATCH(B134, Paste_Here!A$2:A$600, 0)), ""), ""), "")</f>
        <v/>
      </c>
      <c r="FI134" s="47"/>
      <c r="FJ134" s="47"/>
      <c r="FK134" s="2" t="str">
        <f t="shared" ref="FK134:FK197" si="17">B134</f>
        <v/>
      </c>
      <c r="FL134" s="47"/>
      <c r="FM134" s="2" t="str">
        <f>IFERROR(IF(B134&lt;&gt;"", IF(ISNUMBER(VALUE(INDEX(Paste_Here!H$2:H$600, MATCH(B134, Paste_Here!A$2:A$600, 0)))), IF(VALUE(INDEX(Paste_Here!H$2:H$600, MATCH(B134, Paste_Here!A$2:A$600, 0)))=0, "No", IF(AND(VALUE(INDEX(Paste_Here!H$2:H$600, MATCH(B134, Paste_Here!A$2:A$600, 0)))&gt;=1, VALUE(INDEX(Paste_Here!H$2:H$600, MATCH(B134, Paste_Here!A$2:A$600, 0)))&lt;=4), VALUE(INDEX(Paste_Here!H$2:H$600, MATCH(B134, Paste_Here!A$2:A$600, 0))), "")), ""), ""), "")</f>
        <v/>
      </c>
      <c r="FN134" s="47"/>
      <c r="FO134" s="34" t="str">
        <f>IFERROR(IF(B134&lt;&gt;"", IF(ISNUMBER(VALUE(INDEX(Paste_Here!I$2:I$600, MATCH(B134, Paste_Here!A$2:A$600, 0)))), IF(VALUE(INDEX(Paste_Here!I$2:I$600, MATCH(B134, Paste_Here!A$2:A$600, 0)))=0, "No", IF(AND(VALUE(INDEX(Paste_Here!I$2:I$600, MATCH(B134, Paste_Here!A$2:A$600, 0)))&gt;=1, VALUE(INDEX(Paste_Here!I$2:I$600, MATCH(B134, Paste_Here!A$2:A$600, 0)))&lt;=4), VALUE(INDEX(Paste_Here!I$2:I$600, MATCH(B134, Paste_Here!A$2:A$600, 0))), "")), ""), ""), "")</f>
        <v/>
      </c>
      <c r="FP134" s="47"/>
      <c r="FQ134" s="2"/>
      <c r="FR134" s="47"/>
      <c r="FS134" s="2"/>
      <c r="FT134" s="47"/>
      <c r="FU134" s="2"/>
      <c r="FV134" s="47"/>
      <c r="FW134" s="2"/>
      <c r="FX134" s="47"/>
      <c r="FY134" s="2"/>
      <c r="FZ134" s="47"/>
      <c r="GA134" s="2"/>
      <c r="GB134" s="47"/>
      <c r="GU134" s="2"/>
      <c r="GV134" s="47"/>
      <c r="GW134" s="2"/>
      <c r="GX134" s="47"/>
    </row>
    <row r="135" spans="1:206" ht="11.65">
      <c r="A135" s="47"/>
      <c r="B135" s="2" t="str">
        <f t="shared" si="12"/>
        <v/>
      </c>
      <c r="C135" s="47"/>
      <c r="D135" s="2" t="str">
        <f>IFERROR(IF(B135&lt;&gt;"", IF(COUNTIF(INDEX(Paste_Here!N$2:O$600, MATCH(B135, Paste_Here!A$2:A$600, 0), 0), "yes") &gt; 0, "No", IF(COUNTIF(INDEX(Paste_Here!N$2:O$600, MATCH(B135, Paste_Here!A$2:A$600, 0), 0), "no") &gt; 0, "Yes", "")), ""), "")</f>
        <v/>
      </c>
      <c r="E135" s="47"/>
      <c r="F135" s="84" t="str">
        <f>IFERROR(IF(B135&lt;&gt;"", IF(AND(INDEX(Paste_Here!P$2:P$600, MATCH(B135, Paste_Here!A$2:A$600, 0))&lt;&gt;"", ISNUMBER(VALUE(INDEX(Paste_Here!P$2:P$600, MATCH(B135, Paste_Here!A$2:A$600, 0))))), INDEX(Paste_Here!P$2:P$600, MATCH(B135, Paste_Here!A$2:A$600, 0)), ""), ""), "")</f>
        <v/>
      </c>
      <c r="G135" s="47"/>
      <c r="H135" s="2" t="str">
        <f>IFERROR(IF(B135&lt;&gt;"", IF(ISNUMBER(SEARCH("highrisk", LOWER(INDEX(Paste_Here!Q$2:Q$600, MATCH(B135, Paste_Here!A$2:A$600, 0))))), "High Risk", IF(ISNUMBER(SEARCH("lowrisk", LOWER(INDEX(Paste_Here!Q$2:Q$600, MATCH(B135, Paste_Here!A$2:A$600, 0))))), "Low Risk", IF(ISNUMBER(SEARCH("somerisk", LOWER(INDEX(Paste_Here!Q$2:Q$600, MATCH(B135, Paste_Here!A$2:A$600, 0))))), "Some Risk", ""))), ""), "")</f>
        <v/>
      </c>
      <c r="I135" s="47"/>
      <c r="J135" s="2"/>
      <c r="K135" s="47"/>
      <c r="L135" s="2"/>
      <c r="M135" s="47"/>
      <c r="N135" s="2"/>
      <c r="O135" s="47"/>
      <c r="P135" s="2" t="str">
        <f>IFERROR(IF(B135&lt;&gt;"", IF(AND(ISNUMBER(VALUE(INDEX(Paste_Here!R$2:R$600, MATCH(B135, Paste_Here!A$2:A$600, 0)))), INDEX(Paste_Here!R$2:R$600, MATCH(B135, Paste_Here!A$2:A$600, 0)) &lt;&gt; ""), VALUE(INDEX(Paste_Here!R$2:R$600, MATCH(B135, Paste_Here!A$2:A$600, 0))), ""), ""), "")</f>
        <v/>
      </c>
      <c r="Q135" s="47"/>
      <c r="R135" s="2"/>
      <c r="S135" s="47"/>
      <c r="W135" s="47"/>
      <c r="X135" s="2"/>
      <c r="Y135" s="47"/>
      <c r="Z135" s="2" t="str">
        <f>IFERROR(IF(B135&lt;&gt;"", IF(AND(INDEX(Paste_Here!S$2:S$600, MATCH(B135, Paste_Here!A$2:A$600, 0))&lt;&gt;"", ISNUMBER(VALUE(INDEX(Paste_Here!S$2:S$600, MATCH(B135, Paste_Here!A$2:A$600, 0))))), INDEX(Paste_Here!S$2:S$600, MATCH(B135, Paste_Here!A$2:A$600, 0)), ""), ""), "")</f>
        <v/>
      </c>
      <c r="AA135" s="47"/>
      <c r="AB135" s="2" t="str">
        <f>IFERROR(IF(B135&lt;&gt;"", IF(ISNUMBER(SEARCH("highrisk", LOWER(INDEX(Paste_Here!T$2:T$600, MATCH(B135, Paste_Here!A$2:A$600, 0))))), "High Risk", IF(ISNUMBER(SEARCH("lowrisk", LOWER(INDEX(Paste_Here!T$2:T$600, MATCH(B135, Paste_Here!A$2:A$600, 0))))), "Low Risk", IF(ISNUMBER(SEARCH("somerisk", LOWER(INDEX(Paste_Here!T$2:T$600, MATCH(B135, Paste_Here!A$2:A$600, 0))))), "Some Risk", IF(ISNUMBER(SEARCH("OT", LOWER(INDEX(Paste_Here!T$2:T$600, MATCH(B135, Paste_Here!A$2:A$600, 0))))), "On Track", "")))), ""), "")</f>
        <v/>
      </c>
      <c r="AC135" s="47"/>
      <c r="AD135" s="2"/>
      <c r="AE135" s="47"/>
      <c r="AF135" s="2"/>
      <c r="AG135" s="47"/>
      <c r="AH135" s="2"/>
      <c r="AI135" s="47"/>
      <c r="AJ135" s="2" t="str" cm="1">
        <f t="array" aca="1" ref="AJ135" ca="1">IFERROR(IF(ISNUMBER(SEARCH("BR", INDEX(Paste_Here!AB$2:AB$210, MATCH(B135, Paste_Here!A$2:A$210, 0)))), -1, 1) * VALUE(_xlfn.TEXTJOIN("", TRUE, IF(ISNUMBER(--MID(INDEX(Paste_Here!AB$2:AB$210, MATCH(B135, Paste_Here!A$2:A$210, 0)), ROW(INDIRECT("1:"&amp;LEN(INDEX(Paste_Here!AB$2:AB$210, MATCH(B135, Paste_Here!A$2:A$210, 0))))), 1)), MID(INDEX(Paste_Here!AB$2:AB$210, MATCH(B135, Paste_Here!A$2:A$210, 0)), ROW(INDIRECT("1:"&amp;LEN(INDEX(Paste_Here!AB$2:AB$210, MATCH(B135, Paste_Here!A$2:A$210, 0))))), 1), ""))), "")</f>
        <v/>
      </c>
      <c r="AK135" s="47"/>
      <c r="AL135" s="34" t="str">
        <f>IFERROR(IF(B135&lt;&gt;"", IF(AND(INDEX(Paste_Here!AF$2:AF$600, MATCH(B135, Paste_Here!A$2:A$600, 0))&lt;&gt;"", ISNUMBER(VALUE(INDEX(Paste_Here!AF$2:AF$600, MATCH(B135, Paste_Here!A$2:A$600, 0))))), INDEX(Paste_Here!AF$2:AF$600, MATCH(B135, Paste_Here!A$2:A$600, 0)), ""), ""), "")</f>
        <v/>
      </c>
      <c r="AM135" s="47"/>
      <c r="AN135" s="47"/>
      <c r="AO135" s="2" t="str">
        <f t="shared" si="13"/>
        <v/>
      </c>
      <c r="AP135" s="47"/>
      <c r="AQ135" s="34" t="str">
        <f>IFERROR(IF(B135&lt;&gt;"", IF(COUNTIF(INDEX(Paste_Here!X$2:Y$600, MATCH(B135, Paste_Here!A$2:A$600, 0), 0), "yes") &gt; 0, "No", IF(COUNTIF(INDEX(Paste_Here!X$2:Y$600, MATCH(B135, Paste_Here!A$2:A$600, 0), 0), "no") &gt; 0, "Yes", "")), ""), "")</f>
        <v/>
      </c>
      <c r="AR135" s="47"/>
      <c r="AS135" s="34" t="str">
        <f>IFERROR(IF(B135&lt;&gt;"", IF(AND(INDEX(Paste_Here!U$2:U$600, MATCH(B135, Paste_Here!A$2:A$600, 0))&lt;&gt;"", ISNUMBER(VALUE(INDEX(Paste_Here!U$2:U$600, MATCH(B135, Paste_Here!A$2:A$600, 0))))), INDEX(Paste_Here!U$2:U$600, MATCH(B135, Paste_Here!A$2:A$600, 0)), ""), ""), "")</f>
        <v/>
      </c>
      <c r="AT135" s="47"/>
      <c r="AU135" s="34" t="str">
        <f>IFERROR(IF(B135&lt;&gt;"", IF(ISNUMBER(SEARCH("highrisk", LOWER(INDEX(Paste_Here!V$2:V$600, MATCH(B135, Paste_Here!A$2:A$600, 0))))), "High Risk", IF(ISNUMBER(SEARCH("lowrisk", LOWER(INDEX(Paste_Here!V$2:V$600, MATCH(B135, Paste_Here!A$2:A$600, 0))))), "Low Risk", IF(ISNUMBER(SEARCH("somerisk", LOWER(INDEX(Paste_Here!V$2:V$600, MATCH(B135, Paste_Here!A$2:A$600, 0))))), "Some Risk", ""))), ""), "")</f>
        <v/>
      </c>
      <c r="AV135" s="47"/>
      <c r="AW135" s="34" t="str">
        <f>IFERROR(IF(B135&lt;&gt;"", IF(AND(ISNUMBER(VALUE(INDEX(Paste_Here!W$2:W$600, MATCH(B135, Paste_Here!A$2:A$600, 0)))), INDEX(Paste_Here!W$2:W$600, MATCH(B135, Paste_Here!A$2:A$600, 0)) &lt;&gt; ""), VALUE(INDEX(Paste_Here!W$2:W$600, MATCH(B135, Paste_Here!A$2:A$600, 0))), ""), ""), "")</f>
        <v/>
      </c>
      <c r="AX135" s="47"/>
      <c r="BA135" s="2" t="str">
        <f>IFERROR(IF(B135&lt;&gt;"", IF(AND(INDEX(Paste_Here!AI$2:AI$600, MATCH(B135, Paste_Here!A$2:A$600, 0))&lt;&gt;"", ISNUMBER(VALUE(INDEX(Paste_Here!AI$2:AI$600, MATCH(B135, Paste_Here!A$2:A$600, 0))))), INDEX(Paste_Here!AI$2:AI$600, MATCH(B135, Paste_Here!A$2:A$600, 0)), ""), ""), "")</f>
        <v/>
      </c>
      <c r="BB135" s="47"/>
      <c r="BC135" s="34" t="str">
        <f>IFERROR(IF(B135&lt;&gt;"", IF(ISNUMBER(SEARCH("highrisk", LOWER(INDEX(Paste_Here!AJ$2:AJ$600, MATCH(B135, Paste_Here!A$2:A$600, 0))))), "High Risk", IF(ISNUMBER(SEARCH("lowrisk", LOWER(INDEX(Paste_Here!AJ$2:AJ$600, MATCH(B135, Paste_Here!A$2:A$600, 0))))), "Low Risk", IF(ISNUMBER(SEARCH("somerisk", LOWER(INDEX(Paste_Here!AJ$2:AJ$600, MATCH(B135, Paste_Here!A$2:A$600, 0))))), "Some Risk", IF(ISNUMBER(SEARCH("OT", LOWER(INDEX(Paste_Here!AJ$2:AJ$600, MATCH(B135, Paste_Here!A$2:A$600, 0))))), "On Track", "")))), ""), "")</f>
        <v/>
      </c>
      <c r="BD135" s="47"/>
      <c r="BE135" s="34" t="str">
        <f>IFERROR(IF(B135&lt;&gt;"", IF(AND(INDEX(Paste_Here!AK$2:AK$600, MATCH(B135, Paste_Here!A$2:A$600, 0))&lt;&gt;"", ISNUMBER(VALUE(INDEX(Paste_Here!AK$2:AK$600, MATCH(B135, Paste_Here!A$2:A$600, 0))))), INDEX(Paste_Here!AK$2:AK$600, MATCH(B135, Paste_Here!A$2:A$600, 0)), ""), ""), "")</f>
        <v/>
      </c>
      <c r="BF135" s="47"/>
      <c r="BG135" s="34" t="str" cm="1">
        <f t="array" aca="1" ref="BG135" ca="1">IFERROR(IF(B135&lt;&gt;"", IF(INDEX(Paste_Here!AE$2:AE$600, MATCH(B135, Paste_Here!A$2:A$600, 0))&lt;&gt;"", IF(LEFT(INDEX(Paste_Here!AE$2:AE$600, MATCH(B135, Paste_Here!A$2:A$600, 0)), 2)="EM", -1, 1) * VALUE(_xlfn.TEXTJOIN("", TRUE, IF(ISNUMBER(MID(INDEX(Paste_Here!AE$2:AE$600, MATCH(B135, Paste_Here!A$2:A$600, 0)), ROW(INDIRECT("1:"&amp;LEN(INDEX(Paste_Here!AE$2:AE$600, MATCH(B135, Paste_Here!A$2:A$600, 0))))), 1)*1), MID(INDEX(Paste_Here!AE$2:AE$600, MATCH(B135, Paste_Here!A$2:A$600, 0)), ROW(INDIRECT("1:"&amp;LEN(INDEX(Paste_Here!AE$2:AE$600, MATCH(B135, Paste_Here!A$2:A$600, 0))))), 1), ""))), ""), ""), "")</f>
        <v/>
      </c>
      <c r="BH135" s="47"/>
      <c r="BJ135" s="47"/>
      <c r="BK135" s="2" t="str">
        <f t="shared" si="14"/>
        <v/>
      </c>
      <c r="BL135" s="47"/>
      <c r="BM135" s="34" t="str">
        <f>IFERROR(IF(B135&lt;&gt;"", IF(AND(INDEX(Paste_Here!Z$2:Z$600, MATCH(B135, Paste_Here!A$2:A$600, 0))&lt;&gt;"", ISNUMBER(VALUE(INDEX(Paste_Here!Z$2:Z$600, MATCH(B135, Paste_Here!A$2:A$600, 0))))), INDEX(Paste_Here!Z$2:Z$600, MATCH(B135, Paste_Here!A$2:A$600, 0)), ""), ""), "")</f>
        <v/>
      </c>
      <c r="BN135" s="47"/>
      <c r="BO135" s="34" t="str">
        <f>IFERROR(IF(B135&lt;&gt;"", IF(ISNUMBER(SEARCH("highrisk", LOWER(INDEX(Paste_Here!AA$2:AA$600, MATCH(B135, Paste_Here!A$2:A$600, 0))))), "High Risk", IF(ISNUMBER(SEARCH("lowrisk", LOWER(INDEX(Paste_Here!AA$2:AA$600, MATCH(B135, Paste_Here!A$2:A$600, 0))))), "Low Risk", IF(ISNUMBER(SEARCH("somerisk", LOWER(INDEX(Paste_Here!AA$2:AA$600, MATCH(B135, Paste_Here!A$2:A$600, 0))))), "Some Risk", IF(ISNUMBER(SEARCH("OT", LOWER(INDEX(Paste_Here!AA$2:AA$600, MATCH(B135, Paste_Here!A$2:A$600, 0))))), "On Track", "")))), ""), "")</f>
        <v/>
      </c>
      <c r="BP135" s="47"/>
      <c r="BQ135" s="34" t="str">
        <f>IFERROR(IF(B135&lt;&gt;"", IF(AND(INDEX(Paste_Here!AC$2:AC$600, MATCH(B135, Paste_Here!A$2:A$600, 0))&lt;&gt;"", ISNUMBER(VALUE(INDEX(Paste_Here!AC$2:AC$600, MATCH(B135, Paste_Here!A$2:A$600, 0))))), INDEX(Paste_Here!AC$2:AC$600, MATCH(B135, Paste_Here!A$2:A$600, 0)), ""), ""), "")</f>
        <v/>
      </c>
      <c r="BR135" s="47"/>
      <c r="BS135" s="34" t="str">
        <f>IFERROR(IF(B135&lt;&gt;"", IF(ISNUMBER(SEARCH("highrisk", LOWER(INDEX(Paste_Here!AD$2:AD$600, MATCH(B135, Paste_Here!A$2:A$600, 0))))), "High Risk", IF(ISNUMBER(SEARCH("lowrisk", LOWER(INDEX(Paste_Here!AD$2:AD$600, MATCH(B135, Paste_Here!A$2:A$600, 0))))), "Low Risk", IF(ISNUMBER(SEARCH("somerisk", LOWER(INDEX(Paste_Here!AD$2:AD$600, MATCH(B135, Paste_Here!A$2:A$600, 0))))), "Some Risk", IF(ISNUMBER(SEARCH("OT", LOWER(INDEX(Paste_Here!AD$2:AD$600, MATCH(B135, Paste_Here!A$2:A$600, 0))))), "On Track", "")))), ""), "")</f>
        <v/>
      </c>
      <c r="BT135" s="47"/>
      <c r="BU135" s="34"/>
      <c r="BV135" s="47"/>
      <c r="BW135" s="34"/>
      <c r="BX135" s="47"/>
      <c r="BY135" s="34"/>
      <c r="BZ135" s="47"/>
      <c r="CA135" s="34"/>
      <c r="CB135" s="49"/>
      <c r="CE135" s="47"/>
      <c r="CF135" s="2"/>
      <c r="CG135" s="47"/>
      <c r="CH135" s="34"/>
      <c r="CI135" s="47"/>
      <c r="CJ135" s="34"/>
      <c r="CK135" s="47"/>
      <c r="CL135" s="34"/>
      <c r="CM135" s="47"/>
      <c r="CN135" s="34"/>
      <c r="CO135" s="47"/>
      <c r="CP135" s="34"/>
      <c r="CQ135" s="47"/>
      <c r="CR135" s="34"/>
      <c r="CS135" s="47"/>
      <c r="CT135" s="34"/>
      <c r="CU135" s="47"/>
      <c r="CV135" s="34"/>
      <c r="CW135" s="47"/>
      <c r="CZ135" s="47"/>
      <c r="DA135" s="2"/>
      <c r="DB135" s="47"/>
      <c r="DC135" s="34"/>
      <c r="DD135" s="47"/>
      <c r="DE135" s="34"/>
      <c r="DF135" s="47"/>
      <c r="DG135" s="34"/>
      <c r="DH135" s="47"/>
      <c r="DI135" s="34"/>
      <c r="DJ135" s="47"/>
      <c r="DK135" s="34"/>
      <c r="DL135" s="47"/>
      <c r="DM135" s="34"/>
      <c r="DN135" s="47"/>
      <c r="DO135" s="34"/>
      <c r="DP135" s="47"/>
      <c r="DQ135" s="34"/>
      <c r="DR135" s="47"/>
      <c r="DS135" s="4"/>
      <c r="DT135" s="47"/>
      <c r="DU135" s="47"/>
      <c r="DV135" s="2" t="str">
        <f t="shared" si="15"/>
        <v/>
      </c>
      <c r="DW135" s="47"/>
      <c r="DX135" s="2" t="str">
        <f>IFERROR(IF(B135&lt;&gt;"", IF(ISNUMBER(SEARCH("s", LOWER(INDEX(Paste_Here!M$2:M$600, MATCH(B135, Paste_Here!A$2:A$600, 0))))), "Yes", IF(INDEX(Paste_Here!M$2:M$600, MATCH(B135, Paste_Here!A$2:A$600, 0))&lt;&gt;"", "No", "")), ""), "")</f>
        <v/>
      </c>
      <c r="DY135" s="47"/>
      <c r="DZ135" s="2" t="str">
        <f>IFERROR(IF(B135&lt;&gt;"", IF(ISNUMBER(SEARCH("yes", LOWER(INDEX(Paste_Here!F$2:F$600, MATCH(B135, Paste_Here!A$2:A$600, 0))))), "Yes", IF(ISNUMBER(SEARCH("no", LOWER(INDEX(Paste_Here!F$2:F$600, MATCH(B135, Paste_Here!A$2:A$600, 0))))), "No", "")), ""), "")</f>
        <v/>
      </c>
      <c r="EA135" s="47"/>
      <c r="EB135" s="2" t="str">
        <f>IFERROR(IF(B135&lt;&gt;"", IF(ISNUMBER(SEARCH("english language learner", LOWER(INDEX(Paste_Here!C$2:C$600, MATCH(B135, Paste_Here!A$2:A$600, 0))))), "Yes", ""), ""), "")</f>
        <v/>
      </c>
      <c r="EC135" s="47"/>
      <c r="ED135" s="2" t="str">
        <f>IFERROR(IF(B135&lt;&gt;"", IF(OR(ISNUMBER(SEARCH("b", LOWER(INDEX(Paste_Here!K$2:K$600, MATCH(B135, Paste_Here!A$2:A$600, 0))))), ISNUMBER(SEARCH("h", LOWER(INDEX(Paste_Here!K$2:K$600, MATCH(B135, Paste_Here!A$2:A$600, 0))))), ISNUMBER(SEARCH("i", LOWER(INDEX(Paste_Here!K$2:K$600, MATCH(B135, Paste_Here!A$2:A$600, 0)))))), "Yes", IF(INDEX(Paste_Here!K$2:K$600, MATCH(B135, Paste_Here!A$2:A$600, 0))&lt;&gt;"", "No", "")), ""), "")</f>
        <v/>
      </c>
      <c r="EE135" s="47"/>
      <c r="EF135" s="34" t="str">
        <f>IFERROR(IF(B135&lt;&gt;"", IF(ISNUMBER(SEARCH("yes", LOWER(INDEX(Paste_Here!L$2:L$600, MATCH(B135, Paste_Here!A$2:A$600, 0))))), "Yes", IF(ISNUMBER(SEARCH("no", LOWER(INDEX(Paste_Here!L$2:L$600, MATCH(B135, Paste_Here!A$2:A$600, 0))))), "No", "")), ""), "")</f>
        <v/>
      </c>
      <c r="EG135" s="47"/>
      <c r="EH135" s="2" t="str">
        <f>IFERROR(IF(B135&lt;&gt;"", IF(ISNUMBER(SEARCH("transitional 2", LOWER(INDEX(Paste_Here!C$2:C$600, MATCH(B135, Paste_Here!A$2:A$600, 0))))), "T2", IF(ISNUMBER(SEARCH("transitional 1", LOWER(INDEX(Paste_Here!C$2:C$600, MATCH(B135, Paste_Here!A$2:A$600, 0))))), "T1", IF(ISNUMBER(SEARCH("waived ell services", LOWER(INDEX(Paste_Here!C$2:C$600, MATCH(B135, Paste_Here!A$2:A$600, 0))))), "W", ""))), ""), "")</f>
        <v/>
      </c>
      <c r="EI135" s="47"/>
      <c r="EJ135" s="2" t="str">
        <f>IFERROR(IF(B135&lt;&gt;"", IF(AND(INDEX(Paste_Here!AG$2:AG$600, MATCH(B135, Paste_Here!A$2:A$600, 0))&lt;&gt;"", ISNUMBER(VALUE(INDEX(Paste_Here!AG$2:AG$600, MATCH(B135, Paste_Here!A$2:A$600, 0))))), INDEX(Paste_Here!AG$2:AG$600, MATCH(B135, Paste_Here!A$2:A$600, 0)), ""), ""), "")</f>
        <v/>
      </c>
      <c r="EK135" s="47"/>
      <c r="EL135" s="2" t="str">
        <f>IFERROR(IF(B135&lt;&gt;"", IF(AND(INDEX(Paste_Here!AL$2:AL$600, MATCH(B135, Paste_Here!A$2:A$600, 0))&lt;&gt;"", ISNUMBER(VALUE(INDEX(Paste_Here!AL$2:AL$600, MATCH(B135, Paste_Here!A$2:A$600, 0))))), INDEX(Paste_Here!AL$2:AL$600, MATCH(B135, Paste_Here!A$2:A$600, 0)), ""), ""), "")</f>
        <v/>
      </c>
      <c r="EM135" s="47"/>
      <c r="FA135" s="4" t="str" cm="1">
        <f t="array" ref="FA135">IFERROR(INDEX(Paste_Here!$B$2:$B$600, MATCH(0, COUNTIF(FA$4:FA134, Paste_Here!$B$2:$B$600) + IF(Paste_Here!$B$2:$B$600="", 1, 0), 0)), "")</f>
        <v/>
      </c>
      <c r="FB135" s="4" t="str">
        <f>IF(FA135&lt;&gt;"", INDEX(Paste_Here!$A$2:$A$600, MATCH(FA135, Paste_Here!$B$2:$B$600, 0)), "")</f>
        <v/>
      </c>
      <c r="FC135" s="4" t="str">
        <f t="shared" si="16"/>
        <v/>
      </c>
      <c r="FD135" s="4" t="str" cm="1">
        <f t="array" ref="FD135">IFERROR(INDEX($FC$5:$FC$600, MATCH(SMALL(IF($FC$5:$FC$600&lt;&gt;"", COUNTIF($FC$5:$FC$600, "&lt;"&amp;$FC$5:$FC$600)+1), ROW()-ROW($FD$5)+1), COUNTIF($FC$5:$FC$600, "&lt;"&amp;$FC$5:$FC$600)+1, 0)), "")</f>
        <v/>
      </c>
      <c r="FF135" s="2" t="str">
        <f>IFERROR(IF(B135&lt;&gt;"", IF(AND(INDEX(Paste_Here!AH$2:AH$600, MATCH(B135, Paste_Here!A$2:A$600, 0))&lt;&gt;"", ISNUMBER(VALUE(INDEX(Paste_Here!AH$2:AH$600, MATCH(B135, Paste_Here!A$2:A$600, 0))))), INDEX(Paste_Here!AH$2:AH$600, MATCH(B135, Paste_Here!A$2:A$600, 0)), ""), ""), "")</f>
        <v/>
      </c>
      <c r="FG135" s="47"/>
      <c r="FH135" s="2" t="str">
        <f>IFERROR(IF(B135&lt;&gt;"", IF(AND(INDEX(Paste_Here!AM$2:AM$600, MATCH(B135, Paste_Here!A$2:A$600, 0))&lt;&gt;"", ISNUMBER(VALUE(INDEX(Paste_Here!AM$2:AM$600, MATCH(B135, Paste_Here!A$2:A$600, 0))))), INDEX(Paste_Here!AM$2:AM$600, MATCH(B135, Paste_Here!A$2:A$600, 0)), ""), ""), "")</f>
        <v/>
      </c>
      <c r="FI135" s="47"/>
      <c r="FJ135" s="47"/>
      <c r="FK135" s="2" t="str">
        <f t="shared" si="17"/>
        <v/>
      </c>
      <c r="FL135" s="47"/>
      <c r="FM135" s="2" t="str">
        <f>IFERROR(IF(B135&lt;&gt;"", IF(ISNUMBER(VALUE(INDEX(Paste_Here!H$2:H$600, MATCH(B135, Paste_Here!A$2:A$600, 0)))), IF(VALUE(INDEX(Paste_Here!H$2:H$600, MATCH(B135, Paste_Here!A$2:A$600, 0)))=0, "No", IF(AND(VALUE(INDEX(Paste_Here!H$2:H$600, MATCH(B135, Paste_Here!A$2:A$600, 0)))&gt;=1, VALUE(INDEX(Paste_Here!H$2:H$600, MATCH(B135, Paste_Here!A$2:A$600, 0)))&lt;=4), VALUE(INDEX(Paste_Here!H$2:H$600, MATCH(B135, Paste_Here!A$2:A$600, 0))), "")), ""), ""), "")</f>
        <v/>
      </c>
      <c r="FN135" s="47"/>
      <c r="FO135" s="34" t="str">
        <f>IFERROR(IF(B135&lt;&gt;"", IF(ISNUMBER(VALUE(INDEX(Paste_Here!I$2:I$600, MATCH(B135, Paste_Here!A$2:A$600, 0)))), IF(VALUE(INDEX(Paste_Here!I$2:I$600, MATCH(B135, Paste_Here!A$2:A$600, 0)))=0, "No", IF(AND(VALUE(INDEX(Paste_Here!I$2:I$600, MATCH(B135, Paste_Here!A$2:A$600, 0)))&gt;=1, VALUE(INDEX(Paste_Here!I$2:I$600, MATCH(B135, Paste_Here!A$2:A$600, 0)))&lt;=4), VALUE(INDEX(Paste_Here!I$2:I$600, MATCH(B135, Paste_Here!A$2:A$600, 0))), "")), ""), ""), "")</f>
        <v/>
      </c>
      <c r="FP135" s="47"/>
      <c r="FQ135" s="2"/>
      <c r="FR135" s="47"/>
      <c r="FS135" s="2"/>
      <c r="FT135" s="47"/>
      <c r="FU135" s="2"/>
      <c r="FV135" s="47"/>
      <c r="FW135" s="2"/>
      <c r="FX135" s="47"/>
      <c r="FY135" s="2"/>
      <c r="FZ135" s="47"/>
      <c r="GA135" s="2"/>
      <c r="GB135" s="47"/>
      <c r="GU135" s="2"/>
      <c r="GV135" s="47"/>
      <c r="GW135" s="2"/>
      <c r="GX135" s="47"/>
    </row>
    <row r="136" spans="1:206" ht="11.65">
      <c r="A136" s="47"/>
      <c r="B136" s="2" t="str">
        <f t="shared" si="12"/>
        <v/>
      </c>
      <c r="C136" s="47"/>
      <c r="D136" s="2" t="str">
        <f>IFERROR(IF(B136&lt;&gt;"", IF(COUNTIF(INDEX(Paste_Here!N$2:O$600, MATCH(B136, Paste_Here!A$2:A$600, 0), 0), "yes") &gt; 0, "No", IF(COUNTIF(INDEX(Paste_Here!N$2:O$600, MATCH(B136, Paste_Here!A$2:A$600, 0), 0), "no") &gt; 0, "Yes", "")), ""), "")</f>
        <v/>
      </c>
      <c r="E136" s="47"/>
      <c r="F136" s="84" t="str">
        <f>IFERROR(IF(B136&lt;&gt;"", IF(AND(INDEX(Paste_Here!P$2:P$600, MATCH(B136, Paste_Here!A$2:A$600, 0))&lt;&gt;"", ISNUMBER(VALUE(INDEX(Paste_Here!P$2:P$600, MATCH(B136, Paste_Here!A$2:A$600, 0))))), INDEX(Paste_Here!P$2:P$600, MATCH(B136, Paste_Here!A$2:A$600, 0)), ""), ""), "")</f>
        <v/>
      </c>
      <c r="G136" s="47"/>
      <c r="H136" s="2" t="str">
        <f>IFERROR(IF(B136&lt;&gt;"", IF(ISNUMBER(SEARCH("highrisk", LOWER(INDEX(Paste_Here!Q$2:Q$600, MATCH(B136, Paste_Here!A$2:A$600, 0))))), "High Risk", IF(ISNUMBER(SEARCH("lowrisk", LOWER(INDEX(Paste_Here!Q$2:Q$600, MATCH(B136, Paste_Here!A$2:A$600, 0))))), "Low Risk", IF(ISNUMBER(SEARCH("somerisk", LOWER(INDEX(Paste_Here!Q$2:Q$600, MATCH(B136, Paste_Here!A$2:A$600, 0))))), "Some Risk", ""))), ""), "")</f>
        <v/>
      </c>
      <c r="I136" s="47"/>
      <c r="J136" s="2"/>
      <c r="K136" s="47"/>
      <c r="L136" s="2"/>
      <c r="M136" s="47"/>
      <c r="N136" s="2"/>
      <c r="O136" s="47"/>
      <c r="P136" s="2" t="str">
        <f>IFERROR(IF(B136&lt;&gt;"", IF(AND(ISNUMBER(VALUE(INDEX(Paste_Here!R$2:R$600, MATCH(B136, Paste_Here!A$2:A$600, 0)))), INDEX(Paste_Here!R$2:R$600, MATCH(B136, Paste_Here!A$2:A$600, 0)) &lt;&gt; ""), VALUE(INDEX(Paste_Here!R$2:R$600, MATCH(B136, Paste_Here!A$2:A$600, 0))), ""), ""), "")</f>
        <v/>
      </c>
      <c r="Q136" s="47"/>
      <c r="R136" s="2"/>
      <c r="S136" s="47"/>
      <c r="W136" s="47"/>
      <c r="X136" s="2"/>
      <c r="Y136" s="47"/>
      <c r="Z136" s="2" t="str">
        <f>IFERROR(IF(B136&lt;&gt;"", IF(AND(INDEX(Paste_Here!S$2:S$600, MATCH(B136, Paste_Here!A$2:A$600, 0))&lt;&gt;"", ISNUMBER(VALUE(INDEX(Paste_Here!S$2:S$600, MATCH(B136, Paste_Here!A$2:A$600, 0))))), INDEX(Paste_Here!S$2:S$600, MATCH(B136, Paste_Here!A$2:A$600, 0)), ""), ""), "")</f>
        <v/>
      </c>
      <c r="AA136" s="47"/>
      <c r="AB136" s="2" t="str">
        <f>IFERROR(IF(B136&lt;&gt;"", IF(ISNUMBER(SEARCH("highrisk", LOWER(INDEX(Paste_Here!T$2:T$600, MATCH(B136, Paste_Here!A$2:A$600, 0))))), "High Risk", IF(ISNUMBER(SEARCH("lowrisk", LOWER(INDEX(Paste_Here!T$2:T$600, MATCH(B136, Paste_Here!A$2:A$600, 0))))), "Low Risk", IF(ISNUMBER(SEARCH("somerisk", LOWER(INDEX(Paste_Here!T$2:T$600, MATCH(B136, Paste_Here!A$2:A$600, 0))))), "Some Risk", IF(ISNUMBER(SEARCH("OT", LOWER(INDEX(Paste_Here!T$2:T$600, MATCH(B136, Paste_Here!A$2:A$600, 0))))), "On Track", "")))), ""), "")</f>
        <v/>
      </c>
      <c r="AC136" s="47"/>
      <c r="AD136" s="2"/>
      <c r="AE136" s="47"/>
      <c r="AF136" s="2"/>
      <c r="AG136" s="47"/>
      <c r="AH136" s="2"/>
      <c r="AI136" s="47"/>
      <c r="AJ136" s="2" t="str" cm="1">
        <f t="array" aca="1" ref="AJ136" ca="1">IFERROR(IF(ISNUMBER(SEARCH("BR", INDEX(Paste_Here!AB$2:AB$210, MATCH(B136, Paste_Here!A$2:A$210, 0)))), -1, 1) * VALUE(_xlfn.TEXTJOIN("", TRUE, IF(ISNUMBER(--MID(INDEX(Paste_Here!AB$2:AB$210, MATCH(B136, Paste_Here!A$2:A$210, 0)), ROW(INDIRECT("1:"&amp;LEN(INDEX(Paste_Here!AB$2:AB$210, MATCH(B136, Paste_Here!A$2:A$210, 0))))), 1)), MID(INDEX(Paste_Here!AB$2:AB$210, MATCH(B136, Paste_Here!A$2:A$210, 0)), ROW(INDIRECT("1:"&amp;LEN(INDEX(Paste_Here!AB$2:AB$210, MATCH(B136, Paste_Here!A$2:A$210, 0))))), 1), ""))), "")</f>
        <v/>
      </c>
      <c r="AK136" s="47"/>
      <c r="AL136" s="34" t="str">
        <f>IFERROR(IF(B136&lt;&gt;"", IF(AND(INDEX(Paste_Here!AF$2:AF$600, MATCH(B136, Paste_Here!A$2:A$600, 0))&lt;&gt;"", ISNUMBER(VALUE(INDEX(Paste_Here!AF$2:AF$600, MATCH(B136, Paste_Here!A$2:A$600, 0))))), INDEX(Paste_Here!AF$2:AF$600, MATCH(B136, Paste_Here!A$2:A$600, 0)), ""), ""), "")</f>
        <v/>
      </c>
      <c r="AM136" s="47"/>
      <c r="AN136" s="47"/>
      <c r="AO136" s="2" t="str">
        <f t="shared" si="13"/>
        <v/>
      </c>
      <c r="AP136" s="47"/>
      <c r="AQ136" s="34" t="str">
        <f>IFERROR(IF(B136&lt;&gt;"", IF(COUNTIF(INDEX(Paste_Here!X$2:Y$600, MATCH(B136, Paste_Here!A$2:A$600, 0), 0), "yes") &gt; 0, "No", IF(COUNTIF(INDEX(Paste_Here!X$2:Y$600, MATCH(B136, Paste_Here!A$2:A$600, 0), 0), "no") &gt; 0, "Yes", "")), ""), "")</f>
        <v/>
      </c>
      <c r="AR136" s="47"/>
      <c r="AS136" s="34" t="str">
        <f>IFERROR(IF(B136&lt;&gt;"", IF(AND(INDEX(Paste_Here!U$2:U$600, MATCH(B136, Paste_Here!A$2:A$600, 0))&lt;&gt;"", ISNUMBER(VALUE(INDEX(Paste_Here!U$2:U$600, MATCH(B136, Paste_Here!A$2:A$600, 0))))), INDEX(Paste_Here!U$2:U$600, MATCH(B136, Paste_Here!A$2:A$600, 0)), ""), ""), "")</f>
        <v/>
      </c>
      <c r="AT136" s="47"/>
      <c r="AU136" s="34" t="str">
        <f>IFERROR(IF(B136&lt;&gt;"", IF(ISNUMBER(SEARCH("highrisk", LOWER(INDEX(Paste_Here!V$2:V$600, MATCH(B136, Paste_Here!A$2:A$600, 0))))), "High Risk", IF(ISNUMBER(SEARCH("lowrisk", LOWER(INDEX(Paste_Here!V$2:V$600, MATCH(B136, Paste_Here!A$2:A$600, 0))))), "Low Risk", IF(ISNUMBER(SEARCH("somerisk", LOWER(INDEX(Paste_Here!V$2:V$600, MATCH(B136, Paste_Here!A$2:A$600, 0))))), "Some Risk", ""))), ""), "")</f>
        <v/>
      </c>
      <c r="AV136" s="47"/>
      <c r="AW136" s="34" t="str">
        <f>IFERROR(IF(B136&lt;&gt;"", IF(AND(ISNUMBER(VALUE(INDEX(Paste_Here!W$2:W$600, MATCH(B136, Paste_Here!A$2:A$600, 0)))), INDEX(Paste_Here!W$2:W$600, MATCH(B136, Paste_Here!A$2:A$600, 0)) &lt;&gt; ""), VALUE(INDEX(Paste_Here!W$2:W$600, MATCH(B136, Paste_Here!A$2:A$600, 0))), ""), ""), "")</f>
        <v/>
      </c>
      <c r="AX136" s="47"/>
      <c r="BA136" s="2" t="str">
        <f>IFERROR(IF(B136&lt;&gt;"", IF(AND(INDEX(Paste_Here!AI$2:AI$600, MATCH(B136, Paste_Here!A$2:A$600, 0))&lt;&gt;"", ISNUMBER(VALUE(INDEX(Paste_Here!AI$2:AI$600, MATCH(B136, Paste_Here!A$2:A$600, 0))))), INDEX(Paste_Here!AI$2:AI$600, MATCH(B136, Paste_Here!A$2:A$600, 0)), ""), ""), "")</f>
        <v/>
      </c>
      <c r="BB136" s="47"/>
      <c r="BC136" s="34" t="str">
        <f>IFERROR(IF(B136&lt;&gt;"", IF(ISNUMBER(SEARCH("highrisk", LOWER(INDEX(Paste_Here!AJ$2:AJ$600, MATCH(B136, Paste_Here!A$2:A$600, 0))))), "High Risk", IF(ISNUMBER(SEARCH("lowrisk", LOWER(INDEX(Paste_Here!AJ$2:AJ$600, MATCH(B136, Paste_Here!A$2:A$600, 0))))), "Low Risk", IF(ISNUMBER(SEARCH("somerisk", LOWER(INDEX(Paste_Here!AJ$2:AJ$600, MATCH(B136, Paste_Here!A$2:A$600, 0))))), "Some Risk", IF(ISNUMBER(SEARCH("OT", LOWER(INDEX(Paste_Here!AJ$2:AJ$600, MATCH(B136, Paste_Here!A$2:A$600, 0))))), "On Track", "")))), ""), "")</f>
        <v/>
      </c>
      <c r="BD136" s="47"/>
      <c r="BE136" s="34" t="str">
        <f>IFERROR(IF(B136&lt;&gt;"", IF(AND(INDEX(Paste_Here!AK$2:AK$600, MATCH(B136, Paste_Here!A$2:A$600, 0))&lt;&gt;"", ISNUMBER(VALUE(INDEX(Paste_Here!AK$2:AK$600, MATCH(B136, Paste_Here!A$2:A$600, 0))))), INDEX(Paste_Here!AK$2:AK$600, MATCH(B136, Paste_Here!A$2:A$600, 0)), ""), ""), "")</f>
        <v/>
      </c>
      <c r="BF136" s="47"/>
      <c r="BG136" s="34" t="str" cm="1">
        <f t="array" aca="1" ref="BG136" ca="1">IFERROR(IF(B136&lt;&gt;"", IF(INDEX(Paste_Here!AE$2:AE$600, MATCH(B136, Paste_Here!A$2:A$600, 0))&lt;&gt;"", IF(LEFT(INDEX(Paste_Here!AE$2:AE$600, MATCH(B136, Paste_Here!A$2:A$600, 0)), 2)="EM", -1, 1) * VALUE(_xlfn.TEXTJOIN("", TRUE, IF(ISNUMBER(MID(INDEX(Paste_Here!AE$2:AE$600, MATCH(B136, Paste_Here!A$2:A$600, 0)), ROW(INDIRECT("1:"&amp;LEN(INDEX(Paste_Here!AE$2:AE$600, MATCH(B136, Paste_Here!A$2:A$600, 0))))), 1)*1), MID(INDEX(Paste_Here!AE$2:AE$600, MATCH(B136, Paste_Here!A$2:A$600, 0)), ROW(INDIRECT("1:"&amp;LEN(INDEX(Paste_Here!AE$2:AE$600, MATCH(B136, Paste_Here!A$2:A$600, 0))))), 1), ""))), ""), ""), "")</f>
        <v/>
      </c>
      <c r="BH136" s="47"/>
      <c r="BJ136" s="47"/>
      <c r="BK136" s="2" t="str">
        <f t="shared" si="14"/>
        <v/>
      </c>
      <c r="BL136" s="47"/>
      <c r="BM136" s="34" t="str">
        <f>IFERROR(IF(B136&lt;&gt;"", IF(AND(INDEX(Paste_Here!Z$2:Z$600, MATCH(B136, Paste_Here!A$2:A$600, 0))&lt;&gt;"", ISNUMBER(VALUE(INDEX(Paste_Here!Z$2:Z$600, MATCH(B136, Paste_Here!A$2:A$600, 0))))), INDEX(Paste_Here!Z$2:Z$600, MATCH(B136, Paste_Here!A$2:A$600, 0)), ""), ""), "")</f>
        <v/>
      </c>
      <c r="BN136" s="47"/>
      <c r="BO136" s="34" t="str">
        <f>IFERROR(IF(B136&lt;&gt;"", IF(ISNUMBER(SEARCH("highrisk", LOWER(INDEX(Paste_Here!AA$2:AA$600, MATCH(B136, Paste_Here!A$2:A$600, 0))))), "High Risk", IF(ISNUMBER(SEARCH("lowrisk", LOWER(INDEX(Paste_Here!AA$2:AA$600, MATCH(B136, Paste_Here!A$2:A$600, 0))))), "Low Risk", IF(ISNUMBER(SEARCH("somerisk", LOWER(INDEX(Paste_Here!AA$2:AA$600, MATCH(B136, Paste_Here!A$2:A$600, 0))))), "Some Risk", IF(ISNUMBER(SEARCH("OT", LOWER(INDEX(Paste_Here!AA$2:AA$600, MATCH(B136, Paste_Here!A$2:A$600, 0))))), "On Track", "")))), ""), "")</f>
        <v/>
      </c>
      <c r="BP136" s="47"/>
      <c r="BQ136" s="34" t="str">
        <f>IFERROR(IF(B136&lt;&gt;"", IF(AND(INDEX(Paste_Here!AC$2:AC$600, MATCH(B136, Paste_Here!A$2:A$600, 0))&lt;&gt;"", ISNUMBER(VALUE(INDEX(Paste_Here!AC$2:AC$600, MATCH(B136, Paste_Here!A$2:A$600, 0))))), INDEX(Paste_Here!AC$2:AC$600, MATCH(B136, Paste_Here!A$2:A$600, 0)), ""), ""), "")</f>
        <v/>
      </c>
      <c r="BR136" s="47"/>
      <c r="BS136" s="34" t="str">
        <f>IFERROR(IF(B136&lt;&gt;"", IF(ISNUMBER(SEARCH("highrisk", LOWER(INDEX(Paste_Here!AD$2:AD$600, MATCH(B136, Paste_Here!A$2:A$600, 0))))), "High Risk", IF(ISNUMBER(SEARCH("lowrisk", LOWER(INDEX(Paste_Here!AD$2:AD$600, MATCH(B136, Paste_Here!A$2:A$600, 0))))), "Low Risk", IF(ISNUMBER(SEARCH("somerisk", LOWER(INDEX(Paste_Here!AD$2:AD$600, MATCH(B136, Paste_Here!A$2:A$600, 0))))), "Some Risk", IF(ISNUMBER(SEARCH("OT", LOWER(INDEX(Paste_Here!AD$2:AD$600, MATCH(B136, Paste_Here!A$2:A$600, 0))))), "On Track", "")))), ""), "")</f>
        <v/>
      </c>
      <c r="BT136" s="47"/>
      <c r="BU136" s="34"/>
      <c r="BV136" s="47"/>
      <c r="BW136" s="34"/>
      <c r="BX136" s="47"/>
      <c r="BY136" s="34"/>
      <c r="BZ136" s="47"/>
      <c r="CA136" s="34"/>
      <c r="CB136" s="49"/>
      <c r="CE136" s="47"/>
      <c r="CF136" s="2"/>
      <c r="CG136" s="47"/>
      <c r="CH136" s="34"/>
      <c r="CI136" s="47"/>
      <c r="CJ136" s="34"/>
      <c r="CK136" s="47"/>
      <c r="CL136" s="34"/>
      <c r="CM136" s="47"/>
      <c r="CN136" s="34"/>
      <c r="CO136" s="47"/>
      <c r="CP136" s="34"/>
      <c r="CQ136" s="47"/>
      <c r="CR136" s="34"/>
      <c r="CS136" s="47"/>
      <c r="CT136" s="34"/>
      <c r="CU136" s="47"/>
      <c r="CV136" s="34"/>
      <c r="CW136" s="47"/>
      <c r="CZ136" s="47"/>
      <c r="DA136" s="2"/>
      <c r="DB136" s="47"/>
      <c r="DC136" s="34"/>
      <c r="DD136" s="47"/>
      <c r="DE136" s="34"/>
      <c r="DF136" s="47"/>
      <c r="DG136" s="34"/>
      <c r="DH136" s="47"/>
      <c r="DI136" s="34"/>
      <c r="DJ136" s="47"/>
      <c r="DK136" s="34"/>
      <c r="DL136" s="47"/>
      <c r="DM136" s="34"/>
      <c r="DN136" s="47"/>
      <c r="DO136" s="34"/>
      <c r="DP136" s="47"/>
      <c r="DQ136" s="34"/>
      <c r="DR136" s="47"/>
      <c r="DS136" s="4"/>
      <c r="DT136" s="47"/>
      <c r="DU136" s="47"/>
      <c r="DV136" s="2" t="str">
        <f t="shared" si="15"/>
        <v/>
      </c>
      <c r="DW136" s="47"/>
      <c r="DX136" s="2" t="str">
        <f>IFERROR(IF(B136&lt;&gt;"", IF(ISNUMBER(SEARCH("s", LOWER(INDEX(Paste_Here!M$2:M$600, MATCH(B136, Paste_Here!A$2:A$600, 0))))), "Yes", IF(INDEX(Paste_Here!M$2:M$600, MATCH(B136, Paste_Here!A$2:A$600, 0))&lt;&gt;"", "No", "")), ""), "")</f>
        <v/>
      </c>
      <c r="DY136" s="47"/>
      <c r="DZ136" s="2" t="str">
        <f>IFERROR(IF(B136&lt;&gt;"", IF(ISNUMBER(SEARCH("yes", LOWER(INDEX(Paste_Here!F$2:F$600, MATCH(B136, Paste_Here!A$2:A$600, 0))))), "Yes", IF(ISNUMBER(SEARCH("no", LOWER(INDEX(Paste_Here!F$2:F$600, MATCH(B136, Paste_Here!A$2:A$600, 0))))), "No", "")), ""), "")</f>
        <v/>
      </c>
      <c r="EA136" s="47"/>
      <c r="EB136" s="2" t="str">
        <f>IFERROR(IF(B136&lt;&gt;"", IF(ISNUMBER(SEARCH("english language learner", LOWER(INDEX(Paste_Here!C$2:C$600, MATCH(B136, Paste_Here!A$2:A$600, 0))))), "Yes", ""), ""), "")</f>
        <v/>
      </c>
      <c r="EC136" s="47"/>
      <c r="ED136" s="2" t="str">
        <f>IFERROR(IF(B136&lt;&gt;"", IF(OR(ISNUMBER(SEARCH("b", LOWER(INDEX(Paste_Here!K$2:K$600, MATCH(B136, Paste_Here!A$2:A$600, 0))))), ISNUMBER(SEARCH("h", LOWER(INDEX(Paste_Here!K$2:K$600, MATCH(B136, Paste_Here!A$2:A$600, 0))))), ISNUMBER(SEARCH("i", LOWER(INDEX(Paste_Here!K$2:K$600, MATCH(B136, Paste_Here!A$2:A$600, 0)))))), "Yes", IF(INDEX(Paste_Here!K$2:K$600, MATCH(B136, Paste_Here!A$2:A$600, 0))&lt;&gt;"", "No", "")), ""), "")</f>
        <v/>
      </c>
      <c r="EE136" s="47"/>
      <c r="EF136" s="34" t="str">
        <f>IFERROR(IF(B136&lt;&gt;"", IF(ISNUMBER(SEARCH("yes", LOWER(INDEX(Paste_Here!L$2:L$600, MATCH(B136, Paste_Here!A$2:A$600, 0))))), "Yes", IF(ISNUMBER(SEARCH("no", LOWER(INDEX(Paste_Here!L$2:L$600, MATCH(B136, Paste_Here!A$2:A$600, 0))))), "No", "")), ""), "")</f>
        <v/>
      </c>
      <c r="EG136" s="47"/>
      <c r="EH136" s="2" t="str">
        <f>IFERROR(IF(B136&lt;&gt;"", IF(ISNUMBER(SEARCH("transitional 2", LOWER(INDEX(Paste_Here!C$2:C$600, MATCH(B136, Paste_Here!A$2:A$600, 0))))), "T2", IF(ISNUMBER(SEARCH("transitional 1", LOWER(INDEX(Paste_Here!C$2:C$600, MATCH(B136, Paste_Here!A$2:A$600, 0))))), "T1", IF(ISNUMBER(SEARCH("waived ell services", LOWER(INDEX(Paste_Here!C$2:C$600, MATCH(B136, Paste_Here!A$2:A$600, 0))))), "W", ""))), ""), "")</f>
        <v/>
      </c>
      <c r="EI136" s="47"/>
      <c r="EJ136" s="2" t="str">
        <f>IFERROR(IF(B136&lt;&gt;"", IF(AND(INDEX(Paste_Here!AG$2:AG$600, MATCH(B136, Paste_Here!A$2:A$600, 0))&lt;&gt;"", ISNUMBER(VALUE(INDEX(Paste_Here!AG$2:AG$600, MATCH(B136, Paste_Here!A$2:A$600, 0))))), INDEX(Paste_Here!AG$2:AG$600, MATCH(B136, Paste_Here!A$2:A$600, 0)), ""), ""), "")</f>
        <v/>
      </c>
      <c r="EK136" s="47"/>
      <c r="EL136" s="2" t="str">
        <f>IFERROR(IF(B136&lt;&gt;"", IF(AND(INDEX(Paste_Here!AL$2:AL$600, MATCH(B136, Paste_Here!A$2:A$600, 0))&lt;&gt;"", ISNUMBER(VALUE(INDEX(Paste_Here!AL$2:AL$600, MATCH(B136, Paste_Here!A$2:A$600, 0))))), INDEX(Paste_Here!AL$2:AL$600, MATCH(B136, Paste_Here!A$2:A$600, 0)), ""), ""), "")</f>
        <v/>
      </c>
      <c r="EM136" s="47"/>
      <c r="FA136" s="4" t="str" cm="1">
        <f t="array" ref="FA136">IFERROR(INDEX(Paste_Here!$B$2:$B$600, MATCH(0, COUNTIF(FA$4:FA135, Paste_Here!$B$2:$B$600) + IF(Paste_Here!$B$2:$B$600="", 1, 0), 0)), "")</f>
        <v/>
      </c>
      <c r="FB136" s="4" t="str">
        <f>IF(FA136&lt;&gt;"", INDEX(Paste_Here!$A$2:$A$600, MATCH(FA136, Paste_Here!$B$2:$B$600, 0)), "")</f>
        <v/>
      </c>
      <c r="FC136" s="4" t="str">
        <f t="shared" si="16"/>
        <v/>
      </c>
      <c r="FD136" s="4" t="str" cm="1">
        <f t="array" ref="FD136">IFERROR(INDEX($FC$5:$FC$600, MATCH(SMALL(IF($FC$5:$FC$600&lt;&gt;"", COUNTIF($FC$5:$FC$600, "&lt;"&amp;$FC$5:$FC$600)+1), ROW()-ROW($FD$5)+1), COUNTIF($FC$5:$FC$600, "&lt;"&amp;$FC$5:$FC$600)+1, 0)), "")</f>
        <v/>
      </c>
      <c r="FF136" s="2" t="str">
        <f>IFERROR(IF(B136&lt;&gt;"", IF(AND(INDEX(Paste_Here!AH$2:AH$600, MATCH(B136, Paste_Here!A$2:A$600, 0))&lt;&gt;"", ISNUMBER(VALUE(INDEX(Paste_Here!AH$2:AH$600, MATCH(B136, Paste_Here!A$2:A$600, 0))))), INDEX(Paste_Here!AH$2:AH$600, MATCH(B136, Paste_Here!A$2:A$600, 0)), ""), ""), "")</f>
        <v/>
      </c>
      <c r="FG136" s="47"/>
      <c r="FH136" s="2" t="str">
        <f>IFERROR(IF(B136&lt;&gt;"", IF(AND(INDEX(Paste_Here!AM$2:AM$600, MATCH(B136, Paste_Here!A$2:A$600, 0))&lt;&gt;"", ISNUMBER(VALUE(INDEX(Paste_Here!AM$2:AM$600, MATCH(B136, Paste_Here!A$2:A$600, 0))))), INDEX(Paste_Here!AM$2:AM$600, MATCH(B136, Paste_Here!A$2:A$600, 0)), ""), ""), "")</f>
        <v/>
      </c>
      <c r="FI136" s="47"/>
      <c r="FJ136" s="47"/>
      <c r="FK136" s="2" t="str">
        <f t="shared" si="17"/>
        <v/>
      </c>
      <c r="FL136" s="47"/>
      <c r="FM136" s="2" t="str">
        <f>IFERROR(IF(B136&lt;&gt;"", IF(ISNUMBER(VALUE(INDEX(Paste_Here!H$2:H$600, MATCH(B136, Paste_Here!A$2:A$600, 0)))), IF(VALUE(INDEX(Paste_Here!H$2:H$600, MATCH(B136, Paste_Here!A$2:A$600, 0)))=0, "No", IF(AND(VALUE(INDEX(Paste_Here!H$2:H$600, MATCH(B136, Paste_Here!A$2:A$600, 0)))&gt;=1, VALUE(INDEX(Paste_Here!H$2:H$600, MATCH(B136, Paste_Here!A$2:A$600, 0)))&lt;=4), VALUE(INDEX(Paste_Here!H$2:H$600, MATCH(B136, Paste_Here!A$2:A$600, 0))), "")), ""), ""), "")</f>
        <v/>
      </c>
      <c r="FN136" s="47"/>
      <c r="FO136" s="34" t="str">
        <f>IFERROR(IF(B136&lt;&gt;"", IF(ISNUMBER(VALUE(INDEX(Paste_Here!I$2:I$600, MATCH(B136, Paste_Here!A$2:A$600, 0)))), IF(VALUE(INDEX(Paste_Here!I$2:I$600, MATCH(B136, Paste_Here!A$2:A$600, 0)))=0, "No", IF(AND(VALUE(INDEX(Paste_Here!I$2:I$600, MATCH(B136, Paste_Here!A$2:A$600, 0)))&gt;=1, VALUE(INDEX(Paste_Here!I$2:I$600, MATCH(B136, Paste_Here!A$2:A$600, 0)))&lt;=4), VALUE(INDEX(Paste_Here!I$2:I$600, MATCH(B136, Paste_Here!A$2:A$600, 0))), "")), ""), ""), "")</f>
        <v/>
      </c>
      <c r="FP136" s="47"/>
      <c r="FQ136" s="2"/>
      <c r="FR136" s="47"/>
      <c r="FS136" s="2"/>
      <c r="FT136" s="47"/>
      <c r="FU136" s="2"/>
      <c r="FV136" s="47"/>
      <c r="FW136" s="2"/>
      <c r="FX136" s="47"/>
      <c r="FY136" s="2"/>
      <c r="FZ136" s="47"/>
      <c r="GA136" s="2"/>
      <c r="GB136" s="47"/>
      <c r="GU136" s="2"/>
      <c r="GV136" s="47"/>
      <c r="GW136" s="2"/>
      <c r="GX136" s="47"/>
    </row>
    <row r="137" spans="1:206" ht="11.65">
      <c r="A137" s="47"/>
      <c r="B137" s="2" t="str">
        <f t="shared" si="12"/>
        <v/>
      </c>
      <c r="C137" s="47"/>
      <c r="D137" s="2" t="str">
        <f>IFERROR(IF(B137&lt;&gt;"", IF(COUNTIF(INDEX(Paste_Here!N$2:O$600, MATCH(B137, Paste_Here!A$2:A$600, 0), 0), "yes") &gt; 0, "No", IF(COUNTIF(INDEX(Paste_Here!N$2:O$600, MATCH(B137, Paste_Here!A$2:A$600, 0), 0), "no") &gt; 0, "Yes", "")), ""), "")</f>
        <v/>
      </c>
      <c r="E137" s="47"/>
      <c r="F137" s="84" t="str">
        <f>IFERROR(IF(B137&lt;&gt;"", IF(AND(INDEX(Paste_Here!P$2:P$600, MATCH(B137, Paste_Here!A$2:A$600, 0))&lt;&gt;"", ISNUMBER(VALUE(INDEX(Paste_Here!P$2:P$600, MATCH(B137, Paste_Here!A$2:A$600, 0))))), INDEX(Paste_Here!P$2:P$600, MATCH(B137, Paste_Here!A$2:A$600, 0)), ""), ""), "")</f>
        <v/>
      </c>
      <c r="G137" s="47"/>
      <c r="H137" s="2" t="str">
        <f>IFERROR(IF(B137&lt;&gt;"", IF(ISNUMBER(SEARCH("highrisk", LOWER(INDEX(Paste_Here!Q$2:Q$600, MATCH(B137, Paste_Here!A$2:A$600, 0))))), "High Risk", IF(ISNUMBER(SEARCH("lowrisk", LOWER(INDEX(Paste_Here!Q$2:Q$600, MATCH(B137, Paste_Here!A$2:A$600, 0))))), "Low Risk", IF(ISNUMBER(SEARCH("somerisk", LOWER(INDEX(Paste_Here!Q$2:Q$600, MATCH(B137, Paste_Here!A$2:A$600, 0))))), "Some Risk", ""))), ""), "")</f>
        <v/>
      </c>
      <c r="I137" s="47"/>
      <c r="J137" s="2"/>
      <c r="K137" s="47"/>
      <c r="L137" s="2"/>
      <c r="M137" s="47"/>
      <c r="N137" s="2"/>
      <c r="O137" s="47"/>
      <c r="P137" s="2" t="str">
        <f>IFERROR(IF(B137&lt;&gt;"", IF(AND(ISNUMBER(VALUE(INDEX(Paste_Here!R$2:R$600, MATCH(B137, Paste_Here!A$2:A$600, 0)))), INDEX(Paste_Here!R$2:R$600, MATCH(B137, Paste_Here!A$2:A$600, 0)) &lt;&gt; ""), VALUE(INDEX(Paste_Here!R$2:R$600, MATCH(B137, Paste_Here!A$2:A$600, 0))), ""), ""), "")</f>
        <v/>
      </c>
      <c r="Q137" s="47"/>
      <c r="R137" s="2"/>
      <c r="S137" s="47"/>
      <c r="W137" s="47"/>
      <c r="X137" s="2"/>
      <c r="Y137" s="47"/>
      <c r="Z137" s="2" t="str">
        <f>IFERROR(IF(B137&lt;&gt;"", IF(AND(INDEX(Paste_Here!S$2:S$600, MATCH(B137, Paste_Here!A$2:A$600, 0))&lt;&gt;"", ISNUMBER(VALUE(INDEX(Paste_Here!S$2:S$600, MATCH(B137, Paste_Here!A$2:A$600, 0))))), INDEX(Paste_Here!S$2:S$600, MATCH(B137, Paste_Here!A$2:A$600, 0)), ""), ""), "")</f>
        <v/>
      </c>
      <c r="AA137" s="47"/>
      <c r="AB137" s="2" t="str">
        <f>IFERROR(IF(B137&lt;&gt;"", IF(ISNUMBER(SEARCH("highrisk", LOWER(INDEX(Paste_Here!T$2:T$600, MATCH(B137, Paste_Here!A$2:A$600, 0))))), "High Risk", IF(ISNUMBER(SEARCH("lowrisk", LOWER(INDEX(Paste_Here!T$2:T$600, MATCH(B137, Paste_Here!A$2:A$600, 0))))), "Low Risk", IF(ISNUMBER(SEARCH("somerisk", LOWER(INDEX(Paste_Here!T$2:T$600, MATCH(B137, Paste_Here!A$2:A$600, 0))))), "Some Risk", IF(ISNUMBER(SEARCH("OT", LOWER(INDEX(Paste_Here!T$2:T$600, MATCH(B137, Paste_Here!A$2:A$600, 0))))), "On Track", "")))), ""), "")</f>
        <v/>
      </c>
      <c r="AC137" s="47"/>
      <c r="AD137" s="2"/>
      <c r="AE137" s="47"/>
      <c r="AF137" s="2"/>
      <c r="AG137" s="47"/>
      <c r="AH137" s="2"/>
      <c r="AI137" s="47"/>
      <c r="AJ137" s="2" t="str" cm="1">
        <f t="array" aca="1" ref="AJ137" ca="1">IFERROR(IF(ISNUMBER(SEARCH("BR", INDEX(Paste_Here!AB$2:AB$210, MATCH(B137, Paste_Here!A$2:A$210, 0)))), -1, 1) * VALUE(_xlfn.TEXTJOIN("", TRUE, IF(ISNUMBER(--MID(INDEX(Paste_Here!AB$2:AB$210, MATCH(B137, Paste_Here!A$2:A$210, 0)), ROW(INDIRECT("1:"&amp;LEN(INDEX(Paste_Here!AB$2:AB$210, MATCH(B137, Paste_Here!A$2:A$210, 0))))), 1)), MID(INDEX(Paste_Here!AB$2:AB$210, MATCH(B137, Paste_Here!A$2:A$210, 0)), ROW(INDIRECT("1:"&amp;LEN(INDEX(Paste_Here!AB$2:AB$210, MATCH(B137, Paste_Here!A$2:A$210, 0))))), 1), ""))), "")</f>
        <v/>
      </c>
      <c r="AK137" s="47"/>
      <c r="AL137" s="34" t="str">
        <f>IFERROR(IF(B137&lt;&gt;"", IF(AND(INDEX(Paste_Here!AF$2:AF$600, MATCH(B137, Paste_Here!A$2:A$600, 0))&lt;&gt;"", ISNUMBER(VALUE(INDEX(Paste_Here!AF$2:AF$600, MATCH(B137, Paste_Here!A$2:A$600, 0))))), INDEX(Paste_Here!AF$2:AF$600, MATCH(B137, Paste_Here!A$2:A$600, 0)), ""), ""), "")</f>
        <v/>
      </c>
      <c r="AM137" s="47"/>
      <c r="AN137" s="47"/>
      <c r="AO137" s="2" t="str">
        <f t="shared" si="13"/>
        <v/>
      </c>
      <c r="AP137" s="47"/>
      <c r="AQ137" s="34" t="str">
        <f>IFERROR(IF(B137&lt;&gt;"", IF(COUNTIF(INDEX(Paste_Here!X$2:Y$600, MATCH(B137, Paste_Here!A$2:A$600, 0), 0), "yes") &gt; 0, "No", IF(COUNTIF(INDEX(Paste_Here!X$2:Y$600, MATCH(B137, Paste_Here!A$2:A$600, 0), 0), "no") &gt; 0, "Yes", "")), ""), "")</f>
        <v/>
      </c>
      <c r="AR137" s="47"/>
      <c r="AS137" s="34" t="str">
        <f>IFERROR(IF(B137&lt;&gt;"", IF(AND(INDEX(Paste_Here!U$2:U$600, MATCH(B137, Paste_Here!A$2:A$600, 0))&lt;&gt;"", ISNUMBER(VALUE(INDEX(Paste_Here!U$2:U$600, MATCH(B137, Paste_Here!A$2:A$600, 0))))), INDEX(Paste_Here!U$2:U$600, MATCH(B137, Paste_Here!A$2:A$600, 0)), ""), ""), "")</f>
        <v/>
      </c>
      <c r="AT137" s="47"/>
      <c r="AU137" s="34" t="str">
        <f>IFERROR(IF(B137&lt;&gt;"", IF(ISNUMBER(SEARCH("highrisk", LOWER(INDEX(Paste_Here!V$2:V$600, MATCH(B137, Paste_Here!A$2:A$600, 0))))), "High Risk", IF(ISNUMBER(SEARCH("lowrisk", LOWER(INDEX(Paste_Here!V$2:V$600, MATCH(B137, Paste_Here!A$2:A$600, 0))))), "Low Risk", IF(ISNUMBER(SEARCH("somerisk", LOWER(INDEX(Paste_Here!V$2:V$600, MATCH(B137, Paste_Here!A$2:A$600, 0))))), "Some Risk", ""))), ""), "")</f>
        <v/>
      </c>
      <c r="AV137" s="47"/>
      <c r="AW137" s="34" t="str">
        <f>IFERROR(IF(B137&lt;&gt;"", IF(AND(ISNUMBER(VALUE(INDEX(Paste_Here!W$2:W$600, MATCH(B137, Paste_Here!A$2:A$600, 0)))), INDEX(Paste_Here!W$2:W$600, MATCH(B137, Paste_Here!A$2:A$600, 0)) &lt;&gt; ""), VALUE(INDEX(Paste_Here!W$2:W$600, MATCH(B137, Paste_Here!A$2:A$600, 0))), ""), ""), "")</f>
        <v/>
      </c>
      <c r="AX137" s="47"/>
      <c r="BA137" s="2" t="str">
        <f>IFERROR(IF(B137&lt;&gt;"", IF(AND(INDEX(Paste_Here!AI$2:AI$600, MATCH(B137, Paste_Here!A$2:A$600, 0))&lt;&gt;"", ISNUMBER(VALUE(INDEX(Paste_Here!AI$2:AI$600, MATCH(B137, Paste_Here!A$2:A$600, 0))))), INDEX(Paste_Here!AI$2:AI$600, MATCH(B137, Paste_Here!A$2:A$600, 0)), ""), ""), "")</f>
        <v/>
      </c>
      <c r="BB137" s="47"/>
      <c r="BC137" s="34" t="str">
        <f>IFERROR(IF(B137&lt;&gt;"", IF(ISNUMBER(SEARCH("highrisk", LOWER(INDEX(Paste_Here!AJ$2:AJ$600, MATCH(B137, Paste_Here!A$2:A$600, 0))))), "High Risk", IF(ISNUMBER(SEARCH("lowrisk", LOWER(INDEX(Paste_Here!AJ$2:AJ$600, MATCH(B137, Paste_Here!A$2:A$600, 0))))), "Low Risk", IF(ISNUMBER(SEARCH("somerisk", LOWER(INDEX(Paste_Here!AJ$2:AJ$600, MATCH(B137, Paste_Here!A$2:A$600, 0))))), "Some Risk", IF(ISNUMBER(SEARCH("OT", LOWER(INDEX(Paste_Here!AJ$2:AJ$600, MATCH(B137, Paste_Here!A$2:A$600, 0))))), "On Track", "")))), ""), "")</f>
        <v/>
      </c>
      <c r="BD137" s="47"/>
      <c r="BE137" s="34" t="str">
        <f>IFERROR(IF(B137&lt;&gt;"", IF(AND(INDEX(Paste_Here!AK$2:AK$600, MATCH(B137, Paste_Here!A$2:A$600, 0))&lt;&gt;"", ISNUMBER(VALUE(INDEX(Paste_Here!AK$2:AK$600, MATCH(B137, Paste_Here!A$2:A$600, 0))))), INDEX(Paste_Here!AK$2:AK$600, MATCH(B137, Paste_Here!A$2:A$600, 0)), ""), ""), "")</f>
        <v/>
      </c>
      <c r="BF137" s="47"/>
      <c r="BG137" s="34" t="str" cm="1">
        <f t="array" aca="1" ref="BG137" ca="1">IFERROR(IF(B137&lt;&gt;"", IF(INDEX(Paste_Here!AE$2:AE$600, MATCH(B137, Paste_Here!A$2:A$600, 0))&lt;&gt;"", IF(LEFT(INDEX(Paste_Here!AE$2:AE$600, MATCH(B137, Paste_Here!A$2:A$600, 0)), 2)="EM", -1, 1) * VALUE(_xlfn.TEXTJOIN("", TRUE, IF(ISNUMBER(MID(INDEX(Paste_Here!AE$2:AE$600, MATCH(B137, Paste_Here!A$2:A$600, 0)), ROW(INDIRECT("1:"&amp;LEN(INDEX(Paste_Here!AE$2:AE$600, MATCH(B137, Paste_Here!A$2:A$600, 0))))), 1)*1), MID(INDEX(Paste_Here!AE$2:AE$600, MATCH(B137, Paste_Here!A$2:A$600, 0)), ROW(INDIRECT("1:"&amp;LEN(INDEX(Paste_Here!AE$2:AE$600, MATCH(B137, Paste_Here!A$2:A$600, 0))))), 1), ""))), ""), ""), "")</f>
        <v/>
      </c>
      <c r="BH137" s="47"/>
      <c r="BJ137" s="47"/>
      <c r="BK137" s="2" t="str">
        <f t="shared" si="14"/>
        <v/>
      </c>
      <c r="BL137" s="47"/>
      <c r="BM137" s="34" t="str">
        <f>IFERROR(IF(B137&lt;&gt;"", IF(AND(INDEX(Paste_Here!Z$2:Z$600, MATCH(B137, Paste_Here!A$2:A$600, 0))&lt;&gt;"", ISNUMBER(VALUE(INDEX(Paste_Here!Z$2:Z$600, MATCH(B137, Paste_Here!A$2:A$600, 0))))), INDEX(Paste_Here!Z$2:Z$600, MATCH(B137, Paste_Here!A$2:A$600, 0)), ""), ""), "")</f>
        <v/>
      </c>
      <c r="BN137" s="47"/>
      <c r="BO137" s="34" t="str">
        <f>IFERROR(IF(B137&lt;&gt;"", IF(ISNUMBER(SEARCH("highrisk", LOWER(INDEX(Paste_Here!AA$2:AA$600, MATCH(B137, Paste_Here!A$2:A$600, 0))))), "High Risk", IF(ISNUMBER(SEARCH("lowrisk", LOWER(INDEX(Paste_Here!AA$2:AA$600, MATCH(B137, Paste_Here!A$2:A$600, 0))))), "Low Risk", IF(ISNUMBER(SEARCH("somerisk", LOWER(INDEX(Paste_Here!AA$2:AA$600, MATCH(B137, Paste_Here!A$2:A$600, 0))))), "Some Risk", IF(ISNUMBER(SEARCH("OT", LOWER(INDEX(Paste_Here!AA$2:AA$600, MATCH(B137, Paste_Here!A$2:A$600, 0))))), "On Track", "")))), ""), "")</f>
        <v/>
      </c>
      <c r="BP137" s="47"/>
      <c r="BQ137" s="34" t="str">
        <f>IFERROR(IF(B137&lt;&gt;"", IF(AND(INDEX(Paste_Here!AC$2:AC$600, MATCH(B137, Paste_Here!A$2:A$600, 0))&lt;&gt;"", ISNUMBER(VALUE(INDEX(Paste_Here!AC$2:AC$600, MATCH(B137, Paste_Here!A$2:A$600, 0))))), INDEX(Paste_Here!AC$2:AC$600, MATCH(B137, Paste_Here!A$2:A$600, 0)), ""), ""), "")</f>
        <v/>
      </c>
      <c r="BR137" s="47"/>
      <c r="BS137" s="34" t="str">
        <f>IFERROR(IF(B137&lt;&gt;"", IF(ISNUMBER(SEARCH("highrisk", LOWER(INDEX(Paste_Here!AD$2:AD$600, MATCH(B137, Paste_Here!A$2:A$600, 0))))), "High Risk", IF(ISNUMBER(SEARCH("lowrisk", LOWER(INDEX(Paste_Here!AD$2:AD$600, MATCH(B137, Paste_Here!A$2:A$600, 0))))), "Low Risk", IF(ISNUMBER(SEARCH("somerisk", LOWER(INDEX(Paste_Here!AD$2:AD$600, MATCH(B137, Paste_Here!A$2:A$600, 0))))), "Some Risk", IF(ISNUMBER(SEARCH("OT", LOWER(INDEX(Paste_Here!AD$2:AD$600, MATCH(B137, Paste_Here!A$2:A$600, 0))))), "On Track", "")))), ""), "")</f>
        <v/>
      </c>
      <c r="BT137" s="47"/>
      <c r="BU137" s="34"/>
      <c r="BV137" s="47"/>
      <c r="BW137" s="34"/>
      <c r="BX137" s="47"/>
      <c r="BY137" s="34"/>
      <c r="BZ137" s="47"/>
      <c r="CA137" s="34"/>
      <c r="CB137" s="49"/>
      <c r="CE137" s="47"/>
      <c r="CF137" s="2"/>
      <c r="CG137" s="47"/>
      <c r="CH137" s="34"/>
      <c r="CI137" s="47"/>
      <c r="CJ137" s="34"/>
      <c r="CK137" s="47"/>
      <c r="CL137" s="34"/>
      <c r="CM137" s="47"/>
      <c r="CN137" s="34"/>
      <c r="CO137" s="47"/>
      <c r="CP137" s="34"/>
      <c r="CQ137" s="47"/>
      <c r="CR137" s="34"/>
      <c r="CS137" s="47"/>
      <c r="CT137" s="34"/>
      <c r="CU137" s="47"/>
      <c r="CV137" s="34"/>
      <c r="CW137" s="47"/>
      <c r="CZ137" s="47"/>
      <c r="DA137" s="2"/>
      <c r="DB137" s="47"/>
      <c r="DC137" s="34"/>
      <c r="DD137" s="47"/>
      <c r="DE137" s="34"/>
      <c r="DF137" s="47"/>
      <c r="DG137" s="34"/>
      <c r="DH137" s="47"/>
      <c r="DI137" s="34"/>
      <c r="DJ137" s="47"/>
      <c r="DK137" s="34"/>
      <c r="DL137" s="47"/>
      <c r="DM137" s="34"/>
      <c r="DN137" s="47"/>
      <c r="DO137" s="34"/>
      <c r="DP137" s="47"/>
      <c r="DQ137" s="34"/>
      <c r="DR137" s="47"/>
      <c r="DS137" s="4"/>
      <c r="DT137" s="47"/>
      <c r="DU137" s="47"/>
      <c r="DV137" s="2" t="str">
        <f t="shared" si="15"/>
        <v/>
      </c>
      <c r="DW137" s="47"/>
      <c r="DX137" s="2" t="str">
        <f>IFERROR(IF(B137&lt;&gt;"", IF(ISNUMBER(SEARCH("s", LOWER(INDEX(Paste_Here!M$2:M$600, MATCH(B137, Paste_Here!A$2:A$600, 0))))), "Yes", IF(INDEX(Paste_Here!M$2:M$600, MATCH(B137, Paste_Here!A$2:A$600, 0))&lt;&gt;"", "No", "")), ""), "")</f>
        <v/>
      </c>
      <c r="DY137" s="47"/>
      <c r="DZ137" s="2" t="str">
        <f>IFERROR(IF(B137&lt;&gt;"", IF(ISNUMBER(SEARCH("yes", LOWER(INDEX(Paste_Here!F$2:F$600, MATCH(B137, Paste_Here!A$2:A$600, 0))))), "Yes", IF(ISNUMBER(SEARCH("no", LOWER(INDEX(Paste_Here!F$2:F$600, MATCH(B137, Paste_Here!A$2:A$600, 0))))), "No", "")), ""), "")</f>
        <v/>
      </c>
      <c r="EA137" s="47"/>
      <c r="EB137" s="2" t="str">
        <f>IFERROR(IF(B137&lt;&gt;"", IF(ISNUMBER(SEARCH("english language learner", LOWER(INDEX(Paste_Here!C$2:C$600, MATCH(B137, Paste_Here!A$2:A$600, 0))))), "Yes", ""), ""), "")</f>
        <v/>
      </c>
      <c r="EC137" s="47"/>
      <c r="ED137" s="2" t="str">
        <f>IFERROR(IF(B137&lt;&gt;"", IF(OR(ISNUMBER(SEARCH("b", LOWER(INDEX(Paste_Here!K$2:K$600, MATCH(B137, Paste_Here!A$2:A$600, 0))))), ISNUMBER(SEARCH("h", LOWER(INDEX(Paste_Here!K$2:K$600, MATCH(B137, Paste_Here!A$2:A$600, 0))))), ISNUMBER(SEARCH("i", LOWER(INDEX(Paste_Here!K$2:K$600, MATCH(B137, Paste_Here!A$2:A$600, 0)))))), "Yes", IF(INDEX(Paste_Here!K$2:K$600, MATCH(B137, Paste_Here!A$2:A$600, 0))&lt;&gt;"", "No", "")), ""), "")</f>
        <v/>
      </c>
      <c r="EE137" s="47"/>
      <c r="EF137" s="34" t="str">
        <f>IFERROR(IF(B137&lt;&gt;"", IF(ISNUMBER(SEARCH("yes", LOWER(INDEX(Paste_Here!L$2:L$600, MATCH(B137, Paste_Here!A$2:A$600, 0))))), "Yes", IF(ISNUMBER(SEARCH("no", LOWER(INDEX(Paste_Here!L$2:L$600, MATCH(B137, Paste_Here!A$2:A$600, 0))))), "No", "")), ""), "")</f>
        <v/>
      </c>
      <c r="EG137" s="47"/>
      <c r="EH137" s="2" t="str">
        <f>IFERROR(IF(B137&lt;&gt;"", IF(ISNUMBER(SEARCH("transitional 2", LOWER(INDEX(Paste_Here!C$2:C$600, MATCH(B137, Paste_Here!A$2:A$600, 0))))), "T2", IF(ISNUMBER(SEARCH("transitional 1", LOWER(INDEX(Paste_Here!C$2:C$600, MATCH(B137, Paste_Here!A$2:A$600, 0))))), "T1", IF(ISNUMBER(SEARCH("waived ell services", LOWER(INDEX(Paste_Here!C$2:C$600, MATCH(B137, Paste_Here!A$2:A$600, 0))))), "W", ""))), ""), "")</f>
        <v/>
      </c>
      <c r="EI137" s="47"/>
      <c r="EJ137" s="2" t="str">
        <f>IFERROR(IF(B137&lt;&gt;"", IF(AND(INDEX(Paste_Here!AG$2:AG$600, MATCH(B137, Paste_Here!A$2:A$600, 0))&lt;&gt;"", ISNUMBER(VALUE(INDEX(Paste_Here!AG$2:AG$600, MATCH(B137, Paste_Here!A$2:A$600, 0))))), INDEX(Paste_Here!AG$2:AG$600, MATCH(B137, Paste_Here!A$2:A$600, 0)), ""), ""), "")</f>
        <v/>
      </c>
      <c r="EK137" s="47"/>
      <c r="EL137" s="2" t="str">
        <f>IFERROR(IF(B137&lt;&gt;"", IF(AND(INDEX(Paste_Here!AL$2:AL$600, MATCH(B137, Paste_Here!A$2:A$600, 0))&lt;&gt;"", ISNUMBER(VALUE(INDEX(Paste_Here!AL$2:AL$600, MATCH(B137, Paste_Here!A$2:A$600, 0))))), INDEX(Paste_Here!AL$2:AL$600, MATCH(B137, Paste_Here!A$2:A$600, 0)), ""), ""), "")</f>
        <v/>
      </c>
      <c r="EM137" s="47"/>
      <c r="FA137" s="4" t="str" cm="1">
        <f t="array" ref="FA137">IFERROR(INDEX(Paste_Here!$B$2:$B$600, MATCH(0, COUNTIF(FA$4:FA136, Paste_Here!$B$2:$B$600) + IF(Paste_Here!$B$2:$B$600="", 1, 0), 0)), "")</f>
        <v/>
      </c>
      <c r="FB137" s="4" t="str">
        <f>IF(FA137&lt;&gt;"", INDEX(Paste_Here!$A$2:$A$600, MATCH(FA137, Paste_Here!$B$2:$B$600, 0)), "")</f>
        <v/>
      </c>
      <c r="FC137" s="4" t="str">
        <f t="shared" si="16"/>
        <v/>
      </c>
      <c r="FD137" s="4" t="str" cm="1">
        <f t="array" ref="FD137">IFERROR(INDEX($FC$5:$FC$600, MATCH(SMALL(IF($FC$5:$FC$600&lt;&gt;"", COUNTIF($FC$5:$FC$600, "&lt;"&amp;$FC$5:$FC$600)+1), ROW()-ROW($FD$5)+1), COUNTIF($FC$5:$FC$600, "&lt;"&amp;$FC$5:$FC$600)+1, 0)), "")</f>
        <v/>
      </c>
      <c r="FF137" s="2" t="str">
        <f>IFERROR(IF(B137&lt;&gt;"", IF(AND(INDEX(Paste_Here!AH$2:AH$600, MATCH(B137, Paste_Here!A$2:A$600, 0))&lt;&gt;"", ISNUMBER(VALUE(INDEX(Paste_Here!AH$2:AH$600, MATCH(B137, Paste_Here!A$2:A$600, 0))))), INDEX(Paste_Here!AH$2:AH$600, MATCH(B137, Paste_Here!A$2:A$600, 0)), ""), ""), "")</f>
        <v/>
      </c>
      <c r="FG137" s="47"/>
      <c r="FH137" s="2" t="str">
        <f>IFERROR(IF(B137&lt;&gt;"", IF(AND(INDEX(Paste_Here!AM$2:AM$600, MATCH(B137, Paste_Here!A$2:A$600, 0))&lt;&gt;"", ISNUMBER(VALUE(INDEX(Paste_Here!AM$2:AM$600, MATCH(B137, Paste_Here!A$2:A$600, 0))))), INDEX(Paste_Here!AM$2:AM$600, MATCH(B137, Paste_Here!A$2:A$600, 0)), ""), ""), "")</f>
        <v/>
      </c>
      <c r="FI137" s="47"/>
      <c r="FJ137" s="47"/>
      <c r="FK137" s="2" t="str">
        <f t="shared" si="17"/>
        <v/>
      </c>
      <c r="FL137" s="47"/>
      <c r="FM137" s="2" t="str">
        <f>IFERROR(IF(B137&lt;&gt;"", IF(ISNUMBER(VALUE(INDEX(Paste_Here!H$2:H$600, MATCH(B137, Paste_Here!A$2:A$600, 0)))), IF(VALUE(INDEX(Paste_Here!H$2:H$600, MATCH(B137, Paste_Here!A$2:A$600, 0)))=0, "No", IF(AND(VALUE(INDEX(Paste_Here!H$2:H$600, MATCH(B137, Paste_Here!A$2:A$600, 0)))&gt;=1, VALUE(INDEX(Paste_Here!H$2:H$600, MATCH(B137, Paste_Here!A$2:A$600, 0)))&lt;=4), VALUE(INDEX(Paste_Here!H$2:H$600, MATCH(B137, Paste_Here!A$2:A$600, 0))), "")), ""), ""), "")</f>
        <v/>
      </c>
      <c r="FN137" s="47"/>
      <c r="FO137" s="34" t="str">
        <f>IFERROR(IF(B137&lt;&gt;"", IF(ISNUMBER(VALUE(INDEX(Paste_Here!I$2:I$600, MATCH(B137, Paste_Here!A$2:A$600, 0)))), IF(VALUE(INDEX(Paste_Here!I$2:I$600, MATCH(B137, Paste_Here!A$2:A$600, 0)))=0, "No", IF(AND(VALUE(INDEX(Paste_Here!I$2:I$600, MATCH(B137, Paste_Here!A$2:A$600, 0)))&gt;=1, VALUE(INDEX(Paste_Here!I$2:I$600, MATCH(B137, Paste_Here!A$2:A$600, 0)))&lt;=4), VALUE(INDEX(Paste_Here!I$2:I$600, MATCH(B137, Paste_Here!A$2:A$600, 0))), "")), ""), ""), "")</f>
        <v/>
      </c>
      <c r="FP137" s="47"/>
      <c r="FQ137" s="2"/>
      <c r="FR137" s="47"/>
      <c r="FS137" s="2"/>
      <c r="FT137" s="47"/>
      <c r="FU137" s="2"/>
      <c r="FV137" s="47"/>
      <c r="FW137" s="2"/>
      <c r="FX137" s="47"/>
      <c r="FY137" s="2"/>
      <c r="FZ137" s="47"/>
      <c r="GA137" s="2"/>
      <c r="GB137" s="47"/>
      <c r="GU137" s="2"/>
      <c r="GV137" s="47"/>
      <c r="GW137" s="2"/>
      <c r="GX137" s="47"/>
    </row>
    <row r="138" spans="1:206" ht="11.65">
      <c r="A138" s="47"/>
      <c r="B138" s="2" t="str">
        <f t="shared" si="12"/>
        <v/>
      </c>
      <c r="C138" s="47"/>
      <c r="D138" s="2" t="str">
        <f>IFERROR(IF(B138&lt;&gt;"", IF(COUNTIF(INDEX(Paste_Here!N$2:O$600, MATCH(B138, Paste_Here!A$2:A$600, 0), 0), "yes") &gt; 0, "No", IF(COUNTIF(INDEX(Paste_Here!N$2:O$600, MATCH(B138, Paste_Here!A$2:A$600, 0), 0), "no") &gt; 0, "Yes", "")), ""), "")</f>
        <v/>
      </c>
      <c r="E138" s="47"/>
      <c r="F138" s="84" t="str">
        <f>IFERROR(IF(B138&lt;&gt;"", IF(AND(INDEX(Paste_Here!P$2:P$600, MATCH(B138, Paste_Here!A$2:A$600, 0))&lt;&gt;"", ISNUMBER(VALUE(INDEX(Paste_Here!P$2:P$600, MATCH(B138, Paste_Here!A$2:A$600, 0))))), INDEX(Paste_Here!P$2:P$600, MATCH(B138, Paste_Here!A$2:A$600, 0)), ""), ""), "")</f>
        <v/>
      </c>
      <c r="G138" s="47"/>
      <c r="H138" s="2" t="str">
        <f>IFERROR(IF(B138&lt;&gt;"", IF(ISNUMBER(SEARCH("highrisk", LOWER(INDEX(Paste_Here!Q$2:Q$600, MATCH(B138, Paste_Here!A$2:A$600, 0))))), "High Risk", IF(ISNUMBER(SEARCH("lowrisk", LOWER(INDEX(Paste_Here!Q$2:Q$600, MATCH(B138, Paste_Here!A$2:A$600, 0))))), "Low Risk", IF(ISNUMBER(SEARCH("somerisk", LOWER(INDEX(Paste_Here!Q$2:Q$600, MATCH(B138, Paste_Here!A$2:A$600, 0))))), "Some Risk", ""))), ""), "")</f>
        <v/>
      </c>
      <c r="I138" s="47"/>
      <c r="J138" s="2"/>
      <c r="K138" s="47"/>
      <c r="L138" s="2"/>
      <c r="M138" s="47"/>
      <c r="N138" s="2"/>
      <c r="O138" s="47"/>
      <c r="P138" s="2" t="str">
        <f>IFERROR(IF(B138&lt;&gt;"", IF(AND(ISNUMBER(VALUE(INDEX(Paste_Here!R$2:R$600, MATCH(B138, Paste_Here!A$2:A$600, 0)))), INDEX(Paste_Here!R$2:R$600, MATCH(B138, Paste_Here!A$2:A$600, 0)) &lt;&gt; ""), VALUE(INDEX(Paste_Here!R$2:R$600, MATCH(B138, Paste_Here!A$2:A$600, 0))), ""), ""), "")</f>
        <v/>
      </c>
      <c r="Q138" s="47"/>
      <c r="R138" s="2"/>
      <c r="S138" s="47"/>
      <c r="W138" s="47"/>
      <c r="X138" s="2"/>
      <c r="Y138" s="47"/>
      <c r="Z138" s="2" t="str">
        <f>IFERROR(IF(B138&lt;&gt;"", IF(AND(INDEX(Paste_Here!S$2:S$600, MATCH(B138, Paste_Here!A$2:A$600, 0))&lt;&gt;"", ISNUMBER(VALUE(INDEX(Paste_Here!S$2:S$600, MATCH(B138, Paste_Here!A$2:A$600, 0))))), INDEX(Paste_Here!S$2:S$600, MATCH(B138, Paste_Here!A$2:A$600, 0)), ""), ""), "")</f>
        <v/>
      </c>
      <c r="AA138" s="47"/>
      <c r="AB138" s="2" t="str">
        <f>IFERROR(IF(B138&lt;&gt;"", IF(ISNUMBER(SEARCH("highrisk", LOWER(INDEX(Paste_Here!T$2:T$600, MATCH(B138, Paste_Here!A$2:A$600, 0))))), "High Risk", IF(ISNUMBER(SEARCH("lowrisk", LOWER(INDEX(Paste_Here!T$2:T$600, MATCH(B138, Paste_Here!A$2:A$600, 0))))), "Low Risk", IF(ISNUMBER(SEARCH("somerisk", LOWER(INDEX(Paste_Here!T$2:T$600, MATCH(B138, Paste_Here!A$2:A$600, 0))))), "Some Risk", IF(ISNUMBER(SEARCH("OT", LOWER(INDEX(Paste_Here!T$2:T$600, MATCH(B138, Paste_Here!A$2:A$600, 0))))), "On Track", "")))), ""), "")</f>
        <v/>
      </c>
      <c r="AC138" s="47"/>
      <c r="AD138" s="2"/>
      <c r="AE138" s="47"/>
      <c r="AF138" s="2"/>
      <c r="AG138" s="47"/>
      <c r="AH138" s="2"/>
      <c r="AI138" s="47"/>
      <c r="AJ138" s="2" t="str" cm="1">
        <f t="array" aca="1" ref="AJ138" ca="1">IFERROR(IF(ISNUMBER(SEARCH("BR", INDEX(Paste_Here!AB$2:AB$210, MATCH(B138, Paste_Here!A$2:A$210, 0)))), -1, 1) * VALUE(_xlfn.TEXTJOIN("", TRUE, IF(ISNUMBER(--MID(INDEX(Paste_Here!AB$2:AB$210, MATCH(B138, Paste_Here!A$2:A$210, 0)), ROW(INDIRECT("1:"&amp;LEN(INDEX(Paste_Here!AB$2:AB$210, MATCH(B138, Paste_Here!A$2:A$210, 0))))), 1)), MID(INDEX(Paste_Here!AB$2:AB$210, MATCH(B138, Paste_Here!A$2:A$210, 0)), ROW(INDIRECT("1:"&amp;LEN(INDEX(Paste_Here!AB$2:AB$210, MATCH(B138, Paste_Here!A$2:A$210, 0))))), 1), ""))), "")</f>
        <v/>
      </c>
      <c r="AK138" s="47"/>
      <c r="AL138" s="34" t="str">
        <f>IFERROR(IF(B138&lt;&gt;"", IF(AND(INDEX(Paste_Here!AF$2:AF$600, MATCH(B138, Paste_Here!A$2:A$600, 0))&lt;&gt;"", ISNUMBER(VALUE(INDEX(Paste_Here!AF$2:AF$600, MATCH(B138, Paste_Here!A$2:A$600, 0))))), INDEX(Paste_Here!AF$2:AF$600, MATCH(B138, Paste_Here!A$2:A$600, 0)), ""), ""), "")</f>
        <v/>
      </c>
      <c r="AM138" s="47"/>
      <c r="AN138" s="47"/>
      <c r="AO138" s="2" t="str">
        <f t="shared" si="13"/>
        <v/>
      </c>
      <c r="AP138" s="47"/>
      <c r="AQ138" s="34" t="str">
        <f>IFERROR(IF(B138&lt;&gt;"", IF(COUNTIF(INDEX(Paste_Here!X$2:Y$600, MATCH(B138, Paste_Here!A$2:A$600, 0), 0), "yes") &gt; 0, "No", IF(COUNTIF(INDEX(Paste_Here!X$2:Y$600, MATCH(B138, Paste_Here!A$2:A$600, 0), 0), "no") &gt; 0, "Yes", "")), ""), "")</f>
        <v/>
      </c>
      <c r="AR138" s="47"/>
      <c r="AS138" s="34" t="str">
        <f>IFERROR(IF(B138&lt;&gt;"", IF(AND(INDEX(Paste_Here!U$2:U$600, MATCH(B138, Paste_Here!A$2:A$600, 0))&lt;&gt;"", ISNUMBER(VALUE(INDEX(Paste_Here!U$2:U$600, MATCH(B138, Paste_Here!A$2:A$600, 0))))), INDEX(Paste_Here!U$2:U$600, MATCH(B138, Paste_Here!A$2:A$600, 0)), ""), ""), "")</f>
        <v/>
      </c>
      <c r="AT138" s="47"/>
      <c r="AU138" s="34" t="str">
        <f>IFERROR(IF(B138&lt;&gt;"", IF(ISNUMBER(SEARCH("highrisk", LOWER(INDEX(Paste_Here!V$2:V$600, MATCH(B138, Paste_Here!A$2:A$600, 0))))), "High Risk", IF(ISNUMBER(SEARCH("lowrisk", LOWER(INDEX(Paste_Here!V$2:V$600, MATCH(B138, Paste_Here!A$2:A$600, 0))))), "Low Risk", IF(ISNUMBER(SEARCH("somerisk", LOWER(INDEX(Paste_Here!V$2:V$600, MATCH(B138, Paste_Here!A$2:A$600, 0))))), "Some Risk", ""))), ""), "")</f>
        <v/>
      </c>
      <c r="AV138" s="47"/>
      <c r="AW138" s="34" t="str">
        <f>IFERROR(IF(B138&lt;&gt;"", IF(AND(ISNUMBER(VALUE(INDEX(Paste_Here!W$2:W$600, MATCH(B138, Paste_Here!A$2:A$600, 0)))), INDEX(Paste_Here!W$2:W$600, MATCH(B138, Paste_Here!A$2:A$600, 0)) &lt;&gt; ""), VALUE(INDEX(Paste_Here!W$2:W$600, MATCH(B138, Paste_Here!A$2:A$600, 0))), ""), ""), "")</f>
        <v/>
      </c>
      <c r="AX138" s="47"/>
      <c r="BA138" s="2" t="str">
        <f>IFERROR(IF(B138&lt;&gt;"", IF(AND(INDEX(Paste_Here!AI$2:AI$600, MATCH(B138, Paste_Here!A$2:A$600, 0))&lt;&gt;"", ISNUMBER(VALUE(INDEX(Paste_Here!AI$2:AI$600, MATCH(B138, Paste_Here!A$2:A$600, 0))))), INDEX(Paste_Here!AI$2:AI$600, MATCH(B138, Paste_Here!A$2:A$600, 0)), ""), ""), "")</f>
        <v/>
      </c>
      <c r="BB138" s="47"/>
      <c r="BC138" s="34" t="str">
        <f>IFERROR(IF(B138&lt;&gt;"", IF(ISNUMBER(SEARCH("highrisk", LOWER(INDEX(Paste_Here!AJ$2:AJ$600, MATCH(B138, Paste_Here!A$2:A$600, 0))))), "High Risk", IF(ISNUMBER(SEARCH("lowrisk", LOWER(INDEX(Paste_Here!AJ$2:AJ$600, MATCH(B138, Paste_Here!A$2:A$600, 0))))), "Low Risk", IF(ISNUMBER(SEARCH("somerisk", LOWER(INDEX(Paste_Here!AJ$2:AJ$600, MATCH(B138, Paste_Here!A$2:A$600, 0))))), "Some Risk", IF(ISNUMBER(SEARCH("OT", LOWER(INDEX(Paste_Here!AJ$2:AJ$600, MATCH(B138, Paste_Here!A$2:A$600, 0))))), "On Track", "")))), ""), "")</f>
        <v/>
      </c>
      <c r="BD138" s="47"/>
      <c r="BE138" s="34" t="str">
        <f>IFERROR(IF(B138&lt;&gt;"", IF(AND(INDEX(Paste_Here!AK$2:AK$600, MATCH(B138, Paste_Here!A$2:A$600, 0))&lt;&gt;"", ISNUMBER(VALUE(INDEX(Paste_Here!AK$2:AK$600, MATCH(B138, Paste_Here!A$2:A$600, 0))))), INDEX(Paste_Here!AK$2:AK$600, MATCH(B138, Paste_Here!A$2:A$600, 0)), ""), ""), "")</f>
        <v/>
      </c>
      <c r="BF138" s="47"/>
      <c r="BG138" s="34" t="str" cm="1">
        <f t="array" aca="1" ref="BG138" ca="1">IFERROR(IF(B138&lt;&gt;"", IF(INDEX(Paste_Here!AE$2:AE$600, MATCH(B138, Paste_Here!A$2:A$600, 0))&lt;&gt;"", IF(LEFT(INDEX(Paste_Here!AE$2:AE$600, MATCH(B138, Paste_Here!A$2:A$600, 0)), 2)="EM", -1, 1) * VALUE(_xlfn.TEXTJOIN("", TRUE, IF(ISNUMBER(MID(INDEX(Paste_Here!AE$2:AE$600, MATCH(B138, Paste_Here!A$2:A$600, 0)), ROW(INDIRECT("1:"&amp;LEN(INDEX(Paste_Here!AE$2:AE$600, MATCH(B138, Paste_Here!A$2:A$600, 0))))), 1)*1), MID(INDEX(Paste_Here!AE$2:AE$600, MATCH(B138, Paste_Here!A$2:A$600, 0)), ROW(INDIRECT("1:"&amp;LEN(INDEX(Paste_Here!AE$2:AE$600, MATCH(B138, Paste_Here!A$2:A$600, 0))))), 1), ""))), ""), ""), "")</f>
        <v/>
      </c>
      <c r="BH138" s="47"/>
      <c r="BJ138" s="47"/>
      <c r="BK138" s="2" t="str">
        <f t="shared" si="14"/>
        <v/>
      </c>
      <c r="BL138" s="47"/>
      <c r="BM138" s="34" t="str">
        <f>IFERROR(IF(B138&lt;&gt;"", IF(AND(INDEX(Paste_Here!Z$2:Z$600, MATCH(B138, Paste_Here!A$2:A$600, 0))&lt;&gt;"", ISNUMBER(VALUE(INDEX(Paste_Here!Z$2:Z$600, MATCH(B138, Paste_Here!A$2:A$600, 0))))), INDEX(Paste_Here!Z$2:Z$600, MATCH(B138, Paste_Here!A$2:A$600, 0)), ""), ""), "")</f>
        <v/>
      </c>
      <c r="BN138" s="47"/>
      <c r="BO138" s="34" t="str">
        <f>IFERROR(IF(B138&lt;&gt;"", IF(ISNUMBER(SEARCH("highrisk", LOWER(INDEX(Paste_Here!AA$2:AA$600, MATCH(B138, Paste_Here!A$2:A$600, 0))))), "High Risk", IF(ISNUMBER(SEARCH("lowrisk", LOWER(INDEX(Paste_Here!AA$2:AA$600, MATCH(B138, Paste_Here!A$2:A$600, 0))))), "Low Risk", IF(ISNUMBER(SEARCH("somerisk", LOWER(INDEX(Paste_Here!AA$2:AA$600, MATCH(B138, Paste_Here!A$2:A$600, 0))))), "Some Risk", IF(ISNUMBER(SEARCH("OT", LOWER(INDEX(Paste_Here!AA$2:AA$600, MATCH(B138, Paste_Here!A$2:A$600, 0))))), "On Track", "")))), ""), "")</f>
        <v/>
      </c>
      <c r="BP138" s="47"/>
      <c r="BQ138" s="34" t="str">
        <f>IFERROR(IF(B138&lt;&gt;"", IF(AND(INDEX(Paste_Here!AC$2:AC$600, MATCH(B138, Paste_Here!A$2:A$600, 0))&lt;&gt;"", ISNUMBER(VALUE(INDEX(Paste_Here!AC$2:AC$600, MATCH(B138, Paste_Here!A$2:A$600, 0))))), INDEX(Paste_Here!AC$2:AC$600, MATCH(B138, Paste_Here!A$2:A$600, 0)), ""), ""), "")</f>
        <v/>
      </c>
      <c r="BR138" s="47"/>
      <c r="BS138" s="34" t="str">
        <f>IFERROR(IF(B138&lt;&gt;"", IF(ISNUMBER(SEARCH("highrisk", LOWER(INDEX(Paste_Here!AD$2:AD$600, MATCH(B138, Paste_Here!A$2:A$600, 0))))), "High Risk", IF(ISNUMBER(SEARCH("lowrisk", LOWER(INDEX(Paste_Here!AD$2:AD$600, MATCH(B138, Paste_Here!A$2:A$600, 0))))), "Low Risk", IF(ISNUMBER(SEARCH("somerisk", LOWER(INDEX(Paste_Here!AD$2:AD$600, MATCH(B138, Paste_Here!A$2:A$600, 0))))), "Some Risk", IF(ISNUMBER(SEARCH("OT", LOWER(INDEX(Paste_Here!AD$2:AD$600, MATCH(B138, Paste_Here!A$2:A$600, 0))))), "On Track", "")))), ""), "")</f>
        <v/>
      </c>
      <c r="BT138" s="47"/>
      <c r="BU138" s="34"/>
      <c r="BV138" s="47"/>
      <c r="BW138" s="34"/>
      <c r="BX138" s="47"/>
      <c r="BY138" s="34"/>
      <c r="BZ138" s="47"/>
      <c r="CA138" s="34"/>
      <c r="CB138" s="49"/>
      <c r="CE138" s="47"/>
      <c r="CF138" s="2"/>
      <c r="CG138" s="47"/>
      <c r="CH138" s="34"/>
      <c r="CI138" s="47"/>
      <c r="CJ138" s="34"/>
      <c r="CK138" s="47"/>
      <c r="CL138" s="34"/>
      <c r="CM138" s="47"/>
      <c r="CN138" s="34"/>
      <c r="CO138" s="47"/>
      <c r="CP138" s="34"/>
      <c r="CQ138" s="47"/>
      <c r="CR138" s="34"/>
      <c r="CS138" s="47"/>
      <c r="CT138" s="34"/>
      <c r="CU138" s="47"/>
      <c r="CV138" s="34"/>
      <c r="CW138" s="47"/>
      <c r="CZ138" s="47"/>
      <c r="DA138" s="2"/>
      <c r="DB138" s="47"/>
      <c r="DC138" s="34"/>
      <c r="DD138" s="47"/>
      <c r="DE138" s="34"/>
      <c r="DF138" s="47"/>
      <c r="DG138" s="34"/>
      <c r="DH138" s="47"/>
      <c r="DI138" s="34"/>
      <c r="DJ138" s="47"/>
      <c r="DK138" s="34"/>
      <c r="DL138" s="47"/>
      <c r="DM138" s="34"/>
      <c r="DN138" s="47"/>
      <c r="DO138" s="34"/>
      <c r="DP138" s="47"/>
      <c r="DQ138" s="34"/>
      <c r="DR138" s="47"/>
      <c r="DS138" s="4"/>
      <c r="DT138" s="47"/>
      <c r="DU138" s="47"/>
      <c r="DV138" s="2" t="str">
        <f t="shared" si="15"/>
        <v/>
      </c>
      <c r="DW138" s="47"/>
      <c r="DX138" s="2" t="str">
        <f>IFERROR(IF(B138&lt;&gt;"", IF(ISNUMBER(SEARCH("s", LOWER(INDEX(Paste_Here!M$2:M$600, MATCH(B138, Paste_Here!A$2:A$600, 0))))), "Yes", IF(INDEX(Paste_Here!M$2:M$600, MATCH(B138, Paste_Here!A$2:A$600, 0))&lt;&gt;"", "No", "")), ""), "")</f>
        <v/>
      </c>
      <c r="DY138" s="47"/>
      <c r="DZ138" s="2" t="str">
        <f>IFERROR(IF(B138&lt;&gt;"", IF(ISNUMBER(SEARCH("yes", LOWER(INDEX(Paste_Here!F$2:F$600, MATCH(B138, Paste_Here!A$2:A$600, 0))))), "Yes", IF(ISNUMBER(SEARCH("no", LOWER(INDEX(Paste_Here!F$2:F$600, MATCH(B138, Paste_Here!A$2:A$600, 0))))), "No", "")), ""), "")</f>
        <v/>
      </c>
      <c r="EA138" s="47"/>
      <c r="EB138" s="2" t="str">
        <f>IFERROR(IF(B138&lt;&gt;"", IF(ISNUMBER(SEARCH("english language learner", LOWER(INDEX(Paste_Here!C$2:C$600, MATCH(B138, Paste_Here!A$2:A$600, 0))))), "Yes", ""), ""), "")</f>
        <v/>
      </c>
      <c r="EC138" s="47"/>
      <c r="ED138" s="2" t="str">
        <f>IFERROR(IF(B138&lt;&gt;"", IF(OR(ISNUMBER(SEARCH("b", LOWER(INDEX(Paste_Here!K$2:K$600, MATCH(B138, Paste_Here!A$2:A$600, 0))))), ISNUMBER(SEARCH("h", LOWER(INDEX(Paste_Here!K$2:K$600, MATCH(B138, Paste_Here!A$2:A$600, 0))))), ISNUMBER(SEARCH("i", LOWER(INDEX(Paste_Here!K$2:K$600, MATCH(B138, Paste_Here!A$2:A$600, 0)))))), "Yes", IF(INDEX(Paste_Here!K$2:K$600, MATCH(B138, Paste_Here!A$2:A$600, 0))&lt;&gt;"", "No", "")), ""), "")</f>
        <v/>
      </c>
      <c r="EE138" s="47"/>
      <c r="EF138" s="34" t="str">
        <f>IFERROR(IF(B138&lt;&gt;"", IF(ISNUMBER(SEARCH("yes", LOWER(INDEX(Paste_Here!L$2:L$600, MATCH(B138, Paste_Here!A$2:A$600, 0))))), "Yes", IF(ISNUMBER(SEARCH("no", LOWER(INDEX(Paste_Here!L$2:L$600, MATCH(B138, Paste_Here!A$2:A$600, 0))))), "No", "")), ""), "")</f>
        <v/>
      </c>
      <c r="EG138" s="47"/>
      <c r="EH138" s="2" t="str">
        <f>IFERROR(IF(B138&lt;&gt;"", IF(ISNUMBER(SEARCH("transitional 2", LOWER(INDEX(Paste_Here!C$2:C$600, MATCH(B138, Paste_Here!A$2:A$600, 0))))), "T2", IF(ISNUMBER(SEARCH("transitional 1", LOWER(INDEX(Paste_Here!C$2:C$600, MATCH(B138, Paste_Here!A$2:A$600, 0))))), "T1", IF(ISNUMBER(SEARCH("waived ell services", LOWER(INDEX(Paste_Here!C$2:C$600, MATCH(B138, Paste_Here!A$2:A$600, 0))))), "W", ""))), ""), "")</f>
        <v/>
      </c>
      <c r="EI138" s="47"/>
      <c r="EJ138" s="2" t="str">
        <f>IFERROR(IF(B138&lt;&gt;"", IF(AND(INDEX(Paste_Here!AG$2:AG$600, MATCH(B138, Paste_Here!A$2:A$600, 0))&lt;&gt;"", ISNUMBER(VALUE(INDEX(Paste_Here!AG$2:AG$600, MATCH(B138, Paste_Here!A$2:A$600, 0))))), INDEX(Paste_Here!AG$2:AG$600, MATCH(B138, Paste_Here!A$2:A$600, 0)), ""), ""), "")</f>
        <v/>
      </c>
      <c r="EK138" s="47"/>
      <c r="EL138" s="2" t="str">
        <f>IFERROR(IF(B138&lt;&gt;"", IF(AND(INDEX(Paste_Here!AL$2:AL$600, MATCH(B138, Paste_Here!A$2:A$600, 0))&lt;&gt;"", ISNUMBER(VALUE(INDEX(Paste_Here!AL$2:AL$600, MATCH(B138, Paste_Here!A$2:A$600, 0))))), INDEX(Paste_Here!AL$2:AL$600, MATCH(B138, Paste_Here!A$2:A$600, 0)), ""), ""), "")</f>
        <v/>
      </c>
      <c r="EM138" s="47"/>
      <c r="FA138" s="4" t="str" cm="1">
        <f t="array" ref="FA138">IFERROR(INDEX(Paste_Here!$B$2:$B$600, MATCH(0, COUNTIF(FA$4:FA137, Paste_Here!$B$2:$B$600) + IF(Paste_Here!$B$2:$B$600="", 1, 0), 0)), "")</f>
        <v/>
      </c>
      <c r="FB138" s="4" t="str">
        <f>IF(FA138&lt;&gt;"", INDEX(Paste_Here!$A$2:$A$600, MATCH(FA138, Paste_Here!$B$2:$B$600, 0)), "")</f>
        <v/>
      </c>
      <c r="FC138" s="4" t="str">
        <f t="shared" si="16"/>
        <v/>
      </c>
      <c r="FD138" s="4" t="str" cm="1">
        <f t="array" ref="FD138">IFERROR(INDEX($FC$5:$FC$600, MATCH(SMALL(IF($FC$5:$FC$600&lt;&gt;"", COUNTIF($FC$5:$FC$600, "&lt;"&amp;$FC$5:$FC$600)+1), ROW()-ROW($FD$5)+1), COUNTIF($FC$5:$FC$600, "&lt;"&amp;$FC$5:$FC$600)+1, 0)), "")</f>
        <v/>
      </c>
      <c r="FF138" s="2" t="str">
        <f>IFERROR(IF(B138&lt;&gt;"", IF(AND(INDEX(Paste_Here!AH$2:AH$600, MATCH(B138, Paste_Here!A$2:A$600, 0))&lt;&gt;"", ISNUMBER(VALUE(INDEX(Paste_Here!AH$2:AH$600, MATCH(B138, Paste_Here!A$2:A$600, 0))))), INDEX(Paste_Here!AH$2:AH$600, MATCH(B138, Paste_Here!A$2:A$600, 0)), ""), ""), "")</f>
        <v/>
      </c>
      <c r="FG138" s="47"/>
      <c r="FH138" s="2" t="str">
        <f>IFERROR(IF(B138&lt;&gt;"", IF(AND(INDEX(Paste_Here!AM$2:AM$600, MATCH(B138, Paste_Here!A$2:A$600, 0))&lt;&gt;"", ISNUMBER(VALUE(INDEX(Paste_Here!AM$2:AM$600, MATCH(B138, Paste_Here!A$2:A$600, 0))))), INDEX(Paste_Here!AM$2:AM$600, MATCH(B138, Paste_Here!A$2:A$600, 0)), ""), ""), "")</f>
        <v/>
      </c>
      <c r="FI138" s="47"/>
      <c r="FJ138" s="47"/>
      <c r="FK138" s="2" t="str">
        <f t="shared" si="17"/>
        <v/>
      </c>
      <c r="FL138" s="47"/>
      <c r="FM138" s="2" t="str">
        <f>IFERROR(IF(B138&lt;&gt;"", IF(ISNUMBER(VALUE(INDEX(Paste_Here!H$2:H$600, MATCH(B138, Paste_Here!A$2:A$600, 0)))), IF(VALUE(INDEX(Paste_Here!H$2:H$600, MATCH(B138, Paste_Here!A$2:A$600, 0)))=0, "No", IF(AND(VALUE(INDEX(Paste_Here!H$2:H$600, MATCH(B138, Paste_Here!A$2:A$600, 0)))&gt;=1, VALUE(INDEX(Paste_Here!H$2:H$600, MATCH(B138, Paste_Here!A$2:A$600, 0)))&lt;=4), VALUE(INDEX(Paste_Here!H$2:H$600, MATCH(B138, Paste_Here!A$2:A$600, 0))), "")), ""), ""), "")</f>
        <v/>
      </c>
      <c r="FN138" s="47"/>
      <c r="FO138" s="34" t="str">
        <f>IFERROR(IF(B138&lt;&gt;"", IF(ISNUMBER(VALUE(INDEX(Paste_Here!I$2:I$600, MATCH(B138, Paste_Here!A$2:A$600, 0)))), IF(VALUE(INDEX(Paste_Here!I$2:I$600, MATCH(B138, Paste_Here!A$2:A$600, 0)))=0, "No", IF(AND(VALUE(INDEX(Paste_Here!I$2:I$600, MATCH(B138, Paste_Here!A$2:A$600, 0)))&gt;=1, VALUE(INDEX(Paste_Here!I$2:I$600, MATCH(B138, Paste_Here!A$2:A$600, 0)))&lt;=4), VALUE(INDEX(Paste_Here!I$2:I$600, MATCH(B138, Paste_Here!A$2:A$600, 0))), "")), ""), ""), "")</f>
        <v/>
      </c>
      <c r="FP138" s="47"/>
      <c r="FQ138" s="2"/>
      <c r="FR138" s="47"/>
      <c r="FS138" s="2"/>
      <c r="FT138" s="47"/>
      <c r="FU138" s="2"/>
      <c r="FV138" s="47"/>
      <c r="FW138" s="2"/>
      <c r="FX138" s="47"/>
      <c r="FY138" s="2"/>
      <c r="FZ138" s="47"/>
      <c r="GA138" s="2"/>
      <c r="GB138" s="47"/>
      <c r="GU138" s="2"/>
      <c r="GV138" s="47"/>
      <c r="GW138" s="2"/>
      <c r="GX138" s="47"/>
    </row>
    <row r="139" spans="1:206" ht="11.65">
      <c r="A139" s="47"/>
      <c r="B139" s="2" t="str">
        <f t="shared" si="12"/>
        <v/>
      </c>
      <c r="C139" s="47"/>
      <c r="D139" s="2" t="str">
        <f>IFERROR(IF(B139&lt;&gt;"", IF(COUNTIF(INDEX(Paste_Here!N$2:O$600, MATCH(B139, Paste_Here!A$2:A$600, 0), 0), "yes") &gt; 0, "No", IF(COUNTIF(INDEX(Paste_Here!N$2:O$600, MATCH(B139, Paste_Here!A$2:A$600, 0), 0), "no") &gt; 0, "Yes", "")), ""), "")</f>
        <v/>
      </c>
      <c r="E139" s="47"/>
      <c r="F139" s="84" t="str">
        <f>IFERROR(IF(B139&lt;&gt;"", IF(AND(INDEX(Paste_Here!P$2:P$600, MATCH(B139, Paste_Here!A$2:A$600, 0))&lt;&gt;"", ISNUMBER(VALUE(INDEX(Paste_Here!P$2:P$600, MATCH(B139, Paste_Here!A$2:A$600, 0))))), INDEX(Paste_Here!P$2:P$600, MATCH(B139, Paste_Here!A$2:A$600, 0)), ""), ""), "")</f>
        <v/>
      </c>
      <c r="G139" s="47"/>
      <c r="H139" s="2" t="str">
        <f>IFERROR(IF(B139&lt;&gt;"", IF(ISNUMBER(SEARCH("highrisk", LOWER(INDEX(Paste_Here!Q$2:Q$600, MATCH(B139, Paste_Here!A$2:A$600, 0))))), "High Risk", IF(ISNUMBER(SEARCH("lowrisk", LOWER(INDEX(Paste_Here!Q$2:Q$600, MATCH(B139, Paste_Here!A$2:A$600, 0))))), "Low Risk", IF(ISNUMBER(SEARCH("somerisk", LOWER(INDEX(Paste_Here!Q$2:Q$600, MATCH(B139, Paste_Here!A$2:A$600, 0))))), "Some Risk", ""))), ""), "")</f>
        <v/>
      </c>
      <c r="I139" s="47"/>
      <c r="J139" s="2"/>
      <c r="K139" s="47"/>
      <c r="L139" s="2"/>
      <c r="M139" s="47"/>
      <c r="N139" s="2"/>
      <c r="O139" s="47"/>
      <c r="P139" s="2" t="str">
        <f>IFERROR(IF(B139&lt;&gt;"", IF(AND(ISNUMBER(VALUE(INDEX(Paste_Here!R$2:R$600, MATCH(B139, Paste_Here!A$2:A$600, 0)))), INDEX(Paste_Here!R$2:R$600, MATCH(B139, Paste_Here!A$2:A$600, 0)) &lt;&gt; ""), VALUE(INDEX(Paste_Here!R$2:R$600, MATCH(B139, Paste_Here!A$2:A$600, 0))), ""), ""), "")</f>
        <v/>
      </c>
      <c r="Q139" s="47"/>
      <c r="R139" s="2"/>
      <c r="S139" s="47"/>
      <c r="W139" s="47"/>
      <c r="X139" s="2"/>
      <c r="Y139" s="47"/>
      <c r="Z139" s="2" t="str">
        <f>IFERROR(IF(B139&lt;&gt;"", IF(AND(INDEX(Paste_Here!S$2:S$600, MATCH(B139, Paste_Here!A$2:A$600, 0))&lt;&gt;"", ISNUMBER(VALUE(INDEX(Paste_Here!S$2:S$600, MATCH(B139, Paste_Here!A$2:A$600, 0))))), INDEX(Paste_Here!S$2:S$600, MATCH(B139, Paste_Here!A$2:A$600, 0)), ""), ""), "")</f>
        <v/>
      </c>
      <c r="AA139" s="47"/>
      <c r="AB139" s="2" t="str">
        <f>IFERROR(IF(B139&lt;&gt;"", IF(ISNUMBER(SEARCH("highrisk", LOWER(INDEX(Paste_Here!T$2:T$600, MATCH(B139, Paste_Here!A$2:A$600, 0))))), "High Risk", IF(ISNUMBER(SEARCH("lowrisk", LOWER(INDEX(Paste_Here!T$2:T$600, MATCH(B139, Paste_Here!A$2:A$600, 0))))), "Low Risk", IF(ISNUMBER(SEARCH("somerisk", LOWER(INDEX(Paste_Here!T$2:T$600, MATCH(B139, Paste_Here!A$2:A$600, 0))))), "Some Risk", IF(ISNUMBER(SEARCH("OT", LOWER(INDEX(Paste_Here!T$2:T$600, MATCH(B139, Paste_Here!A$2:A$600, 0))))), "On Track", "")))), ""), "")</f>
        <v/>
      </c>
      <c r="AC139" s="47"/>
      <c r="AD139" s="2"/>
      <c r="AE139" s="47"/>
      <c r="AF139" s="2"/>
      <c r="AG139" s="47"/>
      <c r="AH139" s="2"/>
      <c r="AI139" s="47"/>
      <c r="AJ139" s="2" t="str" cm="1">
        <f t="array" aca="1" ref="AJ139" ca="1">IFERROR(IF(ISNUMBER(SEARCH("BR", INDEX(Paste_Here!AB$2:AB$210, MATCH(B139, Paste_Here!A$2:A$210, 0)))), -1, 1) * VALUE(_xlfn.TEXTJOIN("", TRUE, IF(ISNUMBER(--MID(INDEX(Paste_Here!AB$2:AB$210, MATCH(B139, Paste_Here!A$2:A$210, 0)), ROW(INDIRECT("1:"&amp;LEN(INDEX(Paste_Here!AB$2:AB$210, MATCH(B139, Paste_Here!A$2:A$210, 0))))), 1)), MID(INDEX(Paste_Here!AB$2:AB$210, MATCH(B139, Paste_Here!A$2:A$210, 0)), ROW(INDIRECT("1:"&amp;LEN(INDEX(Paste_Here!AB$2:AB$210, MATCH(B139, Paste_Here!A$2:A$210, 0))))), 1), ""))), "")</f>
        <v/>
      </c>
      <c r="AK139" s="47"/>
      <c r="AL139" s="34" t="str">
        <f>IFERROR(IF(B139&lt;&gt;"", IF(AND(INDEX(Paste_Here!AF$2:AF$600, MATCH(B139, Paste_Here!A$2:A$600, 0))&lt;&gt;"", ISNUMBER(VALUE(INDEX(Paste_Here!AF$2:AF$600, MATCH(B139, Paste_Here!A$2:A$600, 0))))), INDEX(Paste_Here!AF$2:AF$600, MATCH(B139, Paste_Here!A$2:A$600, 0)), ""), ""), "")</f>
        <v/>
      </c>
      <c r="AM139" s="47"/>
      <c r="AN139" s="47"/>
      <c r="AO139" s="2" t="str">
        <f t="shared" si="13"/>
        <v/>
      </c>
      <c r="AP139" s="47"/>
      <c r="AQ139" s="34" t="str">
        <f>IFERROR(IF(B139&lt;&gt;"", IF(COUNTIF(INDEX(Paste_Here!X$2:Y$600, MATCH(B139, Paste_Here!A$2:A$600, 0), 0), "yes") &gt; 0, "No", IF(COUNTIF(INDEX(Paste_Here!X$2:Y$600, MATCH(B139, Paste_Here!A$2:A$600, 0), 0), "no") &gt; 0, "Yes", "")), ""), "")</f>
        <v/>
      </c>
      <c r="AR139" s="47"/>
      <c r="AS139" s="34" t="str">
        <f>IFERROR(IF(B139&lt;&gt;"", IF(AND(INDEX(Paste_Here!U$2:U$600, MATCH(B139, Paste_Here!A$2:A$600, 0))&lt;&gt;"", ISNUMBER(VALUE(INDEX(Paste_Here!U$2:U$600, MATCH(B139, Paste_Here!A$2:A$600, 0))))), INDEX(Paste_Here!U$2:U$600, MATCH(B139, Paste_Here!A$2:A$600, 0)), ""), ""), "")</f>
        <v/>
      </c>
      <c r="AT139" s="47"/>
      <c r="AU139" s="34" t="str">
        <f>IFERROR(IF(B139&lt;&gt;"", IF(ISNUMBER(SEARCH("highrisk", LOWER(INDEX(Paste_Here!V$2:V$600, MATCH(B139, Paste_Here!A$2:A$600, 0))))), "High Risk", IF(ISNUMBER(SEARCH("lowrisk", LOWER(INDEX(Paste_Here!V$2:V$600, MATCH(B139, Paste_Here!A$2:A$600, 0))))), "Low Risk", IF(ISNUMBER(SEARCH("somerisk", LOWER(INDEX(Paste_Here!V$2:V$600, MATCH(B139, Paste_Here!A$2:A$600, 0))))), "Some Risk", ""))), ""), "")</f>
        <v/>
      </c>
      <c r="AV139" s="47"/>
      <c r="AW139" s="34" t="str">
        <f>IFERROR(IF(B139&lt;&gt;"", IF(AND(ISNUMBER(VALUE(INDEX(Paste_Here!W$2:W$600, MATCH(B139, Paste_Here!A$2:A$600, 0)))), INDEX(Paste_Here!W$2:W$600, MATCH(B139, Paste_Here!A$2:A$600, 0)) &lt;&gt; ""), VALUE(INDEX(Paste_Here!W$2:W$600, MATCH(B139, Paste_Here!A$2:A$600, 0))), ""), ""), "")</f>
        <v/>
      </c>
      <c r="AX139" s="47"/>
      <c r="BA139" s="2" t="str">
        <f>IFERROR(IF(B139&lt;&gt;"", IF(AND(INDEX(Paste_Here!AI$2:AI$600, MATCH(B139, Paste_Here!A$2:A$600, 0))&lt;&gt;"", ISNUMBER(VALUE(INDEX(Paste_Here!AI$2:AI$600, MATCH(B139, Paste_Here!A$2:A$600, 0))))), INDEX(Paste_Here!AI$2:AI$600, MATCH(B139, Paste_Here!A$2:A$600, 0)), ""), ""), "")</f>
        <v/>
      </c>
      <c r="BB139" s="47"/>
      <c r="BC139" s="34" t="str">
        <f>IFERROR(IF(B139&lt;&gt;"", IF(ISNUMBER(SEARCH("highrisk", LOWER(INDEX(Paste_Here!AJ$2:AJ$600, MATCH(B139, Paste_Here!A$2:A$600, 0))))), "High Risk", IF(ISNUMBER(SEARCH("lowrisk", LOWER(INDEX(Paste_Here!AJ$2:AJ$600, MATCH(B139, Paste_Here!A$2:A$600, 0))))), "Low Risk", IF(ISNUMBER(SEARCH("somerisk", LOWER(INDEX(Paste_Here!AJ$2:AJ$600, MATCH(B139, Paste_Here!A$2:A$600, 0))))), "Some Risk", IF(ISNUMBER(SEARCH("OT", LOWER(INDEX(Paste_Here!AJ$2:AJ$600, MATCH(B139, Paste_Here!A$2:A$600, 0))))), "On Track", "")))), ""), "")</f>
        <v/>
      </c>
      <c r="BD139" s="47"/>
      <c r="BE139" s="34" t="str">
        <f>IFERROR(IF(B139&lt;&gt;"", IF(AND(INDEX(Paste_Here!AK$2:AK$600, MATCH(B139, Paste_Here!A$2:A$600, 0))&lt;&gt;"", ISNUMBER(VALUE(INDEX(Paste_Here!AK$2:AK$600, MATCH(B139, Paste_Here!A$2:A$600, 0))))), INDEX(Paste_Here!AK$2:AK$600, MATCH(B139, Paste_Here!A$2:A$600, 0)), ""), ""), "")</f>
        <v/>
      </c>
      <c r="BF139" s="47"/>
      <c r="BG139" s="34" t="str" cm="1">
        <f t="array" aca="1" ref="BG139" ca="1">IFERROR(IF(B139&lt;&gt;"", IF(INDEX(Paste_Here!AE$2:AE$600, MATCH(B139, Paste_Here!A$2:A$600, 0))&lt;&gt;"", IF(LEFT(INDEX(Paste_Here!AE$2:AE$600, MATCH(B139, Paste_Here!A$2:A$600, 0)), 2)="EM", -1, 1) * VALUE(_xlfn.TEXTJOIN("", TRUE, IF(ISNUMBER(MID(INDEX(Paste_Here!AE$2:AE$600, MATCH(B139, Paste_Here!A$2:A$600, 0)), ROW(INDIRECT("1:"&amp;LEN(INDEX(Paste_Here!AE$2:AE$600, MATCH(B139, Paste_Here!A$2:A$600, 0))))), 1)*1), MID(INDEX(Paste_Here!AE$2:AE$600, MATCH(B139, Paste_Here!A$2:A$600, 0)), ROW(INDIRECT("1:"&amp;LEN(INDEX(Paste_Here!AE$2:AE$600, MATCH(B139, Paste_Here!A$2:A$600, 0))))), 1), ""))), ""), ""), "")</f>
        <v/>
      </c>
      <c r="BH139" s="47"/>
      <c r="BJ139" s="47"/>
      <c r="BK139" s="2" t="str">
        <f t="shared" si="14"/>
        <v/>
      </c>
      <c r="BL139" s="47"/>
      <c r="BM139" s="34" t="str">
        <f>IFERROR(IF(B139&lt;&gt;"", IF(AND(INDEX(Paste_Here!Z$2:Z$600, MATCH(B139, Paste_Here!A$2:A$600, 0))&lt;&gt;"", ISNUMBER(VALUE(INDEX(Paste_Here!Z$2:Z$600, MATCH(B139, Paste_Here!A$2:A$600, 0))))), INDEX(Paste_Here!Z$2:Z$600, MATCH(B139, Paste_Here!A$2:A$600, 0)), ""), ""), "")</f>
        <v/>
      </c>
      <c r="BN139" s="47"/>
      <c r="BO139" s="34" t="str">
        <f>IFERROR(IF(B139&lt;&gt;"", IF(ISNUMBER(SEARCH("highrisk", LOWER(INDEX(Paste_Here!AA$2:AA$600, MATCH(B139, Paste_Here!A$2:A$600, 0))))), "High Risk", IF(ISNUMBER(SEARCH("lowrisk", LOWER(INDEX(Paste_Here!AA$2:AA$600, MATCH(B139, Paste_Here!A$2:A$600, 0))))), "Low Risk", IF(ISNUMBER(SEARCH("somerisk", LOWER(INDEX(Paste_Here!AA$2:AA$600, MATCH(B139, Paste_Here!A$2:A$600, 0))))), "Some Risk", IF(ISNUMBER(SEARCH("OT", LOWER(INDEX(Paste_Here!AA$2:AA$600, MATCH(B139, Paste_Here!A$2:A$600, 0))))), "On Track", "")))), ""), "")</f>
        <v/>
      </c>
      <c r="BP139" s="47"/>
      <c r="BQ139" s="34" t="str">
        <f>IFERROR(IF(B139&lt;&gt;"", IF(AND(INDEX(Paste_Here!AC$2:AC$600, MATCH(B139, Paste_Here!A$2:A$600, 0))&lt;&gt;"", ISNUMBER(VALUE(INDEX(Paste_Here!AC$2:AC$600, MATCH(B139, Paste_Here!A$2:A$600, 0))))), INDEX(Paste_Here!AC$2:AC$600, MATCH(B139, Paste_Here!A$2:A$600, 0)), ""), ""), "")</f>
        <v/>
      </c>
      <c r="BR139" s="47"/>
      <c r="BS139" s="34" t="str">
        <f>IFERROR(IF(B139&lt;&gt;"", IF(ISNUMBER(SEARCH("highrisk", LOWER(INDEX(Paste_Here!AD$2:AD$600, MATCH(B139, Paste_Here!A$2:A$600, 0))))), "High Risk", IF(ISNUMBER(SEARCH("lowrisk", LOWER(INDEX(Paste_Here!AD$2:AD$600, MATCH(B139, Paste_Here!A$2:A$600, 0))))), "Low Risk", IF(ISNUMBER(SEARCH("somerisk", LOWER(INDEX(Paste_Here!AD$2:AD$600, MATCH(B139, Paste_Here!A$2:A$600, 0))))), "Some Risk", IF(ISNUMBER(SEARCH("OT", LOWER(INDEX(Paste_Here!AD$2:AD$600, MATCH(B139, Paste_Here!A$2:A$600, 0))))), "On Track", "")))), ""), "")</f>
        <v/>
      </c>
      <c r="BT139" s="47"/>
      <c r="BU139" s="34"/>
      <c r="BV139" s="47"/>
      <c r="BW139" s="34"/>
      <c r="BX139" s="47"/>
      <c r="BY139" s="34"/>
      <c r="BZ139" s="47"/>
      <c r="CA139" s="34"/>
      <c r="CB139" s="49"/>
      <c r="CE139" s="47"/>
      <c r="CF139" s="2"/>
      <c r="CG139" s="47"/>
      <c r="CH139" s="34"/>
      <c r="CI139" s="47"/>
      <c r="CJ139" s="34"/>
      <c r="CK139" s="47"/>
      <c r="CL139" s="34"/>
      <c r="CM139" s="47"/>
      <c r="CN139" s="34"/>
      <c r="CO139" s="47"/>
      <c r="CP139" s="34"/>
      <c r="CQ139" s="47"/>
      <c r="CR139" s="34"/>
      <c r="CS139" s="47"/>
      <c r="CT139" s="34"/>
      <c r="CU139" s="47"/>
      <c r="CV139" s="34"/>
      <c r="CW139" s="47"/>
      <c r="CZ139" s="47"/>
      <c r="DA139" s="2"/>
      <c r="DB139" s="47"/>
      <c r="DC139" s="34"/>
      <c r="DD139" s="47"/>
      <c r="DE139" s="34"/>
      <c r="DF139" s="47"/>
      <c r="DG139" s="34"/>
      <c r="DH139" s="47"/>
      <c r="DI139" s="34"/>
      <c r="DJ139" s="47"/>
      <c r="DK139" s="34"/>
      <c r="DL139" s="47"/>
      <c r="DM139" s="34"/>
      <c r="DN139" s="47"/>
      <c r="DO139" s="34"/>
      <c r="DP139" s="47"/>
      <c r="DQ139" s="34"/>
      <c r="DR139" s="47"/>
      <c r="DS139" s="4"/>
      <c r="DT139" s="47"/>
      <c r="DU139" s="47"/>
      <c r="DV139" s="2" t="str">
        <f t="shared" si="15"/>
        <v/>
      </c>
      <c r="DW139" s="47"/>
      <c r="DX139" s="2" t="str">
        <f>IFERROR(IF(B139&lt;&gt;"", IF(ISNUMBER(SEARCH("s", LOWER(INDEX(Paste_Here!M$2:M$600, MATCH(B139, Paste_Here!A$2:A$600, 0))))), "Yes", IF(INDEX(Paste_Here!M$2:M$600, MATCH(B139, Paste_Here!A$2:A$600, 0))&lt;&gt;"", "No", "")), ""), "")</f>
        <v/>
      </c>
      <c r="DY139" s="47"/>
      <c r="DZ139" s="2" t="str">
        <f>IFERROR(IF(B139&lt;&gt;"", IF(ISNUMBER(SEARCH("yes", LOWER(INDEX(Paste_Here!F$2:F$600, MATCH(B139, Paste_Here!A$2:A$600, 0))))), "Yes", IF(ISNUMBER(SEARCH("no", LOWER(INDEX(Paste_Here!F$2:F$600, MATCH(B139, Paste_Here!A$2:A$600, 0))))), "No", "")), ""), "")</f>
        <v/>
      </c>
      <c r="EA139" s="47"/>
      <c r="EB139" s="2" t="str">
        <f>IFERROR(IF(B139&lt;&gt;"", IF(ISNUMBER(SEARCH("english language learner", LOWER(INDEX(Paste_Here!C$2:C$600, MATCH(B139, Paste_Here!A$2:A$600, 0))))), "Yes", ""), ""), "")</f>
        <v/>
      </c>
      <c r="EC139" s="47"/>
      <c r="ED139" s="2" t="str">
        <f>IFERROR(IF(B139&lt;&gt;"", IF(OR(ISNUMBER(SEARCH("b", LOWER(INDEX(Paste_Here!K$2:K$600, MATCH(B139, Paste_Here!A$2:A$600, 0))))), ISNUMBER(SEARCH("h", LOWER(INDEX(Paste_Here!K$2:K$600, MATCH(B139, Paste_Here!A$2:A$600, 0))))), ISNUMBER(SEARCH("i", LOWER(INDEX(Paste_Here!K$2:K$600, MATCH(B139, Paste_Here!A$2:A$600, 0)))))), "Yes", IF(INDEX(Paste_Here!K$2:K$600, MATCH(B139, Paste_Here!A$2:A$600, 0))&lt;&gt;"", "No", "")), ""), "")</f>
        <v/>
      </c>
      <c r="EE139" s="47"/>
      <c r="EF139" s="34" t="str">
        <f>IFERROR(IF(B139&lt;&gt;"", IF(ISNUMBER(SEARCH("yes", LOWER(INDEX(Paste_Here!L$2:L$600, MATCH(B139, Paste_Here!A$2:A$600, 0))))), "Yes", IF(ISNUMBER(SEARCH("no", LOWER(INDEX(Paste_Here!L$2:L$600, MATCH(B139, Paste_Here!A$2:A$600, 0))))), "No", "")), ""), "")</f>
        <v/>
      </c>
      <c r="EG139" s="47"/>
      <c r="EH139" s="2" t="str">
        <f>IFERROR(IF(B139&lt;&gt;"", IF(ISNUMBER(SEARCH("transitional 2", LOWER(INDEX(Paste_Here!C$2:C$600, MATCH(B139, Paste_Here!A$2:A$600, 0))))), "T2", IF(ISNUMBER(SEARCH("transitional 1", LOWER(INDEX(Paste_Here!C$2:C$600, MATCH(B139, Paste_Here!A$2:A$600, 0))))), "T1", IF(ISNUMBER(SEARCH("waived ell services", LOWER(INDEX(Paste_Here!C$2:C$600, MATCH(B139, Paste_Here!A$2:A$600, 0))))), "W", ""))), ""), "")</f>
        <v/>
      </c>
      <c r="EI139" s="47"/>
      <c r="EJ139" s="2" t="str">
        <f>IFERROR(IF(B139&lt;&gt;"", IF(AND(INDEX(Paste_Here!AG$2:AG$600, MATCH(B139, Paste_Here!A$2:A$600, 0))&lt;&gt;"", ISNUMBER(VALUE(INDEX(Paste_Here!AG$2:AG$600, MATCH(B139, Paste_Here!A$2:A$600, 0))))), INDEX(Paste_Here!AG$2:AG$600, MATCH(B139, Paste_Here!A$2:A$600, 0)), ""), ""), "")</f>
        <v/>
      </c>
      <c r="EK139" s="47"/>
      <c r="EL139" s="2" t="str">
        <f>IFERROR(IF(B139&lt;&gt;"", IF(AND(INDEX(Paste_Here!AL$2:AL$600, MATCH(B139, Paste_Here!A$2:A$600, 0))&lt;&gt;"", ISNUMBER(VALUE(INDEX(Paste_Here!AL$2:AL$600, MATCH(B139, Paste_Here!A$2:A$600, 0))))), INDEX(Paste_Here!AL$2:AL$600, MATCH(B139, Paste_Here!A$2:A$600, 0)), ""), ""), "")</f>
        <v/>
      </c>
      <c r="EM139" s="47"/>
      <c r="FA139" s="4" t="str" cm="1">
        <f t="array" ref="FA139">IFERROR(INDEX(Paste_Here!$B$2:$B$600, MATCH(0, COUNTIF(FA$4:FA138, Paste_Here!$B$2:$B$600) + IF(Paste_Here!$B$2:$B$600="", 1, 0), 0)), "")</f>
        <v/>
      </c>
      <c r="FB139" s="4" t="str">
        <f>IF(FA139&lt;&gt;"", INDEX(Paste_Here!$A$2:$A$600, MATCH(FA139, Paste_Here!$B$2:$B$600, 0)), "")</f>
        <v/>
      </c>
      <c r="FC139" s="4" t="str">
        <f t="shared" si="16"/>
        <v/>
      </c>
      <c r="FD139" s="4" t="str" cm="1">
        <f t="array" ref="FD139">IFERROR(INDEX($FC$5:$FC$600, MATCH(SMALL(IF($FC$5:$FC$600&lt;&gt;"", COUNTIF($FC$5:$FC$600, "&lt;"&amp;$FC$5:$FC$600)+1), ROW()-ROW($FD$5)+1), COUNTIF($FC$5:$FC$600, "&lt;"&amp;$FC$5:$FC$600)+1, 0)), "")</f>
        <v/>
      </c>
      <c r="FF139" s="2" t="str">
        <f>IFERROR(IF(B139&lt;&gt;"", IF(AND(INDEX(Paste_Here!AH$2:AH$600, MATCH(B139, Paste_Here!A$2:A$600, 0))&lt;&gt;"", ISNUMBER(VALUE(INDEX(Paste_Here!AH$2:AH$600, MATCH(B139, Paste_Here!A$2:A$600, 0))))), INDEX(Paste_Here!AH$2:AH$600, MATCH(B139, Paste_Here!A$2:A$600, 0)), ""), ""), "")</f>
        <v/>
      </c>
      <c r="FG139" s="47"/>
      <c r="FH139" s="2" t="str">
        <f>IFERROR(IF(B139&lt;&gt;"", IF(AND(INDEX(Paste_Here!AM$2:AM$600, MATCH(B139, Paste_Here!A$2:A$600, 0))&lt;&gt;"", ISNUMBER(VALUE(INDEX(Paste_Here!AM$2:AM$600, MATCH(B139, Paste_Here!A$2:A$600, 0))))), INDEX(Paste_Here!AM$2:AM$600, MATCH(B139, Paste_Here!A$2:A$600, 0)), ""), ""), "")</f>
        <v/>
      </c>
      <c r="FI139" s="47"/>
      <c r="FJ139" s="47"/>
      <c r="FK139" s="2" t="str">
        <f t="shared" si="17"/>
        <v/>
      </c>
      <c r="FL139" s="47"/>
      <c r="FM139" s="2" t="str">
        <f>IFERROR(IF(B139&lt;&gt;"", IF(ISNUMBER(VALUE(INDEX(Paste_Here!H$2:H$600, MATCH(B139, Paste_Here!A$2:A$600, 0)))), IF(VALUE(INDEX(Paste_Here!H$2:H$600, MATCH(B139, Paste_Here!A$2:A$600, 0)))=0, "No", IF(AND(VALUE(INDEX(Paste_Here!H$2:H$600, MATCH(B139, Paste_Here!A$2:A$600, 0)))&gt;=1, VALUE(INDEX(Paste_Here!H$2:H$600, MATCH(B139, Paste_Here!A$2:A$600, 0)))&lt;=4), VALUE(INDEX(Paste_Here!H$2:H$600, MATCH(B139, Paste_Here!A$2:A$600, 0))), "")), ""), ""), "")</f>
        <v/>
      </c>
      <c r="FN139" s="47"/>
      <c r="FO139" s="34" t="str">
        <f>IFERROR(IF(B139&lt;&gt;"", IF(ISNUMBER(VALUE(INDEX(Paste_Here!I$2:I$600, MATCH(B139, Paste_Here!A$2:A$600, 0)))), IF(VALUE(INDEX(Paste_Here!I$2:I$600, MATCH(B139, Paste_Here!A$2:A$600, 0)))=0, "No", IF(AND(VALUE(INDEX(Paste_Here!I$2:I$600, MATCH(B139, Paste_Here!A$2:A$600, 0)))&gt;=1, VALUE(INDEX(Paste_Here!I$2:I$600, MATCH(B139, Paste_Here!A$2:A$600, 0)))&lt;=4), VALUE(INDEX(Paste_Here!I$2:I$600, MATCH(B139, Paste_Here!A$2:A$600, 0))), "")), ""), ""), "")</f>
        <v/>
      </c>
      <c r="FP139" s="47"/>
      <c r="FQ139" s="2"/>
      <c r="FR139" s="47"/>
      <c r="FS139" s="2"/>
      <c r="FT139" s="47"/>
      <c r="FU139" s="2"/>
      <c r="FV139" s="47"/>
      <c r="FW139" s="2"/>
      <c r="FX139" s="47"/>
      <c r="FY139" s="2"/>
      <c r="FZ139" s="47"/>
      <c r="GA139" s="2"/>
      <c r="GB139" s="47"/>
      <c r="GU139" s="2"/>
      <c r="GV139" s="47"/>
      <c r="GW139" s="2"/>
      <c r="GX139" s="47"/>
    </row>
    <row r="140" spans="1:206" ht="11.65">
      <c r="A140" s="47"/>
      <c r="B140" s="2" t="str">
        <f t="shared" si="12"/>
        <v/>
      </c>
      <c r="C140" s="47"/>
      <c r="D140" s="2" t="str">
        <f>IFERROR(IF(B140&lt;&gt;"", IF(COUNTIF(INDEX(Paste_Here!N$2:O$600, MATCH(B140, Paste_Here!A$2:A$600, 0), 0), "yes") &gt; 0, "No", IF(COUNTIF(INDEX(Paste_Here!N$2:O$600, MATCH(B140, Paste_Here!A$2:A$600, 0), 0), "no") &gt; 0, "Yes", "")), ""), "")</f>
        <v/>
      </c>
      <c r="E140" s="47"/>
      <c r="F140" s="84" t="str">
        <f>IFERROR(IF(B140&lt;&gt;"", IF(AND(INDEX(Paste_Here!P$2:P$600, MATCH(B140, Paste_Here!A$2:A$600, 0))&lt;&gt;"", ISNUMBER(VALUE(INDEX(Paste_Here!P$2:P$600, MATCH(B140, Paste_Here!A$2:A$600, 0))))), INDEX(Paste_Here!P$2:P$600, MATCH(B140, Paste_Here!A$2:A$600, 0)), ""), ""), "")</f>
        <v/>
      </c>
      <c r="G140" s="47"/>
      <c r="H140" s="2" t="str">
        <f>IFERROR(IF(B140&lt;&gt;"", IF(ISNUMBER(SEARCH("highrisk", LOWER(INDEX(Paste_Here!Q$2:Q$600, MATCH(B140, Paste_Here!A$2:A$600, 0))))), "High Risk", IF(ISNUMBER(SEARCH("lowrisk", LOWER(INDEX(Paste_Here!Q$2:Q$600, MATCH(B140, Paste_Here!A$2:A$600, 0))))), "Low Risk", IF(ISNUMBER(SEARCH("somerisk", LOWER(INDEX(Paste_Here!Q$2:Q$600, MATCH(B140, Paste_Here!A$2:A$600, 0))))), "Some Risk", ""))), ""), "")</f>
        <v/>
      </c>
      <c r="I140" s="47"/>
      <c r="J140" s="2"/>
      <c r="K140" s="47"/>
      <c r="L140" s="2"/>
      <c r="M140" s="47"/>
      <c r="N140" s="2"/>
      <c r="O140" s="47"/>
      <c r="P140" s="2" t="str">
        <f>IFERROR(IF(B140&lt;&gt;"", IF(AND(ISNUMBER(VALUE(INDEX(Paste_Here!R$2:R$600, MATCH(B140, Paste_Here!A$2:A$600, 0)))), INDEX(Paste_Here!R$2:R$600, MATCH(B140, Paste_Here!A$2:A$600, 0)) &lt;&gt; ""), VALUE(INDEX(Paste_Here!R$2:R$600, MATCH(B140, Paste_Here!A$2:A$600, 0))), ""), ""), "")</f>
        <v/>
      </c>
      <c r="Q140" s="47"/>
      <c r="R140" s="2"/>
      <c r="S140" s="47"/>
      <c r="W140" s="47"/>
      <c r="X140" s="2"/>
      <c r="Y140" s="47"/>
      <c r="Z140" s="2" t="str">
        <f>IFERROR(IF(B140&lt;&gt;"", IF(AND(INDEX(Paste_Here!S$2:S$600, MATCH(B140, Paste_Here!A$2:A$600, 0))&lt;&gt;"", ISNUMBER(VALUE(INDEX(Paste_Here!S$2:S$600, MATCH(B140, Paste_Here!A$2:A$600, 0))))), INDEX(Paste_Here!S$2:S$600, MATCH(B140, Paste_Here!A$2:A$600, 0)), ""), ""), "")</f>
        <v/>
      </c>
      <c r="AA140" s="47"/>
      <c r="AB140" s="2" t="str">
        <f>IFERROR(IF(B140&lt;&gt;"", IF(ISNUMBER(SEARCH("highrisk", LOWER(INDEX(Paste_Here!T$2:T$600, MATCH(B140, Paste_Here!A$2:A$600, 0))))), "High Risk", IF(ISNUMBER(SEARCH("lowrisk", LOWER(INDEX(Paste_Here!T$2:T$600, MATCH(B140, Paste_Here!A$2:A$600, 0))))), "Low Risk", IF(ISNUMBER(SEARCH("somerisk", LOWER(INDEX(Paste_Here!T$2:T$600, MATCH(B140, Paste_Here!A$2:A$600, 0))))), "Some Risk", IF(ISNUMBER(SEARCH("OT", LOWER(INDEX(Paste_Here!T$2:T$600, MATCH(B140, Paste_Here!A$2:A$600, 0))))), "On Track", "")))), ""), "")</f>
        <v/>
      </c>
      <c r="AC140" s="47"/>
      <c r="AD140" s="2"/>
      <c r="AE140" s="47"/>
      <c r="AF140" s="2"/>
      <c r="AG140" s="47"/>
      <c r="AH140" s="2"/>
      <c r="AI140" s="47"/>
      <c r="AJ140" s="2" t="str" cm="1">
        <f t="array" aca="1" ref="AJ140" ca="1">IFERROR(IF(ISNUMBER(SEARCH("BR", INDEX(Paste_Here!AB$2:AB$210, MATCH(B140, Paste_Here!A$2:A$210, 0)))), -1, 1) * VALUE(_xlfn.TEXTJOIN("", TRUE, IF(ISNUMBER(--MID(INDEX(Paste_Here!AB$2:AB$210, MATCH(B140, Paste_Here!A$2:A$210, 0)), ROW(INDIRECT("1:"&amp;LEN(INDEX(Paste_Here!AB$2:AB$210, MATCH(B140, Paste_Here!A$2:A$210, 0))))), 1)), MID(INDEX(Paste_Here!AB$2:AB$210, MATCH(B140, Paste_Here!A$2:A$210, 0)), ROW(INDIRECT("1:"&amp;LEN(INDEX(Paste_Here!AB$2:AB$210, MATCH(B140, Paste_Here!A$2:A$210, 0))))), 1), ""))), "")</f>
        <v/>
      </c>
      <c r="AK140" s="47"/>
      <c r="AL140" s="34" t="str">
        <f>IFERROR(IF(B140&lt;&gt;"", IF(AND(INDEX(Paste_Here!AF$2:AF$600, MATCH(B140, Paste_Here!A$2:A$600, 0))&lt;&gt;"", ISNUMBER(VALUE(INDEX(Paste_Here!AF$2:AF$600, MATCH(B140, Paste_Here!A$2:A$600, 0))))), INDEX(Paste_Here!AF$2:AF$600, MATCH(B140, Paste_Here!A$2:A$600, 0)), ""), ""), "")</f>
        <v/>
      </c>
      <c r="AM140" s="47"/>
      <c r="AN140" s="47"/>
      <c r="AO140" s="2" t="str">
        <f t="shared" si="13"/>
        <v/>
      </c>
      <c r="AP140" s="47"/>
      <c r="AQ140" s="34" t="str">
        <f>IFERROR(IF(B140&lt;&gt;"", IF(COUNTIF(INDEX(Paste_Here!X$2:Y$600, MATCH(B140, Paste_Here!A$2:A$600, 0), 0), "yes") &gt; 0, "No", IF(COUNTIF(INDEX(Paste_Here!X$2:Y$600, MATCH(B140, Paste_Here!A$2:A$600, 0), 0), "no") &gt; 0, "Yes", "")), ""), "")</f>
        <v/>
      </c>
      <c r="AR140" s="47"/>
      <c r="AS140" s="34" t="str">
        <f>IFERROR(IF(B140&lt;&gt;"", IF(AND(INDEX(Paste_Here!U$2:U$600, MATCH(B140, Paste_Here!A$2:A$600, 0))&lt;&gt;"", ISNUMBER(VALUE(INDEX(Paste_Here!U$2:U$600, MATCH(B140, Paste_Here!A$2:A$600, 0))))), INDEX(Paste_Here!U$2:U$600, MATCH(B140, Paste_Here!A$2:A$600, 0)), ""), ""), "")</f>
        <v/>
      </c>
      <c r="AT140" s="47"/>
      <c r="AU140" s="34" t="str">
        <f>IFERROR(IF(B140&lt;&gt;"", IF(ISNUMBER(SEARCH("highrisk", LOWER(INDEX(Paste_Here!V$2:V$600, MATCH(B140, Paste_Here!A$2:A$600, 0))))), "High Risk", IF(ISNUMBER(SEARCH("lowrisk", LOWER(INDEX(Paste_Here!V$2:V$600, MATCH(B140, Paste_Here!A$2:A$600, 0))))), "Low Risk", IF(ISNUMBER(SEARCH("somerisk", LOWER(INDEX(Paste_Here!V$2:V$600, MATCH(B140, Paste_Here!A$2:A$600, 0))))), "Some Risk", ""))), ""), "")</f>
        <v/>
      </c>
      <c r="AV140" s="47"/>
      <c r="AW140" s="34" t="str">
        <f>IFERROR(IF(B140&lt;&gt;"", IF(AND(ISNUMBER(VALUE(INDEX(Paste_Here!W$2:W$600, MATCH(B140, Paste_Here!A$2:A$600, 0)))), INDEX(Paste_Here!W$2:W$600, MATCH(B140, Paste_Here!A$2:A$600, 0)) &lt;&gt; ""), VALUE(INDEX(Paste_Here!W$2:W$600, MATCH(B140, Paste_Here!A$2:A$600, 0))), ""), ""), "")</f>
        <v/>
      </c>
      <c r="AX140" s="47"/>
      <c r="BA140" s="2" t="str">
        <f>IFERROR(IF(B140&lt;&gt;"", IF(AND(INDEX(Paste_Here!AI$2:AI$600, MATCH(B140, Paste_Here!A$2:A$600, 0))&lt;&gt;"", ISNUMBER(VALUE(INDEX(Paste_Here!AI$2:AI$600, MATCH(B140, Paste_Here!A$2:A$600, 0))))), INDEX(Paste_Here!AI$2:AI$600, MATCH(B140, Paste_Here!A$2:A$600, 0)), ""), ""), "")</f>
        <v/>
      </c>
      <c r="BB140" s="47"/>
      <c r="BC140" s="34" t="str">
        <f>IFERROR(IF(B140&lt;&gt;"", IF(ISNUMBER(SEARCH("highrisk", LOWER(INDEX(Paste_Here!AJ$2:AJ$600, MATCH(B140, Paste_Here!A$2:A$600, 0))))), "High Risk", IF(ISNUMBER(SEARCH("lowrisk", LOWER(INDEX(Paste_Here!AJ$2:AJ$600, MATCH(B140, Paste_Here!A$2:A$600, 0))))), "Low Risk", IF(ISNUMBER(SEARCH("somerisk", LOWER(INDEX(Paste_Here!AJ$2:AJ$600, MATCH(B140, Paste_Here!A$2:A$600, 0))))), "Some Risk", IF(ISNUMBER(SEARCH("OT", LOWER(INDEX(Paste_Here!AJ$2:AJ$600, MATCH(B140, Paste_Here!A$2:A$600, 0))))), "On Track", "")))), ""), "")</f>
        <v/>
      </c>
      <c r="BD140" s="47"/>
      <c r="BE140" s="34" t="str">
        <f>IFERROR(IF(B140&lt;&gt;"", IF(AND(INDEX(Paste_Here!AK$2:AK$600, MATCH(B140, Paste_Here!A$2:A$600, 0))&lt;&gt;"", ISNUMBER(VALUE(INDEX(Paste_Here!AK$2:AK$600, MATCH(B140, Paste_Here!A$2:A$600, 0))))), INDEX(Paste_Here!AK$2:AK$600, MATCH(B140, Paste_Here!A$2:A$600, 0)), ""), ""), "")</f>
        <v/>
      </c>
      <c r="BF140" s="47"/>
      <c r="BG140" s="34" t="str" cm="1">
        <f t="array" aca="1" ref="BG140" ca="1">IFERROR(IF(B140&lt;&gt;"", IF(INDEX(Paste_Here!AE$2:AE$600, MATCH(B140, Paste_Here!A$2:A$600, 0))&lt;&gt;"", IF(LEFT(INDEX(Paste_Here!AE$2:AE$600, MATCH(B140, Paste_Here!A$2:A$600, 0)), 2)="EM", -1, 1) * VALUE(_xlfn.TEXTJOIN("", TRUE, IF(ISNUMBER(MID(INDEX(Paste_Here!AE$2:AE$600, MATCH(B140, Paste_Here!A$2:A$600, 0)), ROW(INDIRECT("1:"&amp;LEN(INDEX(Paste_Here!AE$2:AE$600, MATCH(B140, Paste_Here!A$2:A$600, 0))))), 1)*1), MID(INDEX(Paste_Here!AE$2:AE$600, MATCH(B140, Paste_Here!A$2:A$600, 0)), ROW(INDIRECT("1:"&amp;LEN(INDEX(Paste_Here!AE$2:AE$600, MATCH(B140, Paste_Here!A$2:A$600, 0))))), 1), ""))), ""), ""), "")</f>
        <v/>
      </c>
      <c r="BH140" s="47"/>
      <c r="BJ140" s="47"/>
      <c r="BK140" s="2" t="str">
        <f t="shared" si="14"/>
        <v/>
      </c>
      <c r="BL140" s="47"/>
      <c r="BM140" s="34" t="str">
        <f>IFERROR(IF(B140&lt;&gt;"", IF(AND(INDEX(Paste_Here!Z$2:Z$600, MATCH(B140, Paste_Here!A$2:A$600, 0))&lt;&gt;"", ISNUMBER(VALUE(INDEX(Paste_Here!Z$2:Z$600, MATCH(B140, Paste_Here!A$2:A$600, 0))))), INDEX(Paste_Here!Z$2:Z$600, MATCH(B140, Paste_Here!A$2:A$600, 0)), ""), ""), "")</f>
        <v/>
      </c>
      <c r="BN140" s="47"/>
      <c r="BO140" s="34" t="str">
        <f>IFERROR(IF(B140&lt;&gt;"", IF(ISNUMBER(SEARCH("highrisk", LOWER(INDEX(Paste_Here!AA$2:AA$600, MATCH(B140, Paste_Here!A$2:A$600, 0))))), "High Risk", IF(ISNUMBER(SEARCH("lowrisk", LOWER(INDEX(Paste_Here!AA$2:AA$600, MATCH(B140, Paste_Here!A$2:A$600, 0))))), "Low Risk", IF(ISNUMBER(SEARCH("somerisk", LOWER(INDEX(Paste_Here!AA$2:AA$600, MATCH(B140, Paste_Here!A$2:A$600, 0))))), "Some Risk", IF(ISNUMBER(SEARCH("OT", LOWER(INDEX(Paste_Here!AA$2:AA$600, MATCH(B140, Paste_Here!A$2:A$600, 0))))), "On Track", "")))), ""), "")</f>
        <v/>
      </c>
      <c r="BP140" s="47"/>
      <c r="BQ140" s="34" t="str">
        <f>IFERROR(IF(B140&lt;&gt;"", IF(AND(INDEX(Paste_Here!AC$2:AC$600, MATCH(B140, Paste_Here!A$2:A$600, 0))&lt;&gt;"", ISNUMBER(VALUE(INDEX(Paste_Here!AC$2:AC$600, MATCH(B140, Paste_Here!A$2:A$600, 0))))), INDEX(Paste_Here!AC$2:AC$600, MATCH(B140, Paste_Here!A$2:A$600, 0)), ""), ""), "")</f>
        <v/>
      </c>
      <c r="BR140" s="47"/>
      <c r="BS140" s="34" t="str">
        <f>IFERROR(IF(B140&lt;&gt;"", IF(ISNUMBER(SEARCH("highrisk", LOWER(INDEX(Paste_Here!AD$2:AD$600, MATCH(B140, Paste_Here!A$2:A$600, 0))))), "High Risk", IF(ISNUMBER(SEARCH("lowrisk", LOWER(INDEX(Paste_Here!AD$2:AD$600, MATCH(B140, Paste_Here!A$2:A$600, 0))))), "Low Risk", IF(ISNUMBER(SEARCH("somerisk", LOWER(INDEX(Paste_Here!AD$2:AD$600, MATCH(B140, Paste_Here!A$2:A$600, 0))))), "Some Risk", IF(ISNUMBER(SEARCH("OT", LOWER(INDEX(Paste_Here!AD$2:AD$600, MATCH(B140, Paste_Here!A$2:A$600, 0))))), "On Track", "")))), ""), "")</f>
        <v/>
      </c>
      <c r="BT140" s="47"/>
      <c r="BU140" s="34"/>
      <c r="BV140" s="47"/>
      <c r="BW140" s="34"/>
      <c r="BX140" s="47"/>
      <c r="BY140" s="34"/>
      <c r="BZ140" s="47"/>
      <c r="CA140" s="34"/>
      <c r="CB140" s="49"/>
      <c r="CE140" s="47"/>
      <c r="CF140" s="2"/>
      <c r="CG140" s="47"/>
      <c r="CH140" s="34"/>
      <c r="CI140" s="47"/>
      <c r="CJ140" s="34"/>
      <c r="CK140" s="47"/>
      <c r="CL140" s="34"/>
      <c r="CM140" s="47"/>
      <c r="CN140" s="34"/>
      <c r="CO140" s="47"/>
      <c r="CP140" s="34"/>
      <c r="CQ140" s="47"/>
      <c r="CR140" s="34"/>
      <c r="CS140" s="47"/>
      <c r="CT140" s="34"/>
      <c r="CU140" s="47"/>
      <c r="CV140" s="34"/>
      <c r="CW140" s="47"/>
      <c r="CZ140" s="47"/>
      <c r="DA140" s="2"/>
      <c r="DB140" s="47"/>
      <c r="DC140" s="34"/>
      <c r="DD140" s="47"/>
      <c r="DE140" s="34"/>
      <c r="DF140" s="47"/>
      <c r="DG140" s="34"/>
      <c r="DH140" s="47"/>
      <c r="DI140" s="34"/>
      <c r="DJ140" s="47"/>
      <c r="DK140" s="34"/>
      <c r="DL140" s="47"/>
      <c r="DM140" s="34"/>
      <c r="DN140" s="47"/>
      <c r="DO140" s="34"/>
      <c r="DP140" s="47"/>
      <c r="DQ140" s="34"/>
      <c r="DR140" s="47"/>
      <c r="DS140" s="4"/>
      <c r="DT140" s="47"/>
      <c r="DU140" s="47"/>
      <c r="DV140" s="2" t="str">
        <f t="shared" si="15"/>
        <v/>
      </c>
      <c r="DW140" s="47"/>
      <c r="DX140" s="2" t="str">
        <f>IFERROR(IF(B140&lt;&gt;"", IF(ISNUMBER(SEARCH("s", LOWER(INDEX(Paste_Here!M$2:M$600, MATCH(B140, Paste_Here!A$2:A$600, 0))))), "Yes", IF(INDEX(Paste_Here!M$2:M$600, MATCH(B140, Paste_Here!A$2:A$600, 0))&lt;&gt;"", "No", "")), ""), "")</f>
        <v/>
      </c>
      <c r="DY140" s="47"/>
      <c r="DZ140" s="2" t="str">
        <f>IFERROR(IF(B140&lt;&gt;"", IF(ISNUMBER(SEARCH("yes", LOWER(INDEX(Paste_Here!F$2:F$600, MATCH(B140, Paste_Here!A$2:A$600, 0))))), "Yes", IF(ISNUMBER(SEARCH("no", LOWER(INDEX(Paste_Here!F$2:F$600, MATCH(B140, Paste_Here!A$2:A$600, 0))))), "No", "")), ""), "")</f>
        <v/>
      </c>
      <c r="EA140" s="47"/>
      <c r="EB140" s="2" t="str">
        <f>IFERROR(IF(B140&lt;&gt;"", IF(ISNUMBER(SEARCH("english language learner", LOWER(INDEX(Paste_Here!C$2:C$600, MATCH(B140, Paste_Here!A$2:A$600, 0))))), "Yes", ""), ""), "")</f>
        <v/>
      </c>
      <c r="EC140" s="47"/>
      <c r="ED140" s="2" t="str">
        <f>IFERROR(IF(B140&lt;&gt;"", IF(OR(ISNUMBER(SEARCH("b", LOWER(INDEX(Paste_Here!K$2:K$600, MATCH(B140, Paste_Here!A$2:A$600, 0))))), ISNUMBER(SEARCH("h", LOWER(INDEX(Paste_Here!K$2:K$600, MATCH(B140, Paste_Here!A$2:A$600, 0))))), ISNUMBER(SEARCH("i", LOWER(INDEX(Paste_Here!K$2:K$600, MATCH(B140, Paste_Here!A$2:A$600, 0)))))), "Yes", IF(INDEX(Paste_Here!K$2:K$600, MATCH(B140, Paste_Here!A$2:A$600, 0))&lt;&gt;"", "No", "")), ""), "")</f>
        <v/>
      </c>
      <c r="EE140" s="47"/>
      <c r="EF140" s="34" t="str">
        <f>IFERROR(IF(B140&lt;&gt;"", IF(ISNUMBER(SEARCH("yes", LOWER(INDEX(Paste_Here!L$2:L$600, MATCH(B140, Paste_Here!A$2:A$600, 0))))), "Yes", IF(ISNUMBER(SEARCH("no", LOWER(INDEX(Paste_Here!L$2:L$600, MATCH(B140, Paste_Here!A$2:A$600, 0))))), "No", "")), ""), "")</f>
        <v/>
      </c>
      <c r="EG140" s="47"/>
      <c r="EH140" s="2" t="str">
        <f>IFERROR(IF(B140&lt;&gt;"", IF(ISNUMBER(SEARCH("transitional 2", LOWER(INDEX(Paste_Here!C$2:C$600, MATCH(B140, Paste_Here!A$2:A$600, 0))))), "T2", IF(ISNUMBER(SEARCH("transitional 1", LOWER(INDEX(Paste_Here!C$2:C$600, MATCH(B140, Paste_Here!A$2:A$600, 0))))), "T1", IF(ISNUMBER(SEARCH("waived ell services", LOWER(INDEX(Paste_Here!C$2:C$600, MATCH(B140, Paste_Here!A$2:A$600, 0))))), "W", ""))), ""), "")</f>
        <v/>
      </c>
      <c r="EI140" s="47"/>
      <c r="EJ140" s="2" t="str">
        <f>IFERROR(IF(B140&lt;&gt;"", IF(AND(INDEX(Paste_Here!AG$2:AG$600, MATCH(B140, Paste_Here!A$2:A$600, 0))&lt;&gt;"", ISNUMBER(VALUE(INDEX(Paste_Here!AG$2:AG$600, MATCH(B140, Paste_Here!A$2:A$600, 0))))), INDEX(Paste_Here!AG$2:AG$600, MATCH(B140, Paste_Here!A$2:A$600, 0)), ""), ""), "")</f>
        <v/>
      </c>
      <c r="EK140" s="47"/>
      <c r="EL140" s="2" t="str">
        <f>IFERROR(IF(B140&lt;&gt;"", IF(AND(INDEX(Paste_Here!AL$2:AL$600, MATCH(B140, Paste_Here!A$2:A$600, 0))&lt;&gt;"", ISNUMBER(VALUE(INDEX(Paste_Here!AL$2:AL$600, MATCH(B140, Paste_Here!A$2:A$600, 0))))), INDEX(Paste_Here!AL$2:AL$600, MATCH(B140, Paste_Here!A$2:A$600, 0)), ""), ""), "")</f>
        <v/>
      </c>
      <c r="EM140" s="47"/>
      <c r="FA140" s="4" t="str" cm="1">
        <f t="array" ref="FA140">IFERROR(INDEX(Paste_Here!$B$2:$B$600, MATCH(0, COUNTIF(FA$4:FA139, Paste_Here!$B$2:$B$600) + IF(Paste_Here!$B$2:$B$600="", 1, 0), 0)), "")</f>
        <v/>
      </c>
      <c r="FB140" s="4" t="str">
        <f>IF(FA140&lt;&gt;"", INDEX(Paste_Here!$A$2:$A$600, MATCH(FA140, Paste_Here!$B$2:$B$600, 0)), "")</f>
        <v/>
      </c>
      <c r="FC140" s="4" t="str">
        <f t="shared" si="16"/>
        <v/>
      </c>
      <c r="FD140" s="4" t="str" cm="1">
        <f t="array" ref="FD140">IFERROR(INDEX($FC$5:$FC$600, MATCH(SMALL(IF($FC$5:$FC$600&lt;&gt;"", COUNTIF($FC$5:$FC$600, "&lt;"&amp;$FC$5:$FC$600)+1), ROW()-ROW($FD$5)+1), COUNTIF($FC$5:$FC$600, "&lt;"&amp;$FC$5:$FC$600)+1, 0)), "")</f>
        <v/>
      </c>
      <c r="FF140" s="2" t="str">
        <f>IFERROR(IF(B140&lt;&gt;"", IF(AND(INDEX(Paste_Here!AH$2:AH$600, MATCH(B140, Paste_Here!A$2:A$600, 0))&lt;&gt;"", ISNUMBER(VALUE(INDEX(Paste_Here!AH$2:AH$600, MATCH(B140, Paste_Here!A$2:A$600, 0))))), INDEX(Paste_Here!AH$2:AH$600, MATCH(B140, Paste_Here!A$2:A$600, 0)), ""), ""), "")</f>
        <v/>
      </c>
      <c r="FG140" s="47"/>
      <c r="FH140" s="2" t="str">
        <f>IFERROR(IF(B140&lt;&gt;"", IF(AND(INDEX(Paste_Here!AM$2:AM$600, MATCH(B140, Paste_Here!A$2:A$600, 0))&lt;&gt;"", ISNUMBER(VALUE(INDEX(Paste_Here!AM$2:AM$600, MATCH(B140, Paste_Here!A$2:A$600, 0))))), INDEX(Paste_Here!AM$2:AM$600, MATCH(B140, Paste_Here!A$2:A$600, 0)), ""), ""), "")</f>
        <v/>
      </c>
      <c r="FI140" s="47"/>
      <c r="FJ140" s="47"/>
      <c r="FK140" s="2" t="str">
        <f t="shared" si="17"/>
        <v/>
      </c>
      <c r="FL140" s="47"/>
      <c r="FM140" s="2" t="str">
        <f>IFERROR(IF(B140&lt;&gt;"", IF(ISNUMBER(VALUE(INDEX(Paste_Here!H$2:H$600, MATCH(B140, Paste_Here!A$2:A$600, 0)))), IF(VALUE(INDEX(Paste_Here!H$2:H$600, MATCH(B140, Paste_Here!A$2:A$600, 0)))=0, "No", IF(AND(VALUE(INDEX(Paste_Here!H$2:H$600, MATCH(B140, Paste_Here!A$2:A$600, 0)))&gt;=1, VALUE(INDEX(Paste_Here!H$2:H$600, MATCH(B140, Paste_Here!A$2:A$600, 0)))&lt;=4), VALUE(INDEX(Paste_Here!H$2:H$600, MATCH(B140, Paste_Here!A$2:A$600, 0))), "")), ""), ""), "")</f>
        <v/>
      </c>
      <c r="FN140" s="47"/>
      <c r="FO140" s="34" t="str">
        <f>IFERROR(IF(B140&lt;&gt;"", IF(ISNUMBER(VALUE(INDEX(Paste_Here!I$2:I$600, MATCH(B140, Paste_Here!A$2:A$600, 0)))), IF(VALUE(INDEX(Paste_Here!I$2:I$600, MATCH(B140, Paste_Here!A$2:A$600, 0)))=0, "No", IF(AND(VALUE(INDEX(Paste_Here!I$2:I$600, MATCH(B140, Paste_Here!A$2:A$600, 0)))&gt;=1, VALUE(INDEX(Paste_Here!I$2:I$600, MATCH(B140, Paste_Here!A$2:A$600, 0)))&lt;=4), VALUE(INDEX(Paste_Here!I$2:I$600, MATCH(B140, Paste_Here!A$2:A$600, 0))), "")), ""), ""), "")</f>
        <v/>
      </c>
      <c r="FP140" s="47"/>
      <c r="FQ140" s="2"/>
      <c r="FR140" s="47"/>
      <c r="FS140" s="2"/>
      <c r="FT140" s="47"/>
      <c r="FU140" s="2"/>
      <c r="FV140" s="47"/>
      <c r="FW140" s="2"/>
      <c r="FX140" s="47"/>
      <c r="FY140" s="2"/>
      <c r="FZ140" s="47"/>
      <c r="GA140" s="2"/>
      <c r="GB140" s="47"/>
      <c r="GU140" s="2"/>
      <c r="GV140" s="47"/>
      <c r="GW140" s="2"/>
      <c r="GX140" s="47"/>
    </row>
    <row r="141" spans="1:206" ht="11.65">
      <c r="A141" s="47"/>
      <c r="B141" s="2" t="str">
        <f t="shared" si="12"/>
        <v/>
      </c>
      <c r="C141" s="47"/>
      <c r="D141" s="2" t="str">
        <f>IFERROR(IF(B141&lt;&gt;"", IF(COUNTIF(INDEX(Paste_Here!N$2:O$600, MATCH(B141, Paste_Here!A$2:A$600, 0), 0), "yes") &gt; 0, "No", IF(COUNTIF(INDEX(Paste_Here!N$2:O$600, MATCH(B141, Paste_Here!A$2:A$600, 0), 0), "no") &gt; 0, "Yes", "")), ""), "")</f>
        <v/>
      </c>
      <c r="E141" s="47"/>
      <c r="F141" s="84" t="str">
        <f>IFERROR(IF(B141&lt;&gt;"", IF(AND(INDEX(Paste_Here!P$2:P$600, MATCH(B141, Paste_Here!A$2:A$600, 0))&lt;&gt;"", ISNUMBER(VALUE(INDEX(Paste_Here!P$2:P$600, MATCH(B141, Paste_Here!A$2:A$600, 0))))), INDEX(Paste_Here!P$2:P$600, MATCH(B141, Paste_Here!A$2:A$600, 0)), ""), ""), "")</f>
        <v/>
      </c>
      <c r="G141" s="47"/>
      <c r="H141" s="2" t="str">
        <f>IFERROR(IF(B141&lt;&gt;"", IF(ISNUMBER(SEARCH("highrisk", LOWER(INDEX(Paste_Here!Q$2:Q$600, MATCH(B141, Paste_Here!A$2:A$600, 0))))), "High Risk", IF(ISNUMBER(SEARCH("lowrisk", LOWER(INDEX(Paste_Here!Q$2:Q$600, MATCH(B141, Paste_Here!A$2:A$600, 0))))), "Low Risk", IF(ISNUMBER(SEARCH("somerisk", LOWER(INDEX(Paste_Here!Q$2:Q$600, MATCH(B141, Paste_Here!A$2:A$600, 0))))), "Some Risk", ""))), ""), "")</f>
        <v/>
      </c>
      <c r="I141" s="47"/>
      <c r="J141" s="2"/>
      <c r="K141" s="47"/>
      <c r="L141" s="2"/>
      <c r="M141" s="47"/>
      <c r="N141" s="2"/>
      <c r="O141" s="47"/>
      <c r="P141" s="2" t="str">
        <f>IFERROR(IF(B141&lt;&gt;"", IF(AND(ISNUMBER(VALUE(INDEX(Paste_Here!R$2:R$600, MATCH(B141, Paste_Here!A$2:A$600, 0)))), INDEX(Paste_Here!R$2:R$600, MATCH(B141, Paste_Here!A$2:A$600, 0)) &lt;&gt; ""), VALUE(INDEX(Paste_Here!R$2:R$600, MATCH(B141, Paste_Here!A$2:A$600, 0))), ""), ""), "")</f>
        <v/>
      </c>
      <c r="Q141" s="47"/>
      <c r="R141" s="2"/>
      <c r="S141" s="47"/>
      <c r="W141" s="47"/>
      <c r="X141" s="2"/>
      <c r="Y141" s="47"/>
      <c r="Z141" s="2" t="str">
        <f>IFERROR(IF(B141&lt;&gt;"", IF(AND(INDEX(Paste_Here!S$2:S$600, MATCH(B141, Paste_Here!A$2:A$600, 0))&lt;&gt;"", ISNUMBER(VALUE(INDEX(Paste_Here!S$2:S$600, MATCH(B141, Paste_Here!A$2:A$600, 0))))), INDEX(Paste_Here!S$2:S$600, MATCH(B141, Paste_Here!A$2:A$600, 0)), ""), ""), "")</f>
        <v/>
      </c>
      <c r="AA141" s="47"/>
      <c r="AB141" s="2" t="str">
        <f>IFERROR(IF(B141&lt;&gt;"", IF(ISNUMBER(SEARCH("highrisk", LOWER(INDEX(Paste_Here!T$2:T$600, MATCH(B141, Paste_Here!A$2:A$600, 0))))), "High Risk", IF(ISNUMBER(SEARCH("lowrisk", LOWER(INDEX(Paste_Here!T$2:T$600, MATCH(B141, Paste_Here!A$2:A$600, 0))))), "Low Risk", IF(ISNUMBER(SEARCH("somerisk", LOWER(INDEX(Paste_Here!T$2:T$600, MATCH(B141, Paste_Here!A$2:A$600, 0))))), "Some Risk", IF(ISNUMBER(SEARCH("OT", LOWER(INDEX(Paste_Here!T$2:T$600, MATCH(B141, Paste_Here!A$2:A$600, 0))))), "On Track", "")))), ""), "")</f>
        <v/>
      </c>
      <c r="AC141" s="47"/>
      <c r="AD141" s="2"/>
      <c r="AE141" s="47"/>
      <c r="AF141" s="2"/>
      <c r="AG141" s="47"/>
      <c r="AH141" s="2"/>
      <c r="AI141" s="47"/>
      <c r="AJ141" s="2" t="str" cm="1">
        <f t="array" aca="1" ref="AJ141" ca="1">IFERROR(IF(ISNUMBER(SEARCH("BR", INDEX(Paste_Here!AB$2:AB$210, MATCH(B141, Paste_Here!A$2:A$210, 0)))), -1, 1) * VALUE(_xlfn.TEXTJOIN("", TRUE, IF(ISNUMBER(--MID(INDEX(Paste_Here!AB$2:AB$210, MATCH(B141, Paste_Here!A$2:A$210, 0)), ROW(INDIRECT("1:"&amp;LEN(INDEX(Paste_Here!AB$2:AB$210, MATCH(B141, Paste_Here!A$2:A$210, 0))))), 1)), MID(INDEX(Paste_Here!AB$2:AB$210, MATCH(B141, Paste_Here!A$2:A$210, 0)), ROW(INDIRECT("1:"&amp;LEN(INDEX(Paste_Here!AB$2:AB$210, MATCH(B141, Paste_Here!A$2:A$210, 0))))), 1), ""))), "")</f>
        <v/>
      </c>
      <c r="AK141" s="47"/>
      <c r="AL141" s="34" t="str">
        <f>IFERROR(IF(B141&lt;&gt;"", IF(AND(INDEX(Paste_Here!AF$2:AF$600, MATCH(B141, Paste_Here!A$2:A$600, 0))&lt;&gt;"", ISNUMBER(VALUE(INDEX(Paste_Here!AF$2:AF$600, MATCH(B141, Paste_Here!A$2:A$600, 0))))), INDEX(Paste_Here!AF$2:AF$600, MATCH(B141, Paste_Here!A$2:A$600, 0)), ""), ""), "")</f>
        <v/>
      </c>
      <c r="AM141" s="47"/>
      <c r="AN141" s="47"/>
      <c r="AO141" s="2" t="str">
        <f t="shared" si="13"/>
        <v/>
      </c>
      <c r="AP141" s="47"/>
      <c r="AQ141" s="34" t="str">
        <f>IFERROR(IF(B141&lt;&gt;"", IF(COUNTIF(INDEX(Paste_Here!X$2:Y$600, MATCH(B141, Paste_Here!A$2:A$600, 0), 0), "yes") &gt; 0, "No", IF(COUNTIF(INDEX(Paste_Here!X$2:Y$600, MATCH(B141, Paste_Here!A$2:A$600, 0), 0), "no") &gt; 0, "Yes", "")), ""), "")</f>
        <v/>
      </c>
      <c r="AR141" s="47"/>
      <c r="AS141" s="34" t="str">
        <f>IFERROR(IF(B141&lt;&gt;"", IF(AND(INDEX(Paste_Here!U$2:U$600, MATCH(B141, Paste_Here!A$2:A$600, 0))&lt;&gt;"", ISNUMBER(VALUE(INDEX(Paste_Here!U$2:U$600, MATCH(B141, Paste_Here!A$2:A$600, 0))))), INDEX(Paste_Here!U$2:U$600, MATCH(B141, Paste_Here!A$2:A$600, 0)), ""), ""), "")</f>
        <v/>
      </c>
      <c r="AT141" s="47"/>
      <c r="AU141" s="34" t="str">
        <f>IFERROR(IF(B141&lt;&gt;"", IF(ISNUMBER(SEARCH("highrisk", LOWER(INDEX(Paste_Here!V$2:V$600, MATCH(B141, Paste_Here!A$2:A$600, 0))))), "High Risk", IF(ISNUMBER(SEARCH("lowrisk", LOWER(INDEX(Paste_Here!V$2:V$600, MATCH(B141, Paste_Here!A$2:A$600, 0))))), "Low Risk", IF(ISNUMBER(SEARCH("somerisk", LOWER(INDEX(Paste_Here!V$2:V$600, MATCH(B141, Paste_Here!A$2:A$600, 0))))), "Some Risk", ""))), ""), "")</f>
        <v/>
      </c>
      <c r="AV141" s="47"/>
      <c r="AW141" s="34" t="str">
        <f>IFERROR(IF(B141&lt;&gt;"", IF(AND(ISNUMBER(VALUE(INDEX(Paste_Here!W$2:W$600, MATCH(B141, Paste_Here!A$2:A$600, 0)))), INDEX(Paste_Here!W$2:W$600, MATCH(B141, Paste_Here!A$2:A$600, 0)) &lt;&gt; ""), VALUE(INDEX(Paste_Here!W$2:W$600, MATCH(B141, Paste_Here!A$2:A$600, 0))), ""), ""), "")</f>
        <v/>
      </c>
      <c r="AX141" s="47"/>
      <c r="BA141" s="2" t="str">
        <f>IFERROR(IF(B141&lt;&gt;"", IF(AND(INDEX(Paste_Here!AI$2:AI$600, MATCH(B141, Paste_Here!A$2:A$600, 0))&lt;&gt;"", ISNUMBER(VALUE(INDEX(Paste_Here!AI$2:AI$600, MATCH(B141, Paste_Here!A$2:A$600, 0))))), INDEX(Paste_Here!AI$2:AI$600, MATCH(B141, Paste_Here!A$2:A$600, 0)), ""), ""), "")</f>
        <v/>
      </c>
      <c r="BB141" s="47"/>
      <c r="BC141" s="34" t="str">
        <f>IFERROR(IF(B141&lt;&gt;"", IF(ISNUMBER(SEARCH("highrisk", LOWER(INDEX(Paste_Here!AJ$2:AJ$600, MATCH(B141, Paste_Here!A$2:A$600, 0))))), "High Risk", IF(ISNUMBER(SEARCH("lowrisk", LOWER(INDEX(Paste_Here!AJ$2:AJ$600, MATCH(B141, Paste_Here!A$2:A$600, 0))))), "Low Risk", IF(ISNUMBER(SEARCH("somerisk", LOWER(INDEX(Paste_Here!AJ$2:AJ$600, MATCH(B141, Paste_Here!A$2:A$600, 0))))), "Some Risk", IF(ISNUMBER(SEARCH("OT", LOWER(INDEX(Paste_Here!AJ$2:AJ$600, MATCH(B141, Paste_Here!A$2:A$600, 0))))), "On Track", "")))), ""), "")</f>
        <v/>
      </c>
      <c r="BD141" s="47"/>
      <c r="BE141" s="34" t="str">
        <f>IFERROR(IF(B141&lt;&gt;"", IF(AND(INDEX(Paste_Here!AK$2:AK$600, MATCH(B141, Paste_Here!A$2:A$600, 0))&lt;&gt;"", ISNUMBER(VALUE(INDEX(Paste_Here!AK$2:AK$600, MATCH(B141, Paste_Here!A$2:A$600, 0))))), INDEX(Paste_Here!AK$2:AK$600, MATCH(B141, Paste_Here!A$2:A$600, 0)), ""), ""), "")</f>
        <v/>
      </c>
      <c r="BF141" s="47"/>
      <c r="BG141" s="34" t="str" cm="1">
        <f t="array" aca="1" ref="BG141" ca="1">IFERROR(IF(B141&lt;&gt;"", IF(INDEX(Paste_Here!AE$2:AE$600, MATCH(B141, Paste_Here!A$2:A$600, 0))&lt;&gt;"", IF(LEFT(INDEX(Paste_Here!AE$2:AE$600, MATCH(B141, Paste_Here!A$2:A$600, 0)), 2)="EM", -1, 1) * VALUE(_xlfn.TEXTJOIN("", TRUE, IF(ISNUMBER(MID(INDEX(Paste_Here!AE$2:AE$600, MATCH(B141, Paste_Here!A$2:A$600, 0)), ROW(INDIRECT("1:"&amp;LEN(INDEX(Paste_Here!AE$2:AE$600, MATCH(B141, Paste_Here!A$2:A$600, 0))))), 1)*1), MID(INDEX(Paste_Here!AE$2:AE$600, MATCH(B141, Paste_Here!A$2:A$600, 0)), ROW(INDIRECT("1:"&amp;LEN(INDEX(Paste_Here!AE$2:AE$600, MATCH(B141, Paste_Here!A$2:A$600, 0))))), 1), ""))), ""), ""), "")</f>
        <v/>
      </c>
      <c r="BH141" s="47"/>
      <c r="BJ141" s="47"/>
      <c r="BK141" s="2" t="str">
        <f t="shared" si="14"/>
        <v/>
      </c>
      <c r="BL141" s="47"/>
      <c r="BM141" s="34" t="str">
        <f>IFERROR(IF(B141&lt;&gt;"", IF(AND(INDEX(Paste_Here!Z$2:Z$600, MATCH(B141, Paste_Here!A$2:A$600, 0))&lt;&gt;"", ISNUMBER(VALUE(INDEX(Paste_Here!Z$2:Z$600, MATCH(B141, Paste_Here!A$2:A$600, 0))))), INDEX(Paste_Here!Z$2:Z$600, MATCH(B141, Paste_Here!A$2:A$600, 0)), ""), ""), "")</f>
        <v/>
      </c>
      <c r="BN141" s="47"/>
      <c r="BO141" s="34" t="str">
        <f>IFERROR(IF(B141&lt;&gt;"", IF(ISNUMBER(SEARCH("highrisk", LOWER(INDEX(Paste_Here!AA$2:AA$600, MATCH(B141, Paste_Here!A$2:A$600, 0))))), "High Risk", IF(ISNUMBER(SEARCH("lowrisk", LOWER(INDEX(Paste_Here!AA$2:AA$600, MATCH(B141, Paste_Here!A$2:A$600, 0))))), "Low Risk", IF(ISNUMBER(SEARCH("somerisk", LOWER(INDEX(Paste_Here!AA$2:AA$600, MATCH(B141, Paste_Here!A$2:A$600, 0))))), "Some Risk", IF(ISNUMBER(SEARCH("OT", LOWER(INDEX(Paste_Here!AA$2:AA$600, MATCH(B141, Paste_Here!A$2:A$600, 0))))), "On Track", "")))), ""), "")</f>
        <v/>
      </c>
      <c r="BP141" s="47"/>
      <c r="BQ141" s="34" t="str">
        <f>IFERROR(IF(B141&lt;&gt;"", IF(AND(INDEX(Paste_Here!AC$2:AC$600, MATCH(B141, Paste_Here!A$2:A$600, 0))&lt;&gt;"", ISNUMBER(VALUE(INDEX(Paste_Here!AC$2:AC$600, MATCH(B141, Paste_Here!A$2:A$600, 0))))), INDEX(Paste_Here!AC$2:AC$600, MATCH(B141, Paste_Here!A$2:A$600, 0)), ""), ""), "")</f>
        <v/>
      </c>
      <c r="BR141" s="47"/>
      <c r="BS141" s="34" t="str">
        <f>IFERROR(IF(B141&lt;&gt;"", IF(ISNUMBER(SEARCH("highrisk", LOWER(INDEX(Paste_Here!AD$2:AD$600, MATCH(B141, Paste_Here!A$2:A$600, 0))))), "High Risk", IF(ISNUMBER(SEARCH("lowrisk", LOWER(INDEX(Paste_Here!AD$2:AD$600, MATCH(B141, Paste_Here!A$2:A$600, 0))))), "Low Risk", IF(ISNUMBER(SEARCH("somerisk", LOWER(INDEX(Paste_Here!AD$2:AD$600, MATCH(B141, Paste_Here!A$2:A$600, 0))))), "Some Risk", IF(ISNUMBER(SEARCH("OT", LOWER(INDEX(Paste_Here!AD$2:AD$600, MATCH(B141, Paste_Here!A$2:A$600, 0))))), "On Track", "")))), ""), "")</f>
        <v/>
      </c>
      <c r="BT141" s="47"/>
      <c r="BU141" s="34"/>
      <c r="BV141" s="47"/>
      <c r="BW141" s="34"/>
      <c r="BX141" s="47"/>
      <c r="BY141" s="34"/>
      <c r="BZ141" s="47"/>
      <c r="CA141" s="34"/>
      <c r="CB141" s="49"/>
      <c r="CE141" s="47"/>
      <c r="CF141" s="2"/>
      <c r="CG141" s="47"/>
      <c r="CH141" s="34"/>
      <c r="CI141" s="47"/>
      <c r="CJ141" s="34"/>
      <c r="CK141" s="47"/>
      <c r="CL141" s="34"/>
      <c r="CM141" s="47"/>
      <c r="CN141" s="34"/>
      <c r="CO141" s="47"/>
      <c r="CP141" s="34"/>
      <c r="CQ141" s="47"/>
      <c r="CR141" s="34"/>
      <c r="CS141" s="47"/>
      <c r="CT141" s="34"/>
      <c r="CU141" s="47"/>
      <c r="CV141" s="34"/>
      <c r="CW141" s="47"/>
      <c r="CZ141" s="47"/>
      <c r="DA141" s="2"/>
      <c r="DB141" s="47"/>
      <c r="DC141" s="34"/>
      <c r="DD141" s="47"/>
      <c r="DE141" s="34"/>
      <c r="DF141" s="47"/>
      <c r="DG141" s="34"/>
      <c r="DH141" s="47"/>
      <c r="DI141" s="34"/>
      <c r="DJ141" s="47"/>
      <c r="DK141" s="34"/>
      <c r="DL141" s="47"/>
      <c r="DM141" s="34"/>
      <c r="DN141" s="47"/>
      <c r="DO141" s="34"/>
      <c r="DP141" s="47"/>
      <c r="DQ141" s="34"/>
      <c r="DR141" s="47"/>
      <c r="DS141" s="4"/>
      <c r="DT141" s="47"/>
      <c r="DU141" s="47"/>
      <c r="DV141" s="2" t="str">
        <f t="shared" si="15"/>
        <v/>
      </c>
      <c r="DW141" s="47"/>
      <c r="DX141" s="2" t="str">
        <f>IFERROR(IF(B141&lt;&gt;"", IF(ISNUMBER(SEARCH("s", LOWER(INDEX(Paste_Here!M$2:M$600, MATCH(B141, Paste_Here!A$2:A$600, 0))))), "Yes", IF(INDEX(Paste_Here!M$2:M$600, MATCH(B141, Paste_Here!A$2:A$600, 0))&lt;&gt;"", "No", "")), ""), "")</f>
        <v/>
      </c>
      <c r="DY141" s="47"/>
      <c r="DZ141" s="2" t="str">
        <f>IFERROR(IF(B141&lt;&gt;"", IF(ISNUMBER(SEARCH("yes", LOWER(INDEX(Paste_Here!F$2:F$600, MATCH(B141, Paste_Here!A$2:A$600, 0))))), "Yes", IF(ISNUMBER(SEARCH("no", LOWER(INDEX(Paste_Here!F$2:F$600, MATCH(B141, Paste_Here!A$2:A$600, 0))))), "No", "")), ""), "")</f>
        <v/>
      </c>
      <c r="EA141" s="47"/>
      <c r="EB141" s="2" t="str">
        <f>IFERROR(IF(B141&lt;&gt;"", IF(ISNUMBER(SEARCH("english language learner", LOWER(INDEX(Paste_Here!C$2:C$600, MATCH(B141, Paste_Here!A$2:A$600, 0))))), "Yes", ""), ""), "")</f>
        <v/>
      </c>
      <c r="EC141" s="47"/>
      <c r="ED141" s="2" t="str">
        <f>IFERROR(IF(B141&lt;&gt;"", IF(OR(ISNUMBER(SEARCH("b", LOWER(INDEX(Paste_Here!K$2:K$600, MATCH(B141, Paste_Here!A$2:A$600, 0))))), ISNUMBER(SEARCH("h", LOWER(INDEX(Paste_Here!K$2:K$600, MATCH(B141, Paste_Here!A$2:A$600, 0))))), ISNUMBER(SEARCH("i", LOWER(INDEX(Paste_Here!K$2:K$600, MATCH(B141, Paste_Here!A$2:A$600, 0)))))), "Yes", IF(INDEX(Paste_Here!K$2:K$600, MATCH(B141, Paste_Here!A$2:A$600, 0))&lt;&gt;"", "No", "")), ""), "")</f>
        <v/>
      </c>
      <c r="EE141" s="47"/>
      <c r="EF141" s="34" t="str">
        <f>IFERROR(IF(B141&lt;&gt;"", IF(ISNUMBER(SEARCH("yes", LOWER(INDEX(Paste_Here!L$2:L$600, MATCH(B141, Paste_Here!A$2:A$600, 0))))), "Yes", IF(ISNUMBER(SEARCH("no", LOWER(INDEX(Paste_Here!L$2:L$600, MATCH(B141, Paste_Here!A$2:A$600, 0))))), "No", "")), ""), "")</f>
        <v/>
      </c>
      <c r="EG141" s="47"/>
      <c r="EH141" s="2" t="str">
        <f>IFERROR(IF(B141&lt;&gt;"", IF(ISNUMBER(SEARCH("transitional 2", LOWER(INDEX(Paste_Here!C$2:C$600, MATCH(B141, Paste_Here!A$2:A$600, 0))))), "T2", IF(ISNUMBER(SEARCH("transitional 1", LOWER(INDEX(Paste_Here!C$2:C$600, MATCH(B141, Paste_Here!A$2:A$600, 0))))), "T1", IF(ISNUMBER(SEARCH("waived ell services", LOWER(INDEX(Paste_Here!C$2:C$600, MATCH(B141, Paste_Here!A$2:A$600, 0))))), "W", ""))), ""), "")</f>
        <v/>
      </c>
      <c r="EI141" s="47"/>
      <c r="EJ141" s="2" t="str">
        <f>IFERROR(IF(B141&lt;&gt;"", IF(AND(INDEX(Paste_Here!AG$2:AG$600, MATCH(B141, Paste_Here!A$2:A$600, 0))&lt;&gt;"", ISNUMBER(VALUE(INDEX(Paste_Here!AG$2:AG$600, MATCH(B141, Paste_Here!A$2:A$600, 0))))), INDEX(Paste_Here!AG$2:AG$600, MATCH(B141, Paste_Here!A$2:A$600, 0)), ""), ""), "")</f>
        <v/>
      </c>
      <c r="EK141" s="47"/>
      <c r="EL141" s="2" t="str">
        <f>IFERROR(IF(B141&lt;&gt;"", IF(AND(INDEX(Paste_Here!AL$2:AL$600, MATCH(B141, Paste_Here!A$2:A$600, 0))&lt;&gt;"", ISNUMBER(VALUE(INDEX(Paste_Here!AL$2:AL$600, MATCH(B141, Paste_Here!A$2:A$600, 0))))), INDEX(Paste_Here!AL$2:AL$600, MATCH(B141, Paste_Here!A$2:A$600, 0)), ""), ""), "")</f>
        <v/>
      </c>
      <c r="EM141" s="47"/>
      <c r="FA141" s="4" t="str" cm="1">
        <f t="array" ref="FA141">IFERROR(INDEX(Paste_Here!$B$2:$B$600, MATCH(0, COUNTIF(FA$4:FA140, Paste_Here!$B$2:$B$600) + IF(Paste_Here!$B$2:$B$600="", 1, 0), 0)), "")</f>
        <v/>
      </c>
      <c r="FB141" s="4" t="str">
        <f>IF(FA141&lt;&gt;"", INDEX(Paste_Here!$A$2:$A$600, MATCH(FA141, Paste_Here!$B$2:$B$600, 0)), "")</f>
        <v/>
      </c>
      <c r="FC141" s="4" t="str">
        <f t="shared" si="16"/>
        <v/>
      </c>
      <c r="FD141" s="4" t="str" cm="1">
        <f t="array" ref="FD141">IFERROR(INDEX($FC$5:$FC$600, MATCH(SMALL(IF($FC$5:$FC$600&lt;&gt;"", COUNTIF($FC$5:$FC$600, "&lt;"&amp;$FC$5:$FC$600)+1), ROW()-ROW($FD$5)+1), COUNTIF($FC$5:$FC$600, "&lt;"&amp;$FC$5:$FC$600)+1, 0)), "")</f>
        <v/>
      </c>
      <c r="FF141" s="2" t="str">
        <f>IFERROR(IF(B141&lt;&gt;"", IF(AND(INDEX(Paste_Here!AH$2:AH$600, MATCH(B141, Paste_Here!A$2:A$600, 0))&lt;&gt;"", ISNUMBER(VALUE(INDEX(Paste_Here!AH$2:AH$600, MATCH(B141, Paste_Here!A$2:A$600, 0))))), INDEX(Paste_Here!AH$2:AH$600, MATCH(B141, Paste_Here!A$2:A$600, 0)), ""), ""), "")</f>
        <v/>
      </c>
      <c r="FG141" s="47"/>
      <c r="FH141" s="2" t="str">
        <f>IFERROR(IF(B141&lt;&gt;"", IF(AND(INDEX(Paste_Here!AM$2:AM$600, MATCH(B141, Paste_Here!A$2:A$600, 0))&lt;&gt;"", ISNUMBER(VALUE(INDEX(Paste_Here!AM$2:AM$600, MATCH(B141, Paste_Here!A$2:A$600, 0))))), INDEX(Paste_Here!AM$2:AM$600, MATCH(B141, Paste_Here!A$2:A$600, 0)), ""), ""), "")</f>
        <v/>
      </c>
      <c r="FI141" s="47"/>
      <c r="FJ141" s="47"/>
      <c r="FK141" s="2" t="str">
        <f t="shared" si="17"/>
        <v/>
      </c>
      <c r="FL141" s="47"/>
      <c r="FM141" s="2" t="str">
        <f>IFERROR(IF(B141&lt;&gt;"", IF(ISNUMBER(VALUE(INDEX(Paste_Here!H$2:H$600, MATCH(B141, Paste_Here!A$2:A$600, 0)))), IF(VALUE(INDEX(Paste_Here!H$2:H$600, MATCH(B141, Paste_Here!A$2:A$600, 0)))=0, "No", IF(AND(VALUE(INDEX(Paste_Here!H$2:H$600, MATCH(B141, Paste_Here!A$2:A$600, 0)))&gt;=1, VALUE(INDEX(Paste_Here!H$2:H$600, MATCH(B141, Paste_Here!A$2:A$600, 0)))&lt;=4), VALUE(INDEX(Paste_Here!H$2:H$600, MATCH(B141, Paste_Here!A$2:A$600, 0))), "")), ""), ""), "")</f>
        <v/>
      </c>
      <c r="FN141" s="47"/>
      <c r="FO141" s="34" t="str">
        <f>IFERROR(IF(B141&lt;&gt;"", IF(ISNUMBER(VALUE(INDEX(Paste_Here!I$2:I$600, MATCH(B141, Paste_Here!A$2:A$600, 0)))), IF(VALUE(INDEX(Paste_Here!I$2:I$600, MATCH(B141, Paste_Here!A$2:A$600, 0)))=0, "No", IF(AND(VALUE(INDEX(Paste_Here!I$2:I$600, MATCH(B141, Paste_Here!A$2:A$600, 0)))&gt;=1, VALUE(INDEX(Paste_Here!I$2:I$600, MATCH(B141, Paste_Here!A$2:A$600, 0)))&lt;=4), VALUE(INDEX(Paste_Here!I$2:I$600, MATCH(B141, Paste_Here!A$2:A$600, 0))), "")), ""), ""), "")</f>
        <v/>
      </c>
      <c r="FP141" s="47"/>
      <c r="FQ141" s="2"/>
      <c r="FR141" s="47"/>
      <c r="FS141" s="2"/>
      <c r="FT141" s="47"/>
      <c r="FU141" s="2"/>
      <c r="FV141" s="47"/>
      <c r="FW141" s="2"/>
      <c r="FX141" s="47"/>
      <c r="FY141" s="2"/>
      <c r="FZ141" s="47"/>
      <c r="GA141" s="2"/>
      <c r="GB141" s="47"/>
      <c r="GU141" s="2"/>
      <c r="GV141" s="47"/>
      <c r="GW141" s="2"/>
      <c r="GX141" s="47"/>
    </row>
    <row r="142" spans="1:206" ht="11.65">
      <c r="A142" s="47"/>
      <c r="B142" s="2" t="str">
        <f t="shared" si="12"/>
        <v/>
      </c>
      <c r="C142" s="47"/>
      <c r="D142" s="2" t="str">
        <f>IFERROR(IF(B142&lt;&gt;"", IF(COUNTIF(INDEX(Paste_Here!N$2:O$600, MATCH(B142, Paste_Here!A$2:A$600, 0), 0), "yes") &gt; 0, "No", IF(COUNTIF(INDEX(Paste_Here!N$2:O$600, MATCH(B142, Paste_Here!A$2:A$600, 0), 0), "no") &gt; 0, "Yes", "")), ""), "")</f>
        <v/>
      </c>
      <c r="E142" s="47"/>
      <c r="F142" s="84" t="str">
        <f>IFERROR(IF(B142&lt;&gt;"", IF(AND(INDEX(Paste_Here!P$2:P$600, MATCH(B142, Paste_Here!A$2:A$600, 0))&lt;&gt;"", ISNUMBER(VALUE(INDEX(Paste_Here!P$2:P$600, MATCH(B142, Paste_Here!A$2:A$600, 0))))), INDEX(Paste_Here!P$2:P$600, MATCH(B142, Paste_Here!A$2:A$600, 0)), ""), ""), "")</f>
        <v/>
      </c>
      <c r="G142" s="47"/>
      <c r="H142" s="2" t="str">
        <f>IFERROR(IF(B142&lt;&gt;"", IF(ISNUMBER(SEARCH("highrisk", LOWER(INDEX(Paste_Here!Q$2:Q$600, MATCH(B142, Paste_Here!A$2:A$600, 0))))), "High Risk", IF(ISNUMBER(SEARCH("lowrisk", LOWER(INDEX(Paste_Here!Q$2:Q$600, MATCH(B142, Paste_Here!A$2:A$600, 0))))), "Low Risk", IF(ISNUMBER(SEARCH("somerisk", LOWER(INDEX(Paste_Here!Q$2:Q$600, MATCH(B142, Paste_Here!A$2:A$600, 0))))), "Some Risk", ""))), ""), "")</f>
        <v/>
      </c>
      <c r="I142" s="47"/>
      <c r="J142" s="2"/>
      <c r="K142" s="47"/>
      <c r="L142" s="2"/>
      <c r="M142" s="47"/>
      <c r="N142" s="2"/>
      <c r="O142" s="47"/>
      <c r="P142" s="2" t="str">
        <f>IFERROR(IF(B142&lt;&gt;"", IF(AND(ISNUMBER(VALUE(INDEX(Paste_Here!R$2:R$600, MATCH(B142, Paste_Here!A$2:A$600, 0)))), INDEX(Paste_Here!R$2:R$600, MATCH(B142, Paste_Here!A$2:A$600, 0)) &lt;&gt; ""), VALUE(INDEX(Paste_Here!R$2:R$600, MATCH(B142, Paste_Here!A$2:A$600, 0))), ""), ""), "")</f>
        <v/>
      </c>
      <c r="Q142" s="47"/>
      <c r="R142" s="2"/>
      <c r="S142" s="47"/>
      <c r="W142" s="47"/>
      <c r="X142" s="2"/>
      <c r="Y142" s="47"/>
      <c r="Z142" s="2" t="str">
        <f>IFERROR(IF(B142&lt;&gt;"", IF(AND(INDEX(Paste_Here!S$2:S$600, MATCH(B142, Paste_Here!A$2:A$600, 0))&lt;&gt;"", ISNUMBER(VALUE(INDEX(Paste_Here!S$2:S$600, MATCH(B142, Paste_Here!A$2:A$600, 0))))), INDEX(Paste_Here!S$2:S$600, MATCH(B142, Paste_Here!A$2:A$600, 0)), ""), ""), "")</f>
        <v/>
      </c>
      <c r="AA142" s="47"/>
      <c r="AB142" s="2" t="str">
        <f>IFERROR(IF(B142&lt;&gt;"", IF(ISNUMBER(SEARCH("highrisk", LOWER(INDEX(Paste_Here!T$2:T$600, MATCH(B142, Paste_Here!A$2:A$600, 0))))), "High Risk", IF(ISNUMBER(SEARCH("lowrisk", LOWER(INDEX(Paste_Here!T$2:T$600, MATCH(B142, Paste_Here!A$2:A$600, 0))))), "Low Risk", IF(ISNUMBER(SEARCH("somerisk", LOWER(INDEX(Paste_Here!T$2:T$600, MATCH(B142, Paste_Here!A$2:A$600, 0))))), "Some Risk", IF(ISNUMBER(SEARCH("OT", LOWER(INDEX(Paste_Here!T$2:T$600, MATCH(B142, Paste_Here!A$2:A$600, 0))))), "On Track", "")))), ""), "")</f>
        <v/>
      </c>
      <c r="AC142" s="47"/>
      <c r="AD142" s="2"/>
      <c r="AE142" s="47"/>
      <c r="AF142" s="2"/>
      <c r="AG142" s="47"/>
      <c r="AH142" s="2"/>
      <c r="AI142" s="47"/>
      <c r="AJ142" s="2" t="str" cm="1">
        <f t="array" aca="1" ref="AJ142" ca="1">IFERROR(IF(ISNUMBER(SEARCH("BR", INDEX(Paste_Here!AB$2:AB$210, MATCH(B142, Paste_Here!A$2:A$210, 0)))), -1, 1) * VALUE(_xlfn.TEXTJOIN("", TRUE, IF(ISNUMBER(--MID(INDEX(Paste_Here!AB$2:AB$210, MATCH(B142, Paste_Here!A$2:A$210, 0)), ROW(INDIRECT("1:"&amp;LEN(INDEX(Paste_Here!AB$2:AB$210, MATCH(B142, Paste_Here!A$2:A$210, 0))))), 1)), MID(INDEX(Paste_Here!AB$2:AB$210, MATCH(B142, Paste_Here!A$2:A$210, 0)), ROW(INDIRECT("1:"&amp;LEN(INDEX(Paste_Here!AB$2:AB$210, MATCH(B142, Paste_Here!A$2:A$210, 0))))), 1), ""))), "")</f>
        <v/>
      </c>
      <c r="AK142" s="47"/>
      <c r="AL142" s="34" t="str">
        <f>IFERROR(IF(B142&lt;&gt;"", IF(AND(INDEX(Paste_Here!AF$2:AF$600, MATCH(B142, Paste_Here!A$2:A$600, 0))&lt;&gt;"", ISNUMBER(VALUE(INDEX(Paste_Here!AF$2:AF$600, MATCH(B142, Paste_Here!A$2:A$600, 0))))), INDEX(Paste_Here!AF$2:AF$600, MATCH(B142, Paste_Here!A$2:A$600, 0)), ""), ""), "")</f>
        <v/>
      </c>
      <c r="AM142" s="47"/>
      <c r="AN142" s="47"/>
      <c r="AO142" s="2" t="str">
        <f t="shared" si="13"/>
        <v/>
      </c>
      <c r="AP142" s="47"/>
      <c r="AQ142" s="34" t="str">
        <f>IFERROR(IF(B142&lt;&gt;"", IF(COUNTIF(INDEX(Paste_Here!X$2:Y$600, MATCH(B142, Paste_Here!A$2:A$600, 0), 0), "yes") &gt; 0, "No", IF(COUNTIF(INDEX(Paste_Here!X$2:Y$600, MATCH(B142, Paste_Here!A$2:A$600, 0), 0), "no") &gt; 0, "Yes", "")), ""), "")</f>
        <v/>
      </c>
      <c r="AR142" s="47"/>
      <c r="AS142" s="34" t="str">
        <f>IFERROR(IF(B142&lt;&gt;"", IF(AND(INDEX(Paste_Here!U$2:U$600, MATCH(B142, Paste_Here!A$2:A$600, 0))&lt;&gt;"", ISNUMBER(VALUE(INDEX(Paste_Here!U$2:U$600, MATCH(B142, Paste_Here!A$2:A$600, 0))))), INDEX(Paste_Here!U$2:U$600, MATCH(B142, Paste_Here!A$2:A$600, 0)), ""), ""), "")</f>
        <v/>
      </c>
      <c r="AT142" s="47"/>
      <c r="AU142" s="34" t="str">
        <f>IFERROR(IF(B142&lt;&gt;"", IF(ISNUMBER(SEARCH("highrisk", LOWER(INDEX(Paste_Here!V$2:V$600, MATCH(B142, Paste_Here!A$2:A$600, 0))))), "High Risk", IF(ISNUMBER(SEARCH("lowrisk", LOWER(INDEX(Paste_Here!V$2:V$600, MATCH(B142, Paste_Here!A$2:A$600, 0))))), "Low Risk", IF(ISNUMBER(SEARCH("somerisk", LOWER(INDEX(Paste_Here!V$2:V$600, MATCH(B142, Paste_Here!A$2:A$600, 0))))), "Some Risk", ""))), ""), "")</f>
        <v/>
      </c>
      <c r="AV142" s="47"/>
      <c r="AW142" s="34" t="str">
        <f>IFERROR(IF(B142&lt;&gt;"", IF(AND(ISNUMBER(VALUE(INDEX(Paste_Here!W$2:W$600, MATCH(B142, Paste_Here!A$2:A$600, 0)))), INDEX(Paste_Here!W$2:W$600, MATCH(B142, Paste_Here!A$2:A$600, 0)) &lt;&gt; ""), VALUE(INDEX(Paste_Here!W$2:W$600, MATCH(B142, Paste_Here!A$2:A$600, 0))), ""), ""), "")</f>
        <v/>
      </c>
      <c r="AX142" s="47"/>
      <c r="BA142" s="2" t="str">
        <f>IFERROR(IF(B142&lt;&gt;"", IF(AND(INDEX(Paste_Here!AI$2:AI$600, MATCH(B142, Paste_Here!A$2:A$600, 0))&lt;&gt;"", ISNUMBER(VALUE(INDEX(Paste_Here!AI$2:AI$600, MATCH(B142, Paste_Here!A$2:A$600, 0))))), INDEX(Paste_Here!AI$2:AI$600, MATCH(B142, Paste_Here!A$2:A$600, 0)), ""), ""), "")</f>
        <v/>
      </c>
      <c r="BB142" s="47"/>
      <c r="BC142" s="34" t="str">
        <f>IFERROR(IF(B142&lt;&gt;"", IF(ISNUMBER(SEARCH("highrisk", LOWER(INDEX(Paste_Here!AJ$2:AJ$600, MATCH(B142, Paste_Here!A$2:A$600, 0))))), "High Risk", IF(ISNUMBER(SEARCH("lowrisk", LOWER(INDEX(Paste_Here!AJ$2:AJ$600, MATCH(B142, Paste_Here!A$2:A$600, 0))))), "Low Risk", IF(ISNUMBER(SEARCH("somerisk", LOWER(INDEX(Paste_Here!AJ$2:AJ$600, MATCH(B142, Paste_Here!A$2:A$600, 0))))), "Some Risk", IF(ISNUMBER(SEARCH("OT", LOWER(INDEX(Paste_Here!AJ$2:AJ$600, MATCH(B142, Paste_Here!A$2:A$600, 0))))), "On Track", "")))), ""), "")</f>
        <v/>
      </c>
      <c r="BD142" s="47"/>
      <c r="BE142" s="34" t="str">
        <f>IFERROR(IF(B142&lt;&gt;"", IF(AND(INDEX(Paste_Here!AK$2:AK$600, MATCH(B142, Paste_Here!A$2:A$600, 0))&lt;&gt;"", ISNUMBER(VALUE(INDEX(Paste_Here!AK$2:AK$600, MATCH(B142, Paste_Here!A$2:A$600, 0))))), INDEX(Paste_Here!AK$2:AK$600, MATCH(B142, Paste_Here!A$2:A$600, 0)), ""), ""), "")</f>
        <v/>
      </c>
      <c r="BF142" s="47"/>
      <c r="BG142" s="34" t="str" cm="1">
        <f t="array" aca="1" ref="BG142" ca="1">IFERROR(IF(B142&lt;&gt;"", IF(INDEX(Paste_Here!AE$2:AE$600, MATCH(B142, Paste_Here!A$2:A$600, 0))&lt;&gt;"", IF(LEFT(INDEX(Paste_Here!AE$2:AE$600, MATCH(B142, Paste_Here!A$2:A$600, 0)), 2)="EM", -1, 1) * VALUE(_xlfn.TEXTJOIN("", TRUE, IF(ISNUMBER(MID(INDEX(Paste_Here!AE$2:AE$600, MATCH(B142, Paste_Here!A$2:A$600, 0)), ROW(INDIRECT("1:"&amp;LEN(INDEX(Paste_Here!AE$2:AE$600, MATCH(B142, Paste_Here!A$2:A$600, 0))))), 1)*1), MID(INDEX(Paste_Here!AE$2:AE$600, MATCH(B142, Paste_Here!A$2:A$600, 0)), ROW(INDIRECT("1:"&amp;LEN(INDEX(Paste_Here!AE$2:AE$600, MATCH(B142, Paste_Here!A$2:A$600, 0))))), 1), ""))), ""), ""), "")</f>
        <v/>
      </c>
      <c r="BH142" s="47"/>
      <c r="BJ142" s="47"/>
      <c r="BK142" s="2" t="str">
        <f t="shared" si="14"/>
        <v/>
      </c>
      <c r="BL142" s="47"/>
      <c r="BM142" s="34" t="str">
        <f>IFERROR(IF(B142&lt;&gt;"", IF(AND(INDEX(Paste_Here!Z$2:Z$600, MATCH(B142, Paste_Here!A$2:A$600, 0))&lt;&gt;"", ISNUMBER(VALUE(INDEX(Paste_Here!Z$2:Z$600, MATCH(B142, Paste_Here!A$2:A$600, 0))))), INDEX(Paste_Here!Z$2:Z$600, MATCH(B142, Paste_Here!A$2:A$600, 0)), ""), ""), "")</f>
        <v/>
      </c>
      <c r="BN142" s="47"/>
      <c r="BO142" s="34" t="str">
        <f>IFERROR(IF(B142&lt;&gt;"", IF(ISNUMBER(SEARCH("highrisk", LOWER(INDEX(Paste_Here!AA$2:AA$600, MATCH(B142, Paste_Here!A$2:A$600, 0))))), "High Risk", IF(ISNUMBER(SEARCH("lowrisk", LOWER(INDEX(Paste_Here!AA$2:AA$600, MATCH(B142, Paste_Here!A$2:A$600, 0))))), "Low Risk", IF(ISNUMBER(SEARCH("somerisk", LOWER(INDEX(Paste_Here!AA$2:AA$600, MATCH(B142, Paste_Here!A$2:A$600, 0))))), "Some Risk", IF(ISNUMBER(SEARCH("OT", LOWER(INDEX(Paste_Here!AA$2:AA$600, MATCH(B142, Paste_Here!A$2:A$600, 0))))), "On Track", "")))), ""), "")</f>
        <v/>
      </c>
      <c r="BP142" s="47"/>
      <c r="BQ142" s="34" t="str">
        <f>IFERROR(IF(B142&lt;&gt;"", IF(AND(INDEX(Paste_Here!AC$2:AC$600, MATCH(B142, Paste_Here!A$2:A$600, 0))&lt;&gt;"", ISNUMBER(VALUE(INDEX(Paste_Here!AC$2:AC$600, MATCH(B142, Paste_Here!A$2:A$600, 0))))), INDEX(Paste_Here!AC$2:AC$600, MATCH(B142, Paste_Here!A$2:A$600, 0)), ""), ""), "")</f>
        <v/>
      </c>
      <c r="BR142" s="47"/>
      <c r="BS142" s="34" t="str">
        <f>IFERROR(IF(B142&lt;&gt;"", IF(ISNUMBER(SEARCH("highrisk", LOWER(INDEX(Paste_Here!AD$2:AD$600, MATCH(B142, Paste_Here!A$2:A$600, 0))))), "High Risk", IF(ISNUMBER(SEARCH("lowrisk", LOWER(INDEX(Paste_Here!AD$2:AD$600, MATCH(B142, Paste_Here!A$2:A$600, 0))))), "Low Risk", IF(ISNUMBER(SEARCH("somerisk", LOWER(INDEX(Paste_Here!AD$2:AD$600, MATCH(B142, Paste_Here!A$2:A$600, 0))))), "Some Risk", IF(ISNUMBER(SEARCH("OT", LOWER(INDEX(Paste_Here!AD$2:AD$600, MATCH(B142, Paste_Here!A$2:A$600, 0))))), "On Track", "")))), ""), "")</f>
        <v/>
      </c>
      <c r="BT142" s="47"/>
      <c r="BU142" s="34"/>
      <c r="BV142" s="47"/>
      <c r="BW142" s="34"/>
      <c r="BX142" s="47"/>
      <c r="BY142" s="34"/>
      <c r="BZ142" s="47"/>
      <c r="CA142" s="34"/>
      <c r="CB142" s="49"/>
      <c r="CE142" s="47"/>
      <c r="CF142" s="2"/>
      <c r="CG142" s="47"/>
      <c r="CH142" s="34"/>
      <c r="CI142" s="47"/>
      <c r="CJ142" s="34"/>
      <c r="CK142" s="47"/>
      <c r="CL142" s="34"/>
      <c r="CM142" s="47"/>
      <c r="CN142" s="34"/>
      <c r="CO142" s="47"/>
      <c r="CP142" s="34"/>
      <c r="CQ142" s="47"/>
      <c r="CR142" s="34"/>
      <c r="CS142" s="47"/>
      <c r="CT142" s="34"/>
      <c r="CU142" s="47"/>
      <c r="CV142" s="34"/>
      <c r="CW142" s="47"/>
      <c r="CZ142" s="47"/>
      <c r="DA142" s="2"/>
      <c r="DB142" s="47"/>
      <c r="DC142" s="34"/>
      <c r="DD142" s="47"/>
      <c r="DE142" s="34"/>
      <c r="DF142" s="47"/>
      <c r="DG142" s="34"/>
      <c r="DH142" s="47"/>
      <c r="DI142" s="34"/>
      <c r="DJ142" s="47"/>
      <c r="DK142" s="34"/>
      <c r="DL142" s="47"/>
      <c r="DM142" s="34"/>
      <c r="DN142" s="47"/>
      <c r="DO142" s="34"/>
      <c r="DP142" s="47"/>
      <c r="DQ142" s="34"/>
      <c r="DR142" s="47"/>
      <c r="DS142" s="4"/>
      <c r="DT142" s="47"/>
      <c r="DU142" s="47"/>
      <c r="DV142" s="2" t="str">
        <f t="shared" si="15"/>
        <v/>
      </c>
      <c r="DW142" s="47"/>
      <c r="DX142" s="2" t="str">
        <f>IFERROR(IF(B142&lt;&gt;"", IF(ISNUMBER(SEARCH("s", LOWER(INDEX(Paste_Here!M$2:M$600, MATCH(B142, Paste_Here!A$2:A$600, 0))))), "Yes", IF(INDEX(Paste_Here!M$2:M$600, MATCH(B142, Paste_Here!A$2:A$600, 0))&lt;&gt;"", "No", "")), ""), "")</f>
        <v/>
      </c>
      <c r="DY142" s="47"/>
      <c r="DZ142" s="2" t="str">
        <f>IFERROR(IF(B142&lt;&gt;"", IF(ISNUMBER(SEARCH("yes", LOWER(INDEX(Paste_Here!F$2:F$600, MATCH(B142, Paste_Here!A$2:A$600, 0))))), "Yes", IF(ISNUMBER(SEARCH("no", LOWER(INDEX(Paste_Here!F$2:F$600, MATCH(B142, Paste_Here!A$2:A$600, 0))))), "No", "")), ""), "")</f>
        <v/>
      </c>
      <c r="EA142" s="47"/>
      <c r="EB142" s="2" t="str">
        <f>IFERROR(IF(B142&lt;&gt;"", IF(ISNUMBER(SEARCH("english language learner", LOWER(INDEX(Paste_Here!C$2:C$600, MATCH(B142, Paste_Here!A$2:A$600, 0))))), "Yes", ""), ""), "")</f>
        <v/>
      </c>
      <c r="EC142" s="47"/>
      <c r="ED142" s="2" t="str">
        <f>IFERROR(IF(B142&lt;&gt;"", IF(OR(ISNUMBER(SEARCH("b", LOWER(INDEX(Paste_Here!K$2:K$600, MATCH(B142, Paste_Here!A$2:A$600, 0))))), ISNUMBER(SEARCH("h", LOWER(INDEX(Paste_Here!K$2:K$600, MATCH(B142, Paste_Here!A$2:A$600, 0))))), ISNUMBER(SEARCH("i", LOWER(INDEX(Paste_Here!K$2:K$600, MATCH(B142, Paste_Here!A$2:A$600, 0)))))), "Yes", IF(INDEX(Paste_Here!K$2:K$600, MATCH(B142, Paste_Here!A$2:A$600, 0))&lt;&gt;"", "No", "")), ""), "")</f>
        <v/>
      </c>
      <c r="EE142" s="47"/>
      <c r="EF142" s="34" t="str">
        <f>IFERROR(IF(B142&lt;&gt;"", IF(ISNUMBER(SEARCH("yes", LOWER(INDEX(Paste_Here!L$2:L$600, MATCH(B142, Paste_Here!A$2:A$600, 0))))), "Yes", IF(ISNUMBER(SEARCH("no", LOWER(INDEX(Paste_Here!L$2:L$600, MATCH(B142, Paste_Here!A$2:A$600, 0))))), "No", "")), ""), "")</f>
        <v/>
      </c>
      <c r="EG142" s="47"/>
      <c r="EH142" s="2" t="str">
        <f>IFERROR(IF(B142&lt;&gt;"", IF(ISNUMBER(SEARCH("transitional 2", LOWER(INDEX(Paste_Here!C$2:C$600, MATCH(B142, Paste_Here!A$2:A$600, 0))))), "T2", IF(ISNUMBER(SEARCH("transitional 1", LOWER(INDEX(Paste_Here!C$2:C$600, MATCH(B142, Paste_Here!A$2:A$600, 0))))), "T1", IF(ISNUMBER(SEARCH("waived ell services", LOWER(INDEX(Paste_Here!C$2:C$600, MATCH(B142, Paste_Here!A$2:A$600, 0))))), "W", ""))), ""), "")</f>
        <v/>
      </c>
      <c r="EI142" s="47"/>
      <c r="EJ142" s="2" t="str">
        <f>IFERROR(IF(B142&lt;&gt;"", IF(AND(INDEX(Paste_Here!AG$2:AG$600, MATCH(B142, Paste_Here!A$2:A$600, 0))&lt;&gt;"", ISNUMBER(VALUE(INDEX(Paste_Here!AG$2:AG$600, MATCH(B142, Paste_Here!A$2:A$600, 0))))), INDEX(Paste_Here!AG$2:AG$600, MATCH(B142, Paste_Here!A$2:A$600, 0)), ""), ""), "")</f>
        <v/>
      </c>
      <c r="EK142" s="47"/>
      <c r="EL142" s="2" t="str">
        <f>IFERROR(IF(B142&lt;&gt;"", IF(AND(INDEX(Paste_Here!AL$2:AL$600, MATCH(B142, Paste_Here!A$2:A$600, 0))&lt;&gt;"", ISNUMBER(VALUE(INDEX(Paste_Here!AL$2:AL$600, MATCH(B142, Paste_Here!A$2:A$600, 0))))), INDEX(Paste_Here!AL$2:AL$600, MATCH(B142, Paste_Here!A$2:A$600, 0)), ""), ""), "")</f>
        <v/>
      </c>
      <c r="EM142" s="47"/>
      <c r="FA142" s="4" t="str" cm="1">
        <f t="array" ref="FA142">IFERROR(INDEX(Paste_Here!$B$2:$B$600, MATCH(0, COUNTIF(FA$4:FA141, Paste_Here!$B$2:$B$600) + IF(Paste_Here!$B$2:$B$600="", 1, 0), 0)), "")</f>
        <v/>
      </c>
      <c r="FB142" s="4" t="str">
        <f>IF(FA142&lt;&gt;"", INDEX(Paste_Here!$A$2:$A$600, MATCH(FA142, Paste_Here!$B$2:$B$600, 0)), "")</f>
        <v/>
      </c>
      <c r="FC142" s="4" t="str">
        <f t="shared" si="16"/>
        <v/>
      </c>
      <c r="FD142" s="4" t="str" cm="1">
        <f t="array" ref="FD142">IFERROR(INDEX($FC$5:$FC$600, MATCH(SMALL(IF($FC$5:$FC$600&lt;&gt;"", COUNTIF($FC$5:$FC$600, "&lt;"&amp;$FC$5:$FC$600)+1), ROW()-ROW($FD$5)+1), COUNTIF($FC$5:$FC$600, "&lt;"&amp;$FC$5:$FC$600)+1, 0)), "")</f>
        <v/>
      </c>
      <c r="FF142" s="2" t="str">
        <f>IFERROR(IF(B142&lt;&gt;"", IF(AND(INDEX(Paste_Here!AH$2:AH$600, MATCH(B142, Paste_Here!A$2:A$600, 0))&lt;&gt;"", ISNUMBER(VALUE(INDEX(Paste_Here!AH$2:AH$600, MATCH(B142, Paste_Here!A$2:A$600, 0))))), INDEX(Paste_Here!AH$2:AH$600, MATCH(B142, Paste_Here!A$2:A$600, 0)), ""), ""), "")</f>
        <v/>
      </c>
      <c r="FG142" s="47"/>
      <c r="FH142" s="2" t="str">
        <f>IFERROR(IF(B142&lt;&gt;"", IF(AND(INDEX(Paste_Here!AM$2:AM$600, MATCH(B142, Paste_Here!A$2:A$600, 0))&lt;&gt;"", ISNUMBER(VALUE(INDEX(Paste_Here!AM$2:AM$600, MATCH(B142, Paste_Here!A$2:A$600, 0))))), INDEX(Paste_Here!AM$2:AM$600, MATCH(B142, Paste_Here!A$2:A$600, 0)), ""), ""), "")</f>
        <v/>
      </c>
      <c r="FI142" s="47"/>
      <c r="FJ142" s="47"/>
      <c r="FK142" s="2" t="str">
        <f t="shared" si="17"/>
        <v/>
      </c>
      <c r="FL142" s="47"/>
      <c r="FM142" s="2" t="str">
        <f>IFERROR(IF(B142&lt;&gt;"", IF(ISNUMBER(VALUE(INDEX(Paste_Here!H$2:H$600, MATCH(B142, Paste_Here!A$2:A$600, 0)))), IF(VALUE(INDEX(Paste_Here!H$2:H$600, MATCH(B142, Paste_Here!A$2:A$600, 0)))=0, "No", IF(AND(VALUE(INDEX(Paste_Here!H$2:H$600, MATCH(B142, Paste_Here!A$2:A$600, 0)))&gt;=1, VALUE(INDEX(Paste_Here!H$2:H$600, MATCH(B142, Paste_Here!A$2:A$600, 0)))&lt;=4), VALUE(INDEX(Paste_Here!H$2:H$600, MATCH(B142, Paste_Here!A$2:A$600, 0))), "")), ""), ""), "")</f>
        <v/>
      </c>
      <c r="FN142" s="47"/>
      <c r="FO142" s="34" t="str">
        <f>IFERROR(IF(B142&lt;&gt;"", IF(ISNUMBER(VALUE(INDEX(Paste_Here!I$2:I$600, MATCH(B142, Paste_Here!A$2:A$600, 0)))), IF(VALUE(INDEX(Paste_Here!I$2:I$600, MATCH(B142, Paste_Here!A$2:A$600, 0)))=0, "No", IF(AND(VALUE(INDEX(Paste_Here!I$2:I$600, MATCH(B142, Paste_Here!A$2:A$600, 0)))&gt;=1, VALUE(INDEX(Paste_Here!I$2:I$600, MATCH(B142, Paste_Here!A$2:A$600, 0)))&lt;=4), VALUE(INDEX(Paste_Here!I$2:I$600, MATCH(B142, Paste_Here!A$2:A$600, 0))), "")), ""), ""), "")</f>
        <v/>
      </c>
      <c r="FP142" s="47"/>
      <c r="FQ142" s="2"/>
      <c r="FR142" s="47"/>
      <c r="FS142" s="2"/>
      <c r="FT142" s="47"/>
      <c r="FU142" s="2"/>
      <c r="FV142" s="47"/>
      <c r="FW142" s="2"/>
      <c r="FX142" s="47"/>
      <c r="FY142" s="2"/>
      <c r="FZ142" s="47"/>
      <c r="GA142" s="2"/>
      <c r="GB142" s="47"/>
      <c r="GU142" s="2"/>
      <c r="GV142" s="47"/>
      <c r="GW142" s="2"/>
      <c r="GX142" s="47"/>
    </row>
    <row r="143" spans="1:206" ht="11.65">
      <c r="A143" s="47"/>
      <c r="B143" s="2" t="str">
        <f t="shared" si="12"/>
        <v/>
      </c>
      <c r="C143" s="47"/>
      <c r="D143" s="2" t="str">
        <f>IFERROR(IF(B143&lt;&gt;"", IF(COUNTIF(INDEX(Paste_Here!N$2:O$600, MATCH(B143, Paste_Here!A$2:A$600, 0), 0), "yes") &gt; 0, "No", IF(COUNTIF(INDEX(Paste_Here!N$2:O$600, MATCH(B143, Paste_Here!A$2:A$600, 0), 0), "no") &gt; 0, "Yes", "")), ""), "")</f>
        <v/>
      </c>
      <c r="E143" s="47"/>
      <c r="F143" s="84" t="str">
        <f>IFERROR(IF(B143&lt;&gt;"", IF(AND(INDEX(Paste_Here!P$2:P$600, MATCH(B143, Paste_Here!A$2:A$600, 0))&lt;&gt;"", ISNUMBER(VALUE(INDEX(Paste_Here!P$2:P$600, MATCH(B143, Paste_Here!A$2:A$600, 0))))), INDEX(Paste_Here!P$2:P$600, MATCH(B143, Paste_Here!A$2:A$600, 0)), ""), ""), "")</f>
        <v/>
      </c>
      <c r="G143" s="47"/>
      <c r="H143" s="2" t="str">
        <f>IFERROR(IF(B143&lt;&gt;"", IF(ISNUMBER(SEARCH("highrisk", LOWER(INDEX(Paste_Here!Q$2:Q$600, MATCH(B143, Paste_Here!A$2:A$600, 0))))), "High Risk", IF(ISNUMBER(SEARCH("lowrisk", LOWER(INDEX(Paste_Here!Q$2:Q$600, MATCH(B143, Paste_Here!A$2:A$600, 0))))), "Low Risk", IF(ISNUMBER(SEARCH("somerisk", LOWER(INDEX(Paste_Here!Q$2:Q$600, MATCH(B143, Paste_Here!A$2:A$600, 0))))), "Some Risk", ""))), ""), "")</f>
        <v/>
      </c>
      <c r="I143" s="47"/>
      <c r="J143" s="2"/>
      <c r="K143" s="47"/>
      <c r="L143" s="2"/>
      <c r="M143" s="47"/>
      <c r="N143" s="2"/>
      <c r="O143" s="47"/>
      <c r="P143" s="2" t="str">
        <f>IFERROR(IF(B143&lt;&gt;"", IF(AND(ISNUMBER(VALUE(INDEX(Paste_Here!R$2:R$600, MATCH(B143, Paste_Here!A$2:A$600, 0)))), INDEX(Paste_Here!R$2:R$600, MATCH(B143, Paste_Here!A$2:A$600, 0)) &lt;&gt; ""), VALUE(INDEX(Paste_Here!R$2:R$600, MATCH(B143, Paste_Here!A$2:A$600, 0))), ""), ""), "")</f>
        <v/>
      </c>
      <c r="Q143" s="47"/>
      <c r="R143" s="2"/>
      <c r="S143" s="47"/>
      <c r="W143" s="47"/>
      <c r="X143" s="2"/>
      <c r="Y143" s="47"/>
      <c r="Z143" s="2" t="str">
        <f>IFERROR(IF(B143&lt;&gt;"", IF(AND(INDEX(Paste_Here!S$2:S$600, MATCH(B143, Paste_Here!A$2:A$600, 0))&lt;&gt;"", ISNUMBER(VALUE(INDEX(Paste_Here!S$2:S$600, MATCH(B143, Paste_Here!A$2:A$600, 0))))), INDEX(Paste_Here!S$2:S$600, MATCH(B143, Paste_Here!A$2:A$600, 0)), ""), ""), "")</f>
        <v/>
      </c>
      <c r="AA143" s="47"/>
      <c r="AB143" s="2" t="str">
        <f>IFERROR(IF(B143&lt;&gt;"", IF(ISNUMBER(SEARCH("highrisk", LOWER(INDEX(Paste_Here!T$2:T$600, MATCH(B143, Paste_Here!A$2:A$600, 0))))), "High Risk", IF(ISNUMBER(SEARCH("lowrisk", LOWER(INDEX(Paste_Here!T$2:T$600, MATCH(B143, Paste_Here!A$2:A$600, 0))))), "Low Risk", IF(ISNUMBER(SEARCH("somerisk", LOWER(INDEX(Paste_Here!T$2:T$600, MATCH(B143, Paste_Here!A$2:A$600, 0))))), "Some Risk", IF(ISNUMBER(SEARCH("OT", LOWER(INDEX(Paste_Here!T$2:T$600, MATCH(B143, Paste_Here!A$2:A$600, 0))))), "On Track", "")))), ""), "")</f>
        <v/>
      </c>
      <c r="AC143" s="47"/>
      <c r="AD143" s="2"/>
      <c r="AE143" s="47"/>
      <c r="AF143" s="2"/>
      <c r="AG143" s="47"/>
      <c r="AH143" s="2"/>
      <c r="AI143" s="47"/>
      <c r="AJ143" s="2" t="str" cm="1">
        <f t="array" aca="1" ref="AJ143" ca="1">IFERROR(IF(ISNUMBER(SEARCH("BR", INDEX(Paste_Here!AB$2:AB$210, MATCH(B143, Paste_Here!A$2:A$210, 0)))), -1, 1) * VALUE(_xlfn.TEXTJOIN("", TRUE, IF(ISNUMBER(--MID(INDEX(Paste_Here!AB$2:AB$210, MATCH(B143, Paste_Here!A$2:A$210, 0)), ROW(INDIRECT("1:"&amp;LEN(INDEX(Paste_Here!AB$2:AB$210, MATCH(B143, Paste_Here!A$2:A$210, 0))))), 1)), MID(INDEX(Paste_Here!AB$2:AB$210, MATCH(B143, Paste_Here!A$2:A$210, 0)), ROW(INDIRECT("1:"&amp;LEN(INDEX(Paste_Here!AB$2:AB$210, MATCH(B143, Paste_Here!A$2:A$210, 0))))), 1), ""))), "")</f>
        <v/>
      </c>
      <c r="AK143" s="47"/>
      <c r="AL143" s="34" t="str">
        <f>IFERROR(IF(B143&lt;&gt;"", IF(AND(INDEX(Paste_Here!AF$2:AF$600, MATCH(B143, Paste_Here!A$2:A$600, 0))&lt;&gt;"", ISNUMBER(VALUE(INDEX(Paste_Here!AF$2:AF$600, MATCH(B143, Paste_Here!A$2:A$600, 0))))), INDEX(Paste_Here!AF$2:AF$600, MATCH(B143, Paste_Here!A$2:A$600, 0)), ""), ""), "")</f>
        <v/>
      </c>
      <c r="AM143" s="47"/>
      <c r="AN143" s="47"/>
      <c r="AO143" s="2" t="str">
        <f t="shared" si="13"/>
        <v/>
      </c>
      <c r="AP143" s="47"/>
      <c r="AQ143" s="34" t="str">
        <f>IFERROR(IF(B143&lt;&gt;"", IF(COUNTIF(INDEX(Paste_Here!X$2:Y$600, MATCH(B143, Paste_Here!A$2:A$600, 0), 0), "yes") &gt; 0, "No", IF(COUNTIF(INDEX(Paste_Here!X$2:Y$600, MATCH(B143, Paste_Here!A$2:A$600, 0), 0), "no") &gt; 0, "Yes", "")), ""), "")</f>
        <v/>
      </c>
      <c r="AR143" s="47"/>
      <c r="AS143" s="34" t="str">
        <f>IFERROR(IF(B143&lt;&gt;"", IF(AND(INDEX(Paste_Here!U$2:U$600, MATCH(B143, Paste_Here!A$2:A$600, 0))&lt;&gt;"", ISNUMBER(VALUE(INDEX(Paste_Here!U$2:U$600, MATCH(B143, Paste_Here!A$2:A$600, 0))))), INDEX(Paste_Here!U$2:U$600, MATCH(B143, Paste_Here!A$2:A$600, 0)), ""), ""), "")</f>
        <v/>
      </c>
      <c r="AT143" s="47"/>
      <c r="AU143" s="34" t="str">
        <f>IFERROR(IF(B143&lt;&gt;"", IF(ISNUMBER(SEARCH("highrisk", LOWER(INDEX(Paste_Here!V$2:V$600, MATCH(B143, Paste_Here!A$2:A$600, 0))))), "High Risk", IF(ISNUMBER(SEARCH("lowrisk", LOWER(INDEX(Paste_Here!V$2:V$600, MATCH(B143, Paste_Here!A$2:A$600, 0))))), "Low Risk", IF(ISNUMBER(SEARCH("somerisk", LOWER(INDEX(Paste_Here!V$2:V$600, MATCH(B143, Paste_Here!A$2:A$600, 0))))), "Some Risk", ""))), ""), "")</f>
        <v/>
      </c>
      <c r="AV143" s="47"/>
      <c r="AW143" s="34" t="str">
        <f>IFERROR(IF(B143&lt;&gt;"", IF(AND(ISNUMBER(VALUE(INDEX(Paste_Here!W$2:W$600, MATCH(B143, Paste_Here!A$2:A$600, 0)))), INDEX(Paste_Here!W$2:W$600, MATCH(B143, Paste_Here!A$2:A$600, 0)) &lt;&gt; ""), VALUE(INDEX(Paste_Here!W$2:W$600, MATCH(B143, Paste_Here!A$2:A$600, 0))), ""), ""), "")</f>
        <v/>
      </c>
      <c r="AX143" s="47"/>
      <c r="BA143" s="2" t="str">
        <f>IFERROR(IF(B143&lt;&gt;"", IF(AND(INDEX(Paste_Here!AI$2:AI$600, MATCH(B143, Paste_Here!A$2:A$600, 0))&lt;&gt;"", ISNUMBER(VALUE(INDEX(Paste_Here!AI$2:AI$600, MATCH(B143, Paste_Here!A$2:A$600, 0))))), INDEX(Paste_Here!AI$2:AI$600, MATCH(B143, Paste_Here!A$2:A$600, 0)), ""), ""), "")</f>
        <v/>
      </c>
      <c r="BB143" s="47"/>
      <c r="BC143" s="34" t="str">
        <f>IFERROR(IF(B143&lt;&gt;"", IF(ISNUMBER(SEARCH("highrisk", LOWER(INDEX(Paste_Here!AJ$2:AJ$600, MATCH(B143, Paste_Here!A$2:A$600, 0))))), "High Risk", IF(ISNUMBER(SEARCH("lowrisk", LOWER(INDEX(Paste_Here!AJ$2:AJ$600, MATCH(B143, Paste_Here!A$2:A$600, 0))))), "Low Risk", IF(ISNUMBER(SEARCH("somerisk", LOWER(INDEX(Paste_Here!AJ$2:AJ$600, MATCH(B143, Paste_Here!A$2:A$600, 0))))), "Some Risk", IF(ISNUMBER(SEARCH("OT", LOWER(INDEX(Paste_Here!AJ$2:AJ$600, MATCH(B143, Paste_Here!A$2:A$600, 0))))), "On Track", "")))), ""), "")</f>
        <v/>
      </c>
      <c r="BD143" s="47"/>
      <c r="BE143" s="34" t="str">
        <f>IFERROR(IF(B143&lt;&gt;"", IF(AND(INDEX(Paste_Here!AK$2:AK$600, MATCH(B143, Paste_Here!A$2:A$600, 0))&lt;&gt;"", ISNUMBER(VALUE(INDEX(Paste_Here!AK$2:AK$600, MATCH(B143, Paste_Here!A$2:A$600, 0))))), INDEX(Paste_Here!AK$2:AK$600, MATCH(B143, Paste_Here!A$2:A$600, 0)), ""), ""), "")</f>
        <v/>
      </c>
      <c r="BF143" s="47"/>
      <c r="BG143" s="34" t="str" cm="1">
        <f t="array" aca="1" ref="BG143" ca="1">IFERROR(IF(B143&lt;&gt;"", IF(INDEX(Paste_Here!AE$2:AE$600, MATCH(B143, Paste_Here!A$2:A$600, 0))&lt;&gt;"", IF(LEFT(INDEX(Paste_Here!AE$2:AE$600, MATCH(B143, Paste_Here!A$2:A$600, 0)), 2)="EM", -1, 1) * VALUE(_xlfn.TEXTJOIN("", TRUE, IF(ISNUMBER(MID(INDEX(Paste_Here!AE$2:AE$600, MATCH(B143, Paste_Here!A$2:A$600, 0)), ROW(INDIRECT("1:"&amp;LEN(INDEX(Paste_Here!AE$2:AE$600, MATCH(B143, Paste_Here!A$2:A$600, 0))))), 1)*1), MID(INDEX(Paste_Here!AE$2:AE$600, MATCH(B143, Paste_Here!A$2:A$600, 0)), ROW(INDIRECT("1:"&amp;LEN(INDEX(Paste_Here!AE$2:AE$600, MATCH(B143, Paste_Here!A$2:A$600, 0))))), 1), ""))), ""), ""), "")</f>
        <v/>
      </c>
      <c r="BH143" s="47"/>
      <c r="BJ143" s="47"/>
      <c r="BK143" s="2" t="str">
        <f t="shared" si="14"/>
        <v/>
      </c>
      <c r="BL143" s="47"/>
      <c r="BM143" s="34" t="str">
        <f>IFERROR(IF(B143&lt;&gt;"", IF(AND(INDEX(Paste_Here!Z$2:Z$600, MATCH(B143, Paste_Here!A$2:A$600, 0))&lt;&gt;"", ISNUMBER(VALUE(INDEX(Paste_Here!Z$2:Z$600, MATCH(B143, Paste_Here!A$2:A$600, 0))))), INDEX(Paste_Here!Z$2:Z$600, MATCH(B143, Paste_Here!A$2:A$600, 0)), ""), ""), "")</f>
        <v/>
      </c>
      <c r="BN143" s="47"/>
      <c r="BO143" s="34" t="str">
        <f>IFERROR(IF(B143&lt;&gt;"", IF(ISNUMBER(SEARCH("highrisk", LOWER(INDEX(Paste_Here!AA$2:AA$600, MATCH(B143, Paste_Here!A$2:A$600, 0))))), "High Risk", IF(ISNUMBER(SEARCH("lowrisk", LOWER(INDEX(Paste_Here!AA$2:AA$600, MATCH(B143, Paste_Here!A$2:A$600, 0))))), "Low Risk", IF(ISNUMBER(SEARCH("somerisk", LOWER(INDEX(Paste_Here!AA$2:AA$600, MATCH(B143, Paste_Here!A$2:A$600, 0))))), "Some Risk", IF(ISNUMBER(SEARCH("OT", LOWER(INDEX(Paste_Here!AA$2:AA$600, MATCH(B143, Paste_Here!A$2:A$600, 0))))), "On Track", "")))), ""), "")</f>
        <v/>
      </c>
      <c r="BP143" s="47"/>
      <c r="BQ143" s="34" t="str">
        <f>IFERROR(IF(B143&lt;&gt;"", IF(AND(INDEX(Paste_Here!AC$2:AC$600, MATCH(B143, Paste_Here!A$2:A$600, 0))&lt;&gt;"", ISNUMBER(VALUE(INDEX(Paste_Here!AC$2:AC$600, MATCH(B143, Paste_Here!A$2:A$600, 0))))), INDEX(Paste_Here!AC$2:AC$600, MATCH(B143, Paste_Here!A$2:A$600, 0)), ""), ""), "")</f>
        <v/>
      </c>
      <c r="BR143" s="47"/>
      <c r="BS143" s="34" t="str">
        <f>IFERROR(IF(B143&lt;&gt;"", IF(ISNUMBER(SEARCH("highrisk", LOWER(INDEX(Paste_Here!AD$2:AD$600, MATCH(B143, Paste_Here!A$2:A$600, 0))))), "High Risk", IF(ISNUMBER(SEARCH("lowrisk", LOWER(INDEX(Paste_Here!AD$2:AD$600, MATCH(B143, Paste_Here!A$2:A$600, 0))))), "Low Risk", IF(ISNUMBER(SEARCH("somerisk", LOWER(INDEX(Paste_Here!AD$2:AD$600, MATCH(B143, Paste_Here!A$2:A$600, 0))))), "Some Risk", IF(ISNUMBER(SEARCH("OT", LOWER(INDEX(Paste_Here!AD$2:AD$600, MATCH(B143, Paste_Here!A$2:A$600, 0))))), "On Track", "")))), ""), "")</f>
        <v/>
      </c>
      <c r="BT143" s="47"/>
      <c r="BU143" s="34"/>
      <c r="BV143" s="47"/>
      <c r="BW143" s="34"/>
      <c r="BX143" s="47"/>
      <c r="BY143" s="34"/>
      <c r="BZ143" s="47"/>
      <c r="CA143" s="34"/>
      <c r="CB143" s="49"/>
      <c r="CE143" s="47"/>
      <c r="CF143" s="2"/>
      <c r="CG143" s="47"/>
      <c r="CH143" s="34"/>
      <c r="CI143" s="47"/>
      <c r="CJ143" s="34"/>
      <c r="CK143" s="47"/>
      <c r="CL143" s="34"/>
      <c r="CM143" s="47"/>
      <c r="CN143" s="34"/>
      <c r="CO143" s="47"/>
      <c r="CP143" s="34"/>
      <c r="CQ143" s="47"/>
      <c r="CR143" s="34"/>
      <c r="CS143" s="47"/>
      <c r="CT143" s="34"/>
      <c r="CU143" s="47"/>
      <c r="CV143" s="34"/>
      <c r="CW143" s="47"/>
      <c r="CZ143" s="47"/>
      <c r="DA143" s="2"/>
      <c r="DB143" s="47"/>
      <c r="DC143" s="34"/>
      <c r="DD143" s="47"/>
      <c r="DE143" s="34"/>
      <c r="DF143" s="47"/>
      <c r="DG143" s="34"/>
      <c r="DH143" s="47"/>
      <c r="DI143" s="34"/>
      <c r="DJ143" s="47"/>
      <c r="DK143" s="34"/>
      <c r="DL143" s="47"/>
      <c r="DM143" s="34"/>
      <c r="DN143" s="47"/>
      <c r="DO143" s="34"/>
      <c r="DP143" s="47"/>
      <c r="DQ143" s="34"/>
      <c r="DR143" s="47"/>
      <c r="DS143" s="4"/>
      <c r="DT143" s="47"/>
      <c r="DU143" s="47"/>
      <c r="DV143" s="2" t="str">
        <f t="shared" si="15"/>
        <v/>
      </c>
      <c r="DW143" s="47"/>
      <c r="DX143" s="2" t="str">
        <f>IFERROR(IF(B143&lt;&gt;"", IF(ISNUMBER(SEARCH("s", LOWER(INDEX(Paste_Here!M$2:M$600, MATCH(B143, Paste_Here!A$2:A$600, 0))))), "Yes", IF(INDEX(Paste_Here!M$2:M$600, MATCH(B143, Paste_Here!A$2:A$600, 0))&lt;&gt;"", "No", "")), ""), "")</f>
        <v/>
      </c>
      <c r="DY143" s="47"/>
      <c r="DZ143" s="2" t="str">
        <f>IFERROR(IF(B143&lt;&gt;"", IF(ISNUMBER(SEARCH("yes", LOWER(INDEX(Paste_Here!F$2:F$600, MATCH(B143, Paste_Here!A$2:A$600, 0))))), "Yes", IF(ISNUMBER(SEARCH("no", LOWER(INDEX(Paste_Here!F$2:F$600, MATCH(B143, Paste_Here!A$2:A$600, 0))))), "No", "")), ""), "")</f>
        <v/>
      </c>
      <c r="EA143" s="47"/>
      <c r="EB143" s="2" t="str">
        <f>IFERROR(IF(B143&lt;&gt;"", IF(ISNUMBER(SEARCH("english language learner", LOWER(INDEX(Paste_Here!C$2:C$600, MATCH(B143, Paste_Here!A$2:A$600, 0))))), "Yes", ""), ""), "")</f>
        <v/>
      </c>
      <c r="EC143" s="47"/>
      <c r="ED143" s="2" t="str">
        <f>IFERROR(IF(B143&lt;&gt;"", IF(OR(ISNUMBER(SEARCH("b", LOWER(INDEX(Paste_Here!K$2:K$600, MATCH(B143, Paste_Here!A$2:A$600, 0))))), ISNUMBER(SEARCH("h", LOWER(INDEX(Paste_Here!K$2:K$600, MATCH(B143, Paste_Here!A$2:A$600, 0))))), ISNUMBER(SEARCH("i", LOWER(INDEX(Paste_Here!K$2:K$600, MATCH(B143, Paste_Here!A$2:A$600, 0)))))), "Yes", IF(INDEX(Paste_Here!K$2:K$600, MATCH(B143, Paste_Here!A$2:A$600, 0))&lt;&gt;"", "No", "")), ""), "")</f>
        <v/>
      </c>
      <c r="EE143" s="47"/>
      <c r="EF143" s="34" t="str">
        <f>IFERROR(IF(B143&lt;&gt;"", IF(ISNUMBER(SEARCH("yes", LOWER(INDEX(Paste_Here!L$2:L$600, MATCH(B143, Paste_Here!A$2:A$600, 0))))), "Yes", IF(ISNUMBER(SEARCH("no", LOWER(INDEX(Paste_Here!L$2:L$600, MATCH(B143, Paste_Here!A$2:A$600, 0))))), "No", "")), ""), "")</f>
        <v/>
      </c>
      <c r="EG143" s="47"/>
      <c r="EH143" s="2" t="str">
        <f>IFERROR(IF(B143&lt;&gt;"", IF(ISNUMBER(SEARCH("transitional 2", LOWER(INDEX(Paste_Here!C$2:C$600, MATCH(B143, Paste_Here!A$2:A$600, 0))))), "T2", IF(ISNUMBER(SEARCH("transitional 1", LOWER(INDEX(Paste_Here!C$2:C$600, MATCH(B143, Paste_Here!A$2:A$600, 0))))), "T1", IF(ISNUMBER(SEARCH("waived ell services", LOWER(INDEX(Paste_Here!C$2:C$600, MATCH(B143, Paste_Here!A$2:A$600, 0))))), "W", ""))), ""), "")</f>
        <v/>
      </c>
      <c r="EI143" s="47"/>
      <c r="EJ143" s="2" t="str">
        <f>IFERROR(IF(B143&lt;&gt;"", IF(AND(INDEX(Paste_Here!AG$2:AG$600, MATCH(B143, Paste_Here!A$2:A$600, 0))&lt;&gt;"", ISNUMBER(VALUE(INDEX(Paste_Here!AG$2:AG$600, MATCH(B143, Paste_Here!A$2:A$600, 0))))), INDEX(Paste_Here!AG$2:AG$600, MATCH(B143, Paste_Here!A$2:A$600, 0)), ""), ""), "")</f>
        <v/>
      </c>
      <c r="EK143" s="47"/>
      <c r="EL143" s="2" t="str">
        <f>IFERROR(IF(B143&lt;&gt;"", IF(AND(INDEX(Paste_Here!AL$2:AL$600, MATCH(B143, Paste_Here!A$2:A$600, 0))&lt;&gt;"", ISNUMBER(VALUE(INDEX(Paste_Here!AL$2:AL$600, MATCH(B143, Paste_Here!A$2:A$600, 0))))), INDEX(Paste_Here!AL$2:AL$600, MATCH(B143, Paste_Here!A$2:A$600, 0)), ""), ""), "")</f>
        <v/>
      </c>
      <c r="EM143" s="47"/>
      <c r="FA143" s="4" t="str" cm="1">
        <f t="array" ref="FA143">IFERROR(INDEX(Paste_Here!$B$2:$B$600, MATCH(0, COUNTIF(FA$4:FA142, Paste_Here!$B$2:$B$600) + IF(Paste_Here!$B$2:$B$600="", 1, 0), 0)), "")</f>
        <v/>
      </c>
      <c r="FB143" s="4" t="str">
        <f>IF(FA143&lt;&gt;"", INDEX(Paste_Here!$A$2:$A$600, MATCH(FA143, Paste_Here!$B$2:$B$600, 0)), "")</f>
        <v/>
      </c>
      <c r="FC143" s="4" t="str">
        <f t="shared" si="16"/>
        <v/>
      </c>
      <c r="FD143" s="4" t="str" cm="1">
        <f t="array" ref="FD143">IFERROR(INDEX($FC$5:$FC$600, MATCH(SMALL(IF($FC$5:$FC$600&lt;&gt;"", COUNTIF($FC$5:$FC$600, "&lt;"&amp;$FC$5:$FC$600)+1), ROW()-ROW($FD$5)+1), COUNTIF($FC$5:$FC$600, "&lt;"&amp;$FC$5:$FC$600)+1, 0)), "")</f>
        <v/>
      </c>
      <c r="FF143" s="2" t="str">
        <f>IFERROR(IF(B143&lt;&gt;"", IF(AND(INDEX(Paste_Here!AH$2:AH$600, MATCH(B143, Paste_Here!A$2:A$600, 0))&lt;&gt;"", ISNUMBER(VALUE(INDEX(Paste_Here!AH$2:AH$600, MATCH(B143, Paste_Here!A$2:A$600, 0))))), INDEX(Paste_Here!AH$2:AH$600, MATCH(B143, Paste_Here!A$2:A$600, 0)), ""), ""), "")</f>
        <v/>
      </c>
      <c r="FG143" s="47"/>
      <c r="FH143" s="2" t="str">
        <f>IFERROR(IF(B143&lt;&gt;"", IF(AND(INDEX(Paste_Here!AM$2:AM$600, MATCH(B143, Paste_Here!A$2:A$600, 0))&lt;&gt;"", ISNUMBER(VALUE(INDEX(Paste_Here!AM$2:AM$600, MATCH(B143, Paste_Here!A$2:A$600, 0))))), INDEX(Paste_Here!AM$2:AM$600, MATCH(B143, Paste_Here!A$2:A$600, 0)), ""), ""), "")</f>
        <v/>
      </c>
      <c r="FI143" s="47"/>
      <c r="FJ143" s="47"/>
      <c r="FK143" s="2" t="str">
        <f t="shared" si="17"/>
        <v/>
      </c>
      <c r="FL143" s="47"/>
      <c r="FM143" s="2" t="str">
        <f>IFERROR(IF(B143&lt;&gt;"", IF(ISNUMBER(VALUE(INDEX(Paste_Here!H$2:H$600, MATCH(B143, Paste_Here!A$2:A$600, 0)))), IF(VALUE(INDEX(Paste_Here!H$2:H$600, MATCH(B143, Paste_Here!A$2:A$600, 0)))=0, "No", IF(AND(VALUE(INDEX(Paste_Here!H$2:H$600, MATCH(B143, Paste_Here!A$2:A$600, 0)))&gt;=1, VALUE(INDEX(Paste_Here!H$2:H$600, MATCH(B143, Paste_Here!A$2:A$600, 0)))&lt;=4), VALUE(INDEX(Paste_Here!H$2:H$600, MATCH(B143, Paste_Here!A$2:A$600, 0))), "")), ""), ""), "")</f>
        <v/>
      </c>
      <c r="FN143" s="47"/>
      <c r="FO143" s="34" t="str">
        <f>IFERROR(IF(B143&lt;&gt;"", IF(ISNUMBER(VALUE(INDEX(Paste_Here!I$2:I$600, MATCH(B143, Paste_Here!A$2:A$600, 0)))), IF(VALUE(INDEX(Paste_Here!I$2:I$600, MATCH(B143, Paste_Here!A$2:A$600, 0)))=0, "No", IF(AND(VALUE(INDEX(Paste_Here!I$2:I$600, MATCH(B143, Paste_Here!A$2:A$600, 0)))&gt;=1, VALUE(INDEX(Paste_Here!I$2:I$600, MATCH(B143, Paste_Here!A$2:A$600, 0)))&lt;=4), VALUE(INDEX(Paste_Here!I$2:I$600, MATCH(B143, Paste_Here!A$2:A$600, 0))), "")), ""), ""), "")</f>
        <v/>
      </c>
      <c r="FP143" s="47"/>
      <c r="FQ143" s="2"/>
      <c r="FR143" s="47"/>
      <c r="FS143" s="2"/>
      <c r="FT143" s="47"/>
      <c r="FU143" s="2"/>
      <c r="FV143" s="47"/>
      <c r="FW143" s="2"/>
      <c r="FX143" s="47"/>
      <c r="FY143" s="2"/>
      <c r="FZ143" s="47"/>
      <c r="GA143" s="2"/>
      <c r="GB143" s="47"/>
      <c r="GU143" s="2"/>
      <c r="GV143" s="47"/>
      <c r="GW143" s="2"/>
      <c r="GX143" s="47"/>
    </row>
    <row r="144" spans="1:206" ht="11.65">
      <c r="A144" s="47"/>
      <c r="B144" s="2" t="str">
        <f t="shared" si="12"/>
        <v/>
      </c>
      <c r="C144" s="47"/>
      <c r="D144" s="2" t="str">
        <f>IFERROR(IF(B144&lt;&gt;"", IF(COUNTIF(INDEX(Paste_Here!N$2:O$600, MATCH(B144, Paste_Here!A$2:A$600, 0), 0), "yes") &gt; 0, "No", IF(COUNTIF(INDEX(Paste_Here!N$2:O$600, MATCH(B144, Paste_Here!A$2:A$600, 0), 0), "no") &gt; 0, "Yes", "")), ""), "")</f>
        <v/>
      </c>
      <c r="E144" s="47"/>
      <c r="F144" s="84" t="str">
        <f>IFERROR(IF(B144&lt;&gt;"", IF(AND(INDEX(Paste_Here!P$2:P$600, MATCH(B144, Paste_Here!A$2:A$600, 0))&lt;&gt;"", ISNUMBER(VALUE(INDEX(Paste_Here!P$2:P$600, MATCH(B144, Paste_Here!A$2:A$600, 0))))), INDEX(Paste_Here!P$2:P$600, MATCH(B144, Paste_Here!A$2:A$600, 0)), ""), ""), "")</f>
        <v/>
      </c>
      <c r="G144" s="47"/>
      <c r="H144" s="2" t="str">
        <f>IFERROR(IF(B144&lt;&gt;"", IF(ISNUMBER(SEARCH("highrisk", LOWER(INDEX(Paste_Here!Q$2:Q$600, MATCH(B144, Paste_Here!A$2:A$600, 0))))), "High Risk", IF(ISNUMBER(SEARCH("lowrisk", LOWER(INDEX(Paste_Here!Q$2:Q$600, MATCH(B144, Paste_Here!A$2:A$600, 0))))), "Low Risk", IF(ISNUMBER(SEARCH("somerisk", LOWER(INDEX(Paste_Here!Q$2:Q$600, MATCH(B144, Paste_Here!A$2:A$600, 0))))), "Some Risk", ""))), ""), "")</f>
        <v/>
      </c>
      <c r="I144" s="47"/>
      <c r="J144" s="2"/>
      <c r="K144" s="47"/>
      <c r="L144" s="2"/>
      <c r="M144" s="47"/>
      <c r="N144" s="2"/>
      <c r="O144" s="47"/>
      <c r="P144" s="2" t="str">
        <f>IFERROR(IF(B144&lt;&gt;"", IF(AND(ISNUMBER(VALUE(INDEX(Paste_Here!R$2:R$600, MATCH(B144, Paste_Here!A$2:A$600, 0)))), INDEX(Paste_Here!R$2:R$600, MATCH(B144, Paste_Here!A$2:A$600, 0)) &lt;&gt; ""), VALUE(INDEX(Paste_Here!R$2:R$600, MATCH(B144, Paste_Here!A$2:A$600, 0))), ""), ""), "")</f>
        <v/>
      </c>
      <c r="Q144" s="47"/>
      <c r="R144" s="2"/>
      <c r="S144" s="47"/>
      <c r="W144" s="47"/>
      <c r="X144" s="2"/>
      <c r="Y144" s="47"/>
      <c r="Z144" s="2" t="str">
        <f>IFERROR(IF(B144&lt;&gt;"", IF(AND(INDEX(Paste_Here!S$2:S$600, MATCH(B144, Paste_Here!A$2:A$600, 0))&lt;&gt;"", ISNUMBER(VALUE(INDEX(Paste_Here!S$2:S$600, MATCH(B144, Paste_Here!A$2:A$600, 0))))), INDEX(Paste_Here!S$2:S$600, MATCH(B144, Paste_Here!A$2:A$600, 0)), ""), ""), "")</f>
        <v/>
      </c>
      <c r="AA144" s="47"/>
      <c r="AB144" s="2" t="str">
        <f>IFERROR(IF(B144&lt;&gt;"", IF(ISNUMBER(SEARCH("highrisk", LOWER(INDEX(Paste_Here!T$2:T$600, MATCH(B144, Paste_Here!A$2:A$600, 0))))), "High Risk", IF(ISNUMBER(SEARCH("lowrisk", LOWER(INDEX(Paste_Here!T$2:T$600, MATCH(B144, Paste_Here!A$2:A$600, 0))))), "Low Risk", IF(ISNUMBER(SEARCH("somerisk", LOWER(INDEX(Paste_Here!T$2:T$600, MATCH(B144, Paste_Here!A$2:A$600, 0))))), "Some Risk", IF(ISNUMBER(SEARCH("OT", LOWER(INDEX(Paste_Here!T$2:T$600, MATCH(B144, Paste_Here!A$2:A$600, 0))))), "On Track", "")))), ""), "")</f>
        <v/>
      </c>
      <c r="AC144" s="47"/>
      <c r="AD144" s="2"/>
      <c r="AE144" s="47"/>
      <c r="AF144" s="2"/>
      <c r="AG144" s="47"/>
      <c r="AH144" s="2"/>
      <c r="AI144" s="47"/>
      <c r="AJ144" s="2" t="str" cm="1">
        <f t="array" aca="1" ref="AJ144" ca="1">IFERROR(IF(ISNUMBER(SEARCH("BR", INDEX(Paste_Here!AB$2:AB$210, MATCH(B144, Paste_Here!A$2:A$210, 0)))), -1, 1) * VALUE(_xlfn.TEXTJOIN("", TRUE, IF(ISNUMBER(--MID(INDEX(Paste_Here!AB$2:AB$210, MATCH(B144, Paste_Here!A$2:A$210, 0)), ROW(INDIRECT("1:"&amp;LEN(INDEX(Paste_Here!AB$2:AB$210, MATCH(B144, Paste_Here!A$2:A$210, 0))))), 1)), MID(INDEX(Paste_Here!AB$2:AB$210, MATCH(B144, Paste_Here!A$2:A$210, 0)), ROW(INDIRECT("1:"&amp;LEN(INDEX(Paste_Here!AB$2:AB$210, MATCH(B144, Paste_Here!A$2:A$210, 0))))), 1), ""))), "")</f>
        <v/>
      </c>
      <c r="AK144" s="47"/>
      <c r="AL144" s="34" t="str">
        <f>IFERROR(IF(B144&lt;&gt;"", IF(AND(INDEX(Paste_Here!AF$2:AF$600, MATCH(B144, Paste_Here!A$2:A$600, 0))&lt;&gt;"", ISNUMBER(VALUE(INDEX(Paste_Here!AF$2:AF$600, MATCH(B144, Paste_Here!A$2:A$600, 0))))), INDEX(Paste_Here!AF$2:AF$600, MATCH(B144, Paste_Here!A$2:A$600, 0)), ""), ""), "")</f>
        <v/>
      </c>
      <c r="AM144" s="47"/>
      <c r="AN144" s="47"/>
      <c r="AO144" s="2" t="str">
        <f t="shared" si="13"/>
        <v/>
      </c>
      <c r="AP144" s="47"/>
      <c r="AQ144" s="34" t="str">
        <f>IFERROR(IF(B144&lt;&gt;"", IF(COUNTIF(INDEX(Paste_Here!X$2:Y$600, MATCH(B144, Paste_Here!A$2:A$600, 0), 0), "yes") &gt; 0, "No", IF(COUNTIF(INDEX(Paste_Here!X$2:Y$600, MATCH(B144, Paste_Here!A$2:A$600, 0), 0), "no") &gt; 0, "Yes", "")), ""), "")</f>
        <v/>
      </c>
      <c r="AR144" s="47"/>
      <c r="AS144" s="34" t="str">
        <f>IFERROR(IF(B144&lt;&gt;"", IF(AND(INDEX(Paste_Here!U$2:U$600, MATCH(B144, Paste_Here!A$2:A$600, 0))&lt;&gt;"", ISNUMBER(VALUE(INDEX(Paste_Here!U$2:U$600, MATCH(B144, Paste_Here!A$2:A$600, 0))))), INDEX(Paste_Here!U$2:U$600, MATCH(B144, Paste_Here!A$2:A$600, 0)), ""), ""), "")</f>
        <v/>
      </c>
      <c r="AT144" s="47"/>
      <c r="AU144" s="34" t="str">
        <f>IFERROR(IF(B144&lt;&gt;"", IF(ISNUMBER(SEARCH("highrisk", LOWER(INDEX(Paste_Here!V$2:V$600, MATCH(B144, Paste_Here!A$2:A$600, 0))))), "High Risk", IF(ISNUMBER(SEARCH("lowrisk", LOWER(INDEX(Paste_Here!V$2:V$600, MATCH(B144, Paste_Here!A$2:A$600, 0))))), "Low Risk", IF(ISNUMBER(SEARCH("somerisk", LOWER(INDEX(Paste_Here!V$2:V$600, MATCH(B144, Paste_Here!A$2:A$600, 0))))), "Some Risk", ""))), ""), "")</f>
        <v/>
      </c>
      <c r="AV144" s="47"/>
      <c r="AW144" s="34" t="str">
        <f>IFERROR(IF(B144&lt;&gt;"", IF(AND(ISNUMBER(VALUE(INDEX(Paste_Here!W$2:W$600, MATCH(B144, Paste_Here!A$2:A$600, 0)))), INDEX(Paste_Here!W$2:W$600, MATCH(B144, Paste_Here!A$2:A$600, 0)) &lt;&gt; ""), VALUE(INDEX(Paste_Here!W$2:W$600, MATCH(B144, Paste_Here!A$2:A$600, 0))), ""), ""), "")</f>
        <v/>
      </c>
      <c r="AX144" s="47"/>
      <c r="BA144" s="2" t="str">
        <f>IFERROR(IF(B144&lt;&gt;"", IF(AND(INDEX(Paste_Here!AI$2:AI$600, MATCH(B144, Paste_Here!A$2:A$600, 0))&lt;&gt;"", ISNUMBER(VALUE(INDEX(Paste_Here!AI$2:AI$600, MATCH(B144, Paste_Here!A$2:A$600, 0))))), INDEX(Paste_Here!AI$2:AI$600, MATCH(B144, Paste_Here!A$2:A$600, 0)), ""), ""), "")</f>
        <v/>
      </c>
      <c r="BB144" s="47"/>
      <c r="BC144" s="34" t="str">
        <f>IFERROR(IF(B144&lt;&gt;"", IF(ISNUMBER(SEARCH("highrisk", LOWER(INDEX(Paste_Here!AJ$2:AJ$600, MATCH(B144, Paste_Here!A$2:A$600, 0))))), "High Risk", IF(ISNUMBER(SEARCH("lowrisk", LOWER(INDEX(Paste_Here!AJ$2:AJ$600, MATCH(B144, Paste_Here!A$2:A$600, 0))))), "Low Risk", IF(ISNUMBER(SEARCH("somerisk", LOWER(INDEX(Paste_Here!AJ$2:AJ$600, MATCH(B144, Paste_Here!A$2:A$600, 0))))), "Some Risk", IF(ISNUMBER(SEARCH("OT", LOWER(INDEX(Paste_Here!AJ$2:AJ$600, MATCH(B144, Paste_Here!A$2:A$600, 0))))), "On Track", "")))), ""), "")</f>
        <v/>
      </c>
      <c r="BD144" s="47"/>
      <c r="BE144" s="34" t="str">
        <f>IFERROR(IF(B144&lt;&gt;"", IF(AND(INDEX(Paste_Here!AK$2:AK$600, MATCH(B144, Paste_Here!A$2:A$600, 0))&lt;&gt;"", ISNUMBER(VALUE(INDEX(Paste_Here!AK$2:AK$600, MATCH(B144, Paste_Here!A$2:A$600, 0))))), INDEX(Paste_Here!AK$2:AK$600, MATCH(B144, Paste_Here!A$2:A$600, 0)), ""), ""), "")</f>
        <v/>
      </c>
      <c r="BF144" s="47"/>
      <c r="BG144" s="34" t="str" cm="1">
        <f t="array" aca="1" ref="BG144" ca="1">IFERROR(IF(B144&lt;&gt;"", IF(INDEX(Paste_Here!AE$2:AE$600, MATCH(B144, Paste_Here!A$2:A$600, 0))&lt;&gt;"", IF(LEFT(INDEX(Paste_Here!AE$2:AE$600, MATCH(B144, Paste_Here!A$2:A$600, 0)), 2)="EM", -1, 1) * VALUE(_xlfn.TEXTJOIN("", TRUE, IF(ISNUMBER(MID(INDEX(Paste_Here!AE$2:AE$600, MATCH(B144, Paste_Here!A$2:A$600, 0)), ROW(INDIRECT("1:"&amp;LEN(INDEX(Paste_Here!AE$2:AE$600, MATCH(B144, Paste_Here!A$2:A$600, 0))))), 1)*1), MID(INDEX(Paste_Here!AE$2:AE$600, MATCH(B144, Paste_Here!A$2:A$600, 0)), ROW(INDIRECT("1:"&amp;LEN(INDEX(Paste_Here!AE$2:AE$600, MATCH(B144, Paste_Here!A$2:A$600, 0))))), 1), ""))), ""), ""), "")</f>
        <v/>
      </c>
      <c r="BH144" s="47"/>
      <c r="BJ144" s="47"/>
      <c r="BK144" s="2" t="str">
        <f t="shared" si="14"/>
        <v/>
      </c>
      <c r="BL144" s="47"/>
      <c r="BM144" s="34" t="str">
        <f>IFERROR(IF(B144&lt;&gt;"", IF(AND(INDEX(Paste_Here!Z$2:Z$600, MATCH(B144, Paste_Here!A$2:A$600, 0))&lt;&gt;"", ISNUMBER(VALUE(INDEX(Paste_Here!Z$2:Z$600, MATCH(B144, Paste_Here!A$2:A$600, 0))))), INDEX(Paste_Here!Z$2:Z$600, MATCH(B144, Paste_Here!A$2:A$600, 0)), ""), ""), "")</f>
        <v/>
      </c>
      <c r="BN144" s="47"/>
      <c r="BO144" s="34" t="str">
        <f>IFERROR(IF(B144&lt;&gt;"", IF(ISNUMBER(SEARCH("highrisk", LOWER(INDEX(Paste_Here!AA$2:AA$600, MATCH(B144, Paste_Here!A$2:A$600, 0))))), "High Risk", IF(ISNUMBER(SEARCH("lowrisk", LOWER(INDEX(Paste_Here!AA$2:AA$600, MATCH(B144, Paste_Here!A$2:A$600, 0))))), "Low Risk", IF(ISNUMBER(SEARCH("somerisk", LOWER(INDEX(Paste_Here!AA$2:AA$600, MATCH(B144, Paste_Here!A$2:A$600, 0))))), "Some Risk", IF(ISNUMBER(SEARCH("OT", LOWER(INDEX(Paste_Here!AA$2:AA$600, MATCH(B144, Paste_Here!A$2:A$600, 0))))), "On Track", "")))), ""), "")</f>
        <v/>
      </c>
      <c r="BP144" s="47"/>
      <c r="BQ144" s="34" t="str">
        <f>IFERROR(IF(B144&lt;&gt;"", IF(AND(INDEX(Paste_Here!AC$2:AC$600, MATCH(B144, Paste_Here!A$2:A$600, 0))&lt;&gt;"", ISNUMBER(VALUE(INDEX(Paste_Here!AC$2:AC$600, MATCH(B144, Paste_Here!A$2:A$600, 0))))), INDEX(Paste_Here!AC$2:AC$600, MATCH(B144, Paste_Here!A$2:A$600, 0)), ""), ""), "")</f>
        <v/>
      </c>
      <c r="BR144" s="47"/>
      <c r="BS144" s="34" t="str">
        <f>IFERROR(IF(B144&lt;&gt;"", IF(ISNUMBER(SEARCH("highrisk", LOWER(INDEX(Paste_Here!AD$2:AD$600, MATCH(B144, Paste_Here!A$2:A$600, 0))))), "High Risk", IF(ISNUMBER(SEARCH("lowrisk", LOWER(INDEX(Paste_Here!AD$2:AD$600, MATCH(B144, Paste_Here!A$2:A$600, 0))))), "Low Risk", IF(ISNUMBER(SEARCH("somerisk", LOWER(INDEX(Paste_Here!AD$2:AD$600, MATCH(B144, Paste_Here!A$2:A$600, 0))))), "Some Risk", IF(ISNUMBER(SEARCH("OT", LOWER(INDEX(Paste_Here!AD$2:AD$600, MATCH(B144, Paste_Here!A$2:A$600, 0))))), "On Track", "")))), ""), "")</f>
        <v/>
      </c>
      <c r="BT144" s="47"/>
      <c r="BU144" s="34"/>
      <c r="BV144" s="47"/>
      <c r="BW144" s="34"/>
      <c r="BX144" s="47"/>
      <c r="BY144" s="34"/>
      <c r="BZ144" s="47"/>
      <c r="CA144" s="34"/>
      <c r="CB144" s="49"/>
      <c r="CE144" s="47"/>
      <c r="CF144" s="2"/>
      <c r="CG144" s="47"/>
      <c r="CH144" s="34"/>
      <c r="CI144" s="47"/>
      <c r="CJ144" s="34"/>
      <c r="CK144" s="47"/>
      <c r="CL144" s="34"/>
      <c r="CM144" s="47"/>
      <c r="CN144" s="34"/>
      <c r="CO144" s="47"/>
      <c r="CP144" s="34"/>
      <c r="CQ144" s="47"/>
      <c r="CR144" s="34"/>
      <c r="CS144" s="47"/>
      <c r="CT144" s="34"/>
      <c r="CU144" s="47"/>
      <c r="CV144" s="34"/>
      <c r="CW144" s="47"/>
      <c r="CZ144" s="47"/>
      <c r="DA144" s="2"/>
      <c r="DB144" s="47"/>
      <c r="DC144" s="34"/>
      <c r="DD144" s="47"/>
      <c r="DE144" s="34"/>
      <c r="DF144" s="47"/>
      <c r="DG144" s="34"/>
      <c r="DH144" s="47"/>
      <c r="DI144" s="34"/>
      <c r="DJ144" s="47"/>
      <c r="DK144" s="34"/>
      <c r="DL144" s="47"/>
      <c r="DM144" s="34"/>
      <c r="DN144" s="47"/>
      <c r="DO144" s="34"/>
      <c r="DP144" s="47"/>
      <c r="DQ144" s="34"/>
      <c r="DR144" s="47"/>
      <c r="DS144" s="4"/>
      <c r="DT144" s="47"/>
      <c r="DU144" s="47"/>
      <c r="DV144" s="2" t="str">
        <f t="shared" si="15"/>
        <v/>
      </c>
      <c r="DW144" s="47"/>
      <c r="DX144" s="2" t="str">
        <f>IFERROR(IF(B144&lt;&gt;"", IF(ISNUMBER(SEARCH("s", LOWER(INDEX(Paste_Here!M$2:M$600, MATCH(B144, Paste_Here!A$2:A$600, 0))))), "Yes", IF(INDEX(Paste_Here!M$2:M$600, MATCH(B144, Paste_Here!A$2:A$600, 0))&lt;&gt;"", "No", "")), ""), "")</f>
        <v/>
      </c>
      <c r="DY144" s="47"/>
      <c r="DZ144" s="2" t="str">
        <f>IFERROR(IF(B144&lt;&gt;"", IF(ISNUMBER(SEARCH("yes", LOWER(INDEX(Paste_Here!F$2:F$600, MATCH(B144, Paste_Here!A$2:A$600, 0))))), "Yes", IF(ISNUMBER(SEARCH("no", LOWER(INDEX(Paste_Here!F$2:F$600, MATCH(B144, Paste_Here!A$2:A$600, 0))))), "No", "")), ""), "")</f>
        <v/>
      </c>
      <c r="EA144" s="47"/>
      <c r="EB144" s="2" t="str">
        <f>IFERROR(IF(B144&lt;&gt;"", IF(ISNUMBER(SEARCH("english language learner", LOWER(INDEX(Paste_Here!C$2:C$600, MATCH(B144, Paste_Here!A$2:A$600, 0))))), "Yes", ""), ""), "")</f>
        <v/>
      </c>
      <c r="EC144" s="47"/>
      <c r="ED144" s="2" t="str">
        <f>IFERROR(IF(B144&lt;&gt;"", IF(OR(ISNUMBER(SEARCH("b", LOWER(INDEX(Paste_Here!K$2:K$600, MATCH(B144, Paste_Here!A$2:A$600, 0))))), ISNUMBER(SEARCH("h", LOWER(INDEX(Paste_Here!K$2:K$600, MATCH(B144, Paste_Here!A$2:A$600, 0))))), ISNUMBER(SEARCH("i", LOWER(INDEX(Paste_Here!K$2:K$600, MATCH(B144, Paste_Here!A$2:A$600, 0)))))), "Yes", IF(INDEX(Paste_Here!K$2:K$600, MATCH(B144, Paste_Here!A$2:A$600, 0))&lt;&gt;"", "No", "")), ""), "")</f>
        <v/>
      </c>
      <c r="EE144" s="47"/>
      <c r="EF144" s="34" t="str">
        <f>IFERROR(IF(B144&lt;&gt;"", IF(ISNUMBER(SEARCH("yes", LOWER(INDEX(Paste_Here!L$2:L$600, MATCH(B144, Paste_Here!A$2:A$600, 0))))), "Yes", IF(ISNUMBER(SEARCH("no", LOWER(INDEX(Paste_Here!L$2:L$600, MATCH(B144, Paste_Here!A$2:A$600, 0))))), "No", "")), ""), "")</f>
        <v/>
      </c>
      <c r="EG144" s="47"/>
      <c r="EH144" s="2" t="str">
        <f>IFERROR(IF(B144&lt;&gt;"", IF(ISNUMBER(SEARCH("transitional 2", LOWER(INDEX(Paste_Here!C$2:C$600, MATCH(B144, Paste_Here!A$2:A$600, 0))))), "T2", IF(ISNUMBER(SEARCH("transitional 1", LOWER(INDEX(Paste_Here!C$2:C$600, MATCH(B144, Paste_Here!A$2:A$600, 0))))), "T1", IF(ISNUMBER(SEARCH("waived ell services", LOWER(INDEX(Paste_Here!C$2:C$600, MATCH(B144, Paste_Here!A$2:A$600, 0))))), "W", ""))), ""), "")</f>
        <v/>
      </c>
      <c r="EI144" s="47"/>
      <c r="EJ144" s="2" t="str">
        <f>IFERROR(IF(B144&lt;&gt;"", IF(AND(INDEX(Paste_Here!AG$2:AG$600, MATCH(B144, Paste_Here!A$2:A$600, 0))&lt;&gt;"", ISNUMBER(VALUE(INDEX(Paste_Here!AG$2:AG$600, MATCH(B144, Paste_Here!A$2:A$600, 0))))), INDEX(Paste_Here!AG$2:AG$600, MATCH(B144, Paste_Here!A$2:A$600, 0)), ""), ""), "")</f>
        <v/>
      </c>
      <c r="EK144" s="47"/>
      <c r="EL144" s="2" t="str">
        <f>IFERROR(IF(B144&lt;&gt;"", IF(AND(INDEX(Paste_Here!AL$2:AL$600, MATCH(B144, Paste_Here!A$2:A$600, 0))&lt;&gt;"", ISNUMBER(VALUE(INDEX(Paste_Here!AL$2:AL$600, MATCH(B144, Paste_Here!A$2:A$600, 0))))), INDEX(Paste_Here!AL$2:AL$600, MATCH(B144, Paste_Here!A$2:A$600, 0)), ""), ""), "")</f>
        <v/>
      </c>
      <c r="EM144" s="47"/>
      <c r="FA144" s="4" t="str" cm="1">
        <f t="array" ref="FA144">IFERROR(INDEX(Paste_Here!$B$2:$B$600, MATCH(0, COUNTIF(FA$4:FA143, Paste_Here!$B$2:$B$600) + IF(Paste_Here!$B$2:$B$600="", 1, 0), 0)), "")</f>
        <v/>
      </c>
      <c r="FB144" s="4" t="str">
        <f>IF(FA144&lt;&gt;"", INDEX(Paste_Here!$A$2:$A$600, MATCH(FA144, Paste_Here!$B$2:$B$600, 0)), "")</f>
        <v/>
      </c>
      <c r="FC144" s="4" t="str">
        <f t="shared" si="16"/>
        <v/>
      </c>
      <c r="FD144" s="4" t="str" cm="1">
        <f t="array" ref="FD144">IFERROR(INDEX($FC$5:$FC$600, MATCH(SMALL(IF($FC$5:$FC$600&lt;&gt;"", COUNTIF($FC$5:$FC$600, "&lt;"&amp;$FC$5:$FC$600)+1), ROW()-ROW($FD$5)+1), COUNTIF($FC$5:$FC$600, "&lt;"&amp;$FC$5:$FC$600)+1, 0)), "")</f>
        <v/>
      </c>
      <c r="FF144" s="2" t="str">
        <f>IFERROR(IF(B144&lt;&gt;"", IF(AND(INDEX(Paste_Here!AH$2:AH$600, MATCH(B144, Paste_Here!A$2:A$600, 0))&lt;&gt;"", ISNUMBER(VALUE(INDEX(Paste_Here!AH$2:AH$600, MATCH(B144, Paste_Here!A$2:A$600, 0))))), INDEX(Paste_Here!AH$2:AH$600, MATCH(B144, Paste_Here!A$2:A$600, 0)), ""), ""), "")</f>
        <v/>
      </c>
      <c r="FG144" s="47"/>
      <c r="FH144" s="2" t="str">
        <f>IFERROR(IF(B144&lt;&gt;"", IF(AND(INDEX(Paste_Here!AM$2:AM$600, MATCH(B144, Paste_Here!A$2:A$600, 0))&lt;&gt;"", ISNUMBER(VALUE(INDEX(Paste_Here!AM$2:AM$600, MATCH(B144, Paste_Here!A$2:A$600, 0))))), INDEX(Paste_Here!AM$2:AM$600, MATCH(B144, Paste_Here!A$2:A$600, 0)), ""), ""), "")</f>
        <v/>
      </c>
      <c r="FI144" s="47"/>
      <c r="FJ144" s="47"/>
      <c r="FK144" s="2" t="str">
        <f t="shared" si="17"/>
        <v/>
      </c>
      <c r="FL144" s="47"/>
      <c r="FM144" s="2" t="str">
        <f>IFERROR(IF(B144&lt;&gt;"", IF(ISNUMBER(VALUE(INDEX(Paste_Here!H$2:H$600, MATCH(B144, Paste_Here!A$2:A$600, 0)))), IF(VALUE(INDEX(Paste_Here!H$2:H$600, MATCH(B144, Paste_Here!A$2:A$600, 0)))=0, "No", IF(AND(VALUE(INDEX(Paste_Here!H$2:H$600, MATCH(B144, Paste_Here!A$2:A$600, 0)))&gt;=1, VALUE(INDEX(Paste_Here!H$2:H$600, MATCH(B144, Paste_Here!A$2:A$600, 0)))&lt;=4), VALUE(INDEX(Paste_Here!H$2:H$600, MATCH(B144, Paste_Here!A$2:A$600, 0))), "")), ""), ""), "")</f>
        <v/>
      </c>
      <c r="FN144" s="47"/>
      <c r="FO144" s="34" t="str">
        <f>IFERROR(IF(B144&lt;&gt;"", IF(ISNUMBER(VALUE(INDEX(Paste_Here!I$2:I$600, MATCH(B144, Paste_Here!A$2:A$600, 0)))), IF(VALUE(INDEX(Paste_Here!I$2:I$600, MATCH(B144, Paste_Here!A$2:A$600, 0)))=0, "No", IF(AND(VALUE(INDEX(Paste_Here!I$2:I$600, MATCH(B144, Paste_Here!A$2:A$600, 0)))&gt;=1, VALUE(INDEX(Paste_Here!I$2:I$600, MATCH(B144, Paste_Here!A$2:A$600, 0)))&lt;=4), VALUE(INDEX(Paste_Here!I$2:I$600, MATCH(B144, Paste_Here!A$2:A$600, 0))), "")), ""), ""), "")</f>
        <v/>
      </c>
      <c r="FP144" s="47"/>
      <c r="FQ144" s="2"/>
      <c r="FR144" s="47"/>
      <c r="FS144" s="2"/>
      <c r="FT144" s="47"/>
      <c r="FU144" s="2"/>
      <c r="FV144" s="47"/>
      <c r="FW144" s="2"/>
      <c r="FX144" s="47"/>
      <c r="FY144" s="2"/>
      <c r="FZ144" s="47"/>
      <c r="GA144" s="2"/>
      <c r="GB144" s="47"/>
      <c r="GU144" s="2"/>
      <c r="GV144" s="47"/>
      <c r="GW144" s="2"/>
      <c r="GX144" s="47"/>
    </row>
    <row r="145" spans="1:206" ht="11.65">
      <c r="A145" s="47"/>
      <c r="B145" s="2" t="str">
        <f t="shared" si="12"/>
        <v/>
      </c>
      <c r="C145" s="47"/>
      <c r="D145" s="2" t="str">
        <f>IFERROR(IF(B145&lt;&gt;"", IF(COUNTIF(INDEX(Paste_Here!N$2:O$600, MATCH(B145, Paste_Here!A$2:A$600, 0), 0), "yes") &gt; 0, "No", IF(COUNTIF(INDEX(Paste_Here!N$2:O$600, MATCH(B145, Paste_Here!A$2:A$600, 0), 0), "no") &gt; 0, "Yes", "")), ""), "")</f>
        <v/>
      </c>
      <c r="E145" s="47"/>
      <c r="F145" s="84" t="str">
        <f>IFERROR(IF(B145&lt;&gt;"", IF(AND(INDEX(Paste_Here!P$2:P$600, MATCH(B145, Paste_Here!A$2:A$600, 0))&lt;&gt;"", ISNUMBER(VALUE(INDEX(Paste_Here!P$2:P$600, MATCH(B145, Paste_Here!A$2:A$600, 0))))), INDEX(Paste_Here!P$2:P$600, MATCH(B145, Paste_Here!A$2:A$600, 0)), ""), ""), "")</f>
        <v/>
      </c>
      <c r="G145" s="47"/>
      <c r="H145" s="2" t="str">
        <f>IFERROR(IF(B145&lt;&gt;"", IF(ISNUMBER(SEARCH("highrisk", LOWER(INDEX(Paste_Here!Q$2:Q$600, MATCH(B145, Paste_Here!A$2:A$600, 0))))), "High Risk", IF(ISNUMBER(SEARCH("lowrisk", LOWER(INDEX(Paste_Here!Q$2:Q$600, MATCH(B145, Paste_Here!A$2:A$600, 0))))), "Low Risk", IF(ISNUMBER(SEARCH("somerisk", LOWER(INDEX(Paste_Here!Q$2:Q$600, MATCH(B145, Paste_Here!A$2:A$600, 0))))), "Some Risk", ""))), ""), "")</f>
        <v/>
      </c>
      <c r="I145" s="47"/>
      <c r="J145" s="2"/>
      <c r="K145" s="47"/>
      <c r="L145" s="2"/>
      <c r="M145" s="47"/>
      <c r="N145" s="2"/>
      <c r="O145" s="47"/>
      <c r="P145" s="2" t="str">
        <f>IFERROR(IF(B145&lt;&gt;"", IF(AND(ISNUMBER(VALUE(INDEX(Paste_Here!R$2:R$600, MATCH(B145, Paste_Here!A$2:A$600, 0)))), INDEX(Paste_Here!R$2:R$600, MATCH(B145, Paste_Here!A$2:A$600, 0)) &lt;&gt; ""), VALUE(INDEX(Paste_Here!R$2:R$600, MATCH(B145, Paste_Here!A$2:A$600, 0))), ""), ""), "")</f>
        <v/>
      </c>
      <c r="Q145" s="47"/>
      <c r="R145" s="2"/>
      <c r="S145" s="47"/>
      <c r="W145" s="47"/>
      <c r="X145" s="2"/>
      <c r="Y145" s="47"/>
      <c r="Z145" s="2" t="str">
        <f>IFERROR(IF(B145&lt;&gt;"", IF(AND(INDEX(Paste_Here!S$2:S$600, MATCH(B145, Paste_Here!A$2:A$600, 0))&lt;&gt;"", ISNUMBER(VALUE(INDEX(Paste_Here!S$2:S$600, MATCH(B145, Paste_Here!A$2:A$600, 0))))), INDEX(Paste_Here!S$2:S$600, MATCH(B145, Paste_Here!A$2:A$600, 0)), ""), ""), "")</f>
        <v/>
      </c>
      <c r="AA145" s="47"/>
      <c r="AB145" s="2" t="str">
        <f>IFERROR(IF(B145&lt;&gt;"", IF(ISNUMBER(SEARCH("highrisk", LOWER(INDEX(Paste_Here!T$2:T$600, MATCH(B145, Paste_Here!A$2:A$600, 0))))), "High Risk", IF(ISNUMBER(SEARCH("lowrisk", LOWER(INDEX(Paste_Here!T$2:T$600, MATCH(B145, Paste_Here!A$2:A$600, 0))))), "Low Risk", IF(ISNUMBER(SEARCH("somerisk", LOWER(INDEX(Paste_Here!T$2:T$600, MATCH(B145, Paste_Here!A$2:A$600, 0))))), "Some Risk", IF(ISNUMBER(SEARCH("OT", LOWER(INDEX(Paste_Here!T$2:T$600, MATCH(B145, Paste_Here!A$2:A$600, 0))))), "On Track", "")))), ""), "")</f>
        <v/>
      </c>
      <c r="AC145" s="47"/>
      <c r="AD145" s="2"/>
      <c r="AE145" s="47"/>
      <c r="AF145" s="2"/>
      <c r="AG145" s="47"/>
      <c r="AH145" s="2"/>
      <c r="AI145" s="47"/>
      <c r="AJ145" s="2" t="str" cm="1">
        <f t="array" aca="1" ref="AJ145" ca="1">IFERROR(IF(ISNUMBER(SEARCH("BR", INDEX(Paste_Here!AB$2:AB$210, MATCH(B145, Paste_Here!A$2:A$210, 0)))), -1, 1) * VALUE(_xlfn.TEXTJOIN("", TRUE, IF(ISNUMBER(--MID(INDEX(Paste_Here!AB$2:AB$210, MATCH(B145, Paste_Here!A$2:A$210, 0)), ROW(INDIRECT("1:"&amp;LEN(INDEX(Paste_Here!AB$2:AB$210, MATCH(B145, Paste_Here!A$2:A$210, 0))))), 1)), MID(INDEX(Paste_Here!AB$2:AB$210, MATCH(B145, Paste_Here!A$2:A$210, 0)), ROW(INDIRECT("1:"&amp;LEN(INDEX(Paste_Here!AB$2:AB$210, MATCH(B145, Paste_Here!A$2:A$210, 0))))), 1), ""))), "")</f>
        <v/>
      </c>
      <c r="AK145" s="47"/>
      <c r="AL145" s="34" t="str">
        <f>IFERROR(IF(B145&lt;&gt;"", IF(AND(INDEX(Paste_Here!AF$2:AF$600, MATCH(B145, Paste_Here!A$2:A$600, 0))&lt;&gt;"", ISNUMBER(VALUE(INDEX(Paste_Here!AF$2:AF$600, MATCH(B145, Paste_Here!A$2:A$600, 0))))), INDEX(Paste_Here!AF$2:AF$600, MATCH(B145, Paste_Here!A$2:A$600, 0)), ""), ""), "")</f>
        <v/>
      </c>
      <c r="AM145" s="47"/>
      <c r="AN145" s="47"/>
      <c r="AO145" s="2" t="str">
        <f t="shared" si="13"/>
        <v/>
      </c>
      <c r="AP145" s="47"/>
      <c r="AQ145" s="34" t="str">
        <f>IFERROR(IF(B145&lt;&gt;"", IF(COUNTIF(INDEX(Paste_Here!X$2:Y$600, MATCH(B145, Paste_Here!A$2:A$600, 0), 0), "yes") &gt; 0, "No", IF(COUNTIF(INDEX(Paste_Here!X$2:Y$600, MATCH(B145, Paste_Here!A$2:A$600, 0), 0), "no") &gt; 0, "Yes", "")), ""), "")</f>
        <v/>
      </c>
      <c r="AR145" s="47"/>
      <c r="AS145" s="34" t="str">
        <f>IFERROR(IF(B145&lt;&gt;"", IF(AND(INDEX(Paste_Here!U$2:U$600, MATCH(B145, Paste_Here!A$2:A$600, 0))&lt;&gt;"", ISNUMBER(VALUE(INDEX(Paste_Here!U$2:U$600, MATCH(B145, Paste_Here!A$2:A$600, 0))))), INDEX(Paste_Here!U$2:U$600, MATCH(B145, Paste_Here!A$2:A$600, 0)), ""), ""), "")</f>
        <v/>
      </c>
      <c r="AT145" s="47"/>
      <c r="AU145" s="34" t="str">
        <f>IFERROR(IF(B145&lt;&gt;"", IF(ISNUMBER(SEARCH("highrisk", LOWER(INDEX(Paste_Here!V$2:V$600, MATCH(B145, Paste_Here!A$2:A$600, 0))))), "High Risk", IF(ISNUMBER(SEARCH("lowrisk", LOWER(INDEX(Paste_Here!V$2:V$600, MATCH(B145, Paste_Here!A$2:A$600, 0))))), "Low Risk", IF(ISNUMBER(SEARCH("somerisk", LOWER(INDEX(Paste_Here!V$2:V$600, MATCH(B145, Paste_Here!A$2:A$600, 0))))), "Some Risk", ""))), ""), "")</f>
        <v/>
      </c>
      <c r="AV145" s="47"/>
      <c r="AW145" s="34" t="str">
        <f>IFERROR(IF(B145&lt;&gt;"", IF(AND(ISNUMBER(VALUE(INDEX(Paste_Here!W$2:W$600, MATCH(B145, Paste_Here!A$2:A$600, 0)))), INDEX(Paste_Here!W$2:W$600, MATCH(B145, Paste_Here!A$2:A$600, 0)) &lt;&gt; ""), VALUE(INDEX(Paste_Here!W$2:W$600, MATCH(B145, Paste_Here!A$2:A$600, 0))), ""), ""), "")</f>
        <v/>
      </c>
      <c r="AX145" s="47"/>
      <c r="BA145" s="2" t="str">
        <f>IFERROR(IF(B145&lt;&gt;"", IF(AND(INDEX(Paste_Here!AI$2:AI$600, MATCH(B145, Paste_Here!A$2:A$600, 0))&lt;&gt;"", ISNUMBER(VALUE(INDEX(Paste_Here!AI$2:AI$600, MATCH(B145, Paste_Here!A$2:A$600, 0))))), INDEX(Paste_Here!AI$2:AI$600, MATCH(B145, Paste_Here!A$2:A$600, 0)), ""), ""), "")</f>
        <v/>
      </c>
      <c r="BB145" s="47"/>
      <c r="BC145" s="34" t="str">
        <f>IFERROR(IF(B145&lt;&gt;"", IF(ISNUMBER(SEARCH("highrisk", LOWER(INDEX(Paste_Here!AJ$2:AJ$600, MATCH(B145, Paste_Here!A$2:A$600, 0))))), "High Risk", IF(ISNUMBER(SEARCH("lowrisk", LOWER(INDEX(Paste_Here!AJ$2:AJ$600, MATCH(B145, Paste_Here!A$2:A$600, 0))))), "Low Risk", IF(ISNUMBER(SEARCH("somerisk", LOWER(INDEX(Paste_Here!AJ$2:AJ$600, MATCH(B145, Paste_Here!A$2:A$600, 0))))), "Some Risk", IF(ISNUMBER(SEARCH("OT", LOWER(INDEX(Paste_Here!AJ$2:AJ$600, MATCH(B145, Paste_Here!A$2:A$600, 0))))), "On Track", "")))), ""), "")</f>
        <v/>
      </c>
      <c r="BD145" s="47"/>
      <c r="BE145" s="34" t="str">
        <f>IFERROR(IF(B145&lt;&gt;"", IF(AND(INDEX(Paste_Here!AK$2:AK$600, MATCH(B145, Paste_Here!A$2:A$600, 0))&lt;&gt;"", ISNUMBER(VALUE(INDEX(Paste_Here!AK$2:AK$600, MATCH(B145, Paste_Here!A$2:A$600, 0))))), INDEX(Paste_Here!AK$2:AK$600, MATCH(B145, Paste_Here!A$2:A$600, 0)), ""), ""), "")</f>
        <v/>
      </c>
      <c r="BF145" s="47"/>
      <c r="BG145" s="34" t="str" cm="1">
        <f t="array" aca="1" ref="BG145" ca="1">IFERROR(IF(B145&lt;&gt;"", IF(INDEX(Paste_Here!AE$2:AE$600, MATCH(B145, Paste_Here!A$2:A$600, 0))&lt;&gt;"", IF(LEFT(INDEX(Paste_Here!AE$2:AE$600, MATCH(B145, Paste_Here!A$2:A$600, 0)), 2)="EM", -1, 1) * VALUE(_xlfn.TEXTJOIN("", TRUE, IF(ISNUMBER(MID(INDEX(Paste_Here!AE$2:AE$600, MATCH(B145, Paste_Here!A$2:A$600, 0)), ROW(INDIRECT("1:"&amp;LEN(INDEX(Paste_Here!AE$2:AE$600, MATCH(B145, Paste_Here!A$2:A$600, 0))))), 1)*1), MID(INDEX(Paste_Here!AE$2:AE$600, MATCH(B145, Paste_Here!A$2:A$600, 0)), ROW(INDIRECT("1:"&amp;LEN(INDEX(Paste_Here!AE$2:AE$600, MATCH(B145, Paste_Here!A$2:A$600, 0))))), 1), ""))), ""), ""), "")</f>
        <v/>
      </c>
      <c r="BH145" s="47"/>
      <c r="BJ145" s="47"/>
      <c r="BK145" s="2" t="str">
        <f t="shared" si="14"/>
        <v/>
      </c>
      <c r="BL145" s="47"/>
      <c r="BM145" s="34" t="str">
        <f>IFERROR(IF(B145&lt;&gt;"", IF(AND(INDEX(Paste_Here!Z$2:Z$600, MATCH(B145, Paste_Here!A$2:A$600, 0))&lt;&gt;"", ISNUMBER(VALUE(INDEX(Paste_Here!Z$2:Z$600, MATCH(B145, Paste_Here!A$2:A$600, 0))))), INDEX(Paste_Here!Z$2:Z$600, MATCH(B145, Paste_Here!A$2:A$600, 0)), ""), ""), "")</f>
        <v/>
      </c>
      <c r="BN145" s="47"/>
      <c r="BO145" s="34" t="str">
        <f>IFERROR(IF(B145&lt;&gt;"", IF(ISNUMBER(SEARCH("highrisk", LOWER(INDEX(Paste_Here!AA$2:AA$600, MATCH(B145, Paste_Here!A$2:A$600, 0))))), "High Risk", IF(ISNUMBER(SEARCH("lowrisk", LOWER(INDEX(Paste_Here!AA$2:AA$600, MATCH(B145, Paste_Here!A$2:A$600, 0))))), "Low Risk", IF(ISNUMBER(SEARCH("somerisk", LOWER(INDEX(Paste_Here!AA$2:AA$600, MATCH(B145, Paste_Here!A$2:A$600, 0))))), "Some Risk", IF(ISNUMBER(SEARCH("OT", LOWER(INDEX(Paste_Here!AA$2:AA$600, MATCH(B145, Paste_Here!A$2:A$600, 0))))), "On Track", "")))), ""), "")</f>
        <v/>
      </c>
      <c r="BP145" s="47"/>
      <c r="BQ145" s="34" t="str">
        <f>IFERROR(IF(B145&lt;&gt;"", IF(AND(INDEX(Paste_Here!AC$2:AC$600, MATCH(B145, Paste_Here!A$2:A$600, 0))&lt;&gt;"", ISNUMBER(VALUE(INDEX(Paste_Here!AC$2:AC$600, MATCH(B145, Paste_Here!A$2:A$600, 0))))), INDEX(Paste_Here!AC$2:AC$600, MATCH(B145, Paste_Here!A$2:A$600, 0)), ""), ""), "")</f>
        <v/>
      </c>
      <c r="BR145" s="47"/>
      <c r="BS145" s="34" t="str">
        <f>IFERROR(IF(B145&lt;&gt;"", IF(ISNUMBER(SEARCH("highrisk", LOWER(INDEX(Paste_Here!AD$2:AD$600, MATCH(B145, Paste_Here!A$2:A$600, 0))))), "High Risk", IF(ISNUMBER(SEARCH("lowrisk", LOWER(INDEX(Paste_Here!AD$2:AD$600, MATCH(B145, Paste_Here!A$2:A$600, 0))))), "Low Risk", IF(ISNUMBER(SEARCH("somerisk", LOWER(INDEX(Paste_Here!AD$2:AD$600, MATCH(B145, Paste_Here!A$2:A$600, 0))))), "Some Risk", IF(ISNUMBER(SEARCH("OT", LOWER(INDEX(Paste_Here!AD$2:AD$600, MATCH(B145, Paste_Here!A$2:A$600, 0))))), "On Track", "")))), ""), "")</f>
        <v/>
      </c>
      <c r="BT145" s="47"/>
      <c r="BU145" s="34"/>
      <c r="BV145" s="47"/>
      <c r="BW145" s="34"/>
      <c r="BX145" s="47"/>
      <c r="BY145" s="34"/>
      <c r="BZ145" s="47"/>
      <c r="CA145" s="34"/>
      <c r="CB145" s="49"/>
      <c r="CE145" s="47"/>
      <c r="CF145" s="2"/>
      <c r="CG145" s="47"/>
      <c r="CH145" s="34"/>
      <c r="CI145" s="47"/>
      <c r="CJ145" s="34"/>
      <c r="CK145" s="47"/>
      <c r="CL145" s="34"/>
      <c r="CM145" s="47"/>
      <c r="CN145" s="34"/>
      <c r="CO145" s="47"/>
      <c r="CP145" s="34"/>
      <c r="CQ145" s="47"/>
      <c r="CR145" s="34"/>
      <c r="CS145" s="47"/>
      <c r="CT145" s="34"/>
      <c r="CU145" s="47"/>
      <c r="CV145" s="34"/>
      <c r="CW145" s="47"/>
      <c r="CZ145" s="47"/>
      <c r="DA145" s="2"/>
      <c r="DB145" s="47"/>
      <c r="DC145" s="34"/>
      <c r="DD145" s="47"/>
      <c r="DE145" s="34"/>
      <c r="DF145" s="47"/>
      <c r="DG145" s="34"/>
      <c r="DH145" s="47"/>
      <c r="DI145" s="34"/>
      <c r="DJ145" s="47"/>
      <c r="DK145" s="34"/>
      <c r="DL145" s="47"/>
      <c r="DM145" s="34"/>
      <c r="DN145" s="47"/>
      <c r="DO145" s="34"/>
      <c r="DP145" s="47"/>
      <c r="DQ145" s="34"/>
      <c r="DR145" s="47"/>
      <c r="DS145" s="4"/>
      <c r="DT145" s="47"/>
      <c r="DU145" s="47"/>
      <c r="DV145" s="2" t="str">
        <f t="shared" si="15"/>
        <v/>
      </c>
      <c r="DW145" s="47"/>
      <c r="DX145" s="2" t="str">
        <f>IFERROR(IF(B145&lt;&gt;"", IF(ISNUMBER(SEARCH("s", LOWER(INDEX(Paste_Here!M$2:M$600, MATCH(B145, Paste_Here!A$2:A$600, 0))))), "Yes", IF(INDEX(Paste_Here!M$2:M$600, MATCH(B145, Paste_Here!A$2:A$600, 0))&lt;&gt;"", "No", "")), ""), "")</f>
        <v/>
      </c>
      <c r="DY145" s="47"/>
      <c r="DZ145" s="2" t="str">
        <f>IFERROR(IF(B145&lt;&gt;"", IF(ISNUMBER(SEARCH("yes", LOWER(INDEX(Paste_Here!F$2:F$600, MATCH(B145, Paste_Here!A$2:A$600, 0))))), "Yes", IF(ISNUMBER(SEARCH("no", LOWER(INDEX(Paste_Here!F$2:F$600, MATCH(B145, Paste_Here!A$2:A$600, 0))))), "No", "")), ""), "")</f>
        <v/>
      </c>
      <c r="EA145" s="47"/>
      <c r="EB145" s="2" t="str">
        <f>IFERROR(IF(B145&lt;&gt;"", IF(ISNUMBER(SEARCH("english language learner", LOWER(INDEX(Paste_Here!C$2:C$600, MATCH(B145, Paste_Here!A$2:A$600, 0))))), "Yes", ""), ""), "")</f>
        <v/>
      </c>
      <c r="EC145" s="47"/>
      <c r="ED145" s="2" t="str">
        <f>IFERROR(IF(B145&lt;&gt;"", IF(OR(ISNUMBER(SEARCH("b", LOWER(INDEX(Paste_Here!K$2:K$600, MATCH(B145, Paste_Here!A$2:A$600, 0))))), ISNUMBER(SEARCH("h", LOWER(INDEX(Paste_Here!K$2:K$600, MATCH(B145, Paste_Here!A$2:A$600, 0))))), ISNUMBER(SEARCH("i", LOWER(INDEX(Paste_Here!K$2:K$600, MATCH(B145, Paste_Here!A$2:A$600, 0)))))), "Yes", IF(INDEX(Paste_Here!K$2:K$600, MATCH(B145, Paste_Here!A$2:A$600, 0))&lt;&gt;"", "No", "")), ""), "")</f>
        <v/>
      </c>
      <c r="EE145" s="47"/>
      <c r="EF145" s="34" t="str">
        <f>IFERROR(IF(B145&lt;&gt;"", IF(ISNUMBER(SEARCH("yes", LOWER(INDEX(Paste_Here!L$2:L$600, MATCH(B145, Paste_Here!A$2:A$600, 0))))), "Yes", IF(ISNUMBER(SEARCH("no", LOWER(INDEX(Paste_Here!L$2:L$600, MATCH(B145, Paste_Here!A$2:A$600, 0))))), "No", "")), ""), "")</f>
        <v/>
      </c>
      <c r="EG145" s="47"/>
      <c r="EH145" s="2" t="str">
        <f>IFERROR(IF(B145&lt;&gt;"", IF(ISNUMBER(SEARCH("transitional 2", LOWER(INDEX(Paste_Here!C$2:C$600, MATCH(B145, Paste_Here!A$2:A$600, 0))))), "T2", IF(ISNUMBER(SEARCH("transitional 1", LOWER(INDEX(Paste_Here!C$2:C$600, MATCH(B145, Paste_Here!A$2:A$600, 0))))), "T1", IF(ISNUMBER(SEARCH("waived ell services", LOWER(INDEX(Paste_Here!C$2:C$600, MATCH(B145, Paste_Here!A$2:A$600, 0))))), "W", ""))), ""), "")</f>
        <v/>
      </c>
      <c r="EI145" s="47"/>
      <c r="EJ145" s="2" t="str">
        <f>IFERROR(IF(B145&lt;&gt;"", IF(AND(INDEX(Paste_Here!AG$2:AG$600, MATCH(B145, Paste_Here!A$2:A$600, 0))&lt;&gt;"", ISNUMBER(VALUE(INDEX(Paste_Here!AG$2:AG$600, MATCH(B145, Paste_Here!A$2:A$600, 0))))), INDEX(Paste_Here!AG$2:AG$600, MATCH(B145, Paste_Here!A$2:A$600, 0)), ""), ""), "")</f>
        <v/>
      </c>
      <c r="EK145" s="47"/>
      <c r="EL145" s="2" t="str">
        <f>IFERROR(IF(B145&lt;&gt;"", IF(AND(INDEX(Paste_Here!AL$2:AL$600, MATCH(B145, Paste_Here!A$2:A$600, 0))&lt;&gt;"", ISNUMBER(VALUE(INDEX(Paste_Here!AL$2:AL$600, MATCH(B145, Paste_Here!A$2:A$600, 0))))), INDEX(Paste_Here!AL$2:AL$600, MATCH(B145, Paste_Here!A$2:A$600, 0)), ""), ""), "")</f>
        <v/>
      </c>
      <c r="EM145" s="47"/>
      <c r="FA145" s="4" t="str" cm="1">
        <f t="array" ref="FA145">IFERROR(INDEX(Paste_Here!$B$2:$B$600, MATCH(0, COUNTIF(FA$4:FA144, Paste_Here!$B$2:$B$600) + IF(Paste_Here!$B$2:$B$600="", 1, 0), 0)), "")</f>
        <v/>
      </c>
      <c r="FB145" s="4" t="str">
        <f>IF(FA145&lt;&gt;"", INDEX(Paste_Here!$A$2:$A$600, MATCH(FA145, Paste_Here!$B$2:$B$600, 0)), "")</f>
        <v/>
      </c>
      <c r="FC145" s="4" t="str">
        <f t="shared" si="16"/>
        <v/>
      </c>
      <c r="FD145" s="4" t="str" cm="1">
        <f t="array" ref="FD145">IFERROR(INDEX($FC$5:$FC$600, MATCH(SMALL(IF($FC$5:$FC$600&lt;&gt;"", COUNTIF($FC$5:$FC$600, "&lt;"&amp;$FC$5:$FC$600)+1), ROW()-ROW($FD$5)+1), COUNTIF($FC$5:$FC$600, "&lt;"&amp;$FC$5:$FC$600)+1, 0)), "")</f>
        <v/>
      </c>
      <c r="FF145" s="2" t="str">
        <f>IFERROR(IF(B145&lt;&gt;"", IF(AND(INDEX(Paste_Here!AH$2:AH$600, MATCH(B145, Paste_Here!A$2:A$600, 0))&lt;&gt;"", ISNUMBER(VALUE(INDEX(Paste_Here!AH$2:AH$600, MATCH(B145, Paste_Here!A$2:A$600, 0))))), INDEX(Paste_Here!AH$2:AH$600, MATCH(B145, Paste_Here!A$2:A$600, 0)), ""), ""), "")</f>
        <v/>
      </c>
      <c r="FG145" s="47"/>
      <c r="FH145" s="2" t="str">
        <f>IFERROR(IF(B145&lt;&gt;"", IF(AND(INDEX(Paste_Here!AM$2:AM$600, MATCH(B145, Paste_Here!A$2:A$600, 0))&lt;&gt;"", ISNUMBER(VALUE(INDEX(Paste_Here!AM$2:AM$600, MATCH(B145, Paste_Here!A$2:A$600, 0))))), INDEX(Paste_Here!AM$2:AM$600, MATCH(B145, Paste_Here!A$2:A$600, 0)), ""), ""), "")</f>
        <v/>
      </c>
      <c r="FI145" s="47"/>
      <c r="FJ145" s="47"/>
      <c r="FK145" s="2" t="str">
        <f t="shared" si="17"/>
        <v/>
      </c>
      <c r="FL145" s="47"/>
      <c r="FM145" s="2" t="str">
        <f>IFERROR(IF(B145&lt;&gt;"", IF(ISNUMBER(VALUE(INDEX(Paste_Here!H$2:H$600, MATCH(B145, Paste_Here!A$2:A$600, 0)))), IF(VALUE(INDEX(Paste_Here!H$2:H$600, MATCH(B145, Paste_Here!A$2:A$600, 0)))=0, "No", IF(AND(VALUE(INDEX(Paste_Here!H$2:H$600, MATCH(B145, Paste_Here!A$2:A$600, 0)))&gt;=1, VALUE(INDEX(Paste_Here!H$2:H$600, MATCH(B145, Paste_Here!A$2:A$600, 0)))&lt;=4), VALUE(INDEX(Paste_Here!H$2:H$600, MATCH(B145, Paste_Here!A$2:A$600, 0))), "")), ""), ""), "")</f>
        <v/>
      </c>
      <c r="FN145" s="47"/>
      <c r="FO145" s="34" t="str">
        <f>IFERROR(IF(B145&lt;&gt;"", IF(ISNUMBER(VALUE(INDEX(Paste_Here!I$2:I$600, MATCH(B145, Paste_Here!A$2:A$600, 0)))), IF(VALUE(INDEX(Paste_Here!I$2:I$600, MATCH(B145, Paste_Here!A$2:A$600, 0)))=0, "No", IF(AND(VALUE(INDEX(Paste_Here!I$2:I$600, MATCH(B145, Paste_Here!A$2:A$600, 0)))&gt;=1, VALUE(INDEX(Paste_Here!I$2:I$600, MATCH(B145, Paste_Here!A$2:A$600, 0)))&lt;=4), VALUE(INDEX(Paste_Here!I$2:I$600, MATCH(B145, Paste_Here!A$2:A$600, 0))), "")), ""), ""), "")</f>
        <v/>
      </c>
      <c r="FP145" s="47"/>
      <c r="FQ145" s="2"/>
      <c r="FR145" s="47"/>
      <c r="FS145" s="2"/>
      <c r="FT145" s="47"/>
      <c r="FU145" s="2"/>
      <c r="FV145" s="47"/>
      <c r="FW145" s="2"/>
      <c r="FX145" s="47"/>
      <c r="FY145" s="2"/>
      <c r="FZ145" s="47"/>
      <c r="GA145" s="2"/>
      <c r="GB145" s="47"/>
      <c r="GU145" s="2"/>
      <c r="GV145" s="47"/>
      <c r="GW145" s="2"/>
      <c r="GX145" s="47"/>
    </row>
    <row r="146" spans="1:206" ht="11.65">
      <c r="A146" s="47"/>
      <c r="B146" s="2" t="str">
        <f t="shared" si="12"/>
        <v/>
      </c>
      <c r="C146" s="47"/>
      <c r="D146" s="2" t="str">
        <f>IFERROR(IF(B146&lt;&gt;"", IF(COUNTIF(INDEX(Paste_Here!N$2:O$600, MATCH(B146, Paste_Here!A$2:A$600, 0), 0), "yes") &gt; 0, "No", IF(COUNTIF(INDEX(Paste_Here!N$2:O$600, MATCH(B146, Paste_Here!A$2:A$600, 0), 0), "no") &gt; 0, "Yes", "")), ""), "")</f>
        <v/>
      </c>
      <c r="E146" s="47"/>
      <c r="F146" s="84" t="str">
        <f>IFERROR(IF(B146&lt;&gt;"", IF(AND(INDEX(Paste_Here!P$2:P$600, MATCH(B146, Paste_Here!A$2:A$600, 0))&lt;&gt;"", ISNUMBER(VALUE(INDEX(Paste_Here!P$2:P$600, MATCH(B146, Paste_Here!A$2:A$600, 0))))), INDEX(Paste_Here!P$2:P$600, MATCH(B146, Paste_Here!A$2:A$600, 0)), ""), ""), "")</f>
        <v/>
      </c>
      <c r="G146" s="47"/>
      <c r="H146" s="2" t="str">
        <f>IFERROR(IF(B146&lt;&gt;"", IF(ISNUMBER(SEARCH("highrisk", LOWER(INDEX(Paste_Here!Q$2:Q$600, MATCH(B146, Paste_Here!A$2:A$600, 0))))), "High Risk", IF(ISNUMBER(SEARCH("lowrisk", LOWER(INDEX(Paste_Here!Q$2:Q$600, MATCH(B146, Paste_Here!A$2:A$600, 0))))), "Low Risk", IF(ISNUMBER(SEARCH("somerisk", LOWER(INDEX(Paste_Here!Q$2:Q$600, MATCH(B146, Paste_Here!A$2:A$600, 0))))), "Some Risk", ""))), ""), "")</f>
        <v/>
      </c>
      <c r="I146" s="47"/>
      <c r="J146" s="2"/>
      <c r="K146" s="47"/>
      <c r="L146" s="2"/>
      <c r="M146" s="47"/>
      <c r="N146" s="2"/>
      <c r="O146" s="47"/>
      <c r="P146" s="2" t="str">
        <f>IFERROR(IF(B146&lt;&gt;"", IF(AND(ISNUMBER(VALUE(INDEX(Paste_Here!R$2:R$600, MATCH(B146, Paste_Here!A$2:A$600, 0)))), INDEX(Paste_Here!R$2:R$600, MATCH(B146, Paste_Here!A$2:A$600, 0)) &lt;&gt; ""), VALUE(INDEX(Paste_Here!R$2:R$600, MATCH(B146, Paste_Here!A$2:A$600, 0))), ""), ""), "")</f>
        <v/>
      </c>
      <c r="Q146" s="47"/>
      <c r="R146" s="2"/>
      <c r="S146" s="47"/>
      <c r="W146" s="47"/>
      <c r="X146" s="2"/>
      <c r="Y146" s="47"/>
      <c r="Z146" s="2" t="str">
        <f>IFERROR(IF(B146&lt;&gt;"", IF(AND(INDEX(Paste_Here!S$2:S$600, MATCH(B146, Paste_Here!A$2:A$600, 0))&lt;&gt;"", ISNUMBER(VALUE(INDEX(Paste_Here!S$2:S$600, MATCH(B146, Paste_Here!A$2:A$600, 0))))), INDEX(Paste_Here!S$2:S$600, MATCH(B146, Paste_Here!A$2:A$600, 0)), ""), ""), "")</f>
        <v/>
      </c>
      <c r="AA146" s="47"/>
      <c r="AB146" s="2" t="str">
        <f>IFERROR(IF(B146&lt;&gt;"", IF(ISNUMBER(SEARCH("highrisk", LOWER(INDEX(Paste_Here!T$2:T$600, MATCH(B146, Paste_Here!A$2:A$600, 0))))), "High Risk", IF(ISNUMBER(SEARCH("lowrisk", LOWER(INDEX(Paste_Here!T$2:T$600, MATCH(B146, Paste_Here!A$2:A$600, 0))))), "Low Risk", IF(ISNUMBER(SEARCH("somerisk", LOWER(INDEX(Paste_Here!T$2:T$600, MATCH(B146, Paste_Here!A$2:A$600, 0))))), "Some Risk", IF(ISNUMBER(SEARCH("OT", LOWER(INDEX(Paste_Here!T$2:T$600, MATCH(B146, Paste_Here!A$2:A$600, 0))))), "On Track", "")))), ""), "")</f>
        <v/>
      </c>
      <c r="AC146" s="47"/>
      <c r="AD146" s="2"/>
      <c r="AE146" s="47"/>
      <c r="AF146" s="2"/>
      <c r="AG146" s="47"/>
      <c r="AH146" s="2"/>
      <c r="AI146" s="47"/>
      <c r="AJ146" s="2" t="str" cm="1">
        <f t="array" aca="1" ref="AJ146" ca="1">IFERROR(IF(ISNUMBER(SEARCH("BR", INDEX(Paste_Here!AB$2:AB$210, MATCH(B146, Paste_Here!A$2:A$210, 0)))), -1, 1) * VALUE(_xlfn.TEXTJOIN("", TRUE, IF(ISNUMBER(--MID(INDEX(Paste_Here!AB$2:AB$210, MATCH(B146, Paste_Here!A$2:A$210, 0)), ROW(INDIRECT("1:"&amp;LEN(INDEX(Paste_Here!AB$2:AB$210, MATCH(B146, Paste_Here!A$2:A$210, 0))))), 1)), MID(INDEX(Paste_Here!AB$2:AB$210, MATCH(B146, Paste_Here!A$2:A$210, 0)), ROW(INDIRECT("1:"&amp;LEN(INDEX(Paste_Here!AB$2:AB$210, MATCH(B146, Paste_Here!A$2:A$210, 0))))), 1), ""))), "")</f>
        <v/>
      </c>
      <c r="AK146" s="47"/>
      <c r="AL146" s="34" t="str">
        <f>IFERROR(IF(B146&lt;&gt;"", IF(AND(INDEX(Paste_Here!AF$2:AF$600, MATCH(B146, Paste_Here!A$2:A$600, 0))&lt;&gt;"", ISNUMBER(VALUE(INDEX(Paste_Here!AF$2:AF$600, MATCH(B146, Paste_Here!A$2:A$600, 0))))), INDEX(Paste_Here!AF$2:AF$600, MATCH(B146, Paste_Here!A$2:A$600, 0)), ""), ""), "")</f>
        <v/>
      </c>
      <c r="AM146" s="47"/>
      <c r="AN146" s="47"/>
      <c r="AO146" s="2" t="str">
        <f t="shared" si="13"/>
        <v/>
      </c>
      <c r="AP146" s="47"/>
      <c r="AQ146" s="34" t="str">
        <f>IFERROR(IF(B146&lt;&gt;"", IF(COUNTIF(INDEX(Paste_Here!X$2:Y$600, MATCH(B146, Paste_Here!A$2:A$600, 0), 0), "yes") &gt; 0, "No", IF(COUNTIF(INDEX(Paste_Here!X$2:Y$600, MATCH(B146, Paste_Here!A$2:A$600, 0), 0), "no") &gt; 0, "Yes", "")), ""), "")</f>
        <v/>
      </c>
      <c r="AR146" s="47"/>
      <c r="AS146" s="34" t="str">
        <f>IFERROR(IF(B146&lt;&gt;"", IF(AND(INDEX(Paste_Here!U$2:U$600, MATCH(B146, Paste_Here!A$2:A$600, 0))&lt;&gt;"", ISNUMBER(VALUE(INDEX(Paste_Here!U$2:U$600, MATCH(B146, Paste_Here!A$2:A$600, 0))))), INDEX(Paste_Here!U$2:U$600, MATCH(B146, Paste_Here!A$2:A$600, 0)), ""), ""), "")</f>
        <v/>
      </c>
      <c r="AT146" s="47"/>
      <c r="AU146" s="34" t="str">
        <f>IFERROR(IF(B146&lt;&gt;"", IF(ISNUMBER(SEARCH("highrisk", LOWER(INDEX(Paste_Here!V$2:V$600, MATCH(B146, Paste_Here!A$2:A$600, 0))))), "High Risk", IF(ISNUMBER(SEARCH("lowrisk", LOWER(INDEX(Paste_Here!V$2:V$600, MATCH(B146, Paste_Here!A$2:A$600, 0))))), "Low Risk", IF(ISNUMBER(SEARCH("somerisk", LOWER(INDEX(Paste_Here!V$2:V$600, MATCH(B146, Paste_Here!A$2:A$600, 0))))), "Some Risk", ""))), ""), "")</f>
        <v/>
      </c>
      <c r="AV146" s="47"/>
      <c r="AW146" s="34" t="str">
        <f>IFERROR(IF(B146&lt;&gt;"", IF(AND(ISNUMBER(VALUE(INDEX(Paste_Here!W$2:W$600, MATCH(B146, Paste_Here!A$2:A$600, 0)))), INDEX(Paste_Here!W$2:W$600, MATCH(B146, Paste_Here!A$2:A$600, 0)) &lt;&gt; ""), VALUE(INDEX(Paste_Here!W$2:W$600, MATCH(B146, Paste_Here!A$2:A$600, 0))), ""), ""), "")</f>
        <v/>
      </c>
      <c r="AX146" s="47"/>
      <c r="BA146" s="2" t="str">
        <f>IFERROR(IF(B146&lt;&gt;"", IF(AND(INDEX(Paste_Here!AI$2:AI$600, MATCH(B146, Paste_Here!A$2:A$600, 0))&lt;&gt;"", ISNUMBER(VALUE(INDEX(Paste_Here!AI$2:AI$600, MATCH(B146, Paste_Here!A$2:A$600, 0))))), INDEX(Paste_Here!AI$2:AI$600, MATCH(B146, Paste_Here!A$2:A$600, 0)), ""), ""), "")</f>
        <v/>
      </c>
      <c r="BB146" s="47"/>
      <c r="BC146" s="34" t="str">
        <f>IFERROR(IF(B146&lt;&gt;"", IF(ISNUMBER(SEARCH("highrisk", LOWER(INDEX(Paste_Here!AJ$2:AJ$600, MATCH(B146, Paste_Here!A$2:A$600, 0))))), "High Risk", IF(ISNUMBER(SEARCH("lowrisk", LOWER(INDEX(Paste_Here!AJ$2:AJ$600, MATCH(B146, Paste_Here!A$2:A$600, 0))))), "Low Risk", IF(ISNUMBER(SEARCH("somerisk", LOWER(INDEX(Paste_Here!AJ$2:AJ$600, MATCH(B146, Paste_Here!A$2:A$600, 0))))), "Some Risk", IF(ISNUMBER(SEARCH("OT", LOWER(INDEX(Paste_Here!AJ$2:AJ$600, MATCH(B146, Paste_Here!A$2:A$600, 0))))), "On Track", "")))), ""), "")</f>
        <v/>
      </c>
      <c r="BD146" s="47"/>
      <c r="BE146" s="34" t="str">
        <f>IFERROR(IF(B146&lt;&gt;"", IF(AND(INDEX(Paste_Here!AK$2:AK$600, MATCH(B146, Paste_Here!A$2:A$600, 0))&lt;&gt;"", ISNUMBER(VALUE(INDEX(Paste_Here!AK$2:AK$600, MATCH(B146, Paste_Here!A$2:A$600, 0))))), INDEX(Paste_Here!AK$2:AK$600, MATCH(B146, Paste_Here!A$2:A$600, 0)), ""), ""), "")</f>
        <v/>
      </c>
      <c r="BF146" s="47"/>
      <c r="BG146" s="34" t="str" cm="1">
        <f t="array" aca="1" ref="BG146" ca="1">IFERROR(IF(B146&lt;&gt;"", IF(INDEX(Paste_Here!AE$2:AE$600, MATCH(B146, Paste_Here!A$2:A$600, 0))&lt;&gt;"", IF(LEFT(INDEX(Paste_Here!AE$2:AE$600, MATCH(B146, Paste_Here!A$2:A$600, 0)), 2)="EM", -1, 1) * VALUE(_xlfn.TEXTJOIN("", TRUE, IF(ISNUMBER(MID(INDEX(Paste_Here!AE$2:AE$600, MATCH(B146, Paste_Here!A$2:A$600, 0)), ROW(INDIRECT("1:"&amp;LEN(INDEX(Paste_Here!AE$2:AE$600, MATCH(B146, Paste_Here!A$2:A$600, 0))))), 1)*1), MID(INDEX(Paste_Here!AE$2:AE$600, MATCH(B146, Paste_Here!A$2:A$600, 0)), ROW(INDIRECT("1:"&amp;LEN(INDEX(Paste_Here!AE$2:AE$600, MATCH(B146, Paste_Here!A$2:A$600, 0))))), 1), ""))), ""), ""), "")</f>
        <v/>
      </c>
      <c r="BH146" s="47"/>
      <c r="BJ146" s="47"/>
      <c r="BK146" s="2" t="str">
        <f t="shared" si="14"/>
        <v/>
      </c>
      <c r="BL146" s="47"/>
      <c r="BM146" s="34" t="str">
        <f>IFERROR(IF(B146&lt;&gt;"", IF(AND(INDEX(Paste_Here!Z$2:Z$600, MATCH(B146, Paste_Here!A$2:A$600, 0))&lt;&gt;"", ISNUMBER(VALUE(INDEX(Paste_Here!Z$2:Z$600, MATCH(B146, Paste_Here!A$2:A$600, 0))))), INDEX(Paste_Here!Z$2:Z$600, MATCH(B146, Paste_Here!A$2:A$600, 0)), ""), ""), "")</f>
        <v/>
      </c>
      <c r="BN146" s="47"/>
      <c r="BO146" s="34" t="str">
        <f>IFERROR(IF(B146&lt;&gt;"", IF(ISNUMBER(SEARCH("highrisk", LOWER(INDEX(Paste_Here!AA$2:AA$600, MATCH(B146, Paste_Here!A$2:A$600, 0))))), "High Risk", IF(ISNUMBER(SEARCH("lowrisk", LOWER(INDEX(Paste_Here!AA$2:AA$600, MATCH(B146, Paste_Here!A$2:A$600, 0))))), "Low Risk", IF(ISNUMBER(SEARCH("somerisk", LOWER(INDEX(Paste_Here!AA$2:AA$600, MATCH(B146, Paste_Here!A$2:A$600, 0))))), "Some Risk", IF(ISNUMBER(SEARCH("OT", LOWER(INDEX(Paste_Here!AA$2:AA$600, MATCH(B146, Paste_Here!A$2:A$600, 0))))), "On Track", "")))), ""), "")</f>
        <v/>
      </c>
      <c r="BP146" s="47"/>
      <c r="BQ146" s="34" t="str">
        <f>IFERROR(IF(B146&lt;&gt;"", IF(AND(INDEX(Paste_Here!AC$2:AC$600, MATCH(B146, Paste_Here!A$2:A$600, 0))&lt;&gt;"", ISNUMBER(VALUE(INDEX(Paste_Here!AC$2:AC$600, MATCH(B146, Paste_Here!A$2:A$600, 0))))), INDEX(Paste_Here!AC$2:AC$600, MATCH(B146, Paste_Here!A$2:A$600, 0)), ""), ""), "")</f>
        <v/>
      </c>
      <c r="BR146" s="47"/>
      <c r="BS146" s="34" t="str">
        <f>IFERROR(IF(B146&lt;&gt;"", IF(ISNUMBER(SEARCH("highrisk", LOWER(INDEX(Paste_Here!AD$2:AD$600, MATCH(B146, Paste_Here!A$2:A$600, 0))))), "High Risk", IF(ISNUMBER(SEARCH("lowrisk", LOWER(INDEX(Paste_Here!AD$2:AD$600, MATCH(B146, Paste_Here!A$2:A$600, 0))))), "Low Risk", IF(ISNUMBER(SEARCH("somerisk", LOWER(INDEX(Paste_Here!AD$2:AD$600, MATCH(B146, Paste_Here!A$2:A$600, 0))))), "Some Risk", IF(ISNUMBER(SEARCH("OT", LOWER(INDEX(Paste_Here!AD$2:AD$600, MATCH(B146, Paste_Here!A$2:A$600, 0))))), "On Track", "")))), ""), "")</f>
        <v/>
      </c>
      <c r="BT146" s="47"/>
      <c r="BU146" s="34"/>
      <c r="BV146" s="47"/>
      <c r="BW146" s="34"/>
      <c r="BX146" s="47"/>
      <c r="BY146" s="34"/>
      <c r="BZ146" s="47"/>
      <c r="CA146" s="34"/>
      <c r="CB146" s="49"/>
      <c r="CE146" s="47"/>
      <c r="CF146" s="2"/>
      <c r="CG146" s="47"/>
      <c r="CH146" s="34"/>
      <c r="CI146" s="47"/>
      <c r="CJ146" s="34"/>
      <c r="CK146" s="47"/>
      <c r="CL146" s="34"/>
      <c r="CM146" s="47"/>
      <c r="CN146" s="34"/>
      <c r="CO146" s="47"/>
      <c r="CP146" s="34"/>
      <c r="CQ146" s="47"/>
      <c r="CR146" s="34"/>
      <c r="CS146" s="47"/>
      <c r="CT146" s="34"/>
      <c r="CU146" s="47"/>
      <c r="CV146" s="34"/>
      <c r="CW146" s="47"/>
      <c r="CZ146" s="47"/>
      <c r="DA146" s="2"/>
      <c r="DB146" s="47"/>
      <c r="DC146" s="34"/>
      <c r="DD146" s="47"/>
      <c r="DE146" s="34"/>
      <c r="DF146" s="47"/>
      <c r="DG146" s="34"/>
      <c r="DH146" s="47"/>
      <c r="DI146" s="34"/>
      <c r="DJ146" s="47"/>
      <c r="DK146" s="34"/>
      <c r="DL146" s="47"/>
      <c r="DM146" s="34"/>
      <c r="DN146" s="47"/>
      <c r="DO146" s="34"/>
      <c r="DP146" s="47"/>
      <c r="DQ146" s="34"/>
      <c r="DR146" s="47"/>
      <c r="DS146" s="4"/>
      <c r="DT146" s="47"/>
      <c r="DU146" s="47"/>
      <c r="DV146" s="2" t="str">
        <f t="shared" si="15"/>
        <v/>
      </c>
      <c r="DW146" s="47"/>
      <c r="DX146" s="2" t="str">
        <f>IFERROR(IF(B146&lt;&gt;"", IF(ISNUMBER(SEARCH("s", LOWER(INDEX(Paste_Here!M$2:M$600, MATCH(B146, Paste_Here!A$2:A$600, 0))))), "Yes", IF(INDEX(Paste_Here!M$2:M$600, MATCH(B146, Paste_Here!A$2:A$600, 0))&lt;&gt;"", "No", "")), ""), "")</f>
        <v/>
      </c>
      <c r="DY146" s="47"/>
      <c r="DZ146" s="2" t="str">
        <f>IFERROR(IF(B146&lt;&gt;"", IF(ISNUMBER(SEARCH("yes", LOWER(INDEX(Paste_Here!F$2:F$600, MATCH(B146, Paste_Here!A$2:A$600, 0))))), "Yes", IF(ISNUMBER(SEARCH("no", LOWER(INDEX(Paste_Here!F$2:F$600, MATCH(B146, Paste_Here!A$2:A$600, 0))))), "No", "")), ""), "")</f>
        <v/>
      </c>
      <c r="EA146" s="47"/>
      <c r="EB146" s="2" t="str">
        <f>IFERROR(IF(B146&lt;&gt;"", IF(ISNUMBER(SEARCH("english language learner", LOWER(INDEX(Paste_Here!C$2:C$600, MATCH(B146, Paste_Here!A$2:A$600, 0))))), "Yes", ""), ""), "")</f>
        <v/>
      </c>
      <c r="EC146" s="47"/>
      <c r="ED146" s="2" t="str">
        <f>IFERROR(IF(B146&lt;&gt;"", IF(OR(ISNUMBER(SEARCH("b", LOWER(INDEX(Paste_Here!K$2:K$600, MATCH(B146, Paste_Here!A$2:A$600, 0))))), ISNUMBER(SEARCH("h", LOWER(INDEX(Paste_Here!K$2:K$600, MATCH(B146, Paste_Here!A$2:A$600, 0))))), ISNUMBER(SEARCH("i", LOWER(INDEX(Paste_Here!K$2:K$600, MATCH(B146, Paste_Here!A$2:A$600, 0)))))), "Yes", IF(INDEX(Paste_Here!K$2:K$600, MATCH(B146, Paste_Here!A$2:A$600, 0))&lt;&gt;"", "No", "")), ""), "")</f>
        <v/>
      </c>
      <c r="EE146" s="47"/>
      <c r="EF146" s="34" t="str">
        <f>IFERROR(IF(B146&lt;&gt;"", IF(ISNUMBER(SEARCH("yes", LOWER(INDEX(Paste_Here!L$2:L$600, MATCH(B146, Paste_Here!A$2:A$600, 0))))), "Yes", IF(ISNUMBER(SEARCH("no", LOWER(INDEX(Paste_Here!L$2:L$600, MATCH(B146, Paste_Here!A$2:A$600, 0))))), "No", "")), ""), "")</f>
        <v/>
      </c>
      <c r="EG146" s="47"/>
      <c r="EH146" s="2" t="str">
        <f>IFERROR(IF(B146&lt;&gt;"", IF(ISNUMBER(SEARCH("transitional 2", LOWER(INDEX(Paste_Here!C$2:C$600, MATCH(B146, Paste_Here!A$2:A$600, 0))))), "T2", IF(ISNUMBER(SEARCH("transitional 1", LOWER(INDEX(Paste_Here!C$2:C$600, MATCH(B146, Paste_Here!A$2:A$600, 0))))), "T1", IF(ISNUMBER(SEARCH("waived ell services", LOWER(INDEX(Paste_Here!C$2:C$600, MATCH(B146, Paste_Here!A$2:A$600, 0))))), "W", ""))), ""), "")</f>
        <v/>
      </c>
      <c r="EI146" s="47"/>
      <c r="EJ146" s="2" t="str">
        <f>IFERROR(IF(B146&lt;&gt;"", IF(AND(INDEX(Paste_Here!AG$2:AG$600, MATCH(B146, Paste_Here!A$2:A$600, 0))&lt;&gt;"", ISNUMBER(VALUE(INDEX(Paste_Here!AG$2:AG$600, MATCH(B146, Paste_Here!A$2:A$600, 0))))), INDEX(Paste_Here!AG$2:AG$600, MATCH(B146, Paste_Here!A$2:A$600, 0)), ""), ""), "")</f>
        <v/>
      </c>
      <c r="EK146" s="47"/>
      <c r="EL146" s="2" t="str">
        <f>IFERROR(IF(B146&lt;&gt;"", IF(AND(INDEX(Paste_Here!AL$2:AL$600, MATCH(B146, Paste_Here!A$2:A$600, 0))&lt;&gt;"", ISNUMBER(VALUE(INDEX(Paste_Here!AL$2:AL$600, MATCH(B146, Paste_Here!A$2:A$600, 0))))), INDEX(Paste_Here!AL$2:AL$600, MATCH(B146, Paste_Here!A$2:A$600, 0)), ""), ""), "")</f>
        <v/>
      </c>
      <c r="EM146" s="47"/>
      <c r="FA146" s="4" t="str" cm="1">
        <f t="array" ref="FA146">IFERROR(INDEX(Paste_Here!$B$2:$B$600, MATCH(0, COUNTIF(FA$4:FA145, Paste_Here!$B$2:$B$600) + IF(Paste_Here!$B$2:$B$600="", 1, 0), 0)), "")</f>
        <v/>
      </c>
      <c r="FB146" s="4" t="str">
        <f>IF(FA146&lt;&gt;"", INDEX(Paste_Here!$A$2:$A$600, MATCH(FA146, Paste_Here!$B$2:$B$600, 0)), "")</f>
        <v/>
      </c>
      <c r="FC146" s="4" t="str">
        <f t="shared" si="16"/>
        <v/>
      </c>
      <c r="FD146" s="4" t="str" cm="1">
        <f t="array" ref="FD146">IFERROR(INDEX($FC$5:$FC$600, MATCH(SMALL(IF($FC$5:$FC$600&lt;&gt;"", COUNTIF($FC$5:$FC$600, "&lt;"&amp;$FC$5:$FC$600)+1), ROW()-ROW($FD$5)+1), COUNTIF($FC$5:$FC$600, "&lt;"&amp;$FC$5:$FC$600)+1, 0)), "")</f>
        <v/>
      </c>
      <c r="FF146" s="2" t="str">
        <f>IFERROR(IF(B146&lt;&gt;"", IF(AND(INDEX(Paste_Here!AH$2:AH$600, MATCH(B146, Paste_Here!A$2:A$600, 0))&lt;&gt;"", ISNUMBER(VALUE(INDEX(Paste_Here!AH$2:AH$600, MATCH(B146, Paste_Here!A$2:A$600, 0))))), INDEX(Paste_Here!AH$2:AH$600, MATCH(B146, Paste_Here!A$2:A$600, 0)), ""), ""), "")</f>
        <v/>
      </c>
      <c r="FG146" s="47"/>
      <c r="FH146" s="2" t="str">
        <f>IFERROR(IF(B146&lt;&gt;"", IF(AND(INDEX(Paste_Here!AM$2:AM$600, MATCH(B146, Paste_Here!A$2:A$600, 0))&lt;&gt;"", ISNUMBER(VALUE(INDEX(Paste_Here!AM$2:AM$600, MATCH(B146, Paste_Here!A$2:A$600, 0))))), INDEX(Paste_Here!AM$2:AM$600, MATCH(B146, Paste_Here!A$2:A$600, 0)), ""), ""), "")</f>
        <v/>
      </c>
      <c r="FI146" s="47"/>
      <c r="FJ146" s="47"/>
      <c r="FK146" s="2" t="str">
        <f t="shared" si="17"/>
        <v/>
      </c>
      <c r="FL146" s="47"/>
      <c r="FM146" s="2" t="str">
        <f>IFERROR(IF(B146&lt;&gt;"", IF(ISNUMBER(VALUE(INDEX(Paste_Here!H$2:H$600, MATCH(B146, Paste_Here!A$2:A$600, 0)))), IF(VALUE(INDEX(Paste_Here!H$2:H$600, MATCH(B146, Paste_Here!A$2:A$600, 0)))=0, "No", IF(AND(VALUE(INDEX(Paste_Here!H$2:H$600, MATCH(B146, Paste_Here!A$2:A$600, 0)))&gt;=1, VALUE(INDEX(Paste_Here!H$2:H$600, MATCH(B146, Paste_Here!A$2:A$600, 0)))&lt;=4), VALUE(INDEX(Paste_Here!H$2:H$600, MATCH(B146, Paste_Here!A$2:A$600, 0))), "")), ""), ""), "")</f>
        <v/>
      </c>
      <c r="FN146" s="47"/>
      <c r="FO146" s="34" t="str">
        <f>IFERROR(IF(B146&lt;&gt;"", IF(ISNUMBER(VALUE(INDEX(Paste_Here!I$2:I$600, MATCH(B146, Paste_Here!A$2:A$600, 0)))), IF(VALUE(INDEX(Paste_Here!I$2:I$600, MATCH(B146, Paste_Here!A$2:A$600, 0)))=0, "No", IF(AND(VALUE(INDEX(Paste_Here!I$2:I$600, MATCH(B146, Paste_Here!A$2:A$600, 0)))&gt;=1, VALUE(INDEX(Paste_Here!I$2:I$600, MATCH(B146, Paste_Here!A$2:A$600, 0)))&lt;=4), VALUE(INDEX(Paste_Here!I$2:I$600, MATCH(B146, Paste_Here!A$2:A$600, 0))), "")), ""), ""), "")</f>
        <v/>
      </c>
      <c r="FP146" s="47"/>
      <c r="FQ146" s="2"/>
      <c r="FR146" s="47"/>
      <c r="FS146" s="2"/>
      <c r="FT146" s="47"/>
      <c r="FU146" s="2"/>
      <c r="FV146" s="47"/>
      <c r="FW146" s="2"/>
      <c r="FX146" s="47"/>
      <c r="FY146" s="2"/>
      <c r="FZ146" s="47"/>
      <c r="GA146" s="2"/>
      <c r="GB146" s="47"/>
      <c r="GU146" s="2"/>
      <c r="GV146" s="47"/>
      <c r="GW146" s="2"/>
      <c r="GX146" s="47"/>
    </row>
    <row r="147" spans="1:206" ht="11.65">
      <c r="A147" s="47"/>
      <c r="B147" s="2" t="str">
        <f t="shared" si="12"/>
        <v/>
      </c>
      <c r="C147" s="47"/>
      <c r="D147" s="2" t="str">
        <f>IFERROR(IF(B147&lt;&gt;"", IF(COUNTIF(INDEX(Paste_Here!N$2:O$600, MATCH(B147, Paste_Here!A$2:A$600, 0), 0), "yes") &gt; 0, "No", IF(COUNTIF(INDEX(Paste_Here!N$2:O$600, MATCH(B147, Paste_Here!A$2:A$600, 0), 0), "no") &gt; 0, "Yes", "")), ""), "")</f>
        <v/>
      </c>
      <c r="E147" s="47"/>
      <c r="F147" s="84" t="str">
        <f>IFERROR(IF(B147&lt;&gt;"", IF(AND(INDEX(Paste_Here!P$2:P$600, MATCH(B147, Paste_Here!A$2:A$600, 0))&lt;&gt;"", ISNUMBER(VALUE(INDEX(Paste_Here!P$2:P$600, MATCH(B147, Paste_Here!A$2:A$600, 0))))), INDEX(Paste_Here!P$2:P$600, MATCH(B147, Paste_Here!A$2:A$600, 0)), ""), ""), "")</f>
        <v/>
      </c>
      <c r="G147" s="47"/>
      <c r="H147" s="2" t="str">
        <f>IFERROR(IF(B147&lt;&gt;"", IF(ISNUMBER(SEARCH("highrisk", LOWER(INDEX(Paste_Here!Q$2:Q$600, MATCH(B147, Paste_Here!A$2:A$600, 0))))), "High Risk", IF(ISNUMBER(SEARCH("lowrisk", LOWER(INDEX(Paste_Here!Q$2:Q$600, MATCH(B147, Paste_Here!A$2:A$600, 0))))), "Low Risk", IF(ISNUMBER(SEARCH("somerisk", LOWER(INDEX(Paste_Here!Q$2:Q$600, MATCH(B147, Paste_Here!A$2:A$600, 0))))), "Some Risk", ""))), ""), "")</f>
        <v/>
      </c>
      <c r="I147" s="47"/>
      <c r="J147" s="2"/>
      <c r="K147" s="47"/>
      <c r="L147" s="2"/>
      <c r="M147" s="47"/>
      <c r="N147" s="2"/>
      <c r="O147" s="47"/>
      <c r="P147" s="2" t="str">
        <f>IFERROR(IF(B147&lt;&gt;"", IF(AND(ISNUMBER(VALUE(INDEX(Paste_Here!R$2:R$600, MATCH(B147, Paste_Here!A$2:A$600, 0)))), INDEX(Paste_Here!R$2:R$600, MATCH(B147, Paste_Here!A$2:A$600, 0)) &lt;&gt; ""), VALUE(INDEX(Paste_Here!R$2:R$600, MATCH(B147, Paste_Here!A$2:A$600, 0))), ""), ""), "")</f>
        <v/>
      </c>
      <c r="Q147" s="47"/>
      <c r="R147" s="2"/>
      <c r="S147" s="47"/>
      <c r="W147" s="47"/>
      <c r="X147" s="2"/>
      <c r="Y147" s="47"/>
      <c r="Z147" s="2" t="str">
        <f>IFERROR(IF(B147&lt;&gt;"", IF(AND(INDEX(Paste_Here!S$2:S$600, MATCH(B147, Paste_Here!A$2:A$600, 0))&lt;&gt;"", ISNUMBER(VALUE(INDEX(Paste_Here!S$2:S$600, MATCH(B147, Paste_Here!A$2:A$600, 0))))), INDEX(Paste_Here!S$2:S$600, MATCH(B147, Paste_Here!A$2:A$600, 0)), ""), ""), "")</f>
        <v/>
      </c>
      <c r="AA147" s="47"/>
      <c r="AB147" s="2" t="str">
        <f>IFERROR(IF(B147&lt;&gt;"", IF(ISNUMBER(SEARCH("highrisk", LOWER(INDEX(Paste_Here!T$2:T$600, MATCH(B147, Paste_Here!A$2:A$600, 0))))), "High Risk", IF(ISNUMBER(SEARCH("lowrisk", LOWER(INDEX(Paste_Here!T$2:T$600, MATCH(B147, Paste_Here!A$2:A$600, 0))))), "Low Risk", IF(ISNUMBER(SEARCH("somerisk", LOWER(INDEX(Paste_Here!T$2:T$600, MATCH(B147, Paste_Here!A$2:A$600, 0))))), "Some Risk", IF(ISNUMBER(SEARCH("OT", LOWER(INDEX(Paste_Here!T$2:T$600, MATCH(B147, Paste_Here!A$2:A$600, 0))))), "On Track", "")))), ""), "")</f>
        <v/>
      </c>
      <c r="AC147" s="47"/>
      <c r="AD147" s="2"/>
      <c r="AE147" s="47"/>
      <c r="AF147" s="2"/>
      <c r="AG147" s="47"/>
      <c r="AH147" s="2"/>
      <c r="AI147" s="47"/>
      <c r="AJ147" s="2" t="str" cm="1">
        <f t="array" aca="1" ref="AJ147" ca="1">IFERROR(IF(ISNUMBER(SEARCH("BR", INDEX(Paste_Here!AB$2:AB$210, MATCH(B147, Paste_Here!A$2:A$210, 0)))), -1, 1) * VALUE(_xlfn.TEXTJOIN("", TRUE, IF(ISNUMBER(--MID(INDEX(Paste_Here!AB$2:AB$210, MATCH(B147, Paste_Here!A$2:A$210, 0)), ROW(INDIRECT("1:"&amp;LEN(INDEX(Paste_Here!AB$2:AB$210, MATCH(B147, Paste_Here!A$2:A$210, 0))))), 1)), MID(INDEX(Paste_Here!AB$2:AB$210, MATCH(B147, Paste_Here!A$2:A$210, 0)), ROW(INDIRECT("1:"&amp;LEN(INDEX(Paste_Here!AB$2:AB$210, MATCH(B147, Paste_Here!A$2:A$210, 0))))), 1), ""))), "")</f>
        <v/>
      </c>
      <c r="AK147" s="47"/>
      <c r="AL147" s="34" t="str">
        <f>IFERROR(IF(B147&lt;&gt;"", IF(AND(INDEX(Paste_Here!AF$2:AF$600, MATCH(B147, Paste_Here!A$2:A$600, 0))&lt;&gt;"", ISNUMBER(VALUE(INDEX(Paste_Here!AF$2:AF$600, MATCH(B147, Paste_Here!A$2:A$600, 0))))), INDEX(Paste_Here!AF$2:AF$600, MATCH(B147, Paste_Here!A$2:A$600, 0)), ""), ""), "")</f>
        <v/>
      </c>
      <c r="AM147" s="47"/>
      <c r="AN147" s="47"/>
      <c r="AO147" s="2" t="str">
        <f t="shared" si="13"/>
        <v/>
      </c>
      <c r="AP147" s="47"/>
      <c r="AQ147" s="34" t="str">
        <f>IFERROR(IF(B147&lt;&gt;"", IF(COUNTIF(INDEX(Paste_Here!X$2:Y$600, MATCH(B147, Paste_Here!A$2:A$600, 0), 0), "yes") &gt; 0, "No", IF(COUNTIF(INDEX(Paste_Here!X$2:Y$600, MATCH(B147, Paste_Here!A$2:A$600, 0), 0), "no") &gt; 0, "Yes", "")), ""), "")</f>
        <v/>
      </c>
      <c r="AR147" s="47"/>
      <c r="AS147" s="34" t="str">
        <f>IFERROR(IF(B147&lt;&gt;"", IF(AND(INDEX(Paste_Here!U$2:U$600, MATCH(B147, Paste_Here!A$2:A$600, 0))&lt;&gt;"", ISNUMBER(VALUE(INDEX(Paste_Here!U$2:U$600, MATCH(B147, Paste_Here!A$2:A$600, 0))))), INDEX(Paste_Here!U$2:U$600, MATCH(B147, Paste_Here!A$2:A$600, 0)), ""), ""), "")</f>
        <v/>
      </c>
      <c r="AT147" s="47"/>
      <c r="AU147" s="34" t="str">
        <f>IFERROR(IF(B147&lt;&gt;"", IF(ISNUMBER(SEARCH("highrisk", LOWER(INDEX(Paste_Here!V$2:V$600, MATCH(B147, Paste_Here!A$2:A$600, 0))))), "High Risk", IF(ISNUMBER(SEARCH("lowrisk", LOWER(INDEX(Paste_Here!V$2:V$600, MATCH(B147, Paste_Here!A$2:A$600, 0))))), "Low Risk", IF(ISNUMBER(SEARCH("somerisk", LOWER(INDEX(Paste_Here!V$2:V$600, MATCH(B147, Paste_Here!A$2:A$600, 0))))), "Some Risk", ""))), ""), "")</f>
        <v/>
      </c>
      <c r="AV147" s="47"/>
      <c r="AW147" s="34" t="str">
        <f>IFERROR(IF(B147&lt;&gt;"", IF(AND(ISNUMBER(VALUE(INDEX(Paste_Here!W$2:W$600, MATCH(B147, Paste_Here!A$2:A$600, 0)))), INDEX(Paste_Here!W$2:W$600, MATCH(B147, Paste_Here!A$2:A$600, 0)) &lt;&gt; ""), VALUE(INDEX(Paste_Here!W$2:W$600, MATCH(B147, Paste_Here!A$2:A$600, 0))), ""), ""), "")</f>
        <v/>
      </c>
      <c r="AX147" s="47"/>
      <c r="BA147" s="2" t="str">
        <f>IFERROR(IF(B147&lt;&gt;"", IF(AND(INDEX(Paste_Here!AI$2:AI$600, MATCH(B147, Paste_Here!A$2:A$600, 0))&lt;&gt;"", ISNUMBER(VALUE(INDEX(Paste_Here!AI$2:AI$600, MATCH(B147, Paste_Here!A$2:A$600, 0))))), INDEX(Paste_Here!AI$2:AI$600, MATCH(B147, Paste_Here!A$2:A$600, 0)), ""), ""), "")</f>
        <v/>
      </c>
      <c r="BB147" s="47"/>
      <c r="BC147" s="34" t="str">
        <f>IFERROR(IF(B147&lt;&gt;"", IF(ISNUMBER(SEARCH("highrisk", LOWER(INDEX(Paste_Here!AJ$2:AJ$600, MATCH(B147, Paste_Here!A$2:A$600, 0))))), "High Risk", IF(ISNUMBER(SEARCH("lowrisk", LOWER(INDEX(Paste_Here!AJ$2:AJ$600, MATCH(B147, Paste_Here!A$2:A$600, 0))))), "Low Risk", IF(ISNUMBER(SEARCH("somerisk", LOWER(INDEX(Paste_Here!AJ$2:AJ$600, MATCH(B147, Paste_Here!A$2:A$600, 0))))), "Some Risk", IF(ISNUMBER(SEARCH("OT", LOWER(INDEX(Paste_Here!AJ$2:AJ$600, MATCH(B147, Paste_Here!A$2:A$600, 0))))), "On Track", "")))), ""), "")</f>
        <v/>
      </c>
      <c r="BD147" s="47"/>
      <c r="BE147" s="34" t="str">
        <f>IFERROR(IF(B147&lt;&gt;"", IF(AND(INDEX(Paste_Here!AK$2:AK$600, MATCH(B147, Paste_Here!A$2:A$600, 0))&lt;&gt;"", ISNUMBER(VALUE(INDEX(Paste_Here!AK$2:AK$600, MATCH(B147, Paste_Here!A$2:A$600, 0))))), INDEX(Paste_Here!AK$2:AK$600, MATCH(B147, Paste_Here!A$2:A$600, 0)), ""), ""), "")</f>
        <v/>
      </c>
      <c r="BF147" s="47"/>
      <c r="BG147" s="34" t="str" cm="1">
        <f t="array" aca="1" ref="BG147" ca="1">IFERROR(IF(B147&lt;&gt;"", IF(INDEX(Paste_Here!AE$2:AE$600, MATCH(B147, Paste_Here!A$2:A$600, 0))&lt;&gt;"", IF(LEFT(INDEX(Paste_Here!AE$2:AE$600, MATCH(B147, Paste_Here!A$2:A$600, 0)), 2)="EM", -1, 1) * VALUE(_xlfn.TEXTJOIN("", TRUE, IF(ISNUMBER(MID(INDEX(Paste_Here!AE$2:AE$600, MATCH(B147, Paste_Here!A$2:A$600, 0)), ROW(INDIRECT("1:"&amp;LEN(INDEX(Paste_Here!AE$2:AE$600, MATCH(B147, Paste_Here!A$2:A$600, 0))))), 1)*1), MID(INDEX(Paste_Here!AE$2:AE$600, MATCH(B147, Paste_Here!A$2:A$600, 0)), ROW(INDIRECT("1:"&amp;LEN(INDEX(Paste_Here!AE$2:AE$600, MATCH(B147, Paste_Here!A$2:A$600, 0))))), 1), ""))), ""), ""), "")</f>
        <v/>
      </c>
      <c r="BH147" s="47"/>
      <c r="BJ147" s="47"/>
      <c r="BK147" s="2" t="str">
        <f t="shared" si="14"/>
        <v/>
      </c>
      <c r="BL147" s="47"/>
      <c r="BM147" s="34" t="str">
        <f>IFERROR(IF(B147&lt;&gt;"", IF(AND(INDEX(Paste_Here!Z$2:Z$600, MATCH(B147, Paste_Here!A$2:A$600, 0))&lt;&gt;"", ISNUMBER(VALUE(INDEX(Paste_Here!Z$2:Z$600, MATCH(B147, Paste_Here!A$2:A$600, 0))))), INDEX(Paste_Here!Z$2:Z$600, MATCH(B147, Paste_Here!A$2:A$600, 0)), ""), ""), "")</f>
        <v/>
      </c>
      <c r="BN147" s="47"/>
      <c r="BO147" s="34" t="str">
        <f>IFERROR(IF(B147&lt;&gt;"", IF(ISNUMBER(SEARCH("highrisk", LOWER(INDEX(Paste_Here!AA$2:AA$600, MATCH(B147, Paste_Here!A$2:A$600, 0))))), "High Risk", IF(ISNUMBER(SEARCH("lowrisk", LOWER(INDEX(Paste_Here!AA$2:AA$600, MATCH(B147, Paste_Here!A$2:A$600, 0))))), "Low Risk", IF(ISNUMBER(SEARCH("somerisk", LOWER(INDEX(Paste_Here!AA$2:AA$600, MATCH(B147, Paste_Here!A$2:A$600, 0))))), "Some Risk", IF(ISNUMBER(SEARCH("OT", LOWER(INDEX(Paste_Here!AA$2:AA$600, MATCH(B147, Paste_Here!A$2:A$600, 0))))), "On Track", "")))), ""), "")</f>
        <v/>
      </c>
      <c r="BP147" s="47"/>
      <c r="BQ147" s="34" t="str">
        <f>IFERROR(IF(B147&lt;&gt;"", IF(AND(INDEX(Paste_Here!AC$2:AC$600, MATCH(B147, Paste_Here!A$2:A$600, 0))&lt;&gt;"", ISNUMBER(VALUE(INDEX(Paste_Here!AC$2:AC$600, MATCH(B147, Paste_Here!A$2:A$600, 0))))), INDEX(Paste_Here!AC$2:AC$600, MATCH(B147, Paste_Here!A$2:A$600, 0)), ""), ""), "")</f>
        <v/>
      </c>
      <c r="BR147" s="47"/>
      <c r="BS147" s="34" t="str">
        <f>IFERROR(IF(B147&lt;&gt;"", IF(ISNUMBER(SEARCH("highrisk", LOWER(INDEX(Paste_Here!AD$2:AD$600, MATCH(B147, Paste_Here!A$2:A$600, 0))))), "High Risk", IF(ISNUMBER(SEARCH("lowrisk", LOWER(INDEX(Paste_Here!AD$2:AD$600, MATCH(B147, Paste_Here!A$2:A$600, 0))))), "Low Risk", IF(ISNUMBER(SEARCH("somerisk", LOWER(INDEX(Paste_Here!AD$2:AD$600, MATCH(B147, Paste_Here!A$2:A$600, 0))))), "Some Risk", IF(ISNUMBER(SEARCH("OT", LOWER(INDEX(Paste_Here!AD$2:AD$600, MATCH(B147, Paste_Here!A$2:A$600, 0))))), "On Track", "")))), ""), "")</f>
        <v/>
      </c>
      <c r="BT147" s="47"/>
      <c r="BU147" s="34"/>
      <c r="BV147" s="47"/>
      <c r="BW147" s="34"/>
      <c r="BX147" s="47"/>
      <c r="BY147" s="34"/>
      <c r="BZ147" s="47"/>
      <c r="CA147" s="34"/>
      <c r="CB147" s="49"/>
      <c r="CE147" s="47"/>
      <c r="CF147" s="2"/>
      <c r="CG147" s="47"/>
      <c r="CH147" s="34"/>
      <c r="CI147" s="47"/>
      <c r="CJ147" s="34"/>
      <c r="CK147" s="47"/>
      <c r="CL147" s="34"/>
      <c r="CM147" s="47"/>
      <c r="CN147" s="34"/>
      <c r="CO147" s="47"/>
      <c r="CP147" s="34"/>
      <c r="CQ147" s="47"/>
      <c r="CR147" s="34"/>
      <c r="CS147" s="47"/>
      <c r="CT147" s="34"/>
      <c r="CU147" s="47"/>
      <c r="CV147" s="34"/>
      <c r="CW147" s="47"/>
      <c r="CZ147" s="47"/>
      <c r="DA147" s="2"/>
      <c r="DB147" s="47"/>
      <c r="DC147" s="34"/>
      <c r="DD147" s="47"/>
      <c r="DE147" s="34"/>
      <c r="DF147" s="47"/>
      <c r="DG147" s="34"/>
      <c r="DH147" s="47"/>
      <c r="DI147" s="34"/>
      <c r="DJ147" s="47"/>
      <c r="DK147" s="34"/>
      <c r="DL147" s="47"/>
      <c r="DM147" s="34"/>
      <c r="DN147" s="47"/>
      <c r="DO147" s="34"/>
      <c r="DP147" s="47"/>
      <c r="DQ147" s="34"/>
      <c r="DR147" s="47"/>
      <c r="DS147" s="4"/>
      <c r="DT147" s="47"/>
      <c r="DU147" s="47"/>
      <c r="DV147" s="2" t="str">
        <f t="shared" si="15"/>
        <v/>
      </c>
      <c r="DW147" s="47"/>
      <c r="DX147" s="2" t="str">
        <f>IFERROR(IF(B147&lt;&gt;"", IF(ISNUMBER(SEARCH("s", LOWER(INDEX(Paste_Here!M$2:M$600, MATCH(B147, Paste_Here!A$2:A$600, 0))))), "Yes", IF(INDEX(Paste_Here!M$2:M$600, MATCH(B147, Paste_Here!A$2:A$600, 0))&lt;&gt;"", "No", "")), ""), "")</f>
        <v/>
      </c>
      <c r="DY147" s="47"/>
      <c r="DZ147" s="2" t="str">
        <f>IFERROR(IF(B147&lt;&gt;"", IF(ISNUMBER(SEARCH("yes", LOWER(INDEX(Paste_Here!F$2:F$600, MATCH(B147, Paste_Here!A$2:A$600, 0))))), "Yes", IF(ISNUMBER(SEARCH("no", LOWER(INDEX(Paste_Here!F$2:F$600, MATCH(B147, Paste_Here!A$2:A$600, 0))))), "No", "")), ""), "")</f>
        <v/>
      </c>
      <c r="EA147" s="47"/>
      <c r="EB147" s="2" t="str">
        <f>IFERROR(IF(B147&lt;&gt;"", IF(ISNUMBER(SEARCH("english language learner", LOWER(INDEX(Paste_Here!C$2:C$600, MATCH(B147, Paste_Here!A$2:A$600, 0))))), "Yes", ""), ""), "")</f>
        <v/>
      </c>
      <c r="EC147" s="47"/>
      <c r="ED147" s="2" t="str">
        <f>IFERROR(IF(B147&lt;&gt;"", IF(OR(ISNUMBER(SEARCH("b", LOWER(INDEX(Paste_Here!K$2:K$600, MATCH(B147, Paste_Here!A$2:A$600, 0))))), ISNUMBER(SEARCH("h", LOWER(INDEX(Paste_Here!K$2:K$600, MATCH(B147, Paste_Here!A$2:A$600, 0))))), ISNUMBER(SEARCH("i", LOWER(INDEX(Paste_Here!K$2:K$600, MATCH(B147, Paste_Here!A$2:A$600, 0)))))), "Yes", IF(INDEX(Paste_Here!K$2:K$600, MATCH(B147, Paste_Here!A$2:A$600, 0))&lt;&gt;"", "No", "")), ""), "")</f>
        <v/>
      </c>
      <c r="EE147" s="47"/>
      <c r="EF147" s="34" t="str">
        <f>IFERROR(IF(B147&lt;&gt;"", IF(ISNUMBER(SEARCH("yes", LOWER(INDEX(Paste_Here!L$2:L$600, MATCH(B147, Paste_Here!A$2:A$600, 0))))), "Yes", IF(ISNUMBER(SEARCH("no", LOWER(INDEX(Paste_Here!L$2:L$600, MATCH(B147, Paste_Here!A$2:A$600, 0))))), "No", "")), ""), "")</f>
        <v/>
      </c>
      <c r="EG147" s="47"/>
      <c r="EH147" s="2" t="str">
        <f>IFERROR(IF(B147&lt;&gt;"", IF(ISNUMBER(SEARCH("transitional 2", LOWER(INDEX(Paste_Here!C$2:C$600, MATCH(B147, Paste_Here!A$2:A$600, 0))))), "T2", IF(ISNUMBER(SEARCH("transitional 1", LOWER(INDEX(Paste_Here!C$2:C$600, MATCH(B147, Paste_Here!A$2:A$600, 0))))), "T1", IF(ISNUMBER(SEARCH("waived ell services", LOWER(INDEX(Paste_Here!C$2:C$600, MATCH(B147, Paste_Here!A$2:A$600, 0))))), "W", ""))), ""), "")</f>
        <v/>
      </c>
      <c r="EI147" s="47"/>
      <c r="EJ147" s="2" t="str">
        <f>IFERROR(IF(B147&lt;&gt;"", IF(AND(INDEX(Paste_Here!AG$2:AG$600, MATCH(B147, Paste_Here!A$2:A$600, 0))&lt;&gt;"", ISNUMBER(VALUE(INDEX(Paste_Here!AG$2:AG$600, MATCH(B147, Paste_Here!A$2:A$600, 0))))), INDEX(Paste_Here!AG$2:AG$600, MATCH(B147, Paste_Here!A$2:A$600, 0)), ""), ""), "")</f>
        <v/>
      </c>
      <c r="EK147" s="47"/>
      <c r="EL147" s="2" t="str">
        <f>IFERROR(IF(B147&lt;&gt;"", IF(AND(INDEX(Paste_Here!AL$2:AL$600, MATCH(B147, Paste_Here!A$2:A$600, 0))&lt;&gt;"", ISNUMBER(VALUE(INDEX(Paste_Here!AL$2:AL$600, MATCH(B147, Paste_Here!A$2:A$600, 0))))), INDEX(Paste_Here!AL$2:AL$600, MATCH(B147, Paste_Here!A$2:A$600, 0)), ""), ""), "")</f>
        <v/>
      </c>
      <c r="EM147" s="47"/>
      <c r="FA147" s="4" t="str" cm="1">
        <f t="array" ref="FA147">IFERROR(INDEX(Paste_Here!$B$2:$B$600, MATCH(0, COUNTIF(FA$4:FA146, Paste_Here!$B$2:$B$600) + IF(Paste_Here!$B$2:$B$600="", 1, 0), 0)), "")</f>
        <v/>
      </c>
      <c r="FB147" s="4" t="str">
        <f>IF(FA147&lt;&gt;"", INDEX(Paste_Here!$A$2:$A$600, MATCH(FA147, Paste_Here!$B$2:$B$600, 0)), "")</f>
        <v/>
      </c>
      <c r="FC147" s="4" t="str">
        <f t="shared" si="16"/>
        <v/>
      </c>
      <c r="FD147" s="4" t="str" cm="1">
        <f t="array" ref="FD147">IFERROR(INDEX($FC$5:$FC$600, MATCH(SMALL(IF($FC$5:$FC$600&lt;&gt;"", COUNTIF($FC$5:$FC$600, "&lt;"&amp;$FC$5:$FC$600)+1), ROW()-ROW($FD$5)+1), COUNTIF($FC$5:$FC$600, "&lt;"&amp;$FC$5:$FC$600)+1, 0)), "")</f>
        <v/>
      </c>
      <c r="FF147" s="2" t="str">
        <f>IFERROR(IF(B147&lt;&gt;"", IF(AND(INDEX(Paste_Here!AH$2:AH$600, MATCH(B147, Paste_Here!A$2:A$600, 0))&lt;&gt;"", ISNUMBER(VALUE(INDEX(Paste_Here!AH$2:AH$600, MATCH(B147, Paste_Here!A$2:A$600, 0))))), INDEX(Paste_Here!AH$2:AH$600, MATCH(B147, Paste_Here!A$2:A$600, 0)), ""), ""), "")</f>
        <v/>
      </c>
      <c r="FG147" s="47"/>
      <c r="FH147" s="2" t="str">
        <f>IFERROR(IF(B147&lt;&gt;"", IF(AND(INDEX(Paste_Here!AM$2:AM$600, MATCH(B147, Paste_Here!A$2:A$600, 0))&lt;&gt;"", ISNUMBER(VALUE(INDEX(Paste_Here!AM$2:AM$600, MATCH(B147, Paste_Here!A$2:A$600, 0))))), INDEX(Paste_Here!AM$2:AM$600, MATCH(B147, Paste_Here!A$2:A$600, 0)), ""), ""), "")</f>
        <v/>
      </c>
      <c r="FI147" s="47"/>
      <c r="FJ147" s="47"/>
      <c r="FK147" s="2" t="str">
        <f t="shared" si="17"/>
        <v/>
      </c>
      <c r="FL147" s="47"/>
      <c r="FM147" s="2" t="str">
        <f>IFERROR(IF(B147&lt;&gt;"", IF(ISNUMBER(VALUE(INDEX(Paste_Here!H$2:H$600, MATCH(B147, Paste_Here!A$2:A$600, 0)))), IF(VALUE(INDEX(Paste_Here!H$2:H$600, MATCH(B147, Paste_Here!A$2:A$600, 0)))=0, "No", IF(AND(VALUE(INDEX(Paste_Here!H$2:H$600, MATCH(B147, Paste_Here!A$2:A$600, 0)))&gt;=1, VALUE(INDEX(Paste_Here!H$2:H$600, MATCH(B147, Paste_Here!A$2:A$600, 0)))&lt;=4), VALUE(INDEX(Paste_Here!H$2:H$600, MATCH(B147, Paste_Here!A$2:A$600, 0))), "")), ""), ""), "")</f>
        <v/>
      </c>
      <c r="FN147" s="47"/>
      <c r="FO147" s="34" t="str">
        <f>IFERROR(IF(B147&lt;&gt;"", IF(ISNUMBER(VALUE(INDEX(Paste_Here!I$2:I$600, MATCH(B147, Paste_Here!A$2:A$600, 0)))), IF(VALUE(INDEX(Paste_Here!I$2:I$600, MATCH(B147, Paste_Here!A$2:A$600, 0)))=0, "No", IF(AND(VALUE(INDEX(Paste_Here!I$2:I$600, MATCH(B147, Paste_Here!A$2:A$600, 0)))&gt;=1, VALUE(INDEX(Paste_Here!I$2:I$600, MATCH(B147, Paste_Here!A$2:A$600, 0)))&lt;=4), VALUE(INDEX(Paste_Here!I$2:I$600, MATCH(B147, Paste_Here!A$2:A$600, 0))), "")), ""), ""), "")</f>
        <v/>
      </c>
      <c r="FP147" s="47"/>
      <c r="FQ147" s="2"/>
      <c r="FR147" s="47"/>
      <c r="FS147" s="2"/>
      <c r="FT147" s="47"/>
      <c r="FU147" s="2"/>
      <c r="FV147" s="47"/>
      <c r="FW147" s="2"/>
      <c r="FX147" s="47"/>
      <c r="FY147" s="2"/>
      <c r="FZ147" s="47"/>
      <c r="GA147" s="2"/>
      <c r="GB147" s="47"/>
      <c r="GU147" s="2"/>
      <c r="GV147" s="47"/>
      <c r="GW147" s="2"/>
      <c r="GX147" s="47"/>
    </row>
    <row r="148" spans="1:206" ht="11.65">
      <c r="A148" s="47"/>
      <c r="B148" s="2" t="str">
        <f t="shared" si="12"/>
        <v/>
      </c>
      <c r="C148" s="47"/>
      <c r="D148" s="2" t="str">
        <f>IFERROR(IF(B148&lt;&gt;"", IF(COUNTIF(INDEX(Paste_Here!N$2:O$600, MATCH(B148, Paste_Here!A$2:A$600, 0), 0), "yes") &gt; 0, "No", IF(COUNTIF(INDEX(Paste_Here!N$2:O$600, MATCH(B148, Paste_Here!A$2:A$600, 0), 0), "no") &gt; 0, "Yes", "")), ""), "")</f>
        <v/>
      </c>
      <c r="E148" s="47"/>
      <c r="F148" s="84" t="str">
        <f>IFERROR(IF(B148&lt;&gt;"", IF(AND(INDEX(Paste_Here!P$2:P$600, MATCH(B148, Paste_Here!A$2:A$600, 0))&lt;&gt;"", ISNUMBER(VALUE(INDEX(Paste_Here!P$2:P$600, MATCH(B148, Paste_Here!A$2:A$600, 0))))), INDEX(Paste_Here!P$2:P$600, MATCH(B148, Paste_Here!A$2:A$600, 0)), ""), ""), "")</f>
        <v/>
      </c>
      <c r="G148" s="47"/>
      <c r="H148" s="2" t="str">
        <f>IFERROR(IF(B148&lt;&gt;"", IF(ISNUMBER(SEARCH("highrisk", LOWER(INDEX(Paste_Here!Q$2:Q$600, MATCH(B148, Paste_Here!A$2:A$600, 0))))), "High Risk", IF(ISNUMBER(SEARCH("lowrisk", LOWER(INDEX(Paste_Here!Q$2:Q$600, MATCH(B148, Paste_Here!A$2:A$600, 0))))), "Low Risk", IF(ISNUMBER(SEARCH("somerisk", LOWER(INDEX(Paste_Here!Q$2:Q$600, MATCH(B148, Paste_Here!A$2:A$600, 0))))), "Some Risk", ""))), ""), "")</f>
        <v/>
      </c>
      <c r="I148" s="47"/>
      <c r="J148" s="2"/>
      <c r="K148" s="47"/>
      <c r="L148" s="2"/>
      <c r="M148" s="47"/>
      <c r="N148" s="2"/>
      <c r="O148" s="47"/>
      <c r="P148" s="2" t="str">
        <f>IFERROR(IF(B148&lt;&gt;"", IF(AND(ISNUMBER(VALUE(INDEX(Paste_Here!R$2:R$600, MATCH(B148, Paste_Here!A$2:A$600, 0)))), INDEX(Paste_Here!R$2:R$600, MATCH(B148, Paste_Here!A$2:A$600, 0)) &lt;&gt; ""), VALUE(INDEX(Paste_Here!R$2:R$600, MATCH(B148, Paste_Here!A$2:A$600, 0))), ""), ""), "")</f>
        <v/>
      </c>
      <c r="Q148" s="47"/>
      <c r="R148" s="2"/>
      <c r="S148" s="47"/>
      <c r="W148" s="47"/>
      <c r="X148" s="2"/>
      <c r="Y148" s="47"/>
      <c r="Z148" s="2" t="str">
        <f>IFERROR(IF(B148&lt;&gt;"", IF(AND(INDEX(Paste_Here!S$2:S$600, MATCH(B148, Paste_Here!A$2:A$600, 0))&lt;&gt;"", ISNUMBER(VALUE(INDEX(Paste_Here!S$2:S$600, MATCH(B148, Paste_Here!A$2:A$600, 0))))), INDEX(Paste_Here!S$2:S$600, MATCH(B148, Paste_Here!A$2:A$600, 0)), ""), ""), "")</f>
        <v/>
      </c>
      <c r="AA148" s="47"/>
      <c r="AB148" s="2" t="str">
        <f>IFERROR(IF(B148&lt;&gt;"", IF(ISNUMBER(SEARCH("highrisk", LOWER(INDEX(Paste_Here!T$2:T$600, MATCH(B148, Paste_Here!A$2:A$600, 0))))), "High Risk", IF(ISNUMBER(SEARCH("lowrisk", LOWER(INDEX(Paste_Here!T$2:T$600, MATCH(B148, Paste_Here!A$2:A$600, 0))))), "Low Risk", IF(ISNUMBER(SEARCH("somerisk", LOWER(INDEX(Paste_Here!T$2:T$600, MATCH(B148, Paste_Here!A$2:A$600, 0))))), "Some Risk", IF(ISNUMBER(SEARCH("OT", LOWER(INDEX(Paste_Here!T$2:T$600, MATCH(B148, Paste_Here!A$2:A$600, 0))))), "On Track", "")))), ""), "")</f>
        <v/>
      </c>
      <c r="AC148" s="47"/>
      <c r="AD148" s="2"/>
      <c r="AE148" s="47"/>
      <c r="AF148" s="2"/>
      <c r="AG148" s="47"/>
      <c r="AH148" s="2"/>
      <c r="AI148" s="47"/>
      <c r="AJ148" s="2" t="str" cm="1">
        <f t="array" aca="1" ref="AJ148" ca="1">IFERROR(IF(ISNUMBER(SEARCH("BR", INDEX(Paste_Here!AB$2:AB$210, MATCH(B148, Paste_Here!A$2:A$210, 0)))), -1, 1) * VALUE(_xlfn.TEXTJOIN("", TRUE, IF(ISNUMBER(--MID(INDEX(Paste_Here!AB$2:AB$210, MATCH(B148, Paste_Here!A$2:A$210, 0)), ROW(INDIRECT("1:"&amp;LEN(INDEX(Paste_Here!AB$2:AB$210, MATCH(B148, Paste_Here!A$2:A$210, 0))))), 1)), MID(INDEX(Paste_Here!AB$2:AB$210, MATCH(B148, Paste_Here!A$2:A$210, 0)), ROW(INDIRECT("1:"&amp;LEN(INDEX(Paste_Here!AB$2:AB$210, MATCH(B148, Paste_Here!A$2:A$210, 0))))), 1), ""))), "")</f>
        <v/>
      </c>
      <c r="AK148" s="47"/>
      <c r="AL148" s="34" t="str">
        <f>IFERROR(IF(B148&lt;&gt;"", IF(AND(INDEX(Paste_Here!AF$2:AF$600, MATCH(B148, Paste_Here!A$2:A$600, 0))&lt;&gt;"", ISNUMBER(VALUE(INDEX(Paste_Here!AF$2:AF$600, MATCH(B148, Paste_Here!A$2:A$600, 0))))), INDEX(Paste_Here!AF$2:AF$600, MATCH(B148, Paste_Here!A$2:A$600, 0)), ""), ""), "")</f>
        <v/>
      </c>
      <c r="AM148" s="47"/>
      <c r="AN148" s="47"/>
      <c r="AO148" s="2" t="str">
        <f t="shared" si="13"/>
        <v/>
      </c>
      <c r="AP148" s="47"/>
      <c r="AQ148" s="34" t="str">
        <f>IFERROR(IF(B148&lt;&gt;"", IF(COUNTIF(INDEX(Paste_Here!X$2:Y$600, MATCH(B148, Paste_Here!A$2:A$600, 0), 0), "yes") &gt; 0, "No", IF(COUNTIF(INDEX(Paste_Here!X$2:Y$600, MATCH(B148, Paste_Here!A$2:A$600, 0), 0), "no") &gt; 0, "Yes", "")), ""), "")</f>
        <v/>
      </c>
      <c r="AR148" s="47"/>
      <c r="AS148" s="34" t="str">
        <f>IFERROR(IF(B148&lt;&gt;"", IF(AND(INDEX(Paste_Here!U$2:U$600, MATCH(B148, Paste_Here!A$2:A$600, 0))&lt;&gt;"", ISNUMBER(VALUE(INDEX(Paste_Here!U$2:U$600, MATCH(B148, Paste_Here!A$2:A$600, 0))))), INDEX(Paste_Here!U$2:U$600, MATCH(B148, Paste_Here!A$2:A$600, 0)), ""), ""), "")</f>
        <v/>
      </c>
      <c r="AT148" s="47"/>
      <c r="AU148" s="34" t="str">
        <f>IFERROR(IF(B148&lt;&gt;"", IF(ISNUMBER(SEARCH("highrisk", LOWER(INDEX(Paste_Here!V$2:V$600, MATCH(B148, Paste_Here!A$2:A$600, 0))))), "High Risk", IF(ISNUMBER(SEARCH("lowrisk", LOWER(INDEX(Paste_Here!V$2:V$600, MATCH(B148, Paste_Here!A$2:A$600, 0))))), "Low Risk", IF(ISNUMBER(SEARCH("somerisk", LOWER(INDEX(Paste_Here!V$2:V$600, MATCH(B148, Paste_Here!A$2:A$600, 0))))), "Some Risk", ""))), ""), "")</f>
        <v/>
      </c>
      <c r="AV148" s="47"/>
      <c r="AW148" s="34" t="str">
        <f>IFERROR(IF(B148&lt;&gt;"", IF(AND(ISNUMBER(VALUE(INDEX(Paste_Here!W$2:W$600, MATCH(B148, Paste_Here!A$2:A$600, 0)))), INDEX(Paste_Here!W$2:W$600, MATCH(B148, Paste_Here!A$2:A$600, 0)) &lt;&gt; ""), VALUE(INDEX(Paste_Here!W$2:W$600, MATCH(B148, Paste_Here!A$2:A$600, 0))), ""), ""), "")</f>
        <v/>
      </c>
      <c r="AX148" s="47"/>
      <c r="BA148" s="2" t="str">
        <f>IFERROR(IF(B148&lt;&gt;"", IF(AND(INDEX(Paste_Here!AI$2:AI$600, MATCH(B148, Paste_Here!A$2:A$600, 0))&lt;&gt;"", ISNUMBER(VALUE(INDEX(Paste_Here!AI$2:AI$600, MATCH(B148, Paste_Here!A$2:A$600, 0))))), INDEX(Paste_Here!AI$2:AI$600, MATCH(B148, Paste_Here!A$2:A$600, 0)), ""), ""), "")</f>
        <v/>
      </c>
      <c r="BB148" s="47"/>
      <c r="BC148" s="34" t="str">
        <f>IFERROR(IF(B148&lt;&gt;"", IF(ISNUMBER(SEARCH("highrisk", LOWER(INDEX(Paste_Here!AJ$2:AJ$600, MATCH(B148, Paste_Here!A$2:A$600, 0))))), "High Risk", IF(ISNUMBER(SEARCH("lowrisk", LOWER(INDEX(Paste_Here!AJ$2:AJ$600, MATCH(B148, Paste_Here!A$2:A$600, 0))))), "Low Risk", IF(ISNUMBER(SEARCH("somerisk", LOWER(INDEX(Paste_Here!AJ$2:AJ$600, MATCH(B148, Paste_Here!A$2:A$600, 0))))), "Some Risk", IF(ISNUMBER(SEARCH("OT", LOWER(INDEX(Paste_Here!AJ$2:AJ$600, MATCH(B148, Paste_Here!A$2:A$600, 0))))), "On Track", "")))), ""), "")</f>
        <v/>
      </c>
      <c r="BD148" s="47"/>
      <c r="BE148" s="34" t="str">
        <f>IFERROR(IF(B148&lt;&gt;"", IF(AND(INDEX(Paste_Here!AK$2:AK$600, MATCH(B148, Paste_Here!A$2:A$600, 0))&lt;&gt;"", ISNUMBER(VALUE(INDEX(Paste_Here!AK$2:AK$600, MATCH(B148, Paste_Here!A$2:A$600, 0))))), INDEX(Paste_Here!AK$2:AK$600, MATCH(B148, Paste_Here!A$2:A$600, 0)), ""), ""), "")</f>
        <v/>
      </c>
      <c r="BF148" s="47"/>
      <c r="BG148" s="34" t="str" cm="1">
        <f t="array" aca="1" ref="BG148" ca="1">IFERROR(IF(B148&lt;&gt;"", IF(INDEX(Paste_Here!AE$2:AE$600, MATCH(B148, Paste_Here!A$2:A$600, 0))&lt;&gt;"", IF(LEFT(INDEX(Paste_Here!AE$2:AE$600, MATCH(B148, Paste_Here!A$2:A$600, 0)), 2)="EM", -1, 1) * VALUE(_xlfn.TEXTJOIN("", TRUE, IF(ISNUMBER(MID(INDEX(Paste_Here!AE$2:AE$600, MATCH(B148, Paste_Here!A$2:A$600, 0)), ROW(INDIRECT("1:"&amp;LEN(INDEX(Paste_Here!AE$2:AE$600, MATCH(B148, Paste_Here!A$2:A$600, 0))))), 1)*1), MID(INDEX(Paste_Here!AE$2:AE$600, MATCH(B148, Paste_Here!A$2:A$600, 0)), ROW(INDIRECT("1:"&amp;LEN(INDEX(Paste_Here!AE$2:AE$600, MATCH(B148, Paste_Here!A$2:A$600, 0))))), 1), ""))), ""), ""), "")</f>
        <v/>
      </c>
      <c r="BH148" s="47"/>
      <c r="BJ148" s="47"/>
      <c r="BK148" s="2" t="str">
        <f t="shared" si="14"/>
        <v/>
      </c>
      <c r="BL148" s="47"/>
      <c r="BM148" s="34" t="str">
        <f>IFERROR(IF(B148&lt;&gt;"", IF(AND(INDEX(Paste_Here!Z$2:Z$600, MATCH(B148, Paste_Here!A$2:A$600, 0))&lt;&gt;"", ISNUMBER(VALUE(INDEX(Paste_Here!Z$2:Z$600, MATCH(B148, Paste_Here!A$2:A$600, 0))))), INDEX(Paste_Here!Z$2:Z$600, MATCH(B148, Paste_Here!A$2:A$600, 0)), ""), ""), "")</f>
        <v/>
      </c>
      <c r="BN148" s="47"/>
      <c r="BO148" s="34" t="str">
        <f>IFERROR(IF(B148&lt;&gt;"", IF(ISNUMBER(SEARCH("highrisk", LOWER(INDEX(Paste_Here!AA$2:AA$600, MATCH(B148, Paste_Here!A$2:A$600, 0))))), "High Risk", IF(ISNUMBER(SEARCH("lowrisk", LOWER(INDEX(Paste_Here!AA$2:AA$600, MATCH(B148, Paste_Here!A$2:A$600, 0))))), "Low Risk", IF(ISNUMBER(SEARCH("somerisk", LOWER(INDEX(Paste_Here!AA$2:AA$600, MATCH(B148, Paste_Here!A$2:A$600, 0))))), "Some Risk", IF(ISNUMBER(SEARCH("OT", LOWER(INDEX(Paste_Here!AA$2:AA$600, MATCH(B148, Paste_Here!A$2:A$600, 0))))), "On Track", "")))), ""), "")</f>
        <v/>
      </c>
      <c r="BP148" s="47"/>
      <c r="BQ148" s="34" t="str">
        <f>IFERROR(IF(B148&lt;&gt;"", IF(AND(INDEX(Paste_Here!AC$2:AC$600, MATCH(B148, Paste_Here!A$2:A$600, 0))&lt;&gt;"", ISNUMBER(VALUE(INDEX(Paste_Here!AC$2:AC$600, MATCH(B148, Paste_Here!A$2:A$600, 0))))), INDEX(Paste_Here!AC$2:AC$600, MATCH(B148, Paste_Here!A$2:A$600, 0)), ""), ""), "")</f>
        <v/>
      </c>
      <c r="BR148" s="47"/>
      <c r="BS148" s="34" t="str">
        <f>IFERROR(IF(B148&lt;&gt;"", IF(ISNUMBER(SEARCH("highrisk", LOWER(INDEX(Paste_Here!AD$2:AD$600, MATCH(B148, Paste_Here!A$2:A$600, 0))))), "High Risk", IF(ISNUMBER(SEARCH("lowrisk", LOWER(INDEX(Paste_Here!AD$2:AD$600, MATCH(B148, Paste_Here!A$2:A$600, 0))))), "Low Risk", IF(ISNUMBER(SEARCH("somerisk", LOWER(INDEX(Paste_Here!AD$2:AD$600, MATCH(B148, Paste_Here!A$2:A$600, 0))))), "Some Risk", IF(ISNUMBER(SEARCH("OT", LOWER(INDEX(Paste_Here!AD$2:AD$600, MATCH(B148, Paste_Here!A$2:A$600, 0))))), "On Track", "")))), ""), "")</f>
        <v/>
      </c>
      <c r="BT148" s="47"/>
      <c r="BU148" s="34"/>
      <c r="BV148" s="47"/>
      <c r="BW148" s="34"/>
      <c r="BX148" s="47"/>
      <c r="BY148" s="34"/>
      <c r="BZ148" s="47"/>
      <c r="CA148" s="34"/>
      <c r="CB148" s="49"/>
      <c r="CE148" s="47"/>
      <c r="CF148" s="2"/>
      <c r="CG148" s="47"/>
      <c r="CH148" s="34"/>
      <c r="CI148" s="47"/>
      <c r="CJ148" s="34"/>
      <c r="CK148" s="47"/>
      <c r="CL148" s="34"/>
      <c r="CM148" s="47"/>
      <c r="CN148" s="34"/>
      <c r="CO148" s="47"/>
      <c r="CP148" s="34"/>
      <c r="CQ148" s="47"/>
      <c r="CR148" s="34"/>
      <c r="CS148" s="47"/>
      <c r="CT148" s="34"/>
      <c r="CU148" s="47"/>
      <c r="CV148" s="34"/>
      <c r="CW148" s="47"/>
      <c r="CZ148" s="47"/>
      <c r="DA148" s="2"/>
      <c r="DB148" s="47"/>
      <c r="DC148" s="34"/>
      <c r="DD148" s="47"/>
      <c r="DE148" s="34"/>
      <c r="DF148" s="47"/>
      <c r="DG148" s="34"/>
      <c r="DH148" s="47"/>
      <c r="DI148" s="34"/>
      <c r="DJ148" s="47"/>
      <c r="DK148" s="34"/>
      <c r="DL148" s="47"/>
      <c r="DM148" s="34"/>
      <c r="DN148" s="47"/>
      <c r="DO148" s="34"/>
      <c r="DP148" s="47"/>
      <c r="DQ148" s="34"/>
      <c r="DR148" s="47"/>
      <c r="DS148" s="4"/>
      <c r="DT148" s="47"/>
      <c r="DU148" s="47"/>
      <c r="DV148" s="2" t="str">
        <f t="shared" si="15"/>
        <v/>
      </c>
      <c r="DW148" s="47"/>
      <c r="DX148" s="2" t="str">
        <f>IFERROR(IF(B148&lt;&gt;"", IF(ISNUMBER(SEARCH("s", LOWER(INDEX(Paste_Here!M$2:M$600, MATCH(B148, Paste_Here!A$2:A$600, 0))))), "Yes", IF(INDEX(Paste_Here!M$2:M$600, MATCH(B148, Paste_Here!A$2:A$600, 0))&lt;&gt;"", "No", "")), ""), "")</f>
        <v/>
      </c>
      <c r="DY148" s="47"/>
      <c r="DZ148" s="2" t="str">
        <f>IFERROR(IF(B148&lt;&gt;"", IF(ISNUMBER(SEARCH("yes", LOWER(INDEX(Paste_Here!F$2:F$600, MATCH(B148, Paste_Here!A$2:A$600, 0))))), "Yes", IF(ISNUMBER(SEARCH("no", LOWER(INDEX(Paste_Here!F$2:F$600, MATCH(B148, Paste_Here!A$2:A$600, 0))))), "No", "")), ""), "")</f>
        <v/>
      </c>
      <c r="EA148" s="47"/>
      <c r="EB148" s="2" t="str">
        <f>IFERROR(IF(B148&lt;&gt;"", IF(ISNUMBER(SEARCH("english language learner", LOWER(INDEX(Paste_Here!C$2:C$600, MATCH(B148, Paste_Here!A$2:A$600, 0))))), "Yes", ""), ""), "")</f>
        <v/>
      </c>
      <c r="EC148" s="47"/>
      <c r="ED148" s="2" t="str">
        <f>IFERROR(IF(B148&lt;&gt;"", IF(OR(ISNUMBER(SEARCH("b", LOWER(INDEX(Paste_Here!K$2:K$600, MATCH(B148, Paste_Here!A$2:A$600, 0))))), ISNUMBER(SEARCH("h", LOWER(INDEX(Paste_Here!K$2:K$600, MATCH(B148, Paste_Here!A$2:A$600, 0))))), ISNUMBER(SEARCH("i", LOWER(INDEX(Paste_Here!K$2:K$600, MATCH(B148, Paste_Here!A$2:A$600, 0)))))), "Yes", IF(INDEX(Paste_Here!K$2:K$600, MATCH(B148, Paste_Here!A$2:A$600, 0))&lt;&gt;"", "No", "")), ""), "")</f>
        <v/>
      </c>
      <c r="EE148" s="47"/>
      <c r="EF148" s="34" t="str">
        <f>IFERROR(IF(B148&lt;&gt;"", IF(ISNUMBER(SEARCH("yes", LOWER(INDEX(Paste_Here!L$2:L$600, MATCH(B148, Paste_Here!A$2:A$600, 0))))), "Yes", IF(ISNUMBER(SEARCH("no", LOWER(INDEX(Paste_Here!L$2:L$600, MATCH(B148, Paste_Here!A$2:A$600, 0))))), "No", "")), ""), "")</f>
        <v/>
      </c>
      <c r="EG148" s="47"/>
      <c r="EH148" s="2" t="str">
        <f>IFERROR(IF(B148&lt;&gt;"", IF(ISNUMBER(SEARCH("transitional 2", LOWER(INDEX(Paste_Here!C$2:C$600, MATCH(B148, Paste_Here!A$2:A$600, 0))))), "T2", IF(ISNUMBER(SEARCH("transitional 1", LOWER(INDEX(Paste_Here!C$2:C$600, MATCH(B148, Paste_Here!A$2:A$600, 0))))), "T1", IF(ISNUMBER(SEARCH("waived ell services", LOWER(INDEX(Paste_Here!C$2:C$600, MATCH(B148, Paste_Here!A$2:A$600, 0))))), "W", ""))), ""), "")</f>
        <v/>
      </c>
      <c r="EI148" s="47"/>
      <c r="EJ148" s="2" t="str">
        <f>IFERROR(IF(B148&lt;&gt;"", IF(AND(INDEX(Paste_Here!AG$2:AG$600, MATCH(B148, Paste_Here!A$2:A$600, 0))&lt;&gt;"", ISNUMBER(VALUE(INDEX(Paste_Here!AG$2:AG$600, MATCH(B148, Paste_Here!A$2:A$600, 0))))), INDEX(Paste_Here!AG$2:AG$600, MATCH(B148, Paste_Here!A$2:A$600, 0)), ""), ""), "")</f>
        <v/>
      </c>
      <c r="EK148" s="47"/>
      <c r="EL148" s="2" t="str">
        <f>IFERROR(IF(B148&lt;&gt;"", IF(AND(INDEX(Paste_Here!AL$2:AL$600, MATCH(B148, Paste_Here!A$2:A$600, 0))&lt;&gt;"", ISNUMBER(VALUE(INDEX(Paste_Here!AL$2:AL$600, MATCH(B148, Paste_Here!A$2:A$600, 0))))), INDEX(Paste_Here!AL$2:AL$600, MATCH(B148, Paste_Here!A$2:A$600, 0)), ""), ""), "")</f>
        <v/>
      </c>
      <c r="EM148" s="47"/>
      <c r="FA148" s="4" t="str" cm="1">
        <f t="array" ref="FA148">IFERROR(INDEX(Paste_Here!$B$2:$B$600, MATCH(0, COUNTIF(FA$4:FA147, Paste_Here!$B$2:$B$600) + IF(Paste_Here!$B$2:$B$600="", 1, 0), 0)), "")</f>
        <v/>
      </c>
      <c r="FB148" s="4" t="str">
        <f>IF(FA148&lt;&gt;"", INDEX(Paste_Here!$A$2:$A$600, MATCH(FA148, Paste_Here!$B$2:$B$600, 0)), "")</f>
        <v/>
      </c>
      <c r="FC148" s="4" t="str">
        <f t="shared" si="16"/>
        <v/>
      </c>
      <c r="FD148" s="4" t="str" cm="1">
        <f t="array" ref="FD148">IFERROR(INDEX($FC$5:$FC$600, MATCH(SMALL(IF($FC$5:$FC$600&lt;&gt;"", COUNTIF($FC$5:$FC$600, "&lt;"&amp;$FC$5:$FC$600)+1), ROW()-ROW($FD$5)+1), COUNTIF($FC$5:$FC$600, "&lt;"&amp;$FC$5:$FC$600)+1, 0)), "")</f>
        <v/>
      </c>
      <c r="FF148" s="2" t="str">
        <f>IFERROR(IF(B148&lt;&gt;"", IF(AND(INDEX(Paste_Here!AH$2:AH$600, MATCH(B148, Paste_Here!A$2:A$600, 0))&lt;&gt;"", ISNUMBER(VALUE(INDEX(Paste_Here!AH$2:AH$600, MATCH(B148, Paste_Here!A$2:A$600, 0))))), INDEX(Paste_Here!AH$2:AH$600, MATCH(B148, Paste_Here!A$2:A$600, 0)), ""), ""), "")</f>
        <v/>
      </c>
      <c r="FG148" s="47"/>
      <c r="FH148" s="2" t="str">
        <f>IFERROR(IF(B148&lt;&gt;"", IF(AND(INDEX(Paste_Here!AM$2:AM$600, MATCH(B148, Paste_Here!A$2:A$600, 0))&lt;&gt;"", ISNUMBER(VALUE(INDEX(Paste_Here!AM$2:AM$600, MATCH(B148, Paste_Here!A$2:A$600, 0))))), INDEX(Paste_Here!AM$2:AM$600, MATCH(B148, Paste_Here!A$2:A$600, 0)), ""), ""), "")</f>
        <v/>
      </c>
      <c r="FI148" s="47"/>
      <c r="FJ148" s="47"/>
      <c r="FK148" s="2" t="str">
        <f t="shared" si="17"/>
        <v/>
      </c>
      <c r="FL148" s="47"/>
      <c r="FM148" s="2" t="str">
        <f>IFERROR(IF(B148&lt;&gt;"", IF(ISNUMBER(VALUE(INDEX(Paste_Here!H$2:H$600, MATCH(B148, Paste_Here!A$2:A$600, 0)))), IF(VALUE(INDEX(Paste_Here!H$2:H$600, MATCH(B148, Paste_Here!A$2:A$600, 0)))=0, "No", IF(AND(VALUE(INDEX(Paste_Here!H$2:H$600, MATCH(B148, Paste_Here!A$2:A$600, 0)))&gt;=1, VALUE(INDEX(Paste_Here!H$2:H$600, MATCH(B148, Paste_Here!A$2:A$600, 0)))&lt;=4), VALUE(INDEX(Paste_Here!H$2:H$600, MATCH(B148, Paste_Here!A$2:A$600, 0))), "")), ""), ""), "")</f>
        <v/>
      </c>
      <c r="FN148" s="47"/>
      <c r="FO148" s="34" t="str">
        <f>IFERROR(IF(B148&lt;&gt;"", IF(ISNUMBER(VALUE(INDEX(Paste_Here!I$2:I$600, MATCH(B148, Paste_Here!A$2:A$600, 0)))), IF(VALUE(INDEX(Paste_Here!I$2:I$600, MATCH(B148, Paste_Here!A$2:A$600, 0)))=0, "No", IF(AND(VALUE(INDEX(Paste_Here!I$2:I$600, MATCH(B148, Paste_Here!A$2:A$600, 0)))&gt;=1, VALUE(INDEX(Paste_Here!I$2:I$600, MATCH(B148, Paste_Here!A$2:A$600, 0)))&lt;=4), VALUE(INDEX(Paste_Here!I$2:I$600, MATCH(B148, Paste_Here!A$2:A$600, 0))), "")), ""), ""), "")</f>
        <v/>
      </c>
      <c r="FP148" s="47"/>
      <c r="FQ148" s="2"/>
      <c r="FR148" s="47"/>
      <c r="FS148" s="2"/>
      <c r="FT148" s="47"/>
      <c r="FU148" s="2"/>
      <c r="FV148" s="47"/>
      <c r="FW148" s="2"/>
      <c r="FX148" s="47"/>
      <c r="FY148" s="2"/>
      <c r="FZ148" s="47"/>
      <c r="GA148" s="2"/>
      <c r="GB148" s="47"/>
      <c r="GU148" s="2"/>
      <c r="GV148" s="47"/>
      <c r="GW148" s="2"/>
      <c r="GX148" s="47"/>
    </row>
    <row r="149" spans="1:206" ht="11.65">
      <c r="A149" s="47"/>
      <c r="B149" s="2" t="str">
        <f t="shared" si="12"/>
        <v/>
      </c>
      <c r="C149" s="47"/>
      <c r="D149" s="2" t="str">
        <f>IFERROR(IF(B149&lt;&gt;"", IF(COUNTIF(INDEX(Paste_Here!N$2:O$600, MATCH(B149, Paste_Here!A$2:A$600, 0), 0), "yes") &gt; 0, "No", IF(COUNTIF(INDEX(Paste_Here!N$2:O$600, MATCH(B149, Paste_Here!A$2:A$600, 0), 0), "no") &gt; 0, "Yes", "")), ""), "")</f>
        <v/>
      </c>
      <c r="E149" s="47"/>
      <c r="F149" s="84" t="str">
        <f>IFERROR(IF(B149&lt;&gt;"", IF(AND(INDEX(Paste_Here!P$2:P$600, MATCH(B149, Paste_Here!A$2:A$600, 0))&lt;&gt;"", ISNUMBER(VALUE(INDEX(Paste_Here!P$2:P$600, MATCH(B149, Paste_Here!A$2:A$600, 0))))), INDEX(Paste_Here!P$2:P$600, MATCH(B149, Paste_Here!A$2:A$600, 0)), ""), ""), "")</f>
        <v/>
      </c>
      <c r="G149" s="47"/>
      <c r="H149" s="2" t="str">
        <f>IFERROR(IF(B149&lt;&gt;"", IF(ISNUMBER(SEARCH("highrisk", LOWER(INDEX(Paste_Here!Q$2:Q$600, MATCH(B149, Paste_Here!A$2:A$600, 0))))), "High Risk", IF(ISNUMBER(SEARCH("lowrisk", LOWER(INDEX(Paste_Here!Q$2:Q$600, MATCH(B149, Paste_Here!A$2:A$600, 0))))), "Low Risk", IF(ISNUMBER(SEARCH("somerisk", LOWER(INDEX(Paste_Here!Q$2:Q$600, MATCH(B149, Paste_Here!A$2:A$600, 0))))), "Some Risk", ""))), ""), "")</f>
        <v/>
      </c>
      <c r="I149" s="47"/>
      <c r="J149" s="2"/>
      <c r="K149" s="47"/>
      <c r="L149" s="2"/>
      <c r="M149" s="47"/>
      <c r="N149" s="2"/>
      <c r="O149" s="47"/>
      <c r="P149" s="2" t="str">
        <f>IFERROR(IF(B149&lt;&gt;"", IF(AND(ISNUMBER(VALUE(INDEX(Paste_Here!R$2:R$600, MATCH(B149, Paste_Here!A$2:A$600, 0)))), INDEX(Paste_Here!R$2:R$600, MATCH(B149, Paste_Here!A$2:A$600, 0)) &lt;&gt; ""), VALUE(INDEX(Paste_Here!R$2:R$600, MATCH(B149, Paste_Here!A$2:A$600, 0))), ""), ""), "")</f>
        <v/>
      </c>
      <c r="Q149" s="47"/>
      <c r="R149" s="2"/>
      <c r="S149" s="47"/>
      <c r="W149" s="47"/>
      <c r="X149" s="2"/>
      <c r="Y149" s="47"/>
      <c r="Z149" s="2" t="str">
        <f>IFERROR(IF(B149&lt;&gt;"", IF(AND(INDEX(Paste_Here!S$2:S$600, MATCH(B149, Paste_Here!A$2:A$600, 0))&lt;&gt;"", ISNUMBER(VALUE(INDEX(Paste_Here!S$2:S$600, MATCH(B149, Paste_Here!A$2:A$600, 0))))), INDEX(Paste_Here!S$2:S$600, MATCH(B149, Paste_Here!A$2:A$600, 0)), ""), ""), "")</f>
        <v/>
      </c>
      <c r="AA149" s="47"/>
      <c r="AB149" s="2" t="str">
        <f>IFERROR(IF(B149&lt;&gt;"", IF(ISNUMBER(SEARCH("highrisk", LOWER(INDEX(Paste_Here!T$2:T$600, MATCH(B149, Paste_Here!A$2:A$600, 0))))), "High Risk", IF(ISNUMBER(SEARCH("lowrisk", LOWER(INDEX(Paste_Here!T$2:T$600, MATCH(B149, Paste_Here!A$2:A$600, 0))))), "Low Risk", IF(ISNUMBER(SEARCH("somerisk", LOWER(INDEX(Paste_Here!T$2:T$600, MATCH(B149, Paste_Here!A$2:A$600, 0))))), "Some Risk", IF(ISNUMBER(SEARCH("OT", LOWER(INDEX(Paste_Here!T$2:T$600, MATCH(B149, Paste_Here!A$2:A$600, 0))))), "On Track", "")))), ""), "")</f>
        <v/>
      </c>
      <c r="AC149" s="47"/>
      <c r="AD149" s="2"/>
      <c r="AE149" s="47"/>
      <c r="AF149" s="2"/>
      <c r="AG149" s="47"/>
      <c r="AH149" s="2"/>
      <c r="AI149" s="47"/>
      <c r="AJ149" s="2" t="str" cm="1">
        <f t="array" aca="1" ref="AJ149" ca="1">IFERROR(IF(ISNUMBER(SEARCH("BR", INDEX(Paste_Here!AB$2:AB$210, MATCH(B149, Paste_Here!A$2:A$210, 0)))), -1, 1) * VALUE(_xlfn.TEXTJOIN("", TRUE, IF(ISNUMBER(--MID(INDEX(Paste_Here!AB$2:AB$210, MATCH(B149, Paste_Here!A$2:A$210, 0)), ROW(INDIRECT("1:"&amp;LEN(INDEX(Paste_Here!AB$2:AB$210, MATCH(B149, Paste_Here!A$2:A$210, 0))))), 1)), MID(INDEX(Paste_Here!AB$2:AB$210, MATCH(B149, Paste_Here!A$2:A$210, 0)), ROW(INDIRECT("1:"&amp;LEN(INDEX(Paste_Here!AB$2:AB$210, MATCH(B149, Paste_Here!A$2:A$210, 0))))), 1), ""))), "")</f>
        <v/>
      </c>
      <c r="AK149" s="47"/>
      <c r="AL149" s="34" t="str">
        <f>IFERROR(IF(B149&lt;&gt;"", IF(AND(INDEX(Paste_Here!AF$2:AF$600, MATCH(B149, Paste_Here!A$2:A$600, 0))&lt;&gt;"", ISNUMBER(VALUE(INDEX(Paste_Here!AF$2:AF$600, MATCH(B149, Paste_Here!A$2:A$600, 0))))), INDEX(Paste_Here!AF$2:AF$600, MATCH(B149, Paste_Here!A$2:A$600, 0)), ""), ""), "")</f>
        <v/>
      </c>
      <c r="AM149" s="47"/>
      <c r="AN149" s="47"/>
      <c r="AO149" s="2" t="str">
        <f t="shared" si="13"/>
        <v/>
      </c>
      <c r="AP149" s="47"/>
      <c r="AQ149" s="34" t="str">
        <f>IFERROR(IF(B149&lt;&gt;"", IF(COUNTIF(INDEX(Paste_Here!X$2:Y$600, MATCH(B149, Paste_Here!A$2:A$600, 0), 0), "yes") &gt; 0, "No", IF(COUNTIF(INDEX(Paste_Here!X$2:Y$600, MATCH(B149, Paste_Here!A$2:A$600, 0), 0), "no") &gt; 0, "Yes", "")), ""), "")</f>
        <v/>
      </c>
      <c r="AR149" s="47"/>
      <c r="AS149" s="34" t="str">
        <f>IFERROR(IF(B149&lt;&gt;"", IF(AND(INDEX(Paste_Here!U$2:U$600, MATCH(B149, Paste_Here!A$2:A$600, 0))&lt;&gt;"", ISNUMBER(VALUE(INDEX(Paste_Here!U$2:U$600, MATCH(B149, Paste_Here!A$2:A$600, 0))))), INDEX(Paste_Here!U$2:U$600, MATCH(B149, Paste_Here!A$2:A$600, 0)), ""), ""), "")</f>
        <v/>
      </c>
      <c r="AT149" s="47"/>
      <c r="AU149" s="34" t="str">
        <f>IFERROR(IF(B149&lt;&gt;"", IF(ISNUMBER(SEARCH("highrisk", LOWER(INDEX(Paste_Here!V$2:V$600, MATCH(B149, Paste_Here!A$2:A$600, 0))))), "High Risk", IF(ISNUMBER(SEARCH("lowrisk", LOWER(INDEX(Paste_Here!V$2:V$600, MATCH(B149, Paste_Here!A$2:A$600, 0))))), "Low Risk", IF(ISNUMBER(SEARCH("somerisk", LOWER(INDEX(Paste_Here!V$2:V$600, MATCH(B149, Paste_Here!A$2:A$600, 0))))), "Some Risk", ""))), ""), "")</f>
        <v/>
      </c>
      <c r="AV149" s="47"/>
      <c r="AW149" s="34" t="str">
        <f>IFERROR(IF(B149&lt;&gt;"", IF(AND(ISNUMBER(VALUE(INDEX(Paste_Here!W$2:W$600, MATCH(B149, Paste_Here!A$2:A$600, 0)))), INDEX(Paste_Here!W$2:W$600, MATCH(B149, Paste_Here!A$2:A$600, 0)) &lt;&gt; ""), VALUE(INDEX(Paste_Here!W$2:W$600, MATCH(B149, Paste_Here!A$2:A$600, 0))), ""), ""), "")</f>
        <v/>
      </c>
      <c r="AX149" s="47"/>
      <c r="BA149" s="2" t="str">
        <f>IFERROR(IF(B149&lt;&gt;"", IF(AND(INDEX(Paste_Here!AI$2:AI$600, MATCH(B149, Paste_Here!A$2:A$600, 0))&lt;&gt;"", ISNUMBER(VALUE(INDEX(Paste_Here!AI$2:AI$600, MATCH(B149, Paste_Here!A$2:A$600, 0))))), INDEX(Paste_Here!AI$2:AI$600, MATCH(B149, Paste_Here!A$2:A$600, 0)), ""), ""), "")</f>
        <v/>
      </c>
      <c r="BB149" s="47"/>
      <c r="BC149" s="34" t="str">
        <f>IFERROR(IF(B149&lt;&gt;"", IF(ISNUMBER(SEARCH("highrisk", LOWER(INDEX(Paste_Here!AJ$2:AJ$600, MATCH(B149, Paste_Here!A$2:A$600, 0))))), "High Risk", IF(ISNUMBER(SEARCH("lowrisk", LOWER(INDEX(Paste_Here!AJ$2:AJ$600, MATCH(B149, Paste_Here!A$2:A$600, 0))))), "Low Risk", IF(ISNUMBER(SEARCH("somerisk", LOWER(INDEX(Paste_Here!AJ$2:AJ$600, MATCH(B149, Paste_Here!A$2:A$600, 0))))), "Some Risk", IF(ISNUMBER(SEARCH("OT", LOWER(INDEX(Paste_Here!AJ$2:AJ$600, MATCH(B149, Paste_Here!A$2:A$600, 0))))), "On Track", "")))), ""), "")</f>
        <v/>
      </c>
      <c r="BD149" s="47"/>
      <c r="BE149" s="34" t="str">
        <f>IFERROR(IF(B149&lt;&gt;"", IF(AND(INDEX(Paste_Here!AK$2:AK$600, MATCH(B149, Paste_Here!A$2:A$600, 0))&lt;&gt;"", ISNUMBER(VALUE(INDEX(Paste_Here!AK$2:AK$600, MATCH(B149, Paste_Here!A$2:A$600, 0))))), INDEX(Paste_Here!AK$2:AK$600, MATCH(B149, Paste_Here!A$2:A$600, 0)), ""), ""), "")</f>
        <v/>
      </c>
      <c r="BF149" s="47"/>
      <c r="BG149" s="34" t="str" cm="1">
        <f t="array" aca="1" ref="BG149" ca="1">IFERROR(IF(B149&lt;&gt;"", IF(INDEX(Paste_Here!AE$2:AE$600, MATCH(B149, Paste_Here!A$2:A$600, 0))&lt;&gt;"", IF(LEFT(INDEX(Paste_Here!AE$2:AE$600, MATCH(B149, Paste_Here!A$2:A$600, 0)), 2)="EM", -1, 1) * VALUE(_xlfn.TEXTJOIN("", TRUE, IF(ISNUMBER(MID(INDEX(Paste_Here!AE$2:AE$600, MATCH(B149, Paste_Here!A$2:A$600, 0)), ROW(INDIRECT("1:"&amp;LEN(INDEX(Paste_Here!AE$2:AE$600, MATCH(B149, Paste_Here!A$2:A$600, 0))))), 1)*1), MID(INDEX(Paste_Here!AE$2:AE$600, MATCH(B149, Paste_Here!A$2:A$600, 0)), ROW(INDIRECT("1:"&amp;LEN(INDEX(Paste_Here!AE$2:AE$600, MATCH(B149, Paste_Here!A$2:A$600, 0))))), 1), ""))), ""), ""), "")</f>
        <v/>
      </c>
      <c r="BH149" s="47"/>
      <c r="BJ149" s="47"/>
      <c r="BK149" s="2" t="str">
        <f t="shared" si="14"/>
        <v/>
      </c>
      <c r="BL149" s="47"/>
      <c r="BM149" s="34" t="str">
        <f>IFERROR(IF(B149&lt;&gt;"", IF(AND(INDEX(Paste_Here!Z$2:Z$600, MATCH(B149, Paste_Here!A$2:A$600, 0))&lt;&gt;"", ISNUMBER(VALUE(INDEX(Paste_Here!Z$2:Z$600, MATCH(B149, Paste_Here!A$2:A$600, 0))))), INDEX(Paste_Here!Z$2:Z$600, MATCH(B149, Paste_Here!A$2:A$600, 0)), ""), ""), "")</f>
        <v/>
      </c>
      <c r="BN149" s="47"/>
      <c r="BO149" s="34" t="str">
        <f>IFERROR(IF(B149&lt;&gt;"", IF(ISNUMBER(SEARCH("highrisk", LOWER(INDEX(Paste_Here!AA$2:AA$600, MATCH(B149, Paste_Here!A$2:A$600, 0))))), "High Risk", IF(ISNUMBER(SEARCH("lowrisk", LOWER(INDEX(Paste_Here!AA$2:AA$600, MATCH(B149, Paste_Here!A$2:A$600, 0))))), "Low Risk", IF(ISNUMBER(SEARCH("somerisk", LOWER(INDEX(Paste_Here!AA$2:AA$600, MATCH(B149, Paste_Here!A$2:A$600, 0))))), "Some Risk", IF(ISNUMBER(SEARCH("OT", LOWER(INDEX(Paste_Here!AA$2:AA$600, MATCH(B149, Paste_Here!A$2:A$600, 0))))), "On Track", "")))), ""), "")</f>
        <v/>
      </c>
      <c r="BP149" s="47"/>
      <c r="BQ149" s="34" t="str">
        <f>IFERROR(IF(B149&lt;&gt;"", IF(AND(INDEX(Paste_Here!AC$2:AC$600, MATCH(B149, Paste_Here!A$2:A$600, 0))&lt;&gt;"", ISNUMBER(VALUE(INDEX(Paste_Here!AC$2:AC$600, MATCH(B149, Paste_Here!A$2:A$600, 0))))), INDEX(Paste_Here!AC$2:AC$600, MATCH(B149, Paste_Here!A$2:A$600, 0)), ""), ""), "")</f>
        <v/>
      </c>
      <c r="BR149" s="47"/>
      <c r="BS149" s="34" t="str">
        <f>IFERROR(IF(B149&lt;&gt;"", IF(ISNUMBER(SEARCH("highrisk", LOWER(INDEX(Paste_Here!AD$2:AD$600, MATCH(B149, Paste_Here!A$2:A$600, 0))))), "High Risk", IF(ISNUMBER(SEARCH("lowrisk", LOWER(INDEX(Paste_Here!AD$2:AD$600, MATCH(B149, Paste_Here!A$2:A$600, 0))))), "Low Risk", IF(ISNUMBER(SEARCH("somerisk", LOWER(INDEX(Paste_Here!AD$2:AD$600, MATCH(B149, Paste_Here!A$2:A$600, 0))))), "Some Risk", IF(ISNUMBER(SEARCH("OT", LOWER(INDEX(Paste_Here!AD$2:AD$600, MATCH(B149, Paste_Here!A$2:A$600, 0))))), "On Track", "")))), ""), "")</f>
        <v/>
      </c>
      <c r="BT149" s="47"/>
      <c r="BU149" s="34"/>
      <c r="BV149" s="47"/>
      <c r="BW149" s="34"/>
      <c r="BX149" s="47"/>
      <c r="BY149" s="34"/>
      <c r="BZ149" s="47"/>
      <c r="CA149" s="34"/>
      <c r="CB149" s="49"/>
      <c r="CE149" s="47"/>
      <c r="CF149" s="2"/>
      <c r="CG149" s="47"/>
      <c r="CH149" s="34"/>
      <c r="CI149" s="47"/>
      <c r="CJ149" s="34"/>
      <c r="CK149" s="47"/>
      <c r="CL149" s="34"/>
      <c r="CM149" s="47"/>
      <c r="CN149" s="34"/>
      <c r="CO149" s="47"/>
      <c r="CP149" s="34"/>
      <c r="CQ149" s="47"/>
      <c r="CR149" s="34"/>
      <c r="CS149" s="47"/>
      <c r="CT149" s="34"/>
      <c r="CU149" s="47"/>
      <c r="CV149" s="34"/>
      <c r="CW149" s="47"/>
      <c r="CZ149" s="47"/>
      <c r="DA149" s="2"/>
      <c r="DB149" s="47"/>
      <c r="DC149" s="34"/>
      <c r="DD149" s="47"/>
      <c r="DE149" s="34"/>
      <c r="DF149" s="47"/>
      <c r="DG149" s="34"/>
      <c r="DH149" s="47"/>
      <c r="DI149" s="34"/>
      <c r="DJ149" s="47"/>
      <c r="DK149" s="34"/>
      <c r="DL149" s="47"/>
      <c r="DM149" s="34"/>
      <c r="DN149" s="47"/>
      <c r="DO149" s="34"/>
      <c r="DP149" s="47"/>
      <c r="DQ149" s="34"/>
      <c r="DR149" s="47"/>
      <c r="DS149" s="4"/>
      <c r="DT149" s="47"/>
      <c r="DU149" s="47"/>
      <c r="DV149" s="2" t="str">
        <f t="shared" si="15"/>
        <v/>
      </c>
      <c r="DW149" s="47"/>
      <c r="DX149" s="2" t="str">
        <f>IFERROR(IF(B149&lt;&gt;"", IF(ISNUMBER(SEARCH("s", LOWER(INDEX(Paste_Here!M$2:M$600, MATCH(B149, Paste_Here!A$2:A$600, 0))))), "Yes", IF(INDEX(Paste_Here!M$2:M$600, MATCH(B149, Paste_Here!A$2:A$600, 0))&lt;&gt;"", "No", "")), ""), "")</f>
        <v/>
      </c>
      <c r="DY149" s="47"/>
      <c r="DZ149" s="2" t="str">
        <f>IFERROR(IF(B149&lt;&gt;"", IF(ISNUMBER(SEARCH("yes", LOWER(INDEX(Paste_Here!F$2:F$600, MATCH(B149, Paste_Here!A$2:A$600, 0))))), "Yes", IF(ISNUMBER(SEARCH("no", LOWER(INDEX(Paste_Here!F$2:F$600, MATCH(B149, Paste_Here!A$2:A$600, 0))))), "No", "")), ""), "")</f>
        <v/>
      </c>
      <c r="EA149" s="47"/>
      <c r="EB149" s="2" t="str">
        <f>IFERROR(IF(B149&lt;&gt;"", IF(ISNUMBER(SEARCH("english language learner", LOWER(INDEX(Paste_Here!C$2:C$600, MATCH(B149, Paste_Here!A$2:A$600, 0))))), "Yes", ""), ""), "")</f>
        <v/>
      </c>
      <c r="EC149" s="47"/>
      <c r="ED149" s="2" t="str">
        <f>IFERROR(IF(B149&lt;&gt;"", IF(OR(ISNUMBER(SEARCH("b", LOWER(INDEX(Paste_Here!K$2:K$600, MATCH(B149, Paste_Here!A$2:A$600, 0))))), ISNUMBER(SEARCH("h", LOWER(INDEX(Paste_Here!K$2:K$600, MATCH(B149, Paste_Here!A$2:A$600, 0))))), ISNUMBER(SEARCH("i", LOWER(INDEX(Paste_Here!K$2:K$600, MATCH(B149, Paste_Here!A$2:A$600, 0)))))), "Yes", IF(INDEX(Paste_Here!K$2:K$600, MATCH(B149, Paste_Here!A$2:A$600, 0))&lt;&gt;"", "No", "")), ""), "")</f>
        <v/>
      </c>
      <c r="EE149" s="47"/>
      <c r="EF149" s="34" t="str">
        <f>IFERROR(IF(B149&lt;&gt;"", IF(ISNUMBER(SEARCH("yes", LOWER(INDEX(Paste_Here!L$2:L$600, MATCH(B149, Paste_Here!A$2:A$600, 0))))), "Yes", IF(ISNUMBER(SEARCH("no", LOWER(INDEX(Paste_Here!L$2:L$600, MATCH(B149, Paste_Here!A$2:A$600, 0))))), "No", "")), ""), "")</f>
        <v/>
      </c>
      <c r="EG149" s="47"/>
      <c r="EH149" s="2" t="str">
        <f>IFERROR(IF(B149&lt;&gt;"", IF(ISNUMBER(SEARCH("transitional 2", LOWER(INDEX(Paste_Here!C$2:C$600, MATCH(B149, Paste_Here!A$2:A$600, 0))))), "T2", IF(ISNUMBER(SEARCH("transitional 1", LOWER(INDEX(Paste_Here!C$2:C$600, MATCH(B149, Paste_Here!A$2:A$600, 0))))), "T1", IF(ISNUMBER(SEARCH("waived ell services", LOWER(INDEX(Paste_Here!C$2:C$600, MATCH(B149, Paste_Here!A$2:A$600, 0))))), "W", ""))), ""), "")</f>
        <v/>
      </c>
      <c r="EI149" s="47"/>
      <c r="EJ149" s="2" t="str">
        <f>IFERROR(IF(B149&lt;&gt;"", IF(AND(INDEX(Paste_Here!AG$2:AG$600, MATCH(B149, Paste_Here!A$2:A$600, 0))&lt;&gt;"", ISNUMBER(VALUE(INDEX(Paste_Here!AG$2:AG$600, MATCH(B149, Paste_Here!A$2:A$600, 0))))), INDEX(Paste_Here!AG$2:AG$600, MATCH(B149, Paste_Here!A$2:A$600, 0)), ""), ""), "")</f>
        <v/>
      </c>
      <c r="EK149" s="47"/>
      <c r="EL149" s="2" t="str">
        <f>IFERROR(IF(B149&lt;&gt;"", IF(AND(INDEX(Paste_Here!AL$2:AL$600, MATCH(B149, Paste_Here!A$2:A$600, 0))&lt;&gt;"", ISNUMBER(VALUE(INDEX(Paste_Here!AL$2:AL$600, MATCH(B149, Paste_Here!A$2:A$600, 0))))), INDEX(Paste_Here!AL$2:AL$600, MATCH(B149, Paste_Here!A$2:A$600, 0)), ""), ""), "")</f>
        <v/>
      </c>
      <c r="EM149" s="47"/>
      <c r="FA149" s="4" t="str" cm="1">
        <f t="array" ref="FA149">IFERROR(INDEX(Paste_Here!$B$2:$B$600, MATCH(0, COUNTIF(FA$4:FA148, Paste_Here!$B$2:$B$600) + IF(Paste_Here!$B$2:$B$600="", 1, 0), 0)), "")</f>
        <v/>
      </c>
      <c r="FB149" s="4" t="str">
        <f>IF(FA149&lt;&gt;"", INDEX(Paste_Here!$A$2:$A$600, MATCH(FA149, Paste_Here!$B$2:$B$600, 0)), "")</f>
        <v/>
      </c>
      <c r="FC149" s="4" t="str">
        <f t="shared" si="16"/>
        <v/>
      </c>
      <c r="FD149" s="4" t="str" cm="1">
        <f t="array" ref="FD149">IFERROR(INDEX($FC$5:$FC$600, MATCH(SMALL(IF($FC$5:$FC$600&lt;&gt;"", COUNTIF($FC$5:$FC$600, "&lt;"&amp;$FC$5:$FC$600)+1), ROW()-ROW($FD$5)+1), COUNTIF($FC$5:$FC$600, "&lt;"&amp;$FC$5:$FC$600)+1, 0)), "")</f>
        <v/>
      </c>
      <c r="FF149" s="2" t="str">
        <f>IFERROR(IF(B149&lt;&gt;"", IF(AND(INDEX(Paste_Here!AH$2:AH$600, MATCH(B149, Paste_Here!A$2:A$600, 0))&lt;&gt;"", ISNUMBER(VALUE(INDEX(Paste_Here!AH$2:AH$600, MATCH(B149, Paste_Here!A$2:A$600, 0))))), INDEX(Paste_Here!AH$2:AH$600, MATCH(B149, Paste_Here!A$2:A$600, 0)), ""), ""), "")</f>
        <v/>
      </c>
      <c r="FG149" s="47"/>
      <c r="FH149" s="2" t="str">
        <f>IFERROR(IF(B149&lt;&gt;"", IF(AND(INDEX(Paste_Here!AM$2:AM$600, MATCH(B149, Paste_Here!A$2:A$600, 0))&lt;&gt;"", ISNUMBER(VALUE(INDEX(Paste_Here!AM$2:AM$600, MATCH(B149, Paste_Here!A$2:A$600, 0))))), INDEX(Paste_Here!AM$2:AM$600, MATCH(B149, Paste_Here!A$2:A$600, 0)), ""), ""), "")</f>
        <v/>
      </c>
      <c r="FI149" s="47"/>
      <c r="FJ149" s="47"/>
      <c r="FK149" s="2" t="str">
        <f t="shared" si="17"/>
        <v/>
      </c>
      <c r="FL149" s="47"/>
      <c r="FM149" s="2" t="str">
        <f>IFERROR(IF(B149&lt;&gt;"", IF(ISNUMBER(VALUE(INDEX(Paste_Here!H$2:H$600, MATCH(B149, Paste_Here!A$2:A$600, 0)))), IF(VALUE(INDEX(Paste_Here!H$2:H$600, MATCH(B149, Paste_Here!A$2:A$600, 0)))=0, "No", IF(AND(VALUE(INDEX(Paste_Here!H$2:H$600, MATCH(B149, Paste_Here!A$2:A$600, 0)))&gt;=1, VALUE(INDEX(Paste_Here!H$2:H$600, MATCH(B149, Paste_Here!A$2:A$600, 0)))&lt;=4), VALUE(INDEX(Paste_Here!H$2:H$600, MATCH(B149, Paste_Here!A$2:A$600, 0))), "")), ""), ""), "")</f>
        <v/>
      </c>
      <c r="FN149" s="47"/>
      <c r="FO149" s="34" t="str">
        <f>IFERROR(IF(B149&lt;&gt;"", IF(ISNUMBER(VALUE(INDEX(Paste_Here!I$2:I$600, MATCH(B149, Paste_Here!A$2:A$600, 0)))), IF(VALUE(INDEX(Paste_Here!I$2:I$600, MATCH(B149, Paste_Here!A$2:A$600, 0)))=0, "No", IF(AND(VALUE(INDEX(Paste_Here!I$2:I$600, MATCH(B149, Paste_Here!A$2:A$600, 0)))&gt;=1, VALUE(INDEX(Paste_Here!I$2:I$600, MATCH(B149, Paste_Here!A$2:A$600, 0)))&lt;=4), VALUE(INDEX(Paste_Here!I$2:I$600, MATCH(B149, Paste_Here!A$2:A$600, 0))), "")), ""), ""), "")</f>
        <v/>
      </c>
      <c r="FP149" s="47"/>
      <c r="FQ149" s="2"/>
      <c r="FR149" s="47"/>
      <c r="FS149" s="2"/>
      <c r="FT149" s="47"/>
      <c r="FU149" s="2"/>
      <c r="FV149" s="47"/>
      <c r="FW149" s="2"/>
      <c r="FX149" s="47"/>
      <c r="FY149" s="2"/>
      <c r="FZ149" s="47"/>
      <c r="GA149" s="2"/>
      <c r="GB149" s="47"/>
      <c r="GU149" s="2"/>
      <c r="GV149" s="47"/>
      <c r="GW149" s="2"/>
      <c r="GX149" s="47"/>
    </row>
    <row r="150" spans="1:206" ht="11.65">
      <c r="A150" s="47"/>
      <c r="B150" s="2" t="str">
        <f t="shared" si="12"/>
        <v/>
      </c>
      <c r="C150" s="47"/>
      <c r="D150" s="2" t="str">
        <f>IFERROR(IF(B150&lt;&gt;"", IF(COUNTIF(INDEX(Paste_Here!N$2:O$600, MATCH(B150, Paste_Here!A$2:A$600, 0), 0), "yes") &gt; 0, "No", IF(COUNTIF(INDEX(Paste_Here!N$2:O$600, MATCH(B150, Paste_Here!A$2:A$600, 0), 0), "no") &gt; 0, "Yes", "")), ""), "")</f>
        <v/>
      </c>
      <c r="E150" s="47"/>
      <c r="F150" s="84" t="str">
        <f>IFERROR(IF(B150&lt;&gt;"", IF(AND(INDEX(Paste_Here!P$2:P$600, MATCH(B150, Paste_Here!A$2:A$600, 0))&lt;&gt;"", ISNUMBER(VALUE(INDEX(Paste_Here!P$2:P$600, MATCH(B150, Paste_Here!A$2:A$600, 0))))), INDEX(Paste_Here!P$2:P$600, MATCH(B150, Paste_Here!A$2:A$600, 0)), ""), ""), "")</f>
        <v/>
      </c>
      <c r="G150" s="47"/>
      <c r="H150" s="2" t="str">
        <f>IFERROR(IF(B150&lt;&gt;"", IF(ISNUMBER(SEARCH("highrisk", LOWER(INDEX(Paste_Here!Q$2:Q$600, MATCH(B150, Paste_Here!A$2:A$600, 0))))), "High Risk", IF(ISNUMBER(SEARCH("lowrisk", LOWER(INDEX(Paste_Here!Q$2:Q$600, MATCH(B150, Paste_Here!A$2:A$600, 0))))), "Low Risk", IF(ISNUMBER(SEARCH("somerisk", LOWER(INDEX(Paste_Here!Q$2:Q$600, MATCH(B150, Paste_Here!A$2:A$600, 0))))), "Some Risk", ""))), ""), "")</f>
        <v/>
      </c>
      <c r="I150" s="47"/>
      <c r="J150" s="2"/>
      <c r="K150" s="47"/>
      <c r="L150" s="2"/>
      <c r="M150" s="47"/>
      <c r="N150" s="2"/>
      <c r="O150" s="47"/>
      <c r="P150" s="2" t="str">
        <f>IFERROR(IF(B150&lt;&gt;"", IF(AND(ISNUMBER(VALUE(INDEX(Paste_Here!R$2:R$600, MATCH(B150, Paste_Here!A$2:A$600, 0)))), INDEX(Paste_Here!R$2:R$600, MATCH(B150, Paste_Here!A$2:A$600, 0)) &lt;&gt; ""), VALUE(INDEX(Paste_Here!R$2:R$600, MATCH(B150, Paste_Here!A$2:A$600, 0))), ""), ""), "")</f>
        <v/>
      </c>
      <c r="Q150" s="47"/>
      <c r="R150" s="2"/>
      <c r="S150" s="47"/>
      <c r="W150" s="47"/>
      <c r="X150" s="2"/>
      <c r="Y150" s="47"/>
      <c r="Z150" s="2" t="str">
        <f>IFERROR(IF(B150&lt;&gt;"", IF(AND(INDEX(Paste_Here!S$2:S$600, MATCH(B150, Paste_Here!A$2:A$600, 0))&lt;&gt;"", ISNUMBER(VALUE(INDEX(Paste_Here!S$2:S$600, MATCH(B150, Paste_Here!A$2:A$600, 0))))), INDEX(Paste_Here!S$2:S$600, MATCH(B150, Paste_Here!A$2:A$600, 0)), ""), ""), "")</f>
        <v/>
      </c>
      <c r="AA150" s="47"/>
      <c r="AB150" s="2" t="str">
        <f>IFERROR(IF(B150&lt;&gt;"", IF(ISNUMBER(SEARCH("highrisk", LOWER(INDEX(Paste_Here!T$2:T$600, MATCH(B150, Paste_Here!A$2:A$600, 0))))), "High Risk", IF(ISNUMBER(SEARCH("lowrisk", LOWER(INDEX(Paste_Here!T$2:T$600, MATCH(B150, Paste_Here!A$2:A$600, 0))))), "Low Risk", IF(ISNUMBER(SEARCH("somerisk", LOWER(INDEX(Paste_Here!T$2:T$600, MATCH(B150, Paste_Here!A$2:A$600, 0))))), "Some Risk", IF(ISNUMBER(SEARCH("OT", LOWER(INDEX(Paste_Here!T$2:T$600, MATCH(B150, Paste_Here!A$2:A$600, 0))))), "On Track", "")))), ""), "")</f>
        <v/>
      </c>
      <c r="AC150" s="47"/>
      <c r="AD150" s="2"/>
      <c r="AE150" s="47"/>
      <c r="AF150" s="2"/>
      <c r="AG150" s="47"/>
      <c r="AH150" s="2"/>
      <c r="AI150" s="47"/>
      <c r="AJ150" s="2" t="str" cm="1">
        <f t="array" aca="1" ref="AJ150" ca="1">IFERROR(IF(ISNUMBER(SEARCH("BR", INDEX(Paste_Here!AB$2:AB$210, MATCH(B150, Paste_Here!A$2:A$210, 0)))), -1, 1) * VALUE(_xlfn.TEXTJOIN("", TRUE, IF(ISNUMBER(--MID(INDEX(Paste_Here!AB$2:AB$210, MATCH(B150, Paste_Here!A$2:A$210, 0)), ROW(INDIRECT("1:"&amp;LEN(INDEX(Paste_Here!AB$2:AB$210, MATCH(B150, Paste_Here!A$2:A$210, 0))))), 1)), MID(INDEX(Paste_Here!AB$2:AB$210, MATCH(B150, Paste_Here!A$2:A$210, 0)), ROW(INDIRECT("1:"&amp;LEN(INDEX(Paste_Here!AB$2:AB$210, MATCH(B150, Paste_Here!A$2:A$210, 0))))), 1), ""))), "")</f>
        <v/>
      </c>
      <c r="AK150" s="47"/>
      <c r="AL150" s="34" t="str">
        <f>IFERROR(IF(B150&lt;&gt;"", IF(AND(INDEX(Paste_Here!AF$2:AF$600, MATCH(B150, Paste_Here!A$2:A$600, 0))&lt;&gt;"", ISNUMBER(VALUE(INDEX(Paste_Here!AF$2:AF$600, MATCH(B150, Paste_Here!A$2:A$600, 0))))), INDEX(Paste_Here!AF$2:AF$600, MATCH(B150, Paste_Here!A$2:A$600, 0)), ""), ""), "")</f>
        <v/>
      </c>
      <c r="AM150" s="47"/>
      <c r="AN150" s="47"/>
      <c r="AO150" s="2" t="str">
        <f t="shared" si="13"/>
        <v/>
      </c>
      <c r="AP150" s="47"/>
      <c r="AQ150" s="34" t="str">
        <f>IFERROR(IF(B150&lt;&gt;"", IF(COUNTIF(INDEX(Paste_Here!X$2:Y$600, MATCH(B150, Paste_Here!A$2:A$600, 0), 0), "yes") &gt; 0, "No", IF(COUNTIF(INDEX(Paste_Here!X$2:Y$600, MATCH(B150, Paste_Here!A$2:A$600, 0), 0), "no") &gt; 0, "Yes", "")), ""), "")</f>
        <v/>
      </c>
      <c r="AR150" s="47"/>
      <c r="AS150" s="34" t="str">
        <f>IFERROR(IF(B150&lt;&gt;"", IF(AND(INDEX(Paste_Here!U$2:U$600, MATCH(B150, Paste_Here!A$2:A$600, 0))&lt;&gt;"", ISNUMBER(VALUE(INDEX(Paste_Here!U$2:U$600, MATCH(B150, Paste_Here!A$2:A$600, 0))))), INDEX(Paste_Here!U$2:U$600, MATCH(B150, Paste_Here!A$2:A$600, 0)), ""), ""), "")</f>
        <v/>
      </c>
      <c r="AT150" s="47"/>
      <c r="AU150" s="34" t="str">
        <f>IFERROR(IF(B150&lt;&gt;"", IF(ISNUMBER(SEARCH("highrisk", LOWER(INDEX(Paste_Here!V$2:V$600, MATCH(B150, Paste_Here!A$2:A$600, 0))))), "High Risk", IF(ISNUMBER(SEARCH("lowrisk", LOWER(INDEX(Paste_Here!V$2:V$600, MATCH(B150, Paste_Here!A$2:A$600, 0))))), "Low Risk", IF(ISNUMBER(SEARCH("somerisk", LOWER(INDEX(Paste_Here!V$2:V$600, MATCH(B150, Paste_Here!A$2:A$600, 0))))), "Some Risk", ""))), ""), "")</f>
        <v/>
      </c>
      <c r="AV150" s="47"/>
      <c r="AW150" s="34" t="str">
        <f>IFERROR(IF(B150&lt;&gt;"", IF(AND(ISNUMBER(VALUE(INDEX(Paste_Here!W$2:W$600, MATCH(B150, Paste_Here!A$2:A$600, 0)))), INDEX(Paste_Here!W$2:W$600, MATCH(B150, Paste_Here!A$2:A$600, 0)) &lt;&gt; ""), VALUE(INDEX(Paste_Here!W$2:W$600, MATCH(B150, Paste_Here!A$2:A$600, 0))), ""), ""), "")</f>
        <v/>
      </c>
      <c r="AX150" s="47"/>
      <c r="BA150" s="2" t="str">
        <f>IFERROR(IF(B150&lt;&gt;"", IF(AND(INDEX(Paste_Here!AI$2:AI$600, MATCH(B150, Paste_Here!A$2:A$600, 0))&lt;&gt;"", ISNUMBER(VALUE(INDEX(Paste_Here!AI$2:AI$600, MATCH(B150, Paste_Here!A$2:A$600, 0))))), INDEX(Paste_Here!AI$2:AI$600, MATCH(B150, Paste_Here!A$2:A$600, 0)), ""), ""), "")</f>
        <v/>
      </c>
      <c r="BB150" s="47"/>
      <c r="BC150" s="34" t="str">
        <f>IFERROR(IF(B150&lt;&gt;"", IF(ISNUMBER(SEARCH("highrisk", LOWER(INDEX(Paste_Here!AJ$2:AJ$600, MATCH(B150, Paste_Here!A$2:A$600, 0))))), "High Risk", IF(ISNUMBER(SEARCH("lowrisk", LOWER(INDEX(Paste_Here!AJ$2:AJ$600, MATCH(B150, Paste_Here!A$2:A$600, 0))))), "Low Risk", IF(ISNUMBER(SEARCH("somerisk", LOWER(INDEX(Paste_Here!AJ$2:AJ$600, MATCH(B150, Paste_Here!A$2:A$600, 0))))), "Some Risk", IF(ISNUMBER(SEARCH("OT", LOWER(INDEX(Paste_Here!AJ$2:AJ$600, MATCH(B150, Paste_Here!A$2:A$600, 0))))), "On Track", "")))), ""), "")</f>
        <v/>
      </c>
      <c r="BD150" s="47"/>
      <c r="BE150" s="34" t="str">
        <f>IFERROR(IF(B150&lt;&gt;"", IF(AND(INDEX(Paste_Here!AK$2:AK$600, MATCH(B150, Paste_Here!A$2:A$600, 0))&lt;&gt;"", ISNUMBER(VALUE(INDEX(Paste_Here!AK$2:AK$600, MATCH(B150, Paste_Here!A$2:A$600, 0))))), INDEX(Paste_Here!AK$2:AK$600, MATCH(B150, Paste_Here!A$2:A$600, 0)), ""), ""), "")</f>
        <v/>
      </c>
      <c r="BF150" s="47"/>
      <c r="BG150" s="34" t="str" cm="1">
        <f t="array" aca="1" ref="BG150" ca="1">IFERROR(IF(B150&lt;&gt;"", IF(INDEX(Paste_Here!AE$2:AE$600, MATCH(B150, Paste_Here!A$2:A$600, 0))&lt;&gt;"", IF(LEFT(INDEX(Paste_Here!AE$2:AE$600, MATCH(B150, Paste_Here!A$2:A$600, 0)), 2)="EM", -1, 1) * VALUE(_xlfn.TEXTJOIN("", TRUE, IF(ISNUMBER(MID(INDEX(Paste_Here!AE$2:AE$600, MATCH(B150, Paste_Here!A$2:A$600, 0)), ROW(INDIRECT("1:"&amp;LEN(INDEX(Paste_Here!AE$2:AE$600, MATCH(B150, Paste_Here!A$2:A$600, 0))))), 1)*1), MID(INDEX(Paste_Here!AE$2:AE$600, MATCH(B150, Paste_Here!A$2:A$600, 0)), ROW(INDIRECT("1:"&amp;LEN(INDEX(Paste_Here!AE$2:AE$600, MATCH(B150, Paste_Here!A$2:A$600, 0))))), 1), ""))), ""), ""), "")</f>
        <v/>
      </c>
      <c r="BH150" s="47"/>
      <c r="BJ150" s="47"/>
      <c r="BK150" s="2" t="str">
        <f t="shared" si="14"/>
        <v/>
      </c>
      <c r="BL150" s="47"/>
      <c r="BM150" s="34" t="str">
        <f>IFERROR(IF(B150&lt;&gt;"", IF(AND(INDEX(Paste_Here!Z$2:Z$600, MATCH(B150, Paste_Here!A$2:A$600, 0))&lt;&gt;"", ISNUMBER(VALUE(INDEX(Paste_Here!Z$2:Z$600, MATCH(B150, Paste_Here!A$2:A$600, 0))))), INDEX(Paste_Here!Z$2:Z$600, MATCH(B150, Paste_Here!A$2:A$600, 0)), ""), ""), "")</f>
        <v/>
      </c>
      <c r="BN150" s="47"/>
      <c r="BO150" s="34" t="str">
        <f>IFERROR(IF(B150&lt;&gt;"", IF(ISNUMBER(SEARCH("highrisk", LOWER(INDEX(Paste_Here!AA$2:AA$600, MATCH(B150, Paste_Here!A$2:A$600, 0))))), "High Risk", IF(ISNUMBER(SEARCH("lowrisk", LOWER(INDEX(Paste_Here!AA$2:AA$600, MATCH(B150, Paste_Here!A$2:A$600, 0))))), "Low Risk", IF(ISNUMBER(SEARCH("somerisk", LOWER(INDEX(Paste_Here!AA$2:AA$600, MATCH(B150, Paste_Here!A$2:A$600, 0))))), "Some Risk", IF(ISNUMBER(SEARCH("OT", LOWER(INDEX(Paste_Here!AA$2:AA$600, MATCH(B150, Paste_Here!A$2:A$600, 0))))), "On Track", "")))), ""), "")</f>
        <v/>
      </c>
      <c r="BP150" s="47"/>
      <c r="BQ150" s="34" t="str">
        <f>IFERROR(IF(B150&lt;&gt;"", IF(AND(INDEX(Paste_Here!AC$2:AC$600, MATCH(B150, Paste_Here!A$2:A$600, 0))&lt;&gt;"", ISNUMBER(VALUE(INDEX(Paste_Here!AC$2:AC$600, MATCH(B150, Paste_Here!A$2:A$600, 0))))), INDEX(Paste_Here!AC$2:AC$600, MATCH(B150, Paste_Here!A$2:A$600, 0)), ""), ""), "")</f>
        <v/>
      </c>
      <c r="BR150" s="47"/>
      <c r="BS150" s="34" t="str">
        <f>IFERROR(IF(B150&lt;&gt;"", IF(ISNUMBER(SEARCH("highrisk", LOWER(INDEX(Paste_Here!AD$2:AD$600, MATCH(B150, Paste_Here!A$2:A$600, 0))))), "High Risk", IF(ISNUMBER(SEARCH("lowrisk", LOWER(INDEX(Paste_Here!AD$2:AD$600, MATCH(B150, Paste_Here!A$2:A$600, 0))))), "Low Risk", IF(ISNUMBER(SEARCH("somerisk", LOWER(INDEX(Paste_Here!AD$2:AD$600, MATCH(B150, Paste_Here!A$2:A$600, 0))))), "Some Risk", IF(ISNUMBER(SEARCH("OT", LOWER(INDEX(Paste_Here!AD$2:AD$600, MATCH(B150, Paste_Here!A$2:A$600, 0))))), "On Track", "")))), ""), "")</f>
        <v/>
      </c>
      <c r="BT150" s="47"/>
      <c r="BU150" s="34"/>
      <c r="BV150" s="47"/>
      <c r="BW150" s="34"/>
      <c r="BX150" s="47"/>
      <c r="BY150" s="34"/>
      <c r="BZ150" s="47"/>
      <c r="CA150" s="34"/>
      <c r="CB150" s="49"/>
      <c r="CE150" s="47"/>
      <c r="CF150" s="2"/>
      <c r="CG150" s="47"/>
      <c r="CH150" s="34"/>
      <c r="CI150" s="47"/>
      <c r="CJ150" s="34"/>
      <c r="CK150" s="47"/>
      <c r="CL150" s="34"/>
      <c r="CM150" s="47"/>
      <c r="CN150" s="34"/>
      <c r="CO150" s="47"/>
      <c r="CP150" s="34"/>
      <c r="CQ150" s="47"/>
      <c r="CR150" s="34"/>
      <c r="CS150" s="47"/>
      <c r="CT150" s="34"/>
      <c r="CU150" s="47"/>
      <c r="CV150" s="34"/>
      <c r="CW150" s="47"/>
      <c r="CZ150" s="47"/>
      <c r="DA150" s="2"/>
      <c r="DB150" s="47"/>
      <c r="DC150" s="34"/>
      <c r="DD150" s="47"/>
      <c r="DE150" s="34"/>
      <c r="DF150" s="47"/>
      <c r="DG150" s="34"/>
      <c r="DH150" s="47"/>
      <c r="DI150" s="34"/>
      <c r="DJ150" s="47"/>
      <c r="DK150" s="34"/>
      <c r="DL150" s="47"/>
      <c r="DM150" s="34"/>
      <c r="DN150" s="47"/>
      <c r="DO150" s="34"/>
      <c r="DP150" s="47"/>
      <c r="DQ150" s="34"/>
      <c r="DR150" s="47"/>
      <c r="DS150" s="4"/>
      <c r="DT150" s="47"/>
      <c r="DU150" s="47"/>
      <c r="DV150" s="2" t="str">
        <f t="shared" si="15"/>
        <v/>
      </c>
      <c r="DW150" s="47"/>
      <c r="DX150" s="2" t="str">
        <f>IFERROR(IF(B150&lt;&gt;"", IF(ISNUMBER(SEARCH("s", LOWER(INDEX(Paste_Here!M$2:M$600, MATCH(B150, Paste_Here!A$2:A$600, 0))))), "Yes", IF(INDEX(Paste_Here!M$2:M$600, MATCH(B150, Paste_Here!A$2:A$600, 0))&lt;&gt;"", "No", "")), ""), "")</f>
        <v/>
      </c>
      <c r="DY150" s="47"/>
      <c r="DZ150" s="2" t="str">
        <f>IFERROR(IF(B150&lt;&gt;"", IF(ISNUMBER(SEARCH("yes", LOWER(INDEX(Paste_Here!F$2:F$600, MATCH(B150, Paste_Here!A$2:A$600, 0))))), "Yes", IF(ISNUMBER(SEARCH("no", LOWER(INDEX(Paste_Here!F$2:F$600, MATCH(B150, Paste_Here!A$2:A$600, 0))))), "No", "")), ""), "")</f>
        <v/>
      </c>
      <c r="EA150" s="47"/>
      <c r="EB150" s="2" t="str">
        <f>IFERROR(IF(B150&lt;&gt;"", IF(ISNUMBER(SEARCH("english language learner", LOWER(INDEX(Paste_Here!C$2:C$600, MATCH(B150, Paste_Here!A$2:A$600, 0))))), "Yes", ""), ""), "")</f>
        <v/>
      </c>
      <c r="EC150" s="47"/>
      <c r="ED150" s="2" t="str">
        <f>IFERROR(IF(B150&lt;&gt;"", IF(OR(ISNUMBER(SEARCH("b", LOWER(INDEX(Paste_Here!K$2:K$600, MATCH(B150, Paste_Here!A$2:A$600, 0))))), ISNUMBER(SEARCH("h", LOWER(INDEX(Paste_Here!K$2:K$600, MATCH(B150, Paste_Here!A$2:A$600, 0))))), ISNUMBER(SEARCH("i", LOWER(INDEX(Paste_Here!K$2:K$600, MATCH(B150, Paste_Here!A$2:A$600, 0)))))), "Yes", IF(INDEX(Paste_Here!K$2:K$600, MATCH(B150, Paste_Here!A$2:A$600, 0))&lt;&gt;"", "No", "")), ""), "")</f>
        <v/>
      </c>
      <c r="EE150" s="47"/>
      <c r="EF150" s="34" t="str">
        <f>IFERROR(IF(B150&lt;&gt;"", IF(ISNUMBER(SEARCH("yes", LOWER(INDEX(Paste_Here!L$2:L$600, MATCH(B150, Paste_Here!A$2:A$600, 0))))), "Yes", IF(ISNUMBER(SEARCH("no", LOWER(INDEX(Paste_Here!L$2:L$600, MATCH(B150, Paste_Here!A$2:A$600, 0))))), "No", "")), ""), "")</f>
        <v/>
      </c>
      <c r="EG150" s="47"/>
      <c r="EH150" s="2" t="str">
        <f>IFERROR(IF(B150&lt;&gt;"", IF(ISNUMBER(SEARCH("transitional 2", LOWER(INDEX(Paste_Here!C$2:C$600, MATCH(B150, Paste_Here!A$2:A$600, 0))))), "T2", IF(ISNUMBER(SEARCH("transitional 1", LOWER(INDEX(Paste_Here!C$2:C$600, MATCH(B150, Paste_Here!A$2:A$600, 0))))), "T1", IF(ISNUMBER(SEARCH("waived ell services", LOWER(INDEX(Paste_Here!C$2:C$600, MATCH(B150, Paste_Here!A$2:A$600, 0))))), "W", ""))), ""), "")</f>
        <v/>
      </c>
      <c r="EI150" s="47"/>
      <c r="EJ150" s="2" t="str">
        <f>IFERROR(IF(B150&lt;&gt;"", IF(AND(INDEX(Paste_Here!AG$2:AG$600, MATCH(B150, Paste_Here!A$2:A$600, 0))&lt;&gt;"", ISNUMBER(VALUE(INDEX(Paste_Here!AG$2:AG$600, MATCH(B150, Paste_Here!A$2:A$600, 0))))), INDEX(Paste_Here!AG$2:AG$600, MATCH(B150, Paste_Here!A$2:A$600, 0)), ""), ""), "")</f>
        <v/>
      </c>
      <c r="EK150" s="47"/>
      <c r="EL150" s="2" t="str">
        <f>IFERROR(IF(B150&lt;&gt;"", IF(AND(INDEX(Paste_Here!AL$2:AL$600, MATCH(B150, Paste_Here!A$2:A$600, 0))&lt;&gt;"", ISNUMBER(VALUE(INDEX(Paste_Here!AL$2:AL$600, MATCH(B150, Paste_Here!A$2:A$600, 0))))), INDEX(Paste_Here!AL$2:AL$600, MATCH(B150, Paste_Here!A$2:A$600, 0)), ""), ""), "")</f>
        <v/>
      </c>
      <c r="EM150" s="47"/>
      <c r="FA150" s="4" t="str" cm="1">
        <f t="array" ref="FA150">IFERROR(INDEX(Paste_Here!$B$2:$B$600, MATCH(0, COUNTIF(FA$4:FA149, Paste_Here!$B$2:$B$600) + IF(Paste_Here!$B$2:$B$600="", 1, 0), 0)), "")</f>
        <v/>
      </c>
      <c r="FB150" s="4" t="str">
        <f>IF(FA150&lt;&gt;"", INDEX(Paste_Here!$A$2:$A$600, MATCH(FA150, Paste_Here!$B$2:$B$600, 0)), "")</f>
        <v/>
      </c>
      <c r="FC150" s="4" t="str">
        <f t="shared" si="16"/>
        <v/>
      </c>
      <c r="FD150" s="4" t="str" cm="1">
        <f t="array" ref="FD150">IFERROR(INDEX($FC$5:$FC$600, MATCH(SMALL(IF($FC$5:$FC$600&lt;&gt;"", COUNTIF($FC$5:$FC$600, "&lt;"&amp;$FC$5:$FC$600)+1), ROW()-ROW($FD$5)+1), COUNTIF($FC$5:$FC$600, "&lt;"&amp;$FC$5:$FC$600)+1, 0)), "")</f>
        <v/>
      </c>
      <c r="FF150" s="2" t="str">
        <f>IFERROR(IF(B150&lt;&gt;"", IF(AND(INDEX(Paste_Here!AH$2:AH$600, MATCH(B150, Paste_Here!A$2:A$600, 0))&lt;&gt;"", ISNUMBER(VALUE(INDEX(Paste_Here!AH$2:AH$600, MATCH(B150, Paste_Here!A$2:A$600, 0))))), INDEX(Paste_Here!AH$2:AH$600, MATCH(B150, Paste_Here!A$2:A$600, 0)), ""), ""), "")</f>
        <v/>
      </c>
      <c r="FG150" s="47"/>
      <c r="FH150" s="2" t="str">
        <f>IFERROR(IF(B150&lt;&gt;"", IF(AND(INDEX(Paste_Here!AM$2:AM$600, MATCH(B150, Paste_Here!A$2:A$600, 0))&lt;&gt;"", ISNUMBER(VALUE(INDEX(Paste_Here!AM$2:AM$600, MATCH(B150, Paste_Here!A$2:A$600, 0))))), INDEX(Paste_Here!AM$2:AM$600, MATCH(B150, Paste_Here!A$2:A$600, 0)), ""), ""), "")</f>
        <v/>
      </c>
      <c r="FI150" s="47"/>
      <c r="FJ150" s="47"/>
      <c r="FK150" s="2" t="str">
        <f t="shared" si="17"/>
        <v/>
      </c>
      <c r="FL150" s="47"/>
      <c r="FM150" s="2" t="str">
        <f>IFERROR(IF(B150&lt;&gt;"", IF(ISNUMBER(VALUE(INDEX(Paste_Here!H$2:H$600, MATCH(B150, Paste_Here!A$2:A$600, 0)))), IF(VALUE(INDEX(Paste_Here!H$2:H$600, MATCH(B150, Paste_Here!A$2:A$600, 0)))=0, "No", IF(AND(VALUE(INDEX(Paste_Here!H$2:H$600, MATCH(B150, Paste_Here!A$2:A$600, 0)))&gt;=1, VALUE(INDEX(Paste_Here!H$2:H$600, MATCH(B150, Paste_Here!A$2:A$600, 0)))&lt;=4), VALUE(INDEX(Paste_Here!H$2:H$600, MATCH(B150, Paste_Here!A$2:A$600, 0))), "")), ""), ""), "")</f>
        <v/>
      </c>
      <c r="FN150" s="47"/>
      <c r="FO150" s="34" t="str">
        <f>IFERROR(IF(B150&lt;&gt;"", IF(ISNUMBER(VALUE(INDEX(Paste_Here!I$2:I$600, MATCH(B150, Paste_Here!A$2:A$600, 0)))), IF(VALUE(INDEX(Paste_Here!I$2:I$600, MATCH(B150, Paste_Here!A$2:A$600, 0)))=0, "No", IF(AND(VALUE(INDEX(Paste_Here!I$2:I$600, MATCH(B150, Paste_Here!A$2:A$600, 0)))&gt;=1, VALUE(INDEX(Paste_Here!I$2:I$600, MATCH(B150, Paste_Here!A$2:A$600, 0)))&lt;=4), VALUE(INDEX(Paste_Here!I$2:I$600, MATCH(B150, Paste_Here!A$2:A$600, 0))), "")), ""), ""), "")</f>
        <v/>
      </c>
      <c r="FP150" s="47"/>
      <c r="FQ150" s="2"/>
      <c r="FR150" s="47"/>
      <c r="FS150" s="2"/>
      <c r="FT150" s="47"/>
      <c r="FU150" s="2"/>
      <c r="FV150" s="47"/>
      <c r="FW150" s="2"/>
      <c r="FX150" s="47"/>
      <c r="FY150" s="2"/>
      <c r="FZ150" s="47"/>
      <c r="GA150" s="2"/>
      <c r="GB150" s="47"/>
      <c r="GU150" s="2"/>
      <c r="GV150" s="47"/>
      <c r="GW150" s="2"/>
      <c r="GX150" s="47"/>
    </row>
    <row r="151" spans="1:206" ht="11.65">
      <c r="A151" s="47"/>
      <c r="B151" s="2" t="str">
        <f t="shared" si="12"/>
        <v/>
      </c>
      <c r="C151" s="47"/>
      <c r="D151" s="2" t="str">
        <f>IFERROR(IF(B151&lt;&gt;"", IF(COUNTIF(INDEX(Paste_Here!N$2:O$600, MATCH(B151, Paste_Here!A$2:A$600, 0), 0), "yes") &gt; 0, "No", IF(COUNTIF(INDEX(Paste_Here!N$2:O$600, MATCH(B151, Paste_Here!A$2:A$600, 0), 0), "no") &gt; 0, "Yes", "")), ""), "")</f>
        <v/>
      </c>
      <c r="E151" s="47"/>
      <c r="F151" s="84" t="str">
        <f>IFERROR(IF(B151&lt;&gt;"", IF(AND(INDEX(Paste_Here!P$2:P$600, MATCH(B151, Paste_Here!A$2:A$600, 0))&lt;&gt;"", ISNUMBER(VALUE(INDEX(Paste_Here!P$2:P$600, MATCH(B151, Paste_Here!A$2:A$600, 0))))), INDEX(Paste_Here!P$2:P$600, MATCH(B151, Paste_Here!A$2:A$600, 0)), ""), ""), "")</f>
        <v/>
      </c>
      <c r="G151" s="47"/>
      <c r="H151" s="2" t="str">
        <f>IFERROR(IF(B151&lt;&gt;"", IF(ISNUMBER(SEARCH("highrisk", LOWER(INDEX(Paste_Here!Q$2:Q$600, MATCH(B151, Paste_Here!A$2:A$600, 0))))), "High Risk", IF(ISNUMBER(SEARCH("lowrisk", LOWER(INDEX(Paste_Here!Q$2:Q$600, MATCH(B151, Paste_Here!A$2:A$600, 0))))), "Low Risk", IF(ISNUMBER(SEARCH("somerisk", LOWER(INDEX(Paste_Here!Q$2:Q$600, MATCH(B151, Paste_Here!A$2:A$600, 0))))), "Some Risk", ""))), ""), "")</f>
        <v/>
      </c>
      <c r="I151" s="47"/>
      <c r="J151" s="2"/>
      <c r="K151" s="47"/>
      <c r="L151" s="2"/>
      <c r="M151" s="47"/>
      <c r="N151" s="2"/>
      <c r="O151" s="47"/>
      <c r="P151" s="2" t="str">
        <f>IFERROR(IF(B151&lt;&gt;"", IF(AND(ISNUMBER(VALUE(INDEX(Paste_Here!R$2:R$600, MATCH(B151, Paste_Here!A$2:A$600, 0)))), INDEX(Paste_Here!R$2:R$600, MATCH(B151, Paste_Here!A$2:A$600, 0)) &lt;&gt; ""), VALUE(INDEX(Paste_Here!R$2:R$600, MATCH(B151, Paste_Here!A$2:A$600, 0))), ""), ""), "")</f>
        <v/>
      </c>
      <c r="Q151" s="47"/>
      <c r="R151" s="2"/>
      <c r="S151" s="47"/>
      <c r="W151" s="47"/>
      <c r="X151" s="2"/>
      <c r="Y151" s="47"/>
      <c r="Z151" s="2" t="str">
        <f>IFERROR(IF(B151&lt;&gt;"", IF(AND(INDEX(Paste_Here!S$2:S$600, MATCH(B151, Paste_Here!A$2:A$600, 0))&lt;&gt;"", ISNUMBER(VALUE(INDEX(Paste_Here!S$2:S$600, MATCH(B151, Paste_Here!A$2:A$600, 0))))), INDEX(Paste_Here!S$2:S$600, MATCH(B151, Paste_Here!A$2:A$600, 0)), ""), ""), "")</f>
        <v/>
      </c>
      <c r="AA151" s="47"/>
      <c r="AB151" s="2" t="str">
        <f>IFERROR(IF(B151&lt;&gt;"", IF(ISNUMBER(SEARCH("highrisk", LOWER(INDEX(Paste_Here!T$2:T$600, MATCH(B151, Paste_Here!A$2:A$600, 0))))), "High Risk", IF(ISNUMBER(SEARCH("lowrisk", LOWER(INDEX(Paste_Here!T$2:T$600, MATCH(B151, Paste_Here!A$2:A$600, 0))))), "Low Risk", IF(ISNUMBER(SEARCH("somerisk", LOWER(INDEX(Paste_Here!T$2:T$600, MATCH(B151, Paste_Here!A$2:A$600, 0))))), "Some Risk", IF(ISNUMBER(SEARCH("OT", LOWER(INDEX(Paste_Here!T$2:T$600, MATCH(B151, Paste_Here!A$2:A$600, 0))))), "On Track", "")))), ""), "")</f>
        <v/>
      </c>
      <c r="AC151" s="47"/>
      <c r="AD151" s="2"/>
      <c r="AE151" s="47"/>
      <c r="AF151" s="2"/>
      <c r="AG151" s="47"/>
      <c r="AH151" s="2"/>
      <c r="AI151" s="47"/>
      <c r="AJ151" s="2" t="str" cm="1">
        <f t="array" aca="1" ref="AJ151" ca="1">IFERROR(IF(ISNUMBER(SEARCH("BR", INDEX(Paste_Here!AB$2:AB$210, MATCH(B151, Paste_Here!A$2:A$210, 0)))), -1, 1) * VALUE(_xlfn.TEXTJOIN("", TRUE, IF(ISNUMBER(--MID(INDEX(Paste_Here!AB$2:AB$210, MATCH(B151, Paste_Here!A$2:A$210, 0)), ROW(INDIRECT("1:"&amp;LEN(INDEX(Paste_Here!AB$2:AB$210, MATCH(B151, Paste_Here!A$2:A$210, 0))))), 1)), MID(INDEX(Paste_Here!AB$2:AB$210, MATCH(B151, Paste_Here!A$2:A$210, 0)), ROW(INDIRECT("1:"&amp;LEN(INDEX(Paste_Here!AB$2:AB$210, MATCH(B151, Paste_Here!A$2:A$210, 0))))), 1), ""))), "")</f>
        <v/>
      </c>
      <c r="AK151" s="47"/>
      <c r="AL151" s="34" t="str">
        <f>IFERROR(IF(B151&lt;&gt;"", IF(AND(INDEX(Paste_Here!AF$2:AF$600, MATCH(B151, Paste_Here!A$2:A$600, 0))&lt;&gt;"", ISNUMBER(VALUE(INDEX(Paste_Here!AF$2:AF$600, MATCH(B151, Paste_Here!A$2:A$600, 0))))), INDEX(Paste_Here!AF$2:AF$600, MATCH(B151, Paste_Here!A$2:A$600, 0)), ""), ""), "")</f>
        <v/>
      </c>
      <c r="AM151" s="47"/>
      <c r="AN151" s="47"/>
      <c r="AO151" s="2" t="str">
        <f t="shared" si="13"/>
        <v/>
      </c>
      <c r="AP151" s="47"/>
      <c r="AQ151" s="34" t="str">
        <f>IFERROR(IF(B151&lt;&gt;"", IF(COUNTIF(INDEX(Paste_Here!X$2:Y$600, MATCH(B151, Paste_Here!A$2:A$600, 0), 0), "yes") &gt; 0, "No", IF(COUNTIF(INDEX(Paste_Here!X$2:Y$600, MATCH(B151, Paste_Here!A$2:A$600, 0), 0), "no") &gt; 0, "Yes", "")), ""), "")</f>
        <v/>
      </c>
      <c r="AR151" s="47"/>
      <c r="AS151" s="34" t="str">
        <f>IFERROR(IF(B151&lt;&gt;"", IF(AND(INDEX(Paste_Here!U$2:U$600, MATCH(B151, Paste_Here!A$2:A$600, 0))&lt;&gt;"", ISNUMBER(VALUE(INDEX(Paste_Here!U$2:U$600, MATCH(B151, Paste_Here!A$2:A$600, 0))))), INDEX(Paste_Here!U$2:U$600, MATCH(B151, Paste_Here!A$2:A$600, 0)), ""), ""), "")</f>
        <v/>
      </c>
      <c r="AT151" s="47"/>
      <c r="AU151" s="34" t="str">
        <f>IFERROR(IF(B151&lt;&gt;"", IF(ISNUMBER(SEARCH("highrisk", LOWER(INDEX(Paste_Here!V$2:V$600, MATCH(B151, Paste_Here!A$2:A$600, 0))))), "High Risk", IF(ISNUMBER(SEARCH("lowrisk", LOWER(INDEX(Paste_Here!V$2:V$600, MATCH(B151, Paste_Here!A$2:A$600, 0))))), "Low Risk", IF(ISNUMBER(SEARCH("somerisk", LOWER(INDEX(Paste_Here!V$2:V$600, MATCH(B151, Paste_Here!A$2:A$600, 0))))), "Some Risk", ""))), ""), "")</f>
        <v/>
      </c>
      <c r="AV151" s="47"/>
      <c r="AW151" s="34" t="str">
        <f>IFERROR(IF(B151&lt;&gt;"", IF(AND(ISNUMBER(VALUE(INDEX(Paste_Here!W$2:W$600, MATCH(B151, Paste_Here!A$2:A$600, 0)))), INDEX(Paste_Here!W$2:W$600, MATCH(B151, Paste_Here!A$2:A$600, 0)) &lt;&gt; ""), VALUE(INDEX(Paste_Here!W$2:W$600, MATCH(B151, Paste_Here!A$2:A$600, 0))), ""), ""), "")</f>
        <v/>
      </c>
      <c r="AX151" s="47"/>
      <c r="BA151" s="2" t="str">
        <f>IFERROR(IF(B151&lt;&gt;"", IF(AND(INDEX(Paste_Here!AI$2:AI$600, MATCH(B151, Paste_Here!A$2:A$600, 0))&lt;&gt;"", ISNUMBER(VALUE(INDEX(Paste_Here!AI$2:AI$600, MATCH(B151, Paste_Here!A$2:A$600, 0))))), INDEX(Paste_Here!AI$2:AI$600, MATCH(B151, Paste_Here!A$2:A$600, 0)), ""), ""), "")</f>
        <v/>
      </c>
      <c r="BB151" s="47"/>
      <c r="BC151" s="34" t="str">
        <f>IFERROR(IF(B151&lt;&gt;"", IF(ISNUMBER(SEARCH("highrisk", LOWER(INDEX(Paste_Here!AJ$2:AJ$600, MATCH(B151, Paste_Here!A$2:A$600, 0))))), "High Risk", IF(ISNUMBER(SEARCH("lowrisk", LOWER(INDEX(Paste_Here!AJ$2:AJ$600, MATCH(B151, Paste_Here!A$2:A$600, 0))))), "Low Risk", IF(ISNUMBER(SEARCH("somerisk", LOWER(INDEX(Paste_Here!AJ$2:AJ$600, MATCH(B151, Paste_Here!A$2:A$600, 0))))), "Some Risk", IF(ISNUMBER(SEARCH("OT", LOWER(INDEX(Paste_Here!AJ$2:AJ$600, MATCH(B151, Paste_Here!A$2:A$600, 0))))), "On Track", "")))), ""), "")</f>
        <v/>
      </c>
      <c r="BD151" s="47"/>
      <c r="BE151" s="34" t="str">
        <f>IFERROR(IF(B151&lt;&gt;"", IF(AND(INDEX(Paste_Here!AK$2:AK$600, MATCH(B151, Paste_Here!A$2:A$600, 0))&lt;&gt;"", ISNUMBER(VALUE(INDEX(Paste_Here!AK$2:AK$600, MATCH(B151, Paste_Here!A$2:A$600, 0))))), INDEX(Paste_Here!AK$2:AK$600, MATCH(B151, Paste_Here!A$2:A$600, 0)), ""), ""), "")</f>
        <v/>
      </c>
      <c r="BF151" s="47"/>
      <c r="BG151" s="34" t="str" cm="1">
        <f t="array" aca="1" ref="BG151" ca="1">IFERROR(IF(B151&lt;&gt;"", IF(INDEX(Paste_Here!AE$2:AE$600, MATCH(B151, Paste_Here!A$2:A$600, 0))&lt;&gt;"", IF(LEFT(INDEX(Paste_Here!AE$2:AE$600, MATCH(B151, Paste_Here!A$2:A$600, 0)), 2)="EM", -1, 1) * VALUE(_xlfn.TEXTJOIN("", TRUE, IF(ISNUMBER(MID(INDEX(Paste_Here!AE$2:AE$600, MATCH(B151, Paste_Here!A$2:A$600, 0)), ROW(INDIRECT("1:"&amp;LEN(INDEX(Paste_Here!AE$2:AE$600, MATCH(B151, Paste_Here!A$2:A$600, 0))))), 1)*1), MID(INDEX(Paste_Here!AE$2:AE$600, MATCH(B151, Paste_Here!A$2:A$600, 0)), ROW(INDIRECT("1:"&amp;LEN(INDEX(Paste_Here!AE$2:AE$600, MATCH(B151, Paste_Here!A$2:A$600, 0))))), 1), ""))), ""), ""), "")</f>
        <v/>
      </c>
      <c r="BH151" s="47"/>
      <c r="BJ151" s="47"/>
      <c r="BK151" s="2" t="str">
        <f t="shared" si="14"/>
        <v/>
      </c>
      <c r="BL151" s="47"/>
      <c r="BM151" s="34" t="str">
        <f>IFERROR(IF(B151&lt;&gt;"", IF(AND(INDEX(Paste_Here!Z$2:Z$600, MATCH(B151, Paste_Here!A$2:A$600, 0))&lt;&gt;"", ISNUMBER(VALUE(INDEX(Paste_Here!Z$2:Z$600, MATCH(B151, Paste_Here!A$2:A$600, 0))))), INDEX(Paste_Here!Z$2:Z$600, MATCH(B151, Paste_Here!A$2:A$600, 0)), ""), ""), "")</f>
        <v/>
      </c>
      <c r="BN151" s="47"/>
      <c r="BO151" s="34" t="str">
        <f>IFERROR(IF(B151&lt;&gt;"", IF(ISNUMBER(SEARCH("highrisk", LOWER(INDEX(Paste_Here!AA$2:AA$600, MATCH(B151, Paste_Here!A$2:A$600, 0))))), "High Risk", IF(ISNUMBER(SEARCH("lowrisk", LOWER(INDEX(Paste_Here!AA$2:AA$600, MATCH(B151, Paste_Here!A$2:A$600, 0))))), "Low Risk", IF(ISNUMBER(SEARCH("somerisk", LOWER(INDEX(Paste_Here!AA$2:AA$600, MATCH(B151, Paste_Here!A$2:A$600, 0))))), "Some Risk", IF(ISNUMBER(SEARCH("OT", LOWER(INDEX(Paste_Here!AA$2:AA$600, MATCH(B151, Paste_Here!A$2:A$600, 0))))), "On Track", "")))), ""), "")</f>
        <v/>
      </c>
      <c r="BP151" s="47"/>
      <c r="BQ151" s="34" t="str">
        <f>IFERROR(IF(B151&lt;&gt;"", IF(AND(INDEX(Paste_Here!AC$2:AC$600, MATCH(B151, Paste_Here!A$2:A$600, 0))&lt;&gt;"", ISNUMBER(VALUE(INDEX(Paste_Here!AC$2:AC$600, MATCH(B151, Paste_Here!A$2:A$600, 0))))), INDEX(Paste_Here!AC$2:AC$600, MATCH(B151, Paste_Here!A$2:A$600, 0)), ""), ""), "")</f>
        <v/>
      </c>
      <c r="BR151" s="47"/>
      <c r="BS151" s="34" t="str">
        <f>IFERROR(IF(B151&lt;&gt;"", IF(ISNUMBER(SEARCH("highrisk", LOWER(INDEX(Paste_Here!AD$2:AD$600, MATCH(B151, Paste_Here!A$2:A$600, 0))))), "High Risk", IF(ISNUMBER(SEARCH("lowrisk", LOWER(INDEX(Paste_Here!AD$2:AD$600, MATCH(B151, Paste_Here!A$2:A$600, 0))))), "Low Risk", IF(ISNUMBER(SEARCH("somerisk", LOWER(INDEX(Paste_Here!AD$2:AD$600, MATCH(B151, Paste_Here!A$2:A$600, 0))))), "Some Risk", IF(ISNUMBER(SEARCH("OT", LOWER(INDEX(Paste_Here!AD$2:AD$600, MATCH(B151, Paste_Here!A$2:A$600, 0))))), "On Track", "")))), ""), "")</f>
        <v/>
      </c>
      <c r="BT151" s="47"/>
      <c r="BU151" s="34"/>
      <c r="BV151" s="47"/>
      <c r="BW151" s="34"/>
      <c r="BX151" s="47"/>
      <c r="BY151" s="34"/>
      <c r="BZ151" s="47"/>
      <c r="CA151" s="34"/>
      <c r="CB151" s="49"/>
      <c r="CE151" s="47"/>
      <c r="CF151" s="2"/>
      <c r="CG151" s="47"/>
      <c r="CH151" s="34"/>
      <c r="CI151" s="47"/>
      <c r="CJ151" s="34"/>
      <c r="CK151" s="47"/>
      <c r="CL151" s="34"/>
      <c r="CM151" s="47"/>
      <c r="CN151" s="34"/>
      <c r="CO151" s="47"/>
      <c r="CP151" s="34"/>
      <c r="CQ151" s="47"/>
      <c r="CR151" s="34"/>
      <c r="CS151" s="47"/>
      <c r="CT151" s="34"/>
      <c r="CU151" s="47"/>
      <c r="CV151" s="34"/>
      <c r="CW151" s="47"/>
      <c r="CZ151" s="47"/>
      <c r="DA151" s="2"/>
      <c r="DB151" s="47"/>
      <c r="DC151" s="34"/>
      <c r="DD151" s="47"/>
      <c r="DE151" s="34"/>
      <c r="DF151" s="47"/>
      <c r="DG151" s="34"/>
      <c r="DH151" s="47"/>
      <c r="DI151" s="34"/>
      <c r="DJ151" s="47"/>
      <c r="DK151" s="34"/>
      <c r="DL151" s="47"/>
      <c r="DM151" s="34"/>
      <c r="DN151" s="47"/>
      <c r="DO151" s="34"/>
      <c r="DP151" s="47"/>
      <c r="DQ151" s="34"/>
      <c r="DR151" s="47"/>
      <c r="DS151" s="4"/>
      <c r="DT151" s="47"/>
      <c r="DU151" s="47"/>
      <c r="DV151" s="2" t="str">
        <f t="shared" si="15"/>
        <v/>
      </c>
      <c r="DW151" s="47"/>
      <c r="DX151" s="2" t="str">
        <f>IFERROR(IF(B151&lt;&gt;"", IF(ISNUMBER(SEARCH("s", LOWER(INDEX(Paste_Here!M$2:M$600, MATCH(B151, Paste_Here!A$2:A$600, 0))))), "Yes", IF(INDEX(Paste_Here!M$2:M$600, MATCH(B151, Paste_Here!A$2:A$600, 0))&lt;&gt;"", "No", "")), ""), "")</f>
        <v/>
      </c>
      <c r="DY151" s="47"/>
      <c r="DZ151" s="2" t="str">
        <f>IFERROR(IF(B151&lt;&gt;"", IF(ISNUMBER(SEARCH("yes", LOWER(INDEX(Paste_Here!F$2:F$600, MATCH(B151, Paste_Here!A$2:A$600, 0))))), "Yes", IF(ISNUMBER(SEARCH("no", LOWER(INDEX(Paste_Here!F$2:F$600, MATCH(B151, Paste_Here!A$2:A$600, 0))))), "No", "")), ""), "")</f>
        <v/>
      </c>
      <c r="EA151" s="47"/>
      <c r="EB151" s="2" t="str">
        <f>IFERROR(IF(B151&lt;&gt;"", IF(ISNUMBER(SEARCH("english language learner", LOWER(INDEX(Paste_Here!C$2:C$600, MATCH(B151, Paste_Here!A$2:A$600, 0))))), "Yes", ""), ""), "")</f>
        <v/>
      </c>
      <c r="EC151" s="47"/>
      <c r="ED151" s="2" t="str">
        <f>IFERROR(IF(B151&lt;&gt;"", IF(OR(ISNUMBER(SEARCH("b", LOWER(INDEX(Paste_Here!K$2:K$600, MATCH(B151, Paste_Here!A$2:A$600, 0))))), ISNUMBER(SEARCH("h", LOWER(INDEX(Paste_Here!K$2:K$600, MATCH(B151, Paste_Here!A$2:A$600, 0))))), ISNUMBER(SEARCH("i", LOWER(INDEX(Paste_Here!K$2:K$600, MATCH(B151, Paste_Here!A$2:A$600, 0)))))), "Yes", IF(INDEX(Paste_Here!K$2:K$600, MATCH(B151, Paste_Here!A$2:A$600, 0))&lt;&gt;"", "No", "")), ""), "")</f>
        <v/>
      </c>
      <c r="EE151" s="47"/>
      <c r="EF151" s="34" t="str">
        <f>IFERROR(IF(B151&lt;&gt;"", IF(ISNUMBER(SEARCH("yes", LOWER(INDEX(Paste_Here!L$2:L$600, MATCH(B151, Paste_Here!A$2:A$600, 0))))), "Yes", IF(ISNUMBER(SEARCH("no", LOWER(INDEX(Paste_Here!L$2:L$600, MATCH(B151, Paste_Here!A$2:A$600, 0))))), "No", "")), ""), "")</f>
        <v/>
      </c>
      <c r="EG151" s="47"/>
      <c r="EH151" s="2" t="str">
        <f>IFERROR(IF(B151&lt;&gt;"", IF(ISNUMBER(SEARCH("transitional 2", LOWER(INDEX(Paste_Here!C$2:C$600, MATCH(B151, Paste_Here!A$2:A$600, 0))))), "T2", IF(ISNUMBER(SEARCH("transitional 1", LOWER(INDEX(Paste_Here!C$2:C$600, MATCH(B151, Paste_Here!A$2:A$600, 0))))), "T1", IF(ISNUMBER(SEARCH("waived ell services", LOWER(INDEX(Paste_Here!C$2:C$600, MATCH(B151, Paste_Here!A$2:A$600, 0))))), "W", ""))), ""), "")</f>
        <v/>
      </c>
      <c r="EI151" s="47"/>
      <c r="EJ151" s="2" t="str">
        <f>IFERROR(IF(B151&lt;&gt;"", IF(AND(INDEX(Paste_Here!AG$2:AG$600, MATCH(B151, Paste_Here!A$2:A$600, 0))&lt;&gt;"", ISNUMBER(VALUE(INDEX(Paste_Here!AG$2:AG$600, MATCH(B151, Paste_Here!A$2:A$600, 0))))), INDEX(Paste_Here!AG$2:AG$600, MATCH(B151, Paste_Here!A$2:A$600, 0)), ""), ""), "")</f>
        <v/>
      </c>
      <c r="EK151" s="47"/>
      <c r="EL151" s="2" t="str">
        <f>IFERROR(IF(B151&lt;&gt;"", IF(AND(INDEX(Paste_Here!AL$2:AL$600, MATCH(B151, Paste_Here!A$2:A$600, 0))&lt;&gt;"", ISNUMBER(VALUE(INDEX(Paste_Here!AL$2:AL$600, MATCH(B151, Paste_Here!A$2:A$600, 0))))), INDEX(Paste_Here!AL$2:AL$600, MATCH(B151, Paste_Here!A$2:A$600, 0)), ""), ""), "")</f>
        <v/>
      </c>
      <c r="EM151" s="47"/>
      <c r="FA151" s="4" t="str" cm="1">
        <f t="array" ref="FA151">IFERROR(INDEX(Paste_Here!$B$2:$B$600, MATCH(0, COUNTIF(FA$4:FA150, Paste_Here!$B$2:$B$600) + IF(Paste_Here!$B$2:$B$600="", 1, 0), 0)), "")</f>
        <v/>
      </c>
      <c r="FB151" s="4" t="str">
        <f>IF(FA151&lt;&gt;"", INDEX(Paste_Here!$A$2:$A$600, MATCH(FA151, Paste_Here!$B$2:$B$600, 0)), "")</f>
        <v/>
      </c>
      <c r="FC151" s="4" t="str">
        <f t="shared" si="16"/>
        <v/>
      </c>
      <c r="FD151" s="4" t="str" cm="1">
        <f t="array" ref="FD151">IFERROR(INDEX($FC$5:$FC$600, MATCH(SMALL(IF($FC$5:$FC$600&lt;&gt;"", COUNTIF($FC$5:$FC$600, "&lt;"&amp;$FC$5:$FC$600)+1), ROW()-ROW($FD$5)+1), COUNTIF($FC$5:$FC$600, "&lt;"&amp;$FC$5:$FC$600)+1, 0)), "")</f>
        <v/>
      </c>
      <c r="FF151" s="2" t="str">
        <f>IFERROR(IF(B151&lt;&gt;"", IF(AND(INDEX(Paste_Here!AH$2:AH$600, MATCH(B151, Paste_Here!A$2:A$600, 0))&lt;&gt;"", ISNUMBER(VALUE(INDEX(Paste_Here!AH$2:AH$600, MATCH(B151, Paste_Here!A$2:A$600, 0))))), INDEX(Paste_Here!AH$2:AH$600, MATCH(B151, Paste_Here!A$2:A$600, 0)), ""), ""), "")</f>
        <v/>
      </c>
      <c r="FG151" s="47"/>
      <c r="FH151" s="2" t="str">
        <f>IFERROR(IF(B151&lt;&gt;"", IF(AND(INDEX(Paste_Here!AM$2:AM$600, MATCH(B151, Paste_Here!A$2:A$600, 0))&lt;&gt;"", ISNUMBER(VALUE(INDEX(Paste_Here!AM$2:AM$600, MATCH(B151, Paste_Here!A$2:A$600, 0))))), INDEX(Paste_Here!AM$2:AM$600, MATCH(B151, Paste_Here!A$2:A$600, 0)), ""), ""), "")</f>
        <v/>
      </c>
      <c r="FI151" s="47"/>
      <c r="FJ151" s="47"/>
      <c r="FK151" s="2" t="str">
        <f t="shared" si="17"/>
        <v/>
      </c>
      <c r="FL151" s="47"/>
      <c r="FM151" s="2" t="str">
        <f>IFERROR(IF(B151&lt;&gt;"", IF(ISNUMBER(VALUE(INDEX(Paste_Here!H$2:H$600, MATCH(B151, Paste_Here!A$2:A$600, 0)))), IF(VALUE(INDEX(Paste_Here!H$2:H$600, MATCH(B151, Paste_Here!A$2:A$600, 0)))=0, "No", IF(AND(VALUE(INDEX(Paste_Here!H$2:H$600, MATCH(B151, Paste_Here!A$2:A$600, 0)))&gt;=1, VALUE(INDEX(Paste_Here!H$2:H$600, MATCH(B151, Paste_Here!A$2:A$600, 0)))&lt;=4), VALUE(INDEX(Paste_Here!H$2:H$600, MATCH(B151, Paste_Here!A$2:A$600, 0))), "")), ""), ""), "")</f>
        <v/>
      </c>
      <c r="FN151" s="47"/>
      <c r="FO151" s="34" t="str">
        <f>IFERROR(IF(B151&lt;&gt;"", IF(ISNUMBER(VALUE(INDEX(Paste_Here!I$2:I$600, MATCH(B151, Paste_Here!A$2:A$600, 0)))), IF(VALUE(INDEX(Paste_Here!I$2:I$600, MATCH(B151, Paste_Here!A$2:A$600, 0)))=0, "No", IF(AND(VALUE(INDEX(Paste_Here!I$2:I$600, MATCH(B151, Paste_Here!A$2:A$600, 0)))&gt;=1, VALUE(INDEX(Paste_Here!I$2:I$600, MATCH(B151, Paste_Here!A$2:A$600, 0)))&lt;=4), VALUE(INDEX(Paste_Here!I$2:I$600, MATCH(B151, Paste_Here!A$2:A$600, 0))), "")), ""), ""), "")</f>
        <v/>
      </c>
      <c r="FP151" s="47"/>
      <c r="FQ151" s="2"/>
      <c r="FR151" s="47"/>
      <c r="FS151" s="2"/>
      <c r="FT151" s="47"/>
      <c r="FU151" s="2"/>
      <c r="FV151" s="47"/>
      <c r="FW151" s="2"/>
      <c r="FX151" s="47"/>
      <c r="FY151" s="2"/>
      <c r="FZ151" s="47"/>
      <c r="GA151" s="2"/>
      <c r="GB151" s="47"/>
      <c r="GU151" s="2"/>
      <c r="GV151" s="47"/>
      <c r="GW151" s="2"/>
      <c r="GX151" s="47"/>
    </row>
    <row r="152" spans="1:206" ht="11.65">
      <c r="A152" s="47"/>
      <c r="B152" s="2" t="str">
        <f t="shared" si="12"/>
        <v/>
      </c>
      <c r="C152" s="47"/>
      <c r="D152" s="2" t="str">
        <f>IFERROR(IF(B152&lt;&gt;"", IF(COUNTIF(INDEX(Paste_Here!N$2:O$600, MATCH(B152, Paste_Here!A$2:A$600, 0), 0), "yes") &gt; 0, "No", IF(COUNTIF(INDEX(Paste_Here!N$2:O$600, MATCH(B152, Paste_Here!A$2:A$600, 0), 0), "no") &gt; 0, "Yes", "")), ""), "")</f>
        <v/>
      </c>
      <c r="E152" s="47"/>
      <c r="F152" s="84" t="str">
        <f>IFERROR(IF(B152&lt;&gt;"", IF(AND(INDEX(Paste_Here!P$2:P$600, MATCH(B152, Paste_Here!A$2:A$600, 0))&lt;&gt;"", ISNUMBER(VALUE(INDEX(Paste_Here!P$2:P$600, MATCH(B152, Paste_Here!A$2:A$600, 0))))), INDEX(Paste_Here!P$2:P$600, MATCH(B152, Paste_Here!A$2:A$600, 0)), ""), ""), "")</f>
        <v/>
      </c>
      <c r="G152" s="47"/>
      <c r="H152" s="2" t="str">
        <f>IFERROR(IF(B152&lt;&gt;"", IF(ISNUMBER(SEARCH("highrisk", LOWER(INDEX(Paste_Here!Q$2:Q$600, MATCH(B152, Paste_Here!A$2:A$600, 0))))), "High Risk", IF(ISNUMBER(SEARCH("lowrisk", LOWER(INDEX(Paste_Here!Q$2:Q$600, MATCH(B152, Paste_Here!A$2:A$600, 0))))), "Low Risk", IF(ISNUMBER(SEARCH("somerisk", LOWER(INDEX(Paste_Here!Q$2:Q$600, MATCH(B152, Paste_Here!A$2:A$600, 0))))), "Some Risk", ""))), ""), "")</f>
        <v/>
      </c>
      <c r="I152" s="47"/>
      <c r="J152" s="2"/>
      <c r="K152" s="47"/>
      <c r="L152" s="2"/>
      <c r="M152" s="47"/>
      <c r="N152" s="2"/>
      <c r="O152" s="47"/>
      <c r="P152" s="2" t="str">
        <f>IFERROR(IF(B152&lt;&gt;"", IF(AND(ISNUMBER(VALUE(INDEX(Paste_Here!R$2:R$600, MATCH(B152, Paste_Here!A$2:A$600, 0)))), INDEX(Paste_Here!R$2:R$600, MATCH(B152, Paste_Here!A$2:A$600, 0)) &lt;&gt; ""), VALUE(INDEX(Paste_Here!R$2:R$600, MATCH(B152, Paste_Here!A$2:A$600, 0))), ""), ""), "")</f>
        <v/>
      </c>
      <c r="Q152" s="47"/>
      <c r="R152" s="2"/>
      <c r="S152" s="47"/>
      <c r="W152" s="47"/>
      <c r="X152" s="2"/>
      <c r="Y152" s="47"/>
      <c r="Z152" s="2" t="str">
        <f>IFERROR(IF(B152&lt;&gt;"", IF(AND(INDEX(Paste_Here!S$2:S$600, MATCH(B152, Paste_Here!A$2:A$600, 0))&lt;&gt;"", ISNUMBER(VALUE(INDEX(Paste_Here!S$2:S$600, MATCH(B152, Paste_Here!A$2:A$600, 0))))), INDEX(Paste_Here!S$2:S$600, MATCH(B152, Paste_Here!A$2:A$600, 0)), ""), ""), "")</f>
        <v/>
      </c>
      <c r="AA152" s="47"/>
      <c r="AB152" s="2" t="str">
        <f>IFERROR(IF(B152&lt;&gt;"", IF(ISNUMBER(SEARCH("highrisk", LOWER(INDEX(Paste_Here!T$2:T$600, MATCH(B152, Paste_Here!A$2:A$600, 0))))), "High Risk", IF(ISNUMBER(SEARCH("lowrisk", LOWER(INDEX(Paste_Here!T$2:T$600, MATCH(B152, Paste_Here!A$2:A$600, 0))))), "Low Risk", IF(ISNUMBER(SEARCH("somerisk", LOWER(INDEX(Paste_Here!T$2:T$600, MATCH(B152, Paste_Here!A$2:A$600, 0))))), "Some Risk", IF(ISNUMBER(SEARCH("OT", LOWER(INDEX(Paste_Here!T$2:T$600, MATCH(B152, Paste_Here!A$2:A$600, 0))))), "On Track", "")))), ""), "")</f>
        <v/>
      </c>
      <c r="AC152" s="47"/>
      <c r="AD152" s="2"/>
      <c r="AE152" s="47"/>
      <c r="AF152" s="2"/>
      <c r="AG152" s="47"/>
      <c r="AH152" s="2"/>
      <c r="AI152" s="47"/>
      <c r="AJ152" s="2" t="str" cm="1">
        <f t="array" aca="1" ref="AJ152" ca="1">IFERROR(IF(ISNUMBER(SEARCH("BR", INDEX(Paste_Here!AB$2:AB$210, MATCH(B152, Paste_Here!A$2:A$210, 0)))), -1, 1) * VALUE(_xlfn.TEXTJOIN("", TRUE, IF(ISNUMBER(--MID(INDEX(Paste_Here!AB$2:AB$210, MATCH(B152, Paste_Here!A$2:A$210, 0)), ROW(INDIRECT("1:"&amp;LEN(INDEX(Paste_Here!AB$2:AB$210, MATCH(B152, Paste_Here!A$2:A$210, 0))))), 1)), MID(INDEX(Paste_Here!AB$2:AB$210, MATCH(B152, Paste_Here!A$2:A$210, 0)), ROW(INDIRECT("1:"&amp;LEN(INDEX(Paste_Here!AB$2:AB$210, MATCH(B152, Paste_Here!A$2:A$210, 0))))), 1), ""))), "")</f>
        <v/>
      </c>
      <c r="AK152" s="47"/>
      <c r="AL152" s="34" t="str">
        <f>IFERROR(IF(B152&lt;&gt;"", IF(AND(INDEX(Paste_Here!AF$2:AF$600, MATCH(B152, Paste_Here!A$2:A$600, 0))&lt;&gt;"", ISNUMBER(VALUE(INDEX(Paste_Here!AF$2:AF$600, MATCH(B152, Paste_Here!A$2:A$600, 0))))), INDEX(Paste_Here!AF$2:AF$600, MATCH(B152, Paste_Here!A$2:A$600, 0)), ""), ""), "")</f>
        <v/>
      </c>
      <c r="AM152" s="47"/>
      <c r="AN152" s="47"/>
      <c r="AO152" s="2" t="str">
        <f t="shared" si="13"/>
        <v/>
      </c>
      <c r="AP152" s="47"/>
      <c r="AQ152" s="34" t="str">
        <f>IFERROR(IF(B152&lt;&gt;"", IF(COUNTIF(INDEX(Paste_Here!X$2:Y$600, MATCH(B152, Paste_Here!A$2:A$600, 0), 0), "yes") &gt; 0, "No", IF(COUNTIF(INDEX(Paste_Here!X$2:Y$600, MATCH(B152, Paste_Here!A$2:A$600, 0), 0), "no") &gt; 0, "Yes", "")), ""), "")</f>
        <v/>
      </c>
      <c r="AR152" s="47"/>
      <c r="AS152" s="34" t="str">
        <f>IFERROR(IF(B152&lt;&gt;"", IF(AND(INDEX(Paste_Here!U$2:U$600, MATCH(B152, Paste_Here!A$2:A$600, 0))&lt;&gt;"", ISNUMBER(VALUE(INDEX(Paste_Here!U$2:U$600, MATCH(B152, Paste_Here!A$2:A$600, 0))))), INDEX(Paste_Here!U$2:U$600, MATCH(B152, Paste_Here!A$2:A$600, 0)), ""), ""), "")</f>
        <v/>
      </c>
      <c r="AT152" s="47"/>
      <c r="AU152" s="34" t="str">
        <f>IFERROR(IF(B152&lt;&gt;"", IF(ISNUMBER(SEARCH("highrisk", LOWER(INDEX(Paste_Here!V$2:V$600, MATCH(B152, Paste_Here!A$2:A$600, 0))))), "High Risk", IF(ISNUMBER(SEARCH("lowrisk", LOWER(INDEX(Paste_Here!V$2:V$600, MATCH(B152, Paste_Here!A$2:A$600, 0))))), "Low Risk", IF(ISNUMBER(SEARCH("somerisk", LOWER(INDEX(Paste_Here!V$2:V$600, MATCH(B152, Paste_Here!A$2:A$600, 0))))), "Some Risk", ""))), ""), "")</f>
        <v/>
      </c>
      <c r="AV152" s="47"/>
      <c r="AW152" s="34" t="str">
        <f>IFERROR(IF(B152&lt;&gt;"", IF(AND(ISNUMBER(VALUE(INDEX(Paste_Here!W$2:W$600, MATCH(B152, Paste_Here!A$2:A$600, 0)))), INDEX(Paste_Here!W$2:W$600, MATCH(B152, Paste_Here!A$2:A$600, 0)) &lt;&gt; ""), VALUE(INDEX(Paste_Here!W$2:W$600, MATCH(B152, Paste_Here!A$2:A$600, 0))), ""), ""), "")</f>
        <v/>
      </c>
      <c r="AX152" s="47"/>
      <c r="BA152" s="2" t="str">
        <f>IFERROR(IF(B152&lt;&gt;"", IF(AND(INDEX(Paste_Here!AI$2:AI$600, MATCH(B152, Paste_Here!A$2:A$600, 0))&lt;&gt;"", ISNUMBER(VALUE(INDEX(Paste_Here!AI$2:AI$600, MATCH(B152, Paste_Here!A$2:A$600, 0))))), INDEX(Paste_Here!AI$2:AI$600, MATCH(B152, Paste_Here!A$2:A$600, 0)), ""), ""), "")</f>
        <v/>
      </c>
      <c r="BB152" s="47"/>
      <c r="BC152" s="34" t="str">
        <f>IFERROR(IF(B152&lt;&gt;"", IF(ISNUMBER(SEARCH("highrisk", LOWER(INDEX(Paste_Here!AJ$2:AJ$600, MATCH(B152, Paste_Here!A$2:A$600, 0))))), "High Risk", IF(ISNUMBER(SEARCH("lowrisk", LOWER(INDEX(Paste_Here!AJ$2:AJ$600, MATCH(B152, Paste_Here!A$2:A$600, 0))))), "Low Risk", IF(ISNUMBER(SEARCH("somerisk", LOWER(INDEX(Paste_Here!AJ$2:AJ$600, MATCH(B152, Paste_Here!A$2:A$600, 0))))), "Some Risk", IF(ISNUMBER(SEARCH("OT", LOWER(INDEX(Paste_Here!AJ$2:AJ$600, MATCH(B152, Paste_Here!A$2:A$600, 0))))), "On Track", "")))), ""), "")</f>
        <v/>
      </c>
      <c r="BD152" s="47"/>
      <c r="BE152" s="34" t="str">
        <f>IFERROR(IF(B152&lt;&gt;"", IF(AND(INDEX(Paste_Here!AK$2:AK$600, MATCH(B152, Paste_Here!A$2:A$600, 0))&lt;&gt;"", ISNUMBER(VALUE(INDEX(Paste_Here!AK$2:AK$600, MATCH(B152, Paste_Here!A$2:A$600, 0))))), INDEX(Paste_Here!AK$2:AK$600, MATCH(B152, Paste_Here!A$2:A$600, 0)), ""), ""), "")</f>
        <v/>
      </c>
      <c r="BF152" s="47"/>
      <c r="BG152" s="34" t="str" cm="1">
        <f t="array" aca="1" ref="BG152" ca="1">IFERROR(IF(B152&lt;&gt;"", IF(INDEX(Paste_Here!AE$2:AE$600, MATCH(B152, Paste_Here!A$2:A$600, 0))&lt;&gt;"", IF(LEFT(INDEX(Paste_Here!AE$2:AE$600, MATCH(B152, Paste_Here!A$2:A$600, 0)), 2)="EM", -1, 1) * VALUE(_xlfn.TEXTJOIN("", TRUE, IF(ISNUMBER(MID(INDEX(Paste_Here!AE$2:AE$600, MATCH(B152, Paste_Here!A$2:A$600, 0)), ROW(INDIRECT("1:"&amp;LEN(INDEX(Paste_Here!AE$2:AE$600, MATCH(B152, Paste_Here!A$2:A$600, 0))))), 1)*1), MID(INDEX(Paste_Here!AE$2:AE$600, MATCH(B152, Paste_Here!A$2:A$600, 0)), ROW(INDIRECT("1:"&amp;LEN(INDEX(Paste_Here!AE$2:AE$600, MATCH(B152, Paste_Here!A$2:A$600, 0))))), 1), ""))), ""), ""), "")</f>
        <v/>
      </c>
      <c r="BH152" s="47"/>
      <c r="BJ152" s="47"/>
      <c r="BK152" s="2" t="str">
        <f t="shared" si="14"/>
        <v/>
      </c>
      <c r="BL152" s="47"/>
      <c r="BM152" s="34" t="str">
        <f>IFERROR(IF(B152&lt;&gt;"", IF(AND(INDEX(Paste_Here!Z$2:Z$600, MATCH(B152, Paste_Here!A$2:A$600, 0))&lt;&gt;"", ISNUMBER(VALUE(INDEX(Paste_Here!Z$2:Z$600, MATCH(B152, Paste_Here!A$2:A$600, 0))))), INDEX(Paste_Here!Z$2:Z$600, MATCH(B152, Paste_Here!A$2:A$600, 0)), ""), ""), "")</f>
        <v/>
      </c>
      <c r="BN152" s="47"/>
      <c r="BO152" s="34" t="str">
        <f>IFERROR(IF(B152&lt;&gt;"", IF(ISNUMBER(SEARCH("highrisk", LOWER(INDEX(Paste_Here!AA$2:AA$600, MATCH(B152, Paste_Here!A$2:A$600, 0))))), "High Risk", IF(ISNUMBER(SEARCH("lowrisk", LOWER(INDEX(Paste_Here!AA$2:AA$600, MATCH(B152, Paste_Here!A$2:A$600, 0))))), "Low Risk", IF(ISNUMBER(SEARCH("somerisk", LOWER(INDEX(Paste_Here!AA$2:AA$600, MATCH(B152, Paste_Here!A$2:A$600, 0))))), "Some Risk", IF(ISNUMBER(SEARCH("OT", LOWER(INDEX(Paste_Here!AA$2:AA$600, MATCH(B152, Paste_Here!A$2:A$600, 0))))), "On Track", "")))), ""), "")</f>
        <v/>
      </c>
      <c r="BP152" s="47"/>
      <c r="BQ152" s="34" t="str">
        <f>IFERROR(IF(B152&lt;&gt;"", IF(AND(INDEX(Paste_Here!AC$2:AC$600, MATCH(B152, Paste_Here!A$2:A$600, 0))&lt;&gt;"", ISNUMBER(VALUE(INDEX(Paste_Here!AC$2:AC$600, MATCH(B152, Paste_Here!A$2:A$600, 0))))), INDEX(Paste_Here!AC$2:AC$600, MATCH(B152, Paste_Here!A$2:A$600, 0)), ""), ""), "")</f>
        <v/>
      </c>
      <c r="BR152" s="47"/>
      <c r="BS152" s="34" t="str">
        <f>IFERROR(IF(B152&lt;&gt;"", IF(ISNUMBER(SEARCH("highrisk", LOWER(INDEX(Paste_Here!AD$2:AD$600, MATCH(B152, Paste_Here!A$2:A$600, 0))))), "High Risk", IF(ISNUMBER(SEARCH("lowrisk", LOWER(INDEX(Paste_Here!AD$2:AD$600, MATCH(B152, Paste_Here!A$2:A$600, 0))))), "Low Risk", IF(ISNUMBER(SEARCH("somerisk", LOWER(INDEX(Paste_Here!AD$2:AD$600, MATCH(B152, Paste_Here!A$2:A$600, 0))))), "Some Risk", IF(ISNUMBER(SEARCH("OT", LOWER(INDEX(Paste_Here!AD$2:AD$600, MATCH(B152, Paste_Here!A$2:A$600, 0))))), "On Track", "")))), ""), "")</f>
        <v/>
      </c>
      <c r="BT152" s="47"/>
      <c r="BU152" s="34"/>
      <c r="BV152" s="47"/>
      <c r="BW152" s="34"/>
      <c r="BX152" s="47"/>
      <c r="BY152" s="34"/>
      <c r="BZ152" s="47"/>
      <c r="CA152" s="34"/>
      <c r="CB152" s="49"/>
      <c r="CE152" s="47"/>
      <c r="CF152" s="2"/>
      <c r="CG152" s="47"/>
      <c r="CH152" s="34"/>
      <c r="CI152" s="47"/>
      <c r="CJ152" s="34"/>
      <c r="CK152" s="47"/>
      <c r="CL152" s="34"/>
      <c r="CM152" s="47"/>
      <c r="CN152" s="34"/>
      <c r="CO152" s="47"/>
      <c r="CP152" s="34"/>
      <c r="CQ152" s="47"/>
      <c r="CR152" s="34"/>
      <c r="CS152" s="47"/>
      <c r="CT152" s="34"/>
      <c r="CU152" s="47"/>
      <c r="CV152" s="34"/>
      <c r="CW152" s="47"/>
      <c r="CZ152" s="47"/>
      <c r="DA152" s="2"/>
      <c r="DB152" s="47"/>
      <c r="DC152" s="34"/>
      <c r="DD152" s="47"/>
      <c r="DE152" s="34"/>
      <c r="DF152" s="47"/>
      <c r="DG152" s="34"/>
      <c r="DH152" s="47"/>
      <c r="DI152" s="34"/>
      <c r="DJ152" s="47"/>
      <c r="DK152" s="34"/>
      <c r="DL152" s="47"/>
      <c r="DM152" s="34"/>
      <c r="DN152" s="47"/>
      <c r="DO152" s="34"/>
      <c r="DP152" s="47"/>
      <c r="DQ152" s="34"/>
      <c r="DR152" s="47"/>
      <c r="DS152" s="4"/>
      <c r="DT152" s="47"/>
      <c r="DU152" s="47"/>
      <c r="DV152" s="2" t="str">
        <f t="shared" si="15"/>
        <v/>
      </c>
      <c r="DW152" s="47"/>
      <c r="DX152" s="2" t="str">
        <f>IFERROR(IF(B152&lt;&gt;"", IF(ISNUMBER(SEARCH("s", LOWER(INDEX(Paste_Here!M$2:M$600, MATCH(B152, Paste_Here!A$2:A$600, 0))))), "Yes", IF(INDEX(Paste_Here!M$2:M$600, MATCH(B152, Paste_Here!A$2:A$600, 0))&lt;&gt;"", "No", "")), ""), "")</f>
        <v/>
      </c>
      <c r="DY152" s="47"/>
      <c r="DZ152" s="2" t="str">
        <f>IFERROR(IF(B152&lt;&gt;"", IF(ISNUMBER(SEARCH("yes", LOWER(INDEX(Paste_Here!F$2:F$600, MATCH(B152, Paste_Here!A$2:A$600, 0))))), "Yes", IF(ISNUMBER(SEARCH("no", LOWER(INDEX(Paste_Here!F$2:F$600, MATCH(B152, Paste_Here!A$2:A$600, 0))))), "No", "")), ""), "")</f>
        <v/>
      </c>
      <c r="EA152" s="47"/>
      <c r="EB152" s="2" t="str">
        <f>IFERROR(IF(B152&lt;&gt;"", IF(ISNUMBER(SEARCH("english language learner", LOWER(INDEX(Paste_Here!C$2:C$600, MATCH(B152, Paste_Here!A$2:A$600, 0))))), "Yes", ""), ""), "")</f>
        <v/>
      </c>
      <c r="EC152" s="47"/>
      <c r="ED152" s="2" t="str">
        <f>IFERROR(IF(B152&lt;&gt;"", IF(OR(ISNUMBER(SEARCH("b", LOWER(INDEX(Paste_Here!K$2:K$600, MATCH(B152, Paste_Here!A$2:A$600, 0))))), ISNUMBER(SEARCH("h", LOWER(INDEX(Paste_Here!K$2:K$600, MATCH(B152, Paste_Here!A$2:A$600, 0))))), ISNUMBER(SEARCH("i", LOWER(INDEX(Paste_Here!K$2:K$600, MATCH(B152, Paste_Here!A$2:A$600, 0)))))), "Yes", IF(INDEX(Paste_Here!K$2:K$600, MATCH(B152, Paste_Here!A$2:A$600, 0))&lt;&gt;"", "No", "")), ""), "")</f>
        <v/>
      </c>
      <c r="EE152" s="47"/>
      <c r="EF152" s="34" t="str">
        <f>IFERROR(IF(B152&lt;&gt;"", IF(ISNUMBER(SEARCH("yes", LOWER(INDEX(Paste_Here!L$2:L$600, MATCH(B152, Paste_Here!A$2:A$600, 0))))), "Yes", IF(ISNUMBER(SEARCH("no", LOWER(INDEX(Paste_Here!L$2:L$600, MATCH(B152, Paste_Here!A$2:A$600, 0))))), "No", "")), ""), "")</f>
        <v/>
      </c>
      <c r="EG152" s="47"/>
      <c r="EH152" s="2" t="str">
        <f>IFERROR(IF(B152&lt;&gt;"", IF(ISNUMBER(SEARCH("transitional 2", LOWER(INDEX(Paste_Here!C$2:C$600, MATCH(B152, Paste_Here!A$2:A$600, 0))))), "T2", IF(ISNUMBER(SEARCH("transitional 1", LOWER(INDEX(Paste_Here!C$2:C$600, MATCH(B152, Paste_Here!A$2:A$600, 0))))), "T1", IF(ISNUMBER(SEARCH("waived ell services", LOWER(INDEX(Paste_Here!C$2:C$600, MATCH(B152, Paste_Here!A$2:A$600, 0))))), "W", ""))), ""), "")</f>
        <v/>
      </c>
      <c r="EI152" s="47"/>
      <c r="EJ152" s="2" t="str">
        <f>IFERROR(IF(B152&lt;&gt;"", IF(AND(INDEX(Paste_Here!AG$2:AG$600, MATCH(B152, Paste_Here!A$2:A$600, 0))&lt;&gt;"", ISNUMBER(VALUE(INDEX(Paste_Here!AG$2:AG$600, MATCH(B152, Paste_Here!A$2:A$600, 0))))), INDEX(Paste_Here!AG$2:AG$600, MATCH(B152, Paste_Here!A$2:A$600, 0)), ""), ""), "")</f>
        <v/>
      </c>
      <c r="EK152" s="47"/>
      <c r="EL152" s="2" t="str">
        <f>IFERROR(IF(B152&lt;&gt;"", IF(AND(INDEX(Paste_Here!AL$2:AL$600, MATCH(B152, Paste_Here!A$2:A$600, 0))&lt;&gt;"", ISNUMBER(VALUE(INDEX(Paste_Here!AL$2:AL$600, MATCH(B152, Paste_Here!A$2:A$600, 0))))), INDEX(Paste_Here!AL$2:AL$600, MATCH(B152, Paste_Here!A$2:A$600, 0)), ""), ""), "")</f>
        <v/>
      </c>
      <c r="EM152" s="47"/>
      <c r="FA152" s="4" t="str" cm="1">
        <f t="array" ref="FA152">IFERROR(INDEX(Paste_Here!$B$2:$B$600, MATCH(0, COUNTIF(FA$4:FA151, Paste_Here!$B$2:$B$600) + IF(Paste_Here!$B$2:$B$600="", 1, 0), 0)), "")</f>
        <v/>
      </c>
      <c r="FB152" s="4" t="str">
        <f>IF(FA152&lt;&gt;"", INDEX(Paste_Here!$A$2:$A$600, MATCH(FA152, Paste_Here!$B$2:$B$600, 0)), "")</f>
        <v/>
      </c>
      <c r="FC152" s="4" t="str">
        <f t="shared" si="16"/>
        <v/>
      </c>
      <c r="FD152" s="4" t="str" cm="1">
        <f t="array" ref="FD152">IFERROR(INDEX($FC$5:$FC$600, MATCH(SMALL(IF($FC$5:$FC$600&lt;&gt;"", COUNTIF($FC$5:$FC$600, "&lt;"&amp;$FC$5:$FC$600)+1), ROW()-ROW($FD$5)+1), COUNTIF($FC$5:$FC$600, "&lt;"&amp;$FC$5:$FC$600)+1, 0)), "")</f>
        <v/>
      </c>
      <c r="FF152" s="2" t="str">
        <f>IFERROR(IF(B152&lt;&gt;"", IF(AND(INDEX(Paste_Here!AH$2:AH$600, MATCH(B152, Paste_Here!A$2:A$600, 0))&lt;&gt;"", ISNUMBER(VALUE(INDEX(Paste_Here!AH$2:AH$600, MATCH(B152, Paste_Here!A$2:A$600, 0))))), INDEX(Paste_Here!AH$2:AH$600, MATCH(B152, Paste_Here!A$2:A$600, 0)), ""), ""), "")</f>
        <v/>
      </c>
      <c r="FG152" s="47"/>
      <c r="FH152" s="2" t="str">
        <f>IFERROR(IF(B152&lt;&gt;"", IF(AND(INDEX(Paste_Here!AM$2:AM$600, MATCH(B152, Paste_Here!A$2:A$600, 0))&lt;&gt;"", ISNUMBER(VALUE(INDEX(Paste_Here!AM$2:AM$600, MATCH(B152, Paste_Here!A$2:A$600, 0))))), INDEX(Paste_Here!AM$2:AM$600, MATCH(B152, Paste_Here!A$2:A$600, 0)), ""), ""), "")</f>
        <v/>
      </c>
      <c r="FI152" s="47"/>
      <c r="FJ152" s="47"/>
      <c r="FK152" s="2" t="str">
        <f t="shared" si="17"/>
        <v/>
      </c>
      <c r="FL152" s="47"/>
      <c r="FM152" s="2" t="str">
        <f>IFERROR(IF(B152&lt;&gt;"", IF(ISNUMBER(VALUE(INDEX(Paste_Here!H$2:H$600, MATCH(B152, Paste_Here!A$2:A$600, 0)))), IF(VALUE(INDEX(Paste_Here!H$2:H$600, MATCH(B152, Paste_Here!A$2:A$600, 0)))=0, "No", IF(AND(VALUE(INDEX(Paste_Here!H$2:H$600, MATCH(B152, Paste_Here!A$2:A$600, 0)))&gt;=1, VALUE(INDEX(Paste_Here!H$2:H$600, MATCH(B152, Paste_Here!A$2:A$600, 0)))&lt;=4), VALUE(INDEX(Paste_Here!H$2:H$600, MATCH(B152, Paste_Here!A$2:A$600, 0))), "")), ""), ""), "")</f>
        <v/>
      </c>
      <c r="FN152" s="47"/>
      <c r="FO152" s="34" t="str">
        <f>IFERROR(IF(B152&lt;&gt;"", IF(ISNUMBER(VALUE(INDEX(Paste_Here!I$2:I$600, MATCH(B152, Paste_Here!A$2:A$600, 0)))), IF(VALUE(INDEX(Paste_Here!I$2:I$600, MATCH(B152, Paste_Here!A$2:A$600, 0)))=0, "No", IF(AND(VALUE(INDEX(Paste_Here!I$2:I$600, MATCH(B152, Paste_Here!A$2:A$600, 0)))&gt;=1, VALUE(INDEX(Paste_Here!I$2:I$600, MATCH(B152, Paste_Here!A$2:A$600, 0)))&lt;=4), VALUE(INDEX(Paste_Here!I$2:I$600, MATCH(B152, Paste_Here!A$2:A$600, 0))), "")), ""), ""), "")</f>
        <v/>
      </c>
      <c r="FP152" s="47"/>
      <c r="FQ152" s="2"/>
      <c r="FR152" s="47"/>
      <c r="FS152" s="2"/>
      <c r="FT152" s="47"/>
      <c r="FU152" s="2"/>
      <c r="FV152" s="47"/>
      <c r="FW152" s="2"/>
      <c r="FX152" s="47"/>
      <c r="FY152" s="2"/>
      <c r="FZ152" s="47"/>
      <c r="GA152" s="2"/>
      <c r="GB152" s="47"/>
      <c r="GU152" s="2"/>
      <c r="GV152" s="47"/>
      <c r="GW152" s="2"/>
      <c r="GX152" s="47"/>
    </row>
    <row r="153" spans="1:206" ht="11.65">
      <c r="A153" s="47"/>
      <c r="B153" s="2" t="str">
        <f t="shared" si="12"/>
        <v/>
      </c>
      <c r="C153" s="47"/>
      <c r="D153" s="2" t="str">
        <f>IFERROR(IF(B153&lt;&gt;"", IF(COUNTIF(INDEX(Paste_Here!N$2:O$600, MATCH(B153, Paste_Here!A$2:A$600, 0), 0), "yes") &gt; 0, "No", IF(COUNTIF(INDEX(Paste_Here!N$2:O$600, MATCH(B153, Paste_Here!A$2:A$600, 0), 0), "no") &gt; 0, "Yes", "")), ""), "")</f>
        <v/>
      </c>
      <c r="E153" s="47"/>
      <c r="F153" s="84" t="str">
        <f>IFERROR(IF(B153&lt;&gt;"", IF(AND(INDEX(Paste_Here!P$2:P$600, MATCH(B153, Paste_Here!A$2:A$600, 0))&lt;&gt;"", ISNUMBER(VALUE(INDEX(Paste_Here!P$2:P$600, MATCH(B153, Paste_Here!A$2:A$600, 0))))), INDEX(Paste_Here!P$2:P$600, MATCH(B153, Paste_Here!A$2:A$600, 0)), ""), ""), "")</f>
        <v/>
      </c>
      <c r="G153" s="47"/>
      <c r="H153" s="2" t="str">
        <f>IFERROR(IF(B153&lt;&gt;"", IF(ISNUMBER(SEARCH("highrisk", LOWER(INDEX(Paste_Here!Q$2:Q$600, MATCH(B153, Paste_Here!A$2:A$600, 0))))), "High Risk", IF(ISNUMBER(SEARCH("lowrisk", LOWER(INDEX(Paste_Here!Q$2:Q$600, MATCH(B153, Paste_Here!A$2:A$600, 0))))), "Low Risk", IF(ISNUMBER(SEARCH("somerisk", LOWER(INDEX(Paste_Here!Q$2:Q$600, MATCH(B153, Paste_Here!A$2:A$600, 0))))), "Some Risk", ""))), ""), "")</f>
        <v/>
      </c>
      <c r="I153" s="47"/>
      <c r="J153" s="2"/>
      <c r="K153" s="47"/>
      <c r="L153" s="2"/>
      <c r="M153" s="47"/>
      <c r="N153" s="2"/>
      <c r="O153" s="47"/>
      <c r="P153" s="2" t="str">
        <f>IFERROR(IF(B153&lt;&gt;"", IF(AND(ISNUMBER(VALUE(INDEX(Paste_Here!R$2:R$600, MATCH(B153, Paste_Here!A$2:A$600, 0)))), INDEX(Paste_Here!R$2:R$600, MATCH(B153, Paste_Here!A$2:A$600, 0)) &lt;&gt; ""), VALUE(INDEX(Paste_Here!R$2:R$600, MATCH(B153, Paste_Here!A$2:A$600, 0))), ""), ""), "")</f>
        <v/>
      </c>
      <c r="Q153" s="47"/>
      <c r="R153" s="2"/>
      <c r="S153" s="47"/>
      <c r="W153" s="47"/>
      <c r="X153" s="2"/>
      <c r="Y153" s="47"/>
      <c r="Z153" s="2" t="str">
        <f>IFERROR(IF(B153&lt;&gt;"", IF(AND(INDEX(Paste_Here!S$2:S$600, MATCH(B153, Paste_Here!A$2:A$600, 0))&lt;&gt;"", ISNUMBER(VALUE(INDEX(Paste_Here!S$2:S$600, MATCH(B153, Paste_Here!A$2:A$600, 0))))), INDEX(Paste_Here!S$2:S$600, MATCH(B153, Paste_Here!A$2:A$600, 0)), ""), ""), "")</f>
        <v/>
      </c>
      <c r="AA153" s="47"/>
      <c r="AB153" s="2" t="str">
        <f>IFERROR(IF(B153&lt;&gt;"", IF(ISNUMBER(SEARCH("highrisk", LOWER(INDEX(Paste_Here!T$2:T$600, MATCH(B153, Paste_Here!A$2:A$600, 0))))), "High Risk", IF(ISNUMBER(SEARCH("lowrisk", LOWER(INDEX(Paste_Here!T$2:T$600, MATCH(B153, Paste_Here!A$2:A$600, 0))))), "Low Risk", IF(ISNUMBER(SEARCH("somerisk", LOWER(INDEX(Paste_Here!T$2:T$600, MATCH(B153, Paste_Here!A$2:A$600, 0))))), "Some Risk", IF(ISNUMBER(SEARCH("OT", LOWER(INDEX(Paste_Here!T$2:T$600, MATCH(B153, Paste_Here!A$2:A$600, 0))))), "On Track", "")))), ""), "")</f>
        <v/>
      </c>
      <c r="AC153" s="47"/>
      <c r="AD153" s="2"/>
      <c r="AE153" s="47"/>
      <c r="AF153" s="2"/>
      <c r="AG153" s="47"/>
      <c r="AH153" s="2"/>
      <c r="AI153" s="47"/>
      <c r="AJ153" s="2" t="str" cm="1">
        <f t="array" aca="1" ref="AJ153" ca="1">IFERROR(IF(ISNUMBER(SEARCH("BR", INDEX(Paste_Here!AB$2:AB$210, MATCH(B153, Paste_Here!A$2:A$210, 0)))), -1, 1) * VALUE(_xlfn.TEXTJOIN("", TRUE, IF(ISNUMBER(--MID(INDEX(Paste_Here!AB$2:AB$210, MATCH(B153, Paste_Here!A$2:A$210, 0)), ROW(INDIRECT("1:"&amp;LEN(INDEX(Paste_Here!AB$2:AB$210, MATCH(B153, Paste_Here!A$2:A$210, 0))))), 1)), MID(INDEX(Paste_Here!AB$2:AB$210, MATCH(B153, Paste_Here!A$2:A$210, 0)), ROW(INDIRECT("1:"&amp;LEN(INDEX(Paste_Here!AB$2:AB$210, MATCH(B153, Paste_Here!A$2:A$210, 0))))), 1), ""))), "")</f>
        <v/>
      </c>
      <c r="AK153" s="47"/>
      <c r="AL153" s="34" t="str">
        <f>IFERROR(IF(B153&lt;&gt;"", IF(AND(INDEX(Paste_Here!AF$2:AF$600, MATCH(B153, Paste_Here!A$2:A$600, 0))&lt;&gt;"", ISNUMBER(VALUE(INDEX(Paste_Here!AF$2:AF$600, MATCH(B153, Paste_Here!A$2:A$600, 0))))), INDEX(Paste_Here!AF$2:AF$600, MATCH(B153, Paste_Here!A$2:A$600, 0)), ""), ""), "")</f>
        <v/>
      </c>
      <c r="AM153" s="47"/>
      <c r="AN153" s="47"/>
      <c r="AO153" s="2" t="str">
        <f t="shared" si="13"/>
        <v/>
      </c>
      <c r="AP153" s="47"/>
      <c r="AQ153" s="34" t="str">
        <f>IFERROR(IF(B153&lt;&gt;"", IF(COUNTIF(INDEX(Paste_Here!X$2:Y$600, MATCH(B153, Paste_Here!A$2:A$600, 0), 0), "yes") &gt; 0, "No", IF(COUNTIF(INDEX(Paste_Here!X$2:Y$600, MATCH(B153, Paste_Here!A$2:A$600, 0), 0), "no") &gt; 0, "Yes", "")), ""), "")</f>
        <v/>
      </c>
      <c r="AR153" s="47"/>
      <c r="AS153" s="34" t="str">
        <f>IFERROR(IF(B153&lt;&gt;"", IF(AND(INDEX(Paste_Here!U$2:U$600, MATCH(B153, Paste_Here!A$2:A$600, 0))&lt;&gt;"", ISNUMBER(VALUE(INDEX(Paste_Here!U$2:U$600, MATCH(B153, Paste_Here!A$2:A$600, 0))))), INDEX(Paste_Here!U$2:U$600, MATCH(B153, Paste_Here!A$2:A$600, 0)), ""), ""), "")</f>
        <v/>
      </c>
      <c r="AT153" s="47"/>
      <c r="AU153" s="34" t="str">
        <f>IFERROR(IF(B153&lt;&gt;"", IF(ISNUMBER(SEARCH("highrisk", LOWER(INDEX(Paste_Here!V$2:V$600, MATCH(B153, Paste_Here!A$2:A$600, 0))))), "High Risk", IF(ISNUMBER(SEARCH("lowrisk", LOWER(INDEX(Paste_Here!V$2:V$600, MATCH(B153, Paste_Here!A$2:A$600, 0))))), "Low Risk", IF(ISNUMBER(SEARCH("somerisk", LOWER(INDEX(Paste_Here!V$2:V$600, MATCH(B153, Paste_Here!A$2:A$600, 0))))), "Some Risk", ""))), ""), "")</f>
        <v/>
      </c>
      <c r="AV153" s="47"/>
      <c r="AW153" s="34" t="str">
        <f>IFERROR(IF(B153&lt;&gt;"", IF(AND(ISNUMBER(VALUE(INDEX(Paste_Here!W$2:W$600, MATCH(B153, Paste_Here!A$2:A$600, 0)))), INDEX(Paste_Here!W$2:W$600, MATCH(B153, Paste_Here!A$2:A$600, 0)) &lt;&gt; ""), VALUE(INDEX(Paste_Here!W$2:W$600, MATCH(B153, Paste_Here!A$2:A$600, 0))), ""), ""), "")</f>
        <v/>
      </c>
      <c r="AX153" s="47"/>
      <c r="BA153" s="2" t="str">
        <f>IFERROR(IF(B153&lt;&gt;"", IF(AND(INDEX(Paste_Here!AI$2:AI$600, MATCH(B153, Paste_Here!A$2:A$600, 0))&lt;&gt;"", ISNUMBER(VALUE(INDEX(Paste_Here!AI$2:AI$600, MATCH(B153, Paste_Here!A$2:A$600, 0))))), INDEX(Paste_Here!AI$2:AI$600, MATCH(B153, Paste_Here!A$2:A$600, 0)), ""), ""), "")</f>
        <v/>
      </c>
      <c r="BB153" s="47"/>
      <c r="BC153" s="34" t="str">
        <f>IFERROR(IF(B153&lt;&gt;"", IF(ISNUMBER(SEARCH("highrisk", LOWER(INDEX(Paste_Here!AJ$2:AJ$600, MATCH(B153, Paste_Here!A$2:A$600, 0))))), "High Risk", IF(ISNUMBER(SEARCH("lowrisk", LOWER(INDEX(Paste_Here!AJ$2:AJ$600, MATCH(B153, Paste_Here!A$2:A$600, 0))))), "Low Risk", IF(ISNUMBER(SEARCH("somerisk", LOWER(INDEX(Paste_Here!AJ$2:AJ$600, MATCH(B153, Paste_Here!A$2:A$600, 0))))), "Some Risk", IF(ISNUMBER(SEARCH("OT", LOWER(INDEX(Paste_Here!AJ$2:AJ$600, MATCH(B153, Paste_Here!A$2:A$600, 0))))), "On Track", "")))), ""), "")</f>
        <v/>
      </c>
      <c r="BD153" s="47"/>
      <c r="BE153" s="34" t="str">
        <f>IFERROR(IF(B153&lt;&gt;"", IF(AND(INDEX(Paste_Here!AK$2:AK$600, MATCH(B153, Paste_Here!A$2:A$600, 0))&lt;&gt;"", ISNUMBER(VALUE(INDEX(Paste_Here!AK$2:AK$600, MATCH(B153, Paste_Here!A$2:A$600, 0))))), INDEX(Paste_Here!AK$2:AK$600, MATCH(B153, Paste_Here!A$2:A$600, 0)), ""), ""), "")</f>
        <v/>
      </c>
      <c r="BF153" s="47"/>
      <c r="BG153" s="34" t="str" cm="1">
        <f t="array" aca="1" ref="BG153" ca="1">IFERROR(IF(B153&lt;&gt;"", IF(INDEX(Paste_Here!AE$2:AE$600, MATCH(B153, Paste_Here!A$2:A$600, 0))&lt;&gt;"", IF(LEFT(INDEX(Paste_Here!AE$2:AE$600, MATCH(B153, Paste_Here!A$2:A$600, 0)), 2)="EM", -1, 1) * VALUE(_xlfn.TEXTJOIN("", TRUE, IF(ISNUMBER(MID(INDEX(Paste_Here!AE$2:AE$600, MATCH(B153, Paste_Here!A$2:A$600, 0)), ROW(INDIRECT("1:"&amp;LEN(INDEX(Paste_Here!AE$2:AE$600, MATCH(B153, Paste_Here!A$2:A$600, 0))))), 1)*1), MID(INDEX(Paste_Here!AE$2:AE$600, MATCH(B153, Paste_Here!A$2:A$600, 0)), ROW(INDIRECT("1:"&amp;LEN(INDEX(Paste_Here!AE$2:AE$600, MATCH(B153, Paste_Here!A$2:A$600, 0))))), 1), ""))), ""), ""), "")</f>
        <v/>
      </c>
      <c r="BH153" s="47"/>
      <c r="BJ153" s="47"/>
      <c r="BK153" s="2" t="str">
        <f t="shared" si="14"/>
        <v/>
      </c>
      <c r="BL153" s="47"/>
      <c r="BM153" s="34" t="str">
        <f>IFERROR(IF(B153&lt;&gt;"", IF(AND(INDEX(Paste_Here!Z$2:Z$600, MATCH(B153, Paste_Here!A$2:A$600, 0))&lt;&gt;"", ISNUMBER(VALUE(INDEX(Paste_Here!Z$2:Z$600, MATCH(B153, Paste_Here!A$2:A$600, 0))))), INDEX(Paste_Here!Z$2:Z$600, MATCH(B153, Paste_Here!A$2:A$600, 0)), ""), ""), "")</f>
        <v/>
      </c>
      <c r="BN153" s="47"/>
      <c r="BO153" s="34" t="str">
        <f>IFERROR(IF(B153&lt;&gt;"", IF(ISNUMBER(SEARCH("highrisk", LOWER(INDEX(Paste_Here!AA$2:AA$600, MATCH(B153, Paste_Here!A$2:A$600, 0))))), "High Risk", IF(ISNUMBER(SEARCH("lowrisk", LOWER(INDEX(Paste_Here!AA$2:AA$600, MATCH(B153, Paste_Here!A$2:A$600, 0))))), "Low Risk", IF(ISNUMBER(SEARCH("somerisk", LOWER(INDEX(Paste_Here!AA$2:AA$600, MATCH(B153, Paste_Here!A$2:A$600, 0))))), "Some Risk", IF(ISNUMBER(SEARCH("OT", LOWER(INDEX(Paste_Here!AA$2:AA$600, MATCH(B153, Paste_Here!A$2:A$600, 0))))), "On Track", "")))), ""), "")</f>
        <v/>
      </c>
      <c r="BP153" s="47"/>
      <c r="BQ153" s="34" t="str">
        <f>IFERROR(IF(B153&lt;&gt;"", IF(AND(INDEX(Paste_Here!AC$2:AC$600, MATCH(B153, Paste_Here!A$2:A$600, 0))&lt;&gt;"", ISNUMBER(VALUE(INDEX(Paste_Here!AC$2:AC$600, MATCH(B153, Paste_Here!A$2:A$600, 0))))), INDEX(Paste_Here!AC$2:AC$600, MATCH(B153, Paste_Here!A$2:A$600, 0)), ""), ""), "")</f>
        <v/>
      </c>
      <c r="BR153" s="47"/>
      <c r="BS153" s="34" t="str">
        <f>IFERROR(IF(B153&lt;&gt;"", IF(ISNUMBER(SEARCH("highrisk", LOWER(INDEX(Paste_Here!AD$2:AD$600, MATCH(B153, Paste_Here!A$2:A$600, 0))))), "High Risk", IF(ISNUMBER(SEARCH("lowrisk", LOWER(INDEX(Paste_Here!AD$2:AD$600, MATCH(B153, Paste_Here!A$2:A$600, 0))))), "Low Risk", IF(ISNUMBER(SEARCH("somerisk", LOWER(INDEX(Paste_Here!AD$2:AD$600, MATCH(B153, Paste_Here!A$2:A$600, 0))))), "Some Risk", IF(ISNUMBER(SEARCH("OT", LOWER(INDEX(Paste_Here!AD$2:AD$600, MATCH(B153, Paste_Here!A$2:A$600, 0))))), "On Track", "")))), ""), "")</f>
        <v/>
      </c>
      <c r="BT153" s="47"/>
      <c r="BU153" s="34"/>
      <c r="BV153" s="47"/>
      <c r="BW153" s="34"/>
      <c r="BX153" s="47"/>
      <c r="BY153" s="34"/>
      <c r="BZ153" s="47"/>
      <c r="CA153" s="34"/>
      <c r="CB153" s="49"/>
      <c r="CE153" s="47"/>
      <c r="CF153" s="2"/>
      <c r="CG153" s="47"/>
      <c r="CH153" s="34"/>
      <c r="CI153" s="47"/>
      <c r="CJ153" s="34"/>
      <c r="CK153" s="47"/>
      <c r="CL153" s="34"/>
      <c r="CM153" s="47"/>
      <c r="CN153" s="34"/>
      <c r="CO153" s="47"/>
      <c r="CP153" s="34"/>
      <c r="CQ153" s="47"/>
      <c r="CR153" s="34"/>
      <c r="CS153" s="47"/>
      <c r="CT153" s="34"/>
      <c r="CU153" s="47"/>
      <c r="CV153" s="34"/>
      <c r="CW153" s="47"/>
      <c r="CZ153" s="47"/>
      <c r="DA153" s="2"/>
      <c r="DB153" s="47"/>
      <c r="DC153" s="34"/>
      <c r="DD153" s="47"/>
      <c r="DE153" s="34"/>
      <c r="DF153" s="47"/>
      <c r="DG153" s="34"/>
      <c r="DH153" s="47"/>
      <c r="DI153" s="34"/>
      <c r="DJ153" s="47"/>
      <c r="DK153" s="34"/>
      <c r="DL153" s="47"/>
      <c r="DM153" s="34"/>
      <c r="DN153" s="47"/>
      <c r="DO153" s="34"/>
      <c r="DP153" s="47"/>
      <c r="DQ153" s="34"/>
      <c r="DR153" s="47"/>
      <c r="DS153" s="4"/>
      <c r="DT153" s="47"/>
      <c r="DU153" s="47"/>
      <c r="DV153" s="2" t="str">
        <f t="shared" si="15"/>
        <v/>
      </c>
      <c r="DW153" s="47"/>
      <c r="DX153" s="2" t="str">
        <f>IFERROR(IF(B153&lt;&gt;"", IF(ISNUMBER(SEARCH("s", LOWER(INDEX(Paste_Here!M$2:M$600, MATCH(B153, Paste_Here!A$2:A$600, 0))))), "Yes", IF(INDEX(Paste_Here!M$2:M$600, MATCH(B153, Paste_Here!A$2:A$600, 0))&lt;&gt;"", "No", "")), ""), "")</f>
        <v/>
      </c>
      <c r="DY153" s="47"/>
      <c r="DZ153" s="2" t="str">
        <f>IFERROR(IF(B153&lt;&gt;"", IF(ISNUMBER(SEARCH("yes", LOWER(INDEX(Paste_Here!F$2:F$600, MATCH(B153, Paste_Here!A$2:A$600, 0))))), "Yes", IF(ISNUMBER(SEARCH("no", LOWER(INDEX(Paste_Here!F$2:F$600, MATCH(B153, Paste_Here!A$2:A$600, 0))))), "No", "")), ""), "")</f>
        <v/>
      </c>
      <c r="EA153" s="47"/>
      <c r="EB153" s="2" t="str">
        <f>IFERROR(IF(B153&lt;&gt;"", IF(ISNUMBER(SEARCH("english language learner", LOWER(INDEX(Paste_Here!C$2:C$600, MATCH(B153, Paste_Here!A$2:A$600, 0))))), "Yes", ""), ""), "")</f>
        <v/>
      </c>
      <c r="EC153" s="47"/>
      <c r="ED153" s="2" t="str">
        <f>IFERROR(IF(B153&lt;&gt;"", IF(OR(ISNUMBER(SEARCH("b", LOWER(INDEX(Paste_Here!K$2:K$600, MATCH(B153, Paste_Here!A$2:A$600, 0))))), ISNUMBER(SEARCH("h", LOWER(INDEX(Paste_Here!K$2:K$600, MATCH(B153, Paste_Here!A$2:A$600, 0))))), ISNUMBER(SEARCH("i", LOWER(INDEX(Paste_Here!K$2:K$600, MATCH(B153, Paste_Here!A$2:A$600, 0)))))), "Yes", IF(INDEX(Paste_Here!K$2:K$600, MATCH(B153, Paste_Here!A$2:A$600, 0))&lt;&gt;"", "No", "")), ""), "")</f>
        <v/>
      </c>
      <c r="EE153" s="47"/>
      <c r="EF153" s="34" t="str">
        <f>IFERROR(IF(B153&lt;&gt;"", IF(ISNUMBER(SEARCH("yes", LOWER(INDEX(Paste_Here!L$2:L$600, MATCH(B153, Paste_Here!A$2:A$600, 0))))), "Yes", IF(ISNUMBER(SEARCH("no", LOWER(INDEX(Paste_Here!L$2:L$600, MATCH(B153, Paste_Here!A$2:A$600, 0))))), "No", "")), ""), "")</f>
        <v/>
      </c>
      <c r="EG153" s="47"/>
      <c r="EH153" s="2" t="str">
        <f>IFERROR(IF(B153&lt;&gt;"", IF(ISNUMBER(SEARCH("transitional 2", LOWER(INDEX(Paste_Here!C$2:C$600, MATCH(B153, Paste_Here!A$2:A$600, 0))))), "T2", IF(ISNUMBER(SEARCH("transitional 1", LOWER(INDEX(Paste_Here!C$2:C$600, MATCH(B153, Paste_Here!A$2:A$600, 0))))), "T1", IF(ISNUMBER(SEARCH("waived ell services", LOWER(INDEX(Paste_Here!C$2:C$600, MATCH(B153, Paste_Here!A$2:A$600, 0))))), "W", ""))), ""), "")</f>
        <v/>
      </c>
      <c r="EI153" s="47"/>
      <c r="EJ153" s="2" t="str">
        <f>IFERROR(IF(B153&lt;&gt;"", IF(AND(INDEX(Paste_Here!AG$2:AG$600, MATCH(B153, Paste_Here!A$2:A$600, 0))&lt;&gt;"", ISNUMBER(VALUE(INDEX(Paste_Here!AG$2:AG$600, MATCH(B153, Paste_Here!A$2:A$600, 0))))), INDEX(Paste_Here!AG$2:AG$600, MATCH(B153, Paste_Here!A$2:A$600, 0)), ""), ""), "")</f>
        <v/>
      </c>
      <c r="EK153" s="47"/>
      <c r="EL153" s="2" t="str">
        <f>IFERROR(IF(B153&lt;&gt;"", IF(AND(INDEX(Paste_Here!AL$2:AL$600, MATCH(B153, Paste_Here!A$2:A$600, 0))&lt;&gt;"", ISNUMBER(VALUE(INDEX(Paste_Here!AL$2:AL$600, MATCH(B153, Paste_Here!A$2:A$600, 0))))), INDEX(Paste_Here!AL$2:AL$600, MATCH(B153, Paste_Here!A$2:A$600, 0)), ""), ""), "")</f>
        <v/>
      </c>
      <c r="EM153" s="47"/>
      <c r="FA153" s="4" t="str" cm="1">
        <f t="array" ref="FA153">IFERROR(INDEX(Paste_Here!$B$2:$B$600, MATCH(0, COUNTIF(FA$4:FA152, Paste_Here!$B$2:$B$600) + IF(Paste_Here!$B$2:$B$600="", 1, 0), 0)), "")</f>
        <v/>
      </c>
      <c r="FB153" s="4" t="str">
        <f>IF(FA153&lt;&gt;"", INDEX(Paste_Here!$A$2:$A$600, MATCH(FA153, Paste_Here!$B$2:$B$600, 0)), "")</f>
        <v/>
      </c>
      <c r="FC153" s="4" t="str">
        <f t="shared" si="16"/>
        <v/>
      </c>
      <c r="FD153" s="4" t="str" cm="1">
        <f t="array" ref="FD153">IFERROR(INDEX($FC$5:$FC$600, MATCH(SMALL(IF($FC$5:$FC$600&lt;&gt;"", COUNTIF($FC$5:$FC$600, "&lt;"&amp;$FC$5:$FC$600)+1), ROW()-ROW($FD$5)+1), COUNTIF($FC$5:$FC$600, "&lt;"&amp;$FC$5:$FC$600)+1, 0)), "")</f>
        <v/>
      </c>
      <c r="FF153" s="2" t="str">
        <f>IFERROR(IF(B153&lt;&gt;"", IF(AND(INDEX(Paste_Here!AH$2:AH$600, MATCH(B153, Paste_Here!A$2:A$600, 0))&lt;&gt;"", ISNUMBER(VALUE(INDEX(Paste_Here!AH$2:AH$600, MATCH(B153, Paste_Here!A$2:A$600, 0))))), INDEX(Paste_Here!AH$2:AH$600, MATCH(B153, Paste_Here!A$2:A$600, 0)), ""), ""), "")</f>
        <v/>
      </c>
      <c r="FG153" s="47"/>
      <c r="FH153" s="2" t="str">
        <f>IFERROR(IF(B153&lt;&gt;"", IF(AND(INDEX(Paste_Here!AM$2:AM$600, MATCH(B153, Paste_Here!A$2:A$600, 0))&lt;&gt;"", ISNUMBER(VALUE(INDEX(Paste_Here!AM$2:AM$600, MATCH(B153, Paste_Here!A$2:A$600, 0))))), INDEX(Paste_Here!AM$2:AM$600, MATCH(B153, Paste_Here!A$2:A$600, 0)), ""), ""), "")</f>
        <v/>
      </c>
      <c r="FI153" s="47"/>
      <c r="FJ153" s="47"/>
      <c r="FK153" s="2" t="str">
        <f t="shared" si="17"/>
        <v/>
      </c>
      <c r="FL153" s="47"/>
      <c r="FM153" s="2" t="str">
        <f>IFERROR(IF(B153&lt;&gt;"", IF(ISNUMBER(VALUE(INDEX(Paste_Here!H$2:H$600, MATCH(B153, Paste_Here!A$2:A$600, 0)))), IF(VALUE(INDEX(Paste_Here!H$2:H$600, MATCH(B153, Paste_Here!A$2:A$600, 0)))=0, "No", IF(AND(VALUE(INDEX(Paste_Here!H$2:H$600, MATCH(B153, Paste_Here!A$2:A$600, 0)))&gt;=1, VALUE(INDEX(Paste_Here!H$2:H$600, MATCH(B153, Paste_Here!A$2:A$600, 0)))&lt;=4), VALUE(INDEX(Paste_Here!H$2:H$600, MATCH(B153, Paste_Here!A$2:A$600, 0))), "")), ""), ""), "")</f>
        <v/>
      </c>
      <c r="FN153" s="47"/>
      <c r="FO153" s="34" t="str">
        <f>IFERROR(IF(B153&lt;&gt;"", IF(ISNUMBER(VALUE(INDEX(Paste_Here!I$2:I$600, MATCH(B153, Paste_Here!A$2:A$600, 0)))), IF(VALUE(INDEX(Paste_Here!I$2:I$600, MATCH(B153, Paste_Here!A$2:A$600, 0)))=0, "No", IF(AND(VALUE(INDEX(Paste_Here!I$2:I$600, MATCH(B153, Paste_Here!A$2:A$600, 0)))&gt;=1, VALUE(INDEX(Paste_Here!I$2:I$600, MATCH(B153, Paste_Here!A$2:A$600, 0)))&lt;=4), VALUE(INDEX(Paste_Here!I$2:I$600, MATCH(B153, Paste_Here!A$2:A$600, 0))), "")), ""), ""), "")</f>
        <v/>
      </c>
      <c r="FP153" s="47"/>
      <c r="FQ153" s="2"/>
      <c r="FR153" s="47"/>
      <c r="FS153" s="2"/>
      <c r="FT153" s="47"/>
      <c r="FU153" s="2"/>
      <c r="FV153" s="47"/>
      <c r="FW153" s="2"/>
      <c r="FX153" s="47"/>
      <c r="FY153" s="2"/>
      <c r="FZ153" s="47"/>
      <c r="GA153" s="2"/>
      <c r="GB153" s="47"/>
      <c r="GU153" s="2"/>
      <c r="GV153" s="47"/>
      <c r="GW153" s="2"/>
      <c r="GX153" s="47"/>
    </row>
    <row r="154" spans="1:206" ht="11.65">
      <c r="A154" s="47"/>
      <c r="B154" s="2" t="str">
        <f t="shared" si="12"/>
        <v/>
      </c>
      <c r="C154" s="47"/>
      <c r="D154" s="2" t="str">
        <f>IFERROR(IF(B154&lt;&gt;"", IF(COUNTIF(INDEX(Paste_Here!N$2:O$600, MATCH(B154, Paste_Here!A$2:A$600, 0), 0), "yes") &gt; 0, "No", IF(COUNTIF(INDEX(Paste_Here!N$2:O$600, MATCH(B154, Paste_Here!A$2:A$600, 0), 0), "no") &gt; 0, "Yes", "")), ""), "")</f>
        <v/>
      </c>
      <c r="E154" s="47"/>
      <c r="F154" s="84" t="str">
        <f>IFERROR(IF(B154&lt;&gt;"", IF(AND(INDEX(Paste_Here!P$2:P$600, MATCH(B154, Paste_Here!A$2:A$600, 0))&lt;&gt;"", ISNUMBER(VALUE(INDEX(Paste_Here!P$2:P$600, MATCH(B154, Paste_Here!A$2:A$600, 0))))), INDEX(Paste_Here!P$2:P$600, MATCH(B154, Paste_Here!A$2:A$600, 0)), ""), ""), "")</f>
        <v/>
      </c>
      <c r="G154" s="47"/>
      <c r="H154" s="2" t="str">
        <f>IFERROR(IF(B154&lt;&gt;"", IF(ISNUMBER(SEARCH("highrisk", LOWER(INDEX(Paste_Here!Q$2:Q$600, MATCH(B154, Paste_Here!A$2:A$600, 0))))), "High Risk", IF(ISNUMBER(SEARCH("lowrisk", LOWER(INDEX(Paste_Here!Q$2:Q$600, MATCH(B154, Paste_Here!A$2:A$600, 0))))), "Low Risk", IF(ISNUMBER(SEARCH("somerisk", LOWER(INDEX(Paste_Here!Q$2:Q$600, MATCH(B154, Paste_Here!A$2:A$600, 0))))), "Some Risk", ""))), ""), "")</f>
        <v/>
      </c>
      <c r="I154" s="47"/>
      <c r="J154" s="2"/>
      <c r="K154" s="47"/>
      <c r="L154" s="2"/>
      <c r="M154" s="47"/>
      <c r="N154" s="2"/>
      <c r="O154" s="47"/>
      <c r="P154" s="2" t="str">
        <f>IFERROR(IF(B154&lt;&gt;"", IF(AND(ISNUMBER(VALUE(INDEX(Paste_Here!R$2:R$600, MATCH(B154, Paste_Here!A$2:A$600, 0)))), INDEX(Paste_Here!R$2:R$600, MATCH(B154, Paste_Here!A$2:A$600, 0)) &lt;&gt; ""), VALUE(INDEX(Paste_Here!R$2:R$600, MATCH(B154, Paste_Here!A$2:A$600, 0))), ""), ""), "")</f>
        <v/>
      </c>
      <c r="Q154" s="47"/>
      <c r="R154" s="2"/>
      <c r="S154" s="47"/>
      <c r="W154" s="47"/>
      <c r="X154" s="2"/>
      <c r="Y154" s="47"/>
      <c r="Z154" s="2" t="str">
        <f>IFERROR(IF(B154&lt;&gt;"", IF(AND(INDEX(Paste_Here!S$2:S$600, MATCH(B154, Paste_Here!A$2:A$600, 0))&lt;&gt;"", ISNUMBER(VALUE(INDEX(Paste_Here!S$2:S$600, MATCH(B154, Paste_Here!A$2:A$600, 0))))), INDEX(Paste_Here!S$2:S$600, MATCH(B154, Paste_Here!A$2:A$600, 0)), ""), ""), "")</f>
        <v/>
      </c>
      <c r="AA154" s="47"/>
      <c r="AB154" s="2" t="str">
        <f>IFERROR(IF(B154&lt;&gt;"", IF(ISNUMBER(SEARCH("highrisk", LOWER(INDEX(Paste_Here!T$2:T$600, MATCH(B154, Paste_Here!A$2:A$600, 0))))), "High Risk", IF(ISNUMBER(SEARCH("lowrisk", LOWER(INDEX(Paste_Here!T$2:T$600, MATCH(B154, Paste_Here!A$2:A$600, 0))))), "Low Risk", IF(ISNUMBER(SEARCH("somerisk", LOWER(INDEX(Paste_Here!T$2:T$600, MATCH(B154, Paste_Here!A$2:A$600, 0))))), "Some Risk", IF(ISNUMBER(SEARCH("OT", LOWER(INDEX(Paste_Here!T$2:T$600, MATCH(B154, Paste_Here!A$2:A$600, 0))))), "On Track", "")))), ""), "")</f>
        <v/>
      </c>
      <c r="AC154" s="47"/>
      <c r="AD154" s="2"/>
      <c r="AE154" s="47"/>
      <c r="AF154" s="2"/>
      <c r="AG154" s="47"/>
      <c r="AH154" s="2"/>
      <c r="AI154" s="47"/>
      <c r="AJ154" s="2" t="str" cm="1">
        <f t="array" aca="1" ref="AJ154" ca="1">IFERROR(IF(ISNUMBER(SEARCH("BR", INDEX(Paste_Here!AB$2:AB$210, MATCH(B154, Paste_Here!A$2:A$210, 0)))), -1, 1) * VALUE(_xlfn.TEXTJOIN("", TRUE, IF(ISNUMBER(--MID(INDEX(Paste_Here!AB$2:AB$210, MATCH(B154, Paste_Here!A$2:A$210, 0)), ROW(INDIRECT("1:"&amp;LEN(INDEX(Paste_Here!AB$2:AB$210, MATCH(B154, Paste_Here!A$2:A$210, 0))))), 1)), MID(INDEX(Paste_Here!AB$2:AB$210, MATCH(B154, Paste_Here!A$2:A$210, 0)), ROW(INDIRECT("1:"&amp;LEN(INDEX(Paste_Here!AB$2:AB$210, MATCH(B154, Paste_Here!A$2:A$210, 0))))), 1), ""))), "")</f>
        <v/>
      </c>
      <c r="AK154" s="47"/>
      <c r="AL154" s="34" t="str">
        <f>IFERROR(IF(B154&lt;&gt;"", IF(AND(INDEX(Paste_Here!AF$2:AF$600, MATCH(B154, Paste_Here!A$2:A$600, 0))&lt;&gt;"", ISNUMBER(VALUE(INDEX(Paste_Here!AF$2:AF$600, MATCH(B154, Paste_Here!A$2:A$600, 0))))), INDEX(Paste_Here!AF$2:AF$600, MATCH(B154, Paste_Here!A$2:A$600, 0)), ""), ""), "")</f>
        <v/>
      </c>
      <c r="AM154" s="47"/>
      <c r="AN154" s="47"/>
      <c r="AO154" s="2" t="str">
        <f t="shared" si="13"/>
        <v/>
      </c>
      <c r="AP154" s="47"/>
      <c r="AQ154" s="34" t="str">
        <f>IFERROR(IF(B154&lt;&gt;"", IF(COUNTIF(INDEX(Paste_Here!X$2:Y$600, MATCH(B154, Paste_Here!A$2:A$600, 0), 0), "yes") &gt; 0, "No", IF(COUNTIF(INDEX(Paste_Here!X$2:Y$600, MATCH(B154, Paste_Here!A$2:A$600, 0), 0), "no") &gt; 0, "Yes", "")), ""), "")</f>
        <v/>
      </c>
      <c r="AR154" s="47"/>
      <c r="AS154" s="34" t="str">
        <f>IFERROR(IF(B154&lt;&gt;"", IF(AND(INDEX(Paste_Here!U$2:U$600, MATCH(B154, Paste_Here!A$2:A$600, 0))&lt;&gt;"", ISNUMBER(VALUE(INDEX(Paste_Here!U$2:U$600, MATCH(B154, Paste_Here!A$2:A$600, 0))))), INDEX(Paste_Here!U$2:U$600, MATCH(B154, Paste_Here!A$2:A$600, 0)), ""), ""), "")</f>
        <v/>
      </c>
      <c r="AT154" s="47"/>
      <c r="AU154" s="34" t="str">
        <f>IFERROR(IF(B154&lt;&gt;"", IF(ISNUMBER(SEARCH("highrisk", LOWER(INDEX(Paste_Here!V$2:V$600, MATCH(B154, Paste_Here!A$2:A$600, 0))))), "High Risk", IF(ISNUMBER(SEARCH("lowrisk", LOWER(INDEX(Paste_Here!V$2:V$600, MATCH(B154, Paste_Here!A$2:A$600, 0))))), "Low Risk", IF(ISNUMBER(SEARCH("somerisk", LOWER(INDEX(Paste_Here!V$2:V$600, MATCH(B154, Paste_Here!A$2:A$600, 0))))), "Some Risk", ""))), ""), "")</f>
        <v/>
      </c>
      <c r="AV154" s="47"/>
      <c r="AW154" s="34" t="str">
        <f>IFERROR(IF(B154&lt;&gt;"", IF(AND(ISNUMBER(VALUE(INDEX(Paste_Here!W$2:W$600, MATCH(B154, Paste_Here!A$2:A$600, 0)))), INDEX(Paste_Here!W$2:W$600, MATCH(B154, Paste_Here!A$2:A$600, 0)) &lt;&gt; ""), VALUE(INDEX(Paste_Here!W$2:W$600, MATCH(B154, Paste_Here!A$2:A$600, 0))), ""), ""), "")</f>
        <v/>
      </c>
      <c r="AX154" s="47"/>
      <c r="BA154" s="2" t="str">
        <f>IFERROR(IF(B154&lt;&gt;"", IF(AND(INDEX(Paste_Here!AI$2:AI$600, MATCH(B154, Paste_Here!A$2:A$600, 0))&lt;&gt;"", ISNUMBER(VALUE(INDEX(Paste_Here!AI$2:AI$600, MATCH(B154, Paste_Here!A$2:A$600, 0))))), INDEX(Paste_Here!AI$2:AI$600, MATCH(B154, Paste_Here!A$2:A$600, 0)), ""), ""), "")</f>
        <v/>
      </c>
      <c r="BB154" s="47"/>
      <c r="BC154" s="34" t="str">
        <f>IFERROR(IF(B154&lt;&gt;"", IF(ISNUMBER(SEARCH("highrisk", LOWER(INDEX(Paste_Here!AJ$2:AJ$600, MATCH(B154, Paste_Here!A$2:A$600, 0))))), "High Risk", IF(ISNUMBER(SEARCH("lowrisk", LOWER(INDEX(Paste_Here!AJ$2:AJ$600, MATCH(B154, Paste_Here!A$2:A$600, 0))))), "Low Risk", IF(ISNUMBER(SEARCH("somerisk", LOWER(INDEX(Paste_Here!AJ$2:AJ$600, MATCH(B154, Paste_Here!A$2:A$600, 0))))), "Some Risk", IF(ISNUMBER(SEARCH("OT", LOWER(INDEX(Paste_Here!AJ$2:AJ$600, MATCH(B154, Paste_Here!A$2:A$600, 0))))), "On Track", "")))), ""), "")</f>
        <v/>
      </c>
      <c r="BD154" s="47"/>
      <c r="BE154" s="34" t="str">
        <f>IFERROR(IF(B154&lt;&gt;"", IF(AND(INDEX(Paste_Here!AK$2:AK$600, MATCH(B154, Paste_Here!A$2:A$600, 0))&lt;&gt;"", ISNUMBER(VALUE(INDEX(Paste_Here!AK$2:AK$600, MATCH(B154, Paste_Here!A$2:A$600, 0))))), INDEX(Paste_Here!AK$2:AK$600, MATCH(B154, Paste_Here!A$2:A$600, 0)), ""), ""), "")</f>
        <v/>
      </c>
      <c r="BF154" s="47"/>
      <c r="BG154" s="34" t="str" cm="1">
        <f t="array" aca="1" ref="BG154" ca="1">IFERROR(IF(B154&lt;&gt;"", IF(INDEX(Paste_Here!AE$2:AE$600, MATCH(B154, Paste_Here!A$2:A$600, 0))&lt;&gt;"", IF(LEFT(INDEX(Paste_Here!AE$2:AE$600, MATCH(B154, Paste_Here!A$2:A$600, 0)), 2)="EM", -1, 1) * VALUE(_xlfn.TEXTJOIN("", TRUE, IF(ISNUMBER(MID(INDEX(Paste_Here!AE$2:AE$600, MATCH(B154, Paste_Here!A$2:A$600, 0)), ROW(INDIRECT("1:"&amp;LEN(INDEX(Paste_Here!AE$2:AE$600, MATCH(B154, Paste_Here!A$2:A$600, 0))))), 1)*1), MID(INDEX(Paste_Here!AE$2:AE$600, MATCH(B154, Paste_Here!A$2:A$600, 0)), ROW(INDIRECT("1:"&amp;LEN(INDEX(Paste_Here!AE$2:AE$600, MATCH(B154, Paste_Here!A$2:A$600, 0))))), 1), ""))), ""), ""), "")</f>
        <v/>
      </c>
      <c r="BH154" s="47"/>
      <c r="BJ154" s="47"/>
      <c r="BK154" s="2" t="str">
        <f t="shared" si="14"/>
        <v/>
      </c>
      <c r="BL154" s="47"/>
      <c r="BM154" s="34" t="str">
        <f>IFERROR(IF(B154&lt;&gt;"", IF(AND(INDEX(Paste_Here!Z$2:Z$600, MATCH(B154, Paste_Here!A$2:A$600, 0))&lt;&gt;"", ISNUMBER(VALUE(INDEX(Paste_Here!Z$2:Z$600, MATCH(B154, Paste_Here!A$2:A$600, 0))))), INDEX(Paste_Here!Z$2:Z$600, MATCH(B154, Paste_Here!A$2:A$600, 0)), ""), ""), "")</f>
        <v/>
      </c>
      <c r="BN154" s="47"/>
      <c r="BO154" s="34" t="str">
        <f>IFERROR(IF(B154&lt;&gt;"", IF(ISNUMBER(SEARCH("highrisk", LOWER(INDEX(Paste_Here!AA$2:AA$600, MATCH(B154, Paste_Here!A$2:A$600, 0))))), "High Risk", IF(ISNUMBER(SEARCH("lowrisk", LOWER(INDEX(Paste_Here!AA$2:AA$600, MATCH(B154, Paste_Here!A$2:A$600, 0))))), "Low Risk", IF(ISNUMBER(SEARCH("somerisk", LOWER(INDEX(Paste_Here!AA$2:AA$600, MATCH(B154, Paste_Here!A$2:A$600, 0))))), "Some Risk", IF(ISNUMBER(SEARCH("OT", LOWER(INDEX(Paste_Here!AA$2:AA$600, MATCH(B154, Paste_Here!A$2:A$600, 0))))), "On Track", "")))), ""), "")</f>
        <v/>
      </c>
      <c r="BP154" s="47"/>
      <c r="BQ154" s="34" t="str">
        <f>IFERROR(IF(B154&lt;&gt;"", IF(AND(INDEX(Paste_Here!AC$2:AC$600, MATCH(B154, Paste_Here!A$2:A$600, 0))&lt;&gt;"", ISNUMBER(VALUE(INDEX(Paste_Here!AC$2:AC$600, MATCH(B154, Paste_Here!A$2:A$600, 0))))), INDEX(Paste_Here!AC$2:AC$600, MATCH(B154, Paste_Here!A$2:A$600, 0)), ""), ""), "")</f>
        <v/>
      </c>
      <c r="BR154" s="47"/>
      <c r="BS154" s="34" t="str">
        <f>IFERROR(IF(B154&lt;&gt;"", IF(ISNUMBER(SEARCH("highrisk", LOWER(INDEX(Paste_Here!AD$2:AD$600, MATCH(B154, Paste_Here!A$2:A$600, 0))))), "High Risk", IF(ISNUMBER(SEARCH("lowrisk", LOWER(INDEX(Paste_Here!AD$2:AD$600, MATCH(B154, Paste_Here!A$2:A$600, 0))))), "Low Risk", IF(ISNUMBER(SEARCH("somerisk", LOWER(INDEX(Paste_Here!AD$2:AD$600, MATCH(B154, Paste_Here!A$2:A$600, 0))))), "Some Risk", IF(ISNUMBER(SEARCH("OT", LOWER(INDEX(Paste_Here!AD$2:AD$600, MATCH(B154, Paste_Here!A$2:A$600, 0))))), "On Track", "")))), ""), "")</f>
        <v/>
      </c>
      <c r="BT154" s="47"/>
      <c r="BU154" s="34"/>
      <c r="BV154" s="47"/>
      <c r="BW154" s="34"/>
      <c r="BX154" s="47"/>
      <c r="BY154" s="34"/>
      <c r="BZ154" s="47"/>
      <c r="CA154" s="34"/>
      <c r="CB154" s="49"/>
      <c r="CE154" s="47"/>
      <c r="CF154" s="2"/>
      <c r="CG154" s="47"/>
      <c r="CH154" s="34"/>
      <c r="CI154" s="47"/>
      <c r="CJ154" s="34"/>
      <c r="CK154" s="47"/>
      <c r="CL154" s="34"/>
      <c r="CM154" s="47"/>
      <c r="CN154" s="34"/>
      <c r="CO154" s="47"/>
      <c r="CP154" s="34"/>
      <c r="CQ154" s="47"/>
      <c r="CR154" s="34"/>
      <c r="CS154" s="47"/>
      <c r="CT154" s="34"/>
      <c r="CU154" s="47"/>
      <c r="CV154" s="34"/>
      <c r="CW154" s="47"/>
      <c r="CZ154" s="47"/>
      <c r="DA154" s="2"/>
      <c r="DB154" s="47"/>
      <c r="DC154" s="34"/>
      <c r="DD154" s="47"/>
      <c r="DE154" s="34"/>
      <c r="DF154" s="47"/>
      <c r="DG154" s="34"/>
      <c r="DH154" s="47"/>
      <c r="DI154" s="34"/>
      <c r="DJ154" s="47"/>
      <c r="DK154" s="34"/>
      <c r="DL154" s="47"/>
      <c r="DM154" s="34"/>
      <c r="DN154" s="47"/>
      <c r="DO154" s="34"/>
      <c r="DP154" s="47"/>
      <c r="DQ154" s="34"/>
      <c r="DR154" s="47"/>
      <c r="DS154" s="4"/>
      <c r="DT154" s="47"/>
      <c r="DU154" s="47"/>
      <c r="DV154" s="2" t="str">
        <f t="shared" si="15"/>
        <v/>
      </c>
      <c r="DW154" s="47"/>
      <c r="DX154" s="2" t="str">
        <f>IFERROR(IF(B154&lt;&gt;"", IF(ISNUMBER(SEARCH("s", LOWER(INDEX(Paste_Here!M$2:M$600, MATCH(B154, Paste_Here!A$2:A$600, 0))))), "Yes", IF(INDEX(Paste_Here!M$2:M$600, MATCH(B154, Paste_Here!A$2:A$600, 0))&lt;&gt;"", "No", "")), ""), "")</f>
        <v/>
      </c>
      <c r="DY154" s="47"/>
      <c r="DZ154" s="2" t="str">
        <f>IFERROR(IF(B154&lt;&gt;"", IF(ISNUMBER(SEARCH("yes", LOWER(INDEX(Paste_Here!F$2:F$600, MATCH(B154, Paste_Here!A$2:A$600, 0))))), "Yes", IF(ISNUMBER(SEARCH("no", LOWER(INDEX(Paste_Here!F$2:F$600, MATCH(B154, Paste_Here!A$2:A$600, 0))))), "No", "")), ""), "")</f>
        <v/>
      </c>
      <c r="EA154" s="47"/>
      <c r="EB154" s="2" t="str">
        <f>IFERROR(IF(B154&lt;&gt;"", IF(ISNUMBER(SEARCH("english language learner", LOWER(INDEX(Paste_Here!C$2:C$600, MATCH(B154, Paste_Here!A$2:A$600, 0))))), "Yes", ""), ""), "")</f>
        <v/>
      </c>
      <c r="EC154" s="47"/>
      <c r="ED154" s="2" t="str">
        <f>IFERROR(IF(B154&lt;&gt;"", IF(OR(ISNUMBER(SEARCH("b", LOWER(INDEX(Paste_Here!K$2:K$600, MATCH(B154, Paste_Here!A$2:A$600, 0))))), ISNUMBER(SEARCH("h", LOWER(INDEX(Paste_Here!K$2:K$600, MATCH(B154, Paste_Here!A$2:A$600, 0))))), ISNUMBER(SEARCH("i", LOWER(INDEX(Paste_Here!K$2:K$600, MATCH(B154, Paste_Here!A$2:A$600, 0)))))), "Yes", IF(INDEX(Paste_Here!K$2:K$600, MATCH(B154, Paste_Here!A$2:A$600, 0))&lt;&gt;"", "No", "")), ""), "")</f>
        <v/>
      </c>
      <c r="EE154" s="47"/>
      <c r="EF154" s="34" t="str">
        <f>IFERROR(IF(B154&lt;&gt;"", IF(ISNUMBER(SEARCH("yes", LOWER(INDEX(Paste_Here!L$2:L$600, MATCH(B154, Paste_Here!A$2:A$600, 0))))), "Yes", IF(ISNUMBER(SEARCH("no", LOWER(INDEX(Paste_Here!L$2:L$600, MATCH(B154, Paste_Here!A$2:A$600, 0))))), "No", "")), ""), "")</f>
        <v/>
      </c>
      <c r="EG154" s="47"/>
      <c r="EH154" s="2" t="str">
        <f>IFERROR(IF(B154&lt;&gt;"", IF(ISNUMBER(SEARCH("transitional 2", LOWER(INDEX(Paste_Here!C$2:C$600, MATCH(B154, Paste_Here!A$2:A$600, 0))))), "T2", IF(ISNUMBER(SEARCH("transitional 1", LOWER(INDEX(Paste_Here!C$2:C$600, MATCH(B154, Paste_Here!A$2:A$600, 0))))), "T1", IF(ISNUMBER(SEARCH("waived ell services", LOWER(INDEX(Paste_Here!C$2:C$600, MATCH(B154, Paste_Here!A$2:A$600, 0))))), "W", ""))), ""), "")</f>
        <v/>
      </c>
      <c r="EI154" s="47"/>
      <c r="EJ154" s="2" t="str">
        <f>IFERROR(IF(B154&lt;&gt;"", IF(AND(INDEX(Paste_Here!AG$2:AG$600, MATCH(B154, Paste_Here!A$2:A$600, 0))&lt;&gt;"", ISNUMBER(VALUE(INDEX(Paste_Here!AG$2:AG$600, MATCH(B154, Paste_Here!A$2:A$600, 0))))), INDEX(Paste_Here!AG$2:AG$600, MATCH(B154, Paste_Here!A$2:A$600, 0)), ""), ""), "")</f>
        <v/>
      </c>
      <c r="EK154" s="47"/>
      <c r="EL154" s="2" t="str">
        <f>IFERROR(IF(B154&lt;&gt;"", IF(AND(INDEX(Paste_Here!AL$2:AL$600, MATCH(B154, Paste_Here!A$2:A$600, 0))&lt;&gt;"", ISNUMBER(VALUE(INDEX(Paste_Here!AL$2:AL$600, MATCH(B154, Paste_Here!A$2:A$600, 0))))), INDEX(Paste_Here!AL$2:AL$600, MATCH(B154, Paste_Here!A$2:A$600, 0)), ""), ""), "")</f>
        <v/>
      </c>
      <c r="EM154" s="47"/>
      <c r="FA154" s="4" t="str" cm="1">
        <f t="array" ref="FA154">IFERROR(INDEX(Paste_Here!$B$2:$B$600, MATCH(0, COUNTIF(FA$4:FA153, Paste_Here!$B$2:$B$600) + IF(Paste_Here!$B$2:$B$600="", 1, 0), 0)), "")</f>
        <v/>
      </c>
      <c r="FB154" s="4" t="str">
        <f>IF(FA154&lt;&gt;"", INDEX(Paste_Here!$A$2:$A$600, MATCH(FA154, Paste_Here!$B$2:$B$600, 0)), "")</f>
        <v/>
      </c>
      <c r="FC154" s="4" t="str">
        <f t="shared" si="16"/>
        <v/>
      </c>
      <c r="FD154" s="4" t="str" cm="1">
        <f t="array" ref="FD154">IFERROR(INDEX($FC$5:$FC$600, MATCH(SMALL(IF($FC$5:$FC$600&lt;&gt;"", COUNTIF($FC$5:$FC$600, "&lt;"&amp;$FC$5:$FC$600)+1), ROW()-ROW($FD$5)+1), COUNTIF($FC$5:$FC$600, "&lt;"&amp;$FC$5:$FC$600)+1, 0)), "")</f>
        <v/>
      </c>
      <c r="FF154" s="2" t="str">
        <f>IFERROR(IF(B154&lt;&gt;"", IF(AND(INDEX(Paste_Here!AH$2:AH$600, MATCH(B154, Paste_Here!A$2:A$600, 0))&lt;&gt;"", ISNUMBER(VALUE(INDEX(Paste_Here!AH$2:AH$600, MATCH(B154, Paste_Here!A$2:A$600, 0))))), INDEX(Paste_Here!AH$2:AH$600, MATCH(B154, Paste_Here!A$2:A$600, 0)), ""), ""), "")</f>
        <v/>
      </c>
      <c r="FG154" s="47"/>
      <c r="FH154" s="2" t="str">
        <f>IFERROR(IF(B154&lt;&gt;"", IF(AND(INDEX(Paste_Here!AM$2:AM$600, MATCH(B154, Paste_Here!A$2:A$600, 0))&lt;&gt;"", ISNUMBER(VALUE(INDEX(Paste_Here!AM$2:AM$600, MATCH(B154, Paste_Here!A$2:A$600, 0))))), INDEX(Paste_Here!AM$2:AM$600, MATCH(B154, Paste_Here!A$2:A$600, 0)), ""), ""), "")</f>
        <v/>
      </c>
      <c r="FI154" s="47"/>
      <c r="FJ154" s="47"/>
      <c r="FK154" s="2" t="str">
        <f t="shared" si="17"/>
        <v/>
      </c>
      <c r="FL154" s="47"/>
      <c r="FM154" s="2" t="str">
        <f>IFERROR(IF(B154&lt;&gt;"", IF(ISNUMBER(VALUE(INDEX(Paste_Here!H$2:H$600, MATCH(B154, Paste_Here!A$2:A$600, 0)))), IF(VALUE(INDEX(Paste_Here!H$2:H$600, MATCH(B154, Paste_Here!A$2:A$600, 0)))=0, "No", IF(AND(VALUE(INDEX(Paste_Here!H$2:H$600, MATCH(B154, Paste_Here!A$2:A$600, 0)))&gt;=1, VALUE(INDEX(Paste_Here!H$2:H$600, MATCH(B154, Paste_Here!A$2:A$600, 0)))&lt;=4), VALUE(INDEX(Paste_Here!H$2:H$600, MATCH(B154, Paste_Here!A$2:A$600, 0))), "")), ""), ""), "")</f>
        <v/>
      </c>
      <c r="FN154" s="47"/>
      <c r="FO154" s="34" t="str">
        <f>IFERROR(IF(B154&lt;&gt;"", IF(ISNUMBER(VALUE(INDEX(Paste_Here!I$2:I$600, MATCH(B154, Paste_Here!A$2:A$600, 0)))), IF(VALUE(INDEX(Paste_Here!I$2:I$600, MATCH(B154, Paste_Here!A$2:A$600, 0)))=0, "No", IF(AND(VALUE(INDEX(Paste_Here!I$2:I$600, MATCH(B154, Paste_Here!A$2:A$600, 0)))&gt;=1, VALUE(INDEX(Paste_Here!I$2:I$600, MATCH(B154, Paste_Here!A$2:A$600, 0)))&lt;=4), VALUE(INDEX(Paste_Here!I$2:I$600, MATCH(B154, Paste_Here!A$2:A$600, 0))), "")), ""), ""), "")</f>
        <v/>
      </c>
      <c r="FP154" s="47"/>
      <c r="FQ154" s="2"/>
      <c r="FR154" s="47"/>
      <c r="FS154" s="2"/>
      <c r="FT154" s="47"/>
      <c r="FU154" s="2"/>
      <c r="FV154" s="47"/>
      <c r="FW154" s="2"/>
      <c r="FX154" s="47"/>
      <c r="FY154" s="2"/>
      <c r="FZ154" s="47"/>
      <c r="GA154" s="2"/>
      <c r="GB154" s="47"/>
      <c r="GU154" s="2"/>
      <c r="GV154" s="47"/>
      <c r="GW154" s="2"/>
      <c r="GX154" s="47"/>
    </row>
    <row r="155" spans="1:206" ht="11.65">
      <c r="A155" s="47"/>
      <c r="B155" s="2" t="str">
        <f t="shared" si="12"/>
        <v/>
      </c>
      <c r="C155" s="47"/>
      <c r="D155" s="2" t="str">
        <f>IFERROR(IF(B155&lt;&gt;"", IF(COUNTIF(INDEX(Paste_Here!N$2:O$600, MATCH(B155, Paste_Here!A$2:A$600, 0), 0), "yes") &gt; 0, "No", IF(COUNTIF(INDEX(Paste_Here!N$2:O$600, MATCH(B155, Paste_Here!A$2:A$600, 0), 0), "no") &gt; 0, "Yes", "")), ""), "")</f>
        <v/>
      </c>
      <c r="E155" s="47"/>
      <c r="F155" s="84" t="str">
        <f>IFERROR(IF(B155&lt;&gt;"", IF(AND(INDEX(Paste_Here!P$2:P$600, MATCH(B155, Paste_Here!A$2:A$600, 0))&lt;&gt;"", ISNUMBER(VALUE(INDEX(Paste_Here!P$2:P$600, MATCH(B155, Paste_Here!A$2:A$600, 0))))), INDEX(Paste_Here!P$2:P$600, MATCH(B155, Paste_Here!A$2:A$600, 0)), ""), ""), "")</f>
        <v/>
      </c>
      <c r="G155" s="47"/>
      <c r="H155" s="2" t="str">
        <f>IFERROR(IF(B155&lt;&gt;"", IF(ISNUMBER(SEARCH("highrisk", LOWER(INDEX(Paste_Here!Q$2:Q$600, MATCH(B155, Paste_Here!A$2:A$600, 0))))), "High Risk", IF(ISNUMBER(SEARCH("lowrisk", LOWER(INDEX(Paste_Here!Q$2:Q$600, MATCH(B155, Paste_Here!A$2:A$600, 0))))), "Low Risk", IF(ISNUMBER(SEARCH("somerisk", LOWER(INDEX(Paste_Here!Q$2:Q$600, MATCH(B155, Paste_Here!A$2:A$600, 0))))), "Some Risk", ""))), ""), "")</f>
        <v/>
      </c>
      <c r="I155" s="47"/>
      <c r="J155" s="2"/>
      <c r="K155" s="47"/>
      <c r="L155" s="2"/>
      <c r="M155" s="47"/>
      <c r="N155" s="2"/>
      <c r="O155" s="47"/>
      <c r="P155" s="2" t="str">
        <f>IFERROR(IF(B155&lt;&gt;"", IF(AND(ISNUMBER(VALUE(INDEX(Paste_Here!R$2:R$600, MATCH(B155, Paste_Here!A$2:A$600, 0)))), INDEX(Paste_Here!R$2:R$600, MATCH(B155, Paste_Here!A$2:A$600, 0)) &lt;&gt; ""), VALUE(INDEX(Paste_Here!R$2:R$600, MATCH(B155, Paste_Here!A$2:A$600, 0))), ""), ""), "")</f>
        <v/>
      </c>
      <c r="Q155" s="47"/>
      <c r="R155" s="2"/>
      <c r="S155" s="47"/>
      <c r="W155" s="47"/>
      <c r="X155" s="2"/>
      <c r="Y155" s="47"/>
      <c r="Z155" s="2" t="str">
        <f>IFERROR(IF(B155&lt;&gt;"", IF(AND(INDEX(Paste_Here!S$2:S$600, MATCH(B155, Paste_Here!A$2:A$600, 0))&lt;&gt;"", ISNUMBER(VALUE(INDEX(Paste_Here!S$2:S$600, MATCH(B155, Paste_Here!A$2:A$600, 0))))), INDEX(Paste_Here!S$2:S$600, MATCH(B155, Paste_Here!A$2:A$600, 0)), ""), ""), "")</f>
        <v/>
      </c>
      <c r="AA155" s="47"/>
      <c r="AB155" s="2" t="str">
        <f>IFERROR(IF(B155&lt;&gt;"", IF(ISNUMBER(SEARCH("highrisk", LOWER(INDEX(Paste_Here!T$2:T$600, MATCH(B155, Paste_Here!A$2:A$600, 0))))), "High Risk", IF(ISNUMBER(SEARCH("lowrisk", LOWER(INDEX(Paste_Here!T$2:T$600, MATCH(B155, Paste_Here!A$2:A$600, 0))))), "Low Risk", IF(ISNUMBER(SEARCH("somerisk", LOWER(INDEX(Paste_Here!T$2:T$600, MATCH(B155, Paste_Here!A$2:A$600, 0))))), "Some Risk", IF(ISNUMBER(SEARCH("OT", LOWER(INDEX(Paste_Here!T$2:T$600, MATCH(B155, Paste_Here!A$2:A$600, 0))))), "On Track", "")))), ""), "")</f>
        <v/>
      </c>
      <c r="AC155" s="47"/>
      <c r="AD155" s="2"/>
      <c r="AE155" s="47"/>
      <c r="AF155" s="2"/>
      <c r="AG155" s="47"/>
      <c r="AH155" s="2"/>
      <c r="AI155" s="47"/>
      <c r="AJ155" s="2" t="str" cm="1">
        <f t="array" aca="1" ref="AJ155" ca="1">IFERROR(IF(ISNUMBER(SEARCH("BR", INDEX(Paste_Here!AB$2:AB$210, MATCH(B155, Paste_Here!A$2:A$210, 0)))), -1, 1) * VALUE(_xlfn.TEXTJOIN("", TRUE, IF(ISNUMBER(--MID(INDEX(Paste_Here!AB$2:AB$210, MATCH(B155, Paste_Here!A$2:A$210, 0)), ROW(INDIRECT("1:"&amp;LEN(INDEX(Paste_Here!AB$2:AB$210, MATCH(B155, Paste_Here!A$2:A$210, 0))))), 1)), MID(INDEX(Paste_Here!AB$2:AB$210, MATCH(B155, Paste_Here!A$2:A$210, 0)), ROW(INDIRECT("1:"&amp;LEN(INDEX(Paste_Here!AB$2:AB$210, MATCH(B155, Paste_Here!A$2:A$210, 0))))), 1), ""))), "")</f>
        <v/>
      </c>
      <c r="AK155" s="47"/>
      <c r="AL155" s="34" t="str">
        <f>IFERROR(IF(B155&lt;&gt;"", IF(AND(INDEX(Paste_Here!AF$2:AF$600, MATCH(B155, Paste_Here!A$2:A$600, 0))&lt;&gt;"", ISNUMBER(VALUE(INDEX(Paste_Here!AF$2:AF$600, MATCH(B155, Paste_Here!A$2:A$600, 0))))), INDEX(Paste_Here!AF$2:AF$600, MATCH(B155, Paste_Here!A$2:A$600, 0)), ""), ""), "")</f>
        <v/>
      </c>
      <c r="AM155" s="47"/>
      <c r="AN155" s="47"/>
      <c r="AO155" s="2" t="str">
        <f t="shared" si="13"/>
        <v/>
      </c>
      <c r="AP155" s="47"/>
      <c r="AQ155" s="34" t="str">
        <f>IFERROR(IF(B155&lt;&gt;"", IF(COUNTIF(INDEX(Paste_Here!X$2:Y$600, MATCH(B155, Paste_Here!A$2:A$600, 0), 0), "yes") &gt; 0, "No", IF(COUNTIF(INDEX(Paste_Here!X$2:Y$600, MATCH(B155, Paste_Here!A$2:A$600, 0), 0), "no") &gt; 0, "Yes", "")), ""), "")</f>
        <v/>
      </c>
      <c r="AR155" s="47"/>
      <c r="AS155" s="34" t="str">
        <f>IFERROR(IF(B155&lt;&gt;"", IF(AND(INDEX(Paste_Here!U$2:U$600, MATCH(B155, Paste_Here!A$2:A$600, 0))&lt;&gt;"", ISNUMBER(VALUE(INDEX(Paste_Here!U$2:U$600, MATCH(B155, Paste_Here!A$2:A$600, 0))))), INDEX(Paste_Here!U$2:U$600, MATCH(B155, Paste_Here!A$2:A$600, 0)), ""), ""), "")</f>
        <v/>
      </c>
      <c r="AT155" s="47"/>
      <c r="AU155" s="34" t="str">
        <f>IFERROR(IF(B155&lt;&gt;"", IF(ISNUMBER(SEARCH("highrisk", LOWER(INDEX(Paste_Here!V$2:V$600, MATCH(B155, Paste_Here!A$2:A$600, 0))))), "High Risk", IF(ISNUMBER(SEARCH("lowrisk", LOWER(INDEX(Paste_Here!V$2:V$600, MATCH(B155, Paste_Here!A$2:A$600, 0))))), "Low Risk", IF(ISNUMBER(SEARCH("somerisk", LOWER(INDEX(Paste_Here!V$2:V$600, MATCH(B155, Paste_Here!A$2:A$600, 0))))), "Some Risk", ""))), ""), "")</f>
        <v/>
      </c>
      <c r="AV155" s="47"/>
      <c r="AW155" s="34" t="str">
        <f>IFERROR(IF(B155&lt;&gt;"", IF(AND(ISNUMBER(VALUE(INDEX(Paste_Here!W$2:W$600, MATCH(B155, Paste_Here!A$2:A$600, 0)))), INDEX(Paste_Here!W$2:W$600, MATCH(B155, Paste_Here!A$2:A$600, 0)) &lt;&gt; ""), VALUE(INDEX(Paste_Here!W$2:W$600, MATCH(B155, Paste_Here!A$2:A$600, 0))), ""), ""), "")</f>
        <v/>
      </c>
      <c r="AX155" s="47"/>
      <c r="BA155" s="2" t="str">
        <f>IFERROR(IF(B155&lt;&gt;"", IF(AND(INDEX(Paste_Here!AI$2:AI$600, MATCH(B155, Paste_Here!A$2:A$600, 0))&lt;&gt;"", ISNUMBER(VALUE(INDEX(Paste_Here!AI$2:AI$600, MATCH(B155, Paste_Here!A$2:A$600, 0))))), INDEX(Paste_Here!AI$2:AI$600, MATCH(B155, Paste_Here!A$2:A$600, 0)), ""), ""), "")</f>
        <v/>
      </c>
      <c r="BB155" s="47"/>
      <c r="BC155" s="34" t="str">
        <f>IFERROR(IF(B155&lt;&gt;"", IF(ISNUMBER(SEARCH("highrisk", LOWER(INDEX(Paste_Here!AJ$2:AJ$600, MATCH(B155, Paste_Here!A$2:A$600, 0))))), "High Risk", IF(ISNUMBER(SEARCH("lowrisk", LOWER(INDEX(Paste_Here!AJ$2:AJ$600, MATCH(B155, Paste_Here!A$2:A$600, 0))))), "Low Risk", IF(ISNUMBER(SEARCH("somerisk", LOWER(INDEX(Paste_Here!AJ$2:AJ$600, MATCH(B155, Paste_Here!A$2:A$600, 0))))), "Some Risk", IF(ISNUMBER(SEARCH("OT", LOWER(INDEX(Paste_Here!AJ$2:AJ$600, MATCH(B155, Paste_Here!A$2:A$600, 0))))), "On Track", "")))), ""), "")</f>
        <v/>
      </c>
      <c r="BD155" s="47"/>
      <c r="BE155" s="34" t="str">
        <f>IFERROR(IF(B155&lt;&gt;"", IF(AND(INDEX(Paste_Here!AK$2:AK$600, MATCH(B155, Paste_Here!A$2:A$600, 0))&lt;&gt;"", ISNUMBER(VALUE(INDEX(Paste_Here!AK$2:AK$600, MATCH(B155, Paste_Here!A$2:A$600, 0))))), INDEX(Paste_Here!AK$2:AK$600, MATCH(B155, Paste_Here!A$2:A$600, 0)), ""), ""), "")</f>
        <v/>
      </c>
      <c r="BF155" s="47"/>
      <c r="BG155" s="34" t="str" cm="1">
        <f t="array" aca="1" ref="BG155" ca="1">IFERROR(IF(B155&lt;&gt;"", IF(INDEX(Paste_Here!AE$2:AE$600, MATCH(B155, Paste_Here!A$2:A$600, 0))&lt;&gt;"", IF(LEFT(INDEX(Paste_Here!AE$2:AE$600, MATCH(B155, Paste_Here!A$2:A$600, 0)), 2)="EM", -1, 1) * VALUE(_xlfn.TEXTJOIN("", TRUE, IF(ISNUMBER(MID(INDEX(Paste_Here!AE$2:AE$600, MATCH(B155, Paste_Here!A$2:A$600, 0)), ROW(INDIRECT("1:"&amp;LEN(INDEX(Paste_Here!AE$2:AE$600, MATCH(B155, Paste_Here!A$2:A$600, 0))))), 1)*1), MID(INDEX(Paste_Here!AE$2:AE$600, MATCH(B155, Paste_Here!A$2:A$600, 0)), ROW(INDIRECT("1:"&amp;LEN(INDEX(Paste_Here!AE$2:AE$600, MATCH(B155, Paste_Here!A$2:A$600, 0))))), 1), ""))), ""), ""), "")</f>
        <v/>
      </c>
      <c r="BH155" s="47"/>
      <c r="BJ155" s="47"/>
      <c r="BK155" s="2" t="str">
        <f t="shared" si="14"/>
        <v/>
      </c>
      <c r="BL155" s="47"/>
      <c r="BM155" s="34" t="str">
        <f>IFERROR(IF(B155&lt;&gt;"", IF(AND(INDEX(Paste_Here!Z$2:Z$600, MATCH(B155, Paste_Here!A$2:A$600, 0))&lt;&gt;"", ISNUMBER(VALUE(INDEX(Paste_Here!Z$2:Z$600, MATCH(B155, Paste_Here!A$2:A$600, 0))))), INDEX(Paste_Here!Z$2:Z$600, MATCH(B155, Paste_Here!A$2:A$600, 0)), ""), ""), "")</f>
        <v/>
      </c>
      <c r="BN155" s="47"/>
      <c r="BO155" s="34" t="str">
        <f>IFERROR(IF(B155&lt;&gt;"", IF(ISNUMBER(SEARCH("highrisk", LOWER(INDEX(Paste_Here!AA$2:AA$600, MATCH(B155, Paste_Here!A$2:A$600, 0))))), "High Risk", IF(ISNUMBER(SEARCH("lowrisk", LOWER(INDEX(Paste_Here!AA$2:AA$600, MATCH(B155, Paste_Here!A$2:A$600, 0))))), "Low Risk", IF(ISNUMBER(SEARCH("somerisk", LOWER(INDEX(Paste_Here!AA$2:AA$600, MATCH(B155, Paste_Here!A$2:A$600, 0))))), "Some Risk", IF(ISNUMBER(SEARCH("OT", LOWER(INDEX(Paste_Here!AA$2:AA$600, MATCH(B155, Paste_Here!A$2:A$600, 0))))), "On Track", "")))), ""), "")</f>
        <v/>
      </c>
      <c r="BP155" s="47"/>
      <c r="BQ155" s="34" t="str">
        <f>IFERROR(IF(B155&lt;&gt;"", IF(AND(INDEX(Paste_Here!AC$2:AC$600, MATCH(B155, Paste_Here!A$2:A$600, 0))&lt;&gt;"", ISNUMBER(VALUE(INDEX(Paste_Here!AC$2:AC$600, MATCH(B155, Paste_Here!A$2:A$600, 0))))), INDEX(Paste_Here!AC$2:AC$600, MATCH(B155, Paste_Here!A$2:A$600, 0)), ""), ""), "")</f>
        <v/>
      </c>
      <c r="BR155" s="47"/>
      <c r="BS155" s="34" t="str">
        <f>IFERROR(IF(B155&lt;&gt;"", IF(ISNUMBER(SEARCH("highrisk", LOWER(INDEX(Paste_Here!AD$2:AD$600, MATCH(B155, Paste_Here!A$2:A$600, 0))))), "High Risk", IF(ISNUMBER(SEARCH("lowrisk", LOWER(INDEX(Paste_Here!AD$2:AD$600, MATCH(B155, Paste_Here!A$2:A$600, 0))))), "Low Risk", IF(ISNUMBER(SEARCH("somerisk", LOWER(INDEX(Paste_Here!AD$2:AD$600, MATCH(B155, Paste_Here!A$2:A$600, 0))))), "Some Risk", IF(ISNUMBER(SEARCH("OT", LOWER(INDEX(Paste_Here!AD$2:AD$600, MATCH(B155, Paste_Here!A$2:A$600, 0))))), "On Track", "")))), ""), "")</f>
        <v/>
      </c>
      <c r="BT155" s="47"/>
      <c r="BU155" s="34"/>
      <c r="BV155" s="47"/>
      <c r="BW155" s="34"/>
      <c r="BX155" s="47"/>
      <c r="BY155" s="34"/>
      <c r="BZ155" s="47"/>
      <c r="CA155" s="34"/>
      <c r="CB155" s="49"/>
      <c r="CE155" s="47"/>
      <c r="CF155" s="2"/>
      <c r="CG155" s="47"/>
      <c r="CH155" s="34"/>
      <c r="CI155" s="47"/>
      <c r="CJ155" s="34"/>
      <c r="CK155" s="47"/>
      <c r="CL155" s="34"/>
      <c r="CM155" s="47"/>
      <c r="CN155" s="34"/>
      <c r="CO155" s="47"/>
      <c r="CP155" s="34"/>
      <c r="CQ155" s="47"/>
      <c r="CR155" s="34"/>
      <c r="CS155" s="47"/>
      <c r="CT155" s="34"/>
      <c r="CU155" s="47"/>
      <c r="CV155" s="34"/>
      <c r="CW155" s="47"/>
      <c r="CZ155" s="47"/>
      <c r="DA155" s="2"/>
      <c r="DB155" s="47"/>
      <c r="DC155" s="34"/>
      <c r="DD155" s="47"/>
      <c r="DE155" s="34"/>
      <c r="DF155" s="47"/>
      <c r="DG155" s="34"/>
      <c r="DH155" s="47"/>
      <c r="DI155" s="34"/>
      <c r="DJ155" s="47"/>
      <c r="DK155" s="34"/>
      <c r="DL155" s="47"/>
      <c r="DM155" s="34"/>
      <c r="DN155" s="47"/>
      <c r="DO155" s="34"/>
      <c r="DP155" s="47"/>
      <c r="DQ155" s="34"/>
      <c r="DR155" s="47"/>
      <c r="DS155" s="4"/>
      <c r="DT155" s="47"/>
      <c r="DU155" s="47"/>
      <c r="DV155" s="2" t="str">
        <f t="shared" si="15"/>
        <v/>
      </c>
      <c r="DW155" s="47"/>
      <c r="DX155" s="2" t="str">
        <f>IFERROR(IF(B155&lt;&gt;"", IF(ISNUMBER(SEARCH("s", LOWER(INDEX(Paste_Here!M$2:M$600, MATCH(B155, Paste_Here!A$2:A$600, 0))))), "Yes", IF(INDEX(Paste_Here!M$2:M$600, MATCH(B155, Paste_Here!A$2:A$600, 0))&lt;&gt;"", "No", "")), ""), "")</f>
        <v/>
      </c>
      <c r="DY155" s="47"/>
      <c r="DZ155" s="2" t="str">
        <f>IFERROR(IF(B155&lt;&gt;"", IF(ISNUMBER(SEARCH("yes", LOWER(INDEX(Paste_Here!F$2:F$600, MATCH(B155, Paste_Here!A$2:A$600, 0))))), "Yes", IF(ISNUMBER(SEARCH("no", LOWER(INDEX(Paste_Here!F$2:F$600, MATCH(B155, Paste_Here!A$2:A$600, 0))))), "No", "")), ""), "")</f>
        <v/>
      </c>
      <c r="EA155" s="47"/>
      <c r="EB155" s="2" t="str">
        <f>IFERROR(IF(B155&lt;&gt;"", IF(ISNUMBER(SEARCH("english language learner", LOWER(INDEX(Paste_Here!C$2:C$600, MATCH(B155, Paste_Here!A$2:A$600, 0))))), "Yes", ""), ""), "")</f>
        <v/>
      </c>
      <c r="EC155" s="47"/>
      <c r="ED155" s="2" t="str">
        <f>IFERROR(IF(B155&lt;&gt;"", IF(OR(ISNUMBER(SEARCH("b", LOWER(INDEX(Paste_Here!K$2:K$600, MATCH(B155, Paste_Here!A$2:A$600, 0))))), ISNUMBER(SEARCH("h", LOWER(INDEX(Paste_Here!K$2:K$600, MATCH(B155, Paste_Here!A$2:A$600, 0))))), ISNUMBER(SEARCH("i", LOWER(INDEX(Paste_Here!K$2:K$600, MATCH(B155, Paste_Here!A$2:A$600, 0)))))), "Yes", IF(INDEX(Paste_Here!K$2:K$600, MATCH(B155, Paste_Here!A$2:A$600, 0))&lt;&gt;"", "No", "")), ""), "")</f>
        <v/>
      </c>
      <c r="EE155" s="47"/>
      <c r="EF155" s="34" t="str">
        <f>IFERROR(IF(B155&lt;&gt;"", IF(ISNUMBER(SEARCH("yes", LOWER(INDEX(Paste_Here!L$2:L$600, MATCH(B155, Paste_Here!A$2:A$600, 0))))), "Yes", IF(ISNUMBER(SEARCH("no", LOWER(INDEX(Paste_Here!L$2:L$600, MATCH(B155, Paste_Here!A$2:A$600, 0))))), "No", "")), ""), "")</f>
        <v/>
      </c>
      <c r="EG155" s="47"/>
      <c r="EH155" s="2" t="str">
        <f>IFERROR(IF(B155&lt;&gt;"", IF(ISNUMBER(SEARCH("transitional 2", LOWER(INDEX(Paste_Here!C$2:C$600, MATCH(B155, Paste_Here!A$2:A$600, 0))))), "T2", IF(ISNUMBER(SEARCH("transitional 1", LOWER(INDEX(Paste_Here!C$2:C$600, MATCH(B155, Paste_Here!A$2:A$600, 0))))), "T1", IF(ISNUMBER(SEARCH("waived ell services", LOWER(INDEX(Paste_Here!C$2:C$600, MATCH(B155, Paste_Here!A$2:A$600, 0))))), "W", ""))), ""), "")</f>
        <v/>
      </c>
      <c r="EI155" s="47"/>
      <c r="EJ155" s="2" t="str">
        <f>IFERROR(IF(B155&lt;&gt;"", IF(AND(INDEX(Paste_Here!AG$2:AG$600, MATCH(B155, Paste_Here!A$2:A$600, 0))&lt;&gt;"", ISNUMBER(VALUE(INDEX(Paste_Here!AG$2:AG$600, MATCH(B155, Paste_Here!A$2:A$600, 0))))), INDEX(Paste_Here!AG$2:AG$600, MATCH(B155, Paste_Here!A$2:A$600, 0)), ""), ""), "")</f>
        <v/>
      </c>
      <c r="EK155" s="47"/>
      <c r="EL155" s="2" t="str">
        <f>IFERROR(IF(B155&lt;&gt;"", IF(AND(INDEX(Paste_Here!AL$2:AL$600, MATCH(B155, Paste_Here!A$2:A$600, 0))&lt;&gt;"", ISNUMBER(VALUE(INDEX(Paste_Here!AL$2:AL$600, MATCH(B155, Paste_Here!A$2:A$600, 0))))), INDEX(Paste_Here!AL$2:AL$600, MATCH(B155, Paste_Here!A$2:A$600, 0)), ""), ""), "")</f>
        <v/>
      </c>
      <c r="EM155" s="47"/>
      <c r="FA155" s="4" t="str" cm="1">
        <f t="array" ref="FA155">IFERROR(INDEX(Paste_Here!$B$2:$B$600, MATCH(0, COUNTIF(FA$4:FA154, Paste_Here!$B$2:$B$600) + IF(Paste_Here!$B$2:$B$600="", 1, 0), 0)), "")</f>
        <v/>
      </c>
      <c r="FB155" s="4" t="str">
        <f>IF(FA155&lt;&gt;"", INDEX(Paste_Here!$A$2:$A$600, MATCH(FA155, Paste_Here!$B$2:$B$600, 0)), "")</f>
        <v/>
      </c>
      <c r="FC155" s="4" t="str">
        <f t="shared" si="16"/>
        <v/>
      </c>
      <c r="FD155" s="4" t="str" cm="1">
        <f t="array" ref="FD155">IFERROR(INDEX($FC$5:$FC$600, MATCH(SMALL(IF($FC$5:$FC$600&lt;&gt;"", COUNTIF($FC$5:$FC$600, "&lt;"&amp;$FC$5:$FC$600)+1), ROW()-ROW($FD$5)+1), COUNTIF($FC$5:$FC$600, "&lt;"&amp;$FC$5:$FC$600)+1, 0)), "")</f>
        <v/>
      </c>
      <c r="FF155" s="2" t="str">
        <f>IFERROR(IF(B155&lt;&gt;"", IF(AND(INDEX(Paste_Here!AH$2:AH$600, MATCH(B155, Paste_Here!A$2:A$600, 0))&lt;&gt;"", ISNUMBER(VALUE(INDEX(Paste_Here!AH$2:AH$600, MATCH(B155, Paste_Here!A$2:A$600, 0))))), INDEX(Paste_Here!AH$2:AH$600, MATCH(B155, Paste_Here!A$2:A$600, 0)), ""), ""), "")</f>
        <v/>
      </c>
      <c r="FG155" s="47"/>
      <c r="FH155" s="2" t="str">
        <f>IFERROR(IF(B155&lt;&gt;"", IF(AND(INDEX(Paste_Here!AM$2:AM$600, MATCH(B155, Paste_Here!A$2:A$600, 0))&lt;&gt;"", ISNUMBER(VALUE(INDEX(Paste_Here!AM$2:AM$600, MATCH(B155, Paste_Here!A$2:A$600, 0))))), INDEX(Paste_Here!AM$2:AM$600, MATCH(B155, Paste_Here!A$2:A$600, 0)), ""), ""), "")</f>
        <v/>
      </c>
      <c r="FI155" s="47"/>
      <c r="FJ155" s="47"/>
      <c r="FK155" s="2" t="str">
        <f t="shared" si="17"/>
        <v/>
      </c>
      <c r="FL155" s="47"/>
      <c r="FM155" s="2" t="str">
        <f>IFERROR(IF(B155&lt;&gt;"", IF(ISNUMBER(VALUE(INDEX(Paste_Here!H$2:H$600, MATCH(B155, Paste_Here!A$2:A$600, 0)))), IF(VALUE(INDEX(Paste_Here!H$2:H$600, MATCH(B155, Paste_Here!A$2:A$600, 0)))=0, "No", IF(AND(VALUE(INDEX(Paste_Here!H$2:H$600, MATCH(B155, Paste_Here!A$2:A$600, 0)))&gt;=1, VALUE(INDEX(Paste_Here!H$2:H$600, MATCH(B155, Paste_Here!A$2:A$600, 0)))&lt;=4), VALUE(INDEX(Paste_Here!H$2:H$600, MATCH(B155, Paste_Here!A$2:A$600, 0))), "")), ""), ""), "")</f>
        <v/>
      </c>
      <c r="FN155" s="47"/>
      <c r="FO155" s="34" t="str">
        <f>IFERROR(IF(B155&lt;&gt;"", IF(ISNUMBER(VALUE(INDEX(Paste_Here!I$2:I$600, MATCH(B155, Paste_Here!A$2:A$600, 0)))), IF(VALUE(INDEX(Paste_Here!I$2:I$600, MATCH(B155, Paste_Here!A$2:A$600, 0)))=0, "No", IF(AND(VALUE(INDEX(Paste_Here!I$2:I$600, MATCH(B155, Paste_Here!A$2:A$600, 0)))&gt;=1, VALUE(INDEX(Paste_Here!I$2:I$600, MATCH(B155, Paste_Here!A$2:A$600, 0)))&lt;=4), VALUE(INDEX(Paste_Here!I$2:I$600, MATCH(B155, Paste_Here!A$2:A$600, 0))), "")), ""), ""), "")</f>
        <v/>
      </c>
      <c r="FP155" s="47"/>
      <c r="FQ155" s="2"/>
      <c r="FR155" s="47"/>
      <c r="FS155" s="2"/>
      <c r="FT155" s="47"/>
      <c r="FU155" s="2"/>
      <c r="FV155" s="47"/>
      <c r="FW155" s="2"/>
      <c r="FX155" s="47"/>
      <c r="FY155" s="2"/>
      <c r="FZ155" s="47"/>
      <c r="GA155" s="2"/>
      <c r="GB155" s="47"/>
      <c r="GU155" s="2"/>
      <c r="GV155" s="47"/>
      <c r="GW155" s="2"/>
      <c r="GX155" s="47"/>
    </row>
    <row r="156" spans="1:206" ht="11.65">
      <c r="A156" s="47"/>
      <c r="B156" s="2" t="str">
        <f t="shared" si="12"/>
        <v/>
      </c>
      <c r="C156" s="47"/>
      <c r="D156" s="2" t="str">
        <f>IFERROR(IF(B156&lt;&gt;"", IF(COUNTIF(INDEX(Paste_Here!N$2:O$600, MATCH(B156, Paste_Here!A$2:A$600, 0), 0), "yes") &gt; 0, "No", IF(COUNTIF(INDEX(Paste_Here!N$2:O$600, MATCH(B156, Paste_Here!A$2:A$600, 0), 0), "no") &gt; 0, "Yes", "")), ""), "")</f>
        <v/>
      </c>
      <c r="E156" s="47"/>
      <c r="F156" s="84" t="str">
        <f>IFERROR(IF(B156&lt;&gt;"", IF(AND(INDEX(Paste_Here!P$2:P$600, MATCH(B156, Paste_Here!A$2:A$600, 0))&lt;&gt;"", ISNUMBER(VALUE(INDEX(Paste_Here!P$2:P$600, MATCH(B156, Paste_Here!A$2:A$600, 0))))), INDEX(Paste_Here!P$2:P$600, MATCH(B156, Paste_Here!A$2:A$600, 0)), ""), ""), "")</f>
        <v/>
      </c>
      <c r="G156" s="47"/>
      <c r="H156" s="2" t="str">
        <f>IFERROR(IF(B156&lt;&gt;"", IF(ISNUMBER(SEARCH("highrisk", LOWER(INDEX(Paste_Here!Q$2:Q$600, MATCH(B156, Paste_Here!A$2:A$600, 0))))), "High Risk", IF(ISNUMBER(SEARCH("lowrisk", LOWER(INDEX(Paste_Here!Q$2:Q$600, MATCH(B156, Paste_Here!A$2:A$600, 0))))), "Low Risk", IF(ISNUMBER(SEARCH("somerisk", LOWER(INDEX(Paste_Here!Q$2:Q$600, MATCH(B156, Paste_Here!A$2:A$600, 0))))), "Some Risk", ""))), ""), "")</f>
        <v/>
      </c>
      <c r="I156" s="47"/>
      <c r="J156" s="2"/>
      <c r="K156" s="47"/>
      <c r="L156" s="2"/>
      <c r="M156" s="47"/>
      <c r="N156" s="2"/>
      <c r="O156" s="47"/>
      <c r="P156" s="2" t="str">
        <f>IFERROR(IF(B156&lt;&gt;"", IF(AND(ISNUMBER(VALUE(INDEX(Paste_Here!R$2:R$600, MATCH(B156, Paste_Here!A$2:A$600, 0)))), INDEX(Paste_Here!R$2:R$600, MATCH(B156, Paste_Here!A$2:A$600, 0)) &lt;&gt; ""), VALUE(INDEX(Paste_Here!R$2:R$600, MATCH(B156, Paste_Here!A$2:A$600, 0))), ""), ""), "")</f>
        <v/>
      </c>
      <c r="Q156" s="47"/>
      <c r="R156" s="2"/>
      <c r="S156" s="47"/>
      <c r="W156" s="47"/>
      <c r="X156" s="2"/>
      <c r="Y156" s="47"/>
      <c r="Z156" s="2" t="str">
        <f>IFERROR(IF(B156&lt;&gt;"", IF(AND(INDEX(Paste_Here!S$2:S$600, MATCH(B156, Paste_Here!A$2:A$600, 0))&lt;&gt;"", ISNUMBER(VALUE(INDEX(Paste_Here!S$2:S$600, MATCH(B156, Paste_Here!A$2:A$600, 0))))), INDEX(Paste_Here!S$2:S$600, MATCH(B156, Paste_Here!A$2:A$600, 0)), ""), ""), "")</f>
        <v/>
      </c>
      <c r="AA156" s="47"/>
      <c r="AB156" s="2" t="str">
        <f>IFERROR(IF(B156&lt;&gt;"", IF(ISNUMBER(SEARCH("highrisk", LOWER(INDEX(Paste_Here!T$2:T$600, MATCH(B156, Paste_Here!A$2:A$600, 0))))), "High Risk", IF(ISNUMBER(SEARCH("lowrisk", LOWER(INDEX(Paste_Here!T$2:T$600, MATCH(B156, Paste_Here!A$2:A$600, 0))))), "Low Risk", IF(ISNUMBER(SEARCH("somerisk", LOWER(INDEX(Paste_Here!T$2:T$600, MATCH(B156, Paste_Here!A$2:A$600, 0))))), "Some Risk", IF(ISNUMBER(SEARCH("OT", LOWER(INDEX(Paste_Here!T$2:T$600, MATCH(B156, Paste_Here!A$2:A$600, 0))))), "On Track", "")))), ""), "")</f>
        <v/>
      </c>
      <c r="AC156" s="47"/>
      <c r="AD156" s="2"/>
      <c r="AE156" s="47"/>
      <c r="AF156" s="2"/>
      <c r="AG156" s="47"/>
      <c r="AH156" s="2"/>
      <c r="AI156" s="47"/>
      <c r="AJ156" s="2" t="str" cm="1">
        <f t="array" aca="1" ref="AJ156" ca="1">IFERROR(IF(ISNUMBER(SEARCH("BR", INDEX(Paste_Here!AB$2:AB$210, MATCH(B156, Paste_Here!A$2:A$210, 0)))), -1, 1) * VALUE(_xlfn.TEXTJOIN("", TRUE, IF(ISNUMBER(--MID(INDEX(Paste_Here!AB$2:AB$210, MATCH(B156, Paste_Here!A$2:A$210, 0)), ROW(INDIRECT("1:"&amp;LEN(INDEX(Paste_Here!AB$2:AB$210, MATCH(B156, Paste_Here!A$2:A$210, 0))))), 1)), MID(INDEX(Paste_Here!AB$2:AB$210, MATCH(B156, Paste_Here!A$2:A$210, 0)), ROW(INDIRECT("1:"&amp;LEN(INDEX(Paste_Here!AB$2:AB$210, MATCH(B156, Paste_Here!A$2:A$210, 0))))), 1), ""))), "")</f>
        <v/>
      </c>
      <c r="AK156" s="47"/>
      <c r="AL156" s="34" t="str">
        <f>IFERROR(IF(B156&lt;&gt;"", IF(AND(INDEX(Paste_Here!AF$2:AF$600, MATCH(B156, Paste_Here!A$2:A$600, 0))&lt;&gt;"", ISNUMBER(VALUE(INDEX(Paste_Here!AF$2:AF$600, MATCH(B156, Paste_Here!A$2:A$600, 0))))), INDEX(Paste_Here!AF$2:AF$600, MATCH(B156, Paste_Here!A$2:A$600, 0)), ""), ""), "")</f>
        <v/>
      </c>
      <c r="AM156" s="47"/>
      <c r="AN156" s="47"/>
      <c r="AO156" s="2" t="str">
        <f t="shared" si="13"/>
        <v/>
      </c>
      <c r="AP156" s="47"/>
      <c r="AQ156" s="34" t="str">
        <f>IFERROR(IF(B156&lt;&gt;"", IF(COUNTIF(INDEX(Paste_Here!X$2:Y$600, MATCH(B156, Paste_Here!A$2:A$600, 0), 0), "yes") &gt; 0, "No", IF(COUNTIF(INDEX(Paste_Here!X$2:Y$600, MATCH(B156, Paste_Here!A$2:A$600, 0), 0), "no") &gt; 0, "Yes", "")), ""), "")</f>
        <v/>
      </c>
      <c r="AR156" s="47"/>
      <c r="AS156" s="34" t="str">
        <f>IFERROR(IF(B156&lt;&gt;"", IF(AND(INDEX(Paste_Here!U$2:U$600, MATCH(B156, Paste_Here!A$2:A$600, 0))&lt;&gt;"", ISNUMBER(VALUE(INDEX(Paste_Here!U$2:U$600, MATCH(B156, Paste_Here!A$2:A$600, 0))))), INDEX(Paste_Here!U$2:U$600, MATCH(B156, Paste_Here!A$2:A$600, 0)), ""), ""), "")</f>
        <v/>
      </c>
      <c r="AT156" s="47"/>
      <c r="AU156" s="34" t="str">
        <f>IFERROR(IF(B156&lt;&gt;"", IF(ISNUMBER(SEARCH("highrisk", LOWER(INDEX(Paste_Here!V$2:V$600, MATCH(B156, Paste_Here!A$2:A$600, 0))))), "High Risk", IF(ISNUMBER(SEARCH("lowrisk", LOWER(INDEX(Paste_Here!V$2:V$600, MATCH(B156, Paste_Here!A$2:A$600, 0))))), "Low Risk", IF(ISNUMBER(SEARCH("somerisk", LOWER(INDEX(Paste_Here!V$2:V$600, MATCH(B156, Paste_Here!A$2:A$600, 0))))), "Some Risk", ""))), ""), "")</f>
        <v/>
      </c>
      <c r="AV156" s="47"/>
      <c r="AW156" s="34" t="str">
        <f>IFERROR(IF(B156&lt;&gt;"", IF(AND(ISNUMBER(VALUE(INDEX(Paste_Here!W$2:W$600, MATCH(B156, Paste_Here!A$2:A$600, 0)))), INDEX(Paste_Here!W$2:W$600, MATCH(B156, Paste_Here!A$2:A$600, 0)) &lt;&gt; ""), VALUE(INDEX(Paste_Here!W$2:W$600, MATCH(B156, Paste_Here!A$2:A$600, 0))), ""), ""), "")</f>
        <v/>
      </c>
      <c r="AX156" s="47"/>
      <c r="BA156" s="2" t="str">
        <f>IFERROR(IF(B156&lt;&gt;"", IF(AND(INDEX(Paste_Here!AI$2:AI$600, MATCH(B156, Paste_Here!A$2:A$600, 0))&lt;&gt;"", ISNUMBER(VALUE(INDEX(Paste_Here!AI$2:AI$600, MATCH(B156, Paste_Here!A$2:A$600, 0))))), INDEX(Paste_Here!AI$2:AI$600, MATCH(B156, Paste_Here!A$2:A$600, 0)), ""), ""), "")</f>
        <v/>
      </c>
      <c r="BB156" s="47"/>
      <c r="BC156" s="34" t="str">
        <f>IFERROR(IF(B156&lt;&gt;"", IF(ISNUMBER(SEARCH("highrisk", LOWER(INDEX(Paste_Here!AJ$2:AJ$600, MATCH(B156, Paste_Here!A$2:A$600, 0))))), "High Risk", IF(ISNUMBER(SEARCH("lowrisk", LOWER(INDEX(Paste_Here!AJ$2:AJ$600, MATCH(B156, Paste_Here!A$2:A$600, 0))))), "Low Risk", IF(ISNUMBER(SEARCH("somerisk", LOWER(INDEX(Paste_Here!AJ$2:AJ$600, MATCH(B156, Paste_Here!A$2:A$600, 0))))), "Some Risk", IF(ISNUMBER(SEARCH("OT", LOWER(INDEX(Paste_Here!AJ$2:AJ$600, MATCH(B156, Paste_Here!A$2:A$600, 0))))), "On Track", "")))), ""), "")</f>
        <v/>
      </c>
      <c r="BD156" s="47"/>
      <c r="BE156" s="34" t="str">
        <f>IFERROR(IF(B156&lt;&gt;"", IF(AND(INDEX(Paste_Here!AK$2:AK$600, MATCH(B156, Paste_Here!A$2:A$600, 0))&lt;&gt;"", ISNUMBER(VALUE(INDEX(Paste_Here!AK$2:AK$600, MATCH(B156, Paste_Here!A$2:A$600, 0))))), INDEX(Paste_Here!AK$2:AK$600, MATCH(B156, Paste_Here!A$2:A$600, 0)), ""), ""), "")</f>
        <v/>
      </c>
      <c r="BF156" s="47"/>
      <c r="BG156" s="34" t="str" cm="1">
        <f t="array" aca="1" ref="BG156" ca="1">IFERROR(IF(B156&lt;&gt;"", IF(INDEX(Paste_Here!AE$2:AE$600, MATCH(B156, Paste_Here!A$2:A$600, 0))&lt;&gt;"", IF(LEFT(INDEX(Paste_Here!AE$2:AE$600, MATCH(B156, Paste_Here!A$2:A$600, 0)), 2)="EM", -1, 1) * VALUE(_xlfn.TEXTJOIN("", TRUE, IF(ISNUMBER(MID(INDEX(Paste_Here!AE$2:AE$600, MATCH(B156, Paste_Here!A$2:A$600, 0)), ROW(INDIRECT("1:"&amp;LEN(INDEX(Paste_Here!AE$2:AE$600, MATCH(B156, Paste_Here!A$2:A$600, 0))))), 1)*1), MID(INDEX(Paste_Here!AE$2:AE$600, MATCH(B156, Paste_Here!A$2:A$600, 0)), ROW(INDIRECT("1:"&amp;LEN(INDEX(Paste_Here!AE$2:AE$600, MATCH(B156, Paste_Here!A$2:A$600, 0))))), 1), ""))), ""), ""), "")</f>
        <v/>
      </c>
      <c r="BH156" s="47"/>
      <c r="BJ156" s="47"/>
      <c r="BK156" s="2" t="str">
        <f t="shared" si="14"/>
        <v/>
      </c>
      <c r="BL156" s="47"/>
      <c r="BM156" s="34" t="str">
        <f>IFERROR(IF(B156&lt;&gt;"", IF(AND(INDEX(Paste_Here!Z$2:Z$600, MATCH(B156, Paste_Here!A$2:A$600, 0))&lt;&gt;"", ISNUMBER(VALUE(INDEX(Paste_Here!Z$2:Z$600, MATCH(B156, Paste_Here!A$2:A$600, 0))))), INDEX(Paste_Here!Z$2:Z$600, MATCH(B156, Paste_Here!A$2:A$600, 0)), ""), ""), "")</f>
        <v/>
      </c>
      <c r="BN156" s="47"/>
      <c r="BO156" s="34" t="str">
        <f>IFERROR(IF(B156&lt;&gt;"", IF(ISNUMBER(SEARCH("highrisk", LOWER(INDEX(Paste_Here!AA$2:AA$600, MATCH(B156, Paste_Here!A$2:A$600, 0))))), "High Risk", IF(ISNUMBER(SEARCH("lowrisk", LOWER(INDEX(Paste_Here!AA$2:AA$600, MATCH(B156, Paste_Here!A$2:A$600, 0))))), "Low Risk", IF(ISNUMBER(SEARCH("somerisk", LOWER(INDEX(Paste_Here!AA$2:AA$600, MATCH(B156, Paste_Here!A$2:A$600, 0))))), "Some Risk", IF(ISNUMBER(SEARCH("OT", LOWER(INDEX(Paste_Here!AA$2:AA$600, MATCH(B156, Paste_Here!A$2:A$600, 0))))), "On Track", "")))), ""), "")</f>
        <v/>
      </c>
      <c r="BP156" s="47"/>
      <c r="BQ156" s="34" t="str">
        <f>IFERROR(IF(B156&lt;&gt;"", IF(AND(INDEX(Paste_Here!AC$2:AC$600, MATCH(B156, Paste_Here!A$2:A$600, 0))&lt;&gt;"", ISNUMBER(VALUE(INDEX(Paste_Here!AC$2:AC$600, MATCH(B156, Paste_Here!A$2:A$600, 0))))), INDEX(Paste_Here!AC$2:AC$600, MATCH(B156, Paste_Here!A$2:A$600, 0)), ""), ""), "")</f>
        <v/>
      </c>
      <c r="BR156" s="47"/>
      <c r="BS156" s="34" t="str">
        <f>IFERROR(IF(B156&lt;&gt;"", IF(ISNUMBER(SEARCH("highrisk", LOWER(INDEX(Paste_Here!AD$2:AD$600, MATCH(B156, Paste_Here!A$2:A$600, 0))))), "High Risk", IF(ISNUMBER(SEARCH("lowrisk", LOWER(INDEX(Paste_Here!AD$2:AD$600, MATCH(B156, Paste_Here!A$2:A$600, 0))))), "Low Risk", IF(ISNUMBER(SEARCH("somerisk", LOWER(INDEX(Paste_Here!AD$2:AD$600, MATCH(B156, Paste_Here!A$2:A$600, 0))))), "Some Risk", IF(ISNUMBER(SEARCH("OT", LOWER(INDEX(Paste_Here!AD$2:AD$600, MATCH(B156, Paste_Here!A$2:A$600, 0))))), "On Track", "")))), ""), "")</f>
        <v/>
      </c>
      <c r="BT156" s="47"/>
      <c r="BU156" s="34"/>
      <c r="BV156" s="47"/>
      <c r="BW156" s="34"/>
      <c r="BX156" s="47"/>
      <c r="BY156" s="34"/>
      <c r="BZ156" s="47"/>
      <c r="CA156" s="34"/>
      <c r="CB156" s="49"/>
      <c r="CE156" s="47"/>
      <c r="CF156" s="2"/>
      <c r="CG156" s="47"/>
      <c r="CH156" s="34"/>
      <c r="CI156" s="47"/>
      <c r="CJ156" s="34"/>
      <c r="CK156" s="47"/>
      <c r="CL156" s="34"/>
      <c r="CM156" s="47"/>
      <c r="CN156" s="34"/>
      <c r="CO156" s="47"/>
      <c r="CP156" s="34"/>
      <c r="CQ156" s="47"/>
      <c r="CR156" s="34"/>
      <c r="CS156" s="47"/>
      <c r="CT156" s="34"/>
      <c r="CU156" s="47"/>
      <c r="CV156" s="34"/>
      <c r="CW156" s="47"/>
      <c r="CZ156" s="47"/>
      <c r="DA156" s="2"/>
      <c r="DB156" s="47"/>
      <c r="DC156" s="34"/>
      <c r="DD156" s="47"/>
      <c r="DE156" s="34"/>
      <c r="DF156" s="47"/>
      <c r="DG156" s="34"/>
      <c r="DH156" s="47"/>
      <c r="DI156" s="34"/>
      <c r="DJ156" s="47"/>
      <c r="DK156" s="34"/>
      <c r="DL156" s="47"/>
      <c r="DM156" s="34"/>
      <c r="DN156" s="47"/>
      <c r="DO156" s="34"/>
      <c r="DP156" s="47"/>
      <c r="DQ156" s="34"/>
      <c r="DR156" s="47"/>
      <c r="DS156" s="4"/>
      <c r="DT156" s="47"/>
      <c r="DU156" s="47"/>
      <c r="DV156" s="2" t="str">
        <f t="shared" si="15"/>
        <v/>
      </c>
      <c r="DW156" s="47"/>
      <c r="DX156" s="2" t="str">
        <f>IFERROR(IF(B156&lt;&gt;"", IF(ISNUMBER(SEARCH("s", LOWER(INDEX(Paste_Here!M$2:M$600, MATCH(B156, Paste_Here!A$2:A$600, 0))))), "Yes", IF(INDEX(Paste_Here!M$2:M$600, MATCH(B156, Paste_Here!A$2:A$600, 0))&lt;&gt;"", "No", "")), ""), "")</f>
        <v/>
      </c>
      <c r="DY156" s="47"/>
      <c r="DZ156" s="2" t="str">
        <f>IFERROR(IF(B156&lt;&gt;"", IF(ISNUMBER(SEARCH("yes", LOWER(INDEX(Paste_Here!F$2:F$600, MATCH(B156, Paste_Here!A$2:A$600, 0))))), "Yes", IF(ISNUMBER(SEARCH("no", LOWER(INDEX(Paste_Here!F$2:F$600, MATCH(B156, Paste_Here!A$2:A$600, 0))))), "No", "")), ""), "")</f>
        <v/>
      </c>
      <c r="EA156" s="47"/>
      <c r="EB156" s="2" t="str">
        <f>IFERROR(IF(B156&lt;&gt;"", IF(ISNUMBER(SEARCH("english language learner", LOWER(INDEX(Paste_Here!C$2:C$600, MATCH(B156, Paste_Here!A$2:A$600, 0))))), "Yes", ""), ""), "")</f>
        <v/>
      </c>
      <c r="EC156" s="47"/>
      <c r="ED156" s="2" t="str">
        <f>IFERROR(IF(B156&lt;&gt;"", IF(OR(ISNUMBER(SEARCH("b", LOWER(INDEX(Paste_Here!K$2:K$600, MATCH(B156, Paste_Here!A$2:A$600, 0))))), ISNUMBER(SEARCH("h", LOWER(INDEX(Paste_Here!K$2:K$600, MATCH(B156, Paste_Here!A$2:A$600, 0))))), ISNUMBER(SEARCH("i", LOWER(INDEX(Paste_Here!K$2:K$600, MATCH(B156, Paste_Here!A$2:A$600, 0)))))), "Yes", IF(INDEX(Paste_Here!K$2:K$600, MATCH(B156, Paste_Here!A$2:A$600, 0))&lt;&gt;"", "No", "")), ""), "")</f>
        <v/>
      </c>
      <c r="EE156" s="47"/>
      <c r="EF156" s="34" t="str">
        <f>IFERROR(IF(B156&lt;&gt;"", IF(ISNUMBER(SEARCH("yes", LOWER(INDEX(Paste_Here!L$2:L$600, MATCH(B156, Paste_Here!A$2:A$600, 0))))), "Yes", IF(ISNUMBER(SEARCH("no", LOWER(INDEX(Paste_Here!L$2:L$600, MATCH(B156, Paste_Here!A$2:A$600, 0))))), "No", "")), ""), "")</f>
        <v/>
      </c>
      <c r="EG156" s="47"/>
      <c r="EH156" s="2" t="str">
        <f>IFERROR(IF(B156&lt;&gt;"", IF(ISNUMBER(SEARCH("transitional 2", LOWER(INDEX(Paste_Here!C$2:C$600, MATCH(B156, Paste_Here!A$2:A$600, 0))))), "T2", IF(ISNUMBER(SEARCH("transitional 1", LOWER(INDEX(Paste_Here!C$2:C$600, MATCH(B156, Paste_Here!A$2:A$600, 0))))), "T1", IF(ISNUMBER(SEARCH("waived ell services", LOWER(INDEX(Paste_Here!C$2:C$600, MATCH(B156, Paste_Here!A$2:A$600, 0))))), "W", ""))), ""), "")</f>
        <v/>
      </c>
      <c r="EI156" s="47"/>
      <c r="EJ156" s="2" t="str">
        <f>IFERROR(IF(B156&lt;&gt;"", IF(AND(INDEX(Paste_Here!AG$2:AG$600, MATCH(B156, Paste_Here!A$2:A$600, 0))&lt;&gt;"", ISNUMBER(VALUE(INDEX(Paste_Here!AG$2:AG$600, MATCH(B156, Paste_Here!A$2:A$600, 0))))), INDEX(Paste_Here!AG$2:AG$600, MATCH(B156, Paste_Here!A$2:A$600, 0)), ""), ""), "")</f>
        <v/>
      </c>
      <c r="EK156" s="47"/>
      <c r="EL156" s="2" t="str">
        <f>IFERROR(IF(B156&lt;&gt;"", IF(AND(INDEX(Paste_Here!AL$2:AL$600, MATCH(B156, Paste_Here!A$2:A$600, 0))&lt;&gt;"", ISNUMBER(VALUE(INDEX(Paste_Here!AL$2:AL$600, MATCH(B156, Paste_Here!A$2:A$600, 0))))), INDEX(Paste_Here!AL$2:AL$600, MATCH(B156, Paste_Here!A$2:A$600, 0)), ""), ""), "")</f>
        <v/>
      </c>
      <c r="EM156" s="47"/>
      <c r="FA156" s="4" t="str" cm="1">
        <f t="array" ref="FA156">IFERROR(INDEX(Paste_Here!$B$2:$B$600, MATCH(0, COUNTIF(FA$4:FA155, Paste_Here!$B$2:$B$600) + IF(Paste_Here!$B$2:$B$600="", 1, 0), 0)), "")</f>
        <v/>
      </c>
      <c r="FB156" s="4" t="str">
        <f>IF(FA156&lt;&gt;"", INDEX(Paste_Here!$A$2:$A$600, MATCH(FA156, Paste_Here!$B$2:$B$600, 0)), "")</f>
        <v/>
      </c>
      <c r="FC156" s="4" t="str">
        <f t="shared" si="16"/>
        <v/>
      </c>
      <c r="FD156" s="4" t="str" cm="1">
        <f t="array" ref="FD156">IFERROR(INDEX($FC$5:$FC$600, MATCH(SMALL(IF($FC$5:$FC$600&lt;&gt;"", COUNTIF($FC$5:$FC$600, "&lt;"&amp;$FC$5:$FC$600)+1), ROW()-ROW($FD$5)+1), COUNTIF($FC$5:$FC$600, "&lt;"&amp;$FC$5:$FC$600)+1, 0)), "")</f>
        <v/>
      </c>
      <c r="FF156" s="2" t="str">
        <f>IFERROR(IF(B156&lt;&gt;"", IF(AND(INDEX(Paste_Here!AH$2:AH$600, MATCH(B156, Paste_Here!A$2:A$600, 0))&lt;&gt;"", ISNUMBER(VALUE(INDEX(Paste_Here!AH$2:AH$600, MATCH(B156, Paste_Here!A$2:A$600, 0))))), INDEX(Paste_Here!AH$2:AH$600, MATCH(B156, Paste_Here!A$2:A$600, 0)), ""), ""), "")</f>
        <v/>
      </c>
      <c r="FG156" s="47"/>
      <c r="FH156" s="2" t="str">
        <f>IFERROR(IF(B156&lt;&gt;"", IF(AND(INDEX(Paste_Here!AM$2:AM$600, MATCH(B156, Paste_Here!A$2:A$600, 0))&lt;&gt;"", ISNUMBER(VALUE(INDEX(Paste_Here!AM$2:AM$600, MATCH(B156, Paste_Here!A$2:A$600, 0))))), INDEX(Paste_Here!AM$2:AM$600, MATCH(B156, Paste_Here!A$2:A$600, 0)), ""), ""), "")</f>
        <v/>
      </c>
      <c r="FI156" s="47"/>
      <c r="FJ156" s="47"/>
      <c r="FK156" s="2" t="str">
        <f t="shared" si="17"/>
        <v/>
      </c>
      <c r="FL156" s="47"/>
      <c r="FM156" s="2" t="str">
        <f>IFERROR(IF(B156&lt;&gt;"", IF(ISNUMBER(VALUE(INDEX(Paste_Here!H$2:H$600, MATCH(B156, Paste_Here!A$2:A$600, 0)))), IF(VALUE(INDEX(Paste_Here!H$2:H$600, MATCH(B156, Paste_Here!A$2:A$600, 0)))=0, "No", IF(AND(VALUE(INDEX(Paste_Here!H$2:H$600, MATCH(B156, Paste_Here!A$2:A$600, 0)))&gt;=1, VALUE(INDEX(Paste_Here!H$2:H$600, MATCH(B156, Paste_Here!A$2:A$600, 0)))&lt;=4), VALUE(INDEX(Paste_Here!H$2:H$600, MATCH(B156, Paste_Here!A$2:A$600, 0))), "")), ""), ""), "")</f>
        <v/>
      </c>
      <c r="FN156" s="47"/>
      <c r="FO156" s="34" t="str">
        <f>IFERROR(IF(B156&lt;&gt;"", IF(ISNUMBER(VALUE(INDEX(Paste_Here!I$2:I$600, MATCH(B156, Paste_Here!A$2:A$600, 0)))), IF(VALUE(INDEX(Paste_Here!I$2:I$600, MATCH(B156, Paste_Here!A$2:A$600, 0)))=0, "No", IF(AND(VALUE(INDEX(Paste_Here!I$2:I$600, MATCH(B156, Paste_Here!A$2:A$600, 0)))&gt;=1, VALUE(INDEX(Paste_Here!I$2:I$600, MATCH(B156, Paste_Here!A$2:A$600, 0)))&lt;=4), VALUE(INDEX(Paste_Here!I$2:I$600, MATCH(B156, Paste_Here!A$2:A$600, 0))), "")), ""), ""), "")</f>
        <v/>
      </c>
      <c r="FP156" s="47"/>
      <c r="FQ156" s="2"/>
      <c r="FR156" s="47"/>
      <c r="FS156" s="2"/>
      <c r="FT156" s="47"/>
      <c r="FU156" s="2"/>
      <c r="FV156" s="47"/>
      <c r="FW156" s="2"/>
      <c r="FX156" s="47"/>
      <c r="FY156" s="2"/>
      <c r="FZ156" s="47"/>
      <c r="GA156" s="2"/>
      <c r="GB156" s="47"/>
      <c r="GU156" s="2"/>
      <c r="GV156" s="47"/>
      <c r="GW156" s="2"/>
      <c r="GX156" s="47"/>
    </row>
    <row r="157" spans="1:206" ht="11.65">
      <c r="A157" s="47"/>
      <c r="B157" s="2" t="str">
        <f t="shared" si="12"/>
        <v/>
      </c>
      <c r="C157" s="47"/>
      <c r="D157" s="2" t="str">
        <f>IFERROR(IF(B157&lt;&gt;"", IF(COUNTIF(INDEX(Paste_Here!N$2:O$600, MATCH(B157, Paste_Here!A$2:A$600, 0), 0), "yes") &gt; 0, "No", IF(COUNTIF(INDEX(Paste_Here!N$2:O$600, MATCH(B157, Paste_Here!A$2:A$600, 0), 0), "no") &gt; 0, "Yes", "")), ""), "")</f>
        <v/>
      </c>
      <c r="E157" s="47"/>
      <c r="F157" s="84" t="str">
        <f>IFERROR(IF(B157&lt;&gt;"", IF(AND(INDEX(Paste_Here!P$2:P$600, MATCH(B157, Paste_Here!A$2:A$600, 0))&lt;&gt;"", ISNUMBER(VALUE(INDEX(Paste_Here!P$2:P$600, MATCH(B157, Paste_Here!A$2:A$600, 0))))), INDEX(Paste_Here!P$2:P$600, MATCH(B157, Paste_Here!A$2:A$600, 0)), ""), ""), "")</f>
        <v/>
      </c>
      <c r="G157" s="47"/>
      <c r="H157" s="2" t="str">
        <f>IFERROR(IF(B157&lt;&gt;"", IF(ISNUMBER(SEARCH("highrisk", LOWER(INDEX(Paste_Here!Q$2:Q$600, MATCH(B157, Paste_Here!A$2:A$600, 0))))), "High Risk", IF(ISNUMBER(SEARCH("lowrisk", LOWER(INDEX(Paste_Here!Q$2:Q$600, MATCH(B157, Paste_Here!A$2:A$600, 0))))), "Low Risk", IF(ISNUMBER(SEARCH("somerisk", LOWER(INDEX(Paste_Here!Q$2:Q$600, MATCH(B157, Paste_Here!A$2:A$600, 0))))), "Some Risk", ""))), ""), "")</f>
        <v/>
      </c>
      <c r="I157" s="47"/>
      <c r="J157" s="2"/>
      <c r="K157" s="47"/>
      <c r="L157" s="2"/>
      <c r="M157" s="47"/>
      <c r="N157" s="2"/>
      <c r="O157" s="47"/>
      <c r="P157" s="2" t="str">
        <f>IFERROR(IF(B157&lt;&gt;"", IF(AND(ISNUMBER(VALUE(INDEX(Paste_Here!R$2:R$600, MATCH(B157, Paste_Here!A$2:A$600, 0)))), INDEX(Paste_Here!R$2:R$600, MATCH(B157, Paste_Here!A$2:A$600, 0)) &lt;&gt; ""), VALUE(INDEX(Paste_Here!R$2:R$600, MATCH(B157, Paste_Here!A$2:A$600, 0))), ""), ""), "")</f>
        <v/>
      </c>
      <c r="Q157" s="47"/>
      <c r="R157" s="2"/>
      <c r="S157" s="47"/>
      <c r="W157" s="47"/>
      <c r="X157" s="2"/>
      <c r="Y157" s="47"/>
      <c r="Z157" s="2" t="str">
        <f>IFERROR(IF(B157&lt;&gt;"", IF(AND(INDEX(Paste_Here!S$2:S$600, MATCH(B157, Paste_Here!A$2:A$600, 0))&lt;&gt;"", ISNUMBER(VALUE(INDEX(Paste_Here!S$2:S$600, MATCH(B157, Paste_Here!A$2:A$600, 0))))), INDEX(Paste_Here!S$2:S$600, MATCH(B157, Paste_Here!A$2:A$600, 0)), ""), ""), "")</f>
        <v/>
      </c>
      <c r="AA157" s="47"/>
      <c r="AB157" s="2" t="str">
        <f>IFERROR(IF(B157&lt;&gt;"", IF(ISNUMBER(SEARCH("highrisk", LOWER(INDEX(Paste_Here!T$2:T$600, MATCH(B157, Paste_Here!A$2:A$600, 0))))), "High Risk", IF(ISNUMBER(SEARCH("lowrisk", LOWER(INDEX(Paste_Here!T$2:T$600, MATCH(B157, Paste_Here!A$2:A$600, 0))))), "Low Risk", IF(ISNUMBER(SEARCH("somerisk", LOWER(INDEX(Paste_Here!T$2:T$600, MATCH(B157, Paste_Here!A$2:A$600, 0))))), "Some Risk", IF(ISNUMBER(SEARCH("OT", LOWER(INDEX(Paste_Here!T$2:T$600, MATCH(B157, Paste_Here!A$2:A$600, 0))))), "On Track", "")))), ""), "")</f>
        <v/>
      </c>
      <c r="AC157" s="47"/>
      <c r="AD157" s="2"/>
      <c r="AE157" s="47"/>
      <c r="AF157" s="2"/>
      <c r="AG157" s="47"/>
      <c r="AH157" s="2"/>
      <c r="AI157" s="47"/>
      <c r="AJ157" s="2" t="str" cm="1">
        <f t="array" aca="1" ref="AJ157" ca="1">IFERROR(IF(ISNUMBER(SEARCH("BR", INDEX(Paste_Here!AB$2:AB$210, MATCH(B157, Paste_Here!A$2:A$210, 0)))), -1, 1) * VALUE(_xlfn.TEXTJOIN("", TRUE, IF(ISNUMBER(--MID(INDEX(Paste_Here!AB$2:AB$210, MATCH(B157, Paste_Here!A$2:A$210, 0)), ROW(INDIRECT("1:"&amp;LEN(INDEX(Paste_Here!AB$2:AB$210, MATCH(B157, Paste_Here!A$2:A$210, 0))))), 1)), MID(INDEX(Paste_Here!AB$2:AB$210, MATCH(B157, Paste_Here!A$2:A$210, 0)), ROW(INDIRECT("1:"&amp;LEN(INDEX(Paste_Here!AB$2:AB$210, MATCH(B157, Paste_Here!A$2:A$210, 0))))), 1), ""))), "")</f>
        <v/>
      </c>
      <c r="AK157" s="47"/>
      <c r="AL157" s="34" t="str">
        <f>IFERROR(IF(B157&lt;&gt;"", IF(AND(INDEX(Paste_Here!AF$2:AF$600, MATCH(B157, Paste_Here!A$2:A$600, 0))&lt;&gt;"", ISNUMBER(VALUE(INDEX(Paste_Here!AF$2:AF$600, MATCH(B157, Paste_Here!A$2:A$600, 0))))), INDEX(Paste_Here!AF$2:AF$600, MATCH(B157, Paste_Here!A$2:A$600, 0)), ""), ""), "")</f>
        <v/>
      </c>
      <c r="AM157" s="47"/>
      <c r="AN157" s="47"/>
      <c r="AO157" s="2" t="str">
        <f t="shared" si="13"/>
        <v/>
      </c>
      <c r="AP157" s="47"/>
      <c r="AQ157" s="34" t="str">
        <f>IFERROR(IF(B157&lt;&gt;"", IF(COUNTIF(INDEX(Paste_Here!X$2:Y$600, MATCH(B157, Paste_Here!A$2:A$600, 0), 0), "yes") &gt; 0, "No", IF(COUNTIF(INDEX(Paste_Here!X$2:Y$600, MATCH(B157, Paste_Here!A$2:A$600, 0), 0), "no") &gt; 0, "Yes", "")), ""), "")</f>
        <v/>
      </c>
      <c r="AR157" s="47"/>
      <c r="AS157" s="34" t="str">
        <f>IFERROR(IF(B157&lt;&gt;"", IF(AND(INDEX(Paste_Here!U$2:U$600, MATCH(B157, Paste_Here!A$2:A$600, 0))&lt;&gt;"", ISNUMBER(VALUE(INDEX(Paste_Here!U$2:U$600, MATCH(B157, Paste_Here!A$2:A$600, 0))))), INDEX(Paste_Here!U$2:U$600, MATCH(B157, Paste_Here!A$2:A$600, 0)), ""), ""), "")</f>
        <v/>
      </c>
      <c r="AT157" s="47"/>
      <c r="AU157" s="34" t="str">
        <f>IFERROR(IF(B157&lt;&gt;"", IF(ISNUMBER(SEARCH("highrisk", LOWER(INDEX(Paste_Here!V$2:V$600, MATCH(B157, Paste_Here!A$2:A$600, 0))))), "High Risk", IF(ISNUMBER(SEARCH("lowrisk", LOWER(INDEX(Paste_Here!V$2:V$600, MATCH(B157, Paste_Here!A$2:A$600, 0))))), "Low Risk", IF(ISNUMBER(SEARCH("somerisk", LOWER(INDEX(Paste_Here!V$2:V$600, MATCH(B157, Paste_Here!A$2:A$600, 0))))), "Some Risk", ""))), ""), "")</f>
        <v/>
      </c>
      <c r="AV157" s="47"/>
      <c r="AW157" s="34" t="str">
        <f>IFERROR(IF(B157&lt;&gt;"", IF(AND(ISNUMBER(VALUE(INDEX(Paste_Here!W$2:W$600, MATCH(B157, Paste_Here!A$2:A$600, 0)))), INDEX(Paste_Here!W$2:W$600, MATCH(B157, Paste_Here!A$2:A$600, 0)) &lt;&gt; ""), VALUE(INDEX(Paste_Here!W$2:W$600, MATCH(B157, Paste_Here!A$2:A$600, 0))), ""), ""), "")</f>
        <v/>
      </c>
      <c r="AX157" s="47"/>
      <c r="BA157" s="2" t="str">
        <f>IFERROR(IF(B157&lt;&gt;"", IF(AND(INDEX(Paste_Here!AI$2:AI$600, MATCH(B157, Paste_Here!A$2:A$600, 0))&lt;&gt;"", ISNUMBER(VALUE(INDEX(Paste_Here!AI$2:AI$600, MATCH(B157, Paste_Here!A$2:A$600, 0))))), INDEX(Paste_Here!AI$2:AI$600, MATCH(B157, Paste_Here!A$2:A$600, 0)), ""), ""), "")</f>
        <v/>
      </c>
      <c r="BB157" s="47"/>
      <c r="BC157" s="34" t="str">
        <f>IFERROR(IF(B157&lt;&gt;"", IF(ISNUMBER(SEARCH("highrisk", LOWER(INDEX(Paste_Here!AJ$2:AJ$600, MATCH(B157, Paste_Here!A$2:A$600, 0))))), "High Risk", IF(ISNUMBER(SEARCH("lowrisk", LOWER(INDEX(Paste_Here!AJ$2:AJ$600, MATCH(B157, Paste_Here!A$2:A$600, 0))))), "Low Risk", IF(ISNUMBER(SEARCH("somerisk", LOWER(INDEX(Paste_Here!AJ$2:AJ$600, MATCH(B157, Paste_Here!A$2:A$600, 0))))), "Some Risk", IF(ISNUMBER(SEARCH("OT", LOWER(INDEX(Paste_Here!AJ$2:AJ$600, MATCH(B157, Paste_Here!A$2:A$600, 0))))), "On Track", "")))), ""), "")</f>
        <v/>
      </c>
      <c r="BD157" s="47"/>
      <c r="BE157" s="34" t="str">
        <f>IFERROR(IF(B157&lt;&gt;"", IF(AND(INDEX(Paste_Here!AK$2:AK$600, MATCH(B157, Paste_Here!A$2:A$600, 0))&lt;&gt;"", ISNUMBER(VALUE(INDEX(Paste_Here!AK$2:AK$600, MATCH(B157, Paste_Here!A$2:A$600, 0))))), INDEX(Paste_Here!AK$2:AK$600, MATCH(B157, Paste_Here!A$2:A$600, 0)), ""), ""), "")</f>
        <v/>
      </c>
      <c r="BF157" s="47"/>
      <c r="BG157" s="34" t="str" cm="1">
        <f t="array" aca="1" ref="BG157" ca="1">IFERROR(IF(B157&lt;&gt;"", IF(INDEX(Paste_Here!AE$2:AE$600, MATCH(B157, Paste_Here!A$2:A$600, 0))&lt;&gt;"", IF(LEFT(INDEX(Paste_Here!AE$2:AE$600, MATCH(B157, Paste_Here!A$2:A$600, 0)), 2)="EM", -1, 1) * VALUE(_xlfn.TEXTJOIN("", TRUE, IF(ISNUMBER(MID(INDEX(Paste_Here!AE$2:AE$600, MATCH(B157, Paste_Here!A$2:A$600, 0)), ROW(INDIRECT("1:"&amp;LEN(INDEX(Paste_Here!AE$2:AE$600, MATCH(B157, Paste_Here!A$2:A$600, 0))))), 1)*1), MID(INDEX(Paste_Here!AE$2:AE$600, MATCH(B157, Paste_Here!A$2:A$600, 0)), ROW(INDIRECT("1:"&amp;LEN(INDEX(Paste_Here!AE$2:AE$600, MATCH(B157, Paste_Here!A$2:A$600, 0))))), 1), ""))), ""), ""), "")</f>
        <v/>
      </c>
      <c r="BH157" s="47"/>
      <c r="BJ157" s="47"/>
      <c r="BK157" s="2" t="str">
        <f t="shared" si="14"/>
        <v/>
      </c>
      <c r="BL157" s="47"/>
      <c r="BM157" s="34" t="str">
        <f>IFERROR(IF(B157&lt;&gt;"", IF(AND(INDEX(Paste_Here!Z$2:Z$600, MATCH(B157, Paste_Here!A$2:A$600, 0))&lt;&gt;"", ISNUMBER(VALUE(INDEX(Paste_Here!Z$2:Z$600, MATCH(B157, Paste_Here!A$2:A$600, 0))))), INDEX(Paste_Here!Z$2:Z$600, MATCH(B157, Paste_Here!A$2:A$600, 0)), ""), ""), "")</f>
        <v/>
      </c>
      <c r="BN157" s="47"/>
      <c r="BO157" s="34" t="str">
        <f>IFERROR(IF(B157&lt;&gt;"", IF(ISNUMBER(SEARCH("highrisk", LOWER(INDEX(Paste_Here!AA$2:AA$600, MATCH(B157, Paste_Here!A$2:A$600, 0))))), "High Risk", IF(ISNUMBER(SEARCH("lowrisk", LOWER(INDEX(Paste_Here!AA$2:AA$600, MATCH(B157, Paste_Here!A$2:A$600, 0))))), "Low Risk", IF(ISNUMBER(SEARCH("somerisk", LOWER(INDEX(Paste_Here!AA$2:AA$600, MATCH(B157, Paste_Here!A$2:A$600, 0))))), "Some Risk", IF(ISNUMBER(SEARCH("OT", LOWER(INDEX(Paste_Here!AA$2:AA$600, MATCH(B157, Paste_Here!A$2:A$600, 0))))), "On Track", "")))), ""), "")</f>
        <v/>
      </c>
      <c r="BP157" s="47"/>
      <c r="BQ157" s="34" t="str">
        <f>IFERROR(IF(B157&lt;&gt;"", IF(AND(INDEX(Paste_Here!AC$2:AC$600, MATCH(B157, Paste_Here!A$2:A$600, 0))&lt;&gt;"", ISNUMBER(VALUE(INDEX(Paste_Here!AC$2:AC$600, MATCH(B157, Paste_Here!A$2:A$600, 0))))), INDEX(Paste_Here!AC$2:AC$600, MATCH(B157, Paste_Here!A$2:A$600, 0)), ""), ""), "")</f>
        <v/>
      </c>
      <c r="BR157" s="47"/>
      <c r="BS157" s="34" t="str">
        <f>IFERROR(IF(B157&lt;&gt;"", IF(ISNUMBER(SEARCH("highrisk", LOWER(INDEX(Paste_Here!AD$2:AD$600, MATCH(B157, Paste_Here!A$2:A$600, 0))))), "High Risk", IF(ISNUMBER(SEARCH("lowrisk", LOWER(INDEX(Paste_Here!AD$2:AD$600, MATCH(B157, Paste_Here!A$2:A$600, 0))))), "Low Risk", IF(ISNUMBER(SEARCH("somerisk", LOWER(INDEX(Paste_Here!AD$2:AD$600, MATCH(B157, Paste_Here!A$2:A$600, 0))))), "Some Risk", IF(ISNUMBER(SEARCH("OT", LOWER(INDEX(Paste_Here!AD$2:AD$600, MATCH(B157, Paste_Here!A$2:A$600, 0))))), "On Track", "")))), ""), "")</f>
        <v/>
      </c>
      <c r="BT157" s="47"/>
      <c r="BU157" s="34"/>
      <c r="BV157" s="47"/>
      <c r="BW157" s="34"/>
      <c r="BX157" s="47"/>
      <c r="BY157" s="34"/>
      <c r="BZ157" s="47"/>
      <c r="CA157" s="34"/>
      <c r="CB157" s="49"/>
      <c r="CE157" s="47"/>
      <c r="CF157" s="2"/>
      <c r="CG157" s="47"/>
      <c r="CH157" s="34"/>
      <c r="CI157" s="47"/>
      <c r="CJ157" s="34"/>
      <c r="CK157" s="47"/>
      <c r="CL157" s="34"/>
      <c r="CM157" s="47"/>
      <c r="CN157" s="34"/>
      <c r="CO157" s="47"/>
      <c r="CP157" s="34"/>
      <c r="CQ157" s="47"/>
      <c r="CR157" s="34"/>
      <c r="CS157" s="47"/>
      <c r="CT157" s="34"/>
      <c r="CU157" s="47"/>
      <c r="CV157" s="34"/>
      <c r="CW157" s="47"/>
      <c r="CZ157" s="47"/>
      <c r="DA157" s="2"/>
      <c r="DB157" s="47"/>
      <c r="DC157" s="34"/>
      <c r="DD157" s="47"/>
      <c r="DE157" s="34"/>
      <c r="DF157" s="47"/>
      <c r="DG157" s="34"/>
      <c r="DH157" s="47"/>
      <c r="DI157" s="34"/>
      <c r="DJ157" s="47"/>
      <c r="DK157" s="34"/>
      <c r="DL157" s="47"/>
      <c r="DM157" s="34"/>
      <c r="DN157" s="47"/>
      <c r="DO157" s="34"/>
      <c r="DP157" s="47"/>
      <c r="DQ157" s="34"/>
      <c r="DR157" s="47"/>
      <c r="DS157" s="4"/>
      <c r="DT157" s="47"/>
      <c r="DU157" s="47"/>
      <c r="DV157" s="2" t="str">
        <f t="shared" si="15"/>
        <v/>
      </c>
      <c r="DW157" s="47"/>
      <c r="DX157" s="2" t="str">
        <f>IFERROR(IF(B157&lt;&gt;"", IF(ISNUMBER(SEARCH("s", LOWER(INDEX(Paste_Here!M$2:M$600, MATCH(B157, Paste_Here!A$2:A$600, 0))))), "Yes", IF(INDEX(Paste_Here!M$2:M$600, MATCH(B157, Paste_Here!A$2:A$600, 0))&lt;&gt;"", "No", "")), ""), "")</f>
        <v/>
      </c>
      <c r="DY157" s="47"/>
      <c r="DZ157" s="2" t="str">
        <f>IFERROR(IF(B157&lt;&gt;"", IF(ISNUMBER(SEARCH("yes", LOWER(INDEX(Paste_Here!F$2:F$600, MATCH(B157, Paste_Here!A$2:A$600, 0))))), "Yes", IF(ISNUMBER(SEARCH("no", LOWER(INDEX(Paste_Here!F$2:F$600, MATCH(B157, Paste_Here!A$2:A$600, 0))))), "No", "")), ""), "")</f>
        <v/>
      </c>
      <c r="EA157" s="47"/>
      <c r="EB157" s="2" t="str">
        <f>IFERROR(IF(B157&lt;&gt;"", IF(ISNUMBER(SEARCH("english language learner", LOWER(INDEX(Paste_Here!C$2:C$600, MATCH(B157, Paste_Here!A$2:A$600, 0))))), "Yes", ""), ""), "")</f>
        <v/>
      </c>
      <c r="EC157" s="47"/>
      <c r="ED157" s="2" t="str">
        <f>IFERROR(IF(B157&lt;&gt;"", IF(OR(ISNUMBER(SEARCH("b", LOWER(INDEX(Paste_Here!K$2:K$600, MATCH(B157, Paste_Here!A$2:A$600, 0))))), ISNUMBER(SEARCH("h", LOWER(INDEX(Paste_Here!K$2:K$600, MATCH(B157, Paste_Here!A$2:A$600, 0))))), ISNUMBER(SEARCH("i", LOWER(INDEX(Paste_Here!K$2:K$600, MATCH(B157, Paste_Here!A$2:A$600, 0)))))), "Yes", IF(INDEX(Paste_Here!K$2:K$600, MATCH(B157, Paste_Here!A$2:A$600, 0))&lt;&gt;"", "No", "")), ""), "")</f>
        <v/>
      </c>
      <c r="EE157" s="47"/>
      <c r="EF157" s="34" t="str">
        <f>IFERROR(IF(B157&lt;&gt;"", IF(ISNUMBER(SEARCH("yes", LOWER(INDEX(Paste_Here!L$2:L$600, MATCH(B157, Paste_Here!A$2:A$600, 0))))), "Yes", IF(ISNUMBER(SEARCH("no", LOWER(INDEX(Paste_Here!L$2:L$600, MATCH(B157, Paste_Here!A$2:A$600, 0))))), "No", "")), ""), "")</f>
        <v/>
      </c>
      <c r="EG157" s="47"/>
      <c r="EH157" s="2" t="str">
        <f>IFERROR(IF(B157&lt;&gt;"", IF(ISNUMBER(SEARCH("transitional 2", LOWER(INDEX(Paste_Here!C$2:C$600, MATCH(B157, Paste_Here!A$2:A$600, 0))))), "T2", IF(ISNUMBER(SEARCH("transitional 1", LOWER(INDEX(Paste_Here!C$2:C$600, MATCH(B157, Paste_Here!A$2:A$600, 0))))), "T1", IF(ISNUMBER(SEARCH("waived ell services", LOWER(INDEX(Paste_Here!C$2:C$600, MATCH(B157, Paste_Here!A$2:A$600, 0))))), "W", ""))), ""), "")</f>
        <v/>
      </c>
      <c r="EI157" s="47"/>
      <c r="EJ157" s="2" t="str">
        <f>IFERROR(IF(B157&lt;&gt;"", IF(AND(INDEX(Paste_Here!AG$2:AG$600, MATCH(B157, Paste_Here!A$2:A$600, 0))&lt;&gt;"", ISNUMBER(VALUE(INDEX(Paste_Here!AG$2:AG$600, MATCH(B157, Paste_Here!A$2:A$600, 0))))), INDEX(Paste_Here!AG$2:AG$600, MATCH(B157, Paste_Here!A$2:A$600, 0)), ""), ""), "")</f>
        <v/>
      </c>
      <c r="EK157" s="47"/>
      <c r="EL157" s="2" t="str">
        <f>IFERROR(IF(B157&lt;&gt;"", IF(AND(INDEX(Paste_Here!AL$2:AL$600, MATCH(B157, Paste_Here!A$2:A$600, 0))&lt;&gt;"", ISNUMBER(VALUE(INDEX(Paste_Here!AL$2:AL$600, MATCH(B157, Paste_Here!A$2:A$600, 0))))), INDEX(Paste_Here!AL$2:AL$600, MATCH(B157, Paste_Here!A$2:A$600, 0)), ""), ""), "")</f>
        <v/>
      </c>
      <c r="EM157" s="47"/>
      <c r="FA157" s="4" t="str" cm="1">
        <f t="array" ref="FA157">IFERROR(INDEX(Paste_Here!$B$2:$B$600, MATCH(0, COUNTIF(FA$4:FA156, Paste_Here!$B$2:$B$600) + IF(Paste_Here!$B$2:$B$600="", 1, 0), 0)), "")</f>
        <v/>
      </c>
      <c r="FB157" s="4" t="str">
        <f>IF(FA157&lt;&gt;"", INDEX(Paste_Here!$A$2:$A$600, MATCH(FA157, Paste_Here!$B$2:$B$600, 0)), "")</f>
        <v/>
      </c>
      <c r="FC157" s="4" t="str">
        <f t="shared" si="16"/>
        <v/>
      </c>
      <c r="FD157" s="4" t="str" cm="1">
        <f t="array" ref="FD157">IFERROR(INDEX($FC$5:$FC$600, MATCH(SMALL(IF($FC$5:$FC$600&lt;&gt;"", COUNTIF($FC$5:$FC$600, "&lt;"&amp;$FC$5:$FC$600)+1), ROW()-ROW($FD$5)+1), COUNTIF($FC$5:$FC$600, "&lt;"&amp;$FC$5:$FC$600)+1, 0)), "")</f>
        <v/>
      </c>
      <c r="FF157" s="2" t="str">
        <f>IFERROR(IF(B157&lt;&gt;"", IF(AND(INDEX(Paste_Here!AH$2:AH$600, MATCH(B157, Paste_Here!A$2:A$600, 0))&lt;&gt;"", ISNUMBER(VALUE(INDEX(Paste_Here!AH$2:AH$600, MATCH(B157, Paste_Here!A$2:A$600, 0))))), INDEX(Paste_Here!AH$2:AH$600, MATCH(B157, Paste_Here!A$2:A$600, 0)), ""), ""), "")</f>
        <v/>
      </c>
      <c r="FG157" s="47"/>
      <c r="FH157" s="2" t="str">
        <f>IFERROR(IF(B157&lt;&gt;"", IF(AND(INDEX(Paste_Here!AM$2:AM$600, MATCH(B157, Paste_Here!A$2:A$600, 0))&lt;&gt;"", ISNUMBER(VALUE(INDEX(Paste_Here!AM$2:AM$600, MATCH(B157, Paste_Here!A$2:A$600, 0))))), INDEX(Paste_Here!AM$2:AM$600, MATCH(B157, Paste_Here!A$2:A$600, 0)), ""), ""), "")</f>
        <v/>
      </c>
      <c r="FI157" s="47"/>
      <c r="FJ157" s="47"/>
      <c r="FK157" s="2" t="str">
        <f t="shared" si="17"/>
        <v/>
      </c>
      <c r="FL157" s="47"/>
      <c r="FM157" s="2" t="str">
        <f>IFERROR(IF(B157&lt;&gt;"", IF(ISNUMBER(VALUE(INDEX(Paste_Here!H$2:H$600, MATCH(B157, Paste_Here!A$2:A$600, 0)))), IF(VALUE(INDEX(Paste_Here!H$2:H$600, MATCH(B157, Paste_Here!A$2:A$600, 0)))=0, "No", IF(AND(VALUE(INDEX(Paste_Here!H$2:H$600, MATCH(B157, Paste_Here!A$2:A$600, 0)))&gt;=1, VALUE(INDEX(Paste_Here!H$2:H$600, MATCH(B157, Paste_Here!A$2:A$600, 0)))&lt;=4), VALUE(INDEX(Paste_Here!H$2:H$600, MATCH(B157, Paste_Here!A$2:A$600, 0))), "")), ""), ""), "")</f>
        <v/>
      </c>
      <c r="FN157" s="47"/>
      <c r="FO157" s="34" t="str">
        <f>IFERROR(IF(B157&lt;&gt;"", IF(ISNUMBER(VALUE(INDEX(Paste_Here!I$2:I$600, MATCH(B157, Paste_Here!A$2:A$600, 0)))), IF(VALUE(INDEX(Paste_Here!I$2:I$600, MATCH(B157, Paste_Here!A$2:A$600, 0)))=0, "No", IF(AND(VALUE(INDEX(Paste_Here!I$2:I$600, MATCH(B157, Paste_Here!A$2:A$600, 0)))&gt;=1, VALUE(INDEX(Paste_Here!I$2:I$600, MATCH(B157, Paste_Here!A$2:A$600, 0)))&lt;=4), VALUE(INDEX(Paste_Here!I$2:I$600, MATCH(B157, Paste_Here!A$2:A$600, 0))), "")), ""), ""), "")</f>
        <v/>
      </c>
      <c r="FP157" s="47"/>
      <c r="FQ157" s="2"/>
      <c r="FR157" s="47"/>
      <c r="FS157" s="2"/>
      <c r="FT157" s="47"/>
      <c r="FU157" s="2"/>
      <c r="FV157" s="47"/>
      <c r="FW157" s="2"/>
      <c r="FX157" s="47"/>
      <c r="FY157" s="2"/>
      <c r="FZ157" s="47"/>
      <c r="GA157" s="2"/>
      <c r="GB157" s="47"/>
      <c r="GU157" s="2"/>
      <c r="GV157" s="47"/>
      <c r="GW157" s="2"/>
      <c r="GX157" s="47"/>
    </row>
    <row r="158" spans="1:206" ht="11.65">
      <c r="A158" s="47"/>
      <c r="B158" s="2" t="str">
        <f t="shared" si="12"/>
        <v/>
      </c>
      <c r="C158" s="47"/>
      <c r="D158" s="2" t="str">
        <f>IFERROR(IF(B158&lt;&gt;"", IF(COUNTIF(INDEX(Paste_Here!N$2:O$600, MATCH(B158, Paste_Here!A$2:A$600, 0), 0), "yes") &gt; 0, "No", IF(COUNTIF(INDEX(Paste_Here!N$2:O$600, MATCH(B158, Paste_Here!A$2:A$600, 0), 0), "no") &gt; 0, "Yes", "")), ""), "")</f>
        <v/>
      </c>
      <c r="E158" s="47"/>
      <c r="F158" s="84" t="str">
        <f>IFERROR(IF(B158&lt;&gt;"", IF(AND(INDEX(Paste_Here!P$2:P$600, MATCH(B158, Paste_Here!A$2:A$600, 0))&lt;&gt;"", ISNUMBER(VALUE(INDEX(Paste_Here!P$2:P$600, MATCH(B158, Paste_Here!A$2:A$600, 0))))), INDEX(Paste_Here!P$2:P$600, MATCH(B158, Paste_Here!A$2:A$600, 0)), ""), ""), "")</f>
        <v/>
      </c>
      <c r="G158" s="47"/>
      <c r="H158" s="2" t="str">
        <f>IFERROR(IF(B158&lt;&gt;"", IF(ISNUMBER(SEARCH("highrisk", LOWER(INDEX(Paste_Here!Q$2:Q$600, MATCH(B158, Paste_Here!A$2:A$600, 0))))), "High Risk", IF(ISNUMBER(SEARCH("lowrisk", LOWER(INDEX(Paste_Here!Q$2:Q$600, MATCH(B158, Paste_Here!A$2:A$600, 0))))), "Low Risk", IF(ISNUMBER(SEARCH("somerisk", LOWER(INDEX(Paste_Here!Q$2:Q$600, MATCH(B158, Paste_Here!A$2:A$600, 0))))), "Some Risk", ""))), ""), "")</f>
        <v/>
      </c>
      <c r="I158" s="47"/>
      <c r="J158" s="2"/>
      <c r="K158" s="47"/>
      <c r="L158" s="2"/>
      <c r="M158" s="47"/>
      <c r="N158" s="2"/>
      <c r="O158" s="47"/>
      <c r="P158" s="2" t="str">
        <f>IFERROR(IF(B158&lt;&gt;"", IF(AND(ISNUMBER(VALUE(INDEX(Paste_Here!R$2:R$600, MATCH(B158, Paste_Here!A$2:A$600, 0)))), INDEX(Paste_Here!R$2:R$600, MATCH(B158, Paste_Here!A$2:A$600, 0)) &lt;&gt; ""), VALUE(INDEX(Paste_Here!R$2:R$600, MATCH(B158, Paste_Here!A$2:A$600, 0))), ""), ""), "")</f>
        <v/>
      </c>
      <c r="Q158" s="47"/>
      <c r="R158" s="2"/>
      <c r="S158" s="47"/>
      <c r="W158" s="47"/>
      <c r="X158" s="2"/>
      <c r="Y158" s="47"/>
      <c r="Z158" s="2" t="str">
        <f>IFERROR(IF(B158&lt;&gt;"", IF(AND(INDEX(Paste_Here!S$2:S$600, MATCH(B158, Paste_Here!A$2:A$600, 0))&lt;&gt;"", ISNUMBER(VALUE(INDEX(Paste_Here!S$2:S$600, MATCH(B158, Paste_Here!A$2:A$600, 0))))), INDEX(Paste_Here!S$2:S$600, MATCH(B158, Paste_Here!A$2:A$600, 0)), ""), ""), "")</f>
        <v/>
      </c>
      <c r="AA158" s="47"/>
      <c r="AB158" s="2" t="str">
        <f>IFERROR(IF(B158&lt;&gt;"", IF(ISNUMBER(SEARCH("highrisk", LOWER(INDEX(Paste_Here!T$2:T$600, MATCH(B158, Paste_Here!A$2:A$600, 0))))), "High Risk", IF(ISNUMBER(SEARCH("lowrisk", LOWER(INDEX(Paste_Here!T$2:T$600, MATCH(B158, Paste_Here!A$2:A$600, 0))))), "Low Risk", IF(ISNUMBER(SEARCH("somerisk", LOWER(INDEX(Paste_Here!T$2:T$600, MATCH(B158, Paste_Here!A$2:A$600, 0))))), "Some Risk", IF(ISNUMBER(SEARCH("OT", LOWER(INDEX(Paste_Here!T$2:T$600, MATCH(B158, Paste_Here!A$2:A$600, 0))))), "On Track", "")))), ""), "")</f>
        <v/>
      </c>
      <c r="AC158" s="47"/>
      <c r="AD158" s="2"/>
      <c r="AE158" s="47"/>
      <c r="AF158" s="2"/>
      <c r="AG158" s="47"/>
      <c r="AH158" s="2"/>
      <c r="AI158" s="47"/>
      <c r="AJ158" s="2" t="str" cm="1">
        <f t="array" aca="1" ref="AJ158" ca="1">IFERROR(IF(ISNUMBER(SEARCH("BR", INDEX(Paste_Here!AB$2:AB$210, MATCH(B158, Paste_Here!A$2:A$210, 0)))), -1, 1) * VALUE(_xlfn.TEXTJOIN("", TRUE, IF(ISNUMBER(--MID(INDEX(Paste_Here!AB$2:AB$210, MATCH(B158, Paste_Here!A$2:A$210, 0)), ROW(INDIRECT("1:"&amp;LEN(INDEX(Paste_Here!AB$2:AB$210, MATCH(B158, Paste_Here!A$2:A$210, 0))))), 1)), MID(INDEX(Paste_Here!AB$2:AB$210, MATCH(B158, Paste_Here!A$2:A$210, 0)), ROW(INDIRECT("1:"&amp;LEN(INDEX(Paste_Here!AB$2:AB$210, MATCH(B158, Paste_Here!A$2:A$210, 0))))), 1), ""))), "")</f>
        <v/>
      </c>
      <c r="AK158" s="47"/>
      <c r="AL158" s="34" t="str">
        <f>IFERROR(IF(B158&lt;&gt;"", IF(AND(INDEX(Paste_Here!AF$2:AF$600, MATCH(B158, Paste_Here!A$2:A$600, 0))&lt;&gt;"", ISNUMBER(VALUE(INDEX(Paste_Here!AF$2:AF$600, MATCH(B158, Paste_Here!A$2:A$600, 0))))), INDEX(Paste_Here!AF$2:AF$600, MATCH(B158, Paste_Here!A$2:A$600, 0)), ""), ""), "")</f>
        <v/>
      </c>
      <c r="AM158" s="47"/>
      <c r="AN158" s="47"/>
      <c r="AO158" s="2" t="str">
        <f t="shared" si="13"/>
        <v/>
      </c>
      <c r="AP158" s="47"/>
      <c r="AQ158" s="34" t="str">
        <f>IFERROR(IF(B158&lt;&gt;"", IF(COUNTIF(INDEX(Paste_Here!X$2:Y$600, MATCH(B158, Paste_Here!A$2:A$600, 0), 0), "yes") &gt; 0, "No", IF(COUNTIF(INDEX(Paste_Here!X$2:Y$600, MATCH(B158, Paste_Here!A$2:A$600, 0), 0), "no") &gt; 0, "Yes", "")), ""), "")</f>
        <v/>
      </c>
      <c r="AR158" s="47"/>
      <c r="AS158" s="34" t="str">
        <f>IFERROR(IF(B158&lt;&gt;"", IF(AND(INDEX(Paste_Here!U$2:U$600, MATCH(B158, Paste_Here!A$2:A$600, 0))&lt;&gt;"", ISNUMBER(VALUE(INDEX(Paste_Here!U$2:U$600, MATCH(B158, Paste_Here!A$2:A$600, 0))))), INDEX(Paste_Here!U$2:U$600, MATCH(B158, Paste_Here!A$2:A$600, 0)), ""), ""), "")</f>
        <v/>
      </c>
      <c r="AT158" s="47"/>
      <c r="AU158" s="34" t="str">
        <f>IFERROR(IF(B158&lt;&gt;"", IF(ISNUMBER(SEARCH("highrisk", LOWER(INDEX(Paste_Here!V$2:V$600, MATCH(B158, Paste_Here!A$2:A$600, 0))))), "High Risk", IF(ISNUMBER(SEARCH("lowrisk", LOWER(INDEX(Paste_Here!V$2:V$600, MATCH(B158, Paste_Here!A$2:A$600, 0))))), "Low Risk", IF(ISNUMBER(SEARCH("somerisk", LOWER(INDEX(Paste_Here!V$2:V$600, MATCH(B158, Paste_Here!A$2:A$600, 0))))), "Some Risk", ""))), ""), "")</f>
        <v/>
      </c>
      <c r="AV158" s="47"/>
      <c r="AW158" s="34" t="str">
        <f>IFERROR(IF(B158&lt;&gt;"", IF(AND(ISNUMBER(VALUE(INDEX(Paste_Here!W$2:W$600, MATCH(B158, Paste_Here!A$2:A$600, 0)))), INDEX(Paste_Here!W$2:W$600, MATCH(B158, Paste_Here!A$2:A$600, 0)) &lt;&gt; ""), VALUE(INDEX(Paste_Here!W$2:W$600, MATCH(B158, Paste_Here!A$2:A$600, 0))), ""), ""), "")</f>
        <v/>
      </c>
      <c r="AX158" s="47"/>
      <c r="BA158" s="2" t="str">
        <f>IFERROR(IF(B158&lt;&gt;"", IF(AND(INDEX(Paste_Here!AI$2:AI$600, MATCH(B158, Paste_Here!A$2:A$600, 0))&lt;&gt;"", ISNUMBER(VALUE(INDEX(Paste_Here!AI$2:AI$600, MATCH(B158, Paste_Here!A$2:A$600, 0))))), INDEX(Paste_Here!AI$2:AI$600, MATCH(B158, Paste_Here!A$2:A$600, 0)), ""), ""), "")</f>
        <v/>
      </c>
      <c r="BB158" s="47"/>
      <c r="BC158" s="34" t="str">
        <f>IFERROR(IF(B158&lt;&gt;"", IF(ISNUMBER(SEARCH("highrisk", LOWER(INDEX(Paste_Here!AJ$2:AJ$600, MATCH(B158, Paste_Here!A$2:A$600, 0))))), "High Risk", IF(ISNUMBER(SEARCH("lowrisk", LOWER(INDEX(Paste_Here!AJ$2:AJ$600, MATCH(B158, Paste_Here!A$2:A$600, 0))))), "Low Risk", IF(ISNUMBER(SEARCH("somerisk", LOWER(INDEX(Paste_Here!AJ$2:AJ$600, MATCH(B158, Paste_Here!A$2:A$600, 0))))), "Some Risk", IF(ISNUMBER(SEARCH("OT", LOWER(INDEX(Paste_Here!AJ$2:AJ$600, MATCH(B158, Paste_Here!A$2:A$600, 0))))), "On Track", "")))), ""), "")</f>
        <v/>
      </c>
      <c r="BD158" s="47"/>
      <c r="BE158" s="34" t="str">
        <f>IFERROR(IF(B158&lt;&gt;"", IF(AND(INDEX(Paste_Here!AK$2:AK$600, MATCH(B158, Paste_Here!A$2:A$600, 0))&lt;&gt;"", ISNUMBER(VALUE(INDEX(Paste_Here!AK$2:AK$600, MATCH(B158, Paste_Here!A$2:A$600, 0))))), INDEX(Paste_Here!AK$2:AK$600, MATCH(B158, Paste_Here!A$2:A$600, 0)), ""), ""), "")</f>
        <v/>
      </c>
      <c r="BF158" s="47"/>
      <c r="BG158" s="34" t="str" cm="1">
        <f t="array" aca="1" ref="BG158" ca="1">IFERROR(IF(B158&lt;&gt;"", IF(INDEX(Paste_Here!AE$2:AE$600, MATCH(B158, Paste_Here!A$2:A$600, 0))&lt;&gt;"", IF(LEFT(INDEX(Paste_Here!AE$2:AE$600, MATCH(B158, Paste_Here!A$2:A$600, 0)), 2)="EM", -1, 1) * VALUE(_xlfn.TEXTJOIN("", TRUE, IF(ISNUMBER(MID(INDEX(Paste_Here!AE$2:AE$600, MATCH(B158, Paste_Here!A$2:A$600, 0)), ROW(INDIRECT("1:"&amp;LEN(INDEX(Paste_Here!AE$2:AE$600, MATCH(B158, Paste_Here!A$2:A$600, 0))))), 1)*1), MID(INDEX(Paste_Here!AE$2:AE$600, MATCH(B158, Paste_Here!A$2:A$600, 0)), ROW(INDIRECT("1:"&amp;LEN(INDEX(Paste_Here!AE$2:AE$600, MATCH(B158, Paste_Here!A$2:A$600, 0))))), 1), ""))), ""), ""), "")</f>
        <v/>
      </c>
      <c r="BH158" s="47"/>
      <c r="BJ158" s="47"/>
      <c r="BK158" s="2" t="str">
        <f t="shared" si="14"/>
        <v/>
      </c>
      <c r="BL158" s="47"/>
      <c r="BM158" s="34" t="str">
        <f>IFERROR(IF(B158&lt;&gt;"", IF(AND(INDEX(Paste_Here!Z$2:Z$600, MATCH(B158, Paste_Here!A$2:A$600, 0))&lt;&gt;"", ISNUMBER(VALUE(INDEX(Paste_Here!Z$2:Z$600, MATCH(B158, Paste_Here!A$2:A$600, 0))))), INDEX(Paste_Here!Z$2:Z$600, MATCH(B158, Paste_Here!A$2:A$600, 0)), ""), ""), "")</f>
        <v/>
      </c>
      <c r="BN158" s="47"/>
      <c r="BO158" s="34" t="str">
        <f>IFERROR(IF(B158&lt;&gt;"", IF(ISNUMBER(SEARCH("highrisk", LOWER(INDEX(Paste_Here!AA$2:AA$600, MATCH(B158, Paste_Here!A$2:A$600, 0))))), "High Risk", IF(ISNUMBER(SEARCH("lowrisk", LOWER(INDEX(Paste_Here!AA$2:AA$600, MATCH(B158, Paste_Here!A$2:A$600, 0))))), "Low Risk", IF(ISNUMBER(SEARCH("somerisk", LOWER(INDEX(Paste_Here!AA$2:AA$600, MATCH(B158, Paste_Here!A$2:A$600, 0))))), "Some Risk", IF(ISNUMBER(SEARCH("OT", LOWER(INDEX(Paste_Here!AA$2:AA$600, MATCH(B158, Paste_Here!A$2:A$600, 0))))), "On Track", "")))), ""), "")</f>
        <v/>
      </c>
      <c r="BP158" s="47"/>
      <c r="BQ158" s="34" t="str">
        <f>IFERROR(IF(B158&lt;&gt;"", IF(AND(INDEX(Paste_Here!AC$2:AC$600, MATCH(B158, Paste_Here!A$2:A$600, 0))&lt;&gt;"", ISNUMBER(VALUE(INDEX(Paste_Here!AC$2:AC$600, MATCH(B158, Paste_Here!A$2:A$600, 0))))), INDEX(Paste_Here!AC$2:AC$600, MATCH(B158, Paste_Here!A$2:A$600, 0)), ""), ""), "")</f>
        <v/>
      </c>
      <c r="BR158" s="47"/>
      <c r="BS158" s="34" t="str">
        <f>IFERROR(IF(B158&lt;&gt;"", IF(ISNUMBER(SEARCH("highrisk", LOWER(INDEX(Paste_Here!AD$2:AD$600, MATCH(B158, Paste_Here!A$2:A$600, 0))))), "High Risk", IF(ISNUMBER(SEARCH("lowrisk", LOWER(INDEX(Paste_Here!AD$2:AD$600, MATCH(B158, Paste_Here!A$2:A$600, 0))))), "Low Risk", IF(ISNUMBER(SEARCH("somerisk", LOWER(INDEX(Paste_Here!AD$2:AD$600, MATCH(B158, Paste_Here!A$2:A$600, 0))))), "Some Risk", IF(ISNUMBER(SEARCH("OT", LOWER(INDEX(Paste_Here!AD$2:AD$600, MATCH(B158, Paste_Here!A$2:A$600, 0))))), "On Track", "")))), ""), "")</f>
        <v/>
      </c>
      <c r="BT158" s="47"/>
      <c r="BU158" s="34"/>
      <c r="BV158" s="47"/>
      <c r="BW158" s="34"/>
      <c r="BX158" s="47"/>
      <c r="BY158" s="34"/>
      <c r="BZ158" s="47"/>
      <c r="CA158" s="34"/>
      <c r="CB158" s="49"/>
      <c r="CE158" s="47"/>
      <c r="CF158" s="2"/>
      <c r="CG158" s="47"/>
      <c r="CH158" s="34"/>
      <c r="CI158" s="47"/>
      <c r="CJ158" s="34"/>
      <c r="CK158" s="47"/>
      <c r="CL158" s="34"/>
      <c r="CM158" s="47"/>
      <c r="CN158" s="34"/>
      <c r="CO158" s="47"/>
      <c r="CP158" s="34"/>
      <c r="CQ158" s="47"/>
      <c r="CR158" s="34"/>
      <c r="CS158" s="47"/>
      <c r="CT158" s="34"/>
      <c r="CU158" s="47"/>
      <c r="CV158" s="34"/>
      <c r="CW158" s="47"/>
      <c r="CZ158" s="47"/>
      <c r="DA158" s="2"/>
      <c r="DB158" s="47"/>
      <c r="DC158" s="34"/>
      <c r="DD158" s="47"/>
      <c r="DE158" s="34"/>
      <c r="DF158" s="47"/>
      <c r="DG158" s="34"/>
      <c r="DH158" s="47"/>
      <c r="DI158" s="34"/>
      <c r="DJ158" s="47"/>
      <c r="DK158" s="34"/>
      <c r="DL158" s="47"/>
      <c r="DM158" s="34"/>
      <c r="DN158" s="47"/>
      <c r="DO158" s="34"/>
      <c r="DP158" s="47"/>
      <c r="DQ158" s="34"/>
      <c r="DR158" s="47"/>
      <c r="DS158" s="4"/>
      <c r="DT158" s="47"/>
      <c r="DU158" s="47"/>
      <c r="DV158" s="2" t="str">
        <f t="shared" si="15"/>
        <v/>
      </c>
      <c r="DW158" s="47"/>
      <c r="DX158" s="2" t="str">
        <f>IFERROR(IF(B158&lt;&gt;"", IF(ISNUMBER(SEARCH("s", LOWER(INDEX(Paste_Here!M$2:M$600, MATCH(B158, Paste_Here!A$2:A$600, 0))))), "Yes", IF(INDEX(Paste_Here!M$2:M$600, MATCH(B158, Paste_Here!A$2:A$600, 0))&lt;&gt;"", "No", "")), ""), "")</f>
        <v/>
      </c>
      <c r="DY158" s="47"/>
      <c r="DZ158" s="2" t="str">
        <f>IFERROR(IF(B158&lt;&gt;"", IF(ISNUMBER(SEARCH("yes", LOWER(INDEX(Paste_Here!F$2:F$600, MATCH(B158, Paste_Here!A$2:A$600, 0))))), "Yes", IF(ISNUMBER(SEARCH("no", LOWER(INDEX(Paste_Here!F$2:F$600, MATCH(B158, Paste_Here!A$2:A$600, 0))))), "No", "")), ""), "")</f>
        <v/>
      </c>
      <c r="EA158" s="47"/>
      <c r="EB158" s="2" t="str">
        <f>IFERROR(IF(B158&lt;&gt;"", IF(ISNUMBER(SEARCH("english language learner", LOWER(INDEX(Paste_Here!C$2:C$600, MATCH(B158, Paste_Here!A$2:A$600, 0))))), "Yes", ""), ""), "")</f>
        <v/>
      </c>
      <c r="EC158" s="47"/>
      <c r="ED158" s="2" t="str">
        <f>IFERROR(IF(B158&lt;&gt;"", IF(OR(ISNUMBER(SEARCH("b", LOWER(INDEX(Paste_Here!K$2:K$600, MATCH(B158, Paste_Here!A$2:A$600, 0))))), ISNUMBER(SEARCH("h", LOWER(INDEX(Paste_Here!K$2:K$600, MATCH(B158, Paste_Here!A$2:A$600, 0))))), ISNUMBER(SEARCH("i", LOWER(INDEX(Paste_Here!K$2:K$600, MATCH(B158, Paste_Here!A$2:A$600, 0)))))), "Yes", IF(INDEX(Paste_Here!K$2:K$600, MATCH(B158, Paste_Here!A$2:A$600, 0))&lt;&gt;"", "No", "")), ""), "")</f>
        <v/>
      </c>
      <c r="EE158" s="47"/>
      <c r="EF158" s="34" t="str">
        <f>IFERROR(IF(B158&lt;&gt;"", IF(ISNUMBER(SEARCH("yes", LOWER(INDEX(Paste_Here!L$2:L$600, MATCH(B158, Paste_Here!A$2:A$600, 0))))), "Yes", IF(ISNUMBER(SEARCH("no", LOWER(INDEX(Paste_Here!L$2:L$600, MATCH(B158, Paste_Here!A$2:A$600, 0))))), "No", "")), ""), "")</f>
        <v/>
      </c>
      <c r="EG158" s="47"/>
      <c r="EH158" s="2" t="str">
        <f>IFERROR(IF(B158&lt;&gt;"", IF(ISNUMBER(SEARCH("transitional 2", LOWER(INDEX(Paste_Here!C$2:C$600, MATCH(B158, Paste_Here!A$2:A$600, 0))))), "T2", IF(ISNUMBER(SEARCH("transitional 1", LOWER(INDEX(Paste_Here!C$2:C$600, MATCH(B158, Paste_Here!A$2:A$600, 0))))), "T1", IF(ISNUMBER(SEARCH("waived ell services", LOWER(INDEX(Paste_Here!C$2:C$600, MATCH(B158, Paste_Here!A$2:A$600, 0))))), "W", ""))), ""), "")</f>
        <v/>
      </c>
      <c r="EI158" s="47"/>
      <c r="EJ158" s="2" t="str">
        <f>IFERROR(IF(B158&lt;&gt;"", IF(AND(INDEX(Paste_Here!AG$2:AG$600, MATCH(B158, Paste_Here!A$2:A$600, 0))&lt;&gt;"", ISNUMBER(VALUE(INDEX(Paste_Here!AG$2:AG$600, MATCH(B158, Paste_Here!A$2:A$600, 0))))), INDEX(Paste_Here!AG$2:AG$600, MATCH(B158, Paste_Here!A$2:A$600, 0)), ""), ""), "")</f>
        <v/>
      </c>
      <c r="EK158" s="47"/>
      <c r="EL158" s="2" t="str">
        <f>IFERROR(IF(B158&lt;&gt;"", IF(AND(INDEX(Paste_Here!AL$2:AL$600, MATCH(B158, Paste_Here!A$2:A$600, 0))&lt;&gt;"", ISNUMBER(VALUE(INDEX(Paste_Here!AL$2:AL$600, MATCH(B158, Paste_Here!A$2:A$600, 0))))), INDEX(Paste_Here!AL$2:AL$600, MATCH(B158, Paste_Here!A$2:A$600, 0)), ""), ""), "")</f>
        <v/>
      </c>
      <c r="EM158" s="47"/>
      <c r="FA158" s="4" t="str" cm="1">
        <f t="array" ref="FA158">IFERROR(INDEX(Paste_Here!$B$2:$B$600, MATCH(0, COUNTIF(FA$4:FA157, Paste_Here!$B$2:$B$600) + IF(Paste_Here!$B$2:$B$600="", 1, 0), 0)), "")</f>
        <v/>
      </c>
      <c r="FB158" s="4" t="str">
        <f>IF(FA158&lt;&gt;"", INDEX(Paste_Here!$A$2:$A$600, MATCH(FA158, Paste_Here!$B$2:$B$600, 0)), "")</f>
        <v/>
      </c>
      <c r="FC158" s="4" t="str">
        <f t="shared" si="16"/>
        <v/>
      </c>
      <c r="FD158" s="4" t="str" cm="1">
        <f t="array" ref="FD158">IFERROR(INDEX($FC$5:$FC$600, MATCH(SMALL(IF($FC$5:$FC$600&lt;&gt;"", COUNTIF($FC$5:$FC$600, "&lt;"&amp;$FC$5:$FC$600)+1), ROW()-ROW($FD$5)+1), COUNTIF($FC$5:$FC$600, "&lt;"&amp;$FC$5:$FC$600)+1, 0)), "")</f>
        <v/>
      </c>
      <c r="FF158" s="2" t="str">
        <f>IFERROR(IF(B158&lt;&gt;"", IF(AND(INDEX(Paste_Here!AH$2:AH$600, MATCH(B158, Paste_Here!A$2:A$600, 0))&lt;&gt;"", ISNUMBER(VALUE(INDEX(Paste_Here!AH$2:AH$600, MATCH(B158, Paste_Here!A$2:A$600, 0))))), INDEX(Paste_Here!AH$2:AH$600, MATCH(B158, Paste_Here!A$2:A$600, 0)), ""), ""), "")</f>
        <v/>
      </c>
      <c r="FG158" s="47"/>
      <c r="FH158" s="2" t="str">
        <f>IFERROR(IF(B158&lt;&gt;"", IF(AND(INDEX(Paste_Here!AM$2:AM$600, MATCH(B158, Paste_Here!A$2:A$600, 0))&lt;&gt;"", ISNUMBER(VALUE(INDEX(Paste_Here!AM$2:AM$600, MATCH(B158, Paste_Here!A$2:A$600, 0))))), INDEX(Paste_Here!AM$2:AM$600, MATCH(B158, Paste_Here!A$2:A$600, 0)), ""), ""), "")</f>
        <v/>
      </c>
      <c r="FI158" s="47"/>
      <c r="FJ158" s="47"/>
      <c r="FK158" s="2" t="str">
        <f t="shared" si="17"/>
        <v/>
      </c>
      <c r="FL158" s="47"/>
      <c r="FM158" s="2" t="str">
        <f>IFERROR(IF(B158&lt;&gt;"", IF(ISNUMBER(VALUE(INDEX(Paste_Here!H$2:H$600, MATCH(B158, Paste_Here!A$2:A$600, 0)))), IF(VALUE(INDEX(Paste_Here!H$2:H$600, MATCH(B158, Paste_Here!A$2:A$600, 0)))=0, "No", IF(AND(VALUE(INDEX(Paste_Here!H$2:H$600, MATCH(B158, Paste_Here!A$2:A$600, 0)))&gt;=1, VALUE(INDEX(Paste_Here!H$2:H$600, MATCH(B158, Paste_Here!A$2:A$600, 0)))&lt;=4), VALUE(INDEX(Paste_Here!H$2:H$600, MATCH(B158, Paste_Here!A$2:A$600, 0))), "")), ""), ""), "")</f>
        <v/>
      </c>
      <c r="FN158" s="47"/>
      <c r="FO158" s="34" t="str">
        <f>IFERROR(IF(B158&lt;&gt;"", IF(ISNUMBER(VALUE(INDEX(Paste_Here!I$2:I$600, MATCH(B158, Paste_Here!A$2:A$600, 0)))), IF(VALUE(INDEX(Paste_Here!I$2:I$600, MATCH(B158, Paste_Here!A$2:A$600, 0)))=0, "No", IF(AND(VALUE(INDEX(Paste_Here!I$2:I$600, MATCH(B158, Paste_Here!A$2:A$600, 0)))&gt;=1, VALUE(INDEX(Paste_Here!I$2:I$600, MATCH(B158, Paste_Here!A$2:A$600, 0)))&lt;=4), VALUE(INDEX(Paste_Here!I$2:I$600, MATCH(B158, Paste_Here!A$2:A$600, 0))), "")), ""), ""), "")</f>
        <v/>
      </c>
      <c r="FP158" s="47"/>
      <c r="FQ158" s="2"/>
      <c r="FR158" s="47"/>
      <c r="FS158" s="2"/>
      <c r="FT158" s="47"/>
      <c r="FU158" s="2"/>
      <c r="FV158" s="47"/>
      <c r="FW158" s="2"/>
      <c r="FX158" s="47"/>
      <c r="FY158" s="2"/>
      <c r="FZ158" s="47"/>
      <c r="GA158" s="2"/>
      <c r="GB158" s="47"/>
      <c r="GU158" s="2"/>
      <c r="GV158" s="47"/>
      <c r="GW158" s="2"/>
      <c r="GX158" s="47"/>
    </row>
    <row r="159" spans="1:206" ht="11.65">
      <c r="A159" s="47"/>
      <c r="B159" s="2" t="str">
        <f t="shared" si="12"/>
        <v/>
      </c>
      <c r="C159" s="47"/>
      <c r="D159" s="2" t="str">
        <f>IFERROR(IF(B159&lt;&gt;"", IF(COUNTIF(INDEX(Paste_Here!N$2:O$600, MATCH(B159, Paste_Here!A$2:A$600, 0), 0), "yes") &gt; 0, "No", IF(COUNTIF(INDEX(Paste_Here!N$2:O$600, MATCH(B159, Paste_Here!A$2:A$600, 0), 0), "no") &gt; 0, "Yes", "")), ""), "")</f>
        <v/>
      </c>
      <c r="E159" s="47"/>
      <c r="F159" s="84" t="str">
        <f>IFERROR(IF(B159&lt;&gt;"", IF(AND(INDEX(Paste_Here!P$2:P$600, MATCH(B159, Paste_Here!A$2:A$600, 0))&lt;&gt;"", ISNUMBER(VALUE(INDEX(Paste_Here!P$2:P$600, MATCH(B159, Paste_Here!A$2:A$600, 0))))), INDEX(Paste_Here!P$2:P$600, MATCH(B159, Paste_Here!A$2:A$600, 0)), ""), ""), "")</f>
        <v/>
      </c>
      <c r="G159" s="47"/>
      <c r="H159" s="2" t="str">
        <f>IFERROR(IF(B159&lt;&gt;"", IF(ISNUMBER(SEARCH("highrisk", LOWER(INDEX(Paste_Here!Q$2:Q$600, MATCH(B159, Paste_Here!A$2:A$600, 0))))), "High Risk", IF(ISNUMBER(SEARCH("lowrisk", LOWER(INDEX(Paste_Here!Q$2:Q$600, MATCH(B159, Paste_Here!A$2:A$600, 0))))), "Low Risk", IF(ISNUMBER(SEARCH("somerisk", LOWER(INDEX(Paste_Here!Q$2:Q$600, MATCH(B159, Paste_Here!A$2:A$600, 0))))), "Some Risk", ""))), ""), "")</f>
        <v/>
      </c>
      <c r="I159" s="47"/>
      <c r="J159" s="2"/>
      <c r="K159" s="47"/>
      <c r="L159" s="2"/>
      <c r="M159" s="47"/>
      <c r="N159" s="2"/>
      <c r="O159" s="47"/>
      <c r="P159" s="2" t="str">
        <f>IFERROR(IF(B159&lt;&gt;"", IF(AND(ISNUMBER(VALUE(INDEX(Paste_Here!R$2:R$600, MATCH(B159, Paste_Here!A$2:A$600, 0)))), INDEX(Paste_Here!R$2:R$600, MATCH(B159, Paste_Here!A$2:A$600, 0)) &lt;&gt; ""), VALUE(INDEX(Paste_Here!R$2:R$600, MATCH(B159, Paste_Here!A$2:A$600, 0))), ""), ""), "")</f>
        <v/>
      </c>
      <c r="Q159" s="47"/>
      <c r="R159" s="2"/>
      <c r="S159" s="47"/>
      <c r="W159" s="47"/>
      <c r="X159" s="2"/>
      <c r="Y159" s="47"/>
      <c r="Z159" s="2" t="str">
        <f>IFERROR(IF(B159&lt;&gt;"", IF(AND(INDEX(Paste_Here!S$2:S$600, MATCH(B159, Paste_Here!A$2:A$600, 0))&lt;&gt;"", ISNUMBER(VALUE(INDEX(Paste_Here!S$2:S$600, MATCH(B159, Paste_Here!A$2:A$600, 0))))), INDEX(Paste_Here!S$2:S$600, MATCH(B159, Paste_Here!A$2:A$600, 0)), ""), ""), "")</f>
        <v/>
      </c>
      <c r="AA159" s="47"/>
      <c r="AB159" s="2" t="str">
        <f>IFERROR(IF(B159&lt;&gt;"", IF(ISNUMBER(SEARCH("highrisk", LOWER(INDEX(Paste_Here!T$2:T$600, MATCH(B159, Paste_Here!A$2:A$600, 0))))), "High Risk", IF(ISNUMBER(SEARCH("lowrisk", LOWER(INDEX(Paste_Here!T$2:T$600, MATCH(B159, Paste_Here!A$2:A$600, 0))))), "Low Risk", IF(ISNUMBER(SEARCH("somerisk", LOWER(INDEX(Paste_Here!T$2:T$600, MATCH(B159, Paste_Here!A$2:A$600, 0))))), "Some Risk", IF(ISNUMBER(SEARCH("OT", LOWER(INDEX(Paste_Here!T$2:T$600, MATCH(B159, Paste_Here!A$2:A$600, 0))))), "On Track", "")))), ""), "")</f>
        <v/>
      </c>
      <c r="AC159" s="47"/>
      <c r="AD159" s="2"/>
      <c r="AE159" s="47"/>
      <c r="AF159" s="2"/>
      <c r="AG159" s="47"/>
      <c r="AH159" s="2"/>
      <c r="AI159" s="47"/>
      <c r="AJ159" s="2" t="str" cm="1">
        <f t="array" aca="1" ref="AJ159" ca="1">IFERROR(IF(ISNUMBER(SEARCH("BR", INDEX(Paste_Here!AB$2:AB$210, MATCH(B159, Paste_Here!A$2:A$210, 0)))), -1, 1) * VALUE(_xlfn.TEXTJOIN("", TRUE, IF(ISNUMBER(--MID(INDEX(Paste_Here!AB$2:AB$210, MATCH(B159, Paste_Here!A$2:A$210, 0)), ROW(INDIRECT("1:"&amp;LEN(INDEX(Paste_Here!AB$2:AB$210, MATCH(B159, Paste_Here!A$2:A$210, 0))))), 1)), MID(INDEX(Paste_Here!AB$2:AB$210, MATCH(B159, Paste_Here!A$2:A$210, 0)), ROW(INDIRECT("1:"&amp;LEN(INDEX(Paste_Here!AB$2:AB$210, MATCH(B159, Paste_Here!A$2:A$210, 0))))), 1), ""))), "")</f>
        <v/>
      </c>
      <c r="AK159" s="47"/>
      <c r="AL159" s="34" t="str">
        <f>IFERROR(IF(B159&lt;&gt;"", IF(AND(INDEX(Paste_Here!AF$2:AF$600, MATCH(B159, Paste_Here!A$2:A$600, 0))&lt;&gt;"", ISNUMBER(VALUE(INDEX(Paste_Here!AF$2:AF$600, MATCH(B159, Paste_Here!A$2:A$600, 0))))), INDEX(Paste_Here!AF$2:AF$600, MATCH(B159, Paste_Here!A$2:A$600, 0)), ""), ""), "")</f>
        <v/>
      </c>
      <c r="AM159" s="47"/>
      <c r="AN159" s="47"/>
      <c r="AO159" s="2" t="str">
        <f t="shared" si="13"/>
        <v/>
      </c>
      <c r="AP159" s="47"/>
      <c r="AQ159" s="34" t="str">
        <f>IFERROR(IF(B159&lt;&gt;"", IF(COUNTIF(INDEX(Paste_Here!X$2:Y$600, MATCH(B159, Paste_Here!A$2:A$600, 0), 0), "yes") &gt; 0, "No", IF(COUNTIF(INDEX(Paste_Here!X$2:Y$600, MATCH(B159, Paste_Here!A$2:A$600, 0), 0), "no") &gt; 0, "Yes", "")), ""), "")</f>
        <v/>
      </c>
      <c r="AR159" s="47"/>
      <c r="AS159" s="34" t="str">
        <f>IFERROR(IF(B159&lt;&gt;"", IF(AND(INDEX(Paste_Here!U$2:U$600, MATCH(B159, Paste_Here!A$2:A$600, 0))&lt;&gt;"", ISNUMBER(VALUE(INDEX(Paste_Here!U$2:U$600, MATCH(B159, Paste_Here!A$2:A$600, 0))))), INDEX(Paste_Here!U$2:U$600, MATCH(B159, Paste_Here!A$2:A$600, 0)), ""), ""), "")</f>
        <v/>
      </c>
      <c r="AT159" s="47"/>
      <c r="AU159" s="34" t="str">
        <f>IFERROR(IF(B159&lt;&gt;"", IF(ISNUMBER(SEARCH("highrisk", LOWER(INDEX(Paste_Here!V$2:V$600, MATCH(B159, Paste_Here!A$2:A$600, 0))))), "High Risk", IF(ISNUMBER(SEARCH("lowrisk", LOWER(INDEX(Paste_Here!V$2:V$600, MATCH(B159, Paste_Here!A$2:A$600, 0))))), "Low Risk", IF(ISNUMBER(SEARCH("somerisk", LOWER(INDEX(Paste_Here!V$2:V$600, MATCH(B159, Paste_Here!A$2:A$600, 0))))), "Some Risk", ""))), ""), "")</f>
        <v/>
      </c>
      <c r="AV159" s="47"/>
      <c r="AW159" s="34" t="str">
        <f>IFERROR(IF(B159&lt;&gt;"", IF(AND(ISNUMBER(VALUE(INDEX(Paste_Here!W$2:W$600, MATCH(B159, Paste_Here!A$2:A$600, 0)))), INDEX(Paste_Here!W$2:W$600, MATCH(B159, Paste_Here!A$2:A$600, 0)) &lt;&gt; ""), VALUE(INDEX(Paste_Here!W$2:W$600, MATCH(B159, Paste_Here!A$2:A$600, 0))), ""), ""), "")</f>
        <v/>
      </c>
      <c r="AX159" s="47"/>
      <c r="BA159" s="2" t="str">
        <f>IFERROR(IF(B159&lt;&gt;"", IF(AND(INDEX(Paste_Here!AI$2:AI$600, MATCH(B159, Paste_Here!A$2:A$600, 0))&lt;&gt;"", ISNUMBER(VALUE(INDEX(Paste_Here!AI$2:AI$600, MATCH(B159, Paste_Here!A$2:A$600, 0))))), INDEX(Paste_Here!AI$2:AI$600, MATCH(B159, Paste_Here!A$2:A$600, 0)), ""), ""), "")</f>
        <v/>
      </c>
      <c r="BB159" s="47"/>
      <c r="BC159" s="34" t="str">
        <f>IFERROR(IF(B159&lt;&gt;"", IF(ISNUMBER(SEARCH("highrisk", LOWER(INDEX(Paste_Here!AJ$2:AJ$600, MATCH(B159, Paste_Here!A$2:A$600, 0))))), "High Risk", IF(ISNUMBER(SEARCH("lowrisk", LOWER(INDEX(Paste_Here!AJ$2:AJ$600, MATCH(B159, Paste_Here!A$2:A$600, 0))))), "Low Risk", IF(ISNUMBER(SEARCH("somerisk", LOWER(INDEX(Paste_Here!AJ$2:AJ$600, MATCH(B159, Paste_Here!A$2:A$600, 0))))), "Some Risk", IF(ISNUMBER(SEARCH("OT", LOWER(INDEX(Paste_Here!AJ$2:AJ$600, MATCH(B159, Paste_Here!A$2:A$600, 0))))), "On Track", "")))), ""), "")</f>
        <v/>
      </c>
      <c r="BD159" s="47"/>
      <c r="BE159" s="34" t="str">
        <f>IFERROR(IF(B159&lt;&gt;"", IF(AND(INDEX(Paste_Here!AK$2:AK$600, MATCH(B159, Paste_Here!A$2:A$600, 0))&lt;&gt;"", ISNUMBER(VALUE(INDEX(Paste_Here!AK$2:AK$600, MATCH(B159, Paste_Here!A$2:A$600, 0))))), INDEX(Paste_Here!AK$2:AK$600, MATCH(B159, Paste_Here!A$2:A$600, 0)), ""), ""), "")</f>
        <v/>
      </c>
      <c r="BF159" s="47"/>
      <c r="BG159" s="34" t="str" cm="1">
        <f t="array" aca="1" ref="BG159" ca="1">IFERROR(IF(B159&lt;&gt;"", IF(INDEX(Paste_Here!AE$2:AE$600, MATCH(B159, Paste_Here!A$2:A$600, 0))&lt;&gt;"", IF(LEFT(INDEX(Paste_Here!AE$2:AE$600, MATCH(B159, Paste_Here!A$2:A$600, 0)), 2)="EM", -1, 1) * VALUE(_xlfn.TEXTJOIN("", TRUE, IF(ISNUMBER(MID(INDEX(Paste_Here!AE$2:AE$600, MATCH(B159, Paste_Here!A$2:A$600, 0)), ROW(INDIRECT("1:"&amp;LEN(INDEX(Paste_Here!AE$2:AE$600, MATCH(B159, Paste_Here!A$2:A$600, 0))))), 1)*1), MID(INDEX(Paste_Here!AE$2:AE$600, MATCH(B159, Paste_Here!A$2:A$600, 0)), ROW(INDIRECT("1:"&amp;LEN(INDEX(Paste_Here!AE$2:AE$600, MATCH(B159, Paste_Here!A$2:A$600, 0))))), 1), ""))), ""), ""), "")</f>
        <v/>
      </c>
      <c r="BH159" s="47"/>
      <c r="BJ159" s="47"/>
      <c r="BK159" s="2" t="str">
        <f t="shared" si="14"/>
        <v/>
      </c>
      <c r="BL159" s="47"/>
      <c r="BM159" s="34" t="str">
        <f>IFERROR(IF(B159&lt;&gt;"", IF(AND(INDEX(Paste_Here!Z$2:Z$600, MATCH(B159, Paste_Here!A$2:A$600, 0))&lt;&gt;"", ISNUMBER(VALUE(INDEX(Paste_Here!Z$2:Z$600, MATCH(B159, Paste_Here!A$2:A$600, 0))))), INDEX(Paste_Here!Z$2:Z$600, MATCH(B159, Paste_Here!A$2:A$600, 0)), ""), ""), "")</f>
        <v/>
      </c>
      <c r="BN159" s="47"/>
      <c r="BO159" s="34" t="str">
        <f>IFERROR(IF(B159&lt;&gt;"", IF(ISNUMBER(SEARCH("highrisk", LOWER(INDEX(Paste_Here!AA$2:AA$600, MATCH(B159, Paste_Here!A$2:A$600, 0))))), "High Risk", IF(ISNUMBER(SEARCH("lowrisk", LOWER(INDEX(Paste_Here!AA$2:AA$600, MATCH(B159, Paste_Here!A$2:A$600, 0))))), "Low Risk", IF(ISNUMBER(SEARCH("somerisk", LOWER(INDEX(Paste_Here!AA$2:AA$600, MATCH(B159, Paste_Here!A$2:A$600, 0))))), "Some Risk", IF(ISNUMBER(SEARCH("OT", LOWER(INDEX(Paste_Here!AA$2:AA$600, MATCH(B159, Paste_Here!A$2:A$600, 0))))), "On Track", "")))), ""), "")</f>
        <v/>
      </c>
      <c r="BP159" s="47"/>
      <c r="BQ159" s="34" t="str">
        <f>IFERROR(IF(B159&lt;&gt;"", IF(AND(INDEX(Paste_Here!AC$2:AC$600, MATCH(B159, Paste_Here!A$2:A$600, 0))&lt;&gt;"", ISNUMBER(VALUE(INDEX(Paste_Here!AC$2:AC$600, MATCH(B159, Paste_Here!A$2:A$600, 0))))), INDEX(Paste_Here!AC$2:AC$600, MATCH(B159, Paste_Here!A$2:A$600, 0)), ""), ""), "")</f>
        <v/>
      </c>
      <c r="BR159" s="47"/>
      <c r="BS159" s="34" t="str">
        <f>IFERROR(IF(B159&lt;&gt;"", IF(ISNUMBER(SEARCH("highrisk", LOWER(INDEX(Paste_Here!AD$2:AD$600, MATCH(B159, Paste_Here!A$2:A$600, 0))))), "High Risk", IF(ISNUMBER(SEARCH("lowrisk", LOWER(INDEX(Paste_Here!AD$2:AD$600, MATCH(B159, Paste_Here!A$2:A$600, 0))))), "Low Risk", IF(ISNUMBER(SEARCH("somerisk", LOWER(INDEX(Paste_Here!AD$2:AD$600, MATCH(B159, Paste_Here!A$2:A$600, 0))))), "Some Risk", IF(ISNUMBER(SEARCH("OT", LOWER(INDEX(Paste_Here!AD$2:AD$600, MATCH(B159, Paste_Here!A$2:A$600, 0))))), "On Track", "")))), ""), "")</f>
        <v/>
      </c>
      <c r="BT159" s="47"/>
      <c r="BU159" s="34"/>
      <c r="BV159" s="47"/>
      <c r="BW159" s="34"/>
      <c r="BX159" s="47"/>
      <c r="BY159" s="34"/>
      <c r="BZ159" s="47"/>
      <c r="CA159" s="34"/>
      <c r="CB159" s="49"/>
      <c r="CE159" s="47"/>
      <c r="CF159" s="2"/>
      <c r="CG159" s="47"/>
      <c r="CH159" s="34"/>
      <c r="CI159" s="47"/>
      <c r="CJ159" s="34"/>
      <c r="CK159" s="47"/>
      <c r="CL159" s="34"/>
      <c r="CM159" s="47"/>
      <c r="CN159" s="34"/>
      <c r="CO159" s="47"/>
      <c r="CP159" s="34"/>
      <c r="CQ159" s="47"/>
      <c r="CR159" s="34"/>
      <c r="CS159" s="47"/>
      <c r="CT159" s="34"/>
      <c r="CU159" s="47"/>
      <c r="CV159" s="34"/>
      <c r="CW159" s="47"/>
      <c r="CZ159" s="47"/>
      <c r="DA159" s="2"/>
      <c r="DB159" s="47"/>
      <c r="DC159" s="34"/>
      <c r="DD159" s="47"/>
      <c r="DE159" s="34"/>
      <c r="DF159" s="47"/>
      <c r="DG159" s="34"/>
      <c r="DH159" s="47"/>
      <c r="DI159" s="34"/>
      <c r="DJ159" s="47"/>
      <c r="DK159" s="34"/>
      <c r="DL159" s="47"/>
      <c r="DM159" s="34"/>
      <c r="DN159" s="47"/>
      <c r="DO159" s="34"/>
      <c r="DP159" s="47"/>
      <c r="DQ159" s="34"/>
      <c r="DR159" s="47"/>
      <c r="DS159" s="4"/>
      <c r="DT159" s="47"/>
      <c r="DU159" s="47"/>
      <c r="DV159" s="2" t="str">
        <f t="shared" si="15"/>
        <v/>
      </c>
      <c r="DW159" s="47"/>
      <c r="DX159" s="2" t="str">
        <f>IFERROR(IF(B159&lt;&gt;"", IF(ISNUMBER(SEARCH("s", LOWER(INDEX(Paste_Here!M$2:M$600, MATCH(B159, Paste_Here!A$2:A$600, 0))))), "Yes", IF(INDEX(Paste_Here!M$2:M$600, MATCH(B159, Paste_Here!A$2:A$600, 0))&lt;&gt;"", "No", "")), ""), "")</f>
        <v/>
      </c>
      <c r="DY159" s="47"/>
      <c r="DZ159" s="2" t="str">
        <f>IFERROR(IF(B159&lt;&gt;"", IF(ISNUMBER(SEARCH("yes", LOWER(INDEX(Paste_Here!F$2:F$600, MATCH(B159, Paste_Here!A$2:A$600, 0))))), "Yes", IF(ISNUMBER(SEARCH("no", LOWER(INDEX(Paste_Here!F$2:F$600, MATCH(B159, Paste_Here!A$2:A$600, 0))))), "No", "")), ""), "")</f>
        <v/>
      </c>
      <c r="EA159" s="47"/>
      <c r="EB159" s="2" t="str">
        <f>IFERROR(IF(B159&lt;&gt;"", IF(ISNUMBER(SEARCH("english language learner", LOWER(INDEX(Paste_Here!C$2:C$600, MATCH(B159, Paste_Here!A$2:A$600, 0))))), "Yes", ""), ""), "")</f>
        <v/>
      </c>
      <c r="EC159" s="47"/>
      <c r="ED159" s="2" t="str">
        <f>IFERROR(IF(B159&lt;&gt;"", IF(OR(ISNUMBER(SEARCH("b", LOWER(INDEX(Paste_Here!K$2:K$600, MATCH(B159, Paste_Here!A$2:A$600, 0))))), ISNUMBER(SEARCH("h", LOWER(INDEX(Paste_Here!K$2:K$600, MATCH(B159, Paste_Here!A$2:A$600, 0))))), ISNUMBER(SEARCH("i", LOWER(INDEX(Paste_Here!K$2:K$600, MATCH(B159, Paste_Here!A$2:A$600, 0)))))), "Yes", IF(INDEX(Paste_Here!K$2:K$600, MATCH(B159, Paste_Here!A$2:A$600, 0))&lt;&gt;"", "No", "")), ""), "")</f>
        <v/>
      </c>
      <c r="EE159" s="47"/>
      <c r="EF159" s="34" t="str">
        <f>IFERROR(IF(B159&lt;&gt;"", IF(ISNUMBER(SEARCH("yes", LOWER(INDEX(Paste_Here!L$2:L$600, MATCH(B159, Paste_Here!A$2:A$600, 0))))), "Yes", IF(ISNUMBER(SEARCH("no", LOWER(INDEX(Paste_Here!L$2:L$600, MATCH(B159, Paste_Here!A$2:A$600, 0))))), "No", "")), ""), "")</f>
        <v/>
      </c>
      <c r="EG159" s="47"/>
      <c r="EH159" s="2" t="str">
        <f>IFERROR(IF(B159&lt;&gt;"", IF(ISNUMBER(SEARCH("transitional 2", LOWER(INDEX(Paste_Here!C$2:C$600, MATCH(B159, Paste_Here!A$2:A$600, 0))))), "T2", IF(ISNUMBER(SEARCH("transitional 1", LOWER(INDEX(Paste_Here!C$2:C$600, MATCH(B159, Paste_Here!A$2:A$600, 0))))), "T1", IF(ISNUMBER(SEARCH("waived ell services", LOWER(INDEX(Paste_Here!C$2:C$600, MATCH(B159, Paste_Here!A$2:A$600, 0))))), "W", ""))), ""), "")</f>
        <v/>
      </c>
      <c r="EI159" s="47"/>
      <c r="EJ159" s="2" t="str">
        <f>IFERROR(IF(B159&lt;&gt;"", IF(AND(INDEX(Paste_Here!AG$2:AG$600, MATCH(B159, Paste_Here!A$2:A$600, 0))&lt;&gt;"", ISNUMBER(VALUE(INDEX(Paste_Here!AG$2:AG$600, MATCH(B159, Paste_Here!A$2:A$600, 0))))), INDEX(Paste_Here!AG$2:AG$600, MATCH(B159, Paste_Here!A$2:A$600, 0)), ""), ""), "")</f>
        <v/>
      </c>
      <c r="EK159" s="47"/>
      <c r="EL159" s="2" t="str">
        <f>IFERROR(IF(B159&lt;&gt;"", IF(AND(INDEX(Paste_Here!AL$2:AL$600, MATCH(B159, Paste_Here!A$2:A$600, 0))&lt;&gt;"", ISNUMBER(VALUE(INDEX(Paste_Here!AL$2:AL$600, MATCH(B159, Paste_Here!A$2:A$600, 0))))), INDEX(Paste_Here!AL$2:AL$600, MATCH(B159, Paste_Here!A$2:A$600, 0)), ""), ""), "")</f>
        <v/>
      </c>
      <c r="EM159" s="47"/>
      <c r="FA159" s="4" t="str" cm="1">
        <f t="array" ref="FA159">IFERROR(INDEX(Paste_Here!$B$2:$B$600, MATCH(0, COUNTIF(FA$4:FA158, Paste_Here!$B$2:$B$600) + IF(Paste_Here!$B$2:$B$600="", 1, 0), 0)), "")</f>
        <v/>
      </c>
      <c r="FB159" s="4" t="str">
        <f>IF(FA159&lt;&gt;"", INDEX(Paste_Here!$A$2:$A$600, MATCH(FA159, Paste_Here!$B$2:$B$600, 0)), "")</f>
        <v/>
      </c>
      <c r="FC159" s="4" t="str">
        <f t="shared" si="16"/>
        <v/>
      </c>
      <c r="FD159" s="4" t="str" cm="1">
        <f t="array" ref="FD159">IFERROR(INDEX($FC$5:$FC$600, MATCH(SMALL(IF($FC$5:$FC$600&lt;&gt;"", COUNTIF($FC$5:$FC$600, "&lt;"&amp;$FC$5:$FC$600)+1), ROW()-ROW($FD$5)+1), COUNTIF($FC$5:$FC$600, "&lt;"&amp;$FC$5:$FC$600)+1, 0)), "")</f>
        <v/>
      </c>
      <c r="FF159" s="2" t="str">
        <f>IFERROR(IF(B159&lt;&gt;"", IF(AND(INDEX(Paste_Here!AH$2:AH$600, MATCH(B159, Paste_Here!A$2:A$600, 0))&lt;&gt;"", ISNUMBER(VALUE(INDEX(Paste_Here!AH$2:AH$600, MATCH(B159, Paste_Here!A$2:A$600, 0))))), INDEX(Paste_Here!AH$2:AH$600, MATCH(B159, Paste_Here!A$2:A$600, 0)), ""), ""), "")</f>
        <v/>
      </c>
      <c r="FG159" s="47"/>
      <c r="FH159" s="2" t="str">
        <f>IFERROR(IF(B159&lt;&gt;"", IF(AND(INDEX(Paste_Here!AM$2:AM$600, MATCH(B159, Paste_Here!A$2:A$600, 0))&lt;&gt;"", ISNUMBER(VALUE(INDEX(Paste_Here!AM$2:AM$600, MATCH(B159, Paste_Here!A$2:A$600, 0))))), INDEX(Paste_Here!AM$2:AM$600, MATCH(B159, Paste_Here!A$2:A$600, 0)), ""), ""), "")</f>
        <v/>
      </c>
      <c r="FI159" s="47"/>
      <c r="FJ159" s="47"/>
      <c r="FK159" s="2" t="str">
        <f t="shared" si="17"/>
        <v/>
      </c>
      <c r="FL159" s="47"/>
      <c r="FM159" s="2" t="str">
        <f>IFERROR(IF(B159&lt;&gt;"", IF(ISNUMBER(VALUE(INDEX(Paste_Here!H$2:H$600, MATCH(B159, Paste_Here!A$2:A$600, 0)))), IF(VALUE(INDEX(Paste_Here!H$2:H$600, MATCH(B159, Paste_Here!A$2:A$600, 0)))=0, "No", IF(AND(VALUE(INDEX(Paste_Here!H$2:H$600, MATCH(B159, Paste_Here!A$2:A$600, 0)))&gt;=1, VALUE(INDEX(Paste_Here!H$2:H$600, MATCH(B159, Paste_Here!A$2:A$600, 0)))&lt;=4), VALUE(INDEX(Paste_Here!H$2:H$600, MATCH(B159, Paste_Here!A$2:A$600, 0))), "")), ""), ""), "")</f>
        <v/>
      </c>
      <c r="FN159" s="47"/>
      <c r="FO159" s="34" t="str">
        <f>IFERROR(IF(B159&lt;&gt;"", IF(ISNUMBER(VALUE(INDEX(Paste_Here!I$2:I$600, MATCH(B159, Paste_Here!A$2:A$600, 0)))), IF(VALUE(INDEX(Paste_Here!I$2:I$600, MATCH(B159, Paste_Here!A$2:A$600, 0)))=0, "No", IF(AND(VALUE(INDEX(Paste_Here!I$2:I$600, MATCH(B159, Paste_Here!A$2:A$600, 0)))&gt;=1, VALUE(INDEX(Paste_Here!I$2:I$600, MATCH(B159, Paste_Here!A$2:A$600, 0)))&lt;=4), VALUE(INDEX(Paste_Here!I$2:I$600, MATCH(B159, Paste_Here!A$2:A$600, 0))), "")), ""), ""), "")</f>
        <v/>
      </c>
      <c r="FP159" s="47"/>
      <c r="FQ159" s="2"/>
      <c r="FR159" s="47"/>
      <c r="FS159" s="2"/>
      <c r="FT159" s="47"/>
      <c r="FU159" s="2"/>
      <c r="FV159" s="47"/>
      <c r="FW159" s="2"/>
      <c r="FX159" s="47"/>
      <c r="FY159" s="2"/>
      <c r="FZ159" s="47"/>
      <c r="GA159" s="2"/>
      <c r="GB159" s="47"/>
      <c r="GU159" s="2"/>
      <c r="GV159" s="47"/>
      <c r="GW159" s="2"/>
      <c r="GX159" s="47"/>
    </row>
    <row r="160" spans="1:206" ht="11.65">
      <c r="A160" s="47"/>
      <c r="B160" s="2" t="str">
        <f t="shared" si="12"/>
        <v/>
      </c>
      <c r="C160" s="47"/>
      <c r="D160" s="2" t="str">
        <f>IFERROR(IF(B160&lt;&gt;"", IF(COUNTIF(INDEX(Paste_Here!N$2:O$600, MATCH(B160, Paste_Here!A$2:A$600, 0), 0), "yes") &gt; 0, "No", IF(COUNTIF(INDEX(Paste_Here!N$2:O$600, MATCH(B160, Paste_Here!A$2:A$600, 0), 0), "no") &gt; 0, "Yes", "")), ""), "")</f>
        <v/>
      </c>
      <c r="E160" s="47"/>
      <c r="F160" s="84" t="str">
        <f>IFERROR(IF(B160&lt;&gt;"", IF(AND(INDEX(Paste_Here!P$2:P$600, MATCH(B160, Paste_Here!A$2:A$600, 0))&lt;&gt;"", ISNUMBER(VALUE(INDEX(Paste_Here!P$2:P$600, MATCH(B160, Paste_Here!A$2:A$600, 0))))), INDEX(Paste_Here!P$2:P$600, MATCH(B160, Paste_Here!A$2:A$600, 0)), ""), ""), "")</f>
        <v/>
      </c>
      <c r="G160" s="47"/>
      <c r="H160" s="2" t="str">
        <f>IFERROR(IF(B160&lt;&gt;"", IF(ISNUMBER(SEARCH("highrisk", LOWER(INDEX(Paste_Here!Q$2:Q$600, MATCH(B160, Paste_Here!A$2:A$600, 0))))), "High Risk", IF(ISNUMBER(SEARCH("lowrisk", LOWER(INDEX(Paste_Here!Q$2:Q$600, MATCH(B160, Paste_Here!A$2:A$600, 0))))), "Low Risk", IF(ISNUMBER(SEARCH("somerisk", LOWER(INDEX(Paste_Here!Q$2:Q$600, MATCH(B160, Paste_Here!A$2:A$600, 0))))), "Some Risk", ""))), ""), "")</f>
        <v/>
      </c>
      <c r="I160" s="47"/>
      <c r="J160" s="2"/>
      <c r="K160" s="47"/>
      <c r="L160" s="2"/>
      <c r="M160" s="47"/>
      <c r="N160" s="2"/>
      <c r="O160" s="47"/>
      <c r="P160" s="2" t="str">
        <f>IFERROR(IF(B160&lt;&gt;"", IF(AND(ISNUMBER(VALUE(INDEX(Paste_Here!R$2:R$600, MATCH(B160, Paste_Here!A$2:A$600, 0)))), INDEX(Paste_Here!R$2:R$600, MATCH(B160, Paste_Here!A$2:A$600, 0)) &lt;&gt; ""), VALUE(INDEX(Paste_Here!R$2:R$600, MATCH(B160, Paste_Here!A$2:A$600, 0))), ""), ""), "")</f>
        <v/>
      </c>
      <c r="Q160" s="47"/>
      <c r="R160" s="2"/>
      <c r="S160" s="47"/>
      <c r="W160" s="47"/>
      <c r="X160" s="2"/>
      <c r="Y160" s="47"/>
      <c r="Z160" s="2" t="str">
        <f>IFERROR(IF(B160&lt;&gt;"", IF(AND(INDEX(Paste_Here!S$2:S$600, MATCH(B160, Paste_Here!A$2:A$600, 0))&lt;&gt;"", ISNUMBER(VALUE(INDEX(Paste_Here!S$2:S$600, MATCH(B160, Paste_Here!A$2:A$600, 0))))), INDEX(Paste_Here!S$2:S$600, MATCH(B160, Paste_Here!A$2:A$600, 0)), ""), ""), "")</f>
        <v/>
      </c>
      <c r="AA160" s="47"/>
      <c r="AB160" s="2" t="str">
        <f>IFERROR(IF(B160&lt;&gt;"", IF(ISNUMBER(SEARCH("highrisk", LOWER(INDEX(Paste_Here!T$2:T$600, MATCH(B160, Paste_Here!A$2:A$600, 0))))), "High Risk", IF(ISNUMBER(SEARCH("lowrisk", LOWER(INDEX(Paste_Here!T$2:T$600, MATCH(B160, Paste_Here!A$2:A$600, 0))))), "Low Risk", IF(ISNUMBER(SEARCH("somerisk", LOWER(INDEX(Paste_Here!T$2:T$600, MATCH(B160, Paste_Here!A$2:A$600, 0))))), "Some Risk", IF(ISNUMBER(SEARCH("OT", LOWER(INDEX(Paste_Here!T$2:T$600, MATCH(B160, Paste_Here!A$2:A$600, 0))))), "On Track", "")))), ""), "")</f>
        <v/>
      </c>
      <c r="AC160" s="47"/>
      <c r="AD160" s="2"/>
      <c r="AE160" s="47"/>
      <c r="AF160" s="2"/>
      <c r="AG160" s="47"/>
      <c r="AH160" s="2"/>
      <c r="AI160" s="47"/>
      <c r="AJ160" s="2" t="str" cm="1">
        <f t="array" aca="1" ref="AJ160" ca="1">IFERROR(IF(ISNUMBER(SEARCH("BR", INDEX(Paste_Here!AB$2:AB$210, MATCH(B160, Paste_Here!A$2:A$210, 0)))), -1, 1) * VALUE(_xlfn.TEXTJOIN("", TRUE, IF(ISNUMBER(--MID(INDEX(Paste_Here!AB$2:AB$210, MATCH(B160, Paste_Here!A$2:A$210, 0)), ROW(INDIRECT("1:"&amp;LEN(INDEX(Paste_Here!AB$2:AB$210, MATCH(B160, Paste_Here!A$2:A$210, 0))))), 1)), MID(INDEX(Paste_Here!AB$2:AB$210, MATCH(B160, Paste_Here!A$2:A$210, 0)), ROW(INDIRECT("1:"&amp;LEN(INDEX(Paste_Here!AB$2:AB$210, MATCH(B160, Paste_Here!A$2:A$210, 0))))), 1), ""))), "")</f>
        <v/>
      </c>
      <c r="AK160" s="47"/>
      <c r="AL160" s="34" t="str">
        <f>IFERROR(IF(B160&lt;&gt;"", IF(AND(INDEX(Paste_Here!AF$2:AF$600, MATCH(B160, Paste_Here!A$2:A$600, 0))&lt;&gt;"", ISNUMBER(VALUE(INDEX(Paste_Here!AF$2:AF$600, MATCH(B160, Paste_Here!A$2:A$600, 0))))), INDEX(Paste_Here!AF$2:AF$600, MATCH(B160, Paste_Here!A$2:A$600, 0)), ""), ""), "")</f>
        <v/>
      </c>
      <c r="AM160" s="47"/>
      <c r="AN160" s="47"/>
      <c r="AO160" s="2" t="str">
        <f t="shared" si="13"/>
        <v/>
      </c>
      <c r="AP160" s="47"/>
      <c r="AQ160" s="34" t="str">
        <f>IFERROR(IF(B160&lt;&gt;"", IF(COUNTIF(INDEX(Paste_Here!X$2:Y$600, MATCH(B160, Paste_Here!A$2:A$600, 0), 0), "yes") &gt; 0, "No", IF(COUNTIF(INDEX(Paste_Here!X$2:Y$600, MATCH(B160, Paste_Here!A$2:A$600, 0), 0), "no") &gt; 0, "Yes", "")), ""), "")</f>
        <v/>
      </c>
      <c r="AR160" s="47"/>
      <c r="AS160" s="34" t="str">
        <f>IFERROR(IF(B160&lt;&gt;"", IF(AND(INDEX(Paste_Here!U$2:U$600, MATCH(B160, Paste_Here!A$2:A$600, 0))&lt;&gt;"", ISNUMBER(VALUE(INDEX(Paste_Here!U$2:U$600, MATCH(B160, Paste_Here!A$2:A$600, 0))))), INDEX(Paste_Here!U$2:U$600, MATCH(B160, Paste_Here!A$2:A$600, 0)), ""), ""), "")</f>
        <v/>
      </c>
      <c r="AT160" s="47"/>
      <c r="AU160" s="34" t="str">
        <f>IFERROR(IF(B160&lt;&gt;"", IF(ISNUMBER(SEARCH("highrisk", LOWER(INDEX(Paste_Here!V$2:V$600, MATCH(B160, Paste_Here!A$2:A$600, 0))))), "High Risk", IF(ISNUMBER(SEARCH("lowrisk", LOWER(INDEX(Paste_Here!V$2:V$600, MATCH(B160, Paste_Here!A$2:A$600, 0))))), "Low Risk", IF(ISNUMBER(SEARCH("somerisk", LOWER(INDEX(Paste_Here!V$2:V$600, MATCH(B160, Paste_Here!A$2:A$600, 0))))), "Some Risk", ""))), ""), "")</f>
        <v/>
      </c>
      <c r="AV160" s="47"/>
      <c r="AW160" s="34" t="str">
        <f>IFERROR(IF(B160&lt;&gt;"", IF(AND(ISNUMBER(VALUE(INDEX(Paste_Here!W$2:W$600, MATCH(B160, Paste_Here!A$2:A$600, 0)))), INDEX(Paste_Here!W$2:W$600, MATCH(B160, Paste_Here!A$2:A$600, 0)) &lt;&gt; ""), VALUE(INDEX(Paste_Here!W$2:W$600, MATCH(B160, Paste_Here!A$2:A$600, 0))), ""), ""), "")</f>
        <v/>
      </c>
      <c r="AX160" s="47"/>
      <c r="BA160" s="2" t="str">
        <f>IFERROR(IF(B160&lt;&gt;"", IF(AND(INDEX(Paste_Here!AI$2:AI$600, MATCH(B160, Paste_Here!A$2:A$600, 0))&lt;&gt;"", ISNUMBER(VALUE(INDEX(Paste_Here!AI$2:AI$600, MATCH(B160, Paste_Here!A$2:A$600, 0))))), INDEX(Paste_Here!AI$2:AI$600, MATCH(B160, Paste_Here!A$2:A$600, 0)), ""), ""), "")</f>
        <v/>
      </c>
      <c r="BB160" s="47"/>
      <c r="BC160" s="34" t="str">
        <f>IFERROR(IF(B160&lt;&gt;"", IF(ISNUMBER(SEARCH("highrisk", LOWER(INDEX(Paste_Here!AJ$2:AJ$600, MATCH(B160, Paste_Here!A$2:A$600, 0))))), "High Risk", IF(ISNUMBER(SEARCH("lowrisk", LOWER(INDEX(Paste_Here!AJ$2:AJ$600, MATCH(B160, Paste_Here!A$2:A$600, 0))))), "Low Risk", IF(ISNUMBER(SEARCH("somerisk", LOWER(INDEX(Paste_Here!AJ$2:AJ$600, MATCH(B160, Paste_Here!A$2:A$600, 0))))), "Some Risk", IF(ISNUMBER(SEARCH("OT", LOWER(INDEX(Paste_Here!AJ$2:AJ$600, MATCH(B160, Paste_Here!A$2:A$600, 0))))), "On Track", "")))), ""), "")</f>
        <v/>
      </c>
      <c r="BD160" s="47"/>
      <c r="BE160" s="34" t="str">
        <f>IFERROR(IF(B160&lt;&gt;"", IF(AND(INDEX(Paste_Here!AK$2:AK$600, MATCH(B160, Paste_Here!A$2:A$600, 0))&lt;&gt;"", ISNUMBER(VALUE(INDEX(Paste_Here!AK$2:AK$600, MATCH(B160, Paste_Here!A$2:A$600, 0))))), INDEX(Paste_Here!AK$2:AK$600, MATCH(B160, Paste_Here!A$2:A$600, 0)), ""), ""), "")</f>
        <v/>
      </c>
      <c r="BF160" s="47"/>
      <c r="BG160" s="34" t="str" cm="1">
        <f t="array" aca="1" ref="BG160" ca="1">IFERROR(IF(B160&lt;&gt;"", IF(INDEX(Paste_Here!AE$2:AE$600, MATCH(B160, Paste_Here!A$2:A$600, 0))&lt;&gt;"", IF(LEFT(INDEX(Paste_Here!AE$2:AE$600, MATCH(B160, Paste_Here!A$2:A$600, 0)), 2)="EM", -1, 1) * VALUE(_xlfn.TEXTJOIN("", TRUE, IF(ISNUMBER(MID(INDEX(Paste_Here!AE$2:AE$600, MATCH(B160, Paste_Here!A$2:A$600, 0)), ROW(INDIRECT("1:"&amp;LEN(INDEX(Paste_Here!AE$2:AE$600, MATCH(B160, Paste_Here!A$2:A$600, 0))))), 1)*1), MID(INDEX(Paste_Here!AE$2:AE$600, MATCH(B160, Paste_Here!A$2:A$600, 0)), ROW(INDIRECT("1:"&amp;LEN(INDEX(Paste_Here!AE$2:AE$600, MATCH(B160, Paste_Here!A$2:A$600, 0))))), 1), ""))), ""), ""), "")</f>
        <v/>
      </c>
      <c r="BH160" s="47"/>
      <c r="BJ160" s="47"/>
      <c r="BK160" s="2" t="str">
        <f t="shared" si="14"/>
        <v/>
      </c>
      <c r="BL160" s="47"/>
      <c r="BM160" s="34" t="str">
        <f>IFERROR(IF(B160&lt;&gt;"", IF(AND(INDEX(Paste_Here!Z$2:Z$600, MATCH(B160, Paste_Here!A$2:A$600, 0))&lt;&gt;"", ISNUMBER(VALUE(INDEX(Paste_Here!Z$2:Z$600, MATCH(B160, Paste_Here!A$2:A$600, 0))))), INDEX(Paste_Here!Z$2:Z$600, MATCH(B160, Paste_Here!A$2:A$600, 0)), ""), ""), "")</f>
        <v/>
      </c>
      <c r="BN160" s="47"/>
      <c r="BO160" s="34" t="str">
        <f>IFERROR(IF(B160&lt;&gt;"", IF(ISNUMBER(SEARCH("highrisk", LOWER(INDEX(Paste_Here!AA$2:AA$600, MATCH(B160, Paste_Here!A$2:A$600, 0))))), "High Risk", IF(ISNUMBER(SEARCH("lowrisk", LOWER(INDEX(Paste_Here!AA$2:AA$600, MATCH(B160, Paste_Here!A$2:A$600, 0))))), "Low Risk", IF(ISNUMBER(SEARCH("somerisk", LOWER(INDEX(Paste_Here!AA$2:AA$600, MATCH(B160, Paste_Here!A$2:A$600, 0))))), "Some Risk", IF(ISNUMBER(SEARCH("OT", LOWER(INDEX(Paste_Here!AA$2:AA$600, MATCH(B160, Paste_Here!A$2:A$600, 0))))), "On Track", "")))), ""), "")</f>
        <v/>
      </c>
      <c r="BP160" s="47"/>
      <c r="BQ160" s="34" t="str">
        <f>IFERROR(IF(B160&lt;&gt;"", IF(AND(INDEX(Paste_Here!AC$2:AC$600, MATCH(B160, Paste_Here!A$2:A$600, 0))&lt;&gt;"", ISNUMBER(VALUE(INDEX(Paste_Here!AC$2:AC$600, MATCH(B160, Paste_Here!A$2:A$600, 0))))), INDEX(Paste_Here!AC$2:AC$600, MATCH(B160, Paste_Here!A$2:A$600, 0)), ""), ""), "")</f>
        <v/>
      </c>
      <c r="BR160" s="47"/>
      <c r="BS160" s="34" t="str">
        <f>IFERROR(IF(B160&lt;&gt;"", IF(ISNUMBER(SEARCH("highrisk", LOWER(INDEX(Paste_Here!AD$2:AD$600, MATCH(B160, Paste_Here!A$2:A$600, 0))))), "High Risk", IF(ISNUMBER(SEARCH("lowrisk", LOWER(INDEX(Paste_Here!AD$2:AD$600, MATCH(B160, Paste_Here!A$2:A$600, 0))))), "Low Risk", IF(ISNUMBER(SEARCH("somerisk", LOWER(INDEX(Paste_Here!AD$2:AD$600, MATCH(B160, Paste_Here!A$2:A$600, 0))))), "Some Risk", IF(ISNUMBER(SEARCH("OT", LOWER(INDEX(Paste_Here!AD$2:AD$600, MATCH(B160, Paste_Here!A$2:A$600, 0))))), "On Track", "")))), ""), "")</f>
        <v/>
      </c>
      <c r="BT160" s="47"/>
      <c r="BU160" s="34"/>
      <c r="BV160" s="47"/>
      <c r="BW160" s="34"/>
      <c r="BX160" s="47"/>
      <c r="BY160" s="34"/>
      <c r="BZ160" s="47"/>
      <c r="CA160" s="34"/>
      <c r="CB160" s="49"/>
      <c r="CE160" s="47"/>
      <c r="CF160" s="2"/>
      <c r="CG160" s="47"/>
      <c r="CH160" s="34"/>
      <c r="CI160" s="47"/>
      <c r="CJ160" s="34"/>
      <c r="CK160" s="47"/>
      <c r="CL160" s="34"/>
      <c r="CM160" s="47"/>
      <c r="CN160" s="34"/>
      <c r="CO160" s="47"/>
      <c r="CP160" s="34"/>
      <c r="CQ160" s="47"/>
      <c r="CR160" s="34"/>
      <c r="CS160" s="47"/>
      <c r="CT160" s="34"/>
      <c r="CU160" s="47"/>
      <c r="CV160" s="34"/>
      <c r="CW160" s="47"/>
      <c r="CZ160" s="47"/>
      <c r="DA160" s="2"/>
      <c r="DB160" s="47"/>
      <c r="DC160" s="34"/>
      <c r="DD160" s="47"/>
      <c r="DE160" s="34"/>
      <c r="DF160" s="47"/>
      <c r="DG160" s="34"/>
      <c r="DH160" s="47"/>
      <c r="DI160" s="34"/>
      <c r="DJ160" s="47"/>
      <c r="DK160" s="34"/>
      <c r="DL160" s="47"/>
      <c r="DM160" s="34"/>
      <c r="DN160" s="47"/>
      <c r="DO160" s="34"/>
      <c r="DP160" s="47"/>
      <c r="DQ160" s="34"/>
      <c r="DR160" s="47"/>
      <c r="DS160" s="4"/>
      <c r="DT160" s="47"/>
      <c r="DU160" s="47"/>
      <c r="DV160" s="2" t="str">
        <f t="shared" si="15"/>
        <v/>
      </c>
      <c r="DW160" s="47"/>
      <c r="DX160" s="2" t="str">
        <f>IFERROR(IF(B160&lt;&gt;"", IF(ISNUMBER(SEARCH("s", LOWER(INDEX(Paste_Here!M$2:M$600, MATCH(B160, Paste_Here!A$2:A$600, 0))))), "Yes", IF(INDEX(Paste_Here!M$2:M$600, MATCH(B160, Paste_Here!A$2:A$600, 0))&lt;&gt;"", "No", "")), ""), "")</f>
        <v/>
      </c>
      <c r="DY160" s="47"/>
      <c r="DZ160" s="2" t="str">
        <f>IFERROR(IF(B160&lt;&gt;"", IF(ISNUMBER(SEARCH("yes", LOWER(INDEX(Paste_Here!F$2:F$600, MATCH(B160, Paste_Here!A$2:A$600, 0))))), "Yes", IF(ISNUMBER(SEARCH("no", LOWER(INDEX(Paste_Here!F$2:F$600, MATCH(B160, Paste_Here!A$2:A$600, 0))))), "No", "")), ""), "")</f>
        <v/>
      </c>
      <c r="EA160" s="47"/>
      <c r="EB160" s="2" t="str">
        <f>IFERROR(IF(B160&lt;&gt;"", IF(ISNUMBER(SEARCH("english language learner", LOWER(INDEX(Paste_Here!C$2:C$600, MATCH(B160, Paste_Here!A$2:A$600, 0))))), "Yes", ""), ""), "")</f>
        <v/>
      </c>
      <c r="EC160" s="47"/>
      <c r="ED160" s="2" t="str">
        <f>IFERROR(IF(B160&lt;&gt;"", IF(OR(ISNUMBER(SEARCH("b", LOWER(INDEX(Paste_Here!K$2:K$600, MATCH(B160, Paste_Here!A$2:A$600, 0))))), ISNUMBER(SEARCH("h", LOWER(INDEX(Paste_Here!K$2:K$600, MATCH(B160, Paste_Here!A$2:A$600, 0))))), ISNUMBER(SEARCH("i", LOWER(INDEX(Paste_Here!K$2:K$600, MATCH(B160, Paste_Here!A$2:A$600, 0)))))), "Yes", IF(INDEX(Paste_Here!K$2:K$600, MATCH(B160, Paste_Here!A$2:A$600, 0))&lt;&gt;"", "No", "")), ""), "")</f>
        <v/>
      </c>
      <c r="EE160" s="47"/>
      <c r="EF160" s="34" t="str">
        <f>IFERROR(IF(B160&lt;&gt;"", IF(ISNUMBER(SEARCH("yes", LOWER(INDEX(Paste_Here!L$2:L$600, MATCH(B160, Paste_Here!A$2:A$600, 0))))), "Yes", IF(ISNUMBER(SEARCH("no", LOWER(INDEX(Paste_Here!L$2:L$600, MATCH(B160, Paste_Here!A$2:A$600, 0))))), "No", "")), ""), "")</f>
        <v/>
      </c>
      <c r="EG160" s="47"/>
      <c r="EH160" s="2" t="str">
        <f>IFERROR(IF(B160&lt;&gt;"", IF(ISNUMBER(SEARCH("transitional 2", LOWER(INDEX(Paste_Here!C$2:C$600, MATCH(B160, Paste_Here!A$2:A$600, 0))))), "T2", IF(ISNUMBER(SEARCH("transitional 1", LOWER(INDEX(Paste_Here!C$2:C$600, MATCH(B160, Paste_Here!A$2:A$600, 0))))), "T1", IF(ISNUMBER(SEARCH("waived ell services", LOWER(INDEX(Paste_Here!C$2:C$600, MATCH(B160, Paste_Here!A$2:A$600, 0))))), "W", ""))), ""), "")</f>
        <v/>
      </c>
      <c r="EI160" s="47"/>
      <c r="EJ160" s="2" t="str">
        <f>IFERROR(IF(B160&lt;&gt;"", IF(AND(INDEX(Paste_Here!AG$2:AG$600, MATCH(B160, Paste_Here!A$2:A$600, 0))&lt;&gt;"", ISNUMBER(VALUE(INDEX(Paste_Here!AG$2:AG$600, MATCH(B160, Paste_Here!A$2:A$600, 0))))), INDEX(Paste_Here!AG$2:AG$600, MATCH(B160, Paste_Here!A$2:A$600, 0)), ""), ""), "")</f>
        <v/>
      </c>
      <c r="EK160" s="47"/>
      <c r="EL160" s="2" t="str">
        <f>IFERROR(IF(B160&lt;&gt;"", IF(AND(INDEX(Paste_Here!AL$2:AL$600, MATCH(B160, Paste_Here!A$2:A$600, 0))&lt;&gt;"", ISNUMBER(VALUE(INDEX(Paste_Here!AL$2:AL$600, MATCH(B160, Paste_Here!A$2:A$600, 0))))), INDEX(Paste_Here!AL$2:AL$600, MATCH(B160, Paste_Here!A$2:A$600, 0)), ""), ""), "")</f>
        <v/>
      </c>
      <c r="EM160" s="47"/>
      <c r="FA160" s="4" t="str" cm="1">
        <f t="array" ref="FA160">IFERROR(INDEX(Paste_Here!$B$2:$B$600, MATCH(0, COUNTIF(FA$4:FA159, Paste_Here!$B$2:$B$600) + IF(Paste_Here!$B$2:$B$600="", 1, 0), 0)), "")</f>
        <v/>
      </c>
      <c r="FB160" s="4" t="str">
        <f>IF(FA160&lt;&gt;"", INDEX(Paste_Here!$A$2:$A$600, MATCH(FA160, Paste_Here!$B$2:$B$600, 0)), "")</f>
        <v/>
      </c>
      <c r="FC160" s="4" t="str">
        <f t="shared" si="16"/>
        <v/>
      </c>
      <c r="FD160" s="4" t="str" cm="1">
        <f t="array" ref="FD160">IFERROR(INDEX($FC$5:$FC$600, MATCH(SMALL(IF($FC$5:$FC$600&lt;&gt;"", COUNTIF($FC$5:$FC$600, "&lt;"&amp;$FC$5:$FC$600)+1), ROW()-ROW($FD$5)+1), COUNTIF($FC$5:$FC$600, "&lt;"&amp;$FC$5:$FC$600)+1, 0)), "")</f>
        <v/>
      </c>
      <c r="FF160" s="2" t="str">
        <f>IFERROR(IF(B160&lt;&gt;"", IF(AND(INDEX(Paste_Here!AH$2:AH$600, MATCH(B160, Paste_Here!A$2:A$600, 0))&lt;&gt;"", ISNUMBER(VALUE(INDEX(Paste_Here!AH$2:AH$600, MATCH(B160, Paste_Here!A$2:A$600, 0))))), INDEX(Paste_Here!AH$2:AH$600, MATCH(B160, Paste_Here!A$2:A$600, 0)), ""), ""), "")</f>
        <v/>
      </c>
      <c r="FG160" s="47"/>
      <c r="FH160" s="2" t="str">
        <f>IFERROR(IF(B160&lt;&gt;"", IF(AND(INDEX(Paste_Here!AM$2:AM$600, MATCH(B160, Paste_Here!A$2:A$600, 0))&lt;&gt;"", ISNUMBER(VALUE(INDEX(Paste_Here!AM$2:AM$600, MATCH(B160, Paste_Here!A$2:A$600, 0))))), INDEX(Paste_Here!AM$2:AM$600, MATCH(B160, Paste_Here!A$2:A$600, 0)), ""), ""), "")</f>
        <v/>
      </c>
      <c r="FI160" s="47"/>
      <c r="FJ160" s="47"/>
      <c r="FK160" s="2" t="str">
        <f t="shared" si="17"/>
        <v/>
      </c>
      <c r="FL160" s="47"/>
      <c r="FM160" s="2" t="str">
        <f>IFERROR(IF(B160&lt;&gt;"", IF(ISNUMBER(VALUE(INDEX(Paste_Here!H$2:H$600, MATCH(B160, Paste_Here!A$2:A$600, 0)))), IF(VALUE(INDEX(Paste_Here!H$2:H$600, MATCH(B160, Paste_Here!A$2:A$600, 0)))=0, "No", IF(AND(VALUE(INDEX(Paste_Here!H$2:H$600, MATCH(B160, Paste_Here!A$2:A$600, 0)))&gt;=1, VALUE(INDEX(Paste_Here!H$2:H$600, MATCH(B160, Paste_Here!A$2:A$600, 0)))&lt;=4), VALUE(INDEX(Paste_Here!H$2:H$600, MATCH(B160, Paste_Here!A$2:A$600, 0))), "")), ""), ""), "")</f>
        <v/>
      </c>
      <c r="FN160" s="47"/>
      <c r="FO160" s="34" t="str">
        <f>IFERROR(IF(B160&lt;&gt;"", IF(ISNUMBER(VALUE(INDEX(Paste_Here!I$2:I$600, MATCH(B160, Paste_Here!A$2:A$600, 0)))), IF(VALUE(INDEX(Paste_Here!I$2:I$600, MATCH(B160, Paste_Here!A$2:A$600, 0)))=0, "No", IF(AND(VALUE(INDEX(Paste_Here!I$2:I$600, MATCH(B160, Paste_Here!A$2:A$600, 0)))&gt;=1, VALUE(INDEX(Paste_Here!I$2:I$600, MATCH(B160, Paste_Here!A$2:A$600, 0)))&lt;=4), VALUE(INDEX(Paste_Here!I$2:I$600, MATCH(B160, Paste_Here!A$2:A$600, 0))), "")), ""), ""), "")</f>
        <v/>
      </c>
      <c r="FP160" s="47"/>
      <c r="FQ160" s="2"/>
      <c r="FR160" s="47"/>
      <c r="FS160" s="2"/>
      <c r="FT160" s="47"/>
      <c r="FU160" s="2"/>
      <c r="FV160" s="47"/>
      <c r="FW160" s="2"/>
      <c r="FX160" s="47"/>
      <c r="FY160" s="2"/>
      <c r="FZ160" s="47"/>
      <c r="GA160" s="2"/>
      <c r="GB160" s="47"/>
      <c r="GU160" s="2"/>
      <c r="GV160" s="47"/>
      <c r="GW160" s="2"/>
      <c r="GX160" s="47"/>
    </row>
    <row r="161" spans="1:206" ht="11.65">
      <c r="A161" s="47"/>
      <c r="B161" s="2" t="str">
        <f t="shared" si="12"/>
        <v/>
      </c>
      <c r="C161" s="47"/>
      <c r="D161" s="2" t="str">
        <f>IFERROR(IF(B161&lt;&gt;"", IF(COUNTIF(INDEX(Paste_Here!N$2:O$600, MATCH(B161, Paste_Here!A$2:A$600, 0), 0), "yes") &gt; 0, "No", IF(COUNTIF(INDEX(Paste_Here!N$2:O$600, MATCH(B161, Paste_Here!A$2:A$600, 0), 0), "no") &gt; 0, "Yes", "")), ""), "")</f>
        <v/>
      </c>
      <c r="E161" s="47"/>
      <c r="F161" s="84" t="str">
        <f>IFERROR(IF(B161&lt;&gt;"", IF(AND(INDEX(Paste_Here!P$2:P$600, MATCH(B161, Paste_Here!A$2:A$600, 0))&lt;&gt;"", ISNUMBER(VALUE(INDEX(Paste_Here!P$2:P$600, MATCH(B161, Paste_Here!A$2:A$600, 0))))), INDEX(Paste_Here!P$2:P$600, MATCH(B161, Paste_Here!A$2:A$600, 0)), ""), ""), "")</f>
        <v/>
      </c>
      <c r="G161" s="47"/>
      <c r="H161" s="2" t="str">
        <f>IFERROR(IF(B161&lt;&gt;"", IF(ISNUMBER(SEARCH("highrisk", LOWER(INDEX(Paste_Here!Q$2:Q$600, MATCH(B161, Paste_Here!A$2:A$600, 0))))), "High Risk", IF(ISNUMBER(SEARCH("lowrisk", LOWER(INDEX(Paste_Here!Q$2:Q$600, MATCH(B161, Paste_Here!A$2:A$600, 0))))), "Low Risk", IF(ISNUMBER(SEARCH("somerisk", LOWER(INDEX(Paste_Here!Q$2:Q$600, MATCH(B161, Paste_Here!A$2:A$600, 0))))), "Some Risk", ""))), ""), "")</f>
        <v/>
      </c>
      <c r="I161" s="47"/>
      <c r="J161" s="2"/>
      <c r="K161" s="47"/>
      <c r="L161" s="2"/>
      <c r="M161" s="47"/>
      <c r="N161" s="2"/>
      <c r="O161" s="47"/>
      <c r="P161" s="2" t="str">
        <f>IFERROR(IF(B161&lt;&gt;"", IF(AND(ISNUMBER(VALUE(INDEX(Paste_Here!R$2:R$600, MATCH(B161, Paste_Here!A$2:A$600, 0)))), INDEX(Paste_Here!R$2:R$600, MATCH(B161, Paste_Here!A$2:A$600, 0)) &lt;&gt; ""), VALUE(INDEX(Paste_Here!R$2:R$600, MATCH(B161, Paste_Here!A$2:A$600, 0))), ""), ""), "")</f>
        <v/>
      </c>
      <c r="Q161" s="47"/>
      <c r="R161" s="2"/>
      <c r="S161" s="47"/>
      <c r="W161" s="47"/>
      <c r="X161" s="2"/>
      <c r="Y161" s="47"/>
      <c r="Z161" s="2" t="str">
        <f>IFERROR(IF(B161&lt;&gt;"", IF(AND(INDEX(Paste_Here!S$2:S$600, MATCH(B161, Paste_Here!A$2:A$600, 0))&lt;&gt;"", ISNUMBER(VALUE(INDEX(Paste_Here!S$2:S$600, MATCH(B161, Paste_Here!A$2:A$600, 0))))), INDEX(Paste_Here!S$2:S$600, MATCH(B161, Paste_Here!A$2:A$600, 0)), ""), ""), "")</f>
        <v/>
      </c>
      <c r="AA161" s="47"/>
      <c r="AB161" s="2" t="str">
        <f>IFERROR(IF(B161&lt;&gt;"", IF(ISNUMBER(SEARCH("highrisk", LOWER(INDEX(Paste_Here!T$2:T$600, MATCH(B161, Paste_Here!A$2:A$600, 0))))), "High Risk", IF(ISNUMBER(SEARCH("lowrisk", LOWER(INDEX(Paste_Here!T$2:T$600, MATCH(B161, Paste_Here!A$2:A$600, 0))))), "Low Risk", IF(ISNUMBER(SEARCH("somerisk", LOWER(INDEX(Paste_Here!T$2:T$600, MATCH(B161, Paste_Here!A$2:A$600, 0))))), "Some Risk", IF(ISNUMBER(SEARCH("OT", LOWER(INDEX(Paste_Here!T$2:T$600, MATCH(B161, Paste_Here!A$2:A$600, 0))))), "On Track", "")))), ""), "")</f>
        <v/>
      </c>
      <c r="AC161" s="47"/>
      <c r="AD161" s="2"/>
      <c r="AE161" s="47"/>
      <c r="AF161" s="2"/>
      <c r="AG161" s="47"/>
      <c r="AH161" s="2"/>
      <c r="AI161" s="47"/>
      <c r="AJ161" s="2" t="str" cm="1">
        <f t="array" aca="1" ref="AJ161" ca="1">IFERROR(IF(ISNUMBER(SEARCH("BR", INDEX(Paste_Here!AB$2:AB$210, MATCH(B161, Paste_Here!A$2:A$210, 0)))), -1, 1) * VALUE(_xlfn.TEXTJOIN("", TRUE, IF(ISNUMBER(--MID(INDEX(Paste_Here!AB$2:AB$210, MATCH(B161, Paste_Here!A$2:A$210, 0)), ROW(INDIRECT("1:"&amp;LEN(INDEX(Paste_Here!AB$2:AB$210, MATCH(B161, Paste_Here!A$2:A$210, 0))))), 1)), MID(INDEX(Paste_Here!AB$2:AB$210, MATCH(B161, Paste_Here!A$2:A$210, 0)), ROW(INDIRECT("1:"&amp;LEN(INDEX(Paste_Here!AB$2:AB$210, MATCH(B161, Paste_Here!A$2:A$210, 0))))), 1), ""))), "")</f>
        <v/>
      </c>
      <c r="AK161" s="47"/>
      <c r="AL161" s="34" t="str">
        <f>IFERROR(IF(B161&lt;&gt;"", IF(AND(INDEX(Paste_Here!AF$2:AF$600, MATCH(B161, Paste_Here!A$2:A$600, 0))&lt;&gt;"", ISNUMBER(VALUE(INDEX(Paste_Here!AF$2:AF$600, MATCH(B161, Paste_Here!A$2:A$600, 0))))), INDEX(Paste_Here!AF$2:AF$600, MATCH(B161, Paste_Here!A$2:A$600, 0)), ""), ""), "")</f>
        <v/>
      </c>
      <c r="AM161" s="47"/>
      <c r="AN161" s="47"/>
      <c r="AO161" s="2" t="str">
        <f t="shared" si="13"/>
        <v/>
      </c>
      <c r="AP161" s="47"/>
      <c r="AQ161" s="34" t="str">
        <f>IFERROR(IF(B161&lt;&gt;"", IF(COUNTIF(INDEX(Paste_Here!X$2:Y$600, MATCH(B161, Paste_Here!A$2:A$600, 0), 0), "yes") &gt; 0, "No", IF(COUNTIF(INDEX(Paste_Here!X$2:Y$600, MATCH(B161, Paste_Here!A$2:A$600, 0), 0), "no") &gt; 0, "Yes", "")), ""), "")</f>
        <v/>
      </c>
      <c r="AR161" s="47"/>
      <c r="AS161" s="34" t="str">
        <f>IFERROR(IF(B161&lt;&gt;"", IF(AND(INDEX(Paste_Here!U$2:U$600, MATCH(B161, Paste_Here!A$2:A$600, 0))&lt;&gt;"", ISNUMBER(VALUE(INDEX(Paste_Here!U$2:U$600, MATCH(B161, Paste_Here!A$2:A$600, 0))))), INDEX(Paste_Here!U$2:U$600, MATCH(B161, Paste_Here!A$2:A$600, 0)), ""), ""), "")</f>
        <v/>
      </c>
      <c r="AT161" s="47"/>
      <c r="AU161" s="34" t="str">
        <f>IFERROR(IF(B161&lt;&gt;"", IF(ISNUMBER(SEARCH("highrisk", LOWER(INDEX(Paste_Here!V$2:V$600, MATCH(B161, Paste_Here!A$2:A$600, 0))))), "High Risk", IF(ISNUMBER(SEARCH("lowrisk", LOWER(INDEX(Paste_Here!V$2:V$600, MATCH(B161, Paste_Here!A$2:A$600, 0))))), "Low Risk", IF(ISNUMBER(SEARCH("somerisk", LOWER(INDEX(Paste_Here!V$2:V$600, MATCH(B161, Paste_Here!A$2:A$600, 0))))), "Some Risk", ""))), ""), "")</f>
        <v/>
      </c>
      <c r="AV161" s="47"/>
      <c r="AW161" s="34" t="str">
        <f>IFERROR(IF(B161&lt;&gt;"", IF(AND(ISNUMBER(VALUE(INDEX(Paste_Here!W$2:W$600, MATCH(B161, Paste_Here!A$2:A$600, 0)))), INDEX(Paste_Here!W$2:W$600, MATCH(B161, Paste_Here!A$2:A$600, 0)) &lt;&gt; ""), VALUE(INDEX(Paste_Here!W$2:W$600, MATCH(B161, Paste_Here!A$2:A$600, 0))), ""), ""), "")</f>
        <v/>
      </c>
      <c r="AX161" s="47"/>
      <c r="BA161" s="2" t="str">
        <f>IFERROR(IF(B161&lt;&gt;"", IF(AND(INDEX(Paste_Here!AI$2:AI$600, MATCH(B161, Paste_Here!A$2:A$600, 0))&lt;&gt;"", ISNUMBER(VALUE(INDEX(Paste_Here!AI$2:AI$600, MATCH(B161, Paste_Here!A$2:A$600, 0))))), INDEX(Paste_Here!AI$2:AI$600, MATCH(B161, Paste_Here!A$2:A$600, 0)), ""), ""), "")</f>
        <v/>
      </c>
      <c r="BB161" s="47"/>
      <c r="BC161" s="34" t="str">
        <f>IFERROR(IF(B161&lt;&gt;"", IF(ISNUMBER(SEARCH("highrisk", LOWER(INDEX(Paste_Here!AJ$2:AJ$600, MATCH(B161, Paste_Here!A$2:A$600, 0))))), "High Risk", IF(ISNUMBER(SEARCH("lowrisk", LOWER(INDEX(Paste_Here!AJ$2:AJ$600, MATCH(B161, Paste_Here!A$2:A$600, 0))))), "Low Risk", IF(ISNUMBER(SEARCH("somerisk", LOWER(INDEX(Paste_Here!AJ$2:AJ$600, MATCH(B161, Paste_Here!A$2:A$600, 0))))), "Some Risk", IF(ISNUMBER(SEARCH("OT", LOWER(INDEX(Paste_Here!AJ$2:AJ$600, MATCH(B161, Paste_Here!A$2:A$600, 0))))), "On Track", "")))), ""), "")</f>
        <v/>
      </c>
      <c r="BD161" s="47"/>
      <c r="BE161" s="34" t="str">
        <f>IFERROR(IF(B161&lt;&gt;"", IF(AND(INDEX(Paste_Here!AK$2:AK$600, MATCH(B161, Paste_Here!A$2:A$600, 0))&lt;&gt;"", ISNUMBER(VALUE(INDEX(Paste_Here!AK$2:AK$600, MATCH(B161, Paste_Here!A$2:A$600, 0))))), INDEX(Paste_Here!AK$2:AK$600, MATCH(B161, Paste_Here!A$2:A$600, 0)), ""), ""), "")</f>
        <v/>
      </c>
      <c r="BF161" s="47"/>
      <c r="BG161" s="34" t="str" cm="1">
        <f t="array" aca="1" ref="BG161" ca="1">IFERROR(IF(B161&lt;&gt;"", IF(INDEX(Paste_Here!AE$2:AE$600, MATCH(B161, Paste_Here!A$2:A$600, 0))&lt;&gt;"", IF(LEFT(INDEX(Paste_Here!AE$2:AE$600, MATCH(B161, Paste_Here!A$2:A$600, 0)), 2)="EM", -1, 1) * VALUE(_xlfn.TEXTJOIN("", TRUE, IF(ISNUMBER(MID(INDEX(Paste_Here!AE$2:AE$600, MATCH(B161, Paste_Here!A$2:A$600, 0)), ROW(INDIRECT("1:"&amp;LEN(INDEX(Paste_Here!AE$2:AE$600, MATCH(B161, Paste_Here!A$2:A$600, 0))))), 1)*1), MID(INDEX(Paste_Here!AE$2:AE$600, MATCH(B161, Paste_Here!A$2:A$600, 0)), ROW(INDIRECT("1:"&amp;LEN(INDEX(Paste_Here!AE$2:AE$600, MATCH(B161, Paste_Here!A$2:A$600, 0))))), 1), ""))), ""), ""), "")</f>
        <v/>
      </c>
      <c r="BH161" s="47"/>
      <c r="BJ161" s="47"/>
      <c r="BK161" s="2" t="str">
        <f t="shared" si="14"/>
        <v/>
      </c>
      <c r="BL161" s="47"/>
      <c r="BM161" s="34" t="str">
        <f>IFERROR(IF(B161&lt;&gt;"", IF(AND(INDEX(Paste_Here!Z$2:Z$600, MATCH(B161, Paste_Here!A$2:A$600, 0))&lt;&gt;"", ISNUMBER(VALUE(INDEX(Paste_Here!Z$2:Z$600, MATCH(B161, Paste_Here!A$2:A$600, 0))))), INDEX(Paste_Here!Z$2:Z$600, MATCH(B161, Paste_Here!A$2:A$600, 0)), ""), ""), "")</f>
        <v/>
      </c>
      <c r="BN161" s="47"/>
      <c r="BO161" s="34" t="str">
        <f>IFERROR(IF(B161&lt;&gt;"", IF(ISNUMBER(SEARCH("highrisk", LOWER(INDEX(Paste_Here!AA$2:AA$600, MATCH(B161, Paste_Here!A$2:A$600, 0))))), "High Risk", IF(ISNUMBER(SEARCH("lowrisk", LOWER(INDEX(Paste_Here!AA$2:AA$600, MATCH(B161, Paste_Here!A$2:A$600, 0))))), "Low Risk", IF(ISNUMBER(SEARCH("somerisk", LOWER(INDEX(Paste_Here!AA$2:AA$600, MATCH(B161, Paste_Here!A$2:A$600, 0))))), "Some Risk", IF(ISNUMBER(SEARCH("OT", LOWER(INDEX(Paste_Here!AA$2:AA$600, MATCH(B161, Paste_Here!A$2:A$600, 0))))), "On Track", "")))), ""), "")</f>
        <v/>
      </c>
      <c r="BP161" s="47"/>
      <c r="BQ161" s="34" t="str">
        <f>IFERROR(IF(B161&lt;&gt;"", IF(AND(INDEX(Paste_Here!AC$2:AC$600, MATCH(B161, Paste_Here!A$2:A$600, 0))&lt;&gt;"", ISNUMBER(VALUE(INDEX(Paste_Here!AC$2:AC$600, MATCH(B161, Paste_Here!A$2:A$600, 0))))), INDEX(Paste_Here!AC$2:AC$600, MATCH(B161, Paste_Here!A$2:A$600, 0)), ""), ""), "")</f>
        <v/>
      </c>
      <c r="BR161" s="47"/>
      <c r="BS161" s="34" t="str">
        <f>IFERROR(IF(B161&lt;&gt;"", IF(ISNUMBER(SEARCH("highrisk", LOWER(INDEX(Paste_Here!AD$2:AD$600, MATCH(B161, Paste_Here!A$2:A$600, 0))))), "High Risk", IF(ISNUMBER(SEARCH("lowrisk", LOWER(INDEX(Paste_Here!AD$2:AD$600, MATCH(B161, Paste_Here!A$2:A$600, 0))))), "Low Risk", IF(ISNUMBER(SEARCH("somerisk", LOWER(INDEX(Paste_Here!AD$2:AD$600, MATCH(B161, Paste_Here!A$2:A$600, 0))))), "Some Risk", IF(ISNUMBER(SEARCH("OT", LOWER(INDEX(Paste_Here!AD$2:AD$600, MATCH(B161, Paste_Here!A$2:A$600, 0))))), "On Track", "")))), ""), "")</f>
        <v/>
      </c>
      <c r="BT161" s="47"/>
      <c r="BU161" s="34"/>
      <c r="BV161" s="47"/>
      <c r="BW161" s="34"/>
      <c r="BX161" s="47"/>
      <c r="BY161" s="34"/>
      <c r="BZ161" s="47"/>
      <c r="CA161" s="34"/>
      <c r="CB161" s="49"/>
      <c r="CE161" s="47"/>
      <c r="CF161" s="2"/>
      <c r="CG161" s="47"/>
      <c r="CH161" s="34"/>
      <c r="CI161" s="47"/>
      <c r="CJ161" s="34"/>
      <c r="CK161" s="47"/>
      <c r="CL161" s="34"/>
      <c r="CM161" s="47"/>
      <c r="CN161" s="34"/>
      <c r="CO161" s="47"/>
      <c r="CP161" s="34"/>
      <c r="CQ161" s="47"/>
      <c r="CR161" s="34"/>
      <c r="CS161" s="47"/>
      <c r="CT161" s="34"/>
      <c r="CU161" s="47"/>
      <c r="CV161" s="34"/>
      <c r="CW161" s="47"/>
      <c r="CZ161" s="47"/>
      <c r="DA161" s="2"/>
      <c r="DB161" s="47"/>
      <c r="DC161" s="34"/>
      <c r="DD161" s="47"/>
      <c r="DE161" s="34"/>
      <c r="DF161" s="47"/>
      <c r="DG161" s="34"/>
      <c r="DH161" s="47"/>
      <c r="DI161" s="34"/>
      <c r="DJ161" s="47"/>
      <c r="DK161" s="34"/>
      <c r="DL161" s="47"/>
      <c r="DM161" s="34"/>
      <c r="DN161" s="47"/>
      <c r="DO161" s="34"/>
      <c r="DP161" s="47"/>
      <c r="DQ161" s="34"/>
      <c r="DR161" s="47"/>
      <c r="DS161" s="4"/>
      <c r="DT161" s="47"/>
      <c r="DU161" s="47"/>
      <c r="DV161" s="2" t="str">
        <f t="shared" si="15"/>
        <v/>
      </c>
      <c r="DW161" s="47"/>
      <c r="DX161" s="2" t="str">
        <f>IFERROR(IF(B161&lt;&gt;"", IF(ISNUMBER(SEARCH("s", LOWER(INDEX(Paste_Here!M$2:M$600, MATCH(B161, Paste_Here!A$2:A$600, 0))))), "Yes", IF(INDEX(Paste_Here!M$2:M$600, MATCH(B161, Paste_Here!A$2:A$600, 0))&lt;&gt;"", "No", "")), ""), "")</f>
        <v/>
      </c>
      <c r="DY161" s="47"/>
      <c r="DZ161" s="2" t="str">
        <f>IFERROR(IF(B161&lt;&gt;"", IF(ISNUMBER(SEARCH("yes", LOWER(INDEX(Paste_Here!F$2:F$600, MATCH(B161, Paste_Here!A$2:A$600, 0))))), "Yes", IF(ISNUMBER(SEARCH("no", LOWER(INDEX(Paste_Here!F$2:F$600, MATCH(B161, Paste_Here!A$2:A$600, 0))))), "No", "")), ""), "")</f>
        <v/>
      </c>
      <c r="EA161" s="47"/>
      <c r="EB161" s="2" t="str">
        <f>IFERROR(IF(B161&lt;&gt;"", IF(ISNUMBER(SEARCH("english language learner", LOWER(INDEX(Paste_Here!C$2:C$600, MATCH(B161, Paste_Here!A$2:A$600, 0))))), "Yes", ""), ""), "")</f>
        <v/>
      </c>
      <c r="EC161" s="47"/>
      <c r="ED161" s="2" t="str">
        <f>IFERROR(IF(B161&lt;&gt;"", IF(OR(ISNUMBER(SEARCH("b", LOWER(INDEX(Paste_Here!K$2:K$600, MATCH(B161, Paste_Here!A$2:A$600, 0))))), ISNUMBER(SEARCH("h", LOWER(INDEX(Paste_Here!K$2:K$600, MATCH(B161, Paste_Here!A$2:A$600, 0))))), ISNUMBER(SEARCH("i", LOWER(INDEX(Paste_Here!K$2:K$600, MATCH(B161, Paste_Here!A$2:A$600, 0)))))), "Yes", IF(INDEX(Paste_Here!K$2:K$600, MATCH(B161, Paste_Here!A$2:A$600, 0))&lt;&gt;"", "No", "")), ""), "")</f>
        <v/>
      </c>
      <c r="EE161" s="47"/>
      <c r="EF161" s="34" t="str">
        <f>IFERROR(IF(B161&lt;&gt;"", IF(ISNUMBER(SEARCH("yes", LOWER(INDEX(Paste_Here!L$2:L$600, MATCH(B161, Paste_Here!A$2:A$600, 0))))), "Yes", IF(ISNUMBER(SEARCH("no", LOWER(INDEX(Paste_Here!L$2:L$600, MATCH(B161, Paste_Here!A$2:A$600, 0))))), "No", "")), ""), "")</f>
        <v/>
      </c>
      <c r="EG161" s="47"/>
      <c r="EH161" s="2" t="str">
        <f>IFERROR(IF(B161&lt;&gt;"", IF(ISNUMBER(SEARCH("transitional 2", LOWER(INDEX(Paste_Here!C$2:C$600, MATCH(B161, Paste_Here!A$2:A$600, 0))))), "T2", IF(ISNUMBER(SEARCH("transitional 1", LOWER(INDEX(Paste_Here!C$2:C$600, MATCH(B161, Paste_Here!A$2:A$600, 0))))), "T1", IF(ISNUMBER(SEARCH("waived ell services", LOWER(INDEX(Paste_Here!C$2:C$600, MATCH(B161, Paste_Here!A$2:A$600, 0))))), "W", ""))), ""), "")</f>
        <v/>
      </c>
      <c r="EI161" s="47"/>
      <c r="EJ161" s="2" t="str">
        <f>IFERROR(IF(B161&lt;&gt;"", IF(AND(INDEX(Paste_Here!AG$2:AG$600, MATCH(B161, Paste_Here!A$2:A$600, 0))&lt;&gt;"", ISNUMBER(VALUE(INDEX(Paste_Here!AG$2:AG$600, MATCH(B161, Paste_Here!A$2:A$600, 0))))), INDEX(Paste_Here!AG$2:AG$600, MATCH(B161, Paste_Here!A$2:A$600, 0)), ""), ""), "")</f>
        <v/>
      </c>
      <c r="EK161" s="47"/>
      <c r="EL161" s="2" t="str">
        <f>IFERROR(IF(B161&lt;&gt;"", IF(AND(INDEX(Paste_Here!AL$2:AL$600, MATCH(B161, Paste_Here!A$2:A$600, 0))&lt;&gt;"", ISNUMBER(VALUE(INDEX(Paste_Here!AL$2:AL$600, MATCH(B161, Paste_Here!A$2:A$600, 0))))), INDEX(Paste_Here!AL$2:AL$600, MATCH(B161, Paste_Here!A$2:A$600, 0)), ""), ""), "")</f>
        <v/>
      </c>
      <c r="EM161" s="47"/>
      <c r="FA161" s="4" t="str" cm="1">
        <f t="array" ref="FA161">IFERROR(INDEX(Paste_Here!$B$2:$B$600, MATCH(0, COUNTIF(FA$4:FA160, Paste_Here!$B$2:$B$600) + IF(Paste_Here!$B$2:$B$600="", 1, 0), 0)), "")</f>
        <v/>
      </c>
      <c r="FB161" s="4" t="str">
        <f>IF(FA161&lt;&gt;"", INDEX(Paste_Here!$A$2:$A$600, MATCH(FA161, Paste_Here!$B$2:$B$600, 0)), "")</f>
        <v/>
      </c>
      <c r="FC161" s="4" t="str">
        <f t="shared" si="16"/>
        <v/>
      </c>
      <c r="FD161" s="4" t="str" cm="1">
        <f t="array" ref="FD161">IFERROR(INDEX($FC$5:$FC$600, MATCH(SMALL(IF($FC$5:$FC$600&lt;&gt;"", COUNTIF($FC$5:$FC$600, "&lt;"&amp;$FC$5:$FC$600)+1), ROW()-ROW($FD$5)+1), COUNTIF($FC$5:$FC$600, "&lt;"&amp;$FC$5:$FC$600)+1, 0)), "")</f>
        <v/>
      </c>
      <c r="FF161" s="2" t="str">
        <f>IFERROR(IF(B161&lt;&gt;"", IF(AND(INDEX(Paste_Here!AH$2:AH$600, MATCH(B161, Paste_Here!A$2:A$600, 0))&lt;&gt;"", ISNUMBER(VALUE(INDEX(Paste_Here!AH$2:AH$600, MATCH(B161, Paste_Here!A$2:A$600, 0))))), INDEX(Paste_Here!AH$2:AH$600, MATCH(B161, Paste_Here!A$2:A$600, 0)), ""), ""), "")</f>
        <v/>
      </c>
      <c r="FG161" s="47"/>
      <c r="FH161" s="2" t="str">
        <f>IFERROR(IF(B161&lt;&gt;"", IF(AND(INDEX(Paste_Here!AM$2:AM$600, MATCH(B161, Paste_Here!A$2:A$600, 0))&lt;&gt;"", ISNUMBER(VALUE(INDEX(Paste_Here!AM$2:AM$600, MATCH(B161, Paste_Here!A$2:A$600, 0))))), INDEX(Paste_Here!AM$2:AM$600, MATCH(B161, Paste_Here!A$2:A$600, 0)), ""), ""), "")</f>
        <v/>
      </c>
      <c r="FI161" s="47"/>
      <c r="FJ161" s="47"/>
      <c r="FK161" s="2" t="str">
        <f t="shared" si="17"/>
        <v/>
      </c>
      <c r="FL161" s="47"/>
      <c r="FM161" s="2" t="str">
        <f>IFERROR(IF(B161&lt;&gt;"", IF(ISNUMBER(VALUE(INDEX(Paste_Here!H$2:H$600, MATCH(B161, Paste_Here!A$2:A$600, 0)))), IF(VALUE(INDEX(Paste_Here!H$2:H$600, MATCH(B161, Paste_Here!A$2:A$600, 0)))=0, "No", IF(AND(VALUE(INDEX(Paste_Here!H$2:H$600, MATCH(B161, Paste_Here!A$2:A$600, 0)))&gt;=1, VALUE(INDEX(Paste_Here!H$2:H$600, MATCH(B161, Paste_Here!A$2:A$600, 0)))&lt;=4), VALUE(INDEX(Paste_Here!H$2:H$600, MATCH(B161, Paste_Here!A$2:A$600, 0))), "")), ""), ""), "")</f>
        <v/>
      </c>
      <c r="FN161" s="47"/>
      <c r="FO161" s="34" t="str">
        <f>IFERROR(IF(B161&lt;&gt;"", IF(ISNUMBER(VALUE(INDEX(Paste_Here!I$2:I$600, MATCH(B161, Paste_Here!A$2:A$600, 0)))), IF(VALUE(INDEX(Paste_Here!I$2:I$600, MATCH(B161, Paste_Here!A$2:A$600, 0)))=0, "No", IF(AND(VALUE(INDEX(Paste_Here!I$2:I$600, MATCH(B161, Paste_Here!A$2:A$600, 0)))&gt;=1, VALUE(INDEX(Paste_Here!I$2:I$600, MATCH(B161, Paste_Here!A$2:A$600, 0)))&lt;=4), VALUE(INDEX(Paste_Here!I$2:I$600, MATCH(B161, Paste_Here!A$2:A$600, 0))), "")), ""), ""), "")</f>
        <v/>
      </c>
      <c r="FP161" s="47"/>
      <c r="FQ161" s="2"/>
      <c r="FR161" s="47"/>
      <c r="FS161" s="2"/>
      <c r="FT161" s="47"/>
      <c r="FU161" s="2"/>
      <c r="FV161" s="47"/>
      <c r="FW161" s="2"/>
      <c r="FX161" s="47"/>
      <c r="FY161" s="2"/>
      <c r="FZ161" s="47"/>
      <c r="GA161" s="2"/>
      <c r="GB161" s="47"/>
      <c r="GU161" s="2"/>
      <c r="GV161" s="47"/>
      <c r="GW161" s="2"/>
      <c r="GX161" s="47"/>
    </row>
    <row r="162" spans="1:206" ht="11.65">
      <c r="A162" s="47"/>
      <c r="B162" s="2" t="str">
        <f t="shared" si="12"/>
        <v/>
      </c>
      <c r="C162" s="47"/>
      <c r="D162" s="2" t="str">
        <f>IFERROR(IF(B162&lt;&gt;"", IF(COUNTIF(INDEX(Paste_Here!N$2:O$600, MATCH(B162, Paste_Here!A$2:A$600, 0), 0), "yes") &gt; 0, "No", IF(COUNTIF(INDEX(Paste_Here!N$2:O$600, MATCH(B162, Paste_Here!A$2:A$600, 0), 0), "no") &gt; 0, "Yes", "")), ""), "")</f>
        <v/>
      </c>
      <c r="E162" s="47"/>
      <c r="F162" s="84" t="str">
        <f>IFERROR(IF(B162&lt;&gt;"", IF(AND(INDEX(Paste_Here!P$2:P$600, MATCH(B162, Paste_Here!A$2:A$600, 0))&lt;&gt;"", ISNUMBER(VALUE(INDEX(Paste_Here!P$2:P$600, MATCH(B162, Paste_Here!A$2:A$600, 0))))), INDEX(Paste_Here!P$2:P$600, MATCH(B162, Paste_Here!A$2:A$600, 0)), ""), ""), "")</f>
        <v/>
      </c>
      <c r="G162" s="47"/>
      <c r="H162" s="2" t="str">
        <f>IFERROR(IF(B162&lt;&gt;"", IF(ISNUMBER(SEARCH("highrisk", LOWER(INDEX(Paste_Here!Q$2:Q$600, MATCH(B162, Paste_Here!A$2:A$600, 0))))), "High Risk", IF(ISNUMBER(SEARCH("lowrisk", LOWER(INDEX(Paste_Here!Q$2:Q$600, MATCH(B162, Paste_Here!A$2:A$600, 0))))), "Low Risk", IF(ISNUMBER(SEARCH("somerisk", LOWER(INDEX(Paste_Here!Q$2:Q$600, MATCH(B162, Paste_Here!A$2:A$600, 0))))), "Some Risk", ""))), ""), "")</f>
        <v/>
      </c>
      <c r="I162" s="47"/>
      <c r="J162" s="2"/>
      <c r="K162" s="47"/>
      <c r="L162" s="2"/>
      <c r="M162" s="47"/>
      <c r="N162" s="2"/>
      <c r="O162" s="47"/>
      <c r="P162" s="2" t="str">
        <f>IFERROR(IF(B162&lt;&gt;"", IF(AND(ISNUMBER(VALUE(INDEX(Paste_Here!R$2:R$600, MATCH(B162, Paste_Here!A$2:A$600, 0)))), INDEX(Paste_Here!R$2:R$600, MATCH(B162, Paste_Here!A$2:A$600, 0)) &lt;&gt; ""), VALUE(INDEX(Paste_Here!R$2:R$600, MATCH(B162, Paste_Here!A$2:A$600, 0))), ""), ""), "")</f>
        <v/>
      </c>
      <c r="Q162" s="47"/>
      <c r="R162" s="2"/>
      <c r="S162" s="47"/>
      <c r="W162" s="47"/>
      <c r="X162" s="2"/>
      <c r="Y162" s="47"/>
      <c r="Z162" s="2" t="str">
        <f>IFERROR(IF(B162&lt;&gt;"", IF(AND(INDEX(Paste_Here!S$2:S$600, MATCH(B162, Paste_Here!A$2:A$600, 0))&lt;&gt;"", ISNUMBER(VALUE(INDEX(Paste_Here!S$2:S$600, MATCH(B162, Paste_Here!A$2:A$600, 0))))), INDEX(Paste_Here!S$2:S$600, MATCH(B162, Paste_Here!A$2:A$600, 0)), ""), ""), "")</f>
        <v/>
      </c>
      <c r="AA162" s="47"/>
      <c r="AB162" s="2" t="str">
        <f>IFERROR(IF(B162&lt;&gt;"", IF(ISNUMBER(SEARCH("highrisk", LOWER(INDEX(Paste_Here!T$2:T$600, MATCH(B162, Paste_Here!A$2:A$600, 0))))), "High Risk", IF(ISNUMBER(SEARCH("lowrisk", LOWER(INDEX(Paste_Here!T$2:T$600, MATCH(B162, Paste_Here!A$2:A$600, 0))))), "Low Risk", IF(ISNUMBER(SEARCH("somerisk", LOWER(INDEX(Paste_Here!T$2:T$600, MATCH(B162, Paste_Here!A$2:A$600, 0))))), "Some Risk", IF(ISNUMBER(SEARCH("OT", LOWER(INDEX(Paste_Here!T$2:T$600, MATCH(B162, Paste_Here!A$2:A$600, 0))))), "On Track", "")))), ""), "")</f>
        <v/>
      </c>
      <c r="AC162" s="47"/>
      <c r="AD162" s="2"/>
      <c r="AE162" s="47"/>
      <c r="AF162" s="2"/>
      <c r="AG162" s="47"/>
      <c r="AH162" s="2"/>
      <c r="AI162" s="47"/>
      <c r="AJ162" s="2" t="str" cm="1">
        <f t="array" aca="1" ref="AJ162" ca="1">IFERROR(IF(ISNUMBER(SEARCH("BR", INDEX(Paste_Here!AB$2:AB$210, MATCH(B162, Paste_Here!A$2:A$210, 0)))), -1, 1) * VALUE(_xlfn.TEXTJOIN("", TRUE, IF(ISNUMBER(--MID(INDEX(Paste_Here!AB$2:AB$210, MATCH(B162, Paste_Here!A$2:A$210, 0)), ROW(INDIRECT("1:"&amp;LEN(INDEX(Paste_Here!AB$2:AB$210, MATCH(B162, Paste_Here!A$2:A$210, 0))))), 1)), MID(INDEX(Paste_Here!AB$2:AB$210, MATCH(B162, Paste_Here!A$2:A$210, 0)), ROW(INDIRECT("1:"&amp;LEN(INDEX(Paste_Here!AB$2:AB$210, MATCH(B162, Paste_Here!A$2:A$210, 0))))), 1), ""))), "")</f>
        <v/>
      </c>
      <c r="AK162" s="47"/>
      <c r="AL162" s="34" t="str">
        <f>IFERROR(IF(B162&lt;&gt;"", IF(AND(INDEX(Paste_Here!AF$2:AF$600, MATCH(B162, Paste_Here!A$2:A$600, 0))&lt;&gt;"", ISNUMBER(VALUE(INDEX(Paste_Here!AF$2:AF$600, MATCH(B162, Paste_Here!A$2:A$600, 0))))), INDEX(Paste_Here!AF$2:AF$600, MATCH(B162, Paste_Here!A$2:A$600, 0)), ""), ""), "")</f>
        <v/>
      </c>
      <c r="AM162" s="47"/>
      <c r="AN162" s="47"/>
      <c r="AO162" s="2" t="str">
        <f t="shared" si="13"/>
        <v/>
      </c>
      <c r="AP162" s="47"/>
      <c r="AQ162" s="34" t="str">
        <f>IFERROR(IF(B162&lt;&gt;"", IF(COUNTIF(INDEX(Paste_Here!X$2:Y$600, MATCH(B162, Paste_Here!A$2:A$600, 0), 0), "yes") &gt; 0, "No", IF(COUNTIF(INDEX(Paste_Here!X$2:Y$600, MATCH(B162, Paste_Here!A$2:A$600, 0), 0), "no") &gt; 0, "Yes", "")), ""), "")</f>
        <v/>
      </c>
      <c r="AR162" s="47"/>
      <c r="AS162" s="34" t="str">
        <f>IFERROR(IF(B162&lt;&gt;"", IF(AND(INDEX(Paste_Here!U$2:U$600, MATCH(B162, Paste_Here!A$2:A$600, 0))&lt;&gt;"", ISNUMBER(VALUE(INDEX(Paste_Here!U$2:U$600, MATCH(B162, Paste_Here!A$2:A$600, 0))))), INDEX(Paste_Here!U$2:U$600, MATCH(B162, Paste_Here!A$2:A$600, 0)), ""), ""), "")</f>
        <v/>
      </c>
      <c r="AT162" s="47"/>
      <c r="AU162" s="34" t="str">
        <f>IFERROR(IF(B162&lt;&gt;"", IF(ISNUMBER(SEARCH("highrisk", LOWER(INDEX(Paste_Here!V$2:V$600, MATCH(B162, Paste_Here!A$2:A$600, 0))))), "High Risk", IF(ISNUMBER(SEARCH("lowrisk", LOWER(INDEX(Paste_Here!V$2:V$600, MATCH(B162, Paste_Here!A$2:A$600, 0))))), "Low Risk", IF(ISNUMBER(SEARCH("somerisk", LOWER(INDEX(Paste_Here!V$2:V$600, MATCH(B162, Paste_Here!A$2:A$600, 0))))), "Some Risk", ""))), ""), "")</f>
        <v/>
      </c>
      <c r="AV162" s="47"/>
      <c r="AW162" s="34" t="str">
        <f>IFERROR(IF(B162&lt;&gt;"", IF(AND(ISNUMBER(VALUE(INDEX(Paste_Here!W$2:W$600, MATCH(B162, Paste_Here!A$2:A$600, 0)))), INDEX(Paste_Here!W$2:W$600, MATCH(B162, Paste_Here!A$2:A$600, 0)) &lt;&gt; ""), VALUE(INDEX(Paste_Here!W$2:W$600, MATCH(B162, Paste_Here!A$2:A$600, 0))), ""), ""), "")</f>
        <v/>
      </c>
      <c r="AX162" s="47"/>
      <c r="BA162" s="2" t="str">
        <f>IFERROR(IF(B162&lt;&gt;"", IF(AND(INDEX(Paste_Here!AI$2:AI$600, MATCH(B162, Paste_Here!A$2:A$600, 0))&lt;&gt;"", ISNUMBER(VALUE(INDEX(Paste_Here!AI$2:AI$600, MATCH(B162, Paste_Here!A$2:A$600, 0))))), INDEX(Paste_Here!AI$2:AI$600, MATCH(B162, Paste_Here!A$2:A$600, 0)), ""), ""), "")</f>
        <v/>
      </c>
      <c r="BB162" s="47"/>
      <c r="BC162" s="34" t="str">
        <f>IFERROR(IF(B162&lt;&gt;"", IF(ISNUMBER(SEARCH("highrisk", LOWER(INDEX(Paste_Here!AJ$2:AJ$600, MATCH(B162, Paste_Here!A$2:A$600, 0))))), "High Risk", IF(ISNUMBER(SEARCH("lowrisk", LOWER(INDEX(Paste_Here!AJ$2:AJ$600, MATCH(B162, Paste_Here!A$2:A$600, 0))))), "Low Risk", IF(ISNUMBER(SEARCH("somerisk", LOWER(INDEX(Paste_Here!AJ$2:AJ$600, MATCH(B162, Paste_Here!A$2:A$600, 0))))), "Some Risk", IF(ISNUMBER(SEARCH("OT", LOWER(INDEX(Paste_Here!AJ$2:AJ$600, MATCH(B162, Paste_Here!A$2:A$600, 0))))), "On Track", "")))), ""), "")</f>
        <v/>
      </c>
      <c r="BD162" s="47"/>
      <c r="BE162" s="34" t="str">
        <f>IFERROR(IF(B162&lt;&gt;"", IF(AND(INDEX(Paste_Here!AK$2:AK$600, MATCH(B162, Paste_Here!A$2:A$600, 0))&lt;&gt;"", ISNUMBER(VALUE(INDEX(Paste_Here!AK$2:AK$600, MATCH(B162, Paste_Here!A$2:A$600, 0))))), INDEX(Paste_Here!AK$2:AK$600, MATCH(B162, Paste_Here!A$2:A$600, 0)), ""), ""), "")</f>
        <v/>
      </c>
      <c r="BF162" s="47"/>
      <c r="BG162" s="34" t="str" cm="1">
        <f t="array" aca="1" ref="BG162" ca="1">IFERROR(IF(B162&lt;&gt;"", IF(INDEX(Paste_Here!AE$2:AE$600, MATCH(B162, Paste_Here!A$2:A$600, 0))&lt;&gt;"", IF(LEFT(INDEX(Paste_Here!AE$2:AE$600, MATCH(B162, Paste_Here!A$2:A$600, 0)), 2)="EM", -1, 1) * VALUE(_xlfn.TEXTJOIN("", TRUE, IF(ISNUMBER(MID(INDEX(Paste_Here!AE$2:AE$600, MATCH(B162, Paste_Here!A$2:A$600, 0)), ROW(INDIRECT("1:"&amp;LEN(INDEX(Paste_Here!AE$2:AE$600, MATCH(B162, Paste_Here!A$2:A$600, 0))))), 1)*1), MID(INDEX(Paste_Here!AE$2:AE$600, MATCH(B162, Paste_Here!A$2:A$600, 0)), ROW(INDIRECT("1:"&amp;LEN(INDEX(Paste_Here!AE$2:AE$600, MATCH(B162, Paste_Here!A$2:A$600, 0))))), 1), ""))), ""), ""), "")</f>
        <v/>
      </c>
      <c r="BH162" s="47"/>
      <c r="BJ162" s="47"/>
      <c r="BK162" s="2" t="str">
        <f t="shared" si="14"/>
        <v/>
      </c>
      <c r="BL162" s="47"/>
      <c r="BM162" s="34" t="str">
        <f>IFERROR(IF(B162&lt;&gt;"", IF(AND(INDEX(Paste_Here!Z$2:Z$600, MATCH(B162, Paste_Here!A$2:A$600, 0))&lt;&gt;"", ISNUMBER(VALUE(INDEX(Paste_Here!Z$2:Z$600, MATCH(B162, Paste_Here!A$2:A$600, 0))))), INDEX(Paste_Here!Z$2:Z$600, MATCH(B162, Paste_Here!A$2:A$600, 0)), ""), ""), "")</f>
        <v/>
      </c>
      <c r="BN162" s="47"/>
      <c r="BO162" s="34" t="str">
        <f>IFERROR(IF(B162&lt;&gt;"", IF(ISNUMBER(SEARCH("highrisk", LOWER(INDEX(Paste_Here!AA$2:AA$600, MATCH(B162, Paste_Here!A$2:A$600, 0))))), "High Risk", IF(ISNUMBER(SEARCH("lowrisk", LOWER(INDEX(Paste_Here!AA$2:AA$600, MATCH(B162, Paste_Here!A$2:A$600, 0))))), "Low Risk", IF(ISNUMBER(SEARCH("somerisk", LOWER(INDEX(Paste_Here!AA$2:AA$600, MATCH(B162, Paste_Here!A$2:A$600, 0))))), "Some Risk", IF(ISNUMBER(SEARCH("OT", LOWER(INDEX(Paste_Here!AA$2:AA$600, MATCH(B162, Paste_Here!A$2:A$600, 0))))), "On Track", "")))), ""), "")</f>
        <v/>
      </c>
      <c r="BP162" s="47"/>
      <c r="BQ162" s="34" t="str">
        <f>IFERROR(IF(B162&lt;&gt;"", IF(AND(INDEX(Paste_Here!AC$2:AC$600, MATCH(B162, Paste_Here!A$2:A$600, 0))&lt;&gt;"", ISNUMBER(VALUE(INDEX(Paste_Here!AC$2:AC$600, MATCH(B162, Paste_Here!A$2:A$600, 0))))), INDEX(Paste_Here!AC$2:AC$600, MATCH(B162, Paste_Here!A$2:A$600, 0)), ""), ""), "")</f>
        <v/>
      </c>
      <c r="BR162" s="47"/>
      <c r="BS162" s="34" t="str">
        <f>IFERROR(IF(B162&lt;&gt;"", IF(ISNUMBER(SEARCH("highrisk", LOWER(INDEX(Paste_Here!AD$2:AD$600, MATCH(B162, Paste_Here!A$2:A$600, 0))))), "High Risk", IF(ISNUMBER(SEARCH("lowrisk", LOWER(INDEX(Paste_Here!AD$2:AD$600, MATCH(B162, Paste_Here!A$2:A$600, 0))))), "Low Risk", IF(ISNUMBER(SEARCH("somerisk", LOWER(INDEX(Paste_Here!AD$2:AD$600, MATCH(B162, Paste_Here!A$2:A$600, 0))))), "Some Risk", IF(ISNUMBER(SEARCH("OT", LOWER(INDEX(Paste_Here!AD$2:AD$600, MATCH(B162, Paste_Here!A$2:A$600, 0))))), "On Track", "")))), ""), "")</f>
        <v/>
      </c>
      <c r="BT162" s="47"/>
      <c r="BU162" s="34"/>
      <c r="BV162" s="47"/>
      <c r="BW162" s="34"/>
      <c r="BX162" s="47"/>
      <c r="BY162" s="34"/>
      <c r="BZ162" s="47"/>
      <c r="CA162" s="34"/>
      <c r="CB162" s="49"/>
      <c r="CE162" s="47"/>
      <c r="CF162" s="2"/>
      <c r="CG162" s="47"/>
      <c r="CH162" s="34"/>
      <c r="CI162" s="47"/>
      <c r="CJ162" s="34"/>
      <c r="CK162" s="47"/>
      <c r="CL162" s="34"/>
      <c r="CM162" s="47"/>
      <c r="CN162" s="34"/>
      <c r="CO162" s="47"/>
      <c r="CP162" s="34"/>
      <c r="CQ162" s="47"/>
      <c r="CR162" s="34"/>
      <c r="CS162" s="47"/>
      <c r="CT162" s="34"/>
      <c r="CU162" s="47"/>
      <c r="CV162" s="34"/>
      <c r="CW162" s="47"/>
      <c r="CZ162" s="47"/>
      <c r="DA162" s="2"/>
      <c r="DB162" s="47"/>
      <c r="DC162" s="34"/>
      <c r="DD162" s="47"/>
      <c r="DE162" s="34"/>
      <c r="DF162" s="47"/>
      <c r="DG162" s="34"/>
      <c r="DH162" s="47"/>
      <c r="DI162" s="34"/>
      <c r="DJ162" s="47"/>
      <c r="DK162" s="34"/>
      <c r="DL162" s="47"/>
      <c r="DM162" s="34"/>
      <c r="DN162" s="47"/>
      <c r="DO162" s="34"/>
      <c r="DP162" s="47"/>
      <c r="DQ162" s="34"/>
      <c r="DR162" s="47"/>
      <c r="DS162" s="4"/>
      <c r="DT162" s="47"/>
      <c r="DU162" s="47"/>
      <c r="DV162" s="2" t="str">
        <f t="shared" si="15"/>
        <v/>
      </c>
      <c r="DW162" s="47"/>
      <c r="DX162" s="2" t="str">
        <f>IFERROR(IF(B162&lt;&gt;"", IF(ISNUMBER(SEARCH("s", LOWER(INDEX(Paste_Here!M$2:M$600, MATCH(B162, Paste_Here!A$2:A$600, 0))))), "Yes", IF(INDEX(Paste_Here!M$2:M$600, MATCH(B162, Paste_Here!A$2:A$600, 0))&lt;&gt;"", "No", "")), ""), "")</f>
        <v/>
      </c>
      <c r="DY162" s="47"/>
      <c r="DZ162" s="2" t="str">
        <f>IFERROR(IF(B162&lt;&gt;"", IF(ISNUMBER(SEARCH("yes", LOWER(INDEX(Paste_Here!F$2:F$600, MATCH(B162, Paste_Here!A$2:A$600, 0))))), "Yes", IF(ISNUMBER(SEARCH("no", LOWER(INDEX(Paste_Here!F$2:F$600, MATCH(B162, Paste_Here!A$2:A$600, 0))))), "No", "")), ""), "")</f>
        <v/>
      </c>
      <c r="EA162" s="47"/>
      <c r="EB162" s="2" t="str">
        <f>IFERROR(IF(B162&lt;&gt;"", IF(ISNUMBER(SEARCH("english language learner", LOWER(INDEX(Paste_Here!C$2:C$600, MATCH(B162, Paste_Here!A$2:A$600, 0))))), "Yes", ""), ""), "")</f>
        <v/>
      </c>
      <c r="EC162" s="47"/>
      <c r="ED162" s="2" t="str">
        <f>IFERROR(IF(B162&lt;&gt;"", IF(OR(ISNUMBER(SEARCH("b", LOWER(INDEX(Paste_Here!K$2:K$600, MATCH(B162, Paste_Here!A$2:A$600, 0))))), ISNUMBER(SEARCH("h", LOWER(INDEX(Paste_Here!K$2:K$600, MATCH(B162, Paste_Here!A$2:A$600, 0))))), ISNUMBER(SEARCH("i", LOWER(INDEX(Paste_Here!K$2:K$600, MATCH(B162, Paste_Here!A$2:A$600, 0)))))), "Yes", IF(INDEX(Paste_Here!K$2:K$600, MATCH(B162, Paste_Here!A$2:A$600, 0))&lt;&gt;"", "No", "")), ""), "")</f>
        <v/>
      </c>
      <c r="EE162" s="47"/>
      <c r="EF162" s="34" t="str">
        <f>IFERROR(IF(B162&lt;&gt;"", IF(ISNUMBER(SEARCH("yes", LOWER(INDEX(Paste_Here!L$2:L$600, MATCH(B162, Paste_Here!A$2:A$600, 0))))), "Yes", IF(ISNUMBER(SEARCH("no", LOWER(INDEX(Paste_Here!L$2:L$600, MATCH(B162, Paste_Here!A$2:A$600, 0))))), "No", "")), ""), "")</f>
        <v/>
      </c>
      <c r="EG162" s="47"/>
      <c r="EH162" s="2" t="str">
        <f>IFERROR(IF(B162&lt;&gt;"", IF(ISNUMBER(SEARCH("transitional 2", LOWER(INDEX(Paste_Here!C$2:C$600, MATCH(B162, Paste_Here!A$2:A$600, 0))))), "T2", IF(ISNUMBER(SEARCH("transitional 1", LOWER(INDEX(Paste_Here!C$2:C$600, MATCH(B162, Paste_Here!A$2:A$600, 0))))), "T1", IF(ISNUMBER(SEARCH("waived ell services", LOWER(INDEX(Paste_Here!C$2:C$600, MATCH(B162, Paste_Here!A$2:A$600, 0))))), "W", ""))), ""), "")</f>
        <v/>
      </c>
      <c r="EI162" s="47"/>
      <c r="EJ162" s="2" t="str">
        <f>IFERROR(IF(B162&lt;&gt;"", IF(AND(INDEX(Paste_Here!AG$2:AG$600, MATCH(B162, Paste_Here!A$2:A$600, 0))&lt;&gt;"", ISNUMBER(VALUE(INDEX(Paste_Here!AG$2:AG$600, MATCH(B162, Paste_Here!A$2:A$600, 0))))), INDEX(Paste_Here!AG$2:AG$600, MATCH(B162, Paste_Here!A$2:A$600, 0)), ""), ""), "")</f>
        <v/>
      </c>
      <c r="EK162" s="47"/>
      <c r="EL162" s="2" t="str">
        <f>IFERROR(IF(B162&lt;&gt;"", IF(AND(INDEX(Paste_Here!AL$2:AL$600, MATCH(B162, Paste_Here!A$2:A$600, 0))&lt;&gt;"", ISNUMBER(VALUE(INDEX(Paste_Here!AL$2:AL$600, MATCH(B162, Paste_Here!A$2:A$600, 0))))), INDEX(Paste_Here!AL$2:AL$600, MATCH(B162, Paste_Here!A$2:A$600, 0)), ""), ""), "")</f>
        <v/>
      </c>
      <c r="EM162" s="47"/>
      <c r="FA162" s="4" t="str" cm="1">
        <f t="array" ref="FA162">IFERROR(INDEX(Paste_Here!$B$2:$B$600, MATCH(0, COUNTIF(FA$4:FA161, Paste_Here!$B$2:$B$600) + IF(Paste_Here!$B$2:$B$600="", 1, 0), 0)), "")</f>
        <v/>
      </c>
      <c r="FB162" s="4" t="str">
        <f>IF(FA162&lt;&gt;"", INDEX(Paste_Here!$A$2:$A$600, MATCH(FA162, Paste_Here!$B$2:$B$600, 0)), "")</f>
        <v/>
      </c>
      <c r="FC162" s="4" t="str">
        <f t="shared" si="16"/>
        <v/>
      </c>
      <c r="FD162" s="4" t="str" cm="1">
        <f t="array" ref="FD162">IFERROR(INDEX($FC$5:$FC$600, MATCH(SMALL(IF($FC$5:$FC$600&lt;&gt;"", COUNTIF($FC$5:$FC$600, "&lt;"&amp;$FC$5:$FC$600)+1), ROW()-ROW($FD$5)+1), COUNTIF($FC$5:$FC$600, "&lt;"&amp;$FC$5:$FC$600)+1, 0)), "")</f>
        <v/>
      </c>
      <c r="FF162" s="2" t="str">
        <f>IFERROR(IF(B162&lt;&gt;"", IF(AND(INDEX(Paste_Here!AH$2:AH$600, MATCH(B162, Paste_Here!A$2:A$600, 0))&lt;&gt;"", ISNUMBER(VALUE(INDEX(Paste_Here!AH$2:AH$600, MATCH(B162, Paste_Here!A$2:A$600, 0))))), INDEX(Paste_Here!AH$2:AH$600, MATCH(B162, Paste_Here!A$2:A$600, 0)), ""), ""), "")</f>
        <v/>
      </c>
      <c r="FG162" s="47"/>
      <c r="FH162" s="2" t="str">
        <f>IFERROR(IF(B162&lt;&gt;"", IF(AND(INDEX(Paste_Here!AM$2:AM$600, MATCH(B162, Paste_Here!A$2:A$600, 0))&lt;&gt;"", ISNUMBER(VALUE(INDEX(Paste_Here!AM$2:AM$600, MATCH(B162, Paste_Here!A$2:A$600, 0))))), INDEX(Paste_Here!AM$2:AM$600, MATCH(B162, Paste_Here!A$2:A$600, 0)), ""), ""), "")</f>
        <v/>
      </c>
      <c r="FI162" s="47"/>
      <c r="FJ162" s="47"/>
      <c r="FK162" s="2" t="str">
        <f t="shared" si="17"/>
        <v/>
      </c>
      <c r="FL162" s="47"/>
      <c r="FM162" s="2" t="str">
        <f>IFERROR(IF(B162&lt;&gt;"", IF(ISNUMBER(VALUE(INDEX(Paste_Here!H$2:H$600, MATCH(B162, Paste_Here!A$2:A$600, 0)))), IF(VALUE(INDEX(Paste_Here!H$2:H$600, MATCH(B162, Paste_Here!A$2:A$600, 0)))=0, "No", IF(AND(VALUE(INDEX(Paste_Here!H$2:H$600, MATCH(B162, Paste_Here!A$2:A$600, 0)))&gt;=1, VALUE(INDEX(Paste_Here!H$2:H$600, MATCH(B162, Paste_Here!A$2:A$600, 0)))&lt;=4), VALUE(INDEX(Paste_Here!H$2:H$600, MATCH(B162, Paste_Here!A$2:A$600, 0))), "")), ""), ""), "")</f>
        <v/>
      </c>
      <c r="FN162" s="47"/>
      <c r="FO162" s="34" t="str">
        <f>IFERROR(IF(B162&lt;&gt;"", IF(ISNUMBER(VALUE(INDEX(Paste_Here!I$2:I$600, MATCH(B162, Paste_Here!A$2:A$600, 0)))), IF(VALUE(INDEX(Paste_Here!I$2:I$600, MATCH(B162, Paste_Here!A$2:A$600, 0)))=0, "No", IF(AND(VALUE(INDEX(Paste_Here!I$2:I$600, MATCH(B162, Paste_Here!A$2:A$600, 0)))&gt;=1, VALUE(INDEX(Paste_Here!I$2:I$600, MATCH(B162, Paste_Here!A$2:A$600, 0)))&lt;=4), VALUE(INDEX(Paste_Here!I$2:I$600, MATCH(B162, Paste_Here!A$2:A$600, 0))), "")), ""), ""), "")</f>
        <v/>
      </c>
      <c r="FP162" s="47"/>
      <c r="FQ162" s="2"/>
      <c r="FR162" s="47"/>
      <c r="FS162" s="2"/>
      <c r="FT162" s="47"/>
      <c r="FU162" s="2"/>
      <c r="FV162" s="47"/>
      <c r="FW162" s="2"/>
      <c r="FX162" s="47"/>
      <c r="FY162" s="2"/>
      <c r="FZ162" s="47"/>
      <c r="GA162" s="2"/>
      <c r="GB162" s="47"/>
      <c r="GU162" s="2"/>
      <c r="GV162" s="47"/>
      <c r="GW162" s="2"/>
      <c r="GX162" s="47"/>
    </row>
    <row r="163" spans="1:206" ht="11.65">
      <c r="A163" s="47"/>
      <c r="B163" s="2" t="str">
        <f t="shared" si="12"/>
        <v/>
      </c>
      <c r="C163" s="47"/>
      <c r="D163" s="2" t="str">
        <f>IFERROR(IF(B163&lt;&gt;"", IF(COUNTIF(INDEX(Paste_Here!N$2:O$600, MATCH(B163, Paste_Here!A$2:A$600, 0), 0), "yes") &gt; 0, "No", IF(COUNTIF(INDEX(Paste_Here!N$2:O$600, MATCH(B163, Paste_Here!A$2:A$600, 0), 0), "no") &gt; 0, "Yes", "")), ""), "")</f>
        <v/>
      </c>
      <c r="E163" s="47"/>
      <c r="F163" s="84" t="str">
        <f>IFERROR(IF(B163&lt;&gt;"", IF(AND(INDEX(Paste_Here!P$2:P$600, MATCH(B163, Paste_Here!A$2:A$600, 0))&lt;&gt;"", ISNUMBER(VALUE(INDEX(Paste_Here!P$2:P$600, MATCH(B163, Paste_Here!A$2:A$600, 0))))), INDEX(Paste_Here!P$2:P$600, MATCH(B163, Paste_Here!A$2:A$600, 0)), ""), ""), "")</f>
        <v/>
      </c>
      <c r="G163" s="47"/>
      <c r="H163" s="2" t="str">
        <f>IFERROR(IF(B163&lt;&gt;"", IF(ISNUMBER(SEARCH("highrisk", LOWER(INDEX(Paste_Here!Q$2:Q$600, MATCH(B163, Paste_Here!A$2:A$600, 0))))), "High Risk", IF(ISNUMBER(SEARCH("lowrisk", LOWER(INDEX(Paste_Here!Q$2:Q$600, MATCH(B163, Paste_Here!A$2:A$600, 0))))), "Low Risk", IF(ISNUMBER(SEARCH("somerisk", LOWER(INDEX(Paste_Here!Q$2:Q$600, MATCH(B163, Paste_Here!A$2:A$600, 0))))), "Some Risk", ""))), ""), "")</f>
        <v/>
      </c>
      <c r="I163" s="47"/>
      <c r="J163" s="2"/>
      <c r="K163" s="47"/>
      <c r="L163" s="2"/>
      <c r="M163" s="47"/>
      <c r="N163" s="2"/>
      <c r="O163" s="47"/>
      <c r="P163" s="2" t="str">
        <f>IFERROR(IF(B163&lt;&gt;"", IF(AND(ISNUMBER(VALUE(INDEX(Paste_Here!R$2:R$600, MATCH(B163, Paste_Here!A$2:A$600, 0)))), INDEX(Paste_Here!R$2:R$600, MATCH(B163, Paste_Here!A$2:A$600, 0)) &lt;&gt; ""), VALUE(INDEX(Paste_Here!R$2:R$600, MATCH(B163, Paste_Here!A$2:A$600, 0))), ""), ""), "")</f>
        <v/>
      </c>
      <c r="Q163" s="47"/>
      <c r="R163" s="2"/>
      <c r="S163" s="47"/>
      <c r="W163" s="47"/>
      <c r="X163" s="2"/>
      <c r="Y163" s="47"/>
      <c r="Z163" s="2" t="str">
        <f>IFERROR(IF(B163&lt;&gt;"", IF(AND(INDEX(Paste_Here!S$2:S$600, MATCH(B163, Paste_Here!A$2:A$600, 0))&lt;&gt;"", ISNUMBER(VALUE(INDEX(Paste_Here!S$2:S$600, MATCH(B163, Paste_Here!A$2:A$600, 0))))), INDEX(Paste_Here!S$2:S$600, MATCH(B163, Paste_Here!A$2:A$600, 0)), ""), ""), "")</f>
        <v/>
      </c>
      <c r="AA163" s="47"/>
      <c r="AB163" s="2" t="str">
        <f>IFERROR(IF(B163&lt;&gt;"", IF(ISNUMBER(SEARCH("highrisk", LOWER(INDEX(Paste_Here!T$2:T$600, MATCH(B163, Paste_Here!A$2:A$600, 0))))), "High Risk", IF(ISNUMBER(SEARCH("lowrisk", LOWER(INDEX(Paste_Here!T$2:T$600, MATCH(B163, Paste_Here!A$2:A$600, 0))))), "Low Risk", IF(ISNUMBER(SEARCH("somerisk", LOWER(INDEX(Paste_Here!T$2:T$600, MATCH(B163, Paste_Here!A$2:A$600, 0))))), "Some Risk", IF(ISNUMBER(SEARCH("OT", LOWER(INDEX(Paste_Here!T$2:T$600, MATCH(B163, Paste_Here!A$2:A$600, 0))))), "On Track", "")))), ""), "")</f>
        <v/>
      </c>
      <c r="AC163" s="47"/>
      <c r="AD163" s="2"/>
      <c r="AE163" s="47"/>
      <c r="AF163" s="2"/>
      <c r="AG163" s="47"/>
      <c r="AH163" s="2"/>
      <c r="AI163" s="47"/>
      <c r="AJ163" s="2" t="str" cm="1">
        <f t="array" aca="1" ref="AJ163" ca="1">IFERROR(IF(ISNUMBER(SEARCH("BR", INDEX(Paste_Here!AB$2:AB$210, MATCH(B163, Paste_Here!A$2:A$210, 0)))), -1, 1) * VALUE(_xlfn.TEXTJOIN("", TRUE, IF(ISNUMBER(--MID(INDEX(Paste_Here!AB$2:AB$210, MATCH(B163, Paste_Here!A$2:A$210, 0)), ROW(INDIRECT("1:"&amp;LEN(INDEX(Paste_Here!AB$2:AB$210, MATCH(B163, Paste_Here!A$2:A$210, 0))))), 1)), MID(INDEX(Paste_Here!AB$2:AB$210, MATCH(B163, Paste_Here!A$2:A$210, 0)), ROW(INDIRECT("1:"&amp;LEN(INDEX(Paste_Here!AB$2:AB$210, MATCH(B163, Paste_Here!A$2:A$210, 0))))), 1), ""))), "")</f>
        <v/>
      </c>
      <c r="AK163" s="47"/>
      <c r="AL163" s="34" t="str">
        <f>IFERROR(IF(B163&lt;&gt;"", IF(AND(INDEX(Paste_Here!AF$2:AF$600, MATCH(B163, Paste_Here!A$2:A$600, 0))&lt;&gt;"", ISNUMBER(VALUE(INDEX(Paste_Here!AF$2:AF$600, MATCH(B163, Paste_Here!A$2:A$600, 0))))), INDEX(Paste_Here!AF$2:AF$600, MATCH(B163, Paste_Here!A$2:A$600, 0)), ""), ""), "")</f>
        <v/>
      </c>
      <c r="AM163" s="47"/>
      <c r="AN163" s="47"/>
      <c r="AO163" s="2" t="str">
        <f t="shared" si="13"/>
        <v/>
      </c>
      <c r="AP163" s="47"/>
      <c r="AQ163" s="34" t="str">
        <f>IFERROR(IF(B163&lt;&gt;"", IF(COUNTIF(INDEX(Paste_Here!X$2:Y$600, MATCH(B163, Paste_Here!A$2:A$600, 0), 0), "yes") &gt; 0, "No", IF(COUNTIF(INDEX(Paste_Here!X$2:Y$600, MATCH(B163, Paste_Here!A$2:A$600, 0), 0), "no") &gt; 0, "Yes", "")), ""), "")</f>
        <v/>
      </c>
      <c r="AR163" s="47"/>
      <c r="AS163" s="34" t="str">
        <f>IFERROR(IF(B163&lt;&gt;"", IF(AND(INDEX(Paste_Here!U$2:U$600, MATCH(B163, Paste_Here!A$2:A$600, 0))&lt;&gt;"", ISNUMBER(VALUE(INDEX(Paste_Here!U$2:U$600, MATCH(B163, Paste_Here!A$2:A$600, 0))))), INDEX(Paste_Here!U$2:U$600, MATCH(B163, Paste_Here!A$2:A$600, 0)), ""), ""), "")</f>
        <v/>
      </c>
      <c r="AT163" s="47"/>
      <c r="AU163" s="34" t="str">
        <f>IFERROR(IF(B163&lt;&gt;"", IF(ISNUMBER(SEARCH("highrisk", LOWER(INDEX(Paste_Here!V$2:V$600, MATCH(B163, Paste_Here!A$2:A$600, 0))))), "High Risk", IF(ISNUMBER(SEARCH("lowrisk", LOWER(INDEX(Paste_Here!V$2:V$600, MATCH(B163, Paste_Here!A$2:A$600, 0))))), "Low Risk", IF(ISNUMBER(SEARCH("somerisk", LOWER(INDEX(Paste_Here!V$2:V$600, MATCH(B163, Paste_Here!A$2:A$600, 0))))), "Some Risk", ""))), ""), "")</f>
        <v/>
      </c>
      <c r="AV163" s="47"/>
      <c r="AW163" s="34" t="str">
        <f>IFERROR(IF(B163&lt;&gt;"", IF(AND(ISNUMBER(VALUE(INDEX(Paste_Here!W$2:W$600, MATCH(B163, Paste_Here!A$2:A$600, 0)))), INDEX(Paste_Here!W$2:W$600, MATCH(B163, Paste_Here!A$2:A$600, 0)) &lt;&gt; ""), VALUE(INDEX(Paste_Here!W$2:W$600, MATCH(B163, Paste_Here!A$2:A$600, 0))), ""), ""), "")</f>
        <v/>
      </c>
      <c r="AX163" s="47"/>
      <c r="BA163" s="2" t="str">
        <f>IFERROR(IF(B163&lt;&gt;"", IF(AND(INDEX(Paste_Here!AI$2:AI$600, MATCH(B163, Paste_Here!A$2:A$600, 0))&lt;&gt;"", ISNUMBER(VALUE(INDEX(Paste_Here!AI$2:AI$600, MATCH(B163, Paste_Here!A$2:A$600, 0))))), INDEX(Paste_Here!AI$2:AI$600, MATCH(B163, Paste_Here!A$2:A$600, 0)), ""), ""), "")</f>
        <v/>
      </c>
      <c r="BB163" s="47"/>
      <c r="BC163" s="34" t="str">
        <f>IFERROR(IF(B163&lt;&gt;"", IF(ISNUMBER(SEARCH("highrisk", LOWER(INDEX(Paste_Here!AJ$2:AJ$600, MATCH(B163, Paste_Here!A$2:A$600, 0))))), "High Risk", IF(ISNUMBER(SEARCH("lowrisk", LOWER(INDEX(Paste_Here!AJ$2:AJ$600, MATCH(B163, Paste_Here!A$2:A$600, 0))))), "Low Risk", IF(ISNUMBER(SEARCH("somerisk", LOWER(INDEX(Paste_Here!AJ$2:AJ$600, MATCH(B163, Paste_Here!A$2:A$600, 0))))), "Some Risk", IF(ISNUMBER(SEARCH("OT", LOWER(INDEX(Paste_Here!AJ$2:AJ$600, MATCH(B163, Paste_Here!A$2:A$600, 0))))), "On Track", "")))), ""), "")</f>
        <v/>
      </c>
      <c r="BD163" s="47"/>
      <c r="BE163" s="34" t="str">
        <f>IFERROR(IF(B163&lt;&gt;"", IF(AND(INDEX(Paste_Here!AK$2:AK$600, MATCH(B163, Paste_Here!A$2:A$600, 0))&lt;&gt;"", ISNUMBER(VALUE(INDEX(Paste_Here!AK$2:AK$600, MATCH(B163, Paste_Here!A$2:A$600, 0))))), INDEX(Paste_Here!AK$2:AK$600, MATCH(B163, Paste_Here!A$2:A$600, 0)), ""), ""), "")</f>
        <v/>
      </c>
      <c r="BF163" s="47"/>
      <c r="BG163" s="34" t="str" cm="1">
        <f t="array" aca="1" ref="BG163" ca="1">IFERROR(IF(B163&lt;&gt;"", IF(INDEX(Paste_Here!AE$2:AE$600, MATCH(B163, Paste_Here!A$2:A$600, 0))&lt;&gt;"", IF(LEFT(INDEX(Paste_Here!AE$2:AE$600, MATCH(B163, Paste_Here!A$2:A$600, 0)), 2)="EM", -1, 1) * VALUE(_xlfn.TEXTJOIN("", TRUE, IF(ISNUMBER(MID(INDEX(Paste_Here!AE$2:AE$600, MATCH(B163, Paste_Here!A$2:A$600, 0)), ROW(INDIRECT("1:"&amp;LEN(INDEX(Paste_Here!AE$2:AE$600, MATCH(B163, Paste_Here!A$2:A$600, 0))))), 1)*1), MID(INDEX(Paste_Here!AE$2:AE$600, MATCH(B163, Paste_Here!A$2:A$600, 0)), ROW(INDIRECT("1:"&amp;LEN(INDEX(Paste_Here!AE$2:AE$600, MATCH(B163, Paste_Here!A$2:A$600, 0))))), 1), ""))), ""), ""), "")</f>
        <v/>
      </c>
      <c r="BH163" s="47"/>
      <c r="BJ163" s="47"/>
      <c r="BK163" s="2" t="str">
        <f t="shared" si="14"/>
        <v/>
      </c>
      <c r="BL163" s="47"/>
      <c r="BM163" s="34" t="str">
        <f>IFERROR(IF(B163&lt;&gt;"", IF(AND(INDEX(Paste_Here!Z$2:Z$600, MATCH(B163, Paste_Here!A$2:A$600, 0))&lt;&gt;"", ISNUMBER(VALUE(INDEX(Paste_Here!Z$2:Z$600, MATCH(B163, Paste_Here!A$2:A$600, 0))))), INDEX(Paste_Here!Z$2:Z$600, MATCH(B163, Paste_Here!A$2:A$600, 0)), ""), ""), "")</f>
        <v/>
      </c>
      <c r="BN163" s="47"/>
      <c r="BO163" s="34" t="str">
        <f>IFERROR(IF(B163&lt;&gt;"", IF(ISNUMBER(SEARCH("highrisk", LOWER(INDEX(Paste_Here!AA$2:AA$600, MATCH(B163, Paste_Here!A$2:A$600, 0))))), "High Risk", IF(ISNUMBER(SEARCH("lowrisk", LOWER(INDEX(Paste_Here!AA$2:AA$600, MATCH(B163, Paste_Here!A$2:A$600, 0))))), "Low Risk", IF(ISNUMBER(SEARCH("somerisk", LOWER(INDEX(Paste_Here!AA$2:AA$600, MATCH(B163, Paste_Here!A$2:A$600, 0))))), "Some Risk", IF(ISNUMBER(SEARCH("OT", LOWER(INDEX(Paste_Here!AA$2:AA$600, MATCH(B163, Paste_Here!A$2:A$600, 0))))), "On Track", "")))), ""), "")</f>
        <v/>
      </c>
      <c r="BP163" s="47"/>
      <c r="BQ163" s="34" t="str">
        <f>IFERROR(IF(B163&lt;&gt;"", IF(AND(INDEX(Paste_Here!AC$2:AC$600, MATCH(B163, Paste_Here!A$2:A$600, 0))&lt;&gt;"", ISNUMBER(VALUE(INDEX(Paste_Here!AC$2:AC$600, MATCH(B163, Paste_Here!A$2:A$600, 0))))), INDEX(Paste_Here!AC$2:AC$600, MATCH(B163, Paste_Here!A$2:A$600, 0)), ""), ""), "")</f>
        <v/>
      </c>
      <c r="BR163" s="47"/>
      <c r="BS163" s="34" t="str">
        <f>IFERROR(IF(B163&lt;&gt;"", IF(ISNUMBER(SEARCH("highrisk", LOWER(INDEX(Paste_Here!AD$2:AD$600, MATCH(B163, Paste_Here!A$2:A$600, 0))))), "High Risk", IF(ISNUMBER(SEARCH("lowrisk", LOWER(INDEX(Paste_Here!AD$2:AD$600, MATCH(B163, Paste_Here!A$2:A$600, 0))))), "Low Risk", IF(ISNUMBER(SEARCH("somerisk", LOWER(INDEX(Paste_Here!AD$2:AD$600, MATCH(B163, Paste_Here!A$2:A$600, 0))))), "Some Risk", IF(ISNUMBER(SEARCH("OT", LOWER(INDEX(Paste_Here!AD$2:AD$600, MATCH(B163, Paste_Here!A$2:A$600, 0))))), "On Track", "")))), ""), "")</f>
        <v/>
      </c>
      <c r="BT163" s="47"/>
      <c r="BU163" s="34"/>
      <c r="BV163" s="47"/>
      <c r="BW163" s="34"/>
      <c r="BX163" s="47"/>
      <c r="BY163" s="34"/>
      <c r="BZ163" s="47"/>
      <c r="CA163" s="34"/>
      <c r="CB163" s="49"/>
      <c r="CE163" s="47"/>
      <c r="CF163" s="2"/>
      <c r="CG163" s="47"/>
      <c r="CH163" s="34"/>
      <c r="CI163" s="47"/>
      <c r="CJ163" s="34"/>
      <c r="CK163" s="47"/>
      <c r="CL163" s="34"/>
      <c r="CM163" s="47"/>
      <c r="CN163" s="34"/>
      <c r="CO163" s="47"/>
      <c r="CP163" s="34"/>
      <c r="CQ163" s="47"/>
      <c r="CR163" s="34"/>
      <c r="CS163" s="47"/>
      <c r="CT163" s="34"/>
      <c r="CU163" s="47"/>
      <c r="CV163" s="34"/>
      <c r="CW163" s="47"/>
      <c r="CZ163" s="47"/>
      <c r="DA163" s="2"/>
      <c r="DB163" s="47"/>
      <c r="DC163" s="34"/>
      <c r="DD163" s="47"/>
      <c r="DE163" s="34"/>
      <c r="DF163" s="47"/>
      <c r="DG163" s="34"/>
      <c r="DH163" s="47"/>
      <c r="DI163" s="34"/>
      <c r="DJ163" s="47"/>
      <c r="DK163" s="34"/>
      <c r="DL163" s="47"/>
      <c r="DM163" s="34"/>
      <c r="DN163" s="47"/>
      <c r="DO163" s="34"/>
      <c r="DP163" s="47"/>
      <c r="DQ163" s="34"/>
      <c r="DR163" s="47"/>
      <c r="DS163" s="4"/>
      <c r="DT163" s="47"/>
      <c r="DU163" s="47"/>
      <c r="DV163" s="2" t="str">
        <f t="shared" si="15"/>
        <v/>
      </c>
      <c r="DW163" s="47"/>
      <c r="DX163" s="2" t="str">
        <f>IFERROR(IF(B163&lt;&gt;"", IF(ISNUMBER(SEARCH("s", LOWER(INDEX(Paste_Here!M$2:M$600, MATCH(B163, Paste_Here!A$2:A$600, 0))))), "Yes", IF(INDEX(Paste_Here!M$2:M$600, MATCH(B163, Paste_Here!A$2:A$600, 0))&lt;&gt;"", "No", "")), ""), "")</f>
        <v/>
      </c>
      <c r="DY163" s="47"/>
      <c r="DZ163" s="2" t="str">
        <f>IFERROR(IF(B163&lt;&gt;"", IF(ISNUMBER(SEARCH("yes", LOWER(INDEX(Paste_Here!F$2:F$600, MATCH(B163, Paste_Here!A$2:A$600, 0))))), "Yes", IF(ISNUMBER(SEARCH("no", LOWER(INDEX(Paste_Here!F$2:F$600, MATCH(B163, Paste_Here!A$2:A$600, 0))))), "No", "")), ""), "")</f>
        <v/>
      </c>
      <c r="EA163" s="47"/>
      <c r="EB163" s="2" t="str">
        <f>IFERROR(IF(B163&lt;&gt;"", IF(ISNUMBER(SEARCH("english language learner", LOWER(INDEX(Paste_Here!C$2:C$600, MATCH(B163, Paste_Here!A$2:A$600, 0))))), "Yes", ""), ""), "")</f>
        <v/>
      </c>
      <c r="EC163" s="47"/>
      <c r="ED163" s="2" t="str">
        <f>IFERROR(IF(B163&lt;&gt;"", IF(OR(ISNUMBER(SEARCH("b", LOWER(INDEX(Paste_Here!K$2:K$600, MATCH(B163, Paste_Here!A$2:A$600, 0))))), ISNUMBER(SEARCH("h", LOWER(INDEX(Paste_Here!K$2:K$600, MATCH(B163, Paste_Here!A$2:A$600, 0))))), ISNUMBER(SEARCH("i", LOWER(INDEX(Paste_Here!K$2:K$600, MATCH(B163, Paste_Here!A$2:A$600, 0)))))), "Yes", IF(INDEX(Paste_Here!K$2:K$600, MATCH(B163, Paste_Here!A$2:A$600, 0))&lt;&gt;"", "No", "")), ""), "")</f>
        <v/>
      </c>
      <c r="EE163" s="47"/>
      <c r="EF163" s="34" t="str">
        <f>IFERROR(IF(B163&lt;&gt;"", IF(ISNUMBER(SEARCH("yes", LOWER(INDEX(Paste_Here!L$2:L$600, MATCH(B163, Paste_Here!A$2:A$600, 0))))), "Yes", IF(ISNUMBER(SEARCH("no", LOWER(INDEX(Paste_Here!L$2:L$600, MATCH(B163, Paste_Here!A$2:A$600, 0))))), "No", "")), ""), "")</f>
        <v/>
      </c>
      <c r="EG163" s="47"/>
      <c r="EH163" s="2" t="str">
        <f>IFERROR(IF(B163&lt;&gt;"", IF(ISNUMBER(SEARCH("transitional 2", LOWER(INDEX(Paste_Here!C$2:C$600, MATCH(B163, Paste_Here!A$2:A$600, 0))))), "T2", IF(ISNUMBER(SEARCH("transitional 1", LOWER(INDEX(Paste_Here!C$2:C$600, MATCH(B163, Paste_Here!A$2:A$600, 0))))), "T1", IF(ISNUMBER(SEARCH("waived ell services", LOWER(INDEX(Paste_Here!C$2:C$600, MATCH(B163, Paste_Here!A$2:A$600, 0))))), "W", ""))), ""), "")</f>
        <v/>
      </c>
      <c r="EI163" s="47"/>
      <c r="EJ163" s="2" t="str">
        <f>IFERROR(IF(B163&lt;&gt;"", IF(AND(INDEX(Paste_Here!AG$2:AG$600, MATCH(B163, Paste_Here!A$2:A$600, 0))&lt;&gt;"", ISNUMBER(VALUE(INDEX(Paste_Here!AG$2:AG$600, MATCH(B163, Paste_Here!A$2:A$600, 0))))), INDEX(Paste_Here!AG$2:AG$600, MATCH(B163, Paste_Here!A$2:A$600, 0)), ""), ""), "")</f>
        <v/>
      </c>
      <c r="EK163" s="47"/>
      <c r="EL163" s="2" t="str">
        <f>IFERROR(IF(B163&lt;&gt;"", IF(AND(INDEX(Paste_Here!AL$2:AL$600, MATCH(B163, Paste_Here!A$2:A$600, 0))&lt;&gt;"", ISNUMBER(VALUE(INDEX(Paste_Here!AL$2:AL$600, MATCH(B163, Paste_Here!A$2:A$600, 0))))), INDEX(Paste_Here!AL$2:AL$600, MATCH(B163, Paste_Here!A$2:A$600, 0)), ""), ""), "")</f>
        <v/>
      </c>
      <c r="EM163" s="47"/>
      <c r="FA163" s="4" t="str" cm="1">
        <f t="array" ref="FA163">IFERROR(INDEX(Paste_Here!$B$2:$B$600, MATCH(0, COUNTIF(FA$4:FA162, Paste_Here!$B$2:$B$600) + IF(Paste_Here!$B$2:$B$600="", 1, 0), 0)), "")</f>
        <v/>
      </c>
      <c r="FB163" s="4" t="str">
        <f>IF(FA163&lt;&gt;"", INDEX(Paste_Here!$A$2:$A$600, MATCH(FA163, Paste_Here!$B$2:$B$600, 0)), "")</f>
        <v/>
      </c>
      <c r="FC163" s="4" t="str">
        <f t="shared" si="16"/>
        <v/>
      </c>
      <c r="FD163" s="4" t="str" cm="1">
        <f t="array" ref="FD163">IFERROR(INDEX($FC$5:$FC$600, MATCH(SMALL(IF($FC$5:$FC$600&lt;&gt;"", COUNTIF($FC$5:$FC$600, "&lt;"&amp;$FC$5:$FC$600)+1), ROW()-ROW($FD$5)+1), COUNTIF($FC$5:$FC$600, "&lt;"&amp;$FC$5:$FC$600)+1, 0)), "")</f>
        <v/>
      </c>
      <c r="FF163" s="2" t="str">
        <f>IFERROR(IF(B163&lt;&gt;"", IF(AND(INDEX(Paste_Here!AH$2:AH$600, MATCH(B163, Paste_Here!A$2:A$600, 0))&lt;&gt;"", ISNUMBER(VALUE(INDEX(Paste_Here!AH$2:AH$600, MATCH(B163, Paste_Here!A$2:A$600, 0))))), INDEX(Paste_Here!AH$2:AH$600, MATCH(B163, Paste_Here!A$2:A$600, 0)), ""), ""), "")</f>
        <v/>
      </c>
      <c r="FG163" s="47"/>
      <c r="FH163" s="2" t="str">
        <f>IFERROR(IF(B163&lt;&gt;"", IF(AND(INDEX(Paste_Here!AM$2:AM$600, MATCH(B163, Paste_Here!A$2:A$600, 0))&lt;&gt;"", ISNUMBER(VALUE(INDEX(Paste_Here!AM$2:AM$600, MATCH(B163, Paste_Here!A$2:A$600, 0))))), INDEX(Paste_Here!AM$2:AM$600, MATCH(B163, Paste_Here!A$2:A$600, 0)), ""), ""), "")</f>
        <v/>
      </c>
      <c r="FI163" s="47"/>
      <c r="FJ163" s="47"/>
      <c r="FK163" s="2" t="str">
        <f t="shared" si="17"/>
        <v/>
      </c>
      <c r="FL163" s="47"/>
      <c r="FM163" s="2" t="str">
        <f>IFERROR(IF(B163&lt;&gt;"", IF(ISNUMBER(VALUE(INDEX(Paste_Here!H$2:H$600, MATCH(B163, Paste_Here!A$2:A$600, 0)))), IF(VALUE(INDEX(Paste_Here!H$2:H$600, MATCH(B163, Paste_Here!A$2:A$600, 0)))=0, "No", IF(AND(VALUE(INDEX(Paste_Here!H$2:H$600, MATCH(B163, Paste_Here!A$2:A$600, 0)))&gt;=1, VALUE(INDEX(Paste_Here!H$2:H$600, MATCH(B163, Paste_Here!A$2:A$600, 0)))&lt;=4), VALUE(INDEX(Paste_Here!H$2:H$600, MATCH(B163, Paste_Here!A$2:A$600, 0))), "")), ""), ""), "")</f>
        <v/>
      </c>
      <c r="FN163" s="47"/>
      <c r="FO163" s="34" t="str">
        <f>IFERROR(IF(B163&lt;&gt;"", IF(ISNUMBER(VALUE(INDEX(Paste_Here!I$2:I$600, MATCH(B163, Paste_Here!A$2:A$600, 0)))), IF(VALUE(INDEX(Paste_Here!I$2:I$600, MATCH(B163, Paste_Here!A$2:A$600, 0)))=0, "No", IF(AND(VALUE(INDEX(Paste_Here!I$2:I$600, MATCH(B163, Paste_Here!A$2:A$600, 0)))&gt;=1, VALUE(INDEX(Paste_Here!I$2:I$600, MATCH(B163, Paste_Here!A$2:A$600, 0)))&lt;=4), VALUE(INDEX(Paste_Here!I$2:I$600, MATCH(B163, Paste_Here!A$2:A$600, 0))), "")), ""), ""), "")</f>
        <v/>
      </c>
      <c r="FP163" s="47"/>
      <c r="FQ163" s="2"/>
      <c r="FR163" s="47"/>
      <c r="FS163" s="2"/>
      <c r="FT163" s="47"/>
      <c r="FU163" s="2"/>
      <c r="FV163" s="47"/>
      <c r="FW163" s="2"/>
      <c r="FX163" s="47"/>
      <c r="FY163" s="2"/>
      <c r="FZ163" s="47"/>
      <c r="GA163" s="2"/>
      <c r="GB163" s="47"/>
      <c r="GU163" s="2"/>
      <c r="GV163" s="47"/>
      <c r="GW163" s="2"/>
      <c r="GX163" s="47"/>
    </row>
    <row r="164" spans="1:206" ht="11.65">
      <c r="A164" s="47"/>
      <c r="B164" s="2" t="str">
        <f t="shared" si="12"/>
        <v/>
      </c>
      <c r="C164" s="47"/>
      <c r="D164" s="2" t="str">
        <f>IFERROR(IF(B164&lt;&gt;"", IF(COUNTIF(INDEX(Paste_Here!N$2:O$600, MATCH(B164, Paste_Here!A$2:A$600, 0), 0), "yes") &gt; 0, "No", IF(COUNTIF(INDEX(Paste_Here!N$2:O$600, MATCH(B164, Paste_Here!A$2:A$600, 0), 0), "no") &gt; 0, "Yes", "")), ""), "")</f>
        <v/>
      </c>
      <c r="E164" s="47"/>
      <c r="F164" s="84" t="str">
        <f>IFERROR(IF(B164&lt;&gt;"", IF(AND(INDEX(Paste_Here!P$2:P$600, MATCH(B164, Paste_Here!A$2:A$600, 0))&lt;&gt;"", ISNUMBER(VALUE(INDEX(Paste_Here!P$2:P$600, MATCH(B164, Paste_Here!A$2:A$600, 0))))), INDEX(Paste_Here!P$2:P$600, MATCH(B164, Paste_Here!A$2:A$600, 0)), ""), ""), "")</f>
        <v/>
      </c>
      <c r="G164" s="47"/>
      <c r="H164" s="2" t="str">
        <f>IFERROR(IF(B164&lt;&gt;"", IF(ISNUMBER(SEARCH("highrisk", LOWER(INDEX(Paste_Here!Q$2:Q$600, MATCH(B164, Paste_Here!A$2:A$600, 0))))), "High Risk", IF(ISNUMBER(SEARCH("lowrisk", LOWER(INDEX(Paste_Here!Q$2:Q$600, MATCH(B164, Paste_Here!A$2:A$600, 0))))), "Low Risk", IF(ISNUMBER(SEARCH("somerisk", LOWER(INDEX(Paste_Here!Q$2:Q$600, MATCH(B164, Paste_Here!A$2:A$600, 0))))), "Some Risk", ""))), ""), "")</f>
        <v/>
      </c>
      <c r="I164" s="47"/>
      <c r="J164" s="2"/>
      <c r="K164" s="47"/>
      <c r="L164" s="2"/>
      <c r="M164" s="47"/>
      <c r="N164" s="2"/>
      <c r="O164" s="47"/>
      <c r="P164" s="2" t="str">
        <f>IFERROR(IF(B164&lt;&gt;"", IF(AND(ISNUMBER(VALUE(INDEX(Paste_Here!R$2:R$600, MATCH(B164, Paste_Here!A$2:A$600, 0)))), INDEX(Paste_Here!R$2:R$600, MATCH(B164, Paste_Here!A$2:A$600, 0)) &lt;&gt; ""), VALUE(INDEX(Paste_Here!R$2:R$600, MATCH(B164, Paste_Here!A$2:A$600, 0))), ""), ""), "")</f>
        <v/>
      </c>
      <c r="Q164" s="47"/>
      <c r="R164" s="2"/>
      <c r="S164" s="47"/>
      <c r="W164" s="47"/>
      <c r="X164" s="2"/>
      <c r="Y164" s="47"/>
      <c r="Z164" s="2" t="str">
        <f>IFERROR(IF(B164&lt;&gt;"", IF(AND(INDEX(Paste_Here!S$2:S$600, MATCH(B164, Paste_Here!A$2:A$600, 0))&lt;&gt;"", ISNUMBER(VALUE(INDEX(Paste_Here!S$2:S$600, MATCH(B164, Paste_Here!A$2:A$600, 0))))), INDEX(Paste_Here!S$2:S$600, MATCH(B164, Paste_Here!A$2:A$600, 0)), ""), ""), "")</f>
        <v/>
      </c>
      <c r="AA164" s="47"/>
      <c r="AB164" s="2" t="str">
        <f>IFERROR(IF(B164&lt;&gt;"", IF(ISNUMBER(SEARCH("highrisk", LOWER(INDEX(Paste_Here!T$2:T$600, MATCH(B164, Paste_Here!A$2:A$600, 0))))), "High Risk", IF(ISNUMBER(SEARCH("lowrisk", LOWER(INDEX(Paste_Here!T$2:T$600, MATCH(B164, Paste_Here!A$2:A$600, 0))))), "Low Risk", IF(ISNUMBER(SEARCH("somerisk", LOWER(INDEX(Paste_Here!T$2:T$600, MATCH(B164, Paste_Here!A$2:A$600, 0))))), "Some Risk", IF(ISNUMBER(SEARCH("OT", LOWER(INDEX(Paste_Here!T$2:T$600, MATCH(B164, Paste_Here!A$2:A$600, 0))))), "On Track", "")))), ""), "")</f>
        <v/>
      </c>
      <c r="AC164" s="47"/>
      <c r="AD164" s="2"/>
      <c r="AE164" s="47"/>
      <c r="AF164" s="2"/>
      <c r="AG164" s="47"/>
      <c r="AH164" s="2"/>
      <c r="AI164" s="47"/>
      <c r="AJ164" s="2" t="str" cm="1">
        <f t="array" aca="1" ref="AJ164" ca="1">IFERROR(IF(ISNUMBER(SEARCH("BR", INDEX(Paste_Here!AB$2:AB$210, MATCH(B164, Paste_Here!A$2:A$210, 0)))), -1, 1) * VALUE(_xlfn.TEXTJOIN("", TRUE, IF(ISNUMBER(--MID(INDEX(Paste_Here!AB$2:AB$210, MATCH(B164, Paste_Here!A$2:A$210, 0)), ROW(INDIRECT("1:"&amp;LEN(INDEX(Paste_Here!AB$2:AB$210, MATCH(B164, Paste_Here!A$2:A$210, 0))))), 1)), MID(INDEX(Paste_Here!AB$2:AB$210, MATCH(B164, Paste_Here!A$2:A$210, 0)), ROW(INDIRECT("1:"&amp;LEN(INDEX(Paste_Here!AB$2:AB$210, MATCH(B164, Paste_Here!A$2:A$210, 0))))), 1), ""))), "")</f>
        <v/>
      </c>
      <c r="AK164" s="47"/>
      <c r="AL164" s="34" t="str">
        <f>IFERROR(IF(B164&lt;&gt;"", IF(AND(INDEX(Paste_Here!AF$2:AF$600, MATCH(B164, Paste_Here!A$2:A$600, 0))&lt;&gt;"", ISNUMBER(VALUE(INDEX(Paste_Here!AF$2:AF$600, MATCH(B164, Paste_Here!A$2:A$600, 0))))), INDEX(Paste_Here!AF$2:AF$600, MATCH(B164, Paste_Here!A$2:A$600, 0)), ""), ""), "")</f>
        <v/>
      </c>
      <c r="AM164" s="47"/>
      <c r="AN164" s="47"/>
      <c r="AO164" s="2" t="str">
        <f t="shared" si="13"/>
        <v/>
      </c>
      <c r="AP164" s="47"/>
      <c r="AQ164" s="34" t="str">
        <f>IFERROR(IF(B164&lt;&gt;"", IF(COUNTIF(INDEX(Paste_Here!X$2:Y$600, MATCH(B164, Paste_Here!A$2:A$600, 0), 0), "yes") &gt; 0, "No", IF(COUNTIF(INDEX(Paste_Here!X$2:Y$600, MATCH(B164, Paste_Here!A$2:A$600, 0), 0), "no") &gt; 0, "Yes", "")), ""), "")</f>
        <v/>
      </c>
      <c r="AR164" s="47"/>
      <c r="AS164" s="34" t="str">
        <f>IFERROR(IF(B164&lt;&gt;"", IF(AND(INDEX(Paste_Here!U$2:U$600, MATCH(B164, Paste_Here!A$2:A$600, 0))&lt;&gt;"", ISNUMBER(VALUE(INDEX(Paste_Here!U$2:U$600, MATCH(B164, Paste_Here!A$2:A$600, 0))))), INDEX(Paste_Here!U$2:U$600, MATCH(B164, Paste_Here!A$2:A$600, 0)), ""), ""), "")</f>
        <v/>
      </c>
      <c r="AT164" s="47"/>
      <c r="AU164" s="34" t="str">
        <f>IFERROR(IF(B164&lt;&gt;"", IF(ISNUMBER(SEARCH("highrisk", LOWER(INDEX(Paste_Here!V$2:V$600, MATCH(B164, Paste_Here!A$2:A$600, 0))))), "High Risk", IF(ISNUMBER(SEARCH("lowrisk", LOWER(INDEX(Paste_Here!V$2:V$600, MATCH(B164, Paste_Here!A$2:A$600, 0))))), "Low Risk", IF(ISNUMBER(SEARCH("somerisk", LOWER(INDEX(Paste_Here!V$2:V$600, MATCH(B164, Paste_Here!A$2:A$600, 0))))), "Some Risk", ""))), ""), "")</f>
        <v/>
      </c>
      <c r="AV164" s="47"/>
      <c r="AW164" s="34" t="str">
        <f>IFERROR(IF(B164&lt;&gt;"", IF(AND(ISNUMBER(VALUE(INDEX(Paste_Here!W$2:W$600, MATCH(B164, Paste_Here!A$2:A$600, 0)))), INDEX(Paste_Here!W$2:W$600, MATCH(B164, Paste_Here!A$2:A$600, 0)) &lt;&gt; ""), VALUE(INDEX(Paste_Here!W$2:W$600, MATCH(B164, Paste_Here!A$2:A$600, 0))), ""), ""), "")</f>
        <v/>
      </c>
      <c r="AX164" s="47"/>
      <c r="BA164" s="2" t="str">
        <f>IFERROR(IF(B164&lt;&gt;"", IF(AND(INDEX(Paste_Here!AI$2:AI$600, MATCH(B164, Paste_Here!A$2:A$600, 0))&lt;&gt;"", ISNUMBER(VALUE(INDEX(Paste_Here!AI$2:AI$600, MATCH(B164, Paste_Here!A$2:A$600, 0))))), INDEX(Paste_Here!AI$2:AI$600, MATCH(B164, Paste_Here!A$2:A$600, 0)), ""), ""), "")</f>
        <v/>
      </c>
      <c r="BB164" s="47"/>
      <c r="BC164" s="34" t="str">
        <f>IFERROR(IF(B164&lt;&gt;"", IF(ISNUMBER(SEARCH("highrisk", LOWER(INDEX(Paste_Here!AJ$2:AJ$600, MATCH(B164, Paste_Here!A$2:A$600, 0))))), "High Risk", IF(ISNUMBER(SEARCH("lowrisk", LOWER(INDEX(Paste_Here!AJ$2:AJ$600, MATCH(B164, Paste_Here!A$2:A$600, 0))))), "Low Risk", IF(ISNUMBER(SEARCH("somerisk", LOWER(INDEX(Paste_Here!AJ$2:AJ$600, MATCH(B164, Paste_Here!A$2:A$600, 0))))), "Some Risk", IF(ISNUMBER(SEARCH("OT", LOWER(INDEX(Paste_Here!AJ$2:AJ$600, MATCH(B164, Paste_Here!A$2:A$600, 0))))), "On Track", "")))), ""), "")</f>
        <v/>
      </c>
      <c r="BD164" s="47"/>
      <c r="BE164" s="34" t="str">
        <f>IFERROR(IF(B164&lt;&gt;"", IF(AND(INDEX(Paste_Here!AK$2:AK$600, MATCH(B164, Paste_Here!A$2:A$600, 0))&lt;&gt;"", ISNUMBER(VALUE(INDEX(Paste_Here!AK$2:AK$600, MATCH(B164, Paste_Here!A$2:A$600, 0))))), INDEX(Paste_Here!AK$2:AK$600, MATCH(B164, Paste_Here!A$2:A$600, 0)), ""), ""), "")</f>
        <v/>
      </c>
      <c r="BF164" s="47"/>
      <c r="BG164" s="34" t="str" cm="1">
        <f t="array" aca="1" ref="BG164" ca="1">IFERROR(IF(B164&lt;&gt;"", IF(INDEX(Paste_Here!AE$2:AE$600, MATCH(B164, Paste_Here!A$2:A$600, 0))&lt;&gt;"", IF(LEFT(INDEX(Paste_Here!AE$2:AE$600, MATCH(B164, Paste_Here!A$2:A$600, 0)), 2)="EM", -1, 1) * VALUE(_xlfn.TEXTJOIN("", TRUE, IF(ISNUMBER(MID(INDEX(Paste_Here!AE$2:AE$600, MATCH(B164, Paste_Here!A$2:A$600, 0)), ROW(INDIRECT("1:"&amp;LEN(INDEX(Paste_Here!AE$2:AE$600, MATCH(B164, Paste_Here!A$2:A$600, 0))))), 1)*1), MID(INDEX(Paste_Here!AE$2:AE$600, MATCH(B164, Paste_Here!A$2:A$600, 0)), ROW(INDIRECT("1:"&amp;LEN(INDEX(Paste_Here!AE$2:AE$600, MATCH(B164, Paste_Here!A$2:A$600, 0))))), 1), ""))), ""), ""), "")</f>
        <v/>
      </c>
      <c r="BH164" s="47"/>
      <c r="BJ164" s="47"/>
      <c r="BK164" s="2" t="str">
        <f t="shared" si="14"/>
        <v/>
      </c>
      <c r="BL164" s="47"/>
      <c r="BM164" s="34" t="str">
        <f>IFERROR(IF(B164&lt;&gt;"", IF(AND(INDEX(Paste_Here!Z$2:Z$600, MATCH(B164, Paste_Here!A$2:A$600, 0))&lt;&gt;"", ISNUMBER(VALUE(INDEX(Paste_Here!Z$2:Z$600, MATCH(B164, Paste_Here!A$2:A$600, 0))))), INDEX(Paste_Here!Z$2:Z$600, MATCH(B164, Paste_Here!A$2:A$600, 0)), ""), ""), "")</f>
        <v/>
      </c>
      <c r="BN164" s="47"/>
      <c r="BO164" s="34" t="str">
        <f>IFERROR(IF(B164&lt;&gt;"", IF(ISNUMBER(SEARCH("highrisk", LOWER(INDEX(Paste_Here!AA$2:AA$600, MATCH(B164, Paste_Here!A$2:A$600, 0))))), "High Risk", IF(ISNUMBER(SEARCH("lowrisk", LOWER(INDEX(Paste_Here!AA$2:AA$600, MATCH(B164, Paste_Here!A$2:A$600, 0))))), "Low Risk", IF(ISNUMBER(SEARCH("somerisk", LOWER(INDEX(Paste_Here!AA$2:AA$600, MATCH(B164, Paste_Here!A$2:A$600, 0))))), "Some Risk", IF(ISNUMBER(SEARCH("OT", LOWER(INDEX(Paste_Here!AA$2:AA$600, MATCH(B164, Paste_Here!A$2:A$600, 0))))), "On Track", "")))), ""), "")</f>
        <v/>
      </c>
      <c r="BP164" s="47"/>
      <c r="BQ164" s="34" t="str">
        <f>IFERROR(IF(B164&lt;&gt;"", IF(AND(INDEX(Paste_Here!AC$2:AC$600, MATCH(B164, Paste_Here!A$2:A$600, 0))&lt;&gt;"", ISNUMBER(VALUE(INDEX(Paste_Here!AC$2:AC$600, MATCH(B164, Paste_Here!A$2:A$600, 0))))), INDEX(Paste_Here!AC$2:AC$600, MATCH(B164, Paste_Here!A$2:A$600, 0)), ""), ""), "")</f>
        <v/>
      </c>
      <c r="BR164" s="47"/>
      <c r="BS164" s="34" t="str">
        <f>IFERROR(IF(B164&lt;&gt;"", IF(ISNUMBER(SEARCH("highrisk", LOWER(INDEX(Paste_Here!AD$2:AD$600, MATCH(B164, Paste_Here!A$2:A$600, 0))))), "High Risk", IF(ISNUMBER(SEARCH("lowrisk", LOWER(INDEX(Paste_Here!AD$2:AD$600, MATCH(B164, Paste_Here!A$2:A$600, 0))))), "Low Risk", IF(ISNUMBER(SEARCH("somerisk", LOWER(INDEX(Paste_Here!AD$2:AD$600, MATCH(B164, Paste_Here!A$2:A$600, 0))))), "Some Risk", IF(ISNUMBER(SEARCH("OT", LOWER(INDEX(Paste_Here!AD$2:AD$600, MATCH(B164, Paste_Here!A$2:A$600, 0))))), "On Track", "")))), ""), "")</f>
        <v/>
      </c>
      <c r="BT164" s="47"/>
      <c r="BU164" s="34"/>
      <c r="BV164" s="47"/>
      <c r="BW164" s="34"/>
      <c r="BX164" s="47"/>
      <c r="BY164" s="34"/>
      <c r="BZ164" s="47"/>
      <c r="CA164" s="34"/>
      <c r="CB164" s="49"/>
      <c r="CE164" s="47"/>
      <c r="CF164" s="2"/>
      <c r="CG164" s="47"/>
      <c r="CH164" s="34"/>
      <c r="CI164" s="47"/>
      <c r="CJ164" s="34"/>
      <c r="CK164" s="47"/>
      <c r="CL164" s="34"/>
      <c r="CM164" s="47"/>
      <c r="CN164" s="34"/>
      <c r="CO164" s="47"/>
      <c r="CP164" s="34"/>
      <c r="CQ164" s="47"/>
      <c r="CR164" s="34"/>
      <c r="CS164" s="47"/>
      <c r="CT164" s="34"/>
      <c r="CU164" s="47"/>
      <c r="CV164" s="34"/>
      <c r="CW164" s="47"/>
      <c r="CZ164" s="47"/>
      <c r="DA164" s="2"/>
      <c r="DB164" s="47"/>
      <c r="DC164" s="34"/>
      <c r="DD164" s="47"/>
      <c r="DE164" s="34"/>
      <c r="DF164" s="47"/>
      <c r="DG164" s="34"/>
      <c r="DH164" s="47"/>
      <c r="DI164" s="34"/>
      <c r="DJ164" s="47"/>
      <c r="DK164" s="34"/>
      <c r="DL164" s="47"/>
      <c r="DM164" s="34"/>
      <c r="DN164" s="47"/>
      <c r="DO164" s="34"/>
      <c r="DP164" s="47"/>
      <c r="DQ164" s="34"/>
      <c r="DR164" s="47"/>
      <c r="DS164" s="4"/>
      <c r="DT164" s="47"/>
      <c r="DU164" s="47"/>
      <c r="DV164" s="2" t="str">
        <f t="shared" si="15"/>
        <v/>
      </c>
      <c r="DW164" s="47"/>
      <c r="DX164" s="2" t="str">
        <f>IFERROR(IF(B164&lt;&gt;"", IF(ISNUMBER(SEARCH("s", LOWER(INDEX(Paste_Here!M$2:M$600, MATCH(B164, Paste_Here!A$2:A$600, 0))))), "Yes", IF(INDEX(Paste_Here!M$2:M$600, MATCH(B164, Paste_Here!A$2:A$600, 0))&lt;&gt;"", "No", "")), ""), "")</f>
        <v/>
      </c>
      <c r="DY164" s="47"/>
      <c r="DZ164" s="2" t="str">
        <f>IFERROR(IF(B164&lt;&gt;"", IF(ISNUMBER(SEARCH("yes", LOWER(INDEX(Paste_Here!F$2:F$600, MATCH(B164, Paste_Here!A$2:A$600, 0))))), "Yes", IF(ISNUMBER(SEARCH("no", LOWER(INDEX(Paste_Here!F$2:F$600, MATCH(B164, Paste_Here!A$2:A$600, 0))))), "No", "")), ""), "")</f>
        <v/>
      </c>
      <c r="EA164" s="47"/>
      <c r="EB164" s="2" t="str">
        <f>IFERROR(IF(B164&lt;&gt;"", IF(ISNUMBER(SEARCH("english language learner", LOWER(INDEX(Paste_Here!C$2:C$600, MATCH(B164, Paste_Here!A$2:A$600, 0))))), "Yes", ""), ""), "")</f>
        <v/>
      </c>
      <c r="EC164" s="47"/>
      <c r="ED164" s="2" t="str">
        <f>IFERROR(IF(B164&lt;&gt;"", IF(OR(ISNUMBER(SEARCH("b", LOWER(INDEX(Paste_Here!K$2:K$600, MATCH(B164, Paste_Here!A$2:A$600, 0))))), ISNUMBER(SEARCH("h", LOWER(INDEX(Paste_Here!K$2:K$600, MATCH(B164, Paste_Here!A$2:A$600, 0))))), ISNUMBER(SEARCH("i", LOWER(INDEX(Paste_Here!K$2:K$600, MATCH(B164, Paste_Here!A$2:A$600, 0)))))), "Yes", IF(INDEX(Paste_Here!K$2:K$600, MATCH(B164, Paste_Here!A$2:A$600, 0))&lt;&gt;"", "No", "")), ""), "")</f>
        <v/>
      </c>
      <c r="EE164" s="47"/>
      <c r="EF164" s="34" t="str">
        <f>IFERROR(IF(B164&lt;&gt;"", IF(ISNUMBER(SEARCH("yes", LOWER(INDEX(Paste_Here!L$2:L$600, MATCH(B164, Paste_Here!A$2:A$600, 0))))), "Yes", IF(ISNUMBER(SEARCH("no", LOWER(INDEX(Paste_Here!L$2:L$600, MATCH(B164, Paste_Here!A$2:A$600, 0))))), "No", "")), ""), "")</f>
        <v/>
      </c>
      <c r="EG164" s="47"/>
      <c r="EH164" s="2" t="str">
        <f>IFERROR(IF(B164&lt;&gt;"", IF(ISNUMBER(SEARCH("transitional 2", LOWER(INDEX(Paste_Here!C$2:C$600, MATCH(B164, Paste_Here!A$2:A$600, 0))))), "T2", IF(ISNUMBER(SEARCH("transitional 1", LOWER(INDEX(Paste_Here!C$2:C$600, MATCH(B164, Paste_Here!A$2:A$600, 0))))), "T1", IF(ISNUMBER(SEARCH("waived ell services", LOWER(INDEX(Paste_Here!C$2:C$600, MATCH(B164, Paste_Here!A$2:A$600, 0))))), "W", ""))), ""), "")</f>
        <v/>
      </c>
      <c r="EI164" s="47"/>
      <c r="EJ164" s="2" t="str">
        <f>IFERROR(IF(B164&lt;&gt;"", IF(AND(INDEX(Paste_Here!AG$2:AG$600, MATCH(B164, Paste_Here!A$2:A$600, 0))&lt;&gt;"", ISNUMBER(VALUE(INDEX(Paste_Here!AG$2:AG$600, MATCH(B164, Paste_Here!A$2:A$600, 0))))), INDEX(Paste_Here!AG$2:AG$600, MATCH(B164, Paste_Here!A$2:A$600, 0)), ""), ""), "")</f>
        <v/>
      </c>
      <c r="EK164" s="47"/>
      <c r="EL164" s="2" t="str">
        <f>IFERROR(IF(B164&lt;&gt;"", IF(AND(INDEX(Paste_Here!AL$2:AL$600, MATCH(B164, Paste_Here!A$2:A$600, 0))&lt;&gt;"", ISNUMBER(VALUE(INDEX(Paste_Here!AL$2:AL$600, MATCH(B164, Paste_Here!A$2:A$600, 0))))), INDEX(Paste_Here!AL$2:AL$600, MATCH(B164, Paste_Here!A$2:A$600, 0)), ""), ""), "")</f>
        <v/>
      </c>
      <c r="EM164" s="47"/>
      <c r="FA164" s="4" t="str" cm="1">
        <f t="array" ref="FA164">IFERROR(INDEX(Paste_Here!$B$2:$B$600, MATCH(0, COUNTIF(FA$4:FA163, Paste_Here!$B$2:$B$600) + IF(Paste_Here!$B$2:$B$600="", 1, 0), 0)), "")</f>
        <v/>
      </c>
      <c r="FB164" s="4" t="str">
        <f>IF(FA164&lt;&gt;"", INDEX(Paste_Here!$A$2:$A$600, MATCH(FA164, Paste_Here!$B$2:$B$600, 0)), "")</f>
        <v/>
      </c>
      <c r="FC164" s="4" t="str">
        <f t="shared" si="16"/>
        <v/>
      </c>
      <c r="FD164" s="4" t="str" cm="1">
        <f t="array" ref="FD164">IFERROR(INDEX($FC$5:$FC$600, MATCH(SMALL(IF($FC$5:$FC$600&lt;&gt;"", COUNTIF($FC$5:$FC$600, "&lt;"&amp;$FC$5:$FC$600)+1), ROW()-ROW($FD$5)+1), COUNTIF($FC$5:$FC$600, "&lt;"&amp;$FC$5:$FC$600)+1, 0)), "")</f>
        <v/>
      </c>
      <c r="FF164" s="2" t="str">
        <f>IFERROR(IF(B164&lt;&gt;"", IF(AND(INDEX(Paste_Here!AH$2:AH$600, MATCH(B164, Paste_Here!A$2:A$600, 0))&lt;&gt;"", ISNUMBER(VALUE(INDEX(Paste_Here!AH$2:AH$600, MATCH(B164, Paste_Here!A$2:A$600, 0))))), INDEX(Paste_Here!AH$2:AH$600, MATCH(B164, Paste_Here!A$2:A$600, 0)), ""), ""), "")</f>
        <v/>
      </c>
      <c r="FG164" s="47"/>
      <c r="FH164" s="2" t="str">
        <f>IFERROR(IF(B164&lt;&gt;"", IF(AND(INDEX(Paste_Here!AM$2:AM$600, MATCH(B164, Paste_Here!A$2:A$600, 0))&lt;&gt;"", ISNUMBER(VALUE(INDEX(Paste_Here!AM$2:AM$600, MATCH(B164, Paste_Here!A$2:A$600, 0))))), INDEX(Paste_Here!AM$2:AM$600, MATCH(B164, Paste_Here!A$2:A$600, 0)), ""), ""), "")</f>
        <v/>
      </c>
      <c r="FI164" s="47"/>
      <c r="FJ164" s="47"/>
      <c r="FK164" s="2" t="str">
        <f t="shared" si="17"/>
        <v/>
      </c>
      <c r="FL164" s="47"/>
      <c r="FM164" s="2" t="str">
        <f>IFERROR(IF(B164&lt;&gt;"", IF(ISNUMBER(VALUE(INDEX(Paste_Here!H$2:H$600, MATCH(B164, Paste_Here!A$2:A$600, 0)))), IF(VALUE(INDEX(Paste_Here!H$2:H$600, MATCH(B164, Paste_Here!A$2:A$600, 0)))=0, "No", IF(AND(VALUE(INDEX(Paste_Here!H$2:H$600, MATCH(B164, Paste_Here!A$2:A$600, 0)))&gt;=1, VALUE(INDEX(Paste_Here!H$2:H$600, MATCH(B164, Paste_Here!A$2:A$600, 0)))&lt;=4), VALUE(INDEX(Paste_Here!H$2:H$600, MATCH(B164, Paste_Here!A$2:A$600, 0))), "")), ""), ""), "")</f>
        <v/>
      </c>
      <c r="FN164" s="47"/>
      <c r="FO164" s="34" t="str">
        <f>IFERROR(IF(B164&lt;&gt;"", IF(ISNUMBER(VALUE(INDEX(Paste_Here!I$2:I$600, MATCH(B164, Paste_Here!A$2:A$600, 0)))), IF(VALUE(INDEX(Paste_Here!I$2:I$600, MATCH(B164, Paste_Here!A$2:A$600, 0)))=0, "No", IF(AND(VALUE(INDEX(Paste_Here!I$2:I$600, MATCH(B164, Paste_Here!A$2:A$600, 0)))&gt;=1, VALUE(INDEX(Paste_Here!I$2:I$600, MATCH(B164, Paste_Here!A$2:A$600, 0)))&lt;=4), VALUE(INDEX(Paste_Here!I$2:I$600, MATCH(B164, Paste_Here!A$2:A$600, 0))), "")), ""), ""), "")</f>
        <v/>
      </c>
      <c r="FP164" s="47"/>
      <c r="FQ164" s="2"/>
      <c r="FR164" s="47"/>
      <c r="FS164" s="2"/>
      <c r="FT164" s="47"/>
      <c r="FU164" s="2"/>
      <c r="FV164" s="47"/>
      <c r="FW164" s="2"/>
      <c r="FX164" s="47"/>
      <c r="FY164" s="2"/>
      <c r="FZ164" s="47"/>
      <c r="GA164" s="2"/>
      <c r="GB164" s="47"/>
      <c r="GU164" s="2"/>
      <c r="GV164" s="47"/>
      <c r="GW164" s="2"/>
      <c r="GX164" s="47"/>
    </row>
    <row r="165" spans="1:206" ht="11.65">
      <c r="A165" s="47"/>
      <c r="B165" s="2" t="str">
        <f t="shared" si="12"/>
        <v/>
      </c>
      <c r="C165" s="47"/>
      <c r="D165" s="2" t="str">
        <f>IFERROR(IF(B165&lt;&gt;"", IF(COUNTIF(INDEX(Paste_Here!N$2:O$600, MATCH(B165, Paste_Here!A$2:A$600, 0), 0), "yes") &gt; 0, "No", IF(COUNTIF(INDEX(Paste_Here!N$2:O$600, MATCH(B165, Paste_Here!A$2:A$600, 0), 0), "no") &gt; 0, "Yes", "")), ""), "")</f>
        <v/>
      </c>
      <c r="E165" s="47"/>
      <c r="F165" s="84" t="str">
        <f>IFERROR(IF(B165&lt;&gt;"", IF(AND(INDEX(Paste_Here!P$2:P$600, MATCH(B165, Paste_Here!A$2:A$600, 0))&lt;&gt;"", ISNUMBER(VALUE(INDEX(Paste_Here!P$2:P$600, MATCH(B165, Paste_Here!A$2:A$600, 0))))), INDEX(Paste_Here!P$2:P$600, MATCH(B165, Paste_Here!A$2:A$600, 0)), ""), ""), "")</f>
        <v/>
      </c>
      <c r="G165" s="47"/>
      <c r="H165" s="2" t="str">
        <f>IFERROR(IF(B165&lt;&gt;"", IF(ISNUMBER(SEARCH("highrisk", LOWER(INDEX(Paste_Here!Q$2:Q$600, MATCH(B165, Paste_Here!A$2:A$600, 0))))), "High Risk", IF(ISNUMBER(SEARCH("lowrisk", LOWER(INDEX(Paste_Here!Q$2:Q$600, MATCH(B165, Paste_Here!A$2:A$600, 0))))), "Low Risk", IF(ISNUMBER(SEARCH("somerisk", LOWER(INDEX(Paste_Here!Q$2:Q$600, MATCH(B165, Paste_Here!A$2:A$600, 0))))), "Some Risk", ""))), ""), "")</f>
        <v/>
      </c>
      <c r="I165" s="47"/>
      <c r="J165" s="2"/>
      <c r="K165" s="47"/>
      <c r="L165" s="2"/>
      <c r="M165" s="47"/>
      <c r="N165" s="2"/>
      <c r="O165" s="47"/>
      <c r="P165" s="2" t="str">
        <f>IFERROR(IF(B165&lt;&gt;"", IF(AND(ISNUMBER(VALUE(INDEX(Paste_Here!R$2:R$600, MATCH(B165, Paste_Here!A$2:A$600, 0)))), INDEX(Paste_Here!R$2:R$600, MATCH(B165, Paste_Here!A$2:A$600, 0)) &lt;&gt; ""), VALUE(INDEX(Paste_Here!R$2:R$600, MATCH(B165, Paste_Here!A$2:A$600, 0))), ""), ""), "")</f>
        <v/>
      </c>
      <c r="Q165" s="47"/>
      <c r="R165" s="2"/>
      <c r="S165" s="47"/>
      <c r="W165" s="47"/>
      <c r="X165" s="2"/>
      <c r="Y165" s="47"/>
      <c r="Z165" s="2" t="str">
        <f>IFERROR(IF(B165&lt;&gt;"", IF(AND(INDEX(Paste_Here!S$2:S$600, MATCH(B165, Paste_Here!A$2:A$600, 0))&lt;&gt;"", ISNUMBER(VALUE(INDEX(Paste_Here!S$2:S$600, MATCH(B165, Paste_Here!A$2:A$600, 0))))), INDEX(Paste_Here!S$2:S$600, MATCH(B165, Paste_Here!A$2:A$600, 0)), ""), ""), "")</f>
        <v/>
      </c>
      <c r="AA165" s="47"/>
      <c r="AB165" s="2" t="str">
        <f>IFERROR(IF(B165&lt;&gt;"", IF(ISNUMBER(SEARCH("highrisk", LOWER(INDEX(Paste_Here!T$2:T$600, MATCH(B165, Paste_Here!A$2:A$600, 0))))), "High Risk", IF(ISNUMBER(SEARCH("lowrisk", LOWER(INDEX(Paste_Here!T$2:T$600, MATCH(B165, Paste_Here!A$2:A$600, 0))))), "Low Risk", IF(ISNUMBER(SEARCH("somerisk", LOWER(INDEX(Paste_Here!T$2:T$600, MATCH(B165, Paste_Here!A$2:A$600, 0))))), "Some Risk", IF(ISNUMBER(SEARCH("OT", LOWER(INDEX(Paste_Here!T$2:T$600, MATCH(B165, Paste_Here!A$2:A$600, 0))))), "On Track", "")))), ""), "")</f>
        <v/>
      </c>
      <c r="AC165" s="47"/>
      <c r="AD165" s="2"/>
      <c r="AE165" s="47"/>
      <c r="AF165" s="2"/>
      <c r="AG165" s="47"/>
      <c r="AH165" s="2"/>
      <c r="AI165" s="47"/>
      <c r="AJ165" s="2" t="str" cm="1">
        <f t="array" aca="1" ref="AJ165" ca="1">IFERROR(IF(ISNUMBER(SEARCH("BR", INDEX(Paste_Here!AB$2:AB$210, MATCH(B165, Paste_Here!A$2:A$210, 0)))), -1, 1) * VALUE(_xlfn.TEXTJOIN("", TRUE, IF(ISNUMBER(--MID(INDEX(Paste_Here!AB$2:AB$210, MATCH(B165, Paste_Here!A$2:A$210, 0)), ROW(INDIRECT("1:"&amp;LEN(INDEX(Paste_Here!AB$2:AB$210, MATCH(B165, Paste_Here!A$2:A$210, 0))))), 1)), MID(INDEX(Paste_Here!AB$2:AB$210, MATCH(B165, Paste_Here!A$2:A$210, 0)), ROW(INDIRECT("1:"&amp;LEN(INDEX(Paste_Here!AB$2:AB$210, MATCH(B165, Paste_Here!A$2:A$210, 0))))), 1), ""))), "")</f>
        <v/>
      </c>
      <c r="AK165" s="47"/>
      <c r="AL165" s="34" t="str">
        <f>IFERROR(IF(B165&lt;&gt;"", IF(AND(INDEX(Paste_Here!AF$2:AF$600, MATCH(B165, Paste_Here!A$2:A$600, 0))&lt;&gt;"", ISNUMBER(VALUE(INDEX(Paste_Here!AF$2:AF$600, MATCH(B165, Paste_Here!A$2:A$600, 0))))), INDEX(Paste_Here!AF$2:AF$600, MATCH(B165, Paste_Here!A$2:A$600, 0)), ""), ""), "")</f>
        <v/>
      </c>
      <c r="AM165" s="47"/>
      <c r="AN165" s="47"/>
      <c r="AO165" s="2" t="str">
        <f t="shared" si="13"/>
        <v/>
      </c>
      <c r="AP165" s="47"/>
      <c r="AQ165" s="34" t="str">
        <f>IFERROR(IF(B165&lt;&gt;"", IF(COUNTIF(INDEX(Paste_Here!X$2:Y$600, MATCH(B165, Paste_Here!A$2:A$600, 0), 0), "yes") &gt; 0, "No", IF(COUNTIF(INDEX(Paste_Here!X$2:Y$600, MATCH(B165, Paste_Here!A$2:A$600, 0), 0), "no") &gt; 0, "Yes", "")), ""), "")</f>
        <v/>
      </c>
      <c r="AR165" s="47"/>
      <c r="AS165" s="34" t="str">
        <f>IFERROR(IF(B165&lt;&gt;"", IF(AND(INDEX(Paste_Here!U$2:U$600, MATCH(B165, Paste_Here!A$2:A$600, 0))&lt;&gt;"", ISNUMBER(VALUE(INDEX(Paste_Here!U$2:U$600, MATCH(B165, Paste_Here!A$2:A$600, 0))))), INDEX(Paste_Here!U$2:U$600, MATCH(B165, Paste_Here!A$2:A$600, 0)), ""), ""), "")</f>
        <v/>
      </c>
      <c r="AT165" s="47"/>
      <c r="AU165" s="34" t="str">
        <f>IFERROR(IF(B165&lt;&gt;"", IF(ISNUMBER(SEARCH("highrisk", LOWER(INDEX(Paste_Here!V$2:V$600, MATCH(B165, Paste_Here!A$2:A$600, 0))))), "High Risk", IF(ISNUMBER(SEARCH("lowrisk", LOWER(INDEX(Paste_Here!V$2:V$600, MATCH(B165, Paste_Here!A$2:A$600, 0))))), "Low Risk", IF(ISNUMBER(SEARCH("somerisk", LOWER(INDEX(Paste_Here!V$2:V$600, MATCH(B165, Paste_Here!A$2:A$600, 0))))), "Some Risk", ""))), ""), "")</f>
        <v/>
      </c>
      <c r="AV165" s="47"/>
      <c r="AW165" s="34" t="str">
        <f>IFERROR(IF(B165&lt;&gt;"", IF(AND(ISNUMBER(VALUE(INDEX(Paste_Here!W$2:W$600, MATCH(B165, Paste_Here!A$2:A$600, 0)))), INDEX(Paste_Here!W$2:W$600, MATCH(B165, Paste_Here!A$2:A$600, 0)) &lt;&gt; ""), VALUE(INDEX(Paste_Here!W$2:W$600, MATCH(B165, Paste_Here!A$2:A$600, 0))), ""), ""), "")</f>
        <v/>
      </c>
      <c r="AX165" s="47"/>
      <c r="BA165" s="2" t="str">
        <f>IFERROR(IF(B165&lt;&gt;"", IF(AND(INDEX(Paste_Here!AI$2:AI$600, MATCH(B165, Paste_Here!A$2:A$600, 0))&lt;&gt;"", ISNUMBER(VALUE(INDEX(Paste_Here!AI$2:AI$600, MATCH(B165, Paste_Here!A$2:A$600, 0))))), INDEX(Paste_Here!AI$2:AI$600, MATCH(B165, Paste_Here!A$2:A$600, 0)), ""), ""), "")</f>
        <v/>
      </c>
      <c r="BB165" s="47"/>
      <c r="BC165" s="34" t="str">
        <f>IFERROR(IF(B165&lt;&gt;"", IF(ISNUMBER(SEARCH("highrisk", LOWER(INDEX(Paste_Here!AJ$2:AJ$600, MATCH(B165, Paste_Here!A$2:A$600, 0))))), "High Risk", IF(ISNUMBER(SEARCH("lowrisk", LOWER(INDEX(Paste_Here!AJ$2:AJ$600, MATCH(B165, Paste_Here!A$2:A$600, 0))))), "Low Risk", IF(ISNUMBER(SEARCH("somerisk", LOWER(INDEX(Paste_Here!AJ$2:AJ$600, MATCH(B165, Paste_Here!A$2:A$600, 0))))), "Some Risk", IF(ISNUMBER(SEARCH("OT", LOWER(INDEX(Paste_Here!AJ$2:AJ$600, MATCH(B165, Paste_Here!A$2:A$600, 0))))), "On Track", "")))), ""), "")</f>
        <v/>
      </c>
      <c r="BD165" s="47"/>
      <c r="BE165" s="34" t="str">
        <f>IFERROR(IF(B165&lt;&gt;"", IF(AND(INDEX(Paste_Here!AK$2:AK$600, MATCH(B165, Paste_Here!A$2:A$600, 0))&lt;&gt;"", ISNUMBER(VALUE(INDEX(Paste_Here!AK$2:AK$600, MATCH(B165, Paste_Here!A$2:A$600, 0))))), INDEX(Paste_Here!AK$2:AK$600, MATCH(B165, Paste_Here!A$2:A$600, 0)), ""), ""), "")</f>
        <v/>
      </c>
      <c r="BF165" s="47"/>
      <c r="BG165" s="34" t="str" cm="1">
        <f t="array" aca="1" ref="BG165" ca="1">IFERROR(IF(B165&lt;&gt;"", IF(INDEX(Paste_Here!AE$2:AE$600, MATCH(B165, Paste_Here!A$2:A$600, 0))&lt;&gt;"", IF(LEFT(INDEX(Paste_Here!AE$2:AE$600, MATCH(B165, Paste_Here!A$2:A$600, 0)), 2)="EM", -1, 1) * VALUE(_xlfn.TEXTJOIN("", TRUE, IF(ISNUMBER(MID(INDEX(Paste_Here!AE$2:AE$600, MATCH(B165, Paste_Here!A$2:A$600, 0)), ROW(INDIRECT("1:"&amp;LEN(INDEX(Paste_Here!AE$2:AE$600, MATCH(B165, Paste_Here!A$2:A$600, 0))))), 1)*1), MID(INDEX(Paste_Here!AE$2:AE$600, MATCH(B165, Paste_Here!A$2:A$600, 0)), ROW(INDIRECT("1:"&amp;LEN(INDEX(Paste_Here!AE$2:AE$600, MATCH(B165, Paste_Here!A$2:A$600, 0))))), 1), ""))), ""), ""), "")</f>
        <v/>
      </c>
      <c r="BH165" s="47"/>
      <c r="BJ165" s="47"/>
      <c r="BK165" s="2" t="str">
        <f t="shared" si="14"/>
        <v/>
      </c>
      <c r="BL165" s="47"/>
      <c r="BM165" s="34" t="str">
        <f>IFERROR(IF(B165&lt;&gt;"", IF(AND(INDEX(Paste_Here!Z$2:Z$600, MATCH(B165, Paste_Here!A$2:A$600, 0))&lt;&gt;"", ISNUMBER(VALUE(INDEX(Paste_Here!Z$2:Z$600, MATCH(B165, Paste_Here!A$2:A$600, 0))))), INDEX(Paste_Here!Z$2:Z$600, MATCH(B165, Paste_Here!A$2:A$600, 0)), ""), ""), "")</f>
        <v/>
      </c>
      <c r="BN165" s="47"/>
      <c r="BO165" s="34" t="str">
        <f>IFERROR(IF(B165&lt;&gt;"", IF(ISNUMBER(SEARCH("highrisk", LOWER(INDEX(Paste_Here!AA$2:AA$600, MATCH(B165, Paste_Here!A$2:A$600, 0))))), "High Risk", IF(ISNUMBER(SEARCH("lowrisk", LOWER(INDEX(Paste_Here!AA$2:AA$600, MATCH(B165, Paste_Here!A$2:A$600, 0))))), "Low Risk", IF(ISNUMBER(SEARCH("somerisk", LOWER(INDEX(Paste_Here!AA$2:AA$600, MATCH(B165, Paste_Here!A$2:A$600, 0))))), "Some Risk", IF(ISNUMBER(SEARCH("OT", LOWER(INDEX(Paste_Here!AA$2:AA$600, MATCH(B165, Paste_Here!A$2:A$600, 0))))), "On Track", "")))), ""), "")</f>
        <v/>
      </c>
      <c r="BP165" s="47"/>
      <c r="BQ165" s="34" t="str">
        <f>IFERROR(IF(B165&lt;&gt;"", IF(AND(INDEX(Paste_Here!AC$2:AC$600, MATCH(B165, Paste_Here!A$2:A$600, 0))&lt;&gt;"", ISNUMBER(VALUE(INDEX(Paste_Here!AC$2:AC$600, MATCH(B165, Paste_Here!A$2:A$600, 0))))), INDEX(Paste_Here!AC$2:AC$600, MATCH(B165, Paste_Here!A$2:A$600, 0)), ""), ""), "")</f>
        <v/>
      </c>
      <c r="BR165" s="47"/>
      <c r="BS165" s="34" t="str">
        <f>IFERROR(IF(B165&lt;&gt;"", IF(ISNUMBER(SEARCH("highrisk", LOWER(INDEX(Paste_Here!AD$2:AD$600, MATCH(B165, Paste_Here!A$2:A$600, 0))))), "High Risk", IF(ISNUMBER(SEARCH("lowrisk", LOWER(INDEX(Paste_Here!AD$2:AD$600, MATCH(B165, Paste_Here!A$2:A$600, 0))))), "Low Risk", IF(ISNUMBER(SEARCH("somerisk", LOWER(INDEX(Paste_Here!AD$2:AD$600, MATCH(B165, Paste_Here!A$2:A$600, 0))))), "Some Risk", IF(ISNUMBER(SEARCH("OT", LOWER(INDEX(Paste_Here!AD$2:AD$600, MATCH(B165, Paste_Here!A$2:A$600, 0))))), "On Track", "")))), ""), "")</f>
        <v/>
      </c>
      <c r="BT165" s="47"/>
      <c r="BU165" s="34"/>
      <c r="BV165" s="47"/>
      <c r="BW165" s="34"/>
      <c r="BX165" s="47"/>
      <c r="BY165" s="34"/>
      <c r="BZ165" s="47"/>
      <c r="CA165" s="34"/>
      <c r="CB165" s="49"/>
      <c r="CE165" s="47"/>
      <c r="CF165" s="2"/>
      <c r="CG165" s="47"/>
      <c r="CH165" s="34"/>
      <c r="CI165" s="47"/>
      <c r="CJ165" s="34"/>
      <c r="CK165" s="47"/>
      <c r="CL165" s="34"/>
      <c r="CM165" s="47"/>
      <c r="CN165" s="34"/>
      <c r="CO165" s="47"/>
      <c r="CP165" s="34"/>
      <c r="CQ165" s="47"/>
      <c r="CR165" s="34"/>
      <c r="CS165" s="47"/>
      <c r="CT165" s="34"/>
      <c r="CU165" s="47"/>
      <c r="CV165" s="34"/>
      <c r="CW165" s="47"/>
      <c r="CZ165" s="47"/>
      <c r="DA165" s="2"/>
      <c r="DB165" s="47"/>
      <c r="DC165" s="34"/>
      <c r="DD165" s="47"/>
      <c r="DE165" s="34"/>
      <c r="DF165" s="47"/>
      <c r="DG165" s="34"/>
      <c r="DH165" s="47"/>
      <c r="DI165" s="34"/>
      <c r="DJ165" s="47"/>
      <c r="DK165" s="34"/>
      <c r="DL165" s="47"/>
      <c r="DM165" s="34"/>
      <c r="DN165" s="47"/>
      <c r="DO165" s="34"/>
      <c r="DP165" s="47"/>
      <c r="DQ165" s="34"/>
      <c r="DR165" s="47"/>
      <c r="DS165" s="4"/>
      <c r="DT165" s="47"/>
      <c r="DU165" s="47"/>
      <c r="DV165" s="2" t="str">
        <f t="shared" si="15"/>
        <v/>
      </c>
      <c r="DW165" s="47"/>
      <c r="DX165" s="2" t="str">
        <f>IFERROR(IF(B165&lt;&gt;"", IF(ISNUMBER(SEARCH("s", LOWER(INDEX(Paste_Here!M$2:M$600, MATCH(B165, Paste_Here!A$2:A$600, 0))))), "Yes", IF(INDEX(Paste_Here!M$2:M$600, MATCH(B165, Paste_Here!A$2:A$600, 0))&lt;&gt;"", "No", "")), ""), "")</f>
        <v/>
      </c>
      <c r="DY165" s="47"/>
      <c r="DZ165" s="2" t="str">
        <f>IFERROR(IF(B165&lt;&gt;"", IF(ISNUMBER(SEARCH("yes", LOWER(INDEX(Paste_Here!F$2:F$600, MATCH(B165, Paste_Here!A$2:A$600, 0))))), "Yes", IF(ISNUMBER(SEARCH("no", LOWER(INDEX(Paste_Here!F$2:F$600, MATCH(B165, Paste_Here!A$2:A$600, 0))))), "No", "")), ""), "")</f>
        <v/>
      </c>
      <c r="EA165" s="47"/>
      <c r="EB165" s="2" t="str">
        <f>IFERROR(IF(B165&lt;&gt;"", IF(ISNUMBER(SEARCH("english language learner", LOWER(INDEX(Paste_Here!C$2:C$600, MATCH(B165, Paste_Here!A$2:A$600, 0))))), "Yes", ""), ""), "")</f>
        <v/>
      </c>
      <c r="EC165" s="47"/>
      <c r="ED165" s="2" t="str">
        <f>IFERROR(IF(B165&lt;&gt;"", IF(OR(ISNUMBER(SEARCH("b", LOWER(INDEX(Paste_Here!K$2:K$600, MATCH(B165, Paste_Here!A$2:A$600, 0))))), ISNUMBER(SEARCH("h", LOWER(INDEX(Paste_Here!K$2:K$600, MATCH(B165, Paste_Here!A$2:A$600, 0))))), ISNUMBER(SEARCH("i", LOWER(INDEX(Paste_Here!K$2:K$600, MATCH(B165, Paste_Here!A$2:A$600, 0)))))), "Yes", IF(INDEX(Paste_Here!K$2:K$600, MATCH(B165, Paste_Here!A$2:A$600, 0))&lt;&gt;"", "No", "")), ""), "")</f>
        <v/>
      </c>
      <c r="EE165" s="47"/>
      <c r="EF165" s="34" t="str">
        <f>IFERROR(IF(B165&lt;&gt;"", IF(ISNUMBER(SEARCH("yes", LOWER(INDEX(Paste_Here!L$2:L$600, MATCH(B165, Paste_Here!A$2:A$600, 0))))), "Yes", IF(ISNUMBER(SEARCH("no", LOWER(INDEX(Paste_Here!L$2:L$600, MATCH(B165, Paste_Here!A$2:A$600, 0))))), "No", "")), ""), "")</f>
        <v/>
      </c>
      <c r="EG165" s="47"/>
      <c r="EH165" s="2" t="str">
        <f>IFERROR(IF(B165&lt;&gt;"", IF(ISNUMBER(SEARCH("transitional 2", LOWER(INDEX(Paste_Here!C$2:C$600, MATCH(B165, Paste_Here!A$2:A$600, 0))))), "T2", IF(ISNUMBER(SEARCH("transitional 1", LOWER(INDEX(Paste_Here!C$2:C$600, MATCH(B165, Paste_Here!A$2:A$600, 0))))), "T1", IF(ISNUMBER(SEARCH("waived ell services", LOWER(INDEX(Paste_Here!C$2:C$600, MATCH(B165, Paste_Here!A$2:A$600, 0))))), "W", ""))), ""), "")</f>
        <v/>
      </c>
      <c r="EI165" s="47"/>
      <c r="EJ165" s="2" t="str">
        <f>IFERROR(IF(B165&lt;&gt;"", IF(AND(INDEX(Paste_Here!AG$2:AG$600, MATCH(B165, Paste_Here!A$2:A$600, 0))&lt;&gt;"", ISNUMBER(VALUE(INDEX(Paste_Here!AG$2:AG$600, MATCH(B165, Paste_Here!A$2:A$600, 0))))), INDEX(Paste_Here!AG$2:AG$600, MATCH(B165, Paste_Here!A$2:A$600, 0)), ""), ""), "")</f>
        <v/>
      </c>
      <c r="EK165" s="47"/>
      <c r="EL165" s="2" t="str">
        <f>IFERROR(IF(B165&lt;&gt;"", IF(AND(INDEX(Paste_Here!AL$2:AL$600, MATCH(B165, Paste_Here!A$2:A$600, 0))&lt;&gt;"", ISNUMBER(VALUE(INDEX(Paste_Here!AL$2:AL$600, MATCH(B165, Paste_Here!A$2:A$600, 0))))), INDEX(Paste_Here!AL$2:AL$600, MATCH(B165, Paste_Here!A$2:A$600, 0)), ""), ""), "")</f>
        <v/>
      </c>
      <c r="EM165" s="47"/>
      <c r="FA165" s="4" t="str" cm="1">
        <f t="array" ref="FA165">IFERROR(INDEX(Paste_Here!$B$2:$B$600, MATCH(0, COUNTIF(FA$4:FA164, Paste_Here!$B$2:$B$600) + IF(Paste_Here!$B$2:$B$600="", 1, 0), 0)), "")</f>
        <v/>
      </c>
      <c r="FB165" s="4" t="str">
        <f>IF(FA165&lt;&gt;"", INDEX(Paste_Here!$A$2:$A$600, MATCH(FA165, Paste_Here!$B$2:$B$600, 0)), "")</f>
        <v/>
      </c>
      <c r="FC165" s="4" t="str">
        <f t="shared" si="16"/>
        <v/>
      </c>
      <c r="FD165" s="4" t="str" cm="1">
        <f t="array" ref="FD165">IFERROR(INDEX($FC$5:$FC$600, MATCH(SMALL(IF($FC$5:$FC$600&lt;&gt;"", COUNTIF($FC$5:$FC$600, "&lt;"&amp;$FC$5:$FC$600)+1), ROW()-ROW($FD$5)+1), COUNTIF($FC$5:$FC$600, "&lt;"&amp;$FC$5:$FC$600)+1, 0)), "")</f>
        <v/>
      </c>
      <c r="FF165" s="2" t="str">
        <f>IFERROR(IF(B165&lt;&gt;"", IF(AND(INDEX(Paste_Here!AH$2:AH$600, MATCH(B165, Paste_Here!A$2:A$600, 0))&lt;&gt;"", ISNUMBER(VALUE(INDEX(Paste_Here!AH$2:AH$600, MATCH(B165, Paste_Here!A$2:A$600, 0))))), INDEX(Paste_Here!AH$2:AH$600, MATCH(B165, Paste_Here!A$2:A$600, 0)), ""), ""), "")</f>
        <v/>
      </c>
      <c r="FG165" s="47"/>
      <c r="FH165" s="2" t="str">
        <f>IFERROR(IF(B165&lt;&gt;"", IF(AND(INDEX(Paste_Here!AM$2:AM$600, MATCH(B165, Paste_Here!A$2:A$600, 0))&lt;&gt;"", ISNUMBER(VALUE(INDEX(Paste_Here!AM$2:AM$600, MATCH(B165, Paste_Here!A$2:A$600, 0))))), INDEX(Paste_Here!AM$2:AM$600, MATCH(B165, Paste_Here!A$2:A$600, 0)), ""), ""), "")</f>
        <v/>
      </c>
      <c r="FI165" s="47"/>
      <c r="FJ165" s="47"/>
      <c r="FK165" s="2" t="str">
        <f t="shared" si="17"/>
        <v/>
      </c>
      <c r="FL165" s="47"/>
      <c r="FM165" s="2" t="str">
        <f>IFERROR(IF(B165&lt;&gt;"", IF(ISNUMBER(VALUE(INDEX(Paste_Here!H$2:H$600, MATCH(B165, Paste_Here!A$2:A$600, 0)))), IF(VALUE(INDEX(Paste_Here!H$2:H$600, MATCH(B165, Paste_Here!A$2:A$600, 0)))=0, "No", IF(AND(VALUE(INDEX(Paste_Here!H$2:H$600, MATCH(B165, Paste_Here!A$2:A$600, 0)))&gt;=1, VALUE(INDEX(Paste_Here!H$2:H$600, MATCH(B165, Paste_Here!A$2:A$600, 0)))&lt;=4), VALUE(INDEX(Paste_Here!H$2:H$600, MATCH(B165, Paste_Here!A$2:A$600, 0))), "")), ""), ""), "")</f>
        <v/>
      </c>
      <c r="FN165" s="47"/>
      <c r="FO165" s="34" t="str">
        <f>IFERROR(IF(B165&lt;&gt;"", IF(ISNUMBER(VALUE(INDEX(Paste_Here!I$2:I$600, MATCH(B165, Paste_Here!A$2:A$600, 0)))), IF(VALUE(INDEX(Paste_Here!I$2:I$600, MATCH(B165, Paste_Here!A$2:A$600, 0)))=0, "No", IF(AND(VALUE(INDEX(Paste_Here!I$2:I$600, MATCH(B165, Paste_Here!A$2:A$600, 0)))&gt;=1, VALUE(INDEX(Paste_Here!I$2:I$600, MATCH(B165, Paste_Here!A$2:A$600, 0)))&lt;=4), VALUE(INDEX(Paste_Here!I$2:I$600, MATCH(B165, Paste_Here!A$2:A$600, 0))), "")), ""), ""), "")</f>
        <v/>
      </c>
      <c r="FP165" s="47"/>
      <c r="FQ165" s="2"/>
      <c r="FR165" s="47"/>
      <c r="FS165" s="2"/>
      <c r="FT165" s="47"/>
      <c r="FU165" s="2"/>
      <c r="FV165" s="47"/>
      <c r="FW165" s="2"/>
      <c r="FX165" s="47"/>
      <c r="FY165" s="2"/>
      <c r="FZ165" s="47"/>
      <c r="GA165" s="2"/>
      <c r="GB165" s="47"/>
      <c r="GU165" s="2"/>
      <c r="GV165" s="47"/>
      <c r="GW165" s="2"/>
      <c r="GX165" s="47"/>
    </row>
    <row r="166" spans="1:206" ht="11.65">
      <c r="A166" s="47"/>
      <c r="B166" s="2" t="str">
        <f t="shared" si="12"/>
        <v/>
      </c>
      <c r="C166" s="47"/>
      <c r="D166" s="2" t="str">
        <f>IFERROR(IF(B166&lt;&gt;"", IF(COUNTIF(INDEX(Paste_Here!N$2:O$600, MATCH(B166, Paste_Here!A$2:A$600, 0), 0), "yes") &gt; 0, "No", IF(COUNTIF(INDEX(Paste_Here!N$2:O$600, MATCH(B166, Paste_Here!A$2:A$600, 0), 0), "no") &gt; 0, "Yes", "")), ""), "")</f>
        <v/>
      </c>
      <c r="E166" s="47"/>
      <c r="F166" s="84" t="str">
        <f>IFERROR(IF(B166&lt;&gt;"", IF(AND(INDEX(Paste_Here!P$2:P$600, MATCH(B166, Paste_Here!A$2:A$600, 0))&lt;&gt;"", ISNUMBER(VALUE(INDEX(Paste_Here!P$2:P$600, MATCH(B166, Paste_Here!A$2:A$600, 0))))), INDEX(Paste_Here!P$2:P$600, MATCH(B166, Paste_Here!A$2:A$600, 0)), ""), ""), "")</f>
        <v/>
      </c>
      <c r="G166" s="47"/>
      <c r="H166" s="2" t="str">
        <f>IFERROR(IF(B166&lt;&gt;"", IF(ISNUMBER(SEARCH("highrisk", LOWER(INDEX(Paste_Here!Q$2:Q$600, MATCH(B166, Paste_Here!A$2:A$600, 0))))), "High Risk", IF(ISNUMBER(SEARCH("lowrisk", LOWER(INDEX(Paste_Here!Q$2:Q$600, MATCH(B166, Paste_Here!A$2:A$600, 0))))), "Low Risk", IF(ISNUMBER(SEARCH("somerisk", LOWER(INDEX(Paste_Here!Q$2:Q$600, MATCH(B166, Paste_Here!A$2:A$600, 0))))), "Some Risk", ""))), ""), "")</f>
        <v/>
      </c>
      <c r="I166" s="47"/>
      <c r="J166" s="2"/>
      <c r="K166" s="47"/>
      <c r="L166" s="2"/>
      <c r="M166" s="47"/>
      <c r="N166" s="2"/>
      <c r="O166" s="47"/>
      <c r="P166" s="2" t="str">
        <f>IFERROR(IF(B166&lt;&gt;"", IF(AND(ISNUMBER(VALUE(INDEX(Paste_Here!R$2:R$600, MATCH(B166, Paste_Here!A$2:A$600, 0)))), INDEX(Paste_Here!R$2:R$600, MATCH(B166, Paste_Here!A$2:A$600, 0)) &lt;&gt; ""), VALUE(INDEX(Paste_Here!R$2:R$600, MATCH(B166, Paste_Here!A$2:A$600, 0))), ""), ""), "")</f>
        <v/>
      </c>
      <c r="Q166" s="47"/>
      <c r="R166" s="2"/>
      <c r="S166" s="47"/>
      <c r="W166" s="47"/>
      <c r="X166" s="2"/>
      <c r="Y166" s="47"/>
      <c r="Z166" s="2" t="str">
        <f>IFERROR(IF(B166&lt;&gt;"", IF(AND(INDEX(Paste_Here!S$2:S$600, MATCH(B166, Paste_Here!A$2:A$600, 0))&lt;&gt;"", ISNUMBER(VALUE(INDEX(Paste_Here!S$2:S$600, MATCH(B166, Paste_Here!A$2:A$600, 0))))), INDEX(Paste_Here!S$2:S$600, MATCH(B166, Paste_Here!A$2:A$600, 0)), ""), ""), "")</f>
        <v/>
      </c>
      <c r="AA166" s="47"/>
      <c r="AB166" s="2" t="str">
        <f>IFERROR(IF(B166&lt;&gt;"", IF(ISNUMBER(SEARCH("highrisk", LOWER(INDEX(Paste_Here!T$2:T$600, MATCH(B166, Paste_Here!A$2:A$600, 0))))), "High Risk", IF(ISNUMBER(SEARCH("lowrisk", LOWER(INDEX(Paste_Here!T$2:T$600, MATCH(B166, Paste_Here!A$2:A$600, 0))))), "Low Risk", IF(ISNUMBER(SEARCH("somerisk", LOWER(INDEX(Paste_Here!T$2:T$600, MATCH(B166, Paste_Here!A$2:A$600, 0))))), "Some Risk", IF(ISNUMBER(SEARCH("OT", LOWER(INDEX(Paste_Here!T$2:T$600, MATCH(B166, Paste_Here!A$2:A$600, 0))))), "On Track", "")))), ""), "")</f>
        <v/>
      </c>
      <c r="AC166" s="47"/>
      <c r="AD166" s="2"/>
      <c r="AE166" s="47"/>
      <c r="AF166" s="2"/>
      <c r="AG166" s="47"/>
      <c r="AH166" s="2"/>
      <c r="AI166" s="47"/>
      <c r="AJ166" s="2" t="str" cm="1">
        <f t="array" aca="1" ref="AJ166" ca="1">IFERROR(IF(ISNUMBER(SEARCH("BR", INDEX(Paste_Here!AB$2:AB$210, MATCH(B166, Paste_Here!A$2:A$210, 0)))), -1, 1) * VALUE(_xlfn.TEXTJOIN("", TRUE, IF(ISNUMBER(--MID(INDEX(Paste_Here!AB$2:AB$210, MATCH(B166, Paste_Here!A$2:A$210, 0)), ROW(INDIRECT("1:"&amp;LEN(INDEX(Paste_Here!AB$2:AB$210, MATCH(B166, Paste_Here!A$2:A$210, 0))))), 1)), MID(INDEX(Paste_Here!AB$2:AB$210, MATCH(B166, Paste_Here!A$2:A$210, 0)), ROW(INDIRECT("1:"&amp;LEN(INDEX(Paste_Here!AB$2:AB$210, MATCH(B166, Paste_Here!A$2:A$210, 0))))), 1), ""))), "")</f>
        <v/>
      </c>
      <c r="AK166" s="47"/>
      <c r="AL166" s="34" t="str">
        <f>IFERROR(IF(B166&lt;&gt;"", IF(AND(INDEX(Paste_Here!AF$2:AF$600, MATCH(B166, Paste_Here!A$2:A$600, 0))&lt;&gt;"", ISNUMBER(VALUE(INDEX(Paste_Here!AF$2:AF$600, MATCH(B166, Paste_Here!A$2:A$600, 0))))), INDEX(Paste_Here!AF$2:AF$600, MATCH(B166, Paste_Here!A$2:A$600, 0)), ""), ""), "")</f>
        <v/>
      </c>
      <c r="AM166" s="47"/>
      <c r="AN166" s="47"/>
      <c r="AO166" s="2" t="str">
        <f t="shared" si="13"/>
        <v/>
      </c>
      <c r="AP166" s="47"/>
      <c r="AQ166" s="34" t="str">
        <f>IFERROR(IF(B166&lt;&gt;"", IF(COUNTIF(INDEX(Paste_Here!X$2:Y$600, MATCH(B166, Paste_Here!A$2:A$600, 0), 0), "yes") &gt; 0, "No", IF(COUNTIF(INDEX(Paste_Here!X$2:Y$600, MATCH(B166, Paste_Here!A$2:A$600, 0), 0), "no") &gt; 0, "Yes", "")), ""), "")</f>
        <v/>
      </c>
      <c r="AR166" s="47"/>
      <c r="AS166" s="34" t="str">
        <f>IFERROR(IF(B166&lt;&gt;"", IF(AND(INDEX(Paste_Here!U$2:U$600, MATCH(B166, Paste_Here!A$2:A$600, 0))&lt;&gt;"", ISNUMBER(VALUE(INDEX(Paste_Here!U$2:U$600, MATCH(B166, Paste_Here!A$2:A$600, 0))))), INDEX(Paste_Here!U$2:U$600, MATCH(B166, Paste_Here!A$2:A$600, 0)), ""), ""), "")</f>
        <v/>
      </c>
      <c r="AT166" s="47"/>
      <c r="AU166" s="34" t="str">
        <f>IFERROR(IF(B166&lt;&gt;"", IF(ISNUMBER(SEARCH("highrisk", LOWER(INDEX(Paste_Here!V$2:V$600, MATCH(B166, Paste_Here!A$2:A$600, 0))))), "High Risk", IF(ISNUMBER(SEARCH("lowrisk", LOWER(INDEX(Paste_Here!V$2:V$600, MATCH(B166, Paste_Here!A$2:A$600, 0))))), "Low Risk", IF(ISNUMBER(SEARCH("somerisk", LOWER(INDEX(Paste_Here!V$2:V$600, MATCH(B166, Paste_Here!A$2:A$600, 0))))), "Some Risk", ""))), ""), "")</f>
        <v/>
      </c>
      <c r="AV166" s="47"/>
      <c r="AW166" s="34" t="str">
        <f>IFERROR(IF(B166&lt;&gt;"", IF(AND(ISNUMBER(VALUE(INDEX(Paste_Here!W$2:W$600, MATCH(B166, Paste_Here!A$2:A$600, 0)))), INDEX(Paste_Here!W$2:W$600, MATCH(B166, Paste_Here!A$2:A$600, 0)) &lt;&gt; ""), VALUE(INDEX(Paste_Here!W$2:W$600, MATCH(B166, Paste_Here!A$2:A$600, 0))), ""), ""), "")</f>
        <v/>
      </c>
      <c r="AX166" s="47"/>
      <c r="BA166" s="2" t="str">
        <f>IFERROR(IF(B166&lt;&gt;"", IF(AND(INDEX(Paste_Here!AI$2:AI$600, MATCH(B166, Paste_Here!A$2:A$600, 0))&lt;&gt;"", ISNUMBER(VALUE(INDEX(Paste_Here!AI$2:AI$600, MATCH(B166, Paste_Here!A$2:A$600, 0))))), INDEX(Paste_Here!AI$2:AI$600, MATCH(B166, Paste_Here!A$2:A$600, 0)), ""), ""), "")</f>
        <v/>
      </c>
      <c r="BB166" s="47"/>
      <c r="BC166" s="34" t="str">
        <f>IFERROR(IF(B166&lt;&gt;"", IF(ISNUMBER(SEARCH("highrisk", LOWER(INDEX(Paste_Here!AJ$2:AJ$600, MATCH(B166, Paste_Here!A$2:A$600, 0))))), "High Risk", IF(ISNUMBER(SEARCH("lowrisk", LOWER(INDEX(Paste_Here!AJ$2:AJ$600, MATCH(B166, Paste_Here!A$2:A$600, 0))))), "Low Risk", IF(ISNUMBER(SEARCH("somerisk", LOWER(INDEX(Paste_Here!AJ$2:AJ$600, MATCH(B166, Paste_Here!A$2:A$600, 0))))), "Some Risk", IF(ISNUMBER(SEARCH("OT", LOWER(INDEX(Paste_Here!AJ$2:AJ$600, MATCH(B166, Paste_Here!A$2:A$600, 0))))), "On Track", "")))), ""), "")</f>
        <v/>
      </c>
      <c r="BD166" s="47"/>
      <c r="BE166" s="34" t="str">
        <f>IFERROR(IF(B166&lt;&gt;"", IF(AND(INDEX(Paste_Here!AK$2:AK$600, MATCH(B166, Paste_Here!A$2:A$600, 0))&lt;&gt;"", ISNUMBER(VALUE(INDEX(Paste_Here!AK$2:AK$600, MATCH(B166, Paste_Here!A$2:A$600, 0))))), INDEX(Paste_Here!AK$2:AK$600, MATCH(B166, Paste_Here!A$2:A$600, 0)), ""), ""), "")</f>
        <v/>
      </c>
      <c r="BF166" s="47"/>
      <c r="BG166" s="34" t="str" cm="1">
        <f t="array" aca="1" ref="BG166" ca="1">IFERROR(IF(B166&lt;&gt;"", IF(INDEX(Paste_Here!AE$2:AE$600, MATCH(B166, Paste_Here!A$2:A$600, 0))&lt;&gt;"", IF(LEFT(INDEX(Paste_Here!AE$2:AE$600, MATCH(B166, Paste_Here!A$2:A$600, 0)), 2)="EM", -1, 1) * VALUE(_xlfn.TEXTJOIN("", TRUE, IF(ISNUMBER(MID(INDEX(Paste_Here!AE$2:AE$600, MATCH(B166, Paste_Here!A$2:A$600, 0)), ROW(INDIRECT("1:"&amp;LEN(INDEX(Paste_Here!AE$2:AE$600, MATCH(B166, Paste_Here!A$2:A$600, 0))))), 1)*1), MID(INDEX(Paste_Here!AE$2:AE$600, MATCH(B166, Paste_Here!A$2:A$600, 0)), ROW(INDIRECT("1:"&amp;LEN(INDEX(Paste_Here!AE$2:AE$600, MATCH(B166, Paste_Here!A$2:A$600, 0))))), 1), ""))), ""), ""), "")</f>
        <v/>
      </c>
      <c r="BH166" s="47"/>
      <c r="BJ166" s="47"/>
      <c r="BK166" s="2" t="str">
        <f t="shared" si="14"/>
        <v/>
      </c>
      <c r="BL166" s="47"/>
      <c r="BM166" s="34" t="str">
        <f>IFERROR(IF(B166&lt;&gt;"", IF(AND(INDEX(Paste_Here!Z$2:Z$600, MATCH(B166, Paste_Here!A$2:A$600, 0))&lt;&gt;"", ISNUMBER(VALUE(INDEX(Paste_Here!Z$2:Z$600, MATCH(B166, Paste_Here!A$2:A$600, 0))))), INDEX(Paste_Here!Z$2:Z$600, MATCH(B166, Paste_Here!A$2:A$600, 0)), ""), ""), "")</f>
        <v/>
      </c>
      <c r="BN166" s="47"/>
      <c r="BO166" s="34" t="str">
        <f>IFERROR(IF(B166&lt;&gt;"", IF(ISNUMBER(SEARCH("highrisk", LOWER(INDEX(Paste_Here!AA$2:AA$600, MATCH(B166, Paste_Here!A$2:A$600, 0))))), "High Risk", IF(ISNUMBER(SEARCH("lowrisk", LOWER(INDEX(Paste_Here!AA$2:AA$600, MATCH(B166, Paste_Here!A$2:A$600, 0))))), "Low Risk", IF(ISNUMBER(SEARCH("somerisk", LOWER(INDEX(Paste_Here!AA$2:AA$600, MATCH(B166, Paste_Here!A$2:A$600, 0))))), "Some Risk", IF(ISNUMBER(SEARCH("OT", LOWER(INDEX(Paste_Here!AA$2:AA$600, MATCH(B166, Paste_Here!A$2:A$600, 0))))), "On Track", "")))), ""), "")</f>
        <v/>
      </c>
      <c r="BP166" s="47"/>
      <c r="BQ166" s="34" t="str">
        <f>IFERROR(IF(B166&lt;&gt;"", IF(AND(INDEX(Paste_Here!AC$2:AC$600, MATCH(B166, Paste_Here!A$2:A$600, 0))&lt;&gt;"", ISNUMBER(VALUE(INDEX(Paste_Here!AC$2:AC$600, MATCH(B166, Paste_Here!A$2:A$600, 0))))), INDEX(Paste_Here!AC$2:AC$600, MATCH(B166, Paste_Here!A$2:A$600, 0)), ""), ""), "")</f>
        <v/>
      </c>
      <c r="BR166" s="47"/>
      <c r="BS166" s="34" t="str">
        <f>IFERROR(IF(B166&lt;&gt;"", IF(ISNUMBER(SEARCH("highrisk", LOWER(INDEX(Paste_Here!AD$2:AD$600, MATCH(B166, Paste_Here!A$2:A$600, 0))))), "High Risk", IF(ISNUMBER(SEARCH("lowrisk", LOWER(INDEX(Paste_Here!AD$2:AD$600, MATCH(B166, Paste_Here!A$2:A$600, 0))))), "Low Risk", IF(ISNUMBER(SEARCH("somerisk", LOWER(INDEX(Paste_Here!AD$2:AD$600, MATCH(B166, Paste_Here!A$2:A$600, 0))))), "Some Risk", IF(ISNUMBER(SEARCH("OT", LOWER(INDEX(Paste_Here!AD$2:AD$600, MATCH(B166, Paste_Here!A$2:A$600, 0))))), "On Track", "")))), ""), "")</f>
        <v/>
      </c>
      <c r="BT166" s="47"/>
      <c r="BU166" s="34"/>
      <c r="BV166" s="47"/>
      <c r="BW166" s="34"/>
      <c r="BX166" s="47"/>
      <c r="BY166" s="34"/>
      <c r="BZ166" s="47"/>
      <c r="CA166" s="34"/>
      <c r="CB166" s="49"/>
      <c r="CE166" s="47"/>
      <c r="CF166" s="2"/>
      <c r="CG166" s="47"/>
      <c r="CH166" s="34"/>
      <c r="CI166" s="47"/>
      <c r="CJ166" s="34"/>
      <c r="CK166" s="47"/>
      <c r="CL166" s="34"/>
      <c r="CM166" s="47"/>
      <c r="CN166" s="34"/>
      <c r="CO166" s="47"/>
      <c r="CP166" s="34"/>
      <c r="CQ166" s="47"/>
      <c r="CR166" s="34"/>
      <c r="CS166" s="47"/>
      <c r="CT166" s="34"/>
      <c r="CU166" s="47"/>
      <c r="CV166" s="34"/>
      <c r="CW166" s="47"/>
      <c r="CZ166" s="47"/>
      <c r="DA166" s="2"/>
      <c r="DB166" s="47"/>
      <c r="DC166" s="34"/>
      <c r="DD166" s="47"/>
      <c r="DE166" s="34"/>
      <c r="DF166" s="47"/>
      <c r="DG166" s="34"/>
      <c r="DH166" s="47"/>
      <c r="DI166" s="34"/>
      <c r="DJ166" s="47"/>
      <c r="DK166" s="34"/>
      <c r="DL166" s="47"/>
      <c r="DM166" s="34"/>
      <c r="DN166" s="47"/>
      <c r="DO166" s="34"/>
      <c r="DP166" s="47"/>
      <c r="DQ166" s="34"/>
      <c r="DR166" s="47"/>
      <c r="DS166" s="4"/>
      <c r="DT166" s="47"/>
      <c r="DU166" s="47"/>
      <c r="DV166" s="2" t="str">
        <f t="shared" si="15"/>
        <v/>
      </c>
      <c r="DW166" s="47"/>
      <c r="DX166" s="2" t="str">
        <f>IFERROR(IF(B166&lt;&gt;"", IF(ISNUMBER(SEARCH("s", LOWER(INDEX(Paste_Here!M$2:M$600, MATCH(B166, Paste_Here!A$2:A$600, 0))))), "Yes", IF(INDEX(Paste_Here!M$2:M$600, MATCH(B166, Paste_Here!A$2:A$600, 0))&lt;&gt;"", "No", "")), ""), "")</f>
        <v/>
      </c>
      <c r="DY166" s="47"/>
      <c r="DZ166" s="2" t="str">
        <f>IFERROR(IF(B166&lt;&gt;"", IF(ISNUMBER(SEARCH("yes", LOWER(INDEX(Paste_Here!F$2:F$600, MATCH(B166, Paste_Here!A$2:A$600, 0))))), "Yes", IF(ISNUMBER(SEARCH("no", LOWER(INDEX(Paste_Here!F$2:F$600, MATCH(B166, Paste_Here!A$2:A$600, 0))))), "No", "")), ""), "")</f>
        <v/>
      </c>
      <c r="EA166" s="47"/>
      <c r="EB166" s="2" t="str">
        <f>IFERROR(IF(B166&lt;&gt;"", IF(ISNUMBER(SEARCH("english language learner", LOWER(INDEX(Paste_Here!C$2:C$600, MATCH(B166, Paste_Here!A$2:A$600, 0))))), "Yes", ""), ""), "")</f>
        <v/>
      </c>
      <c r="EC166" s="47"/>
      <c r="ED166" s="2" t="str">
        <f>IFERROR(IF(B166&lt;&gt;"", IF(OR(ISNUMBER(SEARCH("b", LOWER(INDEX(Paste_Here!K$2:K$600, MATCH(B166, Paste_Here!A$2:A$600, 0))))), ISNUMBER(SEARCH("h", LOWER(INDEX(Paste_Here!K$2:K$600, MATCH(B166, Paste_Here!A$2:A$600, 0))))), ISNUMBER(SEARCH("i", LOWER(INDEX(Paste_Here!K$2:K$600, MATCH(B166, Paste_Here!A$2:A$600, 0)))))), "Yes", IF(INDEX(Paste_Here!K$2:K$600, MATCH(B166, Paste_Here!A$2:A$600, 0))&lt;&gt;"", "No", "")), ""), "")</f>
        <v/>
      </c>
      <c r="EE166" s="47"/>
      <c r="EF166" s="34" t="str">
        <f>IFERROR(IF(B166&lt;&gt;"", IF(ISNUMBER(SEARCH("yes", LOWER(INDEX(Paste_Here!L$2:L$600, MATCH(B166, Paste_Here!A$2:A$600, 0))))), "Yes", IF(ISNUMBER(SEARCH("no", LOWER(INDEX(Paste_Here!L$2:L$600, MATCH(B166, Paste_Here!A$2:A$600, 0))))), "No", "")), ""), "")</f>
        <v/>
      </c>
      <c r="EG166" s="47"/>
      <c r="EH166" s="2" t="str">
        <f>IFERROR(IF(B166&lt;&gt;"", IF(ISNUMBER(SEARCH("transitional 2", LOWER(INDEX(Paste_Here!C$2:C$600, MATCH(B166, Paste_Here!A$2:A$600, 0))))), "T2", IF(ISNUMBER(SEARCH("transitional 1", LOWER(INDEX(Paste_Here!C$2:C$600, MATCH(B166, Paste_Here!A$2:A$600, 0))))), "T1", IF(ISNUMBER(SEARCH("waived ell services", LOWER(INDEX(Paste_Here!C$2:C$600, MATCH(B166, Paste_Here!A$2:A$600, 0))))), "W", ""))), ""), "")</f>
        <v/>
      </c>
      <c r="EI166" s="47"/>
      <c r="EJ166" s="2" t="str">
        <f>IFERROR(IF(B166&lt;&gt;"", IF(AND(INDEX(Paste_Here!AG$2:AG$600, MATCH(B166, Paste_Here!A$2:A$600, 0))&lt;&gt;"", ISNUMBER(VALUE(INDEX(Paste_Here!AG$2:AG$600, MATCH(B166, Paste_Here!A$2:A$600, 0))))), INDEX(Paste_Here!AG$2:AG$600, MATCH(B166, Paste_Here!A$2:A$600, 0)), ""), ""), "")</f>
        <v/>
      </c>
      <c r="EK166" s="47"/>
      <c r="EL166" s="2" t="str">
        <f>IFERROR(IF(B166&lt;&gt;"", IF(AND(INDEX(Paste_Here!AL$2:AL$600, MATCH(B166, Paste_Here!A$2:A$600, 0))&lt;&gt;"", ISNUMBER(VALUE(INDEX(Paste_Here!AL$2:AL$600, MATCH(B166, Paste_Here!A$2:A$600, 0))))), INDEX(Paste_Here!AL$2:AL$600, MATCH(B166, Paste_Here!A$2:A$600, 0)), ""), ""), "")</f>
        <v/>
      </c>
      <c r="EM166" s="47"/>
      <c r="FA166" s="4" t="str" cm="1">
        <f t="array" ref="FA166">IFERROR(INDEX(Paste_Here!$B$2:$B$600, MATCH(0, COUNTIF(FA$4:FA165, Paste_Here!$B$2:$B$600) + IF(Paste_Here!$B$2:$B$600="", 1, 0), 0)), "")</f>
        <v/>
      </c>
      <c r="FB166" s="4" t="str">
        <f>IF(FA166&lt;&gt;"", INDEX(Paste_Here!$A$2:$A$600, MATCH(FA166, Paste_Here!$B$2:$B$600, 0)), "")</f>
        <v/>
      </c>
      <c r="FC166" s="4" t="str">
        <f t="shared" si="16"/>
        <v/>
      </c>
      <c r="FD166" s="4" t="str" cm="1">
        <f t="array" ref="FD166">IFERROR(INDEX($FC$5:$FC$600, MATCH(SMALL(IF($FC$5:$FC$600&lt;&gt;"", COUNTIF($FC$5:$FC$600, "&lt;"&amp;$FC$5:$FC$600)+1), ROW()-ROW($FD$5)+1), COUNTIF($FC$5:$FC$600, "&lt;"&amp;$FC$5:$FC$600)+1, 0)), "")</f>
        <v/>
      </c>
      <c r="FF166" s="2" t="str">
        <f>IFERROR(IF(B166&lt;&gt;"", IF(AND(INDEX(Paste_Here!AH$2:AH$600, MATCH(B166, Paste_Here!A$2:A$600, 0))&lt;&gt;"", ISNUMBER(VALUE(INDEX(Paste_Here!AH$2:AH$600, MATCH(B166, Paste_Here!A$2:A$600, 0))))), INDEX(Paste_Here!AH$2:AH$600, MATCH(B166, Paste_Here!A$2:A$600, 0)), ""), ""), "")</f>
        <v/>
      </c>
      <c r="FG166" s="47"/>
      <c r="FH166" s="2" t="str">
        <f>IFERROR(IF(B166&lt;&gt;"", IF(AND(INDEX(Paste_Here!AM$2:AM$600, MATCH(B166, Paste_Here!A$2:A$600, 0))&lt;&gt;"", ISNUMBER(VALUE(INDEX(Paste_Here!AM$2:AM$600, MATCH(B166, Paste_Here!A$2:A$600, 0))))), INDEX(Paste_Here!AM$2:AM$600, MATCH(B166, Paste_Here!A$2:A$600, 0)), ""), ""), "")</f>
        <v/>
      </c>
      <c r="FI166" s="47"/>
      <c r="FJ166" s="47"/>
      <c r="FK166" s="2" t="str">
        <f t="shared" si="17"/>
        <v/>
      </c>
      <c r="FL166" s="47"/>
      <c r="FM166" s="2" t="str">
        <f>IFERROR(IF(B166&lt;&gt;"", IF(ISNUMBER(VALUE(INDEX(Paste_Here!H$2:H$600, MATCH(B166, Paste_Here!A$2:A$600, 0)))), IF(VALUE(INDEX(Paste_Here!H$2:H$600, MATCH(B166, Paste_Here!A$2:A$600, 0)))=0, "No", IF(AND(VALUE(INDEX(Paste_Here!H$2:H$600, MATCH(B166, Paste_Here!A$2:A$600, 0)))&gt;=1, VALUE(INDEX(Paste_Here!H$2:H$600, MATCH(B166, Paste_Here!A$2:A$600, 0)))&lt;=4), VALUE(INDEX(Paste_Here!H$2:H$600, MATCH(B166, Paste_Here!A$2:A$600, 0))), "")), ""), ""), "")</f>
        <v/>
      </c>
      <c r="FN166" s="47"/>
      <c r="FO166" s="34" t="str">
        <f>IFERROR(IF(B166&lt;&gt;"", IF(ISNUMBER(VALUE(INDEX(Paste_Here!I$2:I$600, MATCH(B166, Paste_Here!A$2:A$600, 0)))), IF(VALUE(INDEX(Paste_Here!I$2:I$600, MATCH(B166, Paste_Here!A$2:A$600, 0)))=0, "No", IF(AND(VALUE(INDEX(Paste_Here!I$2:I$600, MATCH(B166, Paste_Here!A$2:A$600, 0)))&gt;=1, VALUE(INDEX(Paste_Here!I$2:I$600, MATCH(B166, Paste_Here!A$2:A$600, 0)))&lt;=4), VALUE(INDEX(Paste_Here!I$2:I$600, MATCH(B166, Paste_Here!A$2:A$600, 0))), "")), ""), ""), "")</f>
        <v/>
      </c>
      <c r="FP166" s="47"/>
      <c r="FQ166" s="2"/>
      <c r="FR166" s="47"/>
      <c r="FS166" s="2"/>
      <c r="FT166" s="47"/>
      <c r="FU166" s="2"/>
      <c r="FV166" s="47"/>
      <c r="FW166" s="2"/>
      <c r="FX166" s="47"/>
      <c r="FY166" s="2"/>
      <c r="FZ166" s="47"/>
      <c r="GA166" s="2"/>
      <c r="GB166" s="47"/>
      <c r="GU166" s="2"/>
      <c r="GV166" s="47"/>
      <c r="GW166" s="2"/>
      <c r="GX166" s="47"/>
    </row>
    <row r="167" spans="1:206" ht="11.65">
      <c r="A167" s="47"/>
      <c r="B167" s="2" t="str">
        <f t="shared" si="12"/>
        <v/>
      </c>
      <c r="C167" s="47"/>
      <c r="D167" s="2" t="str">
        <f>IFERROR(IF(B167&lt;&gt;"", IF(COUNTIF(INDEX(Paste_Here!N$2:O$600, MATCH(B167, Paste_Here!A$2:A$600, 0), 0), "yes") &gt; 0, "No", IF(COUNTIF(INDEX(Paste_Here!N$2:O$600, MATCH(B167, Paste_Here!A$2:A$600, 0), 0), "no") &gt; 0, "Yes", "")), ""), "")</f>
        <v/>
      </c>
      <c r="E167" s="47"/>
      <c r="F167" s="84" t="str">
        <f>IFERROR(IF(B167&lt;&gt;"", IF(AND(INDEX(Paste_Here!P$2:P$600, MATCH(B167, Paste_Here!A$2:A$600, 0))&lt;&gt;"", ISNUMBER(VALUE(INDEX(Paste_Here!P$2:P$600, MATCH(B167, Paste_Here!A$2:A$600, 0))))), INDEX(Paste_Here!P$2:P$600, MATCH(B167, Paste_Here!A$2:A$600, 0)), ""), ""), "")</f>
        <v/>
      </c>
      <c r="G167" s="47"/>
      <c r="H167" s="2" t="str">
        <f>IFERROR(IF(B167&lt;&gt;"", IF(ISNUMBER(SEARCH("highrisk", LOWER(INDEX(Paste_Here!Q$2:Q$600, MATCH(B167, Paste_Here!A$2:A$600, 0))))), "High Risk", IF(ISNUMBER(SEARCH("lowrisk", LOWER(INDEX(Paste_Here!Q$2:Q$600, MATCH(B167, Paste_Here!A$2:A$600, 0))))), "Low Risk", IF(ISNUMBER(SEARCH("somerisk", LOWER(INDEX(Paste_Here!Q$2:Q$600, MATCH(B167, Paste_Here!A$2:A$600, 0))))), "Some Risk", ""))), ""), "")</f>
        <v/>
      </c>
      <c r="I167" s="47"/>
      <c r="J167" s="2"/>
      <c r="K167" s="47"/>
      <c r="L167" s="2"/>
      <c r="M167" s="47"/>
      <c r="N167" s="2"/>
      <c r="O167" s="47"/>
      <c r="P167" s="2" t="str">
        <f>IFERROR(IF(B167&lt;&gt;"", IF(AND(ISNUMBER(VALUE(INDEX(Paste_Here!R$2:R$600, MATCH(B167, Paste_Here!A$2:A$600, 0)))), INDEX(Paste_Here!R$2:R$600, MATCH(B167, Paste_Here!A$2:A$600, 0)) &lt;&gt; ""), VALUE(INDEX(Paste_Here!R$2:R$600, MATCH(B167, Paste_Here!A$2:A$600, 0))), ""), ""), "")</f>
        <v/>
      </c>
      <c r="Q167" s="47"/>
      <c r="R167" s="2"/>
      <c r="S167" s="47"/>
      <c r="W167" s="47"/>
      <c r="X167" s="2"/>
      <c r="Y167" s="47"/>
      <c r="Z167" s="2" t="str">
        <f>IFERROR(IF(B167&lt;&gt;"", IF(AND(INDEX(Paste_Here!S$2:S$600, MATCH(B167, Paste_Here!A$2:A$600, 0))&lt;&gt;"", ISNUMBER(VALUE(INDEX(Paste_Here!S$2:S$600, MATCH(B167, Paste_Here!A$2:A$600, 0))))), INDEX(Paste_Here!S$2:S$600, MATCH(B167, Paste_Here!A$2:A$600, 0)), ""), ""), "")</f>
        <v/>
      </c>
      <c r="AA167" s="47"/>
      <c r="AB167" s="2" t="str">
        <f>IFERROR(IF(B167&lt;&gt;"", IF(ISNUMBER(SEARCH("highrisk", LOWER(INDEX(Paste_Here!T$2:T$600, MATCH(B167, Paste_Here!A$2:A$600, 0))))), "High Risk", IF(ISNUMBER(SEARCH("lowrisk", LOWER(INDEX(Paste_Here!T$2:T$600, MATCH(B167, Paste_Here!A$2:A$600, 0))))), "Low Risk", IF(ISNUMBER(SEARCH("somerisk", LOWER(INDEX(Paste_Here!T$2:T$600, MATCH(B167, Paste_Here!A$2:A$600, 0))))), "Some Risk", IF(ISNUMBER(SEARCH("OT", LOWER(INDEX(Paste_Here!T$2:T$600, MATCH(B167, Paste_Here!A$2:A$600, 0))))), "On Track", "")))), ""), "")</f>
        <v/>
      </c>
      <c r="AC167" s="47"/>
      <c r="AD167" s="2"/>
      <c r="AE167" s="47"/>
      <c r="AF167" s="2"/>
      <c r="AG167" s="47"/>
      <c r="AH167" s="2"/>
      <c r="AI167" s="47"/>
      <c r="AJ167" s="2" t="str" cm="1">
        <f t="array" aca="1" ref="AJ167" ca="1">IFERROR(IF(ISNUMBER(SEARCH("BR", INDEX(Paste_Here!AB$2:AB$210, MATCH(B167, Paste_Here!A$2:A$210, 0)))), -1, 1) * VALUE(_xlfn.TEXTJOIN("", TRUE, IF(ISNUMBER(--MID(INDEX(Paste_Here!AB$2:AB$210, MATCH(B167, Paste_Here!A$2:A$210, 0)), ROW(INDIRECT("1:"&amp;LEN(INDEX(Paste_Here!AB$2:AB$210, MATCH(B167, Paste_Here!A$2:A$210, 0))))), 1)), MID(INDEX(Paste_Here!AB$2:AB$210, MATCH(B167, Paste_Here!A$2:A$210, 0)), ROW(INDIRECT("1:"&amp;LEN(INDEX(Paste_Here!AB$2:AB$210, MATCH(B167, Paste_Here!A$2:A$210, 0))))), 1), ""))), "")</f>
        <v/>
      </c>
      <c r="AK167" s="47"/>
      <c r="AL167" s="34" t="str">
        <f>IFERROR(IF(B167&lt;&gt;"", IF(AND(INDEX(Paste_Here!AF$2:AF$600, MATCH(B167, Paste_Here!A$2:A$600, 0))&lt;&gt;"", ISNUMBER(VALUE(INDEX(Paste_Here!AF$2:AF$600, MATCH(B167, Paste_Here!A$2:A$600, 0))))), INDEX(Paste_Here!AF$2:AF$600, MATCH(B167, Paste_Here!A$2:A$600, 0)), ""), ""), "")</f>
        <v/>
      </c>
      <c r="AM167" s="47"/>
      <c r="AN167" s="47"/>
      <c r="AO167" s="2" t="str">
        <f t="shared" si="13"/>
        <v/>
      </c>
      <c r="AP167" s="47"/>
      <c r="AQ167" s="34" t="str">
        <f>IFERROR(IF(B167&lt;&gt;"", IF(COUNTIF(INDEX(Paste_Here!X$2:Y$600, MATCH(B167, Paste_Here!A$2:A$600, 0), 0), "yes") &gt; 0, "No", IF(COUNTIF(INDEX(Paste_Here!X$2:Y$600, MATCH(B167, Paste_Here!A$2:A$600, 0), 0), "no") &gt; 0, "Yes", "")), ""), "")</f>
        <v/>
      </c>
      <c r="AR167" s="47"/>
      <c r="AS167" s="34" t="str">
        <f>IFERROR(IF(B167&lt;&gt;"", IF(AND(INDEX(Paste_Here!U$2:U$600, MATCH(B167, Paste_Here!A$2:A$600, 0))&lt;&gt;"", ISNUMBER(VALUE(INDEX(Paste_Here!U$2:U$600, MATCH(B167, Paste_Here!A$2:A$600, 0))))), INDEX(Paste_Here!U$2:U$600, MATCH(B167, Paste_Here!A$2:A$600, 0)), ""), ""), "")</f>
        <v/>
      </c>
      <c r="AT167" s="47"/>
      <c r="AU167" s="34" t="str">
        <f>IFERROR(IF(B167&lt;&gt;"", IF(ISNUMBER(SEARCH("highrisk", LOWER(INDEX(Paste_Here!V$2:V$600, MATCH(B167, Paste_Here!A$2:A$600, 0))))), "High Risk", IF(ISNUMBER(SEARCH("lowrisk", LOWER(INDEX(Paste_Here!V$2:V$600, MATCH(B167, Paste_Here!A$2:A$600, 0))))), "Low Risk", IF(ISNUMBER(SEARCH("somerisk", LOWER(INDEX(Paste_Here!V$2:V$600, MATCH(B167, Paste_Here!A$2:A$600, 0))))), "Some Risk", ""))), ""), "")</f>
        <v/>
      </c>
      <c r="AV167" s="47"/>
      <c r="AW167" s="34" t="str">
        <f>IFERROR(IF(B167&lt;&gt;"", IF(AND(ISNUMBER(VALUE(INDEX(Paste_Here!W$2:W$600, MATCH(B167, Paste_Here!A$2:A$600, 0)))), INDEX(Paste_Here!W$2:W$600, MATCH(B167, Paste_Here!A$2:A$600, 0)) &lt;&gt; ""), VALUE(INDEX(Paste_Here!W$2:W$600, MATCH(B167, Paste_Here!A$2:A$600, 0))), ""), ""), "")</f>
        <v/>
      </c>
      <c r="AX167" s="47"/>
      <c r="BA167" s="2" t="str">
        <f>IFERROR(IF(B167&lt;&gt;"", IF(AND(INDEX(Paste_Here!AI$2:AI$600, MATCH(B167, Paste_Here!A$2:A$600, 0))&lt;&gt;"", ISNUMBER(VALUE(INDEX(Paste_Here!AI$2:AI$600, MATCH(B167, Paste_Here!A$2:A$600, 0))))), INDEX(Paste_Here!AI$2:AI$600, MATCH(B167, Paste_Here!A$2:A$600, 0)), ""), ""), "")</f>
        <v/>
      </c>
      <c r="BB167" s="47"/>
      <c r="BC167" s="34" t="str">
        <f>IFERROR(IF(B167&lt;&gt;"", IF(ISNUMBER(SEARCH("highrisk", LOWER(INDEX(Paste_Here!AJ$2:AJ$600, MATCH(B167, Paste_Here!A$2:A$600, 0))))), "High Risk", IF(ISNUMBER(SEARCH("lowrisk", LOWER(INDEX(Paste_Here!AJ$2:AJ$600, MATCH(B167, Paste_Here!A$2:A$600, 0))))), "Low Risk", IF(ISNUMBER(SEARCH("somerisk", LOWER(INDEX(Paste_Here!AJ$2:AJ$600, MATCH(B167, Paste_Here!A$2:A$600, 0))))), "Some Risk", IF(ISNUMBER(SEARCH("OT", LOWER(INDEX(Paste_Here!AJ$2:AJ$600, MATCH(B167, Paste_Here!A$2:A$600, 0))))), "On Track", "")))), ""), "")</f>
        <v/>
      </c>
      <c r="BD167" s="47"/>
      <c r="BE167" s="34" t="str">
        <f>IFERROR(IF(B167&lt;&gt;"", IF(AND(INDEX(Paste_Here!AK$2:AK$600, MATCH(B167, Paste_Here!A$2:A$600, 0))&lt;&gt;"", ISNUMBER(VALUE(INDEX(Paste_Here!AK$2:AK$600, MATCH(B167, Paste_Here!A$2:A$600, 0))))), INDEX(Paste_Here!AK$2:AK$600, MATCH(B167, Paste_Here!A$2:A$600, 0)), ""), ""), "")</f>
        <v/>
      </c>
      <c r="BF167" s="47"/>
      <c r="BG167" s="34" t="str" cm="1">
        <f t="array" aca="1" ref="BG167" ca="1">IFERROR(IF(B167&lt;&gt;"", IF(INDEX(Paste_Here!AE$2:AE$600, MATCH(B167, Paste_Here!A$2:A$600, 0))&lt;&gt;"", IF(LEFT(INDEX(Paste_Here!AE$2:AE$600, MATCH(B167, Paste_Here!A$2:A$600, 0)), 2)="EM", -1, 1) * VALUE(_xlfn.TEXTJOIN("", TRUE, IF(ISNUMBER(MID(INDEX(Paste_Here!AE$2:AE$600, MATCH(B167, Paste_Here!A$2:A$600, 0)), ROW(INDIRECT("1:"&amp;LEN(INDEX(Paste_Here!AE$2:AE$600, MATCH(B167, Paste_Here!A$2:A$600, 0))))), 1)*1), MID(INDEX(Paste_Here!AE$2:AE$600, MATCH(B167, Paste_Here!A$2:A$600, 0)), ROW(INDIRECT("1:"&amp;LEN(INDEX(Paste_Here!AE$2:AE$600, MATCH(B167, Paste_Here!A$2:A$600, 0))))), 1), ""))), ""), ""), "")</f>
        <v/>
      </c>
      <c r="BH167" s="47"/>
      <c r="BJ167" s="47"/>
      <c r="BK167" s="2" t="str">
        <f t="shared" si="14"/>
        <v/>
      </c>
      <c r="BL167" s="47"/>
      <c r="BM167" s="34" t="str">
        <f>IFERROR(IF(B167&lt;&gt;"", IF(AND(INDEX(Paste_Here!Z$2:Z$600, MATCH(B167, Paste_Here!A$2:A$600, 0))&lt;&gt;"", ISNUMBER(VALUE(INDEX(Paste_Here!Z$2:Z$600, MATCH(B167, Paste_Here!A$2:A$600, 0))))), INDEX(Paste_Here!Z$2:Z$600, MATCH(B167, Paste_Here!A$2:A$600, 0)), ""), ""), "")</f>
        <v/>
      </c>
      <c r="BN167" s="47"/>
      <c r="BO167" s="34" t="str">
        <f>IFERROR(IF(B167&lt;&gt;"", IF(ISNUMBER(SEARCH("highrisk", LOWER(INDEX(Paste_Here!AA$2:AA$600, MATCH(B167, Paste_Here!A$2:A$600, 0))))), "High Risk", IF(ISNUMBER(SEARCH("lowrisk", LOWER(INDEX(Paste_Here!AA$2:AA$600, MATCH(B167, Paste_Here!A$2:A$600, 0))))), "Low Risk", IF(ISNUMBER(SEARCH("somerisk", LOWER(INDEX(Paste_Here!AA$2:AA$600, MATCH(B167, Paste_Here!A$2:A$600, 0))))), "Some Risk", IF(ISNUMBER(SEARCH("OT", LOWER(INDEX(Paste_Here!AA$2:AA$600, MATCH(B167, Paste_Here!A$2:A$600, 0))))), "On Track", "")))), ""), "")</f>
        <v/>
      </c>
      <c r="BP167" s="47"/>
      <c r="BQ167" s="34" t="str">
        <f>IFERROR(IF(B167&lt;&gt;"", IF(AND(INDEX(Paste_Here!AC$2:AC$600, MATCH(B167, Paste_Here!A$2:A$600, 0))&lt;&gt;"", ISNUMBER(VALUE(INDEX(Paste_Here!AC$2:AC$600, MATCH(B167, Paste_Here!A$2:A$600, 0))))), INDEX(Paste_Here!AC$2:AC$600, MATCH(B167, Paste_Here!A$2:A$600, 0)), ""), ""), "")</f>
        <v/>
      </c>
      <c r="BR167" s="47"/>
      <c r="BS167" s="34" t="str">
        <f>IFERROR(IF(B167&lt;&gt;"", IF(ISNUMBER(SEARCH("highrisk", LOWER(INDEX(Paste_Here!AD$2:AD$600, MATCH(B167, Paste_Here!A$2:A$600, 0))))), "High Risk", IF(ISNUMBER(SEARCH("lowrisk", LOWER(INDEX(Paste_Here!AD$2:AD$600, MATCH(B167, Paste_Here!A$2:A$600, 0))))), "Low Risk", IF(ISNUMBER(SEARCH("somerisk", LOWER(INDEX(Paste_Here!AD$2:AD$600, MATCH(B167, Paste_Here!A$2:A$600, 0))))), "Some Risk", IF(ISNUMBER(SEARCH("OT", LOWER(INDEX(Paste_Here!AD$2:AD$600, MATCH(B167, Paste_Here!A$2:A$600, 0))))), "On Track", "")))), ""), "")</f>
        <v/>
      </c>
      <c r="BT167" s="47"/>
      <c r="BU167" s="34"/>
      <c r="BV167" s="47"/>
      <c r="BW167" s="34"/>
      <c r="BX167" s="47"/>
      <c r="BY167" s="34"/>
      <c r="BZ167" s="47"/>
      <c r="CA167" s="34"/>
      <c r="CB167" s="49"/>
      <c r="CE167" s="47"/>
      <c r="CF167" s="2"/>
      <c r="CG167" s="47"/>
      <c r="CH167" s="34"/>
      <c r="CI167" s="47"/>
      <c r="CJ167" s="34"/>
      <c r="CK167" s="47"/>
      <c r="CL167" s="34"/>
      <c r="CM167" s="47"/>
      <c r="CN167" s="34"/>
      <c r="CO167" s="47"/>
      <c r="CP167" s="34"/>
      <c r="CQ167" s="47"/>
      <c r="CR167" s="34"/>
      <c r="CS167" s="47"/>
      <c r="CT167" s="34"/>
      <c r="CU167" s="47"/>
      <c r="CV167" s="34"/>
      <c r="CW167" s="47"/>
      <c r="CZ167" s="47"/>
      <c r="DA167" s="2"/>
      <c r="DB167" s="47"/>
      <c r="DC167" s="34"/>
      <c r="DD167" s="47"/>
      <c r="DE167" s="34"/>
      <c r="DF167" s="47"/>
      <c r="DG167" s="34"/>
      <c r="DH167" s="47"/>
      <c r="DI167" s="34"/>
      <c r="DJ167" s="47"/>
      <c r="DK167" s="34"/>
      <c r="DL167" s="47"/>
      <c r="DM167" s="34"/>
      <c r="DN167" s="47"/>
      <c r="DO167" s="34"/>
      <c r="DP167" s="47"/>
      <c r="DQ167" s="34"/>
      <c r="DR167" s="47"/>
      <c r="DS167" s="4"/>
      <c r="DT167" s="47"/>
      <c r="DU167" s="47"/>
      <c r="DV167" s="2" t="str">
        <f t="shared" si="15"/>
        <v/>
      </c>
      <c r="DW167" s="47"/>
      <c r="DX167" s="2" t="str">
        <f>IFERROR(IF(B167&lt;&gt;"", IF(ISNUMBER(SEARCH("s", LOWER(INDEX(Paste_Here!M$2:M$600, MATCH(B167, Paste_Here!A$2:A$600, 0))))), "Yes", IF(INDEX(Paste_Here!M$2:M$600, MATCH(B167, Paste_Here!A$2:A$600, 0))&lt;&gt;"", "No", "")), ""), "")</f>
        <v/>
      </c>
      <c r="DY167" s="47"/>
      <c r="DZ167" s="2" t="str">
        <f>IFERROR(IF(B167&lt;&gt;"", IF(ISNUMBER(SEARCH("yes", LOWER(INDEX(Paste_Here!F$2:F$600, MATCH(B167, Paste_Here!A$2:A$600, 0))))), "Yes", IF(ISNUMBER(SEARCH("no", LOWER(INDEX(Paste_Here!F$2:F$600, MATCH(B167, Paste_Here!A$2:A$600, 0))))), "No", "")), ""), "")</f>
        <v/>
      </c>
      <c r="EA167" s="47"/>
      <c r="EB167" s="2" t="str">
        <f>IFERROR(IF(B167&lt;&gt;"", IF(ISNUMBER(SEARCH("english language learner", LOWER(INDEX(Paste_Here!C$2:C$600, MATCH(B167, Paste_Here!A$2:A$600, 0))))), "Yes", ""), ""), "")</f>
        <v/>
      </c>
      <c r="EC167" s="47"/>
      <c r="ED167" s="2" t="str">
        <f>IFERROR(IF(B167&lt;&gt;"", IF(OR(ISNUMBER(SEARCH("b", LOWER(INDEX(Paste_Here!K$2:K$600, MATCH(B167, Paste_Here!A$2:A$600, 0))))), ISNUMBER(SEARCH("h", LOWER(INDEX(Paste_Here!K$2:K$600, MATCH(B167, Paste_Here!A$2:A$600, 0))))), ISNUMBER(SEARCH("i", LOWER(INDEX(Paste_Here!K$2:K$600, MATCH(B167, Paste_Here!A$2:A$600, 0)))))), "Yes", IF(INDEX(Paste_Here!K$2:K$600, MATCH(B167, Paste_Here!A$2:A$600, 0))&lt;&gt;"", "No", "")), ""), "")</f>
        <v/>
      </c>
      <c r="EE167" s="47"/>
      <c r="EF167" s="34" t="str">
        <f>IFERROR(IF(B167&lt;&gt;"", IF(ISNUMBER(SEARCH("yes", LOWER(INDEX(Paste_Here!L$2:L$600, MATCH(B167, Paste_Here!A$2:A$600, 0))))), "Yes", IF(ISNUMBER(SEARCH("no", LOWER(INDEX(Paste_Here!L$2:L$600, MATCH(B167, Paste_Here!A$2:A$600, 0))))), "No", "")), ""), "")</f>
        <v/>
      </c>
      <c r="EG167" s="47"/>
      <c r="EH167" s="2" t="str">
        <f>IFERROR(IF(B167&lt;&gt;"", IF(ISNUMBER(SEARCH("transitional 2", LOWER(INDEX(Paste_Here!C$2:C$600, MATCH(B167, Paste_Here!A$2:A$600, 0))))), "T2", IF(ISNUMBER(SEARCH("transitional 1", LOWER(INDEX(Paste_Here!C$2:C$600, MATCH(B167, Paste_Here!A$2:A$600, 0))))), "T1", IF(ISNUMBER(SEARCH("waived ell services", LOWER(INDEX(Paste_Here!C$2:C$600, MATCH(B167, Paste_Here!A$2:A$600, 0))))), "W", ""))), ""), "")</f>
        <v/>
      </c>
      <c r="EI167" s="47"/>
      <c r="EJ167" s="2" t="str">
        <f>IFERROR(IF(B167&lt;&gt;"", IF(AND(INDEX(Paste_Here!AG$2:AG$600, MATCH(B167, Paste_Here!A$2:A$600, 0))&lt;&gt;"", ISNUMBER(VALUE(INDEX(Paste_Here!AG$2:AG$600, MATCH(B167, Paste_Here!A$2:A$600, 0))))), INDEX(Paste_Here!AG$2:AG$600, MATCH(B167, Paste_Here!A$2:A$600, 0)), ""), ""), "")</f>
        <v/>
      </c>
      <c r="EK167" s="47"/>
      <c r="EL167" s="2" t="str">
        <f>IFERROR(IF(B167&lt;&gt;"", IF(AND(INDEX(Paste_Here!AL$2:AL$600, MATCH(B167, Paste_Here!A$2:A$600, 0))&lt;&gt;"", ISNUMBER(VALUE(INDEX(Paste_Here!AL$2:AL$600, MATCH(B167, Paste_Here!A$2:A$600, 0))))), INDEX(Paste_Here!AL$2:AL$600, MATCH(B167, Paste_Here!A$2:A$600, 0)), ""), ""), "")</f>
        <v/>
      </c>
      <c r="EM167" s="47"/>
      <c r="FA167" s="4" t="str" cm="1">
        <f t="array" ref="FA167">IFERROR(INDEX(Paste_Here!$B$2:$B$600, MATCH(0, COUNTIF(FA$4:FA166, Paste_Here!$B$2:$B$600) + IF(Paste_Here!$B$2:$B$600="", 1, 0), 0)), "")</f>
        <v/>
      </c>
      <c r="FB167" s="4" t="str">
        <f>IF(FA167&lt;&gt;"", INDEX(Paste_Here!$A$2:$A$600, MATCH(FA167, Paste_Here!$B$2:$B$600, 0)), "")</f>
        <v/>
      </c>
      <c r="FC167" s="4" t="str">
        <f t="shared" si="16"/>
        <v/>
      </c>
      <c r="FD167" s="4" t="str" cm="1">
        <f t="array" ref="FD167">IFERROR(INDEX($FC$5:$FC$600, MATCH(SMALL(IF($FC$5:$FC$600&lt;&gt;"", COUNTIF($FC$5:$FC$600, "&lt;"&amp;$FC$5:$FC$600)+1), ROW()-ROW($FD$5)+1), COUNTIF($FC$5:$FC$600, "&lt;"&amp;$FC$5:$FC$600)+1, 0)), "")</f>
        <v/>
      </c>
      <c r="FF167" s="2" t="str">
        <f>IFERROR(IF(B167&lt;&gt;"", IF(AND(INDEX(Paste_Here!AH$2:AH$600, MATCH(B167, Paste_Here!A$2:A$600, 0))&lt;&gt;"", ISNUMBER(VALUE(INDEX(Paste_Here!AH$2:AH$600, MATCH(B167, Paste_Here!A$2:A$600, 0))))), INDEX(Paste_Here!AH$2:AH$600, MATCH(B167, Paste_Here!A$2:A$600, 0)), ""), ""), "")</f>
        <v/>
      </c>
      <c r="FG167" s="47"/>
      <c r="FH167" s="2" t="str">
        <f>IFERROR(IF(B167&lt;&gt;"", IF(AND(INDEX(Paste_Here!AM$2:AM$600, MATCH(B167, Paste_Here!A$2:A$600, 0))&lt;&gt;"", ISNUMBER(VALUE(INDEX(Paste_Here!AM$2:AM$600, MATCH(B167, Paste_Here!A$2:A$600, 0))))), INDEX(Paste_Here!AM$2:AM$600, MATCH(B167, Paste_Here!A$2:A$600, 0)), ""), ""), "")</f>
        <v/>
      </c>
      <c r="FI167" s="47"/>
      <c r="FJ167" s="47"/>
      <c r="FK167" s="2" t="str">
        <f t="shared" si="17"/>
        <v/>
      </c>
      <c r="FL167" s="47"/>
      <c r="FM167" s="2" t="str">
        <f>IFERROR(IF(B167&lt;&gt;"", IF(ISNUMBER(VALUE(INDEX(Paste_Here!H$2:H$600, MATCH(B167, Paste_Here!A$2:A$600, 0)))), IF(VALUE(INDEX(Paste_Here!H$2:H$600, MATCH(B167, Paste_Here!A$2:A$600, 0)))=0, "No", IF(AND(VALUE(INDEX(Paste_Here!H$2:H$600, MATCH(B167, Paste_Here!A$2:A$600, 0)))&gt;=1, VALUE(INDEX(Paste_Here!H$2:H$600, MATCH(B167, Paste_Here!A$2:A$600, 0)))&lt;=4), VALUE(INDEX(Paste_Here!H$2:H$600, MATCH(B167, Paste_Here!A$2:A$600, 0))), "")), ""), ""), "")</f>
        <v/>
      </c>
      <c r="FN167" s="47"/>
      <c r="FO167" s="34" t="str">
        <f>IFERROR(IF(B167&lt;&gt;"", IF(ISNUMBER(VALUE(INDEX(Paste_Here!I$2:I$600, MATCH(B167, Paste_Here!A$2:A$600, 0)))), IF(VALUE(INDEX(Paste_Here!I$2:I$600, MATCH(B167, Paste_Here!A$2:A$600, 0)))=0, "No", IF(AND(VALUE(INDEX(Paste_Here!I$2:I$600, MATCH(B167, Paste_Here!A$2:A$600, 0)))&gt;=1, VALUE(INDEX(Paste_Here!I$2:I$600, MATCH(B167, Paste_Here!A$2:A$600, 0)))&lt;=4), VALUE(INDEX(Paste_Here!I$2:I$600, MATCH(B167, Paste_Here!A$2:A$600, 0))), "")), ""), ""), "")</f>
        <v/>
      </c>
      <c r="FP167" s="47"/>
      <c r="FQ167" s="2"/>
      <c r="FR167" s="47"/>
      <c r="FS167" s="2"/>
      <c r="FT167" s="47"/>
      <c r="FU167" s="2"/>
      <c r="FV167" s="47"/>
      <c r="FW167" s="2"/>
      <c r="FX167" s="47"/>
      <c r="FY167" s="2"/>
      <c r="FZ167" s="47"/>
      <c r="GA167" s="2"/>
      <c r="GB167" s="47"/>
      <c r="GU167" s="2"/>
      <c r="GV167" s="47"/>
      <c r="GW167" s="2"/>
      <c r="GX167" s="47"/>
    </row>
    <row r="168" spans="1:206" ht="11.65">
      <c r="A168" s="47"/>
      <c r="B168" s="2" t="str">
        <f t="shared" si="12"/>
        <v/>
      </c>
      <c r="C168" s="47"/>
      <c r="D168" s="2" t="str">
        <f>IFERROR(IF(B168&lt;&gt;"", IF(COUNTIF(INDEX(Paste_Here!N$2:O$600, MATCH(B168, Paste_Here!A$2:A$600, 0), 0), "yes") &gt; 0, "No", IF(COUNTIF(INDEX(Paste_Here!N$2:O$600, MATCH(B168, Paste_Here!A$2:A$600, 0), 0), "no") &gt; 0, "Yes", "")), ""), "")</f>
        <v/>
      </c>
      <c r="E168" s="47"/>
      <c r="F168" s="84" t="str">
        <f>IFERROR(IF(B168&lt;&gt;"", IF(AND(INDEX(Paste_Here!P$2:P$600, MATCH(B168, Paste_Here!A$2:A$600, 0))&lt;&gt;"", ISNUMBER(VALUE(INDEX(Paste_Here!P$2:P$600, MATCH(B168, Paste_Here!A$2:A$600, 0))))), INDEX(Paste_Here!P$2:P$600, MATCH(B168, Paste_Here!A$2:A$600, 0)), ""), ""), "")</f>
        <v/>
      </c>
      <c r="G168" s="47"/>
      <c r="H168" s="2" t="str">
        <f>IFERROR(IF(B168&lt;&gt;"", IF(ISNUMBER(SEARCH("highrisk", LOWER(INDEX(Paste_Here!Q$2:Q$600, MATCH(B168, Paste_Here!A$2:A$600, 0))))), "High Risk", IF(ISNUMBER(SEARCH("lowrisk", LOWER(INDEX(Paste_Here!Q$2:Q$600, MATCH(B168, Paste_Here!A$2:A$600, 0))))), "Low Risk", IF(ISNUMBER(SEARCH("somerisk", LOWER(INDEX(Paste_Here!Q$2:Q$600, MATCH(B168, Paste_Here!A$2:A$600, 0))))), "Some Risk", ""))), ""), "")</f>
        <v/>
      </c>
      <c r="I168" s="47"/>
      <c r="J168" s="2"/>
      <c r="K168" s="47"/>
      <c r="L168" s="2"/>
      <c r="M168" s="47"/>
      <c r="N168" s="2"/>
      <c r="O168" s="47"/>
      <c r="P168" s="2" t="str">
        <f>IFERROR(IF(B168&lt;&gt;"", IF(AND(ISNUMBER(VALUE(INDEX(Paste_Here!R$2:R$600, MATCH(B168, Paste_Here!A$2:A$600, 0)))), INDEX(Paste_Here!R$2:R$600, MATCH(B168, Paste_Here!A$2:A$600, 0)) &lt;&gt; ""), VALUE(INDEX(Paste_Here!R$2:R$600, MATCH(B168, Paste_Here!A$2:A$600, 0))), ""), ""), "")</f>
        <v/>
      </c>
      <c r="Q168" s="47"/>
      <c r="R168" s="2"/>
      <c r="S168" s="47"/>
      <c r="W168" s="47"/>
      <c r="X168" s="2"/>
      <c r="Y168" s="47"/>
      <c r="Z168" s="2" t="str">
        <f>IFERROR(IF(B168&lt;&gt;"", IF(AND(INDEX(Paste_Here!S$2:S$600, MATCH(B168, Paste_Here!A$2:A$600, 0))&lt;&gt;"", ISNUMBER(VALUE(INDEX(Paste_Here!S$2:S$600, MATCH(B168, Paste_Here!A$2:A$600, 0))))), INDEX(Paste_Here!S$2:S$600, MATCH(B168, Paste_Here!A$2:A$600, 0)), ""), ""), "")</f>
        <v/>
      </c>
      <c r="AA168" s="47"/>
      <c r="AB168" s="2" t="str">
        <f>IFERROR(IF(B168&lt;&gt;"", IF(ISNUMBER(SEARCH("highrisk", LOWER(INDEX(Paste_Here!T$2:T$600, MATCH(B168, Paste_Here!A$2:A$600, 0))))), "High Risk", IF(ISNUMBER(SEARCH("lowrisk", LOWER(INDEX(Paste_Here!T$2:T$600, MATCH(B168, Paste_Here!A$2:A$600, 0))))), "Low Risk", IF(ISNUMBER(SEARCH("somerisk", LOWER(INDEX(Paste_Here!T$2:T$600, MATCH(B168, Paste_Here!A$2:A$600, 0))))), "Some Risk", IF(ISNUMBER(SEARCH("OT", LOWER(INDEX(Paste_Here!T$2:T$600, MATCH(B168, Paste_Here!A$2:A$600, 0))))), "On Track", "")))), ""), "")</f>
        <v/>
      </c>
      <c r="AC168" s="47"/>
      <c r="AD168" s="2"/>
      <c r="AE168" s="47"/>
      <c r="AF168" s="2"/>
      <c r="AG168" s="47"/>
      <c r="AH168" s="2"/>
      <c r="AI168" s="47"/>
      <c r="AJ168" s="2" t="str" cm="1">
        <f t="array" aca="1" ref="AJ168" ca="1">IFERROR(IF(ISNUMBER(SEARCH("BR", INDEX(Paste_Here!AB$2:AB$210, MATCH(B168, Paste_Here!A$2:A$210, 0)))), -1, 1) * VALUE(_xlfn.TEXTJOIN("", TRUE, IF(ISNUMBER(--MID(INDEX(Paste_Here!AB$2:AB$210, MATCH(B168, Paste_Here!A$2:A$210, 0)), ROW(INDIRECT("1:"&amp;LEN(INDEX(Paste_Here!AB$2:AB$210, MATCH(B168, Paste_Here!A$2:A$210, 0))))), 1)), MID(INDEX(Paste_Here!AB$2:AB$210, MATCH(B168, Paste_Here!A$2:A$210, 0)), ROW(INDIRECT("1:"&amp;LEN(INDEX(Paste_Here!AB$2:AB$210, MATCH(B168, Paste_Here!A$2:A$210, 0))))), 1), ""))), "")</f>
        <v/>
      </c>
      <c r="AK168" s="47"/>
      <c r="AL168" s="34" t="str">
        <f>IFERROR(IF(B168&lt;&gt;"", IF(AND(INDEX(Paste_Here!AF$2:AF$600, MATCH(B168, Paste_Here!A$2:A$600, 0))&lt;&gt;"", ISNUMBER(VALUE(INDEX(Paste_Here!AF$2:AF$600, MATCH(B168, Paste_Here!A$2:A$600, 0))))), INDEX(Paste_Here!AF$2:AF$600, MATCH(B168, Paste_Here!A$2:A$600, 0)), ""), ""), "")</f>
        <v/>
      </c>
      <c r="AM168" s="47"/>
      <c r="AN168" s="47"/>
      <c r="AO168" s="2" t="str">
        <f t="shared" si="13"/>
        <v/>
      </c>
      <c r="AP168" s="47"/>
      <c r="AQ168" s="34" t="str">
        <f>IFERROR(IF(B168&lt;&gt;"", IF(COUNTIF(INDEX(Paste_Here!X$2:Y$600, MATCH(B168, Paste_Here!A$2:A$600, 0), 0), "yes") &gt; 0, "No", IF(COUNTIF(INDEX(Paste_Here!X$2:Y$600, MATCH(B168, Paste_Here!A$2:A$600, 0), 0), "no") &gt; 0, "Yes", "")), ""), "")</f>
        <v/>
      </c>
      <c r="AR168" s="47"/>
      <c r="AS168" s="34" t="str">
        <f>IFERROR(IF(B168&lt;&gt;"", IF(AND(INDEX(Paste_Here!U$2:U$600, MATCH(B168, Paste_Here!A$2:A$600, 0))&lt;&gt;"", ISNUMBER(VALUE(INDEX(Paste_Here!U$2:U$600, MATCH(B168, Paste_Here!A$2:A$600, 0))))), INDEX(Paste_Here!U$2:U$600, MATCH(B168, Paste_Here!A$2:A$600, 0)), ""), ""), "")</f>
        <v/>
      </c>
      <c r="AT168" s="47"/>
      <c r="AU168" s="34" t="str">
        <f>IFERROR(IF(B168&lt;&gt;"", IF(ISNUMBER(SEARCH("highrisk", LOWER(INDEX(Paste_Here!V$2:V$600, MATCH(B168, Paste_Here!A$2:A$600, 0))))), "High Risk", IF(ISNUMBER(SEARCH("lowrisk", LOWER(INDEX(Paste_Here!V$2:V$600, MATCH(B168, Paste_Here!A$2:A$600, 0))))), "Low Risk", IF(ISNUMBER(SEARCH("somerisk", LOWER(INDEX(Paste_Here!V$2:V$600, MATCH(B168, Paste_Here!A$2:A$600, 0))))), "Some Risk", ""))), ""), "")</f>
        <v/>
      </c>
      <c r="AV168" s="47"/>
      <c r="AW168" s="34" t="str">
        <f>IFERROR(IF(B168&lt;&gt;"", IF(AND(ISNUMBER(VALUE(INDEX(Paste_Here!W$2:W$600, MATCH(B168, Paste_Here!A$2:A$600, 0)))), INDEX(Paste_Here!W$2:W$600, MATCH(B168, Paste_Here!A$2:A$600, 0)) &lt;&gt; ""), VALUE(INDEX(Paste_Here!W$2:W$600, MATCH(B168, Paste_Here!A$2:A$600, 0))), ""), ""), "")</f>
        <v/>
      </c>
      <c r="AX168" s="47"/>
      <c r="BA168" s="2" t="str">
        <f>IFERROR(IF(B168&lt;&gt;"", IF(AND(INDEX(Paste_Here!AI$2:AI$600, MATCH(B168, Paste_Here!A$2:A$600, 0))&lt;&gt;"", ISNUMBER(VALUE(INDEX(Paste_Here!AI$2:AI$600, MATCH(B168, Paste_Here!A$2:A$600, 0))))), INDEX(Paste_Here!AI$2:AI$600, MATCH(B168, Paste_Here!A$2:A$600, 0)), ""), ""), "")</f>
        <v/>
      </c>
      <c r="BB168" s="47"/>
      <c r="BC168" s="34" t="str">
        <f>IFERROR(IF(B168&lt;&gt;"", IF(ISNUMBER(SEARCH("highrisk", LOWER(INDEX(Paste_Here!AJ$2:AJ$600, MATCH(B168, Paste_Here!A$2:A$600, 0))))), "High Risk", IF(ISNUMBER(SEARCH("lowrisk", LOWER(INDEX(Paste_Here!AJ$2:AJ$600, MATCH(B168, Paste_Here!A$2:A$600, 0))))), "Low Risk", IF(ISNUMBER(SEARCH("somerisk", LOWER(INDEX(Paste_Here!AJ$2:AJ$600, MATCH(B168, Paste_Here!A$2:A$600, 0))))), "Some Risk", IF(ISNUMBER(SEARCH("OT", LOWER(INDEX(Paste_Here!AJ$2:AJ$600, MATCH(B168, Paste_Here!A$2:A$600, 0))))), "On Track", "")))), ""), "")</f>
        <v/>
      </c>
      <c r="BD168" s="47"/>
      <c r="BE168" s="34" t="str">
        <f>IFERROR(IF(B168&lt;&gt;"", IF(AND(INDEX(Paste_Here!AK$2:AK$600, MATCH(B168, Paste_Here!A$2:A$600, 0))&lt;&gt;"", ISNUMBER(VALUE(INDEX(Paste_Here!AK$2:AK$600, MATCH(B168, Paste_Here!A$2:A$600, 0))))), INDEX(Paste_Here!AK$2:AK$600, MATCH(B168, Paste_Here!A$2:A$600, 0)), ""), ""), "")</f>
        <v/>
      </c>
      <c r="BF168" s="47"/>
      <c r="BG168" s="34" t="str" cm="1">
        <f t="array" aca="1" ref="BG168" ca="1">IFERROR(IF(B168&lt;&gt;"", IF(INDEX(Paste_Here!AE$2:AE$600, MATCH(B168, Paste_Here!A$2:A$600, 0))&lt;&gt;"", IF(LEFT(INDEX(Paste_Here!AE$2:AE$600, MATCH(B168, Paste_Here!A$2:A$600, 0)), 2)="EM", -1, 1) * VALUE(_xlfn.TEXTJOIN("", TRUE, IF(ISNUMBER(MID(INDEX(Paste_Here!AE$2:AE$600, MATCH(B168, Paste_Here!A$2:A$600, 0)), ROW(INDIRECT("1:"&amp;LEN(INDEX(Paste_Here!AE$2:AE$600, MATCH(B168, Paste_Here!A$2:A$600, 0))))), 1)*1), MID(INDEX(Paste_Here!AE$2:AE$600, MATCH(B168, Paste_Here!A$2:A$600, 0)), ROW(INDIRECT("1:"&amp;LEN(INDEX(Paste_Here!AE$2:AE$600, MATCH(B168, Paste_Here!A$2:A$600, 0))))), 1), ""))), ""), ""), "")</f>
        <v/>
      </c>
      <c r="BH168" s="47"/>
      <c r="BJ168" s="47"/>
      <c r="BK168" s="2" t="str">
        <f t="shared" si="14"/>
        <v/>
      </c>
      <c r="BL168" s="47"/>
      <c r="BM168" s="34" t="str">
        <f>IFERROR(IF(B168&lt;&gt;"", IF(AND(INDEX(Paste_Here!Z$2:Z$600, MATCH(B168, Paste_Here!A$2:A$600, 0))&lt;&gt;"", ISNUMBER(VALUE(INDEX(Paste_Here!Z$2:Z$600, MATCH(B168, Paste_Here!A$2:A$600, 0))))), INDEX(Paste_Here!Z$2:Z$600, MATCH(B168, Paste_Here!A$2:A$600, 0)), ""), ""), "")</f>
        <v/>
      </c>
      <c r="BN168" s="47"/>
      <c r="BO168" s="34" t="str">
        <f>IFERROR(IF(B168&lt;&gt;"", IF(ISNUMBER(SEARCH("highrisk", LOWER(INDEX(Paste_Here!AA$2:AA$600, MATCH(B168, Paste_Here!A$2:A$600, 0))))), "High Risk", IF(ISNUMBER(SEARCH("lowrisk", LOWER(INDEX(Paste_Here!AA$2:AA$600, MATCH(B168, Paste_Here!A$2:A$600, 0))))), "Low Risk", IF(ISNUMBER(SEARCH("somerisk", LOWER(INDEX(Paste_Here!AA$2:AA$600, MATCH(B168, Paste_Here!A$2:A$600, 0))))), "Some Risk", IF(ISNUMBER(SEARCH("OT", LOWER(INDEX(Paste_Here!AA$2:AA$600, MATCH(B168, Paste_Here!A$2:A$600, 0))))), "On Track", "")))), ""), "")</f>
        <v/>
      </c>
      <c r="BP168" s="47"/>
      <c r="BQ168" s="34" t="str">
        <f>IFERROR(IF(B168&lt;&gt;"", IF(AND(INDEX(Paste_Here!AC$2:AC$600, MATCH(B168, Paste_Here!A$2:A$600, 0))&lt;&gt;"", ISNUMBER(VALUE(INDEX(Paste_Here!AC$2:AC$600, MATCH(B168, Paste_Here!A$2:A$600, 0))))), INDEX(Paste_Here!AC$2:AC$600, MATCH(B168, Paste_Here!A$2:A$600, 0)), ""), ""), "")</f>
        <v/>
      </c>
      <c r="BR168" s="47"/>
      <c r="BS168" s="34" t="str">
        <f>IFERROR(IF(B168&lt;&gt;"", IF(ISNUMBER(SEARCH("highrisk", LOWER(INDEX(Paste_Here!AD$2:AD$600, MATCH(B168, Paste_Here!A$2:A$600, 0))))), "High Risk", IF(ISNUMBER(SEARCH("lowrisk", LOWER(INDEX(Paste_Here!AD$2:AD$600, MATCH(B168, Paste_Here!A$2:A$600, 0))))), "Low Risk", IF(ISNUMBER(SEARCH("somerisk", LOWER(INDEX(Paste_Here!AD$2:AD$600, MATCH(B168, Paste_Here!A$2:A$600, 0))))), "Some Risk", IF(ISNUMBER(SEARCH("OT", LOWER(INDEX(Paste_Here!AD$2:AD$600, MATCH(B168, Paste_Here!A$2:A$600, 0))))), "On Track", "")))), ""), "")</f>
        <v/>
      </c>
      <c r="BT168" s="47"/>
      <c r="BU168" s="34"/>
      <c r="BV168" s="47"/>
      <c r="BW168" s="34"/>
      <c r="BX168" s="47"/>
      <c r="BY168" s="34"/>
      <c r="BZ168" s="47"/>
      <c r="CA168" s="34"/>
      <c r="CB168" s="49"/>
      <c r="CE168" s="47"/>
      <c r="CF168" s="2"/>
      <c r="CG168" s="47"/>
      <c r="CH168" s="34"/>
      <c r="CI168" s="47"/>
      <c r="CJ168" s="34"/>
      <c r="CK168" s="47"/>
      <c r="CL168" s="34"/>
      <c r="CM168" s="47"/>
      <c r="CN168" s="34"/>
      <c r="CO168" s="47"/>
      <c r="CP168" s="34"/>
      <c r="CQ168" s="47"/>
      <c r="CR168" s="34"/>
      <c r="CS168" s="47"/>
      <c r="CT168" s="34"/>
      <c r="CU168" s="47"/>
      <c r="CV168" s="34"/>
      <c r="CW168" s="47"/>
      <c r="CZ168" s="47"/>
      <c r="DA168" s="2"/>
      <c r="DB168" s="47"/>
      <c r="DC168" s="34"/>
      <c r="DD168" s="47"/>
      <c r="DE168" s="34"/>
      <c r="DF168" s="47"/>
      <c r="DG168" s="34"/>
      <c r="DH168" s="47"/>
      <c r="DI168" s="34"/>
      <c r="DJ168" s="47"/>
      <c r="DK168" s="34"/>
      <c r="DL168" s="47"/>
      <c r="DM168" s="34"/>
      <c r="DN168" s="47"/>
      <c r="DO168" s="34"/>
      <c r="DP168" s="47"/>
      <c r="DQ168" s="34"/>
      <c r="DR168" s="47"/>
      <c r="DS168" s="4"/>
      <c r="DT168" s="47"/>
      <c r="DU168" s="47"/>
      <c r="DV168" s="2" t="str">
        <f t="shared" si="15"/>
        <v/>
      </c>
      <c r="DW168" s="47"/>
      <c r="DX168" s="2" t="str">
        <f>IFERROR(IF(B168&lt;&gt;"", IF(ISNUMBER(SEARCH("s", LOWER(INDEX(Paste_Here!M$2:M$600, MATCH(B168, Paste_Here!A$2:A$600, 0))))), "Yes", IF(INDEX(Paste_Here!M$2:M$600, MATCH(B168, Paste_Here!A$2:A$600, 0))&lt;&gt;"", "No", "")), ""), "")</f>
        <v/>
      </c>
      <c r="DY168" s="47"/>
      <c r="DZ168" s="2" t="str">
        <f>IFERROR(IF(B168&lt;&gt;"", IF(ISNUMBER(SEARCH("yes", LOWER(INDEX(Paste_Here!F$2:F$600, MATCH(B168, Paste_Here!A$2:A$600, 0))))), "Yes", IF(ISNUMBER(SEARCH("no", LOWER(INDEX(Paste_Here!F$2:F$600, MATCH(B168, Paste_Here!A$2:A$600, 0))))), "No", "")), ""), "")</f>
        <v/>
      </c>
      <c r="EA168" s="47"/>
      <c r="EB168" s="2" t="str">
        <f>IFERROR(IF(B168&lt;&gt;"", IF(ISNUMBER(SEARCH("english language learner", LOWER(INDEX(Paste_Here!C$2:C$600, MATCH(B168, Paste_Here!A$2:A$600, 0))))), "Yes", ""), ""), "")</f>
        <v/>
      </c>
      <c r="EC168" s="47"/>
      <c r="ED168" s="2" t="str">
        <f>IFERROR(IF(B168&lt;&gt;"", IF(OR(ISNUMBER(SEARCH("b", LOWER(INDEX(Paste_Here!K$2:K$600, MATCH(B168, Paste_Here!A$2:A$600, 0))))), ISNUMBER(SEARCH("h", LOWER(INDEX(Paste_Here!K$2:K$600, MATCH(B168, Paste_Here!A$2:A$600, 0))))), ISNUMBER(SEARCH("i", LOWER(INDEX(Paste_Here!K$2:K$600, MATCH(B168, Paste_Here!A$2:A$600, 0)))))), "Yes", IF(INDEX(Paste_Here!K$2:K$600, MATCH(B168, Paste_Here!A$2:A$600, 0))&lt;&gt;"", "No", "")), ""), "")</f>
        <v/>
      </c>
      <c r="EE168" s="47"/>
      <c r="EF168" s="34" t="str">
        <f>IFERROR(IF(B168&lt;&gt;"", IF(ISNUMBER(SEARCH("yes", LOWER(INDEX(Paste_Here!L$2:L$600, MATCH(B168, Paste_Here!A$2:A$600, 0))))), "Yes", IF(ISNUMBER(SEARCH("no", LOWER(INDEX(Paste_Here!L$2:L$600, MATCH(B168, Paste_Here!A$2:A$600, 0))))), "No", "")), ""), "")</f>
        <v/>
      </c>
      <c r="EG168" s="47"/>
      <c r="EH168" s="2" t="str">
        <f>IFERROR(IF(B168&lt;&gt;"", IF(ISNUMBER(SEARCH("transitional 2", LOWER(INDEX(Paste_Here!C$2:C$600, MATCH(B168, Paste_Here!A$2:A$600, 0))))), "T2", IF(ISNUMBER(SEARCH("transitional 1", LOWER(INDEX(Paste_Here!C$2:C$600, MATCH(B168, Paste_Here!A$2:A$600, 0))))), "T1", IF(ISNUMBER(SEARCH("waived ell services", LOWER(INDEX(Paste_Here!C$2:C$600, MATCH(B168, Paste_Here!A$2:A$600, 0))))), "W", ""))), ""), "")</f>
        <v/>
      </c>
      <c r="EI168" s="47"/>
      <c r="EJ168" s="2" t="str">
        <f>IFERROR(IF(B168&lt;&gt;"", IF(AND(INDEX(Paste_Here!AG$2:AG$600, MATCH(B168, Paste_Here!A$2:A$600, 0))&lt;&gt;"", ISNUMBER(VALUE(INDEX(Paste_Here!AG$2:AG$600, MATCH(B168, Paste_Here!A$2:A$600, 0))))), INDEX(Paste_Here!AG$2:AG$600, MATCH(B168, Paste_Here!A$2:A$600, 0)), ""), ""), "")</f>
        <v/>
      </c>
      <c r="EK168" s="47"/>
      <c r="EL168" s="2" t="str">
        <f>IFERROR(IF(B168&lt;&gt;"", IF(AND(INDEX(Paste_Here!AL$2:AL$600, MATCH(B168, Paste_Here!A$2:A$600, 0))&lt;&gt;"", ISNUMBER(VALUE(INDEX(Paste_Here!AL$2:AL$600, MATCH(B168, Paste_Here!A$2:A$600, 0))))), INDEX(Paste_Here!AL$2:AL$600, MATCH(B168, Paste_Here!A$2:A$600, 0)), ""), ""), "")</f>
        <v/>
      </c>
      <c r="EM168" s="47"/>
      <c r="FA168" s="4" t="str" cm="1">
        <f t="array" ref="FA168">IFERROR(INDEX(Paste_Here!$B$2:$B$600, MATCH(0, COUNTIF(FA$4:FA167, Paste_Here!$B$2:$B$600) + IF(Paste_Here!$B$2:$B$600="", 1, 0), 0)), "")</f>
        <v/>
      </c>
      <c r="FB168" s="4" t="str">
        <f>IF(FA168&lt;&gt;"", INDEX(Paste_Here!$A$2:$A$600, MATCH(FA168, Paste_Here!$B$2:$B$600, 0)), "")</f>
        <v/>
      </c>
      <c r="FC168" s="4" t="str">
        <f t="shared" si="16"/>
        <v/>
      </c>
      <c r="FD168" s="4" t="str" cm="1">
        <f t="array" ref="FD168">IFERROR(INDEX($FC$5:$FC$600, MATCH(SMALL(IF($FC$5:$FC$600&lt;&gt;"", COUNTIF($FC$5:$FC$600, "&lt;"&amp;$FC$5:$FC$600)+1), ROW()-ROW($FD$5)+1), COUNTIF($FC$5:$FC$600, "&lt;"&amp;$FC$5:$FC$600)+1, 0)), "")</f>
        <v/>
      </c>
      <c r="FF168" s="2" t="str">
        <f>IFERROR(IF(B168&lt;&gt;"", IF(AND(INDEX(Paste_Here!AH$2:AH$600, MATCH(B168, Paste_Here!A$2:A$600, 0))&lt;&gt;"", ISNUMBER(VALUE(INDEX(Paste_Here!AH$2:AH$600, MATCH(B168, Paste_Here!A$2:A$600, 0))))), INDEX(Paste_Here!AH$2:AH$600, MATCH(B168, Paste_Here!A$2:A$600, 0)), ""), ""), "")</f>
        <v/>
      </c>
      <c r="FG168" s="47"/>
      <c r="FH168" s="2" t="str">
        <f>IFERROR(IF(B168&lt;&gt;"", IF(AND(INDEX(Paste_Here!AM$2:AM$600, MATCH(B168, Paste_Here!A$2:A$600, 0))&lt;&gt;"", ISNUMBER(VALUE(INDEX(Paste_Here!AM$2:AM$600, MATCH(B168, Paste_Here!A$2:A$600, 0))))), INDEX(Paste_Here!AM$2:AM$600, MATCH(B168, Paste_Here!A$2:A$600, 0)), ""), ""), "")</f>
        <v/>
      </c>
      <c r="FI168" s="47"/>
      <c r="FJ168" s="47"/>
      <c r="FK168" s="2" t="str">
        <f t="shared" si="17"/>
        <v/>
      </c>
      <c r="FL168" s="47"/>
      <c r="FM168" s="2" t="str">
        <f>IFERROR(IF(B168&lt;&gt;"", IF(ISNUMBER(VALUE(INDEX(Paste_Here!H$2:H$600, MATCH(B168, Paste_Here!A$2:A$600, 0)))), IF(VALUE(INDEX(Paste_Here!H$2:H$600, MATCH(B168, Paste_Here!A$2:A$600, 0)))=0, "No", IF(AND(VALUE(INDEX(Paste_Here!H$2:H$600, MATCH(B168, Paste_Here!A$2:A$600, 0)))&gt;=1, VALUE(INDEX(Paste_Here!H$2:H$600, MATCH(B168, Paste_Here!A$2:A$600, 0)))&lt;=4), VALUE(INDEX(Paste_Here!H$2:H$600, MATCH(B168, Paste_Here!A$2:A$600, 0))), "")), ""), ""), "")</f>
        <v/>
      </c>
      <c r="FN168" s="47"/>
      <c r="FO168" s="34" t="str">
        <f>IFERROR(IF(B168&lt;&gt;"", IF(ISNUMBER(VALUE(INDEX(Paste_Here!I$2:I$600, MATCH(B168, Paste_Here!A$2:A$600, 0)))), IF(VALUE(INDEX(Paste_Here!I$2:I$600, MATCH(B168, Paste_Here!A$2:A$600, 0)))=0, "No", IF(AND(VALUE(INDEX(Paste_Here!I$2:I$600, MATCH(B168, Paste_Here!A$2:A$600, 0)))&gt;=1, VALUE(INDEX(Paste_Here!I$2:I$600, MATCH(B168, Paste_Here!A$2:A$600, 0)))&lt;=4), VALUE(INDEX(Paste_Here!I$2:I$600, MATCH(B168, Paste_Here!A$2:A$600, 0))), "")), ""), ""), "")</f>
        <v/>
      </c>
      <c r="FP168" s="47"/>
      <c r="FQ168" s="2"/>
      <c r="FR168" s="47"/>
      <c r="FS168" s="2"/>
      <c r="FT168" s="47"/>
      <c r="FU168" s="2"/>
      <c r="FV168" s="47"/>
      <c r="FW168" s="2"/>
      <c r="FX168" s="47"/>
      <c r="FY168" s="2"/>
      <c r="FZ168" s="47"/>
      <c r="GA168" s="2"/>
      <c r="GB168" s="47"/>
      <c r="GU168" s="2"/>
      <c r="GV168" s="47"/>
      <c r="GW168" s="2"/>
      <c r="GX168" s="47"/>
    </row>
    <row r="169" spans="1:206" ht="11.65">
      <c r="A169" s="47"/>
      <c r="B169" s="2" t="str">
        <f t="shared" si="12"/>
        <v/>
      </c>
      <c r="C169" s="47"/>
      <c r="D169" s="2" t="str">
        <f>IFERROR(IF(B169&lt;&gt;"", IF(COUNTIF(INDEX(Paste_Here!N$2:O$600, MATCH(B169, Paste_Here!A$2:A$600, 0), 0), "yes") &gt; 0, "No", IF(COUNTIF(INDEX(Paste_Here!N$2:O$600, MATCH(B169, Paste_Here!A$2:A$600, 0), 0), "no") &gt; 0, "Yes", "")), ""), "")</f>
        <v/>
      </c>
      <c r="E169" s="47"/>
      <c r="F169" s="84" t="str">
        <f>IFERROR(IF(B169&lt;&gt;"", IF(AND(INDEX(Paste_Here!P$2:P$600, MATCH(B169, Paste_Here!A$2:A$600, 0))&lt;&gt;"", ISNUMBER(VALUE(INDEX(Paste_Here!P$2:P$600, MATCH(B169, Paste_Here!A$2:A$600, 0))))), INDEX(Paste_Here!P$2:P$600, MATCH(B169, Paste_Here!A$2:A$600, 0)), ""), ""), "")</f>
        <v/>
      </c>
      <c r="G169" s="47"/>
      <c r="H169" s="2" t="str">
        <f>IFERROR(IF(B169&lt;&gt;"", IF(ISNUMBER(SEARCH("highrisk", LOWER(INDEX(Paste_Here!Q$2:Q$600, MATCH(B169, Paste_Here!A$2:A$600, 0))))), "High Risk", IF(ISNUMBER(SEARCH("lowrisk", LOWER(INDEX(Paste_Here!Q$2:Q$600, MATCH(B169, Paste_Here!A$2:A$600, 0))))), "Low Risk", IF(ISNUMBER(SEARCH("somerisk", LOWER(INDEX(Paste_Here!Q$2:Q$600, MATCH(B169, Paste_Here!A$2:A$600, 0))))), "Some Risk", ""))), ""), "")</f>
        <v/>
      </c>
      <c r="I169" s="47"/>
      <c r="J169" s="2"/>
      <c r="K169" s="47"/>
      <c r="L169" s="2"/>
      <c r="M169" s="47"/>
      <c r="N169" s="2"/>
      <c r="O169" s="47"/>
      <c r="P169" s="2" t="str">
        <f>IFERROR(IF(B169&lt;&gt;"", IF(AND(ISNUMBER(VALUE(INDEX(Paste_Here!R$2:R$600, MATCH(B169, Paste_Here!A$2:A$600, 0)))), INDEX(Paste_Here!R$2:R$600, MATCH(B169, Paste_Here!A$2:A$600, 0)) &lt;&gt; ""), VALUE(INDEX(Paste_Here!R$2:R$600, MATCH(B169, Paste_Here!A$2:A$600, 0))), ""), ""), "")</f>
        <v/>
      </c>
      <c r="Q169" s="47"/>
      <c r="R169" s="2"/>
      <c r="S169" s="47"/>
      <c r="W169" s="47"/>
      <c r="X169" s="2"/>
      <c r="Y169" s="47"/>
      <c r="Z169" s="2" t="str">
        <f>IFERROR(IF(B169&lt;&gt;"", IF(AND(INDEX(Paste_Here!S$2:S$600, MATCH(B169, Paste_Here!A$2:A$600, 0))&lt;&gt;"", ISNUMBER(VALUE(INDEX(Paste_Here!S$2:S$600, MATCH(B169, Paste_Here!A$2:A$600, 0))))), INDEX(Paste_Here!S$2:S$600, MATCH(B169, Paste_Here!A$2:A$600, 0)), ""), ""), "")</f>
        <v/>
      </c>
      <c r="AA169" s="47"/>
      <c r="AB169" s="2" t="str">
        <f>IFERROR(IF(B169&lt;&gt;"", IF(ISNUMBER(SEARCH("highrisk", LOWER(INDEX(Paste_Here!T$2:T$600, MATCH(B169, Paste_Here!A$2:A$600, 0))))), "High Risk", IF(ISNUMBER(SEARCH("lowrisk", LOWER(INDEX(Paste_Here!T$2:T$600, MATCH(B169, Paste_Here!A$2:A$600, 0))))), "Low Risk", IF(ISNUMBER(SEARCH("somerisk", LOWER(INDEX(Paste_Here!T$2:T$600, MATCH(B169, Paste_Here!A$2:A$600, 0))))), "Some Risk", IF(ISNUMBER(SEARCH("OT", LOWER(INDEX(Paste_Here!T$2:T$600, MATCH(B169, Paste_Here!A$2:A$600, 0))))), "On Track", "")))), ""), "")</f>
        <v/>
      </c>
      <c r="AC169" s="47"/>
      <c r="AD169" s="2"/>
      <c r="AE169" s="47"/>
      <c r="AF169" s="2"/>
      <c r="AG169" s="47"/>
      <c r="AH169" s="2"/>
      <c r="AI169" s="47"/>
      <c r="AJ169" s="2" t="str" cm="1">
        <f t="array" aca="1" ref="AJ169" ca="1">IFERROR(IF(ISNUMBER(SEARCH("BR", INDEX(Paste_Here!AB$2:AB$210, MATCH(B169, Paste_Here!A$2:A$210, 0)))), -1, 1) * VALUE(_xlfn.TEXTJOIN("", TRUE, IF(ISNUMBER(--MID(INDEX(Paste_Here!AB$2:AB$210, MATCH(B169, Paste_Here!A$2:A$210, 0)), ROW(INDIRECT("1:"&amp;LEN(INDEX(Paste_Here!AB$2:AB$210, MATCH(B169, Paste_Here!A$2:A$210, 0))))), 1)), MID(INDEX(Paste_Here!AB$2:AB$210, MATCH(B169, Paste_Here!A$2:A$210, 0)), ROW(INDIRECT("1:"&amp;LEN(INDEX(Paste_Here!AB$2:AB$210, MATCH(B169, Paste_Here!A$2:A$210, 0))))), 1), ""))), "")</f>
        <v/>
      </c>
      <c r="AK169" s="47"/>
      <c r="AL169" s="34" t="str">
        <f>IFERROR(IF(B169&lt;&gt;"", IF(AND(INDEX(Paste_Here!AF$2:AF$600, MATCH(B169, Paste_Here!A$2:A$600, 0))&lt;&gt;"", ISNUMBER(VALUE(INDEX(Paste_Here!AF$2:AF$600, MATCH(B169, Paste_Here!A$2:A$600, 0))))), INDEX(Paste_Here!AF$2:AF$600, MATCH(B169, Paste_Here!A$2:A$600, 0)), ""), ""), "")</f>
        <v/>
      </c>
      <c r="AM169" s="47"/>
      <c r="AN169" s="47"/>
      <c r="AO169" s="2" t="str">
        <f t="shared" si="13"/>
        <v/>
      </c>
      <c r="AP169" s="47"/>
      <c r="AQ169" s="34" t="str">
        <f>IFERROR(IF(B169&lt;&gt;"", IF(COUNTIF(INDEX(Paste_Here!X$2:Y$600, MATCH(B169, Paste_Here!A$2:A$600, 0), 0), "yes") &gt; 0, "No", IF(COUNTIF(INDEX(Paste_Here!X$2:Y$600, MATCH(B169, Paste_Here!A$2:A$600, 0), 0), "no") &gt; 0, "Yes", "")), ""), "")</f>
        <v/>
      </c>
      <c r="AR169" s="47"/>
      <c r="AS169" s="34" t="str">
        <f>IFERROR(IF(B169&lt;&gt;"", IF(AND(INDEX(Paste_Here!U$2:U$600, MATCH(B169, Paste_Here!A$2:A$600, 0))&lt;&gt;"", ISNUMBER(VALUE(INDEX(Paste_Here!U$2:U$600, MATCH(B169, Paste_Here!A$2:A$600, 0))))), INDEX(Paste_Here!U$2:U$600, MATCH(B169, Paste_Here!A$2:A$600, 0)), ""), ""), "")</f>
        <v/>
      </c>
      <c r="AT169" s="47"/>
      <c r="AU169" s="34" t="str">
        <f>IFERROR(IF(B169&lt;&gt;"", IF(ISNUMBER(SEARCH("highrisk", LOWER(INDEX(Paste_Here!V$2:V$600, MATCH(B169, Paste_Here!A$2:A$600, 0))))), "High Risk", IF(ISNUMBER(SEARCH("lowrisk", LOWER(INDEX(Paste_Here!V$2:V$600, MATCH(B169, Paste_Here!A$2:A$600, 0))))), "Low Risk", IF(ISNUMBER(SEARCH("somerisk", LOWER(INDEX(Paste_Here!V$2:V$600, MATCH(B169, Paste_Here!A$2:A$600, 0))))), "Some Risk", ""))), ""), "")</f>
        <v/>
      </c>
      <c r="AV169" s="47"/>
      <c r="AW169" s="34" t="str">
        <f>IFERROR(IF(B169&lt;&gt;"", IF(AND(ISNUMBER(VALUE(INDEX(Paste_Here!W$2:W$600, MATCH(B169, Paste_Here!A$2:A$600, 0)))), INDEX(Paste_Here!W$2:W$600, MATCH(B169, Paste_Here!A$2:A$600, 0)) &lt;&gt; ""), VALUE(INDEX(Paste_Here!W$2:W$600, MATCH(B169, Paste_Here!A$2:A$600, 0))), ""), ""), "")</f>
        <v/>
      </c>
      <c r="AX169" s="47"/>
      <c r="BA169" s="2" t="str">
        <f>IFERROR(IF(B169&lt;&gt;"", IF(AND(INDEX(Paste_Here!AI$2:AI$600, MATCH(B169, Paste_Here!A$2:A$600, 0))&lt;&gt;"", ISNUMBER(VALUE(INDEX(Paste_Here!AI$2:AI$600, MATCH(B169, Paste_Here!A$2:A$600, 0))))), INDEX(Paste_Here!AI$2:AI$600, MATCH(B169, Paste_Here!A$2:A$600, 0)), ""), ""), "")</f>
        <v/>
      </c>
      <c r="BB169" s="47"/>
      <c r="BC169" s="34" t="str">
        <f>IFERROR(IF(B169&lt;&gt;"", IF(ISNUMBER(SEARCH("highrisk", LOWER(INDEX(Paste_Here!AJ$2:AJ$600, MATCH(B169, Paste_Here!A$2:A$600, 0))))), "High Risk", IF(ISNUMBER(SEARCH("lowrisk", LOWER(INDEX(Paste_Here!AJ$2:AJ$600, MATCH(B169, Paste_Here!A$2:A$600, 0))))), "Low Risk", IF(ISNUMBER(SEARCH("somerisk", LOWER(INDEX(Paste_Here!AJ$2:AJ$600, MATCH(B169, Paste_Here!A$2:A$600, 0))))), "Some Risk", IF(ISNUMBER(SEARCH("OT", LOWER(INDEX(Paste_Here!AJ$2:AJ$600, MATCH(B169, Paste_Here!A$2:A$600, 0))))), "On Track", "")))), ""), "")</f>
        <v/>
      </c>
      <c r="BD169" s="47"/>
      <c r="BE169" s="34" t="str">
        <f>IFERROR(IF(B169&lt;&gt;"", IF(AND(INDEX(Paste_Here!AK$2:AK$600, MATCH(B169, Paste_Here!A$2:A$600, 0))&lt;&gt;"", ISNUMBER(VALUE(INDEX(Paste_Here!AK$2:AK$600, MATCH(B169, Paste_Here!A$2:A$600, 0))))), INDEX(Paste_Here!AK$2:AK$600, MATCH(B169, Paste_Here!A$2:A$600, 0)), ""), ""), "")</f>
        <v/>
      </c>
      <c r="BF169" s="47"/>
      <c r="BG169" s="34" t="str" cm="1">
        <f t="array" aca="1" ref="BG169" ca="1">IFERROR(IF(B169&lt;&gt;"", IF(INDEX(Paste_Here!AE$2:AE$600, MATCH(B169, Paste_Here!A$2:A$600, 0))&lt;&gt;"", IF(LEFT(INDEX(Paste_Here!AE$2:AE$600, MATCH(B169, Paste_Here!A$2:A$600, 0)), 2)="EM", -1, 1) * VALUE(_xlfn.TEXTJOIN("", TRUE, IF(ISNUMBER(MID(INDEX(Paste_Here!AE$2:AE$600, MATCH(B169, Paste_Here!A$2:A$600, 0)), ROW(INDIRECT("1:"&amp;LEN(INDEX(Paste_Here!AE$2:AE$600, MATCH(B169, Paste_Here!A$2:A$600, 0))))), 1)*1), MID(INDEX(Paste_Here!AE$2:AE$600, MATCH(B169, Paste_Here!A$2:A$600, 0)), ROW(INDIRECT("1:"&amp;LEN(INDEX(Paste_Here!AE$2:AE$600, MATCH(B169, Paste_Here!A$2:A$600, 0))))), 1), ""))), ""), ""), "")</f>
        <v/>
      </c>
      <c r="BH169" s="47"/>
      <c r="BJ169" s="47"/>
      <c r="BK169" s="2" t="str">
        <f t="shared" si="14"/>
        <v/>
      </c>
      <c r="BL169" s="47"/>
      <c r="BM169" s="34" t="str">
        <f>IFERROR(IF(B169&lt;&gt;"", IF(AND(INDEX(Paste_Here!Z$2:Z$600, MATCH(B169, Paste_Here!A$2:A$600, 0))&lt;&gt;"", ISNUMBER(VALUE(INDEX(Paste_Here!Z$2:Z$600, MATCH(B169, Paste_Here!A$2:A$600, 0))))), INDEX(Paste_Here!Z$2:Z$600, MATCH(B169, Paste_Here!A$2:A$600, 0)), ""), ""), "")</f>
        <v/>
      </c>
      <c r="BN169" s="47"/>
      <c r="BO169" s="34" t="str">
        <f>IFERROR(IF(B169&lt;&gt;"", IF(ISNUMBER(SEARCH("highrisk", LOWER(INDEX(Paste_Here!AA$2:AA$600, MATCH(B169, Paste_Here!A$2:A$600, 0))))), "High Risk", IF(ISNUMBER(SEARCH("lowrisk", LOWER(INDEX(Paste_Here!AA$2:AA$600, MATCH(B169, Paste_Here!A$2:A$600, 0))))), "Low Risk", IF(ISNUMBER(SEARCH("somerisk", LOWER(INDEX(Paste_Here!AA$2:AA$600, MATCH(B169, Paste_Here!A$2:A$600, 0))))), "Some Risk", IF(ISNUMBER(SEARCH("OT", LOWER(INDEX(Paste_Here!AA$2:AA$600, MATCH(B169, Paste_Here!A$2:A$600, 0))))), "On Track", "")))), ""), "")</f>
        <v/>
      </c>
      <c r="BP169" s="47"/>
      <c r="BQ169" s="34" t="str">
        <f>IFERROR(IF(B169&lt;&gt;"", IF(AND(INDEX(Paste_Here!AC$2:AC$600, MATCH(B169, Paste_Here!A$2:A$600, 0))&lt;&gt;"", ISNUMBER(VALUE(INDEX(Paste_Here!AC$2:AC$600, MATCH(B169, Paste_Here!A$2:A$600, 0))))), INDEX(Paste_Here!AC$2:AC$600, MATCH(B169, Paste_Here!A$2:A$600, 0)), ""), ""), "")</f>
        <v/>
      </c>
      <c r="BR169" s="47"/>
      <c r="BS169" s="34" t="str">
        <f>IFERROR(IF(B169&lt;&gt;"", IF(ISNUMBER(SEARCH("highrisk", LOWER(INDEX(Paste_Here!AD$2:AD$600, MATCH(B169, Paste_Here!A$2:A$600, 0))))), "High Risk", IF(ISNUMBER(SEARCH("lowrisk", LOWER(INDEX(Paste_Here!AD$2:AD$600, MATCH(B169, Paste_Here!A$2:A$600, 0))))), "Low Risk", IF(ISNUMBER(SEARCH("somerisk", LOWER(INDEX(Paste_Here!AD$2:AD$600, MATCH(B169, Paste_Here!A$2:A$600, 0))))), "Some Risk", IF(ISNUMBER(SEARCH("OT", LOWER(INDEX(Paste_Here!AD$2:AD$600, MATCH(B169, Paste_Here!A$2:A$600, 0))))), "On Track", "")))), ""), "")</f>
        <v/>
      </c>
      <c r="BT169" s="47"/>
      <c r="BU169" s="34"/>
      <c r="BV169" s="47"/>
      <c r="BW169" s="34"/>
      <c r="BX169" s="47"/>
      <c r="BY169" s="34"/>
      <c r="BZ169" s="47"/>
      <c r="CA169" s="34"/>
      <c r="CB169" s="49"/>
      <c r="CE169" s="47"/>
      <c r="CF169" s="2"/>
      <c r="CG169" s="47"/>
      <c r="CH169" s="34"/>
      <c r="CI169" s="47"/>
      <c r="CJ169" s="34"/>
      <c r="CK169" s="47"/>
      <c r="CL169" s="34"/>
      <c r="CM169" s="47"/>
      <c r="CN169" s="34"/>
      <c r="CO169" s="47"/>
      <c r="CP169" s="34"/>
      <c r="CQ169" s="47"/>
      <c r="CR169" s="34"/>
      <c r="CS169" s="47"/>
      <c r="CT169" s="34"/>
      <c r="CU169" s="47"/>
      <c r="CV169" s="34"/>
      <c r="CW169" s="47"/>
      <c r="CZ169" s="47"/>
      <c r="DA169" s="2"/>
      <c r="DB169" s="47"/>
      <c r="DC169" s="34"/>
      <c r="DD169" s="47"/>
      <c r="DE169" s="34"/>
      <c r="DF169" s="47"/>
      <c r="DG169" s="34"/>
      <c r="DH169" s="47"/>
      <c r="DI169" s="34"/>
      <c r="DJ169" s="47"/>
      <c r="DK169" s="34"/>
      <c r="DL169" s="47"/>
      <c r="DM169" s="34"/>
      <c r="DN169" s="47"/>
      <c r="DO169" s="34"/>
      <c r="DP169" s="47"/>
      <c r="DQ169" s="34"/>
      <c r="DR169" s="47"/>
      <c r="DS169" s="4"/>
      <c r="DT169" s="47"/>
      <c r="DU169" s="47"/>
      <c r="DV169" s="2" t="str">
        <f t="shared" si="15"/>
        <v/>
      </c>
      <c r="DW169" s="47"/>
      <c r="DX169" s="2" t="str">
        <f>IFERROR(IF(B169&lt;&gt;"", IF(ISNUMBER(SEARCH("s", LOWER(INDEX(Paste_Here!M$2:M$600, MATCH(B169, Paste_Here!A$2:A$600, 0))))), "Yes", IF(INDEX(Paste_Here!M$2:M$600, MATCH(B169, Paste_Here!A$2:A$600, 0))&lt;&gt;"", "No", "")), ""), "")</f>
        <v/>
      </c>
      <c r="DY169" s="47"/>
      <c r="DZ169" s="2" t="str">
        <f>IFERROR(IF(B169&lt;&gt;"", IF(ISNUMBER(SEARCH("yes", LOWER(INDEX(Paste_Here!F$2:F$600, MATCH(B169, Paste_Here!A$2:A$600, 0))))), "Yes", IF(ISNUMBER(SEARCH("no", LOWER(INDEX(Paste_Here!F$2:F$600, MATCH(B169, Paste_Here!A$2:A$600, 0))))), "No", "")), ""), "")</f>
        <v/>
      </c>
      <c r="EA169" s="47"/>
      <c r="EB169" s="2" t="str">
        <f>IFERROR(IF(B169&lt;&gt;"", IF(ISNUMBER(SEARCH("english language learner", LOWER(INDEX(Paste_Here!C$2:C$600, MATCH(B169, Paste_Here!A$2:A$600, 0))))), "Yes", ""), ""), "")</f>
        <v/>
      </c>
      <c r="EC169" s="47"/>
      <c r="ED169" s="2" t="str">
        <f>IFERROR(IF(B169&lt;&gt;"", IF(OR(ISNUMBER(SEARCH("b", LOWER(INDEX(Paste_Here!K$2:K$600, MATCH(B169, Paste_Here!A$2:A$600, 0))))), ISNUMBER(SEARCH("h", LOWER(INDEX(Paste_Here!K$2:K$600, MATCH(B169, Paste_Here!A$2:A$600, 0))))), ISNUMBER(SEARCH("i", LOWER(INDEX(Paste_Here!K$2:K$600, MATCH(B169, Paste_Here!A$2:A$600, 0)))))), "Yes", IF(INDEX(Paste_Here!K$2:K$600, MATCH(B169, Paste_Here!A$2:A$600, 0))&lt;&gt;"", "No", "")), ""), "")</f>
        <v/>
      </c>
      <c r="EE169" s="47"/>
      <c r="EF169" s="34" t="str">
        <f>IFERROR(IF(B169&lt;&gt;"", IF(ISNUMBER(SEARCH("yes", LOWER(INDEX(Paste_Here!L$2:L$600, MATCH(B169, Paste_Here!A$2:A$600, 0))))), "Yes", IF(ISNUMBER(SEARCH("no", LOWER(INDEX(Paste_Here!L$2:L$600, MATCH(B169, Paste_Here!A$2:A$600, 0))))), "No", "")), ""), "")</f>
        <v/>
      </c>
      <c r="EG169" s="47"/>
      <c r="EH169" s="2" t="str">
        <f>IFERROR(IF(B169&lt;&gt;"", IF(ISNUMBER(SEARCH("transitional 2", LOWER(INDEX(Paste_Here!C$2:C$600, MATCH(B169, Paste_Here!A$2:A$600, 0))))), "T2", IF(ISNUMBER(SEARCH("transitional 1", LOWER(INDEX(Paste_Here!C$2:C$600, MATCH(B169, Paste_Here!A$2:A$600, 0))))), "T1", IF(ISNUMBER(SEARCH("waived ell services", LOWER(INDEX(Paste_Here!C$2:C$600, MATCH(B169, Paste_Here!A$2:A$600, 0))))), "W", ""))), ""), "")</f>
        <v/>
      </c>
      <c r="EI169" s="47"/>
      <c r="EJ169" s="2" t="str">
        <f>IFERROR(IF(B169&lt;&gt;"", IF(AND(INDEX(Paste_Here!AG$2:AG$600, MATCH(B169, Paste_Here!A$2:A$600, 0))&lt;&gt;"", ISNUMBER(VALUE(INDEX(Paste_Here!AG$2:AG$600, MATCH(B169, Paste_Here!A$2:A$600, 0))))), INDEX(Paste_Here!AG$2:AG$600, MATCH(B169, Paste_Here!A$2:A$600, 0)), ""), ""), "")</f>
        <v/>
      </c>
      <c r="EK169" s="47"/>
      <c r="EL169" s="2" t="str">
        <f>IFERROR(IF(B169&lt;&gt;"", IF(AND(INDEX(Paste_Here!AL$2:AL$600, MATCH(B169, Paste_Here!A$2:A$600, 0))&lt;&gt;"", ISNUMBER(VALUE(INDEX(Paste_Here!AL$2:AL$600, MATCH(B169, Paste_Here!A$2:A$600, 0))))), INDEX(Paste_Here!AL$2:AL$600, MATCH(B169, Paste_Here!A$2:A$600, 0)), ""), ""), "")</f>
        <v/>
      </c>
      <c r="EM169" s="47"/>
      <c r="FA169" s="4" t="str" cm="1">
        <f t="array" ref="FA169">IFERROR(INDEX(Paste_Here!$B$2:$B$600, MATCH(0, COUNTIF(FA$4:FA168, Paste_Here!$B$2:$B$600) + IF(Paste_Here!$B$2:$B$600="", 1, 0), 0)), "")</f>
        <v/>
      </c>
      <c r="FB169" s="4" t="str">
        <f>IF(FA169&lt;&gt;"", INDEX(Paste_Here!$A$2:$A$600, MATCH(FA169, Paste_Here!$B$2:$B$600, 0)), "")</f>
        <v/>
      </c>
      <c r="FC169" s="4" t="str">
        <f t="shared" si="16"/>
        <v/>
      </c>
      <c r="FD169" s="4" t="str" cm="1">
        <f t="array" ref="FD169">IFERROR(INDEX($FC$5:$FC$600, MATCH(SMALL(IF($FC$5:$FC$600&lt;&gt;"", COUNTIF($FC$5:$FC$600, "&lt;"&amp;$FC$5:$FC$600)+1), ROW()-ROW($FD$5)+1), COUNTIF($FC$5:$FC$600, "&lt;"&amp;$FC$5:$FC$600)+1, 0)), "")</f>
        <v/>
      </c>
      <c r="FF169" s="2" t="str">
        <f>IFERROR(IF(B169&lt;&gt;"", IF(AND(INDEX(Paste_Here!AH$2:AH$600, MATCH(B169, Paste_Here!A$2:A$600, 0))&lt;&gt;"", ISNUMBER(VALUE(INDEX(Paste_Here!AH$2:AH$600, MATCH(B169, Paste_Here!A$2:A$600, 0))))), INDEX(Paste_Here!AH$2:AH$600, MATCH(B169, Paste_Here!A$2:A$600, 0)), ""), ""), "")</f>
        <v/>
      </c>
      <c r="FG169" s="47"/>
      <c r="FH169" s="2" t="str">
        <f>IFERROR(IF(B169&lt;&gt;"", IF(AND(INDEX(Paste_Here!AM$2:AM$600, MATCH(B169, Paste_Here!A$2:A$600, 0))&lt;&gt;"", ISNUMBER(VALUE(INDEX(Paste_Here!AM$2:AM$600, MATCH(B169, Paste_Here!A$2:A$600, 0))))), INDEX(Paste_Here!AM$2:AM$600, MATCH(B169, Paste_Here!A$2:A$600, 0)), ""), ""), "")</f>
        <v/>
      </c>
      <c r="FI169" s="47"/>
      <c r="FJ169" s="47"/>
      <c r="FK169" s="2" t="str">
        <f t="shared" si="17"/>
        <v/>
      </c>
      <c r="FL169" s="47"/>
      <c r="FM169" s="2" t="str">
        <f>IFERROR(IF(B169&lt;&gt;"", IF(ISNUMBER(VALUE(INDEX(Paste_Here!H$2:H$600, MATCH(B169, Paste_Here!A$2:A$600, 0)))), IF(VALUE(INDEX(Paste_Here!H$2:H$600, MATCH(B169, Paste_Here!A$2:A$600, 0)))=0, "No", IF(AND(VALUE(INDEX(Paste_Here!H$2:H$600, MATCH(B169, Paste_Here!A$2:A$600, 0)))&gt;=1, VALUE(INDEX(Paste_Here!H$2:H$600, MATCH(B169, Paste_Here!A$2:A$600, 0)))&lt;=4), VALUE(INDEX(Paste_Here!H$2:H$600, MATCH(B169, Paste_Here!A$2:A$600, 0))), "")), ""), ""), "")</f>
        <v/>
      </c>
      <c r="FN169" s="47"/>
      <c r="FO169" s="34" t="str">
        <f>IFERROR(IF(B169&lt;&gt;"", IF(ISNUMBER(VALUE(INDEX(Paste_Here!I$2:I$600, MATCH(B169, Paste_Here!A$2:A$600, 0)))), IF(VALUE(INDEX(Paste_Here!I$2:I$600, MATCH(B169, Paste_Here!A$2:A$600, 0)))=0, "No", IF(AND(VALUE(INDEX(Paste_Here!I$2:I$600, MATCH(B169, Paste_Here!A$2:A$600, 0)))&gt;=1, VALUE(INDEX(Paste_Here!I$2:I$600, MATCH(B169, Paste_Here!A$2:A$600, 0)))&lt;=4), VALUE(INDEX(Paste_Here!I$2:I$600, MATCH(B169, Paste_Here!A$2:A$600, 0))), "")), ""), ""), "")</f>
        <v/>
      </c>
      <c r="FP169" s="47"/>
      <c r="FQ169" s="2"/>
      <c r="FR169" s="47"/>
      <c r="FS169" s="2"/>
      <c r="FT169" s="47"/>
      <c r="FU169" s="2"/>
      <c r="FV169" s="47"/>
      <c r="FW169" s="2"/>
      <c r="FX169" s="47"/>
      <c r="FY169" s="2"/>
      <c r="FZ169" s="47"/>
      <c r="GA169" s="2"/>
      <c r="GB169" s="47"/>
      <c r="GU169" s="2"/>
      <c r="GV169" s="47"/>
      <c r="GW169" s="2"/>
      <c r="GX169" s="47"/>
    </row>
    <row r="170" spans="1:206" ht="11.65">
      <c r="A170" s="47"/>
      <c r="B170" s="2" t="str">
        <f t="shared" si="12"/>
        <v/>
      </c>
      <c r="C170" s="47"/>
      <c r="D170" s="2" t="str">
        <f>IFERROR(IF(B170&lt;&gt;"", IF(COUNTIF(INDEX(Paste_Here!N$2:O$600, MATCH(B170, Paste_Here!A$2:A$600, 0), 0), "yes") &gt; 0, "No", IF(COUNTIF(INDEX(Paste_Here!N$2:O$600, MATCH(B170, Paste_Here!A$2:A$600, 0), 0), "no") &gt; 0, "Yes", "")), ""), "")</f>
        <v/>
      </c>
      <c r="E170" s="47"/>
      <c r="F170" s="84" t="str">
        <f>IFERROR(IF(B170&lt;&gt;"", IF(AND(INDEX(Paste_Here!P$2:P$600, MATCH(B170, Paste_Here!A$2:A$600, 0))&lt;&gt;"", ISNUMBER(VALUE(INDEX(Paste_Here!P$2:P$600, MATCH(B170, Paste_Here!A$2:A$600, 0))))), INDEX(Paste_Here!P$2:P$600, MATCH(B170, Paste_Here!A$2:A$600, 0)), ""), ""), "")</f>
        <v/>
      </c>
      <c r="G170" s="47"/>
      <c r="H170" s="2" t="str">
        <f>IFERROR(IF(B170&lt;&gt;"", IF(ISNUMBER(SEARCH("highrisk", LOWER(INDEX(Paste_Here!Q$2:Q$600, MATCH(B170, Paste_Here!A$2:A$600, 0))))), "High Risk", IF(ISNUMBER(SEARCH("lowrisk", LOWER(INDEX(Paste_Here!Q$2:Q$600, MATCH(B170, Paste_Here!A$2:A$600, 0))))), "Low Risk", IF(ISNUMBER(SEARCH("somerisk", LOWER(INDEX(Paste_Here!Q$2:Q$600, MATCH(B170, Paste_Here!A$2:A$600, 0))))), "Some Risk", ""))), ""), "")</f>
        <v/>
      </c>
      <c r="I170" s="47"/>
      <c r="J170" s="2"/>
      <c r="K170" s="47"/>
      <c r="L170" s="2"/>
      <c r="M170" s="47"/>
      <c r="N170" s="2"/>
      <c r="O170" s="47"/>
      <c r="P170" s="2" t="str">
        <f>IFERROR(IF(B170&lt;&gt;"", IF(AND(ISNUMBER(VALUE(INDEX(Paste_Here!R$2:R$600, MATCH(B170, Paste_Here!A$2:A$600, 0)))), INDEX(Paste_Here!R$2:R$600, MATCH(B170, Paste_Here!A$2:A$600, 0)) &lt;&gt; ""), VALUE(INDEX(Paste_Here!R$2:R$600, MATCH(B170, Paste_Here!A$2:A$600, 0))), ""), ""), "")</f>
        <v/>
      </c>
      <c r="Q170" s="47"/>
      <c r="R170" s="2"/>
      <c r="S170" s="47"/>
      <c r="W170" s="47"/>
      <c r="X170" s="2"/>
      <c r="Y170" s="47"/>
      <c r="Z170" s="2" t="str">
        <f>IFERROR(IF(B170&lt;&gt;"", IF(AND(INDEX(Paste_Here!S$2:S$600, MATCH(B170, Paste_Here!A$2:A$600, 0))&lt;&gt;"", ISNUMBER(VALUE(INDEX(Paste_Here!S$2:S$600, MATCH(B170, Paste_Here!A$2:A$600, 0))))), INDEX(Paste_Here!S$2:S$600, MATCH(B170, Paste_Here!A$2:A$600, 0)), ""), ""), "")</f>
        <v/>
      </c>
      <c r="AA170" s="47"/>
      <c r="AB170" s="2" t="str">
        <f>IFERROR(IF(B170&lt;&gt;"", IF(ISNUMBER(SEARCH("highrisk", LOWER(INDEX(Paste_Here!T$2:T$600, MATCH(B170, Paste_Here!A$2:A$600, 0))))), "High Risk", IF(ISNUMBER(SEARCH("lowrisk", LOWER(INDEX(Paste_Here!T$2:T$600, MATCH(B170, Paste_Here!A$2:A$600, 0))))), "Low Risk", IF(ISNUMBER(SEARCH("somerisk", LOWER(INDEX(Paste_Here!T$2:T$600, MATCH(B170, Paste_Here!A$2:A$600, 0))))), "Some Risk", IF(ISNUMBER(SEARCH("OT", LOWER(INDEX(Paste_Here!T$2:T$600, MATCH(B170, Paste_Here!A$2:A$600, 0))))), "On Track", "")))), ""), "")</f>
        <v/>
      </c>
      <c r="AC170" s="47"/>
      <c r="AD170" s="2"/>
      <c r="AE170" s="47"/>
      <c r="AF170" s="2"/>
      <c r="AG170" s="47"/>
      <c r="AH170" s="2"/>
      <c r="AI170" s="47"/>
      <c r="AJ170" s="2" t="str" cm="1">
        <f t="array" aca="1" ref="AJ170" ca="1">IFERROR(IF(ISNUMBER(SEARCH("BR", INDEX(Paste_Here!AB$2:AB$210, MATCH(B170, Paste_Here!A$2:A$210, 0)))), -1, 1) * VALUE(_xlfn.TEXTJOIN("", TRUE, IF(ISNUMBER(--MID(INDEX(Paste_Here!AB$2:AB$210, MATCH(B170, Paste_Here!A$2:A$210, 0)), ROW(INDIRECT("1:"&amp;LEN(INDEX(Paste_Here!AB$2:AB$210, MATCH(B170, Paste_Here!A$2:A$210, 0))))), 1)), MID(INDEX(Paste_Here!AB$2:AB$210, MATCH(B170, Paste_Here!A$2:A$210, 0)), ROW(INDIRECT("1:"&amp;LEN(INDEX(Paste_Here!AB$2:AB$210, MATCH(B170, Paste_Here!A$2:A$210, 0))))), 1), ""))), "")</f>
        <v/>
      </c>
      <c r="AK170" s="47"/>
      <c r="AL170" s="34" t="str">
        <f>IFERROR(IF(B170&lt;&gt;"", IF(AND(INDEX(Paste_Here!AF$2:AF$600, MATCH(B170, Paste_Here!A$2:A$600, 0))&lt;&gt;"", ISNUMBER(VALUE(INDEX(Paste_Here!AF$2:AF$600, MATCH(B170, Paste_Here!A$2:A$600, 0))))), INDEX(Paste_Here!AF$2:AF$600, MATCH(B170, Paste_Here!A$2:A$600, 0)), ""), ""), "")</f>
        <v/>
      </c>
      <c r="AM170" s="47"/>
      <c r="AN170" s="47"/>
      <c r="AO170" s="2" t="str">
        <f t="shared" si="13"/>
        <v/>
      </c>
      <c r="AP170" s="47"/>
      <c r="AQ170" s="34" t="str">
        <f>IFERROR(IF(B170&lt;&gt;"", IF(COUNTIF(INDEX(Paste_Here!X$2:Y$600, MATCH(B170, Paste_Here!A$2:A$600, 0), 0), "yes") &gt; 0, "No", IF(COUNTIF(INDEX(Paste_Here!X$2:Y$600, MATCH(B170, Paste_Here!A$2:A$600, 0), 0), "no") &gt; 0, "Yes", "")), ""), "")</f>
        <v/>
      </c>
      <c r="AR170" s="47"/>
      <c r="AS170" s="34" t="str">
        <f>IFERROR(IF(B170&lt;&gt;"", IF(AND(INDEX(Paste_Here!U$2:U$600, MATCH(B170, Paste_Here!A$2:A$600, 0))&lt;&gt;"", ISNUMBER(VALUE(INDEX(Paste_Here!U$2:U$600, MATCH(B170, Paste_Here!A$2:A$600, 0))))), INDEX(Paste_Here!U$2:U$600, MATCH(B170, Paste_Here!A$2:A$600, 0)), ""), ""), "")</f>
        <v/>
      </c>
      <c r="AT170" s="47"/>
      <c r="AU170" s="34" t="str">
        <f>IFERROR(IF(B170&lt;&gt;"", IF(ISNUMBER(SEARCH("highrisk", LOWER(INDEX(Paste_Here!V$2:V$600, MATCH(B170, Paste_Here!A$2:A$600, 0))))), "High Risk", IF(ISNUMBER(SEARCH("lowrisk", LOWER(INDEX(Paste_Here!V$2:V$600, MATCH(B170, Paste_Here!A$2:A$600, 0))))), "Low Risk", IF(ISNUMBER(SEARCH("somerisk", LOWER(INDEX(Paste_Here!V$2:V$600, MATCH(B170, Paste_Here!A$2:A$600, 0))))), "Some Risk", ""))), ""), "")</f>
        <v/>
      </c>
      <c r="AV170" s="47"/>
      <c r="AW170" s="34" t="str">
        <f>IFERROR(IF(B170&lt;&gt;"", IF(AND(ISNUMBER(VALUE(INDEX(Paste_Here!W$2:W$600, MATCH(B170, Paste_Here!A$2:A$600, 0)))), INDEX(Paste_Here!W$2:W$600, MATCH(B170, Paste_Here!A$2:A$600, 0)) &lt;&gt; ""), VALUE(INDEX(Paste_Here!W$2:W$600, MATCH(B170, Paste_Here!A$2:A$600, 0))), ""), ""), "")</f>
        <v/>
      </c>
      <c r="AX170" s="47"/>
      <c r="BA170" s="2" t="str">
        <f>IFERROR(IF(B170&lt;&gt;"", IF(AND(INDEX(Paste_Here!AI$2:AI$600, MATCH(B170, Paste_Here!A$2:A$600, 0))&lt;&gt;"", ISNUMBER(VALUE(INDEX(Paste_Here!AI$2:AI$600, MATCH(B170, Paste_Here!A$2:A$600, 0))))), INDEX(Paste_Here!AI$2:AI$600, MATCH(B170, Paste_Here!A$2:A$600, 0)), ""), ""), "")</f>
        <v/>
      </c>
      <c r="BB170" s="47"/>
      <c r="BC170" s="34" t="str">
        <f>IFERROR(IF(B170&lt;&gt;"", IF(ISNUMBER(SEARCH("highrisk", LOWER(INDEX(Paste_Here!AJ$2:AJ$600, MATCH(B170, Paste_Here!A$2:A$600, 0))))), "High Risk", IF(ISNUMBER(SEARCH("lowrisk", LOWER(INDEX(Paste_Here!AJ$2:AJ$600, MATCH(B170, Paste_Here!A$2:A$600, 0))))), "Low Risk", IF(ISNUMBER(SEARCH("somerisk", LOWER(INDEX(Paste_Here!AJ$2:AJ$600, MATCH(B170, Paste_Here!A$2:A$600, 0))))), "Some Risk", IF(ISNUMBER(SEARCH("OT", LOWER(INDEX(Paste_Here!AJ$2:AJ$600, MATCH(B170, Paste_Here!A$2:A$600, 0))))), "On Track", "")))), ""), "")</f>
        <v/>
      </c>
      <c r="BD170" s="47"/>
      <c r="BE170" s="34" t="str">
        <f>IFERROR(IF(B170&lt;&gt;"", IF(AND(INDEX(Paste_Here!AK$2:AK$600, MATCH(B170, Paste_Here!A$2:A$600, 0))&lt;&gt;"", ISNUMBER(VALUE(INDEX(Paste_Here!AK$2:AK$600, MATCH(B170, Paste_Here!A$2:A$600, 0))))), INDEX(Paste_Here!AK$2:AK$600, MATCH(B170, Paste_Here!A$2:A$600, 0)), ""), ""), "")</f>
        <v/>
      </c>
      <c r="BF170" s="47"/>
      <c r="BG170" s="34" t="str" cm="1">
        <f t="array" aca="1" ref="BG170" ca="1">IFERROR(IF(B170&lt;&gt;"", IF(INDEX(Paste_Here!AE$2:AE$600, MATCH(B170, Paste_Here!A$2:A$600, 0))&lt;&gt;"", IF(LEFT(INDEX(Paste_Here!AE$2:AE$600, MATCH(B170, Paste_Here!A$2:A$600, 0)), 2)="EM", -1, 1) * VALUE(_xlfn.TEXTJOIN("", TRUE, IF(ISNUMBER(MID(INDEX(Paste_Here!AE$2:AE$600, MATCH(B170, Paste_Here!A$2:A$600, 0)), ROW(INDIRECT("1:"&amp;LEN(INDEX(Paste_Here!AE$2:AE$600, MATCH(B170, Paste_Here!A$2:A$600, 0))))), 1)*1), MID(INDEX(Paste_Here!AE$2:AE$600, MATCH(B170, Paste_Here!A$2:A$600, 0)), ROW(INDIRECT("1:"&amp;LEN(INDEX(Paste_Here!AE$2:AE$600, MATCH(B170, Paste_Here!A$2:A$600, 0))))), 1), ""))), ""), ""), "")</f>
        <v/>
      </c>
      <c r="BH170" s="47"/>
      <c r="BJ170" s="47"/>
      <c r="BK170" s="2" t="str">
        <f t="shared" si="14"/>
        <v/>
      </c>
      <c r="BL170" s="47"/>
      <c r="BM170" s="34" t="str">
        <f>IFERROR(IF(B170&lt;&gt;"", IF(AND(INDEX(Paste_Here!Z$2:Z$600, MATCH(B170, Paste_Here!A$2:A$600, 0))&lt;&gt;"", ISNUMBER(VALUE(INDEX(Paste_Here!Z$2:Z$600, MATCH(B170, Paste_Here!A$2:A$600, 0))))), INDEX(Paste_Here!Z$2:Z$600, MATCH(B170, Paste_Here!A$2:A$600, 0)), ""), ""), "")</f>
        <v/>
      </c>
      <c r="BN170" s="47"/>
      <c r="BO170" s="34" t="str">
        <f>IFERROR(IF(B170&lt;&gt;"", IF(ISNUMBER(SEARCH("highrisk", LOWER(INDEX(Paste_Here!AA$2:AA$600, MATCH(B170, Paste_Here!A$2:A$600, 0))))), "High Risk", IF(ISNUMBER(SEARCH("lowrisk", LOWER(INDEX(Paste_Here!AA$2:AA$600, MATCH(B170, Paste_Here!A$2:A$600, 0))))), "Low Risk", IF(ISNUMBER(SEARCH("somerisk", LOWER(INDEX(Paste_Here!AA$2:AA$600, MATCH(B170, Paste_Here!A$2:A$600, 0))))), "Some Risk", IF(ISNUMBER(SEARCH("OT", LOWER(INDEX(Paste_Here!AA$2:AA$600, MATCH(B170, Paste_Here!A$2:A$600, 0))))), "On Track", "")))), ""), "")</f>
        <v/>
      </c>
      <c r="BP170" s="47"/>
      <c r="BQ170" s="34" t="str">
        <f>IFERROR(IF(B170&lt;&gt;"", IF(AND(INDEX(Paste_Here!AC$2:AC$600, MATCH(B170, Paste_Here!A$2:A$600, 0))&lt;&gt;"", ISNUMBER(VALUE(INDEX(Paste_Here!AC$2:AC$600, MATCH(B170, Paste_Here!A$2:A$600, 0))))), INDEX(Paste_Here!AC$2:AC$600, MATCH(B170, Paste_Here!A$2:A$600, 0)), ""), ""), "")</f>
        <v/>
      </c>
      <c r="BR170" s="47"/>
      <c r="BS170" s="34" t="str">
        <f>IFERROR(IF(B170&lt;&gt;"", IF(ISNUMBER(SEARCH("highrisk", LOWER(INDEX(Paste_Here!AD$2:AD$600, MATCH(B170, Paste_Here!A$2:A$600, 0))))), "High Risk", IF(ISNUMBER(SEARCH("lowrisk", LOWER(INDEX(Paste_Here!AD$2:AD$600, MATCH(B170, Paste_Here!A$2:A$600, 0))))), "Low Risk", IF(ISNUMBER(SEARCH("somerisk", LOWER(INDEX(Paste_Here!AD$2:AD$600, MATCH(B170, Paste_Here!A$2:A$600, 0))))), "Some Risk", IF(ISNUMBER(SEARCH("OT", LOWER(INDEX(Paste_Here!AD$2:AD$600, MATCH(B170, Paste_Here!A$2:A$600, 0))))), "On Track", "")))), ""), "")</f>
        <v/>
      </c>
      <c r="BT170" s="47"/>
      <c r="BU170" s="34"/>
      <c r="BV170" s="47"/>
      <c r="BW170" s="34"/>
      <c r="BX170" s="47"/>
      <c r="BY170" s="34"/>
      <c r="BZ170" s="47"/>
      <c r="CA170" s="34"/>
      <c r="CB170" s="49"/>
      <c r="CE170" s="47"/>
      <c r="CF170" s="2"/>
      <c r="CG170" s="47"/>
      <c r="CH170" s="34"/>
      <c r="CI170" s="47"/>
      <c r="CJ170" s="34"/>
      <c r="CK170" s="47"/>
      <c r="CL170" s="34"/>
      <c r="CM170" s="47"/>
      <c r="CN170" s="34"/>
      <c r="CO170" s="47"/>
      <c r="CP170" s="34"/>
      <c r="CQ170" s="47"/>
      <c r="CR170" s="34"/>
      <c r="CS170" s="47"/>
      <c r="CT170" s="34"/>
      <c r="CU170" s="47"/>
      <c r="CV170" s="34"/>
      <c r="CW170" s="47"/>
      <c r="CZ170" s="47"/>
      <c r="DA170" s="2"/>
      <c r="DB170" s="47"/>
      <c r="DC170" s="34"/>
      <c r="DD170" s="47"/>
      <c r="DE170" s="34"/>
      <c r="DF170" s="47"/>
      <c r="DG170" s="34"/>
      <c r="DH170" s="47"/>
      <c r="DI170" s="34"/>
      <c r="DJ170" s="47"/>
      <c r="DK170" s="34"/>
      <c r="DL170" s="47"/>
      <c r="DM170" s="34"/>
      <c r="DN170" s="47"/>
      <c r="DO170" s="34"/>
      <c r="DP170" s="47"/>
      <c r="DQ170" s="34"/>
      <c r="DR170" s="47"/>
      <c r="DS170" s="4"/>
      <c r="DT170" s="47"/>
      <c r="DU170" s="47"/>
      <c r="DV170" s="2" t="str">
        <f t="shared" si="15"/>
        <v/>
      </c>
      <c r="DW170" s="47"/>
      <c r="DX170" s="2" t="str">
        <f>IFERROR(IF(B170&lt;&gt;"", IF(ISNUMBER(SEARCH("s", LOWER(INDEX(Paste_Here!M$2:M$600, MATCH(B170, Paste_Here!A$2:A$600, 0))))), "Yes", IF(INDEX(Paste_Here!M$2:M$600, MATCH(B170, Paste_Here!A$2:A$600, 0))&lt;&gt;"", "No", "")), ""), "")</f>
        <v/>
      </c>
      <c r="DY170" s="47"/>
      <c r="DZ170" s="2" t="str">
        <f>IFERROR(IF(B170&lt;&gt;"", IF(ISNUMBER(SEARCH("yes", LOWER(INDEX(Paste_Here!F$2:F$600, MATCH(B170, Paste_Here!A$2:A$600, 0))))), "Yes", IF(ISNUMBER(SEARCH("no", LOWER(INDEX(Paste_Here!F$2:F$600, MATCH(B170, Paste_Here!A$2:A$600, 0))))), "No", "")), ""), "")</f>
        <v/>
      </c>
      <c r="EA170" s="47"/>
      <c r="EB170" s="2" t="str">
        <f>IFERROR(IF(B170&lt;&gt;"", IF(ISNUMBER(SEARCH("english language learner", LOWER(INDEX(Paste_Here!C$2:C$600, MATCH(B170, Paste_Here!A$2:A$600, 0))))), "Yes", ""), ""), "")</f>
        <v/>
      </c>
      <c r="EC170" s="47"/>
      <c r="ED170" s="2" t="str">
        <f>IFERROR(IF(B170&lt;&gt;"", IF(OR(ISNUMBER(SEARCH("b", LOWER(INDEX(Paste_Here!K$2:K$600, MATCH(B170, Paste_Here!A$2:A$600, 0))))), ISNUMBER(SEARCH("h", LOWER(INDEX(Paste_Here!K$2:K$600, MATCH(B170, Paste_Here!A$2:A$600, 0))))), ISNUMBER(SEARCH("i", LOWER(INDEX(Paste_Here!K$2:K$600, MATCH(B170, Paste_Here!A$2:A$600, 0)))))), "Yes", IF(INDEX(Paste_Here!K$2:K$600, MATCH(B170, Paste_Here!A$2:A$600, 0))&lt;&gt;"", "No", "")), ""), "")</f>
        <v/>
      </c>
      <c r="EE170" s="47"/>
      <c r="EF170" s="34" t="str">
        <f>IFERROR(IF(B170&lt;&gt;"", IF(ISNUMBER(SEARCH("yes", LOWER(INDEX(Paste_Here!L$2:L$600, MATCH(B170, Paste_Here!A$2:A$600, 0))))), "Yes", IF(ISNUMBER(SEARCH("no", LOWER(INDEX(Paste_Here!L$2:L$600, MATCH(B170, Paste_Here!A$2:A$600, 0))))), "No", "")), ""), "")</f>
        <v/>
      </c>
      <c r="EG170" s="47"/>
      <c r="EH170" s="2" t="str">
        <f>IFERROR(IF(B170&lt;&gt;"", IF(ISNUMBER(SEARCH("transitional 2", LOWER(INDEX(Paste_Here!C$2:C$600, MATCH(B170, Paste_Here!A$2:A$600, 0))))), "T2", IF(ISNUMBER(SEARCH("transitional 1", LOWER(INDEX(Paste_Here!C$2:C$600, MATCH(B170, Paste_Here!A$2:A$600, 0))))), "T1", IF(ISNUMBER(SEARCH("waived ell services", LOWER(INDEX(Paste_Here!C$2:C$600, MATCH(B170, Paste_Here!A$2:A$600, 0))))), "W", ""))), ""), "")</f>
        <v/>
      </c>
      <c r="EI170" s="47"/>
      <c r="EJ170" s="2" t="str">
        <f>IFERROR(IF(B170&lt;&gt;"", IF(AND(INDEX(Paste_Here!AG$2:AG$600, MATCH(B170, Paste_Here!A$2:A$600, 0))&lt;&gt;"", ISNUMBER(VALUE(INDEX(Paste_Here!AG$2:AG$600, MATCH(B170, Paste_Here!A$2:A$600, 0))))), INDEX(Paste_Here!AG$2:AG$600, MATCH(B170, Paste_Here!A$2:A$600, 0)), ""), ""), "")</f>
        <v/>
      </c>
      <c r="EK170" s="47"/>
      <c r="EL170" s="2" t="str">
        <f>IFERROR(IF(B170&lt;&gt;"", IF(AND(INDEX(Paste_Here!AL$2:AL$600, MATCH(B170, Paste_Here!A$2:A$600, 0))&lt;&gt;"", ISNUMBER(VALUE(INDEX(Paste_Here!AL$2:AL$600, MATCH(B170, Paste_Here!A$2:A$600, 0))))), INDEX(Paste_Here!AL$2:AL$600, MATCH(B170, Paste_Here!A$2:A$600, 0)), ""), ""), "")</f>
        <v/>
      </c>
      <c r="EM170" s="47"/>
      <c r="FA170" s="4" t="str" cm="1">
        <f t="array" ref="FA170">IFERROR(INDEX(Paste_Here!$B$2:$B$600, MATCH(0, COUNTIF(FA$4:FA169, Paste_Here!$B$2:$B$600) + IF(Paste_Here!$B$2:$B$600="", 1, 0), 0)), "")</f>
        <v/>
      </c>
      <c r="FB170" s="4" t="str">
        <f>IF(FA170&lt;&gt;"", INDEX(Paste_Here!$A$2:$A$600, MATCH(FA170, Paste_Here!$B$2:$B$600, 0)), "")</f>
        <v/>
      </c>
      <c r="FC170" s="4" t="str">
        <f t="shared" si="16"/>
        <v/>
      </c>
      <c r="FD170" s="4" t="str" cm="1">
        <f t="array" ref="FD170">IFERROR(INDEX($FC$5:$FC$600, MATCH(SMALL(IF($FC$5:$FC$600&lt;&gt;"", COUNTIF($FC$5:$FC$600, "&lt;"&amp;$FC$5:$FC$600)+1), ROW()-ROW($FD$5)+1), COUNTIF($FC$5:$FC$600, "&lt;"&amp;$FC$5:$FC$600)+1, 0)), "")</f>
        <v/>
      </c>
      <c r="FF170" s="2" t="str">
        <f>IFERROR(IF(B170&lt;&gt;"", IF(AND(INDEX(Paste_Here!AH$2:AH$600, MATCH(B170, Paste_Here!A$2:A$600, 0))&lt;&gt;"", ISNUMBER(VALUE(INDEX(Paste_Here!AH$2:AH$600, MATCH(B170, Paste_Here!A$2:A$600, 0))))), INDEX(Paste_Here!AH$2:AH$600, MATCH(B170, Paste_Here!A$2:A$600, 0)), ""), ""), "")</f>
        <v/>
      </c>
      <c r="FG170" s="47"/>
      <c r="FH170" s="2" t="str">
        <f>IFERROR(IF(B170&lt;&gt;"", IF(AND(INDEX(Paste_Here!AM$2:AM$600, MATCH(B170, Paste_Here!A$2:A$600, 0))&lt;&gt;"", ISNUMBER(VALUE(INDEX(Paste_Here!AM$2:AM$600, MATCH(B170, Paste_Here!A$2:A$600, 0))))), INDEX(Paste_Here!AM$2:AM$600, MATCH(B170, Paste_Here!A$2:A$600, 0)), ""), ""), "")</f>
        <v/>
      </c>
      <c r="FI170" s="47"/>
      <c r="FJ170" s="47"/>
      <c r="FK170" s="2" t="str">
        <f t="shared" si="17"/>
        <v/>
      </c>
      <c r="FL170" s="47"/>
      <c r="FM170" s="2" t="str">
        <f>IFERROR(IF(B170&lt;&gt;"", IF(ISNUMBER(VALUE(INDEX(Paste_Here!H$2:H$600, MATCH(B170, Paste_Here!A$2:A$600, 0)))), IF(VALUE(INDEX(Paste_Here!H$2:H$600, MATCH(B170, Paste_Here!A$2:A$600, 0)))=0, "No", IF(AND(VALUE(INDEX(Paste_Here!H$2:H$600, MATCH(B170, Paste_Here!A$2:A$600, 0)))&gt;=1, VALUE(INDEX(Paste_Here!H$2:H$600, MATCH(B170, Paste_Here!A$2:A$600, 0)))&lt;=4), VALUE(INDEX(Paste_Here!H$2:H$600, MATCH(B170, Paste_Here!A$2:A$600, 0))), "")), ""), ""), "")</f>
        <v/>
      </c>
      <c r="FN170" s="47"/>
      <c r="FO170" s="34" t="str">
        <f>IFERROR(IF(B170&lt;&gt;"", IF(ISNUMBER(VALUE(INDEX(Paste_Here!I$2:I$600, MATCH(B170, Paste_Here!A$2:A$600, 0)))), IF(VALUE(INDEX(Paste_Here!I$2:I$600, MATCH(B170, Paste_Here!A$2:A$600, 0)))=0, "No", IF(AND(VALUE(INDEX(Paste_Here!I$2:I$600, MATCH(B170, Paste_Here!A$2:A$600, 0)))&gt;=1, VALUE(INDEX(Paste_Here!I$2:I$600, MATCH(B170, Paste_Here!A$2:A$600, 0)))&lt;=4), VALUE(INDEX(Paste_Here!I$2:I$600, MATCH(B170, Paste_Here!A$2:A$600, 0))), "")), ""), ""), "")</f>
        <v/>
      </c>
      <c r="FP170" s="47"/>
      <c r="FQ170" s="2"/>
      <c r="FR170" s="47"/>
      <c r="FS170" s="2"/>
      <c r="FT170" s="47"/>
      <c r="FU170" s="2"/>
      <c r="FV170" s="47"/>
      <c r="FW170" s="2"/>
      <c r="FX170" s="47"/>
      <c r="FY170" s="2"/>
      <c r="FZ170" s="47"/>
      <c r="GA170" s="2"/>
      <c r="GB170" s="47"/>
      <c r="GU170" s="2"/>
      <c r="GV170" s="47"/>
      <c r="GW170" s="2"/>
      <c r="GX170" s="47"/>
    </row>
    <row r="171" spans="1:206" ht="11.65">
      <c r="A171" s="47"/>
      <c r="B171" s="2" t="str">
        <f t="shared" si="12"/>
        <v/>
      </c>
      <c r="C171" s="47"/>
      <c r="D171" s="2" t="str">
        <f>IFERROR(IF(B171&lt;&gt;"", IF(COUNTIF(INDEX(Paste_Here!N$2:O$600, MATCH(B171, Paste_Here!A$2:A$600, 0), 0), "yes") &gt; 0, "No", IF(COUNTIF(INDEX(Paste_Here!N$2:O$600, MATCH(B171, Paste_Here!A$2:A$600, 0), 0), "no") &gt; 0, "Yes", "")), ""), "")</f>
        <v/>
      </c>
      <c r="E171" s="47"/>
      <c r="F171" s="84" t="str">
        <f>IFERROR(IF(B171&lt;&gt;"", IF(AND(INDEX(Paste_Here!P$2:P$600, MATCH(B171, Paste_Here!A$2:A$600, 0))&lt;&gt;"", ISNUMBER(VALUE(INDEX(Paste_Here!P$2:P$600, MATCH(B171, Paste_Here!A$2:A$600, 0))))), INDEX(Paste_Here!P$2:P$600, MATCH(B171, Paste_Here!A$2:A$600, 0)), ""), ""), "")</f>
        <v/>
      </c>
      <c r="G171" s="47"/>
      <c r="H171" s="2" t="str">
        <f>IFERROR(IF(B171&lt;&gt;"", IF(ISNUMBER(SEARCH("highrisk", LOWER(INDEX(Paste_Here!Q$2:Q$600, MATCH(B171, Paste_Here!A$2:A$600, 0))))), "High Risk", IF(ISNUMBER(SEARCH("lowrisk", LOWER(INDEX(Paste_Here!Q$2:Q$600, MATCH(B171, Paste_Here!A$2:A$600, 0))))), "Low Risk", IF(ISNUMBER(SEARCH("somerisk", LOWER(INDEX(Paste_Here!Q$2:Q$600, MATCH(B171, Paste_Here!A$2:A$600, 0))))), "Some Risk", ""))), ""), "")</f>
        <v/>
      </c>
      <c r="I171" s="47"/>
      <c r="J171" s="2"/>
      <c r="K171" s="47"/>
      <c r="L171" s="2"/>
      <c r="M171" s="47"/>
      <c r="N171" s="2"/>
      <c r="O171" s="47"/>
      <c r="P171" s="2" t="str">
        <f>IFERROR(IF(B171&lt;&gt;"", IF(AND(ISNUMBER(VALUE(INDEX(Paste_Here!R$2:R$600, MATCH(B171, Paste_Here!A$2:A$600, 0)))), INDEX(Paste_Here!R$2:R$600, MATCH(B171, Paste_Here!A$2:A$600, 0)) &lt;&gt; ""), VALUE(INDEX(Paste_Here!R$2:R$600, MATCH(B171, Paste_Here!A$2:A$600, 0))), ""), ""), "")</f>
        <v/>
      </c>
      <c r="Q171" s="47"/>
      <c r="R171" s="2"/>
      <c r="S171" s="47"/>
      <c r="W171" s="47"/>
      <c r="X171" s="2"/>
      <c r="Y171" s="47"/>
      <c r="Z171" s="2" t="str">
        <f>IFERROR(IF(B171&lt;&gt;"", IF(AND(INDEX(Paste_Here!S$2:S$600, MATCH(B171, Paste_Here!A$2:A$600, 0))&lt;&gt;"", ISNUMBER(VALUE(INDEX(Paste_Here!S$2:S$600, MATCH(B171, Paste_Here!A$2:A$600, 0))))), INDEX(Paste_Here!S$2:S$600, MATCH(B171, Paste_Here!A$2:A$600, 0)), ""), ""), "")</f>
        <v/>
      </c>
      <c r="AA171" s="47"/>
      <c r="AB171" s="2" t="str">
        <f>IFERROR(IF(B171&lt;&gt;"", IF(ISNUMBER(SEARCH("highrisk", LOWER(INDEX(Paste_Here!T$2:T$600, MATCH(B171, Paste_Here!A$2:A$600, 0))))), "High Risk", IF(ISNUMBER(SEARCH("lowrisk", LOWER(INDEX(Paste_Here!T$2:T$600, MATCH(B171, Paste_Here!A$2:A$600, 0))))), "Low Risk", IF(ISNUMBER(SEARCH("somerisk", LOWER(INDEX(Paste_Here!T$2:T$600, MATCH(B171, Paste_Here!A$2:A$600, 0))))), "Some Risk", IF(ISNUMBER(SEARCH("OT", LOWER(INDEX(Paste_Here!T$2:T$600, MATCH(B171, Paste_Here!A$2:A$600, 0))))), "On Track", "")))), ""), "")</f>
        <v/>
      </c>
      <c r="AC171" s="47"/>
      <c r="AD171" s="2"/>
      <c r="AE171" s="47"/>
      <c r="AF171" s="2"/>
      <c r="AG171" s="47"/>
      <c r="AH171" s="2"/>
      <c r="AI171" s="47"/>
      <c r="AJ171" s="2" t="str" cm="1">
        <f t="array" aca="1" ref="AJ171" ca="1">IFERROR(IF(ISNUMBER(SEARCH("BR", INDEX(Paste_Here!AB$2:AB$210, MATCH(B171, Paste_Here!A$2:A$210, 0)))), -1, 1) * VALUE(_xlfn.TEXTJOIN("", TRUE, IF(ISNUMBER(--MID(INDEX(Paste_Here!AB$2:AB$210, MATCH(B171, Paste_Here!A$2:A$210, 0)), ROW(INDIRECT("1:"&amp;LEN(INDEX(Paste_Here!AB$2:AB$210, MATCH(B171, Paste_Here!A$2:A$210, 0))))), 1)), MID(INDEX(Paste_Here!AB$2:AB$210, MATCH(B171, Paste_Here!A$2:A$210, 0)), ROW(INDIRECT("1:"&amp;LEN(INDEX(Paste_Here!AB$2:AB$210, MATCH(B171, Paste_Here!A$2:A$210, 0))))), 1), ""))), "")</f>
        <v/>
      </c>
      <c r="AK171" s="47"/>
      <c r="AL171" s="34" t="str">
        <f>IFERROR(IF(B171&lt;&gt;"", IF(AND(INDEX(Paste_Here!AF$2:AF$600, MATCH(B171, Paste_Here!A$2:A$600, 0))&lt;&gt;"", ISNUMBER(VALUE(INDEX(Paste_Here!AF$2:AF$600, MATCH(B171, Paste_Here!A$2:A$600, 0))))), INDEX(Paste_Here!AF$2:AF$600, MATCH(B171, Paste_Here!A$2:A$600, 0)), ""), ""), "")</f>
        <v/>
      </c>
      <c r="AM171" s="47"/>
      <c r="AN171" s="47"/>
      <c r="AO171" s="2" t="str">
        <f t="shared" si="13"/>
        <v/>
      </c>
      <c r="AP171" s="47"/>
      <c r="AQ171" s="34" t="str">
        <f>IFERROR(IF(B171&lt;&gt;"", IF(COUNTIF(INDEX(Paste_Here!X$2:Y$600, MATCH(B171, Paste_Here!A$2:A$600, 0), 0), "yes") &gt; 0, "No", IF(COUNTIF(INDEX(Paste_Here!X$2:Y$600, MATCH(B171, Paste_Here!A$2:A$600, 0), 0), "no") &gt; 0, "Yes", "")), ""), "")</f>
        <v/>
      </c>
      <c r="AR171" s="47"/>
      <c r="AS171" s="34" t="str">
        <f>IFERROR(IF(B171&lt;&gt;"", IF(AND(INDEX(Paste_Here!U$2:U$600, MATCH(B171, Paste_Here!A$2:A$600, 0))&lt;&gt;"", ISNUMBER(VALUE(INDEX(Paste_Here!U$2:U$600, MATCH(B171, Paste_Here!A$2:A$600, 0))))), INDEX(Paste_Here!U$2:U$600, MATCH(B171, Paste_Here!A$2:A$600, 0)), ""), ""), "")</f>
        <v/>
      </c>
      <c r="AT171" s="47"/>
      <c r="AU171" s="34" t="str">
        <f>IFERROR(IF(B171&lt;&gt;"", IF(ISNUMBER(SEARCH("highrisk", LOWER(INDEX(Paste_Here!V$2:V$600, MATCH(B171, Paste_Here!A$2:A$600, 0))))), "High Risk", IF(ISNUMBER(SEARCH("lowrisk", LOWER(INDEX(Paste_Here!V$2:V$600, MATCH(B171, Paste_Here!A$2:A$600, 0))))), "Low Risk", IF(ISNUMBER(SEARCH("somerisk", LOWER(INDEX(Paste_Here!V$2:V$600, MATCH(B171, Paste_Here!A$2:A$600, 0))))), "Some Risk", ""))), ""), "")</f>
        <v/>
      </c>
      <c r="AV171" s="47"/>
      <c r="AW171" s="34" t="str">
        <f>IFERROR(IF(B171&lt;&gt;"", IF(AND(ISNUMBER(VALUE(INDEX(Paste_Here!W$2:W$600, MATCH(B171, Paste_Here!A$2:A$600, 0)))), INDEX(Paste_Here!W$2:W$600, MATCH(B171, Paste_Here!A$2:A$600, 0)) &lt;&gt; ""), VALUE(INDEX(Paste_Here!W$2:W$600, MATCH(B171, Paste_Here!A$2:A$600, 0))), ""), ""), "")</f>
        <v/>
      </c>
      <c r="AX171" s="47"/>
      <c r="BA171" s="2" t="str">
        <f>IFERROR(IF(B171&lt;&gt;"", IF(AND(INDEX(Paste_Here!AI$2:AI$600, MATCH(B171, Paste_Here!A$2:A$600, 0))&lt;&gt;"", ISNUMBER(VALUE(INDEX(Paste_Here!AI$2:AI$600, MATCH(B171, Paste_Here!A$2:A$600, 0))))), INDEX(Paste_Here!AI$2:AI$600, MATCH(B171, Paste_Here!A$2:A$600, 0)), ""), ""), "")</f>
        <v/>
      </c>
      <c r="BB171" s="47"/>
      <c r="BC171" s="34" t="str">
        <f>IFERROR(IF(B171&lt;&gt;"", IF(ISNUMBER(SEARCH("highrisk", LOWER(INDEX(Paste_Here!AJ$2:AJ$600, MATCH(B171, Paste_Here!A$2:A$600, 0))))), "High Risk", IF(ISNUMBER(SEARCH("lowrisk", LOWER(INDEX(Paste_Here!AJ$2:AJ$600, MATCH(B171, Paste_Here!A$2:A$600, 0))))), "Low Risk", IF(ISNUMBER(SEARCH("somerisk", LOWER(INDEX(Paste_Here!AJ$2:AJ$600, MATCH(B171, Paste_Here!A$2:A$600, 0))))), "Some Risk", IF(ISNUMBER(SEARCH("OT", LOWER(INDEX(Paste_Here!AJ$2:AJ$600, MATCH(B171, Paste_Here!A$2:A$600, 0))))), "On Track", "")))), ""), "")</f>
        <v/>
      </c>
      <c r="BD171" s="47"/>
      <c r="BE171" s="34" t="str">
        <f>IFERROR(IF(B171&lt;&gt;"", IF(AND(INDEX(Paste_Here!AK$2:AK$600, MATCH(B171, Paste_Here!A$2:A$600, 0))&lt;&gt;"", ISNUMBER(VALUE(INDEX(Paste_Here!AK$2:AK$600, MATCH(B171, Paste_Here!A$2:A$600, 0))))), INDEX(Paste_Here!AK$2:AK$600, MATCH(B171, Paste_Here!A$2:A$600, 0)), ""), ""), "")</f>
        <v/>
      </c>
      <c r="BF171" s="47"/>
      <c r="BG171" s="34" t="str" cm="1">
        <f t="array" aca="1" ref="BG171" ca="1">IFERROR(IF(B171&lt;&gt;"", IF(INDEX(Paste_Here!AE$2:AE$600, MATCH(B171, Paste_Here!A$2:A$600, 0))&lt;&gt;"", IF(LEFT(INDEX(Paste_Here!AE$2:AE$600, MATCH(B171, Paste_Here!A$2:A$600, 0)), 2)="EM", -1, 1) * VALUE(_xlfn.TEXTJOIN("", TRUE, IF(ISNUMBER(MID(INDEX(Paste_Here!AE$2:AE$600, MATCH(B171, Paste_Here!A$2:A$600, 0)), ROW(INDIRECT("1:"&amp;LEN(INDEX(Paste_Here!AE$2:AE$600, MATCH(B171, Paste_Here!A$2:A$600, 0))))), 1)*1), MID(INDEX(Paste_Here!AE$2:AE$600, MATCH(B171, Paste_Here!A$2:A$600, 0)), ROW(INDIRECT("1:"&amp;LEN(INDEX(Paste_Here!AE$2:AE$600, MATCH(B171, Paste_Here!A$2:A$600, 0))))), 1), ""))), ""), ""), "")</f>
        <v/>
      </c>
      <c r="BH171" s="47"/>
      <c r="BJ171" s="47"/>
      <c r="BK171" s="2" t="str">
        <f t="shared" si="14"/>
        <v/>
      </c>
      <c r="BL171" s="47"/>
      <c r="BM171" s="34" t="str">
        <f>IFERROR(IF(B171&lt;&gt;"", IF(AND(INDEX(Paste_Here!Z$2:Z$600, MATCH(B171, Paste_Here!A$2:A$600, 0))&lt;&gt;"", ISNUMBER(VALUE(INDEX(Paste_Here!Z$2:Z$600, MATCH(B171, Paste_Here!A$2:A$600, 0))))), INDEX(Paste_Here!Z$2:Z$600, MATCH(B171, Paste_Here!A$2:A$600, 0)), ""), ""), "")</f>
        <v/>
      </c>
      <c r="BN171" s="47"/>
      <c r="BO171" s="34" t="str">
        <f>IFERROR(IF(B171&lt;&gt;"", IF(ISNUMBER(SEARCH("highrisk", LOWER(INDEX(Paste_Here!AA$2:AA$600, MATCH(B171, Paste_Here!A$2:A$600, 0))))), "High Risk", IF(ISNUMBER(SEARCH("lowrisk", LOWER(INDEX(Paste_Here!AA$2:AA$600, MATCH(B171, Paste_Here!A$2:A$600, 0))))), "Low Risk", IF(ISNUMBER(SEARCH("somerisk", LOWER(INDEX(Paste_Here!AA$2:AA$600, MATCH(B171, Paste_Here!A$2:A$600, 0))))), "Some Risk", IF(ISNUMBER(SEARCH("OT", LOWER(INDEX(Paste_Here!AA$2:AA$600, MATCH(B171, Paste_Here!A$2:A$600, 0))))), "On Track", "")))), ""), "")</f>
        <v/>
      </c>
      <c r="BP171" s="47"/>
      <c r="BQ171" s="34" t="str">
        <f>IFERROR(IF(B171&lt;&gt;"", IF(AND(INDEX(Paste_Here!AC$2:AC$600, MATCH(B171, Paste_Here!A$2:A$600, 0))&lt;&gt;"", ISNUMBER(VALUE(INDEX(Paste_Here!AC$2:AC$600, MATCH(B171, Paste_Here!A$2:A$600, 0))))), INDEX(Paste_Here!AC$2:AC$600, MATCH(B171, Paste_Here!A$2:A$600, 0)), ""), ""), "")</f>
        <v/>
      </c>
      <c r="BR171" s="47"/>
      <c r="BS171" s="34" t="str">
        <f>IFERROR(IF(B171&lt;&gt;"", IF(ISNUMBER(SEARCH("highrisk", LOWER(INDEX(Paste_Here!AD$2:AD$600, MATCH(B171, Paste_Here!A$2:A$600, 0))))), "High Risk", IF(ISNUMBER(SEARCH("lowrisk", LOWER(INDEX(Paste_Here!AD$2:AD$600, MATCH(B171, Paste_Here!A$2:A$600, 0))))), "Low Risk", IF(ISNUMBER(SEARCH("somerisk", LOWER(INDEX(Paste_Here!AD$2:AD$600, MATCH(B171, Paste_Here!A$2:A$600, 0))))), "Some Risk", IF(ISNUMBER(SEARCH("OT", LOWER(INDEX(Paste_Here!AD$2:AD$600, MATCH(B171, Paste_Here!A$2:A$600, 0))))), "On Track", "")))), ""), "")</f>
        <v/>
      </c>
      <c r="BT171" s="47"/>
      <c r="BU171" s="34"/>
      <c r="BV171" s="47"/>
      <c r="BW171" s="34"/>
      <c r="BX171" s="47"/>
      <c r="BY171" s="34"/>
      <c r="BZ171" s="47"/>
      <c r="CA171" s="34"/>
      <c r="CB171" s="49"/>
      <c r="CE171" s="47"/>
      <c r="CF171" s="2"/>
      <c r="CG171" s="47"/>
      <c r="CH171" s="34"/>
      <c r="CI171" s="47"/>
      <c r="CJ171" s="34"/>
      <c r="CK171" s="47"/>
      <c r="CL171" s="34"/>
      <c r="CM171" s="47"/>
      <c r="CN171" s="34"/>
      <c r="CO171" s="47"/>
      <c r="CP171" s="34"/>
      <c r="CQ171" s="47"/>
      <c r="CR171" s="34"/>
      <c r="CS171" s="47"/>
      <c r="CT171" s="34"/>
      <c r="CU171" s="47"/>
      <c r="CV171" s="34"/>
      <c r="CW171" s="47"/>
      <c r="CZ171" s="47"/>
      <c r="DA171" s="2"/>
      <c r="DB171" s="47"/>
      <c r="DC171" s="34"/>
      <c r="DD171" s="47"/>
      <c r="DE171" s="34"/>
      <c r="DF171" s="47"/>
      <c r="DG171" s="34"/>
      <c r="DH171" s="47"/>
      <c r="DI171" s="34"/>
      <c r="DJ171" s="47"/>
      <c r="DK171" s="34"/>
      <c r="DL171" s="47"/>
      <c r="DM171" s="34"/>
      <c r="DN171" s="47"/>
      <c r="DO171" s="34"/>
      <c r="DP171" s="47"/>
      <c r="DQ171" s="34"/>
      <c r="DR171" s="47"/>
      <c r="DS171" s="4"/>
      <c r="DT171" s="47"/>
      <c r="DU171" s="47"/>
      <c r="DV171" s="2" t="str">
        <f t="shared" si="15"/>
        <v/>
      </c>
      <c r="DW171" s="47"/>
      <c r="DX171" s="2" t="str">
        <f>IFERROR(IF(B171&lt;&gt;"", IF(ISNUMBER(SEARCH("s", LOWER(INDEX(Paste_Here!M$2:M$600, MATCH(B171, Paste_Here!A$2:A$600, 0))))), "Yes", IF(INDEX(Paste_Here!M$2:M$600, MATCH(B171, Paste_Here!A$2:A$600, 0))&lt;&gt;"", "No", "")), ""), "")</f>
        <v/>
      </c>
      <c r="DY171" s="47"/>
      <c r="DZ171" s="2" t="str">
        <f>IFERROR(IF(B171&lt;&gt;"", IF(ISNUMBER(SEARCH("yes", LOWER(INDEX(Paste_Here!F$2:F$600, MATCH(B171, Paste_Here!A$2:A$600, 0))))), "Yes", IF(ISNUMBER(SEARCH("no", LOWER(INDEX(Paste_Here!F$2:F$600, MATCH(B171, Paste_Here!A$2:A$600, 0))))), "No", "")), ""), "")</f>
        <v/>
      </c>
      <c r="EA171" s="47"/>
      <c r="EB171" s="2" t="str">
        <f>IFERROR(IF(B171&lt;&gt;"", IF(ISNUMBER(SEARCH("english language learner", LOWER(INDEX(Paste_Here!C$2:C$600, MATCH(B171, Paste_Here!A$2:A$600, 0))))), "Yes", ""), ""), "")</f>
        <v/>
      </c>
      <c r="EC171" s="47"/>
      <c r="ED171" s="2" t="str">
        <f>IFERROR(IF(B171&lt;&gt;"", IF(OR(ISNUMBER(SEARCH("b", LOWER(INDEX(Paste_Here!K$2:K$600, MATCH(B171, Paste_Here!A$2:A$600, 0))))), ISNUMBER(SEARCH("h", LOWER(INDEX(Paste_Here!K$2:K$600, MATCH(B171, Paste_Here!A$2:A$600, 0))))), ISNUMBER(SEARCH("i", LOWER(INDEX(Paste_Here!K$2:K$600, MATCH(B171, Paste_Here!A$2:A$600, 0)))))), "Yes", IF(INDEX(Paste_Here!K$2:K$600, MATCH(B171, Paste_Here!A$2:A$600, 0))&lt;&gt;"", "No", "")), ""), "")</f>
        <v/>
      </c>
      <c r="EE171" s="47"/>
      <c r="EF171" s="34" t="str">
        <f>IFERROR(IF(B171&lt;&gt;"", IF(ISNUMBER(SEARCH("yes", LOWER(INDEX(Paste_Here!L$2:L$600, MATCH(B171, Paste_Here!A$2:A$600, 0))))), "Yes", IF(ISNUMBER(SEARCH("no", LOWER(INDEX(Paste_Here!L$2:L$600, MATCH(B171, Paste_Here!A$2:A$600, 0))))), "No", "")), ""), "")</f>
        <v/>
      </c>
      <c r="EG171" s="47"/>
      <c r="EH171" s="2" t="str">
        <f>IFERROR(IF(B171&lt;&gt;"", IF(ISNUMBER(SEARCH("transitional 2", LOWER(INDEX(Paste_Here!C$2:C$600, MATCH(B171, Paste_Here!A$2:A$600, 0))))), "T2", IF(ISNUMBER(SEARCH("transitional 1", LOWER(INDEX(Paste_Here!C$2:C$600, MATCH(B171, Paste_Here!A$2:A$600, 0))))), "T1", IF(ISNUMBER(SEARCH("waived ell services", LOWER(INDEX(Paste_Here!C$2:C$600, MATCH(B171, Paste_Here!A$2:A$600, 0))))), "W", ""))), ""), "")</f>
        <v/>
      </c>
      <c r="EI171" s="47"/>
      <c r="EJ171" s="2" t="str">
        <f>IFERROR(IF(B171&lt;&gt;"", IF(AND(INDEX(Paste_Here!AG$2:AG$600, MATCH(B171, Paste_Here!A$2:A$600, 0))&lt;&gt;"", ISNUMBER(VALUE(INDEX(Paste_Here!AG$2:AG$600, MATCH(B171, Paste_Here!A$2:A$600, 0))))), INDEX(Paste_Here!AG$2:AG$600, MATCH(B171, Paste_Here!A$2:A$600, 0)), ""), ""), "")</f>
        <v/>
      </c>
      <c r="EK171" s="47"/>
      <c r="EL171" s="2" t="str">
        <f>IFERROR(IF(B171&lt;&gt;"", IF(AND(INDEX(Paste_Here!AL$2:AL$600, MATCH(B171, Paste_Here!A$2:A$600, 0))&lt;&gt;"", ISNUMBER(VALUE(INDEX(Paste_Here!AL$2:AL$600, MATCH(B171, Paste_Here!A$2:A$600, 0))))), INDEX(Paste_Here!AL$2:AL$600, MATCH(B171, Paste_Here!A$2:A$600, 0)), ""), ""), "")</f>
        <v/>
      </c>
      <c r="EM171" s="47"/>
      <c r="FA171" s="4" t="str" cm="1">
        <f t="array" ref="FA171">IFERROR(INDEX(Paste_Here!$B$2:$B$600, MATCH(0, COUNTIF(FA$4:FA170, Paste_Here!$B$2:$B$600) + IF(Paste_Here!$B$2:$B$600="", 1, 0), 0)), "")</f>
        <v/>
      </c>
      <c r="FB171" s="4" t="str">
        <f>IF(FA171&lt;&gt;"", INDEX(Paste_Here!$A$2:$A$600, MATCH(FA171, Paste_Here!$B$2:$B$600, 0)), "")</f>
        <v/>
      </c>
      <c r="FC171" s="4" t="str">
        <f t="shared" si="16"/>
        <v/>
      </c>
      <c r="FD171" s="4" t="str" cm="1">
        <f t="array" ref="FD171">IFERROR(INDEX($FC$5:$FC$600, MATCH(SMALL(IF($FC$5:$FC$600&lt;&gt;"", COUNTIF($FC$5:$FC$600, "&lt;"&amp;$FC$5:$FC$600)+1), ROW()-ROW($FD$5)+1), COUNTIF($FC$5:$FC$600, "&lt;"&amp;$FC$5:$FC$600)+1, 0)), "")</f>
        <v/>
      </c>
      <c r="FF171" s="2" t="str">
        <f>IFERROR(IF(B171&lt;&gt;"", IF(AND(INDEX(Paste_Here!AH$2:AH$600, MATCH(B171, Paste_Here!A$2:A$600, 0))&lt;&gt;"", ISNUMBER(VALUE(INDEX(Paste_Here!AH$2:AH$600, MATCH(B171, Paste_Here!A$2:A$600, 0))))), INDEX(Paste_Here!AH$2:AH$600, MATCH(B171, Paste_Here!A$2:A$600, 0)), ""), ""), "")</f>
        <v/>
      </c>
      <c r="FG171" s="47"/>
      <c r="FH171" s="2" t="str">
        <f>IFERROR(IF(B171&lt;&gt;"", IF(AND(INDEX(Paste_Here!AM$2:AM$600, MATCH(B171, Paste_Here!A$2:A$600, 0))&lt;&gt;"", ISNUMBER(VALUE(INDEX(Paste_Here!AM$2:AM$600, MATCH(B171, Paste_Here!A$2:A$600, 0))))), INDEX(Paste_Here!AM$2:AM$600, MATCH(B171, Paste_Here!A$2:A$600, 0)), ""), ""), "")</f>
        <v/>
      </c>
      <c r="FI171" s="47"/>
      <c r="FJ171" s="47"/>
      <c r="FK171" s="2" t="str">
        <f t="shared" si="17"/>
        <v/>
      </c>
      <c r="FL171" s="47"/>
      <c r="FM171" s="2" t="str">
        <f>IFERROR(IF(B171&lt;&gt;"", IF(ISNUMBER(VALUE(INDEX(Paste_Here!H$2:H$600, MATCH(B171, Paste_Here!A$2:A$600, 0)))), IF(VALUE(INDEX(Paste_Here!H$2:H$600, MATCH(B171, Paste_Here!A$2:A$600, 0)))=0, "No", IF(AND(VALUE(INDEX(Paste_Here!H$2:H$600, MATCH(B171, Paste_Here!A$2:A$600, 0)))&gt;=1, VALUE(INDEX(Paste_Here!H$2:H$600, MATCH(B171, Paste_Here!A$2:A$600, 0)))&lt;=4), VALUE(INDEX(Paste_Here!H$2:H$600, MATCH(B171, Paste_Here!A$2:A$600, 0))), "")), ""), ""), "")</f>
        <v/>
      </c>
      <c r="FN171" s="47"/>
      <c r="FO171" s="34" t="str">
        <f>IFERROR(IF(B171&lt;&gt;"", IF(ISNUMBER(VALUE(INDEX(Paste_Here!I$2:I$600, MATCH(B171, Paste_Here!A$2:A$600, 0)))), IF(VALUE(INDEX(Paste_Here!I$2:I$600, MATCH(B171, Paste_Here!A$2:A$600, 0)))=0, "No", IF(AND(VALUE(INDEX(Paste_Here!I$2:I$600, MATCH(B171, Paste_Here!A$2:A$600, 0)))&gt;=1, VALUE(INDEX(Paste_Here!I$2:I$600, MATCH(B171, Paste_Here!A$2:A$600, 0)))&lt;=4), VALUE(INDEX(Paste_Here!I$2:I$600, MATCH(B171, Paste_Here!A$2:A$600, 0))), "")), ""), ""), "")</f>
        <v/>
      </c>
      <c r="FP171" s="47"/>
      <c r="FQ171" s="2"/>
      <c r="FR171" s="47"/>
      <c r="FS171" s="2"/>
      <c r="FT171" s="47"/>
      <c r="FU171" s="2"/>
      <c r="FV171" s="47"/>
      <c r="FW171" s="2"/>
      <c r="FX171" s="47"/>
      <c r="FY171" s="2"/>
      <c r="FZ171" s="47"/>
      <c r="GA171" s="2"/>
      <c r="GB171" s="47"/>
      <c r="GU171" s="2"/>
      <c r="GV171" s="47"/>
      <c r="GW171" s="2"/>
      <c r="GX171" s="47"/>
    </row>
    <row r="172" spans="1:206" ht="11.65">
      <c r="A172" s="47"/>
      <c r="B172" s="2" t="str">
        <f t="shared" si="12"/>
        <v/>
      </c>
      <c r="C172" s="47"/>
      <c r="D172" s="2" t="str">
        <f>IFERROR(IF(B172&lt;&gt;"", IF(COUNTIF(INDEX(Paste_Here!N$2:O$600, MATCH(B172, Paste_Here!A$2:A$600, 0), 0), "yes") &gt; 0, "No", IF(COUNTIF(INDEX(Paste_Here!N$2:O$600, MATCH(B172, Paste_Here!A$2:A$600, 0), 0), "no") &gt; 0, "Yes", "")), ""), "")</f>
        <v/>
      </c>
      <c r="E172" s="47"/>
      <c r="F172" s="84" t="str">
        <f>IFERROR(IF(B172&lt;&gt;"", IF(AND(INDEX(Paste_Here!P$2:P$600, MATCH(B172, Paste_Here!A$2:A$600, 0))&lt;&gt;"", ISNUMBER(VALUE(INDEX(Paste_Here!P$2:P$600, MATCH(B172, Paste_Here!A$2:A$600, 0))))), INDEX(Paste_Here!P$2:P$600, MATCH(B172, Paste_Here!A$2:A$600, 0)), ""), ""), "")</f>
        <v/>
      </c>
      <c r="G172" s="47"/>
      <c r="H172" s="2" t="str">
        <f>IFERROR(IF(B172&lt;&gt;"", IF(ISNUMBER(SEARCH("highrisk", LOWER(INDEX(Paste_Here!Q$2:Q$600, MATCH(B172, Paste_Here!A$2:A$600, 0))))), "High Risk", IF(ISNUMBER(SEARCH("lowrisk", LOWER(INDEX(Paste_Here!Q$2:Q$600, MATCH(B172, Paste_Here!A$2:A$600, 0))))), "Low Risk", IF(ISNUMBER(SEARCH("somerisk", LOWER(INDEX(Paste_Here!Q$2:Q$600, MATCH(B172, Paste_Here!A$2:A$600, 0))))), "Some Risk", ""))), ""), "")</f>
        <v/>
      </c>
      <c r="I172" s="47"/>
      <c r="J172" s="2"/>
      <c r="K172" s="47"/>
      <c r="L172" s="2"/>
      <c r="M172" s="47"/>
      <c r="N172" s="2"/>
      <c r="O172" s="47"/>
      <c r="P172" s="2" t="str">
        <f>IFERROR(IF(B172&lt;&gt;"", IF(AND(ISNUMBER(VALUE(INDEX(Paste_Here!R$2:R$600, MATCH(B172, Paste_Here!A$2:A$600, 0)))), INDEX(Paste_Here!R$2:R$600, MATCH(B172, Paste_Here!A$2:A$600, 0)) &lt;&gt; ""), VALUE(INDEX(Paste_Here!R$2:R$600, MATCH(B172, Paste_Here!A$2:A$600, 0))), ""), ""), "")</f>
        <v/>
      </c>
      <c r="Q172" s="47"/>
      <c r="R172" s="2"/>
      <c r="S172" s="47"/>
      <c r="W172" s="47"/>
      <c r="X172" s="2"/>
      <c r="Y172" s="47"/>
      <c r="Z172" s="2" t="str">
        <f>IFERROR(IF(B172&lt;&gt;"", IF(AND(INDEX(Paste_Here!S$2:S$600, MATCH(B172, Paste_Here!A$2:A$600, 0))&lt;&gt;"", ISNUMBER(VALUE(INDEX(Paste_Here!S$2:S$600, MATCH(B172, Paste_Here!A$2:A$600, 0))))), INDEX(Paste_Here!S$2:S$600, MATCH(B172, Paste_Here!A$2:A$600, 0)), ""), ""), "")</f>
        <v/>
      </c>
      <c r="AA172" s="47"/>
      <c r="AB172" s="2" t="str">
        <f>IFERROR(IF(B172&lt;&gt;"", IF(ISNUMBER(SEARCH("highrisk", LOWER(INDEX(Paste_Here!T$2:T$600, MATCH(B172, Paste_Here!A$2:A$600, 0))))), "High Risk", IF(ISNUMBER(SEARCH("lowrisk", LOWER(INDEX(Paste_Here!T$2:T$600, MATCH(B172, Paste_Here!A$2:A$600, 0))))), "Low Risk", IF(ISNUMBER(SEARCH("somerisk", LOWER(INDEX(Paste_Here!T$2:T$600, MATCH(B172, Paste_Here!A$2:A$600, 0))))), "Some Risk", IF(ISNUMBER(SEARCH("OT", LOWER(INDEX(Paste_Here!T$2:T$600, MATCH(B172, Paste_Here!A$2:A$600, 0))))), "On Track", "")))), ""), "")</f>
        <v/>
      </c>
      <c r="AC172" s="47"/>
      <c r="AD172" s="2"/>
      <c r="AE172" s="47"/>
      <c r="AF172" s="2"/>
      <c r="AG172" s="47"/>
      <c r="AH172" s="2"/>
      <c r="AI172" s="47"/>
      <c r="AJ172" s="2" t="str" cm="1">
        <f t="array" aca="1" ref="AJ172" ca="1">IFERROR(IF(ISNUMBER(SEARCH("BR", INDEX(Paste_Here!AB$2:AB$210, MATCH(B172, Paste_Here!A$2:A$210, 0)))), -1, 1) * VALUE(_xlfn.TEXTJOIN("", TRUE, IF(ISNUMBER(--MID(INDEX(Paste_Here!AB$2:AB$210, MATCH(B172, Paste_Here!A$2:A$210, 0)), ROW(INDIRECT("1:"&amp;LEN(INDEX(Paste_Here!AB$2:AB$210, MATCH(B172, Paste_Here!A$2:A$210, 0))))), 1)), MID(INDEX(Paste_Here!AB$2:AB$210, MATCH(B172, Paste_Here!A$2:A$210, 0)), ROW(INDIRECT("1:"&amp;LEN(INDEX(Paste_Here!AB$2:AB$210, MATCH(B172, Paste_Here!A$2:A$210, 0))))), 1), ""))), "")</f>
        <v/>
      </c>
      <c r="AK172" s="47"/>
      <c r="AL172" s="34" t="str">
        <f>IFERROR(IF(B172&lt;&gt;"", IF(AND(INDEX(Paste_Here!AF$2:AF$600, MATCH(B172, Paste_Here!A$2:A$600, 0))&lt;&gt;"", ISNUMBER(VALUE(INDEX(Paste_Here!AF$2:AF$600, MATCH(B172, Paste_Here!A$2:A$600, 0))))), INDEX(Paste_Here!AF$2:AF$600, MATCH(B172, Paste_Here!A$2:A$600, 0)), ""), ""), "")</f>
        <v/>
      </c>
      <c r="AM172" s="47"/>
      <c r="AN172" s="47"/>
      <c r="AO172" s="2" t="str">
        <f t="shared" si="13"/>
        <v/>
      </c>
      <c r="AP172" s="47"/>
      <c r="AQ172" s="34" t="str">
        <f>IFERROR(IF(B172&lt;&gt;"", IF(COUNTIF(INDEX(Paste_Here!X$2:Y$600, MATCH(B172, Paste_Here!A$2:A$600, 0), 0), "yes") &gt; 0, "No", IF(COUNTIF(INDEX(Paste_Here!X$2:Y$600, MATCH(B172, Paste_Here!A$2:A$600, 0), 0), "no") &gt; 0, "Yes", "")), ""), "")</f>
        <v/>
      </c>
      <c r="AR172" s="47"/>
      <c r="AS172" s="34" t="str">
        <f>IFERROR(IF(B172&lt;&gt;"", IF(AND(INDEX(Paste_Here!U$2:U$600, MATCH(B172, Paste_Here!A$2:A$600, 0))&lt;&gt;"", ISNUMBER(VALUE(INDEX(Paste_Here!U$2:U$600, MATCH(B172, Paste_Here!A$2:A$600, 0))))), INDEX(Paste_Here!U$2:U$600, MATCH(B172, Paste_Here!A$2:A$600, 0)), ""), ""), "")</f>
        <v/>
      </c>
      <c r="AT172" s="47"/>
      <c r="AU172" s="34" t="str">
        <f>IFERROR(IF(B172&lt;&gt;"", IF(ISNUMBER(SEARCH("highrisk", LOWER(INDEX(Paste_Here!V$2:V$600, MATCH(B172, Paste_Here!A$2:A$600, 0))))), "High Risk", IF(ISNUMBER(SEARCH("lowrisk", LOWER(INDEX(Paste_Here!V$2:V$600, MATCH(B172, Paste_Here!A$2:A$600, 0))))), "Low Risk", IF(ISNUMBER(SEARCH("somerisk", LOWER(INDEX(Paste_Here!V$2:V$600, MATCH(B172, Paste_Here!A$2:A$600, 0))))), "Some Risk", ""))), ""), "")</f>
        <v/>
      </c>
      <c r="AV172" s="47"/>
      <c r="AW172" s="34" t="str">
        <f>IFERROR(IF(B172&lt;&gt;"", IF(AND(ISNUMBER(VALUE(INDEX(Paste_Here!W$2:W$600, MATCH(B172, Paste_Here!A$2:A$600, 0)))), INDEX(Paste_Here!W$2:W$600, MATCH(B172, Paste_Here!A$2:A$600, 0)) &lt;&gt; ""), VALUE(INDEX(Paste_Here!W$2:W$600, MATCH(B172, Paste_Here!A$2:A$600, 0))), ""), ""), "")</f>
        <v/>
      </c>
      <c r="AX172" s="47"/>
      <c r="BA172" s="2" t="str">
        <f>IFERROR(IF(B172&lt;&gt;"", IF(AND(INDEX(Paste_Here!AI$2:AI$600, MATCH(B172, Paste_Here!A$2:A$600, 0))&lt;&gt;"", ISNUMBER(VALUE(INDEX(Paste_Here!AI$2:AI$600, MATCH(B172, Paste_Here!A$2:A$600, 0))))), INDEX(Paste_Here!AI$2:AI$600, MATCH(B172, Paste_Here!A$2:A$600, 0)), ""), ""), "")</f>
        <v/>
      </c>
      <c r="BB172" s="47"/>
      <c r="BC172" s="34" t="str">
        <f>IFERROR(IF(B172&lt;&gt;"", IF(ISNUMBER(SEARCH("highrisk", LOWER(INDEX(Paste_Here!AJ$2:AJ$600, MATCH(B172, Paste_Here!A$2:A$600, 0))))), "High Risk", IF(ISNUMBER(SEARCH("lowrisk", LOWER(INDEX(Paste_Here!AJ$2:AJ$600, MATCH(B172, Paste_Here!A$2:A$600, 0))))), "Low Risk", IF(ISNUMBER(SEARCH("somerisk", LOWER(INDEX(Paste_Here!AJ$2:AJ$600, MATCH(B172, Paste_Here!A$2:A$600, 0))))), "Some Risk", IF(ISNUMBER(SEARCH("OT", LOWER(INDEX(Paste_Here!AJ$2:AJ$600, MATCH(B172, Paste_Here!A$2:A$600, 0))))), "On Track", "")))), ""), "")</f>
        <v/>
      </c>
      <c r="BD172" s="47"/>
      <c r="BE172" s="34" t="str">
        <f>IFERROR(IF(B172&lt;&gt;"", IF(AND(INDEX(Paste_Here!AK$2:AK$600, MATCH(B172, Paste_Here!A$2:A$600, 0))&lt;&gt;"", ISNUMBER(VALUE(INDEX(Paste_Here!AK$2:AK$600, MATCH(B172, Paste_Here!A$2:A$600, 0))))), INDEX(Paste_Here!AK$2:AK$600, MATCH(B172, Paste_Here!A$2:A$600, 0)), ""), ""), "")</f>
        <v/>
      </c>
      <c r="BF172" s="47"/>
      <c r="BG172" s="34" t="str" cm="1">
        <f t="array" aca="1" ref="BG172" ca="1">IFERROR(IF(B172&lt;&gt;"", IF(INDEX(Paste_Here!AE$2:AE$600, MATCH(B172, Paste_Here!A$2:A$600, 0))&lt;&gt;"", IF(LEFT(INDEX(Paste_Here!AE$2:AE$600, MATCH(B172, Paste_Here!A$2:A$600, 0)), 2)="EM", -1, 1) * VALUE(_xlfn.TEXTJOIN("", TRUE, IF(ISNUMBER(MID(INDEX(Paste_Here!AE$2:AE$600, MATCH(B172, Paste_Here!A$2:A$600, 0)), ROW(INDIRECT("1:"&amp;LEN(INDEX(Paste_Here!AE$2:AE$600, MATCH(B172, Paste_Here!A$2:A$600, 0))))), 1)*1), MID(INDEX(Paste_Here!AE$2:AE$600, MATCH(B172, Paste_Here!A$2:A$600, 0)), ROW(INDIRECT("1:"&amp;LEN(INDEX(Paste_Here!AE$2:AE$600, MATCH(B172, Paste_Here!A$2:A$600, 0))))), 1), ""))), ""), ""), "")</f>
        <v/>
      </c>
      <c r="BH172" s="47"/>
      <c r="BJ172" s="47"/>
      <c r="BK172" s="2" t="str">
        <f t="shared" si="14"/>
        <v/>
      </c>
      <c r="BL172" s="47"/>
      <c r="BM172" s="34" t="str">
        <f>IFERROR(IF(B172&lt;&gt;"", IF(AND(INDEX(Paste_Here!Z$2:Z$600, MATCH(B172, Paste_Here!A$2:A$600, 0))&lt;&gt;"", ISNUMBER(VALUE(INDEX(Paste_Here!Z$2:Z$600, MATCH(B172, Paste_Here!A$2:A$600, 0))))), INDEX(Paste_Here!Z$2:Z$600, MATCH(B172, Paste_Here!A$2:A$600, 0)), ""), ""), "")</f>
        <v/>
      </c>
      <c r="BN172" s="47"/>
      <c r="BO172" s="34" t="str">
        <f>IFERROR(IF(B172&lt;&gt;"", IF(ISNUMBER(SEARCH("highrisk", LOWER(INDEX(Paste_Here!AA$2:AA$600, MATCH(B172, Paste_Here!A$2:A$600, 0))))), "High Risk", IF(ISNUMBER(SEARCH("lowrisk", LOWER(INDEX(Paste_Here!AA$2:AA$600, MATCH(B172, Paste_Here!A$2:A$600, 0))))), "Low Risk", IF(ISNUMBER(SEARCH("somerisk", LOWER(INDEX(Paste_Here!AA$2:AA$600, MATCH(B172, Paste_Here!A$2:A$600, 0))))), "Some Risk", IF(ISNUMBER(SEARCH("OT", LOWER(INDEX(Paste_Here!AA$2:AA$600, MATCH(B172, Paste_Here!A$2:A$600, 0))))), "On Track", "")))), ""), "")</f>
        <v/>
      </c>
      <c r="BP172" s="47"/>
      <c r="BQ172" s="34" t="str">
        <f>IFERROR(IF(B172&lt;&gt;"", IF(AND(INDEX(Paste_Here!AC$2:AC$600, MATCH(B172, Paste_Here!A$2:A$600, 0))&lt;&gt;"", ISNUMBER(VALUE(INDEX(Paste_Here!AC$2:AC$600, MATCH(B172, Paste_Here!A$2:A$600, 0))))), INDEX(Paste_Here!AC$2:AC$600, MATCH(B172, Paste_Here!A$2:A$600, 0)), ""), ""), "")</f>
        <v/>
      </c>
      <c r="BR172" s="47"/>
      <c r="BS172" s="34" t="str">
        <f>IFERROR(IF(B172&lt;&gt;"", IF(ISNUMBER(SEARCH("highrisk", LOWER(INDEX(Paste_Here!AD$2:AD$600, MATCH(B172, Paste_Here!A$2:A$600, 0))))), "High Risk", IF(ISNUMBER(SEARCH("lowrisk", LOWER(INDEX(Paste_Here!AD$2:AD$600, MATCH(B172, Paste_Here!A$2:A$600, 0))))), "Low Risk", IF(ISNUMBER(SEARCH("somerisk", LOWER(INDEX(Paste_Here!AD$2:AD$600, MATCH(B172, Paste_Here!A$2:A$600, 0))))), "Some Risk", IF(ISNUMBER(SEARCH("OT", LOWER(INDEX(Paste_Here!AD$2:AD$600, MATCH(B172, Paste_Here!A$2:A$600, 0))))), "On Track", "")))), ""), "")</f>
        <v/>
      </c>
      <c r="BT172" s="47"/>
      <c r="BU172" s="34"/>
      <c r="BV172" s="47"/>
      <c r="BW172" s="34"/>
      <c r="BX172" s="47"/>
      <c r="BY172" s="34"/>
      <c r="BZ172" s="47"/>
      <c r="CA172" s="34"/>
      <c r="CB172" s="49"/>
      <c r="CE172" s="47"/>
      <c r="CF172" s="2"/>
      <c r="CG172" s="47"/>
      <c r="CH172" s="34"/>
      <c r="CI172" s="47"/>
      <c r="CJ172" s="34"/>
      <c r="CK172" s="47"/>
      <c r="CL172" s="34"/>
      <c r="CM172" s="47"/>
      <c r="CN172" s="34"/>
      <c r="CO172" s="47"/>
      <c r="CP172" s="34"/>
      <c r="CQ172" s="47"/>
      <c r="CR172" s="34"/>
      <c r="CS172" s="47"/>
      <c r="CT172" s="34"/>
      <c r="CU172" s="47"/>
      <c r="CV172" s="34"/>
      <c r="CW172" s="47"/>
      <c r="CZ172" s="47"/>
      <c r="DA172" s="2"/>
      <c r="DB172" s="47"/>
      <c r="DC172" s="34"/>
      <c r="DD172" s="47"/>
      <c r="DE172" s="34"/>
      <c r="DF172" s="47"/>
      <c r="DG172" s="34"/>
      <c r="DH172" s="47"/>
      <c r="DI172" s="34"/>
      <c r="DJ172" s="47"/>
      <c r="DK172" s="34"/>
      <c r="DL172" s="47"/>
      <c r="DM172" s="34"/>
      <c r="DN172" s="47"/>
      <c r="DO172" s="34"/>
      <c r="DP172" s="47"/>
      <c r="DQ172" s="34"/>
      <c r="DR172" s="47"/>
      <c r="DS172" s="4"/>
      <c r="DT172" s="47"/>
      <c r="DU172" s="47"/>
      <c r="DV172" s="2" t="str">
        <f t="shared" si="15"/>
        <v/>
      </c>
      <c r="DW172" s="47"/>
      <c r="DX172" s="2" t="str">
        <f>IFERROR(IF(B172&lt;&gt;"", IF(ISNUMBER(SEARCH("s", LOWER(INDEX(Paste_Here!M$2:M$600, MATCH(B172, Paste_Here!A$2:A$600, 0))))), "Yes", IF(INDEX(Paste_Here!M$2:M$600, MATCH(B172, Paste_Here!A$2:A$600, 0))&lt;&gt;"", "No", "")), ""), "")</f>
        <v/>
      </c>
      <c r="DY172" s="47"/>
      <c r="DZ172" s="2" t="str">
        <f>IFERROR(IF(B172&lt;&gt;"", IF(ISNUMBER(SEARCH("yes", LOWER(INDEX(Paste_Here!F$2:F$600, MATCH(B172, Paste_Here!A$2:A$600, 0))))), "Yes", IF(ISNUMBER(SEARCH("no", LOWER(INDEX(Paste_Here!F$2:F$600, MATCH(B172, Paste_Here!A$2:A$600, 0))))), "No", "")), ""), "")</f>
        <v/>
      </c>
      <c r="EA172" s="47"/>
      <c r="EB172" s="2" t="str">
        <f>IFERROR(IF(B172&lt;&gt;"", IF(ISNUMBER(SEARCH("english language learner", LOWER(INDEX(Paste_Here!C$2:C$600, MATCH(B172, Paste_Here!A$2:A$600, 0))))), "Yes", ""), ""), "")</f>
        <v/>
      </c>
      <c r="EC172" s="47"/>
      <c r="ED172" s="2" t="str">
        <f>IFERROR(IF(B172&lt;&gt;"", IF(OR(ISNUMBER(SEARCH("b", LOWER(INDEX(Paste_Here!K$2:K$600, MATCH(B172, Paste_Here!A$2:A$600, 0))))), ISNUMBER(SEARCH("h", LOWER(INDEX(Paste_Here!K$2:K$600, MATCH(B172, Paste_Here!A$2:A$600, 0))))), ISNUMBER(SEARCH("i", LOWER(INDEX(Paste_Here!K$2:K$600, MATCH(B172, Paste_Here!A$2:A$600, 0)))))), "Yes", IF(INDEX(Paste_Here!K$2:K$600, MATCH(B172, Paste_Here!A$2:A$600, 0))&lt;&gt;"", "No", "")), ""), "")</f>
        <v/>
      </c>
      <c r="EE172" s="47"/>
      <c r="EF172" s="34" t="str">
        <f>IFERROR(IF(B172&lt;&gt;"", IF(ISNUMBER(SEARCH("yes", LOWER(INDEX(Paste_Here!L$2:L$600, MATCH(B172, Paste_Here!A$2:A$600, 0))))), "Yes", IF(ISNUMBER(SEARCH("no", LOWER(INDEX(Paste_Here!L$2:L$600, MATCH(B172, Paste_Here!A$2:A$600, 0))))), "No", "")), ""), "")</f>
        <v/>
      </c>
      <c r="EG172" s="47"/>
      <c r="EH172" s="2" t="str">
        <f>IFERROR(IF(B172&lt;&gt;"", IF(ISNUMBER(SEARCH("transitional 2", LOWER(INDEX(Paste_Here!C$2:C$600, MATCH(B172, Paste_Here!A$2:A$600, 0))))), "T2", IF(ISNUMBER(SEARCH("transitional 1", LOWER(INDEX(Paste_Here!C$2:C$600, MATCH(B172, Paste_Here!A$2:A$600, 0))))), "T1", IF(ISNUMBER(SEARCH("waived ell services", LOWER(INDEX(Paste_Here!C$2:C$600, MATCH(B172, Paste_Here!A$2:A$600, 0))))), "W", ""))), ""), "")</f>
        <v/>
      </c>
      <c r="EI172" s="47"/>
      <c r="EJ172" s="2" t="str">
        <f>IFERROR(IF(B172&lt;&gt;"", IF(AND(INDEX(Paste_Here!AG$2:AG$600, MATCH(B172, Paste_Here!A$2:A$600, 0))&lt;&gt;"", ISNUMBER(VALUE(INDEX(Paste_Here!AG$2:AG$600, MATCH(B172, Paste_Here!A$2:A$600, 0))))), INDEX(Paste_Here!AG$2:AG$600, MATCH(B172, Paste_Here!A$2:A$600, 0)), ""), ""), "")</f>
        <v/>
      </c>
      <c r="EK172" s="47"/>
      <c r="EL172" s="2" t="str">
        <f>IFERROR(IF(B172&lt;&gt;"", IF(AND(INDEX(Paste_Here!AL$2:AL$600, MATCH(B172, Paste_Here!A$2:A$600, 0))&lt;&gt;"", ISNUMBER(VALUE(INDEX(Paste_Here!AL$2:AL$600, MATCH(B172, Paste_Here!A$2:A$600, 0))))), INDEX(Paste_Here!AL$2:AL$600, MATCH(B172, Paste_Here!A$2:A$600, 0)), ""), ""), "")</f>
        <v/>
      </c>
      <c r="EM172" s="47"/>
      <c r="FA172" s="4" t="str" cm="1">
        <f t="array" ref="FA172">IFERROR(INDEX(Paste_Here!$B$2:$B$600, MATCH(0, COUNTIF(FA$4:FA171, Paste_Here!$B$2:$B$600) + IF(Paste_Here!$B$2:$B$600="", 1, 0), 0)), "")</f>
        <v/>
      </c>
      <c r="FB172" s="4" t="str">
        <f>IF(FA172&lt;&gt;"", INDEX(Paste_Here!$A$2:$A$600, MATCH(FA172, Paste_Here!$B$2:$B$600, 0)), "")</f>
        <v/>
      </c>
      <c r="FC172" s="4" t="str">
        <f t="shared" si="16"/>
        <v/>
      </c>
      <c r="FD172" s="4" t="str" cm="1">
        <f t="array" ref="FD172">IFERROR(INDEX($FC$5:$FC$600, MATCH(SMALL(IF($FC$5:$FC$600&lt;&gt;"", COUNTIF($FC$5:$FC$600, "&lt;"&amp;$FC$5:$FC$600)+1), ROW()-ROW($FD$5)+1), COUNTIF($FC$5:$FC$600, "&lt;"&amp;$FC$5:$FC$600)+1, 0)), "")</f>
        <v/>
      </c>
      <c r="FF172" s="2" t="str">
        <f>IFERROR(IF(B172&lt;&gt;"", IF(AND(INDEX(Paste_Here!AH$2:AH$600, MATCH(B172, Paste_Here!A$2:A$600, 0))&lt;&gt;"", ISNUMBER(VALUE(INDEX(Paste_Here!AH$2:AH$600, MATCH(B172, Paste_Here!A$2:A$600, 0))))), INDEX(Paste_Here!AH$2:AH$600, MATCH(B172, Paste_Here!A$2:A$600, 0)), ""), ""), "")</f>
        <v/>
      </c>
      <c r="FG172" s="47"/>
      <c r="FH172" s="2" t="str">
        <f>IFERROR(IF(B172&lt;&gt;"", IF(AND(INDEX(Paste_Here!AM$2:AM$600, MATCH(B172, Paste_Here!A$2:A$600, 0))&lt;&gt;"", ISNUMBER(VALUE(INDEX(Paste_Here!AM$2:AM$600, MATCH(B172, Paste_Here!A$2:A$600, 0))))), INDEX(Paste_Here!AM$2:AM$600, MATCH(B172, Paste_Here!A$2:A$600, 0)), ""), ""), "")</f>
        <v/>
      </c>
      <c r="FI172" s="47"/>
      <c r="FJ172" s="47"/>
      <c r="FK172" s="2" t="str">
        <f t="shared" si="17"/>
        <v/>
      </c>
      <c r="FL172" s="47"/>
      <c r="FM172" s="2" t="str">
        <f>IFERROR(IF(B172&lt;&gt;"", IF(ISNUMBER(VALUE(INDEX(Paste_Here!H$2:H$600, MATCH(B172, Paste_Here!A$2:A$600, 0)))), IF(VALUE(INDEX(Paste_Here!H$2:H$600, MATCH(B172, Paste_Here!A$2:A$600, 0)))=0, "No", IF(AND(VALUE(INDEX(Paste_Here!H$2:H$600, MATCH(B172, Paste_Here!A$2:A$600, 0)))&gt;=1, VALUE(INDEX(Paste_Here!H$2:H$600, MATCH(B172, Paste_Here!A$2:A$600, 0)))&lt;=4), VALUE(INDEX(Paste_Here!H$2:H$600, MATCH(B172, Paste_Here!A$2:A$600, 0))), "")), ""), ""), "")</f>
        <v/>
      </c>
      <c r="FN172" s="47"/>
      <c r="FO172" s="34" t="str">
        <f>IFERROR(IF(B172&lt;&gt;"", IF(ISNUMBER(VALUE(INDEX(Paste_Here!I$2:I$600, MATCH(B172, Paste_Here!A$2:A$600, 0)))), IF(VALUE(INDEX(Paste_Here!I$2:I$600, MATCH(B172, Paste_Here!A$2:A$600, 0)))=0, "No", IF(AND(VALUE(INDEX(Paste_Here!I$2:I$600, MATCH(B172, Paste_Here!A$2:A$600, 0)))&gt;=1, VALUE(INDEX(Paste_Here!I$2:I$600, MATCH(B172, Paste_Here!A$2:A$600, 0)))&lt;=4), VALUE(INDEX(Paste_Here!I$2:I$600, MATCH(B172, Paste_Here!A$2:A$600, 0))), "")), ""), ""), "")</f>
        <v/>
      </c>
      <c r="FP172" s="47"/>
      <c r="FQ172" s="2"/>
      <c r="FR172" s="47"/>
      <c r="FS172" s="2"/>
      <c r="FT172" s="47"/>
      <c r="FU172" s="2"/>
      <c r="FV172" s="47"/>
      <c r="FW172" s="2"/>
      <c r="FX172" s="47"/>
      <c r="FY172" s="2"/>
      <c r="FZ172" s="47"/>
      <c r="GA172" s="2"/>
      <c r="GB172" s="47"/>
      <c r="GU172" s="2"/>
      <c r="GV172" s="47"/>
      <c r="GW172" s="2"/>
      <c r="GX172" s="47"/>
    </row>
    <row r="173" spans="1:206" ht="11.65">
      <c r="A173" s="47"/>
      <c r="B173" s="2" t="str">
        <f t="shared" si="12"/>
        <v/>
      </c>
      <c r="C173" s="47"/>
      <c r="D173" s="2" t="str">
        <f>IFERROR(IF(B173&lt;&gt;"", IF(COUNTIF(INDEX(Paste_Here!N$2:O$600, MATCH(B173, Paste_Here!A$2:A$600, 0), 0), "yes") &gt; 0, "No", IF(COUNTIF(INDEX(Paste_Here!N$2:O$600, MATCH(B173, Paste_Here!A$2:A$600, 0), 0), "no") &gt; 0, "Yes", "")), ""), "")</f>
        <v/>
      </c>
      <c r="E173" s="47"/>
      <c r="F173" s="84" t="str">
        <f>IFERROR(IF(B173&lt;&gt;"", IF(AND(INDEX(Paste_Here!P$2:P$600, MATCH(B173, Paste_Here!A$2:A$600, 0))&lt;&gt;"", ISNUMBER(VALUE(INDEX(Paste_Here!P$2:P$600, MATCH(B173, Paste_Here!A$2:A$600, 0))))), INDEX(Paste_Here!P$2:P$600, MATCH(B173, Paste_Here!A$2:A$600, 0)), ""), ""), "")</f>
        <v/>
      </c>
      <c r="G173" s="47"/>
      <c r="H173" s="2" t="str">
        <f>IFERROR(IF(B173&lt;&gt;"", IF(ISNUMBER(SEARCH("highrisk", LOWER(INDEX(Paste_Here!Q$2:Q$600, MATCH(B173, Paste_Here!A$2:A$600, 0))))), "High Risk", IF(ISNUMBER(SEARCH("lowrisk", LOWER(INDEX(Paste_Here!Q$2:Q$600, MATCH(B173, Paste_Here!A$2:A$600, 0))))), "Low Risk", IF(ISNUMBER(SEARCH("somerisk", LOWER(INDEX(Paste_Here!Q$2:Q$600, MATCH(B173, Paste_Here!A$2:A$600, 0))))), "Some Risk", ""))), ""), "")</f>
        <v/>
      </c>
      <c r="I173" s="47"/>
      <c r="J173" s="2"/>
      <c r="K173" s="47"/>
      <c r="L173" s="2"/>
      <c r="M173" s="47"/>
      <c r="N173" s="2"/>
      <c r="O173" s="47"/>
      <c r="P173" s="2" t="str">
        <f>IFERROR(IF(B173&lt;&gt;"", IF(AND(ISNUMBER(VALUE(INDEX(Paste_Here!R$2:R$600, MATCH(B173, Paste_Here!A$2:A$600, 0)))), INDEX(Paste_Here!R$2:R$600, MATCH(B173, Paste_Here!A$2:A$600, 0)) &lt;&gt; ""), VALUE(INDEX(Paste_Here!R$2:R$600, MATCH(B173, Paste_Here!A$2:A$600, 0))), ""), ""), "")</f>
        <v/>
      </c>
      <c r="Q173" s="47"/>
      <c r="R173" s="2"/>
      <c r="S173" s="47"/>
      <c r="W173" s="47"/>
      <c r="X173" s="2"/>
      <c r="Y173" s="47"/>
      <c r="Z173" s="2" t="str">
        <f>IFERROR(IF(B173&lt;&gt;"", IF(AND(INDEX(Paste_Here!S$2:S$600, MATCH(B173, Paste_Here!A$2:A$600, 0))&lt;&gt;"", ISNUMBER(VALUE(INDEX(Paste_Here!S$2:S$600, MATCH(B173, Paste_Here!A$2:A$600, 0))))), INDEX(Paste_Here!S$2:S$600, MATCH(B173, Paste_Here!A$2:A$600, 0)), ""), ""), "")</f>
        <v/>
      </c>
      <c r="AA173" s="47"/>
      <c r="AB173" s="2" t="str">
        <f>IFERROR(IF(B173&lt;&gt;"", IF(ISNUMBER(SEARCH("highrisk", LOWER(INDEX(Paste_Here!T$2:T$600, MATCH(B173, Paste_Here!A$2:A$600, 0))))), "High Risk", IF(ISNUMBER(SEARCH("lowrisk", LOWER(INDEX(Paste_Here!T$2:T$600, MATCH(B173, Paste_Here!A$2:A$600, 0))))), "Low Risk", IF(ISNUMBER(SEARCH("somerisk", LOWER(INDEX(Paste_Here!T$2:T$600, MATCH(B173, Paste_Here!A$2:A$600, 0))))), "Some Risk", IF(ISNUMBER(SEARCH("OT", LOWER(INDEX(Paste_Here!T$2:T$600, MATCH(B173, Paste_Here!A$2:A$600, 0))))), "On Track", "")))), ""), "")</f>
        <v/>
      </c>
      <c r="AC173" s="47"/>
      <c r="AD173" s="2"/>
      <c r="AE173" s="47"/>
      <c r="AF173" s="2"/>
      <c r="AG173" s="47"/>
      <c r="AH173" s="2"/>
      <c r="AI173" s="47"/>
      <c r="AJ173" s="2" t="str" cm="1">
        <f t="array" aca="1" ref="AJ173" ca="1">IFERROR(IF(ISNUMBER(SEARCH("BR", INDEX(Paste_Here!AB$2:AB$210, MATCH(B173, Paste_Here!A$2:A$210, 0)))), -1, 1) * VALUE(_xlfn.TEXTJOIN("", TRUE, IF(ISNUMBER(--MID(INDEX(Paste_Here!AB$2:AB$210, MATCH(B173, Paste_Here!A$2:A$210, 0)), ROW(INDIRECT("1:"&amp;LEN(INDEX(Paste_Here!AB$2:AB$210, MATCH(B173, Paste_Here!A$2:A$210, 0))))), 1)), MID(INDEX(Paste_Here!AB$2:AB$210, MATCH(B173, Paste_Here!A$2:A$210, 0)), ROW(INDIRECT("1:"&amp;LEN(INDEX(Paste_Here!AB$2:AB$210, MATCH(B173, Paste_Here!A$2:A$210, 0))))), 1), ""))), "")</f>
        <v/>
      </c>
      <c r="AK173" s="47"/>
      <c r="AL173" s="34" t="str">
        <f>IFERROR(IF(B173&lt;&gt;"", IF(AND(INDEX(Paste_Here!AF$2:AF$600, MATCH(B173, Paste_Here!A$2:A$600, 0))&lt;&gt;"", ISNUMBER(VALUE(INDEX(Paste_Here!AF$2:AF$600, MATCH(B173, Paste_Here!A$2:A$600, 0))))), INDEX(Paste_Here!AF$2:AF$600, MATCH(B173, Paste_Here!A$2:A$600, 0)), ""), ""), "")</f>
        <v/>
      </c>
      <c r="AM173" s="47"/>
      <c r="AN173" s="47"/>
      <c r="AO173" s="2" t="str">
        <f t="shared" si="13"/>
        <v/>
      </c>
      <c r="AP173" s="47"/>
      <c r="AQ173" s="34" t="str">
        <f>IFERROR(IF(B173&lt;&gt;"", IF(COUNTIF(INDEX(Paste_Here!X$2:Y$600, MATCH(B173, Paste_Here!A$2:A$600, 0), 0), "yes") &gt; 0, "No", IF(COUNTIF(INDEX(Paste_Here!X$2:Y$600, MATCH(B173, Paste_Here!A$2:A$600, 0), 0), "no") &gt; 0, "Yes", "")), ""), "")</f>
        <v/>
      </c>
      <c r="AR173" s="47"/>
      <c r="AS173" s="34" t="str">
        <f>IFERROR(IF(B173&lt;&gt;"", IF(AND(INDEX(Paste_Here!U$2:U$600, MATCH(B173, Paste_Here!A$2:A$600, 0))&lt;&gt;"", ISNUMBER(VALUE(INDEX(Paste_Here!U$2:U$600, MATCH(B173, Paste_Here!A$2:A$600, 0))))), INDEX(Paste_Here!U$2:U$600, MATCH(B173, Paste_Here!A$2:A$600, 0)), ""), ""), "")</f>
        <v/>
      </c>
      <c r="AT173" s="47"/>
      <c r="AU173" s="34" t="str">
        <f>IFERROR(IF(B173&lt;&gt;"", IF(ISNUMBER(SEARCH("highrisk", LOWER(INDEX(Paste_Here!V$2:V$600, MATCH(B173, Paste_Here!A$2:A$600, 0))))), "High Risk", IF(ISNUMBER(SEARCH("lowrisk", LOWER(INDEX(Paste_Here!V$2:V$600, MATCH(B173, Paste_Here!A$2:A$600, 0))))), "Low Risk", IF(ISNUMBER(SEARCH("somerisk", LOWER(INDEX(Paste_Here!V$2:V$600, MATCH(B173, Paste_Here!A$2:A$600, 0))))), "Some Risk", ""))), ""), "")</f>
        <v/>
      </c>
      <c r="AV173" s="47"/>
      <c r="AW173" s="34" t="str">
        <f>IFERROR(IF(B173&lt;&gt;"", IF(AND(ISNUMBER(VALUE(INDEX(Paste_Here!W$2:W$600, MATCH(B173, Paste_Here!A$2:A$600, 0)))), INDEX(Paste_Here!W$2:W$600, MATCH(B173, Paste_Here!A$2:A$600, 0)) &lt;&gt; ""), VALUE(INDEX(Paste_Here!W$2:W$600, MATCH(B173, Paste_Here!A$2:A$600, 0))), ""), ""), "")</f>
        <v/>
      </c>
      <c r="AX173" s="47"/>
      <c r="BA173" s="2" t="str">
        <f>IFERROR(IF(B173&lt;&gt;"", IF(AND(INDEX(Paste_Here!AI$2:AI$600, MATCH(B173, Paste_Here!A$2:A$600, 0))&lt;&gt;"", ISNUMBER(VALUE(INDEX(Paste_Here!AI$2:AI$600, MATCH(B173, Paste_Here!A$2:A$600, 0))))), INDEX(Paste_Here!AI$2:AI$600, MATCH(B173, Paste_Here!A$2:A$600, 0)), ""), ""), "")</f>
        <v/>
      </c>
      <c r="BB173" s="47"/>
      <c r="BC173" s="34" t="str">
        <f>IFERROR(IF(B173&lt;&gt;"", IF(ISNUMBER(SEARCH("highrisk", LOWER(INDEX(Paste_Here!AJ$2:AJ$600, MATCH(B173, Paste_Here!A$2:A$600, 0))))), "High Risk", IF(ISNUMBER(SEARCH("lowrisk", LOWER(INDEX(Paste_Here!AJ$2:AJ$600, MATCH(B173, Paste_Here!A$2:A$600, 0))))), "Low Risk", IF(ISNUMBER(SEARCH("somerisk", LOWER(INDEX(Paste_Here!AJ$2:AJ$600, MATCH(B173, Paste_Here!A$2:A$600, 0))))), "Some Risk", IF(ISNUMBER(SEARCH("OT", LOWER(INDEX(Paste_Here!AJ$2:AJ$600, MATCH(B173, Paste_Here!A$2:A$600, 0))))), "On Track", "")))), ""), "")</f>
        <v/>
      </c>
      <c r="BD173" s="47"/>
      <c r="BE173" s="34" t="str">
        <f>IFERROR(IF(B173&lt;&gt;"", IF(AND(INDEX(Paste_Here!AK$2:AK$600, MATCH(B173, Paste_Here!A$2:A$600, 0))&lt;&gt;"", ISNUMBER(VALUE(INDEX(Paste_Here!AK$2:AK$600, MATCH(B173, Paste_Here!A$2:A$600, 0))))), INDEX(Paste_Here!AK$2:AK$600, MATCH(B173, Paste_Here!A$2:A$600, 0)), ""), ""), "")</f>
        <v/>
      </c>
      <c r="BF173" s="47"/>
      <c r="BG173" s="34" t="str" cm="1">
        <f t="array" aca="1" ref="BG173" ca="1">IFERROR(IF(B173&lt;&gt;"", IF(INDEX(Paste_Here!AE$2:AE$600, MATCH(B173, Paste_Here!A$2:A$600, 0))&lt;&gt;"", IF(LEFT(INDEX(Paste_Here!AE$2:AE$600, MATCH(B173, Paste_Here!A$2:A$600, 0)), 2)="EM", -1, 1) * VALUE(_xlfn.TEXTJOIN("", TRUE, IF(ISNUMBER(MID(INDEX(Paste_Here!AE$2:AE$600, MATCH(B173, Paste_Here!A$2:A$600, 0)), ROW(INDIRECT("1:"&amp;LEN(INDEX(Paste_Here!AE$2:AE$600, MATCH(B173, Paste_Here!A$2:A$600, 0))))), 1)*1), MID(INDEX(Paste_Here!AE$2:AE$600, MATCH(B173, Paste_Here!A$2:A$600, 0)), ROW(INDIRECT("1:"&amp;LEN(INDEX(Paste_Here!AE$2:AE$600, MATCH(B173, Paste_Here!A$2:A$600, 0))))), 1), ""))), ""), ""), "")</f>
        <v/>
      </c>
      <c r="BH173" s="47"/>
      <c r="BJ173" s="47"/>
      <c r="BK173" s="2" t="str">
        <f t="shared" si="14"/>
        <v/>
      </c>
      <c r="BL173" s="47"/>
      <c r="BM173" s="34" t="str">
        <f>IFERROR(IF(B173&lt;&gt;"", IF(AND(INDEX(Paste_Here!Z$2:Z$600, MATCH(B173, Paste_Here!A$2:A$600, 0))&lt;&gt;"", ISNUMBER(VALUE(INDEX(Paste_Here!Z$2:Z$600, MATCH(B173, Paste_Here!A$2:A$600, 0))))), INDEX(Paste_Here!Z$2:Z$600, MATCH(B173, Paste_Here!A$2:A$600, 0)), ""), ""), "")</f>
        <v/>
      </c>
      <c r="BN173" s="47"/>
      <c r="BO173" s="34" t="str">
        <f>IFERROR(IF(B173&lt;&gt;"", IF(ISNUMBER(SEARCH("highrisk", LOWER(INDEX(Paste_Here!AA$2:AA$600, MATCH(B173, Paste_Here!A$2:A$600, 0))))), "High Risk", IF(ISNUMBER(SEARCH("lowrisk", LOWER(INDEX(Paste_Here!AA$2:AA$600, MATCH(B173, Paste_Here!A$2:A$600, 0))))), "Low Risk", IF(ISNUMBER(SEARCH("somerisk", LOWER(INDEX(Paste_Here!AA$2:AA$600, MATCH(B173, Paste_Here!A$2:A$600, 0))))), "Some Risk", IF(ISNUMBER(SEARCH("OT", LOWER(INDEX(Paste_Here!AA$2:AA$600, MATCH(B173, Paste_Here!A$2:A$600, 0))))), "On Track", "")))), ""), "")</f>
        <v/>
      </c>
      <c r="BP173" s="47"/>
      <c r="BQ173" s="34" t="str">
        <f>IFERROR(IF(B173&lt;&gt;"", IF(AND(INDEX(Paste_Here!AC$2:AC$600, MATCH(B173, Paste_Here!A$2:A$600, 0))&lt;&gt;"", ISNUMBER(VALUE(INDEX(Paste_Here!AC$2:AC$600, MATCH(B173, Paste_Here!A$2:A$600, 0))))), INDEX(Paste_Here!AC$2:AC$600, MATCH(B173, Paste_Here!A$2:A$600, 0)), ""), ""), "")</f>
        <v/>
      </c>
      <c r="BR173" s="47"/>
      <c r="BS173" s="34" t="str">
        <f>IFERROR(IF(B173&lt;&gt;"", IF(ISNUMBER(SEARCH("highrisk", LOWER(INDEX(Paste_Here!AD$2:AD$600, MATCH(B173, Paste_Here!A$2:A$600, 0))))), "High Risk", IF(ISNUMBER(SEARCH("lowrisk", LOWER(INDEX(Paste_Here!AD$2:AD$600, MATCH(B173, Paste_Here!A$2:A$600, 0))))), "Low Risk", IF(ISNUMBER(SEARCH("somerisk", LOWER(INDEX(Paste_Here!AD$2:AD$600, MATCH(B173, Paste_Here!A$2:A$600, 0))))), "Some Risk", IF(ISNUMBER(SEARCH("OT", LOWER(INDEX(Paste_Here!AD$2:AD$600, MATCH(B173, Paste_Here!A$2:A$600, 0))))), "On Track", "")))), ""), "")</f>
        <v/>
      </c>
      <c r="BT173" s="47"/>
      <c r="BU173" s="34"/>
      <c r="BV173" s="47"/>
      <c r="BW173" s="34"/>
      <c r="BX173" s="47"/>
      <c r="BY173" s="34"/>
      <c r="BZ173" s="47"/>
      <c r="CA173" s="34"/>
      <c r="CB173" s="49"/>
      <c r="CE173" s="47"/>
      <c r="CF173" s="2"/>
      <c r="CG173" s="47"/>
      <c r="CH173" s="34"/>
      <c r="CI173" s="47"/>
      <c r="CJ173" s="34"/>
      <c r="CK173" s="47"/>
      <c r="CL173" s="34"/>
      <c r="CM173" s="47"/>
      <c r="CN173" s="34"/>
      <c r="CO173" s="47"/>
      <c r="CP173" s="34"/>
      <c r="CQ173" s="47"/>
      <c r="CR173" s="34"/>
      <c r="CS173" s="47"/>
      <c r="CT173" s="34"/>
      <c r="CU173" s="47"/>
      <c r="CV173" s="34"/>
      <c r="CW173" s="47"/>
      <c r="CZ173" s="47"/>
      <c r="DA173" s="2"/>
      <c r="DB173" s="47"/>
      <c r="DC173" s="34"/>
      <c r="DD173" s="47"/>
      <c r="DE173" s="34"/>
      <c r="DF173" s="47"/>
      <c r="DG173" s="34"/>
      <c r="DH173" s="47"/>
      <c r="DI173" s="34"/>
      <c r="DJ173" s="47"/>
      <c r="DK173" s="34"/>
      <c r="DL173" s="47"/>
      <c r="DM173" s="34"/>
      <c r="DN173" s="47"/>
      <c r="DO173" s="34"/>
      <c r="DP173" s="47"/>
      <c r="DQ173" s="34"/>
      <c r="DR173" s="47"/>
      <c r="DS173" s="4"/>
      <c r="DT173" s="47"/>
      <c r="DU173" s="47"/>
      <c r="DV173" s="2" t="str">
        <f t="shared" si="15"/>
        <v/>
      </c>
      <c r="DW173" s="47"/>
      <c r="DX173" s="2" t="str">
        <f>IFERROR(IF(B173&lt;&gt;"", IF(ISNUMBER(SEARCH("s", LOWER(INDEX(Paste_Here!M$2:M$600, MATCH(B173, Paste_Here!A$2:A$600, 0))))), "Yes", IF(INDEX(Paste_Here!M$2:M$600, MATCH(B173, Paste_Here!A$2:A$600, 0))&lt;&gt;"", "No", "")), ""), "")</f>
        <v/>
      </c>
      <c r="DY173" s="47"/>
      <c r="DZ173" s="2" t="str">
        <f>IFERROR(IF(B173&lt;&gt;"", IF(ISNUMBER(SEARCH("yes", LOWER(INDEX(Paste_Here!F$2:F$600, MATCH(B173, Paste_Here!A$2:A$600, 0))))), "Yes", IF(ISNUMBER(SEARCH("no", LOWER(INDEX(Paste_Here!F$2:F$600, MATCH(B173, Paste_Here!A$2:A$600, 0))))), "No", "")), ""), "")</f>
        <v/>
      </c>
      <c r="EA173" s="47"/>
      <c r="EB173" s="2" t="str">
        <f>IFERROR(IF(B173&lt;&gt;"", IF(ISNUMBER(SEARCH("english language learner", LOWER(INDEX(Paste_Here!C$2:C$600, MATCH(B173, Paste_Here!A$2:A$600, 0))))), "Yes", ""), ""), "")</f>
        <v/>
      </c>
      <c r="EC173" s="47"/>
      <c r="ED173" s="2" t="str">
        <f>IFERROR(IF(B173&lt;&gt;"", IF(OR(ISNUMBER(SEARCH("b", LOWER(INDEX(Paste_Here!K$2:K$600, MATCH(B173, Paste_Here!A$2:A$600, 0))))), ISNUMBER(SEARCH("h", LOWER(INDEX(Paste_Here!K$2:K$600, MATCH(B173, Paste_Here!A$2:A$600, 0))))), ISNUMBER(SEARCH("i", LOWER(INDEX(Paste_Here!K$2:K$600, MATCH(B173, Paste_Here!A$2:A$600, 0)))))), "Yes", IF(INDEX(Paste_Here!K$2:K$600, MATCH(B173, Paste_Here!A$2:A$600, 0))&lt;&gt;"", "No", "")), ""), "")</f>
        <v/>
      </c>
      <c r="EE173" s="47"/>
      <c r="EF173" s="34" t="str">
        <f>IFERROR(IF(B173&lt;&gt;"", IF(ISNUMBER(SEARCH("yes", LOWER(INDEX(Paste_Here!L$2:L$600, MATCH(B173, Paste_Here!A$2:A$600, 0))))), "Yes", IF(ISNUMBER(SEARCH("no", LOWER(INDEX(Paste_Here!L$2:L$600, MATCH(B173, Paste_Here!A$2:A$600, 0))))), "No", "")), ""), "")</f>
        <v/>
      </c>
      <c r="EG173" s="47"/>
      <c r="EH173" s="2" t="str">
        <f>IFERROR(IF(B173&lt;&gt;"", IF(ISNUMBER(SEARCH("transitional 2", LOWER(INDEX(Paste_Here!C$2:C$600, MATCH(B173, Paste_Here!A$2:A$600, 0))))), "T2", IF(ISNUMBER(SEARCH("transitional 1", LOWER(INDEX(Paste_Here!C$2:C$600, MATCH(B173, Paste_Here!A$2:A$600, 0))))), "T1", IF(ISNUMBER(SEARCH("waived ell services", LOWER(INDEX(Paste_Here!C$2:C$600, MATCH(B173, Paste_Here!A$2:A$600, 0))))), "W", ""))), ""), "")</f>
        <v/>
      </c>
      <c r="EI173" s="47"/>
      <c r="EJ173" s="2" t="str">
        <f>IFERROR(IF(B173&lt;&gt;"", IF(AND(INDEX(Paste_Here!AG$2:AG$600, MATCH(B173, Paste_Here!A$2:A$600, 0))&lt;&gt;"", ISNUMBER(VALUE(INDEX(Paste_Here!AG$2:AG$600, MATCH(B173, Paste_Here!A$2:A$600, 0))))), INDEX(Paste_Here!AG$2:AG$600, MATCH(B173, Paste_Here!A$2:A$600, 0)), ""), ""), "")</f>
        <v/>
      </c>
      <c r="EK173" s="47"/>
      <c r="EL173" s="2" t="str">
        <f>IFERROR(IF(B173&lt;&gt;"", IF(AND(INDEX(Paste_Here!AL$2:AL$600, MATCH(B173, Paste_Here!A$2:A$600, 0))&lt;&gt;"", ISNUMBER(VALUE(INDEX(Paste_Here!AL$2:AL$600, MATCH(B173, Paste_Here!A$2:A$600, 0))))), INDEX(Paste_Here!AL$2:AL$600, MATCH(B173, Paste_Here!A$2:A$600, 0)), ""), ""), "")</f>
        <v/>
      </c>
      <c r="EM173" s="47"/>
      <c r="FA173" s="4" t="str" cm="1">
        <f t="array" ref="FA173">IFERROR(INDEX(Paste_Here!$B$2:$B$600, MATCH(0, COUNTIF(FA$4:FA172, Paste_Here!$B$2:$B$600) + IF(Paste_Here!$B$2:$B$600="", 1, 0), 0)), "")</f>
        <v/>
      </c>
      <c r="FB173" s="4" t="str">
        <f>IF(FA173&lt;&gt;"", INDEX(Paste_Here!$A$2:$A$600, MATCH(FA173, Paste_Here!$B$2:$B$600, 0)), "")</f>
        <v/>
      </c>
      <c r="FC173" s="4" t="str">
        <f t="shared" si="16"/>
        <v/>
      </c>
      <c r="FD173" s="4" t="str" cm="1">
        <f t="array" ref="FD173">IFERROR(INDEX($FC$5:$FC$600, MATCH(SMALL(IF($FC$5:$FC$600&lt;&gt;"", COUNTIF($FC$5:$FC$600, "&lt;"&amp;$FC$5:$FC$600)+1), ROW()-ROW($FD$5)+1), COUNTIF($FC$5:$FC$600, "&lt;"&amp;$FC$5:$FC$600)+1, 0)), "")</f>
        <v/>
      </c>
      <c r="FF173" s="2" t="str">
        <f>IFERROR(IF(B173&lt;&gt;"", IF(AND(INDEX(Paste_Here!AH$2:AH$600, MATCH(B173, Paste_Here!A$2:A$600, 0))&lt;&gt;"", ISNUMBER(VALUE(INDEX(Paste_Here!AH$2:AH$600, MATCH(B173, Paste_Here!A$2:A$600, 0))))), INDEX(Paste_Here!AH$2:AH$600, MATCH(B173, Paste_Here!A$2:A$600, 0)), ""), ""), "")</f>
        <v/>
      </c>
      <c r="FG173" s="47"/>
      <c r="FH173" s="2" t="str">
        <f>IFERROR(IF(B173&lt;&gt;"", IF(AND(INDEX(Paste_Here!AM$2:AM$600, MATCH(B173, Paste_Here!A$2:A$600, 0))&lt;&gt;"", ISNUMBER(VALUE(INDEX(Paste_Here!AM$2:AM$600, MATCH(B173, Paste_Here!A$2:A$600, 0))))), INDEX(Paste_Here!AM$2:AM$600, MATCH(B173, Paste_Here!A$2:A$600, 0)), ""), ""), "")</f>
        <v/>
      </c>
      <c r="FI173" s="47"/>
      <c r="FJ173" s="47"/>
      <c r="FK173" s="2" t="str">
        <f t="shared" si="17"/>
        <v/>
      </c>
      <c r="FL173" s="47"/>
      <c r="FM173" s="2" t="str">
        <f>IFERROR(IF(B173&lt;&gt;"", IF(ISNUMBER(VALUE(INDEX(Paste_Here!H$2:H$600, MATCH(B173, Paste_Here!A$2:A$600, 0)))), IF(VALUE(INDEX(Paste_Here!H$2:H$600, MATCH(B173, Paste_Here!A$2:A$600, 0)))=0, "No", IF(AND(VALUE(INDEX(Paste_Here!H$2:H$600, MATCH(B173, Paste_Here!A$2:A$600, 0)))&gt;=1, VALUE(INDEX(Paste_Here!H$2:H$600, MATCH(B173, Paste_Here!A$2:A$600, 0)))&lt;=4), VALUE(INDEX(Paste_Here!H$2:H$600, MATCH(B173, Paste_Here!A$2:A$600, 0))), "")), ""), ""), "")</f>
        <v/>
      </c>
      <c r="FN173" s="47"/>
      <c r="FO173" s="34" t="str">
        <f>IFERROR(IF(B173&lt;&gt;"", IF(ISNUMBER(VALUE(INDEX(Paste_Here!I$2:I$600, MATCH(B173, Paste_Here!A$2:A$600, 0)))), IF(VALUE(INDEX(Paste_Here!I$2:I$600, MATCH(B173, Paste_Here!A$2:A$600, 0)))=0, "No", IF(AND(VALUE(INDEX(Paste_Here!I$2:I$600, MATCH(B173, Paste_Here!A$2:A$600, 0)))&gt;=1, VALUE(INDEX(Paste_Here!I$2:I$600, MATCH(B173, Paste_Here!A$2:A$600, 0)))&lt;=4), VALUE(INDEX(Paste_Here!I$2:I$600, MATCH(B173, Paste_Here!A$2:A$600, 0))), "")), ""), ""), "")</f>
        <v/>
      </c>
      <c r="FP173" s="47"/>
      <c r="FQ173" s="2"/>
      <c r="FR173" s="47"/>
      <c r="FS173" s="2"/>
      <c r="FT173" s="47"/>
      <c r="FU173" s="2"/>
      <c r="FV173" s="47"/>
      <c r="FW173" s="2"/>
      <c r="FX173" s="47"/>
      <c r="FY173" s="2"/>
      <c r="FZ173" s="47"/>
      <c r="GA173" s="2"/>
      <c r="GB173" s="47"/>
      <c r="GU173" s="2"/>
      <c r="GV173" s="47"/>
      <c r="GW173" s="2"/>
      <c r="GX173" s="47"/>
    </row>
    <row r="174" spans="1:206" ht="11.65">
      <c r="A174" s="47"/>
      <c r="B174" s="2" t="str">
        <f t="shared" si="12"/>
        <v/>
      </c>
      <c r="C174" s="47"/>
      <c r="D174" s="2" t="str">
        <f>IFERROR(IF(B174&lt;&gt;"", IF(COUNTIF(INDEX(Paste_Here!N$2:O$600, MATCH(B174, Paste_Here!A$2:A$600, 0), 0), "yes") &gt; 0, "No", IF(COUNTIF(INDEX(Paste_Here!N$2:O$600, MATCH(B174, Paste_Here!A$2:A$600, 0), 0), "no") &gt; 0, "Yes", "")), ""), "")</f>
        <v/>
      </c>
      <c r="E174" s="47"/>
      <c r="F174" s="84" t="str">
        <f>IFERROR(IF(B174&lt;&gt;"", IF(AND(INDEX(Paste_Here!P$2:P$600, MATCH(B174, Paste_Here!A$2:A$600, 0))&lt;&gt;"", ISNUMBER(VALUE(INDEX(Paste_Here!P$2:P$600, MATCH(B174, Paste_Here!A$2:A$600, 0))))), INDEX(Paste_Here!P$2:P$600, MATCH(B174, Paste_Here!A$2:A$600, 0)), ""), ""), "")</f>
        <v/>
      </c>
      <c r="G174" s="47"/>
      <c r="H174" s="2" t="str">
        <f>IFERROR(IF(B174&lt;&gt;"", IF(ISNUMBER(SEARCH("highrisk", LOWER(INDEX(Paste_Here!Q$2:Q$600, MATCH(B174, Paste_Here!A$2:A$600, 0))))), "High Risk", IF(ISNUMBER(SEARCH("lowrisk", LOWER(INDEX(Paste_Here!Q$2:Q$600, MATCH(B174, Paste_Here!A$2:A$600, 0))))), "Low Risk", IF(ISNUMBER(SEARCH("somerisk", LOWER(INDEX(Paste_Here!Q$2:Q$600, MATCH(B174, Paste_Here!A$2:A$600, 0))))), "Some Risk", ""))), ""), "")</f>
        <v/>
      </c>
      <c r="I174" s="47"/>
      <c r="J174" s="2"/>
      <c r="K174" s="47"/>
      <c r="L174" s="2"/>
      <c r="M174" s="47"/>
      <c r="N174" s="2"/>
      <c r="O174" s="47"/>
      <c r="P174" s="2" t="str">
        <f>IFERROR(IF(B174&lt;&gt;"", IF(AND(ISNUMBER(VALUE(INDEX(Paste_Here!R$2:R$600, MATCH(B174, Paste_Here!A$2:A$600, 0)))), INDEX(Paste_Here!R$2:R$600, MATCH(B174, Paste_Here!A$2:A$600, 0)) &lt;&gt; ""), VALUE(INDEX(Paste_Here!R$2:R$600, MATCH(B174, Paste_Here!A$2:A$600, 0))), ""), ""), "")</f>
        <v/>
      </c>
      <c r="Q174" s="47"/>
      <c r="R174" s="2"/>
      <c r="S174" s="47"/>
      <c r="W174" s="47"/>
      <c r="X174" s="2"/>
      <c r="Y174" s="47"/>
      <c r="Z174" s="2" t="str">
        <f>IFERROR(IF(B174&lt;&gt;"", IF(AND(INDEX(Paste_Here!S$2:S$600, MATCH(B174, Paste_Here!A$2:A$600, 0))&lt;&gt;"", ISNUMBER(VALUE(INDEX(Paste_Here!S$2:S$600, MATCH(B174, Paste_Here!A$2:A$600, 0))))), INDEX(Paste_Here!S$2:S$600, MATCH(B174, Paste_Here!A$2:A$600, 0)), ""), ""), "")</f>
        <v/>
      </c>
      <c r="AA174" s="47"/>
      <c r="AB174" s="2" t="str">
        <f>IFERROR(IF(B174&lt;&gt;"", IF(ISNUMBER(SEARCH("highrisk", LOWER(INDEX(Paste_Here!T$2:T$600, MATCH(B174, Paste_Here!A$2:A$600, 0))))), "High Risk", IF(ISNUMBER(SEARCH("lowrisk", LOWER(INDEX(Paste_Here!T$2:T$600, MATCH(B174, Paste_Here!A$2:A$600, 0))))), "Low Risk", IF(ISNUMBER(SEARCH("somerisk", LOWER(INDEX(Paste_Here!T$2:T$600, MATCH(B174, Paste_Here!A$2:A$600, 0))))), "Some Risk", IF(ISNUMBER(SEARCH("OT", LOWER(INDEX(Paste_Here!T$2:T$600, MATCH(B174, Paste_Here!A$2:A$600, 0))))), "On Track", "")))), ""), "")</f>
        <v/>
      </c>
      <c r="AC174" s="47"/>
      <c r="AD174" s="2"/>
      <c r="AE174" s="47"/>
      <c r="AF174" s="2"/>
      <c r="AG174" s="47"/>
      <c r="AH174" s="2"/>
      <c r="AI174" s="47"/>
      <c r="AJ174" s="2" t="str" cm="1">
        <f t="array" aca="1" ref="AJ174" ca="1">IFERROR(IF(ISNUMBER(SEARCH("BR", INDEX(Paste_Here!AB$2:AB$210, MATCH(B174, Paste_Here!A$2:A$210, 0)))), -1, 1) * VALUE(_xlfn.TEXTJOIN("", TRUE, IF(ISNUMBER(--MID(INDEX(Paste_Here!AB$2:AB$210, MATCH(B174, Paste_Here!A$2:A$210, 0)), ROW(INDIRECT("1:"&amp;LEN(INDEX(Paste_Here!AB$2:AB$210, MATCH(B174, Paste_Here!A$2:A$210, 0))))), 1)), MID(INDEX(Paste_Here!AB$2:AB$210, MATCH(B174, Paste_Here!A$2:A$210, 0)), ROW(INDIRECT("1:"&amp;LEN(INDEX(Paste_Here!AB$2:AB$210, MATCH(B174, Paste_Here!A$2:A$210, 0))))), 1), ""))), "")</f>
        <v/>
      </c>
      <c r="AK174" s="47"/>
      <c r="AL174" s="34" t="str">
        <f>IFERROR(IF(B174&lt;&gt;"", IF(AND(INDEX(Paste_Here!AF$2:AF$600, MATCH(B174, Paste_Here!A$2:A$600, 0))&lt;&gt;"", ISNUMBER(VALUE(INDEX(Paste_Here!AF$2:AF$600, MATCH(B174, Paste_Here!A$2:A$600, 0))))), INDEX(Paste_Here!AF$2:AF$600, MATCH(B174, Paste_Here!A$2:A$600, 0)), ""), ""), "")</f>
        <v/>
      </c>
      <c r="AM174" s="47"/>
      <c r="AN174" s="47"/>
      <c r="AO174" s="2" t="str">
        <f t="shared" si="13"/>
        <v/>
      </c>
      <c r="AP174" s="47"/>
      <c r="AQ174" s="34" t="str">
        <f>IFERROR(IF(B174&lt;&gt;"", IF(COUNTIF(INDEX(Paste_Here!X$2:Y$600, MATCH(B174, Paste_Here!A$2:A$600, 0), 0), "yes") &gt; 0, "No", IF(COUNTIF(INDEX(Paste_Here!X$2:Y$600, MATCH(B174, Paste_Here!A$2:A$600, 0), 0), "no") &gt; 0, "Yes", "")), ""), "")</f>
        <v/>
      </c>
      <c r="AR174" s="47"/>
      <c r="AS174" s="34" t="str">
        <f>IFERROR(IF(B174&lt;&gt;"", IF(AND(INDEX(Paste_Here!U$2:U$600, MATCH(B174, Paste_Here!A$2:A$600, 0))&lt;&gt;"", ISNUMBER(VALUE(INDEX(Paste_Here!U$2:U$600, MATCH(B174, Paste_Here!A$2:A$600, 0))))), INDEX(Paste_Here!U$2:U$600, MATCH(B174, Paste_Here!A$2:A$600, 0)), ""), ""), "")</f>
        <v/>
      </c>
      <c r="AT174" s="47"/>
      <c r="AU174" s="34" t="str">
        <f>IFERROR(IF(B174&lt;&gt;"", IF(ISNUMBER(SEARCH("highrisk", LOWER(INDEX(Paste_Here!V$2:V$600, MATCH(B174, Paste_Here!A$2:A$600, 0))))), "High Risk", IF(ISNUMBER(SEARCH("lowrisk", LOWER(INDEX(Paste_Here!V$2:V$600, MATCH(B174, Paste_Here!A$2:A$600, 0))))), "Low Risk", IF(ISNUMBER(SEARCH("somerisk", LOWER(INDEX(Paste_Here!V$2:V$600, MATCH(B174, Paste_Here!A$2:A$600, 0))))), "Some Risk", ""))), ""), "")</f>
        <v/>
      </c>
      <c r="AV174" s="47"/>
      <c r="AW174" s="34" t="str">
        <f>IFERROR(IF(B174&lt;&gt;"", IF(AND(ISNUMBER(VALUE(INDEX(Paste_Here!W$2:W$600, MATCH(B174, Paste_Here!A$2:A$600, 0)))), INDEX(Paste_Here!W$2:W$600, MATCH(B174, Paste_Here!A$2:A$600, 0)) &lt;&gt; ""), VALUE(INDEX(Paste_Here!W$2:W$600, MATCH(B174, Paste_Here!A$2:A$600, 0))), ""), ""), "")</f>
        <v/>
      </c>
      <c r="AX174" s="47"/>
      <c r="BA174" s="2" t="str">
        <f>IFERROR(IF(B174&lt;&gt;"", IF(AND(INDEX(Paste_Here!AI$2:AI$600, MATCH(B174, Paste_Here!A$2:A$600, 0))&lt;&gt;"", ISNUMBER(VALUE(INDEX(Paste_Here!AI$2:AI$600, MATCH(B174, Paste_Here!A$2:A$600, 0))))), INDEX(Paste_Here!AI$2:AI$600, MATCH(B174, Paste_Here!A$2:A$600, 0)), ""), ""), "")</f>
        <v/>
      </c>
      <c r="BB174" s="47"/>
      <c r="BC174" s="34" t="str">
        <f>IFERROR(IF(B174&lt;&gt;"", IF(ISNUMBER(SEARCH("highrisk", LOWER(INDEX(Paste_Here!AJ$2:AJ$600, MATCH(B174, Paste_Here!A$2:A$600, 0))))), "High Risk", IF(ISNUMBER(SEARCH("lowrisk", LOWER(INDEX(Paste_Here!AJ$2:AJ$600, MATCH(B174, Paste_Here!A$2:A$600, 0))))), "Low Risk", IF(ISNUMBER(SEARCH("somerisk", LOWER(INDEX(Paste_Here!AJ$2:AJ$600, MATCH(B174, Paste_Here!A$2:A$600, 0))))), "Some Risk", IF(ISNUMBER(SEARCH("OT", LOWER(INDEX(Paste_Here!AJ$2:AJ$600, MATCH(B174, Paste_Here!A$2:A$600, 0))))), "On Track", "")))), ""), "")</f>
        <v/>
      </c>
      <c r="BD174" s="47"/>
      <c r="BE174" s="34" t="str">
        <f>IFERROR(IF(B174&lt;&gt;"", IF(AND(INDEX(Paste_Here!AK$2:AK$600, MATCH(B174, Paste_Here!A$2:A$600, 0))&lt;&gt;"", ISNUMBER(VALUE(INDEX(Paste_Here!AK$2:AK$600, MATCH(B174, Paste_Here!A$2:A$600, 0))))), INDEX(Paste_Here!AK$2:AK$600, MATCH(B174, Paste_Here!A$2:A$600, 0)), ""), ""), "")</f>
        <v/>
      </c>
      <c r="BF174" s="47"/>
      <c r="BG174" s="34" t="str" cm="1">
        <f t="array" aca="1" ref="BG174" ca="1">IFERROR(IF(B174&lt;&gt;"", IF(INDEX(Paste_Here!AE$2:AE$600, MATCH(B174, Paste_Here!A$2:A$600, 0))&lt;&gt;"", IF(LEFT(INDEX(Paste_Here!AE$2:AE$600, MATCH(B174, Paste_Here!A$2:A$600, 0)), 2)="EM", -1, 1) * VALUE(_xlfn.TEXTJOIN("", TRUE, IF(ISNUMBER(MID(INDEX(Paste_Here!AE$2:AE$600, MATCH(B174, Paste_Here!A$2:A$600, 0)), ROW(INDIRECT("1:"&amp;LEN(INDEX(Paste_Here!AE$2:AE$600, MATCH(B174, Paste_Here!A$2:A$600, 0))))), 1)*1), MID(INDEX(Paste_Here!AE$2:AE$600, MATCH(B174, Paste_Here!A$2:A$600, 0)), ROW(INDIRECT("1:"&amp;LEN(INDEX(Paste_Here!AE$2:AE$600, MATCH(B174, Paste_Here!A$2:A$600, 0))))), 1), ""))), ""), ""), "")</f>
        <v/>
      </c>
      <c r="BH174" s="47"/>
      <c r="BJ174" s="47"/>
      <c r="BK174" s="2" t="str">
        <f t="shared" si="14"/>
        <v/>
      </c>
      <c r="BL174" s="47"/>
      <c r="BM174" s="34" t="str">
        <f>IFERROR(IF(B174&lt;&gt;"", IF(AND(INDEX(Paste_Here!Z$2:Z$600, MATCH(B174, Paste_Here!A$2:A$600, 0))&lt;&gt;"", ISNUMBER(VALUE(INDEX(Paste_Here!Z$2:Z$600, MATCH(B174, Paste_Here!A$2:A$600, 0))))), INDEX(Paste_Here!Z$2:Z$600, MATCH(B174, Paste_Here!A$2:A$600, 0)), ""), ""), "")</f>
        <v/>
      </c>
      <c r="BN174" s="47"/>
      <c r="BO174" s="34" t="str">
        <f>IFERROR(IF(B174&lt;&gt;"", IF(ISNUMBER(SEARCH("highrisk", LOWER(INDEX(Paste_Here!AA$2:AA$600, MATCH(B174, Paste_Here!A$2:A$600, 0))))), "High Risk", IF(ISNUMBER(SEARCH("lowrisk", LOWER(INDEX(Paste_Here!AA$2:AA$600, MATCH(B174, Paste_Here!A$2:A$600, 0))))), "Low Risk", IF(ISNUMBER(SEARCH("somerisk", LOWER(INDEX(Paste_Here!AA$2:AA$600, MATCH(B174, Paste_Here!A$2:A$600, 0))))), "Some Risk", IF(ISNUMBER(SEARCH("OT", LOWER(INDEX(Paste_Here!AA$2:AA$600, MATCH(B174, Paste_Here!A$2:A$600, 0))))), "On Track", "")))), ""), "")</f>
        <v/>
      </c>
      <c r="BP174" s="47"/>
      <c r="BQ174" s="34" t="str">
        <f>IFERROR(IF(B174&lt;&gt;"", IF(AND(INDEX(Paste_Here!AC$2:AC$600, MATCH(B174, Paste_Here!A$2:A$600, 0))&lt;&gt;"", ISNUMBER(VALUE(INDEX(Paste_Here!AC$2:AC$600, MATCH(B174, Paste_Here!A$2:A$600, 0))))), INDEX(Paste_Here!AC$2:AC$600, MATCH(B174, Paste_Here!A$2:A$600, 0)), ""), ""), "")</f>
        <v/>
      </c>
      <c r="BR174" s="47"/>
      <c r="BS174" s="34" t="str">
        <f>IFERROR(IF(B174&lt;&gt;"", IF(ISNUMBER(SEARCH("highrisk", LOWER(INDEX(Paste_Here!AD$2:AD$600, MATCH(B174, Paste_Here!A$2:A$600, 0))))), "High Risk", IF(ISNUMBER(SEARCH("lowrisk", LOWER(INDEX(Paste_Here!AD$2:AD$600, MATCH(B174, Paste_Here!A$2:A$600, 0))))), "Low Risk", IF(ISNUMBER(SEARCH("somerisk", LOWER(INDEX(Paste_Here!AD$2:AD$600, MATCH(B174, Paste_Here!A$2:A$600, 0))))), "Some Risk", IF(ISNUMBER(SEARCH("OT", LOWER(INDEX(Paste_Here!AD$2:AD$600, MATCH(B174, Paste_Here!A$2:A$600, 0))))), "On Track", "")))), ""), "")</f>
        <v/>
      </c>
      <c r="BT174" s="47"/>
      <c r="BU174" s="34"/>
      <c r="BV174" s="47"/>
      <c r="BW174" s="34"/>
      <c r="BX174" s="47"/>
      <c r="BY174" s="34"/>
      <c r="BZ174" s="47"/>
      <c r="CA174" s="34"/>
      <c r="CB174" s="49"/>
      <c r="CE174" s="47"/>
      <c r="CF174" s="2"/>
      <c r="CG174" s="47"/>
      <c r="CH174" s="34"/>
      <c r="CI174" s="47"/>
      <c r="CJ174" s="34"/>
      <c r="CK174" s="47"/>
      <c r="CL174" s="34"/>
      <c r="CM174" s="47"/>
      <c r="CN174" s="34"/>
      <c r="CO174" s="47"/>
      <c r="CP174" s="34"/>
      <c r="CQ174" s="47"/>
      <c r="CR174" s="34"/>
      <c r="CS174" s="47"/>
      <c r="CT174" s="34"/>
      <c r="CU174" s="47"/>
      <c r="CV174" s="34"/>
      <c r="CW174" s="47"/>
      <c r="CZ174" s="47"/>
      <c r="DA174" s="2"/>
      <c r="DB174" s="47"/>
      <c r="DC174" s="34"/>
      <c r="DD174" s="47"/>
      <c r="DE174" s="34"/>
      <c r="DF174" s="47"/>
      <c r="DG174" s="34"/>
      <c r="DH174" s="47"/>
      <c r="DI174" s="34"/>
      <c r="DJ174" s="47"/>
      <c r="DK174" s="34"/>
      <c r="DL174" s="47"/>
      <c r="DM174" s="34"/>
      <c r="DN174" s="47"/>
      <c r="DO174" s="34"/>
      <c r="DP174" s="47"/>
      <c r="DQ174" s="34"/>
      <c r="DR174" s="47"/>
      <c r="DS174" s="4"/>
      <c r="DT174" s="47"/>
      <c r="DU174" s="47"/>
      <c r="DV174" s="2" t="str">
        <f t="shared" si="15"/>
        <v/>
      </c>
      <c r="DW174" s="47"/>
      <c r="DX174" s="2" t="str">
        <f>IFERROR(IF(B174&lt;&gt;"", IF(ISNUMBER(SEARCH("s", LOWER(INDEX(Paste_Here!M$2:M$600, MATCH(B174, Paste_Here!A$2:A$600, 0))))), "Yes", IF(INDEX(Paste_Here!M$2:M$600, MATCH(B174, Paste_Here!A$2:A$600, 0))&lt;&gt;"", "No", "")), ""), "")</f>
        <v/>
      </c>
      <c r="DY174" s="47"/>
      <c r="DZ174" s="2" t="str">
        <f>IFERROR(IF(B174&lt;&gt;"", IF(ISNUMBER(SEARCH("yes", LOWER(INDEX(Paste_Here!F$2:F$600, MATCH(B174, Paste_Here!A$2:A$600, 0))))), "Yes", IF(ISNUMBER(SEARCH("no", LOWER(INDEX(Paste_Here!F$2:F$600, MATCH(B174, Paste_Here!A$2:A$600, 0))))), "No", "")), ""), "")</f>
        <v/>
      </c>
      <c r="EA174" s="47"/>
      <c r="EB174" s="2" t="str">
        <f>IFERROR(IF(B174&lt;&gt;"", IF(ISNUMBER(SEARCH("english language learner", LOWER(INDEX(Paste_Here!C$2:C$600, MATCH(B174, Paste_Here!A$2:A$600, 0))))), "Yes", ""), ""), "")</f>
        <v/>
      </c>
      <c r="EC174" s="47"/>
      <c r="ED174" s="2" t="str">
        <f>IFERROR(IF(B174&lt;&gt;"", IF(OR(ISNUMBER(SEARCH("b", LOWER(INDEX(Paste_Here!K$2:K$600, MATCH(B174, Paste_Here!A$2:A$600, 0))))), ISNUMBER(SEARCH("h", LOWER(INDEX(Paste_Here!K$2:K$600, MATCH(B174, Paste_Here!A$2:A$600, 0))))), ISNUMBER(SEARCH("i", LOWER(INDEX(Paste_Here!K$2:K$600, MATCH(B174, Paste_Here!A$2:A$600, 0)))))), "Yes", IF(INDEX(Paste_Here!K$2:K$600, MATCH(B174, Paste_Here!A$2:A$600, 0))&lt;&gt;"", "No", "")), ""), "")</f>
        <v/>
      </c>
      <c r="EE174" s="47"/>
      <c r="EF174" s="34" t="str">
        <f>IFERROR(IF(B174&lt;&gt;"", IF(ISNUMBER(SEARCH("yes", LOWER(INDEX(Paste_Here!L$2:L$600, MATCH(B174, Paste_Here!A$2:A$600, 0))))), "Yes", IF(ISNUMBER(SEARCH("no", LOWER(INDEX(Paste_Here!L$2:L$600, MATCH(B174, Paste_Here!A$2:A$600, 0))))), "No", "")), ""), "")</f>
        <v/>
      </c>
      <c r="EG174" s="47"/>
      <c r="EH174" s="2" t="str">
        <f>IFERROR(IF(B174&lt;&gt;"", IF(ISNUMBER(SEARCH("transitional 2", LOWER(INDEX(Paste_Here!C$2:C$600, MATCH(B174, Paste_Here!A$2:A$600, 0))))), "T2", IF(ISNUMBER(SEARCH("transitional 1", LOWER(INDEX(Paste_Here!C$2:C$600, MATCH(B174, Paste_Here!A$2:A$600, 0))))), "T1", IF(ISNUMBER(SEARCH("waived ell services", LOWER(INDEX(Paste_Here!C$2:C$600, MATCH(B174, Paste_Here!A$2:A$600, 0))))), "W", ""))), ""), "")</f>
        <v/>
      </c>
      <c r="EI174" s="47"/>
      <c r="EJ174" s="2" t="str">
        <f>IFERROR(IF(B174&lt;&gt;"", IF(AND(INDEX(Paste_Here!AG$2:AG$600, MATCH(B174, Paste_Here!A$2:A$600, 0))&lt;&gt;"", ISNUMBER(VALUE(INDEX(Paste_Here!AG$2:AG$600, MATCH(B174, Paste_Here!A$2:A$600, 0))))), INDEX(Paste_Here!AG$2:AG$600, MATCH(B174, Paste_Here!A$2:A$600, 0)), ""), ""), "")</f>
        <v/>
      </c>
      <c r="EK174" s="47"/>
      <c r="EL174" s="2" t="str">
        <f>IFERROR(IF(B174&lt;&gt;"", IF(AND(INDEX(Paste_Here!AL$2:AL$600, MATCH(B174, Paste_Here!A$2:A$600, 0))&lt;&gt;"", ISNUMBER(VALUE(INDEX(Paste_Here!AL$2:AL$600, MATCH(B174, Paste_Here!A$2:A$600, 0))))), INDEX(Paste_Here!AL$2:AL$600, MATCH(B174, Paste_Here!A$2:A$600, 0)), ""), ""), "")</f>
        <v/>
      </c>
      <c r="EM174" s="47"/>
      <c r="FA174" s="4" t="str" cm="1">
        <f t="array" ref="FA174">IFERROR(INDEX(Paste_Here!$B$2:$B$600, MATCH(0, COUNTIF(FA$4:FA173, Paste_Here!$B$2:$B$600) + IF(Paste_Here!$B$2:$B$600="", 1, 0), 0)), "")</f>
        <v/>
      </c>
      <c r="FB174" s="4" t="str">
        <f>IF(FA174&lt;&gt;"", INDEX(Paste_Here!$A$2:$A$600, MATCH(FA174, Paste_Here!$B$2:$B$600, 0)), "")</f>
        <v/>
      </c>
      <c r="FC174" s="4" t="str">
        <f t="shared" si="16"/>
        <v/>
      </c>
      <c r="FD174" s="4" t="str" cm="1">
        <f t="array" ref="FD174">IFERROR(INDEX($FC$5:$FC$600, MATCH(SMALL(IF($FC$5:$FC$600&lt;&gt;"", COUNTIF($FC$5:$FC$600, "&lt;"&amp;$FC$5:$FC$600)+1), ROW()-ROW($FD$5)+1), COUNTIF($FC$5:$FC$600, "&lt;"&amp;$FC$5:$FC$600)+1, 0)), "")</f>
        <v/>
      </c>
      <c r="FF174" s="2" t="str">
        <f>IFERROR(IF(B174&lt;&gt;"", IF(AND(INDEX(Paste_Here!AH$2:AH$600, MATCH(B174, Paste_Here!A$2:A$600, 0))&lt;&gt;"", ISNUMBER(VALUE(INDEX(Paste_Here!AH$2:AH$600, MATCH(B174, Paste_Here!A$2:A$600, 0))))), INDEX(Paste_Here!AH$2:AH$600, MATCH(B174, Paste_Here!A$2:A$600, 0)), ""), ""), "")</f>
        <v/>
      </c>
      <c r="FG174" s="47"/>
      <c r="FH174" s="2" t="str">
        <f>IFERROR(IF(B174&lt;&gt;"", IF(AND(INDEX(Paste_Here!AM$2:AM$600, MATCH(B174, Paste_Here!A$2:A$600, 0))&lt;&gt;"", ISNUMBER(VALUE(INDEX(Paste_Here!AM$2:AM$600, MATCH(B174, Paste_Here!A$2:A$600, 0))))), INDEX(Paste_Here!AM$2:AM$600, MATCH(B174, Paste_Here!A$2:A$600, 0)), ""), ""), "")</f>
        <v/>
      </c>
      <c r="FI174" s="47"/>
      <c r="FJ174" s="47"/>
      <c r="FK174" s="2" t="str">
        <f t="shared" si="17"/>
        <v/>
      </c>
      <c r="FL174" s="47"/>
      <c r="FM174" s="2" t="str">
        <f>IFERROR(IF(B174&lt;&gt;"", IF(ISNUMBER(VALUE(INDEX(Paste_Here!H$2:H$600, MATCH(B174, Paste_Here!A$2:A$600, 0)))), IF(VALUE(INDEX(Paste_Here!H$2:H$600, MATCH(B174, Paste_Here!A$2:A$600, 0)))=0, "No", IF(AND(VALUE(INDEX(Paste_Here!H$2:H$600, MATCH(B174, Paste_Here!A$2:A$600, 0)))&gt;=1, VALUE(INDEX(Paste_Here!H$2:H$600, MATCH(B174, Paste_Here!A$2:A$600, 0)))&lt;=4), VALUE(INDEX(Paste_Here!H$2:H$600, MATCH(B174, Paste_Here!A$2:A$600, 0))), "")), ""), ""), "")</f>
        <v/>
      </c>
      <c r="FN174" s="47"/>
      <c r="FO174" s="34" t="str">
        <f>IFERROR(IF(B174&lt;&gt;"", IF(ISNUMBER(VALUE(INDEX(Paste_Here!I$2:I$600, MATCH(B174, Paste_Here!A$2:A$600, 0)))), IF(VALUE(INDEX(Paste_Here!I$2:I$600, MATCH(B174, Paste_Here!A$2:A$600, 0)))=0, "No", IF(AND(VALUE(INDEX(Paste_Here!I$2:I$600, MATCH(B174, Paste_Here!A$2:A$600, 0)))&gt;=1, VALUE(INDEX(Paste_Here!I$2:I$600, MATCH(B174, Paste_Here!A$2:A$600, 0)))&lt;=4), VALUE(INDEX(Paste_Here!I$2:I$600, MATCH(B174, Paste_Here!A$2:A$600, 0))), "")), ""), ""), "")</f>
        <v/>
      </c>
      <c r="FP174" s="47"/>
      <c r="FQ174" s="2"/>
      <c r="FR174" s="47"/>
      <c r="FS174" s="2"/>
      <c r="FT174" s="47"/>
      <c r="FU174" s="2"/>
      <c r="FV174" s="47"/>
      <c r="FW174" s="2"/>
      <c r="FX174" s="47"/>
      <c r="FY174" s="2"/>
      <c r="FZ174" s="47"/>
      <c r="GA174" s="2"/>
      <c r="GB174" s="47"/>
      <c r="GU174" s="2"/>
      <c r="GV174" s="47"/>
      <c r="GW174" s="2"/>
      <c r="GX174" s="47"/>
    </row>
    <row r="175" spans="1:206" ht="11.65">
      <c r="A175" s="47"/>
      <c r="B175" s="2" t="str">
        <f t="shared" si="12"/>
        <v/>
      </c>
      <c r="C175" s="47"/>
      <c r="D175" s="2" t="str">
        <f>IFERROR(IF(B175&lt;&gt;"", IF(COUNTIF(INDEX(Paste_Here!N$2:O$600, MATCH(B175, Paste_Here!A$2:A$600, 0), 0), "yes") &gt; 0, "No", IF(COUNTIF(INDEX(Paste_Here!N$2:O$600, MATCH(B175, Paste_Here!A$2:A$600, 0), 0), "no") &gt; 0, "Yes", "")), ""), "")</f>
        <v/>
      </c>
      <c r="E175" s="47"/>
      <c r="F175" s="84" t="str">
        <f>IFERROR(IF(B175&lt;&gt;"", IF(AND(INDEX(Paste_Here!P$2:P$600, MATCH(B175, Paste_Here!A$2:A$600, 0))&lt;&gt;"", ISNUMBER(VALUE(INDEX(Paste_Here!P$2:P$600, MATCH(B175, Paste_Here!A$2:A$600, 0))))), INDEX(Paste_Here!P$2:P$600, MATCH(B175, Paste_Here!A$2:A$600, 0)), ""), ""), "")</f>
        <v/>
      </c>
      <c r="G175" s="47"/>
      <c r="H175" s="2" t="str">
        <f>IFERROR(IF(B175&lt;&gt;"", IF(ISNUMBER(SEARCH("highrisk", LOWER(INDEX(Paste_Here!Q$2:Q$600, MATCH(B175, Paste_Here!A$2:A$600, 0))))), "High Risk", IF(ISNUMBER(SEARCH("lowrisk", LOWER(INDEX(Paste_Here!Q$2:Q$600, MATCH(B175, Paste_Here!A$2:A$600, 0))))), "Low Risk", IF(ISNUMBER(SEARCH("somerisk", LOWER(INDEX(Paste_Here!Q$2:Q$600, MATCH(B175, Paste_Here!A$2:A$600, 0))))), "Some Risk", ""))), ""), "")</f>
        <v/>
      </c>
      <c r="I175" s="47"/>
      <c r="J175" s="2"/>
      <c r="K175" s="47"/>
      <c r="L175" s="2"/>
      <c r="M175" s="47"/>
      <c r="N175" s="2"/>
      <c r="O175" s="47"/>
      <c r="P175" s="2" t="str">
        <f>IFERROR(IF(B175&lt;&gt;"", IF(AND(ISNUMBER(VALUE(INDEX(Paste_Here!R$2:R$600, MATCH(B175, Paste_Here!A$2:A$600, 0)))), INDEX(Paste_Here!R$2:R$600, MATCH(B175, Paste_Here!A$2:A$600, 0)) &lt;&gt; ""), VALUE(INDEX(Paste_Here!R$2:R$600, MATCH(B175, Paste_Here!A$2:A$600, 0))), ""), ""), "")</f>
        <v/>
      </c>
      <c r="Q175" s="47"/>
      <c r="R175" s="2"/>
      <c r="S175" s="47"/>
      <c r="W175" s="47"/>
      <c r="X175" s="2"/>
      <c r="Y175" s="47"/>
      <c r="Z175" s="2" t="str">
        <f>IFERROR(IF(B175&lt;&gt;"", IF(AND(INDEX(Paste_Here!S$2:S$600, MATCH(B175, Paste_Here!A$2:A$600, 0))&lt;&gt;"", ISNUMBER(VALUE(INDEX(Paste_Here!S$2:S$600, MATCH(B175, Paste_Here!A$2:A$600, 0))))), INDEX(Paste_Here!S$2:S$600, MATCH(B175, Paste_Here!A$2:A$600, 0)), ""), ""), "")</f>
        <v/>
      </c>
      <c r="AA175" s="47"/>
      <c r="AB175" s="2" t="str">
        <f>IFERROR(IF(B175&lt;&gt;"", IF(ISNUMBER(SEARCH("highrisk", LOWER(INDEX(Paste_Here!T$2:T$600, MATCH(B175, Paste_Here!A$2:A$600, 0))))), "High Risk", IF(ISNUMBER(SEARCH("lowrisk", LOWER(INDEX(Paste_Here!T$2:T$600, MATCH(B175, Paste_Here!A$2:A$600, 0))))), "Low Risk", IF(ISNUMBER(SEARCH("somerisk", LOWER(INDEX(Paste_Here!T$2:T$600, MATCH(B175, Paste_Here!A$2:A$600, 0))))), "Some Risk", IF(ISNUMBER(SEARCH("OT", LOWER(INDEX(Paste_Here!T$2:T$600, MATCH(B175, Paste_Here!A$2:A$600, 0))))), "On Track", "")))), ""), "")</f>
        <v/>
      </c>
      <c r="AC175" s="47"/>
      <c r="AD175" s="2"/>
      <c r="AE175" s="47"/>
      <c r="AF175" s="2"/>
      <c r="AG175" s="47"/>
      <c r="AH175" s="2"/>
      <c r="AI175" s="47"/>
      <c r="AJ175" s="2" t="str" cm="1">
        <f t="array" aca="1" ref="AJ175" ca="1">IFERROR(IF(ISNUMBER(SEARCH("BR", INDEX(Paste_Here!AB$2:AB$210, MATCH(B175, Paste_Here!A$2:A$210, 0)))), -1, 1) * VALUE(_xlfn.TEXTJOIN("", TRUE, IF(ISNUMBER(--MID(INDEX(Paste_Here!AB$2:AB$210, MATCH(B175, Paste_Here!A$2:A$210, 0)), ROW(INDIRECT("1:"&amp;LEN(INDEX(Paste_Here!AB$2:AB$210, MATCH(B175, Paste_Here!A$2:A$210, 0))))), 1)), MID(INDEX(Paste_Here!AB$2:AB$210, MATCH(B175, Paste_Here!A$2:A$210, 0)), ROW(INDIRECT("1:"&amp;LEN(INDEX(Paste_Here!AB$2:AB$210, MATCH(B175, Paste_Here!A$2:A$210, 0))))), 1), ""))), "")</f>
        <v/>
      </c>
      <c r="AK175" s="47"/>
      <c r="AL175" s="34" t="str">
        <f>IFERROR(IF(B175&lt;&gt;"", IF(AND(INDEX(Paste_Here!AF$2:AF$600, MATCH(B175, Paste_Here!A$2:A$600, 0))&lt;&gt;"", ISNUMBER(VALUE(INDEX(Paste_Here!AF$2:AF$600, MATCH(B175, Paste_Here!A$2:A$600, 0))))), INDEX(Paste_Here!AF$2:AF$600, MATCH(B175, Paste_Here!A$2:A$600, 0)), ""), ""), "")</f>
        <v/>
      </c>
      <c r="AM175" s="47"/>
      <c r="AN175" s="47"/>
      <c r="AO175" s="2" t="str">
        <f t="shared" si="13"/>
        <v/>
      </c>
      <c r="AP175" s="47"/>
      <c r="AQ175" s="34" t="str">
        <f>IFERROR(IF(B175&lt;&gt;"", IF(COUNTIF(INDEX(Paste_Here!X$2:Y$600, MATCH(B175, Paste_Here!A$2:A$600, 0), 0), "yes") &gt; 0, "No", IF(COUNTIF(INDEX(Paste_Here!X$2:Y$600, MATCH(B175, Paste_Here!A$2:A$600, 0), 0), "no") &gt; 0, "Yes", "")), ""), "")</f>
        <v/>
      </c>
      <c r="AR175" s="47"/>
      <c r="AS175" s="34" t="str">
        <f>IFERROR(IF(B175&lt;&gt;"", IF(AND(INDEX(Paste_Here!U$2:U$600, MATCH(B175, Paste_Here!A$2:A$600, 0))&lt;&gt;"", ISNUMBER(VALUE(INDEX(Paste_Here!U$2:U$600, MATCH(B175, Paste_Here!A$2:A$600, 0))))), INDEX(Paste_Here!U$2:U$600, MATCH(B175, Paste_Here!A$2:A$600, 0)), ""), ""), "")</f>
        <v/>
      </c>
      <c r="AT175" s="47"/>
      <c r="AU175" s="34" t="str">
        <f>IFERROR(IF(B175&lt;&gt;"", IF(ISNUMBER(SEARCH("highrisk", LOWER(INDEX(Paste_Here!V$2:V$600, MATCH(B175, Paste_Here!A$2:A$600, 0))))), "High Risk", IF(ISNUMBER(SEARCH("lowrisk", LOWER(INDEX(Paste_Here!V$2:V$600, MATCH(B175, Paste_Here!A$2:A$600, 0))))), "Low Risk", IF(ISNUMBER(SEARCH("somerisk", LOWER(INDEX(Paste_Here!V$2:V$600, MATCH(B175, Paste_Here!A$2:A$600, 0))))), "Some Risk", ""))), ""), "")</f>
        <v/>
      </c>
      <c r="AV175" s="47"/>
      <c r="AW175" s="34" t="str">
        <f>IFERROR(IF(B175&lt;&gt;"", IF(AND(ISNUMBER(VALUE(INDEX(Paste_Here!W$2:W$600, MATCH(B175, Paste_Here!A$2:A$600, 0)))), INDEX(Paste_Here!W$2:W$600, MATCH(B175, Paste_Here!A$2:A$600, 0)) &lt;&gt; ""), VALUE(INDEX(Paste_Here!W$2:W$600, MATCH(B175, Paste_Here!A$2:A$600, 0))), ""), ""), "")</f>
        <v/>
      </c>
      <c r="AX175" s="47"/>
      <c r="BA175" s="2" t="str">
        <f>IFERROR(IF(B175&lt;&gt;"", IF(AND(INDEX(Paste_Here!AI$2:AI$600, MATCH(B175, Paste_Here!A$2:A$600, 0))&lt;&gt;"", ISNUMBER(VALUE(INDEX(Paste_Here!AI$2:AI$600, MATCH(B175, Paste_Here!A$2:A$600, 0))))), INDEX(Paste_Here!AI$2:AI$600, MATCH(B175, Paste_Here!A$2:A$600, 0)), ""), ""), "")</f>
        <v/>
      </c>
      <c r="BB175" s="47"/>
      <c r="BC175" s="34" t="str">
        <f>IFERROR(IF(B175&lt;&gt;"", IF(ISNUMBER(SEARCH("highrisk", LOWER(INDEX(Paste_Here!AJ$2:AJ$600, MATCH(B175, Paste_Here!A$2:A$600, 0))))), "High Risk", IF(ISNUMBER(SEARCH("lowrisk", LOWER(INDEX(Paste_Here!AJ$2:AJ$600, MATCH(B175, Paste_Here!A$2:A$600, 0))))), "Low Risk", IF(ISNUMBER(SEARCH("somerisk", LOWER(INDEX(Paste_Here!AJ$2:AJ$600, MATCH(B175, Paste_Here!A$2:A$600, 0))))), "Some Risk", IF(ISNUMBER(SEARCH("OT", LOWER(INDEX(Paste_Here!AJ$2:AJ$600, MATCH(B175, Paste_Here!A$2:A$600, 0))))), "On Track", "")))), ""), "")</f>
        <v/>
      </c>
      <c r="BD175" s="47"/>
      <c r="BE175" s="34" t="str">
        <f>IFERROR(IF(B175&lt;&gt;"", IF(AND(INDEX(Paste_Here!AK$2:AK$600, MATCH(B175, Paste_Here!A$2:A$600, 0))&lt;&gt;"", ISNUMBER(VALUE(INDEX(Paste_Here!AK$2:AK$600, MATCH(B175, Paste_Here!A$2:A$600, 0))))), INDEX(Paste_Here!AK$2:AK$600, MATCH(B175, Paste_Here!A$2:A$600, 0)), ""), ""), "")</f>
        <v/>
      </c>
      <c r="BF175" s="47"/>
      <c r="BG175" s="34" t="str" cm="1">
        <f t="array" aca="1" ref="BG175" ca="1">IFERROR(IF(B175&lt;&gt;"", IF(INDEX(Paste_Here!AE$2:AE$600, MATCH(B175, Paste_Here!A$2:A$600, 0))&lt;&gt;"", IF(LEFT(INDEX(Paste_Here!AE$2:AE$600, MATCH(B175, Paste_Here!A$2:A$600, 0)), 2)="EM", -1, 1) * VALUE(_xlfn.TEXTJOIN("", TRUE, IF(ISNUMBER(MID(INDEX(Paste_Here!AE$2:AE$600, MATCH(B175, Paste_Here!A$2:A$600, 0)), ROW(INDIRECT("1:"&amp;LEN(INDEX(Paste_Here!AE$2:AE$600, MATCH(B175, Paste_Here!A$2:A$600, 0))))), 1)*1), MID(INDEX(Paste_Here!AE$2:AE$600, MATCH(B175, Paste_Here!A$2:A$600, 0)), ROW(INDIRECT("1:"&amp;LEN(INDEX(Paste_Here!AE$2:AE$600, MATCH(B175, Paste_Here!A$2:A$600, 0))))), 1), ""))), ""), ""), "")</f>
        <v/>
      </c>
      <c r="BH175" s="47"/>
      <c r="BJ175" s="47"/>
      <c r="BK175" s="2" t="str">
        <f t="shared" si="14"/>
        <v/>
      </c>
      <c r="BL175" s="47"/>
      <c r="BM175" s="34" t="str">
        <f>IFERROR(IF(B175&lt;&gt;"", IF(AND(INDEX(Paste_Here!Z$2:Z$600, MATCH(B175, Paste_Here!A$2:A$600, 0))&lt;&gt;"", ISNUMBER(VALUE(INDEX(Paste_Here!Z$2:Z$600, MATCH(B175, Paste_Here!A$2:A$600, 0))))), INDEX(Paste_Here!Z$2:Z$600, MATCH(B175, Paste_Here!A$2:A$600, 0)), ""), ""), "")</f>
        <v/>
      </c>
      <c r="BN175" s="47"/>
      <c r="BO175" s="34" t="str">
        <f>IFERROR(IF(B175&lt;&gt;"", IF(ISNUMBER(SEARCH("highrisk", LOWER(INDEX(Paste_Here!AA$2:AA$600, MATCH(B175, Paste_Here!A$2:A$600, 0))))), "High Risk", IF(ISNUMBER(SEARCH("lowrisk", LOWER(INDEX(Paste_Here!AA$2:AA$600, MATCH(B175, Paste_Here!A$2:A$600, 0))))), "Low Risk", IF(ISNUMBER(SEARCH("somerisk", LOWER(INDEX(Paste_Here!AA$2:AA$600, MATCH(B175, Paste_Here!A$2:A$600, 0))))), "Some Risk", IF(ISNUMBER(SEARCH("OT", LOWER(INDEX(Paste_Here!AA$2:AA$600, MATCH(B175, Paste_Here!A$2:A$600, 0))))), "On Track", "")))), ""), "")</f>
        <v/>
      </c>
      <c r="BP175" s="47"/>
      <c r="BQ175" s="34" t="str">
        <f>IFERROR(IF(B175&lt;&gt;"", IF(AND(INDEX(Paste_Here!AC$2:AC$600, MATCH(B175, Paste_Here!A$2:A$600, 0))&lt;&gt;"", ISNUMBER(VALUE(INDEX(Paste_Here!AC$2:AC$600, MATCH(B175, Paste_Here!A$2:A$600, 0))))), INDEX(Paste_Here!AC$2:AC$600, MATCH(B175, Paste_Here!A$2:A$600, 0)), ""), ""), "")</f>
        <v/>
      </c>
      <c r="BR175" s="47"/>
      <c r="BS175" s="34" t="str">
        <f>IFERROR(IF(B175&lt;&gt;"", IF(ISNUMBER(SEARCH("highrisk", LOWER(INDEX(Paste_Here!AD$2:AD$600, MATCH(B175, Paste_Here!A$2:A$600, 0))))), "High Risk", IF(ISNUMBER(SEARCH("lowrisk", LOWER(INDEX(Paste_Here!AD$2:AD$600, MATCH(B175, Paste_Here!A$2:A$600, 0))))), "Low Risk", IF(ISNUMBER(SEARCH("somerisk", LOWER(INDEX(Paste_Here!AD$2:AD$600, MATCH(B175, Paste_Here!A$2:A$600, 0))))), "Some Risk", IF(ISNUMBER(SEARCH("OT", LOWER(INDEX(Paste_Here!AD$2:AD$600, MATCH(B175, Paste_Here!A$2:A$600, 0))))), "On Track", "")))), ""), "")</f>
        <v/>
      </c>
      <c r="BT175" s="47"/>
      <c r="BU175" s="34"/>
      <c r="BV175" s="47"/>
      <c r="BW175" s="34"/>
      <c r="BX175" s="47"/>
      <c r="BY175" s="34"/>
      <c r="BZ175" s="47"/>
      <c r="CA175" s="34"/>
      <c r="CB175" s="49"/>
      <c r="CE175" s="47"/>
      <c r="CF175" s="2"/>
      <c r="CG175" s="47"/>
      <c r="CH175" s="34"/>
      <c r="CI175" s="47"/>
      <c r="CJ175" s="34"/>
      <c r="CK175" s="47"/>
      <c r="CL175" s="34"/>
      <c r="CM175" s="47"/>
      <c r="CN175" s="34"/>
      <c r="CO175" s="47"/>
      <c r="CP175" s="34"/>
      <c r="CQ175" s="47"/>
      <c r="CR175" s="34"/>
      <c r="CS175" s="47"/>
      <c r="CT175" s="34"/>
      <c r="CU175" s="47"/>
      <c r="CV175" s="34"/>
      <c r="CW175" s="47"/>
      <c r="CZ175" s="47"/>
      <c r="DA175" s="2"/>
      <c r="DB175" s="47"/>
      <c r="DC175" s="34"/>
      <c r="DD175" s="47"/>
      <c r="DE175" s="34"/>
      <c r="DF175" s="47"/>
      <c r="DG175" s="34"/>
      <c r="DH175" s="47"/>
      <c r="DI175" s="34"/>
      <c r="DJ175" s="47"/>
      <c r="DK175" s="34"/>
      <c r="DL175" s="47"/>
      <c r="DM175" s="34"/>
      <c r="DN175" s="47"/>
      <c r="DO175" s="34"/>
      <c r="DP175" s="47"/>
      <c r="DQ175" s="34"/>
      <c r="DR175" s="47"/>
      <c r="DS175" s="4"/>
      <c r="DT175" s="47"/>
      <c r="DU175" s="47"/>
      <c r="DV175" s="2" t="str">
        <f t="shared" si="15"/>
        <v/>
      </c>
      <c r="DW175" s="47"/>
      <c r="DX175" s="2" t="str">
        <f>IFERROR(IF(B175&lt;&gt;"", IF(ISNUMBER(SEARCH("s", LOWER(INDEX(Paste_Here!M$2:M$600, MATCH(B175, Paste_Here!A$2:A$600, 0))))), "Yes", IF(INDEX(Paste_Here!M$2:M$600, MATCH(B175, Paste_Here!A$2:A$600, 0))&lt;&gt;"", "No", "")), ""), "")</f>
        <v/>
      </c>
      <c r="DY175" s="47"/>
      <c r="DZ175" s="2" t="str">
        <f>IFERROR(IF(B175&lt;&gt;"", IF(ISNUMBER(SEARCH("yes", LOWER(INDEX(Paste_Here!F$2:F$600, MATCH(B175, Paste_Here!A$2:A$600, 0))))), "Yes", IF(ISNUMBER(SEARCH("no", LOWER(INDEX(Paste_Here!F$2:F$600, MATCH(B175, Paste_Here!A$2:A$600, 0))))), "No", "")), ""), "")</f>
        <v/>
      </c>
      <c r="EA175" s="47"/>
      <c r="EB175" s="2" t="str">
        <f>IFERROR(IF(B175&lt;&gt;"", IF(ISNUMBER(SEARCH("english language learner", LOWER(INDEX(Paste_Here!C$2:C$600, MATCH(B175, Paste_Here!A$2:A$600, 0))))), "Yes", ""), ""), "")</f>
        <v/>
      </c>
      <c r="EC175" s="47"/>
      <c r="ED175" s="2" t="str">
        <f>IFERROR(IF(B175&lt;&gt;"", IF(OR(ISNUMBER(SEARCH("b", LOWER(INDEX(Paste_Here!K$2:K$600, MATCH(B175, Paste_Here!A$2:A$600, 0))))), ISNUMBER(SEARCH("h", LOWER(INDEX(Paste_Here!K$2:K$600, MATCH(B175, Paste_Here!A$2:A$600, 0))))), ISNUMBER(SEARCH("i", LOWER(INDEX(Paste_Here!K$2:K$600, MATCH(B175, Paste_Here!A$2:A$600, 0)))))), "Yes", IF(INDEX(Paste_Here!K$2:K$600, MATCH(B175, Paste_Here!A$2:A$600, 0))&lt;&gt;"", "No", "")), ""), "")</f>
        <v/>
      </c>
      <c r="EE175" s="47"/>
      <c r="EF175" s="34" t="str">
        <f>IFERROR(IF(B175&lt;&gt;"", IF(ISNUMBER(SEARCH("yes", LOWER(INDEX(Paste_Here!L$2:L$600, MATCH(B175, Paste_Here!A$2:A$600, 0))))), "Yes", IF(ISNUMBER(SEARCH("no", LOWER(INDEX(Paste_Here!L$2:L$600, MATCH(B175, Paste_Here!A$2:A$600, 0))))), "No", "")), ""), "")</f>
        <v/>
      </c>
      <c r="EG175" s="47"/>
      <c r="EH175" s="2" t="str">
        <f>IFERROR(IF(B175&lt;&gt;"", IF(ISNUMBER(SEARCH("transitional 2", LOWER(INDEX(Paste_Here!C$2:C$600, MATCH(B175, Paste_Here!A$2:A$600, 0))))), "T2", IF(ISNUMBER(SEARCH("transitional 1", LOWER(INDEX(Paste_Here!C$2:C$600, MATCH(B175, Paste_Here!A$2:A$600, 0))))), "T1", IF(ISNUMBER(SEARCH("waived ell services", LOWER(INDEX(Paste_Here!C$2:C$600, MATCH(B175, Paste_Here!A$2:A$600, 0))))), "W", ""))), ""), "")</f>
        <v/>
      </c>
      <c r="EI175" s="47"/>
      <c r="EJ175" s="2" t="str">
        <f>IFERROR(IF(B175&lt;&gt;"", IF(AND(INDEX(Paste_Here!AG$2:AG$600, MATCH(B175, Paste_Here!A$2:A$600, 0))&lt;&gt;"", ISNUMBER(VALUE(INDEX(Paste_Here!AG$2:AG$600, MATCH(B175, Paste_Here!A$2:A$600, 0))))), INDEX(Paste_Here!AG$2:AG$600, MATCH(B175, Paste_Here!A$2:A$600, 0)), ""), ""), "")</f>
        <v/>
      </c>
      <c r="EK175" s="47"/>
      <c r="EL175" s="2" t="str">
        <f>IFERROR(IF(B175&lt;&gt;"", IF(AND(INDEX(Paste_Here!AL$2:AL$600, MATCH(B175, Paste_Here!A$2:A$600, 0))&lt;&gt;"", ISNUMBER(VALUE(INDEX(Paste_Here!AL$2:AL$600, MATCH(B175, Paste_Here!A$2:A$600, 0))))), INDEX(Paste_Here!AL$2:AL$600, MATCH(B175, Paste_Here!A$2:A$600, 0)), ""), ""), "")</f>
        <v/>
      </c>
      <c r="EM175" s="47"/>
      <c r="FA175" s="4" t="str" cm="1">
        <f t="array" ref="FA175">IFERROR(INDEX(Paste_Here!$B$2:$B$600, MATCH(0, COUNTIF(FA$4:FA174, Paste_Here!$B$2:$B$600) + IF(Paste_Here!$B$2:$B$600="", 1, 0), 0)), "")</f>
        <v/>
      </c>
      <c r="FB175" s="4" t="str">
        <f>IF(FA175&lt;&gt;"", INDEX(Paste_Here!$A$2:$A$600, MATCH(FA175, Paste_Here!$B$2:$B$600, 0)), "")</f>
        <v/>
      </c>
      <c r="FC175" s="4" t="str">
        <f t="shared" si="16"/>
        <v/>
      </c>
      <c r="FD175" s="4" t="str" cm="1">
        <f t="array" ref="FD175">IFERROR(INDEX($FC$5:$FC$600, MATCH(SMALL(IF($FC$5:$FC$600&lt;&gt;"", COUNTIF($FC$5:$FC$600, "&lt;"&amp;$FC$5:$FC$600)+1), ROW()-ROW($FD$5)+1), COUNTIF($FC$5:$FC$600, "&lt;"&amp;$FC$5:$FC$600)+1, 0)), "")</f>
        <v/>
      </c>
      <c r="FF175" s="2" t="str">
        <f>IFERROR(IF(B175&lt;&gt;"", IF(AND(INDEX(Paste_Here!AH$2:AH$600, MATCH(B175, Paste_Here!A$2:A$600, 0))&lt;&gt;"", ISNUMBER(VALUE(INDEX(Paste_Here!AH$2:AH$600, MATCH(B175, Paste_Here!A$2:A$600, 0))))), INDEX(Paste_Here!AH$2:AH$600, MATCH(B175, Paste_Here!A$2:A$600, 0)), ""), ""), "")</f>
        <v/>
      </c>
      <c r="FG175" s="47"/>
      <c r="FH175" s="2" t="str">
        <f>IFERROR(IF(B175&lt;&gt;"", IF(AND(INDEX(Paste_Here!AM$2:AM$600, MATCH(B175, Paste_Here!A$2:A$600, 0))&lt;&gt;"", ISNUMBER(VALUE(INDEX(Paste_Here!AM$2:AM$600, MATCH(B175, Paste_Here!A$2:A$600, 0))))), INDEX(Paste_Here!AM$2:AM$600, MATCH(B175, Paste_Here!A$2:A$600, 0)), ""), ""), "")</f>
        <v/>
      </c>
      <c r="FI175" s="47"/>
      <c r="FJ175" s="47"/>
      <c r="FK175" s="2" t="str">
        <f t="shared" si="17"/>
        <v/>
      </c>
      <c r="FL175" s="47"/>
      <c r="FM175" s="2" t="str">
        <f>IFERROR(IF(B175&lt;&gt;"", IF(ISNUMBER(VALUE(INDEX(Paste_Here!H$2:H$600, MATCH(B175, Paste_Here!A$2:A$600, 0)))), IF(VALUE(INDEX(Paste_Here!H$2:H$600, MATCH(B175, Paste_Here!A$2:A$600, 0)))=0, "No", IF(AND(VALUE(INDEX(Paste_Here!H$2:H$600, MATCH(B175, Paste_Here!A$2:A$600, 0)))&gt;=1, VALUE(INDEX(Paste_Here!H$2:H$600, MATCH(B175, Paste_Here!A$2:A$600, 0)))&lt;=4), VALUE(INDEX(Paste_Here!H$2:H$600, MATCH(B175, Paste_Here!A$2:A$600, 0))), "")), ""), ""), "")</f>
        <v/>
      </c>
      <c r="FN175" s="47"/>
      <c r="FO175" s="34" t="str">
        <f>IFERROR(IF(B175&lt;&gt;"", IF(ISNUMBER(VALUE(INDEX(Paste_Here!I$2:I$600, MATCH(B175, Paste_Here!A$2:A$600, 0)))), IF(VALUE(INDEX(Paste_Here!I$2:I$600, MATCH(B175, Paste_Here!A$2:A$600, 0)))=0, "No", IF(AND(VALUE(INDEX(Paste_Here!I$2:I$600, MATCH(B175, Paste_Here!A$2:A$600, 0)))&gt;=1, VALUE(INDEX(Paste_Here!I$2:I$600, MATCH(B175, Paste_Here!A$2:A$600, 0)))&lt;=4), VALUE(INDEX(Paste_Here!I$2:I$600, MATCH(B175, Paste_Here!A$2:A$600, 0))), "")), ""), ""), "")</f>
        <v/>
      </c>
      <c r="FP175" s="47"/>
      <c r="FQ175" s="2"/>
      <c r="FR175" s="47"/>
      <c r="FS175" s="2"/>
      <c r="FT175" s="47"/>
      <c r="FU175" s="2"/>
      <c r="FV175" s="47"/>
      <c r="FW175" s="2"/>
      <c r="FX175" s="47"/>
      <c r="FY175" s="2"/>
      <c r="FZ175" s="47"/>
      <c r="GA175" s="2"/>
      <c r="GB175" s="47"/>
      <c r="GU175" s="2"/>
      <c r="GV175" s="47"/>
      <c r="GW175" s="2"/>
      <c r="GX175" s="47"/>
    </row>
    <row r="176" spans="1:206" ht="11.65">
      <c r="A176" s="47"/>
      <c r="B176" s="2" t="str">
        <f t="shared" si="12"/>
        <v/>
      </c>
      <c r="C176" s="47"/>
      <c r="D176" s="2" t="str">
        <f>IFERROR(IF(B176&lt;&gt;"", IF(COUNTIF(INDEX(Paste_Here!N$2:O$600, MATCH(B176, Paste_Here!A$2:A$600, 0), 0), "yes") &gt; 0, "No", IF(COUNTIF(INDEX(Paste_Here!N$2:O$600, MATCH(B176, Paste_Here!A$2:A$600, 0), 0), "no") &gt; 0, "Yes", "")), ""), "")</f>
        <v/>
      </c>
      <c r="E176" s="47"/>
      <c r="F176" s="84" t="str">
        <f>IFERROR(IF(B176&lt;&gt;"", IF(AND(INDEX(Paste_Here!P$2:P$600, MATCH(B176, Paste_Here!A$2:A$600, 0))&lt;&gt;"", ISNUMBER(VALUE(INDEX(Paste_Here!P$2:P$600, MATCH(B176, Paste_Here!A$2:A$600, 0))))), INDEX(Paste_Here!P$2:P$600, MATCH(B176, Paste_Here!A$2:A$600, 0)), ""), ""), "")</f>
        <v/>
      </c>
      <c r="G176" s="47"/>
      <c r="H176" s="2" t="str">
        <f>IFERROR(IF(B176&lt;&gt;"", IF(ISNUMBER(SEARCH("highrisk", LOWER(INDEX(Paste_Here!Q$2:Q$600, MATCH(B176, Paste_Here!A$2:A$600, 0))))), "High Risk", IF(ISNUMBER(SEARCH("lowrisk", LOWER(INDEX(Paste_Here!Q$2:Q$600, MATCH(B176, Paste_Here!A$2:A$600, 0))))), "Low Risk", IF(ISNUMBER(SEARCH("somerisk", LOWER(INDEX(Paste_Here!Q$2:Q$600, MATCH(B176, Paste_Here!A$2:A$600, 0))))), "Some Risk", ""))), ""), "")</f>
        <v/>
      </c>
      <c r="I176" s="47"/>
      <c r="J176" s="2"/>
      <c r="K176" s="47"/>
      <c r="L176" s="2"/>
      <c r="M176" s="47"/>
      <c r="N176" s="2"/>
      <c r="O176" s="47"/>
      <c r="P176" s="2" t="str">
        <f>IFERROR(IF(B176&lt;&gt;"", IF(AND(ISNUMBER(VALUE(INDEX(Paste_Here!R$2:R$600, MATCH(B176, Paste_Here!A$2:A$600, 0)))), INDEX(Paste_Here!R$2:R$600, MATCH(B176, Paste_Here!A$2:A$600, 0)) &lt;&gt; ""), VALUE(INDEX(Paste_Here!R$2:R$600, MATCH(B176, Paste_Here!A$2:A$600, 0))), ""), ""), "")</f>
        <v/>
      </c>
      <c r="Q176" s="47"/>
      <c r="R176" s="2"/>
      <c r="S176" s="47"/>
      <c r="W176" s="47"/>
      <c r="X176" s="2"/>
      <c r="Y176" s="47"/>
      <c r="Z176" s="2" t="str">
        <f>IFERROR(IF(B176&lt;&gt;"", IF(AND(INDEX(Paste_Here!S$2:S$600, MATCH(B176, Paste_Here!A$2:A$600, 0))&lt;&gt;"", ISNUMBER(VALUE(INDEX(Paste_Here!S$2:S$600, MATCH(B176, Paste_Here!A$2:A$600, 0))))), INDEX(Paste_Here!S$2:S$600, MATCH(B176, Paste_Here!A$2:A$600, 0)), ""), ""), "")</f>
        <v/>
      </c>
      <c r="AA176" s="47"/>
      <c r="AB176" s="2" t="str">
        <f>IFERROR(IF(B176&lt;&gt;"", IF(ISNUMBER(SEARCH("highrisk", LOWER(INDEX(Paste_Here!T$2:T$600, MATCH(B176, Paste_Here!A$2:A$600, 0))))), "High Risk", IF(ISNUMBER(SEARCH("lowrisk", LOWER(INDEX(Paste_Here!T$2:T$600, MATCH(B176, Paste_Here!A$2:A$600, 0))))), "Low Risk", IF(ISNUMBER(SEARCH("somerisk", LOWER(INDEX(Paste_Here!T$2:T$600, MATCH(B176, Paste_Here!A$2:A$600, 0))))), "Some Risk", IF(ISNUMBER(SEARCH("OT", LOWER(INDEX(Paste_Here!T$2:T$600, MATCH(B176, Paste_Here!A$2:A$600, 0))))), "On Track", "")))), ""), "")</f>
        <v/>
      </c>
      <c r="AC176" s="47"/>
      <c r="AD176" s="2"/>
      <c r="AE176" s="47"/>
      <c r="AF176" s="2"/>
      <c r="AG176" s="47"/>
      <c r="AH176" s="2"/>
      <c r="AI176" s="47"/>
      <c r="AJ176" s="2" t="str" cm="1">
        <f t="array" aca="1" ref="AJ176" ca="1">IFERROR(IF(ISNUMBER(SEARCH("BR", INDEX(Paste_Here!AB$2:AB$210, MATCH(B176, Paste_Here!A$2:A$210, 0)))), -1, 1) * VALUE(_xlfn.TEXTJOIN("", TRUE, IF(ISNUMBER(--MID(INDEX(Paste_Here!AB$2:AB$210, MATCH(B176, Paste_Here!A$2:A$210, 0)), ROW(INDIRECT("1:"&amp;LEN(INDEX(Paste_Here!AB$2:AB$210, MATCH(B176, Paste_Here!A$2:A$210, 0))))), 1)), MID(INDEX(Paste_Here!AB$2:AB$210, MATCH(B176, Paste_Here!A$2:A$210, 0)), ROW(INDIRECT("1:"&amp;LEN(INDEX(Paste_Here!AB$2:AB$210, MATCH(B176, Paste_Here!A$2:A$210, 0))))), 1), ""))), "")</f>
        <v/>
      </c>
      <c r="AK176" s="47"/>
      <c r="AL176" s="34" t="str">
        <f>IFERROR(IF(B176&lt;&gt;"", IF(AND(INDEX(Paste_Here!AF$2:AF$600, MATCH(B176, Paste_Here!A$2:A$600, 0))&lt;&gt;"", ISNUMBER(VALUE(INDEX(Paste_Here!AF$2:AF$600, MATCH(B176, Paste_Here!A$2:A$600, 0))))), INDEX(Paste_Here!AF$2:AF$600, MATCH(B176, Paste_Here!A$2:A$600, 0)), ""), ""), "")</f>
        <v/>
      </c>
      <c r="AM176" s="47"/>
      <c r="AN176" s="47"/>
      <c r="AO176" s="2" t="str">
        <f t="shared" si="13"/>
        <v/>
      </c>
      <c r="AP176" s="47"/>
      <c r="AQ176" s="34" t="str">
        <f>IFERROR(IF(B176&lt;&gt;"", IF(COUNTIF(INDEX(Paste_Here!X$2:Y$600, MATCH(B176, Paste_Here!A$2:A$600, 0), 0), "yes") &gt; 0, "No", IF(COUNTIF(INDEX(Paste_Here!X$2:Y$600, MATCH(B176, Paste_Here!A$2:A$600, 0), 0), "no") &gt; 0, "Yes", "")), ""), "")</f>
        <v/>
      </c>
      <c r="AR176" s="47"/>
      <c r="AS176" s="34" t="str">
        <f>IFERROR(IF(B176&lt;&gt;"", IF(AND(INDEX(Paste_Here!U$2:U$600, MATCH(B176, Paste_Here!A$2:A$600, 0))&lt;&gt;"", ISNUMBER(VALUE(INDEX(Paste_Here!U$2:U$600, MATCH(B176, Paste_Here!A$2:A$600, 0))))), INDEX(Paste_Here!U$2:U$600, MATCH(B176, Paste_Here!A$2:A$600, 0)), ""), ""), "")</f>
        <v/>
      </c>
      <c r="AT176" s="47"/>
      <c r="AU176" s="34" t="str">
        <f>IFERROR(IF(B176&lt;&gt;"", IF(ISNUMBER(SEARCH("highrisk", LOWER(INDEX(Paste_Here!V$2:V$600, MATCH(B176, Paste_Here!A$2:A$600, 0))))), "High Risk", IF(ISNUMBER(SEARCH("lowrisk", LOWER(INDEX(Paste_Here!V$2:V$600, MATCH(B176, Paste_Here!A$2:A$600, 0))))), "Low Risk", IF(ISNUMBER(SEARCH("somerisk", LOWER(INDEX(Paste_Here!V$2:V$600, MATCH(B176, Paste_Here!A$2:A$600, 0))))), "Some Risk", ""))), ""), "")</f>
        <v/>
      </c>
      <c r="AV176" s="47"/>
      <c r="AW176" s="34" t="str">
        <f>IFERROR(IF(B176&lt;&gt;"", IF(AND(ISNUMBER(VALUE(INDEX(Paste_Here!W$2:W$600, MATCH(B176, Paste_Here!A$2:A$600, 0)))), INDEX(Paste_Here!W$2:W$600, MATCH(B176, Paste_Here!A$2:A$600, 0)) &lt;&gt; ""), VALUE(INDEX(Paste_Here!W$2:W$600, MATCH(B176, Paste_Here!A$2:A$600, 0))), ""), ""), "")</f>
        <v/>
      </c>
      <c r="AX176" s="47"/>
      <c r="BA176" s="2" t="str">
        <f>IFERROR(IF(B176&lt;&gt;"", IF(AND(INDEX(Paste_Here!AI$2:AI$600, MATCH(B176, Paste_Here!A$2:A$600, 0))&lt;&gt;"", ISNUMBER(VALUE(INDEX(Paste_Here!AI$2:AI$600, MATCH(B176, Paste_Here!A$2:A$600, 0))))), INDEX(Paste_Here!AI$2:AI$600, MATCH(B176, Paste_Here!A$2:A$600, 0)), ""), ""), "")</f>
        <v/>
      </c>
      <c r="BB176" s="47"/>
      <c r="BC176" s="34" t="str">
        <f>IFERROR(IF(B176&lt;&gt;"", IF(ISNUMBER(SEARCH("highrisk", LOWER(INDEX(Paste_Here!AJ$2:AJ$600, MATCH(B176, Paste_Here!A$2:A$600, 0))))), "High Risk", IF(ISNUMBER(SEARCH("lowrisk", LOWER(INDEX(Paste_Here!AJ$2:AJ$600, MATCH(B176, Paste_Here!A$2:A$600, 0))))), "Low Risk", IF(ISNUMBER(SEARCH("somerisk", LOWER(INDEX(Paste_Here!AJ$2:AJ$600, MATCH(B176, Paste_Here!A$2:A$600, 0))))), "Some Risk", IF(ISNUMBER(SEARCH("OT", LOWER(INDEX(Paste_Here!AJ$2:AJ$600, MATCH(B176, Paste_Here!A$2:A$600, 0))))), "On Track", "")))), ""), "")</f>
        <v/>
      </c>
      <c r="BD176" s="47"/>
      <c r="BE176" s="34" t="str">
        <f>IFERROR(IF(B176&lt;&gt;"", IF(AND(INDEX(Paste_Here!AK$2:AK$600, MATCH(B176, Paste_Here!A$2:A$600, 0))&lt;&gt;"", ISNUMBER(VALUE(INDEX(Paste_Here!AK$2:AK$600, MATCH(B176, Paste_Here!A$2:A$600, 0))))), INDEX(Paste_Here!AK$2:AK$600, MATCH(B176, Paste_Here!A$2:A$600, 0)), ""), ""), "")</f>
        <v/>
      </c>
      <c r="BF176" s="47"/>
      <c r="BG176" s="34" t="str" cm="1">
        <f t="array" aca="1" ref="BG176" ca="1">IFERROR(IF(B176&lt;&gt;"", IF(INDEX(Paste_Here!AE$2:AE$600, MATCH(B176, Paste_Here!A$2:A$600, 0))&lt;&gt;"", IF(LEFT(INDEX(Paste_Here!AE$2:AE$600, MATCH(B176, Paste_Here!A$2:A$600, 0)), 2)="EM", -1, 1) * VALUE(_xlfn.TEXTJOIN("", TRUE, IF(ISNUMBER(MID(INDEX(Paste_Here!AE$2:AE$600, MATCH(B176, Paste_Here!A$2:A$600, 0)), ROW(INDIRECT("1:"&amp;LEN(INDEX(Paste_Here!AE$2:AE$600, MATCH(B176, Paste_Here!A$2:A$600, 0))))), 1)*1), MID(INDEX(Paste_Here!AE$2:AE$600, MATCH(B176, Paste_Here!A$2:A$600, 0)), ROW(INDIRECT("1:"&amp;LEN(INDEX(Paste_Here!AE$2:AE$600, MATCH(B176, Paste_Here!A$2:A$600, 0))))), 1), ""))), ""), ""), "")</f>
        <v/>
      </c>
      <c r="BH176" s="47"/>
      <c r="BJ176" s="47"/>
      <c r="BK176" s="2" t="str">
        <f t="shared" si="14"/>
        <v/>
      </c>
      <c r="BL176" s="47"/>
      <c r="BM176" s="34" t="str">
        <f>IFERROR(IF(B176&lt;&gt;"", IF(AND(INDEX(Paste_Here!Z$2:Z$600, MATCH(B176, Paste_Here!A$2:A$600, 0))&lt;&gt;"", ISNUMBER(VALUE(INDEX(Paste_Here!Z$2:Z$600, MATCH(B176, Paste_Here!A$2:A$600, 0))))), INDEX(Paste_Here!Z$2:Z$600, MATCH(B176, Paste_Here!A$2:A$600, 0)), ""), ""), "")</f>
        <v/>
      </c>
      <c r="BN176" s="47"/>
      <c r="BO176" s="34" t="str">
        <f>IFERROR(IF(B176&lt;&gt;"", IF(ISNUMBER(SEARCH("highrisk", LOWER(INDEX(Paste_Here!AA$2:AA$600, MATCH(B176, Paste_Here!A$2:A$600, 0))))), "High Risk", IF(ISNUMBER(SEARCH("lowrisk", LOWER(INDEX(Paste_Here!AA$2:AA$600, MATCH(B176, Paste_Here!A$2:A$600, 0))))), "Low Risk", IF(ISNUMBER(SEARCH("somerisk", LOWER(INDEX(Paste_Here!AA$2:AA$600, MATCH(B176, Paste_Here!A$2:A$600, 0))))), "Some Risk", IF(ISNUMBER(SEARCH("OT", LOWER(INDEX(Paste_Here!AA$2:AA$600, MATCH(B176, Paste_Here!A$2:A$600, 0))))), "On Track", "")))), ""), "")</f>
        <v/>
      </c>
      <c r="BP176" s="47"/>
      <c r="BQ176" s="34" t="str">
        <f>IFERROR(IF(B176&lt;&gt;"", IF(AND(INDEX(Paste_Here!AC$2:AC$600, MATCH(B176, Paste_Here!A$2:A$600, 0))&lt;&gt;"", ISNUMBER(VALUE(INDEX(Paste_Here!AC$2:AC$600, MATCH(B176, Paste_Here!A$2:A$600, 0))))), INDEX(Paste_Here!AC$2:AC$600, MATCH(B176, Paste_Here!A$2:A$600, 0)), ""), ""), "")</f>
        <v/>
      </c>
      <c r="BR176" s="47"/>
      <c r="BS176" s="34" t="str">
        <f>IFERROR(IF(B176&lt;&gt;"", IF(ISNUMBER(SEARCH("highrisk", LOWER(INDEX(Paste_Here!AD$2:AD$600, MATCH(B176, Paste_Here!A$2:A$600, 0))))), "High Risk", IF(ISNUMBER(SEARCH("lowrisk", LOWER(INDEX(Paste_Here!AD$2:AD$600, MATCH(B176, Paste_Here!A$2:A$600, 0))))), "Low Risk", IF(ISNUMBER(SEARCH("somerisk", LOWER(INDEX(Paste_Here!AD$2:AD$600, MATCH(B176, Paste_Here!A$2:A$600, 0))))), "Some Risk", IF(ISNUMBER(SEARCH("OT", LOWER(INDEX(Paste_Here!AD$2:AD$600, MATCH(B176, Paste_Here!A$2:A$600, 0))))), "On Track", "")))), ""), "")</f>
        <v/>
      </c>
      <c r="BT176" s="47"/>
      <c r="BU176" s="34"/>
      <c r="BV176" s="47"/>
      <c r="BW176" s="34"/>
      <c r="BX176" s="47"/>
      <c r="BY176" s="34"/>
      <c r="BZ176" s="47"/>
      <c r="CA176" s="34"/>
      <c r="CB176" s="49"/>
      <c r="CE176" s="47"/>
      <c r="CF176" s="2"/>
      <c r="CG176" s="47"/>
      <c r="CH176" s="34"/>
      <c r="CI176" s="47"/>
      <c r="CJ176" s="34"/>
      <c r="CK176" s="47"/>
      <c r="CL176" s="34"/>
      <c r="CM176" s="47"/>
      <c r="CN176" s="34"/>
      <c r="CO176" s="47"/>
      <c r="CP176" s="34"/>
      <c r="CQ176" s="47"/>
      <c r="CR176" s="34"/>
      <c r="CS176" s="47"/>
      <c r="CT176" s="34"/>
      <c r="CU176" s="47"/>
      <c r="CV176" s="34"/>
      <c r="CW176" s="47"/>
      <c r="CZ176" s="47"/>
      <c r="DA176" s="2"/>
      <c r="DB176" s="47"/>
      <c r="DC176" s="34"/>
      <c r="DD176" s="47"/>
      <c r="DE176" s="34"/>
      <c r="DF176" s="47"/>
      <c r="DG176" s="34"/>
      <c r="DH176" s="47"/>
      <c r="DI176" s="34"/>
      <c r="DJ176" s="47"/>
      <c r="DK176" s="34"/>
      <c r="DL176" s="47"/>
      <c r="DM176" s="34"/>
      <c r="DN176" s="47"/>
      <c r="DO176" s="34"/>
      <c r="DP176" s="47"/>
      <c r="DQ176" s="34"/>
      <c r="DR176" s="47"/>
      <c r="DS176" s="4"/>
      <c r="DT176" s="47"/>
      <c r="DU176" s="47"/>
      <c r="DV176" s="2" t="str">
        <f t="shared" si="15"/>
        <v/>
      </c>
      <c r="DW176" s="47"/>
      <c r="DX176" s="2" t="str">
        <f>IFERROR(IF(B176&lt;&gt;"", IF(ISNUMBER(SEARCH("s", LOWER(INDEX(Paste_Here!M$2:M$600, MATCH(B176, Paste_Here!A$2:A$600, 0))))), "Yes", IF(INDEX(Paste_Here!M$2:M$600, MATCH(B176, Paste_Here!A$2:A$600, 0))&lt;&gt;"", "No", "")), ""), "")</f>
        <v/>
      </c>
      <c r="DY176" s="47"/>
      <c r="DZ176" s="2" t="str">
        <f>IFERROR(IF(B176&lt;&gt;"", IF(ISNUMBER(SEARCH("yes", LOWER(INDEX(Paste_Here!F$2:F$600, MATCH(B176, Paste_Here!A$2:A$600, 0))))), "Yes", IF(ISNUMBER(SEARCH("no", LOWER(INDEX(Paste_Here!F$2:F$600, MATCH(B176, Paste_Here!A$2:A$600, 0))))), "No", "")), ""), "")</f>
        <v/>
      </c>
      <c r="EA176" s="47"/>
      <c r="EB176" s="2" t="str">
        <f>IFERROR(IF(B176&lt;&gt;"", IF(ISNUMBER(SEARCH("english language learner", LOWER(INDEX(Paste_Here!C$2:C$600, MATCH(B176, Paste_Here!A$2:A$600, 0))))), "Yes", ""), ""), "")</f>
        <v/>
      </c>
      <c r="EC176" s="47"/>
      <c r="ED176" s="2" t="str">
        <f>IFERROR(IF(B176&lt;&gt;"", IF(OR(ISNUMBER(SEARCH("b", LOWER(INDEX(Paste_Here!K$2:K$600, MATCH(B176, Paste_Here!A$2:A$600, 0))))), ISNUMBER(SEARCH("h", LOWER(INDEX(Paste_Here!K$2:K$600, MATCH(B176, Paste_Here!A$2:A$600, 0))))), ISNUMBER(SEARCH("i", LOWER(INDEX(Paste_Here!K$2:K$600, MATCH(B176, Paste_Here!A$2:A$600, 0)))))), "Yes", IF(INDEX(Paste_Here!K$2:K$600, MATCH(B176, Paste_Here!A$2:A$600, 0))&lt;&gt;"", "No", "")), ""), "")</f>
        <v/>
      </c>
      <c r="EE176" s="47"/>
      <c r="EF176" s="34" t="str">
        <f>IFERROR(IF(B176&lt;&gt;"", IF(ISNUMBER(SEARCH("yes", LOWER(INDEX(Paste_Here!L$2:L$600, MATCH(B176, Paste_Here!A$2:A$600, 0))))), "Yes", IF(ISNUMBER(SEARCH("no", LOWER(INDEX(Paste_Here!L$2:L$600, MATCH(B176, Paste_Here!A$2:A$600, 0))))), "No", "")), ""), "")</f>
        <v/>
      </c>
      <c r="EG176" s="47"/>
      <c r="EH176" s="2" t="str">
        <f>IFERROR(IF(B176&lt;&gt;"", IF(ISNUMBER(SEARCH("transitional 2", LOWER(INDEX(Paste_Here!C$2:C$600, MATCH(B176, Paste_Here!A$2:A$600, 0))))), "T2", IF(ISNUMBER(SEARCH("transitional 1", LOWER(INDEX(Paste_Here!C$2:C$600, MATCH(B176, Paste_Here!A$2:A$600, 0))))), "T1", IF(ISNUMBER(SEARCH("waived ell services", LOWER(INDEX(Paste_Here!C$2:C$600, MATCH(B176, Paste_Here!A$2:A$600, 0))))), "W", ""))), ""), "")</f>
        <v/>
      </c>
      <c r="EI176" s="47"/>
      <c r="EJ176" s="2" t="str">
        <f>IFERROR(IF(B176&lt;&gt;"", IF(AND(INDEX(Paste_Here!AG$2:AG$600, MATCH(B176, Paste_Here!A$2:A$600, 0))&lt;&gt;"", ISNUMBER(VALUE(INDEX(Paste_Here!AG$2:AG$600, MATCH(B176, Paste_Here!A$2:A$600, 0))))), INDEX(Paste_Here!AG$2:AG$600, MATCH(B176, Paste_Here!A$2:A$600, 0)), ""), ""), "")</f>
        <v/>
      </c>
      <c r="EK176" s="47"/>
      <c r="EL176" s="2" t="str">
        <f>IFERROR(IF(B176&lt;&gt;"", IF(AND(INDEX(Paste_Here!AL$2:AL$600, MATCH(B176, Paste_Here!A$2:A$600, 0))&lt;&gt;"", ISNUMBER(VALUE(INDEX(Paste_Here!AL$2:AL$600, MATCH(B176, Paste_Here!A$2:A$600, 0))))), INDEX(Paste_Here!AL$2:AL$600, MATCH(B176, Paste_Here!A$2:A$600, 0)), ""), ""), "")</f>
        <v/>
      </c>
      <c r="EM176" s="47"/>
      <c r="FA176" s="4" t="str" cm="1">
        <f t="array" ref="FA176">IFERROR(INDEX(Paste_Here!$B$2:$B$600, MATCH(0, COUNTIF(FA$4:FA175, Paste_Here!$B$2:$B$600) + IF(Paste_Here!$B$2:$B$600="", 1, 0), 0)), "")</f>
        <v/>
      </c>
      <c r="FB176" s="4" t="str">
        <f>IF(FA176&lt;&gt;"", INDEX(Paste_Here!$A$2:$A$600, MATCH(FA176, Paste_Here!$B$2:$B$600, 0)), "")</f>
        <v/>
      </c>
      <c r="FC176" s="4" t="str">
        <f t="shared" si="16"/>
        <v/>
      </c>
      <c r="FD176" s="4" t="str" cm="1">
        <f t="array" ref="FD176">IFERROR(INDEX($FC$5:$FC$600, MATCH(SMALL(IF($FC$5:$FC$600&lt;&gt;"", COUNTIF($FC$5:$FC$600, "&lt;"&amp;$FC$5:$FC$600)+1), ROW()-ROW($FD$5)+1), COUNTIF($FC$5:$FC$600, "&lt;"&amp;$FC$5:$FC$600)+1, 0)), "")</f>
        <v/>
      </c>
      <c r="FF176" s="2" t="str">
        <f>IFERROR(IF(B176&lt;&gt;"", IF(AND(INDEX(Paste_Here!AH$2:AH$600, MATCH(B176, Paste_Here!A$2:A$600, 0))&lt;&gt;"", ISNUMBER(VALUE(INDEX(Paste_Here!AH$2:AH$600, MATCH(B176, Paste_Here!A$2:A$600, 0))))), INDEX(Paste_Here!AH$2:AH$600, MATCH(B176, Paste_Here!A$2:A$600, 0)), ""), ""), "")</f>
        <v/>
      </c>
      <c r="FG176" s="47"/>
      <c r="FH176" s="2" t="str">
        <f>IFERROR(IF(B176&lt;&gt;"", IF(AND(INDEX(Paste_Here!AM$2:AM$600, MATCH(B176, Paste_Here!A$2:A$600, 0))&lt;&gt;"", ISNUMBER(VALUE(INDEX(Paste_Here!AM$2:AM$600, MATCH(B176, Paste_Here!A$2:A$600, 0))))), INDEX(Paste_Here!AM$2:AM$600, MATCH(B176, Paste_Here!A$2:A$600, 0)), ""), ""), "")</f>
        <v/>
      </c>
      <c r="FI176" s="47"/>
      <c r="FJ176" s="47"/>
      <c r="FK176" s="2" t="str">
        <f t="shared" si="17"/>
        <v/>
      </c>
      <c r="FL176" s="47"/>
      <c r="FM176" s="2" t="str">
        <f>IFERROR(IF(B176&lt;&gt;"", IF(ISNUMBER(VALUE(INDEX(Paste_Here!H$2:H$600, MATCH(B176, Paste_Here!A$2:A$600, 0)))), IF(VALUE(INDEX(Paste_Here!H$2:H$600, MATCH(B176, Paste_Here!A$2:A$600, 0)))=0, "No", IF(AND(VALUE(INDEX(Paste_Here!H$2:H$600, MATCH(B176, Paste_Here!A$2:A$600, 0)))&gt;=1, VALUE(INDEX(Paste_Here!H$2:H$600, MATCH(B176, Paste_Here!A$2:A$600, 0)))&lt;=4), VALUE(INDEX(Paste_Here!H$2:H$600, MATCH(B176, Paste_Here!A$2:A$600, 0))), "")), ""), ""), "")</f>
        <v/>
      </c>
      <c r="FN176" s="47"/>
      <c r="FO176" s="34" t="str">
        <f>IFERROR(IF(B176&lt;&gt;"", IF(ISNUMBER(VALUE(INDEX(Paste_Here!I$2:I$600, MATCH(B176, Paste_Here!A$2:A$600, 0)))), IF(VALUE(INDEX(Paste_Here!I$2:I$600, MATCH(B176, Paste_Here!A$2:A$600, 0)))=0, "No", IF(AND(VALUE(INDEX(Paste_Here!I$2:I$600, MATCH(B176, Paste_Here!A$2:A$600, 0)))&gt;=1, VALUE(INDEX(Paste_Here!I$2:I$600, MATCH(B176, Paste_Here!A$2:A$600, 0)))&lt;=4), VALUE(INDEX(Paste_Here!I$2:I$600, MATCH(B176, Paste_Here!A$2:A$600, 0))), "")), ""), ""), "")</f>
        <v/>
      </c>
      <c r="FP176" s="47"/>
      <c r="FQ176" s="2"/>
      <c r="FR176" s="47"/>
      <c r="FS176" s="2"/>
      <c r="FT176" s="47"/>
      <c r="FU176" s="2"/>
      <c r="FV176" s="47"/>
      <c r="FW176" s="2"/>
      <c r="FX176" s="47"/>
      <c r="FY176" s="2"/>
      <c r="FZ176" s="47"/>
      <c r="GA176" s="2"/>
      <c r="GB176" s="47"/>
      <c r="GU176" s="2"/>
      <c r="GV176" s="47"/>
      <c r="GW176" s="2"/>
      <c r="GX176" s="47"/>
    </row>
    <row r="177" spans="1:206" ht="11.65">
      <c r="A177" s="47"/>
      <c r="B177" s="2" t="str">
        <f t="shared" si="12"/>
        <v/>
      </c>
      <c r="C177" s="47"/>
      <c r="D177" s="2" t="str">
        <f>IFERROR(IF(B177&lt;&gt;"", IF(COUNTIF(INDEX(Paste_Here!N$2:O$600, MATCH(B177, Paste_Here!A$2:A$600, 0), 0), "yes") &gt; 0, "No", IF(COUNTIF(INDEX(Paste_Here!N$2:O$600, MATCH(B177, Paste_Here!A$2:A$600, 0), 0), "no") &gt; 0, "Yes", "")), ""), "")</f>
        <v/>
      </c>
      <c r="E177" s="47"/>
      <c r="F177" s="84" t="str">
        <f>IFERROR(IF(B177&lt;&gt;"", IF(AND(INDEX(Paste_Here!P$2:P$600, MATCH(B177, Paste_Here!A$2:A$600, 0))&lt;&gt;"", ISNUMBER(VALUE(INDEX(Paste_Here!P$2:P$600, MATCH(B177, Paste_Here!A$2:A$600, 0))))), INDEX(Paste_Here!P$2:P$600, MATCH(B177, Paste_Here!A$2:A$600, 0)), ""), ""), "")</f>
        <v/>
      </c>
      <c r="G177" s="47"/>
      <c r="H177" s="2" t="str">
        <f>IFERROR(IF(B177&lt;&gt;"", IF(ISNUMBER(SEARCH("highrisk", LOWER(INDEX(Paste_Here!Q$2:Q$600, MATCH(B177, Paste_Here!A$2:A$600, 0))))), "High Risk", IF(ISNUMBER(SEARCH("lowrisk", LOWER(INDEX(Paste_Here!Q$2:Q$600, MATCH(B177, Paste_Here!A$2:A$600, 0))))), "Low Risk", IF(ISNUMBER(SEARCH("somerisk", LOWER(INDEX(Paste_Here!Q$2:Q$600, MATCH(B177, Paste_Here!A$2:A$600, 0))))), "Some Risk", ""))), ""), "")</f>
        <v/>
      </c>
      <c r="I177" s="47"/>
      <c r="J177" s="2"/>
      <c r="K177" s="47"/>
      <c r="L177" s="2"/>
      <c r="M177" s="47"/>
      <c r="N177" s="2"/>
      <c r="O177" s="47"/>
      <c r="P177" s="2" t="str">
        <f>IFERROR(IF(B177&lt;&gt;"", IF(AND(ISNUMBER(VALUE(INDEX(Paste_Here!R$2:R$600, MATCH(B177, Paste_Here!A$2:A$600, 0)))), INDEX(Paste_Here!R$2:R$600, MATCH(B177, Paste_Here!A$2:A$600, 0)) &lt;&gt; ""), VALUE(INDEX(Paste_Here!R$2:R$600, MATCH(B177, Paste_Here!A$2:A$600, 0))), ""), ""), "")</f>
        <v/>
      </c>
      <c r="Q177" s="47"/>
      <c r="R177" s="2"/>
      <c r="S177" s="47"/>
      <c r="W177" s="47"/>
      <c r="X177" s="2"/>
      <c r="Y177" s="47"/>
      <c r="Z177" s="2" t="str">
        <f>IFERROR(IF(B177&lt;&gt;"", IF(AND(INDEX(Paste_Here!S$2:S$600, MATCH(B177, Paste_Here!A$2:A$600, 0))&lt;&gt;"", ISNUMBER(VALUE(INDEX(Paste_Here!S$2:S$600, MATCH(B177, Paste_Here!A$2:A$600, 0))))), INDEX(Paste_Here!S$2:S$600, MATCH(B177, Paste_Here!A$2:A$600, 0)), ""), ""), "")</f>
        <v/>
      </c>
      <c r="AA177" s="47"/>
      <c r="AB177" s="2" t="str">
        <f>IFERROR(IF(B177&lt;&gt;"", IF(ISNUMBER(SEARCH("highrisk", LOWER(INDEX(Paste_Here!T$2:T$600, MATCH(B177, Paste_Here!A$2:A$600, 0))))), "High Risk", IF(ISNUMBER(SEARCH("lowrisk", LOWER(INDEX(Paste_Here!T$2:T$600, MATCH(B177, Paste_Here!A$2:A$600, 0))))), "Low Risk", IF(ISNUMBER(SEARCH("somerisk", LOWER(INDEX(Paste_Here!T$2:T$600, MATCH(B177, Paste_Here!A$2:A$600, 0))))), "Some Risk", IF(ISNUMBER(SEARCH("OT", LOWER(INDEX(Paste_Here!T$2:T$600, MATCH(B177, Paste_Here!A$2:A$600, 0))))), "On Track", "")))), ""), "")</f>
        <v/>
      </c>
      <c r="AC177" s="47"/>
      <c r="AD177" s="2"/>
      <c r="AE177" s="47"/>
      <c r="AF177" s="2"/>
      <c r="AG177" s="47"/>
      <c r="AH177" s="2"/>
      <c r="AI177" s="47"/>
      <c r="AJ177" s="2" t="str" cm="1">
        <f t="array" aca="1" ref="AJ177" ca="1">IFERROR(IF(ISNUMBER(SEARCH("BR", INDEX(Paste_Here!AB$2:AB$210, MATCH(B177, Paste_Here!A$2:A$210, 0)))), -1, 1) * VALUE(_xlfn.TEXTJOIN("", TRUE, IF(ISNUMBER(--MID(INDEX(Paste_Here!AB$2:AB$210, MATCH(B177, Paste_Here!A$2:A$210, 0)), ROW(INDIRECT("1:"&amp;LEN(INDEX(Paste_Here!AB$2:AB$210, MATCH(B177, Paste_Here!A$2:A$210, 0))))), 1)), MID(INDEX(Paste_Here!AB$2:AB$210, MATCH(B177, Paste_Here!A$2:A$210, 0)), ROW(INDIRECT("1:"&amp;LEN(INDEX(Paste_Here!AB$2:AB$210, MATCH(B177, Paste_Here!A$2:A$210, 0))))), 1), ""))), "")</f>
        <v/>
      </c>
      <c r="AK177" s="47"/>
      <c r="AL177" s="34" t="str">
        <f>IFERROR(IF(B177&lt;&gt;"", IF(AND(INDEX(Paste_Here!AF$2:AF$600, MATCH(B177, Paste_Here!A$2:A$600, 0))&lt;&gt;"", ISNUMBER(VALUE(INDEX(Paste_Here!AF$2:AF$600, MATCH(B177, Paste_Here!A$2:A$600, 0))))), INDEX(Paste_Here!AF$2:AF$600, MATCH(B177, Paste_Here!A$2:A$600, 0)), ""), ""), "")</f>
        <v/>
      </c>
      <c r="AM177" s="47"/>
      <c r="AN177" s="47"/>
      <c r="AO177" s="2" t="str">
        <f t="shared" si="13"/>
        <v/>
      </c>
      <c r="AP177" s="47"/>
      <c r="AQ177" s="34" t="str">
        <f>IFERROR(IF(B177&lt;&gt;"", IF(COUNTIF(INDEX(Paste_Here!X$2:Y$600, MATCH(B177, Paste_Here!A$2:A$600, 0), 0), "yes") &gt; 0, "No", IF(COUNTIF(INDEX(Paste_Here!X$2:Y$600, MATCH(B177, Paste_Here!A$2:A$600, 0), 0), "no") &gt; 0, "Yes", "")), ""), "")</f>
        <v/>
      </c>
      <c r="AR177" s="47"/>
      <c r="AS177" s="34" t="str">
        <f>IFERROR(IF(B177&lt;&gt;"", IF(AND(INDEX(Paste_Here!U$2:U$600, MATCH(B177, Paste_Here!A$2:A$600, 0))&lt;&gt;"", ISNUMBER(VALUE(INDEX(Paste_Here!U$2:U$600, MATCH(B177, Paste_Here!A$2:A$600, 0))))), INDEX(Paste_Here!U$2:U$600, MATCH(B177, Paste_Here!A$2:A$600, 0)), ""), ""), "")</f>
        <v/>
      </c>
      <c r="AT177" s="47"/>
      <c r="AU177" s="34" t="str">
        <f>IFERROR(IF(B177&lt;&gt;"", IF(ISNUMBER(SEARCH("highrisk", LOWER(INDEX(Paste_Here!V$2:V$600, MATCH(B177, Paste_Here!A$2:A$600, 0))))), "High Risk", IF(ISNUMBER(SEARCH("lowrisk", LOWER(INDEX(Paste_Here!V$2:V$600, MATCH(B177, Paste_Here!A$2:A$600, 0))))), "Low Risk", IF(ISNUMBER(SEARCH("somerisk", LOWER(INDEX(Paste_Here!V$2:V$600, MATCH(B177, Paste_Here!A$2:A$600, 0))))), "Some Risk", ""))), ""), "")</f>
        <v/>
      </c>
      <c r="AV177" s="47"/>
      <c r="AW177" s="34" t="str">
        <f>IFERROR(IF(B177&lt;&gt;"", IF(AND(ISNUMBER(VALUE(INDEX(Paste_Here!W$2:W$600, MATCH(B177, Paste_Here!A$2:A$600, 0)))), INDEX(Paste_Here!W$2:W$600, MATCH(B177, Paste_Here!A$2:A$600, 0)) &lt;&gt; ""), VALUE(INDEX(Paste_Here!W$2:W$600, MATCH(B177, Paste_Here!A$2:A$600, 0))), ""), ""), "")</f>
        <v/>
      </c>
      <c r="AX177" s="47"/>
      <c r="BA177" s="2" t="str">
        <f>IFERROR(IF(B177&lt;&gt;"", IF(AND(INDEX(Paste_Here!AI$2:AI$600, MATCH(B177, Paste_Here!A$2:A$600, 0))&lt;&gt;"", ISNUMBER(VALUE(INDEX(Paste_Here!AI$2:AI$600, MATCH(B177, Paste_Here!A$2:A$600, 0))))), INDEX(Paste_Here!AI$2:AI$600, MATCH(B177, Paste_Here!A$2:A$600, 0)), ""), ""), "")</f>
        <v/>
      </c>
      <c r="BB177" s="47"/>
      <c r="BC177" s="34" t="str">
        <f>IFERROR(IF(B177&lt;&gt;"", IF(ISNUMBER(SEARCH("highrisk", LOWER(INDEX(Paste_Here!AJ$2:AJ$600, MATCH(B177, Paste_Here!A$2:A$600, 0))))), "High Risk", IF(ISNUMBER(SEARCH("lowrisk", LOWER(INDEX(Paste_Here!AJ$2:AJ$600, MATCH(B177, Paste_Here!A$2:A$600, 0))))), "Low Risk", IF(ISNUMBER(SEARCH("somerisk", LOWER(INDEX(Paste_Here!AJ$2:AJ$600, MATCH(B177, Paste_Here!A$2:A$600, 0))))), "Some Risk", IF(ISNUMBER(SEARCH("OT", LOWER(INDEX(Paste_Here!AJ$2:AJ$600, MATCH(B177, Paste_Here!A$2:A$600, 0))))), "On Track", "")))), ""), "")</f>
        <v/>
      </c>
      <c r="BD177" s="47"/>
      <c r="BE177" s="34" t="str">
        <f>IFERROR(IF(B177&lt;&gt;"", IF(AND(INDEX(Paste_Here!AK$2:AK$600, MATCH(B177, Paste_Here!A$2:A$600, 0))&lt;&gt;"", ISNUMBER(VALUE(INDEX(Paste_Here!AK$2:AK$600, MATCH(B177, Paste_Here!A$2:A$600, 0))))), INDEX(Paste_Here!AK$2:AK$600, MATCH(B177, Paste_Here!A$2:A$600, 0)), ""), ""), "")</f>
        <v/>
      </c>
      <c r="BF177" s="47"/>
      <c r="BG177" s="34" t="str" cm="1">
        <f t="array" aca="1" ref="BG177" ca="1">IFERROR(IF(B177&lt;&gt;"", IF(INDEX(Paste_Here!AE$2:AE$600, MATCH(B177, Paste_Here!A$2:A$600, 0))&lt;&gt;"", IF(LEFT(INDEX(Paste_Here!AE$2:AE$600, MATCH(B177, Paste_Here!A$2:A$600, 0)), 2)="EM", -1, 1) * VALUE(_xlfn.TEXTJOIN("", TRUE, IF(ISNUMBER(MID(INDEX(Paste_Here!AE$2:AE$600, MATCH(B177, Paste_Here!A$2:A$600, 0)), ROW(INDIRECT("1:"&amp;LEN(INDEX(Paste_Here!AE$2:AE$600, MATCH(B177, Paste_Here!A$2:A$600, 0))))), 1)*1), MID(INDEX(Paste_Here!AE$2:AE$600, MATCH(B177, Paste_Here!A$2:A$600, 0)), ROW(INDIRECT("1:"&amp;LEN(INDEX(Paste_Here!AE$2:AE$600, MATCH(B177, Paste_Here!A$2:A$600, 0))))), 1), ""))), ""), ""), "")</f>
        <v/>
      </c>
      <c r="BH177" s="47"/>
      <c r="BJ177" s="47"/>
      <c r="BK177" s="2" t="str">
        <f t="shared" si="14"/>
        <v/>
      </c>
      <c r="BL177" s="47"/>
      <c r="BM177" s="34" t="str">
        <f>IFERROR(IF(B177&lt;&gt;"", IF(AND(INDEX(Paste_Here!Z$2:Z$600, MATCH(B177, Paste_Here!A$2:A$600, 0))&lt;&gt;"", ISNUMBER(VALUE(INDEX(Paste_Here!Z$2:Z$600, MATCH(B177, Paste_Here!A$2:A$600, 0))))), INDEX(Paste_Here!Z$2:Z$600, MATCH(B177, Paste_Here!A$2:A$600, 0)), ""), ""), "")</f>
        <v/>
      </c>
      <c r="BN177" s="47"/>
      <c r="BO177" s="34" t="str">
        <f>IFERROR(IF(B177&lt;&gt;"", IF(ISNUMBER(SEARCH("highrisk", LOWER(INDEX(Paste_Here!AA$2:AA$600, MATCH(B177, Paste_Here!A$2:A$600, 0))))), "High Risk", IF(ISNUMBER(SEARCH("lowrisk", LOWER(INDEX(Paste_Here!AA$2:AA$600, MATCH(B177, Paste_Here!A$2:A$600, 0))))), "Low Risk", IF(ISNUMBER(SEARCH("somerisk", LOWER(INDEX(Paste_Here!AA$2:AA$600, MATCH(B177, Paste_Here!A$2:A$600, 0))))), "Some Risk", IF(ISNUMBER(SEARCH("OT", LOWER(INDEX(Paste_Here!AA$2:AA$600, MATCH(B177, Paste_Here!A$2:A$600, 0))))), "On Track", "")))), ""), "")</f>
        <v/>
      </c>
      <c r="BP177" s="47"/>
      <c r="BQ177" s="34" t="str">
        <f>IFERROR(IF(B177&lt;&gt;"", IF(AND(INDEX(Paste_Here!AC$2:AC$600, MATCH(B177, Paste_Here!A$2:A$600, 0))&lt;&gt;"", ISNUMBER(VALUE(INDEX(Paste_Here!AC$2:AC$600, MATCH(B177, Paste_Here!A$2:A$600, 0))))), INDEX(Paste_Here!AC$2:AC$600, MATCH(B177, Paste_Here!A$2:A$600, 0)), ""), ""), "")</f>
        <v/>
      </c>
      <c r="BR177" s="47"/>
      <c r="BS177" s="34" t="str">
        <f>IFERROR(IF(B177&lt;&gt;"", IF(ISNUMBER(SEARCH("highrisk", LOWER(INDEX(Paste_Here!AD$2:AD$600, MATCH(B177, Paste_Here!A$2:A$600, 0))))), "High Risk", IF(ISNUMBER(SEARCH("lowrisk", LOWER(INDEX(Paste_Here!AD$2:AD$600, MATCH(B177, Paste_Here!A$2:A$600, 0))))), "Low Risk", IF(ISNUMBER(SEARCH("somerisk", LOWER(INDEX(Paste_Here!AD$2:AD$600, MATCH(B177, Paste_Here!A$2:A$600, 0))))), "Some Risk", IF(ISNUMBER(SEARCH("OT", LOWER(INDEX(Paste_Here!AD$2:AD$600, MATCH(B177, Paste_Here!A$2:A$600, 0))))), "On Track", "")))), ""), "")</f>
        <v/>
      </c>
      <c r="BT177" s="47"/>
      <c r="BU177" s="34"/>
      <c r="BV177" s="47"/>
      <c r="BW177" s="34"/>
      <c r="BX177" s="47"/>
      <c r="BY177" s="34"/>
      <c r="BZ177" s="47"/>
      <c r="CA177" s="34"/>
      <c r="CB177" s="49"/>
      <c r="CE177" s="47"/>
      <c r="CF177" s="2"/>
      <c r="CG177" s="47"/>
      <c r="CH177" s="34"/>
      <c r="CI177" s="47"/>
      <c r="CJ177" s="34"/>
      <c r="CK177" s="47"/>
      <c r="CL177" s="34"/>
      <c r="CM177" s="47"/>
      <c r="CN177" s="34"/>
      <c r="CO177" s="47"/>
      <c r="CP177" s="34"/>
      <c r="CQ177" s="47"/>
      <c r="CR177" s="34"/>
      <c r="CS177" s="47"/>
      <c r="CT177" s="34"/>
      <c r="CU177" s="47"/>
      <c r="CV177" s="34"/>
      <c r="CW177" s="47"/>
      <c r="CZ177" s="47"/>
      <c r="DA177" s="2"/>
      <c r="DB177" s="47"/>
      <c r="DC177" s="34"/>
      <c r="DD177" s="47"/>
      <c r="DE177" s="34"/>
      <c r="DF177" s="47"/>
      <c r="DG177" s="34"/>
      <c r="DH177" s="47"/>
      <c r="DI177" s="34"/>
      <c r="DJ177" s="47"/>
      <c r="DK177" s="34"/>
      <c r="DL177" s="47"/>
      <c r="DM177" s="34"/>
      <c r="DN177" s="47"/>
      <c r="DO177" s="34"/>
      <c r="DP177" s="47"/>
      <c r="DQ177" s="34"/>
      <c r="DR177" s="47"/>
      <c r="DS177" s="4"/>
      <c r="DT177" s="47"/>
      <c r="DU177" s="47"/>
      <c r="DV177" s="2" t="str">
        <f t="shared" si="15"/>
        <v/>
      </c>
      <c r="DW177" s="47"/>
      <c r="DX177" s="2" t="str">
        <f>IFERROR(IF(B177&lt;&gt;"", IF(ISNUMBER(SEARCH("s", LOWER(INDEX(Paste_Here!M$2:M$600, MATCH(B177, Paste_Here!A$2:A$600, 0))))), "Yes", IF(INDEX(Paste_Here!M$2:M$600, MATCH(B177, Paste_Here!A$2:A$600, 0))&lt;&gt;"", "No", "")), ""), "")</f>
        <v/>
      </c>
      <c r="DY177" s="47"/>
      <c r="DZ177" s="2" t="str">
        <f>IFERROR(IF(B177&lt;&gt;"", IF(ISNUMBER(SEARCH("yes", LOWER(INDEX(Paste_Here!F$2:F$600, MATCH(B177, Paste_Here!A$2:A$600, 0))))), "Yes", IF(ISNUMBER(SEARCH("no", LOWER(INDEX(Paste_Here!F$2:F$600, MATCH(B177, Paste_Here!A$2:A$600, 0))))), "No", "")), ""), "")</f>
        <v/>
      </c>
      <c r="EA177" s="47"/>
      <c r="EB177" s="2" t="str">
        <f>IFERROR(IF(B177&lt;&gt;"", IF(ISNUMBER(SEARCH("english language learner", LOWER(INDEX(Paste_Here!C$2:C$600, MATCH(B177, Paste_Here!A$2:A$600, 0))))), "Yes", ""), ""), "")</f>
        <v/>
      </c>
      <c r="EC177" s="47"/>
      <c r="ED177" s="2" t="str">
        <f>IFERROR(IF(B177&lt;&gt;"", IF(OR(ISNUMBER(SEARCH("b", LOWER(INDEX(Paste_Here!K$2:K$600, MATCH(B177, Paste_Here!A$2:A$600, 0))))), ISNUMBER(SEARCH("h", LOWER(INDEX(Paste_Here!K$2:K$600, MATCH(B177, Paste_Here!A$2:A$600, 0))))), ISNUMBER(SEARCH("i", LOWER(INDEX(Paste_Here!K$2:K$600, MATCH(B177, Paste_Here!A$2:A$600, 0)))))), "Yes", IF(INDEX(Paste_Here!K$2:K$600, MATCH(B177, Paste_Here!A$2:A$600, 0))&lt;&gt;"", "No", "")), ""), "")</f>
        <v/>
      </c>
      <c r="EE177" s="47"/>
      <c r="EF177" s="34" t="str">
        <f>IFERROR(IF(B177&lt;&gt;"", IF(ISNUMBER(SEARCH("yes", LOWER(INDEX(Paste_Here!L$2:L$600, MATCH(B177, Paste_Here!A$2:A$600, 0))))), "Yes", IF(ISNUMBER(SEARCH("no", LOWER(INDEX(Paste_Here!L$2:L$600, MATCH(B177, Paste_Here!A$2:A$600, 0))))), "No", "")), ""), "")</f>
        <v/>
      </c>
      <c r="EG177" s="47"/>
      <c r="EH177" s="2" t="str">
        <f>IFERROR(IF(B177&lt;&gt;"", IF(ISNUMBER(SEARCH("transitional 2", LOWER(INDEX(Paste_Here!C$2:C$600, MATCH(B177, Paste_Here!A$2:A$600, 0))))), "T2", IF(ISNUMBER(SEARCH("transitional 1", LOWER(INDEX(Paste_Here!C$2:C$600, MATCH(B177, Paste_Here!A$2:A$600, 0))))), "T1", IF(ISNUMBER(SEARCH("waived ell services", LOWER(INDEX(Paste_Here!C$2:C$600, MATCH(B177, Paste_Here!A$2:A$600, 0))))), "W", ""))), ""), "")</f>
        <v/>
      </c>
      <c r="EI177" s="47"/>
      <c r="EJ177" s="2" t="str">
        <f>IFERROR(IF(B177&lt;&gt;"", IF(AND(INDEX(Paste_Here!AG$2:AG$600, MATCH(B177, Paste_Here!A$2:A$600, 0))&lt;&gt;"", ISNUMBER(VALUE(INDEX(Paste_Here!AG$2:AG$600, MATCH(B177, Paste_Here!A$2:A$600, 0))))), INDEX(Paste_Here!AG$2:AG$600, MATCH(B177, Paste_Here!A$2:A$600, 0)), ""), ""), "")</f>
        <v/>
      </c>
      <c r="EK177" s="47"/>
      <c r="EL177" s="2" t="str">
        <f>IFERROR(IF(B177&lt;&gt;"", IF(AND(INDEX(Paste_Here!AL$2:AL$600, MATCH(B177, Paste_Here!A$2:A$600, 0))&lt;&gt;"", ISNUMBER(VALUE(INDEX(Paste_Here!AL$2:AL$600, MATCH(B177, Paste_Here!A$2:A$600, 0))))), INDEX(Paste_Here!AL$2:AL$600, MATCH(B177, Paste_Here!A$2:A$600, 0)), ""), ""), "")</f>
        <v/>
      </c>
      <c r="EM177" s="47"/>
      <c r="FA177" s="4" t="str" cm="1">
        <f t="array" ref="FA177">IFERROR(INDEX(Paste_Here!$B$2:$B$600, MATCH(0, COUNTIF(FA$4:FA176, Paste_Here!$B$2:$B$600) + IF(Paste_Here!$B$2:$B$600="", 1, 0), 0)), "")</f>
        <v/>
      </c>
      <c r="FB177" s="4" t="str">
        <f>IF(FA177&lt;&gt;"", INDEX(Paste_Here!$A$2:$A$600, MATCH(FA177, Paste_Here!$B$2:$B$600, 0)), "")</f>
        <v/>
      </c>
      <c r="FC177" s="4" t="str">
        <f t="shared" si="16"/>
        <v/>
      </c>
      <c r="FD177" s="4" t="str" cm="1">
        <f t="array" ref="FD177">IFERROR(INDEX($FC$5:$FC$600, MATCH(SMALL(IF($FC$5:$FC$600&lt;&gt;"", COUNTIF($FC$5:$FC$600, "&lt;"&amp;$FC$5:$FC$600)+1), ROW()-ROW($FD$5)+1), COUNTIF($FC$5:$FC$600, "&lt;"&amp;$FC$5:$FC$600)+1, 0)), "")</f>
        <v/>
      </c>
      <c r="FF177" s="2" t="str">
        <f>IFERROR(IF(B177&lt;&gt;"", IF(AND(INDEX(Paste_Here!AH$2:AH$600, MATCH(B177, Paste_Here!A$2:A$600, 0))&lt;&gt;"", ISNUMBER(VALUE(INDEX(Paste_Here!AH$2:AH$600, MATCH(B177, Paste_Here!A$2:A$600, 0))))), INDEX(Paste_Here!AH$2:AH$600, MATCH(B177, Paste_Here!A$2:A$600, 0)), ""), ""), "")</f>
        <v/>
      </c>
      <c r="FG177" s="47"/>
      <c r="FH177" s="2" t="str">
        <f>IFERROR(IF(B177&lt;&gt;"", IF(AND(INDEX(Paste_Here!AM$2:AM$600, MATCH(B177, Paste_Here!A$2:A$600, 0))&lt;&gt;"", ISNUMBER(VALUE(INDEX(Paste_Here!AM$2:AM$600, MATCH(B177, Paste_Here!A$2:A$600, 0))))), INDEX(Paste_Here!AM$2:AM$600, MATCH(B177, Paste_Here!A$2:A$600, 0)), ""), ""), "")</f>
        <v/>
      </c>
      <c r="FI177" s="47"/>
      <c r="FJ177" s="47"/>
      <c r="FK177" s="2" t="str">
        <f t="shared" si="17"/>
        <v/>
      </c>
      <c r="FL177" s="47"/>
      <c r="FM177" s="2" t="str">
        <f>IFERROR(IF(B177&lt;&gt;"", IF(ISNUMBER(VALUE(INDEX(Paste_Here!H$2:H$600, MATCH(B177, Paste_Here!A$2:A$600, 0)))), IF(VALUE(INDEX(Paste_Here!H$2:H$600, MATCH(B177, Paste_Here!A$2:A$600, 0)))=0, "No", IF(AND(VALUE(INDEX(Paste_Here!H$2:H$600, MATCH(B177, Paste_Here!A$2:A$600, 0)))&gt;=1, VALUE(INDEX(Paste_Here!H$2:H$600, MATCH(B177, Paste_Here!A$2:A$600, 0)))&lt;=4), VALUE(INDEX(Paste_Here!H$2:H$600, MATCH(B177, Paste_Here!A$2:A$600, 0))), "")), ""), ""), "")</f>
        <v/>
      </c>
      <c r="FN177" s="47"/>
      <c r="FO177" s="34" t="str">
        <f>IFERROR(IF(B177&lt;&gt;"", IF(ISNUMBER(VALUE(INDEX(Paste_Here!I$2:I$600, MATCH(B177, Paste_Here!A$2:A$600, 0)))), IF(VALUE(INDEX(Paste_Here!I$2:I$600, MATCH(B177, Paste_Here!A$2:A$600, 0)))=0, "No", IF(AND(VALUE(INDEX(Paste_Here!I$2:I$600, MATCH(B177, Paste_Here!A$2:A$600, 0)))&gt;=1, VALUE(INDEX(Paste_Here!I$2:I$600, MATCH(B177, Paste_Here!A$2:A$600, 0)))&lt;=4), VALUE(INDEX(Paste_Here!I$2:I$600, MATCH(B177, Paste_Here!A$2:A$600, 0))), "")), ""), ""), "")</f>
        <v/>
      </c>
      <c r="FP177" s="47"/>
      <c r="FQ177" s="2"/>
      <c r="FR177" s="47"/>
      <c r="FS177" s="2"/>
      <c r="FT177" s="47"/>
      <c r="FU177" s="2"/>
      <c r="FV177" s="47"/>
      <c r="FW177" s="2"/>
      <c r="FX177" s="47"/>
      <c r="FY177" s="2"/>
      <c r="FZ177" s="47"/>
      <c r="GA177" s="2"/>
      <c r="GB177" s="47"/>
      <c r="GU177" s="2"/>
      <c r="GV177" s="47"/>
      <c r="GW177" s="2"/>
      <c r="GX177" s="47"/>
    </row>
    <row r="178" spans="1:206" ht="11.65">
      <c r="A178" s="47"/>
      <c r="B178" s="2" t="str">
        <f t="shared" si="12"/>
        <v/>
      </c>
      <c r="C178" s="47"/>
      <c r="D178" s="2" t="str">
        <f>IFERROR(IF(B178&lt;&gt;"", IF(COUNTIF(INDEX(Paste_Here!N$2:O$600, MATCH(B178, Paste_Here!A$2:A$600, 0), 0), "yes") &gt; 0, "No", IF(COUNTIF(INDEX(Paste_Here!N$2:O$600, MATCH(B178, Paste_Here!A$2:A$600, 0), 0), "no") &gt; 0, "Yes", "")), ""), "")</f>
        <v/>
      </c>
      <c r="E178" s="47"/>
      <c r="F178" s="84" t="str">
        <f>IFERROR(IF(B178&lt;&gt;"", IF(AND(INDEX(Paste_Here!P$2:P$600, MATCH(B178, Paste_Here!A$2:A$600, 0))&lt;&gt;"", ISNUMBER(VALUE(INDEX(Paste_Here!P$2:P$600, MATCH(B178, Paste_Here!A$2:A$600, 0))))), INDEX(Paste_Here!P$2:P$600, MATCH(B178, Paste_Here!A$2:A$600, 0)), ""), ""), "")</f>
        <v/>
      </c>
      <c r="G178" s="47"/>
      <c r="H178" s="2" t="str">
        <f>IFERROR(IF(B178&lt;&gt;"", IF(ISNUMBER(SEARCH("highrisk", LOWER(INDEX(Paste_Here!Q$2:Q$600, MATCH(B178, Paste_Here!A$2:A$600, 0))))), "High Risk", IF(ISNUMBER(SEARCH("lowrisk", LOWER(INDEX(Paste_Here!Q$2:Q$600, MATCH(B178, Paste_Here!A$2:A$600, 0))))), "Low Risk", IF(ISNUMBER(SEARCH("somerisk", LOWER(INDEX(Paste_Here!Q$2:Q$600, MATCH(B178, Paste_Here!A$2:A$600, 0))))), "Some Risk", ""))), ""), "")</f>
        <v/>
      </c>
      <c r="I178" s="47"/>
      <c r="J178" s="2"/>
      <c r="K178" s="47"/>
      <c r="L178" s="2"/>
      <c r="M178" s="47"/>
      <c r="N178" s="2"/>
      <c r="O178" s="47"/>
      <c r="P178" s="2" t="str">
        <f>IFERROR(IF(B178&lt;&gt;"", IF(AND(ISNUMBER(VALUE(INDEX(Paste_Here!R$2:R$600, MATCH(B178, Paste_Here!A$2:A$600, 0)))), INDEX(Paste_Here!R$2:R$600, MATCH(B178, Paste_Here!A$2:A$600, 0)) &lt;&gt; ""), VALUE(INDEX(Paste_Here!R$2:R$600, MATCH(B178, Paste_Here!A$2:A$600, 0))), ""), ""), "")</f>
        <v/>
      </c>
      <c r="Q178" s="47"/>
      <c r="R178" s="2"/>
      <c r="S178" s="47"/>
      <c r="W178" s="47"/>
      <c r="X178" s="2"/>
      <c r="Y178" s="47"/>
      <c r="Z178" s="2" t="str">
        <f>IFERROR(IF(B178&lt;&gt;"", IF(AND(INDEX(Paste_Here!S$2:S$600, MATCH(B178, Paste_Here!A$2:A$600, 0))&lt;&gt;"", ISNUMBER(VALUE(INDEX(Paste_Here!S$2:S$600, MATCH(B178, Paste_Here!A$2:A$600, 0))))), INDEX(Paste_Here!S$2:S$600, MATCH(B178, Paste_Here!A$2:A$600, 0)), ""), ""), "")</f>
        <v/>
      </c>
      <c r="AA178" s="47"/>
      <c r="AB178" s="2" t="str">
        <f>IFERROR(IF(B178&lt;&gt;"", IF(ISNUMBER(SEARCH("highrisk", LOWER(INDEX(Paste_Here!T$2:T$600, MATCH(B178, Paste_Here!A$2:A$600, 0))))), "High Risk", IF(ISNUMBER(SEARCH("lowrisk", LOWER(INDEX(Paste_Here!T$2:T$600, MATCH(B178, Paste_Here!A$2:A$600, 0))))), "Low Risk", IF(ISNUMBER(SEARCH("somerisk", LOWER(INDEX(Paste_Here!T$2:T$600, MATCH(B178, Paste_Here!A$2:A$600, 0))))), "Some Risk", IF(ISNUMBER(SEARCH("OT", LOWER(INDEX(Paste_Here!T$2:T$600, MATCH(B178, Paste_Here!A$2:A$600, 0))))), "On Track", "")))), ""), "")</f>
        <v/>
      </c>
      <c r="AC178" s="47"/>
      <c r="AD178" s="2"/>
      <c r="AE178" s="47"/>
      <c r="AF178" s="2"/>
      <c r="AG178" s="47"/>
      <c r="AH178" s="2"/>
      <c r="AI178" s="47"/>
      <c r="AJ178" s="2" t="str" cm="1">
        <f t="array" aca="1" ref="AJ178" ca="1">IFERROR(IF(ISNUMBER(SEARCH("BR", INDEX(Paste_Here!AB$2:AB$210, MATCH(B178, Paste_Here!A$2:A$210, 0)))), -1, 1) * VALUE(_xlfn.TEXTJOIN("", TRUE, IF(ISNUMBER(--MID(INDEX(Paste_Here!AB$2:AB$210, MATCH(B178, Paste_Here!A$2:A$210, 0)), ROW(INDIRECT("1:"&amp;LEN(INDEX(Paste_Here!AB$2:AB$210, MATCH(B178, Paste_Here!A$2:A$210, 0))))), 1)), MID(INDEX(Paste_Here!AB$2:AB$210, MATCH(B178, Paste_Here!A$2:A$210, 0)), ROW(INDIRECT("1:"&amp;LEN(INDEX(Paste_Here!AB$2:AB$210, MATCH(B178, Paste_Here!A$2:A$210, 0))))), 1), ""))), "")</f>
        <v/>
      </c>
      <c r="AK178" s="47"/>
      <c r="AL178" s="34" t="str">
        <f>IFERROR(IF(B178&lt;&gt;"", IF(AND(INDEX(Paste_Here!AF$2:AF$600, MATCH(B178, Paste_Here!A$2:A$600, 0))&lt;&gt;"", ISNUMBER(VALUE(INDEX(Paste_Here!AF$2:AF$600, MATCH(B178, Paste_Here!A$2:A$600, 0))))), INDEX(Paste_Here!AF$2:AF$600, MATCH(B178, Paste_Here!A$2:A$600, 0)), ""), ""), "")</f>
        <v/>
      </c>
      <c r="AM178" s="47"/>
      <c r="AN178" s="47"/>
      <c r="AO178" s="2" t="str">
        <f t="shared" si="13"/>
        <v/>
      </c>
      <c r="AP178" s="47"/>
      <c r="AQ178" s="34" t="str">
        <f>IFERROR(IF(B178&lt;&gt;"", IF(COUNTIF(INDEX(Paste_Here!X$2:Y$600, MATCH(B178, Paste_Here!A$2:A$600, 0), 0), "yes") &gt; 0, "No", IF(COUNTIF(INDEX(Paste_Here!X$2:Y$600, MATCH(B178, Paste_Here!A$2:A$600, 0), 0), "no") &gt; 0, "Yes", "")), ""), "")</f>
        <v/>
      </c>
      <c r="AR178" s="47"/>
      <c r="AS178" s="34" t="str">
        <f>IFERROR(IF(B178&lt;&gt;"", IF(AND(INDEX(Paste_Here!U$2:U$600, MATCH(B178, Paste_Here!A$2:A$600, 0))&lt;&gt;"", ISNUMBER(VALUE(INDEX(Paste_Here!U$2:U$600, MATCH(B178, Paste_Here!A$2:A$600, 0))))), INDEX(Paste_Here!U$2:U$600, MATCH(B178, Paste_Here!A$2:A$600, 0)), ""), ""), "")</f>
        <v/>
      </c>
      <c r="AT178" s="47"/>
      <c r="AU178" s="34" t="str">
        <f>IFERROR(IF(B178&lt;&gt;"", IF(ISNUMBER(SEARCH("highrisk", LOWER(INDEX(Paste_Here!V$2:V$600, MATCH(B178, Paste_Here!A$2:A$600, 0))))), "High Risk", IF(ISNUMBER(SEARCH("lowrisk", LOWER(INDEX(Paste_Here!V$2:V$600, MATCH(B178, Paste_Here!A$2:A$600, 0))))), "Low Risk", IF(ISNUMBER(SEARCH("somerisk", LOWER(INDEX(Paste_Here!V$2:V$600, MATCH(B178, Paste_Here!A$2:A$600, 0))))), "Some Risk", ""))), ""), "")</f>
        <v/>
      </c>
      <c r="AV178" s="47"/>
      <c r="AW178" s="34" t="str">
        <f>IFERROR(IF(B178&lt;&gt;"", IF(AND(ISNUMBER(VALUE(INDEX(Paste_Here!W$2:W$600, MATCH(B178, Paste_Here!A$2:A$600, 0)))), INDEX(Paste_Here!W$2:W$600, MATCH(B178, Paste_Here!A$2:A$600, 0)) &lt;&gt; ""), VALUE(INDEX(Paste_Here!W$2:W$600, MATCH(B178, Paste_Here!A$2:A$600, 0))), ""), ""), "")</f>
        <v/>
      </c>
      <c r="AX178" s="47"/>
      <c r="BA178" s="2" t="str">
        <f>IFERROR(IF(B178&lt;&gt;"", IF(AND(INDEX(Paste_Here!AI$2:AI$600, MATCH(B178, Paste_Here!A$2:A$600, 0))&lt;&gt;"", ISNUMBER(VALUE(INDEX(Paste_Here!AI$2:AI$600, MATCH(B178, Paste_Here!A$2:A$600, 0))))), INDEX(Paste_Here!AI$2:AI$600, MATCH(B178, Paste_Here!A$2:A$600, 0)), ""), ""), "")</f>
        <v/>
      </c>
      <c r="BB178" s="47"/>
      <c r="BC178" s="34" t="str">
        <f>IFERROR(IF(B178&lt;&gt;"", IF(ISNUMBER(SEARCH("highrisk", LOWER(INDEX(Paste_Here!AJ$2:AJ$600, MATCH(B178, Paste_Here!A$2:A$600, 0))))), "High Risk", IF(ISNUMBER(SEARCH("lowrisk", LOWER(INDEX(Paste_Here!AJ$2:AJ$600, MATCH(B178, Paste_Here!A$2:A$600, 0))))), "Low Risk", IF(ISNUMBER(SEARCH("somerisk", LOWER(INDEX(Paste_Here!AJ$2:AJ$600, MATCH(B178, Paste_Here!A$2:A$600, 0))))), "Some Risk", IF(ISNUMBER(SEARCH("OT", LOWER(INDEX(Paste_Here!AJ$2:AJ$600, MATCH(B178, Paste_Here!A$2:A$600, 0))))), "On Track", "")))), ""), "")</f>
        <v/>
      </c>
      <c r="BD178" s="47"/>
      <c r="BE178" s="34" t="str">
        <f>IFERROR(IF(B178&lt;&gt;"", IF(AND(INDEX(Paste_Here!AK$2:AK$600, MATCH(B178, Paste_Here!A$2:A$600, 0))&lt;&gt;"", ISNUMBER(VALUE(INDEX(Paste_Here!AK$2:AK$600, MATCH(B178, Paste_Here!A$2:A$600, 0))))), INDEX(Paste_Here!AK$2:AK$600, MATCH(B178, Paste_Here!A$2:A$600, 0)), ""), ""), "")</f>
        <v/>
      </c>
      <c r="BF178" s="47"/>
      <c r="BG178" s="34" t="str" cm="1">
        <f t="array" aca="1" ref="BG178" ca="1">IFERROR(IF(B178&lt;&gt;"", IF(INDEX(Paste_Here!AE$2:AE$600, MATCH(B178, Paste_Here!A$2:A$600, 0))&lt;&gt;"", IF(LEFT(INDEX(Paste_Here!AE$2:AE$600, MATCH(B178, Paste_Here!A$2:A$600, 0)), 2)="EM", -1, 1) * VALUE(_xlfn.TEXTJOIN("", TRUE, IF(ISNUMBER(MID(INDEX(Paste_Here!AE$2:AE$600, MATCH(B178, Paste_Here!A$2:A$600, 0)), ROW(INDIRECT("1:"&amp;LEN(INDEX(Paste_Here!AE$2:AE$600, MATCH(B178, Paste_Here!A$2:A$600, 0))))), 1)*1), MID(INDEX(Paste_Here!AE$2:AE$600, MATCH(B178, Paste_Here!A$2:A$600, 0)), ROW(INDIRECT("1:"&amp;LEN(INDEX(Paste_Here!AE$2:AE$600, MATCH(B178, Paste_Here!A$2:A$600, 0))))), 1), ""))), ""), ""), "")</f>
        <v/>
      </c>
      <c r="BH178" s="47"/>
      <c r="BJ178" s="47"/>
      <c r="BK178" s="2" t="str">
        <f t="shared" si="14"/>
        <v/>
      </c>
      <c r="BL178" s="47"/>
      <c r="BM178" s="34" t="str">
        <f>IFERROR(IF(B178&lt;&gt;"", IF(AND(INDEX(Paste_Here!Z$2:Z$600, MATCH(B178, Paste_Here!A$2:A$600, 0))&lt;&gt;"", ISNUMBER(VALUE(INDEX(Paste_Here!Z$2:Z$600, MATCH(B178, Paste_Here!A$2:A$600, 0))))), INDEX(Paste_Here!Z$2:Z$600, MATCH(B178, Paste_Here!A$2:A$600, 0)), ""), ""), "")</f>
        <v/>
      </c>
      <c r="BN178" s="47"/>
      <c r="BO178" s="34" t="str">
        <f>IFERROR(IF(B178&lt;&gt;"", IF(ISNUMBER(SEARCH("highrisk", LOWER(INDEX(Paste_Here!AA$2:AA$600, MATCH(B178, Paste_Here!A$2:A$600, 0))))), "High Risk", IF(ISNUMBER(SEARCH("lowrisk", LOWER(INDEX(Paste_Here!AA$2:AA$600, MATCH(B178, Paste_Here!A$2:A$600, 0))))), "Low Risk", IF(ISNUMBER(SEARCH("somerisk", LOWER(INDEX(Paste_Here!AA$2:AA$600, MATCH(B178, Paste_Here!A$2:A$600, 0))))), "Some Risk", IF(ISNUMBER(SEARCH("OT", LOWER(INDEX(Paste_Here!AA$2:AA$600, MATCH(B178, Paste_Here!A$2:A$600, 0))))), "On Track", "")))), ""), "")</f>
        <v/>
      </c>
      <c r="BP178" s="47"/>
      <c r="BQ178" s="34" t="str">
        <f>IFERROR(IF(B178&lt;&gt;"", IF(AND(INDEX(Paste_Here!AC$2:AC$600, MATCH(B178, Paste_Here!A$2:A$600, 0))&lt;&gt;"", ISNUMBER(VALUE(INDEX(Paste_Here!AC$2:AC$600, MATCH(B178, Paste_Here!A$2:A$600, 0))))), INDEX(Paste_Here!AC$2:AC$600, MATCH(B178, Paste_Here!A$2:A$600, 0)), ""), ""), "")</f>
        <v/>
      </c>
      <c r="BR178" s="47"/>
      <c r="BS178" s="34" t="str">
        <f>IFERROR(IF(B178&lt;&gt;"", IF(ISNUMBER(SEARCH("highrisk", LOWER(INDEX(Paste_Here!AD$2:AD$600, MATCH(B178, Paste_Here!A$2:A$600, 0))))), "High Risk", IF(ISNUMBER(SEARCH("lowrisk", LOWER(INDEX(Paste_Here!AD$2:AD$600, MATCH(B178, Paste_Here!A$2:A$600, 0))))), "Low Risk", IF(ISNUMBER(SEARCH("somerisk", LOWER(INDEX(Paste_Here!AD$2:AD$600, MATCH(B178, Paste_Here!A$2:A$600, 0))))), "Some Risk", IF(ISNUMBER(SEARCH("OT", LOWER(INDEX(Paste_Here!AD$2:AD$600, MATCH(B178, Paste_Here!A$2:A$600, 0))))), "On Track", "")))), ""), "")</f>
        <v/>
      </c>
      <c r="BT178" s="47"/>
      <c r="BU178" s="34"/>
      <c r="BV178" s="47"/>
      <c r="BW178" s="34"/>
      <c r="BX178" s="47"/>
      <c r="BY178" s="34"/>
      <c r="BZ178" s="47"/>
      <c r="CA178" s="34"/>
      <c r="CB178" s="49"/>
      <c r="CE178" s="47"/>
      <c r="CF178" s="2"/>
      <c r="CG178" s="47"/>
      <c r="CH178" s="34"/>
      <c r="CI178" s="47"/>
      <c r="CJ178" s="34"/>
      <c r="CK178" s="47"/>
      <c r="CL178" s="34"/>
      <c r="CM178" s="47"/>
      <c r="CN178" s="34"/>
      <c r="CO178" s="47"/>
      <c r="CP178" s="34"/>
      <c r="CQ178" s="47"/>
      <c r="CR178" s="34"/>
      <c r="CS178" s="47"/>
      <c r="CT178" s="34"/>
      <c r="CU178" s="47"/>
      <c r="CV178" s="34"/>
      <c r="CW178" s="47"/>
      <c r="CZ178" s="47"/>
      <c r="DA178" s="2"/>
      <c r="DB178" s="47"/>
      <c r="DC178" s="34"/>
      <c r="DD178" s="47"/>
      <c r="DE178" s="34"/>
      <c r="DF178" s="47"/>
      <c r="DG178" s="34"/>
      <c r="DH178" s="47"/>
      <c r="DI178" s="34"/>
      <c r="DJ178" s="47"/>
      <c r="DK178" s="34"/>
      <c r="DL178" s="47"/>
      <c r="DM178" s="34"/>
      <c r="DN178" s="47"/>
      <c r="DO178" s="34"/>
      <c r="DP178" s="47"/>
      <c r="DQ178" s="34"/>
      <c r="DR178" s="47"/>
      <c r="DS178" s="4"/>
      <c r="DT178" s="47"/>
      <c r="DU178" s="47"/>
      <c r="DV178" s="2" t="str">
        <f t="shared" si="15"/>
        <v/>
      </c>
      <c r="DW178" s="47"/>
      <c r="DX178" s="2" t="str">
        <f>IFERROR(IF(B178&lt;&gt;"", IF(ISNUMBER(SEARCH("s", LOWER(INDEX(Paste_Here!M$2:M$600, MATCH(B178, Paste_Here!A$2:A$600, 0))))), "Yes", IF(INDEX(Paste_Here!M$2:M$600, MATCH(B178, Paste_Here!A$2:A$600, 0))&lt;&gt;"", "No", "")), ""), "")</f>
        <v/>
      </c>
      <c r="DY178" s="47"/>
      <c r="DZ178" s="2" t="str">
        <f>IFERROR(IF(B178&lt;&gt;"", IF(ISNUMBER(SEARCH("yes", LOWER(INDEX(Paste_Here!F$2:F$600, MATCH(B178, Paste_Here!A$2:A$600, 0))))), "Yes", IF(ISNUMBER(SEARCH("no", LOWER(INDEX(Paste_Here!F$2:F$600, MATCH(B178, Paste_Here!A$2:A$600, 0))))), "No", "")), ""), "")</f>
        <v/>
      </c>
      <c r="EA178" s="47"/>
      <c r="EB178" s="2" t="str">
        <f>IFERROR(IF(B178&lt;&gt;"", IF(ISNUMBER(SEARCH("english language learner", LOWER(INDEX(Paste_Here!C$2:C$600, MATCH(B178, Paste_Here!A$2:A$600, 0))))), "Yes", ""), ""), "")</f>
        <v/>
      </c>
      <c r="EC178" s="47"/>
      <c r="ED178" s="2" t="str">
        <f>IFERROR(IF(B178&lt;&gt;"", IF(OR(ISNUMBER(SEARCH("b", LOWER(INDEX(Paste_Here!K$2:K$600, MATCH(B178, Paste_Here!A$2:A$600, 0))))), ISNUMBER(SEARCH("h", LOWER(INDEX(Paste_Here!K$2:K$600, MATCH(B178, Paste_Here!A$2:A$600, 0))))), ISNUMBER(SEARCH("i", LOWER(INDEX(Paste_Here!K$2:K$600, MATCH(B178, Paste_Here!A$2:A$600, 0)))))), "Yes", IF(INDEX(Paste_Here!K$2:K$600, MATCH(B178, Paste_Here!A$2:A$600, 0))&lt;&gt;"", "No", "")), ""), "")</f>
        <v/>
      </c>
      <c r="EE178" s="47"/>
      <c r="EF178" s="34" t="str">
        <f>IFERROR(IF(B178&lt;&gt;"", IF(ISNUMBER(SEARCH("yes", LOWER(INDEX(Paste_Here!L$2:L$600, MATCH(B178, Paste_Here!A$2:A$600, 0))))), "Yes", IF(ISNUMBER(SEARCH("no", LOWER(INDEX(Paste_Here!L$2:L$600, MATCH(B178, Paste_Here!A$2:A$600, 0))))), "No", "")), ""), "")</f>
        <v/>
      </c>
      <c r="EG178" s="47"/>
      <c r="EH178" s="2" t="str">
        <f>IFERROR(IF(B178&lt;&gt;"", IF(ISNUMBER(SEARCH("transitional 2", LOWER(INDEX(Paste_Here!C$2:C$600, MATCH(B178, Paste_Here!A$2:A$600, 0))))), "T2", IF(ISNUMBER(SEARCH("transitional 1", LOWER(INDEX(Paste_Here!C$2:C$600, MATCH(B178, Paste_Here!A$2:A$600, 0))))), "T1", IF(ISNUMBER(SEARCH("waived ell services", LOWER(INDEX(Paste_Here!C$2:C$600, MATCH(B178, Paste_Here!A$2:A$600, 0))))), "W", ""))), ""), "")</f>
        <v/>
      </c>
      <c r="EI178" s="47"/>
      <c r="EJ178" s="2" t="str">
        <f>IFERROR(IF(B178&lt;&gt;"", IF(AND(INDEX(Paste_Here!AG$2:AG$600, MATCH(B178, Paste_Here!A$2:A$600, 0))&lt;&gt;"", ISNUMBER(VALUE(INDEX(Paste_Here!AG$2:AG$600, MATCH(B178, Paste_Here!A$2:A$600, 0))))), INDEX(Paste_Here!AG$2:AG$600, MATCH(B178, Paste_Here!A$2:A$600, 0)), ""), ""), "")</f>
        <v/>
      </c>
      <c r="EK178" s="47"/>
      <c r="EL178" s="2" t="str">
        <f>IFERROR(IF(B178&lt;&gt;"", IF(AND(INDEX(Paste_Here!AL$2:AL$600, MATCH(B178, Paste_Here!A$2:A$600, 0))&lt;&gt;"", ISNUMBER(VALUE(INDEX(Paste_Here!AL$2:AL$600, MATCH(B178, Paste_Here!A$2:A$600, 0))))), INDEX(Paste_Here!AL$2:AL$600, MATCH(B178, Paste_Here!A$2:A$600, 0)), ""), ""), "")</f>
        <v/>
      </c>
      <c r="EM178" s="47"/>
      <c r="FA178" s="4" t="str" cm="1">
        <f t="array" ref="FA178">IFERROR(INDEX(Paste_Here!$B$2:$B$600, MATCH(0, COUNTIF(FA$4:FA177, Paste_Here!$B$2:$B$600) + IF(Paste_Here!$B$2:$B$600="", 1, 0), 0)), "")</f>
        <v/>
      </c>
      <c r="FB178" s="4" t="str">
        <f>IF(FA178&lt;&gt;"", INDEX(Paste_Here!$A$2:$A$600, MATCH(FA178, Paste_Here!$B$2:$B$600, 0)), "")</f>
        <v/>
      </c>
      <c r="FC178" s="4" t="str">
        <f t="shared" si="16"/>
        <v/>
      </c>
      <c r="FD178" s="4" t="str" cm="1">
        <f t="array" ref="FD178">IFERROR(INDEX($FC$5:$FC$600, MATCH(SMALL(IF($FC$5:$FC$600&lt;&gt;"", COUNTIF($FC$5:$FC$600, "&lt;"&amp;$FC$5:$FC$600)+1), ROW()-ROW($FD$5)+1), COUNTIF($FC$5:$FC$600, "&lt;"&amp;$FC$5:$FC$600)+1, 0)), "")</f>
        <v/>
      </c>
      <c r="FF178" s="2" t="str">
        <f>IFERROR(IF(B178&lt;&gt;"", IF(AND(INDEX(Paste_Here!AH$2:AH$600, MATCH(B178, Paste_Here!A$2:A$600, 0))&lt;&gt;"", ISNUMBER(VALUE(INDEX(Paste_Here!AH$2:AH$600, MATCH(B178, Paste_Here!A$2:A$600, 0))))), INDEX(Paste_Here!AH$2:AH$600, MATCH(B178, Paste_Here!A$2:A$600, 0)), ""), ""), "")</f>
        <v/>
      </c>
      <c r="FG178" s="47"/>
      <c r="FH178" s="2" t="str">
        <f>IFERROR(IF(B178&lt;&gt;"", IF(AND(INDEX(Paste_Here!AM$2:AM$600, MATCH(B178, Paste_Here!A$2:A$600, 0))&lt;&gt;"", ISNUMBER(VALUE(INDEX(Paste_Here!AM$2:AM$600, MATCH(B178, Paste_Here!A$2:A$600, 0))))), INDEX(Paste_Here!AM$2:AM$600, MATCH(B178, Paste_Here!A$2:A$600, 0)), ""), ""), "")</f>
        <v/>
      </c>
      <c r="FI178" s="47"/>
      <c r="FJ178" s="47"/>
      <c r="FK178" s="2" t="str">
        <f t="shared" si="17"/>
        <v/>
      </c>
      <c r="FL178" s="47"/>
      <c r="FM178" s="2" t="str">
        <f>IFERROR(IF(B178&lt;&gt;"", IF(ISNUMBER(VALUE(INDEX(Paste_Here!H$2:H$600, MATCH(B178, Paste_Here!A$2:A$600, 0)))), IF(VALUE(INDEX(Paste_Here!H$2:H$600, MATCH(B178, Paste_Here!A$2:A$600, 0)))=0, "No", IF(AND(VALUE(INDEX(Paste_Here!H$2:H$600, MATCH(B178, Paste_Here!A$2:A$600, 0)))&gt;=1, VALUE(INDEX(Paste_Here!H$2:H$600, MATCH(B178, Paste_Here!A$2:A$600, 0)))&lt;=4), VALUE(INDEX(Paste_Here!H$2:H$600, MATCH(B178, Paste_Here!A$2:A$600, 0))), "")), ""), ""), "")</f>
        <v/>
      </c>
      <c r="FN178" s="47"/>
      <c r="FO178" s="34" t="str">
        <f>IFERROR(IF(B178&lt;&gt;"", IF(ISNUMBER(VALUE(INDEX(Paste_Here!I$2:I$600, MATCH(B178, Paste_Here!A$2:A$600, 0)))), IF(VALUE(INDEX(Paste_Here!I$2:I$600, MATCH(B178, Paste_Here!A$2:A$600, 0)))=0, "No", IF(AND(VALUE(INDEX(Paste_Here!I$2:I$600, MATCH(B178, Paste_Here!A$2:A$600, 0)))&gt;=1, VALUE(INDEX(Paste_Here!I$2:I$600, MATCH(B178, Paste_Here!A$2:A$600, 0)))&lt;=4), VALUE(INDEX(Paste_Here!I$2:I$600, MATCH(B178, Paste_Here!A$2:A$600, 0))), "")), ""), ""), "")</f>
        <v/>
      </c>
      <c r="FP178" s="47"/>
      <c r="FQ178" s="2"/>
      <c r="FR178" s="47"/>
      <c r="FS178" s="2"/>
      <c r="FT178" s="47"/>
      <c r="FU178" s="2"/>
      <c r="FV178" s="47"/>
      <c r="FW178" s="2"/>
      <c r="FX178" s="47"/>
      <c r="FY178" s="2"/>
      <c r="FZ178" s="47"/>
      <c r="GA178" s="2"/>
      <c r="GB178" s="47"/>
      <c r="GU178" s="2"/>
      <c r="GV178" s="47"/>
      <c r="GW178" s="2"/>
      <c r="GX178" s="47"/>
    </row>
    <row r="179" spans="1:206" ht="11.65">
      <c r="A179" s="47"/>
      <c r="B179" s="2" t="str">
        <f t="shared" si="12"/>
        <v/>
      </c>
      <c r="C179" s="47"/>
      <c r="D179" s="2" t="str">
        <f>IFERROR(IF(B179&lt;&gt;"", IF(COUNTIF(INDEX(Paste_Here!N$2:O$600, MATCH(B179, Paste_Here!A$2:A$600, 0), 0), "yes") &gt; 0, "No", IF(COUNTIF(INDEX(Paste_Here!N$2:O$600, MATCH(B179, Paste_Here!A$2:A$600, 0), 0), "no") &gt; 0, "Yes", "")), ""), "")</f>
        <v/>
      </c>
      <c r="E179" s="47"/>
      <c r="F179" s="84" t="str">
        <f>IFERROR(IF(B179&lt;&gt;"", IF(AND(INDEX(Paste_Here!P$2:P$600, MATCH(B179, Paste_Here!A$2:A$600, 0))&lt;&gt;"", ISNUMBER(VALUE(INDEX(Paste_Here!P$2:P$600, MATCH(B179, Paste_Here!A$2:A$600, 0))))), INDEX(Paste_Here!P$2:P$600, MATCH(B179, Paste_Here!A$2:A$600, 0)), ""), ""), "")</f>
        <v/>
      </c>
      <c r="G179" s="47"/>
      <c r="H179" s="2" t="str">
        <f>IFERROR(IF(B179&lt;&gt;"", IF(ISNUMBER(SEARCH("highrisk", LOWER(INDEX(Paste_Here!Q$2:Q$600, MATCH(B179, Paste_Here!A$2:A$600, 0))))), "High Risk", IF(ISNUMBER(SEARCH("lowrisk", LOWER(INDEX(Paste_Here!Q$2:Q$600, MATCH(B179, Paste_Here!A$2:A$600, 0))))), "Low Risk", IF(ISNUMBER(SEARCH("somerisk", LOWER(INDEX(Paste_Here!Q$2:Q$600, MATCH(B179, Paste_Here!A$2:A$600, 0))))), "Some Risk", ""))), ""), "")</f>
        <v/>
      </c>
      <c r="I179" s="47"/>
      <c r="J179" s="2"/>
      <c r="K179" s="47"/>
      <c r="L179" s="2"/>
      <c r="M179" s="47"/>
      <c r="N179" s="2"/>
      <c r="O179" s="47"/>
      <c r="P179" s="2" t="str">
        <f>IFERROR(IF(B179&lt;&gt;"", IF(AND(ISNUMBER(VALUE(INDEX(Paste_Here!R$2:R$600, MATCH(B179, Paste_Here!A$2:A$600, 0)))), INDEX(Paste_Here!R$2:R$600, MATCH(B179, Paste_Here!A$2:A$600, 0)) &lt;&gt; ""), VALUE(INDEX(Paste_Here!R$2:R$600, MATCH(B179, Paste_Here!A$2:A$600, 0))), ""), ""), "")</f>
        <v/>
      </c>
      <c r="Q179" s="47"/>
      <c r="R179" s="2"/>
      <c r="S179" s="47"/>
      <c r="W179" s="47"/>
      <c r="X179" s="2"/>
      <c r="Y179" s="47"/>
      <c r="Z179" s="2" t="str">
        <f>IFERROR(IF(B179&lt;&gt;"", IF(AND(INDEX(Paste_Here!S$2:S$600, MATCH(B179, Paste_Here!A$2:A$600, 0))&lt;&gt;"", ISNUMBER(VALUE(INDEX(Paste_Here!S$2:S$600, MATCH(B179, Paste_Here!A$2:A$600, 0))))), INDEX(Paste_Here!S$2:S$600, MATCH(B179, Paste_Here!A$2:A$600, 0)), ""), ""), "")</f>
        <v/>
      </c>
      <c r="AA179" s="47"/>
      <c r="AB179" s="2" t="str">
        <f>IFERROR(IF(B179&lt;&gt;"", IF(ISNUMBER(SEARCH("highrisk", LOWER(INDEX(Paste_Here!T$2:T$600, MATCH(B179, Paste_Here!A$2:A$600, 0))))), "High Risk", IF(ISNUMBER(SEARCH("lowrisk", LOWER(INDEX(Paste_Here!T$2:T$600, MATCH(B179, Paste_Here!A$2:A$600, 0))))), "Low Risk", IF(ISNUMBER(SEARCH("somerisk", LOWER(INDEX(Paste_Here!T$2:T$600, MATCH(B179, Paste_Here!A$2:A$600, 0))))), "Some Risk", IF(ISNUMBER(SEARCH("OT", LOWER(INDEX(Paste_Here!T$2:T$600, MATCH(B179, Paste_Here!A$2:A$600, 0))))), "On Track", "")))), ""), "")</f>
        <v/>
      </c>
      <c r="AC179" s="47"/>
      <c r="AD179" s="2"/>
      <c r="AE179" s="47"/>
      <c r="AF179" s="2"/>
      <c r="AG179" s="47"/>
      <c r="AH179" s="2"/>
      <c r="AI179" s="47"/>
      <c r="AJ179" s="2" t="str" cm="1">
        <f t="array" aca="1" ref="AJ179" ca="1">IFERROR(IF(ISNUMBER(SEARCH("BR", INDEX(Paste_Here!AB$2:AB$210, MATCH(B179, Paste_Here!A$2:A$210, 0)))), -1, 1) * VALUE(_xlfn.TEXTJOIN("", TRUE, IF(ISNUMBER(--MID(INDEX(Paste_Here!AB$2:AB$210, MATCH(B179, Paste_Here!A$2:A$210, 0)), ROW(INDIRECT("1:"&amp;LEN(INDEX(Paste_Here!AB$2:AB$210, MATCH(B179, Paste_Here!A$2:A$210, 0))))), 1)), MID(INDEX(Paste_Here!AB$2:AB$210, MATCH(B179, Paste_Here!A$2:A$210, 0)), ROW(INDIRECT("1:"&amp;LEN(INDEX(Paste_Here!AB$2:AB$210, MATCH(B179, Paste_Here!A$2:A$210, 0))))), 1), ""))), "")</f>
        <v/>
      </c>
      <c r="AK179" s="47"/>
      <c r="AL179" s="34" t="str">
        <f>IFERROR(IF(B179&lt;&gt;"", IF(AND(INDEX(Paste_Here!AF$2:AF$600, MATCH(B179, Paste_Here!A$2:A$600, 0))&lt;&gt;"", ISNUMBER(VALUE(INDEX(Paste_Here!AF$2:AF$600, MATCH(B179, Paste_Here!A$2:A$600, 0))))), INDEX(Paste_Here!AF$2:AF$600, MATCH(B179, Paste_Here!A$2:A$600, 0)), ""), ""), "")</f>
        <v/>
      </c>
      <c r="AM179" s="47"/>
      <c r="AN179" s="47"/>
      <c r="AO179" s="2" t="str">
        <f t="shared" si="13"/>
        <v/>
      </c>
      <c r="AP179" s="47"/>
      <c r="AQ179" s="34" t="str">
        <f>IFERROR(IF(B179&lt;&gt;"", IF(COUNTIF(INDEX(Paste_Here!X$2:Y$600, MATCH(B179, Paste_Here!A$2:A$600, 0), 0), "yes") &gt; 0, "No", IF(COUNTIF(INDEX(Paste_Here!X$2:Y$600, MATCH(B179, Paste_Here!A$2:A$600, 0), 0), "no") &gt; 0, "Yes", "")), ""), "")</f>
        <v/>
      </c>
      <c r="AR179" s="47"/>
      <c r="AS179" s="34" t="str">
        <f>IFERROR(IF(B179&lt;&gt;"", IF(AND(INDEX(Paste_Here!U$2:U$600, MATCH(B179, Paste_Here!A$2:A$600, 0))&lt;&gt;"", ISNUMBER(VALUE(INDEX(Paste_Here!U$2:U$600, MATCH(B179, Paste_Here!A$2:A$600, 0))))), INDEX(Paste_Here!U$2:U$600, MATCH(B179, Paste_Here!A$2:A$600, 0)), ""), ""), "")</f>
        <v/>
      </c>
      <c r="AT179" s="47"/>
      <c r="AU179" s="34" t="str">
        <f>IFERROR(IF(B179&lt;&gt;"", IF(ISNUMBER(SEARCH("highrisk", LOWER(INDEX(Paste_Here!V$2:V$600, MATCH(B179, Paste_Here!A$2:A$600, 0))))), "High Risk", IF(ISNUMBER(SEARCH("lowrisk", LOWER(INDEX(Paste_Here!V$2:V$600, MATCH(B179, Paste_Here!A$2:A$600, 0))))), "Low Risk", IF(ISNUMBER(SEARCH("somerisk", LOWER(INDEX(Paste_Here!V$2:V$600, MATCH(B179, Paste_Here!A$2:A$600, 0))))), "Some Risk", ""))), ""), "")</f>
        <v/>
      </c>
      <c r="AV179" s="47"/>
      <c r="AW179" s="34" t="str">
        <f>IFERROR(IF(B179&lt;&gt;"", IF(AND(ISNUMBER(VALUE(INDEX(Paste_Here!W$2:W$600, MATCH(B179, Paste_Here!A$2:A$600, 0)))), INDEX(Paste_Here!W$2:W$600, MATCH(B179, Paste_Here!A$2:A$600, 0)) &lt;&gt; ""), VALUE(INDEX(Paste_Here!W$2:W$600, MATCH(B179, Paste_Here!A$2:A$600, 0))), ""), ""), "")</f>
        <v/>
      </c>
      <c r="AX179" s="47"/>
      <c r="BA179" s="2" t="str">
        <f>IFERROR(IF(B179&lt;&gt;"", IF(AND(INDEX(Paste_Here!AI$2:AI$600, MATCH(B179, Paste_Here!A$2:A$600, 0))&lt;&gt;"", ISNUMBER(VALUE(INDEX(Paste_Here!AI$2:AI$600, MATCH(B179, Paste_Here!A$2:A$600, 0))))), INDEX(Paste_Here!AI$2:AI$600, MATCH(B179, Paste_Here!A$2:A$600, 0)), ""), ""), "")</f>
        <v/>
      </c>
      <c r="BB179" s="47"/>
      <c r="BC179" s="34" t="str">
        <f>IFERROR(IF(B179&lt;&gt;"", IF(ISNUMBER(SEARCH("highrisk", LOWER(INDEX(Paste_Here!AJ$2:AJ$600, MATCH(B179, Paste_Here!A$2:A$600, 0))))), "High Risk", IF(ISNUMBER(SEARCH("lowrisk", LOWER(INDEX(Paste_Here!AJ$2:AJ$600, MATCH(B179, Paste_Here!A$2:A$600, 0))))), "Low Risk", IF(ISNUMBER(SEARCH("somerisk", LOWER(INDEX(Paste_Here!AJ$2:AJ$600, MATCH(B179, Paste_Here!A$2:A$600, 0))))), "Some Risk", IF(ISNUMBER(SEARCH("OT", LOWER(INDEX(Paste_Here!AJ$2:AJ$600, MATCH(B179, Paste_Here!A$2:A$600, 0))))), "On Track", "")))), ""), "")</f>
        <v/>
      </c>
      <c r="BD179" s="47"/>
      <c r="BE179" s="34" t="str">
        <f>IFERROR(IF(B179&lt;&gt;"", IF(AND(INDEX(Paste_Here!AK$2:AK$600, MATCH(B179, Paste_Here!A$2:A$600, 0))&lt;&gt;"", ISNUMBER(VALUE(INDEX(Paste_Here!AK$2:AK$600, MATCH(B179, Paste_Here!A$2:A$600, 0))))), INDEX(Paste_Here!AK$2:AK$600, MATCH(B179, Paste_Here!A$2:A$600, 0)), ""), ""), "")</f>
        <v/>
      </c>
      <c r="BF179" s="47"/>
      <c r="BG179" s="34" t="str" cm="1">
        <f t="array" aca="1" ref="BG179" ca="1">IFERROR(IF(B179&lt;&gt;"", IF(INDEX(Paste_Here!AE$2:AE$600, MATCH(B179, Paste_Here!A$2:A$600, 0))&lt;&gt;"", IF(LEFT(INDEX(Paste_Here!AE$2:AE$600, MATCH(B179, Paste_Here!A$2:A$600, 0)), 2)="EM", -1, 1) * VALUE(_xlfn.TEXTJOIN("", TRUE, IF(ISNUMBER(MID(INDEX(Paste_Here!AE$2:AE$600, MATCH(B179, Paste_Here!A$2:A$600, 0)), ROW(INDIRECT("1:"&amp;LEN(INDEX(Paste_Here!AE$2:AE$600, MATCH(B179, Paste_Here!A$2:A$600, 0))))), 1)*1), MID(INDEX(Paste_Here!AE$2:AE$600, MATCH(B179, Paste_Here!A$2:A$600, 0)), ROW(INDIRECT("1:"&amp;LEN(INDEX(Paste_Here!AE$2:AE$600, MATCH(B179, Paste_Here!A$2:A$600, 0))))), 1), ""))), ""), ""), "")</f>
        <v/>
      </c>
      <c r="BH179" s="47"/>
      <c r="BJ179" s="47"/>
      <c r="BK179" s="2" t="str">
        <f t="shared" si="14"/>
        <v/>
      </c>
      <c r="BL179" s="47"/>
      <c r="BM179" s="34" t="str">
        <f>IFERROR(IF(B179&lt;&gt;"", IF(AND(INDEX(Paste_Here!Z$2:Z$600, MATCH(B179, Paste_Here!A$2:A$600, 0))&lt;&gt;"", ISNUMBER(VALUE(INDEX(Paste_Here!Z$2:Z$600, MATCH(B179, Paste_Here!A$2:A$600, 0))))), INDEX(Paste_Here!Z$2:Z$600, MATCH(B179, Paste_Here!A$2:A$600, 0)), ""), ""), "")</f>
        <v/>
      </c>
      <c r="BN179" s="47"/>
      <c r="BO179" s="34" t="str">
        <f>IFERROR(IF(B179&lt;&gt;"", IF(ISNUMBER(SEARCH("highrisk", LOWER(INDEX(Paste_Here!AA$2:AA$600, MATCH(B179, Paste_Here!A$2:A$600, 0))))), "High Risk", IF(ISNUMBER(SEARCH("lowrisk", LOWER(INDEX(Paste_Here!AA$2:AA$600, MATCH(B179, Paste_Here!A$2:A$600, 0))))), "Low Risk", IF(ISNUMBER(SEARCH("somerisk", LOWER(INDEX(Paste_Here!AA$2:AA$600, MATCH(B179, Paste_Here!A$2:A$600, 0))))), "Some Risk", IF(ISNUMBER(SEARCH("OT", LOWER(INDEX(Paste_Here!AA$2:AA$600, MATCH(B179, Paste_Here!A$2:A$600, 0))))), "On Track", "")))), ""), "")</f>
        <v/>
      </c>
      <c r="BP179" s="47"/>
      <c r="BQ179" s="34" t="str">
        <f>IFERROR(IF(B179&lt;&gt;"", IF(AND(INDEX(Paste_Here!AC$2:AC$600, MATCH(B179, Paste_Here!A$2:A$600, 0))&lt;&gt;"", ISNUMBER(VALUE(INDEX(Paste_Here!AC$2:AC$600, MATCH(B179, Paste_Here!A$2:A$600, 0))))), INDEX(Paste_Here!AC$2:AC$600, MATCH(B179, Paste_Here!A$2:A$600, 0)), ""), ""), "")</f>
        <v/>
      </c>
      <c r="BR179" s="47"/>
      <c r="BS179" s="34" t="str">
        <f>IFERROR(IF(B179&lt;&gt;"", IF(ISNUMBER(SEARCH("highrisk", LOWER(INDEX(Paste_Here!AD$2:AD$600, MATCH(B179, Paste_Here!A$2:A$600, 0))))), "High Risk", IF(ISNUMBER(SEARCH("lowrisk", LOWER(INDEX(Paste_Here!AD$2:AD$600, MATCH(B179, Paste_Here!A$2:A$600, 0))))), "Low Risk", IF(ISNUMBER(SEARCH("somerisk", LOWER(INDEX(Paste_Here!AD$2:AD$600, MATCH(B179, Paste_Here!A$2:A$600, 0))))), "Some Risk", IF(ISNUMBER(SEARCH("OT", LOWER(INDEX(Paste_Here!AD$2:AD$600, MATCH(B179, Paste_Here!A$2:A$600, 0))))), "On Track", "")))), ""), "")</f>
        <v/>
      </c>
      <c r="BT179" s="47"/>
      <c r="BU179" s="34"/>
      <c r="BV179" s="47"/>
      <c r="BW179" s="34"/>
      <c r="BX179" s="47"/>
      <c r="BY179" s="34"/>
      <c r="BZ179" s="47"/>
      <c r="CA179" s="34"/>
      <c r="CB179" s="49"/>
      <c r="CE179" s="47"/>
      <c r="CF179" s="2"/>
      <c r="CG179" s="47"/>
      <c r="CH179" s="34"/>
      <c r="CI179" s="47"/>
      <c r="CJ179" s="34"/>
      <c r="CK179" s="47"/>
      <c r="CL179" s="34"/>
      <c r="CM179" s="47"/>
      <c r="CN179" s="34"/>
      <c r="CO179" s="47"/>
      <c r="CP179" s="34"/>
      <c r="CQ179" s="47"/>
      <c r="CR179" s="34"/>
      <c r="CS179" s="47"/>
      <c r="CT179" s="34"/>
      <c r="CU179" s="47"/>
      <c r="CV179" s="34"/>
      <c r="CW179" s="47"/>
      <c r="CZ179" s="47"/>
      <c r="DA179" s="2"/>
      <c r="DB179" s="47"/>
      <c r="DC179" s="34"/>
      <c r="DD179" s="47"/>
      <c r="DE179" s="34"/>
      <c r="DF179" s="47"/>
      <c r="DG179" s="34"/>
      <c r="DH179" s="47"/>
      <c r="DI179" s="34"/>
      <c r="DJ179" s="47"/>
      <c r="DK179" s="34"/>
      <c r="DL179" s="47"/>
      <c r="DM179" s="34"/>
      <c r="DN179" s="47"/>
      <c r="DO179" s="34"/>
      <c r="DP179" s="47"/>
      <c r="DQ179" s="34"/>
      <c r="DR179" s="47"/>
      <c r="DS179" s="4"/>
      <c r="DT179" s="47"/>
      <c r="DU179" s="47"/>
      <c r="DV179" s="2" t="str">
        <f t="shared" si="15"/>
        <v/>
      </c>
      <c r="DW179" s="47"/>
      <c r="DX179" s="2" t="str">
        <f>IFERROR(IF(B179&lt;&gt;"", IF(ISNUMBER(SEARCH("s", LOWER(INDEX(Paste_Here!M$2:M$600, MATCH(B179, Paste_Here!A$2:A$600, 0))))), "Yes", IF(INDEX(Paste_Here!M$2:M$600, MATCH(B179, Paste_Here!A$2:A$600, 0))&lt;&gt;"", "No", "")), ""), "")</f>
        <v/>
      </c>
      <c r="DY179" s="47"/>
      <c r="DZ179" s="2" t="str">
        <f>IFERROR(IF(B179&lt;&gt;"", IF(ISNUMBER(SEARCH("yes", LOWER(INDEX(Paste_Here!F$2:F$600, MATCH(B179, Paste_Here!A$2:A$600, 0))))), "Yes", IF(ISNUMBER(SEARCH("no", LOWER(INDEX(Paste_Here!F$2:F$600, MATCH(B179, Paste_Here!A$2:A$600, 0))))), "No", "")), ""), "")</f>
        <v/>
      </c>
      <c r="EA179" s="47"/>
      <c r="EB179" s="2" t="str">
        <f>IFERROR(IF(B179&lt;&gt;"", IF(ISNUMBER(SEARCH("english language learner", LOWER(INDEX(Paste_Here!C$2:C$600, MATCH(B179, Paste_Here!A$2:A$600, 0))))), "Yes", ""), ""), "")</f>
        <v/>
      </c>
      <c r="EC179" s="47"/>
      <c r="ED179" s="2" t="str">
        <f>IFERROR(IF(B179&lt;&gt;"", IF(OR(ISNUMBER(SEARCH("b", LOWER(INDEX(Paste_Here!K$2:K$600, MATCH(B179, Paste_Here!A$2:A$600, 0))))), ISNUMBER(SEARCH("h", LOWER(INDEX(Paste_Here!K$2:K$600, MATCH(B179, Paste_Here!A$2:A$600, 0))))), ISNUMBER(SEARCH("i", LOWER(INDEX(Paste_Here!K$2:K$600, MATCH(B179, Paste_Here!A$2:A$600, 0)))))), "Yes", IF(INDEX(Paste_Here!K$2:K$600, MATCH(B179, Paste_Here!A$2:A$600, 0))&lt;&gt;"", "No", "")), ""), "")</f>
        <v/>
      </c>
      <c r="EE179" s="47"/>
      <c r="EF179" s="34" t="str">
        <f>IFERROR(IF(B179&lt;&gt;"", IF(ISNUMBER(SEARCH("yes", LOWER(INDEX(Paste_Here!L$2:L$600, MATCH(B179, Paste_Here!A$2:A$600, 0))))), "Yes", IF(ISNUMBER(SEARCH("no", LOWER(INDEX(Paste_Here!L$2:L$600, MATCH(B179, Paste_Here!A$2:A$600, 0))))), "No", "")), ""), "")</f>
        <v/>
      </c>
      <c r="EG179" s="47"/>
      <c r="EH179" s="2" t="str">
        <f>IFERROR(IF(B179&lt;&gt;"", IF(ISNUMBER(SEARCH("transitional 2", LOWER(INDEX(Paste_Here!C$2:C$600, MATCH(B179, Paste_Here!A$2:A$600, 0))))), "T2", IF(ISNUMBER(SEARCH("transitional 1", LOWER(INDEX(Paste_Here!C$2:C$600, MATCH(B179, Paste_Here!A$2:A$600, 0))))), "T1", IF(ISNUMBER(SEARCH("waived ell services", LOWER(INDEX(Paste_Here!C$2:C$600, MATCH(B179, Paste_Here!A$2:A$600, 0))))), "W", ""))), ""), "")</f>
        <v/>
      </c>
      <c r="EI179" s="47"/>
      <c r="EJ179" s="2" t="str">
        <f>IFERROR(IF(B179&lt;&gt;"", IF(AND(INDEX(Paste_Here!AG$2:AG$600, MATCH(B179, Paste_Here!A$2:A$600, 0))&lt;&gt;"", ISNUMBER(VALUE(INDEX(Paste_Here!AG$2:AG$600, MATCH(B179, Paste_Here!A$2:A$600, 0))))), INDEX(Paste_Here!AG$2:AG$600, MATCH(B179, Paste_Here!A$2:A$600, 0)), ""), ""), "")</f>
        <v/>
      </c>
      <c r="EK179" s="47"/>
      <c r="EL179" s="2" t="str">
        <f>IFERROR(IF(B179&lt;&gt;"", IF(AND(INDEX(Paste_Here!AL$2:AL$600, MATCH(B179, Paste_Here!A$2:A$600, 0))&lt;&gt;"", ISNUMBER(VALUE(INDEX(Paste_Here!AL$2:AL$600, MATCH(B179, Paste_Here!A$2:A$600, 0))))), INDEX(Paste_Here!AL$2:AL$600, MATCH(B179, Paste_Here!A$2:A$600, 0)), ""), ""), "")</f>
        <v/>
      </c>
      <c r="EM179" s="47"/>
      <c r="FA179" s="4" t="str" cm="1">
        <f t="array" ref="FA179">IFERROR(INDEX(Paste_Here!$B$2:$B$600, MATCH(0, COUNTIF(FA$4:FA178, Paste_Here!$B$2:$B$600) + IF(Paste_Here!$B$2:$B$600="", 1, 0), 0)), "")</f>
        <v/>
      </c>
      <c r="FB179" s="4" t="str">
        <f>IF(FA179&lt;&gt;"", INDEX(Paste_Here!$A$2:$A$600, MATCH(FA179, Paste_Here!$B$2:$B$600, 0)), "")</f>
        <v/>
      </c>
      <c r="FC179" s="4" t="str">
        <f t="shared" si="16"/>
        <v/>
      </c>
      <c r="FD179" s="4" t="str" cm="1">
        <f t="array" ref="FD179">IFERROR(INDEX($FC$5:$FC$600, MATCH(SMALL(IF($FC$5:$FC$600&lt;&gt;"", COUNTIF($FC$5:$FC$600, "&lt;"&amp;$FC$5:$FC$600)+1), ROW()-ROW($FD$5)+1), COUNTIF($FC$5:$FC$600, "&lt;"&amp;$FC$5:$FC$600)+1, 0)), "")</f>
        <v/>
      </c>
      <c r="FF179" s="2" t="str">
        <f>IFERROR(IF(B179&lt;&gt;"", IF(AND(INDEX(Paste_Here!AH$2:AH$600, MATCH(B179, Paste_Here!A$2:A$600, 0))&lt;&gt;"", ISNUMBER(VALUE(INDEX(Paste_Here!AH$2:AH$600, MATCH(B179, Paste_Here!A$2:A$600, 0))))), INDEX(Paste_Here!AH$2:AH$600, MATCH(B179, Paste_Here!A$2:A$600, 0)), ""), ""), "")</f>
        <v/>
      </c>
      <c r="FG179" s="47"/>
      <c r="FH179" s="2" t="str">
        <f>IFERROR(IF(B179&lt;&gt;"", IF(AND(INDEX(Paste_Here!AM$2:AM$600, MATCH(B179, Paste_Here!A$2:A$600, 0))&lt;&gt;"", ISNUMBER(VALUE(INDEX(Paste_Here!AM$2:AM$600, MATCH(B179, Paste_Here!A$2:A$600, 0))))), INDEX(Paste_Here!AM$2:AM$600, MATCH(B179, Paste_Here!A$2:A$600, 0)), ""), ""), "")</f>
        <v/>
      </c>
      <c r="FI179" s="47"/>
      <c r="FJ179" s="47"/>
      <c r="FK179" s="2" t="str">
        <f t="shared" si="17"/>
        <v/>
      </c>
      <c r="FL179" s="47"/>
      <c r="FM179" s="2" t="str">
        <f>IFERROR(IF(B179&lt;&gt;"", IF(ISNUMBER(VALUE(INDEX(Paste_Here!H$2:H$600, MATCH(B179, Paste_Here!A$2:A$600, 0)))), IF(VALUE(INDEX(Paste_Here!H$2:H$600, MATCH(B179, Paste_Here!A$2:A$600, 0)))=0, "No", IF(AND(VALUE(INDEX(Paste_Here!H$2:H$600, MATCH(B179, Paste_Here!A$2:A$600, 0)))&gt;=1, VALUE(INDEX(Paste_Here!H$2:H$600, MATCH(B179, Paste_Here!A$2:A$600, 0)))&lt;=4), VALUE(INDEX(Paste_Here!H$2:H$600, MATCH(B179, Paste_Here!A$2:A$600, 0))), "")), ""), ""), "")</f>
        <v/>
      </c>
      <c r="FN179" s="47"/>
      <c r="FO179" s="34" t="str">
        <f>IFERROR(IF(B179&lt;&gt;"", IF(ISNUMBER(VALUE(INDEX(Paste_Here!I$2:I$600, MATCH(B179, Paste_Here!A$2:A$600, 0)))), IF(VALUE(INDEX(Paste_Here!I$2:I$600, MATCH(B179, Paste_Here!A$2:A$600, 0)))=0, "No", IF(AND(VALUE(INDEX(Paste_Here!I$2:I$600, MATCH(B179, Paste_Here!A$2:A$600, 0)))&gt;=1, VALUE(INDEX(Paste_Here!I$2:I$600, MATCH(B179, Paste_Here!A$2:A$600, 0)))&lt;=4), VALUE(INDEX(Paste_Here!I$2:I$600, MATCH(B179, Paste_Here!A$2:A$600, 0))), "")), ""), ""), "")</f>
        <v/>
      </c>
      <c r="FP179" s="47"/>
      <c r="FQ179" s="2"/>
      <c r="FR179" s="47"/>
      <c r="FS179" s="2"/>
      <c r="FT179" s="47"/>
      <c r="FU179" s="2"/>
      <c r="FV179" s="47"/>
      <c r="FW179" s="2"/>
      <c r="FX179" s="47"/>
      <c r="FY179" s="2"/>
      <c r="FZ179" s="47"/>
      <c r="GA179" s="2"/>
      <c r="GB179" s="47"/>
      <c r="GU179" s="2"/>
      <c r="GV179" s="47"/>
      <c r="GW179" s="2"/>
      <c r="GX179" s="47"/>
    </row>
    <row r="180" spans="1:206" ht="11.65">
      <c r="A180" s="47"/>
      <c r="B180" s="2" t="str">
        <f t="shared" si="12"/>
        <v/>
      </c>
      <c r="C180" s="47"/>
      <c r="D180" s="2" t="str">
        <f>IFERROR(IF(B180&lt;&gt;"", IF(COUNTIF(INDEX(Paste_Here!N$2:O$600, MATCH(B180, Paste_Here!A$2:A$600, 0), 0), "yes") &gt; 0, "No", IF(COUNTIF(INDEX(Paste_Here!N$2:O$600, MATCH(B180, Paste_Here!A$2:A$600, 0), 0), "no") &gt; 0, "Yes", "")), ""), "")</f>
        <v/>
      </c>
      <c r="E180" s="47"/>
      <c r="F180" s="84" t="str">
        <f>IFERROR(IF(B180&lt;&gt;"", IF(AND(INDEX(Paste_Here!P$2:P$600, MATCH(B180, Paste_Here!A$2:A$600, 0))&lt;&gt;"", ISNUMBER(VALUE(INDEX(Paste_Here!P$2:P$600, MATCH(B180, Paste_Here!A$2:A$600, 0))))), INDEX(Paste_Here!P$2:P$600, MATCH(B180, Paste_Here!A$2:A$600, 0)), ""), ""), "")</f>
        <v/>
      </c>
      <c r="G180" s="47"/>
      <c r="H180" s="2" t="str">
        <f>IFERROR(IF(B180&lt;&gt;"", IF(ISNUMBER(SEARCH("highrisk", LOWER(INDEX(Paste_Here!Q$2:Q$600, MATCH(B180, Paste_Here!A$2:A$600, 0))))), "High Risk", IF(ISNUMBER(SEARCH("lowrisk", LOWER(INDEX(Paste_Here!Q$2:Q$600, MATCH(B180, Paste_Here!A$2:A$600, 0))))), "Low Risk", IF(ISNUMBER(SEARCH("somerisk", LOWER(INDEX(Paste_Here!Q$2:Q$600, MATCH(B180, Paste_Here!A$2:A$600, 0))))), "Some Risk", ""))), ""), "")</f>
        <v/>
      </c>
      <c r="I180" s="47"/>
      <c r="J180" s="2"/>
      <c r="K180" s="47"/>
      <c r="L180" s="2"/>
      <c r="M180" s="47"/>
      <c r="N180" s="2"/>
      <c r="O180" s="47"/>
      <c r="P180" s="2" t="str">
        <f>IFERROR(IF(B180&lt;&gt;"", IF(AND(ISNUMBER(VALUE(INDEX(Paste_Here!R$2:R$600, MATCH(B180, Paste_Here!A$2:A$600, 0)))), INDEX(Paste_Here!R$2:R$600, MATCH(B180, Paste_Here!A$2:A$600, 0)) &lt;&gt; ""), VALUE(INDEX(Paste_Here!R$2:R$600, MATCH(B180, Paste_Here!A$2:A$600, 0))), ""), ""), "")</f>
        <v/>
      </c>
      <c r="Q180" s="47"/>
      <c r="R180" s="2"/>
      <c r="S180" s="47"/>
      <c r="W180" s="47"/>
      <c r="X180" s="2"/>
      <c r="Y180" s="47"/>
      <c r="Z180" s="2" t="str">
        <f>IFERROR(IF(B180&lt;&gt;"", IF(AND(INDEX(Paste_Here!S$2:S$600, MATCH(B180, Paste_Here!A$2:A$600, 0))&lt;&gt;"", ISNUMBER(VALUE(INDEX(Paste_Here!S$2:S$600, MATCH(B180, Paste_Here!A$2:A$600, 0))))), INDEX(Paste_Here!S$2:S$600, MATCH(B180, Paste_Here!A$2:A$600, 0)), ""), ""), "")</f>
        <v/>
      </c>
      <c r="AA180" s="47"/>
      <c r="AB180" s="2" t="str">
        <f>IFERROR(IF(B180&lt;&gt;"", IF(ISNUMBER(SEARCH("highrisk", LOWER(INDEX(Paste_Here!T$2:T$600, MATCH(B180, Paste_Here!A$2:A$600, 0))))), "High Risk", IF(ISNUMBER(SEARCH("lowrisk", LOWER(INDEX(Paste_Here!T$2:T$600, MATCH(B180, Paste_Here!A$2:A$600, 0))))), "Low Risk", IF(ISNUMBER(SEARCH("somerisk", LOWER(INDEX(Paste_Here!T$2:T$600, MATCH(B180, Paste_Here!A$2:A$600, 0))))), "Some Risk", IF(ISNUMBER(SEARCH("OT", LOWER(INDEX(Paste_Here!T$2:T$600, MATCH(B180, Paste_Here!A$2:A$600, 0))))), "On Track", "")))), ""), "")</f>
        <v/>
      </c>
      <c r="AC180" s="47"/>
      <c r="AD180" s="2"/>
      <c r="AE180" s="47"/>
      <c r="AF180" s="2"/>
      <c r="AG180" s="47"/>
      <c r="AH180" s="2"/>
      <c r="AI180" s="47"/>
      <c r="AJ180" s="2" t="str" cm="1">
        <f t="array" aca="1" ref="AJ180" ca="1">IFERROR(IF(ISNUMBER(SEARCH("BR", INDEX(Paste_Here!AB$2:AB$210, MATCH(B180, Paste_Here!A$2:A$210, 0)))), -1, 1) * VALUE(_xlfn.TEXTJOIN("", TRUE, IF(ISNUMBER(--MID(INDEX(Paste_Here!AB$2:AB$210, MATCH(B180, Paste_Here!A$2:A$210, 0)), ROW(INDIRECT("1:"&amp;LEN(INDEX(Paste_Here!AB$2:AB$210, MATCH(B180, Paste_Here!A$2:A$210, 0))))), 1)), MID(INDEX(Paste_Here!AB$2:AB$210, MATCH(B180, Paste_Here!A$2:A$210, 0)), ROW(INDIRECT("1:"&amp;LEN(INDEX(Paste_Here!AB$2:AB$210, MATCH(B180, Paste_Here!A$2:A$210, 0))))), 1), ""))), "")</f>
        <v/>
      </c>
      <c r="AK180" s="47"/>
      <c r="AL180" s="34" t="str">
        <f>IFERROR(IF(B180&lt;&gt;"", IF(AND(INDEX(Paste_Here!AF$2:AF$600, MATCH(B180, Paste_Here!A$2:A$600, 0))&lt;&gt;"", ISNUMBER(VALUE(INDEX(Paste_Here!AF$2:AF$600, MATCH(B180, Paste_Here!A$2:A$600, 0))))), INDEX(Paste_Here!AF$2:AF$600, MATCH(B180, Paste_Here!A$2:A$600, 0)), ""), ""), "")</f>
        <v/>
      </c>
      <c r="AM180" s="47"/>
      <c r="AN180" s="47"/>
      <c r="AO180" s="2" t="str">
        <f t="shared" si="13"/>
        <v/>
      </c>
      <c r="AP180" s="47"/>
      <c r="AQ180" s="34" t="str">
        <f>IFERROR(IF(B180&lt;&gt;"", IF(COUNTIF(INDEX(Paste_Here!X$2:Y$600, MATCH(B180, Paste_Here!A$2:A$600, 0), 0), "yes") &gt; 0, "No", IF(COUNTIF(INDEX(Paste_Here!X$2:Y$600, MATCH(B180, Paste_Here!A$2:A$600, 0), 0), "no") &gt; 0, "Yes", "")), ""), "")</f>
        <v/>
      </c>
      <c r="AR180" s="47"/>
      <c r="AS180" s="34" t="str">
        <f>IFERROR(IF(B180&lt;&gt;"", IF(AND(INDEX(Paste_Here!U$2:U$600, MATCH(B180, Paste_Here!A$2:A$600, 0))&lt;&gt;"", ISNUMBER(VALUE(INDEX(Paste_Here!U$2:U$600, MATCH(B180, Paste_Here!A$2:A$600, 0))))), INDEX(Paste_Here!U$2:U$600, MATCH(B180, Paste_Here!A$2:A$600, 0)), ""), ""), "")</f>
        <v/>
      </c>
      <c r="AT180" s="47"/>
      <c r="AU180" s="34" t="str">
        <f>IFERROR(IF(B180&lt;&gt;"", IF(ISNUMBER(SEARCH("highrisk", LOWER(INDEX(Paste_Here!V$2:V$600, MATCH(B180, Paste_Here!A$2:A$600, 0))))), "High Risk", IF(ISNUMBER(SEARCH("lowrisk", LOWER(INDEX(Paste_Here!V$2:V$600, MATCH(B180, Paste_Here!A$2:A$600, 0))))), "Low Risk", IF(ISNUMBER(SEARCH("somerisk", LOWER(INDEX(Paste_Here!V$2:V$600, MATCH(B180, Paste_Here!A$2:A$600, 0))))), "Some Risk", ""))), ""), "")</f>
        <v/>
      </c>
      <c r="AV180" s="47"/>
      <c r="AW180" s="34" t="str">
        <f>IFERROR(IF(B180&lt;&gt;"", IF(AND(ISNUMBER(VALUE(INDEX(Paste_Here!W$2:W$600, MATCH(B180, Paste_Here!A$2:A$600, 0)))), INDEX(Paste_Here!W$2:W$600, MATCH(B180, Paste_Here!A$2:A$600, 0)) &lt;&gt; ""), VALUE(INDEX(Paste_Here!W$2:W$600, MATCH(B180, Paste_Here!A$2:A$600, 0))), ""), ""), "")</f>
        <v/>
      </c>
      <c r="AX180" s="47"/>
      <c r="BA180" s="2" t="str">
        <f>IFERROR(IF(B180&lt;&gt;"", IF(AND(INDEX(Paste_Here!AI$2:AI$600, MATCH(B180, Paste_Here!A$2:A$600, 0))&lt;&gt;"", ISNUMBER(VALUE(INDEX(Paste_Here!AI$2:AI$600, MATCH(B180, Paste_Here!A$2:A$600, 0))))), INDEX(Paste_Here!AI$2:AI$600, MATCH(B180, Paste_Here!A$2:A$600, 0)), ""), ""), "")</f>
        <v/>
      </c>
      <c r="BB180" s="47"/>
      <c r="BC180" s="34" t="str">
        <f>IFERROR(IF(B180&lt;&gt;"", IF(ISNUMBER(SEARCH("highrisk", LOWER(INDEX(Paste_Here!AJ$2:AJ$600, MATCH(B180, Paste_Here!A$2:A$600, 0))))), "High Risk", IF(ISNUMBER(SEARCH("lowrisk", LOWER(INDEX(Paste_Here!AJ$2:AJ$600, MATCH(B180, Paste_Here!A$2:A$600, 0))))), "Low Risk", IF(ISNUMBER(SEARCH("somerisk", LOWER(INDEX(Paste_Here!AJ$2:AJ$600, MATCH(B180, Paste_Here!A$2:A$600, 0))))), "Some Risk", IF(ISNUMBER(SEARCH("OT", LOWER(INDEX(Paste_Here!AJ$2:AJ$600, MATCH(B180, Paste_Here!A$2:A$600, 0))))), "On Track", "")))), ""), "")</f>
        <v/>
      </c>
      <c r="BD180" s="47"/>
      <c r="BE180" s="34" t="str">
        <f>IFERROR(IF(B180&lt;&gt;"", IF(AND(INDEX(Paste_Here!AK$2:AK$600, MATCH(B180, Paste_Here!A$2:A$600, 0))&lt;&gt;"", ISNUMBER(VALUE(INDEX(Paste_Here!AK$2:AK$600, MATCH(B180, Paste_Here!A$2:A$600, 0))))), INDEX(Paste_Here!AK$2:AK$600, MATCH(B180, Paste_Here!A$2:A$600, 0)), ""), ""), "")</f>
        <v/>
      </c>
      <c r="BF180" s="47"/>
      <c r="BG180" s="34" t="str" cm="1">
        <f t="array" aca="1" ref="BG180" ca="1">IFERROR(IF(B180&lt;&gt;"", IF(INDEX(Paste_Here!AE$2:AE$600, MATCH(B180, Paste_Here!A$2:A$600, 0))&lt;&gt;"", IF(LEFT(INDEX(Paste_Here!AE$2:AE$600, MATCH(B180, Paste_Here!A$2:A$600, 0)), 2)="EM", -1, 1) * VALUE(_xlfn.TEXTJOIN("", TRUE, IF(ISNUMBER(MID(INDEX(Paste_Here!AE$2:AE$600, MATCH(B180, Paste_Here!A$2:A$600, 0)), ROW(INDIRECT("1:"&amp;LEN(INDEX(Paste_Here!AE$2:AE$600, MATCH(B180, Paste_Here!A$2:A$600, 0))))), 1)*1), MID(INDEX(Paste_Here!AE$2:AE$600, MATCH(B180, Paste_Here!A$2:A$600, 0)), ROW(INDIRECT("1:"&amp;LEN(INDEX(Paste_Here!AE$2:AE$600, MATCH(B180, Paste_Here!A$2:A$600, 0))))), 1), ""))), ""), ""), "")</f>
        <v/>
      </c>
      <c r="BH180" s="47"/>
      <c r="BJ180" s="47"/>
      <c r="BK180" s="2" t="str">
        <f t="shared" si="14"/>
        <v/>
      </c>
      <c r="BL180" s="47"/>
      <c r="BM180" s="34" t="str">
        <f>IFERROR(IF(B180&lt;&gt;"", IF(AND(INDEX(Paste_Here!Z$2:Z$600, MATCH(B180, Paste_Here!A$2:A$600, 0))&lt;&gt;"", ISNUMBER(VALUE(INDEX(Paste_Here!Z$2:Z$600, MATCH(B180, Paste_Here!A$2:A$600, 0))))), INDEX(Paste_Here!Z$2:Z$600, MATCH(B180, Paste_Here!A$2:A$600, 0)), ""), ""), "")</f>
        <v/>
      </c>
      <c r="BN180" s="47"/>
      <c r="BO180" s="34" t="str">
        <f>IFERROR(IF(B180&lt;&gt;"", IF(ISNUMBER(SEARCH("highrisk", LOWER(INDEX(Paste_Here!AA$2:AA$600, MATCH(B180, Paste_Here!A$2:A$600, 0))))), "High Risk", IF(ISNUMBER(SEARCH("lowrisk", LOWER(INDEX(Paste_Here!AA$2:AA$600, MATCH(B180, Paste_Here!A$2:A$600, 0))))), "Low Risk", IF(ISNUMBER(SEARCH("somerisk", LOWER(INDEX(Paste_Here!AA$2:AA$600, MATCH(B180, Paste_Here!A$2:A$600, 0))))), "Some Risk", IF(ISNUMBER(SEARCH("OT", LOWER(INDEX(Paste_Here!AA$2:AA$600, MATCH(B180, Paste_Here!A$2:A$600, 0))))), "On Track", "")))), ""), "")</f>
        <v/>
      </c>
      <c r="BP180" s="47"/>
      <c r="BQ180" s="34" t="str">
        <f>IFERROR(IF(B180&lt;&gt;"", IF(AND(INDEX(Paste_Here!AC$2:AC$600, MATCH(B180, Paste_Here!A$2:A$600, 0))&lt;&gt;"", ISNUMBER(VALUE(INDEX(Paste_Here!AC$2:AC$600, MATCH(B180, Paste_Here!A$2:A$600, 0))))), INDEX(Paste_Here!AC$2:AC$600, MATCH(B180, Paste_Here!A$2:A$600, 0)), ""), ""), "")</f>
        <v/>
      </c>
      <c r="BR180" s="47"/>
      <c r="BS180" s="34" t="str">
        <f>IFERROR(IF(B180&lt;&gt;"", IF(ISNUMBER(SEARCH("highrisk", LOWER(INDEX(Paste_Here!AD$2:AD$600, MATCH(B180, Paste_Here!A$2:A$600, 0))))), "High Risk", IF(ISNUMBER(SEARCH("lowrisk", LOWER(INDEX(Paste_Here!AD$2:AD$600, MATCH(B180, Paste_Here!A$2:A$600, 0))))), "Low Risk", IF(ISNUMBER(SEARCH("somerisk", LOWER(INDEX(Paste_Here!AD$2:AD$600, MATCH(B180, Paste_Here!A$2:A$600, 0))))), "Some Risk", IF(ISNUMBER(SEARCH("OT", LOWER(INDEX(Paste_Here!AD$2:AD$600, MATCH(B180, Paste_Here!A$2:A$600, 0))))), "On Track", "")))), ""), "")</f>
        <v/>
      </c>
      <c r="BT180" s="47"/>
      <c r="BU180" s="34"/>
      <c r="BV180" s="47"/>
      <c r="BW180" s="34"/>
      <c r="BX180" s="47"/>
      <c r="BY180" s="34"/>
      <c r="BZ180" s="47"/>
      <c r="CA180" s="34"/>
      <c r="CB180" s="49"/>
      <c r="CE180" s="47"/>
      <c r="CF180" s="2"/>
      <c r="CG180" s="47"/>
      <c r="CH180" s="34"/>
      <c r="CI180" s="47"/>
      <c r="CJ180" s="34"/>
      <c r="CK180" s="47"/>
      <c r="CL180" s="34"/>
      <c r="CM180" s="47"/>
      <c r="CN180" s="34"/>
      <c r="CO180" s="47"/>
      <c r="CP180" s="34"/>
      <c r="CQ180" s="47"/>
      <c r="CR180" s="34"/>
      <c r="CS180" s="47"/>
      <c r="CT180" s="34"/>
      <c r="CU180" s="47"/>
      <c r="CV180" s="34"/>
      <c r="CW180" s="47"/>
      <c r="CZ180" s="47"/>
      <c r="DA180" s="2"/>
      <c r="DB180" s="47"/>
      <c r="DC180" s="34"/>
      <c r="DD180" s="47"/>
      <c r="DE180" s="34"/>
      <c r="DF180" s="47"/>
      <c r="DG180" s="34"/>
      <c r="DH180" s="47"/>
      <c r="DI180" s="34"/>
      <c r="DJ180" s="47"/>
      <c r="DK180" s="34"/>
      <c r="DL180" s="47"/>
      <c r="DM180" s="34"/>
      <c r="DN180" s="47"/>
      <c r="DO180" s="34"/>
      <c r="DP180" s="47"/>
      <c r="DQ180" s="34"/>
      <c r="DR180" s="47"/>
      <c r="DS180" s="4"/>
      <c r="DT180" s="47"/>
      <c r="DU180" s="47"/>
      <c r="DV180" s="2" t="str">
        <f t="shared" si="15"/>
        <v/>
      </c>
      <c r="DW180" s="47"/>
      <c r="DX180" s="2" t="str">
        <f>IFERROR(IF(B180&lt;&gt;"", IF(ISNUMBER(SEARCH("s", LOWER(INDEX(Paste_Here!M$2:M$600, MATCH(B180, Paste_Here!A$2:A$600, 0))))), "Yes", IF(INDEX(Paste_Here!M$2:M$600, MATCH(B180, Paste_Here!A$2:A$600, 0))&lt;&gt;"", "No", "")), ""), "")</f>
        <v/>
      </c>
      <c r="DY180" s="47"/>
      <c r="DZ180" s="2" t="str">
        <f>IFERROR(IF(B180&lt;&gt;"", IF(ISNUMBER(SEARCH("yes", LOWER(INDEX(Paste_Here!F$2:F$600, MATCH(B180, Paste_Here!A$2:A$600, 0))))), "Yes", IF(ISNUMBER(SEARCH("no", LOWER(INDEX(Paste_Here!F$2:F$600, MATCH(B180, Paste_Here!A$2:A$600, 0))))), "No", "")), ""), "")</f>
        <v/>
      </c>
      <c r="EA180" s="47"/>
      <c r="EB180" s="2" t="str">
        <f>IFERROR(IF(B180&lt;&gt;"", IF(ISNUMBER(SEARCH("english language learner", LOWER(INDEX(Paste_Here!C$2:C$600, MATCH(B180, Paste_Here!A$2:A$600, 0))))), "Yes", ""), ""), "")</f>
        <v/>
      </c>
      <c r="EC180" s="47"/>
      <c r="ED180" s="2" t="str">
        <f>IFERROR(IF(B180&lt;&gt;"", IF(OR(ISNUMBER(SEARCH("b", LOWER(INDEX(Paste_Here!K$2:K$600, MATCH(B180, Paste_Here!A$2:A$600, 0))))), ISNUMBER(SEARCH("h", LOWER(INDEX(Paste_Here!K$2:K$600, MATCH(B180, Paste_Here!A$2:A$600, 0))))), ISNUMBER(SEARCH("i", LOWER(INDEX(Paste_Here!K$2:K$600, MATCH(B180, Paste_Here!A$2:A$600, 0)))))), "Yes", IF(INDEX(Paste_Here!K$2:K$600, MATCH(B180, Paste_Here!A$2:A$600, 0))&lt;&gt;"", "No", "")), ""), "")</f>
        <v/>
      </c>
      <c r="EE180" s="47"/>
      <c r="EF180" s="34" t="str">
        <f>IFERROR(IF(B180&lt;&gt;"", IF(ISNUMBER(SEARCH("yes", LOWER(INDEX(Paste_Here!L$2:L$600, MATCH(B180, Paste_Here!A$2:A$600, 0))))), "Yes", IF(ISNUMBER(SEARCH("no", LOWER(INDEX(Paste_Here!L$2:L$600, MATCH(B180, Paste_Here!A$2:A$600, 0))))), "No", "")), ""), "")</f>
        <v/>
      </c>
      <c r="EG180" s="47"/>
      <c r="EH180" s="2" t="str">
        <f>IFERROR(IF(B180&lt;&gt;"", IF(ISNUMBER(SEARCH("transitional 2", LOWER(INDEX(Paste_Here!C$2:C$600, MATCH(B180, Paste_Here!A$2:A$600, 0))))), "T2", IF(ISNUMBER(SEARCH("transitional 1", LOWER(INDEX(Paste_Here!C$2:C$600, MATCH(B180, Paste_Here!A$2:A$600, 0))))), "T1", IF(ISNUMBER(SEARCH("waived ell services", LOWER(INDEX(Paste_Here!C$2:C$600, MATCH(B180, Paste_Here!A$2:A$600, 0))))), "W", ""))), ""), "")</f>
        <v/>
      </c>
      <c r="EI180" s="47"/>
      <c r="EJ180" s="2" t="str">
        <f>IFERROR(IF(B180&lt;&gt;"", IF(AND(INDEX(Paste_Here!AG$2:AG$600, MATCH(B180, Paste_Here!A$2:A$600, 0))&lt;&gt;"", ISNUMBER(VALUE(INDEX(Paste_Here!AG$2:AG$600, MATCH(B180, Paste_Here!A$2:A$600, 0))))), INDEX(Paste_Here!AG$2:AG$600, MATCH(B180, Paste_Here!A$2:A$600, 0)), ""), ""), "")</f>
        <v/>
      </c>
      <c r="EK180" s="47"/>
      <c r="EL180" s="2" t="str">
        <f>IFERROR(IF(B180&lt;&gt;"", IF(AND(INDEX(Paste_Here!AL$2:AL$600, MATCH(B180, Paste_Here!A$2:A$600, 0))&lt;&gt;"", ISNUMBER(VALUE(INDEX(Paste_Here!AL$2:AL$600, MATCH(B180, Paste_Here!A$2:A$600, 0))))), INDEX(Paste_Here!AL$2:AL$600, MATCH(B180, Paste_Here!A$2:A$600, 0)), ""), ""), "")</f>
        <v/>
      </c>
      <c r="EM180" s="47"/>
      <c r="FA180" s="4" t="str" cm="1">
        <f t="array" ref="FA180">IFERROR(INDEX(Paste_Here!$B$2:$B$600, MATCH(0, COUNTIF(FA$4:FA179, Paste_Here!$B$2:$B$600) + IF(Paste_Here!$B$2:$B$600="", 1, 0), 0)), "")</f>
        <v/>
      </c>
      <c r="FB180" s="4" t="str">
        <f>IF(FA180&lt;&gt;"", INDEX(Paste_Here!$A$2:$A$600, MATCH(FA180, Paste_Here!$B$2:$B$600, 0)), "")</f>
        <v/>
      </c>
      <c r="FC180" s="4" t="str">
        <f t="shared" si="16"/>
        <v/>
      </c>
      <c r="FD180" s="4" t="str" cm="1">
        <f t="array" ref="FD180">IFERROR(INDEX($FC$5:$FC$600, MATCH(SMALL(IF($FC$5:$FC$600&lt;&gt;"", COUNTIF($FC$5:$FC$600, "&lt;"&amp;$FC$5:$FC$600)+1), ROW()-ROW($FD$5)+1), COUNTIF($FC$5:$FC$600, "&lt;"&amp;$FC$5:$FC$600)+1, 0)), "")</f>
        <v/>
      </c>
      <c r="FF180" s="2" t="str">
        <f>IFERROR(IF(B180&lt;&gt;"", IF(AND(INDEX(Paste_Here!AH$2:AH$600, MATCH(B180, Paste_Here!A$2:A$600, 0))&lt;&gt;"", ISNUMBER(VALUE(INDEX(Paste_Here!AH$2:AH$600, MATCH(B180, Paste_Here!A$2:A$600, 0))))), INDEX(Paste_Here!AH$2:AH$600, MATCH(B180, Paste_Here!A$2:A$600, 0)), ""), ""), "")</f>
        <v/>
      </c>
      <c r="FG180" s="47"/>
      <c r="FH180" s="2" t="str">
        <f>IFERROR(IF(B180&lt;&gt;"", IF(AND(INDEX(Paste_Here!AM$2:AM$600, MATCH(B180, Paste_Here!A$2:A$600, 0))&lt;&gt;"", ISNUMBER(VALUE(INDEX(Paste_Here!AM$2:AM$600, MATCH(B180, Paste_Here!A$2:A$600, 0))))), INDEX(Paste_Here!AM$2:AM$600, MATCH(B180, Paste_Here!A$2:A$600, 0)), ""), ""), "")</f>
        <v/>
      </c>
      <c r="FI180" s="47"/>
      <c r="FJ180" s="47"/>
      <c r="FK180" s="2" t="str">
        <f t="shared" si="17"/>
        <v/>
      </c>
      <c r="FL180" s="47"/>
      <c r="FM180" s="2" t="str">
        <f>IFERROR(IF(B180&lt;&gt;"", IF(ISNUMBER(VALUE(INDEX(Paste_Here!H$2:H$600, MATCH(B180, Paste_Here!A$2:A$600, 0)))), IF(VALUE(INDEX(Paste_Here!H$2:H$600, MATCH(B180, Paste_Here!A$2:A$600, 0)))=0, "No", IF(AND(VALUE(INDEX(Paste_Here!H$2:H$600, MATCH(B180, Paste_Here!A$2:A$600, 0)))&gt;=1, VALUE(INDEX(Paste_Here!H$2:H$600, MATCH(B180, Paste_Here!A$2:A$600, 0)))&lt;=4), VALUE(INDEX(Paste_Here!H$2:H$600, MATCH(B180, Paste_Here!A$2:A$600, 0))), "")), ""), ""), "")</f>
        <v/>
      </c>
      <c r="FN180" s="47"/>
      <c r="FO180" s="34" t="str">
        <f>IFERROR(IF(B180&lt;&gt;"", IF(ISNUMBER(VALUE(INDEX(Paste_Here!I$2:I$600, MATCH(B180, Paste_Here!A$2:A$600, 0)))), IF(VALUE(INDEX(Paste_Here!I$2:I$600, MATCH(B180, Paste_Here!A$2:A$600, 0)))=0, "No", IF(AND(VALUE(INDEX(Paste_Here!I$2:I$600, MATCH(B180, Paste_Here!A$2:A$600, 0)))&gt;=1, VALUE(INDEX(Paste_Here!I$2:I$600, MATCH(B180, Paste_Here!A$2:A$600, 0)))&lt;=4), VALUE(INDEX(Paste_Here!I$2:I$600, MATCH(B180, Paste_Here!A$2:A$600, 0))), "")), ""), ""), "")</f>
        <v/>
      </c>
      <c r="FP180" s="47"/>
      <c r="FQ180" s="2"/>
      <c r="FR180" s="47"/>
      <c r="FS180" s="2"/>
      <c r="FT180" s="47"/>
      <c r="FU180" s="2"/>
      <c r="FV180" s="47"/>
      <c r="FW180" s="2"/>
      <c r="FX180" s="47"/>
      <c r="FY180" s="2"/>
      <c r="FZ180" s="47"/>
      <c r="GA180" s="2"/>
      <c r="GB180" s="47"/>
      <c r="GU180" s="2"/>
      <c r="GV180" s="47"/>
      <c r="GW180" s="2"/>
      <c r="GX180" s="47"/>
    </row>
    <row r="181" spans="1:206" ht="11.65">
      <c r="A181" s="47"/>
      <c r="B181" s="2" t="str">
        <f t="shared" si="12"/>
        <v/>
      </c>
      <c r="C181" s="47"/>
      <c r="D181" s="2" t="str">
        <f>IFERROR(IF(B181&lt;&gt;"", IF(COUNTIF(INDEX(Paste_Here!N$2:O$600, MATCH(B181, Paste_Here!A$2:A$600, 0), 0), "yes") &gt; 0, "No", IF(COUNTIF(INDEX(Paste_Here!N$2:O$600, MATCH(B181, Paste_Here!A$2:A$600, 0), 0), "no") &gt; 0, "Yes", "")), ""), "")</f>
        <v/>
      </c>
      <c r="E181" s="47"/>
      <c r="F181" s="84" t="str">
        <f>IFERROR(IF(B181&lt;&gt;"", IF(AND(INDEX(Paste_Here!P$2:P$600, MATCH(B181, Paste_Here!A$2:A$600, 0))&lt;&gt;"", ISNUMBER(VALUE(INDEX(Paste_Here!P$2:P$600, MATCH(B181, Paste_Here!A$2:A$600, 0))))), INDEX(Paste_Here!P$2:P$600, MATCH(B181, Paste_Here!A$2:A$600, 0)), ""), ""), "")</f>
        <v/>
      </c>
      <c r="G181" s="47"/>
      <c r="H181" s="2" t="str">
        <f>IFERROR(IF(B181&lt;&gt;"", IF(ISNUMBER(SEARCH("highrisk", LOWER(INDEX(Paste_Here!Q$2:Q$600, MATCH(B181, Paste_Here!A$2:A$600, 0))))), "High Risk", IF(ISNUMBER(SEARCH("lowrisk", LOWER(INDEX(Paste_Here!Q$2:Q$600, MATCH(B181, Paste_Here!A$2:A$600, 0))))), "Low Risk", IF(ISNUMBER(SEARCH("somerisk", LOWER(INDEX(Paste_Here!Q$2:Q$600, MATCH(B181, Paste_Here!A$2:A$600, 0))))), "Some Risk", ""))), ""), "")</f>
        <v/>
      </c>
      <c r="I181" s="47"/>
      <c r="J181" s="2"/>
      <c r="K181" s="47"/>
      <c r="L181" s="2"/>
      <c r="M181" s="47"/>
      <c r="N181" s="2"/>
      <c r="O181" s="47"/>
      <c r="P181" s="2" t="str">
        <f>IFERROR(IF(B181&lt;&gt;"", IF(AND(ISNUMBER(VALUE(INDEX(Paste_Here!R$2:R$600, MATCH(B181, Paste_Here!A$2:A$600, 0)))), INDEX(Paste_Here!R$2:R$600, MATCH(B181, Paste_Here!A$2:A$600, 0)) &lt;&gt; ""), VALUE(INDEX(Paste_Here!R$2:R$600, MATCH(B181, Paste_Here!A$2:A$600, 0))), ""), ""), "")</f>
        <v/>
      </c>
      <c r="Q181" s="47"/>
      <c r="R181" s="2"/>
      <c r="S181" s="47"/>
      <c r="W181" s="47"/>
      <c r="X181" s="2"/>
      <c r="Y181" s="47"/>
      <c r="Z181" s="2" t="str">
        <f>IFERROR(IF(B181&lt;&gt;"", IF(AND(INDEX(Paste_Here!S$2:S$600, MATCH(B181, Paste_Here!A$2:A$600, 0))&lt;&gt;"", ISNUMBER(VALUE(INDEX(Paste_Here!S$2:S$600, MATCH(B181, Paste_Here!A$2:A$600, 0))))), INDEX(Paste_Here!S$2:S$600, MATCH(B181, Paste_Here!A$2:A$600, 0)), ""), ""), "")</f>
        <v/>
      </c>
      <c r="AA181" s="47"/>
      <c r="AB181" s="2" t="str">
        <f>IFERROR(IF(B181&lt;&gt;"", IF(ISNUMBER(SEARCH("highrisk", LOWER(INDEX(Paste_Here!T$2:T$600, MATCH(B181, Paste_Here!A$2:A$600, 0))))), "High Risk", IF(ISNUMBER(SEARCH("lowrisk", LOWER(INDEX(Paste_Here!T$2:T$600, MATCH(B181, Paste_Here!A$2:A$600, 0))))), "Low Risk", IF(ISNUMBER(SEARCH("somerisk", LOWER(INDEX(Paste_Here!T$2:T$600, MATCH(B181, Paste_Here!A$2:A$600, 0))))), "Some Risk", IF(ISNUMBER(SEARCH("OT", LOWER(INDEX(Paste_Here!T$2:T$600, MATCH(B181, Paste_Here!A$2:A$600, 0))))), "On Track", "")))), ""), "")</f>
        <v/>
      </c>
      <c r="AC181" s="47"/>
      <c r="AD181" s="2"/>
      <c r="AE181" s="47"/>
      <c r="AF181" s="2"/>
      <c r="AG181" s="47"/>
      <c r="AH181" s="2"/>
      <c r="AI181" s="47"/>
      <c r="AJ181" s="2" t="str" cm="1">
        <f t="array" aca="1" ref="AJ181" ca="1">IFERROR(IF(ISNUMBER(SEARCH("BR", INDEX(Paste_Here!AB$2:AB$210, MATCH(B181, Paste_Here!A$2:A$210, 0)))), -1, 1) * VALUE(_xlfn.TEXTJOIN("", TRUE, IF(ISNUMBER(--MID(INDEX(Paste_Here!AB$2:AB$210, MATCH(B181, Paste_Here!A$2:A$210, 0)), ROW(INDIRECT("1:"&amp;LEN(INDEX(Paste_Here!AB$2:AB$210, MATCH(B181, Paste_Here!A$2:A$210, 0))))), 1)), MID(INDEX(Paste_Here!AB$2:AB$210, MATCH(B181, Paste_Here!A$2:A$210, 0)), ROW(INDIRECT("1:"&amp;LEN(INDEX(Paste_Here!AB$2:AB$210, MATCH(B181, Paste_Here!A$2:A$210, 0))))), 1), ""))), "")</f>
        <v/>
      </c>
      <c r="AK181" s="47"/>
      <c r="AL181" s="34" t="str">
        <f>IFERROR(IF(B181&lt;&gt;"", IF(AND(INDEX(Paste_Here!AF$2:AF$600, MATCH(B181, Paste_Here!A$2:A$600, 0))&lt;&gt;"", ISNUMBER(VALUE(INDEX(Paste_Here!AF$2:AF$600, MATCH(B181, Paste_Here!A$2:A$600, 0))))), INDEX(Paste_Here!AF$2:AF$600, MATCH(B181, Paste_Here!A$2:A$600, 0)), ""), ""), "")</f>
        <v/>
      </c>
      <c r="AM181" s="47"/>
      <c r="AN181" s="47"/>
      <c r="AO181" s="2" t="str">
        <f t="shared" si="13"/>
        <v/>
      </c>
      <c r="AP181" s="47"/>
      <c r="AQ181" s="34" t="str">
        <f>IFERROR(IF(B181&lt;&gt;"", IF(COUNTIF(INDEX(Paste_Here!X$2:Y$600, MATCH(B181, Paste_Here!A$2:A$600, 0), 0), "yes") &gt; 0, "No", IF(COUNTIF(INDEX(Paste_Here!X$2:Y$600, MATCH(B181, Paste_Here!A$2:A$600, 0), 0), "no") &gt; 0, "Yes", "")), ""), "")</f>
        <v/>
      </c>
      <c r="AR181" s="47"/>
      <c r="AS181" s="34" t="str">
        <f>IFERROR(IF(B181&lt;&gt;"", IF(AND(INDEX(Paste_Here!U$2:U$600, MATCH(B181, Paste_Here!A$2:A$600, 0))&lt;&gt;"", ISNUMBER(VALUE(INDEX(Paste_Here!U$2:U$600, MATCH(B181, Paste_Here!A$2:A$600, 0))))), INDEX(Paste_Here!U$2:U$600, MATCH(B181, Paste_Here!A$2:A$600, 0)), ""), ""), "")</f>
        <v/>
      </c>
      <c r="AT181" s="47"/>
      <c r="AU181" s="34" t="str">
        <f>IFERROR(IF(B181&lt;&gt;"", IF(ISNUMBER(SEARCH("highrisk", LOWER(INDEX(Paste_Here!V$2:V$600, MATCH(B181, Paste_Here!A$2:A$600, 0))))), "High Risk", IF(ISNUMBER(SEARCH("lowrisk", LOWER(INDEX(Paste_Here!V$2:V$600, MATCH(B181, Paste_Here!A$2:A$600, 0))))), "Low Risk", IF(ISNUMBER(SEARCH("somerisk", LOWER(INDEX(Paste_Here!V$2:V$600, MATCH(B181, Paste_Here!A$2:A$600, 0))))), "Some Risk", ""))), ""), "")</f>
        <v/>
      </c>
      <c r="AV181" s="47"/>
      <c r="AW181" s="34" t="str">
        <f>IFERROR(IF(B181&lt;&gt;"", IF(AND(ISNUMBER(VALUE(INDEX(Paste_Here!W$2:W$600, MATCH(B181, Paste_Here!A$2:A$600, 0)))), INDEX(Paste_Here!W$2:W$600, MATCH(B181, Paste_Here!A$2:A$600, 0)) &lt;&gt; ""), VALUE(INDEX(Paste_Here!W$2:W$600, MATCH(B181, Paste_Here!A$2:A$600, 0))), ""), ""), "")</f>
        <v/>
      </c>
      <c r="AX181" s="47"/>
      <c r="BA181" s="2" t="str">
        <f>IFERROR(IF(B181&lt;&gt;"", IF(AND(INDEX(Paste_Here!AI$2:AI$600, MATCH(B181, Paste_Here!A$2:A$600, 0))&lt;&gt;"", ISNUMBER(VALUE(INDEX(Paste_Here!AI$2:AI$600, MATCH(B181, Paste_Here!A$2:A$600, 0))))), INDEX(Paste_Here!AI$2:AI$600, MATCH(B181, Paste_Here!A$2:A$600, 0)), ""), ""), "")</f>
        <v/>
      </c>
      <c r="BB181" s="47"/>
      <c r="BC181" s="34" t="str">
        <f>IFERROR(IF(B181&lt;&gt;"", IF(ISNUMBER(SEARCH("highrisk", LOWER(INDEX(Paste_Here!AJ$2:AJ$600, MATCH(B181, Paste_Here!A$2:A$600, 0))))), "High Risk", IF(ISNUMBER(SEARCH("lowrisk", LOWER(INDEX(Paste_Here!AJ$2:AJ$600, MATCH(B181, Paste_Here!A$2:A$600, 0))))), "Low Risk", IF(ISNUMBER(SEARCH("somerisk", LOWER(INDEX(Paste_Here!AJ$2:AJ$600, MATCH(B181, Paste_Here!A$2:A$600, 0))))), "Some Risk", IF(ISNUMBER(SEARCH("OT", LOWER(INDEX(Paste_Here!AJ$2:AJ$600, MATCH(B181, Paste_Here!A$2:A$600, 0))))), "On Track", "")))), ""), "")</f>
        <v/>
      </c>
      <c r="BD181" s="47"/>
      <c r="BE181" s="34" t="str">
        <f>IFERROR(IF(B181&lt;&gt;"", IF(AND(INDEX(Paste_Here!AK$2:AK$600, MATCH(B181, Paste_Here!A$2:A$600, 0))&lt;&gt;"", ISNUMBER(VALUE(INDEX(Paste_Here!AK$2:AK$600, MATCH(B181, Paste_Here!A$2:A$600, 0))))), INDEX(Paste_Here!AK$2:AK$600, MATCH(B181, Paste_Here!A$2:A$600, 0)), ""), ""), "")</f>
        <v/>
      </c>
      <c r="BF181" s="47"/>
      <c r="BG181" s="34" t="str" cm="1">
        <f t="array" aca="1" ref="BG181" ca="1">IFERROR(IF(B181&lt;&gt;"", IF(INDEX(Paste_Here!AE$2:AE$600, MATCH(B181, Paste_Here!A$2:A$600, 0))&lt;&gt;"", IF(LEFT(INDEX(Paste_Here!AE$2:AE$600, MATCH(B181, Paste_Here!A$2:A$600, 0)), 2)="EM", -1, 1) * VALUE(_xlfn.TEXTJOIN("", TRUE, IF(ISNUMBER(MID(INDEX(Paste_Here!AE$2:AE$600, MATCH(B181, Paste_Here!A$2:A$600, 0)), ROW(INDIRECT("1:"&amp;LEN(INDEX(Paste_Here!AE$2:AE$600, MATCH(B181, Paste_Here!A$2:A$600, 0))))), 1)*1), MID(INDEX(Paste_Here!AE$2:AE$600, MATCH(B181, Paste_Here!A$2:A$600, 0)), ROW(INDIRECT("1:"&amp;LEN(INDEX(Paste_Here!AE$2:AE$600, MATCH(B181, Paste_Here!A$2:A$600, 0))))), 1), ""))), ""), ""), "")</f>
        <v/>
      </c>
      <c r="BH181" s="47"/>
      <c r="BJ181" s="47"/>
      <c r="BK181" s="2" t="str">
        <f t="shared" si="14"/>
        <v/>
      </c>
      <c r="BL181" s="47"/>
      <c r="BM181" s="34" t="str">
        <f>IFERROR(IF(B181&lt;&gt;"", IF(AND(INDEX(Paste_Here!Z$2:Z$600, MATCH(B181, Paste_Here!A$2:A$600, 0))&lt;&gt;"", ISNUMBER(VALUE(INDEX(Paste_Here!Z$2:Z$600, MATCH(B181, Paste_Here!A$2:A$600, 0))))), INDEX(Paste_Here!Z$2:Z$600, MATCH(B181, Paste_Here!A$2:A$600, 0)), ""), ""), "")</f>
        <v/>
      </c>
      <c r="BN181" s="47"/>
      <c r="BO181" s="34" t="str">
        <f>IFERROR(IF(B181&lt;&gt;"", IF(ISNUMBER(SEARCH("highrisk", LOWER(INDEX(Paste_Here!AA$2:AA$600, MATCH(B181, Paste_Here!A$2:A$600, 0))))), "High Risk", IF(ISNUMBER(SEARCH("lowrisk", LOWER(INDEX(Paste_Here!AA$2:AA$600, MATCH(B181, Paste_Here!A$2:A$600, 0))))), "Low Risk", IF(ISNUMBER(SEARCH("somerisk", LOWER(INDEX(Paste_Here!AA$2:AA$600, MATCH(B181, Paste_Here!A$2:A$600, 0))))), "Some Risk", IF(ISNUMBER(SEARCH("OT", LOWER(INDEX(Paste_Here!AA$2:AA$600, MATCH(B181, Paste_Here!A$2:A$600, 0))))), "On Track", "")))), ""), "")</f>
        <v/>
      </c>
      <c r="BP181" s="47"/>
      <c r="BQ181" s="34" t="str">
        <f>IFERROR(IF(B181&lt;&gt;"", IF(AND(INDEX(Paste_Here!AC$2:AC$600, MATCH(B181, Paste_Here!A$2:A$600, 0))&lt;&gt;"", ISNUMBER(VALUE(INDEX(Paste_Here!AC$2:AC$600, MATCH(B181, Paste_Here!A$2:A$600, 0))))), INDEX(Paste_Here!AC$2:AC$600, MATCH(B181, Paste_Here!A$2:A$600, 0)), ""), ""), "")</f>
        <v/>
      </c>
      <c r="BR181" s="47"/>
      <c r="BS181" s="34" t="str">
        <f>IFERROR(IF(B181&lt;&gt;"", IF(ISNUMBER(SEARCH("highrisk", LOWER(INDEX(Paste_Here!AD$2:AD$600, MATCH(B181, Paste_Here!A$2:A$600, 0))))), "High Risk", IF(ISNUMBER(SEARCH("lowrisk", LOWER(INDEX(Paste_Here!AD$2:AD$600, MATCH(B181, Paste_Here!A$2:A$600, 0))))), "Low Risk", IF(ISNUMBER(SEARCH("somerisk", LOWER(INDEX(Paste_Here!AD$2:AD$600, MATCH(B181, Paste_Here!A$2:A$600, 0))))), "Some Risk", IF(ISNUMBER(SEARCH("OT", LOWER(INDEX(Paste_Here!AD$2:AD$600, MATCH(B181, Paste_Here!A$2:A$600, 0))))), "On Track", "")))), ""), "")</f>
        <v/>
      </c>
      <c r="BT181" s="47"/>
      <c r="BU181" s="34"/>
      <c r="BV181" s="47"/>
      <c r="BW181" s="34"/>
      <c r="BX181" s="47"/>
      <c r="BY181" s="34"/>
      <c r="BZ181" s="47"/>
      <c r="CA181" s="34"/>
      <c r="CB181" s="49"/>
      <c r="CE181" s="47"/>
      <c r="CF181" s="2"/>
      <c r="CG181" s="47"/>
      <c r="CH181" s="34"/>
      <c r="CI181" s="47"/>
      <c r="CJ181" s="34"/>
      <c r="CK181" s="47"/>
      <c r="CL181" s="34"/>
      <c r="CM181" s="47"/>
      <c r="CN181" s="34"/>
      <c r="CO181" s="47"/>
      <c r="CP181" s="34"/>
      <c r="CQ181" s="47"/>
      <c r="CR181" s="34"/>
      <c r="CS181" s="47"/>
      <c r="CT181" s="34"/>
      <c r="CU181" s="47"/>
      <c r="CV181" s="34"/>
      <c r="CW181" s="47"/>
      <c r="CZ181" s="47"/>
      <c r="DA181" s="2"/>
      <c r="DB181" s="47"/>
      <c r="DC181" s="34"/>
      <c r="DD181" s="47"/>
      <c r="DE181" s="34"/>
      <c r="DF181" s="47"/>
      <c r="DG181" s="34"/>
      <c r="DH181" s="47"/>
      <c r="DI181" s="34"/>
      <c r="DJ181" s="47"/>
      <c r="DK181" s="34"/>
      <c r="DL181" s="47"/>
      <c r="DM181" s="34"/>
      <c r="DN181" s="47"/>
      <c r="DO181" s="34"/>
      <c r="DP181" s="47"/>
      <c r="DQ181" s="34"/>
      <c r="DR181" s="47"/>
      <c r="DS181" s="4"/>
      <c r="DT181" s="47"/>
      <c r="DU181" s="47"/>
      <c r="DV181" s="2" t="str">
        <f t="shared" si="15"/>
        <v/>
      </c>
      <c r="DW181" s="47"/>
      <c r="DX181" s="2" t="str">
        <f>IFERROR(IF(B181&lt;&gt;"", IF(ISNUMBER(SEARCH("s", LOWER(INDEX(Paste_Here!M$2:M$600, MATCH(B181, Paste_Here!A$2:A$600, 0))))), "Yes", IF(INDEX(Paste_Here!M$2:M$600, MATCH(B181, Paste_Here!A$2:A$600, 0))&lt;&gt;"", "No", "")), ""), "")</f>
        <v/>
      </c>
      <c r="DY181" s="47"/>
      <c r="DZ181" s="2" t="str">
        <f>IFERROR(IF(B181&lt;&gt;"", IF(ISNUMBER(SEARCH("yes", LOWER(INDEX(Paste_Here!F$2:F$600, MATCH(B181, Paste_Here!A$2:A$600, 0))))), "Yes", IF(ISNUMBER(SEARCH("no", LOWER(INDEX(Paste_Here!F$2:F$600, MATCH(B181, Paste_Here!A$2:A$600, 0))))), "No", "")), ""), "")</f>
        <v/>
      </c>
      <c r="EA181" s="47"/>
      <c r="EB181" s="2" t="str">
        <f>IFERROR(IF(B181&lt;&gt;"", IF(ISNUMBER(SEARCH("english language learner", LOWER(INDEX(Paste_Here!C$2:C$600, MATCH(B181, Paste_Here!A$2:A$600, 0))))), "Yes", ""), ""), "")</f>
        <v/>
      </c>
      <c r="EC181" s="47"/>
      <c r="ED181" s="2" t="str">
        <f>IFERROR(IF(B181&lt;&gt;"", IF(OR(ISNUMBER(SEARCH("b", LOWER(INDEX(Paste_Here!K$2:K$600, MATCH(B181, Paste_Here!A$2:A$600, 0))))), ISNUMBER(SEARCH("h", LOWER(INDEX(Paste_Here!K$2:K$600, MATCH(B181, Paste_Here!A$2:A$600, 0))))), ISNUMBER(SEARCH("i", LOWER(INDEX(Paste_Here!K$2:K$600, MATCH(B181, Paste_Here!A$2:A$600, 0)))))), "Yes", IF(INDEX(Paste_Here!K$2:K$600, MATCH(B181, Paste_Here!A$2:A$600, 0))&lt;&gt;"", "No", "")), ""), "")</f>
        <v/>
      </c>
      <c r="EE181" s="47"/>
      <c r="EF181" s="34" t="str">
        <f>IFERROR(IF(B181&lt;&gt;"", IF(ISNUMBER(SEARCH("yes", LOWER(INDEX(Paste_Here!L$2:L$600, MATCH(B181, Paste_Here!A$2:A$600, 0))))), "Yes", IF(ISNUMBER(SEARCH("no", LOWER(INDEX(Paste_Here!L$2:L$600, MATCH(B181, Paste_Here!A$2:A$600, 0))))), "No", "")), ""), "")</f>
        <v/>
      </c>
      <c r="EG181" s="47"/>
      <c r="EH181" s="2" t="str">
        <f>IFERROR(IF(B181&lt;&gt;"", IF(ISNUMBER(SEARCH("transitional 2", LOWER(INDEX(Paste_Here!C$2:C$600, MATCH(B181, Paste_Here!A$2:A$600, 0))))), "T2", IF(ISNUMBER(SEARCH("transitional 1", LOWER(INDEX(Paste_Here!C$2:C$600, MATCH(B181, Paste_Here!A$2:A$600, 0))))), "T1", IF(ISNUMBER(SEARCH("waived ell services", LOWER(INDEX(Paste_Here!C$2:C$600, MATCH(B181, Paste_Here!A$2:A$600, 0))))), "W", ""))), ""), "")</f>
        <v/>
      </c>
      <c r="EI181" s="47"/>
      <c r="EJ181" s="2" t="str">
        <f>IFERROR(IF(B181&lt;&gt;"", IF(AND(INDEX(Paste_Here!AG$2:AG$600, MATCH(B181, Paste_Here!A$2:A$600, 0))&lt;&gt;"", ISNUMBER(VALUE(INDEX(Paste_Here!AG$2:AG$600, MATCH(B181, Paste_Here!A$2:A$600, 0))))), INDEX(Paste_Here!AG$2:AG$600, MATCH(B181, Paste_Here!A$2:A$600, 0)), ""), ""), "")</f>
        <v/>
      </c>
      <c r="EK181" s="47"/>
      <c r="EL181" s="2" t="str">
        <f>IFERROR(IF(B181&lt;&gt;"", IF(AND(INDEX(Paste_Here!AL$2:AL$600, MATCH(B181, Paste_Here!A$2:A$600, 0))&lt;&gt;"", ISNUMBER(VALUE(INDEX(Paste_Here!AL$2:AL$600, MATCH(B181, Paste_Here!A$2:A$600, 0))))), INDEX(Paste_Here!AL$2:AL$600, MATCH(B181, Paste_Here!A$2:A$600, 0)), ""), ""), "")</f>
        <v/>
      </c>
      <c r="EM181" s="47"/>
      <c r="FA181" s="4" t="str" cm="1">
        <f t="array" ref="FA181">IFERROR(INDEX(Paste_Here!$B$2:$B$600, MATCH(0, COUNTIF(FA$4:FA180, Paste_Here!$B$2:$B$600) + IF(Paste_Here!$B$2:$B$600="", 1, 0), 0)), "")</f>
        <v/>
      </c>
      <c r="FB181" s="4" t="str">
        <f>IF(FA181&lt;&gt;"", INDEX(Paste_Here!$A$2:$A$600, MATCH(FA181, Paste_Here!$B$2:$B$600, 0)), "")</f>
        <v/>
      </c>
      <c r="FC181" s="4" t="str">
        <f t="shared" si="16"/>
        <v/>
      </c>
      <c r="FD181" s="4" t="str" cm="1">
        <f t="array" ref="FD181">IFERROR(INDEX($FC$5:$FC$600, MATCH(SMALL(IF($FC$5:$FC$600&lt;&gt;"", COUNTIF($FC$5:$FC$600, "&lt;"&amp;$FC$5:$FC$600)+1), ROW()-ROW($FD$5)+1), COUNTIF($FC$5:$FC$600, "&lt;"&amp;$FC$5:$FC$600)+1, 0)), "")</f>
        <v/>
      </c>
      <c r="FF181" s="2" t="str">
        <f>IFERROR(IF(B181&lt;&gt;"", IF(AND(INDEX(Paste_Here!AH$2:AH$600, MATCH(B181, Paste_Here!A$2:A$600, 0))&lt;&gt;"", ISNUMBER(VALUE(INDEX(Paste_Here!AH$2:AH$600, MATCH(B181, Paste_Here!A$2:A$600, 0))))), INDEX(Paste_Here!AH$2:AH$600, MATCH(B181, Paste_Here!A$2:A$600, 0)), ""), ""), "")</f>
        <v/>
      </c>
      <c r="FG181" s="47"/>
      <c r="FH181" s="2" t="str">
        <f>IFERROR(IF(B181&lt;&gt;"", IF(AND(INDEX(Paste_Here!AM$2:AM$600, MATCH(B181, Paste_Here!A$2:A$600, 0))&lt;&gt;"", ISNUMBER(VALUE(INDEX(Paste_Here!AM$2:AM$600, MATCH(B181, Paste_Here!A$2:A$600, 0))))), INDEX(Paste_Here!AM$2:AM$600, MATCH(B181, Paste_Here!A$2:A$600, 0)), ""), ""), "")</f>
        <v/>
      </c>
      <c r="FI181" s="47"/>
      <c r="FJ181" s="47"/>
      <c r="FK181" s="2" t="str">
        <f t="shared" si="17"/>
        <v/>
      </c>
      <c r="FL181" s="47"/>
      <c r="FM181" s="2" t="str">
        <f>IFERROR(IF(B181&lt;&gt;"", IF(ISNUMBER(VALUE(INDEX(Paste_Here!H$2:H$600, MATCH(B181, Paste_Here!A$2:A$600, 0)))), IF(VALUE(INDEX(Paste_Here!H$2:H$600, MATCH(B181, Paste_Here!A$2:A$600, 0)))=0, "No", IF(AND(VALUE(INDEX(Paste_Here!H$2:H$600, MATCH(B181, Paste_Here!A$2:A$600, 0)))&gt;=1, VALUE(INDEX(Paste_Here!H$2:H$600, MATCH(B181, Paste_Here!A$2:A$600, 0)))&lt;=4), VALUE(INDEX(Paste_Here!H$2:H$600, MATCH(B181, Paste_Here!A$2:A$600, 0))), "")), ""), ""), "")</f>
        <v/>
      </c>
      <c r="FN181" s="47"/>
      <c r="FO181" s="34" t="str">
        <f>IFERROR(IF(B181&lt;&gt;"", IF(ISNUMBER(VALUE(INDEX(Paste_Here!I$2:I$600, MATCH(B181, Paste_Here!A$2:A$600, 0)))), IF(VALUE(INDEX(Paste_Here!I$2:I$600, MATCH(B181, Paste_Here!A$2:A$600, 0)))=0, "No", IF(AND(VALUE(INDEX(Paste_Here!I$2:I$600, MATCH(B181, Paste_Here!A$2:A$600, 0)))&gt;=1, VALUE(INDEX(Paste_Here!I$2:I$600, MATCH(B181, Paste_Here!A$2:A$600, 0)))&lt;=4), VALUE(INDEX(Paste_Here!I$2:I$600, MATCH(B181, Paste_Here!A$2:A$600, 0))), "")), ""), ""), "")</f>
        <v/>
      </c>
      <c r="FP181" s="47"/>
      <c r="FQ181" s="2"/>
      <c r="FR181" s="47"/>
      <c r="FS181" s="2"/>
      <c r="FT181" s="47"/>
      <c r="FU181" s="2"/>
      <c r="FV181" s="47"/>
      <c r="FW181" s="2"/>
      <c r="FX181" s="47"/>
      <c r="FY181" s="2"/>
      <c r="FZ181" s="47"/>
      <c r="GA181" s="2"/>
      <c r="GB181" s="47"/>
      <c r="GU181" s="2"/>
      <c r="GV181" s="47"/>
      <c r="GW181" s="2"/>
      <c r="GX181" s="47"/>
    </row>
    <row r="182" spans="1:206" ht="11.65">
      <c r="A182" s="47"/>
      <c r="B182" s="2" t="str">
        <f t="shared" si="12"/>
        <v/>
      </c>
      <c r="C182" s="47"/>
      <c r="D182" s="2" t="str">
        <f>IFERROR(IF(B182&lt;&gt;"", IF(COUNTIF(INDEX(Paste_Here!N$2:O$600, MATCH(B182, Paste_Here!A$2:A$600, 0), 0), "yes") &gt; 0, "No", IF(COUNTIF(INDEX(Paste_Here!N$2:O$600, MATCH(B182, Paste_Here!A$2:A$600, 0), 0), "no") &gt; 0, "Yes", "")), ""), "")</f>
        <v/>
      </c>
      <c r="E182" s="47"/>
      <c r="F182" s="84" t="str">
        <f>IFERROR(IF(B182&lt;&gt;"", IF(AND(INDEX(Paste_Here!P$2:P$600, MATCH(B182, Paste_Here!A$2:A$600, 0))&lt;&gt;"", ISNUMBER(VALUE(INDEX(Paste_Here!P$2:P$600, MATCH(B182, Paste_Here!A$2:A$600, 0))))), INDEX(Paste_Here!P$2:P$600, MATCH(B182, Paste_Here!A$2:A$600, 0)), ""), ""), "")</f>
        <v/>
      </c>
      <c r="G182" s="47"/>
      <c r="H182" s="2" t="str">
        <f>IFERROR(IF(B182&lt;&gt;"", IF(ISNUMBER(SEARCH("highrisk", LOWER(INDEX(Paste_Here!Q$2:Q$600, MATCH(B182, Paste_Here!A$2:A$600, 0))))), "High Risk", IF(ISNUMBER(SEARCH("lowrisk", LOWER(INDEX(Paste_Here!Q$2:Q$600, MATCH(B182, Paste_Here!A$2:A$600, 0))))), "Low Risk", IF(ISNUMBER(SEARCH("somerisk", LOWER(INDEX(Paste_Here!Q$2:Q$600, MATCH(B182, Paste_Here!A$2:A$600, 0))))), "Some Risk", ""))), ""), "")</f>
        <v/>
      </c>
      <c r="I182" s="47"/>
      <c r="J182" s="2"/>
      <c r="K182" s="47"/>
      <c r="L182" s="2"/>
      <c r="M182" s="47"/>
      <c r="N182" s="2"/>
      <c r="O182" s="47"/>
      <c r="P182" s="2" t="str">
        <f>IFERROR(IF(B182&lt;&gt;"", IF(AND(ISNUMBER(VALUE(INDEX(Paste_Here!R$2:R$600, MATCH(B182, Paste_Here!A$2:A$600, 0)))), INDEX(Paste_Here!R$2:R$600, MATCH(B182, Paste_Here!A$2:A$600, 0)) &lt;&gt; ""), VALUE(INDEX(Paste_Here!R$2:R$600, MATCH(B182, Paste_Here!A$2:A$600, 0))), ""), ""), "")</f>
        <v/>
      </c>
      <c r="Q182" s="47"/>
      <c r="R182" s="2"/>
      <c r="S182" s="47"/>
      <c r="W182" s="47"/>
      <c r="X182" s="2"/>
      <c r="Y182" s="47"/>
      <c r="Z182" s="2" t="str">
        <f>IFERROR(IF(B182&lt;&gt;"", IF(AND(INDEX(Paste_Here!S$2:S$600, MATCH(B182, Paste_Here!A$2:A$600, 0))&lt;&gt;"", ISNUMBER(VALUE(INDEX(Paste_Here!S$2:S$600, MATCH(B182, Paste_Here!A$2:A$600, 0))))), INDEX(Paste_Here!S$2:S$600, MATCH(B182, Paste_Here!A$2:A$600, 0)), ""), ""), "")</f>
        <v/>
      </c>
      <c r="AA182" s="47"/>
      <c r="AB182" s="2" t="str">
        <f>IFERROR(IF(B182&lt;&gt;"", IF(ISNUMBER(SEARCH("highrisk", LOWER(INDEX(Paste_Here!T$2:T$600, MATCH(B182, Paste_Here!A$2:A$600, 0))))), "High Risk", IF(ISNUMBER(SEARCH("lowrisk", LOWER(INDEX(Paste_Here!T$2:T$600, MATCH(B182, Paste_Here!A$2:A$600, 0))))), "Low Risk", IF(ISNUMBER(SEARCH("somerisk", LOWER(INDEX(Paste_Here!T$2:T$600, MATCH(B182, Paste_Here!A$2:A$600, 0))))), "Some Risk", IF(ISNUMBER(SEARCH("OT", LOWER(INDEX(Paste_Here!T$2:T$600, MATCH(B182, Paste_Here!A$2:A$600, 0))))), "On Track", "")))), ""), "")</f>
        <v/>
      </c>
      <c r="AC182" s="47"/>
      <c r="AD182" s="2"/>
      <c r="AE182" s="47"/>
      <c r="AF182" s="2"/>
      <c r="AG182" s="47"/>
      <c r="AH182" s="2"/>
      <c r="AI182" s="47"/>
      <c r="AJ182" s="2" t="str" cm="1">
        <f t="array" aca="1" ref="AJ182" ca="1">IFERROR(IF(ISNUMBER(SEARCH("BR", INDEX(Paste_Here!AB$2:AB$210, MATCH(B182, Paste_Here!A$2:A$210, 0)))), -1, 1) * VALUE(_xlfn.TEXTJOIN("", TRUE, IF(ISNUMBER(--MID(INDEX(Paste_Here!AB$2:AB$210, MATCH(B182, Paste_Here!A$2:A$210, 0)), ROW(INDIRECT("1:"&amp;LEN(INDEX(Paste_Here!AB$2:AB$210, MATCH(B182, Paste_Here!A$2:A$210, 0))))), 1)), MID(INDEX(Paste_Here!AB$2:AB$210, MATCH(B182, Paste_Here!A$2:A$210, 0)), ROW(INDIRECT("1:"&amp;LEN(INDEX(Paste_Here!AB$2:AB$210, MATCH(B182, Paste_Here!A$2:A$210, 0))))), 1), ""))), "")</f>
        <v/>
      </c>
      <c r="AK182" s="47"/>
      <c r="AL182" s="34" t="str">
        <f>IFERROR(IF(B182&lt;&gt;"", IF(AND(INDEX(Paste_Here!AF$2:AF$600, MATCH(B182, Paste_Here!A$2:A$600, 0))&lt;&gt;"", ISNUMBER(VALUE(INDEX(Paste_Here!AF$2:AF$600, MATCH(B182, Paste_Here!A$2:A$600, 0))))), INDEX(Paste_Here!AF$2:AF$600, MATCH(B182, Paste_Here!A$2:A$600, 0)), ""), ""), "")</f>
        <v/>
      </c>
      <c r="AM182" s="47"/>
      <c r="AN182" s="47"/>
      <c r="AO182" s="2" t="str">
        <f t="shared" si="13"/>
        <v/>
      </c>
      <c r="AP182" s="47"/>
      <c r="AQ182" s="34" t="str">
        <f>IFERROR(IF(B182&lt;&gt;"", IF(COUNTIF(INDEX(Paste_Here!X$2:Y$600, MATCH(B182, Paste_Here!A$2:A$600, 0), 0), "yes") &gt; 0, "No", IF(COUNTIF(INDEX(Paste_Here!X$2:Y$600, MATCH(B182, Paste_Here!A$2:A$600, 0), 0), "no") &gt; 0, "Yes", "")), ""), "")</f>
        <v/>
      </c>
      <c r="AR182" s="47"/>
      <c r="AS182" s="34" t="str">
        <f>IFERROR(IF(B182&lt;&gt;"", IF(AND(INDEX(Paste_Here!U$2:U$600, MATCH(B182, Paste_Here!A$2:A$600, 0))&lt;&gt;"", ISNUMBER(VALUE(INDEX(Paste_Here!U$2:U$600, MATCH(B182, Paste_Here!A$2:A$600, 0))))), INDEX(Paste_Here!U$2:U$600, MATCH(B182, Paste_Here!A$2:A$600, 0)), ""), ""), "")</f>
        <v/>
      </c>
      <c r="AT182" s="47"/>
      <c r="AU182" s="34" t="str">
        <f>IFERROR(IF(B182&lt;&gt;"", IF(ISNUMBER(SEARCH("highrisk", LOWER(INDEX(Paste_Here!V$2:V$600, MATCH(B182, Paste_Here!A$2:A$600, 0))))), "High Risk", IF(ISNUMBER(SEARCH("lowrisk", LOWER(INDEX(Paste_Here!V$2:V$600, MATCH(B182, Paste_Here!A$2:A$600, 0))))), "Low Risk", IF(ISNUMBER(SEARCH("somerisk", LOWER(INDEX(Paste_Here!V$2:V$600, MATCH(B182, Paste_Here!A$2:A$600, 0))))), "Some Risk", ""))), ""), "")</f>
        <v/>
      </c>
      <c r="AV182" s="47"/>
      <c r="AW182" s="34" t="str">
        <f>IFERROR(IF(B182&lt;&gt;"", IF(AND(ISNUMBER(VALUE(INDEX(Paste_Here!W$2:W$600, MATCH(B182, Paste_Here!A$2:A$600, 0)))), INDEX(Paste_Here!W$2:W$600, MATCH(B182, Paste_Here!A$2:A$600, 0)) &lt;&gt; ""), VALUE(INDEX(Paste_Here!W$2:W$600, MATCH(B182, Paste_Here!A$2:A$600, 0))), ""), ""), "")</f>
        <v/>
      </c>
      <c r="AX182" s="47"/>
      <c r="BA182" s="2" t="str">
        <f>IFERROR(IF(B182&lt;&gt;"", IF(AND(INDEX(Paste_Here!AI$2:AI$600, MATCH(B182, Paste_Here!A$2:A$600, 0))&lt;&gt;"", ISNUMBER(VALUE(INDEX(Paste_Here!AI$2:AI$600, MATCH(B182, Paste_Here!A$2:A$600, 0))))), INDEX(Paste_Here!AI$2:AI$600, MATCH(B182, Paste_Here!A$2:A$600, 0)), ""), ""), "")</f>
        <v/>
      </c>
      <c r="BB182" s="47"/>
      <c r="BC182" s="34" t="str">
        <f>IFERROR(IF(B182&lt;&gt;"", IF(ISNUMBER(SEARCH("highrisk", LOWER(INDEX(Paste_Here!AJ$2:AJ$600, MATCH(B182, Paste_Here!A$2:A$600, 0))))), "High Risk", IF(ISNUMBER(SEARCH("lowrisk", LOWER(INDEX(Paste_Here!AJ$2:AJ$600, MATCH(B182, Paste_Here!A$2:A$600, 0))))), "Low Risk", IF(ISNUMBER(SEARCH("somerisk", LOWER(INDEX(Paste_Here!AJ$2:AJ$600, MATCH(B182, Paste_Here!A$2:A$600, 0))))), "Some Risk", IF(ISNUMBER(SEARCH("OT", LOWER(INDEX(Paste_Here!AJ$2:AJ$600, MATCH(B182, Paste_Here!A$2:A$600, 0))))), "On Track", "")))), ""), "")</f>
        <v/>
      </c>
      <c r="BD182" s="47"/>
      <c r="BE182" s="34" t="str">
        <f>IFERROR(IF(B182&lt;&gt;"", IF(AND(INDEX(Paste_Here!AK$2:AK$600, MATCH(B182, Paste_Here!A$2:A$600, 0))&lt;&gt;"", ISNUMBER(VALUE(INDEX(Paste_Here!AK$2:AK$600, MATCH(B182, Paste_Here!A$2:A$600, 0))))), INDEX(Paste_Here!AK$2:AK$600, MATCH(B182, Paste_Here!A$2:A$600, 0)), ""), ""), "")</f>
        <v/>
      </c>
      <c r="BF182" s="47"/>
      <c r="BG182" s="34" t="str" cm="1">
        <f t="array" aca="1" ref="BG182" ca="1">IFERROR(IF(B182&lt;&gt;"", IF(INDEX(Paste_Here!AE$2:AE$600, MATCH(B182, Paste_Here!A$2:A$600, 0))&lt;&gt;"", IF(LEFT(INDEX(Paste_Here!AE$2:AE$600, MATCH(B182, Paste_Here!A$2:A$600, 0)), 2)="EM", -1, 1) * VALUE(_xlfn.TEXTJOIN("", TRUE, IF(ISNUMBER(MID(INDEX(Paste_Here!AE$2:AE$600, MATCH(B182, Paste_Here!A$2:A$600, 0)), ROW(INDIRECT("1:"&amp;LEN(INDEX(Paste_Here!AE$2:AE$600, MATCH(B182, Paste_Here!A$2:A$600, 0))))), 1)*1), MID(INDEX(Paste_Here!AE$2:AE$600, MATCH(B182, Paste_Here!A$2:A$600, 0)), ROW(INDIRECT("1:"&amp;LEN(INDEX(Paste_Here!AE$2:AE$600, MATCH(B182, Paste_Here!A$2:A$600, 0))))), 1), ""))), ""), ""), "")</f>
        <v/>
      </c>
      <c r="BH182" s="47"/>
      <c r="BJ182" s="47"/>
      <c r="BK182" s="2" t="str">
        <f t="shared" si="14"/>
        <v/>
      </c>
      <c r="BL182" s="47"/>
      <c r="BM182" s="34" t="str">
        <f>IFERROR(IF(B182&lt;&gt;"", IF(AND(INDEX(Paste_Here!Z$2:Z$600, MATCH(B182, Paste_Here!A$2:A$600, 0))&lt;&gt;"", ISNUMBER(VALUE(INDEX(Paste_Here!Z$2:Z$600, MATCH(B182, Paste_Here!A$2:A$600, 0))))), INDEX(Paste_Here!Z$2:Z$600, MATCH(B182, Paste_Here!A$2:A$600, 0)), ""), ""), "")</f>
        <v/>
      </c>
      <c r="BN182" s="47"/>
      <c r="BO182" s="34" t="str">
        <f>IFERROR(IF(B182&lt;&gt;"", IF(ISNUMBER(SEARCH("highrisk", LOWER(INDEX(Paste_Here!AA$2:AA$600, MATCH(B182, Paste_Here!A$2:A$600, 0))))), "High Risk", IF(ISNUMBER(SEARCH("lowrisk", LOWER(INDEX(Paste_Here!AA$2:AA$600, MATCH(B182, Paste_Here!A$2:A$600, 0))))), "Low Risk", IF(ISNUMBER(SEARCH("somerisk", LOWER(INDEX(Paste_Here!AA$2:AA$600, MATCH(B182, Paste_Here!A$2:A$600, 0))))), "Some Risk", IF(ISNUMBER(SEARCH("OT", LOWER(INDEX(Paste_Here!AA$2:AA$600, MATCH(B182, Paste_Here!A$2:A$600, 0))))), "On Track", "")))), ""), "")</f>
        <v/>
      </c>
      <c r="BP182" s="47"/>
      <c r="BQ182" s="34" t="str">
        <f>IFERROR(IF(B182&lt;&gt;"", IF(AND(INDEX(Paste_Here!AC$2:AC$600, MATCH(B182, Paste_Here!A$2:A$600, 0))&lt;&gt;"", ISNUMBER(VALUE(INDEX(Paste_Here!AC$2:AC$600, MATCH(B182, Paste_Here!A$2:A$600, 0))))), INDEX(Paste_Here!AC$2:AC$600, MATCH(B182, Paste_Here!A$2:A$600, 0)), ""), ""), "")</f>
        <v/>
      </c>
      <c r="BR182" s="47"/>
      <c r="BS182" s="34" t="str">
        <f>IFERROR(IF(B182&lt;&gt;"", IF(ISNUMBER(SEARCH("highrisk", LOWER(INDEX(Paste_Here!AD$2:AD$600, MATCH(B182, Paste_Here!A$2:A$600, 0))))), "High Risk", IF(ISNUMBER(SEARCH("lowrisk", LOWER(INDEX(Paste_Here!AD$2:AD$600, MATCH(B182, Paste_Here!A$2:A$600, 0))))), "Low Risk", IF(ISNUMBER(SEARCH("somerisk", LOWER(INDEX(Paste_Here!AD$2:AD$600, MATCH(B182, Paste_Here!A$2:A$600, 0))))), "Some Risk", IF(ISNUMBER(SEARCH("OT", LOWER(INDEX(Paste_Here!AD$2:AD$600, MATCH(B182, Paste_Here!A$2:A$600, 0))))), "On Track", "")))), ""), "")</f>
        <v/>
      </c>
      <c r="BT182" s="47"/>
      <c r="BU182" s="34"/>
      <c r="BV182" s="47"/>
      <c r="BW182" s="34"/>
      <c r="BX182" s="47"/>
      <c r="BY182" s="34"/>
      <c r="BZ182" s="47"/>
      <c r="CA182" s="34"/>
      <c r="CB182" s="49"/>
      <c r="CE182" s="47"/>
      <c r="CF182" s="2"/>
      <c r="CG182" s="47"/>
      <c r="CH182" s="34"/>
      <c r="CI182" s="47"/>
      <c r="CJ182" s="34"/>
      <c r="CK182" s="47"/>
      <c r="CL182" s="34"/>
      <c r="CM182" s="47"/>
      <c r="CN182" s="34"/>
      <c r="CO182" s="47"/>
      <c r="CP182" s="34"/>
      <c r="CQ182" s="47"/>
      <c r="CR182" s="34"/>
      <c r="CS182" s="47"/>
      <c r="CT182" s="34"/>
      <c r="CU182" s="47"/>
      <c r="CV182" s="34"/>
      <c r="CW182" s="47"/>
      <c r="CZ182" s="47"/>
      <c r="DA182" s="2"/>
      <c r="DB182" s="47"/>
      <c r="DC182" s="34"/>
      <c r="DD182" s="47"/>
      <c r="DE182" s="34"/>
      <c r="DF182" s="47"/>
      <c r="DG182" s="34"/>
      <c r="DH182" s="47"/>
      <c r="DI182" s="34"/>
      <c r="DJ182" s="47"/>
      <c r="DK182" s="34"/>
      <c r="DL182" s="47"/>
      <c r="DM182" s="34"/>
      <c r="DN182" s="47"/>
      <c r="DO182" s="34"/>
      <c r="DP182" s="47"/>
      <c r="DQ182" s="34"/>
      <c r="DR182" s="47"/>
      <c r="DS182" s="4"/>
      <c r="DT182" s="47"/>
      <c r="DU182" s="47"/>
      <c r="DV182" s="2" t="str">
        <f t="shared" si="15"/>
        <v/>
      </c>
      <c r="DW182" s="47"/>
      <c r="DX182" s="2" t="str">
        <f>IFERROR(IF(B182&lt;&gt;"", IF(ISNUMBER(SEARCH("s", LOWER(INDEX(Paste_Here!M$2:M$600, MATCH(B182, Paste_Here!A$2:A$600, 0))))), "Yes", IF(INDEX(Paste_Here!M$2:M$600, MATCH(B182, Paste_Here!A$2:A$600, 0))&lt;&gt;"", "No", "")), ""), "")</f>
        <v/>
      </c>
      <c r="DY182" s="47"/>
      <c r="DZ182" s="2" t="str">
        <f>IFERROR(IF(B182&lt;&gt;"", IF(ISNUMBER(SEARCH("yes", LOWER(INDEX(Paste_Here!F$2:F$600, MATCH(B182, Paste_Here!A$2:A$600, 0))))), "Yes", IF(ISNUMBER(SEARCH("no", LOWER(INDEX(Paste_Here!F$2:F$600, MATCH(B182, Paste_Here!A$2:A$600, 0))))), "No", "")), ""), "")</f>
        <v/>
      </c>
      <c r="EA182" s="47"/>
      <c r="EB182" s="2" t="str">
        <f>IFERROR(IF(B182&lt;&gt;"", IF(ISNUMBER(SEARCH("english language learner", LOWER(INDEX(Paste_Here!C$2:C$600, MATCH(B182, Paste_Here!A$2:A$600, 0))))), "Yes", ""), ""), "")</f>
        <v/>
      </c>
      <c r="EC182" s="47"/>
      <c r="ED182" s="2" t="str">
        <f>IFERROR(IF(B182&lt;&gt;"", IF(OR(ISNUMBER(SEARCH("b", LOWER(INDEX(Paste_Here!K$2:K$600, MATCH(B182, Paste_Here!A$2:A$600, 0))))), ISNUMBER(SEARCH("h", LOWER(INDEX(Paste_Here!K$2:K$600, MATCH(B182, Paste_Here!A$2:A$600, 0))))), ISNUMBER(SEARCH("i", LOWER(INDEX(Paste_Here!K$2:K$600, MATCH(B182, Paste_Here!A$2:A$600, 0)))))), "Yes", IF(INDEX(Paste_Here!K$2:K$600, MATCH(B182, Paste_Here!A$2:A$600, 0))&lt;&gt;"", "No", "")), ""), "")</f>
        <v/>
      </c>
      <c r="EE182" s="47"/>
      <c r="EF182" s="34" t="str">
        <f>IFERROR(IF(B182&lt;&gt;"", IF(ISNUMBER(SEARCH("yes", LOWER(INDEX(Paste_Here!L$2:L$600, MATCH(B182, Paste_Here!A$2:A$600, 0))))), "Yes", IF(ISNUMBER(SEARCH("no", LOWER(INDEX(Paste_Here!L$2:L$600, MATCH(B182, Paste_Here!A$2:A$600, 0))))), "No", "")), ""), "")</f>
        <v/>
      </c>
      <c r="EG182" s="47"/>
      <c r="EH182" s="2" t="str">
        <f>IFERROR(IF(B182&lt;&gt;"", IF(ISNUMBER(SEARCH("transitional 2", LOWER(INDEX(Paste_Here!C$2:C$600, MATCH(B182, Paste_Here!A$2:A$600, 0))))), "T2", IF(ISNUMBER(SEARCH("transitional 1", LOWER(INDEX(Paste_Here!C$2:C$600, MATCH(B182, Paste_Here!A$2:A$600, 0))))), "T1", IF(ISNUMBER(SEARCH("waived ell services", LOWER(INDEX(Paste_Here!C$2:C$600, MATCH(B182, Paste_Here!A$2:A$600, 0))))), "W", ""))), ""), "")</f>
        <v/>
      </c>
      <c r="EI182" s="47"/>
      <c r="EJ182" s="2" t="str">
        <f>IFERROR(IF(B182&lt;&gt;"", IF(AND(INDEX(Paste_Here!AG$2:AG$600, MATCH(B182, Paste_Here!A$2:A$600, 0))&lt;&gt;"", ISNUMBER(VALUE(INDEX(Paste_Here!AG$2:AG$600, MATCH(B182, Paste_Here!A$2:A$600, 0))))), INDEX(Paste_Here!AG$2:AG$600, MATCH(B182, Paste_Here!A$2:A$600, 0)), ""), ""), "")</f>
        <v/>
      </c>
      <c r="EK182" s="47"/>
      <c r="EL182" s="2" t="str">
        <f>IFERROR(IF(B182&lt;&gt;"", IF(AND(INDEX(Paste_Here!AL$2:AL$600, MATCH(B182, Paste_Here!A$2:A$600, 0))&lt;&gt;"", ISNUMBER(VALUE(INDEX(Paste_Here!AL$2:AL$600, MATCH(B182, Paste_Here!A$2:A$600, 0))))), INDEX(Paste_Here!AL$2:AL$600, MATCH(B182, Paste_Here!A$2:A$600, 0)), ""), ""), "")</f>
        <v/>
      </c>
      <c r="EM182" s="47"/>
      <c r="FA182" s="4" t="str" cm="1">
        <f t="array" ref="FA182">IFERROR(INDEX(Paste_Here!$B$2:$B$600, MATCH(0, COUNTIF(FA$4:FA181, Paste_Here!$B$2:$B$600) + IF(Paste_Here!$B$2:$B$600="", 1, 0), 0)), "")</f>
        <v/>
      </c>
      <c r="FB182" s="4" t="str">
        <f>IF(FA182&lt;&gt;"", INDEX(Paste_Here!$A$2:$A$600, MATCH(FA182, Paste_Here!$B$2:$B$600, 0)), "")</f>
        <v/>
      </c>
      <c r="FC182" s="4" t="str">
        <f t="shared" si="16"/>
        <v/>
      </c>
      <c r="FD182" s="4" t="str" cm="1">
        <f t="array" ref="FD182">IFERROR(INDEX($FC$5:$FC$600, MATCH(SMALL(IF($FC$5:$FC$600&lt;&gt;"", COUNTIF($FC$5:$FC$600, "&lt;"&amp;$FC$5:$FC$600)+1), ROW()-ROW($FD$5)+1), COUNTIF($FC$5:$FC$600, "&lt;"&amp;$FC$5:$FC$600)+1, 0)), "")</f>
        <v/>
      </c>
      <c r="FF182" s="2" t="str">
        <f>IFERROR(IF(B182&lt;&gt;"", IF(AND(INDEX(Paste_Here!AH$2:AH$600, MATCH(B182, Paste_Here!A$2:A$600, 0))&lt;&gt;"", ISNUMBER(VALUE(INDEX(Paste_Here!AH$2:AH$600, MATCH(B182, Paste_Here!A$2:A$600, 0))))), INDEX(Paste_Here!AH$2:AH$600, MATCH(B182, Paste_Here!A$2:A$600, 0)), ""), ""), "")</f>
        <v/>
      </c>
      <c r="FG182" s="47"/>
      <c r="FH182" s="2" t="str">
        <f>IFERROR(IF(B182&lt;&gt;"", IF(AND(INDEX(Paste_Here!AM$2:AM$600, MATCH(B182, Paste_Here!A$2:A$600, 0))&lt;&gt;"", ISNUMBER(VALUE(INDEX(Paste_Here!AM$2:AM$600, MATCH(B182, Paste_Here!A$2:A$600, 0))))), INDEX(Paste_Here!AM$2:AM$600, MATCH(B182, Paste_Here!A$2:A$600, 0)), ""), ""), "")</f>
        <v/>
      </c>
      <c r="FI182" s="47"/>
      <c r="FJ182" s="47"/>
      <c r="FK182" s="2" t="str">
        <f t="shared" si="17"/>
        <v/>
      </c>
      <c r="FL182" s="47"/>
      <c r="FM182" s="2" t="str">
        <f>IFERROR(IF(B182&lt;&gt;"", IF(ISNUMBER(VALUE(INDEX(Paste_Here!H$2:H$600, MATCH(B182, Paste_Here!A$2:A$600, 0)))), IF(VALUE(INDEX(Paste_Here!H$2:H$600, MATCH(B182, Paste_Here!A$2:A$600, 0)))=0, "No", IF(AND(VALUE(INDEX(Paste_Here!H$2:H$600, MATCH(B182, Paste_Here!A$2:A$600, 0)))&gt;=1, VALUE(INDEX(Paste_Here!H$2:H$600, MATCH(B182, Paste_Here!A$2:A$600, 0)))&lt;=4), VALUE(INDEX(Paste_Here!H$2:H$600, MATCH(B182, Paste_Here!A$2:A$600, 0))), "")), ""), ""), "")</f>
        <v/>
      </c>
      <c r="FN182" s="47"/>
      <c r="FO182" s="34" t="str">
        <f>IFERROR(IF(B182&lt;&gt;"", IF(ISNUMBER(VALUE(INDEX(Paste_Here!I$2:I$600, MATCH(B182, Paste_Here!A$2:A$600, 0)))), IF(VALUE(INDEX(Paste_Here!I$2:I$600, MATCH(B182, Paste_Here!A$2:A$600, 0)))=0, "No", IF(AND(VALUE(INDEX(Paste_Here!I$2:I$600, MATCH(B182, Paste_Here!A$2:A$600, 0)))&gt;=1, VALUE(INDEX(Paste_Here!I$2:I$600, MATCH(B182, Paste_Here!A$2:A$600, 0)))&lt;=4), VALUE(INDEX(Paste_Here!I$2:I$600, MATCH(B182, Paste_Here!A$2:A$600, 0))), "")), ""), ""), "")</f>
        <v/>
      </c>
      <c r="FP182" s="47"/>
      <c r="FQ182" s="2"/>
      <c r="FR182" s="47"/>
      <c r="FS182" s="2"/>
      <c r="FT182" s="47"/>
      <c r="FU182" s="2"/>
      <c r="FV182" s="47"/>
      <c r="FW182" s="2"/>
      <c r="FX182" s="47"/>
      <c r="FY182" s="2"/>
      <c r="FZ182" s="47"/>
      <c r="GA182" s="2"/>
      <c r="GB182" s="47"/>
      <c r="GU182" s="2"/>
      <c r="GV182" s="47"/>
      <c r="GW182" s="2"/>
      <c r="GX182" s="47"/>
    </row>
    <row r="183" spans="1:206" ht="11.65">
      <c r="A183" s="47"/>
      <c r="B183" s="2" t="str">
        <f t="shared" si="12"/>
        <v/>
      </c>
      <c r="C183" s="47"/>
      <c r="D183" s="2" t="str">
        <f>IFERROR(IF(B183&lt;&gt;"", IF(COUNTIF(INDEX(Paste_Here!N$2:O$600, MATCH(B183, Paste_Here!A$2:A$600, 0), 0), "yes") &gt; 0, "No", IF(COUNTIF(INDEX(Paste_Here!N$2:O$600, MATCH(B183, Paste_Here!A$2:A$600, 0), 0), "no") &gt; 0, "Yes", "")), ""), "")</f>
        <v/>
      </c>
      <c r="E183" s="47"/>
      <c r="F183" s="84" t="str">
        <f>IFERROR(IF(B183&lt;&gt;"", IF(AND(INDEX(Paste_Here!P$2:P$600, MATCH(B183, Paste_Here!A$2:A$600, 0))&lt;&gt;"", ISNUMBER(VALUE(INDEX(Paste_Here!P$2:P$600, MATCH(B183, Paste_Here!A$2:A$600, 0))))), INDEX(Paste_Here!P$2:P$600, MATCH(B183, Paste_Here!A$2:A$600, 0)), ""), ""), "")</f>
        <v/>
      </c>
      <c r="G183" s="47"/>
      <c r="H183" s="2" t="str">
        <f>IFERROR(IF(B183&lt;&gt;"", IF(ISNUMBER(SEARCH("highrisk", LOWER(INDEX(Paste_Here!Q$2:Q$600, MATCH(B183, Paste_Here!A$2:A$600, 0))))), "High Risk", IF(ISNUMBER(SEARCH("lowrisk", LOWER(INDEX(Paste_Here!Q$2:Q$600, MATCH(B183, Paste_Here!A$2:A$600, 0))))), "Low Risk", IF(ISNUMBER(SEARCH("somerisk", LOWER(INDEX(Paste_Here!Q$2:Q$600, MATCH(B183, Paste_Here!A$2:A$600, 0))))), "Some Risk", ""))), ""), "")</f>
        <v/>
      </c>
      <c r="I183" s="47"/>
      <c r="J183" s="2"/>
      <c r="K183" s="47"/>
      <c r="L183" s="2"/>
      <c r="M183" s="47"/>
      <c r="N183" s="2"/>
      <c r="O183" s="47"/>
      <c r="P183" s="2" t="str">
        <f>IFERROR(IF(B183&lt;&gt;"", IF(AND(ISNUMBER(VALUE(INDEX(Paste_Here!R$2:R$600, MATCH(B183, Paste_Here!A$2:A$600, 0)))), INDEX(Paste_Here!R$2:R$600, MATCH(B183, Paste_Here!A$2:A$600, 0)) &lt;&gt; ""), VALUE(INDEX(Paste_Here!R$2:R$600, MATCH(B183, Paste_Here!A$2:A$600, 0))), ""), ""), "")</f>
        <v/>
      </c>
      <c r="Q183" s="47"/>
      <c r="R183" s="2"/>
      <c r="S183" s="47"/>
      <c r="W183" s="47"/>
      <c r="X183" s="2"/>
      <c r="Y183" s="47"/>
      <c r="Z183" s="2" t="str">
        <f>IFERROR(IF(B183&lt;&gt;"", IF(AND(INDEX(Paste_Here!S$2:S$600, MATCH(B183, Paste_Here!A$2:A$600, 0))&lt;&gt;"", ISNUMBER(VALUE(INDEX(Paste_Here!S$2:S$600, MATCH(B183, Paste_Here!A$2:A$600, 0))))), INDEX(Paste_Here!S$2:S$600, MATCH(B183, Paste_Here!A$2:A$600, 0)), ""), ""), "")</f>
        <v/>
      </c>
      <c r="AA183" s="47"/>
      <c r="AB183" s="2" t="str">
        <f>IFERROR(IF(B183&lt;&gt;"", IF(ISNUMBER(SEARCH("highrisk", LOWER(INDEX(Paste_Here!T$2:T$600, MATCH(B183, Paste_Here!A$2:A$600, 0))))), "High Risk", IF(ISNUMBER(SEARCH("lowrisk", LOWER(INDEX(Paste_Here!T$2:T$600, MATCH(B183, Paste_Here!A$2:A$600, 0))))), "Low Risk", IF(ISNUMBER(SEARCH("somerisk", LOWER(INDEX(Paste_Here!T$2:T$600, MATCH(B183, Paste_Here!A$2:A$600, 0))))), "Some Risk", IF(ISNUMBER(SEARCH("OT", LOWER(INDEX(Paste_Here!T$2:T$600, MATCH(B183, Paste_Here!A$2:A$600, 0))))), "On Track", "")))), ""), "")</f>
        <v/>
      </c>
      <c r="AC183" s="47"/>
      <c r="AD183" s="2"/>
      <c r="AE183" s="47"/>
      <c r="AF183" s="2"/>
      <c r="AG183" s="47"/>
      <c r="AH183" s="2"/>
      <c r="AI183" s="47"/>
      <c r="AJ183" s="2" t="str" cm="1">
        <f t="array" aca="1" ref="AJ183" ca="1">IFERROR(IF(ISNUMBER(SEARCH("BR", INDEX(Paste_Here!AB$2:AB$210, MATCH(B183, Paste_Here!A$2:A$210, 0)))), -1, 1) * VALUE(_xlfn.TEXTJOIN("", TRUE, IF(ISNUMBER(--MID(INDEX(Paste_Here!AB$2:AB$210, MATCH(B183, Paste_Here!A$2:A$210, 0)), ROW(INDIRECT("1:"&amp;LEN(INDEX(Paste_Here!AB$2:AB$210, MATCH(B183, Paste_Here!A$2:A$210, 0))))), 1)), MID(INDEX(Paste_Here!AB$2:AB$210, MATCH(B183, Paste_Here!A$2:A$210, 0)), ROW(INDIRECT("1:"&amp;LEN(INDEX(Paste_Here!AB$2:AB$210, MATCH(B183, Paste_Here!A$2:A$210, 0))))), 1), ""))), "")</f>
        <v/>
      </c>
      <c r="AK183" s="47"/>
      <c r="AL183" s="34" t="str">
        <f>IFERROR(IF(B183&lt;&gt;"", IF(AND(INDEX(Paste_Here!AF$2:AF$600, MATCH(B183, Paste_Here!A$2:A$600, 0))&lt;&gt;"", ISNUMBER(VALUE(INDEX(Paste_Here!AF$2:AF$600, MATCH(B183, Paste_Here!A$2:A$600, 0))))), INDEX(Paste_Here!AF$2:AF$600, MATCH(B183, Paste_Here!A$2:A$600, 0)), ""), ""), "")</f>
        <v/>
      </c>
      <c r="AM183" s="47"/>
      <c r="AN183" s="47"/>
      <c r="AO183" s="2" t="str">
        <f t="shared" si="13"/>
        <v/>
      </c>
      <c r="AP183" s="47"/>
      <c r="AQ183" s="34" t="str">
        <f>IFERROR(IF(B183&lt;&gt;"", IF(COUNTIF(INDEX(Paste_Here!X$2:Y$600, MATCH(B183, Paste_Here!A$2:A$600, 0), 0), "yes") &gt; 0, "No", IF(COUNTIF(INDEX(Paste_Here!X$2:Y$600, MATCH(B183, Paste_Here!A$2:A$600, 0), 0), "no") &gt; 0, "Yes", "")), ""), "")</f>
        <v/>
      </c>
      <c r="AR183" s="47"/>
      <c r="AS183" s="34" t="str">
        <f>IFERROR(IF(B183&lt;&gt;"", IF(AND(INDEX(Paste_Here!U$2:U$600, MATCH(B183, Paste_Here!A$2:A$600, 0))&lt;&gt;"", ISNUMBER(VALUE(INDEX(Paste_Here!U$2:U$600, MATCH(B183, Paste_Here!A$2:A$600, 0))))), INDEX(Paste_Here!U$2:U$600, MATCH(B183, Paste_Here!A$2:A$600, 0)), ""), ""), "")</f>
        <v/>
      </c>
      <c r="AT183" s="47"/>
      <c r="AU183" s="34" t="str">
        <f>IFERROR(IF(B183&lt;&gt;"", IF(ISNUMBER(SEARCH("highrisk", LOWER(INDEX(Paste_Here!V$2:V$600, MATCH(B183, Paste_Here!A$2:A$600, 0))))), "High Risk", IF(ISNUMBER(SEARCH("lowrisk", LOWER(INDEX(Paste_Here!V$2:V$600, MATCH(B183, Paste_Here!A$2:A$600, 0))))), "Low Risk", IF(ISNUMBER(SEARCH("somerisk", LOWER(INDEX(Paste_Here!V$2:V$600, MATCH(B183, Paste_Here!A$2:A$600, 0))))), "Some Risk", ""))), ""), "")</f>
        <v/>
      </c>
      <c r="AV183" s="47"/>
      <c r="AW183" s="34" t="str">
        <f>IFERROR(IF(B183&lt;&gt;"", IF(AND(ISNUMBER(VALUE(INDEX(Paste_Here!W$2:W$600, MATCH(B183, Paste_Here!A$2:A$600, 0)))), INDEX(Paste_Here!W$2:W$600, MATCH(B183, Paste_Here!A$2:A$600, 0)) &lt;&gt; ""), VALUE(INDEX(Paste_Here!W$2:W$600, MATCH(B183, Paste_Here!A$2:A$600, 0))), ""), ""), "")</f>
        <v/>
      </c>
      <c r="AX183" s="47"/>
      <c r="BA183" s="2" t="str">
        <f>IFERROR(IF(B183&lt;&gt;"", IF(AND(INDEX(Paste_Here!AI$2:AI$600, MATCH(B183, Paste_Here!A$2:A$600, 0))&lt;&gt;"", ISNUMBER(VALUE(INDEX(Paste_Here!AI$2:AI$600, MATCH(B183, Paste_Here!A$2:A$600, 0))))), INDEX(Paste_Here!AI$2:AI$600, MATCH(B183, Paste_Here!A$2:A$600, 0)), ""), ""), "")</f>
        <v/>
      </c>
      <c r="BB183" s="47"/>
      <c r="BC183" s="34" t="str">
        <f>IFERROR(IF(B183&lt;&gt;"", IF(ISNUMBER(SEARCH("highrisk", LOWER(INDEX(Paste_Here!AJ$2:AJ$600, MATCH(B183, Paste_Here!A$2:A$600, 0))))), "High Risk", IF(ISNUMBER(SEARCH("lowrisk", LOWER(INDEX(Paste_Here!AJ$2:AJ$600, MATCH(B183, Paste_Here!A$2:A$600, 0))))), "Low Risk", IF(ISNUMBER(SEARCH("somerisk", LOWER(INDEX(Paste_Here!AJ$2:AJ$600, MATCH(B183, Paste_Here!A$2:A$600, 0))))), "Some Risk", IF(ISNUMBER(SEARCH("OT", LOWER(INDEX(Paste_Here!AJ$2:AJ$600, MATCH(B183, Paste_Here!A$2:A$600, 0))))), "On Track", "")))), ""), "")</f>
        <v/>
      </c>
      <c r="BD183" s="47"/>
      <c r="BE183" s="34" t="str">
        <f>IFERROR(IF(B183&lt;&gt;"", IF(AND(INDEX(Paste_Here!AK$2:AK$600, MATCH(B183, Paste_Here!A$2:A$600, 0))&lt;&gt;"", ISNUMBER(VALUE(INDEX(Paste_Here!AK$2:AK$600, MATCH(B183, Paste_Here!A$2:A$600, 0))))), INDEX(Paste_Here!AK$2:AK$600, MATCH(B183, Paste_Here!A$2:A$600, 0)), ""), ""), "")</f>
        <v/>
      </c>
      <c r="BF183" s="47"/>
      <c r="BG183" s="34" t="str" cm="1">
        <f t="array" aca="1" ref="BG183" ca="1">IFERROR(IF(B183&lt;&gt;"", IF(INDEX(Paste_Here!AE$2:AE$600, MATCH(B183, Paste_Here!A$2:A$600, 0))&lt;&gt;"", IF(LEFT(INDEX(Paste_Here!AE$2:AE$600, MATCH(B183, Paste_Here!A$2:A$600, 0)), 2)="EM", -1, 1) * VALUE(_xlfn.TEXTJOIN("", TRUE, IF(ISNUMBER(MID(INDEX(Paste_Here!AE$2:AE$600, MATCH(B183, Paste_Here!A$2:A$600, 0)), ROW(INDIRECT("1:"&amp;LEN(INDEX(Paste_Here!AE$2:AE$600, MATCH(B183, Paste_Here!A$2:A$600, 0))))), 1)*1), MID(INDEX(Paste_Here!AE$2:AE$600, MATCH(B183, Paste_Here!A$2:A$600, 0)), ROW(INDIRECT("1:"&amp;LEN(INDEX(Paste_Here!AE$2:AE$600, MATCH(B183, Paste_Here!A$2:A$600, 0))))), 1), ""))), ""), ""), "")</f>
        <v/>
      </c>
      <c r="BH183" s="47"/>
      <c r="BJ183" s="47"/>
      <c r="BK183" s="2" t="str">
        <f t="shared" si="14"/>
        <v/>
      </c>
      <c r="BL183" s="47"/>
      <c r="BM183" s="34" t="str">
        <f>IFERROR(IF(B183&lt;&gt;"", IF(AND(INDEX(Paste_Here!Z$2:Z$600, MATCH(B183, Paste_Here!A$2:A$600, 0))&lt;&gt;"", ISNUMBER(VALUE(INDEX(Paste_Here!Z$2:Z$600, MATCH(B183, Paste_Here!A$2:A$600, 0))))), INDEX(Paste_Here!Z$2:Z$600, MATCH(B183, Paste_Here!A$2:A$600, 0)), ""), ""), "")</f>
        <v/>
      </c>
      <c r="BN183" s="47"/>
      <c r="BO183" s="34" t="str">
        <f>IFERROR(IF(B183&lt;&gt;"", IF(ISNUMBER(SEARCH("highrisk", LOWER(INDEX(Paste_Here!AA$2:AA$600, MATCH(B183, Paste_Here!A$2:A$600, 0))))), "High Risk", IF(ISNUMBER(SEARCH("lowrisk", LOWER(INDEX(Paste_Here!AA$2:AA$600, MATCH(B183, Paste_Here!A$2:A$600, 0))))), "Low Risk", IF(ISNUMBER(SEARCH("somerisk", LOWER(INDEX(Paste_Here!AA$2:AA$600, MATCH(B183, Paste_Here!A$2:A$600, 0))))), "Some Risk", IF(ISNUMBER(SEARCH("OT", LOWER(INDEX(Paste_Here!AA$2:AA$600, MATCH(B183, Paste_Here!A$2:A$600, 0))))), "On Track", "")))), ""), "")</f>
        <v/>
      </c>
      <c r="BP183" s="47"/>
      <c r="BQ183" s="34" t="str">
        <f>IFERROR(IF(B183&lt;&gt;"", IF(AND(INDEX(Paste_Here!AC$2:AC$600, MATCH(B183, Paste_Here!A$2:A$600, 0))&lt;&gt;"", ISNUMBER(VALUE(INDEX(Paste_Here!AC$2:AC$600, MATCH(B183, Paste_Here!A$2:A$600, 0))))), INDEX(Paste_Here!AC$2:AC$600, MATCH(B183, Paste_Here!A$2:A$600, 0)), ""), ""), "")</f>
        <v/>
      </c>
      <c r="BR183" s="47"/>
      <c r="BS183" s="34" t="str">
        <f>IFERROR(IF(B183&lt;&gt;"", IF(ISNUMBER(SEARCH("highrisk", LOWER(INDEX(Paste_Here!AD$2:AD$600, MATCH(B183, Paste_Here!A$2:A$600, 0))))), "High Risk", IF(ISNUMBER(SEARCH("lowrisk", LOWER(INDEX(Paste_Here!AD$2:AD$600, MATCH(B183, Paste_Here!A$2:A$600, 0))))), "Low Risk", IF(ISNUMBER(SEARCH("somerisk", LOWER(INDEX(Paste_Here!AD$2:AD$600, MATCH(B183, Paste_Here!A$2:A$600, 0))))), "Some Risk", IF(ISNUMBER(SEARCH("OT", LOWER(INDEX(Paste_Here!AD$2:AD$600, MATCH(B183, Paste_Here!A$2:A$600, 0))))), "On Track", "")))), ""), "")</f>
        <v/>
      </c>
      <c r="BT183" s="47"/>
      <c r="BU183" s="34"/>
      <c r="BV183" s="47"/>
      <c r="BW183" s="34"/>
      <c r="BX183" s="47"/>
      <c r="BY183" s="34"/>
      <c r="BZ183" s="47"/>
      <c r="CA183" s="34"/>
      <c r="CB183" s="49"/>
      <c r="CE183" s="47"/>
      <c r="CF183" s="2"/>
      <c r="CG183" s="47"/>
      <c r="CH183" s="34"/>
      <c r="CI183" s="47"/>
      <c r="CJ183" s="34"/>
      <c r="CK183" s="47"/>
      <c r="CL183" s="34"/>
      <c r="CM183" s="47"/>
      <c r="CN183" s="34"/>
      <c r="CO183" s="47"/>
      <c r="CP183" s="34"/>
      <c r="CQ183" s="47"/>
      <c r="CR183" s="34"/>
      <c r="CS183" s="47"/>
      <c r="CT183" s="34"/>
      <c r="CU183" s="47"/>
      <c r="CV183" s="34"/>
      <c r="CW183" s="47"/>
      <c r="CZ183" s="47"/>
      <c r="DA183" s="2"/>
      <c r="DB183" s="47"/>
      <c r="DC183" s="34"/>
      <c r="DD183" s="47"/>
      <c r="DE183" s="34"/>
      <c r="DF183" s="47"/>
      <c r="DG183" s="34"/>
      <c r="DH183" s="47"/>
      <c r="DI183" s="34"/>
      <c r="DJ183" s="47"/>
      <c r="DK183" s="34"/>
      <c r="DL183" s="47"/>
      <c r="DM183" s="34"/>
      <c r="DN183" s="47"/>
      <c r="DO183" s="34"/>
      <c r="DP183" s="47"/>
      <c r="DQ183" s="34"/>
      <c r="DR183" s="47"/>
      <c r="DS183" s="4"/>
      <c r="DT183" s="47"/>
      <c r="DU183" s="47"/>
      <c r="DV183" s="2" t="str">
        <f t="shared" si="15"/>
        <v/>
      </c>
      <c r="DW183" s="47"/>
      <c r="DX183" s="2" t="str">
        <f>IFERROR(IF(B183&lt;&gt;"", IF(ISNUMBER(SEARCH("s", LOWER(INDEX(Paste_Here!M$2:M$600, MATCH(B183, Paste_Here!A$2:A$600, 0))))), "Yes", IF(INDEX(Paste_Here!M$2:M$600, MATCH(B183, Paste_Here!A$2:A$600, 0))&lt;&gt;"", "No", "")), ""), "")</f>
        <v/>
      </c>
      <c r="DY183" s="47"/>
      <c r="DZ183" s="2" t="str">
        <f>IFERROR(IF(B183&lt;&gt;"", IF(ISNUMBER(SEARCH("yes", LOWER(INDEX(Paste_Here!F$2:F$600, MATCH(B183, Paste_Here!A$2:A$600, 0))))), "Yes", IF(ISNUMBER(SEARCH("no", LOWER(INDEX(Paste_Here!F$2:F$600, MATCH(B183, Paste_Here!A$2:A$600, 0))))), "No", "")), ""), "")</f>
        <v/>
      </c>
      <c r="EA183" s="47"/>
      <c r="EB183" s="2" t="str">
        <f>IFERROR(IF(B183&lt;&gt;"", IF(ISNUMBER(SEARCH("english language learner", LOWER(INDEX(Paste_Here!C$2:C$600, MATCH(B183, Paste_Here!A$2:A$600, 0))))), "Yes", ""), ""), "")</f>
        <v/>
      </c>
      <c r="EC183" s="47"/>
      <c r="ED183" s="2" t="str">
        <f>IFERROR(IF(B183&lt;&gt;"", IF(OR(ISNUMBER(SEARCH("b", LOWER(INDEX(Paste_Here!K$2:K$600, MATCH(B183, Paste_Here!A$2:A$600, 0))))), ISNUMBER(SEARCH("h", LOWER(INDEX(Paste_Here!K$2:K$600, MATCH(B183, Paste_Here!A$2:A$600, 0))))), ISNUMBER(SEARCH("i", LOWER(INDEX(Paste_Here!K$2:K$600, MATCH(B183, Paste_Here!A$2:A$600, 0)))))), "Yes", IF(INDEX(Paste_Here!K$2:K$600, MATCH(B183, Paste_Here!A$2:A$600, 0))&lt;&gt;"", "No", "")), ""), "")</f>
        <v/>
      </c>
      <c r="EE183" s="47"/>
      <c r="EF183" s="34" t="str">
        <f>IFERROR(IF(B183&lt;&gt;"", IF(ISNUMBER(SEARCH("yes", LOWER(INDEX(Paste_Here!L$2:L$600, MATCH(B183, Paste_Here!A$2:A$600, 0))))), "Yes", IF(ISNUMBER(SEARCH("no", LOWER(INDEX(Paste_Here!L$2:L$600, MATCH(B183, Paste_Here!A$2:A$600, 0))))), "No", "")), ""), "")</f>
        <v/>
      </c>
      <c r="EG183" s="47"/>
      <c r="EH183" s="2" t="str">
        <f>IFERROR(IF(B183&lt;&gt;"", IF(ISNUMBER(SEARCH("transitional 2", LOWER(INDEX(Paste_Here!C$2:C$600, MATCH(B183, Paste_Here!A$2:A$600, 0))))), "T2", IF(ISNUMBER(SEARCH("transitional 1", LOWER(INDEX(Paste_Here!C$2:C$600, MATCH(B183, Paste_Here!A$2:A$600, 0))))), "T1", IF(ISNUMBER(SEARCH("waived ell services", LOWER(INDEX(Paste_Here!C$2:C$600, MATCH(B183, Paste_Here!A$2:A$600, 0))))), "W", ""))), ""), "")</f>
        <v/>
      </c>
      <c r="EI183" s="47"/>
      <c r="EJ183" s="2" t="str">
        <f>IFERROR(IF(B183&lt;&gt;"", IF(AND(INDEX(Paste_Here!AG$2:AG$600, MATCH(B183, Paste_Here!A$2:A$600, 0))&lt;&gt;"", ISNUMBER(VALUE(INDEX(Paste_Here!AG$2:AG$600, MATCH(B183, Paste_Here!A$2:A$600, 0))))), INDEX(Paste_Here!AG$2:AG$600, MATCH(B183, Paste_Here!A$2:A$600, 0)), ""), ""), "")</f>
        <v/>
      </c>
      <c r="EK183" s="47"/>
      <c r="EL183" s="2" t="str">
        <f>IFERROR(IF(B183&lt;&gt;"", IF(AND(INDEX(Paste_Here!AL$2:AL$600, MATCH(B183, Paste_Here!A$2:A$600, 0))&lt;&gt;"", ISNUMBER(VALUE(INDEX(Paste_Here!AL$2:AL$600, MATCH(B183, Paste_Here!A$2:A$600, 0))))), INDEX(Paste_Here!AL$2:AL$600, MATCH(B183, Paste_Here!A$2:A$600, 0)), ""), ""), "")</f>
        <v/>
      </c>
      <c r="EM183" s="47"/>
      <c r="FA183" s="4" t="str" cm="1">
        <f t="array" ref="FA183">IFERROR(INDEX(Paste_Here!$B$2:$B$600, MATCH(0, COUNTIF(FA$4:FA182, Paste_Here!$B$2:$B$600) + IF(Paste_Here!$B$2:$B$600="", 1, 0), 0)), "")</f>
        <v/>
      </c>
      <c r="FB183" s="4" t="str">
        <f>IF(FA183&lt;&gt;"", INDEX(Paste_Here!$A$2:$A$600, MATCH(FA183, Paste_Here!$B$2:$B$600, 0)), "")</f>
        <v/>
      </c>
      <c r="FC183" s="4" t="str">
        <f t="shared" si="16"/>
        <v/>
      </c>
      <c r="FD183" s="4" t="str" cm="1">
        <f t="array" ref="FD183">IFERROR(INDEX($FC$5:$FC$600, MATCH(SMALL(IF($FC$5:$FC$600&lt;&gt;"", COUNTIF($FC$5:$FC$600, "&lt;"&amp;$FC$5:$FC$600)+1), ROW()-ROW($FD$5)+1), COUNTIF($FC$5:$FC$600, "&lt;"&amp;$FC$5:$FC$600)+1, 0)), "")</f>
        <v/>
      </c>
      <c r="FF183" s="2" t="str">
        <f>IFERROR(IF(B183&lt;&gt;"", IF(AND(INDEX(Paste_Here!AH$2:AH$600, MATCH(B183, Paste_Here!A$2:A$600, 0))&lt;&gt;"", ISNUMBER(VALUE(INDEX(Paste_Here!AH$2:AH$600, MATCH(B183, Paste_Here!A$2:A$600, 0))))), INDEX(Paste_Here!AH$2:AH$600, MATCH(B183, Paste_Here!A$2:A$600, 0)), ""), ""), "")</f>
        <v/>
      </c>
      <c r="FG183" s="47"/>
      <c r="FH183" s="2" t="str">
        <f>IFERROR(IF(B183&lt;&gt;"", IF(AND(INDEX(Paste_Here!AM$2:AM$600, MATCH(B183, Paste_Here!A$2:A$600, 0))&lt;&gt;"", ISNUMBER(VALUE(INDEX(Paste_Here!AM$2:AM$600, MATCH(B183, Paste_Here!A$2:A$600, 0))))), INDEX(Paste_Here!AM$2:AM$600, MATCH(B183, Paste_Here!A$2:A$600, 0)), ""), ""), "")</f>
        <v/>
      </c>
      <c r="FI183" s="47"/>
      <c r="FJ183" s="47"/>
      <c r="FK183" s="2" t="str">
        <f t="shared" si="17"/>
        <v/>
      </c>
      <c r="FL183" s="47"/>
      <c r="FM183" s="2" t="str">
        <f>IFERROR(IF(B183&lt;&gt;"", IF(ISNUMBER(VALUE(INDEX(Paste_Here!H$2:H$600, MATCH(B183, Paste_Here!A$2:A$600, 0)))), IF(VALUE(INDEX(Paste_Here!H$2:H$600, MATCH(B183, Paste_Here!A$2:A$600, 0)))=0, "No", IF(AND(VALUE(INDEX(Paste_Here!H$2:H$600, MATCH(B183, Paste_Here!A$2:A$600, 0)))&gt;=1, VALUE(INDEX(Paste_Here!H$2:H$600, MATCH(B183, Paste_Here!A$2:A$600, 0)))&lt;=4), VALUE(INDEX(Paste_Here!H$2:H$600, MATCH(B183, Paste_Here!A$2:A$600, 0))), "")), ""), ""), "")</f>
        <v/>
      </c>
      <c r="FN183" s="47"/>
      <c r="FO183" s="34" t="str">
        <f>IFERROR(IF(B183&lt;&gt;"", IF(ISNUMBER(VALUE(INDEX(Paste_Here!I$2:I$600, MATCH(B183, Paste_Here!A$2:A$600, 0)))), IF(VALUE(INDEX(Paste_Here!I$2:I$600, MATCH(B183, Paste_Here!A$2:A$600, 0)))=0, "No", IF(AND(VALUE(INDEX(Paste_Here!I$2:I$600, MATCH(B183, Paste_Here!A$2:A$600, 0)))&gt;=1, VALUE(INDEX(Paste_Here!I$2:I$600, MATCH(B183, Paste_Here!A$2:A$600, 0)))&lt;=4), VALUE(INDEX(Paste_Here!I$2:I$600, MATCH(B183, Paste_Here!A$2:A$600, 0))), "")), ""), ""), "")</f>
        <v/>
      </c>
      <c r="FP183" s="47"/>
      <c r="FQ183" s="2"/>
      <c r="FR183" s="47"/>
      <c r="FS183" s="2"/>
      <c r="FT183" s="47"/>
      <c r="FU183" s="2"/>
      <c r="FV183" s="47"/>
      <c r="FW183" s="2"/>
      <c r="FX183" s="47"/>
      <c r="FY183" s="2"/>
      <c r="FZ183" s="47"/>
      <c r="GA183" s="2"/>
      <c r="GB183" s="47"/>
      <c r="GU183" s="2"/>
      <c r="GV183" s="47"/>
      <c r="GW183" s="2"/>
      <c r="GX183" s="47"/>
    </row>
    <row r="184" spans="1:206" ht="11.65">
      <c r="A184" s="47"/>
      <c r="B184" s="2" t="str">
        <f t="shared" si="12"/>
        <v/>
      </c>
      <c r="C184" s="47"/>
      <c r="D184" s="2" t="str">
        <f>IFERROR(IF(B184&lt;&gt;"", IF(COUNTIF(INDEX(Paste_Here!N$2:O$600, MATCH(B184, Paste_Here!A$2:A$600, 0), 0), "yes") &gt; 0, "No", IF(COUNTIF(INDEX(Paste_Here!N$2:O$600, MATCH(B184, Paste_Here!A$2:A$600, 0), 0), "no") &gt; 0, "Yes", "")), ""), "")</f>
        <v/>
      </c>
      <c r="E184" s="47"/>
      <c r="F184" s="84" t="str">
        <f>IFERROR(IF(B184&lt;&gt;"", IF(AND(INDEX(Paste_Here!P$2:P$600, MATCH(B184, Paste_Here!A$2:A$600, 0))&lt;&gt;"", ISNUMBER(VALUE(INDEX(Paste_Here!P$2:P$600, MATCH(B184, Paste_Here!A$2:A$600, 0))))), INDEX(Paste_Here!P$2:P$600, MATCH(B184, Paste_Here!A$2:A$600, 0)), ""), ""), "")</f>
        <v/>
      </c>
      <c r="G184" s="47"/>
      <c r="H184" s="2" t="str">
        <f>IFERROR(IF(B184&lt;&gt;"", IF(ISNUMBER(SEARCH("highrisk", LOWER(INDEX(Paste_Here!Q$2:Q$600, MATCH(B184, Paste_Here!A$2:A$600, 0))))), "High Risk", IF(ISNUMBER(SEARCH("lowrisk", LOWER(INDEX(Paste_Here!Q$2:Q$600, MATCH(B184, Paste_Here!A$2:A$600, 0))))), "Low Risk", IF(ISNUMBER(SEARCH("somerisk", LOWER(INDEX(Paste_Here!Q$2:Q$600, MATCH(B184, Paste_Here!A$2:A$600, 0))))), "Some Risk", ""))), ""), "")</f>
        <v/>
      </c>
      <c r="I184" s="47"/>
      <c r="J184" s="2"/>
      <c r="K184" s="47"/>
      <c r="L184" s="2"/>
      <c r="M184" s="47"/>
      <c r="N184" s="2"/>
      <c r="O184" s="47"/>
      <c r="P184" s="2" t="str">
        <f>IFERROR(IF(B184&lt;&gt;"", IF(AND(ISNUMBER(VALUE(INDEX(Paste_Here!R$2:R$600, MATCH(B184, Paste_Here!A$2:A$600, 0)))), INDEX(Paste_Here!R$2:R$600, MATCH(B184, Paste_Here!A$2:A$600, 0)) &lt;&gt; ""), VALUE(INDEX(Paste_Here!R$2:R$600, MATCH(B184, Paste_Here!A$2:A$600, 0))), ""), ""), "")</f>
        <v/>
      </c>
      <c r="Q184" s="47"/>
      <c r="R184" s="2"/>
      <c r="S184" s="47"/>
      <c r="W184" s="47"/>
      <c r="X184" s="2"/>
      <c r="Y184" s="47"/>
      <c r="Z184" s="2" t="str">
        <f>IFERROR(IF(B184&lt;&gt;"", IF(AND(INDEX(Paste_Here!S$2:S$600, MATCH(B184, Paste_Here!A$2:A$600, 0))&lt;&gt;"", ISNUMBER(VALUE(INDEX(Paste_Here!S$2:S$600, MATCH(B184, Paste_Here!A$2:A$600, 0))))), INDEX(Paste_Here!S$2:S$600, MATCH(B184, Paste_Here!A$2:A$600, 0)), ""), ""), "")</f>
        <v/>
      </c>
      <c r="AA184" s="47"/>
      <c r="AB184" s="2" t="str">
        <f>IFERROR(IF(B184&lt;&gt;"", IF(ISNUMBER(SEARCH("highrisk", LOWER(INDEX(Paste_Here!T$2:T$600, MATCH(B184, Paste_Here!A$2:A$600, 0))))), "High Risk", IF(ISNUMBER(SEARCH("lowrisk", LOWER(INDEX(Paste_Here!T$2:T$600, MATCH(B184, Paste_Here!A$2:A$600, 0))))), "Low Risk", IF(ISNUMBER(SEARCH("somerisk", LOWER(INDEX(Paste_Here!T$2:T$600, MATCH(B184, Paste_Here!A$2:A$600, 0))))), "Some Risk", IF(ISNUMBER(SEARCH("OT", LOWER(INDEX(Paste_Here!T$2:T$600, MATCH(B184, Paste_Here!A$2:A$600, 0))))), "On Track", "")))), ""), "")</f>
        <v/>
      </c>
      <c r="AC184" s="47"/>
      <c r="AD184" s="2"/>
      <c r="AE184" s="47"/>
      <c r="AF184" s="2"/>
      <c r="AG184" s="47"/>
      <c r="AH184" s="2"/>
      <c r="AI184" s="47"/>
      <c r="AJ184" s="2" t="str" cm="1">
        <f t="array" aca="1" ref="AJ184" ca="1">IFERROR(IF(ISNUMBER(SEARCH("BR", INDEX(Paste_Here!AB$2:AB$210, MATCH(B184, Paste_Here!A$2:A$210, 0)))), -1, 1) * VALUE(_xlfn.TEXTJOIN("", TRUE, IF(ISNUMBER(--MID(INDEX(Paste_Here!AB$2:AB$210, MATCH(B184, Paste_Here!A$2:A$210, 0)), ROW(INDIRECT("1:"&amp;LEN(INDEX(Paste_Here!AB$2:AB$210, MATCH(B184, Paste_Here!A$2:A$210, 0))))), 1)), MID(INDEX(Paste_Here!AB$2:AB$210, MATCH(B184, Paste_Here!A$2:A$210, 0)), ROW(INDIRECT("1:"&amp;LEN(INDEX(Paste_Here!AB$2:AB$210, MATCH(B184, Paste_Here!A$2:A$210, 0))))), 1), ""))), "")</f>
        <v/>
      </c>
      <c r="AK184" s="47"/>
      <c r="AL184" s="34" t="str">
        <f>IFERROR(IF(B184&lt;&gt;"", IF(AND(INDEX(Paste_Here!AF$2:AF$600, MATCH(B184, Paste_Here!A$2:A$600, 0))&lt;&gt;"", ISNUMBER(VALUE(INDEX(Paste_Here!AF$2:AF$600, MATCH(B184, Paste_Here!A$2:A$600, 0))))), INDEX(Paste_Here!AF$2:AF$600, MATCH(B184, Paste_Here!A$2:A$600, 0)), ""), ""), "")</f>
        <v/>
      </c>
      <c r="AM184" s="47"/>
      <c r="AN184" s="47"/>
      <c r="AO184" s="2" t="str">
        <f t="shared" si="13"/>
        <v/>
      </c>
      <c r="AP184" s="47"/>
      <c r="AQ184" s="34" t="str">
        <f>IFERROR(IF(B184&lt;&gt;"", IF(COUNTIF(INDEX(Paste_Here!X$2:Y$600, MATCH(B184, Paste_Here!A$2:A$600, 0), 0), "yes") &gt; 0, "No", IF(COUNTIF(INDEX(Paste_Here!X$2:Y$600, MATCH(B184, Paste_Here!A$2:A$600, 0), 0), "no") &gt; 0, "Yes", "")), ""), "")</f>
        <v/>
      </c>
      <c r="AR184" s="47"/>
      <c r="AS184" s="34" t="str">
        <f>IFERROR(IF(B184&lt;&gt;"", IF(AND(INDEX(Paste_Here!U$2:U$600, MATCH(B184, Paste_Here!A$2:A$600, 0))&lt;&gt;"", ISNUMBER(VALUE(INDEX(Paste_Here!U$2:U$600, MATCH(B184, Paste_Here!A$2:A$600, 0))))), INDEX(Paste_Here!U$2:U$600, MATCH(B184, Paste_Here!A$2:A$600, 0)), ""), ""), "")</f>
        <v/>
      </c>
      <c r="AT184" s="47"/>
      <c r="AU184" s="34" t="str">
        <f>IFERROR(IF(B184&lt;&gt;"", IF(ISNUMBER(SEARCH("highrisk", LOWER(INDEX(Paste_Here!V$2:V$600, MATCH(B184, Paste_Here!A$2:A$600, 0))))), "High Risk", IF(ISNUMBER(SEARCH("lowrisk", LOWER(INDEX(Paste_Here!V$2:V$600, MATCH(B184, Paste_Here!A$2:A$600, 0))))), "Low Risk", IF(ISNUMBER(SEARCH("somerisk", LOWER(INDEX(Paste_Here!V$2:V$600, MATCH(B184, Paste_Here!A$2:A$600, 0))))), "Some Risk", ""))), ""), "")</f>
        <v/>
      </c>
      <c r="AV184" s="47"/>
      <c r="AW184" s="34" t="str">
        <f>IFERROR(IF(B184&lt;&gt;"", IF(AND(ISNUMBER(VALUE(INDEX(Paste_Here!W$2:W$600, MATCH(B184, Paste_Here!A$2:A$600, 0)))), INDEX(Paste_Here!W$2:W$600, MATCH(B184, Paste_Here!A$2:A$600, 0)) &lt;&gt; ""), VALUE(INDEX(Paste_Here!W$2:W$600, MATCH(B184, Paste_Here!A$2:A$600, 0))), ""), ""), "")</f>
        <v/>
      </c>
      <c r="AX184" s="47"/>
      <c r="BA184" s="2" t="str">
        <f>IFERROR(IF(B184&lt;&gt;"", IF(AND(INDEX(Paste_Here!AI$2:AI$600, MATCH(B184, Paste_Here!A$2:A$600, 0))&lt;&gt;"", ISNUMBER(VALUE(INDEX(Paste_Here!AI$2:AI$600, MATCH(B184, Paste_Here!A$2:A$600, 0))))), INDEX(Paste_Here!AI$2:AI$600, MATCH(B184, Paste_Here!A$2:A$600, 0)), ""), ""), "")</f>
        <v/>
      </c>
      <c r="BB184" s="47"/>
      <c r="BC184" s="34" t="str">
        <f>IFERROR(IF(B184&lt;&gt;"", IF(ISNUMBER(SEARCH("highrisk", LOWER(INDEX(Paste_Here!AJ$2:AJ$600, MATCH(B184, Paste_Here!A$2:A$600, 0))))), "High Risk", IF(ISNUMBER(SEARCH("lowrisk", LOWER(INDEX(Paste_Here!AJ$2:AJ$600, MATCH(B184, Paste_Here!A$2:A$600, 0))))), "Low Risk", IF(ISNUMBER(SEARCH("somerisk", LOWER(INDEX(Paste_Here!AJ$2:AJ$600, MATCH(B184, Paste_Here!A$2:A$600, 0))))), "Some Risk", IF(ISNUMBER(SEARCH("OT", LOWER(INDEX(Paste_Here!AJ$2:AJ$600, MATCH(B184, Paste_Here!A$2:A$600, 0))))), "On Track", "")))), ""), "")</f>
        <v/>
      </c>
      <c r="BD184" s="47"/>
      <c r="BE184" s="34" t="str">
        <f>IFERROR(IF(B184&lt;&gt;"", IF(AND(INDEX(Paste_Here!AK$2:AK$600, MATCH(B184, Paste_Here!A$2:A$600, 0))&lt;&gt;"", ISNUMBER(VALUE(INDEX(Paste_Here!AK$2:AK$600, MATCH(B184, Paste_Here!A$2:A$600, 0))))), INDEX(Paste_Here!AK$2:AK$600, MATCH(B184, Paste_Here!A$2:A$600, 0)), ""), ""), "")</f>
        <v/>
      </c>
      <c r="BF184" s="47"/>
      <c r="BG184" s="34" t="str" cm="1">
        <f t="array" aca="1" ref="BG184" ca="1">IFERROR(IF(B184&lt;&gt;"", IF(INDEX(Paste_Here!AE$2:AE$600, MATCH(B184, Paste_Here!A$2:A$600, 0))&lt;&gt;"", IF(LEFT(INDEX(Paste_Here!AE$2:AE$600, MATCH(B184, Paste_Here!A$2:A$600, 0)), 2)="EM", -1, 1) * VALUE(_xlfn.TEXTJOIN("", TRUE, IF(ISNUMBER(MID(INDEX(Paste_Here!AE$2:AE$600, MATCH(B184, Paste_Here!A$2:A$600, 0)), ROW(INDIRECT("1:"&amp;LEN(INDEX(Paste_Here!AE$2:AE$600, MATCH(B184, Paste_Here!A$2:A$600, 0))))), 1)*1), MID(INDEX(Paste_Here!AE$2:AE$600, MATCH(B184, Paste_Here!A$2:A$600, 0)), ROW(INDIRECT("1:"&amp;LEN(INDEX(Paste_Here!AE$2:AE$600, MATCH(B184, Paste_Here!A$2:A$600, 0))))), 1), ""))), ""), ""), "")</f>
        <v/>
      </c>
      <c r="BH184" s="47"/>
      <c r="BJ184" s="47"/>
      <c r="BK184" s="2" t="str">
        <f t="shared" si="14"/>
        <v/>
      </c>
      <c r="BL184" s="47"/>
      <c r="BM184" s="34" t="str">
        <f>IFERROR(IF(B184&lt;&gt;"", IF(AND(INDEX(Paste_Here!Z$2:Z$600, MATCH(B184, Paste_Here!A$2:A$600, 0))&lt;&gt;"", ISNUMBER(VALUE(INDEX(Paste_Here!Z$2:Z$600, MATCH(B184, Paste_Here!A$2:A$600, 0))))), INDEX(Paste_Here!Z$2:Z$600, MATCH(B184, Paste_Here!A$2:A$600, 0)), ""), ""), "")</f>
        <v/>
      </c>
      <c r="BN184" s="47"/>
      <c r="BO184" s="34" t="str">
        <f>IFERROR(IF(B184&lt;&gt;"", IF(ISNUMBER(SEARCH("highrisk", LOWER(INDEX(Paste_Here!AA$2:AA$600, MATCH(B184, Paste_Here!A$2:A$600, 0))))), "High Risk", IF(ISNUMBER(SEARCH("lowrisk", LOWER(INDEX(Paste_Here!AA$2:AA$600, MATCH(B184, Paste_Here!A$2:A$600, 0))))), "Low Risk", IF(ISNUMBER(SEARCH("somerisk", LOWER(INDEX(Paste_Here!AA$2:AA$600, MATCH(B184, Paste_Here!A$2:A$600, 0))))), "Some Risk", IF(ISNUMBER(SEARCH("OT", LOWER(INDEX(Paste_Here!AA$2:AA$600, MATCH(B184, Paste_Here!A$2:A$600, 0))))), "On Track", "")))), ""), "")</f>
        <v/>
      </c>
      <c r="BP184" s="47"/>
      <c r="BQ184" s="34" t="str">
        <f>IFERROR(IF(B184&lt;&gt;"", IF(AND(INDEX(Paste_Here!AC$2:AC$600, MATCH(B184, Paste_Here!A$2:A$600, 0))&lt;&gt;"", ISNUMBER(VALUE(INDEX(Paste_Here!AC$2:AC$600, MATCH(B184, Paste_Here!A$2:A$600, 0))))), INDEX(Paste_Here!AC$2:AC$600, MATCH(B184, Paste_Here!A$2:A$600, 0)), ""), ""), "")</f>
        <v/>
      </c>
      <c r="BR184" s="47"/>
      <c r="BS184" s="34" t="str">
        <f>IFERROR(IF(B184&lt;&gt;"", IF(ISNUMBER(SEARCH("highrisk", LOWER(INDEX(Paste_Here!AD$2:AD$600, MATCH(B184, Paste_Here!A$2:A$600, 0))))), "High Risk", IF(ISNUMBER(SEARCH("lowrisk", LOWER(INDEX(Paste_Here!AD$2:AD$600, MATCH(B184, Paste_Here!A$2:A$600, 0))))), "Low Risk", IF(ISNUMBER(SEARCH("somerisk", LOWER(INDEX(Paste_Here!AD$2:AD$600, MATCH(B184, Paste_Here!A$2:A$600, 0))))), "Some Risk", IF(ISNUMBER(SEARCH("OT", LOWER(INDEX(Paste_Here!AD$2:AD$600, MATCH(B184, Paste_Here!A$2:A$600, 0))))), "On Track", "")))), ""), "")</f>
        <v/>
      </c>
      <c r="BT184" s="47"/>
      <c r="BU184" s="34"/>
      <c r="BV184" s="47"/>
      <c r="BW184" s="34"/>
      <c r="BX184" s="47"/>
      <c r="BY184" s="34"/>
      <c r="BZ184" s="47"/>
      <c r="CA184" s="34"/>
      <c r="CB184" s="49"/>
      <c r="CE184" s="47"/>
      <c r="CF184" s="2"/>
      <c r="CG184" s="47"/>
      <c r="CH184" s="34"/>
      <c r="CI184" s="47"/>
      <c r="CJ184" s="34"/>
      <c r="CK184" s="47"/>
      <c r="CL184" s="34"/>
      <c r="CM184" s="47"/>
      <c r="CN184" s="34"/>
      <c r="CO184" s="47"/>
      <c r="CP184" s="34"/>
      <c r="CQ184" s="47"/>
      <c r="CR184" s="34"/>
      <c r="CS184" s="47"/>
      <c r="CT184" s="34"/>
      <c r="CU184" s="47"/>
      <c r="CV184" s="34"/>
      <c r="CW184" s="47"/>
      <c r="CZ184" s="47"/>
      <c r="DA184" s="2"/>
      <c r="DB184" s="47"/>
      <c r="DC184" s="34"/>
      <c r="DD184" s="47"/>
      <c r="DE184" s="34"/>
      <c r="DF184" s="47"/>
      <c r="DG184" s="34"/>
      <c r="DH184" s="47"/>
      <c r="DI184" s="34"/>
      <c r="DJ184" s="47"/>
      <c r="DK184" s="34"/>
      <c r="DL184" s="47"/>
      <c r="DM184" s="34"/>
      <c r="DN184" s="47"/>
      <c r="DO184" s="34"/>
      <c r="DP184" s="47"/>
      <c r="DQ184" s="34"/>
      <c r="DR184" s="47"/>
      <c r="DS184" s="4"/>
      <c r="DT184" s="47"/>
      <c r="DU184" s="47"/>
      <c r="DV184" s="2" t="str">
        <f t="shared" si="15"/>
        <v/>
      </c>
      <c r="DW184" s="47"/>
      <c r="DX184" s="2" t="str">
        <f>IFERROR(IF(B184&lt;&gt;"", IF(ISNUMBER(SEARCH("s", LOWER(INDEX(Paste_Here!M$2:M$600, MATCH(B184, Paste_Here!A$2:A$600, 0))))), "Yes", IF(INDEX(Paste_Here!M$2:M$600, MATCH(B184, Paste_Here!A$2:A$600, 0))&lt;&gt;"", "No", "")), ""), "")</f>
        <v/>
      </c>
      <c r="DY184" s="47"/>
      <c r="DZ184" s="2" t="str">
        <f>IFERROR(IF(B184&lt;&gt;"", IF(ISNUMBER(SEARCH("yes", LOWER(INDEX(Paste_Here!F$2:F$600, MATCH(B184, Paste_Here!A$2:A$600, 0))))), "Yes", IF(ISNUMBER(SEARCH("no", LOWER(INDEX(Paste_Here!F$2:F$600, MATCH(B184, Paste_Here!A$2:A$600, 0))))), "No", "")), ""), "")</f>
        <v/>
      </c>
      <c r="EA184" s="47"/>
      <c r="EB184" s="2" t="str">
        <f>IFERROR(IF(B184&lt;&gt;"", IF(ISNUMBER(SEARCH("english language learner", LOWER(INDEX(Paste_Here!C$2:C$600, MATCH(B184, Paste_Here!A$2:A$600, 0))))), "Yes", ""), ""), "")</f>
        <v/>
      </c>
      <c r="EC184" s="47"/>
      <c r="ED184" s="2" t="str">
        <f>IFERROR(IF(B184&lt;&gt;"", IF(OR(ISNUMBER(SEARCH("b", LOWER(INDEX(Paste_Here!K$2:K$600, MATCH(B184, Paste_Here!A$2:A$600, 0))))), ISNUMBER(SEARCH("h", LOWER(INDEX(Paste_Here!K$2:K$600, MATCH(B184, Paste_Here!A$2:A$600, 0))))), ISNUMBER(SEARCH("i", LOWER(INDEX(Paste_Here!K$2:K$600, MATCH(B184, Paste_Here!A$2:A$600, 0)))))), "Yes", IF(INDEX(Paste_Here!K$2:K$600, MATCH(B184, Paste_Here!A$2:A$600, 0))&lt;&gt;"", "No", "")), ""), "")</f>
        <v/>
      </c>
      <c r="EE184" s="47"/>
      <c r="EF184" s="34" t="str">
        <f>IFERROR(IF(B184&lt;&gt;"", IF(ISNUMBER(SEARCH("yes", LOWER(INDEX(Paste_Here!L$2:L$600, MATCH(B184, Paste_Here!A$2:A$600, 0))))), "Yes", IF(ISNUMBER(SEARCH("no", LOWER(INDEX(Paste_Here!L$2:L$600, MATCH(B184, Paste_Here!A$2:A$600, 0))))), "No", "")), ""), "")</f>
        <v/>
      </c>
      <c r="EG184" s="47"/>
      <c r="EH184" s="2" t="str">
        <f>IFERROR(IF(B184&lt;&gt;"", IF(ISNUMBER(SEARCH("transitional 2", LOWER(INDEX(Paste_Here!C$2:C$600, MATCH(B184, Paste_Here!A$2:A$600, 0))))), "T2", IF(ISNUMBER(SEARCH("transitional 1", LOWER(INDEX(Paste_Here!C$2:C$600, MATCH(B184, Paste_Here!A$2:A$600, 0))))), "T1", IF(ISNUMBER(SEARCH("waived ell services", LOWER(INDEX(Paste_Here!C$2:C$600, MATCH(B184, Paste_Here!A$2:A$600, 0))))), "W", ""))), ""), "")</f>
        <v/>
      </c>
      <c r="EI184" s="47"/>
      <c r="EJ184" s="2" t="str">
        <f>IFERROR(IF(B184&lt;&gt;"", IF(AND(INDEX(Paste_Here!AG$2:AG$600, MATCH(B184, Paste_Here!A$2:A$600, 0))&lt;&gt;"", ISNUMBER(VALUE(INDEX(Paste_Here!AG$2:AG$600, MATCH(B184, Paste_Here!A$2:A$600, 0))))), INDEX(Paste_Here!AG$2:AG$600, MATCH(B184, Paste_Here!A$2:A$600, 0)), ""), ""), "")</f>
        <v/>
      </c>
      <c r="EK184" s="47"/>
      <c r="EL184" s="2" t="str">
        <f>IFERROR(IF(B184&lt;&gt;"", IF(AND(INDEX(Paste_Here!AL$2:AL$600, MATCH(B184, Paste_Here!A$2:A$600, 0))&lt;&gt;"", ISNUMBER(VALUE(INDEX(Paste_Here!AL$2:AL$600, MATCH(B184, Paste_Here!A$2:A$600, 0))))), INDEX(Paste_Here!AL$2:AL$600, MATCH(B184, Paste_Here!A$2:A$600, 0)), ""), ""), "")</f>
        <v/>
      </c>
      <c r="EM184" s="47"/>
      <c r="FA184" s="4" t="str" cm="1">
        <f t="array" ref="FA184">IFERROR(INDEX(Paste_Here!$B$2:$B$600, MATCH(0, COUNTIF(FA$4:FA183, Paste_Here!$B$2:$B$600) + IF(Paste_Here!$B$2:$B$600="", 1, 0), 0)), "")</f>
        <v/>
      </c>
      <c r="FB184" s="4" t="str">
        <f>IF(FA184&lt;&gt;"", INDEX(Paste_Here!$A$2:$A$600, MATCH(FA184, Paste_Here!$B$2:$B$600, 0)), "")</f>
        <v/>
      </c>
      <c r="FC184" s="4" t="str">
        <f t="shared" si="16"/>
        <v/>
      </c>
      <c r="FD184" s="4" t="str" cm="1">
        <f t="array" ref="FD184">IFERROR(INDEX($FC$5:$FC$600, MATCH(SMALL(IF($FC$5:$FC$600&lt;&gt;"", COUNTIF($FC$5:$FC$600, "&lt;"&amp;$FC$5:$FC$600)+1), ROW()-ROW($FD$5)+1), COUNTIF($FC$5:$FC$600, "&lt;"&amp;$FC$5:$FC$600)+1, 0)), "")</f>
        <v/>
      </c>
      <c r="FF184" s="2" t="str">
        <f>IFERROR(IF(B184&lt;&gt;"", IF(AND(INDEX(Paste_Here!AH$2:AH$600, MATCH(B184, Paste_Here!A$2:A$600, 0))&lt;&gt;"", ISNUMBER(VALUE(INDEX(Paste_Here!AH$2:AH$600, MATCH(B184, Paste_Here!A$2:A$600, 0))))), INDEX(Paste_Here!AH$2:AH$600, MATCH(B184, Paste_Here!A$2:A$600, 0)), ""), ""), "")</f>
        <v/>
      </c>
      <c r="FG184" s="47"/>
      <c r="FH184" s="2" t="str">
        <f>IFERROR(IF(B184&lt;&gt;"", IF(AND(INDEX(Paste_Here!AM$2:AM$600, MATCH(B184, Paste_Here!A$2:A$600, 0))&lt;&gt;"", ISNUMBER(VALUE(INDEX(Paste_Here!AM$2:AM$600, MATCH(B184, Paste_Here!A$2:A$600, 0))))), INDEX(Paste_Here!AM$2:AM$600, MATCH(B184, Paste_Here!A$2:A$600, 0)), ""), ""), "")</f>
        <v/>
      </c>
      <c r="FI184" s="47"/>
      <c r="FJ184" s="47"/>
      <c r="FK184" s="2" t="str">
        <f t="shared" si="17"/>
        <v/>
      </c>
      <c r="FL184" s="47"/>
      <c r="FM184" s="2" t="str">
        <f>IFERROR(IF(B184&lt;&gt;"", IF(ISNUMBER(VALUE(INDEX(Paste_Here!H$2:H$600, MATCH(B184, Paste_Here!A$2:A$600, 0)))), IF(VALUE(INDEX(Paste_Here!H$2:H$600, MATCH(B184, Paste_Here!A$2:A$600, 0)))=0, "No", IF(AND(VALUE(INDEX(Paste_Here!H$2:H$600, MATCH(B184, Paste_Here!A$2:A$600, 0)))&gt;=1, VALUE(INDEX(Paste_Here!H$2:H$600, MATCH(B184, Paste_Here!A$2:A$600, 0)))&lt;=4), VALUE(INDEX(Paste_Here!H$2:H$600, MATCH(B184, Paste_Here!A$2:A$600, 0))), "")), ""), ""), "")</f>
        <v/>
      </c>
      <c r="FN184" s="47"/>
      <c r="FO184" s="34" t="str">
        <f>IFERROR(IF(B184&lt;&gt;"", IF(ISNUMBER(VALUE(INDEX(Paste_Here!I$2:I$600, MATCH(B184, Paste_Here!A$2:A$600, 0)))), IF(VALUE(INDEX(Paste_Here!I$2:I$600, MATCH(B184, Paste_Here!A$2:A$600, 0)))=0, "No", IF(AND(VALUE(INDEX(Paste_Here!I$2:I$600, MATCH(B184, Paste_Here!A$2:A$600, 0)))&gt;=1, VALUE(INDEX(Paste_Here!I$2:I$600, MATCH(B184, Paste_Here!A$2:A$600, 0)))&lt;=4), VALUE(INDEX(Paste_Here!I$2:I$600, MATCH(B184, Paste_Here!A$2:A$600, 0))), "")), ""), ""), "")</f>
        <v/>
      </c>
      <c r="FP184" s="47"/>
      <c r="FQ184" s="2"/>
      <c r="FR184" s="47"/>
      <c r="FS184" s="2"/>
      <c r="FT184" s="47"/>
      <c r="FU184" s="2"/>
      <c r="FV184" s="47"/>
      <c r="FW184" s="2"/>
      <c r="FX184" s="47"/>
      <c r="FY184" s="2"/>
      <c r="FZ184" s="47"/>
      <c r="GA184" s="2"/>
      <c r="GB184" s="47"/>
      <c r="GU184" s="2"/>
      <c r="GV184" s="47"/>
      <c r="GW184" s="2"/>
      <c r="GX184" s="47"/>
    </row>
    <row r="185" spans="1:206" ht="11.65">
      <c r="A185" s="47"/>
      <c r="B185" s="2" t="str">
        <f t="shared" si="12"/>
        <v/>
      </c>
      <c r="C185" s="47"/>
      <c r="D185" s="2" t="str">
        <f>IFERROR(IF(B185&lt;&gt;"", IF(COUNTIF(INDEX(Paste_Here!N$2:O$600, MATCH(B185, Paste_Here!A$2:A$600, 0), 0), "yes") &gt; 0, "No", IF(COUNTIF(INDEX(Paste_Here!N$2:O$600, MATCH(B185, Paste_Here!A$2:A$600, 0), 0), "no") &gt; 0, "Yes", "")), ""), "")</f>
        <v/>
      </c>
      <c r="E185" s="47"/>
      <c r="F185" s="84" t="str">
        <f>IFERROR(IF(B185&lt;&gt;"", IF(AND(INDEX(Paste_Here!P$2:P$600, MATCH(B185, Paste_Here!A$2:A$600, 0))&lt;&gt;"", ISNUMBER(VALUE(INDEX(Paste_Here!P$2:P$600, MATCH(B185, Paste_Here!A$2:A$600, 0))))), INDEX(Paste_Here!P$2:P$600, MATCH(B185, Paste_Here!A$2:A$600, 0)), ""), ""), "")</f>
        <v/>
      </c>
      <c r="G185" s="47"/>
      <c r="H185" s="2" t="str">
        <f>IFERROR(IF(B185&lt;&gt;"", IF(ISNUMBER(SEARCH("highrisk", LOWER(INDEX(Paste_Here!Q$2:Q$600, MATCH(B185, Paste_Here!A$2:A$600, 0))))), "High Risk", IF(ISNUMBER(SEARCH("lowrisk", LOWER(INDEX(Paste_Here!Q$2:Q$600, MATCH(B185, Paste_Here!A$2:A$600, 0))))), "Low Risk", IF(ISNUMBER(SEARCH("somerisk", LOWER(INDEX(Paste_Here!Q$2:Q$600, MATCH(B185, Paste_Here!A$2:A$600, 0))))), "Some Risk", ""))), ""), "")</f>
        <v/>
      </c>
      <c r="I185" s="47"/>
      <c r="J185" s="2"/>
      <c r="K185" s="47"/>
      <c r="L185" s="2"/>
      <c r="M185" s="47"/>
      <c r="N185" s="2"/>
      <c r="O185" s="47"/>
      <c r="P185" s="2" t="str">
        <f>IFERROR(IF(B185&lt;&gt;"", IF(AND(ISNUMBER(VALUE(INDEX(Paste_Here!R$2:R$600, MATCH(B185, Paste_Here!A$2:A$600, 0)))), INDEX(Paste_Here!R$2:R$600, MATCH(B185, Paste_Here!A$2:A$600, 0)) &lt;&gt; ""), VALUE(INDEX(Paste_Here!R$2:R$600, MATCH(B185, Paste_Here!A$2:A$600, 0))), ""), ""), "")</f>
        <v/>
      </c>
      <c r="Q185" s="47"/>
      <c r="R185" s="2"/>
      <c r="S185" s="47"/>
      <c r="W185" s="47"/>
      <c r="X185" s="2"/>
      <c r="Y185" s="47"/>
      <c r="Z185" s="2" t="str">
        <f>IFERROR(IF(B185&lt;&gt;"", IF(AND(INDEX(Paste_Here!S$2:S$600, MATCH(B185, Paste_Here!A$2:A$600, 0))&lt;&gt;"", ISNUMBER(VALUE(INDEX(Paste_Here!S$2:S$600, MATCH(B185, Paste_Here!A$2:A$600, 0))))), INDEX(Paste_Here!S$2:S$600, MATCH(B185, Paste_Here!A$2:A$600, 0)), ""), ""), "")</f>
        <v/>
      </c>
      <c r="AA185" s="47"/>
      <c r="AB185" s="2" t="str">
        <f>IFERROR(IF(B185&lt;&gt;"", IF(ISNUMBER(SEARCH("highrisk", LOWER(INDEX(Paste_Here!T$2:T$600, MATCH(B185, Paste_Here!A$2:A$600, 0))))), "High Risk", IF(ISNUMBER(SEARCH("lowrisk", LOWER(INDEX(Paste_Here!T$2:T$600, MATCH(B185, Paste_Here!A$2:A$600, 0))))), "Low Risk", IF(ISNUMBER(SEARCH("somerisk", LOWER(INDEX(Paste_Here!T$2:T$600, MATCH(B185, Paste_Here!A$2:A$600, 0))))), "Some Risk", IF(ISNUMBER(SEARCH("OT", LOWER(INDEX(Paste_Here!T$2:T$600, MATCH(B185, Paste_Here!A$2:A$600, 0))))), "On Track", "")))), ""), "")</f>
        <v/>
      </c>
      <c r="AC185" s="47"/>
      <c r="AD185" s="2"/>
      <c r="AE185" s="47"/>
      <c r="AF185" s="2"/>
      <c r="AG185" s="47"/>
      <c r="AH185" s="2"/>
      <c r="AI185" s="47"/>
      <c r="AJ185" s="2" t="str" cm="1">
        <f t="array" aca="1" ref="AJ185" ca="1">IFERROR(IF(ISNUMBER(SEARCH("BR", INDEX(Paste_Here!AB$2:AB$210, MATCH(B185, Paste_Here!A$2:A$210, 0)))), -1, 1) * VALUE(_xlfn.TEXTJOIN("", TRUE, IF(ISNUMBER(--MID(INDEX(Paste_Here!AB$2:AB$210, MATCH(B185, Paste_Here!A$2:A$210, 0)), ROW(INDIRECT("1:"&amp;LEN(INDEX(Paste_Here!AB$2:AB$210, MATCH(B185, Paste_Here!A$2:A$210, 0))))), 1)), MID(INDEX(Paste_Here!AB$2:AB$210, MATCH(B185, Paste_Here!A$2:A$210, 0)), ROW(INDIRECT("1:"&amp;LEN(INDEX(Paste_Here!AB$2:AB$210, MATCH(B185, Paste_Here!A$2:A$210, 0))))), 1), ""))), "")</f>
        <v/>
      </c>
      <c r="AK185" s="47"/>
      <c r="AL185" s="34" t="str">
        <f>IFERROR(IF(B185&lt;&gt;"", IF(AND(INDEX(Paste_Here!AF$2:AF$600, MATCH(B185, Paste_Here!A$2:A$600, 0))&lt;&gt;"", ISNUMBER(VALUE(INDEX(Paste_Here!AF$2:AF$600, MATCH(B185, Paste_Here!A$2:A$600, 0))))), INDEX(Paste_Here!AF$2:AF$600, MATCH(B185, Paste_Here!A$2:A$600, 0)), ""), ""), "")</f>
        <v/>
      </c>
      <c r="AM185" s="47"/>
      <c r="AN185" s="47"/>
      <c r="AO185" s="2" t="str">
        <f t="shared" si="13"/>
        <v/>
      </c>
      <c r="AP185" s="47"/>
      <c r="AQ185" s="34" t="str">
        <f>IFERROR(IF(B185&lt;&gt;"", IF(COUNTIF(INDEX(Paste_Here!X$2:Y$600, MATCH(B185, Paste_Here!A$2:A$600, 0), 0), "yes") &gt; 0, "No", IF(COUNTIF(INDEX(Paste_Here!X$2:Y$600, MATCH(B185, Paste_Here!A$2:A$600, 0), 0), "no") &gt; 0, "Yes", "")), ""), "")</f>
        <v/>
      </c>
      <c r="AR185" s="47"/>
      <c r="AS185" s="34" t="str">
        <f>IFERROR(IF(B185&lt;&gt;"", IF(AND(INDEX(Paste_Here!U$2:U$600, MATCH(B185, Paste_Here!A$2:A$600, 0))&lt;&gt;"", ISNUMBER(VALUE(INDEX(Paste_Here!U$2:U$600, MATCH(B185, Paste_Here!A$2:A$600, 0))))), INDEX(Paste_Here!U$2:U$600, MATCH(B185, Paste_Here!A$2:A$600, 0)), ""), ""), "")</f>
        <v/>
      </c>
      <c r="AT185" s="47"/>
      <c r="AU185" s="34" t="str">
        <f>IFERROR(IF(B185&lt;&gt;"", IF(ISNUMBER(SEARCH("highrisk", LOWER(INDEX(Paste_Here!V$2:V$600, MATCH(B185, Paste_Here!A$2:A$600, 0))))), "High Risk", IF(ISNUMBER(SEARCH("lowrisk", LOWER(INDEX(Paste_Here!V$2:V$600, MATCH(B185, Paste_Here!A$2:A$600, 0))))), "Low Risk", IF(ISNUMBER(SEARCH("somerisk", LOWER(INDEX(Paste_Here!V$2:V$600, MATCH(B185, Paste_Here!A$2:A$600, 0))))), "Some Risk", ""))), ""), "")</f>
        <v/>
      </c>
      <c r="AV185" s="47"/>
      <c r="AW185" s="34" t="str">
        <f>IFERROR(IF(B185&lt;&gt;"", IF(AND(ISNUMBER(VALUE(INDEX(Paste_Here!W$2:W$600, MATCH(B185, Paste_Here!A$2:A$600, 0)))), INDEX(Paste_Here!W$2:W$600, MATCH(B185, Paste_Here!A$2:A$600, 0)) &lt;&gt; ""), VALUE(INDEX(Paste_Here!W$2:W$600, MATCH(B185, Paste_Here!A$2:A$600, 0))), ""), ""), "")</f>
        <v/>
      </c>
      <c r="AX185" s="47"/>
      <c r="BA185" s="2" t="str">
        <f>IFERROR(IF(B185&lt;&gt;"", IF(AND(INDEX(Paste_Here!AI$2:AI$600, MATCH(B185, Paste_Here!A$2:A$600, 0))&lt;&gt;"", ISNUMBER(VALUE(INDEX(Paste_Here!AI$2:AI$600, MATCH(B185, Paste_Here!A$2:A$600, 0))))), INDEX(Paste_Here!AI$2:AI$600, MATCH(B185, Paste_Here!A$2:A$600, 0)), ""), ""), "")</f>
        <v/>
      </c>
      <c r="BB185" s="47"/>
      <c r="BC185" s="34" t="str">
        <f>IFERROR(IF(B185&lt;&gt;"", IF(ISNUMBER(SEARCH("highrisk", LOWER(INDEX(Paste_Here!AJ$2:AJ$600, MATCH(B185, Paste_Here!A$2:A$600, 0))))), "High Risk", IF(ISNUMBER(SEARCH("lowrisk", LOWER(INDEX(Paste_Here!AJ$2:AJ$600, MATCH(B185, Paste_Here!A$2:A$600, 0))))), "Low Risk", IF(ISNUMBER(SEARCH("somerisk", LOWER(INDEX(Paste_Here!AJ$2:AJ$600, MATCH(B185, Paste_Here!A$2:A$600, 0))))), "Some Risk", IF(ISNUMBER(SEARCH("OT", LOWER(INDEX(Paste_Here!AJ$2:AJ$600, MATCH(B185, Paste_Here!A$2:A$600, 0))))), "On Track", "")))), ""), "")</f>
        <v/>
      </c>
      <c r="BD185" s="47"/>
      <c r="BE185" s="34" t="str">
        <f>IFERROR(IF(B185&lt;&gt;"", IF(AND(INDEX(Paste_Here!AK$2:AK$600, MATCH(B185, Paste_Here!A$2:A$600, 0))&lt;&gt;"", ISNUMBER(VALUE(INDEX(Paste_Here!AK$2:AK$600, MATCH(B185, Paste_Here!A$2:A$600, 0))))), INDEX(Paste_Here!AK$2:AK$600, MATCH(B185, Paste_Here!A$2:A$600, 0)), ""), ""), "")</f>
        <v/>
      </c>
      <c r="BF185" s="47"/>
      <c r="BG185" s="34" t="str" cm="1">
        <f t="array" aca="1" ref="BG185" ca="1">IFERROR(IF(B185&lt;&gt;"", IF(INDEX(Paste_Here!AE$2:AE$600, MATCH(B185, Paste_Here!A$2:A$600, 0))&lt;&gt;"", IF(LEFT(INDEX(Paste_Here!AE$2:AE$600, MATCH(B185, Paste_Here!A$2:A$600, 0)), 2)="EM", -1, 1) * VALUE(_xlfn.TEXTJOIN("", TRUE, IF(ISNUMBER(MID(INDEX(Paste_Here!AE$2:AE$600, MATCH(B185, Paste_Here!A$2:A$600, 0)), ROW(INDIRECT("1:"&amp;LEN(INDEX(Paste_Here!AE$2:AE$600, MATCH(B185, Paste_Here!A$2:A$600, 0))))), 1)*1), MID(INDEX(Paste_Here!AE$2:AE$600, MATCH(B185, Paste_Here!A$2:A$600, 0)), ROW(INDIRECT("1:"&amp;LEN(INDEX(Paste_Here!AE$2:AE$600, MATCH(B185, Paste_Here!A$2:A$600, 0))))), 1), ""))), ""), ""), "")</f>
        <v/>
      </c>
      <c r="BH185" s="47"/>
      <c r="BJ185" s="47"/>
      <c r="BK185" s="2" t="str">
        <f t="shared" si="14"/>
        <v/>
      </c>
      <c r="BL185" s="47"/>
      <c r="BM185" s="34" t="str">
        <f>IFERROR(IF(B185&lt;&gt;"", IF(AND(INDEX(Paste_Here!Z$2:Z$600, MATCH(B185, Paste_Here!A$2:A$600, 0))&lt;&gt;"", ISNUMBER(VALUE(INDEX(Paste_Here!Z$2:Z$600, MATCH(B185, Paste_Here!A$2:A$600, 0))))), INDEX(Paste_Here!Z$2:Z$600, MATCH(B185, Paste_Here!A$2:A$600, 0)), ""), ""), "")</f>
        <v/>
      </c>
      <c r="BN185" s="47"/>
      <c r="BO185" s="34" t="str">
        <f>IFERROR(IF(B185&lt;&gt;"", IF(ISNUMBER(SEARCH("highrisk", LOWER(INDEX(Paste_Here!AA$2:AA$600, MATCH(B185, Paste_Here!A$2:A$600, 0))))), "High Risk", IF(ISNUMBER(SEARCH("lowrisk", LOWER(INDEX(Paste_Here!AA$2:AA$600, MATCH(B185, Paste_Here!A$2:A$600, 0))))), "Low Risk", IF(ISNUMBER(SEARCH("somerisk", LOWER(INDEX(Paste_Here!AA$2:AA$600, MATCH(B185, Paste_Here!A$2:A$600, 0))))), "Some Risk", IF(ISNUMBER(SEARCH("OT", LOWER(INDEX(Paste_Here!AA$2:AA$600, MATCH(B185, Paste_Here!A$2:A$600, 0))))), "On Track", "")))), ""), "")</f>
        <v/>
      </c>
      <c r="BP185" s="47"/>
      <c r="BQ185" s="34" t="str">
        <f>IFERROR(IF(B185&lt;&gt;"", IF(AND(INDEX(Paste_Here!AC$2:AC$600, MATCH(B185, Paste_Here!A$2:A$600, 0))&lt;&gt;"", ISNUMBER(VALUE(INDEX(Paste_Here!AC$2:AC$600, MATCH(B185, Paste_Here!A$2:A$600, 0))))), INDEX(Paste_Here!AC$2:AC$600, MATCH(B185, Paste_Here!A$2:A$600, 0)), ""), ""), "")</f>
        <v/>
      </c>
      <c r="BR185" s="47"/>
      <c r="BS185" s="34" t="str">
        <f>IFERROR(IF(B185&lt;&gt;"", IF(ISNUMBER(SEARCH("highrisk", LOWER(INDEX(Paste_Here!AD$2:AD$600, MATCH(B185, Paste_Here!A$2:A$600, 0))))), "High Risk", IF(ISNUMBER(SEARCH("lowrisk", LOWER(INDEX(Paste_Here!AD$2:AD$600, MATCH(B185, Paste_Here!A$2:A$600, 0))))), "Low Risk", IF(ISNUMBER(SEARCH("somerisk", LOWER(INDEX(Paste_Here!AD$2:AD$600, MATCH(B185, Paste_Here!A$2:A$600, 0))))), "Some Risk", IF(ISNUMBER(SEARCH("OT", LOWER(INDEX(Paste_Here!AD$2:AD$600, MATCH(B185, Paste_Here!A$2:A$600, 0))))), "On Track", "")))), ""), "")</f>
        <v/>
      </c>
      <c r="BT185" s="47"/>
      <c r="BU185" s="34"/>
      <c r="BV185" s="47"/>
      <c r="BW185" s="34"/>
      <c r="BX185" s="47"/>
      <c r="BY185" s="34"/>
      <c r="BZ185" s="47"/>
      <c r="CA185" s="34"/>
      <c r="CB185" s="49"/>
      <c r="CE185" s="47"/>
      <c r="CF185" s="2"/>
      <c r="CG185" s="47"/>
      <c r="CH185" s="34"/>
      <c r="CI185" s="47"/>
      <c r="CJ185" s="34"/>
      <c r="CK185" s="47"/>
      <c r="CL185" s="34"/>
      <c r="CM185" s="47"/>
      <c r="CN185" s="34"/>
      <c r="CO185" s="47"/>
      <c r="CP185" s="34"/>
      <c r="CQ185" s="47"/>
      <c r="CR185" s="34"/>
      <c r="CS185" s="47"/>
      <c r="CT185" s="34"/>
      <c r="CU185" s="47"/>
      <c r="CV185" s="34"/>
      <c r="CW185" s="47"/>
      <c r="CZ185" s="47"/>
      <c r="DA185" s="2"/>
      <c r="DB185" s="47"/>
      <c r="DC185" s="34"/>
      <c r="DD185" s="47"/>
      <c r="DE185" s="34"/>
      <c r="DF185" s="47"/>
      <c r="DG185" s="34"/>
      <c r="DH185" s="47"/>
      <c r="DI185" s="34"/>
      <c r="DJ185" s="47"/>
      <c r="DK185" s="34"/>
      <c r="DL185" s="47"/>
      <c r="DM185" s="34"/>
      <c r="DN185" s="47"/>
      <c r="DO185" s="34"/>
      <c r="DP185" s="47"/>
      <c r="DQ185" s="34"/>
      <c r="DR185" s="47"/>
      <c r="DS185" s="4"/>
      <c r="DT185" s="47"/>
      <c r="DU185" s="47"/>
      <c r="DV185" s="2" t="str">
        <f t="shared" si="15"/>
        <v/>
      </c>
      <c r="DW185" s="47"/>
      <c r="DX185" s="2" t="str">
        <f>IFERROR(IF(B185&lt;&gt;"", IF(ISNUMBER(SEARCH("s", LOWER(INDEX(Paste_Here!M$2:M$600, MATCH(B185, Paste_Here!A$2:A$600, 0))))), "Yes", IF(INDEX(Paste_Here!M$2:M$600, MATCH(B185, Paste_Here!A$2:A$600, 0))&lt;&gt;"", "No", "")), ""), "")</f>
        <v/>
      </c>
      <c r="DY185" s="47"/>
      <c r="DZ185" s="2" t="str">
        <f>IFERROR(IF(B185&lt;&gt;"", IF(ISNUMBER(SEARCH("yes", LOWER(INDEX(Paste_Here!F$2:F$600, MATCH(B185, Paste_Here!A$2:A$600, 0))))), "Yes", IF(ISNUMBER(SEARCH("no", LOWER(INDEX(Paste_Here!F$2:F$600, MATCH(B185, Paste_Here!A$2:A$600, 0))))), "No", "")), ""), "")</f>
        <v/>
      </c>
      <c r="EA185" s="47"/>
      <c r="EB185" s="2" t="str">
        <f>IFERROR(IF(B185&lt;&gt;"", IF(ISNUMBER(SEARCH("english language learner", LOWER(INDEX(Paste_Here!C$2:C$600, MATCH(B185, Paste_Here!A$2:A$600, 0))))), "Yes", ""), ""), "")</f>
        <v/>
      </c>
      <c r="EC185" s="47"/>
      <c r="ED185" s="2" t="str">
        <f>IFERROR(IF(B185&lt;&gt;"", IF(OR(ISNUMBER(SEARCH("b", LOWER(INDEX(Paste_Here!K$2:K$600, MATCH(B185, Paste_Here!A$2:A$600, 0))))), ISNUMBER(SEARCH("h", LOWER(INDEX(Paste_Here!K$2:K$600, MATCH(B185, Paste_Here!A$2:A$600, 0))))), ISNUMBER(SEARCH("i", LOWER(INDEX(Paste_Here!K$2:K$600, MATCH(B185, Paste_Here!A$2:A$600, 0)))))), "Yes", IF(INDEX(Paste_Here!K$2:K$600, MATCH(B185, Paste_Here!A$2:A$600, 0))&lt;&gt;"", "No", "")), ""), "")</f>
        <v/>
      </c>
      <c r="EE185" s="47"/>
      <c r="EF185" s="34" t="str">
        <f>IFERROR(IF(B185&lt;&gt;"", IF(ISNUMBER(SEARCH("yes", LOWER(INDEX(Paste_Here!L$2:L$600, MATCH(B185, Paste_Here!A$2:A$600, 0))))), "Yes", IF(ISNUMBER(SEARCH("no", LOWER(INDEX(Paste_Here!L$2:L$600, MATCH(B185, Paste_Here!A$2:A$600, 0))))), "No", "")), ""), "")</f>
        <v/>
      </c>
      <c r="EG185" s="47"/>
      <c r="EH185" s="2" t="str">
        <f>IFERROR(IF(B185&lt;&gt;"", IF(ISNUMBER(SEARCH("transitional 2", LOWER(INDEX(Paste_Here!C$2:C$600, MATCH(B185, Paste_Here!A$2:A$600, 0))))), "T2", IF(ISNUMBER(SEARCH("transitional 1", LOWER(INDEX(Paste_Here!C$2:C$600, MATCH(B185, Paste_Here!A$2:A$600, 0))))), "T1", IF(ISNUMBER(SEARCH("waived ell services", LOWER(INDEX(Paste_Here!C$2:C$600, MATCH(B185, Paste_Here!A$2:A$600, 0))))), "W", ""))), ""), "")</f>
        <v/>
      </c>
      <c r="EI185" s="47"/>
      <c r="EJ185" s="2" t="str">
        <f>IFERROR(IF(B185&lt;&gt;"", IF(AND(INDEX(Paste_Here!AG$2:AG$600, MATCH(B185, Paste_Here!A$2:A$600, 0))&lt;&gt;"", ISNUMBER(VALUE(INDEX(Paste_Here!AG$2:AG$600, MATCH(B185, Paste_Here!A$2:A$600, 0))))), INDEX(Paste_Here!AG$2:AG$600, MATCH(B185, Paste_Here!A$2:A$600, 0)), ""), ""), "")</f>
        <v/>
      </c>
      <c r="EK185" s="47"/>
      <c r="EL185" s="2" t="str">
        <f>IFERROR(IF(B185&lt;&gt;"", IF(AND(INDEX(Paste_Here!AL$2:AL$600, MATCH(B185, Paste_Here!A$2:A$600, 0))&lt;&gt;"", ISNUMBER(VALUE(INDEX(Paste_Here!AL$2:AL$600, MATCH(B185, Paste_Here!A$2:A$600, 0))))), INDEX(Paste_Here!AL$2:AL$600, MATCH(B185, Paste_Here!A$2:A$600, 0)), ""), ""), "")</f>
        <v/>
      </c>
      <c r="EM185" s="47"/>
      <c r="FA185" s="4" t="str" cm="1">
        <f t="array" ref="FA185">IFERROR(INDEX(Paste_Here!$B$2:$B$600, MATCH(0, COUNTIF(FA$4:FA184, Paste_Here!$B$2:$B$600) + IF(Paste_Here!$B$2:$B$600="", 1, 0), 0)), "")</f>
        <v/>
      </c>
      <c r="FB185" s="4" t="str">
        <f>IF(FA185&lt;&gt;"", INDEX(Paste_Here!$A$2:$A$600, MATCH(FA185, Paste_Here!$B$2:$B$600, 0)), "")</f>
        <v/>
      </c>
      <c r="FC185" s="4" t="str">
        <f t="shared" si="16"/>
        <v/>
      </c>
      <c r="FD185" s="4" t="str" cm="1">
        <f t="array" ref="FD185">IFERROR(INDEX($FC$5:$FC$600, MATCH(SMALL(IF($FC$5:$FC$600&lt;&gt;"", COUNTIF($FC$5:$FC$600, "&lt;"&amp;$FC$5:$FC$600)+1), ROW()-ROW($FD$5)+1), COUNTIF($FC$5:$FC$600, "&lt;"&amp;$FC$5:$FC$600)+1, 0)), "")</f>
        <v/>
      </c>
      <c r="FF185" s="2" t="str">
        <f>IFERROR(IF(B185&lt;&gt;"", IF(AND(INDEX(Paste_Here!AH$2:AH$600, MATCH(B185, Paste_Here!A$2:A$600, 0))&lt;&gt;"", ISNUMBER(VALUE(INDEX(Paste_Here!AH$2:AH$600, MATCH(B185, Paste_Here!A$2:A$600, 0))))), INDEX(Paste_Here!AH$2:AH$600, MATCH(B185, Paste_Here!A$2:A$600, 0)), ""), ""), "")</f>
        <v/>
      </c>
      <c r="FG185" s="47"/>
      <c r="FH185" s="2" t="str">
        <f>IFERROR(IF(B185&lt;&gt;"", IF(AND(INDEX(Paste_Here!AM$2:AM$600, MATCH(B185, Paste_Here!A$2:A$600, 0))&lt;&gt;"", ISNUMBER(VALUE(INDEX(Paste_Here!AM$2:AM$600, MATCH(B185, Paste_Here!A$2:A$600, 0))))), INDEX(Paste_Here!AM$2:AM$600, MATCH(B185, Paste_Here!A$2:A$600, 0)), ""), ""), "")</f>
        <v/>
      </c>
      <c r="FI185" s="47"/>
      <c r="FJ185" s="47"/>
      <c r="FK185" s="2" t="str">
        <f t="shared" si="17"/>
        <v/>
      </c>
      <c r="FL185" s="47"/>
      <c r="FM185" s="2" t="str">
        <f>IFERROR(IF(B185&lt;&gt;"", IF(ISNUMBER(VALUE(INDEX(Paste_Here!H$2:H$600, MATCH(B185, Paste_Here!A$2:A$600, 0)))), IF(VALUE(INDEX(Paste_Here!H$2:H$600, MATCH(B185, Paste_Here!A$2:A$600, 0)))=0, "No", IF(AND(VALUE(INDEX(Paste_Here!H$2:H$600, MATCH(B185, Paste_Here!A$2:A$600, 0)))&gt;=1, VALUE(INDEX(Paste_Here!H$2:H$600, MATCH(B185, Paste_Here!A$2:A$600, 0)))&lt;=4), VALUE(INDEX(Paste_Here!H$2:H$600, MATCH(B185, Paste_Here!A$2:A$600, 0))), "")), ""), ""), "")</f>
        <v/>
      </c>
      <c r="FN185" s="47"/>
      <c r="FO185" s="34" t="str">
        <f>IFERROR(IF(B185&lt;&gt;"", IF(ISNUMBER(VALUE(INDEX(Paste_Here!I$2:I$600, MATCH(B185, Paste_Here!A$2:A$600, 0)))), IF(VALUE(INDEX(Paste_Here!I$2:I$600, MATCH(B185, Paste_Here!A$2:A$600, 0)))=0, "No", IF(AND(VALUE(INDEX(Paste_Here!I$2:I$600, MATCH(B185, Paste_Here!A$2:A$600, 0)))&gt;=1, VALUE(INDEX(Paste_Here!I$2:I$600, MATCH(B185, Paste_Here!A$2:A$600, 0)))&lt;=4), VALUE(INDEX(Paste_Here!I$2:I$600, MATCH(B185, Paste_Here!A$2:A$600, 0))), "")), ""), ""), "")</f>
        <v/>
      </c>
      <c r="FP185" s="47"/>
      <c r="FQ185" s="2"/>
      <c r="FR185" s="47"/>
      <c r="FS185" s="2"/>
      <c r="FT185" s="47"/>
      <c r="FU185" s="2"/>
      <c r="FV185" s="47"/>
      <c r="FW185" s="2"/>
      <c r="FX185" s="47"/>
      <c r="FY185" s="2"/>
      <c r="FZ185" s="47"/>
      <c r="GA185" s="2"/>
      <c r="GB185" s="47"/>
      <c r="GU185" s="2"/>
      <c r="GV185" s="47"/>
      <c r="GW185" s="2"/>
      <c r="GX185" s="47"/>
    </row>
    <row r="186" spans="1:206" ht="11.65">
      <c r="A186" s="47"/>
      <c r="B186" s="2" t="str">
        <f t="shared" si="12"/>
        <v/>
      </c>
      <c r="C186" s="47"/>
      <c r="D186" s="2" t="str">
        <f>IFERROR(IF(B186&lt;&gt;"", IF(COUNTIF(INDEX(Paste_Here!N$2:O$600, MATCH(B186, Paste_Here!A$2:A$600, 0), 0), "yes") &gt; 0, "No", IF(COUNTIF(INDEX(Paste_Here!N$2:O$600, MATCH(B186, Paste_Here!A$2:A$600, 0), 0), "no") &gt; 0, "Yes", "")), ""), "")</f>
        <v/>
      </c>
      <c r="E186" s="47"/>
      <c r="F186" s="84" t="str">
        <f>IFERROR(IF(B186&lt;&gt;"", IF(AND(INDEX(Paste_Here!P$2:P$600, MATCH(B186, Paste_Here!A$2:A$600, 0))&lt;&gt;"", ISNUMBER(VALUE(INDEX(Paste_Here!P$2:P$600, MATCH(B186, Paste_Here!A$2:A$600, 0))))), INDEX(Paste_Here!P$2:P$600, MATCH(B186, Paste_Here!A$2:A$600, 0)), ""), ""), "")</f>
        <v/>
      </c>
      <c r="G186" s="47"/>
      <c r="H186" s="2" t="str">
        <f>IFERROR(IF(B186&lt;&gt;"", IF(ISNUMBER(SEARCH("highrisk", LOWER(INDEX(Paste_Here!Q$2:Q$600, MATCH(B186, Paste_Here!A$2:A$600, 0))))), "High Risk", IF(ISNUMBER(SEARCH("lowrisk", LOWER(INDEX(Paste_Here!Q$2:Q$600, MATCH(B186, Paste_Here!A$2:A$600, 0))))), "Low Risk", IF(ISNUMBER(SEARCH("somerisk", LOWER(INDEX(Paste_Here!Q$2:Q$600, MATCH(B186, Paste_Here!A$2:A$600, 0))))), "Some Risk", ""))), ""), "")</f>
        <v/>
      </c>
      <c r="I186" s="47"/>
      <c r="J186" s="2"/>
      <c r="K186" s="47"/>
      <c r="L186" s="2"/>
      <c r="M186" s="47"/>
      <c r="N186" s="2"/>
      <c r="O186" s="47"/>
      <c r="P186" s="2" t="str">
        <f>IFERROR(IF(B186&lt;&gt;"", IF(AND(ISNUMBER(VALUE(INDEX(Paste_Here!R$2:R$600, MATCH(B186, Paste_Here!A$2:A$600, 0)))), INDEX(Paste_Here!R$2:R$600, MATCH(B186, Paste_Here!A$2:A$600, 0)) &lt;&gt; ""), VALUE(INDEX(Paste_Here!R$2:R$600, MATCH(B186, Paste_Here!A$2:A$600, 0))), ""), ""), "")</f>
        <v/>
      </c>
      <c r="Q186" s="47"/>
      <c r="R186" s="2"/>
      <c r="S186" s="47"/>
      <c r="W186" s="47"/>
      <c r="X186" s="2"/>
      <c r="Y186" s="47"/>
      <c r="Z186" s="2" t="str">
        <f>IFERROR(IF(B186&lt;&gt;"", IF(AND(INDEX(Paste_Here!S$2:S$600, MATCH(B186, Paste_Here!A$2:A$600, 0))&lt;&gt;"", ISNUMBER(VALUE(INDEX(Paste_Here!S$2:S$600, MATCH(B186, Paste_Here!A$2:A$600, 0))))), INDEX(Paste_Here!S$2:S$600, MATCH(B186, Paste_Here!A$2:A$600, 0)), ""), ""), "")</f>
        <v/>
      </c>
      <c r="AA186" s="47"/>
      <c r="AB186" s="2" t="str">
        <f>IFERROR(IF(B186&lt;&gt;"", IF(ISNUMBER(SEARCH("highrisk", LOWER(INDEX(Paste_Here!T$2:T$600, MATCH(B186, Paste_Here!A$2:A$600, 0))))), "High Risk", IF(ISNUMBER(SEARCH("lowrisk", LOWER(INDEX(Paste_Here!T$2:T$600, MATCH(B186, Paste_Here!A$2:A$600, 0))))), "Low Risk", IF(ISNUMBER(SEARCH("somerisk", LOWER(INDEX(Paste_Here!T$2:T$600, MATCH(B186, Paste_Here!A$2:A$600, 0))))), "Some Risk", IF(ISNUMBER(SEARCH("OT", LOWER(INDEX(Paste_Here!T$2:T$600, MATCH(B186, Paste_Here!A$2:A$600, 0))))), "On Track", "")))), ""), "")</f>
        <v/>
      </c>
      <c r="AC186" s="47"/>
      <c r="AD186" s="2"/>
      <c r="AE186" s="47"/>
      <c r="AF186" s="2"/>
      <c r="AG186" s="47"/>
      <c r="AH186" s="2"/>
      <c r="AI186" s="47"/>
      <c r="AJ186" s="2" t="str" cm="1">
        <f t="array" aca="1" ref="AJ186" ca="1">IFERROR(IF(ISNUMBER(SEARCH("BR", INDEX(Paste_Here!AB$2:AB$210, MATCH(B186, Paste_Here!A$2:A$210, 0)))), -1, 1) * VALUE(_xlfn.TEXTJOIN("", TRUE, IF(ISNUMBER(--MID(INDEX(Paste_Here!AB$2:AB$210, MATCH(B186, Paste_Here!A$2:A$210, 0)), ROW(INDIRECT("1:"&amp;LEN(INDEX(Paste_Here!AB$2:AB$210, MATCH(B186, Paste_Here!A$2:A$210, 0))))), 1)), MID(INDEX(Paste_Here!AB$2:AB$210, MATCH(B186, Paste_Here!A$2:A$210, 0)), ROW(INDIRECT("1:"&amp;LEN(INDEX(Paste_Here!AB$2:AB$210, MATCH(B186, Paste_Here!A$2:A$210, 0))))), 1), ""))), "")</f>
        <v/>
      </c>
      <c r="AK186" s="47"/>
      <c r="AL186" s="34" t="str">
        <f>IFERROR(IF(B186&lt;&gt;"", IF(AND(INDEX(Paste_Here!AF$2:AF$600, MATCH(B186, Paste_Here!A$2:A$600, 0))&lt;&gt;"", ISNUMBER(VALUE(INDEX(Paste_Here!AF$2:AF$600, MATCH(B186, Paste_Here!A$2:A$600, 0))))), INDEX(Paste_Here!AF$2:AF$600, MATCH(B186, Paste_Here!A$2:A$600, 0)), ""), ""), "")</f>
        <v/>
      </c>
      <c r="AM186" s="47"/>
      <c r="AN186" s="47"/>
      <c r="AO186" s="2" t="str">
        <f t="shared" si="13"/>
        <v/>
      </c>
      <c r="AP186" s="47"/>
      <c r="AQ186" s="34" t="str">
        <f>IFERROR(IF(B186&lt;&gt;"", IF(COUNTIF(INDEX(Paste_Here!X$2:Y$600, MATCH(B186, Paste_Here!A$2:A$600, 0), 0), "yes") &gt; 0, "No", IF(COUNTIF(INDEX(Paste_Here!X$2:Y$600, MATCH(B186, Paste_Here!A$2:A$600, 0), 0), "no") &gt; 0, "Yes", "")), ""), "")</f>
        <v/>
      </c>
      <c r="AR186" s="47"/>
      <c r="AS186" s="34" t="str">
        <f>IFERROR(IF(B186&lt;&gt;"", IF(AND(INDEX(Paste_Here!U$2:U$600, MATCH(B186, Paste_Here!A$2:A$600, 0))&lt;&gt;"", ISNUMBER(VALUE(INDEX(Paste_Here!U$2:U$600, MATCH(B186, Paste_Here!A$2:A$600, 0))))), INDEX(Paste_Here!U$2:U$600, MATCH(B186, Paste_Here!A$2:A$600, 0)), ""), ""), "")</f>
        <v/>
      </c>
      <c r="AT186" s="47"/>
      <c r="AU186" s="34" t="str">
        <f>IFERROR(IF(B186&lt;&gt;"", IF(ISNUMBER(SEARCH("highrisk", LOWER(INDEX(Paste_Here!V$2:V$600, MATCH(B186, Paste_Here!A$2:A$600, 0))))), "High Risk", IF(ISNUMBER(SEARCH("lowrisk", LOWER(INDEX(Paste_Here!V$2:V$600, MATCH(B186, Paste_Here!A$2:A$600, 0))))), "Low Risk", IF(ISNUMBER(SEARCH("somerisk", LOWER(INDEX(Paste_Here!V$2:V$600, MATCH(B186, Paste_Here!A$2:A$600, 0))))), "Some Risk", ""))), ""), "")</f>
        <v/>
      </c>
      <c r="AV186" s="47"/>
      <c r="AW186" s="34" t="str">
        <f>IFERROR(IF(B186&lt;&gt;"", IF(AND(ISNUMBER(VALUE(INDEX(Paste_Here!W$2:W$600, MATCH(B186, Paste_Here!A$2:A$600, 0)))), INDEX(Paste_Here!W$2:W$600, MATCH(B186, Paste_Here!A$2:A$600, 0)) &lt;&gt; ""), VALUE(INDEX(Paste_Here!W$2:W$600, MATCH(B186, Paste_Here!A$2:A$600, 0))), ""), ""), "")</f>
        <v/>
      </c>
      <c r="AX186" s="47"/>
      <c r="BA186" s="2" t="str">
        <f>IFERROR(IF(B186&lt;&gt;"", IF(AND(INDEX(Paste_Here!AI$2:AI$600, MATCH(B186, Paste_Here!A$2:A$600, 0))&lt;&gt;"", ISNUMBER(VALUE(INDEX(Paste_Here!AI$2:AI$600, MATCH(B186, Paste_Here!A$2:A$600, 0))))), INDEX(Paste_Here!AI$2:AI$600, MATCH(B186, Paste_Here!A$2:A$600, 0)), ""), ""), "")</f>
        <v/>
      </c>
      <c r="BB186" s="47"/>
      <c r="BC186" s="34" t="str">
        <f>IFERROR(IF(B186&lt;&gt;"", IF(ISNUMBER(SEARCH("highrisk", LOWER(INDEX(Paste_Here!AJ$2:AJ$600, MATCH(B186, Paste_Here!A$2:A$600, 0))))), "High Risk", IF(ISNUMBER(SEARCH("lowrisk", LOWER(INDEX(Paste_Here!AJ$2:AJ$600, MATCH(B186, Paste_Here!A$2:A$600, 0))))), "Low Risk", IF(ISNUMBER(SEARCH("somerisk", LOWER(INDEX(Paste_Here!AJ$2:AJ$600, MATCH(B186, Paste_Here!A$2:A$600, 0))))), "Some Risk", IF(ISNUMBER(SEARCH("OT", LOWER(INDEX(Paste_Here!AJ$2:AJ$600, MATCH(B186, Paste_Here!A$2:A$600, 0))))), "On Track", "")))), ""), "")</f>
        <v/>
      </c>
      <c r="BD186" s="47"/>
      <c r="BE186" s="34" t="str">
        <f>IFERROR(IF(B186&lt;&gt;"", IF(AND(INDEX(Paste_Here!AK$2:AK$600, MATCH(B186, Paste_Here!A$2:A$600, 0))&lt;&gt;"", ISNUMBER(VALUE(INDEX(Paste_Here!AK$2:AK$600, MATCH(B186, Paste_Here!A$2:A$600, 0))))), INDEX(Paste_Here!AK$2:AK$600, MATCH(B186, Paste_Here!A$2:A$600, 0)), ""), ""), "")</f>
        <v/>
      </c>
      <c r="BF186" s="47"/>
      <c r="BG186" s="34" t="str" cm="1">
        <f t="array" aca="1" ref="BG186" ca="1">IFERROR(IF(B186&lt;&gt;"", IF(INDEX(Paste_Here!AE$2:AE$600, MATCH(B186, Paste_Here!A$2:A$600, 0))&lt;&gt;"", IF(LEFT(INDEX(Paste_Here!AE$2:AE$600, MATCH(B186, Paste_Here!A$2:A$600, 0)), 2)="EM", -1, 1) * VALUE(_xlfn.TEXTJOIN("", TRUE, IF(ISNUMBER(MID(INDEX(Paste_Here!AE$2:AE$600, MATCH(B186, Paste_Here!A$2:A$600, 0)), ROW(INDIRECT("1:"&amp;LEN(INDEX(Paste_Here!AE$2:AE$600, MATCH(B186, Paste_Here!A$2:A$600, 0))))), 1)*1), MID(INDEX(Paste_Here!AE$2:AE$600, MATCH(B186, Paste_Here!A$2:A$600, 0)), ROW(INDIRECT("1:"&amp;LEN(INDEX(Paste_Here!AE$2:AE$600, MATCH(B186, Paste_Here!A$2:A$600, 0))))), 1), ""))), ""), ""), "")</f>
        <v/>
      </c>
      <c r="BH186" s="47"/>
      <c r="BJ186" s="47"/>
      <c r="BK186" s="2" t="str">
        <f t="shared" si="14"/>
        <v/>
      </c>
      <c r="BL186" s="47"/>
      <c r="BM186" s="34" t="str">
        <f>IFERROR(IF(B186&lt;&gt;"", IF(AND(INDEX(Paste_Here!Z$2:Z$600, MATCH(B186, Paste_Here!A$2:A$600, 0))&lt;&gt;"", ISNUMBER(VALUE(INDEX(Paste_Here!Z$2:Z$600, MATCH(B186, Paste_Here!A$2:A$600, 0))))), INDEX(Paste_Here!Z$2:Z$600, MATCH(B186, Paste_Here!A$2:A$600, 0)), ""), ""), "")</f>
        <v/>
      </c>
      <c r="BN186" s="47"/>
      <c r="BO186" s="34" t="str">
        <f>IFERROR(IF(B186&lt;&gt;"", IF(ISNUMBER(SEARCH("highrisk", LOWER(INDEX(Paste_Here!AA$2:AA$600, MATCH(B186, Paste_Here!A$2:A$600, 0))))), "High Risk", IF(ISNUMBER(SEARCH("lowrisk", LOWER(INDEX(Paste_Here!AA$2:AA$600, MATCH(B186, Paste_Here!A$2:A$600, 0))))), "Low Risk", IF(ISNUMBER(SEARCH("somerisk", LOWER(INDEX(Paste_Here!AA$2:AA$600, MATCH(B186, Paste_Here!A$2:A$600, 0))))), "Some Risk", IF(ISNUMBER(SEARCH("OT", LOWER(INDEX(Paste_Here!AA$2:AA$600, MATCH(B186, Paste_Here!A$2:A$600, 0))))), "On Track", "")))), ""), "")</f>
        <v/>
      </c>
      <c r="BP186" s="47"/>
      <c r="BQ186" s="34" t="str">
        <f>IFERROR(IF(B186&lt;&gt;"", IF(AND(INDEX(Paste_Here!AC$2:AC$600, MATCH(B186, Paste_Here!A$2:A$600, 0))&lt;&gt;"", ISNUMBER(VALUE(INDEX(Paste_Here!AC$2:AC$600, MATCH(B186, Paste_Here!A$2:A$600, 0))))), INDEX(Paste_Here!AC$2:AC$600, MATCH(B186, Paste_Here!A$2:A$600, 0)), ""), ""), "")</f>
        <v/>
      </c>
      <c r="BR186" s="47"/>
      <c r="BS186" s="34" t="str">
        <f>IFERROR(IF(B186&lt;&gt;"", IF(ISNUMBER(SEARCH("highrisk", LOWER(INDEX(Paste_Here!AD$2:AD$600, MATCH(B186, Paste_Here!A$2:A$600, 0))))), "High Risk", IF(ISNUMBER(SEARCH("lowrisk", LOWER(INDEX(Paste_Here!AD$2:AD$600, MATCH(B186, Paste_Here!A$2:A$600, 0))))), "Low Risk", IF(ISNUMBER(SEARCH("somerisk", LOWER(INDEX(Paste_Here!AD$2:AD$600, MATCH(B186, Paste_Here!A$2:A$600, 0))))), "Some Risk", IF(ISNUMBER(SEARCH("OT", LOWER(INDEX(Paste_Here!AD$2:AD$600, MATCH(B186, Paste_Here!A$2:A$600, 0))))), "On Track", "")))), ""), "")</f>
        <v/>
      </c>
      <c r="BT186" s="47"/>
      <c r="BU186" s="34"/>
      <c r="BV186" s="47"/>
      <c r="BW186" s="34"/>
      <c r="BX186" s="47"/>
      <c r="BY186" s="34"/>
      <c r="BZ186" s="47"/>
      <c r="CA186" s="34"/>
      <c r="CB186" s="49"/>
      <c r="CE186" s="47"/>
      <c r="CF186" s="2"/>
      <c r="CG186" s="47"/>
      <c r="CH186" s="34"/>
      <c r="CI186" s="47"/>
      <c r="CJ186" s="34"/>
      <c r="CK186" s="47"/>
      <c r="CL186" s="34"/>
      <c r="CM186" s="47"/>
      <c r="CN186" s="34"/>
      <c r="CO186" s="47"/>
      <c r="CP186" s="34"/>
      <c r="CQ186" s="47"/>
      <c r="CR186" s="34"/>
      <c r="CS186" s="47"/>
      <c r="CT186" s="34"/>
      <c r="CU186" s="47"/>
      <c r="CV186" s="34"/>
      <c r="CW186" s="47"/>
      <c r="CZ186" s="47"/>
      <c r="DA186" s="2"/>
      <c r="DB186" s="47"/>
      <c r="DC186" s="34"/>
      <c r="DD186" s="47"/>
      <c r="DE186" s="34"/>
      <c r="DF186" s="47"/>
      <c r="DG186" s="34"/>
      <c r="DH186" s="47"/>
      <c r="DI186" s="34"/>
      <c r="DJ186" s="47"/>
      <c r="DK186" s="34"/>
      <c r="DL186" s="47"/>
      <c r="DM186" s="34"/>
      <c r="DN186" s="47"/>
      <c r="DO186" s="34"/>
      <c r="DP186" s="47"/>
      <c r="DQ186" s="34"/>
      <c r="DR186" s="47"/>
      <c r="DS186" s="4"/>
      <c r="DT186" s="47"/>
      <c r="DU186" s="47"/>
      <c r="DV186" s="2" t="str">
        <f t="shared" si="15"/>
        <v/>
      </c>
      <c r="DW186" s="47"/>
      <c r="DX186" s="2" t="str">
        <f>IFERROR(IF(B186&lt;&gt;"", IF(ISNUMBER(SEARCH("s", LOWER(INDEX(Paste_Here!M$2:M$600, MATCH(B186, Paste_Here!A$2:A$600, 0))))), "Yes", IF(INDEX(Paste_Here!M$2:M$600, MATCH(B186, Paste_Here!A$2:A$600, 0))&lt;&gt;"", "No", "")), ""), "")</f>
        <v/>
      </c>
      <c r="DY186" s="47"/>
      <c r="DZ186" s="2" t="str">
        <f>IFERROR(IF(B186&lt;&gt;"", IF(ISNUMBER(SEARCH("yes", LOWER(INDEX(Paste_Here!F$2:F$600, MATCH(B186, Paste_Here!A$2:A$600, 0))))), "Yes", IF(ISNUMBER(SEARCH("no", LOWER(INDEX(Paste_Here!F$2:F$600, MATCH(B186, Paste_Here!A$2:A$600, 0))))), "No", "")), ""), "")</f>
        <v/>
      </c>
      <c r="EA186" s="47"/>
      <c r="EB186" s="2" t="str">
        <f>IFERROR(IF(B186&lt;&gt;"", IF(ISNUMBER(SEARCH("english language learner", LOWER(INDEX(Paste_Here!C$2:C$600, MATCH(B186, Paste_Here!A$2:A$600, 0))))), "Yes", ""), ""), "")</f>
        <v/>
      </c>
      <c r="EC186" s="47"/>
      <c r="ED186" s="2" t="str">
        <f>IFERROR(IF(B186&lt;&gt;"", IF(OR(ISNUMBER(SEARCH("b", LOWER(INDEX(Paste_Here!K$2:K$600, MATCH(B186, Paste_Here!A$2:A$600, 0))))), ISNUMBER(SEARCH("h", LOWER(INDEX(Paste_Here!K$2:K$600, MATCH(B186, Paste_Here!A$2:A$600, 0))))), ISNUMBER(SEARCH("i", LOWER(INDEX(Paste_Here!K$2:K$600, MATCH(B186, Paste_Here!A$2:A$600, 0)))))), "Yes", IF(INDEX(Paste_Here!K$2:K$600, MATCH(B186, Paste_Here!A$2:A$600, 0))&lt;&gt;"", "No", "")), ""), "")</f>
        <v/>
      </c>
      <c r="EE186" s="47"/>
      <c r="EF186" s="34" t="str">
        <f>IFERROR(IF(B186&lt;&gt;"", IF(ISNUMBER(SEARCH("yes", LOWER(INDEX(Paste_Here!L$2:L$600, MATCH(B186, Paste_Here!A$2:A$600, 0))))), "Yes", IF(ISNUMBER(SEARCH("no", LOWER(INDEX(Paste_Here!L$2:L$600, MATCH(B186, Paste_Here!A$2:A$600, 0))))), "No", "")), ""), "")</f>
        <v/>
      </c>
      <c r="EG186" s="47"/>
      <c r="EH186" s="2" t="str">
        <f>IFERROR(IF(B186&lt;&gt;"", IF(ISNUMBER(SEARCH("transitional 2", LOWER(INDEX(Paste_Here!C$2:C$600, MATCH(B186, Paste_Here!A$2:A$600, 0))))), "T2", IF(ISNUMBER(SEARCH("transitional 1", LOWER(INDEX(Paste_Here!C$2:C$600, MATCH(B186, Paste_Here!A$2:A$600, 0))))), "T1", IF(ISNUMBER(SEARCH("waived ell services", LOWER(INDEX(Paste_Here!C$2:C$600, MATCH(B186, Paste_Here!A$2:A$600, 0))))), "W", ""))), ""), "")</f>
        <v/>
      </c>
      <c r="EI186" s="47"/>
      <c r="EJ186" s="2" t="str">
        <f>IFERROR(IF(B186&lt;&gt;"", IF(AND(INDEX(Paste_Here!AG$2:AG$600, MATCH(B186, Paste_Here!A$2:A$600, 0))&lt;&gt;"", ISNUMBER(VALUE(INDEX(Paste_Here!AG$2:AG$600, MATCH(B186, Paste_Here!A$2:A$600, 0))))), INDEX(Paste_Here!AG$2:AG$600, MATCH(B186, Paste_Here!A$2:A$600, 0)), ""), ""), "")</f>
        <v/>
      </c>
      <c r="EK186" s="47"/>
      <c r="EL186" s="2" t="str">
        <f>IFERROR(IF(B186&lt;&gt;"", IF(AND(INDEX(Paste_Here!AL$2:AL$600, MATCH(B186, Paste_Here!A$2:A$600, 0))&lt;&gt;"", ISNUMBER(VALUE(INDEX(Paste_Here!AL$2:AL$600, MATCH(B186, Paste_Here!A$2:A$600, 0))))), INDEX(Paste_Here!AL$2:AL$600, MATCH(B186, Paste_Here!A$2:A$600, 0)), ""), ""), "")</f>
        <v/>
      </c>
      <c r="EM186" s="47"/>
      <c r="FA186" s="4" t="str" cm="1">
        <f t="array" ref="FA186">IFERROR(INDEX(Paste_Here!$B$2:$B$600, MATCH(0, COUNTIF(FA$4:FA185, Paste_Here!$B$2:$B$600) + IF(Paste_Here!$B$2:$B$600="", 1, 0), 0)), "")</f>
        <v/>
      </c>
      <c r="FB186" s="4" t="str">
        <f>IF(FA186&lt;&gt;"", INDEX(Paste_Here!$A$2:$A$600, MATCH(FA186, Paste_Here!$B$2:$B$600, 0)), "")</f>
        <v/>
      </c>
      <c r="FC186" s="4" t="str">
        <f t="shared" si="16"/>
        <v/>
      </c>
      <c r="FD186" s="4" t="str" cm="1">
        <f t="array" ref="FD186">IFERROR(INDEX($FC$5:$FC$600, MATCH(SMALL(IF($FC$5:$FC$600&lt;&gt;"", COUNTIF($FC$5:$FC$600, "&lt;"&amp;$FC$5:$FC$600)+1), ROW()-ROW($FD$5)+1), COUNTIF($FC$5:$FC$600, "&lt;"&amp;$FC$5:$FC$600)+1, 0)), "")</f>
        <v/>
      </c>
      <c r="FF186" s="2" t="str">
        <f>IFERROR(IF(B186&lt;&gt;"", IF(AND(INDEX(Paste_Here!AH$2:AH$600, MATCH(B186, Paste_Here!A$2:A$600, 0))&lt;&gt;"", ISNUMBER(VALUE(INDEX(Paste_Here!AH$2:AH$600, MATCH(B186, Paste_Here!A$2:A$600, 0))))), INDEX(Paste_Here!AH$2:AH$600, MATCH(B186, Paste_Here!A$2:A$600, 0)), ""), ""), "")</f>
        <v/>
      </c>
      <c r="FG186" s="47"/>
      <c r="FH186" s="2" t="str">
        <f>IFERROR(IF(B186&lt;&gt;"", IF(AND(INDEX(Paste_Here!AM$2:AM$600, MATCH(B186, Paste_Here!A$2:A$600, 0))&lt;&gt;"", ISNUMBER(VALUE(INDEX(Paste_Here!AM$2:AM$600, MATCH(B186, Paste_Here!A$2:A$600, 0))))), INDEX(Paste_Here!AM$2:AM$600, MATCH(B186, Paste_Here!A$2:A$600, 0)), ""), ""), "")</f>
        <v/>
      </c>
      <c r="FI186" s="47"/>
      <c r="FJ186" s="47"/>
      <c r="FK186" s="2" t="str">
        <f t="shared" si="17"/>
        <v/>
      </c>
      <c r="FL186" s="47"/>
      <c r="FM186" s="2" t="str">
        <f>IFERROR(IF(B186&lt;&gt;"", IF(ISNUMBER(VALUE(INDEX(Paste_Here!H$2:H$600, MATCH(B186, Paste_Here!A$2:A$600, 0)))), IF(VALUE(INDEX(Paste_Here!H$2:H$600, MATCH(B186, Paste_Here!A$2:A$600, 0)))=0, "No", IF(AND(VALUE(INDEX(Paste_Here!H$2:H$600, MATCH(B186, Paste_Here!A$2:A$600, 0)))&gt;=1, VALUE(INDEX(Paste_Here!H$2:H$600, MATCH(B186, Paste_Here!A$2:A$600, 0)))&lt;=4), VALUE(INDEX(Paste_Here!H$2:H$600, MATCH(B186, Paste_Here!A$2:A$600, 0))), "")), ""), ""), "")</f>
        <v/>
      </c>
      <c r="FN186" s="47"/>
      <c r="FO186" s="34" t="str">
        <f>IFERROR(IF(B186&lt;&gt;"", IF(ISNUMBER(VALUE(INDEX(Paste_Here!I$2:I$600, MATCH(B186, Paste_Here!A$2:A$600, 0)))), IF(VALUE(INDEX(Paste_Here!I$2:I$600, MATCH(B186, Paste_Here!A$2:A$600, 0)))=0, "No", IF(AND(VALUE(INDEX(Paste_Here!I$2:I$600, MATCH(B186, Paste_Here!A$2:A$600, 0)))&gt;=1, VALUE(INDEX(Paste_Here!I$2:I$600, MATCH(B186, Paste_Here!A$2:A$600, 0)))&lt;=4), VALUE(INDEX(Paste_Here!I$2:I$600, MATCH(B186, Paste_Here!A$2:A$600, 0))), "")), ""), ""), "")</f>
        <v/>
      </c>
      <c r="FP186" s="47"/>
      <c r="FQ186" s="2"/>
      <c r="FR186" s="47"/>
      <c r="FS186" s="2"/>
      <c r="FT186" s="47"/>
      <c r="FU186" s="2"/>
      <c r="FV186" s="47"/>
      <c r="FW186" s="2"/>
      <c r="FX186" s="47"/>
      <c r="FY186" s="2"/>
      <c r="FZ186" s="47"/>
      <c r="GA186" s="2"/>
      <c r="GB186" s="47"/>
      <c r="GU186" s="2"/>
      <c r="GV186" s="47"/>
      <c r="GW186" s="2"/>
      <c r="GX186" s="47"/>
    </row>
    <row r="187" spans="1:206" ht="11.65">
      <c r="A187" s="47"/>
      <c r="B187" s="2" t="str">
        <f t="shared" si="12"/>
        <v/>
      </c>
      <c r="C187" s="47"/>
      <c r="D187" s="2" t="str">
        <f>IFERROR(IF(B187&lt;&gt;"", IF(COUNTIF(INDEX(Paste_Here!N$2:O$600, MATCH(B187, Paste_Here!A$2:A$600, 0), 0), "yes") &gt; 0, "No", IF(COUNTIF(INDEX(Paste_Here!N$2:O$600, MATCH(B187, Paste_Here!A$2:A$600, 0), 0), "no") &gt; 0, "Yes", "")), ""), "")</f>
        <v/>
      </c>
      <c r="E187" s="47"/>
      <c r="F187" s="84" t="str">
        <f>IFERROR(IF(B187&lt;&gt;"", IF(AND(INDEX(Paste_Here!P$2:P$600, MATCH(B187, Paste_Here!A$2:A$600, 0))&lt;&gt;"", ISNUMBER(VALUE(INDEX(Paste_Here!P$2:P$600, MATCH(B187, Paste_Here!A$2:A$600, 0))))), INDEX(Paste_Here!P$2:P$600, MATCH(B187, Paste_Here!A$2:A$600, 0)), ""), ""), "")</f>
        <v/>
      </c>
      <c r="G187" s="47"/>
      <c r="H187" s="2" t="str">
        <f>IFERROR(IF(B187&lt;&gt;"", IF(ISNUMBER(SEARCH("highrisk", LOWER(INDEX(Paste_Here!Q$2:Q$600, MATCH(B187, Paste_Here!A$2:A$600, 0))))), "High Risk", IF(ISNUMBER(SEARCH("lowrisk", LOWER(INDEX(Paste_Here!Q$2:Q$600, MATCH(B187, Paste_Here!A$2:A$600, 0))))), "Low Risk", IF(ISNUMBER(SEARCH("somerisk", LOWER(INDEX(Paste_Here!Q$2:Q$600, MATCH(B187, Paste_Here!A$2:A$600, 0))))), "Some Risk", ""))), ""), "")</f>
        <v/>
      </c>
      <c r="I187" s="47"/>
      <c r="J187" s="2"/>
      <c r="K187" s="47"/>
      <c r="L187" s="2"/>
      <c r="M187" s="47"/>
      <c r="N187" s="2"/>
      <c r="O187" s="47"/>
      <c r="P187" s="2" t="str">
        <f>IFERROR(IF(B187&lt;&gt;"", IF(AND(ISNUMBER(VALUE(INDEX(Paste_Here!R$2:R$600, MATCH(B187, Paste_Here!A$2:A$600, 0)))), INDEX(Paste_Here!R$2:R$600, MATCH(B187, Paste_Here!A$2:A$600, 0)) &lt;&gt; ""), VALUE(INDEX(Paste_Here!R$2:R$600, MATCH(B187, Paste_Here!A$2:A$600, 0))), ""), ""), "")</f>
        <v/>
      </c>
      <c r="Q187" s="47"/>
      <c r="R187" s="2"/>
      <c r="S187" s="47"/>
      <c r="W187" s="47"/>
      <c r="X187" s="2"/>
      <c r="Y187" s="47"/>
      <c r="Z187" s="2" t="str">
        <f>IFERROR(IF(B187&lt;&gt;"", IF(AND(INDEX(Paste_Here!S$2:S$600, MATCH(B187, Paste_Here!A$2:A$600, 0))&lt;&gt;"", ISNUMBER(VALUE(INDEX(Paste_Here!S$2:S$600, MATCH(B187, Paste_Here!A$2:A$600, 0))))), INDEX(Paste_Here!S$2:S$600, MATCH(B187, Paste_Here!A$2:A$600, 0)), ""), ""), "")</f>
        <v/>
      </c>
      <c r="AA187" s="47"/>
      <c r="AB187" s="2" t="str">
        <f>IFERROR(IF(B187&lt;&gt;"", IF(ISNUMBER(SEARCH("highrisk", LOWER(INDEX(Paste_Here!T$2:T$600, MATCH(B187, Paste_Here!A$2:A$600, 0))))), "High Risk", IF(ISNUMBER(SEARCH("lowrisk", LOWER(INDEX(Paste_Here!T$2:T$600, MATCH(B187, Paste_Here!A$2:A$600, 0))))), "Low Risk", IF(ISNUMBER(SEARCH("somerisk", LOWER(INDEX(Paste_Here!T$2:T$600, MATCH(B187, Paste_Here!A$2:A$600, 0))))), "Some Risk", IF(ISNUMBER(SEARCH("OT", LOWER(INDEX(Paste_Here!T$2:T$600, MATCH(B187, Paste_Here!A$2:A$600, 0))))), "On Track", "")))), ""), "")</f>
        <v/>
      </c>
      <c r="AC187" s="47"/>
      <c r="AD187" s="2"/>
      <c r="AE187" s="47"/>
      <c r="AF187" s="2"/>
      <c r="AG187" s="47"/>
      <c r="AH187" s="2"/>
      <c r="AI187" s="47"/>
      <c r="AJ187" s="2" t="str" cm="1">
        <f t="array" aca="1" ref="AJ187" ca="1">IFERROR(IF(ISNUMBER(SEARCH("BR", INDEX(Paste_Here!AB$2:AB$210, MATCH(B187, Paste_Here!A$2:A$210, 0)))), -1, 1) * VALUE(_xlfn.TEXTJOIN("", TRUE, IF(ISNUMBER(--MID(INDEX(Paste_Here!AB$2:AB$210, MATCH(B187, Paste_Here!A$2:A$210, 0)), ROW(INDIRECT("1:"&amp;LEN(INDEX(Paste_Here!AB$2:AB$210, MATCH(B187, Paste_Here!A$2:A$210, 0))))), 1)), MID(INDEX(Paste_Here!AB$2:AB$210, MATCH(B187, Paste_Here!A$2:A$210, 0)), ROW(INDIRECT("1:"&amp;LEN(INDEX(Paste_Here!AB$2:AB$210, MATCH(B187, Paste_Here!A$2:A$210, 0))))), 1), ""))), "")</f>
        <v/>
      </c>
      <c r="AK187" s="47"/>
      <c r="AL187" s="34" t="str">
        <f>IFERROR(IF(B187&lt;&gt;"", IF(AND(INDEX(Paste_Here!AF$2:AF$600, MATCH(B187, Paste_Here!A$2:A$600, 0))&lt;&gt;"", ISNUMBER(VALUE(INDEX(Paste_Here!AF$2:AF$600, MATCH(B187, Paste_Here!A$2:A$600, 0))))), INDEX(Paste_Here!AF$2:AF$600, MATCH(B187, Paste_Here!A$2:A$600, 0)), ""), ""), "")</f>
        <v/>
      </c>
      <c r="AM187" s="47"/>
      <c r="AN187" s="47"/>
      <c r="AO187" s="2" t="str">
        <f t="shared" si="13"/>
        <v/>
      </c>
      <c r="AP187" s="47"/>
      <c r="AQ187" s="34" t="str">
        <f>IFERROR(IF(B187&lt;&gt;"", IF(COUNTIF(INDEX(Paste_Here!X$2:Y$600, MATCH(B187, Paste_Here!A$2:A$600, 0), 0), "yes") &gt; 0, "No", IF(COUNTIF(INDEX(Paste_Here!X$2:Y$600, MATCH(B187, Paste_Here!A$2:A$600, 0), 0), "no") &gt; 0, "Yes", "")), ""), "")</f>
        <v/>
      </c>
      <c r="AR187" s="47"/>
      <c r="AS187" s="34" t="str">
        <f>IFERROR(IF(B187&lt;&gt;"", IF(AND(INDEX(Paste_Here!U$2:U$600, MATCH(B187, Paste_Here!A$2:A$600, 0))&lt;&gt;"", ISNUMBER(VALUE(INDEX(Paste_Here!U$2:U$600, MATCH(B187, Paste_Here!A$2:A$600, 0))))), INDEX(Paste_Here!U$2:U$600, MATCH(B187, Paste_Here!A$2:A$600, 0)), ""), ""), "")</f>
        <v/>
      </c>
      <c r="AT187" s="47"/>
      <c r="AU187" s="34" t="str">
        <f>IFERROR(IF(B187&lt;&gt;"", IF(ISNUMBER(SEARCH("highrisk", LOWER(INDEX(Paste_Here!V$2:V$600, MATCH(B187, Paste_Here!A$2:A$600, 0))))), "High Risk", IF(ISNUMBER(SEARCH("lowrisk", LOWER(INDEX(Paste_Here!V$2:V$600, MATCH(B187, Paste_Here!A$2:A$600, 0))))), "Low Risk", IF(ISNUMBER(SEARCH("somerisk", LOWER(INDEX(Paste_Here!V$2:V$600, MATCH(B187, Paste_Here!A$2:A$600, 0))))), "Some Risk", ""))), ""), "")</f>
        <v/>
      </c>
      <c r="AV187" s="47"/>
      <c r="AW187" s="34" t="str">
        <f>IFERROR(IF(B187&lt;&gt;"", IF(AND(ISNUMBER(VALUE(INDEX(Paste_Here!W$2:W$600, MATCH(B187, Paste_Here!A$2:A$600, 0)))), INDEX(Paste_Here!W$2:W$600, MATCH(B187, Paste_Here!A$2:A$600, 0)) &lt;&gt; ""), VALUE(INDEX(Paste_Here!W$2:W$600, MATCH(B187, Paste_Here!A$2:A$600, 0))), ""), ""), "")</f>
        <v/>
      </c>
      <c r="AX187" s="47"/>
      <c r="BA187" s="2" t="str">
        <f>IFERROR(IF(B187&lt;&gt;"", IF(AND(INDEX(Paste_Here!AI$2:AI$600, MATCH(B187, Paste_Here!A$2:A$600, 0))&lt;&gt;"", ISNUMBER(VALUE(INDEX(Paste_Here!AI$2:AI$600, MATCH(B187, Paste_Here!A$2:A$600, 0))))), INDEX(Paste_Here!AI$2:AI$600, MATCH(B187, Paste_Here!A$2:A$600, 0)), ""), ""), "")</f>
        <v/>
      </c>
      <c r="BB187" s="47"/>
      <c r="BC187" s="34" t="str">
        <f>IFERROR(IF(B187&lt;&gt;"", IF(ISNUMBER(SEARCH("highrisk", LOWER(INDEX(Paste_Here!AJ$2:AJ$600, MATCH(B187, Paste_Here!A$2:A$600, 0))))), "High Risk", IF(ISNUMBER(SEARCH("lowrisk", LOWER(INDEX(Paste_Here!AJ$2:AJ$600, MATCH(B187, Paste_Here!A$2:A$600, 0))))), "Low Risk", IF(ISNUMBER(SEARCH("somerisk", LOWER(INDEX(Paste_Here!AJ$2:AJ$600, MATCH(B187, Paste_Here!A$2:A$600, 0))))), "Some Risk", IF(ISNUMBER(SEARCH("OT", LOWER(INDEX(Paste_Here!AJ$2:AJ$600, MATCH(B187, Paste_Here!A$2:A$600, 0))))), "On Track", "")))), ""), "")</f>
        <v/>
      </c>
      <c r="BD187" s="47"/>
      <c r="BE187" s="34" t="str">
        <f>IFERROR(IF(B187&lt;&gt;"", IF(AND(INDEX(Paste_Here!AK$2:AK$600, MATCH(B187, Paste_Here!A$2:A$600, 0))&lt;&gt;"", ISNUMBER(VALUE(INDEX(Paste_Here!AK$2:AK$600, MATCH(B187, Paste_Here!A$2:A$600, 0))))), INDEX(Paste_Here!AK$2:AK$600, MATCH(B187, Paste_Here!A$2:A$600, 0)), ""), ""), "")</f>
        <v/>
      </c>
      <c r="BF187" s="47"/>
      <c r="BG187" s="34" t="str" cm="1">
        <f t="array" aca="1" ref="BG187" ca="1">IFERROR(IF(B187&lt;&gt;"", IF(INDEX(Paste_Here!AE$2:AE$600, MATCH(B187, Paste_Here!A$2:A$600, 0))&lt;&gt;"", IF(LEFT(INDEX(Paste_Here!AE$2:AE$600, MATCH(B187, Paste_Here!A$2:A$600, 0)), 2)="EM", -1, 1) * VALUE(_xlfn.TEXTJOIN("", TRUE, IF(ISNUMBER(MID(INDEX(Paste_Here!AE$2:AE$600, MATCH(B187, Paste_Here!A$2:A$600, 0)), ROW(INDIRECT("1:"&amp;LEN(INDEX(Paste_Here!AE$2:AE$600, MATCH(B187, Paste_Here!A$2:A$600, 0))))), 1)*1), MID(INDEX(Paste_Here!AE$2:AE$600, MATCH(B187, Paste_Here!A$2:A$600, 0)), ROW(INDIRECT("1:"&amp;LEN(INDEX(Paste_Here!AE$2:AE$600, MATCH(B187, Paste_Here!A$2:A$600, 0))))), 1), ""))), ""), ""), "")</f>
        <v/>
      </c>
      <c r="BH187" s="47"/>
      <c r="BJ187" s="47"/>
      <c r="BK187" s="2" t="str">
        <f t="shared" si="14"/>
        <v/>
      </c>
      <c r="BL187" s="47"/>
      <c r="BM187" s="34" t="str">
        <f>IFERROR(IF(B187&lt;&gt;"", IF(AND(INDEX(Paste_Here!Z$2:Z$600, MATCH(B187, Paste_Here!A$2:A$600, 0))&lt;&gt;"", ISNUMBER(VALUE(INDEX(Paste_Here!Z$2:Z$600, MATCH(B187, Paste_Here!A$2:A$600, 0))))), INDEX(Paste_Here!Z$2:Z$600, MATCH(B187, Paste_Here!A$2:A$600, 0)), ""), ""), "")</f>
        <v/>
      </c>
      <c r="BN187" s="47"/>
      <c r="BO187" s="34" t="str">
        <f>IFERROR(IF(B187&lt;&gt;"", IF(ISNUMBER(SEARCH("highrisk", LOWER(INDEX(Paste_Here!AA$2:AA$600, MATCH(B187, Paste_Here!A$2:A$600, 0))))), "High Risk", IF(ISNUMBER(SEARCH("lowrisk", LOWER(INDEX(Paste_Here!AA$2:AA$600, MATCH(B187, Paste_Here!A$2:A$600, 0))))), "Low Risk", IF(ISNUMBER(SEARCH("somerisk", LOWER(INDEX(Paste_Here!AA$2:AA$600, MATCH(B187, Paste_Here!A$2:A$600, 0))))), "Some Risk", IF(ISNUMBER(SEARCH("OT", LOWER(INDEX(Paste_Here!AA$2:AA$600, MATCH(B187, Paste_Here!A$2:A$600, 0))))), "On Track", "")))), ""), "")</f>
        <v/>
      </c>
      <c r="BP187" s="47"/>
      <c r="BQ187" s="34" t="str">
        <f>IFERROR(IF(B187&lt;&gt;"", IF(AND(INDEX(Paste_Here!AC$2:AC$600, MATCH(B187, Paste_Here!A$2:A$600, 0))&lt;&gt;"", ISNUMBER(VALUE(INDEX(Paste_Here!AC$2:AC$600, MATCH(B187, Paste_Here!A$2:A$600, 0))))), INDEX(Paste_Here!AC$2:AC$600, MATCH(B187, Paste_Here!A$2:A$600, 0)), ""), ""), "")</f>
        <v/>
      </c>
      <c r="BR187" s="47"/>
      <c r="BS187" s="34" t="str">
        <f>IFERROR(IF(B187&lt;&gt;"", IF(ISNUMBER(SEARCH("highrisk", LOWER(INDEX(Paste_Here!AD$2:AD$600, MATCH(B187, Paste_Here!A$2:A$600, 0))))), "High Risk", IF(ISNUMBER(SEARCH("lowrisk", LOWER(INDEX(Paste_Here!AD$2:AD$600, MATCH(B187, Paste_Here!A$2:A$600, 0))))), "Low Risk", IF(ISNUMBER(SEARCH("somerisk", LOWER(INDEX(Paste_Here!AD$2:AD$600, MATCH(B187, Paste_Here!A$2:A$600, 0))))), "Some Risk", IF(ISNUMBER(SEARCH("OT", LOWER(INDEX(Paste_Here!AD$2:AD$600, MATCH(B187, Paste_Here!A$2:A$600, 0))))), "On Track", "")))), ""), "")</f>
        <v/>
      </c>
      <c r="BT187" s="47"/>
      <c r="BU187" s="34"/>
      <c r="BV187" s="47"/>
      <c r="BW187" s="34"/>
      <c r="BX187" s="47"/>
      <c r="BY187" s="34"/>
      <c r="BZ187" s="47"/>
      <c r="CA187" s="34"/>
      <c r="CB187" s="49"/>
      <c r="CE187" s="47"/>
      <c r="CF187" s="2"/>
      <c r="CG187" s="47"/>
      <c r="CH187" s="34"/>
      <c r="CI187" s="47"/>
      <c r="CJ187" s="34"/>
      <c r="CK187" s="47"/>
      <c r="CL187" s="34"/>
      <c r="CM187" s="47"/>
      <c r="CN187" s="34"/>
      <c r="CO187" s="47"/>
      <c r="CP187" s="34"/>
      <c r="CQ187" s="47"/>
      <c r="CR187" s="34"/>
      <c r="CS187" s="47"/>
      <c r="CT187" s="34"/>
      <c r="CU187" s="47"/>
      <c r="CV187" s="34"/>
      <c r="CW187" s="47"/>
      <c r="CZ187" s="47"/>
      <c r="DA187" s="2"/>
      <c r="DB187" s="47"/>
      <c r="DC187" s="34"/>
      <c r="DD187" s="47"/>
      <c r="DE187" s="34"/>
      <c r="DF187" s="47"/>
      <c r="DG187" s="34"/>
      <c r="DH187" s="47"/>
      <c r="DI187" s="34"/>
      <c r="DJ187" s="47"/>
      <c r="DK187" s="34"/>
      <c r="DL187" s="47"/>
      <c r="DM187" s="34"/>
      <c r="DN187" s="47"/>
      <c r="DO187" s="34"/>
      <c r="DP187" s="47"/>
      <c r="DQ187" s="34"/>
      <c r="DR187" s="47"/>
      <c r="DS187" s="4"/>
      <c r="DT187" s="47"/>
      <c r="DU187" s="47"/>
      <c r="DV187" s="2" t="str">
        <f t="shared" si="15"/>
        <v/>
      </c>
      <c r="DW187" s="47"/>
      <c r="DX187" s="2" t="str">
        <f>IFERROR(IF(B187&lt;&gt;"", IF(ISNUMBER(SEARCH("s", LOWER(INDEX(Paste_Here!M$2:M$600, MATCH(B187, Paste_Here!A$2:A$600, 0))))), "Yes", IF(INDEX(Paste_Here!M$2:M$600, MATCH(B187, Paste_Here!A$2:A$600, 0))&lt;&gt;"", "No", "")), ""), "")</f>
        <v/>
      </c>
      <c r="DY187" s="47"/>
      <c r="DZ187" s="2" t="str">
        <f>IFERROR(IF(B187&lt;&gt;"", IF(ISNUMBER(SEARCH("yes", LOWER(INDEX(Paste_Here!F$2:F$600, MATCH(B187, Paste_Here!A$2:A$600, 0))))), "Yes", IF(ISNUMBER(SEARCH("no", LOWER(INDEX(Paste_Here!F$2:F$600, MATCH(B187, Paste_Here!A$2:A$600, 0))))), "No", "")), ""), "")</f>
        <v/>
      </c>
      <c r="EA187" s="47"/>
      <c r="EB187" s="2" t="str">
        <f>IFERROR(IF(B187&lt;&gt;"", IF(ISNUMBER(SEARCH("english language learner", LOWER(INDEX(Paste_Here!C$2:C$600, MATCH(B187, Paste_Here!A$2:A$600, 0))))), "Yes", ""), ""), "")</f>
        <v/>
      </c>
      <c r="EC187" s="47"/>
      <c r="ED187" s="2" t="str">
        <f>IFERROR(IF(B187&lt;&gt;"", IF(OR(ISNUMBER(SEARCH("b", LOWER(INDEX(Paste_Here!K$2:K$600, MATCH(B187, Paste_Here!A$2:A$600, 0))))), ISNUMBER(SEARCH("h", LOWER(INDEX(Paste_Here!K$2:K$600, MATCH(B187, Paste_Here!A$2:A$600, 0))))), ISNUMBER(SEARCH("i", LOWER(INDEX(Paste_Here!K$2:K$600, MATCH(B187, Paste_Here!A$2:A$600, 0)))))), "Yes", IF(INDEX(Paste_Here!K$2:K$600, MATCH(B187, Paste_Here!A$2:A$600, 0))&lt;&gt;"", "No", "")), ""), "")</f>
        <v/>
      </c>
      <c r="EE187" s="47"/>
      <c r="EF187" s="34" t="str">
        <f>IFERROR(IF(B187&lt;&gt;"", IF(ISNUMBER(SEARCH("yes", LOWER(INDEX(Paste_Here!L$2:L$600, MATCH(B187, Paste_Here!A$2:A$600, 0))))), "Yes", IF(ISNUMBER(SEARCH("no", LOWER(INDEX(Paste_Here!L$2:L$600, MATCH(B187, Paste_Here!A$2:A$600, 0))))), "No", "")), ""), "")</f>
        <v/>
      </c>
      <c r="EG187" s="47"/>
      <c r="EH187" s="2" t="str">
        <f>IFERROR(IF(B187&lt;&gt;"", IF(ISNUMBER(SEARCH("transitional 2", LOWER(INDEX(Paste_Here!C$2:C$600, MATCH(B187, Paste_Here!A$2:A$600, 0))))), "T2", IF(ISNUMBER(SEARCH("transitional 1", LOWER(INDEX(Paste_Here!C$2:C$600, MATCH(B187, Paste_Here!A$2:A$600, 0))))), "T1", IF(ISNUMBER(SEARCH("waived ell services", LOWER(INDEX(Paste_Here!C$2:C$600, MATCH(B187, Paste_Here!A$2:A$600, 0))))), "W", ""))), ""), "")</f>
        <v/>
      </c>
      <c r="EI187" s="47"/>
      <c r="EJ187" s="2" t="str">
        <f>IFERROR(IF(B187&lt;&gt;"", IF(AND(INDEX(Paste_Here!AG$2:AG$600, MATCH(B187, Paste_Here!A$2:A$600, 0))&lt;&gt;"", ISNUMBER(VALUE(INDEX(Paste_Here!AG$2:AG$600, MATCH(B187, Paste_Here!A$2:A$600, 0))))), INDEX(Paste_Here!AG$2:AG$600, MATCH(B187, Paste_Here!A$2:A$600, 0)), ""), ""), "")</f>
        <v/>
      </c>
      <c r="EK187" s="47"/>
      <c r="EL187" s="2" t="str">
        <f>IFERROR(IF(B187&lt;&gt;"", IF(AND(INDEX(Paste_Here!AL$2:AL$600, MATCH(B187, Paste_Here!A$2:A$600, 0))&lt;&gt;"", ISNUMBER(VALUE(INDEX(Paste_Here!AL$2:AL$600, MATCH(B187, Paste_Here!A$2:A$600, 0))))), INDEX(Paste_Here!AL$2:AL$600, MATCH(B187, Paste_Here!A$2:A$600, 0)), ""), ""), "")</f>
        <v/>
      </c>
      <c r="EM187" s="47"/>
      <c r="FA187" s="4" t="str" cm="1">
        <f t="array" ref="FA187">IFERROR(INDEX(Paste_Here!$B$2:$B$600, MATCH(0, COUNTIF(FA$4:FA186, Paste_Here!$B$2:$B$600) + IF(Paste_Here!$B$2:$B$600="", 1, 0), 0)), "")</f>
        <v/>
      </c>
      <c r="FB187" s="4" t="str">
        <f>IF(FA187&lt;&gt;"", INDEX(Paste_Here!$A$2:$A$600, MATCH(FA187, Paste_Here!$B$2:$B$600, 0)), "")</f>
        <v/>
      </c>
      <c r="FC187" s="4" t="str">
        <f t="shared" si="16"/>
        <v/>
      </c>
      <c r="FD187" s="4" t="str" cm="1">
        <f t="array" ref="FD187">IFERROR(INDEX($FC$5:$FC$600, MATCH(SMALL(IF($FC$5:$FC$600&lt;&gt;"", COUNTIF($FC$5:$FC$600, "&lt;"&amp;$FC$5:$FC$600)+1), ROW()-ROW($FD$5)+1), COUNTIF($FC$5:$FC$600, "&lt;"&amp;$FC$5:$FC$600)+1, 0)), "")</f>
        <v/>
      </c>
      <c r="FF187" s="2" t="str">
        <f>IFERROR(IF(B187&lt;&gt;"", IF(AND(INDEX(Paste_Here!AH$2:AH$600, MATCH(B187, Paste_Here!A$2:A$600, 0))&lt;&gt;"", ISNUMBER(VALUE(INDEX(Paste_Here!AH$2:AH$600, MATCH(B187, Paste_Here!A$2:A$600, 0))))), INDEX(Paste_Here!AH$2:AH$600, MATCH(B187, Paste_Here!A$2:A$600, 0)), ""), ""), "")</f>
        <v/>
      </c>
      <c r="FG187" s="47"/>
      <c r="FH187" s="2" t="str">
        <f>IFERROR(IF(B187&lt;&gt;"", IF(AND(INDEX(Paste_Here!AM$2:AM$600, MATCH(B187, Paste_Here!A$2:A$600, 0))&lt;&gt;"", ISNUMBER(VALUE(INDEX(Paste_Here!AM$2:AM$600, MATCH(B187, Paste_Here!A$2:A$600, 0))))), INDEX(Paste_Here!AM$2:AM$600, MATCH(B187, Paste_Here!A$2:A$600, 0)), ""), ""), "")</f>
        <v/>
      </c>
      <c r="FI187" s="47"/>
      <c r="FJ187" s="47"/>
      <c r="FK187" s="2" t="str">
        <f t="shared" si="17"/>
        <v/>
      </c>
      <c r="FL187" s="47"/>
      <c r="FM187" s="2" t="str">
        <f>IFERROR(IF(B187&lt;&gt;"", IF(ISNUMBER(VALUE(INDEX(Paste_Here!H$2:H$600, MATCH(B187, Paste_Here!A$2:A$600, 0)))), IF(VALUE(INDEX(Paste_Here!H$2:H$600, MATCH(B187, Paste_Here!A$2:A$600, 0)))=0, "No", IF(AND(VALUE(INDEX(Paste_Here!H$2:H$600, MATCH(B187, Paste_Here!A$2:A$600, 0)))&gt;=1, VALUE(INDEX(Paste_Here!H$2:H$600, MATCH(B187, Paste_Here!A$2:A$600, 0)))&lt;=4), VALUE(INDEX(Paste_Here!H$2:H$600, MATCH(B187, Paste_Here!A$2:A$600, 0))), "")), ""), ""), "")</f>
        <v/>
      </c>
      <c r="FN187" s="47"/>
      <c r="FO187" s="34" t="str">
        <f>IFERROR(IF(B187&lt;&gt;"", IF(ISNUMBER(VALUE(INDEX(Paste_Here!I$2:I$600, MATCH(B187, Paste_Here!A$2:A$600, 0)))), IF(VALUE(INDEX(Paste_Here!I$2:I$600, MATCH(B187, Paste_Here!A$2:A$600, 0)))=0, "No", IF(AND(VALUE(INDEX(Paste_Here!I$2:I$600, MATCH(B187, Paste_Here!A$2:A$600, 0)))&gt;=1, VALUE(INDEX(Paste_Here!I$2:I$600, MATCH(B187, Paste_Here!A$2:A$600, 0)))&lt;=4), VALUE(INDEX(Paste_Here!I$2:I$600, MATCH(B187, Paste_Here!A$2:A$600, 0))), "")), ""), ""), "")</f>
        <v/>
      </c>
      <c r="FP187" s="47"/>
      <c r="FQ187" s="2"/>
      <c r="FR187" s="47"/>
      <c r="FS187" s="2"/>
      <c r="FT187" s="47"/>
      <c r="FU187" s="2"/>
      <c r="FV187" s="47"/>
      <c r="FW187" s="2"/>
      <c r="FX187" s="47"/>
      <c r="FY187" s="2"/>
      <c r="FZ187" s="47"/>
      <c r="GA187" s="2"/>
      <c r="GB187" s="47"/>
      <c r="GU187" s="2"/>
      <c r="GV187" s="47"/>
      <c r="GW187" s="2"/>
      <c r="GX187" s="47"/>
    </row>
    <row r="188" spans="1:206" ht="11.65">
      <c r="A188" s="47"/>
      <c r="B188" s="2" t="str">
        <f t="shared" si="12"/>
        <v/>
      </c>
      <c r="C188" s="47"/>
      <c r="D188" s="2" t="str">
        <f>IFERROR(IF(B188&lt;&gt;"", IF(COUNTIF(INDEX(Paste_Here!N$2:O$600, MATCH(B188, Paste_Here!A$2:A$600, 0), 0), "yes") &gt; 0, "No", IF(COUNTIF(INDEX(Paste_Here!N$2:O$600, MATCH(B188, Paste_Here!A$2:A$600, 0), 0), "no") &gt; 0, "Yes", "")), ""), "")</f>
        <v/>
      </c>
      <c r="E188" s="47"/>
      <c r="F188" s="84" t="str">
        <f>IFERROR(IF(B188&lt;&gt;"", IF(AND(INDEX(Paste_Here!P$2:P$600, MATCH(B188, Paste_Here!A$2:A$600, 0))&lt;&gt;"", ISNUMBER(VALUE(INDEX(Paste_Here!P$2:P$600, MATCH(B188, Paste_Here!A$2:A$600, 0))))), INDEX(Paste_Here!P$2:P$600, MATCH(B188, Paste_Here!A$2:A$600, 0)), ""), ""), "")</f>
        <v/>
      </c>
      <c r="G188" s="47"/>
      <c r="H188" s="2" t="str">
        <f>IFERROR(IF(B188&lt;&gt;"", IF(ISNUMBER(SEARCH("highrisk", LOWER(INDEX(Paste_Here!Q$2:Q$600, MATCH(B188, Paste_Here!A$2:A$600, 0))))), "High Risk", IF(ISNUMBER(SEARCH("lowrisk", LOWER(INDEX(Paste_Here!Q$2:Q$600, MATCH(B188, Paste_Here!A$2:A$600, 0))))), "Low Risk", IF(ISNUMBER(SEARCH("somerisk", LOWER(INDEX(Paste_Here!Q$2:Q$600, MATCH(B188, Paste_Here!A$2:A$600, 0))))), "Some Risk", ""))), ""), "")</f>
        <v/>
      </c>
      <c r="I188" s="47"/>
      <c r="J188" s="2"/>
      <c r="K188" s="47"/>
      <c r="L188" s="2"/>
      <c r="M188" s="47"/>
      <c r="N188" s="2"/>
      <c r="O188" s="47"/>
      <c r="P188" s="2" t="str">
        <f>IFERROR(IF(B188&lt;&gt;"", IF(AND(ISNUMBER(VALUE(INDEX(Paste_Here!R$2:R$600, MATCH(B188, Paste_Here!A$2:A$600, 0)))), INDEX(Paste_Here!R$2:R$600, MATCH(B188, Paste_Here!A$2:A$600, 0)) &lt;&gt; ""), VALUE(INDEX(Paste_Here!R$2:R$600, MATCH(B188, Paste_Here!A$2:A$600, 0))), ""), ""), "")</f>
        <v/>
      </c>
      <c r="Q188" s="47"/>
      <c r="R188" s="2"/>
      <c r="S188" s="47"/>
      <c r="W188" s="47"/>
      <c r="X188" s="2"/>
      <c r="Y188" s="47"/>
      <c r="Z188" s="2" t="str">
        <f>IFERROR(IF(B188&lt;&gt;"", IF(AND(INDEX(Paste_Here!S$2:S$600, MATCH(B188, Paste_Here!A$2:A$600, 0))&lt;&gt;"", ISNUMBER(VALUE(INDEX(Paste_Here!S$2:S$600, MATCH(B188, Paste_Here!A$2:A$600, 0))))), INDEX(Paste_Here!S$2:S$600, MATCH(B188, Paste_Here!A$2:A$600, 0)), ""), ""), "")</f>
        <v/>
      </c>
      <c r="AA188" s="47"/>
      <c r="AB188" s="2" t="str">
        <f>IFERROR(IF(B188&lt;&gt;"", IF(ISNUMBER(SEARCH("highrisk", LOWER(INDEX(Paste_Here!T$2:T$600, MATCH(B188, Paste_Here!A$2:A$600, 0))))), "High Risk", IF(ISNUMBER(SEARCH("lowrisk", LOWER(INDEX(Paste_Here!T$2:T$600, MATCH(B188, Paste_Here!A$2:A$600, 0))))), "Low Risk", IF(ISNUMBER(SEARCH("somerisk", LOWER(INDEX(Paste_Here!T$2:T$600, MATCH(B188, Paste_Here!A$2:A$600, 0))))), "Some Risk", IF(ISNUMBER(SEARCH("OT", LOWER(INDEX(Paste_Here!T$2:T$600, MATCH(B188, Paste_Here!A$2:A$600, 0))))), "On Track", "")))), ""), "")</f>
        <v/>
      </c>
      <c r="AC188" s="47"/>
      <c r="AD188" s="2"/>
      <c r="AE188" s="47"/>
      <c r="AF188" s="2"/>
      <c r="AG188" s="47"/>
      <c r="AH188" s="2"/>
      <c r="AI188" s="47"/>
      <c r="AJ188" s="2" t="str" cm="1">
        <f t="array" aca="1" ref="AJ188" ca="1">IFERROR(IF(ISNUMBER(SEARCH("BR", INDEX(Paste_Here!AB$2:AB$210, MATCH(B188, Paste_Here!A$2:A$210, 0)))), -1, 1) * VALUE(_xlfn.TEXTJOIN("", TRUE, IF(ISNUMBER(--MID(INDEX(Paste_Here!AB$2:AB$210, MATCH(B188, Paste_Here!A$2:A$210, 0)), ROW(INDIRECT("1:"&amp;LEN(INDEX(Paste_Here!AB$2:AB$210, MATCH(B188, Paste_Here!A$2:A$210, 0))))), 1)), MID(INDEX(Paste_Here!AB$2:AB$210, MATCH(B188, Paste_Here!A$2:A$210, 0)), ROW(INDIRECT("1:"&amp;LEN(INDEX(Paste_Here!AB$2:AB$210, MATCH(B188, Paste_Here!A$2:A$210, 0))))), 1), ""))), "")</f>
        <v/>
      </c>
      <c r="AK188" s="47"/>
      <c r="AL188" s="34" t="str">
        <f>IFERROR(IF(B188&lt;&gt;"", IF(AND(INDEX(Paste_Here!AF$2:AF$600, MATCH(B188, Paste_Here!A$2:A$600, 0))&lt;&gt;"", ISNUMBER(VALUE(INDEX(Paste_Here!AF$2:AF$600, MATCH(B188, Paste_Here!A$2:A$600, 0))))), INDEX(Paste_Here!AF$2:AF$600, MATCH(B188, Paste_Here!A$2:A$600, 0)), ""), ""), "")</f>
        <v/>
      </c>
      <c r="AM188" s="47"/>
      <c r="AN188" s="47"/>
      <c r="AO188" s="2" t="str">
        <f t="shared" si="13"/>
        <v/>
      </c>
      <c r="AP188" s="47"/>
      <c r="AQ188" s="34" t="str">
        <f>IFERROR(IF(B188&lt;&gt;"", IF(COUNTIF(INDEX(Paste_Here!X$2:Y$600, MATCH(B188, Paste_Here!A$2:A$600, 0), 0), "yes") &gt; 0, "No", IF(COUNTIF(INDEX(Paste_Here!X$2:Y$600, MATCH(B188, Paste_Here!A$2:A$600, 0), 0), "no") &gt; 0, "Yes", "")), ""), "")</f>
        <v/>
      </c>
      <c r="AR188" s="47"/>
      <c r="AS188" s="34" t="str">
        <f>IFERROR(IF(B188&lt;&gt;"", IF(AND(INDEX(Paste_Here!U$2:U$600, MATCH(B188, Paste_Here!A$2:A$600, 0))&lt;&gt;"", ISNUMBER(VALUE(INDEX(Paste_Here!U$2:U$600, MATCH(B188, Paste_Here!A$2:A$600, 0))))), INDEX(Paste_Here!U$2:U$600, MATCH(B188, Paste_Here!A$2:A$600, 0)), ""), ""), "")</f>
        <v/>
      </c>
      <c r="AT188" s="47"/>
      <c r="AU188" s="34" t="str">
        <f>IFERROR(IF(B188&lt;&gt;"", IF(ISNUMBER(SEARCH("highrisk", LOWER(INDEX(Paste_Here!V$2:V$600, MATCH(B188, Paste_Here!A$2:A$600, 0))))), "High Risk", IF(ISNUMBER(SEARCH("lowrisk", LOWER(INDEX(Paste_Here!V$2:V$600, MATCH(B188, Paste_Here!A$2:A$600, 0))))), "Low Risk", IF(ISNUMBER(SEARCH("somerisk", LOWER(INDEX(Paste_Here!V$2:V$600, MATCH(B188, Paste_Here!A$2:A$600, 0))))), "Some Risk", ""))), ""), "")</f>
        <v/>
      </c>
      <c r="AV188" s="47"/>
      <c r="AW188" s="34" t="str">
        <f>IFERROR(IF(B188&lt;&gt;"", IF(AND(ISNUMBER(VALUE(INDEX(Paste_Here!W$2:W$600, MATCH(B188, Paste_Here!A$2:A$600, 0)))), INDEX(Paste_Here!W$2:W$600, MATCH(B188, Paste_Here!A$2:A$600, 0)) &lt;&gt; ""), VALUE(INDEX(Paste_Here!W$2:W$600, MATCH(B188, Paste_Here!A$2:A$600, 0))), ""), ""), "")</f>
        <v/>
      </c>
      <c r="AX188" s="47"/>
      <c r="BA188" s="2" t="str">
        <f>IFERROR(IF(B188&lt;&gt;"", IF(AND(INDEX(Paste_Here!AI$2:AI$600, MATCH(B188, Paste_Here!A$2:A$600, 0))&lt;&gt;"", ISNUMBER(VALUE(INDEX(Paste_Here!AI$2:AI$600, MATCH(B188, Paste_Here!A$2:A$600, 0))))), INDEX(Paste_Here!AI$2:AI$600, MATCH(B188, Paste_Here!A$2:A$600, 0)), ""), ""), "")</f>
        <v/>
      </c>
      <c r="BB188" s="47"/>
      <c r="BC188" s="34" t="str">
        <f>IFERROR(IF(B188&lt;&gt;"", IF(ISNUMBER(SEARCH("highrisk", LOWER(INDEX(Paste_Here!AJ$2:AJ$600, MATCH(B188, Paste_Here!A$2:A$600, 0))))), "High Risk", IF(ISNUMBER(SEARCH("lowrisk", LOWER(INDEX(Paste_Here!AJ$2:AJ$600, MATCH(B188, Paste_Here!A$2:A$600, 0))))), "Low Risk", IF(ISNUMBER(SEARCH("somerisk", LOWER(INDEX(Paste_Here!AJ$2:AJ$600, MATCH(B188, Paste_Here!A$2:A$600, 0))))), "Some Risk", IF(ISNUMBER(SEARCH("OT", LOWER(INDEX(Paste_Here!AJ$2:AJ$600, MATCH(B188, Paste_Here!A$2:A$600, 0))))), "On Track", "")))), ""), "")</f>
        <v/>
      </c>
      <c r="BD188" s="47"/>
      <c r="BE188" s="34" t="str">
        <f>IFERROR(IF(B188&lt;&gt;"", IF(AND(INDEX(Paste_Here!AK$2:AK$600, MATCH(B188, Paste_Here!A$2:A$600, 0))&lt;&gt;"", ISNUMBER(VALUE(INDEX(Paste_Here!AK$2:AK$600, MATCH(B188, Paste_Here!A$2:A$600, 0))))), INDEX(Paste_Here!AK$2:AK$600, MATCH(B188, Paste_Here!A$2:A$600, 0)), ""), ""), "")</f>
        <v/>
      </c>
      <c r="BF188" s="47"/>
      <c r="BG188" s="34" t="str" cm="1">
        <f t="array" aca="1" ref="BG188" ca="1">IFERROR(IF(B188&lt;&gt;"", IF(INDEX(Paste_Here!AE$2:AE$600, MATCH(B188, Paste_Here!A$2:A$600, 0))&lt;&gt;"", IF(LEFT(INDEX(Paste_Here!AE$2:AE$600, MATCH(B188, Paste_Here!A$2:A$600, 0)), 2)="EM", -1, 1) * VALUE(_xlfn.TEXTJOIN("", TRUE, IF(ISNUMBER(MID(INDEX(Paste_Here!AE$2:AE$600, MATCH(B188, Paste_Here!A$2:A$600, 0)), ROW(INDIRECT("1:"&amp;LEN(INDEX(Paste_Here!AE$2:AE$600, MATCH(B188, Paste_Here!A$2:A$600, 0))))), 1)*1), MID(INDEX(Paste_Here!AE$2:AE$600, MATCH(B188, Paste_Here!A$2:A$600, 0)), ROW(INDIRECT("1:"&amp;LEN(INDEX(Paste_Here!AE$2:AE$600, MATCH(B188, Paste_Here!A$2:A$600, 0))))), 1), ""))), ""), ""), "")</f>
        <v/>
      </c>
      <c r="BH188" s="47"/>
      <c r="BJ188" s="47"/>
      <c r="BK188" s="2" t="str">
        <f t="shared" si="14"/>
        <v/>
      </c>
      <c r="BL188" s="47"/>
      <c r="BM188" s="34" t="str">
        <f>IFERROR(IF(B188&lt;&gt;"", IF(AND(INDEX(Paste_Here!Z$2:Z$600, MATCH(B188, Paste_Here!A$2:A$600, 0))&lt;&gt;"", ISNUMBER(VALUE(INDEX(Paste_Here!Z$2:Z$600, MATCH(B188, Paste_Here!A$2:A$600, 0))))), INDEX(Paste_Here!Z$2:Z$600, MATCH(B188, Paste_Here!A$2:A$600, 0)), ""), ""), "")</f>
        <v/>
      </c>
      <c r="BN188" s="47"/>
      <c r="BO188" s="34" t="str">
        <f>IFERROR(IF(B188&lt;&gt;"", IF(ISNUMBER(SEARCH("highrisk", LOWER(INDEX(Paste_Here!AA$2:AA$600, MATCH(B188, Paste_Here!A$2:A$600, 0))))), "High Risk", IF(ISNUMBER(SEARCH("lowrisk", LOWER(INDEX(Paste_Here!AA$2:AA$600, MATCH(B188, Paste_Here!A$2:A$600, 0))))), "Low Risk", IF(ISNUMBER(SEARCH("somerisk", LOWER(INDEX(Paste_Here!AA$2:AA$600, MATCH(B188, Paste_Here!A$2:A$600, 0))))), "Some Risk", IF(ISNUMBER(SEARCH("OT", LOWER(INDEX(Paste_Here!AA$2:AA$600, MATCH(B188, Paste_Here!A$2:A$600, 0))))), "On Track", "")))), ""), "")</f>
        <v/>
      </c>
      <c r="BP188" s="47"/>
      <c r="BQ188" s="34" t="str">
        <f>IFERROR(IF(B188&lt;&gt;"", IF(AND(INDEX(Paste_Here!AC$2:AC$600, MATCH(B188, Paste_Here!A$2:A$600, 0))&lt;&gt;"", ISNUMBER(VALUE(INDEX(Paste_Here!AC$2:AC$600, MATCH(B188, Paste_Here!A$2:A$600, 0))))), INDEX(Paste_Here!AC$2:AC$600, MATCH(B188, Paste_Here!A$2:A$600, 0)), ""), ""), "")</f>
        <v/>
      </c>
      <c r="BR188" s="47"/>
      <c r="BS188" s="34" t="str">
        <f>IFERROR(IF(B188&lt;&gt;"", IF(ISNUMBER(SEARCH("highrisk", LOWER(INDEX(Paste_Here!AD$2:AD$600, MATCH(B188, Paste_Here!A$2:A$600, 0))))), "High Risk", IF(ISNUMBER(SEARCH("lowrisk", LOWER(INDEX(Paste_Here!AD$2:AD$600, MATCH(B188, Paste_Here!A$2:A$600, 0))))), "Low Risk", IF(ISNUMBER(SEARCH("somerisk", LOWER(INDEX(Paste_Here!AD$2:AD$600, MATCH(B188, Paste_Here!A$2:A$600, 0))))), "Some Risk", IF(ISNUMBER(SEARCH("OT", LOWER(INDEX(Paste_Here!AD$2:AD$600, MATCH(B188, Paste_Here!A$2:A$600, 0))))), "On Track", "")))), ""), "")</f>
        <v/>
      </c>
      <c r="BT188" s="47"/>
      <c r="BU188" s="34"/>
      <c r="BV188" s="47"/>
      <c r="BW188" s="34"/>
      <c r="BX188" s="47"/>
      <c r="BY188" s="34"/>
      <c r="BZ188" s="47"/>
      <c r="CA188" s="34"/>
      <c r="CB188" s="49"/>
      <c r="CE188" s="47"/>
      <c r="CF188" s="2"/>
      <c r="CG188" s="47"/>
      <c r="CH188" s="34"/>
      <c r="CI188" s="47"/>
      <c r="CJ188" s="34"/>
      <c r="CK188" s="47"/>
      <c r="CL188" s="34"/>
      <c r="CM188" s="47"/>
      <c r="CN188" s="34"/>
      <c r="CO188" s="47"/>
      <c r="CP188" s="34"/>
      <c r="CQ188" s="47"/>
      <c r="CR188" s="34"/>
      <c r="CS188" s="47"/>
      <c r="CT188" s="34"/>
      <c r="CU188" s="47"/>
      <c r="CV188" s="34"/>
      <c r="CW188" s="47"/>
      <c r="CZ188" s="47"/>
      <c r="DA188" s="2"/>
      <c r="DB188" s="47"/>
      <c r="DC188" s="34"/>
      <c r="DD188" s="47"/>
      <c r="DE188" s="34"/>
      <c r="DF188" s="47"/>
      <c r="DG188" s="34"/>
      <c r="DH188" s="47"/>
      <c r="DI188" s="34"/>
      <c r="DJ188" s="47"/>
      <c r="DK188" s="34"/>
      <c r="DL188" s="47"/>
      <c r="DM188" s="34"/>
      <c r="DN188" s="47"/>
      <c r="DO188" s="34"/>
      <c r="DP188" s="47"/>
      <c r="DQ188" s="34"/>
      <c r="DR188" s="47"/>
      <c r="DS188" s="4"/>
      <c r="DT188" s="47"/>
      <c r="DU188" s="47"/>
      <c r="DV188" s="2" t="str">
        <f t="shared" si="15"/>
        <v/>
      </c>
      <c r="DW188" s="47"/>
      <c r="DX188" s="2" t="str">
        <f>IFERROR(IF(B188&lt;&gt;"", IF(ISNUMBER(SEARCH("s", LOWER(INDEX(Paste_Here!M$2:M$600, MATCH(B188, Paste_Here!A$2:A$600, 0))))), "Yes", IF(INDEX(Paste_Here!M$2:M$600, MATCH(B188, Paste_Here!A$2:A$600, 0))&lt;&gt;"", "No", "")), ""), "")</f>
        <v/>
      </c>
      <c r="DY188" s="47"/>
      <c r="DZ188" s="2" t="str">
        <f>IFERROR(IF(B188&lt;&gt;"", IF(ISNUMBER(SEARCH("yes", LOWER(INDEX(Paste_Here!F$2:F$600, MATCH(B188, Paste_Here!A$2:A$600, 0))))), "Yes", IF(ISNUMBER(SEARCH("no", LOWER(INDEX(Paste_Here!F$2:F$600, MATCH(B188, Paste_Here!A$2:A$600, 0))))), "No", "")), ""), "")</f>
        <v/>
      </c>
      <c r="EA188" s="47"/>
      <c r="EB188" s="2" t="str">
        <f>IFERROR(IF(B188&lt;&gt;"", IF(ISNUMBER(SEARCH("english language learner", LOWER(INDEX(Paste_Here!C$2:C$600, MATCH(B188, Paste_Here!A$2:A$600, 0))))), "Yes", ""), ""), "")</f>
        <v/>
      </c>
      <c r="EC188" s="47"/>
      <c r="ED188" s="2" t="str">
        <f>IFERROR(IF(B188&lt;&gt;"", IF(OR(ISNUMBER(SEARCH("b", LOWER(INDEX(Paste_Here!K$2:K$600, MATCH(B188, Paste_Here!A$2:A$600, 0))))), ISNUMBER(SEARCH("h", LOWER(INDEX(Paste_Here!K$2:K$600, MATCH(B188, Paste_Here!A$2:A$600, 0))))), ISNUMBER(SEARCH("i", LOWER(INDEX(Paste_Here!K$2:K$600, MATCH(B188, Paste_Here!A$2:A$600, 0)))))), "Yes", IF(INDEX(Paste_Here!K$2:K$600, MATCH(B188, Paste_Here!A$2:A$600, 0))&lt;&gt;"", "No", "")), ""), "")</f>
        <v/>
      </c>
      <c r="EE188" s="47"/>
      <c r="EF188" s="34" t="str">
        <f>IFERROR(IF(B188&lt;&gt;"", IF(ISNUMBER(SEARCH("yes", LOWER(INDEX(Paste_Here!L$2:L$600, MATCH(B188, Paste_Here!A$2:A$600, 0))))), "Yes", IF(ISNUMBER(SEARCH("no", LOWER(INDEX(Paste_Here!L$2:L$600, MATCH(B188, Paste_Here!A$2:A$600, 0))))), "No", "")), ""), "")</f>
        <v/>
      </c>
      <c r="EG188" s="47"/>
      <c r="EH188" s="2" t="str">
        <f>IFERROR(IF(B188&lt;&gt;"", IF(ISNUMBER(SEARCH("transitional 2", LOWER(INDEX(Paste_Here!C$2:C$600, MATCH(B188, Paste_Here!A$2:A$600, 0))))), "T2", IF(ISNUMBER(SEARCH("transitional 1", LOWER(INDEX(Paste_Here!C$2:C$600, MATCH(B188, Paste_Here!A$2:A$600, 0))))), "T1", IF(ISNUMBER(SEARCH("waived ell services", LOWER(INDEX(Paste_Here!C$2:C$600, MATCH(B188, Paste_Here!A$2:A$600, 0))))), "W", ""))), ""), "")</f>
        <v/>
      </c>
      <c r="EI188" s="47"/>
      <c r="EJ188" s="2" t="str">
        <f>IFERROR(IF(B188&lt;&gt;"", IF(AND(INDEX(Paste_Here!AG$2:AG$600, MATCH(B188, Paste_Here!A$2:A$600, 0))&lt;&gt;"", ISNUMBER(VALUE(INDEX(Paste_Here!AG$2:AG$600, MATCH(B188, Paste_Here!A$2:A$600, 0))))), INDEX(Paste_Here!AG$2:AG$600, MATCH(B188, Paste_Here!A$2:A$600, 0)), ""), ""), "")</f>
        <v/>
      </c>
      <c r="EK188" s="47"/>
      <c r="EL188" s="2" t="str">
        <f>IFERROR(IF(B188&lt;&gt;"", IF(AND(INDEX(Paste_Here!AL$2:AL$600, MATCH(B188, Paste_Here!A$2:A$600, 0))&lt;&gt;"", ISNUMBER(VALUE(INDEX(Paste_Here!AL$2:AL$600, MATCH(B188, Paste_Here!A$2:A$600, 0))))), INDEX(Paste_Here!AL$2:AL$600, MATCH(B188, Paste_Here!A$2:A$600, 0)), ""), ""), "")</f>
        <v/>
      </c>
      <c r="EM188" s="47"/>
      <c r="FA188" s="4" t="str" cm="1">
        <f t="array" ref="FA188">IFERROR(INDEX(Paste_Here!$B$2:$B$600, MATCH(0, COUNTIF(FA$4:FA187, Paste_Here!$B$2:$B$600) + IF(Paste_Here!$B$2:$B$600="", 1, 0), 0)), "")</f>
        <v/>
      </c>
      <c r="FB188" s="4" t="str">
        <f>IF(FA188&lt;&gt;"", INDEX(Paste_Here!$A$2:$A$600, MATCH(FA188, Paste_Here!$B$2:$B$600, 0)), "")</f>
        <v/>
      </c>
      <c r="FC188" s="4" t="str">
        <f t="shared" si="16"/>
        <v/>
      </c>
      <c r="FD188" s="4" t="str" cm="1">
        <f t="array" ref="FD188">IFERROR(INDEX($FC$5:$FC$600, MATCH(SMALL(IF($FC$5:$FC$600&lt;&gt;"", COUNTIF($FC$5:$FC$600, "&lt;"&amp;$FC$5:$FC$600)+1), ROW()-ROW($FD$5)+1), COUNTIF($FC$5:$FC$600, "&lt;"&amp;$FC$5:$FC$600)+1, 0)), "")</f>
        <v/>
      </c>
      <c r="FF188" s="2" t="str">
        <f>IFERROR(IF(B188&lt;&gt;"", IF(AND(INDEX(Paste_Here!AH$2:AH$600, MATCH(B188, Paste_Here!A$2:A$600, 0))&lt;&gt;"", ISNUMBER(VALUE(INDEX(Paste_Here!AH$2:AH$600, MATCH(B188, Paste_Here!A$2:A$600, 0))))), INDEX(Paste_Here!AH$2:AH$600, MATCH(B188, Paste_Here!A$2:A$600, 0)), ""), ""), "")</f>
        <v/>
      </c>
      <c r="FG188" s="47"/>
      <c r="FH188" s="2" t="str">
        <f>IFERROR(IF(B188&lt;&gt;"", IF(AND(INDEX(Paste_Here!AM$2:AM$600, MATCH(B188, Paste_Here!A$2:A$600, 0))&lt;&gt;"", ISNUMBER(VALUE(INDEX(Paste_Here!AM$2:AM$600, MATCH(B188, Paste_Here!A$2:A$600, 0))))), INDEX(Paste_Here!AM$2:AM$600, MATCH(B188, Paste_Here!A$2:A$600, 0)), ""), ""), "")</f>
        <v/>
      </c>
      <c r="FI188" s="47"/>
      <c r="FJ188" s="47"/>
      <c r="FK188" s="2" t="str">
        <f t="shared" si="17"/>
        <v/>
      </c>
      <c r="FL188" s="47"/>
      <c r="FM188" s="2" t="str">
        <f>IFERROR(IF(B188&lt;&gt;"", IF(ISNUMBER(VALUE(INDEX(Paste_Here!H$2:H$600, MATCH(B188, Paste_Here!A$2:A$600, 0)))), IF(VALUE(INDEX(Paste_Here!H$2:H$600, MATCH(B188, Paste_Here!A$2:A$600, 0)))=0, "No", IF(AND(VALUE(INDEX(Paste_Here!H$2:H$600, MATCH(B188, Paste_Here!A$2:A$600, 0)))&gt;=1, VALUE(INDEX(Paste_Here!H$2:H$600, MATCH(B188, Paste_Here!A$2:A$600, 0)))&lt;=4), VALUE(INDEX(Paste_Here!H$2:H$600, MATCH(B188, Paste_Here!A$2:A$600, 0))), "")), ""), ""), "")</f>
        <v/>
      </c>
      <c r="FN188" s="47"/>
      <c r="FO188" s="34" t="str">
        <f>IFERROR(IF(B188&lt;&gt;"", IF(ISNUMBER(VALUE(INDEX(Paste_Here!I$2:I$600, MATCH(B188, Paste_Here!A$2:A$600, 0)))), IF(VALUE(INDEX(Paste_Here!I$2:I$600, MATCH(B188, Paste_Here!A$2:A$600, 0)))=0, "No", IF(AND(VALUE(INDEX(Paste_Here!I$2:I$600, MATCH(B188, Paste_Here!A$2:A$600, 0)))&gt;=1, VALUE(INDEX(Paste_Here!I$2:I$600, MATCH(B188, Paste_Here!A$2:A$600, 0)))&lt;=4), VALUE(INDEX(Paste_Here!I$2:I$600, MATCH(B188, Paste_Here!A$2:A$600, 0))), "")), ""), ""), "")</f>
        <v/>
      </c>
      <c r="FP188" s="47"/>
      <c r="FQ188" s="2"/>
      <c r="FR188" s="47"/>
      <c r="FS188" s="2"/>
      <c r="FT188" s="47"/>
      <c r="FU188" s="2"/>
      <c r="FV188" s="47"/>
      <c r="FW188" s="2"/>
      <c r="FX188" s="47"/>
      <c r="FY188" s="2"/>
      <c r="FZ188" s="47"/>
      <c r="GA188" s="2"/>
      <c r="GB188" s="47"/>
      <c r="GU188" s="2"/>
      <c r="GV188" s="47"/>
      <c r="GW188" s="2"/>
      <c r="GX188" s="47"/>
    </row>
    <row r="189" spans="1:206" ht="11.65">
      <c r="A189" s="47"/>
      <c r="B189" s="2" t="str">
        <f t="shared" si="12"/>
        <v/>
      </c>
      <c r="C189" s="47"/>
      <c r="D189" s="2" t="str">
        <f>IFERROR(IF(B189&lt;&gt;"", IF(COUNTIF(INDEX(Paste_Here!N$2:O$600, MATCH(B189, Paste_Here!A$2:A$600, 0), 0), "yes") &gt; 0, "No", IF(COUNTIF(INDEX(Paste_Here!N$2:O$600, MATCH(B189, Paste_Here!A$2:A$600, 0), 0), "no") &gt; 0, "Yes", "")), ""), "")</f>
        <v/>
      </c>
      <c r="E189" s="47"/>
      <c r="F189" s="84" t="str">
        <f>IFERROR(IF(B189&lt;&gt;"", IF(AND(INDEX(Paste_Here!P$2:P$600, MATCH(B189, Paste_Here!A$2:A$600, 0))&lt;&gt;"", ISNUMBER(VALUE(INDEX(Paste_Here!P$2:P$600, MATCH(B189, Paste_Here!A$2:A$600, 0))))), INDEX(Paste_Here!P$2:P$600, MATCH(B189, Paste_Here!A$2:A$600, 0)), ""), ""), "")</f>
        <v/>
      </c>
      <c r="G189" s="47"/>
      <c r="H189" s="2" t="str">
        <f>IFERROR(IF(B189&lt;&gt;"", IF(ISNUMBER(SEARCH("highrisk", LOWER(INDEX(Paste_Here!Q$2:Q$600, MATCH(B189, Paste_Here!A$2:A$600, 0))))), "High Risk", IF(ISNUMBER(SEARCH("lowrisk", LOWER(INDEX(Paste_Here!Q$2:Q$600, MATCH(B189, Paste_Here!A$2:A$600, 0))))), "Low Risk", IF(ISNUMBER(SEARCH("somerisk", LOWER(INDEX(Paste_Here!Q$2:Q$600, MATCH(B189, Paste_Here!A$2:A$600, 0))))), "Some Risk", ""))), ""), "")</f>
        <v/>
      </c>
      <c r="I189" s="47"/>
      <c r="J189" s="2"/>
      <c r="K189" s="47"/>
      <c r="L189" s="2"/>
      <c r="M189" s="47"/>
      <c r="N189" s="2"/>
      <c r="O189" s="47"/>
      <c r="P189" s="2" t="str">
        <f>IFERROR(IF(B189&lt;&gt;"", IF(AND(ISNUMBER(VALUE(INDEX(Paste_Here!R$2:R$600, MATCH(B189, Paste_Here!A$2:A$600, 0)))), INDEX(Paste_Here!R$2:R$600, MATCH(B189, Paste_Here!A$2:A$600, 0)) &lt;&gt; ""), VALUE(INDEX(Paste_Here!R$2:R$600, MATCH(B189, Paste_Here!A$2:A$600, 0))), ""), ""), "")</f>
        <v/>
      </c>
      <c r="Q189" s="47"/>
      <c r="R189" s="2"/>
      <c r="S189" s="47"/>
      <c r="W189" s="47"/>
      <c r="X189" s="2"/>
      <c r="Y189" s="47"/>
      <c r="Z189" s="2" t="str">
        <f>IFERROR(IF(B189&lt;&gt;"", IF(AND(INDEX(Paste_Here!S$2:S$600, MATCH(B189, Paste_Here!A$2:A$600, 0))&lt;&gt;"", ISNUMBER(VALUE(INDEX(Paste_Here!S$2:S$600, MATCH(B189, Paste_Here!A$2:A$600, 0))))), INDEX(Paste_Here!S$2:S$600, MATCH(B189, Paste_Here!A$2:A$600, 0)), ""), ""), "")</f>
        <v/>
      </c>
      <c r="AA189" s="47"/>
      <c r="AB189" s="2" t="str">
        <f>IFERROR(IF(B189&lt;&gt;"", IF(ISNUMBER(SEARCH("highrisk", LOWER(INDEX(Paste_Here!T$2:T$600, MATCH(B189, Paste_Here!A$2:A$600, 0))))), "High Risk", IF(ISNUMBER(SEARCH("lowrisk", LOWER(INDEX(Paste_Here!T$2:T$600, MATCH(B189, Paste_Here!A$2:A$600, 0))))), "Low Risk", IF(ISNUMBER(SEARCH("somerisk", LOWER(INDEX(Paste_Here!T$2:T$600, MATCH(B189, Paste_Here!A$2:A$600, 0))))), "Some Risk", IF(ISNUMBER(SEARCH("OT", LOWER(INDEX(Paste_Here!T$2:T$600, MATCH(B189, Paste_Here!A$2:A$600, 0))))), "On Track", "")))), ""), "")</f>
        <v/>
      </c>
      <c r="AC189" s="47"/>
      <c r="AD189" s="2"/>
      <c r="AE189" s="47"/>
      <c r="AF189" s="2"/>
      <c r="AG189" s="47"/>
      <c r="AH189" s="2"/>
      <c r="AI189" s="47"/>
      <c r="AJ189" s="2" t="str" cm="1">
        <f t="array" aca="1" ref="AJ189" ca="1">IFERROR(IF(ISNUMBER(SEARCH("BR", INDEX(Paste_Here!AB$2:AB$210, MATCH(B189, Paste_Here!A$2:A$210, 0)))), -1, 1) * VALUE(_xlfn.TEXTJOIN("", TRUE, IF(ISNUMBER(--MID(INDEX(Paste_Here!AB$2:AB$210, MATCH(B189, Paste_Here!A$2:A$210, 0)), ROW(INDIRECT("1:"&amp;LEN(INDEX(Paste_Here!AB$2:AB$210, MATCH(B189, Paste_Here!A$2:A$210, 0))))), 1)), MID(INDEX(Paste_Here!AB$2:AB$210, MATCH(B189, Paste_Here!A$2:A$210, 0)), ROW(INDIRECT("1:"&amp;LEN(INDEX(Paste_Here!AB$2:AB$210, MATCH(B189, Paste_Here!A$2:A$210, 0))))), 1), ""))), "")</f>
        <v/>
      </c>
      <c r="AK189" s="47"/>
      <c r="AL189" s="34" t="str">
        <f>IFERROR(IF(B189&lt;&gt;"", IF(AND(INDEX(Paste_Here!AF$2:AF$600, MATCH(B189, Paste_Here!A$2:A$600, 0))&lt;&gt;"", ISNUMBER(VALUE(INDEX(Paste_Here!AF$2:AF$600, MATCH(B189, Paste_Here!A$2:A$600, 0))))), INDEX(Paste_Here!AF$2:AF$600, MATCH(B189, Paste_Here!A$2:A$600, 0)), ""), ""), "")</f>
        <v/>
      </c>
      <c r="AM189" s="47"/>
      <c r="AN189" s="47"/>
      <c r="AO189" s="2" t="str">
        <f t="shared" si="13"/>
        <v/>
      </c>
      <c r="AP189" s="47"/>
      <c r="AQ189" s="34" t="str">
        <f>IFERROR(IF(B189&lt;&gt;"", IF(COUNTIF(INDEX(Paste_Here!X$2:Y$600, MATCH(B189, Paste_Here!A$2:A$600, 0), 0), "yes") &gt; 0, "No", IF(COUNTIF(INDEX(Paste_Here!X$2:Y$600, MATCH(B189, Paste_Here!A$2:A$600, 0), 0), "no") &gt; 0, "Yes", "")), ""), "")</f>
        <v/>
      </c>
      <c r="AR189" s="47"/>
      <c r="AS189" s="34" t="str">
        <f>IFERROR(IF(B189&lt;&gt;"", IF(AND(INDEX(Paste_Here!U$2:U$600, MATCH(B189, Paste_Here!A$2:A$600, 0))&lt;&gt;"", ISNUMBER(VALUE(INDEX(Paste_Here!U$2:U$600, MATCH(B189, Paste_Here!A$2:A$600, 0))))), INDEX(Paste_Here!U$2:U$600, MATCH(B189, Paste_Here!A$2:A$600, 0)), ""), ""), "")</f>
        <v/>
      </c>
      <c r="AT189" s="47"/>
      <c r="AU189" s="34" t="str">
        <f>IFERROR(IF(B189&lt;&gt;"", IF(ISNUMBER(SEARCH("highrisk", LOWER(INDEX(Paste_Here!V$2:V$600, MATCH(B189, Paste_Here!A$2:A$600, 0))))), "High Risk", IF(ISNUMBER(SEARCH("lowrisk", LOWER(INDEX(Paste_Here!V$2:V$600, MATCH(B189, Paste_Here!A$2:A$600, 0))))), "Low Risk", IF(ISNUMBER(SEARCH("somerisk", LOWER(INDEX(Paste_Here!V$2:V$600, MATCH(B189, Paste_Here!A$2:A$600, 0))))), "Some Risk", ""))), ""), "")</f>
        <v/>
      </c>
      <c r="AV189" s="47"/>
      <c r="AW189" s="34" t="str">
        <f>IFERROR(IF(B189&lt;&gt;"", IF(AND(ISNUMBER(VALUE(INDEX(Paste_Here!W$2:W$600, MATCH(B189, Paste_Here!A$2:A$600, 0)))), INDEX(Paste_Here!W$2:W$600, MATCH(B189, Paste_Here!A$2:A$600, 0)) &lt;&gt; ""), VALUE(INDEX(Paste_Here!W$2:W$600, MATCH(B189, Paste_Here!A$2:A$600, 0))), ""), ""), "")</f>
        <v/>
      </c>
      <c r="AX189" s="47"/>
      <c r="BA189" s="2" t="str">
        <f>IFERROR(IF(B189&lt;&gt;"", IF(AND(INDEX(Paste_Here!AI$2:AI$600, MATCH(B189, Paste_Here!A$2:A$600, 0))&lt;&gt;"", ISNUMBER(VALUE(INDEX(Paste_Here!AI$2:AI$600, MATCH(B189, Paste_Here!A$2:A$600, 0))))), INDEX(Paste_Here!AI$2:AI$600, MATCH(B189, Paste_Here!A$2:A$600, 0)), ""), ""), "")</f>
        <v/>
      </c>
      <c r="BB189" s="47"/>
      <c r="BC189" s="34" t="str">
        <f>IFERROR(IF(B189&lt;&gt;"", IF(ISNUMBER(SEARCH("highrisk", LOWER(INDEX(Paste_Here!AJ$2:AJ$600, MATCH(B189, Paste_Here!A$2:A$600, 0))))), "High Risk", IF(ISNUMBER(SEARCH("lowrisk", LOWER(INDEX(Paste_Here!AJ$2:AJ$600, MATCH(B189, Paste_Here!A$2:A$600, 0))))), "Low Risk", IF(ISNUMBER(SEARCH("somerisk", LOWER(INDEX(Paste_Here!AJ$2:AJ$600, MATCH(B189, Paste_Here!A$2:A$600, 0))))), "Some Risk", IF(ISNUMBER(SEARCH("OT", LOWER(INDEX(Paste_Here!AJ$2:AJ$600, MATCH(B189, Paste_Here!A$2:A$600, 0))))), "On Track", "")))), ""), "")</f>
        <v/>
      </c>
      <c r="BD189" s="47"/>
      <c r="BE189" s="34" t="str">
        <f>IFERROR(IF(B189&lt;&gt;"", IF(AND(INDEX(Paste_Here!AK$2:AK$600, MATCH(B189, Paste_Here!A$2:A$600, 0))&lt;&gt;"", ISNUMBER(VALUE(INDEX(Paste_Here!AK$2:AK$600, MATCH(B189, Paste_Here!A$2:A$600, 0))))), INDEX(Paste_Here!AK$2:AK$600, MATCH(B189, Paste_Here!A$2:A$600, 0)), ""), ""), "")</f>
        <v/>
      </c>
      <c r="BF189" s="47"/>
      <c r="BG189" s="34" t="str" cm="1">
        <f t="array" aca="1" ref="BG189" ca="1">IFERROR(IF(B189&lt;&gt;"", IF(INDEX(Paste_Here!AE$2:AE$600, MATCH(B189, Paste_Here!A$2:A$600, 0))&lt;&gt;"", IF(LEFT(INDEX(Paste_Here!AE$2:AE$600, MATCH(B189, Paste_Here!A$2:A$600, 0)), 2)="EM", -1, 1) * VALUE(_xlfn.TEXTJOIN("", TRUE, IF(ISNUMBER(MID(INDEX(Paste_Here!AE$2:AE$600, MATCH(B189, Paste_Here!A$2:A$600, 0)), ROW(INDIRECT("1:"&amp;LEN(INDEX(Paste_Here!AE$2:AE$600, MATCH(B189, Paste_Here!A$2:A$600, 0))))), 1)*1), MID(INDEX(Paste_Here!AE$2:AE$600, MATCH(B189, Paste_Here!A$2:A$600, 0)), ROW(INDIRECT("1:"&amp;LEN(INDEX(Paste_Here!AE$2:AE$600, MATCH(B189, Paste_Here!A$2:A$600, 0))))), 1), ""))), ""), ""), "")</f>
        <v/>
      </c>
      <c r="BH189" s="47"/>
      <c r="BJ189" s="47"/>
      <c r="BK189" s="2" t="str">
        <f t="shared" si="14"/>
        <v/>
      </c>
      <c r="BL189" s="47"/>
      <c r="BM189" s="34" t="str">
        <f>IFERROR(IF(B189&lt;&gt;"", IF(AND(INDEX(Paste_Here!Z$2:Z$600, MATCH(B189, Paste_Here!A$2:A$600, 0))&lt;&gt;"", ISNUMBER(VALUE(INDEX(Paste_Here!Z$2:Z$600, MATCH(B189, Paste_Here!A$2:A$600, 0))))), INDEX(Paste_Here!Z$2:Z$600, MATCH(B189, Paste_Here!A$2:A$600, 0)), ""), ""), "")</f>
        <v/>
      </c>
      <c r="BN189" s="47"/>
      <c r="BO189" s="34" t="str">
        <f>IFERROR(IF(B189&lt;&gt;"", IF(ISNUMBER(SEARCH("highrisk", LOWER(INDEX(Paste_Here!AA$2:AA$600, MATCH(B189, Paste_Here!A$2:A$600, 0))))), "High Risk", IF(ISNUMBER(SEARCH("lowrisk", LOWER(INDEX(Paste_Here!AA$2:AA$600, MATCH(B189, Paste_Here!A$2:A$600, 0))))), "Low Risk", IF(ISNUMBER(SEARCH("somerisk", LOWER(INDEX(Paste_Here!AA$2:AA$600, MATCH(B189, Paste_Here!A$2:A$600, 0))))), "Some Risk", IF(ISNUMBER(SEARCH("OT", LOWER(INDEX(Paste_Here!AA$2:AA$600, MATCH(B189, Paste_Here!A$2:A$600, 0))))), "On Track", "")))), ""), "")</f>
        <v/>
      </c>
      <c r="BP189" s="47"/>
      <c r="BQ189" s="34" t="str">
        <f>IFERROR(IF(B189&lt;&gt;"", IF(AND(INDEX(Paste_Here!AC$2:AC$600, MATCH(B189, Paste_Here!A$2:A$600, 0))&lt;&gt;"", ISNUMBER(VALUE(INDEX(Paste_Here!AC$2:AC$600, MATCH(B189, Paste_Here!A$2:A$600, 0))))), INDEX(Paste_Here!AC$2:AC$600, MATCH(B189, Paste_Here!A$2:A$600, 0)), ""), ""), "")</f>
        <v/>
      </c>
      <c r="BR189" s="47"/>
      <c r="BS189" s="34" t="str">
        <f>IFERROR(IF(B189&lt;&gt;"", IF(ISNUMBER(SEARCH("highrisk", LOWER(INDEX(Paste_Here!AD$2:AD$600, MATCH(B189, Paste_Here!A$2:A$600, 0))))), "High Risk", IF(ISNUMBER(SEARCH("lowrisk", LOWER(INDEX(Paste_Here!AD$2:AD$600, MATCH(B189, Paste_Here!A$2:A$600, 0))))), "Low Risk", IF(ISNUMBER(SEARCH("somerisk", LOWER(INDEX(Paste_Here!AD$2:AD$600, MATCH(B189, Paste_Here!A$2:A$600, 0))))), "Some Risk", IF(ISNUMBER(SEARCH("OT", LOWER(INDEX(Paste_Here!AD$2:AD$600, MATCH(B189, Paste_Here!A$2:A$600, 0))))), "On Track", "")))), ""), "")</f>
        <v/>
      </c>
      <c r="BT189" s="47"/>
      <c r="BU189" s="34"/>
      <c r="BV189" s="47"/>
      <c r="BW189" s="34"/>
      <c r="BX189" s="47"/>
      <c r="BY189" s="34"/>
      <c r="BZ189" s="47"/>
      <c r="CA189" s="34"/>
      <c r="CB189" s="49"/>
      <c r="CE189" s="47"/>
      <c r="CF189" s="2"/>
      <c r="CG189" s="47"/>
      <c r="CH189" s="34"/>
      <c r="CI189" s="47"/>
      <c r="CJ189" s="34"/>
      <c r="CK189" s="47"/>
      <c r="CL189" s="34"/>
      <c r="CM189" s="47"/>
      <c r="CN189" s="34"/>
      <c r="CO189" s="47"/>
      <c r="CP189" s="34"/>
      <c r="CQ189" s="47"/>
      <c r="CR189" s="34"/>
      <c r="CS189" s="47"/>
      <c r="CT189" s="34"/>
      <c r="CU189" s="47"/>
      <c r="CV189" s="34"/>
      <c r="CW189" s="47"/>
      <c r="CZ189" s="47"/>
      <c r="DA189" s="2"/>
      <c r="DB189" s="47"/>
      <c r="DC189" s="34"/>
      <c r="DD189" s="47"/>
      <c r="DE189" s="34"/>
      <c r="DF189" s="47"/>
      <c r="DG189" s="34"/>
      <c r="DH189" s="47"/>
      <c r="DI189" s="34"/>
      <c r="DJ189" s="47"/>
      <c r="DK189" s="34"/>
      <c r="DL189" s="47"/>
      <c r="DM189" s="34"/>
      <c r="DN189" s="47"/>
      <c r="DO189" s="34"/>
      <c r="DP189" s="47"/>
      <c r="DQ189" s="34"/>
      <c r="DR189" s="47"/>
      <c r="DS189" s="4"/>
      <c r="DT189" s="47"/>
      <c r="DU189" s="47"/>
      <c r="DV189" s="2" t="str">
        <f t="shared" si="15"/>
        <v/>
      </c>
      <c r="DW189" s="47"/>
      <c r="DX189" s="2" t="str">
        <f>IFERROR(IF(B189&lt;&gt;"", IF(ISNUMBER(SEARCH("s", LOWER(INDEX(Paste_Here!M$2:M$600, MATCH(B189, Paste_Here!A$2:A$600, 0))))), "Yes", IF(INDEX(Paste_Here!M$2:M$600, MATCH(B189, Paste_Here!A$2:A$600, 0))&lt;&gt;"", "No", "")), ""), "")</f>
        <v/>
      </c>
      <c r="DY189" s="47"/>
      <c r="DZ189" s="2" t="str">
        <f>IFERROR(IF(B189&lt;&gt;"", IF(ISNUMBER(SEARCH("yes", LOWER(INDEX(Paste_Here!F$2:F$600, MATCH(B189, Paste_Here!A$2:A$600, 0))))), "Yes", IF(ISNUMBER(SEARCH("no", LOWER(INDEX(Paste_Here!F$2:F$600, MATCH(B189, Paste_Here!A$2:A$600, 0))))), "No", "")), ""), "")</f>
        <v/>
      </c>
      <c r="EA189" s="47"/>
      <c r="EB189" s="2" t="str">
        <f>IFERROR(IF(B189&lt;&gt;"", IF(ISNUMBER(SEARCH("english language learner", LOWER(INDEX(Paste_Here!C$2:C$600, MATCH(B189, Paste_Here!A$2:A$600, 0))))), "Yes", ""), ""), "")</f>
        <v/>
      </c>
      <c r="EC189" s="47"/>
      <c r="ED189" s="2" t="str">
        <f>IFERROR(IF(B189&lt;&gt;"", IF(OR(ISNUMBER(SEARCH("b", LOWER(INDEX(Paste_Here!K$2:K$600, MATCH(B189, Paste_Here!A$2:A$600, 0))))), ISNUMBER(SEARCH("h", LOWER(INDEX(Paste_Here!K$2:K$600, MATCH(B189, Paste_Here!A$2:A$600, 0))))), ISNUMBER(SEARCH("i", LOWER(INDEX(Paste_Here!K$2:K$600, MATCH(B189, Paste_Here!A$2:A$600, 0)))))), "Yes", IF(INDEX(Paste_Here!K$2:K$600, MATCH(B189, Paste_Here!A$2:A$600, 0))&lt;&gt;"", "No", "")), ""), "")</f>
        <v/>
      </c>
      <c r="EE189" s="47"/>
      <c r="EF189" s="34" t="str">
        <f>IFERROR(IF(B189&lt;&gt;"", IF(ISNUMBER(SEARCH("yes", LOWER(INDEX(Paste_Here!L$2:L$600, MATCH(B189, Paste_Here!A$2:A$600, 0))))), "Yes", IF(ISNUMBER(SEARCH("no", LOWER(INDEX(Paste_Here!L$2:L$600, MATCH(B189, Paste_Here!A$2:A$600, 0))))), "No", "")), ""), "")</f>
        <v/>
      </c>
      <c r="EG189" s="47"/>
      <c r="EH189" s="2" t="str">
        <f>IFERROR(IF(B189&lt;&gt;"", IF(ISNUMBER(SEARCH("transitional 2", LOWER(INDEX(Paste_Here!C$2:C$600, MATCH(B189, Paste_Here!A$2:A$600, 0))))), "T2", IF(ISNUMBER(SEARCH("transitional 1", LOWER(INDEX(Paste_Here!C$2:C$600, MATCH(B189, Paste_Here!A$2:A$600, 0))))), "T1", IF(ISNUMBER(SEARCH("waived ell services", LOWER(INDEX(Paste_Here!C$2:C$600, MATCH(B189, Paste_Here!A$2:A$600, 0))))), "W", ""))), ""), "")</f>
        <v/>
      </c>
      <c r="EI189" s="47"/>
      <c r="EJ189" s="2" t="str">
        <f>IFERROR(IF(B189&lt;&gt;"", IF(AND(INDEX(Paste_Here!AG$2:AG$600, MATCH(B189, Paste_Here!A$2:A$600, 0))&lt;&gt;"", ISNUMBER(VALUE(INDEX(Paste_Here!AG$2:AG$600, MATCH(B189, Paste_Here!A$2:A$600, 0))))), INDEX(Paste_Here!AG$2:AG$600, MATCH(B189, Paste_Here!A$2:A$600, 0)), ""), ""), "")</f>
        <v/>
      </c>
      <c r="EK189" s="47"/>
      <c r="EL189" s="2" t="str">
        <f>IFERROR(IF(B189&lt;&gt;"", IF(AND(INDEX(Paste_Here!AL$2:AL$600, MATCH(B189, Paste_Here!A$2:A$600, 0))&lt;&gt;"", ISNUMBER(VALUE(INDEX(Paste_Here!AL$2:AL$600, MATCH(B189, Paste_Here!A$2:A$600, 0))))), INDEX(Paste_Here!AL$2:AL$600, MATCH(B189, Paste_Here!A$2:A$600, 0)), ""), ""), "")</f>
        <v/>
      </c>
      <c r="EM189" s="47"/>
      <c r="FA189" s="4" t="str" cm="1">
        <f t="array" ref="FA189">IFERROR(INDEX(Paste_Here!$B$2:$B$600, MATCH(0, COUNTIF(FA$4:FA188, Paste_Here!$B$2:$B$600) + IF(Paste_Here!$B$2:$B$600="", 1, 0), 0)), "")</f>
        <v/>
      </c>
      <c r="FB189" s="4" t="str">
        <f>IF(FA189&lt;&gt;"", INDEX(Paste_Here!$A$2:$A$600, MATCH(FA189, Paste_Here!$B$2:$B$600, 0)), "")</f>
        <v/>
      </c>
      <c r="FC189" s="4" t="str">
        <f t="shared" si="16"/>
        <v/>
      </c>
      <c r="FD189" s="4" t="str" cm="1">
        <f t="array" ref="FD189">IFERROR(INDEX($FC$5:$FC$600, MATCH(SMALL(IF($FC$5:$FC$600&lt;&gt;"", COUNTIF($FC$5:$FC$600, "&lt;"&amp;$FC$5:$FC$600)+1), ROW()-ROW($FD$5)+1), COUNTIF($FC$5:$FC$600, "&lt;"&amp;$FC$5:$FC$600)+1, 0)), "")</f>
        <v/>
      </c>
      <c r="FF189" s="2" t="str">
        <f>IFERROR(IF(B189&lt;&gt;"", IF(AND(INDEX(Paste_Here!AH$2:AH$600, MATCH(B189, Paste_Here!A$2:A$600, 0))&lt;&gt;"", ISNUMBER(VALUE(INDEX(Paste_Here!AH$2:AH$600, MATCH(B189, Paste_Here!A$2:A$600, 0))))), INDEX(Paste_Here!AH$2:AH$600, MATCH(B189, Paste_Here!A$2:A$600, 0)), ""), ""), "")</f>
        <v/>
      </c>
      <c r="FG189" s="47"/>
      <c r="FH189" s="2" t="str">
        <f>IFERROR(IF(B189&lt;&gt;"", IF(AND(INDEX(Paste_Here!AM$2:AM$600, MATCH(B189, Paste_Here!A$2:A$600, 0))&lt;&gt;"", ISNUMBER(VALUE(INDEX(Paste_Here!AM$2:AM$600, MATCH(B189, Paste_Here!A$2:A$600, 0))))), INDEX(Paste_Here!AM$2:AM$600, MATCH(B189, Paste_Here!A$2:A$600, 0)), ""), ""), "")</f>
        <v/>
      </c>
      <c r="FI189" s="47"/>
      <c r="FJ189" s="47"/>
      <c r="FK189" s="2" t="str">
        <f t="shared" si="17"/>
        <v/>
      </c>
      <c r="FL189" s="47"/>
      <c r="FM189" s="2" t="str">
        <f>IFERROR(IF(B189&lt;&gt;"", IF(ISNUMBER(VALUE(INDEX(Paste_Here!H$2:H$600, MATCH(B189, Paste_Here!A$2:A$600, 0)))), IF(VALUE(INDEX(Paste_Here!H$2:H$600, MATCH(B189, Paste_Here!A$2:A$600, 0)))=0, "No", IF(AND(VALUE(INDEX(Paste_Here!H$2:H$600, MATCH(B189, Paste_Here!A$2:A$600, 0)))&gt;=1, VALUE(INDEX(Paste_Here!H$2:H$600, MATCH(B189, Paste_Here!A$2:A$600, 0)))&lt;=4), VALUE(INDEX(Paste_Here!H$2:H$600, MATCH(B189, Paste_Here!A$2:A$600, 0))), "")), ""), ""), "")</f>
        <v/>
      </c>
      <c r="FN189" s="47"/>
      <c r="FO189" s="34" t="str">
        <f>IFERROR(IF(B189&lt;&gt;"", IF(ISNUMBER(VALUE(INDEX(Paste_Here!I$2:I$600, MATCH(B189, Paste_Here!A$2:A$600, 0)))), IF(VALUE(INDEX(Paste_Here!I$2:I$600, MATCH(B189, Paste_Here!A$2:A$600, 0)))=0, "No", IF(AND(VALUE(INDEX(Paste_Here!I$2:I$600, MATCH(B189, Paste_Here!A$2:A$600, 0)))&gt;=1, VALUE(INDEX(Paste_Here!I$2:I$600, MATCH(B189, Paste_Here!A$2:A$600, 0)))&lt;=4), VALUE(INDEX(Paste_Here!I$2:I$600, MATCH(B189, Paste_Here!A$2:A$600, 0))), "")), ""), ""), "")</f>
        <v/>
      </c>
      <c r="FP189" s="47"/>
      <c r="FQ189" s="2"/>
      <c r="FR189" s="47"/>
      <c r="FS189" s="2"/>
      <c r="FT189" s="47"/>
      <c r="FU189" s="2"/>
      <c r="FV189" s="47"/>
      <c r="FW189" s="2"/>
      <c r="FX189" s="47"/>
      <c r="FY189" s="2"/>
      <c r="FZ189" s="47"/>
      <c r="GA189" s="2"/>
      <c r="GB189" s="47"/>
      <c r="GU189" s="2"/>
      <c r="GV189" s="47"/>
      <c r="GW189" s="2"/>
      <c r="GX189" s="47"/>
    </row>
    <row r="190" spans="1:206" ht="11.65">
      <c r="A190" s="47"/>
      <c r="B190" s="2" t="str">
        <f t="shared" si="12"/>
        <v/>
      </c>
      <c r="C190" s="47"/>
      <c r="D190" s="2" t="str">
        <f>IFERROR(IF(B190&lt;&gt;"", IF(COUNTIF(INDEX(Paste_Here!N$2:O$600, MATCH(B190, Paste_Here!A$2:A$600, 0), 0), "yes") &gt; 0, "No", IF(COUNTIF(INDEX(Paste_Here!N$2:O$600, MATCH(B190, Paste_Here!A$2:A$600, 0), 0), "no") &gt; 0, "Yes", "")), ""), "")</f>
        <v/>
      </c>
      <c r="E190" s="47"/>
      <c r="F190" s="84" t="str">
        <f>IFERROR(IF(B190&lt;&gt;"", IF(AND(INDEX(Paste_Here!P$2:P$600, MATCH(B190, Paste_Here!A$2:A$600, 0))&lt;&gt;"", ISNUMBER(VALUE(INDEX(Paste_Here!P$2:P$600, MATCH(B190, Paste_Here!A$2:A$600, 0))))), INDEX(Paste_Here!P$2:P$600, MATCH(B190, Paste_Here!A$2:A$600, 0)), ""), ""), "")</f>
        <v/>
      </c>
      <c r="G190" s="47"/>
      <c r="H190" s="2" t="str">
        <f>IFERROR(IF(B190&lt;&gt;"", IF(ISNUMBER(SEARCH("highrisk", LOWER(INDEX(Paste_Here!Q$2:Q$600, MATCH(B190, Paste_Here!A$2:A$600, 0))))), "High Risk", IF(ISNUMBER(SEARCH("lowrisk", LOWER(INDEX(Paste_Here!Q$2:Q$600, MATCH(B190, Paste_Here!A$2:A$600, 0))))), "Low Risk", IF(ISNUMBER(SEARCH("somerisk", LOWER(INDEX(Paste_Here!Q$2:Q$600, MATCH(B190, Paste_Here!A$2:A$600, 0))))), "Some Risk", ""))), ""), "")</f>
        <v/>
      </c>
      <c r="I190" s="47"/>
      <c r="J190" s="2"/>
      <c r="K190" s="47"/>
      <c r="L190" s="2"/>
      <c r="M190" s="47"/>
      <c r="N190" s="2"/>
      <c r="O190" s="47"/>
      <c r="P190" s="2" t="str">
        <f>IFERROR(IF(B190&lt;&gt;"", IF(AND(ISNUMBER(VALUE(INDEX(Paste_Here!R$2:R$600, MATCH(B190, Paste_Here!A$2:A$600, 0)))), INDEX(Paste_Here!R$2:R$600, MATCH(B190, Paste_Here!A$2:A$600, 0)) &lt;&gt; ""), VALUE(INDEX(Paste_Here!R$2:R$600, MATCH(B190, Paste_Here!A$2:A$600, 0))), ""), ""), "")</f>
        <v/>
      </c>
      <c r="Q190" s="47"/>
      <c r="R190" s="2"/>
      <c r="S190" s="47"/>
      <c r="W190" s="47"/>
      <c r="X190" s="2"/>
      <c r="Y190" s="47"/>
      <c r="Z190" s="2" t="str">
        <f>IFERROR(IF(B190&lt;&gt;"", IF(AND(INDEX(Paste_Here!S$2:S$600, MATCH(B190, Paste_Here!A$2:A$600, 0))&lt;&gt;"", ISNUMBER(VALUE(INDEX(Paste_Here!S$2:S$600, MATCH(B190, Paste_Here!A$2:A$600, 0))))), INDEX(Paste_Here!S$2:S$600, MATCH(B190, Paste_Here!A$2:A$600, 0)), ""), ""), "")</f>
        <v/>
      </c>
      <c r="AA190" s="47"/>
      <c r="AB190" s="2" t="str">
        <f>IFERROR(IF(B190&lt;&gt;"", IF(ISNUMBER(SEARCH("highrisk", LOWER(INDEX(Paste_Here!T$2:T$600, MATCH(B190, Paste_Here!A$2:A$600, 0))))), "High Risk", IF(ISNUMBER(SEARCH("lowrisk", LOWER(INDEX(Paste_Here!T$2:T$600, MATCH(B190, Paste_Here!A$2:A$600, 0))))), "Low Risk", IF(ISNUMBER(SEARCH("somerisk", LOWER(INDEX(Paste_Here!T$2:T$600, MATCH(B190, Paste_Here!A$2:A$600, 0))))), "Some Risk", IF(ISNUMBER(SEARCH("OT", LOWER(INDEX(Paste_Here!T$2:T$600, MATCH(B190, Paste_Here!A$2:A$600, 0))))), "On Track", "")))), ""), "")</f>
        <v/>
      </c>
      <c r="AC190" s="47"/>
      <c r="AD190" s="2"/>
      <c r="AE190" s="47"/>
      <c r="AF190" s="2"/>
      <c r="AG190" s="47"/>
      <c r="AH190" s="2"/>
      <c r="AI190" s="47"/>
      <c r="AJ190" s="2" t="str" cm="1">
        <f t="array" aca="1" ref="AJ190" ca="1">IFERROR(IF(ISNUMBER(SEARCH("BR", INDEX(Paste_Here!AB$2:AB$210, MATCH(B190, Paste_Here!A$2:A$210, 0)))), -1, 1) * VALUE(_xlfn.TEXTJOIN("", TRUE, IF(ISNUMBER(--MID(INDEX(Paste_Here!AB$2:AB$210, MATCH(B190, Paste_Here!A$2:A$210, 0)), ROW(INDIRECT("1:"&amp;LEN(INDEX(Paste_Here!AB$2:AB$210, MATCH(B190, Paste_Here!A$2:A$210, 0))))), 1)), MID(INDEX(Paste_Here!AB$2:AB$210, MATCH(B190, Paste_Here!A$2:A$210, 0)), ROW(INDIRECT("1:"&amp;LEN(INDEX(Paste_Here!AB$2:AB$210, MATCH(B190, Paste_Here!A$2:A$210, 0))))), 1), ""))), "")</f>
        <v/>
      </c>
      <c r="AK190" s="47"/>
      <c r="AL190" s="34" t="str">
        <f>IFERROR(IF(B190&lt;&gt;"", IF(AND(INDEX(Paste_Here!AF$2:AF$600, MATCH(B190, Paste_Here!A$2:A$600, 0))&lt;&gt;"", ISNUMBER(VALUE(INDEX(Paste_Here!AF$2:AF$600, MATCH(B190, Paste_Here!A$2:A$600, 0))))), INDEX(Paste_Here!AF$2:AF$600, MATCH(B190, Paste_Here!A$2:A$600, 0)), ""), ""), "")</f>
        <v/>
      </c>
      <c r="AM190" s="47"/>
      <c r="AN190" s="47"/>
      <c r="AO190" s="2" t="str">
        <f t="shared" si="13"/>
        <v/>
      </c>
      <c r="AP190" s="47"/>
      <c r="AQ190" s="34" t="str">
        <f>IFERROR(IF(B190&lt;&gt;"", IF(COUNTIF(INDEX(Paste_Here!X$2:Y$600, MATCH(B190, Paste_Here!A$2:A$600, 0), 0), "yes") &gt; 0, "No", IF(COUNTIF(INDEX(Paste_Here!X$2:Y$600, MATCH(B190, Paste_Here!A$2:A$600, 0), 0), "no") &gt; 0, "Yes", "")), ""), "")</f>
        <v/>
      </c>
      <c r="AR190" s="47"/>
      <c r="AS190" s="34" t="str">
        <f>IFERROR(IF(B190&lt;&gt;"", IF(AND(INDEX(Paste_Here!U$2:U$600, MATCH(B190, Paste_Here!A$2:A$600, 0))&lt;&gt;"", ISNUMBER(VALUE(INDEX(Paste_Here!U$2:U$600, MATCH(B190, Paste_Here!A$2:A$600, 0))))), INDEX(Paste_Here!U$2:U$600, MATCH(B190, Paste_Here!A$2:A$600, 0)), ""), ""), "")</f>
        <v/>
      </c>
      <c r="AT190" s="47"/>
      <c r="AU190" s="34" t="str">
        <f>IFERROR(IF(B190&lt;&gt;"", IF(ISNUMBER(SEARCH("highrisk", LOWER(INDEX(Paste_Here!V$2:V$600, MATCH(B190, Paste_Here!A$2:A$600, 0))))), "High Risk", IF(ISNUMBER(SEARCH("lowrisk", LOWER(INDEX(Paste_Here!V$2:V$600, MATCH(B190, Paste_Here!A$2:A$600, 0))))), "Low Risk", IF(ISNUMBER(SEARCH("somerisk", LOWER(INDEX(Paste_Here!V$2:V$600, MATCH(B190, Paste_Here!A$2:A$600, 0))))), "Some Risk", ""))), ""), "")</f>
        <v/>
      </c>
      <c r="AV190" s="47"/>
      <c r="AW190" s="34" t="str">
        <f>IFERROR(IF(B190&lt;&gt;"", IF(AND(ISNUMBER(VALUE(INDEX(Paste_Here!W$2:W$600, MATCH(B190, Paste_Here!A$2:A$600, 0)))), INDEX(Paste_Here!W$2:W$600, MATCH(B190, Paste_Here!A$2:A$600, 0)) &lt;&gt; ""), VALUE(INDEX(Paste_Here!W$2:W$600, MATCH(B190, Paste_Here!A$2:A$600, 0))), ""), ""), "")</f>
        <v/>
      </c>
      <c r="AX190" s="47"/>
      <c r="BA190" s="2" t="str">
        <f>IFERROR(IF(B190&lt;&gt;"", IF(AND(INDEX(Paste_Here!AI$2:AI$600, MATCH(B190, Paste_Here!A$2:A$600, 0))&lt;&gt;"", ISNUMBER(VALUE(INDEX(Paste_Here!AI$2:AI$600, MATCH(B190, Paste_Here!A$2:A$600, 0))))), INDEX(Paste_Here!AI$2:AI$600, MATCH(B190, Paste_Here!A$2:A$600, 0)), ""), ""), "")</f>
        <v/>
      </c>
      <c r="BB190" s="47"/>
      <c r="BC190" s="34" t="str">
        <f>IFERROR(IF(B190&lt;&gt;"", IF(ISNUMBER(SEARCH("highrisk", LOWER(INDEX(Paste_Here!AJ$2:AJ$600, MATCH(B190, Paste_Here!A$2:A$600, 0))))), "High Risk", IF(ISNUMBER(SEARCH("lowrisk", LOWER(INDEX(Paste_Here!AJ$2:AJ$600, MATCH(B190, Paste_Here!A$2:A$600, 0))))), "Low Risk", IF(ISNUMBER(SEARCH("somerisk", LOWER(INDEX(Paste_Here!AJ$2:AJ$600, MATCH(B190, Paste_Here!A$2:A$600, 0))))), "Some Risk", IF(ISNUMBER(SEARCH("OT", LOWER(INDEX(Paste_Here!AJ$2:AJ$600, MATCH(B190, Paste_Here!A$2:A$600, 0))))), "On Track", "")))), ""), "")</f>
        <v/>
      </c>
      <c r="BD190" s="47"/>
      <c r="BE190" s="34" t="str">
        <f>IFERROR(IF(B190&lt;&gt;"", IF(AND(INDEX(Paste_Here!AK$2:AK$600, MATCH(B190, Paste_Here!A$2:A$600, 0))&lt;&gt;"", ISNUMBER(VALUE(INDEX(Paste_Here!AK$2:AK$600, MATCH(B190, Paste_Here!A$2:A$600, 0))))), INDEX(Paste_Here!AK$2:AK$600, MATCH(B190, Paste_Here!A$2:A$600, 0)), ""), ""), "")</f>
        <v/>
      </c>
      <c r="BF190" s="47"/>
      <c r="BG190" s="34" t="str" cm="1">
        <f t="array" aca="1" ref="BG190" ca="1">IFERROR(IF(B190&lt;&gt;"", IF(INDEX(Paste_Here!AE$2:AE$600, MATCH(B190, Paste_Here!A$2:A$600, 0))&lt;&gt;"", IF(LEFT(INDEX(Paste_Here!AE$2:AE$600, MATCH(B190, Paste_Here!A$2:A$600, 0)), 2)="EM", -1, 1) * VALUE(_xlfn.TEXTJOIN("", TRUE, IF(ISNUMBER(MID(INDEX(Paste_Here!AE$2:AE$600, MATCH(B190, Paste_Here!A$2:A$600, 0)), ROW(INDIRECT("1:"&amp;LEN(INDEX(Paste_Here!AE$2:AE$600, MATCH(B190, Paste_Here!A$2:A$600, 0))))), 1)*1), MID(INDEX(Paste_Here!AE$2:AE$600, MATCH(B190, Paste_Here!A$2:A$600, 0)), ROW(INDIRECT("1:"&amp;LEN(INDEX(Paste_Here!AE$2:AE$600, MATCH(B190, Paste_Here!A$2:A$600, 0))))), 1), ""))), ""), ""), "")</f>
        <v/>
      </c>
      <c r="BH190" s="47"/>
      <c r="BJ190" s="47"/>
      <c r="BK190" s="2" t="str">
        <f t="shared" si="14"/>
        <v/>
      </c>
      <c r="BL190" s="47"/>
      <c r="BM190" s="34" t="str">
        <f>IFERROR(IF(B190&lt;&gt;"", IF(AND(INDEX(Paste_Here!Z$2:Z$600, MATCH(B190, Paste_Here!A$2:A$600, 0))&lt;&gt;"", ISNUMBER(VALUE(INDEX(Paste_Here!Z$2:Z$600, MATCH(B190, Paste_Here!A$2:A$600, 0))))), INDEX(Paste_Here!Z$2:Z$600, MATCH(B190, Paste_Here!A$2:A$600, 0)), ""), ""), "")</f>
        <v/>
      </c>
      <c r="BN190" s="47"/>
      <c r="BO190" s="34" t="str">
        <f>IFERROR(IF(B190&lt;&gt;"", IF(ISNUMBER(SEARCH("highrisk", LOWER(INDEX(Paste_Here!AA$2:AA$600, MATCH(B190, Paste_Here!A$2:A$600, 0))))), "High Risk", IF(ISNUMBER(SEARCH("lowrisk", LOWER(INDEX(Paste_Here!AA$2:AA$600, MATCH(B190, Paste_Here!A$2:A$600, 0))))), "Low Risk", IF(ISNUMBER(SEARCH("somerisk", LOWER(INDEX(Paste_Here!AA$2:AA$600, MATCH(B190, Paste_Here!A$2:A$600, 0))))), "Some Risk", IF(ISNUMBER(SEARCH("OT", LOWER(INDEX(Paste_Here!AA$2:AA$600, MATCH(B190, Paste_Here!A$2:A$600, 0))))), "On Track", "")))), ""), "")</f>
        <v/>
      </c>
      <c r="BP190" s="47"/>
      <c r="BQ190" s="34" t="str">
        <f>IFERROR(IF(B190&lt;&gt;"", IF(AND(INDEX(Paste_Here!AC$2:AC$600, MATCH(B190, Paste_Here!A$2:A$600, 0))&lt;&gt;"", ISNUMBER(VALUE(INDEX(Paste_Here!AC$2:AC$600, MATCH(B190, Paste_Here!A$2:A$600, 0))))), INDEX(Paste_Here!AC$2:AC$600, MATCH(B190, Paste_Here!A$2:A$600, 0)), ""), ""), "")</f>
        <v/>
      </c>
      <c r="BR190" s="47"/>
      <c r="BS190" s="34" t="str">
        <f>IFERROR(IF(B190&lt;&gt;"", IF(ISNUMBER(SEARCH("highrisk", LOWER(INDEX(Paste_Here!AD$2:AD$600, MATCH(B190, Paste_Here!A$2:A$600, 0))))), "High Risk", IF(ISNUMBER(SEARCH("lowrisk", LOWER(INDEX(Paste_Here!AD$2:AD$600, MATCH(B190, Paste_Here!A$2:A$600, 0))))), "Low Risk", IF(ISNUMBER(SEARCH("somerisk", LOWER(INDEX(Paste_Here!AD$2:AD$600, MATCH(B190, Paste_Here!A$2:A$600, 0))))), "Some Risk", IF(ISNUMBER(SEARCH("OT", LOWER(INDEX(Paste_Here!AD$2:AD$600, MATCH(B190, Paste_Here!A$2:A$600, 0))))), "On Track", "")))), ""), "")</f>
        <v/>
      </c>
      <c r="BT190" s="47"/>
      <c r="BU190" s="34"/>
      <c r="BV190" s="47"/>
      <c r="BW190" s="34"/>
      <c r="BX190" s="47"/>
      <c r="BY190" s="34"/>
      <c r="BZ190" s="47"/>
      <c r="CA190" s="34"/>
      <c r="CB190" s="49"/>
      <c r="CE190" s="47"/>
      <c r="CF190" s="2"/>
      <c r="CG190" s="47"/>
      <c r="CH190" s="34"/>
      <c r="CI190" s="47"/>
      <c r="CJ190" s="34"/>
      <c r="CK190" s="47"/>
      <c r="CL190" s="34"/>
      <c r="CM190" s="47"/>
      <c r="CN190" s="34"/>
      <c r="CO190" s="47"/>
      <c r="CP190" s="34"/>
      <c r="CQ190" s="47"/>
      <c r="CR190" s="34"/>
      <c r="CS190" s="47"/>
      <c r="CT190" s="34"/>
      <c r="CU190" s="47"/>
      <c r="CV190" s="34"/>
      <c r="CW190" s="47"/>
      <c r="CZ190" s="47"/>
      <c r="DA190" s="2"/>
      <c r="DB190" s="47"/>
      <c r="DC190" s="34"/>
      <c r="DD190" s="47"/>
      <c r="DE190" s="34"/>
      <c r="DF190" s="47"/>
      <c r="DG190" s="34"/>
      <c r="DH190" s="47"/>
      <c r="DI190" s="34"/>
      <c r="DJ190" s="47"/>
      <c r="DK190" s="34"/>
      <c r="DL190" s="47"/>
      <c r="DM190" s="34"/>
      <c r="DN190" s="47"/>
      <c r="DO190" s="34"/>
      <c r="DP190" s="47"/>
      <c r="DQ190" s="34"/>
      <c r="DR190" s="47"/>
      <c r="DS190" s="4"/>
      <c r="DT190" s="47"/>
      <c r="DU190" s="47"/>
      <c r="DV190" s="2" t="str">
        <f t="shared" si="15"/>
        <v/>
      </c>
      <c r="DW190" s="47"/>
      <c r="DX190" s="2" t="str">
        <f>IFERROR(IF(B190&lt;&gt;"", IF(ISNUMBER(SEARCH("s", LOWER(INDEX(Paste_Here!M$2:M$600, MATCH(B190, Paste_Here!A$2:A$600, 0))))), "Yes", IF(INDEX(Paste_Here!M$2:M$600, MATCH(B190, Paste_Here!A$2:A$600, 0))&lt;&gt;"", "No", "")), ""), "")</f>
        <v/>
      </c>
      <c r="DY190" s="47"/>
      <c r="DZ190" s="2" t="str">
        <f>IFERROR(IF(B190&lt;&gt;"", IF(ISNUMBER(SEARCH("yes", LOWER(INDEX(Paste_Here!F$2:F$600, MATCH(B190, Paste_Here!A$2:A$600, 0))))), "Yes", IF(ISNUMBER(SEARCH("no", LOWER(INDEX(Paste_Here!F$2:F$600, MATCH(B190, Paste_Here!A$2:A$600, 0))))), "No", "")), ""), "")</f>
        <v/>
      </c>
      <c r="EA190" s="47"/>
      <c r="EB190" s="2" t="str">
        <f>IFERROR(IF(B190&lt;&gt;"", IF(ISNUMBER(SEARCH("english language learner", LOWER(INDEX(Paste_Here!C$2:C$600, MATCH(B190, Paste_Here!A$2:A$600, 0))))), "Yes", ""), ""), "")</f>
        <v/>
      </c>
      <c r="EC190" s="47"/>
      <c r="ED190" s="2" t="str">
        <f>IFERROR(IF(B190&lt;&gt;"", IF(OR(ISNUMBER(SEARCH("b", LOWER(INDEX(Paste_Here!K$2:K$600, MATCH(B190, Paste_Here!A$2:A$600, 0))))), ISNUMBER(SEARCH("h", LOWER(INDEX(Paste_Here!K$2:K$600, MATCH(B190, Paste_Here!A$2:A$600, 0))))), ISNUMBER(SEARCH("i", LOWER(INDEX(Paste_Here!K$2:K$600, MATCH(B190, Paste_Here!A$2:A$600, 0)))))), "Yes", IF(INDEX(Paste_Here!K$2:K$600, MATCH(B190, Paste_Here!A$2:A$600, 0))&lt;&gt;"", "No", "")), ""), "")</f>
        <v/>
      </c>
      <c r="EE190" s="47"/>
      <c r="EF190" s="34" t="str">
        <f>IFERROR(IF(B190&lt;&gt;"", IF(ISNUMBER(SEARCH("yes", LOWER(INDEX(Paste_Here!L$2:L$600, MATCH(B190, Paste_Here!A$2:A$600, 0))))), "Yes", IF(ISNUMBER(SEARCH("no", LOWER(INDEX(Paste_Here!L$2:L$600, MATCH(B190, Paste_Here!A$2:A$600, 0))))), "No", "")), ""), "")</f>
        <v/>
      </c>
      <c r="EG190" s="47"/>
      <c r="EH190" s="2" t="str">
        <f>IFERROR(IF(B190&lt;&gt;"", IF(ISNUMBER(SEARCH("transitional 2", LOWER(INDEX(Paste_Here!C$2:C$600, MATCH(B190, Paste_Here!A$2:A$600, 0))))), "T2", IF(ISNUMBER(SEARCH("transitional 1", LOWER(INDEX(Paste_Here!C$2:C$600, MATCH(B190, Paste_Here!A$2:A$600, 0))))), "T1", IF(ISNUMBER(SEARCH("waived ell services", LOWER(INDEX(Paste_Here!C$2:C$600, MATCH(B190, Paste_Here!A$2:A$600, 0))))), "W", ""))), ""), "")</f>
        <v/>
      </c>
      <c r="EI190" s="47"/>
      <c r="EJ190" s="2" t="str">
        <f>IFERROR(IF(B190&lt;&gt;"", IF(AND(INDEX(Paste_Here!AG$2:AG$600, MATCH(B190, Paste_Here!A$2:A$600, 0))&lt;&gt;"", ISNUMBER(VALUE(INDEX(Paste_Here!AG$2:AG$600, MATCH(B190, Paste_Here!A$2:A$600, 0))))), INDEX(Paste_Here!AG$2:AG$600, MATCH(B190, Paste_Here!A$2:A$600, 0)), ""), ""), "")</f>
        <v/>
      </c>
      <c r="EK190" s="47"/>
      <c r="EL190" s="2" t="str">
        <f>IFERROR(IF(B190&lt;&gt;"", IF(AND(INDEX(Paste_Here!AL$2:AL$600, MATCH(B190, Paste_Here!A$2:A$600, 0))&lt;&gt;"", ISNUMBER(VALUE(INDEX(Paste_Here!AL$2:AL$600, MATCH(B190, Paste_Here!A$2:A$600, 0))))), INDEX(Paste_Here!AL$2:AL$600, MATCH(B190, Paste_Here!A$2:A$600, 0)), ""), ""), "")</f>
        <v/>
      </c>
      <c r="EM190" s="47"/>
      <c r="FA190" s="4" t="str" cm="1">
        <f t="array" ref="FA190">IFERROR(INDEX(Paste_Here!$B$2:$B$600, MATCH(0, COUNTIF(FA$4:FA189, Paste_Here!$B$2:$B$600) + IF(Paste_Here!$B$2:$B$600="", 1, 0), 0)), "")</f>
        <v/>
      </c>
      <c r="FB190" s="4" t="str">
        <f>IF(FA190&lt;&gt;"", INDEX(Paste_Here!$A$2:$A$600, MATCH(FA190, Paste_Here!$B$2:$B$600, 0)), "")</f>
        <v/>
      </c>
      <c r="FC190" s="4" t="str">
        <f t="shared" si="16"/>
        <v/>
      </c>
      <c r="FD190" s="4" t="str" cm="1">
        <f t="array" ref="FD190">IFERROR(INDEX($FC$5:$FC$600, MATCH(SMALL(IF($FC$5:$FC$600&lt;&gt;"", COUNTIF($FC$5:$FC$600, "&lt;"&amp;$FC$5:$FC$600)+1), ROW()-ROW($FD$5)+1), COUNTIF($FC$5:$FC$600, "&lt;"&amp;$FC$5:$FC$600)+1, 0)), "")</f>
        <v/>
      </c>
      <c r="FF190" s="2" t="str">
        <f>IFERROR(IF(B190&lt;&gt;"", IF(AND(INDEX(Paste_Here!AH$2:AH$600, MATCH(B190, Paste_Here!A$2:A$600, 0))&lt;&gt;"", ISNUMBER(VALUE(INDEX(Paste_Here!AH$2:AH$600, MATCH(B190, Paste_Here!A$2:A$600, 0))))), INDEX(Paste_Here!AH$2:AH$600, MATCH(B190, Paste_Here!A$2:A$600, 0)), ""), ""), "")</f>
        <v/>
      </c>
      <c r="FG190" s="47"/>
      <c r="FH190" s="2" t="str">
        <f>IFERROR(IF(B190&lt;&gt;"", IF(AND(INDEX(Paste_Here!AM$2:AM$600, MATCH(B190, Paste_Here!A$2:A$600, 0))&lt;&gt;"", ISNUMBER(VALUE(INDEX(Paste_Here!AM$2:AM$600, MATCH(B190, Paste_Here!A$2:A$600, 0))))), INDEX(Paste_Here!AM$2:AM$600, MATCH(B190, Paste_Here!A$2:A$600, 0)), ""), ""), "")</f>
        <v/>
      </c>
      <c r="FI190" s="47"/>
      <c r="FJ190" s="47"/>
      <c r="FK190" s="2" t="str">
        <f t="shared" si="17"/>
        <v/>
      </c>
      <c r="FL190" s="47"/>
      <c r="FM190" s="2" t="str">
        <f>IFERROR(IF(B190&lt;&gt;"", IF(ISNUMBER(VALUE(INDEX(Paste_Here!H$2:H$600, MATCH(B190, Paste_Here!A$2:A$600, 0)))), IF(VALUE(INDEX(Paste_Here!H$2:H$600, MATCH(B190, Paste_Here!A$2:A$600, 0)))=0, "No", IF(AND(VALUE(INDEX(Paste_Here!H$2:H$600, MATCH(B190, Paste_Here!A$2:A$600, 0)))&gt;=1, VALUE(INDEX(Paste_Here!H$2:H$600, MATCH(B190, Paste_Here!A$2:A$600, 0)))&lt;=4), VALUE(INDEX(Paste_Here!H$2:H$600, MATCH(B190, Paste_Here!A$2:A$600, 0))), "")), ""), ""), "")</f>
        <v/>
      </c>
      <c r="FN190" s="47"/>
      <c r="FO190" s="34" t="str">
        <f>IFERROR(IF(B190&lt;&gt;"", IF(ISNUMBER(VALUE(INDEX(Paste_Here!I$2:I$600, MATCH(B190, Paste_Here!A$2:A$600, 0)))), IF(VALUE(INDEX(Paste_Here!I$2:I$600, MATCH(B190, Paste_Here!A$2:A$600, 0)))=0, "No", IF(AND(VALUE(INDEX(Paste_Here!I$2:I$600, MATCH(B190, Paste_Here!A$2:A$600, 0)))&gt;=1, VALUE(INDEX(Paste_Here!I$2:I$600, MATCH(B190, Paste_Here!A$2:A$600, 0)))&lt;=4), VALUE(INDEX(Paste_Here!I$2:I$600, MATCH(B190, Paste_Here!A$2:A$600, 0))), "")), ""), ""), "")</f>
        <v/>
      </c>
      <c r="FP190" s="47"/>
      <c r="FQ190" s="2"/>
      <c r="FR190" s="47"/>
      <c r="FS190" s="2"/>
      <c r="FT190" s="47"/>
      <c r="FU190" s="2"/>
      <c r="FV190" s="47"/>
      <c r="FW190" s="2"/>
      <c r="FX190" s="47"/>
      <c r="FY190" s="2"/>
      <c r="FZ190" s="47"/>
      <c r="GA190" s="2"/>
      <c r="GB190" s="47"/>
      <c r="GU190" s="2"/>
      <c r="GV190" s="47"/>
      <c r="GW190" s="2"/>
      <c r="GX190" s="47"/>
    </row>
    <row r="191" spans="1:206" ht="11.65">
      <c r="A191" s="47"/>
      <c r="B191" s="2" t="str">
        <f t="shared" si="12"/>
        <v/>
      </c>
      <c r="C191" s="47"/>
      <c r="D191" s="2" t="str">
        <f>IFERROR(IF(B191&lt;&gt;"", IF(COUNTIF(INDEX(Paste_Here!N$2:O$600, MATCH(B191, Paste_Here!A$2:A$600, 0), 0), "yes") &gt; 0, "No", IF(COUNTIF(INDEX(Paste_Here!N$2:O$600, MATCH(B191, Paste_Here!A$2:A$600, 0), 0), "no") &gt; 0, "Yes", "")), ""), "")</f>
        <v/>
      </c>
      <c r="E191" s="47"/>
      <c r="F191" s="84" t="str">
        <f>IFERROR(IF(B191&lt;&gt;"", IF(AND(INDEX(Paste_Here!P$2:P$600, MATCH(B191, Paste_Here!A$2:A$600, 0))&lt;&gt;"", ISNUMBER(VALUE(INDEX(Paste_Here!P$2:P$600, MATCH(B191, Paste_Here!A$2:A$600, 0))))), INDEX(Paste_Here!P$2:P$600, MATCH(B191, Paste_Here!A$2:A$600, 0)), ""), ""), "")</f>
        <v/>
      </c>
      <c r="G191" s="47"/>
      <c r="H191" s="2" t="str">
        <f>IFERROR(IF(B191&lt;&gt;"", IF(ISNUMBER(SEARCH("highrisk", LOWER(INDEX(Paste_Here!Q$2:Q$600, MATCH(B191, Paste_Here!A$2:A$600, 0))))), "High Risk", IF(ISNUMBER(SEARCH("lowrisk", LOWER(INDEX(Paste_Here!Q$2:Q$600, MATCH(B191, Paste_Here!A$2:A$600, 0))))), "Low Risk", IF(ISNUMBER(SEARCH("somerisk", LOWER(INDEX(Paste_Here!Q$2:Q$600, MATCH(B191, Paste_Here!A$2:A$600, 0))))), "Some Risk", ""))), ""), "")</f>
        <v/>
      </c>
      <c r="I191" s="47"/>
      <c r="J191" s="2"/>
      <c r="K191" s="47"/>
      <c r="L191" s="2"/>
      <c r="M191" s="47"/>
      <c r="N191" s="2"/>
      <c r="O191" s="47"/>
      <c r="P191" s="2" t="str">
        <f>IFERROR(IF(B191&lt;&gt;"", IF(AND(ISNUMBER(VALUE(INDEX(Paste_Here!R$2:R$600, MATCH(B191, Paste_Here!A$2:A$600, 0)))), INDEX(Paste_Here!R$2:R$600, MATCH(B191, Paste_Here!A$2:A$600, 0)) &lt;&gt; ""), VALUE(INDEX(Paste_Here!R$2:R$600, MATCH(B191, Paste_Here!A$2:A$600, 0))), ""), ""), "")</f>
        <v/>
      </c>
      <c r="Q191" s="47"/>
      <c r="R191" s="2"/>
      <c r="S191" s="47"/>
      <c r="W191" s="47"/>
      <c r="X191" s="2"/>
      <c r="Y191" s="47"/>
      <c r="Z191" s="2" t="str">
        <f>IFERROR(IF(B191&lt;&gt;"", IF(AND(INDEX(Paste_Here!S$2:S$600, MATCH(B191, Paste_Here!A$2:A$600, 0))&lt;&gt;"", ISNUMBER(VALUE(INDEX(Paste_Here!S$2:S$600, MATCH(B191, Paste_Here!A$2:A$600, 0))))), INDEX(Paste_Here!S$2:S$600, MATCH(B191, Paste_Here!A$2:A$600, 0)), ""), ""), "")</f>
        <v/>
      </c>
      <c r="AA191" s="47"/>
      <c r="AB191" s="2" t="str">
        <f>IFERROR(IF(B191&lt;&gt;"", IF(ISNUMBER(SEARCH("highrisk", LOWER(INDEX(Paste_Here!T$2:T$600, MATCH(B191, Paste_Here!A$2:A$600, 0))))), "High Risk", IF(ISNUMBER(SEARCH("lowrisk", LOWER(INDEX(Paste_Here!T$2:T$600, MATCH(B191, Paste_Here!A$2:A$600, 0))))), "Low Risk", IF(ISNUMBER(SEARCH("somerisk", LOWER(INDEX(Paste_Here!T$2:T$600, MATCH(B191, Paste_Here!A$2:A$600, 0))))), "Some Risk", IF(ISNUMBER(SEARCH("OT", LOWER(INDEX(Paste_Here!T$2:T$600, MATCH(B191, Paste_Here!A$2:A$600, 0))))), "On Track", "")))), ""), "")</f>
        <v/>
      </c>
      <c r="AC191" s="47"/>
      <c r="AD191" s="2"/>
      <c r="AE191" s="47"/>
      <c r="AF191" s="2"/>
      <c r="AG191" s="47"/>
      <c r="AH191" s="2"/>
      <c r="AI191" s="47"/>
      <c r="AJ191" s="2" t="str" cm="1">
        <f t="array" aca="1" ref="AJ191" ca="1">IFERROR(IF(ISNUMBER(SEARCH("BR", INDEX(Paste_Here!AB$2:AB$210, MATCH(B191, Paste_Here!A$2:A$210, 0)))), -1, 1) * VALUE(_xlfn.TEXTJOIN("", TRUE, IF(ISNUMBER(--MID(INDEX(Paste_Here!AB$2:AB$210, MATCH(B191, Paste_Here!A$2:A$210, 0)), ROW(INDIRECT("1:"&amp;LEN(INDEX(Paste_Here!AB$2:AB$210, MATCH(B191, Paste_Here!A$2:A$210, 0))))), 1)), MID(INDEX(Paste_Here!AB$2:AB$210, MATCH(B191, Paste_Here!A$2:A$210, 0)), ROW(INDIRECT("1:"&amp;LEN(INDEX(Paste_Here!AB$2:AB$210, MATCH(B191, Paste_Here!A$2:A$210, 0))))), 1), ""))), "")</f>
        <v/>
      </c>
      <c r="AK191" s="47"/>
      <c r="AL191" s="34" t="str">
        <f>IFERROR(IF(B191&lt;&gt;"", IF(AND(INDEX(Paste_Here!AF$2:AF$600, MATCH(B191, Paste_Here!A$2:A$600, 0))&lt;&gt;"", ISNUMBER(VALUE(INDEX(Paste_Here!AF$2:AF$600, MATCH(B191, Paste_Here!A$2:A$600, 0))))), INDEX(Paste_Here!AF$2:AF$600, MATCH(B191, Paste_Here!A$2:A$600, 0)), ""), ""), "")</f>
        <v/>
      </c>
      <c r="AM191" s="47"/>
      <c r="AN191" s="47"/>
      <c r="AO191" s="2" t="str">
        <f t="shared" si="13"/>
        <v/>
      </c>
      <c r="AP191" s="47"/>
      <c r="AQ191" s="34" t="str">
        <f>IFERROR(IF(B191&lt;&gt;"", IF(COUNTIF(INDEX(Paste_Here!X$2:Y$600, MATCH(B191, Paste_Here!A$2:A$600, 0), 0), "yes") &gt; 0, "No", IF(COUNTIF(INDEX(Paste_Here!X$2:Y$600, MATCH(B191, Paste_Here!A$2:A$600, 0), 0), "no") &gt; 0, "Yes", "")), ""), "")</f>
        <v/>
      </c>
      <c r="AR191" s="47"/>
      <c r="AS191" s="34" t="str">
        <f>IFERROR(IF(B191&lt;&gt;"", IF(AND(INDEX(Paste_Here!U$2:U$600, MATCH(B191, Paste_Here!A$2:A$600, 0))&lt;&gt;"", ISNUMBER(VALUE(INDEX(Paste_Here!U$2:U$600, MATCH(B191, Paste_Here!A$2:A$600, 0))))), INDEX(Paste_Here!U$2:U$600, MATCH(B191, Paste_Here!A$2:A$600, 0)), ""), ""), "")</f>
        <v/>
      </c>
      <c r="AT191" s="47"/>
      <c r="AU191" s="34" t="str">
        <f>IFERROR(IF(B191&lt;&gt;"", IF(ISNUMBER(SEARCH("highrisk", LOWER(INDEX(Paste_Here!V$2:V$600, MATCH(B191, Paste_Here!A$2:A$600, 0))))), "High Risk", IF(ISNUMBER(SEARCH("lowrisk", LOWER(INDEX(Paste_Here!V$2:V$600, MATCH(B191, Paste_Here!A$2:A$600, 0))))), "Low Risk", IF(ISNUMBER(SEARCH("somerisk", LOWER(INDEX(Paste_Here!V$2:V$600, MATCH(B191, Paste_Here!A$2:A$600, 0))))), "Some Risk", ""))), ""), "")</f>
        <v/>
      </c>
      <c r="AV191" s="47"/>
      <c r="AW191" s="34" t="str">
        <f>IFERROR(IF(B191&lt;&gt;"", IF(AND(ISNUMBER(VALUE(INDEX(Paste_Here!W$2:W$600, MATCH(B191, Paste_Here!A$2:A$600, 0)))), INDEX(Paste_Here!W$2:W$600, MATCH(B191, Paste_Here!A$2:A$600, 0)) &lt;&gt; ""), VALUE(INDEX(Paste_Here!W$2:W$600, MATCH(B191, Paste_Here!A$2:A$600, 0))), ""), ""), "")</f>
        <v/>
      </c>
      <c r="AX191" s="47"/>
      <c r="BA191" s="2" t="str">
        <f>IFERROR(IF(B191&lt;&gt;"", IF(AND(INDEX(Paste_Here!AI$2:AI$600, MATCH(B191, Paste_Here!A$2:A$600, 0))&lt;&gt;"", ISNUMBER(VALUE(INDEX(Paste_Here!AI$2:AI$600, MATCH(B191, Paste_Here!A$2:A$600, 0))))), INDEX(Paste_Here!AI$2:AI$600, MATCH(B191, Paste_Here!A$2:A$600, 0)), ""), ""), "")</f>
        <v/>
      </c>
      <c r="BB191" s="47"/>
      <c r="BC191" s="34" t="str">
        <f>IFERROR(IF(B191&lt;&gt;"", IF(ISNUMBER(SEARCH("highrisk", LOWER(INDEX(Paste_Here!AJ$2:AJ$600, MATCH(B191, Paste_Here!A$2:A$600, 0))))), "High Risk", IF(ISNUMBER(SEARCH("lowrisk", LOWER(INDEX(Paste_Here!AJ$2:AJ$600, MATCH(B191, Paste_Here!A$2:A$600, 0))))), "Low Risk", IF(ISNUMBER(SEARCH("somerisk", LOWER(INDEX(Paste_Here!AJ$2:AJ$600, MATCH(B191, Paste_Here!A$2:A$600, 0))))), "Some Risk", IF(ISNUMBER(SEARCH("OT", LOWER(INDEX(Paste_Here!AJ$2:AJ$600, MATCH(B191, Paste_Here!A$2:A$600, 0))))), "On Track", "")))), ""), "")</f>
        <v/>
      </c>
      <c r="BD191" s="47"/>
      <c r="BE191" s="34" t="str">
        <f>IFERROR(IF(B191&lt;&gt;"", IF(AND(INDEX(Paste_Here!AK$2:AK$600, MATCH(B191, Paste_Here!A$2:A$600, 0))&lt;&gt;"", ISNUMBER(VALUE(INDEX(Paste_Here!AK$2:AK$600, MATCH(B191, Paste_Here!A$2:A$600, 0))))), INDEX(Paste_Here!AK$2:AK$600, MATCH(B191, Paste_Here!A$2:A$600, 0)), ""), ""), "")</f>
        <v/>
      </c>
      <c r="BF191" s="47"/>
      <c r="BG191" s="34" t="str" cm="1">
        <f t="array" aca="1" ref="BG191" ca="1">IFERROR(IF(B191&lt;&gt;"", IF(INDEX(Paste_Here!AE$2:AE$600, MATCH(B191, Paste_Here!A$2:A$600, 0))&lt;&gt;"", IF(LEFT(INDEX(Paste_Here!AE$2:AE$600, MATCH(B191, Paste_Here!A$2:A$600, 0)), 2)="EM", -1, 1) * VALUE(_xlfn.TEXTJOIN("", TRUE, IF(ISNUMBER(MID(INDEX(Paste_Here!AE$2:AE$600, MATCH(B191, Paste_Here!A$2:A$600, 0)), ROW(INDIRECT("1:"&amp;LEN(INDEX(Paste_Here!AE$2:AE$600, MATCH(B191, Paste_Here!A$2:A$600, 0))))), 1)*1), MID(INDEX(Paste_Here!AE$2:AE$600, MATCH(B191, Paste_Here!A$2:A$600, 0)), ROW(INDIRECT("1:"&amp;LEN(INDEX(Paste_Here!AE$2:AE$600, MATCH(B191, Paste_Here!A$2:A$600, 0))))), 1), ""))), ""), ""), "")</f>
        <v/>
      </c>
      <c r="BH191" s="47"/>
      <c r="BJ191" s="47"/>
      <c r="BK191" s="2" t="str">
        <f t="shared" si="14"/>
        <v/>
      </c>
      <c r="BL191" s="47"/>
      <c r="BM191" s="34" t="str">
        <f>IFERROR(IF(B191&lt;&gt;"", IF(AND(INDEX(Paste_Here!Z$2:Z$600, MATCH(B191, Paste_Here!A$2:A$600, 0))&lt;&gt;"", ISNUMBER(VALUE(INDEX(Paste_Here!Z$2:Z$600, MATCH(B191, Paste_Here!A$2:A$600, 0))))), INDEX(Paste_Here!Z$2:Z$600, MATCH(B191, Paste_Here!A$2:A$600, 0)), ""), ""), "")</f>
        <v/>
      </c>
      <c r="BN191" s="47"/>
      <c r="BO191" s="34" t="str">
        <f>IFERROR(IF(B191&lt;&gt;"", IF(ISNUMBER(SEARCH("highrisk", LOWER(INDEX(Paste_Here!AA$2:AA$600, MATCH(B191, Paste_Here!A$2:A$600, 0))))), "High Risk", IF(ISNUMBER(SEARCH("lowrisk", LOWER(INDEX(Paste_Here!AA$2:AA$600, MATCH(B191, Paste_Here!A$2:A$600, 0))))), "Low Risk", IF(ISNUMBER(SEARCH("somerisk", LOWER(INDEX(Paste_Here!AA$2:AA$600, MATCH(B191, Paste_Here!A$2:A$600, 0))))), "Some Risk", IF(ISNUMBER(SEARCH("OT", LOWER(INDEX(Paste_Here!AA$2:AA$600, MATCH(B191, Paste_Here!A$2:A$600, 0))))), "On Track", "")))), ""), "")</f>
        <v/>
      </c>
      <c r="BP191" s="47"/>
      <c r="BQ191" s="34" t="str">
        <f>IFERROR(IF(B191&lt;&gt;"", IF(AND(INDEX(Paste_Here!AC$2:AC$600, MATCH(B191, Paste_Here!A$2:A$600, 0))&lt;&gt;"", ISNUMBER(VALUE(INDEX(Paste_Here!AC$2:AC$600, MATCH(B191, Paste_Here!A$2:A$600, 0))))), INDEX(Paste_Here!AC$2:AC$600, MATCH(B191, Paste_Here!A$2:A$600, 0)), ""), ""), "")</f>
        <v/>
      </c>
      <c r="BR191" s="47"/>
      <c r="BS191" s="34" t="str">
        <f>IFERROR(IF(B191&lt;&gt;"", IF(ISNUMBER(SEARCH("highrisk", LOWER(INDEX(Paste_Here!AD$2:AD$600, MATCH(B191, Paste_Here!A$2:A$600, 0))))), "High Risk", IF(ISNUMBER(SEARCH("lowrisk", LOWER(INDEX(Paste_Here!AD$2:AD$600, MATCH(B191, Paste_Here!A$2:A$600, 0))))), "Low Risk", IF(ISNUMBER(SEARCH("somerisk", LOWER(INDEX(Paste_Here!AD$2:AD$600, MATCH(B191, Paste_Here!A$2:A$600, 0))))), "Some Risk", IF(ISNUMBER(SEARCH("OT", LOWER(INDEX(Paste_Here!AD$2:AD$600, MATCH(B191, Paste_Here!A$2:A$600, 0))))), "On Track", "")))), ""), "")</f>
        <v/>
      </c>
      <c r="BT191" s="47"/>
      <c r="BU191" s="34"/>
      <c r="BV191" s="47"/>
      <c r="BW191" s="34"/>
      <c r="BX191" s="47"/>
      <c r="BY191" s="34"/>
      <c r="BZ191" s="47"/>
      <c r="CA191" s="34"/>
      <c r="CB191" s="49"/>
      <c r="CE191" s="47"/>
      <c r="CF191" s="2"/>
      <c r="CG191" s="47"/>
      <c r="CH191" s="34"/>
      <c r="CI191" s="47"/>
      <c r="CJ191" s="34"/>
      <c r="CK191" s="47"/>
      <c r="CL191" s="34"/>
      <c r="CM191" s="47"/>
      <c r="CN191" s="34"/>
      <c r="CO191" s="47"/>
      <c r="CP191" s="34"/>
      <c r="CQ191" s="47"/>
      <c r="CR191" s="34"/>
      <c r="CS191" s="47"/>
      <c r="CT191" s="34"/>
      <c r="CU191" s="47"/>
      <c r="CV191" s="34"/>
      <c r="CW191" s="47"/>
      <c r="CZ191" s="47"/>
      <c r="DA191" s="2"/>
      <c r="DB191" s="47"/>
      <c r="DC191" s="34"/>
      <c r="DD191" s="47"/>
      <c r="DE191" s="34"/>
      <c r="DF191" s="47"/>
      <c r="DG191" s="34"/>
      <c r="DH191" s="47"/>
      <c r="DI191" s="34"/>
      <c r="DJ191" s="47"/>
      <c r="DK191" s="34"/>
      <c r="DL191" s="47"/>
      <c r="DM191" s="34"/>
      <c r="DN191" s="47"/>
      <c r="DO191" s="34"/>
      <c r="DP191" s="47"/>
      <c r="DQ191" s="34"/>
      <c r="DR191" s="47"/>
      <c r="DS191" s="4"/>
      <c r="DT191" s="47"/>
      <c r="DU191" s="47"/>
      <c r="DV191" s="2" t="str">
        <f t="shared" si="15"/>
        <v/>
      </c>
      <c r="DW191" s="47"/>
      <c r="DX191" s="2" t="str">
        <f>IFERROR(IF(B191&lt;&gt;"", IF(ISNUMBER(SEARCH("s", LOWER(INDEX(Paste_Here!M$2:M$600, MATCH(B191, Paste_Here!A$2:A$600, 0))))), "Yes", IF(INDEX(Paste_Here!M$2:M$600, MATCH(B191, Paste_Here!A$2:A$600, 0))&lt;&gt;"", "No", "")), ""), "")</f>
        <v/>
      </c>
      <c r="DY191" s="47"/>
      <c r="DZ191" s="2" t="str">
        <f>IFERROR(IF(B191&lt;&gt;"", IF(ISNUMBER(SEARCH("yes", LOWER(INDEX(Paste_Here!F$2:F$600, MATCH(B191, Paste_Here!A$2:A$600, 0))))), "Yes", IF(ISNUMBER(SEARCH("no", LOWER(INDEX(Paste_Here!F$2:F$600, MATCH(B191, Paste_Here!A$2:A$600, 0))))), "No", "")), ""), "")</f>
        <v/>
      </c>
      <c r="EA191" s="47"/>
      <c r="EB191" s="2" t="str">
        <f>IFERROR(IF(B191&lt;&gt;"", IF(ISNUMBER(SEARCH("english language learner", LOWER(INDEX(Paste_Here!C$2:C$600, MATCH(B191, Paste_Here!A$2:A$600, 0))))), "Yes", ""), ""), "")</f>
        <v/>
      </c>
      <c r="EC191" s="47"/>
      <c r="ED191" s="2" t="str">
        <f>IFERROR(IF(B191&lt;&gt;"", IF(OR(ISNUMBER(SEARCH("b", LOWER(INDEX(Paste_Here!K$2:K$600, MATCH(B191, Paste_Here!A$2:A$600, 0))))), ISNUMBER(SEARCH("h", LOWER(INDEX(Paste_Here!K$2:K$600, MATCH(B191, Paste_Here!A$2:A$600, 0))))), ISNUMBER(SEARCH("i", LOWER(INDEX(Paste_Here!K$2:K$600, MATCH(B191, Paste_Here!A$2:A$600, 0)))))), "Yes", IF(INDEX(Paste_Here!K$2:K$600, MATCH(B191, Paste_Here!A$2:A$600, 0))&lt;&gt;"", "No", "")), ""), "")</f>
        <v/>
      </c>
      <c r="EE191" s="47"/>
      <c r="EF191" s="34" t="str">
        <f>IFERROR(IF(B191&lt;&gt;"", IF(ISNUMBER(SEARCH("yes", LOWER(INDEX(Paste_Here!L$2:L$600, MATCH(B191, Paste_Here!A$2:A$600, 0))))), "Yes", IF(ISNUMBER(SEARCH("no", LOWER(INDEX(Paste_Here!L$2:L$600, MATCH(B191, Paste_Here!A$2:A$600, 0))))), "No", "")), ""), "")</f>
        <v/>
      </c>
      <c r="EG191" s="47"/>
      <c r="EH191" s="2" t="str">
        <f>IFERROR(IF(B191&lt;&gt;"", IF(ISNUMBER(SEARCH("transitional 2", LOWER(INDEX(Paste_Here!C$2:C$600, MATCH(B191, Paste_Here!A$2:A$600, 0))))), "T2", IF(ISNUMBER(SEARCH("transitional 1", LOWER(INDEX(Paste_Here!C$2:C$600, MATCH(B191, Paste_Here!A$2:A$600, 0))))), "T1", IF(ISNUMBER(SEARCH("waived ell services", LOWER(INDEX(Paste_Here!C$2:C$600, MATCH(B191, Paste_Here!A$2:A$600, 0))))), "W", ""))), ""), "")</f>
        <v/>
      </c>
      <c r="EI191" s="47"/>
      <c r="EJ191" s="2" t="str">
        <f>IFERROR(IF(B191&lt;&gt;"", IF(AND(INDEX(Paste_Here!AG$2:AG$600, MATCH(B191, Paste_Here!A$2:A$600, 0))&lt;&gt;"", ISNUMBER(VALUE(INDEX(Paste_Here!AG$2:AG$600, MATCH(B191, Paste_Here!A$2:A$600, 0))))), INDEX(Paste_Here!AG$2:AG$600, MATCH(B191, Paste_Here!A$2:A$600, 0)), ""), ""), "")</f>
        <v/>
      </c>
      <c r="EK191" s="47"/>
      <c r="EL191" s="2" t="str">
        <f>IFERROR(IF(B191&lt;&gt;"", IF(AND(INDEX(Paste_Here!AL$2:AL$600, MATCH(B191, Paste_Here!A$2:A$600, 0))&lt;&gt;"", ISNUMBER(VALUE(INDEX(Paste_Here!AL$2:AL$600, MATCH(B191, Paste_Here!A$2:A$600, 0))))), INDEX(Paste_Here!AL$2:AL$600, MATCH(B191, Paste_Here!A$2:A$600, 0)), ""), ""), "")</f>
        <v/>
      </c>
      <c r="EM191" s="47"/>
      <c r="FA191" s="4" t="str" cm="1">
        <f t="array" ref="FA191">IFERROR(INDEX(Paste_Here!$B$2:$B$600, MATCH(0, COUNTIF(FA$4:FA190, Paste_Here!$B$2:$B$600) + IF(Paste_Here!$B$2:$B$600="", 1, 0), 0)), "")</f>
        <v/>
      </c>
      <c r="FB191" s="4" t="str">
        <f>IF(FA191&lt;&gt;"", INDEX(Paste_Here!$A$2:$A$600, MATCH(FA191, Paste_Here!$B$2:$B$600, 0)), "")</f>
        <v/>
      </c>
      <c r="FC191" s="4" t="str">
        <f t="shared" si="16"/>
        <v/>
      </c>
      <c r="FD191" s="4" t="str" cm="1">
        <f t="array" ref="FD191">IFERROR(INDEX($FC$5:$FC$600, MATCH(SMALL(IF($FC$5:$FC$600&lt;&gt;"", COUNTIF($FC$5:$FC$600, "&lt;"&amp;$FC$5:$FC$600)+1), ROW()-ROW($FD$5)+1), COUNTIF($FC$5:$FC$600, "&lt;"&amp;$FC$5:$FC$600)+1, 0)), "")</f>
        <v/>
      </c>
      <c r="FF191" s="2" t="str">
        <f>IFERROR(IF(B191&lt;&gt;"", IF(AND(INDEX(Paste_Here!AH$2:AH$600, MATCH(B191, Paste_Here!A$2:A$600, 0))&lt;&gt;"", ISNUMBER(VALUE(INDEX(Paste_Here!AH$2:AH$600, MATCH(B191, Paste_Here!A$2:A$600, 0))))), INDEX(Paste_Here!AH$2:AH$600, MATCH(B191, Paste_Here!A$2:A$600, 0)), ""), ""), "")</f>
        <v/>
      </c>
      <c r="FG191" s="47"/>
      <c r="FH191" s="2" t="str">
        <f>IFERROR(IF(B191&lt;&gt;"", IF(AND(INDEX(Paste_Here!AM$2:AM$600, MATCH(B191, Paste_Here!A$2:A$600, 0))&lt;&gt;"", ISNUMBER(VALUE(INDEX(Paste_Here!AM$2:AM$600, MATCH(B191, Paste_Here!A$2:A$600, 0))))), INDEX(Paste_Here!AM$2:AM$600, MATCH(B191, Paste_Here!A$2:A$600, 0)), ""), ""), "")</f>
        <v/>
      </c>
      <c r="FI191" s="47"/>
      <c r="FJ191" s="47"/>
      <c r="FK191" s="2" t="str">
        <f t="shared" si="17"/>
        <v/>
      </c>
      <c r="FL191" s="47"/>
      <c r="FM191" s="2" t="str">
        <f>IFERROR(IF(B191&lt;&gt;"", IF(ISNUMBER(VALUE(INDEX(Paste_Here!H$2:H$600, MATCH(B191, Paste_Here!A$2:A$600, 0)))), IF(VALUE(INDEX(Paste_Here!H$2:H$600, MATCH(B191, Paste_Here!A$2:A$600, 0)))=0, "No", IF(AND(VALUE(INDEX(Paste_Here!H$2:H$600, MATCH(B191, Paste_Here!A$2:A$600, 0)))&gt;=1, VALUE(INDEX(Paste_Here!H$2:H$600, MATCH(B191, Paste_Here!A$2:A$600, 0)))&lt;=4), VALUE(INDEX(Paste_Here!H$2:H$600, MATCH(B191, Paste_Here!A$2:A$600, 0))), "")), ""), ""), "")</f>
        <v/>
      </c>
      <c r="FN191" s="47"/>
      <c r="FO191" s="34" t="str">
        <f>IFERROR(IF(B191&lt;&gt;"", IF(ISNUMBER(VALUE(INDEX(Paste_Here!I$2:I$600, MATCH(B191, Paste_Here!A$2:A$600, 0)))), IF(VALUE(INDEX(Paste_Here!I$2:I$600, MATCH(B191, Paste_Here!A$2:A$600, 0)))=0, "No", IF(AND(VALUE(INDEX(Paste_Here!I$2:I$600, MATCH(B191, Paste_Here!A$2:A$600, 0)))&gt;=1, VALUE(INDEX(Paste_Here!I$2:I$600, MATCH(B191, Paste_Here!A$2:A$600, 0)))&lt;=4), VALUE(INDEX(Paste_Here!I$2:I$600, MATCH(B191, Paste_Here!A$2:A$600, 0))), "")), ""), ""), "")</f>
        <v/>
      </c>
      <c r="FP191" s="47"/>
      <c r="FQ191" s="2"/>
      <c r="FR191" s="47"/>
      <c r="FS191" s="2"/>
      <c r="FT191" s="47"/>
      <c r="FU191" s="2"/>
      <c r="FV191" s="47"/>
      <c r="FW191" s="2"/>
      <c r="FX191" s="47"/>
      <c r="FY191" s="2"/>
      <c r="FZ191" s="47"/>
      <c r="GA191" s="2"/>
      <c r="GB191" s="47"/>
      <c r="GU191" s="2"/>
      <c r="GV191" s="47"/>
      <c r="GW191" s="2"/>
      <c r="GX191" s="47"/>
    </row>
    <row r="192" spans="1:206" ht="11.65">
      <c r="A192" s="47"/>
      <c r="B192" s="2" t="str">
        <f t="shared" si="12"/>
        <v/>
      </c>
      <c r="C192" s="47"/>
      <c r="D192" s="2" t="str">
        <f>IFERROR(IF(B192&lt;&gt;"", IF(COUNTIF(INDEX(Paste_Here!N$2:O$600, MATCH(B192, Paste_Here!A$2:A$600, 0), 0), "yes") &gt; 0, "No", IF(COUNTIF(INDEX(Paste_Here!N$2:O$600, MATCH(B192, Paste_Here!A$2:A$600, 0), 0), "no") &gt; 0, "Yes", "")), ""), "")</f>
        <v/>
      </c>
      <c r="E192" s="47"/>
      <c r="F192" s="84" t="str">
        <f>IFERROR(IF(B192&lt;&gt;"", IF(AND(INDEX(Paste_Here!P$2:P$600, MATCH(B192, Paste_Here!A$2:A$600, 0))&lt;&gt;"", ISNUMBER(VALUE(INDEX(Paste_Here!P$2:P$600, MATCH(B192, Paste_Here!A$2:A$600, 0))))), INDEX(Paste_Here!P$2:P$600, MATCH(B192, Paste_Here!A$2:A$600, 0)), ""), ""), "")</f>
        <v/>
      </c>
      <c r="G192" s="47"/>
      <c r="H192" s="2" t="str">
        <f>IFERROR(IF(B192&lt;&gt;"", IF(ISNUMBER(SEARCH("highrisk", LOWER(INDEX(Paste_Here!Q$2:Q$600, MATCH(B192, Paste_Here!A$2:A$600, 0))))), "High Risk", IF(ISNUMBER(SEARCH("lowrisk", LOWER(INDEX(Paste_Here!Q$2:Q$600, MATCH(B192, Paste_Here!A$2:A$600, 0))))), "Low Risk", IF(ISNUMBER(SEARCH("somerisk", LOWER(INDEX(Paste_Here!Q$2:Q$600, MATCH(B192, Paste_Here!A$2:A$600, 0))))), "Some Risk", ""))), ""), "")</f>
        <v/>
      </c>
      <c r="I192" s="47"/>
      <c r="J192" s="2"/>
      <c r="K192" s="47"/>
      <c r="L192" s="2"/>
      <c r="M192" s="47"/>
      <c r="N192" s="2"/>
      <c r="O192" s="47"/>
      <c r="P192" s="2" t="str">
        <f>IFERROR(IF(B192&lt;&gt;"", IF(AND(ISNUMBER(VALUE(INDEX(Paste_Here!R$2:R$600, MATCH(B192, Paste_Here!A$2:A$600, 0)))), INDEX(Paste_Here!R$2:R$600, MATCH(B192, Paste_Here!A$2:A$600, 0)) &lt;&gt; ""), VALUE(INDEX(Paste_Here!R$2:R$600, MATCH(B192, Paste_Here!A$2:A$600, 0))), ""), ""), "")</f>
        <v/>
      </c>
      <c r="Q192" s="47"/>
      <c r="R192" s="2"/>
      <c r="S192" s="47"/>
      <c r="W192" s="47"/>
      <c r="X192" s="2"/>
      <c r="Y192" s="47"/>
      <c r="Z192" s="2" t="str">
        <f>IFERROR(IF(B192&lt;&gt;"", IF(AND(INDEX(Paste_Here!S$2:S$600, MATCH(B192, Paste_Here!A$2:A$600, 0))&lt;&gt;"", ISNUMBER(VALUE(INDEX(Paste_Here!S$2:S$600, MATCH(B192, Paste_Here!A$2:A$600, 0))))), INDEX(Paste_Here!S$2:S$600, MATCH(B192, Paste_Here!A$2:A$600, 0)), ""), ""), "")</f>
        <v/>
      </c>
      <c r="AA192" s="47"/>
      <c r="AB192" s="2" t="str">
        <f>IFERROR(IF(B192&lt;&gt;"", IF(ISNUMBER(SEARCH("highrisk", LOWER(INDEX(Paste_Here!T$2:T$600, MATCH(B192, Paste_Here!A$2:A$600, 0))))), "High Risk", IF(ISNUMBER(SEARCH("lowrisk", LOWER(INDEX(Paste_Here!T$2:T$600, MATCH(B192, Paste_Here!A$2:A$600, 0))))), "Low Risk", IF(ISNUMBER(SEARCH("somerisk", LOWER(INDEX(Paste_Here!T$2:T$600, MATCH(B192, Paste_Here!A$2:A$600, 0))))), "Some Risk", IF(ISNUMBER(SEARCH("OT", LOWER(INDEX(Paste_Here!T$2:T$600, MATCH(B192, Paste_Here!A$2:A$600, 0))))), "On Track", "")))), ""), "")</f>
        <v/>
      </c>
      <c r="AC192" s="47"/>
      <c r="AD192" s="2"/>
      <c r="AE192" s="47"/>
      <c r="AF192" s="2"/>
      <c r="AG192" s="47"/>
      <c r="AH192" s="2"/>
      <c r="AI192" s="47"/>
      <c r="AJ192" s="2" t="str" cm="1">
        <f t="array" aca="1" ref="AJ192" ca="1">IFERROR(IF(ISNUMBER(SEARCH("BR", INDEX(Paste_Here!AB$2:AB$210, MATCH(B192, Paste_Here!A$2:A$210, 0)))), -1, 1) * VALUE(_xlfn.TEXTJOIN("", TRUE, IF(ISNUMBER(--MID(INDEX(Paste_Here!AB$2:AB$210, MATCH(B192, Paste_Here!A$2:A$210, 0)), ROW(INDIRECT("1:"&amp;LEN(INDEX(Paste_Here!AB$2:AB$210, MATCH(B192, Paste_Here!A$2:A$210, 0))))), 1)), MID(INDEX(Paste_Here!AB$2:AB$210, MATCH(B192, Paste_Here!A$2:A$210, 0)), ROW(INDIRECT("1:"&amp;LEN(INDEX(Paste_Here!AB$2:AB$210, MATCH(B192, Paste_Here!A$2:A$210, 0))))), 1), ""))), "")</f>
        <v/>
      </c>
      <c r="AK192" s="47"/>
      <c r="AL192" s="34" t="str">
        <f>IFERROR(IF(B192&lt;&gt;"", IF(AND(INDEX(Paste_Here!AF$2:AF$600, MATCH(B192, Paste_Here!A$2:A$600, 0))&lt;&gt;"", ISNUMBER(VALUE(INDEX(Paste_Here!AF$2:AF$600, MATCH(B192, Paste_Here!A$2:A$600, 0))))), INDEX(Paste_Here!AF$2:AF$600, MATCH(B192, Paste_Here!A$2:A$600, 0)), ""), ""), "")</f>
        <v/>
      </c>
      <c r="AM192" s="47"/>
      <c r="AN192" s="47"/>
      <c r="AO192" s="2" t="str">
        <f t="shared" si="13"/>
        <v/>
      </c>
      <c r="AP192" s="47"/>
      <c r="AQ192" s="34" t="str">
        <f>IFERROR(IF(B192&lt;&gt;"", IF(COUNTIF(INDEX(Paste_Here!X$2:Y$600, MATCH(B192, Paste_Here!A$2:A$600, 0), 0), "yes") &gt; 0, "No", IF(COUNTIF(INDEX(Paste_Here!X$2:Y$600, MATCH(B192, Paste_Here!A$2:A$600, 0), 0), "no") &gt; 0, "Yes", "")), ""), "")</f>
        <v/>
      </c>
      <c r="AR192" s="47"/>
      <c r="AS192" s="34" t="str">
        <f>IFERROR(IF(B192&lt;&gt;"", IF(AND(INDEX(Paste_Here!U$2:U$600, MATCH(B192, Paste_Here!A$2:A$600, 0))&lt;&gt;"", ISNUMBER(VALUE(INDEX(Paste_Here!U$2:U$600, MATCH(B192, Paste_Here!A$2:A$600, 0))))), INDEX(Paste_Here!U$2:U$600, MATCH(B192, Paste_Here!A$2:A$600, 0)), ""), ""), "")</f>
        <v/>
      </c>
      <c r="AT192" s="47"/>
      <c r="AU192" s="34" t="str">
        <f>IFERROR(IF(B192&lt;&gt;"", IF(ISNUMBER(SEARCH("highrisk", LOWER(INDEX(Paste_Here!V$2:V$600, MATCH(B192, Paste_Here!A$2:A$600, 0))))), "High Risk", IF(ISNUMBER(SEARCH("lowrisk", LOWER(INDEX(Paste_Here!V$2:V$600, MATCH(B192, Paste_Here!A$2:A$600, 0))))), "Low Risk", IF(ISNUMBER(SEARCH("somerisk", LOWER(INDEX(Paste_Here!V$2:V$600, MATCH(B192, Paste_Here!A$2:A$600, 0))))), "Some Risk", ""))), ""), "")</f>
        <v/>
      </c>
      <c r="AV192" s="47"/>
      <c r="AW192" s="34" t="str">
        <f>IFERROR(IF(B192&lt;&gt;"", IF(AND(ISNUMBER(VALUE(INDEX(Paste_Here!W$2:W$600, MATCH(B192, Paste_Here!A$2:A$600, 0)))), INDEX(Paste_Here!W$2:W$600, MATCH(B192, Paste_Here!A$2:A$600, 0)) &lt;&gt; ""), VALUE(INDEX(Paste_Here!W$2:W$600, MATCH(B192, Paste_Here!A$2:A$600, 0))), ""), ""), "")</f>
        <v/>
      </c>
      <c r="AX192" s="47"/>
      <c r="BA192" s="2" t="str">
        <f>IFERROR(IF(B192&lt;&gt;"", IF(AND(INDEX(Paste_Here!AI$2:AI$600, MATCH(B192, Paste_Here!A$2:A$600, 0))&lt;&gt;"", ISNUMBER(VALUE(INDEX(Paste_Here!AI$2:AI$600, MATCH(B192, Paste_Here!A$2:A$600, 0))))), INDEX(Paste_Here!AI$2:AI$600, MATCH(B192, Paste_Here!A$2:A$600, 0)), ""), ""), "")</f>
        <v/>
      </c>
      <c r="BB192" s="47"/>
      <c r="BC192" s="34" t="str">
        <f>IFERROR(IF(B192&lt;&gt;"", IF(ISNUMBER(SEARCH("highrisk", LOWER(INDEX(Paste_Here!AJ$2:AJ$600, MATCH(B192, Paste_Here!A$2:A$600, 0))))), "High Risk", IF(ISNUMBER(SEARCH("lowrisk", LOWER(INDEX(Paste_Here!AJ$2:AJ$600, MATCH(B192, Paste_Here!A$2:A$600, 0))))), "Low Risk", IF(ISNUMBER(SEARCH("somerisk", LOWER(INDEX(Paste_Here!AJ$2:AJ$600, MATCH(B192, Paste_Here!A$2:A$600, 0))))), "Some Risk", IF(ISNUMBER(SEARCH("OT", LOWER(INDEX(Paste_Here!AJ$2:AJ$600, MATCH(B192, Paste_Here!A$2:A$600, 0))))), "On Track", "")))), ""), "")</f>
        <v/>
      </c>
      <c r="BD192" s="47"/>
      <c r="BE192" s="34" t="str">
        <f>IFERROR(IF(B192&lt;&gt;"", IF(AND(INDEX(Paste_Here!AK$2:AK$600, MATCH(B192, Paste_Here!A$2:A$600, 0))&lt;&gt;"", ISNUMBER(VALUE(INDEX(Paste_Here!AK$2:AK$600, MATCH(B192, Paste_Here!A$2:A$600, 0))))), INDEX(Paste_Here!AK$2:AK$600, MATCH(B192, Paste_Here!A$2:A$600, 0)), ""), ""), "")</f>
        <v/>
      </c>
      <c r="BF192" s="47"/>
      <c r="BG192" s="34" t="str" cm="1">
        <f t="array" aca="1" ref="BG192" ca="1">IFERROR(IF(B192&lt;&gt;"", IF(INDEX(Paste_Here!AE$2:AE$600, MATCH(B192, Paste_Here!A$2:A$600, 0))&lt;&gt;"", IF(LEFT(INDEX(Paste_Here!AE$2:AE$600, MATCH(B192, Paste_Here!A$2:A$600, 0)), 2)="EM", -1, 1) * VALUE(_xlfn.TEXTJOIN("", TRUE, IF(ISNUMBER(MID(INDEX(Paste_Here!AE$2:AE$600, MATCH(B192, Paste_Here!A$2:A$600, 0)), ROW(INDIRECT("1:"&amp;LEN(INDEX(Paste_Here!AE$2:AE$600, MATCH(B192, Paste_Here!A$2:A$600, 0))))), 1)*1), MID(INDEX(Paste_Here!AE$2:AE$600, MATCH(B192, Paste_Here!A$2:A$600, 0)), ROW(INDIRECT("1:"&amp;LEN(INDEX(Paste_Here!AE$2:AE$600, MATCH(B192, Paste_Here!A$2:A$600, 0))))), 1), ""))), ""), ""), "")</f>
        <v/>
      </c>
      <c r="BH192" s="47"/>
      <c r="BJ192" s="47"/>
      <c r="BK192" s="2" t="str">
        <f t="shared" si="14"/>
        <v/>
      </c>
      <c r="BL192" s="47"/>
      <c r="BM192" s="34" t="str">
        <f>IFERROR(IF(B192&lt;&gt;"", IF(AND(INDEX(Paste_Here!Z$2:Z$600, MATCH(B192, Paste_Here!A$2:A$600, 0))&lt;&gt;"", ISNUMBER(VALUE(INDEX(Paste_Here!Z$2:Z$600, MATCH(B192, Paste_Here!A$2:A$600, 0))))), INDEX(Paste_Here!Z$2:Z$600, MATCH(B192, Paste_Here!A$2:A$600, 0)), ""), ""), "")</f>
        <v/>
      </c>
      <c r="BN192" s="47"/>
      <c r="BO192" s="34" t="str">
        <f>IFERROR(IF(B192&lt;&gt;"", IF(ISNUMBER(SEARCH("highrisk", LOWER(INDEX(Paste_Here!AA$2:AA$600, MATCH(B192, Paste_Here!A$2:A$600, 0))))), "High Risk", IF(ISNUMBER(SEARCH("lowrisk", LOWER(INDEX(Paste_Here!AA$2:AA$600, MATCH(B192, Paste_Here!A$2:A$600, 0))))), "Low Risk", IF(ISNUMBER(SEARCH("somerisk", LOWER(INDEX(Paste_Here!AA$2:AA$600, MATCH(B192, Paste_Here!A$2:A$600, 0))))), "Some Risk", IF(ISNUMBER(SEARCH("OT", LOWER(INDEX(Paste_Here!AA$2:AA$600, MATCH(B192, Paste_Here!A$2:A$600, 0))))), "On Track", "")))), ""), "")</f>
        <v/>
      </c>
      <c r="BP192" s="47"/>
      <c r="BQ192" s="34" t="str">
        <f>IFERROR(IF(B192&lt;&gt;"", IF(AND(INDEX(Paste_Here!AC$2:AC$600, MATCH(B192, Paste_Here!A$2:A$600, 0))&lt;&gt;"", ISNUMBER(VALUE(INDEX(Paste_Here!AC$2:AC$600, MATCH(B192, Paste_Here!A$2:A$600, 0))))), INDEX(Paste_Here!AC$2:AC$600, MATCH(B192, Paste_Here!A$2:A$600, 0)), ""), ""), "")</f>
        <v/>
      </c>
      <c r="BR192" s="47"/>
      <c r="BS192" s="34" t="str">
        <f>IFERROR(IF(B192&lt;&gt;"", IF(ISNUMBER(SEARCH("highrisk", LOWER(INDEX(Paste_Here!AD$2:AD$600, MATCH(B192, Paste_Here!A$2:A$600, 0))))), "High Risk", IF(ISNUMBER(SEARCH("lowrisk", LOWER(INDEX(Paste_Here!AD$2:AD$600, MATCH(B192, Paste_Here!A$2:A$600, 0))))), "Low Risk", IF(ISNUMBER(SEARCH("somerisk", LOWER(INDEX(Paste_Here!AD$2:AD$600, MATCH(B192, Paste_Here!A$2:A$600, 0))))), "Some Risk", IF(ISNUMBER(SEARCH("OT", LOWER(INDEX(Paste_Here!AD$2:AD$600, MATCH(B192, Paste_Here!A$2:A$600, 0))))), "On Track", "")))), ""), "")</f>
        <v/>
      </c>
      <c r="BT192" s="47"/>
      <c r="BU192" s="34"/>
      <c r="BV192" s="47"/>
      <c r="BW192" s="34"/>
      <c r="BX192" s="47"/>
      <c r="BY192" s="34"/>
      <c r="BZ192" s="47"/>
      <c r="CA192" s="34"/>
      <c r="CB192" s="49"/>
      <c r="CE192" s="47"/>
      <c r="CF192" s="2"/>
      <c r="CG192" s="47"/>
      <c r="CH192" s="34"/>
      <c r="CI192" s="47"/>
      <c r="CJ192" s="34"/>
      <c r="CK192" s="47"/>
      <c r="CL192" s="34"/>
      <c r="CM192" s="47"/>
      <c r="CN192" s="34"/>
      <c r="CO192" s="47"/>
      <c r="CP192" s="34"/>
      <c r="CQ192" s="47"/>
      <c r="CR192" s="34"/>
      <c r="CS192" s="47"/>
      <c r="CT192" s="34"/>
      <c r="CU192" s="47"/>
      <c r="CV192" s="34"/>
      <c r="CW192" s="47"/>
      <c r="CZ192" s="47"/>
      <c r="DA192" s="2"/>
      <c r="DB192" s="47"/>
      <c r="DC192" s="34"/>
      <c r="DD192" s="47"/>
      <c r="DE192" s="34"/>
      <c r="DF192" s="47"/>
      <c r="DG192" s="34"/>
      <c r="DH192" s="47"/>
      <c r="DI192" s="34"/>
      <c r="DJ192" s="47"/>
      <c r="DK192" s="34"/>
      <c r="DL192" s="47"/>
      <c r="DM192" s="34"/>
      <c r="DN192" s="47"/>
      <c r="DO192" s="34"/>
      <c r="DP192" s="47"/>
      <c r="DQ192" s="34"/>
      <c r="DR192" s="47"/>
      <c r="DS192" s="4"/>
      <c r="DT192" s="47"/>
      <c r="DU192" s="47"/>
      <c r="DV192" s="2" t="str">
        <f t="shared" si="15"/>
        <v/>
      </c>
      <c r="DW192" s="47"/>
      <c r="DX192" s="2" t="str">
        <f>IFERROR(IF(B192&lt;&gt;"", IF(ISNUMBER(SEARCH("s", LOWER(INDEX(Paste_Here!M$2:M$600, MATCH(B192, Paste_Here!A$2:A$600, 0))))), "Yes", IF(INDEX(Paste_Here!M$2:M$600, MATCH(B192, Paste_Here!A$2:A$600, 0))&lt;&gt;"", "No", "")), ""), "")</f>
        <v/>
      </c>
      <c r="DY192" s="47"/>
      <c r="DZ192" s="2" t="str">
        <f>IFERROR(IF(B192&lt;&gt;"", IF(ISNUMBER(SEARCH("yes", LOWER(INDEX(Paste_Here!F$2:F$600, MATCH(B192, Paste_Here!A$2:A$600, 0))))), "Yes", IF(ISNUMBER(SEARCH("no", LOWER(INDEX(Paste_Here!F$2:F$600, MATCH(B192, Paste_Here!A$2:A$600, 0))))), "No", "")), ""), "")</f>
        <v/>
      </c>
      <c r="EA192" s="47"/>
      <c r="EB192" s="2" t="str">
        <f>IFERROR(IF(B192&lt;&gt;"", IF(ISNUMBER(SEARCH("english language learner", LOWER(INDEX(Paste_Here!C$2:C$600, MATCH(B192, Paste_Here!A$2:A$600, 0))))), "Yes", ""), ""), "")</f>
        <v/>
      </c>
      <c r="EC192" s="47"/>
      <c r="ED192" s="2" t="str">
        <f>IFERROR(IF(B192&lt;&gt;"", IF(OR(ISNUMBER(SEARCH("b", LOWER(INDEX(Paste_Here!K$2:K$600, MATCH(B192, Paste_Here!A$2:A$600, 0))))), ISNUMBER(SEARCH("h", LOWER(INDEX(Paste_Here!K$2:K$600, MATCH(B192, Paste_Here!A$2:A$600, 0))))), ISNUMBER(SEARCH("i", LOWER(INDEX(Paste_Here!K$2:K$600, MATCH(B192, Paste_Here!A$2:A$600, 0)))))), "Yes", IF(INDEX(Paste_Here!K$2:K$600, MATCH(B192, Paste_Here!A$2:A$600, 0))&lt;&gt;"", "No", "")), ""), "")</f>
        <v/>
      </c>
      <c r="EE192" s="47"/>
      <c r="EF192" s="34" t="str">
        <f>IFERROR(IF(B192&lt;&gt;"", IF(ISNUMBER(SEARCH("yes", LOWER(INDEX(Paste_Here!L$2:L$600, MATCH(B192, Paste_Here!A$2:A$600, 0))))), "Yes", IF(ISNUMBER(SEARCH("no", LOWER(INDEX(Paste_Here!L$2:L$600, MATCH(B192, Paste_Here!A$2:A$600, 0))))), "No", "")), ""), "")</f>
        <v/>
      </c>
      <c r="EG192" s="47"/>
      <c r="EH192" s="2" t="str">
        <f>IFERROR(IF(B192&lt;&gt;"", IF(ISNUMBER(SEARCH("transitional 2", LOWER(INDEX(Paste_Here!C$2:C$600, MATCH(B192, Paste_Here!A$2:A$600, 0))))), "T2", IF(ISNUMBER(SEARCH("transitional 1", LOWER(INDEX(Paste_Here!C$2:C$600, MATCH(B192, Paste_Here!A$2:A$600, 0))))), "T1", IF(ISNUMBER(SEARCH("waived ell services", LOWER(INDEX(Paste_Here!C$2:C$600, MATCH(B192, Paste_Here!A$2:A$600, 0))))), "W", ""))), ""), "")</f>
        <v/>
      </c>
      <c r="EI192" s="47"/>
      <c r="EJ192" s="2" t="str">
        <f>IFERROR(IF(B192&lt;&gt;"", IF(AND(INDEX(Paste_Here!AG$2:AG$600, MATCH(B192, Paste_Here!A$2:A$600, 0))&lt;&gt;"", ISNUMBER(VALUE(INDEX(Paste_Here!AG$2:AG$600, MATCH(B192, Paste_Here!A$2:A$600, 0))))), INDEX(Paste_Here!AG$2:AG$600, MATCH(B192, Paste_Here!A$2:A$600, 0)), ""), ""), "")</f>
        <v/>
      </c>
      <c r="EK192" s="47"/>
      <c r="EL192" s="2" t="str">
        <f>IFERROR(IF(B192&lt;&gt;"", IF(AND(INDEX(Paste_Here!AL$2:AL$600, MATCH(B192, Paste_Here!A$2:A$600, 0))&lt;&gt;"", ISNUMBER(VALUE(INDEX(Paste_Here!AL$2:AL$600, MATCH(B192, Paste_Here!A$2:A$600, 0))))), INDEX(Paste_Here!AL$2:AL$600, MATCH(B192, Paste_Here!A$2:A$600, 0)), ""), ""), "")</f>
        <v/>
      </c>
      <c r="EM192" s="47"/>
      <c r="FA192" s="4" t="str" cm="1">
        <f t="array" ref="FA192">IFERROR(INDEX(Paste_Here!$B$2:$B$600, MATCH(0, COUNTIF(FA$4:FA191, Paste_Here!$B$2:$B$600) + IF(Paste_Here!$B$2:$B$600="", 1, 0), 0)), "")</f>
        <v/>
      </c>
      <c r="FB192" s="4" t="str">
        <f>IF(FA192&lt;&gt;"", INDEX(Paste_Here!$A$2:$A$600, MATCH(FA192, Paste_Here!$B$2:$B$600, 0)), "")</f>
        <v/>
      </c>
      <c r="FC192" s="4" t="str">
        <f t="shared" si="16"/>
        <v/>
      </c>
      <c r="FD192" s="4" t="str" cm="1">
        <f t="array" ref="FD192">IFERROR(INDEX($FC$5:$FC$600, MATCH(SMALL(IF($FC$5:$FC$600&lt;&gt;"", COUNTIF($FC$5:$FC$600, "&lt;"&amp;$FC$5:$FC$600)+1), ROW()-ROW($FD$5)+1), COUNTIF($FC$5:$FC$600, "&lt;"&amp;$FC$5:$FC$600)+1, 0)), "")</f>
        <v/>
      </c>
      <c r="FF192" s="2" t="str">
        <f>IFERROR(IF(B192&lt;&gt;"", IF(AND(INDEX(Paste_Here!AH$2:AH$600, MATCH(B192, Paste_Here!A$2:A$600, 0))&lt;&gt;"", ISNUMBER(VALUE(INDEX(Paste_Here!AH$2:AH$600, MATCH(B192, Paste_Here!A$2:A$600, 0))))), INDEX(Paste_Here!AH$2:AH$600, MATCH(B192, Paste_Here!A$2:A$600, 0)), ""), ""), "")</f>
        <v/>
      </c>
      <c r="FG192" s="47"/>
      <c r="FH192" s="2" t="str">
        <f>IFERROR(IF(B192&lt;&gt;"", IF(AND(INDEX(Paste_Here!AM$2:AM$600, MATCH(B192, Paste_Here!A$2:A$600, 0))&lt;&gt;"", ISNUMBER(VALUE(INDEX(Paste_Here!AM$2:AM$600, MATCH(B192, Paste_Here!A$2:A$600, 0))))), INDEX(Paste_Here!AM$2:AM$600, MATCH(B192, Paste_Here!A$2:A$600, 0)), ""), ""), "")</f>
        <v/>
      </c>
      <c r="FI192" s="47"/>
      <c r="FJ192" s="47"/>
      <c r="FK192" s="2" t="str">
        <f t="shared" si="17"/>
        <v/>
      </c>
      <c r="FL192" s="47"/>
      <c r="FM192" s="2" t="str">
        <f>IFERROR(IF(B192&lt;&gt;"", IF(ISNUMBER(VALUE(INDEX(Paste_Here!H$2:H$600, MATCH(B192, Paste_Here!A$2:A$600, 0)))), IF(VALUE(INDEX(Paste_Here!H$2:H$600, MATCH(B192, Paste_Here!A$2:A$600, 0)))=0, "No", IF(AND(VALUE(INDEX(Paste_Here!H$2:H$600, MATCH(B192, Paste_Here!A$2:A$600, 0)))&gt;=1, VALUE(INDEX(Paste_Here!H$2:H$600, MATCH(B192, Paste_Here!A$2:A$600, 0)))&lt;=4), VALUE(INDEX(Paste_Here!H$2:H$600, MATCH(B192, Paste_Here!A$2:A$600, 0))), "")), ""), ""), "")</f>
        <v/>
      </c>
      <c r="FN192" s="47"/>
      <c r="FO192" s="34" t="str">
        <f>IFERROR(IF(B192&lt;&gt;"", IF(ISNUMBER(VALUE(INDEX(Paste_Here!I$2:I$600, MATCH(B192, Paste_Here!A$2:A$600, 0)))), IF(VALUE(INDEX(Paste_Here!I$2:I$600, MATCH(B192, Paste_Here!A$2:A$600, 0)))=0, "No", IF(AND(VALUE(INDEX(Paste_Here!I$2:I$600, MATCH(B192, Paste_Here!A$2:A$600, 0)))&gt;=1, VALUE(INDEX(Paste_Here!I$2:I$600, MATCH(B192, Paste_Here!A$2:A$600, 0)))&lt;=4), VALUE(INDEX(Paste_Here!I$2:I$600, MATCH(B192, Paste_Here!A$2:A$600, 0))), "")), ""), ""), "")</f>
        <v/>
      </c>
      <c r="FP192" s="47"/>
      <c r="FQ192" s="2"/>
      <c r="FR192" s="47"/>
      <c r="FS192" s="2"/>
      <c r="FT192" s="47"/>
      <c r="FU192" s="2"/>
      <c r="FV192" s="47"/>
      <c r="FW192" s="2"/>
      <c r="FX192" s="47"/>
      <c r="FY192" s="2"/>
      <c r="FZ192" s="47"/>
      <c r="GA192" s="2"/>
      <c r="GB192" s="47"/>
      <c r="GU192" s="2"/>
      <c r="GV192" s="47"/>
      <c r="GW192" s="2"/>
      <c r="GX192" s="47"/>
    </row>
    <row r="193" spans="1:206" ht="11.65">
      <c r="A193" s="47"/>
      <c r="B193" s="2" t="str">
        <f t="shared" si="12"/>
        <v/>
      </c>
      <c r="C193" s="47"/>
      <c r="D193" s="2" t="str">
        <f>IFERROR(IF(B193&lt;&gt;"", IF(COUNTIF(INDEX(Paste_Here!N$2:O$600, MATCH(B193, Paste_Here!A$2:A$600, 0), 0), "yes") &gt; 0, "No", IF(COUNTIF(INDEX(Paste_Here!N$2:O$600, MATCH(B193, Paste_Here!A$2:A$600, 0), 0), "no") &gt; 0, "Yes", "")), ""), "")</f>
        <v/>
      </c>
      <c r="E193" s="47"/>
      <c r="F193" s="84" t="str">
        <f>IFERROR(IF(B193&lt;&gt;"", IF(AND(INDEX(Paste_Here!P$2:P$600, MATCH(B193, Paste_Here!A$2:A$600, 0))&lt;&gt;"", ISNUMBER(VALUE(INDEX(Paste_Here!P$2:P$600, MATCH(B193, Paste_Here!A$2:A$600, 0))))), INDEX(Paste_Here!P$2:P$600, MATCH(B193, Paste_Here!A$2:A$600, 0)), ""), ""), "")</f>
        <v/>
      </c>
      <c r="G193" s="47"/>
      <c r="H193" s="2" t="str">
        <f>IFERROR(IF(B193&lt;&gt;"", IF(ISNUMBER(SEARCH("highrisk", LOWER(INDEX(Paste_Here!Q$2:Q$600, MATCH(B193, Paste_Here!A$2:A$600, 0))))), "High Risk", IF(ISNUMBER(SEARCH("lowrisk", LOWER(INDEX(Paste_Here!Q$2:Q$600, MATCH(B193, Paste_Here!A$2:A$600, 0))))), "Low Risk", IF(ISNUMBER(SEARCH("somerisk", LOWER(INDEX(Paste_Here!Q$2:Q$600, MATCH(B193, Paste_Here!A$2:A$600, 0))))), "Some Risk", ""))), ""), "")</f>
        <v/>
      </c>
      <c r="I193" s="47"/>
      <c r="J193" s="2"/>
      <c r="K193" s="47"/>
      <c r="L193" s="2"/>
      <c r="M193" s="47"/>
      <c r="N193" s="2"/>
      <c r="O193" s="47"/>
      <c r="P193" s="2" t="str">
        <f>IFERROR(IF(B193&lt;&gt;"", IF(AND(ISNUMBER(VALUE(INDEX(Paste_Here!R$2:R$600, MATCH(B193, Paste_Here!A$2:A$600, 0)))), INDEX(Paste_Here!R$2:R$600, MATCH(B193, Paste_Here!A$2:A$600, 0)) &lt;&gt; ""), VALUE(INDEX(Paste_Here!R$2:R$600, MATCH(B193, Paste_Here!A$2:A$600, 0))), ""), ""), "")</f>
        <v/>
      </c>
      <c r="Q193" s="47"/>
      <c r="R193" s="2"/>
      <c r="S193" s="47"/>
      <c r="W193" s="47"/>
      <c r="X193" s="2"/>
      <c r="Y193" s="47"/>
      <c r="Z193" s="2" t="str">
        <f>IFERROR(IF(B193&lt;&gt;"", IF(AND(INDEX(Paste_Here!S$2:S$600, MATCH(B193, Paste_Here!A$2:A$600, 0))&lt;&gt;"", ISNUMBER(VALUE(INDEX(Paste_Here!S$2:S$600, MATCH(B193, Paste_Here!A$2:A$600, 0))))), INDEX(Paste_Here!S$2:S$600, MATCH(B193, Paste_Here!A$2:A$600, 0)), ""), ""), "")</f>
        <v/>
      </c>
      <c r="AA193" s="47"/>
      <c r="AB193" s="2" t="str">
        <f>IFERROR(IF(B193&lt;&gt;"", IF(ISNUMBER(SEARCH("highrisk", LOWER(INDEX(Paste_Here!T$2:T$600, MATCH(B193, Paste_Here!A$2:A$600, 0))))), "High Risk", IF(ISNUMBER(SEARCH("lowrisk", LOWER(INDEX(Paste_Here!T$2:T$600, MATCH(B193, Paste_Here!A$2:A$600, 0))))), "Low Risk", IF(ISNUMBER(SEARCH("somerisk", LOWER(INDEX(Paste_Here!T$2:T$600, MATCH(B193, Paste_Here!A$2:A$600, 0))))), "Some Risk", IF(ISNUMBER(SEARCH("OT", LOWER(INDEX(Paste_Here!T$2:T$600, MATCH(B193, Paste_Here!A$2:A$600, 0))))), "On Track", "")))), ""), "")</f>
        <v/>
      </c>
      <c r="AC193" s="47"/>
      <c r="AD193" s="2"/>
      <c r="AE193" s="47"/>
      <c r="AF193" s="2"/>
      <c r="AG193" s="47"/>
      <c r="AH193" s="2"/>
      <c r="AI193" s="47"/>
      <c r="AJ193" s="2" t="str" cm="1">
        <f t="array" aca="1" ref="AJ193" ca="1">IFERROR(IF(ISNUMBER(SEARCH("BR", INDEX(Paste_Here!AB$2:AB$210, MATCH(B193, Paste_Here!A$2:A$210, 0)))), -1, 1) * VALUE(_xlfn.TEXTJOIN("", TRUE, IF(ISNUMBER(--MID(INDEX(Paste_Here!AB$2:AB$210, MATCH(B193, Paste_Here!A$2:A$210, 0)), ROW(INDIRECT("1:"&amp;LEN(INDEX(Paste_Here!AB$2:AB$210, MATCH(B193, Paste_Here!A$2:A$210, 0))))), 1)), MID(INDEX(Paste_Here!AB$2:AB$210, MATCH(B193, Paste_Here!A$2:A$210, 0)), ROW(INDIRECT("1:"&amp;LEN(INDEX(Paste_Here!AB$2:AB$210, MATCH(B193, Paste_Here!A$2:A$210, 0))))), 1), ""))), "")</f>
        <v/>
      </c>
      <c r="AK193" s="47"/>
      <c r="AL193" s="34" t="str">
        <f>IFERROR(IF(B193&lt;&gt;"", IF(AND(INDEX(Paste_Here!AF$2:AF$600, MATCH(B193, Paste_Here!A$2:A$600, 0))&lt;&gt;"", ISNUMBER(VALUE(INDEX(Paste_Here!AF$2:AF$600, MATCH(B193, Paste_Here!A$2:A$600, 0))))), INDEX(Paste_Here!AF$2:AF$600, MATCH(B193, Paste_Here!A$2:A$600, 0)), ""), ""), "")</f>
        <v/>
      </c>
      <c r="AM193" s="47"/>
      <c r="AN193" s="47"/>
      <c r="AO193" s="2" t="str">
        <f t="shared" si="13"/>
        <v/>
      </c>
      <c r="AP193" s="47"/>
      <c r="AQ193" s="34" t="str">
        <f>IFERROR(IF(B193&lt;&gt;"", IF(COUNTIF(INDEX(Paste_Here!X$2:Y$600, MATCH(B193, Paste_Here!A$2:A$600, 0), 0), "yes") &gt; 0, "No", IF(COUNTIF(INDEX(Paste_Here!X$2:Y$600, MATCH(B193, Paste_Here!A$2:A$600, 0), 0), "no") &gt; 0, "Yes", "")), ""), "")</f>
        <v/>
      </c>
      <c r="AR193" s="47"/>
      <c r="AS193" s="34" t="str">
        <f>IFERROR(IF(B193&lt;&gt;"", IF(AND(INDEX(Paste_Here!U$2:U$600, MATCH(B193, Paste_Here!A$2:A$600, 0))&lt;&gt;"", ISNUMBER(VALUE(INDEX(Paste_Here!U$2:U$600, MATCH(B193, Paste_Here!A$2:A$600, 0))))), INDEX(Paste_Here!U$2:U$600, MATCH(B193, Paste_Here!A$2:A$600, 0)), ""), ""), "")</f>
        <v/>
      </c>
      <c r="AT193" s="47"/>
      <c r="AU193" s="34" t="str">
        <f>IFERROR(IF(B193&lt;&gt;"", IF(ISNUMBER(SEARCH("highrisk", LOWER(INDEX(Paste_Here!V$2:V$600, MATCH(B193, Paste_Here!A$2:A$600, 0))))), "High Risk", IF(ISNUMBER(SEARCH("lowrisk", LOWER(INDEX(Paste_Here!V$2:V$600, MATCH(B193, Paste_Here!A$2:A$600, 0))))), "Low Risk", IF(ISNUMBER(SEARCH("somerisk", LOWER(INDEX(Paste_Here!V$2:V$600, MATCH(B193, Paste_Here!A$2:A$600, 0))))), "Some Risk", ""))), ""), "")</f>
        <v/>
      </c>
      <c r="AV193" s="47"/>
      <c r="AW193" s="34" t="str">
        <f>IFERROR(IF(B193&lt;&gt;"", IF(AND(ISNUMBER(VALUE(INDEX(Paste_Here!W$2:W$600, MATCH(B193, Paste_Here!A$2:A$600, 0)))), INDEX(Paste_Here!W$2:W$600, MATCH(B193, Paste_Here!A$2:A$600, 0)) &lt;&gt; ""), VALUE(INDEX(Paste_Here!W$2:W$600, MATCH(B193, Paste_Here!A$2:A$600, 0))), ""), ""), "")</f>
        <v/>
      </c>
      <c r="AX193" s="47"/>
      <c r="BA193" s="2" t="str">
        <f>IFERROR(IF(B193&lt;&gt;"", IF(AND(INDEX(Paste_Here!AI$2:AI$600, MATCH(B193, Paste_Here!A$2:A$600, 0))&lt;&gt;"", ISNUMBER(VALUE(INDEX(Paste_Here!AI$2:AI$600, MATCH(B193, Paste_Here!A$2:A$600, 0))))), INDEX(Paste_Here!AI$2:AI$600, MATCH(B193, Paste_Here!A$2:A$600, 0)), ""), ""), "")</f>
        <v/>
      </c>
      <c r="BB193" s="47"/>
      <c r="BC193" s="34" t="str">
        <f>IFERROR(IF(B193&lt;&gt;"", IF(ISNUMBER(SEARCH("highrisk", LOWER(INDEX(Paste_Here!AJ$2:AJ$600, MATCH(B193, Paste_Here!A$2:A$600, 0))))), "High Risk", IF(ISNUMBER(SEARCH("lowrisk", LOWER(INDEX(Paste_Here!AJ$2:AJ$600, MATCH(B193, Paste_Here!A$2:A$600, 0))))), "Low Risk", IF(ISNUMBER(SEARCH("somerisk", LOWER(INDEX(Paste_Here!AJ$2:AJ$600, MATCH(B193, Paste_Here!A$2:A$600, 0))))), "Some Risk", IF(ISNUMBER(SEARCH("OT", LOWER(INDEX(Paste_Here!AJ$2:AJ$600, MATCH(B193, Paste_Here!A$2:A$600, 0))))), "On Track", "")))), ""), "")</f>
        <v/>
      </c>
      <c r="BD193" s="47"/>
      <c r="BE193" s="34" t="str">
        <f>IFERROR(IF(B193&lt;&gt;"", IF(AND(INDEX(Paste_Here!AK$2:AK$600, MATCH(B193, Paste_Here!A$2:A$600, 0))&lt;&gt;"", ISNUMBER(VALUE(INDEX(Paste_Here!AK$2:AK$600, MATCH(B193, Paste_Here!A$2:A$600, 0))))), INDEX(Paste_Here!AK$2:AK$600, MATCH(B193, Paste_Here!A$2:A$600, 0)), ""), ""), "")</f>
        <v/>
      </c>
      <c r="BF193" s="47"/>
      <c r="BG193" s="34" t="str" cm="1">
        <f t="array" aca="1" ref="BG193" ca="1">IFERROR(IF(B193&lt;&gt;"", IF(INDEX(Paste_Here!AE$2:AE$600, MATCH(B193, Paste_Here!A$2:A$600, 0))&lt;&gt;"", IF(LEFT(INDEX(Paste_Here!AE$2:AE$600, MATCH(B193, Paste_Here!A$2:A$600, 0)), 2)="EM", -1, 1) * VALUE(_xlfn.TEXTJOIN("", TRUE, IF(ISNUMBER(MID(INDEX(Paste_Here!AE$2:AE$600, MATCH(B193, Paste_Here!A$2:A$600, 0)), ROW(INDIRECT("1:"&amp;LEN(INDEX(Paste_Here!AE$2:AE$600, MATCH(B193, Paste_Here!A$2:A$600, 0))))), 1)*1), MID(INDEX(Paste_Here!AE$2:AE$600, MATCH(B193, Paste_Here!A$2:A$600, 0)), ROW(INDIRECT("1:"&amp;LEN(INDEX(Paste_Here!AE$2:AE$600, MATCH(B193, Paste_Here!A$2:A$600, 0))))), 1), ""))), ""), ""), "")</f>
        <v/>
      </c>
      <c r="BH193" s="47"/>
      <c r="BJ193" s="47"/>
      <c r="BK193" s="2" t="str">
        <f t="shared" si="14"/>
        <v/>
      </c>
      <c r="BL193" s="47"/>
      <c r="BM193" s="34" t="str">
        <f>IFERROR(IF(B193&lt;&gt;"", IF(AND(INDEX(Paste_Here!Z$2:Z$600, MATCH(B193, Paste_Here!A$2:A$600, 0))&lt;&gt;"", ISNUMBER(VALUE(INDEX(Paste_Here!Z$2:Z$600, MATCH(B193, Paste_Here!A$2:A$600, 0))))), INDEX(Paste_Here!Z$2:Z$600, MATCH(B193, Paste_Here!A$2:A$600, 0)), ""), ""), "")</f>
        <v/>
      </c>
      <c r="BN193" s="47"/>
      <c r="BO193" s="34" t="str">
        <f>IFERROR(IF(B193&lt;&gt;"", IF(ISNUMBER(SEARCH("highrisk", LOWER(INDEX(Paste_Here!AA$2:AA$600, MATCH(B193, Paste_Here!A$2:A$600, 0))))), "High Risk", IF(ISNUMBER(SEARCH("lowrisk", LOWER(INDEX(Paste_Here!AA$2:AA$600, MATCH(B193, Paste_Here!A$2:A$600, 0))))), "Low Risk", IF(ISNUMBER(SEARCH("somerisk", LOWER(INDEX(Paste_Here!AA$2:AA$600, MATCH(B193, Paste_Here!A$2:A$600, 0))))), "Some Risk", IF(ISNUMBER(SEARCH("OT", LOWER(INDEX(Paste_Here!AA$2:AA$600, MATCH(B193, Paste_Here!A$2:A$600, 0))))), "On Track", "")))), ""), "")</f>
        <v/>
      </c>
      <c r="BP193" s="47"/>
      <c r="BQ193" s="34" t="str">
        <f>IFERROR(IF(B193&lt;&gt;"", IF(AND(INDEX(Paste_Here!AC$2:AC$600, MATCH(B193, Paste_Here!A$2:A$600, 0))&lt;&gt;"", ISNUMBER(VALUE(INDEX(Paste_Here!AC$2:AC$600, MATCH(B193, Paste_Here!A$2:A$600, 0))))), INDEX(Paste_Here!AC$2:AC$600, MATCH(B193, Paste_Here!A$2:A$600, 0)), ""), ""), "")</f>
        <v/>
      </c>
      <c r="BR193" s="47"/>
      <c r="BS193" s="34" t="str">
        <f>IFERROR(IF(B193&lt;&gt;"", IF(ISNUMBER(SEARCH("highrisk", LOWER(INDEX(Paste_Here!AD$2:AD$600, MATCH(B193, Paste_Here!A$2:A$600, 0))))), "High Risk", IF(ISNUMBER(SEARCH("lowrisk", LOWER(INDEX(Paste_Here!AD$2:AD$600, MATCH(B193, Paste_Here!A$2:A$600, 0))))), "Low Risk", IF(ISNUMBER(SEARCH("somerisk", LOWER(INDEX(Paste_Here!AD$2:AD$600, MATCH(B193, Paste_Here!A$2:A$600, 0))))), "Some Risk", IF(ISNUMBER(SEARCH("OT", LOWER(INDEX(Paste_Here!AD$2:AD$600, MATCH(B193, Paste_Here!A$2:A$600, 0))))), "On Track", "")))), ""), "")</f>
        <v/>
      </c>
      <c r="BT193" s="47"/>
      <c r="BU193" s="34"/>
      <c r="BV193" s="47"/>
      <c r="BW193" s="34"/>
      <c r="BX193" s="47"/>
      <c r="BY193" s="34"/>
      <c r="BZ193" s="47"/>
      <c r="CA193" s="34"/>
      <c r="CB193" s="49"/>
      <c r="CE193" s="47"/>
      <c r="CF193" s="2"/>
      <c r="CG193" s="47"/>
      <c r="CH193" s="34"/>
      <c r="CI193" s="47"/>
      <c r="CJ193" s="34"/>
      <c r="CK193" s="47"/>
      <c r="CL193" s="34"/>
      <c r="CM193" s="47"/>
      <c r="CN193" s="34"/>
      <c r="CO193" s="47"/>
      <c r="CP193" s="34"/>
      <c r="CQ193" s="47"/>
      <c r="CR193" s="34"/>
      <c r="CS193" s="47"/>
      <c r="CT193" s="34"/>
      <c r="CU193" s="47"/>
      <c r="CV193" s="34"/>
      <c r="CW193" s="47"/>
      <c r="CZ193" s="47"/>
      <c r="DA193" s="2"/>
      <c r="DB193" s="47"/>
      <c r="DC193" s="34"/>
      <c r="DD193" s="47"/>
      <c r="DE193" s="34"/>
      <c r="DF193" s="47"/>
      <c r="DG193" s="34"/>
      <c r="DH193" s="47"/>
      <c r="DI193" s="34"/>
      <c r="DJ193" s="47"/>
      <c r="DK193" s="34"/>
      <c r="DL193" s="47"/>
      <c r="DM193" s="34"/>
      <c r="DN193" s="47"/>
      <c r="DO193" s="34"/>
      <c r="DP193" s="47"/>
      <c r="DQ193" s="34"/>
      <c r="DR193" s="47"/>
      <c r="DS193" s="4"/>
      <c r="DT193" s="47"/>
      <c r="DU193" s="47"/>
      <c r="DV193" s="2" t="str">
        <f t="shared" si="15"/>
        <v/>
      </c>
      <c r="DW193" s="47"/>
      <c r="DX193" s="2" t="str">
        <f>IFERROR(IF(B193&lt;&gt;"", IF(ISNUMBER(SEARCH("s", LOWER(INDEX(Paste_Here!M$2:M$600, MATCH(B193, Paste_Here!A$2:A$600, 0))))), "Yes", IF(INDEX(Paste_Here!M$2:M$600, MATCH(B193, Paste_Here!A$2:A$600, 0))&lt;&gt;"", "No", "")), ""), "")</f>
        <v/>
      </c>
      <c r="DY193" s="47"/>
      <c r="DZ193" s="2" t="str">
        <f>IFERROR(IF(B193&lt;&gt;"", IF(ISNUMBER(SEARCH("yes", LOWER(INDEX(Paste_Here!F$2:F$600, MATCH(B193, Paste_Here!A$2:A$600, 0))))), "Yes", IF(ISNUMBER(SEARCH("no", LOWER(INDEX(Paste_Here!F$2:F$600, MATCH(B193, Paste_Here!A$2:A$600, 0))))), "No", "")), ""), "")</f>
        <v/>
      </c>
      <c r="EA193" s="47"/>
      <c r="EB193" s="2" t="str">
        <f>IFERROR(IF(B193&lt;&gt;"", IF(ISNUMBER(SEARCH("english language learner", LOWER(INDEX(Paste_Here!C$2:C$600, MATCH(B193, Paste_Here!A$2:A$600, 0))))), "Yes", ""), ""), "")</f>
        <v/>
      </c>
      <c r="EC193" s="47"/>
      <c r="ED193" s="2" t="str">
        <f>IFERROR(IF(B193&lt;&gt;"", IF(OR(ISNUMBER(SEARCH("b", LOWER(INDEX(Paste_Here!K$2:K$600, MATCH(B193, Paste_Here!A$2:A$600, 0))))), ISNUMBER(SEARCH("h", LOWER(INDEX(Paste_Here!K$2:K$600, MATCH(B193, Paste_Here!A$2:A$600, 0))))), ISNUMBER(SEARCH("i", LOWER(INDEX(Paste_Here!K$2:K$600, MATCH(B193, Paste_Here!A$2:A$600, 0)))))), "Yes", IF(INDEX(Paste_Here!K$2:K$600, MATCH(B193, Paste_Here!A$2:A$600, 0))&lt;&gt;"", "No", "")), ""), "")</f>
        <v/>
      </c>
      <c r="EE193" s="47"/>
      <c r="EF193" s="34" t="str">
        <f>IFERROR(IF(B193&lt;&gt;"", IF(ISNUMBER(SEARCH("yes", LOWER(INDEX(Paste_Here!L$2:L$600, MATCH(B193, Paste_Here!A$2:A$600, 0))))), "Yes", IF(ISNUMBER(SEARCH("no", LOWER(INDEX(Paste_Here!L$2:L$600, MATCH(B193, Paste_Here!A$2:A$600, 0))))), "No", "")), ""), "")</f>
        <v/>
      </c>
      <c r="EG193" s="47"/>
      <c r="EH193" s="2" t="str">
        <f>IFERROR(IF(B193&lt;&gt;"", IF(ISNUMBER(SEARCH("transitional 2", LOWER(INDEX(Paste_Here!C$2:C$600, MATCH(B193, Paste_Here!A$2:A$600, 0))))), "T2", IF(ISNUMBER(SEARCH("transitional 1", LOWER(INDEX(Paste_Here!C$2:C$600, MATCH(B193, Paste_Here!A$2:A$600, 0))))), "T1", IF(ISNUMBER(SEARCH("waived ell services", LOWER(INDEX(Paste_Here!C$2:C$600, MATCH(B193, Paste_Here!A$2:A$600, 0))))), "W", ""))), ""), "")</f>
        <v/>
      </c>
      <c r="EI193" s="47"/>
      <c r="EJ193" s="2" t="str">
        <f>IFERROR(IF(B193&lt;&gt;"", IF(AND(INDEX(Paste_Here!AG$2:AG$600, MATCH(B193, Paste_Here!A$2:A$600, 0))&lt;&gt;"", ISNUMBER(VALUE(INDEX(Paste_Here!AG$2:AG$600, MATCH(B193, Paste_Here!A$2:A$600, 0))))), INDEX(Paste_Here!AG$2:AG$600, MATCH(B193, Paste_Here!A$2:A$600, 0)), ""), ""), "")</f>
        <v/>
      </c>
      <c r="EK193" s="47"/>
      <c r="EL193" s="2" t="str">
        <f>IFERROR(IF(B193&lt;&gt;"", IF(AND(INDEX(Paste_Here!AL$2:AL$600, MATCH(B193, Paste_Here!A$2:A$600, 0))&lt;&gt;"", ISNUMBER(VALUE(INDEX(Paste_Here!AL$2:AL$600, MATCH(B193, Paste_Here!A$2:A$600, 0))))), INDEX(Paste_Here!AL$2:AL$600, MATCH(B193, Paste_Here!A$2:A$600, 0)), ""), ""), "")</f>
        <v/>
      </c>
      <c r="EM193" s="47"/>
      <c r="FA193" s="4" t="str" cm="1">
        <f t="array" ref="FA193">IFERROR(INDEX(Paste_Here!$B$2:$B$600, MATCH(0, COUNTIF(FA$4:FA192, Paste_Here!$B$2:$B$600) + IF(Paste_Here!$B$2:$B$600="", 1, 0), 0)), "")</f>
        <v/>
      </c>
      <c r="FB193" s="4" t="str">
        <f>IF(FA193&lt;&gt;"", INDEX(Paste_Here!$A$2:$A$600, MATCH(FA193, Paste_Here!$B$2:$B$600, 0)), "")</f>
        <v/>
      </c>
      <c r="FC193" s="4" t="str">
        <f t="shared" si="16"/>
        <v/>
      </c>
      <c r="FD193" s="4" t="str" cm="1">
        <f t="array" ref="FD193">IFERROR(INDEX($FC$5:$FC$600, MATCH(SMALL(IF($FC$5:$FC$600&lt;&gt;"", COUNTIF($FC$5:$FC$600, "&lt;"&amp;$FC$5:$FC$600)+1), ROW()-ROW($FD$5)+1), COUNTIF($FC$5:$FC$600, "&lt;"&amp;$FC$5:$FC$600)+1, 0)), "")</f>
        <v/>
      </c>
      <c r="FF193" s="2" t="str">
        <f>IFERROR(IF(B193&lt;&gt;"", IF(AND(INDEX(Paste_Here!AH$2:AH$600, MATCH(B193, Paste_Here!A$2:A$600, 0))&lt;&gt;"", ISNUMBER(VALUE(INDEX(Paste_Here!AH$2:AH$600, MATCH(B193, Paste_Here!A$2:A$600, 0))))), INDEX(Paste_Here!AH$2:AH$600, MATCH(B193, Paste_Here!A$2:A$600, 0)), ""), ""), "")</f>
        <v/>
      </c>
      <c r="FG193" s="47"/>
      <c r="FH193" s="2" t="str">
        <f>IFERROR(IF(B193&lt;&gt;"", IF(AND(INDEX(Paste_Here!AM$2:AM$600, MATCH(B193, Paste_Here!A$2:A$600, 0))&lt;&gt;"", ISNUMBER(VALUE(INDEX(Paste_Here!AM$2:AM$600, MATCH(B193, Paste_Here!A$2:A$600, 0))))), INDEX(Paste_Here!AM$2:AM$600, MATCH(B193, Paste_Here!A$2:A$600, 0)), ""), ""), "")</f>
        <v/>
      </c>
      <c r="FI193" s="47"/>
      <c r="FJ193" s="47"/>
      <c r="FK193" s="2" t="str">
        <f t="shared" si="17"/>
        <v/>
      </c>
      <c r="FL193" s="47"/>
      <c r="FM193" s="2" t="str">
        <f>IFERROR(IF(B193&lt;&gt;"", IF(ISNUMBER(VALUE(INDEX(Paste_Here!H$2:H$600, MATCH(B193, Paste_Here!A$2:A$600, 0)))), IF(VALUE(INDEX(Paste_Here!H$2:H$600, MATCH(B193, Paste_Here!A$2:A$600, 0)))=0, "No", IF(AND(VALUE(INDEX(Paste_Here!H$2:H$600, MATCH(B193, Paste_Here!A$2:A$600, 0)))&gt;=1, VALUE(INDEX(Paste_Here!H$2:H$600, MATCH(B193, Paste_Here!A$2:A$600, 0)))&lt;=4), VALUE(INDEX(Paste_Here!H$2:H$600, MATCH(B193, Paste_Here!A$2:A$600, 0))), "")), ""), ""), "")</f>
        <v/>
      </c>
      <c r="FN193" s="47"/>
      <c r="FO193" s="34" t="str">
        <f>IFERROR(IF(B193&lt;&gt;"", IF(ISNUMBER(VALUE(INDEX(Paste_Here!I$2:I$600, MATCH(B193, Paste_Here!A$2:A$600, 0)))), IF(VALUE(INDEX(Paste_Here!I$2:I$600, MATCH(B193, Paste_Here!A$2:A$600, 0)))=0, "No", IF(AND(VALUE(INDEX(Paste_Here!I$2:I$600, MATCH(B193, Paste_Here!A$2:A$600, 0)))&gt;=1, VALUE(INDEX(Paste_Here!I$2:I$600, MATCH(B193, Paste_Here!A$2:A$600, 0)))&lt;=4), VALUE(INDEX(Paste_Here!I$2:I$600, MATCH(B193, Paste_Here!A$2:A$600, 0))), "")), ""), ""), "")</f>
        <v/>
      </c>
      <c r="FP193" s="47"/>
      <c r="FQ193" s="2"/>
      <c r="FR193" s="47"/>
      <c r="FS193" s="2"/>
      <c r="FT193" s="47"/>
      <c r="FU193" s="2"/>
      <c r="FV193" s="47"/>
      <c r="FW193" s="2"/>
      <c r="FX193" s="47"/>
      <c r="FY193" s="2"/>
      <c r="FZ193" s="47"/>
      <c r="GA193" s="2"/>
      <c r="GB193" s="47"/>
      <c r="GU193" s="2"/>
      <c r="GV193" s="47"/>
      <c r="GW193" s="2"/>
      <c r="GX193" s="47"/>
    </row>
    <row r="194" spans="1:206" ht="11.65">
      <c r="A194" s="47"/>
      <c r="B194" s="2" t="str">
        <f t="shared" si="12"/>
        <v/>
      </c>
      <c r="C194" s="47"/>
      <c r="D194" s="2" t="str">
        <f>IFERROR(IF(B194&lt;&gt;"", IF(COUNTIF(INDEX(Paste_Here!N$2:O$600, MATCH(B194, Paste_Here!A$2:A$600, 0), 0), "yes") &gt; 0, "No", IF(COUNTIF(INDEX(Paste_Here!N$2:O$600, MATCH(B194, Paste_Here!A$2:A$600, 0), 0), "no") &gt; 0, "Yes", "")), ""), "")</f>
        <v/>
      </c>
      <c r="E194" s="47"/>
      <c r="F194" s="84" t="str">
        <f>IFERROR(IF(B194&lt;&gt;"", IF(AND(INDEX(Paste_Here!P$2:P$600, MATCH(B194, Paste_Here!A$2:A$600, 0))&lt;&gt;"", ISNUMBER(VALUE(INDEX(Paste_Here!P$2:P$600, MATCH(B194, Paste_Here!A$2:A$600, 0))))), INDEX(Paste_Here!P$2:P$600, MATCH(B194, Paste_Here!A$2:A$600, 0)), ""), ""), "")</f>
        <v/>
      </c>
      <c r="G194" s="47"/>
      <c r="H194" s="2" t="str">
        <f>IFERROR(IF(B194&lt;&gt;"", IF(ISNUMBER(SEARCH("highrisk", LOWER(INDEX(Paste_Here!Q$2:Q$600, MATCH(B194, Paste_Here!A$2:A$600, 0))))), "High Risk", IF(ISNUMBER(SEARCH("lowrisk", LOWER(INDEX(Paste_Here!Q$2:Q$600, MATCH(B194, Paste_Here!A$2:A$600, 0))))), "Low Risk", IF(ISNUMBER(SEARCH("somerisk", LOWER(INDEX(Paste_Here!Q$2:Q$600, MATCH(B194, Paste_Here!A$2:A$600, 0))))), "Some Risk", ""))), ""), "")</f>
        <v/>
      </c>
      <c r="I194" s="47"/>
      <c r="J194" s="2"/>
      <c r="K194" s="47"/>
      <c r="L194" s="2"/>
      <c r="M194" s="47"/>
      <c r="N194" s="2"/>
      <c r="O194" s="47"/>
      <c r="P194" s="2" t="str">
        <f>IFERROR(IF(B194&lt;&gt;"", IF(AND(ISNUMBER(VALUE(INDEX(Paste_Here!R$2:R$600, MATCH(B194, Paste_Here!A$2:A$600, 0)))), INDEX(Paste_Here!R$2:R$600, MATCH(B194, Paste_Here!A$2:A$600, 0)) &lt;&gt; ""), VALUE(INDEX(Paste_Here!R$2:R$600, MATCH(B194, Paste_Here!A$2:A$600, 0))), ""), ""), "")</f>
        <v/>
      </c>
      <c r="Q194" s="47"/>
      <c r="R194" s="2"/>
      <c r="S194" s="47"/>
      <c r="W194" s="47"/>
      <c r="X194" s="2"/>
      <c r="Y194" s="47"/>
      <c r="Z194" s="2" t="str">
        <f>IFERROR(IF(B194&lt;&gt;"", IF(AND(INDEX(Paste_Here!S$2:S$600, MATCH(B194, Paste_Here!A$2:A$600, 0))&lt;&gt;"", ISNUMBER(VALUE(INDEX(Paste_Here!S$2:S$600, MATCH(B194, Paste_Here!A$2:A$600, 0))))), INDEX(Paste_Here!S$2:S$600, MATCH(B194, Paste_Here!A$2:A$600, 0)), ""), ""), "")</f>
        <v/>
      </c>
      <c r="AA194" s="47"/>
      <c r="AB194" s="2" t="str">
        <f>IFERROR(IF(B194&lt;&gt;"", IF(ISNUMBER(SEARCH("highrisk", LOWER(INDEX(Paste_Here!T$2:T$600, MATCH(B194, Paste_Here!A$2:A$600, 0))))), "High Risk", IF(ISNUMBER(SEARCH("lowrisk", LOWER(INDEX(Paste_Here!T$2:T$600, MATCH(B194, Paste_Here!A$2:A$600, 0))))), "Low Risk", IF(ISNUMBER(SEARCH("somerisk", LOWER(INDEX(Paste_Here!T$2:T$600, MATCH(B194, Paste_Here!A$2:A$600, 0))))), "Some Risk", IF(ISNUMBER(SEARCH("OT", LOWER(INDEX(Paste_Here!T$2:T$600, MATCH(B194, Paste_Here!A$2:A$600, 0))))), "On Track", "")))), ""), "")</f>
        <v/>
      </c>
      <c r="AC194" s="47"/>
      <c r="AD194" s="2"/>
      <c r="AE194" s="47"/>
      <c r="AF194" s="2"/>
      <c r="AG194" s="47"/>
      <c r="AH194" s="2"/>
      <c r="AI194" s="47"/>
      <c r="AJ194" s="2" t="str" cm="1">
        <f t="array" aca="1" ref="AJ194" ca="1">IFERROR(IF(ISNUMBER(SEARCH("BR", INDEX(Paste_Here!AB$2:AB$210, MATCH(B194, Paste_Here!A$2:A$210, 0)))), -1, 1) * VALUE(_xlfn.TEXTJOIN("", TRUE, IF(ISNUMBER(--MID(INDEX(Paste_Here!AB$2:AB$210, MATCH(B194, Paste_Here!A$2:A$210, 0)), ROW(INDIRECT("1:"&amp;LEN(INDEX(Paste_Here!AB$2:AB$210, MATCH(B194, Paste_Here!A$2:A$210, 0))))), 1)), MID(INDEX(Paste_Here!AB$2:AB$210, MATCH(B194, Paste_Here!A$2:A$210, 0)), ROW(INDIRECT("1:"&amp;LEN(INDEX(Paste_Here!AB$2:AB$210, MATCH(B194, Paste_Here!A$2:A$210, 0))))), 1), ""))), "")</f>
        <v/>
      </c>
      <c r="AK194" s="47"/>
      <c r="AL194" s="34" t="str">
        <f>IFERROR(IF(B194&lt;&gt;"", IF(AND(INDEX(Paste_Here!AF$2:AF$600, MATCH(B194, Paste_Here!A$2:A$600, 0))&lt;&gt;"", ISNUMBER(VALUE(INDEX(Paste_Here!AF$2:AF$600, MATCH(B194, Paste_Here!A$2:A$600, 0))))), INDEX(Paste_Here!AF$2:AF$600, MATCH(B194, Paste_Here!A$2:A$600, 0)), ""), ""), "")</f>
        <v/>
      </c>
      <c r="AM194" s="47"/>
      <c r="AN194" s="47"/>
      <c r="AO194" s="2" t="str">
        <f t="shared" si="13"/>
        <v/>
      </c>
      <c r="AP194" s="47"/>
      <c r="AQ194" s="34" t="str">
        <f>IFERROR(IF(B194&lt;&gt;"", IF(COUNTIF(INDEX(Paste_Here!X$2:Y$600, MATCH(B194, Paste_Here!A$2:A$600, 0), 0), "yes") &gt; 0, "No", IF(COUNTIF(INDEX(Paste_Here!X$2:Y$600, MATCH(B194, Paste_Here!A$2:A$600, 0), 0), "no") &gt; 0, "Yes", "")), ""), "")</f>
        <v/>
      </c>
      <c r="AR194" s="47"/>
      <c r="AS194" s="34" t="str">
        <f>IFERROR(IF(B194&lt;&gt;"", IF(AND(INDEX(Paste_Here!U$2:U$600, MATCH(B194, Paste_Here!A$2:A$600, 0))&lt;&gt;"", ISNUMBER(VALUE(INDEX(Paste_Here!U$2:U$600, MATCH(B194, Paste_Here!A$2:A$600, 0))))), INDEX(Paste_Here!U$2:U$600, MATCH(B194, Paste_Here!A$2:A$600, 0)), ""), ""), "")</f>
        <v/>
      </c>
      <c r="AT194" s="47"/>
      <c r="AU194" s="34" t="str">
        <f>IFERROR(IF(B194&lt;&gt;"", IF(ISNUMBER(SEARCH("highrisk", LOWER(INDEX(Paste_Here!V$2:V$600, MATCH(B194, Paste_Here!A$2:A$600, 0))))), "High Risk", IF(ISNUMBER(SEARCH("lowrisk", LOWER(INDEX(Paste_Here!V$2:V$600, MATCH(B194, Paste_Here!A$2:A$600, 0))))), "Low Risk", IF(ISNUMBER(SEARCH("somerisk", LOWER(INDEX(Paste_Here!V$2:V$600, MATCH(B194, Paste_Here!A$2:A$600, 0))))), "Some Risk", ""))), ""), "")</f>
        <v/>
      </c>
      <c r="AV194" s="47"/>
      <c r="AW194" s="34" t="str">
        <f>IFERROR(IF(B194&lt;&gt;"", IF(AND(ISNUMBER(VALUE(INDEX(Paste_Here!W$2:W$600, MATCH(B194, Paste_Here!A$2:A$600, 0)))), INDEX(Paste_Here!W$2:W$600, MATCH(B194, Paste_Here!A$2:A$600, 0)) &lt;&gt; ""), VALUE(INDEX(Paste_Here!W$2:W$600, MATCH(B194, Paste_Here!A$2:A$600, 0))), ""), ""), "")</f>
        <v/>
      </c>
      <c r="AX194" s="47"/>
      <c r="BA194" s="2" t="str">
        <f>IFERROR(IF(B194&lt;&gt;"", IF(AND(INDEX(Paste_Here!AI$2:AI$600, MATCH(B194, Paste_Here!A$2:A$600, 0))&lt;&gt;"", ISNUMBER(VALUE(INDEX(Paste_Here!AI$2:AI$600, MATCH(B194, Paste_Here!A$2:A$600, 0))))), INDEX(Paste_Here!AI$2:AI$600, MATCH(B194, Paste_Here!A$2:A$600, 0)), ""), ""), "")</f>
        <v/>
      </c>
      <c r="BB194" s="47"/>
      <c r="BC194" s="34" t="str">
        <f>IFERROR(IF(B194&lt;&gt;"", IF(ISNUMBER(SEARCH("highrisk", LOWER(INDEX(Paste_Here!AJ$2:AJ$600, MATCH(B194, Paste_Here!A$2:A$600, 0))))), "High Risk", IF(ISNUMBER(SEARCH("lowrisk", LOWER(INDEX(Paste_Here!AJ$2:AJ$600, MATCH(B194, Paste_Here!A$2:A$600, 0))))), "Low Risk", IF(ISNUMBER(SEARCH("somerisk", LOWER(INDEX(Paste_Here!AJ$2:AJ$600, MATCH(B194, Paste_Here!A$2:A$600, 0))))), "Some Risk", IF(ISNUMBER(SEARCH("OT", LOWER(INDEX(Paste_Here!AJ$2:AJ$600, MATCH(B194, Paste_Here!A$2:A$600, 0))))), "On Track", "")))), ""), "")</f>
        <v/>
      </c>
      <c r="BD194" s="47"/>
      <c r="BE194" s="34" t="str">
        <f>IFERROR(IF(B194&lt;&gt;"", IF(AND(INDEX(Paste_Here!AK$2:AK$600, MATCH(B194, Paste_Here!A$2:A$600, 0))&lt;&gt;"", ISNUMBER(VALUE(INDEX(Paste_Here!AK$2:AK$600, MATCH(B194, Paste_Here!A$2:A$600, 0))))), INDEX(Paste_Here!AK$2:AK$600, MATCH(B194, Paste_Here!A$2:A$600, 0)), ""), ""), "")</f>
        <v/>
      </c>
      <c r="BF194" s="47"/>
      <c r="BG194" s="34" t="str" cm="1">
        <f t="array" aca="1" ref="BG194" ca="1">IFERROR(IF(B194&lt;&gt;"", IF(INDEX(Paste_Here!AE$2:AE$600, MATCH(B194, Paste_Here!A$2:A$600, 0))&lt;&gt;"", IF(LEFT(INDEX(Paste_Here!AE$2:AE$600, MATCH(B194, Paste_Here!A$2:A$600, 0)), 2)="EM", -1, 1) * VALUE(_xlfn.TEXTJOIN("", TRUE, IF(ISNUMBER(MID(INDEX(Paste_Here!AE$2:AE$600, MATCH(B194, Paste_Here!A$2:A$600, 0)), ROW(INDIRECT("1:"&amp;LEN(INDEX(Paste_Here!AE$2:AE$600, MATCH(B194, Paste_Here!A$2:A$600, 0))))), 1)*1), MID(INDEX(Paste_Here!AE$2:AE$600, MATCH(B194, Paste_Here!A$2:A$600, 0)), ROW(INDIRECT("1:"&amp;LEN(INDEX(Paste_Here!AE$2:AE$600, MATCH(B194, Paste_Here!A$2:A$600, 0))))), 1), ""))), ""), ""), "")</f>
        <v/>
      </c>
      <c r="BH194" s="47"/>
      <c r="BJ194" s="47"/>
      <c r="BK194" s="2" t="str">
        <f t="shared" si="14"/>
        <v/>
      </c>
      <c r="BL194" s="47"/>
      <c r="BM194" s="34" t="str">
        <f>IFERROR(IF(B194&lt;&gt;"", IF(AND(INDEX(Paste_Here!Z$2:Z$600, MATCH(B194, Paste_Here!A$2:A$600, 0))&lt;&gt;"", ISNUMBER(VALUE(INDEX(Paste_Here!Z$2:Z$600, MATCH(B194, Paste_Here!A$2:A$600, 0))))), INDEX(Paste_Here!Z$2:Z$600, MATCH(B194, Paste_Here!A$2:A$600, 0)), ""), ""), "")</f>
        <v/>
      </c>
      <c r="BN194" s="47"/>
      <c r="BO194" s="34" t="str">
        <f>IFERROR(IF(B194&lt;&gt;"", IF(ISNUMBER(SEARCH("highrisk", LOWER(INDEX(Paste_Here!AA$2:AA$600, MATCH(B194, Paste_Here!A$2:A$600, 0))))), "High Risk", IF(ISNUMBER(SEARCH("lowrisk", LOWER(INDEX(Paste_Here!AA$2:AA$600, MATCH(B194, Paste_Here!A$2:A$600, 0))))), "Low Risk", IF(ISNUMBER(SEARCH("somerisk", LOWER(INDEX(Paste_Here!AA$2:AA$600, MATCH(B194, Paste_Here!A$2:A$600, 0))))), "Some Risk", IF(ISNUMBER(SEARCH("OT", LOWER(INDEX(Paste_Here!AA$2:AA$600, MATCH(B194, Paste_Here!A$2:A$600, 0))))), "On Track", "")))), ""), "")</f>
        <v/>
      </c>
      <c r="BP194" s="47"/>
      <c r="BQ194" s="34" t="str">
        <f>IFERROR(IF(B194&lt;&gt;"", IF(AND(INDEX(Paste_Here!AC$2:AC$600, MATCH(B194, Paste_Here!A$2:A$600, 0))&lt;&gt;"", ISNUMBER(VALUE(INDEX(Paste_Here!AC$2:AC$600, MATCH(B194, Paste_Here!A$2:A$600, 0))))), INDEX(Paste_Here!AC$2:AC$600, MATCH(B194, Paste_Here!A$2:A$600, 0)), ""), ""), "")</f>
        <v/>
      </c>
      <c r="BR194" s="47"/>
      <c r="BS194" s="34" t="str">
        <f>IFERROR(IF(B194&lt;&gt;"", IF(ISNUMBER(SEARCH("highrisk", LOWER(INDEX(Paste_Here!AD$2:AD$600, MATCH(B194, Paste_Here!A$2:A$600, 0))))), "High Risk", IF(ISNUMBER(SEARCH("lowrisk", LOWER(INDEX(Paste_Here!AD$2:AD$600, MATCH(B194, Paste_Here!A$2:A$600, 0))))), "Low Risk", IF(ISNUMBER(SEARCH("somerisk", LOWER(INDEX(Paste_Here!AD$2:AD$600, MATCH(B194, Paste_Here!A$2:A$600, 0))))), "Some Risk", IF(ISNUMBER(SEARCH("OT", LOWER(INDEX(Paste_Here!AD$2:AD$600, MATCH(B194, Paste_Here!A$2:A$600, 0))))), "On Track", "")))), ""), "")</f>
        <v/>
      </c>
      <c r="BT194" s="47"/>
      <c r="BU194" s="34"/>
      <c r="BV194" s="47"/>
      <c r="BW194" s="34"/>
      <c r="BX194" s="47"/>
      <c r="BY194" s="34"/>
      <c r="BZ194" s="47"/>
      <c r="CA194" s="34"/>
      <c r="CB194" s="49"/>
      <c r="CE194" s="47"/>
      <c r="CF194" s="2"/>
      <c r="CG194" s="47"/>
      <c r="CH194" s="34"/>
      <c r="CI194" s="47"/>
      <c r="CJ194" s="34"/>
      <c r="CK194" s="47"/>
      <c r="CL194" s="34"/>
      <c r="CM194" s="47"/>
      <c r="CN194" s="34"/>
      <c r="CO194" s="47"/>
      <c r="CP194" s="34"/>
      <c r="CQ194" s="47"/>
      <c r="CR194" s="34"/>
      <c r="CS194" s="47"/>
      <c r="CT194" s="34"/>
      <c r="CU194" s="47"/>
      <c r="CV194" s="34"/>
      <c r="CW194" s="47"/>
      <c r="CZ194" s="47"/>
      <c r="DA194" s="2"/>
      <c r="DB194" s="47"/>
      <c r="DC194" s="34"/>
      <c r="DD194" s="47"/>
      <c r="DE194" s="34"/>
      <c r="DF194" s="47"/>
      <c r="DG194" s="34"/>
      <c r="DH194" s="47"/>
      <c r="DI194" s="34"/>
      <c r="DJ194" s="47"/>
      <c r="DK194" s="34"/>
      <c r="DL194" s="47"/>
      <c r="DM194" s="34"/>
      <c r="DN194" s="47"/>
      <c r="DO194" s="34"/>
      <c r="DP194" s="47"/>
      <c r="DQ194" s="34"/>
      <c r="DR194" s="47"/>
      <c r="DS194" s="4"/>
      <c r="DT194" s="47"/>
      <c r="DU194" s="47"/>
      <c r="DV194" s="2" t="str">
        <f t="shared" si="15"/>
        <v/>
      </c>
      <c r="DW194" s="47"/>
      <c r="DX194" s="2" t="str">
        <f>IFERROR(IF(B194&lt;&gt;"", IF(ISNUMBER(SEARCH("s", LOWER(INDEX(Paste_Here!M$2:M$600, MATCH(B194, Paste_Here!A$2:A$600, 0))))), "Yes", IF(INDEX(Paste_Here!M$2:M$600, MATCH(B194, Paste_Here!A$2:A$600, 0))&lt;&gt;"", "No", "")), ""), "")</f>
        <v/>
      </c>
      <c r="DY194" s="47"/>
      <c r="DZ194" s="2" t="str">
        <f>IFERROR(IF(B194&lt;&gt;"", IF(ISNUMBER(SEARCH("yes", LOWER(INDEX(Paste_Here!F$2:F$600, MATCH(B194, Paste_Here!A$2:A$600, 0))))), "Yes", IF(ISNUMBER(SEARCH("no", LOWER(INDEX(Paste_Here!F$2:F$600, MATCH(B194, Paste_Here!A$2:A$600, 0))))), "No", "")), ""), "")</f>
        <v/>
      </c>
      <c r="EA194" s="47"/>
      <c r="EB194" s="2" t="str">
        <f>IFERROR(IF(B194&lt;&gt;"", IF(ISNUMBER(SEARCH("english language learner", LOWER(INDEX(Paste_Here!C$2:C$600, MATCH(B194, Paste_Here!A$2:A$600, 0))))), "Yes", ""), ""), "")</f>
        <v/>
      </c>
      <c r="EC194" s="47"/>
      <c r="ED194" s="2" t="str">
        <f>IFERROR(IF(B194&lt;&gt;"", IF(OR(ISNUMBER(SEARCH("b", LOWER(INDEX(Paste_Here!K$2:K$600, MATCH(B194, Paste_Here!A$2:A$600, 0))))), ISNUMBER(SEARCH("h", LOWER(INDEX(Paste_Here!K$2:K$600, MATCH(B194, Paste_Here!A$2:A$600, 0))))), ISNUMBER(SEARCH("i", LOWER(INDEX(Paste_Here!K$2:K$600, MATCH(B194, Paste_Here!A$2:A$600, 0)))))), "Yes", IF(INDEX(Paste_Here!K$2:K$600, MATCH(B194, Paste_Here!A$2:A$600, 0))&lt;&gt;"", "No", "")), ""), "")</f>
        <v/>
      </c>
      <c r="EE194" s="47"/>
      <c r="EF194" s="34" t="str">
        <f>IFERROR(IF(B194&lt;&gt;"", IF(ISNUMBER(SEARCH("yes", LOWER(INDEX(Paste_Here!L$2:L$600, MATCH(B194, Paste_Here!A$2:A$600, 0))))), "Yes", IF(ISNUMBER(SEARCH("no", LOWER(INDEX(Paste_Here!L$2:L$600, MATCH(B194, Paste_Here!A$2:A$600, 0))))), "No", "")), ""), "")</f>
        <v/>
      </c>
      <c r="EG194" s="47"/>
      <c r="EH194" s="2" t="str">
        <f>IFERROR(IF(B194&lt;&gt;"", IF(ISNUMBER(SEARCH("transitional 2", LOWER(INDEX(Paste_Here!C$2:C$600, MATCH(B194, Paste_Here!A$2:A$600, 0))))), "T2", IF(ISNUMBER(SEARCH("transitional 1", LOWER(INDEX(Paste_Here!C$2:C$600, MATCH(B194, Paste_Here!A$2:A$600, 0))))), "T1", IF(ISNUMBER(SEARCH("waived ell services", LOWER(INDEX(Paste_Here!C$2:C$600, MATCH(B194, Paste_Here!A$2:A$600, 0))))), "W", ""))), ""), "")</f>
        <v/>
      </c>
      <c r="EI194" s="47"/>
      <c r="EJ194" s="2" t="str">
        <f>IFERROR(IF(B194&lt;&gt;"", IF(AND(INDEX(Paste_Here!AG$2:AG$600, MATCH(B194, Paste_Here!A$2:A$600, 0))&lt;&gt;"", ISNUMBER(VALUE(INDEX(Paste_Here!AG$2:AG$600, MATCH(B194, Paste_Here!A$2:A$600, 0))))), INDEX(Paste_Here!AG$2:AG$600, MATCH(B194, Paste_Here!A$2:A$600, 0)), ""), ""), "")</f>
        <v/>
      </c>
      <c r="EK194" s="47"/>
      <c r="EL194" s="2" t="str">
        <f>IFERROR(IF(B194&lt;&gt;"", IF(AND(INDEX(Paste_Here!AL$2:AL$600, MATCH(B194, Paste_Here!A$2:A$600, 0))&lt;&gt;"", ISNUMBER(VALUE(INDEX(Paste_Here!AL$2:AL$600, MATCH(B194, Paste_Here!A$2:A$600, 0))))), INDEX(Paste_Here!AL$2:AL$600, MATCH(B194, Paste_Here!A$2:A$600, 0)), ""), ""), "")</f>
        <v/>
      </c>
      <c r="EM194" s="47"/>
      <c r="FA194" s="4" t="str" cm="1">
        <f t="array" ref="FA194">IFERROR(INDEX(Paste_Here!$B$2:$B$600, MATCH(0, COUNTIF(FA$4:FA193, Paste_Here!$B$2:$B$600) + IF(Paste_Here!$B$2:$B$600="", 1, 0), 0)), "")</f>
        <v/>
      </c>
      <c r="FB194" s="4" t="str">
        <f>IF(FA194&lt;&gt;"", INDEX(Paste_Here!$A$2:$A$600, MATCH(FA194, Paste_Here!$B$2:$B$600, 0)), "")</f>
        <v/>
      </c>
      <c r="FC194" s="4" t="str">
        <f t="shared" si="16"/>
        <v/>
      </c>
      <c r="FD194" s="4" t="str" cm="1">
        <f t="array" ref="FD194">IFERROR(INDEX($FC$5:$FC$600, MATCH(SMALL(IF($FC$5:$FC$600&lt;&gt;"", COUNTIF($FC$5:$FC$600, "&lt;"&amp;$FC$5:$FC$600)+1), ROW()-ROW($FD$5)+1), COUNTIF($FC$5:$FC$600, "&lt;"&amp;$FC$5:$FC$600)+1, 0)), "")</f>
        <v/>
      </c>
      <c r="FF194" s="2" t="str">
        <f>IFERROR(IF(B194&lt;&gt;"", IF(AND(INDEX(Paste_Here!AH$2:AH$600, MATCH(B194, Paste_Here!A$2:A$600, 0))&lt;&gt;"", ISNUMBER(VALUE(INDEX(Paste_Here!AH$2:AH$600, MATCH(B194, Paste_Here!A$2:A$600, 0))))), INDEX(Paste_Here!AH$2:AH$600, MATCH(B194, Paste_Here!A$2:A$600, 0)), ""), ""), "")</f>
        <v/>
      </c>
      <c r="FG194" s="47"/>
      <c r="FH194" s="2" t="str">
        <f>IFERROR(IF(B194&lt;&gt;"", IF(AND(INDEX(Paste_Here!AM$2:AM$600, MATCH(B194, Paste_Here!A$2:A$600, 0))&lt;&gt;"", ISNUMBER(VALUE(INDEX(Paste_Here!AM$2:AM$600, MATCH(B194, Paste_Here!A$2:A$600, 0))))), INDEX(Paste_Here!AM$2:AM$600, MATCH(B194, Paste_Here!A$2:A$600, 0)), ""), ""), "")</f>
        <v/>
      </c>
      <c r="FI194" s="47"/>
      <c r="FJ194" s="47"/>
      <c r="FK194" s="2" t="str">
        <f t="shared" si="17"/>
        <v/>
      </c>
      <c r="FL194" s="47"/>
      <c r="FM194" s="2" t="str">
        <f>IFERROR(IF(B194&lt;&gt;"", IF(ISNUMBER(VALUE(INDEX(Paste_Here!H$2:H$600, MATCH(B194, Paste_Here!A$2:A$600, 0)))), IF(VALUE(INDEX(Paste_Here!H$2:H$600, MATCH(B194, Paste_Here!A$2:A$600, 0)))=0, "No", IF(AND(VALUE(INDEX(Paste_Here!H$2:H$600, MATCH(B194, Paste_Here!A$2:A$600, 0)))&gt;=1, VALUE(INDEX(Paste_Here!H$2:H$600, MATCH(B194, Paste_Here!A$2:A$600, 0)))&lt;=4), VALUE(INDEX(Paste_Here!H$2:H$600, MATCH(B194, Paste_Here!A$2:A$600, 0))), "")), ""), ""), "")</f>
        <v/>
      </c>
      <c r="FN194" s="47"/>
      <c r="FO194" s="34" t="str">
        <f>IFERROR(IF(B194&lt;&gt;"", IF(ISNUMBER(VALUE(INDEX(Paste_Here!I$2:I$600, MATCH(B194, Paste_Here!A$2:A$600, 0)))), IF(VALUE(INDEX(Paste_Here!I$2:I$600, MATCH(B194, Paste_Here!A$2:A$600, 0)))=0, "No", IF(AND(VALUE(INDEX(Paste_Here!I$2:I$600, MATCH(B194, Paste_Here!A$2:A$600, 0)))&gt;=1, VALUE(INDEX(Paste_Here!I$2:I$600, MATCH(B194, Paste_Here!A$2:A$600, 0)))&lt;=4), VALUE(INDEX(Paste_Here!I$2:I$600, MATCH(B194, Paste_Here!A$2:A$600, 0))), "")), ""), ""), "")</f>
        <v/>
      </c>
      <c r="FP194" s="47"/>
      <c r="FQ194" s="2"/>
      <c r="FR194" s="47"/>
      <c r="FS194" s="2"/>
      <c r="FT194" s="47"/>
      <c r="FU194" s="2"/>
      <c r="FV194" s="47"/>
      <c r="FW194" s="2"/>
      <c r="FX194" s="47"/>
      <c r="FY194" s="2"/>
      <c r="FZ194" s="47"/>
      <c r="GA194" s="2"/>
      <c r="GB194" s="47"/>
      <c r="GU194" s="2"/>
      <c r="GV194" s="47"/>
      <c r="GW194" s="2"/>
      <c r="GX194" s="47"/>
    </row>
    <row r="195" spans="1:206" ht="11.65">
      <c r="A195" s="47"/>
      <c r="B195" s="2" t="str">
        <f t="shared" si="12"/>
        <v/>
      </c>
      <c r="C195" s="47"/>
      <c r="D195" s="2" t="str">
        <f>IFERROR(IF(B195&lt;&gt;"", IF(COUNTIF(INDEX(Paste_Here!N$2:O$600, MATCH(B195, Paste_Here!A$2:A$600, 0), 0), "yes") &gt; 0, "No", IF(COUNTIF(INDEX(Paste_Here!N$2:O$600, MATCH(B195, Paste_Here!A$2:A$600, 0), 0), "no") &gt; 0, "Yes", "")), ""), "")</f>
        <v/>
      </c>
      <c r="E195" s="47"/>
      <c r="F195" s="84" t="str">
        <f>IFERROR(IF(B195&lt;&gt;"", IF(AND(INDEX(Paste_Here!P$2:P$600, MATCH(B195, Paste_Here!A$2:A$600, 0))&lt;&gt;"", ISNUMBER(VALUE(INDEX(Paste_Here!P$2:P$600, MATCH(B195, Paste_Here!A$2:A$600, 0))))), INDEX(Paste_Here!P$2:P$600, MATCH(B195, Paste_Here!A$2:A$600, 0)), ""), ""), "")</f>
        <v/>
      </c>
      <c r="G195" s="47"/>
      <c r="H195" s="2" t="str">
        <f>IFERROR(IF(B195&lt;&gt;"", IF(ISNUMBER(SEARCH("highrisk", LOWER(INDEX(Paste_Here!Q$2:Q$600, MATCH(B195, Paste_Here!A$2:A$600, 0))))), "High Risk", IF(ISNUMBER(SEARCH("lowrisk", LOWER(INDEX(Paste_Here!Q$2:Q$600, MATCH(B195, Paste_Here!A$2:A$600, 0))))), "Low Risk", IF(ISNUMBER(SEARCH("somerisk", LOWER(INDEX(Paste_Here!Q$2:Q$600, MATCH(B195, Paste_Here!A$2:A$600, 0))))), "Some Risk", ""))), ""), "")</f>
        <v/>
      </c>
      <c r="I195" s="47"/>
      <c r="J195" s="2"/>
      <c r="K195" s="47"/>
      <c r="L195" s="2"/>
      <c r="M195" s="47"/>
      <c r="N195" s="2"/>
      <c r="O195" s="47"/>
      <c r="P195" s="2" t="str">
        <f>IFERROR(IF(B195&lt;&gt;"", IF(AND(ISNUMBER(VALUE(INDEX(Paste_Here!R$2:R$600, MATCH(B195, Paste_Here!A$2:A$600, 0)))), INDEX(Paste_Here!R$2:R$600, MATCH(B195, Paste_Here!A$2:A$600, 0)) &lt;&gt; ""), VALUE(INDEX(Paste_Here!R$2:R$600, MATCH(B195, Paste_Here!A$2:A$600, 0))), ""), ""), "")</f>
        <v/>
      </c>
      <c r="Q195" s="47"/>
      <c r="R195" s="2"/>
      <c r="S195" s="47"/>
      <c r="W195" s="47"/>
      <c r="X195" s="2"/>
      <c r="Y195" s="47"/>
      <c r="Z195" s="2" t="str">
        <f>IFERROR(IF(B195&lt;&gt;"", IF(AND(INDEX(Paste_Here!S$2:S$600, MATCH(B195, Paste_Here!A$2:A$600, 0))&lt;&gt;"", ISNUMBER(VALUE(INDEX(Paste_Here!S$2:S$600, MATCH(B195, Paste_Here!A$2:A$600, 0))))), INDEX(Paste_Here!S$2:S$600, MATCH(B195, Paste_Here!A$2:A$600, 0)), ""), ""), "")</f>
        <v/>
      </c>
      <c r="AA195" s="47"/>
      <c r="AB195" s="2" t="str">
        <f>IFERROR(IF(B195&lt;&gt;"", IF(ISNUMBER(SEARCH("highrisk", LOWER(INDEX(Paste_Here!T$2:T$600, MATCH(B195, Paste_Here!A$2:A$600, 0))))), "High Risk", IF(ISNUMBER(SEARCH("lowrisk", LOWER(INDEX(Paste_Here!T$2:T$600, MATCH(B195, Paste_Here!A$2:A$600, 0))))), "Low Risk", IF(ISNUMBER(SEARCH("somerisk", LOWER(INDEX(Paste_Here!T$2:T$600, MATCH(B195, Paste_Here!A$2:A$600, 0))))), "Some Risk", IF(ISNUMBER(SEARCH("OT", LOWER(INDEX(Paste_Here!T$2:T$600, MATCH(B195, Paste_Here!A$2:A$600, 0))))), "On Track", "")))), ""), "")</f>
        <v/>
      </c>
      <c r="AC195" s="47"/>
      <c r="AD195" s="2"/>
      <c r="AE195" s="47"/>
      <c r="AF195" s="2"/>
      <c r="AG195" s="47"/>
      <c r="AH195" s="2"/>
      <c r="AI195" s="47"/>
      <c r="AJ195" s="2" t="str" cm="1">
        <f t="array" aca="1" ref="AJ195" ca="1">IFERROR(IF(ISNUMBER(SEARCH("BR", INDEX(Paste_Here!AB$2:AB$210, MATCH(B195, Paste_Here!A$2:A$210, 0)))), -1, 1) * VALUE(_xlfn.TEXTJOIN("", TRUE, IF(ISNUMBER(--MID(INDEX(Paste_Here!AB$2:AB$210, MATCH(B195, Paste_Here!A$2:A$210, 0)), ROW(INDIRECT("1:"&amp;LEN(INDEX(Paste_Here!AB$2:AB$210, MATCH(B195, Paste_Here!A$2:A$210, 0))))), 1)), MID(INDEX(Paste_Here!AB$2:AB$210, MATCH(B195, Paste_Here!A$2:A$210, 0)), ROW(INDIRECT("1:"&amp;LEN(INDEX(Paste_Here!AB$2:AB$210, MATCH(B195, Paste_Here!A$2:A$210, 0))))), 1), ""))), "")</f>
        <v/>
      </c>
      <c r="AK195" s="47"/>
      <c r="AL195" s="34" t="str">
        <f>IFERROR(IF(B195&lt;&gt;"", IF(AND(INDEX(Paste_Here!AF$2:AF$600, MATCH(B195, Paste_Here!A$2:A$600, 0))&lt;&gt;"", ISNUMBER(VALUE(INDEX(Paste_Here!AF$2:AF$600, MATCH(B195, Paste_Here!A$2:A$600, 0))))), INDEX(Paste_Here!AF$2:AF$600, MATCH(B195, Paste_Here!A$2:A$600, 0)), ""), ""), "")</f>
        <v/>
      </c>
      <c r="AM195" s="47"/>
      <c r="AN195" s="47"/>
      <c r="AO195" s="2" t="str">
        <f t="shared" si="13"/>
        <v/>
      </c>
      <c r="AP195" s="47"/>
      <c r="AQ195" s="34" t="str">
        <f>IFERROR(IF(B195&lt;&gt;"", IF(COUNTIF(INDEX(Paste_Here!X$2:Y$600, MATCH(B195, Paste_Here!A$2:A$600, 0), 0), "yes") &gt; 0, "No", IF(COUNTIF(INDEX(Paste_Here!X$2:Y$600, MATCH(B195, Paste_Here!A$2:A$600, 0), 0), "no") &gt; 0, "Yes", "")), ""), "")</f>
        <v/>
      </c>
      <c r="AR195" s="47"/>
      <c r="AS195" s="34" t="str">
        <f>IFERROR(IF(B195&lt;&gt;"", IF(AND(INDEX(Paste_Here!U$2:U$600, MATCH(B195, Paste_Here!A$2:A$600, 0))&lt;&gt;"", ISNUMBER(VALUE(INDEX(Paste_Here!U$2:U$600, MATCH(B195, Paste_Here!A$2:A$600, 0))))), INDEX(Paste_Here!U$2:U$600, MATCH(B195, Paste_Here!A$2:A$600, 0)), ""), ""), "")</f>
        <v/>
      </c>
      <c r="AT195" s="47"/>
      <c r="AU195" s="34" t="str">
        <f>IFERROR(IF(B195&lt;&gt;"", IF(ISNUMBER(SEARCH("highrisk", LOWER(INDEX(Paste_Here!V$2:V$600, MATCH(B195, Paste_Here!A$2:A$600, 0))))), "High Risk", IF(ISNUMBER(SEARCH("lowrisk", LOWER(INDEX(Paste_Here!V$2:V$600, MATCH(B195, Paste_Here!A$2:A$600, 0))))), "Low Risk", IF(ISNUMBER(SEARCH("somerisk", LOWER(INDEX(Paste_Here!V$2:V$600, MATCH(B195, Paste_Here!A$2:A$600, 0))))), "Some Risk", ""))), ""), "")</f>
        <v/>
      </c>
      <c r="AV195" s="47"/>
      <c r="AW195" s="34" t="str">
        <f>IFERROR(IF(B195&lt;&gt;"", IF(AND(ISNUMBER(VALUE(INDEX(Paste_Here!W$2:W$600, MATCH(B195, Paste_Here!A$2:A$600, 0)))), INDEX(Paste_Here!W$2:W$600, MATCH(B195, Paste_Here!A$2:A$600, 0)) &lt;&gt; ""), VALUE(INDEX(Paste_Here!W$2:W$600, MATCH(B195, Paste_Here!A$2:A$600, 0))), ""), ""), "")</f>
        <v/>
      </c>
      <c r="AX195" s="47"/>
      <c r="BA195" s="2" t="str">
        <f>IFERROR(IF(B195&lt;&gt;"", IF(AND(INDEX(Paste_Here!AI$2:AI$600, MATCH(B195, Paste_Here!A$2:A$600, 0))&lt;&gt;"", ISNUMBER(VALUE(INDEX(Paste_Here!AI$2:AI$600, MATCH(B195, Paste_Here!A$2:A$600, 0))))), INDEX(Paste_Here!AI$2:AI$600, MATCH(B195, Paste_Here!A$2:A$600, 0)), ""), ""), "")</f>
        <v/>
      </c>
      <c r="BB195" s="47"/>
      <c r="BC195" s="34" t="str">
        <f>IFERROR(IF(B195&lt;&gt;"", IF(ISNUMBER(SEARCH("highrisk", LOWER(INDEX(Paste_Here!AJ$2:AJ$600, MATCH(B195, Paste_Here!A$2:A$600, 0))))), "High Risk", IF(ISNUMBER(SEARCH("lowrisk", LOWER(INDEX(Paste_Here!AJ$2:AJ$600, MATCH(B195, Paste_Here!A$2:A$600, 0))))), "Low Risk", IF(ISNUMBER(SEARCH("somerisk", LOWER(INDEX(Paste_Here!AJ$2:AJ$600, MATCH(B195, Paste_Here!A$2:A$600, 0))))), "Some Risk", IF(ISNUMBER(SEARCH("OT", LOWER(INDEX(Paste_Here!AJ$2:AJ$600, MATCH(B195, Paste_Here!A$2:A$600, 0))))), "On Track", "")))), ""), "")</f>
        <v/>
      </c>
      <c r="BD195" s="47"/>
      <c r="BE195" s="34" t="str">
        <f>IFERROR(IF(B195&lt;&gt;"", IF(AND(INDEX(Paste_Here!AK$2:AK$600, MATCH(B195, Paste_Here!A$2:A$600, 0))&lt;&gt;"", ISNUMBER(VALUE(INDEX(Paste_Here!AK$2:AK$600, MATCH(B195, Paste_Here!A$2:A$600, 0))))), INDEX(Paste_Here!AK$2:AK$600, MATCH(B195, Paste_Here!A$2:A$600, 0)), ""), ""), "")</f>
        <v/>
      </c>
      <c r="BF195" s="47"/>
      <c r="BG195" s="34" t="str" cm="1">
        <f t="array" aca="1" ref="BG195" ca="1">IFERROR(IF(B195&lt;&gt;"", IF(INDEX(Paste_Here!AE$2:AE$600, MATCH(B195, Paste_Here!A$2:A$600, 0))&lt;&gt;"", IF(LEFT(INDEX(Paste_Here!AE$2:AE$600, MATCH(B195, Paste_Here!A$2:A$600, 0)), 2)="EM", -1, 1) * VALUE(_xlfn.TEXTJOIN("", TRUE, IF(ISNUMBER(MID(INDEX(Paste_Here!AE$2:AE$600, MATCH(B195, Paste_Here!A$2:A$600, 0)), ROW(INDIRECT("1:"&amp;LEN(INDEX(Paste_Here!AE$2:AE$600, MATCH(B195, Paste_Here!A$2:A$600, 0))))), 1)*1), MID(INDEX(Paste_Here!AE$2:AE$600, MATCH(B195, Paste_Here!A$2:A$600, 0)), ROW(INDIRECT("1:"&amp;LEN(INDEX(Paste_Here!AE$2:AE$600, MATCH(B195, Paste_Here!A$2:A$600, 0))))), 1), ""))), ""), ""), "")</f>
        <v/>
      </c>
      <c r="BH195" s="47"/>
      <c r="BJ195" s="47"/>
      <c r="BK195" s="2" t="str">
        <f t="shared" si="14"/>
        <v/>
      </c>
      <c r="BL195" s="47"/>
      <c r="BM195" s="34" t="str">
        <f>IFERROR(IF(B195&lt;&gt;"", IF(AND(INDEX(Paste_Here!Z$2:Z$600, MATCH(B195, Paste_Here!A$2:A$600, 0))&lt;&gt;"", ISNUMBER(VALUE(INDEX(Paste_Here!Z$2:Z$600, MATCH(B195, Paste_Here!A$2:A$600, 0))))), INDEX(Paste_Here!Z$2:Z$600, MATCH(B195, Paste_Here!A$2:A$600, 0)), ""), ""), "")</f>
        <v/>
      </c>
      <c r="BN195" s="47"/>
      <c r="BO195" s="34" t="str">
        <f>IFERROR(IF(B195&lt;&gt;"", IF(ISNUMBER(SEARCH("highrisk", LOWER(INDEX(Paste_Here!AA$2:AA$600, MATCH(B195, Paste_Here!A$2:A$600, 0))))), "High Risk", IF(ISNUMBER(SEARCH("lowrisk", LOWER(INDEX(Paste_Here!AA$2:AA$600, MATCH(B195, Paste_Here!A$2:A$600, 0))))), "Low Risk", IF(ISNUMBER(SEARCH("somerisk", LOWER(INDEX(Paste_Here!AA$2:AA$600, MATCH(B195, Paste_Here!A$2:A$600, 0))))), "Some Risk", IF(ISNUMBER(SEARCH("OT", LOWER(INDEX(Paste_Here!AA$2:AA$600, MATCH(B195, Paste_Here!A$2:A$600, 0))))), "On Track", "")))), ""), "")</f>
        <v/>
      </c>
      <c r="BP195" s="47"/>
      <c r="BQ195" s="34" t="str">
        <f>IFERROR(IF(B195&lt;&gt;"", IF(AND(INDEX(Paste_Here!AC$2:AC$600, MATCH(B195, Paste_Here!A$2:A$600, 0))&lt;&gt;"", ISNUMBER(VALUE(INDEX(Paste_Here!AC$2:AC$600, MATCH(B195, Paste_Here!A$2:A$600, 0))))), INDEX(Paste_Here!AC$2:AC$600, MATCH(B195, Paste_Here!A$2:A$600, 0)), ""), ""), "")</f>
        <v/>
      </c>
      <c r="BR195" s="47"/>
      <c r="BS195" s="34" t="str">
        <f>IFERROR(IF(B195&lt;&gt;"", IF(ISNUMBER(SEARCH("highrisk", LOWER(INDEX(Paste_Here!AD$2:AD$600, MATCH(B195, Paste_Here!A$2:A$600, 0))))), "High Risk", IF(ISNUMBER(SEARCH("lowrisk", LOWER(INDEX(Paste_Here!AD$2:AD$600, MATCH(B195, Paste_Here!A$2:A$600, 0))))), "Low Risk", IF(ISNUMBER(SEARCH("somerisk", LOWER(INDEX(Paste_Here!AD$2:AD$600, MATCH(B195, Paste_Here!A$2:A$600, 0))))), "Some Risk", IF(ISNUMBER(SEARCH("OT", LOWER(INDEX(Paste_Here!AD$2:AD$600, MATCH(B195, Paste_Here!A$2:A$600, 0))))), "On Track", "")))), ""), "")</f>
        <v/>
      </c>
      <c r="BT195" s="47"/>
      <c r="BU195" s="34"/>
      <c r="BV195" s="47"/>
      <c r="BW195" s="34"/>
      <c r="BX195" s="47"/>
      <c r="BY195" s="34"/>
      <c r="BZ195" s="47"/>
      <c r="CA195" s="34"/>
      <c r="CB195" s="49"/>
      <c r="CE195" s="47"/>
      <c r="CF195" s="2"/>
      <c r="CG195" s="47"/>
      <c r="CH195" s="34"/>
      <c r="CI195" s="47"/>
      <c r="CJ195" s="34"/>
      <c r="CK195" s="47"/>
      <c r="CL195" s="34"/>
      <c r="CM195" s="47"/>
      <c r="CN195" s="34"/>
      <c r="CO195" s="47"/>
      <c r="CP195" s="34"/>
      <c r="CQ195" s="47"/>
      <c r="CR195" s="34"/>
      <c r="CS195" s="47"/>
      <c r="CT195" s="34"/>
      <c r="CU195" s="47"/>
      <c r="CV195" s="34"/>
      <c r="CW195" s="47"/>
      <c r="CZ195" s="47"/>
      <c r="DA195" s="2"/>
      <c r="DB195" s="47"/>
      <c r="DC195" s="34"/>
      <c r="DD195" s="47"/>
      <c r="DE195" s="34"/>
      <c r="DF195" s="47"/>
      <c r="DG195" s="34"/>
      <c r="DH195" s="47"/>
      <c r="DI195" s="34"/>
      <c r="DJ195" s="47"/>
      <c r="DK195" s="34"/>
      <c r="DL195" s="47"/>
      <c r="DM195" s="34"/>
      <c r="DN195" s="47"/>
      <c r="DO195" s="34"/>
      <c r="DP195" s="47"/>
      <c r="DQ195" s="34"/>
      <c r="DR195" s="47"/>
      <c r="DS195" s="4"/>
      <c r="DT195" s="47"/>
      <c r="DU195" s="47"/>
      <c r="DV195" s="2" t="str">
        <f t="shared" si="15"/>
        <v/>
      </c>
      <c r="DW195" s="47"/>
      <c r="DX195" s="2" t="str">
        <f>IFERROR(IF(B195&lt;&gt;"", IF(ISNUMBER(SEARCH("s", LOWER(INDEX(Paste_Here!M$2:M$600, MATCH(B195, Paste_Here!A$2:A$600, 0))))), "Yes", IF(INDEX(Paste_Here!M$2:M$600, MATCH(B195, Paste_Here!A$2:A$600, 0))&lt;&gt;"", "No", "")), ""), "")</f>
        <v/>
      </c>
      <c r="DY195" s="47"/>
      <c r="DZ195" s="2" t="str">
        <f>IFERROR(IF(B195&lt;&gt;"", IF(ISNUMBER(SEARCH("yes", LOWER(INDEX(Paste_Here!F$2:F$600, MATCH(B195, Paste_Here!A$2:A$600, 0))))), "Yes", IF(ISNUMBER(SEARCH("no", LOWER(INDEX(Paste_Here!F$2:F$600, MATCH(B195, Paste_Here!A$2:A$600, 0))))), "No", "")), ""), "")</f>
        <v/>
      </c>
      <c r="EA195" s="47"/>
      <c r="EB195" s="2" t="str">
        <f>IFERROR(IF(B195&lt;&gt;"", IF(ISNUMBER(SEARCH("english language learner", LOWER(INDEX(Paste_Here!C$2:C$600, MATCH(B195, Paste_Here!A$2:A$600, 0))))), "Yes", ""), ""), "")</f>
        <v/>
      </c>
      <c r="EC195" s="47"/>
      <c r="ED195" s="2" t="str">
        <f>IFERROR(IF(B195&lt;&gt;"", IF(OR(ISNUMBER(SEARCH("b", LOWER(INDEX(Paste_Here!K$2:K$600, MATCH(B195, Paste_Here!A$2:A$600, 0))))), ISNUMBER(SEARCH("h", LOWER(INDEX(Paste_Here!K$2:K$600, MATCH(B195, Paste_Here!A$2:A$600, 0))))), ISNUMBER(SEARCH("i", LOWER(INDEX(Paste_Here!K$2:K$600, MATCH(B195, Paste_Here!A$2:A$600, 0)))))), "Yes", IF(INDEX(Paste_Here!K$2:K$600, MATCH(B195, Paste_Here!A$2:A$600, 0))&lt;&gt;"", "No", "")), ""), "")</f>
        <v/>
      </c>
      <c r="EE195" s="47"/>
      <c r="EF195" s="34" t="str">
        <f>IFERROR(IF(B195&lt;&gt;"", IF(ISNUMBER(SEARCH("yes", LOWER(INDEX(Paste_Here!L$2:L$600, MATCH(B195, Paste_Here!A$2:A$600, 0))))), "Yes", IF(ISNUMBER(SEARCH("no", LOWER(INDEX(Paste_Here!L$2:L$600, MATCH(B195, Paste_Here!A$2:A$600, 0))))), "No", "")), ""), "")</f>
        <v/>
      </c>
      <c r="EG195" s="47"/>
      <c r="EH195" s="2" t="str">
        <f>IFERROR(IF(B195&lt;&gt;"", IF(ISNUMBER(SEARCH("transitional 2", LOWER(INDEX(Paste_Here!C$2:C$600, MATCH(B195, Paste_Here!A$2:A$600, 0))))), "T2", IF(ISNUMBER(SEARCH("transitional 1", LOWER(INDEX(Paste_Here!C$2:C$600, MATCH(B195, Paste_Here!A$2:A$600, 0))))), "T1", IF(ISNUMBER(SEARCH("waived ell services", LOWER(INDEX(Paste_Here!C$2:C$600, MATCH(B195, Paste_Here!A$2:A$600, 0))))), "W", ""))), ""), "")</f>
        <v/>
      </c>
      <c r="EI195" s="47"/>
      <c r="EJ195" s="2" t="str">
        <f>IFERROR(IF(B195&lt;&gt;"", IF(AND(INDEX(Paste_Here!AG$2:AG$600, MATCH(B195, Paste_Here!A$2:A$600, 0))&lt;&gt;"", ISNUMBER(VALUE(INDEX(Paste_Here!AG$2:AG$600, MATCH(B195, Paste_Here!A$2:A$600, 0))))), INDEX(Paste_Here!AG$2:AG$600, MATCH(B195, Paste_Here!A$2:A$600, 0)), ""), ""), "")</f>
        <v/>
      </c>
      <c r="EK195" s="47"/>
      <c r="EL195" s="2" t="str">
        <f>IFERROR(IF(B195&lt;&gt;"", IF(AND(INDEX(Paste_Here!AL$2:AL$600, MATCH(B195, Paste_Here!A$2:A$600, 0))&lt;&gt;"", ISNUMBER(VALUE(INDEX(Paste_Here!AL$2:AL$600, MATCH(B195, Paste_Here!A$2:A$600, 0))))), INDEX(Paste_Here!AL$2:AL$600, MATCH(B195, Paste_Here!A$2:A$600, 0)), ""), ""), "")</f>
        <v/>
      </c>
      <c r="EM195" s="47"/>
      <c r="FA195" s="4" t="str" cm="1">
        <f t="array" ref="FA195">IFERROR(INDEX(Paste_Here!$B$2:$B$600, MATCH(0, COUNTIF(FA$4:FA194, Paste_Here!$B$2:$B$600) + IF(Paste_Here!$B$2:$B$600="", 1, 0), 0)), "")</f>
        <v/>
      </c>
      <c r="FB195" s="4" t="str">
        <f>IF(FA195&lt;&gt;"", INDEX(Paste_Here!$A$2:$A$600, MATCH(FA195, Paste_Here!$B$2:$B$600, 0)), "")</f>
        <v/>
      </c>
      <c r="FC195" s="4" t="str">
        <f t="shared" si="16"/>
        <v/>
      </c>
      <c r="FD195" s="4" t="str" cm="1">
        <f t="array" ref="FD195">IFERROR(INDEX($FC$5:$FC$600, MATCH(SMALL(IF($FC$5:$FC$600&lt;&gt;"", COUNTIF($FC$5:$FC$600, "&lt;"&amp;$FC$5:$FC$600)+1), ROW()-ROW($FD$5)+1), COUNTIF($FC$5:$FC$600, "&lt;"&amp;$FC$5:$FC$600)+1, 0)), "")</f>
        <v/>
      </c>
      <c r="FF195" s="2" t="str">
        <f>IFERROR(IF(B195&lt;&gt;"", IF(AND(INDEX(Paste_Here!AH$2:AH$600, MATCH(B195, Paste_Here!A$2:A$600, 0))&lt;&gt;"", ISNUMBER(VALUE(INDEX(Paste_Here!AH$2:AH$600, MATCH(B195, Paste_Here!A$2:A$600, 0))))), INDEX(Paste_Here!AH$2:AH$600, MATCH(B195, Paste_Here!A$2:A$600, 0)), ""), ""), "")</f>
        <v/>
      </c>
      <c r="FG195" s="47"/>
      <c r="FH195" s="2" t="str">
        <f>IFERROR(IF(B195&lt;&gt;"", IF(AND(INDEX(Paste_Here!AM$2:AM$600, MATCH(B195, Paste_Here!A$2:A$600, 0))&lt;&gt;"", ISNUMBER(VALUE(INDEX(Paste_Here!AM$2:AM$600, MATCH(B195, Paste_Here!A$2:A$600, 0))))), INDEX(Paste_Here!AM$2:AM$600, MATCH(B195, Paste_Here!A$2:A$600, 0)), ""), ""), "")</f>
        <v/>
      </c>
      <c r="FI195" s="47"/>
      <c r="FJ195" s="47"/>
      <c r="FK195" s="2" t="str">
        <f t="shared" si="17"/>
        <v/>
      </c>
      <c r="FL195" s="47"/>
      <c r="FM195" s="2" t="str">
        <f>IFERROR(IF(B195&lt;&gt;"", IF(ISNUMBER(VALUE(INDEX(Paste_Here!H$2:H$600, MATCH(B195, Paste_Here!A$2:A$600, 0)))), IF(VALUE(INDEX(Paste_Here!H$2:H$600, MATCH(B195, Paste_Here!A$2:A$600, 0)))=0, "No", IF(AND(VALUE(INDEX(Paste_Here!H$2:H$600, MATCH(B195, Paste_Here!A$2:A$600, 0)))&gt;=1, VALUE(INDEX(Paste_Here!H$2:H$600, MATCH(B195, Paste_Here!A$2:A$600, 0)))&lt;=4), VALUE(INDEX(Paste_Here!H$2:H$600, MATCH(B195, Paste_Here!A$2:A$600, 0))), "")), ""), ""), "")</f>
        <v/>
      </c>
      <c r="FN195" s="47"/>
      <c r="FO195" s="34" t="str">
        <f>IFERROR(IF(B195&lt;&gt;"", IF(ISNUMBER(VALUE(INDEX(Paste_Here!I$2:I$600, MATCH(B195, Paste_Here!A$2:A$600, 0)))), IF(VALUE(INDEX(Paste_Here!I$2:I$600, MATCH(B195, Paste_Here!A$2:A$600, 0)))=0, "No", IF(AND(VALUE(INDEX(Paste_Here!I$2:I$600, MATCH(B195, Paste_Here!A$2:A$600, 0)))&gt;=1, VALUE(INDEX(Paste_Here!I$2:I$600, MATCH(B195, Paste_Here!A$2:A$600, 0)))&lt;=4), VALUE(INDEX(Paste_Here!I$2:I$600, MATCH(B195, Paste_Here!A$2:A$600, 0))), "")), ""), ""), "")</f>
        <v/>
      </c>
      <c r="FP195" s="47"/>
      <c r="FQ195" s="2"/>
      <c r="FR195" s="47"/>
      <c r="FS195" s="2"/>
      <c r="FT195" s="47"/>
      <c r="FU195" s="2"/>
      <c r="FV195" s="47"/>
      <c r="FW195" s="2"/>
      <c r="FX195" s="47"/>
      <c r="FY195" s="2"/>
      <c r="FZ195" s="47"/>
      <c r="GA195" s="2"/>
      <c r="GB195" s="47"/>
      <c r="GU195" s="2"/>
      <c r="GV195" s="47"/>
      <c r="GW195" s="2"/>
      <c r="GX195" s="47"/>
    </row>
    <row r="196" spans="1:206" ht="11.65">
      <c r="A196" s="47"/>
      <c r="B196" s="2" t="str">
        <f t="shared" si="12"/>
        <v/>
      </c>
      <c r="C196" s="47"/>
      <c r="D196" s="2" t="str">
        <f>IFERROR(IF(B196&lt;&gt;"", IF(COUNTIF(INDEX(Paste_Here!N$2:O$600, MATCH(B196, Paste_Here!A$2:A$600, 0), 0), "yes") &gt; 0, "No", IF(COUNTIF(INDEX(Paste_Here!N$2:O$600, MATCH(B196, Paste_Here!A$2:A$600, 0), 0), "no") &gt; 0, "Yes", "")), ""), "")</f>
        <v/>
      </c>
      <c r="E196" s="47"/>
      <c r="F196" s="84" t="str">
        <f>IFERROR(IF(B196&lt;&gt;"", IF(AND(INDEX(Paste_Here!P$2:P$600, MATCH(B196, Paste_Here!A$2:A$600, 0))&lt;&gt;"", ISNUMBER(VALUE(INDEX(Paste_Here!P$2:P$600, MATCH(B196, Paste_Here!A$2:A$600, 0))))), INDEX(Paste_Here!P$2:P$600, MATCH(B196, Paste_Here!A$2:A$600, 0)), ""), ""), "")</f>
        <v/>
      </c>
      <c r="G196" s="47"/>
      <c r="H196" s="2" t="str">
        <f>IFERROR(IF(B196&lt;&gt;"", IF(ISNUMBER(SEARCH("highrisk", LOWER(INDEX(Paste_Here!Q$2:Q$600, MATCH(B196, Paste_Here!A$2:A$600, 0))))), "High Risk", IF(ISNUMBER(SEARCH("lowrisk", LOWER(INDEX(Paste_Here!Q$2:Q$600, MATCH(B196, Paste_Here!A$2:A$600, 0))))), "Low Risk", IF(ISNUMBER(SEARCH("somerisk", LOWER(INDEX(Paste_Here!Q$2:Q$600, MATCH(B196, Paste_Here!A$2:A$600, 0))))), "Some Risk", ""))), ""), "")</f>
        <v/>
      </c>
      <c r="I196" s="47"/>
      <c r="J196" s="2"/>
      <c r="K196" s="47"/>
      <c r="L196" s="2"/>
      <c r="M196" s="47"/>
      <c r="N196" s="2"/>
      <c r="O196" s="47"/>
      <c r="P196" s="2" t="str">
        <f>IFERROR(IF(B196&lt;&gt;"", IF(AND(ISNUMBER(VALUE(INDEX(Paste_Here!R$2:R$600, MATCH(B196, Paste_Here!A$2:A$600, 0)))), INDEX(Paste_Here!R$2:R$600, MATCH(B196, Paste_Here!A$2:A$600, 0)) &lt;&gt; ""), VALUE(INDEX(Paste_Here!R$2:R$600, MATCH(B196, Paste_Here!A$2:A$600, 0))), ""), ""), "")</f>
        <v/>
      </c>
      <c r="Q196" s="47"/>
      <c r="R196" s="2"/>
      <c r="S196" s="47"/>
      <c r="W196" s="47"/>
      <c r="X196" s="2"/>
      <c r="Y196" s="47"/>
      <c r="Z196" s="2" t="str">
        <f>IFERROR(IF(B196&lt;&gt;"", IF(AND(INDEX(Paste_Here!S$2:S$600, MATCH(B196, Paste_Here!A$2:A$600, 0))&lt;&gt;"", ISNUMBER(VALUE(INDEX(Paste_Here!S$2:S$600, MATCH(B196, Paste_Here!A$2:A$600, 0))))), INDEX(Paste_Here!S$2:S$600, MATCH(B196, Paste_Here!A$2:A$600, 0)), ""), ""), "")</f>
        <v/>
      </c>
      <c r="AA196" s="47"/>
      <c r="AB196" s="2" t="str">
        <f>IFERROR(IF(B196&lt;&gt;"", IF(ISNUMBER(SEARCH("highrisk", LOWER(INDEX(Paste_Here!T$2:T$600, MATCH(B196, Paste_Here!A$2:A$600, 0))))), "High Risk", IF(ISNUMBER(SEARCH("lowrisk", LOWER(INDEX(Paste_Here!T$2:T$600, MATCH(B196, Paste_Here!A$2:A$600, 0))))), "Low Risk", IF(ISNUMBER(SEARCH("somerisk", LOWER(INDEX(Paste_Here!T$2:T$600, MATCH(B196, Paste_Here!A$2:A$600, 0))))), "Some Risk", IF(ISNUMBER(SEARCH("OT", LOWER(INDEX(Paste_Here!T$2:T$600, MATCH(B196, Paste_Here!A$2:A$600, 0))))), "On Track", "")))), ""), "")</f>
        <v/>
      </c>
      <c r="AC196" s="47"/>
      <c r="AD196" s="2"/>
      <c r="AE196" s="47"/>
      <c r="AF196" s="2"/>
      <c r="AG196" s="47"/>
      <c r="AH196" s="2"/>
      <c r="AI196" s="47"/>
      <c r="AJ196" s="2" t="str" cm="1">
        <f t="array" aca="1" ref="AJ196" ca="1">IFERROR(IF(ISNUMBER(SEARCH("BR", INDEX(Paste_Here!AB$2:AB$210, MATCH(B196, Paste_Here!A$2:A$210, 0)))), -1, 1) * VALUE(_xlfn.TEXTJOIN("", TRUE, IF(ISNUMBER(--MID(INDEX(Paste_Here!AB$2:AB$210, MATCH(B196, Paste_Here!A$2:A$210, 0)), ROW(INDIRECT("1:"&amp;LEN(INDEX(Paste_Here!AB$2:AB$210, MATCH(B196, Paste_Here!A$2:A$210, 0))))), 1)), MID(INDEX(Paste_Here!AB$2:AB$210, MATCH(B196, Paste_Here!A$2:A$210, 0)), ROW(INDIRECT("1:"&amp;LEN(INDEX(Paste_Here!AB$2:AB$210, MATCH(B196, Paste_Here!A$2:A$210, 0))))), 1), ""))), "")</f>
        <v/>
      </c>
      <c r="AK196" s="47"/>
      <c r="AL196" s="34" t="str">
        <f>IFERROR(IF(B196&lt;&gt;"", IF(AND(INDEX(Paste_Here!AF$2:AF$600, MATCH(B196, Paste_Here!A$2:A$600, 0))&lt;&gt;"", ISNUMBER(VALUE(INDEX(Paste_Here!AF$2:AF$600, MATCH(B196, Paste_Here!A$2:A$600, 0))))), INDEX(Paste_Here!AF$2:AF$600, MATCH(B196, Paste_Here!A$2:A$600, 0)), ""), ""), "")</f>
        <v/>
      </c>
      <c r="AM196" s="47"/>
      <c r="AN196" s="47"/>
      <c r="AO196" s="2" t="str">
        <f t="shared" si="13"/>
        <v/>
      </c>
      <c r="AP196" s="47"/>
      <c r="AQ196" s="34" t="str">
        <f>IFERROR(IF(B196&lt;&gt;"", IF(COUNTIF(INDEX(Paste_Here!X$2:Y$600, MATCH(B196, Paste_Here!A$2:A$600, 0), 0), "yes") &gt; 0, "No", IF(COUNTIF(INDEX(Paste_Here!X$2:Y$600, MATCH(B196, Paste_Here!A$2:A$600, 0), 0), "no") &gt; 0, "Yes", "")), ""), "")</f>
        <v/>
      </c>
      <c r="AR196" s="47"/>
      <c r="AS196" s="34" t="str">
        <f>IFERROR(IF(B196&lt;&gt;"", IF(AND(INDEX(Paste_Here!U$2:U$600, MATCH(B196, Paste_Here!A$2:A$600, 0))&lt;&gt;"", ISNUMBER(VALUE(INDEX(Paste_Here!U$2:U$600, MATCH(B196, Paste_Here!A$2:A$600, 0))))), INDEX(Paste_Here!U$2:U$600, MATCH(B196, Paste_Here!A$2:A$600, 0)), ""), ""), "")</f>
        <v/>
      </c>
      <c r="AT196" s="47"/>
      <c r="AU196" s="34" t="str">
        <f>IFERROR(IF(B196&lt;&gt;"", IF(ISNUMBER(SEARCH("highrisk", LOWER(INDEX(Paste_Here!V$2:V$600, MATCH(B196, Paste_Here!A$2:A$600, 0))))), "High Risk", IF(ISNUMBER(SEARCH("lowrisk", LOWER(INDEX(Paste_Here!V$2:V$600, MATCH(B196, Paste_Here!A$2:A$600, 0))))), "Low Risk", IF(ISNUMBER(SEARCH("somerisk", LOWER(INDEX(Paste_Here!V$2:V$600, MATCH(B196, Paste_Here!A$2:A$600, 0))))), "Some Risk", ""))), ""), "")</f>
        <v/>
      </c>
      <c r="AV196" s="47"/>
      <c r="AW196" s="34" t="str">
        <f>IFERROR(IF(B196&lt;&gt;"", IF(AND(ISNUMBER(VALUE(INDEX(Paste_Here!W$2:W$600, MATCH(B196, Paste_Here!A$2:A$600, 0)))), INDEX(Paste_Here!W$2:W$600, MATCH(B196, Paste_Here!A$2:A$600, 0)) &lt;&gt; ""), VALUE(INDEX(Paste_Here!W$2:W$600, MATCH(B196, Paste_Here!A$2:A$600, 0))), ""), ""), "")</f>
        <v/>
      </c>
      <c r="AX196" s="47"/>
      <c r="BA196" s="2" t="str">
        <f>IFERROR(IF(B196&lt;&gt;"", IF(AND(INDEX(Paste_Here!AI$2:AI$600, MATCH(B196, Paste_Here!A$2:A$600, 0))&lt;&gt;"", ISNUMBER(VALUE(INDEX(Paste_Here!AI$2:AI$600, MATCH(B196, Paste_Here!A$2:A$600, 0))))), INDEX(Paste_Here!AI$2:AI$600, MATCH(B196, Paste_Here!A$2:A$600, 0)), ""), ""), "")</f>
        <v/>
      </c>
      <c r="BB196" s="47"/>
      <c r="BC196" s="34" t="str">
        <f>IFERROR(IF(B196&lt;&gt;"", IF(ISNUMBER(SEARCH("highrisk", LOWER(INDEX(Paste_Here!AJ$2:AJ$600, MATCH(B196, Paste_Here!A$2:A$600, 0))))), "High Risk", IF(ISNUMBER(SEARCH("lowrisk", LOWER(INDEX(Paste_Here!AJ$2:AJ$600, MATCH(B196, Paste_Here!A$2:A$600, 0))))), "Low Risk", IF(ISNUMBER(SEARCH("somerisk", LOWER(INDEX(Paste_Here!AJ$2:AJ$600, MATCH(B196, Paste_Here!A$2:A$600, 0))))), "Some Risk", IF(ISNUMBER(SEARCH("OT", LOWER(INDEX(Paste_Here!AJ$2:AJ$600, MATCH(B196, Paste_Here!A$2:A$600, 0))))), "On Track", "")))), ""), "")</f>
        <v/>
      </c>
      <c r="BD196" s="47"/>
      <c r="BE196" s="34" t="str">
        <f>IFERROR(IF(B196&lt;&gt;"", IF(AND(INDEX(Paste_Here!AK$2:AK$600, MATCH(B196, Paste_Here!A$2:A$600, 0))&lt;&gt;"", ISNUMBER(VALUE(INDEX(Paste_Here!AK$2:AK$600, MATCH(B196, Paste_Here!A$2:A$600, 0))))), INDEX(Paste_Here!AK$2:AK$600, MATCH(B196, Paste_Here!A$2:A$600, 0)), ""), ""), "")</f>
        <v/>
      </c>
      <c r="BF196" s="47"/>
      <c r="BG196" s="34" t="str" cm="1">
        <f t="array" aca="1" ref="BG196" ca="1">IFERROR(IF(B196&lt;&gt;"", IF(INDEX(Paste_Here!AE$2:AE$600, MATCH(B196, Paste_Here!A$2:A$600, 0))&lt;&gt;"", IF(LEFT(INDEX(Paste_Here!AE$2:AE$600, MATCH(B196, Paste_Here!A$2:A$600, 0)), 2)="EM", -1, 1) * VALUE(_xlfn.TEXTJOIN("", TRUE, IF(ISNUMBER(MID(INDEX(Paste_Here!AE$2:AE$600, MATCH(B196, Paste_Here!A$2:A$600, 0)), ROW(INDIRECT("1:"&amp;LEN(INDEX(Paste_Here!AE$2:AE$600, MATCH(B196, Paste_Here!A$2:A$600, 0))))), 1)*1), MID(INDEX(Paste_Here!AE$2:AE$600, MATCH(B196, Paste_Here!A$2:A$600, 0)), ROW(INDIRECT("1:"&amp;LEN(INDEX(Paste_Here!AE$2:AE$600, MATCH(B196, Paste_Here!A$2:A$600, 0))))), 1), ""))), ""), ""), "")</f>
        <v/>
      </c>
      <c r="BH196" s="47"/>
      <c r="BJ196" s="47"/>
      <c r="BK196" s="2" t="str">
        <f t="shared" si="14"/>
        <v/>
      </c>
      <c r="BL196" s="47"/>
      <c r="BM196" s="34" t="str">
        <f>IFERROR(IF(B196&lt;&gt;"", IF(AND(INDEX(Paste_Here!Z$2:Z$600, MATCH(B196, Paste_Here!A$2:A$600, 0))&lt;&gt;"", ISNUMBER(VALUE(INDEX(Paste_Here!Z$2:Z$600, MATCH(B196, Paste_Here!A$2:A$600, 0))))), INDEX(Paste_Here!Z$2:Z$600, MATCH(B196, Paste_Here!A$2:A$600, 0)), ""), ""), "")</f>
        <v/>
      </c>
      <c r="BN196" s="47"/>
      <c r="BO196" s="34" t="str">
        <f>IFERROR(IF(B196&lt;&gt;"", IF(ISNUMBER(SEARCH("highrisk", LOWER(INDEX(Paste_Here!AA$2:AA$600, MATCH(B196, Paste_Here!A$2:A$600, 0))))), "High Risk", IF(ISNUMBER(SEARCH("lowrisk", LOWER(INDEX(Paste_Here!AA$2:AA$600, MATCH(B196, Paste_Here!A$2:A$600, 0))))), "Low Risk", IF(ISNUMBER(SEARCH("somerisk", LOWER(INDEX(Paste_Here!AA$2:AA$600, MATCH(B196, Paste_Here!A$2:A$600, 0))))), "Some Risk", IF(ISNUMBER(SEARCH("OT", LOWER(INDEX(Paste_Here!AA$2:AA$600, MATCH(B196, Paste_Here!A$2:A$600, 0))))), "On Track", "")))), ""), "")</f>
        <v/>
      </c>
      <c r="BP196" s="47"/>
      <c r="BQ196" s="34" t="str">
        <f>IFERROR(IF(B196&lt;&gt;"", IF(AND(INDEX(Paste_Here!AC$2:AC$600, MATCH(B196, Paste_Here!A$2:A$600, 0))&lt;&gt;"", ISNUMBER(VALUE(INDEX(Paste_Here!AC$2:AC$600, MATCH(B196, Paste_Here!A$2:A$600, 0))))), INDEX(Paste_Here!AC$2:AC$600, MATCH(B196, Paste_Here!A$2:A$600, 0)), ""), ""), "")</f>
        <v/>
      </c>
      <c r="BR196" s="47"/>
      <c r="BS196" s="34" t="str">
        <f>IFERROR(IF(B196&lt;&gt;"", IF(ISNUMBER(SEARCH("highrisk", LOWER(INDEX(Paste_Here!AD$2:AD$600, MATCH(B196, Paste_Here!A$2:A$600, 0))))), "High Risk", IF(ISNUMBER(SEARCH("lowrisk", LOWER(INDEX(Paste_Here!AD$2:AD$600, MATCH(B196, Paste_Here!A$2:A$600, 0))))), "Low Risk", IF(ISNUMBER(SEARCH("somerisk", LOWER(INDEX(Paste_Here!AD$2:AD$600, MATCH(B196, Paste_Here!A$2:A$600, 0))))), "Some Risk", IF(ISNUMBER(SEARCH("OT", LOWER(INDEX(Paste_Here!AD$2:AD$600, MATCH(B196, Paste_Here!A$2:A$600, 0))))), "On Track", "")))), ""), "")</f>
        <v/>
      </c>
      <c r="BT196" s="47"/>
      <c r="BU196" s="34"/>
      <c r="BV196" s="47"/>
      <c r="BW196" s="34"/>
      <c r="BX196" s="47"/>
      <c r="BY196" s="34"/>
      <c r="BZ196" s="47"/>
      <c r="CA196" s="34"/>
      <c r="CB196" s="49"/>
      <c r="CE196" s="47"/>
      <c r="CF196" s="2"/>
      <c r="CG196" s="47"/>
      <c r="CH196" s="34"/>
      <c r="CI196" s="47"/>
      <c r="CJ196" s="34"/>
      <c r="CK196" s="47"/>
      <c r="CL196" s="34"/>
      <c r="CM196" s="47"/>
      <c r="CN196" s="34"/>
      <c r="CO196" s="47"/>
      <c r="CP196" s="34"/>
      <c r="CQ196" s="47"/>
      <c r="CR196" s="34"/>
      <c r="CS196" s="47"/>
      <c r="CT196" s="34"/>
      <c r="CU196" s="47"/>
      <c r="CV196" s="34"/>
      <c r="CW196" s="47"/>
      <c r="CZ196" s="47"/>
      <c r="DA196" s="2"/>
      <c r="DB196" s="47"/>
      <c r="DC196" s="34"/>
      <c r="DD196" s="47"/>
      <c r="DE196" s="34"/>
      <c r="DF196" s="47"/>
      <c r="DG196" s="34"/>
      <c r="DH196" s="47"/>
      <c r="DI196" s="34"/>
      <c r="DJ196" s="47"/>
      <c r="DK196" s="34"/>
      <c r="DL196" s="47"/>
      <c r="DM196" s="34"/>
      <c r="DN196" s="47"/>
      <c r="DO196" s="34"/>
      <c r="DP196" s="47"/>
      <c r="DQ196" s="34"/>
      <c r="DR196" s="47"/>
      <c r="DS196" s="4"/>
      <c r="DT196" s="47"/>
      <c r="DU196" s="47"/>
      <c r="DV196" s="2" t="str">
        <f t="shared" si="15"/>
        <v/>
      </c>
      <c r="DW196" s="47"/>
      <c r="DX196" s="2" t="str">
        <f>IFERROR(IF(B196&lt;&gt;"", IF(ISNUMBER(SEARCH("s", LOWER(INDEX(Paste_Here!M$2:M$600, MATCH(B196, Paste_Here!A$2:A$600, 0))))), "Yes", IF(INDEX(Paste_Here!M$2:M$600, MATCH(B196, Paste_Here!A$2:A$600, 0))&lt;&gt;"", "No", "")), ""), "")</f>
        <v/>
      </c>
      <c r="DY196" s="47"/>
      <c r="DZ196" s="2" t="str">
        <f>IFERROR(IF(B196&lt;&gt;"", IF(ISNUMBER(SEARCH("yes", LOWER(INDEX(Paste_Here!F$2:F$600, MATCH(B196, Paste_Here!A$2:A$600, 0))))), "Yes", IF(ISNUMBER(SEARCH("no", LOWER(INDEX(Paste_Here!F$2:F$600, MATCH(B196, Paste_Here!A$2:A$600, 0))))), "No", "")), ""), "")</f>
        <v/>
      </c>
      <c r="EA196" s="47"/>
      <c r="EB196" s="2" t="str">
        <f>IFERROR(IF(B196&lt;&gt;"", IF(ISNUMBER(SEARCH("english language learner", LOWER(INDEX(Paste_Here!C$2:C$600, MATCH(B196, Paste_Here!A$2:A$600, 0))))), "Yes", ""), ""), "")</f>
        <v/>
      </c>
      <c r="EC196" s="47"/>
      <c r="ED196" s="2" t="str">
        <f>IFERROR(IF(B196&lt;&gt;"", IF(OR(ISNUMBER(SEARCH("b", LOWER(INDEX(Paste_Here!K$2:K$600, MATCH(B196, Paste_Here!A$2:A$600, 0))))), ISNUMBER(SEARCH("h", LOWER(INDEX(Paste_Here!K$2:K$600, MATCH(B196, Paste_Here!A$2:A$600, 0))))), ISNUMBER(SEARCH("i", LOWER(INDEX(Paste_Here!K$2:K$600, MATCH(B196, Paste_Here!A$2:A$600, 0)))))), "Yes", IF(INDEX(Paste_Here!K$2:K$600, MATCH(B196, Paste_Here!A$2:A$600, 0))&lt;&gt;"", "No", "")), ""), "")</f>
        <v/>
      </c>
      <c r="EE196" s="47"/>
      <c r="EF196" s="34" t="str">
        <f>IFERROR(IF(B196&lt;&gt;"", IF(ISNUMBER(SEARCH("yes", LOWER(INDEX(Paste_Here!L$2:L$600, MATCH(B196, Paste_Here!A$2:A$600, 0))))), "Yes", IF(ISNUMBER(SEARCH("no", LOWER(INDEX(Paste_Here!L$2:L$600, MATCH(B196, Paste_Here!A$2:A$600, 0))))), "No", "")), ""), "")</f>
        <v/>
      </c>
      <c r="EG196" s="47"/>
      <c r="EH196" s="2" t="str">
        <f>IFERROR(IF(B196&lt;&gt;"", IF(ISNUMBER(SEARCH("transitional 2", LOWER(INDEX(Paste_Here!C$2:C$600, MATCH(B196, Paste_Here!A$2:A$600, 0))))), "T2", IF(ISNUMBER(SEARCH("transitional 1", LOWER(INDEX(Paste_Here!C$2:C$600, MATCH(B196, Paste_Here!A$2:A$600, 0))))), "T1", IF(ISNUMBER(SEARCH("waived ell services", LOWER(INDEX(Paste_Here!C$2:C$600, MATCH(B196, Paste_Here!A$2:A$600, 0))))), "W", ""))), ""), "")</f>
        <v/>
      </c>
      <c r="EI196" s="47"/>
      <c r="EJ196" s="2" t="str">
        <f>IFERROR(IF(B196&lt;&gt;"", IF(AND(INDEX(Paste_Here!AG$2:AG$600, MATCH(B196, Paste_Here!A$2:A$600, 0))&lt;&gt;"", ISNUMBER(VALUE(INDEX(Paste_Here!AG$2:AG$600, MATCH(B196, Paste_Here!A$2:A$600, 0))))), INDEX(Paste_Here!AG$2:AG$600, MATCH(B196, Paste_Here!A$2:A$600, 0)), ""), ""), "")</f>
        <v/>
      </c>
      <c r="EK196" s="47"/>
      <c r="EL196" s="2" t="str">
        <f>IFERROR(IF(B196&lt;&gt;"", IF(AND(INDEX(Paste_Here!AL$2:AL$600, MATCH(B196, Paste_Here!A$2:A$600, 0))&lt;&gt;"", ISNUMBER(VALUE(INDEX(Paste_Here!AL$2:AL$600, MATCH(B196, Paste_Here!A$2:A$600, 0))))), INDEX(Paste_Here!AL$2:AL$600, MATCH(B196, Paste_Here!A$2:A$600, 0)), ""), ""), "")</f>
        <v/>
      </c>
      <c r="EM196" s="47"/>
      <c r="FA196" s="4" t="str" cm="1">
        <f t="array" ref="FA196">IFERROR(INDEX(Paste_Here!$B$2:$B$600, MATCH(0, COUNTIF(FA$4:FA195, Paste_Here!$B$2:$B$600) + IF(Paste_Here!$B$2:$B$600="", 1, 0), 0)), "")</f>
        <v/>
      </c>
      <c r="FB196" s="4" t="str">
        <f>IF(FA196&lt;&gt;"", INDEX(Paste_Here!$A$2:$A$600, MATCH(FA196, Paste_Here!$B$2:$B$600, 0)), "")</f>
        <v/>
      </c>
      <c r="FC196" s="4" t="str">
        <f t="shared" si="16"/>
        <v/>
      </c>
      <c r="FD196" s="4" t="str" cm="1">
        <f t="array" ref="FD196">IFERROR(INDEX($FC$5:$FC$600, MATCH(SMALL(IF($FC$5:$FC$600&lt;&gt;"", COUNTIF($FC$5:$FC$600, "&lt;"&amp;$FC$5:$FC$600)+1), ROW()-ROW($FD$5)+1), COUNTIF($FC$5:$FC$600, "&lt;"&amp;$FC$5:$FC$600)+1, 0)), "")</f>
        <v/>
      </c>
      <c r="FF196" s="2" t="str">
        <f>IFERROR(IF(B196&lt;&gt;"", IF(AND(INDEX(Paste_Here!AH$2:AH$600, MATCH(B196, Paste_Here!A$2:A$600, 0))&lt;&gt;"", ISNUMBER(VALUE(INDEX(Paste_Here!AH$2:AH$600, MATCH(B196, Paste_Here!A$2:A$600, 0))))), INDEX(Paste_Here!AH$2:AH$600, MATCH(B196, Paste_Here!A$2:A$600, 0)), ""), ""), "")</f>
        <v/>
      </c>
      <c r="FG196" s="47"/>
      <c r="FH196" s="2" t="str">
        <f>IFERROR(IF(B196&lt;&gt;"", IF(AND(INDEX(Paste_Here!AM$2:AM$600, MATCH(B196, Paste_Here!A$2:A$600, 0))&lt;&gt;"", ISNUMBER(VALUE(INDEX(Paste_Here!AM$2:AM$600, MATCH(B196, Paste_Here!A$2:A$600, 0))))), INDEX(Paste_Here!AM$2:AM$600, MATCH(B196, Paste_Here!A$2:A$600, 0)), ""), ""), "")</f>
        <v/>
      </c>
      <c r="FI196" s="47"/>
      <c r="FJ196" s="47"/>
      <c r="FK196" s="2" t="str">
        <f t="shared" si="17"/>
        <v/>
      </c>
      <c r="FL196" s="47"/>
      <c r="FM196" s="2" t="str">
        <f>IFERROR(IF(B196&lt;&gt;"", IF(ISNUMBER(VALUE(INDEX(Paste_Here!H$2:H$600, MATCH(B196, Paste_Here!A$2:A$600, 0)))), IF(VALUE(INDEX(Paste_Here!H$2:H$600, MATCH(B196, Paste_Here!A$2:A$600, 0)))=0, "No", IF(AND(VALUE(INDEX(Paste_Here!H$2:H$600, MATCH(B196, Paste_Here!A$2:A$600, 0)))&gt;=1, VALUE(INDEX(Paste_Here!H$2:H$600, MATCH(B196, Paste_Here!A$2:A$600, 0)))&lt;=4), VALUE(INDEX(Paste_Here!H$2:H$600, MATCH(B196, Paste_Here!A$2:A$600, 0))), "")), ""), ""), "")</f>
        <v/>
      </c>
      <c r="FN196" s="47"/>
      <c r="FO196" s="34" t="str">
        <f>IFERROR(IF(B196&lt;&gt;"", IF(ISNUMBER(VALUE(INDEX(Paste_Here!I$2:I$600, MATCH(B196, Paste_Here!A$2:A$600, 0)))), IF(VALUE(INDEX(Paste_Here!I$2:I$600, MATCH(B196, Paste_Here!A$2:A$600, 0)))=0, "No", IF(AND(VALUE(INDEX(Paste_Here!I$2:I$600, MATCH(B196, Paste_Here!A$2:A$600, 0)))&gt;=1, VALUE(INDEX(Paste_Here!I$2:I$600, MATCH(B196, Paste_Here!A$2:A$600, 0)))&lt;=4), VALUE(INDEX(Paste_Here!I$2:I$600, MATCH(B196, Paste_Here!A$2:A$600, 0))), "")), ""), ""), "")</f>
        <v/>
      </c>
      <c r="FP196" s="47"/>
      <c r="FQ196" s="2"/>
      <c r="FR196" s="47"/>
      <c r="FS196" s="2"/>
      <c r="FT196" s="47"/>
      <c r="FU196" s="2"/>
      <c r="FV196" s="47"/>
      <c r="FW196" s="2"/>
      <c r="FX196" s="47"/>
      <c r="FY196" s="2"/>
      <c r="FZ196" s="47"/>
      <c r="GA196" s="2"/>
      <c r="GB196" s="47"/>
      <c r="GU196" s="2"/>
      <c r="GV196" s="47"/>
      <c r="GW196" s="2"/>
      <c r="GX196" s="47"/>
    </row>
    <row r="197" spans="1:206" ht="11.65">
      <c r="A197" s="47"/>
      <c r="B197" s="2" t="str">
        <f t="shared" si="12"/>
        <v/>
      </c>
      <c r="C197" s="47"/>
      <c r="D197" s="2" t="str">
        <f>IFERROR(IF(B197&lt;&gt;"", IF(COUNTIF(INDEX(Paste_Here!N$2:O$600, MATCH(B197, Paste_Here!A$2:A$600, 0), 0), "yes") &gt; 0, "No", IF(COUNTIF(INDEX(Paste_Here!N$2:O$600, MATCH(B197, Paste_Here!A$2:A$600, 0), 0), "no") &gt; 0, "Yes", "")), ""), "")</f>
        <v/>
      </c>
      <c r="E197" s="47"/>
      <c r="F197" s="84" t="str">
        <f>IFERROR(IF(B197&lt;&gt;"", IF(AND(INDEX(Paste_Here!P$2:P$600, MATCH(B197, Paste_Here!A$2:A$600, 0))&lt;&gt;"", ISNUMBER(VALUE(INDEX(Paste_Here!P$2:P$600, MATCH(B197, Paste_Here!A$2:A$600, 0))))), INDEX(Paste_Here!P$2:P$600, MATCH(B197, Paste_Here!A$2:A$600, 0)), ""), ""), "")</f>
        <v/>
      </c>
      <c r="G197" s="47"/>
      <c r="H197" s="2" t="str">
        <f>IFERROR(IF(B197&lt;&gt;"", IF(ISNUMBER(SEARCH("highrisk", LOWER(INDEX(Paste_Here!Q$2:Q$600, MATCH(B197, Paste_Here!A$2:A$600, 0))))), "High Risk", IF(ISNUMBER(SEARCH("lowrisk", LOWER(INDEX(Paste_Here!Q$2:Q$600, MATCH(B197, Paste_Here!A$2:A$600, 0))))), "Low Risk", IF(ISNUMBER(SEARCH("somerisk", LOWER(INDEX(Paste_Here!Q$2:Q$600, MATCH(B197, Paste_Here!A$2:A$600, 0))))), "Some Risk", ""))), ""), "")</f>
        <v/>
      </c>
      <c r="I197" s="47"/>
      <c r="J197" s="2"/>
      <c r="K197" s="47"/>
      <c r="L197" s="2"/>
      <c r="M197" s="47"/>
      <c r="N197" s="2"/>
      <c r="O197" s="47"/>
      <c r="P197" s="2" t="str">
        <f>IFERROR(IF(B197&lt;&gt;"", IF(AND(ISNUMBER(VALUE(INDEX(Paste_Here!R$2:R$600, MATCH(B197, Paste_Here!A$2:A$600, 0)))), INDEX(Paste_Here!R$2:R$600, MATCH(B197, Paste_Here!A$2:A$600, 0)) &lt;&gt; ""), VALUE(INDEX(Paste_Here!R$2:R$600, MATCH(B197, Paste_Here!A$2:A$600, 0))), ""), ""), "")</f>
        <v/>
      </c>
      <c r="Q197" s="47"/>
      <c r="R197" s="2"/>
      <c r="S197" s="47"/>
      <c r="W197" s="47"/>
      <c r="X197" s="2"/>
      <c r="Y197" s="47"/>
      <c r="Z197" s="2" t="str">
        <f>IFERROR(IF(B197&lt;&gt;"", IF(AND(INDEX(Paste_Here!S$2:S$600, MATCH(B197, Paste_Here!A$2:A$600, 0))&lt;&gt;"", ISNUMBER(VALUE(INDEX(Paste_Here!S$2:S$600, MATCH(B197, Paste_Here!A$2:A$600, 0))))), INDEX(Paste_Here!S$2:S$600, MATCH(B197, Paste_Here!A$2:A$600, 0)), ""), ""), "")</f>
        <v/>
      </c>
      <c r="AA197" s="47"/>
      <c r="AB197" s="2" t="str">
        <f>IFERROR(IF(B197&lt;&gt;"", IF(ISNUMBER(SEARCH("highrisk", LOWER(INDEX(Paste_Here!T$2:T$600, MATCH(B197, Paste_Here!A$2:A$600, 0))))), "High Risk", IF(ISNUMBER(SEARCH("lowrisk", LOWER(INDEX(Paste_Here!T$2:T$600, MATCH(B197, Paste_Here!A$2:A$600, 0))))), "Low Risk", IF(ISNUMBER(SEARCH("somerisk", LOWER(INDEX(Paste_Here!T$2:T$600, MATCH(B197, Paste_Here!A$2:A$600, 0))))), "Some Risk", IF(ISNUMBER(SEARCH("OT", LOWER(INDEX(Paste_Here!T$2:T$600, MATCH(B197, Paste_Here!A$2:A$600, 0))))), "On Track", "")))), ""), "")</f>
        <v/>
      </c>
      <c r="AC197" s="47"/>
      <c r="AD197" s="2"/>
      <c r="AE197" s="47"/>
      <c r="AF197" s="2"/>
      <c r="AG197" s="47"/>
      <c r="AH197" s="2"/>
      <c r="AI197" s="47"/>
      <c r="AJ197" s="2" t="str" cm="1">
        <f t="array" aca="1" ref="AJ197" ca="1">IFERROR(IF(ISNUMBER(SEARCH("BR", INDEX(Paste_Here!AB$2:AB$210, MATCH(B197, Paste_Here!A$2:A$210, 0)))), -1, 1) * VALUE(_xlfn.TEXTJOIN("", TRUE, IF(ISNUMBER(--MID(INDEX(Paste_Here!AB$2:AB$210, MATCH(B197, Paste_Here!A$2:A$210, 0)), ROW(INDIRECT("1:"&amp;LEN(INDEX(Paste_Here!AB$2:AB$210, MATCH(B197, Paste_Here!A$2:A$210, 0))))), 1)), MID(INDEX(Paste_Here!AB$2:AB$210, MATCH(B197, Paste_Here!A$2:A$210, 0)), ROW(INDIRECT("1:"&amp;LEN(INDEX(Paste_Here!AB$2:AB$210, MATCH(B197, Paste_Here!A$2:A$210, 0))))), 1), ""))), "")</f>
        <v/>
      </c>
      <c r="AK197" s="47"/>
      <c r="AL197" s="34" t="str">
        <f>IFERROR(IF(B197&lt;&gt;"", IF(AND(INDEX(Paste_Here!AF$2:AF$600, MATCH(B197, Paste_Here!A$2:A$600, 0))&lt;&gt;"", ISNUMBER(VALUE(INDEX(Paste_Here!AF$2:AF$600, MATCH(B197, Paste_Here!A$2:A$600, 0))))), INDEX(Paste_Here!AF$2:AF$600, MATCH(B197, Paste_Here!A$2:A$600, 0)), ""), ""), "")</f>
        <v/>
      </c>
      <c r="AM197" s="47"/>
      <c r="AN197" s="47"/>
      <c r="AO197" s="2" t="str">
        <f t="shared" si="13"/>
        <v/>
      </c>
      <c r="AP197" s="47"/>
      <c r="AQ197" s="34" t="str">
        <f>IFERROR(IF(B197&lt;&gt;"", IF(COUNTIF(INDEX(Paste_Here!X$2:Y$600, MATCH(B197, Paste_Here!A$2:A$600, 0), 0), "yes") &gt; 0, "No", IF(COUNTIF(INDEX(Paste_Here!X$2:Y$600, MATCH(B197, Paste_Here!A$2:A$600, 0), 0), "no") &gt; 0, "Yes", "")), ""), "")</f>
        <v/>
      </c>
      <c r="AR197" s="47"/>
      <c r="AS197" s="34" t="str">
        <f>IFERROR(IF(B197&lt;&gt;"", IF(AND(INDEX(Paste_Here!U$2:U$600, MATCH(B197, Paste_Here!A$2:A$600, 0))&lt;&gt;"", ISNUMBER(VALUE(INDEX(Paste_Here!U$2:U$600, MATCH(B197, Paste_Here!A$2:A$600, 0))))), INDEX(Paste_Here!U$2:U$600, MATCH(B197, Paste_Here!A$2:A$600, 0)), ""), ""), "")</f>
        <v/>
      </c>
      <c r="AT197" s="47"/>
      <c r="AU197" s="34" t="str">
        <f>IFERROR(IF(B197&lt;&gt;"", IF(ISNUMBER(SEARCH("highrisk", LOWER(INDEX(Paste_Here!V$2:V$600, MATCH(B197, Paste_Here!A$2:A$600, 0))))), "High Risk", IF(ISNUMBER(SEARCH("lowrisk", LOWER(INDEX(Paste_Here!V$2:V$600, MATCH(B197, Paste_Here!A$2:A$600, 0))))), "Low Risk", IF(ISNUMBER(SEARCH("somerisk", LOWER(INDEX(Paste_Here!V$2:V$600, MATCH(B197, Paste_Here!A$2:A$600, 0))))), "Some Risk", ""))), ""), "")</f>
        <v/>
      </c>
      <c r="AV197" s="47"/>
      <c r="AW197" s="34" t="str">
        <f>IFERROR(IF(B197&lt;&gt;"", IF(AND(ISNUMBER(VALUE(INDEX(Paste_Here!W$2:W$600, MATCH(B197, Paste_Here!A$2:A$600, 0)))), INDEX(Paste_Here!W$2:W$600, MATCH(B197, Paste_Here!A$2:A$600, 0)) &lt;&gt; ""), VALUE(INDEX(Paste_Here!W$2:W$600, MATCH(B197, Paste_Here!A$2:A$600, 0))), ""), ""), "")</f>
        <v/>
      </c>
      <c r="AX197" s="47"/>
      <c r="BA197" s="2" t="str">
        <f>IFERROR(IF(B197&lt;&gt;"", IF(AND(INDEX(Paste_Here!AI$2:AI$600, MATCH(B197, Paste_Here!A$2:A$600, 0))&lt;&gt;"", ISNUMBER(VALUE(INDEX(Paste_Here!AI$2:AI$600, MATCH(B197, Paste_Here!A$2:A$600, 0))))), INDEX(Paste_Here!AI$2:AI$600, MATCH(B197, Paste_Here!A$2:A$600, 0)), ""), ""), "")</f>
        <v/>
      </c>
      <c r="BB197" s="47"/>
      <c r="BC197" s="34" t="str">
        <f>IFERROR(IF(B197&lt;&gt;"", IF(ISNUMBER(SEARCH("highrisk", LOWER(INDEX(Paste_Here!AJ$2:AJ$600, MATCH(B197, Paste_Here!A$2:A$600, 0))))), "High Risk", IF(ISNUMBER(SEARCH("lowrisk", LOWER(INDEX(Paste_Here!AJ$2:AJ$600, MATCH(B197, Paste_Here!A$2:A$600, 0))))), "Low Risk", IF(ISNUMBER(SEARCH("somerisk", LOWER(INDEX(Paste_Here!AJ$2:AJ$600, MATCH(B197, Paste_Here!A$2:A$600, 0))))), "Some Risk", IF(ISNUMBER(SEARCH("OT", LOWER(INDEX(Paste_Here!AJ$2:AJ$600, MATCH(B197, Paste_Here!A$2:A$600, 0))))), "On Track", "")))), ""), "")</f>
        <v/>
      </c>
      <c r="BD197" s="47"/>
      <c r="BE197" s="34" t="str">
        <f>IFERROR(IF(B197&lt;&gt;"", IF(AND(INDEX(Paste_Here!AK$2:AK$600, MATCH(B197, Paste_Here!A$2:A$600, 0))&lt;&gt;"", ISNUMBER(VALUE(INDEX(Paste_Here!AK$2:AK$600, MATCH(B197, Paste_Here!A$2:A$600, 0))))), INDEX(Paste_Here!AK$2:AK$600, MATCH(B197, Paste_Here!A$2:A$600, 0)), ""), ""), "")</f>
        <v/>
      </c>
      <c r="BF197" s="47"/>
      <c r="BG197" s="34" t="str" cm="1">
        <f t="array" aca="1" ref="BG197" ca="1">IFERROR(IF(B197&lt;&gt;"", IF(INDEX(Paste_Here!AE$2:AE$600, MATCH(B197, Paste_Here!A$2:A$600, 0))&lt;&gt;"", IF(LEFT(INDEX(Paste_Here!AE$2:AE$600, MATCH(B197, Paste_Here!A$2:A$600, 0)), 2)="EM", -1, 1) * VALUE(_xlfn.TEXTJOIN("", TRUE, IF(ISNUMBER(MID(INDEX(Paste_Here!AE$2:AE$600, MATCH(B197, Paste_Here!A$2:A$600, 0)), ROW(INDIRECT("1:"&amp;LEN(INDEX(Paste_Here!AE$2:AE$600, MATCH(B197, Paste_Here!A$2:A$600, 0))))), 1)*1), MID(INDEX(Paste_Here!AE$2:AE$600, MATCH(B197, Paste_Here!A$2:A$600, 0)), ROW(INDIRECT("1:"&amp;LEN(INDEX(Paste_Here!AE$2:AE$600, MATCH(B197, Paste_Here!A$2:A$600, 0))))), 1), ""))), ""), ""), "")</f>
        <v/>
      </c>
      <c r="BH197" s="47"/>
      <c r="BJ197" s="47"/>
      <c r="BK197" s="2" t="str">
        <f t="shared" si="14"/>
        <v/>
      </c>
      <c r="BL197" s="47"/>
      <c r="BM197" s="34" t="str">
        <f>IFERROR(IF(B197&lt;&gt;"", IF(AND(INDEX(Paste_Here!Z$2:Z$600, MATCH(B197, Paste_Here!A$2:A$600, 0))&lt;&gt;"", ISNUMBER(VALUE(INDEX(Paste_Here!Z$2:Z$600, MATCH(B197, Paste_Here!A$2:A$600, 0))))), INDEX(Paste_Here!Z$2:Z$600, MATCH(B197, Paste_Here!A$2:A$600, 0)), ""), ""), "")</f>
        <v/>
      </c>
      <c r="BN197" s="47"/>
      <c r="BO197" s="34" t="str">
        <f>IFERROR(IF(B197&lt;&gt;"", IF(ISNUMBER(SEARCH("highrisk", LOWER(INDEX(Paste_Here!AA$2:AA$600, MATCH(B197, Paste_Here!A$2:A$600, 0))))), "High Risk", IF(ISNUMBER(SEARCH("lowrisk", LOWER(INDEX(Paste_Here!AA$2:AA$600, MATCH(B197, Paste_Here!A$2:A$600, 0))))), "Low Risk", IF(ISNUMBER(SEARCH("somerisk", LOWER(INDEX(Paste_Here!AA$2:AA$600, MATCH(B197, Paste_Here!A$2:A$600, 0))))), "Some Risk", IF(ISNUMBER(SEARCH("OT", LOWER(INDEX(Paste_Here!AA$2:AA$600, MATCH(B197, Paste_Here!A$2:A$600, 0))))), "On Track", "")))), ""), "")</f>
        <v/>
      </c>
      <c r="BP197" s="47"/>
      <c r="BQ197" s="34" t="str">
        <f>IFERROR(IF(B197&lt;&gt;"", IF(AND(INDEX(Paste_Here!AC$2:AC$600, MATCH(B197, Paste_Here!A$2:A$600, 0))&lt;&gt;"", ISNUMBER(VALUE(INDEX(Paste_Here!AC$2:AC$600, MATCH(B197, Paste_Here!A$2:A$600, 0))))), INDEX(Paste_Here!AC$2:AC$600, MATCH(B197, Paste_Here!A$2:A$600, 0)), ""), ""), "")</f>
        <v/>
      </c>
      <c r="BR197" s="47"/>
      <c r="BS197" s="34" t="str">
        <f>IFERROR(IF(B197&lt;&gt;"", IF(ISNUMBER(SEARCH("highrisk", LOWER(INDEX(Paste_Here!AD$2:AD$600, MATCH(B197, Paste_Here!A$2:A$600, 0))))), "High Risk", IF(ISNUMBER(SEARCH("lowrisk", LOWER(INDEX(Paste_Here!AD$2:AD$600, MATCH(B197, Paste_Here!A$2:A$600, 0))))), "Low Risk", IF(ISNUMBER(SEARCH("somerisk", LOWER(INDEX(Paste_Here!AD$2:AD$600, MATCH(B197, Paste_Here!A$2:A$600, 0))))), "Some Risk", IF(ISNUMBER(SEARCH("OT", LOWER(INDEX(Paste_Here!AD$2:AD$600, MATCH(B197, Paste_Here!A$2:A$600, 0))))), "On Track", "")))), ""), "")</f>
        <v/>
      </c>
      <c r="BT197" s="47"/>
      <c r="BU197" s="34"/>
      <c r="BV197" s="47"/>
      <c r="BW197" s="34"/>
      <c r="BX197" s="47"/>
      <c r="BY197" s="34"/>
      <c r="BZ197" s="47"/>
      <c r="CA197" s="34"/>
      <c r="CB197" s="49"/>
      <c r="CE197" s="47"/>
      <c r="CF197" s="2"/>
      <c r="CG197" s="47"/>
      <c r="CH197" s="34"/>
      <c r="CI197" s="47"/>
      <c r="CJ197" s="34"/>
      <c r="CK197" s="47"/>
      <c r="CL197" s="34"/>
      <c r="CM197" s="47"/>
      <c r="CN197" s="34"/>
      <c r="CO197" s="47"/>
      <c r="CP197" s="34"/>
      <c r="CQ197" s="47"/>
      <c r="CR197" s="34"/>
      <c r="CS197" s="47"/>
      <c r="CT197" s="34"/>
      <c r="CU197" s="47"/>
      <c r="CV197" s="34"/>
      <c r="CW197" s="47"/>
      <c r="CZ197" s="47"/>
      <c r="DA197" s="2"/>
      <c r="DB197" s="47"/>
      <c r="DC197" s="34"/>
      <c r="DD197" s="47"/>
      <c r="DE197" s="34"/>
      <c r="DF197" s="47"/>
      <c r="DG197" s="34"/>
      <c r="DH197" s="47"/>
      <c r="DI197" s="34"/>
      <c r="DJ197" s="47"/>
      <c r="DK197" s="34"/>
      <c r="DL197" s="47"/>
      <c r="DM197" s="34"/>
      <c r="DN197" s="47"/>
      <c r="DO197" s="34"/>
      <c r="DP197" s="47"/>
      <c r="DQ197" s="34"/>
      <c r="DR197" s="47"/>
      <c r="DS197" s="4"/>
      <c r="DT197" s="47"/>
      <c r="DU197" s="47"/>
      <c r="DV197" s="2" t="str">
        <f t="shared" si="15"/>
        <v/>
      </c>
      <c r="DW197" s="47"/>
      <c r="DX197" s="2" t="str">
        <f>IFERROR(IF(B197&lt;&gt;"", IF(ISNUMBER(SEARCH("s", LOWER(INDEX(Paste_Here!M$2:M$600, MATCH(B197, Paste_Here!A$2:A$600, 0))))), "Yes", IF(INDEX(Paste_Here!M$2:M$600, MATCH(B197, Paste_Here!A$2:A$600, 0))&lt;&gt;"", "No", "")), ""), "")</f>
        <v/>
      </c>
      <c r="DY197" s="47"/>
      <c r="DZ197" s="2" t="str">
        <f>IFERROR(IF(B197&lt;&gt;"", IF(ISNUMBER(SEARCH("yes", LOWER(INDEX(Paste_Here!F$2:F$600, MATCH(B197, Paste_Here!A$2:A$600, 0))))), "Yes", IF(ISNUMBER(SEARCH("no", LOWER(INDEX(Paste_Here!F$2:F$600, MATCH(B197, Paste_Here!A$2:A$600, 0))))), "No", "")), ""), "")</f>
        <v/>
      </c>
      <c r="EA197" s="47"/>
      <c r="EB197" s="2" t="str">
        <f>IFERROR(IF(B197&lt;&gt;"", IF(ISNUMBER(SEARCH("english language learner", LOWER(INDEX(Paste_Here!C$2:C$600, MATCH(B197, Paste_Here!A$2:A$600, 0))))), "Yes", ""), ""), "")</f>
        <v/>
      </c>
      <c r="EC197" s="47"/>
      <c r="ED197" s="2" t="str">
        <f>IFERROR(IF(B197&lt;&gt;"", IF(OR(ISNUMBER(SEARCH("b", LOWER(INDEX(Paste_Here!K$2:K$600, MATCH(B197, Paste_Here!A$2:A$600, 0))))), ISNUMBER(SEARCH("h", LOWER(INDEX(Paste_Here!K$2:K$600, MATCH(B197, Paste_Here!A$2:A$600, 0))))), ISNUMBER(SEARCH("i", LOWER(INDEX(Paste_Here!K$2:K$600, MATCH(B197, Paste_Here!A$2:A$600, 0)))))), "Yes", IF(INDEX(Paste_Here!K$2:K$600, MATCH(B197, Paste_Here!A$2:A$600, 0))&lt;&gt;"", "No", "")), ""), "")</f>
        <v/>
      </c>
      <c r="EE197" s="47"/>
      <c r="EF197" s="34" t="str">
        <f>IFERROR(IF(B197&lt;&gt;"", IF(ISNUMBER(SEARCH("yes", LOWER(INDEX(Paste_Here!L$2:L$600, MATCH(B197, Paste_Here!A$2:A$600, 0))))), "Yes", IF(ISNUMBER(SEARCH("no", LOWER(INDEX(Paste_Here!L$2:L$600, MATCH(B197, Paste_Here!A$2:A$600, 0))))), "No", "")), ""), "")</f>
        <v/>
      </c>
      <c r="EG197" s="47"/>
      <c r="EH197" s="2" t="str">
        <f>IFERROR(IF(B197&lt;&gt;"", IF(ISNUMBER(SEARCH("transitional 2", LOWER(INDEX(Paste_Here!C$2:C$600, MATCH(B197, Paste_Here!A$2:A$600, 0))))), "T2", IF(ISNUMBER(SEARCH("transitional 1", LOWER(INDEX(Paste_Here!C$2:C$600, MATCH(B197, Paste_Here!A$2:A$600, 0))))), "T1", IF(ISNUMBER(SEARCH("waived ell services", LOWER(INDEX(Paste_Here!C$2:C$600, MATCH(B197, Paste_Here!A$2:A$600, 0))))), "W", ""))), ""), "")</f>
        <v/>
      </c>
      <c r="EI197" s="47"/>
      <c r="EJ197" s="2" t="str">
        <f>IFERROR(IF(B197&lt;&gt;"", IF(AND(INDEX(Paste_Here!AG$2:AG$600, MATCH(B197, Paste_Here!A$2:A$600, 0))&lt;&gt;"", ISNUMBER(VALUE(INDEX(Paste_Here!AG$2:AG$600, MATCH(B197, Paste_Here!A$2:A$600, 0))))), INDEX(Paste_Here!AG$2:AG$600, MATCH(B197, Paste_Here!A$2:A$600, 0)), ""), ""), "")</f>
        <v/>
      </c>
      <c r="EK197" s="47"/>
      <c r="EL197" s="2" t="str">
        <f>IFERROR(IF(B197&lt;&gt;"", IF(AND(INDEX(Paste_Here!AL$2:AL$600, MATCH(B197, Paste_Here!A$2:A$600, 0))&lt;&gt;"", ISNUMBER(VALUE(INDEX(Paste_Here!AL$2:AL$600, MATCH(B197, Paste_Here!A$2:A$600, 0))))), INDEX(Paste_Here!AL$2:AL$600, MATCH(B197, Paste_Here!A$2:A$600, 0)), ""), ""), "")</f>
        <v/>
      </c>
      <c r="EM197" s="47"/>
      <c r="FA197" s="4" t="str" cm="1">
        <f t="array" ref="FA197">IFERROR(INDEX(Paste_Here!$B$2:$B$600, MATCH(0, COUNTIF(FA$4:FA196, Paste_Here!$B$2:$B$600) + IF(Paste_Here!$B$2:$B$600="", 1, 0), 0)), "")</f>
        <v/>
      </c>
      <c r="FB197" s="4" t="str">
        <f>IF(FA197&lt;&gt;"", INDEX(Paste_Here!$A$2:$A$600, MATCH(FA197, Paste_Here!$B$2:$B$600, 0)), "")</f>
        <v/>
      </c>
      <c r="FC197" s="4" t="str">
        <f t="shared" si="16"/>
        <v/>
      </c>
      <c r="FD197" s="4" t="str" cm="1">
        <f t="array" ref="FD197">IFERROR(INDEX($FC$5:$FC$600, MATCH(SMALL(IF($FC$5:$FC$600&lt;&gt;"", COUNTIF($FC$5:$FC$600, "&lt;"&amp;$FC$5:$FC$600)+1), ROW()-ROW($FD$5)+1), COUNTIF($FC$5:$FC$600, "&lt;"&amp;$FC$5:$FC$600)+1, 0)), "")</f>
        <v/>
      </c>
      <c r="FF197" s="2" t="str">
        <f>IFERROR(IF(B197&lt;&gt;"", IF(AND(INDEX(Paste_Here!AH$2:AH$600, MATCH(B197, Paste_Here!A$2:A$600, 0))&lt;&gt;"", ISNUMBER(VALUE(INDEX(Paste_Here!AH$2:AH$600, MATCH(B197, Paste_Here!A$2:A$600, 0))))), INDEX(Paste_Here!AH$2:AH$600, MATCH(B197, Paste_Here!A$2:A$600, 0)), ""), ""), "")</f>
        <v/>
      </c>
      <c r="FG197" s="47"/>
      <c r="FH197" s="2" t="str">
        <f>IFERROR(IF(B197&lt;&gt;"", IF(AND(INDEX(Paste_Here!AM$2:AM$600, MATCH(B197, Paste_Here!A$2:A$600, 0))&lt;&gt;"", ISNUMBER(VALUE(INDEX(Paste_Here!AM$2:AM$600, MATCH(B197, Paste_Here!A$2:A$600, 0))))), INDEX(Paste_Here!AM$2:AM$600, MATCH(B197, Paste_Here!A$2:A$600, 0)), ""), ""), "")</f>
        <v/>
      </c>
      <c r="FI197" s="47"/>
      <c r="FJ197" s="47"/>
      <c r="FK197" s="2" t="str">
        <f t="shared" si="17"/>
        <v/>
      </c>
      <c r="FL197" s="47"/>
      <c r="FM197" s="2" t="str">
        <f>IFERROR(IF(B197&lt;&gt;"", IF(ISNUMBER(VALUE(INDEX(Paste_Here!H$2:H$600, MATCH(B197, Paste_Here!A$2:A$600, 0)))), IF(VALUE(INDEX(Paste_Here!H$2:H$600, MATCH(B197, Paste_Here!A$2:A$600, 0)))=0, "No", IF(AND(VALUE(INDEX(Paste_Here!H$2:H$600, MATCH(B197, Paste_Here!A$2:A$600, 0)))&gt;=1, VALUE(INDEX(Paste_Here!H$2:H$600, MATCH(B197, Paste_Here!A$2:A$600, 0)))&lt;=4), VALUE(INDEX(Paste_Here!H$2:H$600, MATCH(B197, Paste_Here!A$2:A$600, 0))), "")), ""), ""), "")</f>
        <v/>
      </c>
      <c r="FN197" s="47"/>
      <c r="FO197" s="34" t="str">
        <f>IFERROR(IF(B197&lt;&gt;"", IF(ISNUMBER(VALUE(INDEX(Paste_Here!I$2:I$600, MATCH(B197, Paste_Here!A$2:A$600, 0)))), IF(VALUE(INDEX(Paste_Here!I$2:I$600, MATCH(B197, Paste_Here!A$2:A$600, 0)))=0, "No", IF(AND(VALUE(INDEX(Paste_Here!I$2:I$600, MATCH(B197, Paste_Here!A$2:A$600, 0)))&gt;=1, VALUE(INDEX(Paste_Here!I$2:I$600, MATCH(B197, Paste_Here!A$2:A$600, 0)))&lt;=4), VALUE(INDEX(Paste_Here!I$2:I$600, MATCH(B197, Paste_Here!A$2:A$600, 0))), "")), ""), ""), "")</f>
        <v/>
      </c>
      <c r="FP197" s="47"/>
      <c r="FQ197" s="2"/>
      <c r="FR197" s="47"/>
      <c r="FS197" s="2"/>
      <c r="FT197" s="47"/>
      <c r="FU197" s="2"/>
      <c r="FV197" s="47"/>
      <c r="FW197" s="2"/>
      <c r="FX197" s="47"/>
      <c r="FY197" s="2"/>
      <c r="FZ197" s="47"/>
      <c r="GA197" s="2"/>
      <c r="GB197" s="47"/>
      <c r="GU197" s="2"/>
      <c r="GV197" s="47"/>
      <c r="GW197" s="2"/>
      <c r="GX197" s="47"/>
    </row>
    <row r="198" spans="1:206" ht="11.65">
      <c r="A198" s="47"/>
      <c r="B198" s="2" t="str">
        <f t="shared" ref="B198:B261" si="18">FD198</f>
        <v/>
      </c>
      <c r="C198" s="47"/>
      <c r="D198" s="2" t="str">
        <f>IFERROR(IF(B198&lt;&gt;"", IF(COUNTIF(INDEX(Paste_Here!N$2:O$600, MATCH(B198, Paste_Here!A$2:A$600, 0), 0), "yes") &gt; 0, "No", IF(COUNTIF(INDEX(Paste_Here!N$2:O$600, MATCH(B198, Paste_Here!A$2:A$600, 0), 0), "no") &gt; 0, "Yes", "")), ""), "")</f>
        <v/>
      </c>
      <c r="E198" s="47"/>
      <c r="F198" s="84" t="str">
        <f>IFERROR(IF(B198&lt;&gt;"", IF(AND(INDEX(Paste_Here!P$2:P$600, MATCH(B198, Paste_Here!A$2:A$600, 0))&lt;&gt;"", ISNUMBER(VALUE(INDEX(Paste_Here!P$2:P$600, MATCH(B198, Paste_Here!A$2:A$600, 0))))), INDEX(Paste_Here!P$2:P$600, MATCH(B198, Paste_Here!A$2:A$600, 0)), ""), ""), "")</f>
        <v/>
      </c>
      <c r="G198" s="47"/>
      <c r="H198" s="2" t="str">
        <f>IFERROR(IF(B198&lt;&gt;"", IF(ISNUMBER(SEARCH("highrisk", LOWER(INDEX(Paste_Here!Q$2:Q$600, MATCH(B198, Paste_Here!A$2:A$600, 0))))), "High Risk", IF(ISNUMBER(SEARCH("lowrisk", LOWER(INDEX(Paste_Here!Q$2:Q$600, MATCH(B198, Paste_Here!A$2:A$600, 0))))), "Low Risk", IF(ISNUMBER(SEARCH("somerisk", LOWER(INDEX(Paste_Here!Q$2:Q$600, MATCH(B198, Paste_Here!A$2:A$600, 0))))), "Some Risk", ""))), ""), "")</f>
        <v/>
      </c>
      <c r="I198" s="47"/>
      <c r="J198" s="2"/>
      <c r="K198" s="47"/>
      <c r="L198" s="2"/>
      <c r="M198" s="47"/>
      <c r="N198" s="2"/>
      <c r="O198" s="47"/>
      <c r="P198" s="2" t="str">
        <f>IFERROR(IF(B198&lt;&gt;"", IF(AND(ISNUMBER(VALUE(INDEX(Paste_Here!R$2:R$600, MATCH(B198, Paste_Here!A$2:A$600, 0)))), INDEX(Paste_Here!R$2:R$600, MATCH(B198, Paste_Here!A$2:A$600, 0)) &lt;&gt; ""), VALUE(INDEX(Paste_Here!R$2:R$600, MATCH(B198, Paste_Here!A$2:A$600, 0))), ""), ""), "")</f>
        <v/>
      </c>
      <c r="Q198" s="47"/>
      <c r="R198" s="2"/>
      <c r="S198" s="47"/>
      <c r="W198" s="47"/>
      <c r="X198" s="2"/>
      <c r="Y198" s="47"/>
      <c r="Z198" s="2" t="str">
        <f>IFERROR(IF(B198&lt;&gt;"", IF(AND(INDEX(Paste_Here!S$2:S$600, MATCH(B198, Paste_Here!A$2:A$600, 0))&lt;&gt;"", ISNUMBER(VALUE(INDEX(Paste_Here!S$2:S$600, MATCH(B198, Paste_Here!A$2:A$600, 0))))), INDEX(Paste_Here!S$2:S$600, MATCH(B198, Paste_Here!A$2:A$600, 0)), ""), ""), "")</f>
        <v/>
      </c>
      <c r="AA198" s="47"/>
      <c r="AB198" s="2" t="str">
        <f>IFERROR(IF(B198&lt;&gt;"", IF(ISNUMBER(SEARCH("highrisk", LOWER(INDEX(Paste_Here!T$2:T$600, MATCH(B198, Paste_Here!A$2:A$600, 0))))), "High Risk", IF(ISNUMBER(SEARCH("lowrisk", LOWER(INDEX(Paste_Here!T$2:T$600, MATCH(B198, Paste_Here!A$2:A$600, 0))))), "Low Risk", IF(ISNUMBER(SEARCH("somerisk", LOWER(INDEX(Paste_Here!T$2:T$600, MATCH(B198, Paste_Here!A$2:A$600, 0))))), "Some Risk", IF(ISNUMBER(SEARCH("OT", LOWER(INDEX(Paste_Here!T$2:T$600, MATCH(B198, Paste_Here!A$2:A$600, 0))))), "On Track", "")))), ""), "")</f>
        <v/>
      </c>
      <c r="AC198" s="47"/>
      <c r="AD198" s="2"/>
      <c r="AE198" s="47"/>
      <c r="AF198" s="2"/>
      <c r="AG198" s="47"/>
      <c r="AH198" s="2"/>
      <c r="AI198" s="47"/>
      <c r="AJ198" s="2" t="str" cm="1">
        <f t="array" aca="1" ref="AJ198" ca="1">IFERROR(IF(ISNUMBER(SEARCH("BR", INDEX(Paste_Here!AB$2:AB$210, MATCH(B198, Paste_Here!A$2:A$210, 0)))), -1, 1) * VALUE(_xlfn.TEXTJOIN("", TRUE, IF(ISNUMBER(--MID(INDEX(Paste_Here!AB$2:AB$210, MATCH(B198, Paste_Here!A$2:A$210, 0)), ROW(INDIRECT("1:"&amp;LEN(INDEX(Paste_Here!AB$2:AB$210, MATCH(B198, Paste_Here!A$2:A$210, 0))))), 1)), MID(INDEX(Paste_Here!AB$2:AB$210, MATCH(B198, Paste_Here!A$2:A$210, 0)), ROW(INDIRECT("1:"&amp;LEN(INDEX(Paste_Here!AB$2:AB$210, MATCH(B198, Paste_Here!A$2:A$210, 0))))), 1), ""))), "")</f>
        <v/>
      </c>
      <c r="AK198" s="47"/>
      <c r="AL198" s="34" t="str">
        <f>IFERROR(IF(B198&lt;&gt;"", IF(AND(INDEX(Paste_Here!AF$2:AF$600, MATCH(B198, Paste_Here!A$2:A$600, 0))&lt;&gt;"", ISNUMBER(VALUE(INDEX(Paste_Here!AF$2:AF$600, MATCH(B198, Paste_Here!A$2:A$600, 0))))), INDEX(Paste_Here!AF$2:AF$600, MATCH(B198, Paste_Here!A$2:A$600, 0)), ""), ""), "")</f>
        <v/>
      </c>
      <c r="AM198" s="47"/>
      <c r="AN198" s="47"/>
      <c r="AO198" s="2" t="str">
        <f t="shared" ref="AO198:AO261" si="19">B198</f>
        <v/>
      </c>
      <c r="AP198" s="47"/>
      <c r="AQ198" s="34" t="str">
        <f>IFERROR(IF(B198&lt;&gt;"", IF(COUNTIF(INDEX(Paste_Here!X$2:Y$600, MATCH(B198, Paste_Here!A$2:A$600, 0), 0), "yes") &gt; 0, "No", IF(COUNTIF(INDEX(Paste_Here!X$2:Y$600, MATCH(B198, Paste_Here!A$2:A$600, 0), 0), "no") &gt; 0, "Yes", "")), ""), "")</f>
        <v/>
      </c>
      <c r="AR198" s="47"/>
      <c r="AS198" s="34" t="str">
        <f>IFERROR(IF(B198&lt;&gt;"", IF(AND(INDEX(Paste_Here!U$2:U$600, MATCH(B198, Paste_Here!A$2:A$600, 0))&lt;&gt;"", ISNUMBER(VALUE(INDEX(Paste_Here!U$2:U$600, MATCH(B198, Paste_Here!A$2:A$600, 0))))), INDEX(Paste_Here!U$2:U$600, MATCH(B198, Paste_Here!A$2:A$600, 0)), ""), ""), "")</f>
        <v/>
      </c>
      <c r="AT198" s="47"/>
      <c r="AU198" s="34" t="str">
        <f>IFERROR(IF(B198&lt;&gt;"", IF(ISNUMBER(SEARCH("highrisk", LOWER(INDEX(Paste_Here!V$2:V$600, MATCH(B198, Paste_Here!A$2:A$600, 0))))), "High Risk", IF(ISNUMBER(SEARCH("lowrisk", LOWER(INDEX(Paste_Here!V$2:V$600, MATCH(B198, Paste_Here!A$2:A$600, 0))))), "Low Risk", IF(ISNUMBER(SEARCH("somerisk", LOWER(INDEX(Paste_Here!V$2:V$600, MATCH(B198, Paste_Here!A$2:A$600, 0))))), "Some Risk", ""))), ""), "")</f>
        <v/>
      </c>
      <c r="AV198" s="47"/>
      <c r="AW198" s="34" t="str">
        <f>IFERROR(IF(B198&lt;&gt;"", IF(AND(ISNUMBER(VALUE(INDEX(Paste_Here!W$2:W$600, MATCH(B198, Paste_Here!A$2:A$600, 0)))), INDEX(Paste_Here!W$2:W$600, MATCH(B198, Paste_Here!A$2:A$600, 0)) &lt;&gt; ""), VALUE(INDEX(Paste_Here!W$2:W$600, MATCH(B198, Paste_Here!A$2:A$600, 0))), ""), ""), "")</f>
        <v/>
      </c>
      <c r="AX198" s="47"/>
      <c r="BA198" s="2" t="str">
        <f>IFERROR(IF(B198&lt;&gt;"", IF(AND(INDEX(Paste_Here!AI$2:AI$600, MATCH(B198, Paste_Here!A$2:A$600, 0))&lt;&gt;"", ISNUMBER(VALUE(INDEX(Paste_Here!AI$2:AI$600, MATCH(B198, Paste_Here!A$2:A$600, 0))))), INDEX(Paste_Here!AI$2:AI$600, MATCH(B198, Paste_Here!A$2:A$600, 0)), ""), ""), "")</f>
        <v/>
      </c>
      <c r="BB198" s="47"/>
      <c r="BC198" s="34" t="str">
        <f>IFERROR(IF(B198&lt;&gt;"", IF(ISNUMBER(SEARCH("highrisk", LOWER(INDEX(Paste_Here!AJ$2:AJ$600, MATCH(B198, Paste_Here!A$2:A$600, 0))))), "High Risk", IF(ISNUMBER(SEARCH("lowrisk", LOWER(INDEX(Paste_Here!AJ$2:AJ$600, MATCH(B198, Paste_Here!A$2:A$600, 0))))), "Low Risk", IF(ISNUMBER(SEARCH("somerisk", LOWER(INDEX(Paste_Here!AJ$2:AJ$600, MATCH(B198, Paste_Here!A$2:A$600, 0))))), "Some Risk", IF(ISNUMBER(SEARCH("OT", LOWER(INDEX(Paste_Here!AJ$2:AJ$600, MATCH(B198, Paste_Here!A$2:A$600, 0))))), "On Track", "")))), ""), "")</f>
        <v/>
      </c>
      <c r="BD198" s="47"/>
      <c r="BE198" s="34" t="str">
        <f>IFERROR(IF(B198&lt;&gt;"", IF(AND(INDEX(Paste_Here!AK$2:AK$600, MATCH(B198, Paste_Here!A$2:A$600, 0))&lt;&gt;"", ISNUMBER(VALUE(INDEX(Paste_Here!AK$2:AK$600, MATCH(B198, Paste_Here!A$2:A$600, 0))))), INDEX(Paste_Here!AK$2:AK$600, MATCH(B198, Paste_Here!A$2:A$600, 0)), ""), ""), "")</f>
        <v/>
      </c>
      <c r="BF198" s="47"/>
      <c r="BG198" s="34" t="str" cm="1">
        <f t="array" aca="1" ref="BG198" ca="1">IFERROR(IF(B198&lt;&gt;"", IF(INDEX(Paste_Here!AE$2:AE$600, MATCH(B198, Paste_Here!A$2:A$600, 0))&lt;&gt;"", IF(LEFT(INDEX(Paste_Here!AE$2:AE$600, MATCH(B198, Paste_Here!A$2:A$600, 0)), 2)="EM", -1, 1) * VALUE(_xlfn.TEXTJOIN("", TRUE, IF(ISNUMBER(MID(INDEX(Paste_Here!AE$2:AE$600, MATCH(B198, Paste_Here!A$2:A$600, 0)), ROW(INDIRECT("1:"&amp;LEN(INDEX(Paste_Here!AE$2:AE$600, MATCH(B198, Paste_Here!A$2:A$600, 0))))), 1)*1), MID(INDEX(Paste_Here!AE$2:AE$600, MATCH(B198, Paste_Here!A$2:A$600, 0)), ROW(INDIRECT("1:"&amp;LEN(INDEX(Paste_Here!AE$2:AE$600, MATCH(B198, Paste_Here!A$2:A$600, 0))))), 1), ""))), ""), ""), "")</f>
        <v/>
      </c>
      <c r="BH198" s="47"/>
      <c r="BJ198" s="47"/>
      <c r="BK198" s="2" t="str">
        <f t="shared" ref="BK198:BK261" si="20">B198</f>
        <v/>
      </c>
      <c r="BL198" s="47"/>
      <c r="BM198" s="34" t="str">
        <f>IFERROR(IF(B198&lt;&gt;"", IF(AND(INDEX(Paste_Here!Z$2:Z$600, MATCH(B198, Paste_Here!A$2:A$600, 0))&lt;&gt;"", ISNUMBER(VALUE(INDEX(Paste_Here!Z$2:Z$600, MATCH(B198, Paste_Here!A$2:A$600, 0))))), INDEX(Paste_Here!Z$2:Z$600, MATCH(B198, Paste_Here!A$2:A$600, 0)), ""), ""), "")</f>
        <v/>
      </c>
      <c r="BN198" s="47"/>
      <c r="BO198" s="34" t="str">
        <f>IFERROR(IF(B198&lt;&gt;"", IF(ISNUMBER(SEARCH("highrisk", LOWER(INDEX(Paste_Here!AA$2:AA$600, MATCH(B198, Paste_Here!A$2:A$600, 0))))), "High Risk", IF(ISNUMBER(SEARCH("lowrisk", LOWER(INDEX(Paste_Here!AA$2:AA$600, MATCH(B198, Paste_Here!A$2:A$600, 0))))), "Low Risk", IF(ISNUMBER(SEARCH("somerisk", LOWER(INDEX(Paste_Here!AA$2:AA$600, MATCH(B198, Paste_Here!A$2:A$600, 0))))), "Some Risk", IF(ISNUMBER(SEARCH("OT", LOWER(INDEX(Paste_Here!AA$2:AA$600, MATCH(B198, Paste_Here!A$2:A$600, 0))))), "On Track", "")))), ""), "")</f>
        <v/>
      </c>
      <c r="BP198" s="47"/>
      <c r="BQ198" s="34" t="str">
        <f>IFERROR(IF(B198&lt;&gt;"", IF(AND(INDEX(Paste_Here!AC$2:AC$600, MATCH(B198, Paste_Here!A$2:A$600, 0))&lt;&gt;"", ISNUMBER(VALUE(INDEX(Paste_Here!AC$2:AC$600, MATCH(B198, Paste_Here!A$2:A$600, 0))))), INDEX(Paste_Here!AC$2:AC$600, MATCH(B198, Paste_Here!A$2:A$600, 0)), ""), ""), "")</f>
        <v/>
      </c>
      <c r="BR198" s="47"/>
      <c r="BS198" s="34" t="str">
        <f>IFERROR(IF(B198&lt;&gt;"", IF(ISNUMBER(SEARCH("highrisk", LOWER(INDEX(Paste_Here!AD$2:AD$600, MATCH(B198, Paste_Here!A$2:A$600, 0))))), "High Risk", IF(ISNUMBER(SEARCH("lowrisk", LOWER(INDEX(Paste_Here!AD$2:AD$600, MATCH(B198, Paste_Here!A$2:A$600, 0))))), "Low Risk", IF(ISNUMBER(SEARCH("somerisk", LOWER(INDEX(Paste_Here!AD$2:AD$600, MATCH(B198, Paste_Here!A$2:A$600, 0))))), "Some Risk", IF(ISNUMBER(SEARCH("OT", LOWER(INDEX(Paste_Here!AD$2:AD$600, MATCH(B198, Paste_Here!A$2:A$600, 0))))), "On Track", "")))), ""), "")</f>
        <v/>
      </c>
      <c r="BT198" s="47"/>
      <c r="BU198" s="34"/>
      <c r="BV198" s="47"/>
      <c r="BW198" s="34"/>
      <c r="BX198" s="47"/>
      <c r="BY198" s="34"/>
      <c r="BZ198" s="47"/>
      <c r="CA198" s="34"/>
      <c r="CB198" s="49"/>
      <c r="CE198" s="47"/>
      <c r="CF198" s="2"/>
      <c r="CG198" s="47"/>
      <c r="CH198" s="34"/>
      <c r="CI198" s="47"/>
      <c r="CJ198" s="34"/>
      <c r="CK198" s="47"/>
      <c r="CL198" s="34"/>
      <c r="CM198" s="47"/>
      <c r="CN198" s="34"/>
      <c r="CO198" s="47"/>
      <c r="CP198" s="34"/>
      <c r="CQ198" s="47"/>
      <c r="CR198" s="34"/>
      <c r="CS198" s="47"/>
      <c r="CT198" s="34"/>
      <c r="CU198" s="47"/>
      <c r="CV198" s="34"/>
      <c r="CW198" s="47"/>
      <c r="CZ198" s="47"/>
      <c r="DA198" s="2"/>
      <c r="DB198" s="47"/>
      <c r="DC198" s="34"/>
      <c r="DD198" s="47"/>
      <c r="DE198" s="34"/>
      <c r="DF198" s="47"/>
      <c r="DG198" s="34"/>
      <c r="DH198" s="47"/>
      <c r="DI198" s="34"/>
      <c r="DJ198" s="47"/>
      <c r="DK198" s="34"/>
      <c r="DL198" s="47"/>
      <c r="DM198" s="34"/>
      <c r="DN198" s="47"/>
      <c r="DO198" s="34"/>
      <c r="DP198" s="47"/>
      <c r="DQ198" s="34"/>
      <c r="DR198" s="47"/>
      <c r="DS198" s="4"/>
      <c r="DT198" s="47"/>
      <c r="DU198" s="47"/>
      <c r="DV198" s="2" t="str">
        <f t="shared" ref="DV198:DV261" si="21">B198</f>
        <v/>
      </c>
      <c r="DW198" s="47"/>
      <c r="DX198" s="2" t="str">
        <f>IFERROR(IF(B198&lt;&gt;"", IF(ISNUMBER(SEARCH("s", LOWER(INDEX(Paste_Here!M$2:M$600, MATCH(B198, Paste_Here!A$2:A$600, 0))))), "Yes", IF(INDEX(Paste_Here!M$2:M$600, MATCH(B198, Paste_Here!A$2:A$600, 0))&lt;&gt;"", "No", "")), ""), "")</f>
        <v/>
      </c>
      <c r="DY198" s="47"/>
      <c r="DZ198" s="2" t="str">
        <f>IFERROR(IF(B198&lt;&gt;"", IF(ISNUMBER(SEARCH("yes", LOWER(INDEX(Paste_Here!F$2:F$600, MATCH(B198, Paste_Here!A$2:A$600, 0))))), "Yes", IF(ISNUMBER(SEARCH("no", LOWER(INDEX(Paste_Here!F$2:F$600, MATCH(B198, Paste_Here!A$2:A$600, 0))))), "No", "")), ""), "")</f>
        <v/>
      </c>
      <c r="EA198" s="47"/>
      <c r="EB198" s="2" t="str">
        <f>IFERROR(IF(B198&lt;&gt;"", IF(ISNUMBER(SEARCH("english language learner", LOWER(INDEX(Paste_Here!C$2:C$600, MATCH(B198, Paste_Here!A$2:A$600, 0))))), "Yes", ""), ""), "")</f>
        <v/>
      </c>
      <c r="EC198" s="47"/>
      <c r="ED198" s="2" t="str">
        <f>IFERROR(IF(B198&lt;&gt;"", IF(OR(ISNUMBER(SEARCH("b", LOWER(INDEX(Paste_Here!K$2:K$600, MATCH(B198, Paste_Here!A$2:A$600, 0))))), ISNUMBER(SEARCH("h", LOWER(INDEX(Paste_Here!K$2:K$600, MATCH(B198, Paste_Here!A$2:A$600, 0))))), ISNUMBER(SEARCH("i", LOWER(INDEX(Paste_Here!K$2:K$600, MATCH(B198, Paste_Here!A$2:A$600, 0)))))), "Yes", IF(INDEX(Paste_Here!K$2:K$600, MATCH(B198, Paste_Here!A$2:A$600, 0))&lt;&gt;"", "No", "")), ""), "")</f>
        <v/>
      </c>
      <c r="EE198" s="47"/>
      <c r="EF198" s="34" t="str">
        <f>IFERROR(IF(B198&lt;&gt;"", IF(ISNUMBER(SEARCH("yes", LOWER(INDEX(Paste_Here!L$2:L$600, MATCH(B198, Paste_Here!A$2:A$600, 0))))), "Yes", IF(ISNUMBER(SEARCH("no", LOWER(INDEX(Paste_Here!L$2:L$600, MATCH(B198, Paste_Here!A$2:A$600, 0))))), "No", "")), ""), "")</f>
        <v/>
      </c>
      <c r="EG198" s="47"/>
      <c r="EH198" s="2" t="str">
        <f>IFERROR(IF(B198&lt;&gt;"", IF(ISNUMBER(SEARCH("transitional 2", LOWER(INDEX(Paste_Here!C$2:C$600, MATCH(B198, Paste_Here!A$2:A$600, 0))))), "T2", IF(ISNUMBER(SEARCH("transitional 1", LOWER(INDEX(Paste_Here!C$2:C$600, MATCH(B198, Paste_Here!A$2:A$600, 0))))), "T1", IF(ISNUMBER(SEARCH("waived ell services", LOWER(INDEX(Paste_Here!C$2:C$600, MATCH(B198, Paste_Here!A$2:A$600, 0))))), "W", ""))), ""), "")</f>
        <v/>
      </c>
      <c r="EI198" s="47"/>
      <c r="EJ198" s="2" t="str">
        <f>IFERROR(IF(B198&lt;&gt;"", IF(AND(INDEX(Paste_Here!AG$2:AG$600, MATCH(B198, Paste_Here!A$2:A$600, 0))&lt;&gt;"", ISNUMBER(VALUE(INDEX(Paste_Here!AG$2:AG$600, MATCH(B198, Paste_Here!A$2:A$600, 0))))), INDEX(Paste_Here!AG$2:AG$600, MATCH(B198, Paste_Here!A$2:A$600, 0)), ""), ""), "")</f>
        <v/>
      </c>
      <c r="EK198" s="47"/>
      <c r="EL198" s="2" t="str">
        <f>IFERROR(IF(B198&lt;&gt;"", IF(AND(INDEX(Paste_Here!AL$2:AL$600, MATCH(B198, Paste_Here!A$2:A$600, 0))&lt;&gt;"", ISNUMBER(VALUE(INDEX(Paste_Here!AL$2:AL$600, MATCH(B198, Paste_Here!A$2:A$600, 0))))), INDEX(Paste_Here!AL$2:AL$600, MATCH(B198, Paste_Here!A$2:A$600, 0)), ""), ""), "")</f>
        <v/>
      </c>
      <c r="EM198" s="47"/>
      <c r="FA198" s="4" t="str" cm="1">
        <f t="array" ref="FA198">IFERROR(INDEX(Paste_Here!$B$2:$B$600, MATCH(0, COUNTIF(FA$4:FA197, Paste_Here!$B$2:$B$600) + IF(Paste_Here!$B$2:$B$600="", 1, 0), 0)), "")</f>
        <v/>
      </c>
      <c r="FB198" s="4" t="str">
        <f>IF(FA198&lt;&gt;"", INDEX(Paste_Here!$A$2:$A$600, MATCH(FA198, Paste_Here!$B$2:$B$600, 0)), "")</f>
        <v/>
      </c>
      <c r="FC198" s="4" t="str">
        <f t="shared" ref="FC198:FC261" si="22">FB198</f>
        <v/>
      </c>
      <c r="FD198" s="4" t="str" cm="1">
        <f t="array" ref="FD198">IFERROR(INDEX($FC$5:$FC$600, MATCH(SMALL(IF($FC$5:$FC$600&lt;&gt;"", COUNTIF($FC$5:$FC$600, "&lt;"&amp;$FC$5:$FC$600)+1), ROW()-ROW($FD$5)+1), COUNTIF($FC$5:$FC$600, "&lt;"&amp;$FC$5:$FC$600)+1, 0)), "")</f>
        <v/>
      </c>
      <c r="FF198" s="2" t="str">
        <f>IFERROR(IF(B198&lt;&gt;"", IF(AND(INDEX(Paste_Here!AH$2:AH$600, MATCH(B198, Paste_Here!A$2:A$600, 0))&lt;&gt;"", ISNUMBER(VALUE(INDEX(Paste_Here!AH$2:AH$600, MATCH(B198, Paste_Here!A$2:A$600, 0))))), INDEX(Paste_Here!AH$2:AH$600, MATCH(B198, Paste_Here!A$2:A$600, 0)), ""), ""), "")</f>
        <v/>
      </c>
      <c r="FG198" s="47"/>
      <c r="FH198" s="2" t="str">
        <f>IFERROR(IF(B198&lt;&gt;"", IF(AND(INDEX(Paste_Here!AM$2:AM$600, MATCH(B198, Paste_Here!A$2:A$600, 0))&lt;&gt;"", ISNUMBER(VALUE(INDEX(Paste_Here!AM$2:AM$600, MATCH(B198, Paste_Here!A$2:A$600, 0))))), INDEX(Paste_Here!AM$2:AM$600, MATCH(B198, Paste_Here!A$2:A$600, 0)), ""), ""), "")</f>
        <v/>
      </c>
      <c r="FI198" s="47"/>
      <c r="FJ198" s="47"/>
      <c r="FK198" s="2" t="str">
        <f t="shared" ref="FK198:FK261" si="23">B198</f>
        <v/>
      </c>
      <c r="FL198" s="47"/>
      <c r="FM198" s="2" t="str">
        <f>IFERROR(IF(B198&lt;&gt;"", IF(ISNUMBER(VALUE(INDEX(Paste_Here!H$2:H$600, MATCH(B198, Paste_Here!A$2:A$600, 0)))), IF(VALUE(INDEX(Paste_Here!H$2:H$600, MATCH(B198, Paste_Here!A$2:A$600, 0)))=0, "No", IF(AND(VALUE(INDEX(Paste_Here!H$2:H$600, MATCH(B198, Paste_Here!A$2:A$600, 0)))&gt;=1, VALUE(INDEX(Paste_Here!H$2:H$600, MATCH(B198, Paste_Here!A$2:A$600, 0)))&lt;=4), VALUE(INDEX(Paste_Here!H$2:H$600, MATCH(B198, Paste_Here!A$2:A$600, 0))), "")), ""), ""), "")</f>
        <v/>
      </c>
      <c r="FN198" s="47"/>
      <c r="FO198" s="34" t="str">
        <f>IFERROR(IF(B198&lt;&gt;"", IF(ISNUMBER(VALUE(INDEX(Paste_Here!I$2:I$600, MATCH(B198, Paste_Here!A$2:A$600, 0)))), IF(VALUE(INDEX(Paste_Here!I$2:I$600, MATCH(B198, Paste_Here!A$2:A$600, 0)))=0, "No", IF(AND(VALUE(INDEX(Paste_Here!I$2:I$600, MATCH(B198, Paste_Here!A$2:A$600, 0)))&gt;=1, VALUE(INDEX(Paste_Here!I$2:I$600, MATCH(B198, Paste_Here!A$2:A$600, 0)))&lt;=4), VALUE(INDEX(Paste_Here!I$2:I$600, MATCH(B198, Paste_Here!A$2:A$600, 0))), "")), ""), ""), "")</f>
        <v/>
      </c>
      <c r="FP198" s="47"/>
      <c r="FQ198" s="2"/>
      <c r="FR198" s="47"/>
      <c r="FS198" s="2"/>
      <c r="FT198" s="47"/>
      <c r="FU198" s="2"/>
      <c r="FV198" s="47"/>
      <c r="FW198" s="2"/>
      <c r="FX198" s="47"/>
      <c r="FY198" s="2"/>
      <c r="FZ198" s="47"/>
      <c r="GA198" s="2"/>
      <c r="GB198" s="47"/>
      <c r="GU198" s="2"/>
      <c r="GV198" s="47"/>
      <c r="GW198" s="2"/>
      <c r="GX198" s="47"/>
    </row>
    <row r="199" spans="1:206" ht="11.65">
      <c r="A199" s="47"/>
      <c r="B199" s="2" t="str">
        <f t="shared" si="18"/>
        <v/>
      </c>
      <c r="C199" s="47"/>
      <c r="D199" s="2" t="str">
        <f>IFERROR(IF(B199&lt;&gt;"", IF(COUNTIF(INDEX(Paste_Here!N$2:O$600, MATCH(B199, Paste_Here!A$2:A$600, 0), 0), "yes") &gt; 0, "No", IF(COUNTIF(INDEX(Paste_Here!N$2:O$600, MATCH(B199, Paste_Here!A$2:A$600, 0), 0), "no") &gt; 0, "Yes", "")), ""), "")</f>
        <v/>
      </c>
      <c r="E199" s="47"/>
      <c r="F199" s="84" t="str">
        <f>IFERROR(IF(B199&lt;&gt;"", IF(AND(INDEX(Paste_Here!P$2:P$600, MATCH(B199, Paste_Here!A$2:A$600, 0))&lt;&gt;"", ISNUMBER(VALUE(INDEX(Paste_Here!P$2:P$600, MATCH(B199, Paste_Here!A$2:A$600, 0))))), INDEX(Paste_Here!P$2:P$600, MATCH(B199, Paste_Here!A$2:A$600, 0)), ""), ""), "")</f>
        <v/>
      </c>
      <c r="G199" s="47"/>
      <c r="H199" s="2" t="str">
        <f>IFERROR(IF(B199&lt;&gt;"", IF(ISNUMBER(SEARCH("highrisk", LOWER(INDEX(Paste_Here!Q$2:Q$600, MATCH(B199, Paste_Here!A$2:A$600, 0))))), "High Risk", IF(ISNUMBER(SEARCH("lowrisk", LOWER(INDEX(Paste_Here!Q$2:Q$600, MATCH(B199, Paste_Here!A$2:A$600, 0))))), "Low Risk", IF(ISNUMBER(SEARCH("somerisk", LOWER(INDEX(Paste_Here!Q$2:Q$600, MATCH(B199, Paste_Here!A$2:A$600, 0))))), "Some Risk", ""))), ""), "")</f>
        <v/>
      </c>
      <c r="I199" s="47"/>
      <c r="J199" s="2"/>
      <c r="K199" s="47"/>
      <c r="L199" s="2"/>
      <c r="M199" s="47"/>
      <c r="N199" s="2"/>
      <c r="O199" s="47"/>
      <c r="P199" s="2" t="str">
        <f>IFERROR(IF(B199&lt;&gt;"", IF(AND(ISNUMBER(VALUE(INDEX(Paste_Here!R$2:R$600, MATCH(B199, Paste_Here!A$2:A$600, 0)))), INDEX(Paste_Here!R$2:R$600, MATCH(B199, Paste_Here!A$2:A$600, 0)) &lt;&gt; ""), VALUE(INDEX(Paste_Here!R$2:R$600, MATCH(B199, Paste_Here!A$2:A$600, 0))), ""), ""), "")</f>
        <v/>
      </c>
      <c r="Q199" s="47"/>
      <c r="R199" s="2"/>
      <c r="S199" s="47"/>
      <c r="W199" s="47"/>
      <c r="X199" s="2"/>
      <c r="Y199" s="47"/>
      <c r="Z199" s="2" t="str">
        <f>IFERROR(IF(B199&lt;&gt;"", IF(AND(INDEX(Paste_Here!S$2:S$600, MATCH(B199, Paste_Here!A$2:A$600, 0))&lt;&gt;"", ISNUMBER(VALUE(INDEX(Paste_Here!S$2:S$600, MATCH(B199, Paste_Here!A$2:A$600, 0))))), INDEX(Paste_Here!S$2:S$600, MATCH(B199, Paste_Here!A$2:A$600, 0)), ""), ""), "")</f>
        <v/>
      </c>
      <c r="AA199" s="47"/>
      <c r="AB199" s="2" t="str">
        <f>IFERROR(IF(B199&lt;&gt;"", IF(ISNUMBER(SEARCH("highrisk", LOWER(INDEX(Paste_Here!T$2:T$600, MATCH(B199, Paste_Here!A$2:A$600, 0))))), "High Risk", IF(ISNUMBER(SEARCH("lowrisk", LOWER(INDEX(Paste_Here!T$2:T$600, MATCH(B199, Paste_Here!A$2:A$600, 0))))), "Low Risk", IF(ISNUMBER(SEARCH("somerisk", LOWER(INDEX(Paste_Here!T$2:T$600, MATCH(B199, Paste_Here!A$2:A$600, 0))))), "Some Risk", IF(ISNUMBER(SEARCH("OT", LOWER(INDEX(Paste_Here!T$2:T$600, MATCH(B199, Paste_Here!A$2:A$600, 0))))), "On Track", "")))), ""), "")</f>
        <v/>
      </c>
      <c r="AC199" s="47"/>
      <c r="AD199" s="2"/>
      <c r="AE199" s="47"/>
      <c r="AF199" s="2"/>
      <c r="AG199" s="47"/>
      <c r="AH199" s="2"/>
      <c r="AI199" s="47"/>
      <c r="AJ199" s="2" t="str" cm="1">
        <f t="array" aca="1" ref="AJ199" ca="1">IFERROR(IF(ISNUMBER(SEARCH("BR", INDEX(Paste_Here!AB$2:AB$210, MATCH(B199, Paste_Here!A$2:A$210, 0)))), -1, 1) * VALUE(_xlfn.TEXTJOIN("", TRUE, IF(ISNUMBER(--MID(INDEX(Paste_Here!AB$2:AB$210, MATCH(B199, Paste_Here!A$2:A$210, 0)), ROW(INDIRECT("1:"&amp;LEN(INDEX(Paste_Here!AB$2:AB$210, MATCH(B199, Paste_Here!A$2:A$210, 0))))), 1)), MID(INDEX(Paste_Here!AB$2:AB$210, MATCH(B199, Paste_Here!A$2:A$210, 0)), ROW(INDIRECT("1:"&amp;LEN(INDEX(Paste_Here!AB$2:AB$210, MATCH(B199, Paste_Here!A$2:A$210, 0))))), 1), ""))), "")</f>
        <v/>
      </c>
      <c r="AK199" s="47"/>
      <c r="AL199" s="34" t="str">
        <f>IFERROR(IF(B199&lt;&gt;"", IF(AND(INDEX(Paste_Here!AF$2:AF$600, MATCH(B199, Paste_Here!A$2:A$600, 0))&lt;&gt;"", ISNUMBER(VALUE(INDEX(Paste_Here!AF$2:AF$600, MATCH(B199, Paste_Here!A$2:A$600, 0))))), INDEX(Paste_Here!AF$2:AF$600, MATCH(B199, Paste_Here!A$2:A$600, 0)), ""), ""), "")</f>
        <v/>
      </c>
      <c r="AM199" s="47"/>
      <c r="AN199" s="47"/>
      <c r="AO199" s="2" t="str">
        <f t="shared" si="19"/>
        <v/>
      </c>
      <c r="AP199" s="47"/>
      <c r="AQ199" s="34" t="str">
        <f>IFERROR(IF(B199&lt;&gt;"", IF(COUNTIF(INDEX(Paste_Here!X$2:Y$600, MATCH(B199, Paste_Here!A$2:A$600, 0), 0), "yes") &gt; 0, "No", IF(COUNTIF(INDEX(Paste_Here!X$2:Y$600, MATCH(B199, Paste_Here!A$2:A$600, 0), 0), "no") &gt; 0, "Yes", "")), ""), "")</f>
        <v/>
      </c>
      <c r="AR199" s="47"/>
      <c r="AS199" s="34" t="str">
        <f>IFERROR(IF(B199&lt;&gt;"", IF(AND(INDEX(Paste_Here!U$2:U$600, MATCH(B199, Paste_Here!A$2:A$600, 0))&lt;&gt;"", ISNUMBER(VALUE(INDEX(Paste_Here!U$2:U$600, MATCH(B199, Paste_Here!A$2:A$600, 0))))), INDEX(Paste_Here!U$2:U$600, MATCH(B199, Paste_Here!A$2:A$600, 0)), ""), ""), "")</f>
        <v/>
      </c>
      <c r="AT199" s="47"/>
      <c r="AU199" s="34" t="str">
        <f>IFERROR(IF(B199&lt;&gt;"", IF(ISNUMBER(SEARCH("highrisk", LOWER(INDEX(Paste_Here!V$2:V$600, MATCH(B199, Paste_Here!A$2:A$600, 0))))), "High Risk", IF(ISNUMBER(SEARCH("lowrisk", LOWER(INDEX(Paste_Here!V$2:V$600, MATCH(B199, Paste_Here!A$2:A$600, 0))))), "Low Risk", IF(ISNUMBER(SEARCH("somerisk", LOWER(INDEX(Paste_Here!V$2:V$600, MATCH(B199, Paste_Here!A$2:A$600, 0))))), "Some Risk", ""))), ""), "")</f>
        <v/>
      </c>
      <c r="AV199" s="47"/>
      <c r="AW199" s="34" t="str">
        <f>IFERROR(IF(B199&lt;&gt;"", IF(AND(ISNUMBER(VALUE(INDEX(Paste_Here!W$2:W$600, MATCH(B199, Paste_Here!A$2:A$600, 0)))), INDEX(Paste_Here!W$2:W$600, MATCH(B199, Paste_Here!A$2:A$600, 0)) &lt;&gt; ""), VALUE(INDEX(Paste_Here!W$2:W$600, MATCH(B199, Paste_Here!A$2:A$600, 0))), ""), ""), "")</f>
        <v/>
      </c>
      <c r="AX199" s="47"/>
      <c r="BA199" s="2" t="str">
        <f>IFERROR(IF(B199&lt;&gt;"", IF(AND(INDEX(Paste_Here!AI$2:AI$600, MATCH(B199, Paste_Here!A$2:A$600, 0))&lt;&gt;"", ISNUMBER(VALUE(INDEX(Paste_Here!AI$2:AI$600, MATCH(B199, Paste_Here!A$2:A$600, 0))))), INDEX(Paste_Here!AI$2:AI$600, MATCH(B199, Paste_Here!A$2:A$600, 0)), ""), ""), "")</f>
        <v/>
      </c>
      <c r="BB199" s="47"/>
      <c r="BC199" s="34" t="str">
        <f>IFERROR(IF(B199&lt;&gt;"", IF(ISNUMBER(SEARCH("highrisk", LOWER(INDEX(Paste_Here!AJ$2:AJ$600, MATCH(B199, Paste_Here!A$2:A$600, 0))))), "High Risk", IF(ISNUMBER(SEARCH("lowrisk", LOWER(INDEX(Paste_Here!AJ$2:AJ$600, MATCH(B199, Paste_Here!A$2:A$600, 0))))), "Low Risk", IF(ISNUMBER(SEARCH("somerisk", LOWER(INDEX(Paste_Here!AJ$2:AJ$600, MATCH(B199, Paste_Here!A$2:A$600, 0))))), "Some Risk", IF(ISNUMBER(SEARCH("OT", LOWER(INDEX(Paste_Here!AJ$2:AJ$600, MATCH(B199, Paste_Here!A$2:A$600, 0))))), "On Track", "")))), ""), "")</f>
        <v/>
      </c>
      <c r="BD199" s="47"/>
      <c r="BE199" s="34" t="str">
        <f>IFERROR(IF(B199&lt;&gt;"", IF(AND(INDEX(Paste_Here!AK$2:AK$600, MATCH(B199, Paste_Here!A$2:A$600, 0))&lt;&gt;"", ISNUMBER(VALUE(INDEX(Paste_Here!AK$2:AK$600, MATCH(B199, Paste_Here!A$2:A$600, 0))))), INDEX(Paste_Here!AK$2:AK$600, MATCH(B199, Paste_Here!A$2:A$600, 0)), ""), ""), "")</f>
        <v/>
      </c>
      <c r="BF199" s="47"/>
      <c r="BG199" s="34" t="str" cm="1">
        <f t="array" aca="1" ref="BG199" ca="1">IFERROR(IF(B199&lt;&gt;"", IF(INDEX(Paste_Here!AE$2:AE$600, MATCH(B199, Paste_Here!A$2:A$600, 0))&lt;&gt;"", IF(LEFT(INDEX(Paste_Here!AE$2:AE$600, MATCH(B199, Paste_Here!A$2:A$600, 0)), 2)="EM", -1, 1) * VALUE(_xlfn.TEXTJOIN("", TRUE, IF(ISNUMBER(MID(INDEX(Paste_Here!AE$2:AE$600, MATCH(B199, Paste_Here!A$2:A$600, 0)), ROW(INDIRECT("1:"&amp;LEN(INDEX(Paste_Here!AE$2:AE$600, MATCH(B199, Paste_Here!A$2:A$600, 0))))), 1)*1), MID(INDEX(Paste_Here!AE$2:AE$600, MATCH(B199, Paste_Here!A$2:A$600, 0)), ROW(INDIRECT("1:"&amp;LEN(INDEX(Paste_Here!AE$2:AE$600, MATCH(B199, Paste_Here!A$2:A$600, 0))))), 1), ""))), ""), ""), "")</f>
        <v/>
      </c>
      <c r="BH199" s="47"/>
      <c r="BJ199" s="47"/>
      <c r="BK199" s="2" t="str">
        <f t="shared" si="20"/>
        <v/>
      </c>
      <c r="BL199" s="47"/>
      <c r="BM199" s="34" t="str">
        <f>IFERROR(IF(B199&lt;&gt;"", IF(AND(INDEX(Paste_Here!Z$2:Z$600, MATCH(B199, Paste_Here!A$2:A$600, 0))&lt;&gt;"", ISNUMBER(VALUE(INDEX(Paste_Here!Z$2:Z$600, MATCH(B199, Paste_Here!A$2:A$600, 0))))), INDEX(Paste_Here!Z$2:Z$600, MATCH(B199, Paste_Here!A$2:A$600, 0)), ""), ""), "")</f>
        <v/>
      </c>
      <c r="BN199" s="47"/>
      <c r="BO199" s="34" t="str">
        <f>IFERROR(IF(B199&lt;&gt;"", IF(ISNUMBER(SEARCH("highrisk", LOWER(INDEX(Paste_Here!AA$2:AA$600, MATCH(B199, Paste_Here!A$2:A$600, 0))))), "High Risk", IF(ISNUMBER(SEARCH("lowrisk", LOWER(INDEX(Paste_Here!AA$2:AA$600, MATCH(B199, Paste_Here!A$2:A$600, 0))))), "Low Risk", IF(ISNUMBER(SEARCH("somerisk", LOWER(INDEX(Paste_Here!AA$2:AA$600, MATCH(B199, Paste_Here!A$2:A$600, 0))))), "Some Risk", IF(ISNUMBER(SEARCH("OT", LOWER(INDEX(Paste_Here!AA$2:AA$600, MATCH(B199, Paste_Here!A$2:A$600, 0))))), "On Track", "")))), ""), "")</f>
        <v/>
      </c>
      <c r="BP199" s="47"/>
      <c r="BQ199" s="34" t="str">
        <f>IFERROR(IF(B199&lt;&gt;"", IF(AND(INDEX(Paste_Here!AC$2:AC$600, MATCH(B199, Paste_Here!A$2:A$600, 0))&lt;&gt;"", ISNUMBER(VALUE(INDEX(Paste_Here!AC$2:AC$600, MATCH(B199, Paste_Here!A$2:A$600, 0))))), INDEX(Paste_Here!AC$2:AC$600, MATCH(B199, Paste_Here!A$2:A$600, 0)), ""), ""), "")</f>
        <v/>
      </c>
      <c r="BR199" s="47"/>
      <c r="BS199" s="34" t="str">
        <f>IFERROR(IF(B199&lt;&gt;"", IF(ISNUMBER(SEARCH("highrisk", LOWER(INDEX(Paste_Here!AD$2:AD$600, MATCH(B199, Paste_Here!A$2:A$600, 0))))), "High Risk", IF(ISNUMBER(SEARCH("lowrisk", LOWER(INDEX(Paste_Here!AD$2:AD$600, MATCH(B199, Paste_Here!A$2:A$600, 0))))), "Low Risk", IF(ISNUMBER(SEARCH("somerisk", LOWER(INDEX(Paste_Here!AD$2:AD$600, MATCH(B199, Paste_Here!A$2:A$600, 0))))), "Some Risk", IF(ISNUMBER(SEARCH("OT", LOWER(INDEX(Paste_Here!AD$2:AD$600, MATCH(B199, Paste_Here!A$2:A$600, 0))))), "On Track", "")))), ""), "")</f>
        <v/>
      </c>
      <c r="BT199" s="47"/>
      <c r="BU199" s="34"/>
      <c r="BV199" s="47"/>
      <c r="BW199" s="34"/>
      <c r="BX199" s="47"/>
      <c r="BY199" s="34"/>
      <c r="BZ199" s="47"/>
      <c r="CA199" s="34"/>
      <c r="CB199" s="49"/>
      <c r="CE199" s="47"/>
      <c r="CF199" s="2"/>
      <c r="CG199" s="47"/>
      <c r="CH199" s="34"/>
      <c r="CI199" s="47"/>
      <c r="CJ199" s="34"/>
      <c r="CK199" s="47"/>
      <c r="CL199" s="34"/>
      <c r="CM199" s="47"/>
      <c r="CN199" s="34"/>
      <c r="CO199" s="47"/>
      <c r="CP199" s="34"/>
      <c r="CQ199" s="47"/>
      <c r="CR199" s="34"/>
      <c r="CS199" s="47"/>
      <c r="CT199" s="34"/>
      <c r="CU199" s="47"/>
      <c r="CV199" s="34"/>
      <c r="CW199" s="47"/>
      <c r="CZ199" s="47"/>
      <c r="DA199" s="2"/>
      <c r="DB199" s="47"/>
      <c r="DC199" s="34"/>
      <c r="DD199" s="47"/>
      <c r="DE199" s="34"/>
      <c r="DF199" s="47"/>
      <c r="DG199" s="34"/>
      <c r="DH199" s="47"/>
      <c r="DI199" s="34"/>
      <c r="DJ199" s="47"/>
      <c r="DK199" s="34"/>
      <c r="DL199" s="47"/>
      <c r="DM199" s="34"/>
      <c r="DN199" s="47"/>
      <c r="DO199" s="34"/>
      <c r="DP199" s="47"/>
      <c r="DQ199" s="34"/>
      <c r="DR199" s="47"/>
      <c r="DS199" s="4"/>
      <c r="DT199" s="47"/>
      <c r="DU199" s="47"/>
      <c r="DV199" s="2" t="str">
        <f t="shared" si="21"/>
        <v/>
      </c>
      <c r="DW199" s="47"/>
      <c r="DX199" s="2" t="str">
        <f>IFERROR(IF(B199&lt;&gt;"", IF(ISNUMBER(SEARCH("s", LOWER(INDEX(Paste_Here!M$2:M$600, MATCH(B199, Paste_Here!A$2:A$600, 0))))), "Yes", IF(INDEX(Paste_Here!M$2:M$600, MATCH(B199, Paste_Here!A$2:A$600, 0))&lt;&gt;"", "No", "")), ""), "")</f>
        <v/>
      </c>
      <c r="DY199" s="47"/>
      <c r="DZ199" s="2" t="str">
        <f>IFERROR(IF(B199&lt;&gt;"", IF(ISNUMBER(SEARCH("yes", LOWER(INDEX(Paste_Here!F$2:F$600, MATCH(B199, Paste_Here!A$2:A$600, 0))))), "Yes", IF(ISNUMBER(SEARCH("no", LOWER(INDEX(Paste_Here!F$2:F$600, MATCH(B199, Paste_Here!A$2:A$600, 0))))), "No", "")), ""), "")</f>
        <v/>
      </c>
      <c r="EA199" s="47"/>
      <c r="EB199" s="2" t="str">
        <f>IFERROR(IF(B199&lt;&gt;"", IF(ISNUMBER(SEARCH("english language learner", LOWER(INDEX(Paste_Here!C$2:C$600, MATCH(B199, Paste_Here!A$2:A$600, 0))))), "Yes", ""), ""), "")</f>
        <v/>
      </c>
      <c r="EC199" s="47"/>
      <c r="ED199" s="2" t="str">
        <f>IFERROR(IF(B199&lt;&gt;"", IF(OR(ISNUMBER(SEARCH("b", LOWER(INDEX(Paste_Here!K$2:K$600, MATCH(B199, Paste_Here!A$2:A$600, 0))))), ISNUMBER(SEARCH("h", LOWER(INDEX(Paste_Here!K$2:K$600, MATCH(B199, Paste_Here!A$2:A$600, 0))))), ISNUMBER(SEARCH("i", LOWER(INDEX(Paste_Here!K$2:K$600, MATCH(B199, Paste_Here!A$2:A$600, 0)))))), "Yes", IF(INDEX(Paste_Here!K$2:K$600, MATCH(B199, Paste_Here!A$2:A$600, 0))&lt;&gt;"", "No", "")), ""), "")</f>
        <v/>
      </c>
      <c r="EE199" s="47"/>
      <c r="EF199" s="34" t="str">
        <f>IFERROR(IF(B199&lt;&gt;"", IF(ISNUMBER(SEARCH("yes", LOWER(INDEX(Paste_Here!L$2:L$600, MATCH(B199, Paste_Here!A$2:A$600, 0))))), "Yes", IF(ISNUMBER(SEARCH("no", LOWER(INDEX(Paste_Here!L$2:L$600, MATCH(B199, Paste_Here!A$2:A$600, 0))))), "No", "")), ""), "")</f>
        <v/>
      </c>
      <c r="EG199" s="47"/>
      <c r="EH199" s="2" t="str">
        <f>IFERROR(IF(B199&lt;&gt;"", IF(ISNUMBER(SEARCH("transitional 2", LOWER(INDEX(Paste_Here!C$2:C$600, MATCH(B199, Paste_Here!A$2:A$600, 0))))), "T2", IF(ISNUMBER(SEARCH("transitional 1", LOWER(INDEX(Paste_Here!C$2:C$600, MATCH(B199, Paste_Here!A$2:A$600, 0))))), "T1", IF(ISNUMBER(SEARCH("waived ell services", LOWER(INDEX(Paste_Here!C$2:C$600, MATCH(B199, Paste_Here!A$2:A$600, 0))))), "W", ""))), ""), "")</f>
        <v/>
      </c>
      <c r="EI199" s="47"/>
      <c r="EJ199" s="2" t="str">
        <f>IFERROR(IF(B199&lt;&gt;"", IF(AND(INDEX(Paste_Here!AG$2:AG$600, MATCH(B199, Paste_Here!A$2:A$600, 0))&lt;&gt;"", ISNUMBER(VALUE(INDEX(Paste_Here!AG$2:AG$600, MATCH(B199, Paste_Here!A$2:A$600, 0))))), INDEX(Paste_Here!AG$2:AG$600, MATCH(B199, Paste_Here!A$2:A$600, 0)), ""), ""), "")</f>
        <v/>
      </c>
      <c r="EK199" s="47"/>
      <c r="EL199" s="2" t="str">
        <f>IFERROR(IF(B199&lt;&gt;"", IF(AND(INDEX(Paste_Here!AL$2:AL$600, MATCH(B199, Paste_Here!A$2:A$600, 0))&lt;&gt;"", ISNUMBER(VALUE(INDEX(Paste_Here!AL$2:AL$600, MATCH(B199, Paste_Here!A$2:A$600, 0))))), INDEX(Paste_Here!AL$2:AL$600, MATCH(B199, Paste_Here!A$2:A$600, 0)), ""), ""), "")</f>
        <v/>
      </c>
      <c r="EM199" s="47"/>
      <c r="FA199" s="4" t="str" cm="1">
        <f t="array" ref="FA199">IFERROR(INDEX(Paste_Here!$B$2:$B$600, MATCH(0, COUNTIF(FA$4:FA198, Paste_Here!$B$2:$B$600) + IF(Paste_Here!$B$2:$B$600="", 1, 0), 0)), "")</f>
        <v/>
      </c>
      <c r="FB199" s="4" t="str">
        <f>IF(FA199&lt;&gt;"", INDEX(Paste_Here!$A$2:$A$600, MATCH(FA199, Paste_Here!$B$2:$B$600, 0)), "")</f>
        <v/>
      </c>
      <c r="FC199" s="4" t="str">
        <f t="shared" si="22"/>
        <v/>
      </c>
      <c r="FD199" s="4" t="str" cm="1">
        <f t="array" ref="FD199">IFERROR(INDEX($FC$5:$FC$600, MATCH(SMALL(IF($FC$5:$FC$600&lt;&gt;"", COUNTIF($FC$5:$FC$600, "&lt;"&amp;$FC$5:$FC$600)+1), ROW()-ROW($FD$5)+1), COUNTIF($FC$5:$FC$600, "&lt;"&amp;$FC$5:$FC$600)+1, 0)), "")</f>
        <v/>
      </c>
      <c r="FF199" s="2" t="str">
        <f>IFERROR(IF(B199&lt;&gt;"", IF(AND(INDEX(Paste_Here!AH$2:AH$600, MATCH(B199, Paste_Here!A$2:A$600, 0))&lt;&gt;"", ISNUMBER(VALUE(INDEX(Paste_Here!AH$2:AH$600, MATCH(B199, Paste_Here!A$2:A$600, 0))))), INDEX(Paste_Here!AH$2:AH$600, MATCH(B199, Paste_Here!A$2:A$600, 0)), ""), ""), "")</f>
        <v/>
      </c>
      <c r="FG199" s="47"/>
      <c r="FH199" s="2" t="str">
        <f>IFERROR(IF(B199&lt;&gt;"", IF(AND(INDEX(Paste_Here!AM$2:AM$600, MATCH(B199, Paste_Here!A$2:A$600, 0))&lt;&gt;"", ISNUMBER(VALUE(INDEX(Paste_Here!AM$2:AM$600, MATCH(B199, Paste_Here!A$2:A$600, 0))))), INDEX(Paste_Here!AM$2:AM$600, MATCH(B199, Paste_Here!A$2:A$600, 0)), ""), ""), "")</f>
        <v/>
      </c>
      <c r="FI199" s="47"/>
      <c r="FJ199" s="47"/>
      <c r="FK199" s="2" t="str">
        <f t="shared" si="23"/>
        <v/>
      </c>
      <c r="FL199" s="47"/>
      <c r="FM199" s="2" t="str">
        <f>IFERROR(IF(B199&lt;&gt;"", IF(ISNUMBER(VALUE(INDEX(Paste_Here!H$2:H$600, MATCH(B199, Paste_Here!A$2:A$600, 0)))), IF(VALUE(INDEX(Paste_Here!H$2:H$600, MATCH(B199, Paste_Here!A$2:A$600, 0)))=0, "No", IF(AND(VALUE(INDEX(Paste_Here!H$2:H$600, MATCH(B199, Paste_Here!A$2:A$600, 0)))&gt;=1, VALUE(INDEX(Paste_Here!H$2:H$600, MATCH(B199, Paste_Here!A$2:A$600, 0)))&lt;=4), VALUE(INDEX(Paste_Here!H$2:H$600, MATCH(B199, Paste_Here!A$2:A$600, 0))), "")), ""), ""), "")</f>
        <v/>
      </c>
      <c r="FN199" s="47"/>
      <c r="FO199" s="34" t="str">
        <f>IFERROR(IF(B199&lt;&gt;"", IF(ISNUMBER(VALUE(INDEX(Paste_Here!I$2:I$600, MATCH(B199, Paste_Here!A$2:A$600, 0)))), IF(VALUE(INDEX(Paste_Here!I$2:I$600, MATCH(B199, Paste_Here!A$2:A$600, 0)))=0, "No", IF(AND(VALUE(INDEX(Paste_Here!I$2:I$600, MATCH(B199, Paste_Here!A$2:A$600, 0)))&gt;=1, VALUE(INDEX(Paste_Here!I$2:I$600, MATCH(B199, Paste_Here!A$2:A$600, 0)))&lt;=4), VALUE(INDEX(Paste_Here!I$2:I$600, MATCH(B199, Paste_Here!A$2:A$600, 0))), "")), ""), ""), "")</f>
        <v/>
      </c>
      <c r="FP199" s="47"/>
      <c r="FQ199" s="2"/>
      <c r="FR199" s="47"/>
      <c r="FS199" s="2"/>
      <c r="FT199" s="47"/>
      <c r="FU199" s="2"/>
      <c r="FV199" s="47"/>
      <c r="FW199" s="2"/>
      <c r="FX199" s="47"/>
      <c r="FY199" s="2"/>
      <c r="FZ199" s="47"/>
      <c r="GA199" s="2"/>
      <c r="GB199" s="47"/>
      <c r="GU199" s="2"/>
      <c r="GV199" s="47"/>
      <c r="GW199" s="2"/>
      <c r="GX199" s="47"/>
    </row>
    <row r="200" spans="1:206" ht="11.65">
      <c r="A200" s="47"/>
      <c r="B200" s="2" t="str">
        <f t="shared" si="18"/>
        <v/>
      </c>
      <c r="C200" s="47"/>
      <c r="D200" s="2" t="str">
        <f>IFERROR(IF(B200&lt;&gt;"", IF(COUNTIF(INDEX(Paste_Here!N$2:O$600, MATCH(B200, Paste_Here!A$2:A$600, 0), 0), "yes") &gt; 0, "No", IF(COUNTIF(INDEX(Paste_Here!N$2:O$600, MATCH(B200, Paste_Here!A$2:A$600, 0), 0), "no") &gt; 0, "Yes", "")), ""), "")</f>
        <v/>
      </c>
      <c r="E200" s="47"/>
      <c r="F200" s="84" t="str">
        <f>IFERROR(IF(B200&lt;&gt;"", IF(AND(INDEX(Paste_Here!P$2:P$600, MATCH(B200, Paste_Here!A$2:A$600, 0))&lt;&gt;"", ISNUMBER(VALUE(INDEX(Paste_Here!P$2:P$600, MATCH(B200, Paste_Here!A$2:A$600, 0))))), INDEX(Paste_Here!P$2:P$600, MATCH(B200, Paste_Here!A$2:A$600, 0)), ""), ""), "")</f>
        <v/>
      </c>
      <c r="G200" s="47"/>
      <c r="H200" s="2" t="str">
        <f>IFERROR(IF(B200&lt;&gt;"", IF(ISNUMBER(SEARCH("highrisk", LOWER(INDEX(Paste_Here!Q$2:Q$600, MATCH(B200, Paste_Here!A$2:A$600, 0))))), "High Risk", IF(ISNUMBER(SEARCH("lowrisk", LOWER(INDEX(Paste_Here!Q$2:Q$600, MATCH(B200, Paste_Here!A$2:A$600, 0))))), "Low Risk", IF(ISNUMBER(SEARCH("somerisk", LOWER(INDEX(Paste_Here!Q$2:Q$600, MATCH(B200, Paste_Here!A$2:A$600, 0))))), "Some Risk", ""))), ""), "")</f>
        <v/>
      </c>
      <c r="I200" s="47"/>
      <c r="J200" s="2"/>
      <c r="K200" s="47"/>
      <c r="L200" s="2"/>
      <c r="M200" s="47"/>
      <c r="N200" s="2"/>
      <c r="O200" s="47"/>
      <c r="P200" s="2" t="str">
        <f>IFERROR(IF(B200&lt;&gt;"", IF(AND(ISNUMBER(VALUE(INDEX(Paste_Here!R$2:R$600, MATCH(B200, Paste_Here!A$2:A$600, 0)))), INDEX(Paste_Here!R$2:R$600, MATCH(B200, Paste_Here!A$2:A$600, 0)) &lt;&gt; ""), VALUE(INDEX(Paste_Here!R$2:R$600, MATCH(B200, Paste_Here!A$2:A$600, 0))), ""), ""), "")</f>
        <v/>
      </c>
      <c r="Q200" s="47"/>
      <c r="R200" s="2"/>
      <c r="S200" s="47"/>
      <c r="W200" s="47"/>
      <c r="X200" s="2"/>
      <c r="Y200" s="47"/>
      <c r="Z200" s="2" t="str">
        <f>IFERROR(IF(B200&lt;&gt;"", IF(AND(INDEX(Paste_Here!S$2:S$600, MATCH(B200, Paste_Here!A$2:A$600, 0))&lt;&gt;"", ISNUMBER(VALUE(INDEX(Paste_Here!S$2:S$600, MATCH(B200, Paste_Here!A$2:A$600, 0))))), INDEX(Paste_Here!S$2:S$600, MATCH(B200, Paste_Here!A$2:A$600, 0)), ""), ""), "")</f>
        <v/>
      </c>
      <c r="AA200" s="47"/>
      <c r="AB200" s="2" t="str">
        <f>IFERROR(IF(B200&lt;&gt;"", IF(ISNUMBER(SEARCH("highrisk", LOWER(INDEX(Paste_Here!T$2:T$600, MATCH(B200, Paste_Here!A$2:A$600, 0))))), "High Risk", IF(ISNUMBER(SEARCH("lowrisk", LOWER(INDEX(Paste_Here!T$2:T$600, MATCH(B200, Paste_Here!A$2:A$600, 0))))), "Low Risk", IF(ISNUMBER(SEARCH("somerisk", LOWER(INDEX(Paste_Here!T$2:T$600, MATCH(B200, Paste_Here!A$2:A$600, 0))))), "Some Risk", IF(ISNUMBER(SEARCH("OT", LOWER(INDEX(Paste_Here!T$2:T$600, MATCH(B200, Paste_Here!A$2:A$600, 0))))), "On Track", "")))), ""), "")</f>
        <v/>
      </c>
      <c r="AC200" s="47"/>
      <c r="AD200" s="2"/>
      <c r="AE200" s="47"/>
      <c r="AF200" s="2"/>
      <c r="AG200" s="47"/>
      <c r="AH200" s="2"/>
      <c r="AI200" s="47"/>
      <c r="AJ200" s="2" t="str" cm="1">
        <f t="array" aca="1" ref="AJ200" ca="1">IFERROR(IF(ISNUMBER(SEARCH("BR", INDEX(Paste_Here!AB$2:AB$210, MATCH(B200, Paste_Here!A$2:A$210, 0)))), -1, 1) * VALUE(_xlfn.TEXTJOIN("", TRUE, IF(ISNUMBER(--MID(INDEX(Paste_Here!AB$2:AB$210, MATCH(B200, Paste_Here!A$2:A$210, 0)), ROW(INDIRECT("1:"&amp;LEN(INDEX(Paste_Here!AB$2:AB$210, MATCH(B200, Paste_Here!A$2:A$210, 0))))), 1)), MID(INDEX(Paste_Here!AB$2:AB$210, MATCH(B200, Paste_Here!A$2:A$210, 0)), ROW(INDIRECT("1:"&amp;LEN(INDEX(Paste_Here!AB$2:AB$210, MATCH(B200, Paste_Here!A$2:A$210, 0))))), 1), ""))), "")</f>
        <v/>
      </c>
      <c r="AK200" s="47"/>
      <c r="AL200" s="34" t="str">
        <f>IFERROR(IF(B200&lt;&gt;"", IF(AND(INDEX(Paste_Here!AF$2:AF$600, MATCH(B200, Paste_Here!A$2:A$600, 0))&lt;&gt;"", ISNUMBER(VALUE(INDEX(Paste_Here!AF$2:AF$600, MATCH(B200, Paste_Here!A$2:A$600, 0))))), INDEX(Paste_Here!AF$2:AF$600, MATCH(B200, Paste_Here!A$2:A$600, 0)), ""), ""), "")</f>
        <v/>
      </c>
      <c r="AM200" s="47"/>
      <c r="AN200" s="47"/>
      <c r="AO200" s="2" t="str">
        <f t="shared" si="19"/>
        <v/>
      </c>
      <c r="AP200" s="47"/>
      <c r="AQ200" s="34" t="str">
        <f>IFERROR(IF(B200&lt;&gt;"", IF(COUNTIF(INDEX(Paste_Here!X$2:Y$600, MATCH(B200, Paste_Here!A$2:A$600, 0), 0), "yes") &gt; 0, "No", IF(COUNTIF(INDEX(Paste_Here!X$2:Y$600, MATCH(B200, Paste_Here!A$2:A$600, 0), 0), "no") &gt; 0, "Yes", "")), ""), "")</f>
        <v/>
      </c>
      <c r="AR200" s="47"/>
      <c r="AS200" s="34" t="str">
        <f>IFERROR(IF(B200&lt;&gt;"", IF(AND(INDEX(Paste_Here!U$2:U$600, MATCH(B200, Paste_Here!A$2:A$600, 0))&lt;&gt;"", ISNUMBER(VALUE(INDEX(Paste_Here!U$2:U$600, MATCH(B200, Paste_Here!A$2:A$600, 0))))), INDEX(Paste_Here!U$2:U$600, MATCH(B200, Paste_Here!A$2:A$600, 0)), ""), ""), "")</f>
        <v/>
      </c>
      <c r="AT200" s="47"/>
      <c r="AU200" s="34" t="str">
        <f>IFERROR(IF(B200&lt;&gt;"", IF(ISNUMBER(SEARCH("highrisk", LOWER(INDEX(Paste_Here!V$2:V$600, MATCH(B200, Paste_Here!A$2:A$600, 0))))), "High Risk", IF(ISNUMBER(SEARCH("lowrisk", LOWER(INDEX(Paste_Here!V$2:V$600, MATCH(B200, Paste_Here!A$2:A$600, 0))))), "Low Risk", IF(ISNUMBER(SEARCH("somerisk", LOWER(INDEX(Paste_Here!V$2:V$600, MATCH(B200, Paste_Here!A$2:A$600, 0))))), "Some Risk", ""))), ""), "")</f>
        <v/>
      </c>
      <c r="AV200" s="47"/>
      <c r="AW200" s="34" t="str">
        <f>IFERROR(IF(B200&lt;&gt;"", IF(AND(ISNUMBER(VALUE(INDEX(Paste_Here!W$2:W$600, MATCH(B200, Paste_Here!A$2:A$600, 0)))), INDEX(Paste_Here!W$2:W$600, MATCH(B200, Paste_Here!A$2:A$600, 0)) &lt;&gt; ""), VALUE(INDEX(Paste_Here!W$2:W$600, MATCH(B200, Paste_Here!A$2:A$600, 0))), ""), ""), "")</f>
        <v/>
      </c>
      <c r="AX200" s="47"/>
      <c r="BA200" s="2" t="str">
        <f>IFERROR(IF(B200&lt;&gt;"", IF(AND(INDEX(Paste_Here!AI$2:AI$600, MATCH(B200, Paste_Here!A$2:A$600, 0))&lt;&gt;"", ISNUMBER(VALUE(INDEX(Paste_Here!AI$2:AI$600, MATCH(B200, Paste_Here!A$2:A$600, 0))))), INDEX(Paste_Here!AI$2:AI$600, MATCH(B200, Paste_Here!A$2:A$600, 0)), ""), ""), "")</f>
        <v/>
      </c>
      <c r="BB200" s="47"/>
      <c r="BC200" s="34" t="str">
        <f>IFERROR(IF(B200&lt;&gt;"", IF(ISNUMBER(SEARCH("highrisk", LOWER(INDEX(Paste_Here!AJ$2:AJ$600, MATCH(B200, Paste_Here!A$2:A$600, 0))))), "High Risk", IF(ISNUMBER(SEARCH("lowrisk", LOWER(INDEX(Paste_Here!AJ$2:AJ$600, MATCH(B200, Paste_Here!A$2:A$600, 0))))), "Low Risk", IF(ISNUMBER(SEARCH("somerisk", LOWER(INDEX(Paste_Here!AJ$2:AJ$600, MATCH(B200, Paste_Here!A$2:A$600, 0))))), "Some Risk", IF(ISNUMBER(SEARCH("OT", LOWER(INDEX(Paste_Here!AJ$2:AJ$600, MATCH(B200, Paste_Here!A$2:A$600, 0))))), "On Track", "")))), ""), "")</f>
        <v/>
      </c>
      <c r="BD200" s="47"/>
      <c r="BE200" s="34" t="str">
        <f>IFERROR(IF(B200&lt;&gt;"", IF(AND(INDEX(Paste_Here!AK$2:AK$600, MATCH(B200, Paste_Here!A$2:A$600, 0))&lt;&gt;"", ISNUMBER(VALUE(INDEX(Paste_Here!AK$2:AK$600, MATCH(B200, Paste_Here!A$2:A$600, 0))))), INDEX(Paste_Here!AK$2:AK$600, MATCH(B200, Paste_Here!A$2:A$600, 0)), ""), ""), "")</f>
        <v/>
      </c>
      <c r="BF200" s="47"/>
      <c r="BG200" s="34" t="str" cm="1">
        <f t="array" aca="1" ref="BG200" ca="1">IFERROR(IF(B200&lt;&gt;"", IF(INDEX(Paste_Here!AE$2:AE$600, MATCH(B200, Paste_Here!A$2:A$600, 0))&lt;&gt;"", IF(LEFT(INDEX(Paste_Here!AE$2:AE$600, MATCH(B200, Paste_Here!A$2:A$600, 0)), 2)="EM", -1, 1) * VALUE(_xlfn.TEXTJOIN("", TRUE, IF(ISNUMBER(MID(INDEX(Paste_Here!AE$2:AE$600, MATCH(B200, Paste_Here!A$2:A$600, 0)), ROW(INDIRECT("1:"&amp;LEN(INDEX(Paste_Here!AE$2:AE$600, MATCH(B200, Paste_Here!A$2:A$600, 0))))), 1)*1), MID(INDEX(Paste_Here!AE$2:AE$600, MATCH(B200, Paste_Here!A$2:A$600, 0)), ROW(INDIRECT("1:"&amp;LEN(INDEX(Paste_Here!AE$2:AE$600, MATCH(B200, Paste_Here!A$2:A$600, 0))))), 1), ""))), ""), ""), "")</f>
        <v/>
      </c>
      <c r="BH200" s="47"/>
      <c r="BJ200" s="47"/>
      <c r="BK200" s="2" t="str">
        <f t="shared" si="20"/>
        <v/>
      </c>
      <c r="BL200" s="47"/>
      <c r="BM200" s="34" t="str">
        <f>IFERROR(IF(B200&lt;&gt;"", IF(AND(INDEX(Paste_Here!Z$2:Z$600, MATCH(B200, Paste_Here!A$2:A$600, 0))&lt;&gt;"", ISNUMBER(VALUE(INDEX(Paste_Here!Z$2:Z$600, MATCH(B200, Paste_Here!A$2:A$600, 0))))), INDEX(Paste_Here!Z$2:Z$600, MATCH(B200, Paste_Here!A$2:A$600, 0)), ""), ""), "")</f>
        <v/>
      </c>
      <c r="BN200" s="47"/>
      <c r="BO200" s="34" t="str">
        <f>IFERROR(IF(B200&lt;&gt;"", IF(ISNUMBER(SEARCH("highrisk", LOWER(INDEX(Paste_Here!AA$2:AA$600, MATCH(B200, Paste_Here!A$2:A$600, 0))))), "High Risk", IF(ISNUMBER(SEARCH("lowrisk", LOWER(INDEX(Paste_Here!AA$2:AA$600, MATCH(B200, Paste_Here!A$2:A$600, 0))))), "Low Risk", IF(ISNUMBER(SEARCH("somerisk", LOWER(INDEX(Paste_Here!AA$2:AA$600, MATCH(B200, Paste_Here!A$2:A$600, 0))))), "Some Risk", IF(ISNUMBER(SEARCH("OT", LOWER(INDEX(Paste_Here!AA$2:AA$600, MATCH(B200, Paste_Here!A$2:A$600, 0))))), "On Track", "")))), ""), "")</f>
        <v/>
      </c>
      <c r="BP200" s="47"/>
      <c r="BQ200" s="34" t="str">
        <f>IFERROR(IF(B200&lt;&gt;"", IF(AND(INDEX(Paste_Here!AC$2:AC$600, MATCH(B200, Paste_Here!A$2:A$600, 0))&lt;&gt;"", ISNUMBER(VALUE(INDEX(Paste_Here!AC$2:AC$600, MATCH(B200, Paste_Here!A$2:A$600, 0))))), INDEX(Paste_Here!AC$2:AC$600, MATCH(B200, Paste_Here!A$2:A$600, 0)), ""), ""), "")</f>
        <v/>
      </c>
      <c r="BR200" s="47"/>
      <c r="BS200" s="34" t="str">
        <f>IFERROR(IF(B200&lt;&gt;"", IF(ISNUMBER(SEARCH("highrisk", LOWER(INDEX(Paste_Here!AD$2:AD$600, MATCH(B200, Paste_Here!A$2:A$600, 0))))), "High Risk", IF(ISNUMBER(SEARCH("lowrisk", LOWER(INDEX(Paste_Here!AD$2:AD$600, MATCH(B200, Paste_Here!A$2:A$600, 0))))), "Low Risk", IF(ISNUMBER(SEARCH("somerisk", LOWER(INDEX(Paste_Here!AD$2:AD$600, MATCH(B200, Paste_Here!A$2:A$600, 0))))), "Some Risk", IF(ISNUMBER(SEARCH("OT", LOWER(INDEX(Paste_Here!AD$2:AD$600, MATCH(B200, Paste_Here!A$2:A$600, 0))))), "On Track", "")))), ""), "")</f>
        <v/>
      </c>
      <c r="BT200" s="47"/>
      <c r="BU200" s="34"/>
      <c r="BV200" s="47"/>
      <c r="BW200" s="34"/>
      <c r="BX200" s="47"/>
      <c r="BY200" s="34"/>
      <c r="BZ200" s="47"/>
      <c r="CA200" s="34"/>
      <c r="CB200" s="49"/>
      <c r="CE200" s="47"/>
      <c r="CF200" s="2"/>
      <c r="CG200" s="47"/>
      <c r="CH200" s="34"/>
      <c r="CI200" s="47"/>
      <c r="CJ200" s="34"/>
      <c r="CK200" s="47"/>
      <c r="CL200" s="34"/>
      <c r="CM200" s="47"/>
      <c r="CN200" s="34"/>
      <c r="CO200" s="47"/>
      <c r="CP200" s="34"/>
      <c r="CQ200" s="47"/>
      <c r="CR200" s="34"/>
      <c r="CS200" s="47"/>
      <c r="CT200" s="34"/>
      <c r="CU200" s="47"/>
      <c r="CV200" s="34"/>
      <c r="CW200" s="47"/>
      <c r="CZ200" s="47"/>
      <c r="DA200" s="2"/>
      <c r="DB200" s="47"/>
      <c r="DC200" s="34"/>
      <c r="DD200" s="47"/>
      <c r="DE200" s="34"/>
      <c r="DF200" s="47"/>
      <c r="DG200" s="34"/>
      <c r="DH200" s="47"/>
      <c r="DI200" s="34"/>
      <c r="DJ200" s="47"/>
      <c r="DK200" s="34"/>
      <c r="DL200" s="47"/>
      <c r="DM200" s="34"/>
      <c r="DN200" s="47"/>
      <c r="DO200" s="34"/>
      <c r="DP200" s="47"/>
      <c r="DQ200" s="34"/>
      <c r="DR200" s="47"/>
      <c r="DS200" s="4"/>
      <c r="DT200" s="47"/>
      <c r="DU200" s="47"/>
      <c r="DV200" s="2" t="str">
        <f t="shared" si="21"/>
        <v/>
      </c>
      <c r="DW200" s="47"/>
      <c r="DX200" s="2" t="str">
        <f>IFERROR(IF(B200&lt;&gt;"", IF(ISNUMBER(SEARCH("s", LOWER(INDEX(Paste_Here!M$2:M$600, MATCH(B200, Paste_Here!A$2:A$600, 0))))), "Yes", IF(INDEX(Paste_Here!M$2:M$600, MATCH(B200, Paste_Here!A$2:A$600, 0))&lt;&gt;"", "No", "")), ""), "")</f>
        <v/>
      </c>
      <c r="DY200" s="47"/>
      <c r="DZ200" s="2" t="str">
        <f>IFERROR(IF(B200&lt;&gt;"", IF(ISNUMBER(SEARCH("yes", LOWER(INDEX(Paste_Here!F$2:F$600, MATCH(B200, Paste_Here!A$2:A$600, 0))))), "Yes", IF(ISNUMBER(SEARCH("no", LOWER(INDEX(Paste_Here!F$2:F$600, MATCH(B200, Paste_Here!A$2:A$600, 0))))), "No", "")), ""), "")</f>
        <v/>
      </c>
      <c r="EA200" s="47"/>
      <c r="EB200" s="2" t="str">
        <f>IFERROR(IF(B200&lt;&gt;"", IF(ISNUMBER(SEARCH("english language learner", LOWER(INDEX(Paste_Here!C$2:C$600, MATCH(B200, Paste_Here!A$2:A$600, 0))))), "Yes", ""), ""), "")</f>
        <v/>
      </c>
      <c r="EC200" s="47"/>
      <c r="ED200" s="2" t="str">
        <f>IFERROR(IF(B200&lt;&gt;"", IF(OR(ISNUMBER(SEARCH("b", LOWER(INDEX(Paste_Here!K$2:K$600, MATCH(B200, Paste_Here!A$2:A$600, 0))))), ISNUMBER(SEARCH("h", LOWER(INDEX(Paste_Here!K$2:K$600, MATCH(B200, Paste_Here!A$2:A$600, 0))))), ISNUMBER(SEARCH("i", LOWER(INDEX(Paste_Here!K$2:K$600, MATCH(B200, Paste_Here!A$2:A$600, 0)))))), "Yes", IF(INDEX(Paste_Here!K$2:K$600, MATCH(B200, Paste_Here!A$2:A$600, 0))&lt;&gt;"", "No", "")), ""), "")</f>
        <v/>
      </c>
      <c r="EE200" s="47"/>
      <c r="EF200" s="34" t="str">
        <f>IFERROR(IF(B200&lt;&gt;"", IF(ISNUMBER(SEARCH("yes", LOWER(INDEX(Paste_Here!L$2:L$600, MATCH(B200, Paste_Here!A$2:A$600, 0))))), "Yes", IF(ISNUMBER(SEARCH("no", LOWER(INDEX(Paste_Here!L$2:L$600, MATCH(B200, Paste_Here!A$2:A$600, 0))))), "No", "")), ""), "")</f>
        <v/>
      </c>
      <c r="EG200" s="47"/>
      <c r="EH200" s="2" t="str">
        <f>IFERROR(IF(B200&lt;&gt;"", IF(ISNUMBER(SEARCH("transitional 2", LOWER(INDEX(Paste_Here!C$2:C$600, MATCH(B200, Paste_Here!A$2:A$600, 0))))), "T2", IF(ISNUMBER(SEARCH("transitional 1", LOWER(INDEX(Paste_Here!C$2:C$600, MATCH(B200, Paste_Here!A$2:A$600, 0))))), "T1", IF(ISNUMBER(SEARCH("waived ell services", LOWER(INDEX(Paste_Here!C$2:C$600, MATCH(B200, Paste_Here!A$2:A$600, 0))))), "W", ""))), ""), "")</f>
        <v/>
      </c>
      <c r="EI200" s="47"/>
      <c r="EJ200" s="2" t="str">
        <f>IFERROR(IF(B200&lt;&gt;"", IF(AND(INDEX(Paste_Here!AG$2:AG$600, MATCH(B200, Paste_Here!A$2:A$600, 0))&lt;&gt;"", ISNUMBER(VALUE(INDEX(Paste_Here!AG$2:AG$600, MATCH(B200, Paste_Here!A$2:A$600, 0))))), INDEX(Paste_Here!AG$2:AG$600, MATCH(B200, Paste_Here!A$2:A$600, 0)), ""), ""), "")</f>
        <v/>
      </c>
      <c r="EK200" s="47"/>
      <c r="EL200" s="2" t="str">
        <f>IFERROR(IF(B200&lt;&gt;"", IF(AND(INDEX(Paste_Here!AL$2:AL$600, MATCH(B200, Paste_Here!A$2:A$600, 0))&lt;&gt;"", ISNUMBER(VALUE(INDEX(Paste_Here!AL$2:AL$600, MATCH(B200, Paste_Here!A$2:A$600, 0))))), INDEX(Paste_Here!AL$2:AL$600, MATCH(B200, Paste_Here!A$2:A$600, 0)), ""), ""), "")</f>
        <v/>
      </c>
      <c r="EM200" s="47"/>
      <c r="FA200" s="4" t="str" cm="1">
        <f t="array" ref="FA200">IFERROR(INDEX(Paste_Here!$B$2:$B$600, MATCH(0, COUNTIF(FA$4:FA199, Paste_Here!$B$2:$B$600) + IF(Paste_Here!$B$2:$B$600="", 1, 0), 0)), "")</f>
        <v/>
      </c>
      <c r="FB200" s="4" t="str">
        <f>IF(FA200&lt;&gt;"", INDEX(Paste_Here!$A$2:$A$600, MATCH(FA200, Paste_Here!$B$2:$B$600, 0)), "")</f>
        <v/>
      </c>
      <c r="FC200" s="4" t="str">
        <f t="shared" si="22"/>
        <v/>
      </c>
      <c r="FD200" s="4" t="str" cm="1">
        <f t="array" ref="FD200">IFERROR(INDEX($FC$5:$FC$600, MATCH(SMALL(IF($FC$5:$FC$600&lt;&gt;"", COUNTIF($FC$5:$FC$600, "&lt;"&amp;$FC$5:$FC$600)+1), ROW()-ROW($FD$5)+1), COUNTIF($FC$5:$FC$600, "&lt;"&amp;$FC$5:$FC$600)+1, 0)), "")</f>
        <v/>
      </c>
      <c r="FF200" s="2" t="str">
        <f>IFERROR(IF(B200&lt;&gt;"", IF(AND(INDEX(Paste_Here!AH$2:AH$600, MATCH(B200, Paste_Here!A$2:A$600, 0))&lt;&gt;"", ISNUMBER(VALUE(INDEX(Paste_Here!AH$2:AH$600, MATCH(B200, Paste_Here!A$2:A$600, 0))))), INDEX(Paste_Here!AH$2:AH$600, MATCH(B200, Paste_Here!A$2:A$600, 0)), ""), ""), "")</f>
        <v/>
      </c>
      <c r="FG200" s="47"/>
      <c r="FH200" s="2" t="str">
        <f>IFERROR(IF(B200&lt;&gt;"", IF(AND(INDEX(Paste_Here!AM$2:AM$600, MATCH(B200, Paste_Here!A$2:A$600, 0))&lt;&gt;"", ISNUMBER(VALUE(INDEX(Paste_Here!AM$2:AM$600, MATCH(B200, Paste_Here!A$2:A$600, 0))))), INDEX(Paste_Here!AM$2:AM$600, MATCH(B200, Paste_Here!A$2:A$600, 0)), ""), ""), "")</f>
        <v/>
      </c>
      <c r="FI200" s="47"/>
      <c r="FJ200" s="47"/>
      <c r="FK200" s="2" t="str">
        <f t="shared" si="23"/>
        <v/>
      </c>
      <c r="FL200" s="47"/>
      <c r="FM200" s="2" t="str">
        <f>IFERROR(IF(B200&lt;&gt;"", IF(ISNUMBER(VALUE(INDEX(Paste_Here!H$2:H$600, MATCH(B200, Paste_Here!A$2:A$600, 0)))), IF(VALUE(INDEX(Paste_Here!H$2:H$600, MATCH(B200, Paste_Here!A$2:A$600, 0)))=0, "No", IF(AND(VALUE(INDEX(Paste_Here!H$2:H$600, MATCH(B200, Paste_Here!A$2:A$600, 0)))&gt;=1, VALUE(INDEX(Paste_Here!H$2:H$600, MATCH(B200, Paste_Here!A$2:A$600, 0)))&lt;=4), VALUE(INDEX(Paste_Here!H$2:H$600, MATCH(B200, Paste_Here!A$2:A$600, 0))), "")), ""), ""), "")</f>
        <v/>
      </c>
      <c r="FN200" s="47"/>
      <c r="FO200" s="34" t="str">
        <f>IFERROR(IF(B200&lt;&gt;"", IF(ISNUMBER(VALUE(INDEX(Paste_Here!I$2:I$600, MATCH(B200, Paste_Here!A$2:A$600, 0)))), IF(VALUE(INDEX(Paste_Here!I$2:I$600, MATCH(B200, Paste_Here!A$2:A$600, 0)))=0, "No", IF(AND(VALUE(INDEX(Paste_Here!I$2:I$600, MATCH(B200, Paste_Here!A$2:A$600, 0)))&gt;=1, VALUE(INDEX(Paste_Here!I$2:I$600, MATCH(B200, Paste_Here!A$2:A$600, 0)))&lt;=4), VALUE(INDEX(Paste_Here!I$2:I$600, MATCH(B200, Paste_Here!A$2:A$600, 0))), "")), ""), ""), "")</f>
        <v/>
      </c>
      <c r="FP200" s="47"/>
      <c r="FQ200" s="2"/>
      <c r="FR200" s="47"/>
      <c r="FS200" s="2"/>
      <c r="FT200" s="47"/>
      <c r="FU200" s="2"/>
      <c r="FV200" s="47"/>
      <c r="FW200" s="2"/>
      <c r="FX200" s="47"/>
      <c r="FY200" s="2"/>
      <c r="FZ200" s="47"/>
      <c r="GA200" s="2"/>
      <c r="GB200" s="47"/>
      <c r="GU200" s="2"/>
      <c r="GV200" s="47"/>
      <c r="GW200" s="2"/>
      <c r="GX200" s="47"/>
    </row>
    <row r="201" spans="1:206" ht="11.65">
      <c r="A201" s="47"/>
      <c r="B201" s="2" t="str">
        <f t="shared" si="18"/>
        <v/>
      </c>
      <c r="C201" s="47"/>
      <c r="D201" s="2" t="str">
        <f>IFERROR(IF(B201&lt;&gt;"", IF(COUNTIF(INDEX(Paste_Here!N$2:O$600, MATCH(B201, Paste_Here!A$2:A$600, 0), 0), "yes") &gt; 0, "No", IF(COUNTIF(INDEX(Paste_Here!N$2:O$600, MATCH(B201, Paste_Here!A$2:A$600, 0), 0), "no") &gt; 0, "Yes", "")), ""), "")</f>
        <v/>
      </c>
      <c r="E201" s="47"/>
      <c r="F201" s="84" t="str">
        <f>IFERROR(IF(B201&lt;&gt;"", IF(AND(INDEX(Paste_Here!P$2:P$600, MATCH(B201, Paste_Here!A$2:A$600, 0))&lt;&gt;"", ISNUMBER(VALUE(INDEX(Paste_Here!P$2:P$600, MATCH(B201, Paste_Here!A$2:A$600, 0))))), INDEX(Paste_Here!P$2:P$600, MATCH(B201, Paste_Here!A$2:A$600, 0)), ""), ""), "")</f>
        <v/>
      </c>
      <c r="G201" s="47"/>
      <c r="H201" s="2" t="str">
        <f>IFERROR(IF(B201&lt;&gt;"", IF(ISNUMBER(SEARCH("highrisk", LOWER(INDEX(Paste_Here!Q$2:Q$600, MATCH(B201, Paste_Here!A$2:A$600, 0))))), "High Risk", IF(ISNUMBER(SEARCH("lowrisk", LOWER(INDEX(Paste_Here!Q$2:Q$600, MATCH(B201, Paste_Here!A$2:A$600, 0))))), "Low Risk", IF(ISNUMBER(SEARCH("somerisk", LOWER(INDEX(Paste_Here!Q$2:Q$600, MATCH(B201, Paste_Here!A$2:A$600, 0))))), "Some Risk", ""))), ""), "")</f>
        <v/>
      </c>
      <c r="I201" s="47"/>
      <c r="J201" s="2"/>
      <c r="K201" s="47"/>
      <c r="L201" s="2"/>
      <c r="M201" s="47"/>
      <c r="N201" s="2"/>
      <c r="O201" s="47"/>
      <c r="P201" s="2" t="str">
        <f>IFERROR(IF(B201&lt;&gt;"", IF(AND(ISNUMBER(VALUE(INDEX(Paste_Here!R$2:R$600, MATCH(B201, Paste_Here!A$2:A$600, 0)))), INDEX(Paste_Here!R$2:R$600, MATCH(B201, Paste_Here!A$2:A$600, 0)) &lt;&gt; ""), VALUE(INDEX(Paste_Here!R$2:R$600, MATCH(B201, Paste_Here!A$2:A$600, 0))), ""), ""), "")</f>
        <v/>
      </c>
      <c r="Q201" s="47"/>
      <c r="R201" s="2"/>
      <c r="S201" s="47"/>
      <c r="W201" s="47"/>
      <c r="X201" s="2"/>
      <c r="Y201" s="47"/>
      <c r="Z201" s="2" t="str">
        <f>IFERROR(IF(B201&lt;&gt;"", IF(AND(INDEX(Paste_Here!S$2:S$600, MATCH(B201, Paste_Here!A$2:A$600, 0))&lt;&gt;"", ISNUMBER(VALUE(INDEX(Paste_Here!S$2:S$600, MATCH(B201, Paste_Here!A$2:A$600, 0))))), INDEX(Paste_Here!S$2:S$600, MATCH(B201, Paste_Here!A$2:A$600, 0)), ""), ""), "")</f>
        <v/>
      </c>
      <c r="AA201" s="47"/>
      <c r="AB201" s="2" t="str">
        <f>IFERROR(IF(B201&lt;&gt;"", IF(ISNUMBER(SEARCH("highrisk", LOWER(INDEX(Paste_Here!T$2:T$600, MATCH(B201, Paste_Here!A$2:A$600, 0))))), "High Risk", IF(ISNUMBER(SEARCH("lowrisk", LOWER(INDEX(Paste_Here!T$2:T$600, MATCH(B201, Paste_Here!A$2:A$600, 0))))), "Low Risk", IF(ISNUMBER(SEARCH("somerisk", LOWER(INDEX(Paste_Here!T$2:T$600, MATCH(B201, Paste_Here!A$2:A$600, 0))))), "Some Risk", IF(ISNUMBER(SEARCH("OT", LOWER(INDEX(Paste_Here!T$2:T$600, MATCH(B201, Paste_Here!A$2:A$600, 0))))), "On Track", "")))), ""), "")</f>
        <v/>
      </c>
      <c r="AC201" s="47"/>
      <c r="AD201" s="2"/>
      <c r="AE201" s="47"/>
      <c r="AF201" s="2"/>
      <c r="AG201" s="47"/>
      <c r="AH201" s="2"/>
      <c r="AI201" s="47"/>
      <c r="AJ201" s="2" t="str" cm="1">
        <f t="array" aca="1" ref="AJ201" ca="1">IFERROR(IF(ISNUMBER(SEARCH("BR", INDEX(Paste_Here!AB$2:AB$210, MATCH(B201, Paste_Here!A$2:A$210, 0)))), -1, 1) * VALUE(_xlfn.TEXTJOIN("", TRUE, IF(ISNUMBER(--MID(INDEX(Paste_Here!AB$2:AB$210, MATCH(B201, Paste_Here!A$2:A$210, 0)), ROW(INDIRECT("1:"&amp;LEN(INDEX(Paste_Here!AB$2:AB$210, MATCH(B201, Paste_Here!A$2:A$210, 0))))), 1)), MID(INDEX(Paste_Here!AB$2:AB$210, MATCH(B201, Paste_Here!A$2:A$210, 0)), ROW(INDIRECT("1:"&amp;LEN(INDEX(Paste_Here!AB$2:AB$210, MATCH(B201, Paste_Here!A$2:A$210, 0))))), 1), ""))), "")</f>
        <v/>
      </c>
      <c r="AK201" s="47"/>
      <c r="AL201" s="34" t="str">
        <f>IFERROR(IF(B201&lt;&gt;"", IF(AND(INDEX(Paste_Here!AF$2:AF$600, MATCH(B201, Paste_Here!A$2:A$600, 0))&lt;&gt;"", ISNUMBER(VALUE(INDEX(Paste_Here!AF$2:AF$600, MATCH(B201, Paste_Here!A$2:A$600, 0))))), INDEX(Paste_Here!AF$2:AF$600, MATCH(B201, Paste_Here!A$2:A$600, 0)), ""), ""), "")</f>
        <v/>
      </c>
      <c r="AM201" s="47"/>
      <c r="AN201" s="47"/>
      <c r="AO201" s="2" t="str">
        <f t="shared" si="19"/>
        <v/>
      </c>
      <c r="AP201" s="47"/>
      <c r="AQ201" s="34" t="str">
        <f>IFERROR(IF(B201&lt;&gt;"", IF(COUNTIF(INDEX(Paste_Here!X$2:Y$600, MATCH(B201, Paste_Here!A$2:A$600, 0), 0), "yes") &gt; 0, "No", IF(COUNTIF(INDEX(Paste_Here!X$2:Y$600, MATCH(B201, Paste_Here!A$2:A$600, 0), 0), "no") &gt; 0, "Yes", "")), ""), "")</f>
        <v/>
      </c>
      <c r="AR201" s="47"/>
      <c r="AS201" s="34" t="str">
        <f>IFERROR(IF(B201&lt;&gt;"", IF(AND(INDEX(Paste_Here!U$2:U$600, MATCH(B201, Paste_Here!A$2:A$600, 0))&lt;&gt;"", ISNUMBER(VALUE(INDEX(Paste_Here!U$2:U$600, MATCH(B201, Paste_Here!A$2:A$600, 0))))), INDEX(Paste_Here!U$2:U$600, MATCH(B201, Paste_Here!A$2:A$600, 0)), ""), ""), "")</f>
        <v/>
      </c>
      <c r="AT201" s="47"/>
      <c r="AU201" s="34" t="str">
        <f>IFERROR(IF(B201&lt;&gt;"", IF(ISNUMBER(SEARCH("highrisk", LOWER(INDEX(Paste_Here!V$2:V$600, MATCH(B201, Paste_Here!A$2:A$600, 0))))), "High Risk", IF(ISNUMBER(SEARCH("lowrisk", LOWER(INDEX(Paste_Here!V$2:V$600, MATCH(B201, Paste_Here!A$2:A$600, 0))))), "Low Risk", IF(ISNUMBER(SEARCH("somerisk", LOWER(INDEX(Paste_Here!V$2:V$600, MATCH(B201, Paste_Here!A$2:A$600, 0))))), "Some Risk", ""))), ""), "")</f>
        <v/>
      </c>
      <c r="AV201" s="47"/>
      <c r="AW201" s="34" t="str">
        <f>IFERROR(IF(B201&lt;&gt;"", IF(AND(ISNUMBER(VALUE(INDEX(Paste_Here!W$2:W$600, MATCH(B201, Paste_Here!A$2:A$600, 0)))), INDEX(Paste_Here!W$2:W$600, MATCH(B201, Paste_Here!A$2:A$600, 0)) &lt;&gt; ""), VALUE(INDEX(Paste_Here!W$2:W$600, MATCH(B201, Paste_Here!A$2:A$600, 0))), ""), ""), "")</f>
        <v/>
      </c>
      <c r="AX201" s="47"/>
      <c r="BA201" s="2" t="str">
        <f>IFERROR(IF(B201&lt;&gt;"", IF(AND(INDEX(Paste_Here!AI$2:AI$600, MATCH(B201, Paste_Here!A$2:A$600, 0))&lt;&gt;"", ISNUMBER(VALUE(INDEX(Paste_Here!AI$2:AI$600, MATCH(B201, Paste_Here!A$2:A$600, 0))))), INDEX(Paste_Here!AI$2:AI$600, MATCH(B201, Paste_Here!A$2:A$600, 0)), ""), ""), "")</f>
        <v/>
      </c>
      <c r="BB201" s="47"/>
      <c r="BC201" s="34" t="str">
        <f>IFERROR(IF(B201&lt;&gt;"", IF(ISNUMBER(SEARCH("highrisk", LOWER(INDEX(Paste_Here!AJ$2:AJ$600, MATCH(B201, Paste_Here!A$2:A$600, 0))))), "High Risk", IF(ISNUMBER(SEARCH("lowrisk", LOWER(INDEX(Paste_Here!AJ$2:AJ$600, MATCH(B201, Paste_Here!A$2:A$600, 0))))), "Low Risk", IF(ISNUMBER(SEARCH("somerisk", LOWER(INDEX(Paste_Here!AJ$2:AJ$600, MATCH(B201, Paste_Here!A$2:A$600, 0))))), "Some Risk", IF(ISNUMBER(SEARCH("OT", LOWER(INDEX(Paste_Here!AJ$2:AJ$600, MATCH(B201, Paste_Here!A$2:A$600, 0))))), "On Track", "")))), ""), "")</f>
        <v/>
      </c>
      <c r="BD201" s="47"/>
      <c r="BE201" s="34" t="str">
        <f>IFERROR(IF(B201&lt;&gt;"", IF(AND(INDEX(Paste_Here!AK$2:AK$600, MATCH(B201, Paste_Here!A$2:A$600, 0))&lt;&gt;"", ISNUMBER(VALUE(INDEX(Paste_Here!AK$2:AK$600, MATCH(B201, Paste_Here!A$2:A$600, 0))))), INDEX(Paste_Here!AK$2:AK$600, MATCH(B201, Paste_Here!A$2:A$600, 0)), ""), ""), "")</f>
        <v/>
      </c>
      <c r="BF201" s="47"/>
      <c r="BG201" s="34" t="str" cm="1">
        <f t="array" aca="1" ref="BG201" ca="1">IFERROR(IF(B201&lt;&gt;"", IF(INDEX(Paste_Here!AE$2:AE$600, MATCH(B201, Paste_Here!A$2:A$600, 0))&lt;&gt;"", IF(LEFT(INDEX(Paste_Here!AE$2:AE$600, MATCH(B201, Paste_Here!A$2:A$600, 0)), 2)="EM", -1, 1) * VALUE(_xlfn.TEXTJOIN("", TRUE, IF(ISNUMBER(MID(INDEX(Paste_Here!AE$2:AE$600, MATCH(B201, Paste_Here!A$2:A$600, 0)), ROW(INDIRECT("1:"&amp;LEN(INDEX(Paste_Here!AE$2:AE$600, MATCH(B201, Paste_Here!A$2:A$600, 0))))), 1)*1), MID(INDEX(Paste_Here!AE$2:AE$600, MATCH(B201, Paste_Here!A$2:A$600, 0)), ROW(INDIRECT("1:"&amp;LEN(INDEX(Paste_Here!AE$2:AE$600, MATCH(B201, Paste_Here!A$2:A$600, 0))))), 1), ""))), ""), ""), "")</f>
        <v/>
      </c>
      <c r="BH201" s="47"/>
      <c r="BJ201" s="47"/>
      <c r="BK201" s="2" t="str">
        <f t="shared" si="20"/>
        <v/>
      </c>
      <c r="BL201" s="47"/>
      <c r="BM201" s="34" t="str">
        <f>IFERROR(IF(B201&lt;&gt;"", IF(AND(INDEX(Paste_Here!Z$2:Z$600, MATCH(B201, Paste_Here!A$2:A$600, 0))&lt;&gt;"", ISNUMBER(VALUE(INDEX(Paste_Here!Z$2:Z$600, MATCH(B201, Paste_Here!A$2:A$600, 0))))), INDEX(Paste_Here!Z$2:Z$600, MATCH(B201, Paste_Here!A$2:A$600, 0)), ""), ""), "")</f>
        <v/>
      </c>
      <c r="BN201" s="47"/>
      <c r="BO201" s="34" t="str">
        <f>IFERROR(IF(B201&lt;&gt;"", IF(ISNUMBER(SEARCH("highrisk", LOWER(INDEX(Paste_Here!AA$2:AA$600, MATCH(B201, Paste_Here!A$2:A$600, 0))))), "High Risk", IF(ISNUMBER(SEARCH("lowrisk", LOWER(INDEX(Paste_Here!AA$2:AA$600, MATCH(B201, Paste_Here!A$2:A$600, 0))))), "Low Risk", IF(ISNUMBER(SEARCH("somerisk", LOWER(INDEX(Paste_Here!AA$2:AA$600, MATCH(B201, Paste_Here!A$2:A$600, 0))))), "Some Risk", IF(ISNUMBER(SEARCH("OT", LOWER(INDEX(Paste_Here!AA$2:AA$600, MATCH(B201, Paste_Here!A$2:A$600, 0))))), "On Track", "")))), ""), "")</f>
        <v/>
      </c>
      <c r="BP201" s="47"/>
      <c r="BQ201" s="34" t="str">
        <f>IFERROR(IF(B201&lt;&gt;"", IF(AND(INDEX(Paste_Here!AC$2:AC$600, MATCH(B201, Paste_Here!A$2:A$600, 0))&lt;&gt;"", ISNUMBER(VALUE(INDEX(Paste_Here!AC$2:AC$600, MATCH(B201, Paste_Here!A$2:A$600, 0))))), INDEX(Paste_Here!AC$2:AC$600, MATCH(B201, Paste_Here!A$2:A$600, 0)), ""), ""), "")</f>
        <v/>
      </c>
      <c r="BR201" s="47"/>
      <c r="BS201" s="34" t="str">
        <f>IFERROR(IF(B201&lt;&gt;"", IF(ISNUMBER(SEARCH("highrisk", LOWER(INDEX(Paste_Here!AD$2:AD$600, MATCH(B201, Paste_Here!A$2:A$600, 0))))), "High Risk", IF(ISNUMBER(SEARCH("lowrisk", LOWER(INDEX(Paste_Here!AD$2:AD$600, MATCH(B201, Paste_Here!A$2:A$600, 0))))), "Low Risk", IF(ISNUMBER(SEARCH("somerisk", LOWER(INDEX(Paste_Here!AD$2:AD$600, MATCH(B201, Paste_Here!A$2:A$600, 0))))), "Some Risk", IF(ISNUMBER(SEARCH("OT", LOWER(INDEX(Paste_Here!AD$2:AD$600, MATCH(B201, Paste_Here!A$2:A$600, 0))))), "On Track", "")))), ""), "")</f>
        <v/>
      </c>
      <c r="BT201" s="47"/>
      <c r="BU201" s="34"/>
      <c r="BV201" s="47"/>
      <c r="BW201" s="34"/>
      <c r="BX201" s="47"/>
      <c r="BY201" s="34"/>
      <c r="BZ201" s="47"/>
      <c r="CA201" s="34"/>
      <c r="CB201" s="49"/>
      <c r="CE201" s="47"/>
      <c r="CF201" s="2"/>
      <c r="CG201" s="47"/>
      <c r="CH201" s="34"/>
      <c r="CI201" s="47"/>
      <c r="CJ201" s="34"/>
      <c r="CK201" s="47"/>
      <c r="CL201" s="34"/>
      <c r="CM201" s="47"/>
      <c r="CN201" s="34"/>
      <c r="CO201" s="47"/>
      <c r="CP201" s="34"/>
      <c r="CQ201" s="47"/>
      <c r="CR201" s="34"/>
      <c r="CS201" s="47"/>
      <c r="CT201" s="34"/>
      <c r="CU201" s="47"/>
      <c r="CV201" s="34"/>
      <c r="CW201" s="47"/>
      <c r="CZ201" s="47"/>
      <c r="DA201" s="2"/>
      <c r="DB201" s="47"/>
      <c r="DC201" s="34"/>
      <c r="DD201" s="47"/>
      <c r="DE201" s="34"/>
      <c r="DF201" s="47"/>
      <c r="DG201" s="34"/>
      <c r="DH201" s="47"/>
      <c r="DI201" s="34"/>
      <c r="DJ201" s="47"/>
      <c r="DK201" s="34"/>
      <c r="DL201" s="47"/>
      <c r="DM201" s="34"/>
      <c r="DN201" s="47"/>
      <c r="DO201" s="34"/>
      <c r="DP201" s="47"/>
      <c r="DQ201" s="34"/>
      <c r="DR201" s="47"/>
      <c r="DS201" s="4"/>
      <c r="DT201" s="47"/>
      <c r="DU201" s="47"/>
      <c r="DV201" s="2" t="str">
        <f t="shared" si="21"/>
        <v/>
      </c>
      <c r="DW201" s="47"/>
      <c r="DX201" s="2" t="str">
        <f>IFERROR(IF(B201&lt;&gt;"", IF(ISNUMBER(SEARCH("s", LOWER(INDEX(Paste_Here!M$2:M$600, MATCH(B201, Paste_Here!A$2:A$600, 0))))), "Yes", IF(INDEX(Paste_Here!M$2:M$600, MATCH(B201, Paste_Here!A$2:A$600, 0))&lt;&gt;"", "No", "")), ""), "")</f>
        <v/>
      </c>
      <c r="DY201" s="47"/>
      <c r="DZ201" s="2" t="str">
        <f>IFERROR(IF(B201&lt;&gt;"", IF(ISNUMBER(SEARCH("yes", LOWER(INDEX(Paste_Here!F$2:F$600, MATCH(B201, Paste_Here!A$2:A$600, 0))))), "Yes", IF(ISNUMBER(SEARCH("no", LOWER(INDEX(Paste_Here!F$2:F$600, MATCH(B201, Paste_Here!A$2:A$600, 0))))), "No", "")), ""), "")</f>
        <v/>
      </c>
      <c r="EA201" s="47"/>
      <c r="EB201" s="2" t="str">
        <f>IFERROR(IF(B201&lt;&gt;"", IF(ISNUMBER(SEARCH("english language learner", LOWER(INDEX(Paste_Here!C$2:C$600, MATCH(B201, Paste_Here!A$2:A$600, 0))))), "Yes", ""), ""), "")</f>
        <v/>
      </c>
      <c r="EC201" s="47"/>
      <c r="ED201" s="2" t="str">
        <f>IFERROR(IF(B201&lt;&gt;"", IF(OR(ISNUMBER(SEARCH("b", LOWER(INDEX(Paste_Here!K$2:K$600, MATCH(B201, Paste_Here!A$2:A$600, 0))))), ISNUMBER(SEARCH("h", LOWER(INDEX(Paste_Here!K$2:K$600, MATCH(B201, Paste_Here!A$2:A$600, 0))))), ISNUMBER(SEARCH("i", LOWER(INDEX(Paste_Here!K$2:K$600, MATCH(B201, Paste_Here!A$2:A$600, 0)))))), "Yes", IF(INDEX(Paste_Here!K$2:K$600, MATCH(B201, Paste_Here!A$2:A$600, 0))&lt;&gt;"", "No", "")), ""), "")</f>
        <v/>
      </c>
      <c r="EE201" s="47"/>
      <c r="EF201" s="34" t="str">
        <f>IFERROR(IF(B201&lt;&gt;"", IF(ISNUMBER(SEARCH("yes", LOWER(INDEX(Paste_Here!L$2:L$600, MATCH(B201, Paste_Here!A$2:A$600, 0))))), "Yes", IF(ISNUMBER(SEARCH("no", LOWER(INDEX(Paste_Here!L$2:L$600, MATCH(B201, Paste_Here!A$2:A$600, 0))))), "No", "")), ""), "")</f>
        <v/>
      </c>
      <c r="EG201" s="47"/>
      <c r="EH201" s="2" t="str">
        <f>IFERROR(IF(B201&lt;&gt;"", IF(ISNUMBER(SEARCH("transitional 2", LOWER(INDEX(Paste_Here!C$2:C$600, MATCH(B201, Paste_Here!A$2:A$600, 0))))), "T2", IF(ISNUMBER(SEARCH("transitional 1", LOWER(INDEX(Paste_Here!C$2:C$600, MATCH(B201, Paste_Here!A$2:A$600, 0))))), "T1", IF(ISNUMBER(SEARCH("waived ell services", LOWER(INDEX(Paste_Here!C$2:C$600, MATCH(B201, Paste_Here!A$2:A$600, 0))))), "W", ""))), ""), "")</f>
        <v/>
      </c>
      <c r="EI201" s="47"/>
      <c r="EJ201" s="2" t="str">
        <f>IFERROR(IF(B201&lt;&gt;"", IF(AND(INDEX(Paste_Here!AG$2:AG$600, MATCH(B201, Paste_Here!A$2:A$600, 0))&lt;&gt;"", ISNUMBER(VALUE(INDEX(Paste_Here!AG$2:AG$600, MATCH(B201, Paste_Here!A$2:A$600, 0))))), INDEX(Paste_Here!AG$2:AG$600, MATCH(B201, Paste_Here!A$2:A$600, 0)), ""), ""), "")</f>
        <v/>
      </c>
      <c r="EK201" s="47"/>
      <c r="EL201" s="2" t="str">
        <f>IFERROR(IF(B201&lt;&gt;"", IF(AND(INDEX(Paste_Here!AL$2:AL$600, MATCH(B201, Paste_Here!A$2:A$600, 0))&lt;&gt;"", ISNUMBER(VALUE(INDEX(Paste_Here!AL$2:AL$600, MATCH(B201, Paste_Here!A$2:A$600, 0))))), INDEX(Paste_Here!AL$2:AL$600, MATCH(B201, Paste_Here!A$2:A$600, 0)), ""), ""), "")</f>
        <v/>
      </c>
      <c r="EM201" s="47"/>
      <c r="FA201" s="4" t="str" cm="1">
        <f t="array" ref="FA201">IFERROR(INDEX(Paste_Here!$B$2:$B$600, MATCH(0, COUNTIF(FA$4:FA200, Paste_Here!$B$2:$B$600) + IF(Paste_Here!$B$2:$B$600="", 1, 0), 0)), "")</f>
        <v/>
      </c>
      <c r="FB201" s="4" t="str">
        <f>IF(FA201&lt;&gt;"", INDEX(Paste_Here!$A$2:$A$600, MATCH(FA201, Paste_Here!$B$2:$B$600, 0)), "")</f>
        <v/>
      </c>
      <c r="FC201" s="4" t="str">
        <f t="shared" si="22"/>
        <v/>
      </c>
      <c r="FD201" s="4" t="str" cm="1">
        <f t="array" ref="FD201">IFERROR(INDEX($FC$5:$FC$600, MATCH(SMALL(IF($FC$5:$FC$600&lt;&gt;"", COUNTIF($FC$5:$FC$600, "&lt;"&amp;$FC$5:$FC$600)+1), ROW()-ROW($FD$5)+1), COUNTIF($FC$5:$FC$600, "&lt;"&amp;$FC$5:$FC$600)+1, 0)), "")</f>
        <v/>
      </c>
      <c r="FF201" s="2" t="str">
        <f>IFERROR(IF(B201&lt;&gt;"", IF(AND(INDEX(Paste_Here!AH$2:AH$600, MATCH(B201, Paste_Here!A$2:A$600, 0))&lt;&gt;"", ISNUMBER(VALUE(INDEX(Paste_Here!AH$2:AH$600, MATCH(B201, Paste_Here!A$2:A$600, 0))))), INDEX(Paste_Here!AH$2:AH$600, MATCH(B201, Paste_Here!A$2:A$600, 0)), ""), ""), "")</f>
        <v/>
      </c>
      <c r="FG201" s="47"/>
      <c r="FH201" s="2" t="str">
        <f>IFERROR(IF(B201&lt;&gt;"", IF(AND(INDEX(Paste_Here!AM$2:AM$600, MATCH(B201, Paste_Here!A$2:A$600, 0))&lt;&gt;"", ISNUMBER(VALUE(INDEX(Paste_Here!AM$2:AM$600, MATCH(B201, Paste_Here!A$2:A$600, 0))))), INDEX(Paste_Here!AM$2:AM$600, MATCH(B201, Paste_Here!A$2:A$600, 0)), ""), ""), "")</f>
        <v/>
      </c>
      <c r="FI201" s="47"/>
      <c r="FJ201" s="47"/>
      <c r="FK201" s="2" t="str">
        <f t="shared" si="23"/>
        <v/>
      </c>
      <c r="FL201" s="47"/>
      <c r="FM201" s="2" t="str">
        <f>IFERROR(IF(B201&lt;&gt;"", IF(ISNUMBER(VALUE(INDEX(Paste_Here!H$2:H$600, MATCH(B201, Paste_Here!A$2:A$600, 0)))), IF(VALUE(INDEX(Paste_Here!H$2:H$600, MATCH(B201, Paste_Here!A$2:A$600, 0)))=0, "No", IF(AND(VALUE(INDEX(Paste_Here!H$2:H$600, MATCH(B201, Paste_Here!A$2:A$600, 0)))&gt;=1, VALUE(INDEX(Paste_Here!H$2:H$600, MATCH(B201, Paste_Here!A$2:A$600, 0)))&lt;=4), VALUE(INDEX(Paste_Here!H$2:H$600, MATCH(B201, Paste_Here!A$2:A$600, 0))), "")), ""), ""), "")</f>
        <v/>
      </c>
      <c r="FN201" s="47"/>
      <c r="FO201" s="34" t="str">
        <f>IFERROR(IF(B201&lt;&gt;"", IF(ISNUMBER(VALUE(INDEX(Paste_Here!I$2:I$600, MATCH(B201, Paste_Here!A$2:A$600, 0)))), IF(VALUE(INDEX(Paste_Here!I$2:I$600, MATCH(B201, Paste_Here!A$2:A$600, 0)))=0, "No", IF(AND(VALUE(INDEX(Paste_Here!I$2:I$600, MATCH(B201, Paste_Here!A$2:A$600, 0)))&gt;=1, VALUE(INDEX(Paste_Here!I$2:I$600, MATCH(B201, Paste_Here!A$2:A$600, 0)))&lt;=4), VALUE(INDEX(Paste_Here!I$2:I$600, MATCH(B201, Paste_Here!A$2:A$600, 0))), "")), ""), ""), "")</f>
        <v/>
      </c>
      <c r="FP201" s="47"/>
      <c r="FQ201" s="2"/>
      <c r="FR201" s="47"/>
      <c r="FS201" s="2"/>
      <c r="FT201" s="47"/>
      <c r="FU201" s="2"/>
      <c r="FV201" s="47"/>
      <c r="FW201" s="2"/>
      <c r="FX201" s="47"/>
      <c r="FY201" s="2"/>
      <c r="FZ201" s="47"/>
      <c r="GA201" s="2"/>
      <c r="GB201" s="47"/>
      <c r="GU201" s="2"/>
      <c r="GV201" s="47"/>
      <c r="GW201" s="2"/>
      <c r="GX201" s="47"/>
    </row>
    <row r="202" spans="1:206" ht="11.65">
      <c r="A202" s="47"/>
      <c r="B202" s="2" t="str">
        <f t="shared" si="18"/>
        <v/>
      </c>
      <c r="C202" s="47"/>
      <c r="D202" s="2" t="str">
        <f>IFERROR(IF(B202&lt;&gt;"", IF(COUNTIF(INDEX(Paste_Here!N$2:O$600, MATCH(B202, Paste_Here!A$2:A$600, 0), 0), "yes") &gt; 0, "No", IF(COUNTIF(INDEX(Paste_Here!N$2:O$600, MATCH(B202, Paste_Here!A$2:A$600, 0), 0), "no") &gt; 0, "Yes", "")), ""), "")</f>
        <v/>
      </c>
      <c r="E202" s="47"/>
      <c r="F202" s="84" t="str">
        <f>IFERROR(IF(B202&lt;&gt;"", IF(AND(INDEX(Paste_Here!P$2:P$600, MATCH(B202, Paste_Here!A$2:A$600, 0))&lt;&gt;"", ISNUMBER(VALUE(INDEX(Paste_Here!P$2:P$600, MATCH(B202, Paste_Here!A$2:A$600, 0))))), INDEX(Paste_Here!P$2:P$600, MATCH(B202, Paste_Here!A$2:A$600, 0)), ""), ""), "")</f>
        <v/>
      </c>
      <c r="G202" s="47"/>
      <c r="H202" s="2" t="str">
        <f>IFERROR(IF(B202&lt;&gt;"", IF(ISNUMBER(SEARCH("highrisk", LOWER(INDEX(Paste_Here!Q$2:Q$600, MATCH(B202, Paste_Here!A$2:A$600, 0))))), "High Risk", IF(ISNUMBER(SEARCH("lowrisk", LOWER(INDEX(Paste_Here!Q$2:Q$600, MATCH(B202, Paste_Here!A$2:A$600, 0))))), "Low Risk", IF(ISNUMBER(SEARCH("somerisk", LOWER(INDEX(Paste_Here!Q$2:Q$600, MATCH(B202, Paste_Here!A$2:A$600, 0))))), "Some Risk", ""))), ""), "")</f>
        <v/>
      </c>
      <c r="I202" s="47"/>
      <c r="J202" s="2"/>
      <c r="K202" s="47"/>
      <c r="L202" s="2"/>
      <c r="M202" s="47"/>
      <c r="N202" s="2"/>
      <c r="O202" s="47"/>
      <c r="P202" s="2" t="str">
        <f>IFERROR(IF(B202&lt;&gt;"", IF(AND(ISNUMBER(VALUE(INDEX(Paste_Here!R$2:R$600, MATCH(B202, Paste_Here!A$2:A$600, 0)))), INDEX(Paste_Here!R$2:R$600, MATCH(B202, Paste_Here!A$2:A$600, 0)) &lt;&gt; ""), VALUE(INDEX(Paste_Here!R$2:R$600, MATCH(B202, Paste_Here!A$2:A$600, 0))), ""), ""), "")</f>
        <v/>
      </c>
      <c r="Q202" s="47"/>
      <c r="R202" s="2"/>
      <c r="S202" s="47"/>
      <c r="W202" s="47"/>
      <c r="X202" s="2"/>
      <c r="Y202" s="47"/>
      <c r="Z202" s="2" t="str">
        <f>IFERROR(IF(B202&lt;&gt;"", IF(AND(INDEX(Paste_Here!S$2:S$600, MATCH(B202, Paste_Here!A$2:A$600, 0))&lt;&gt;"", ISNUMBER(VALUE(INDEX(Paste_Here!S$2:S$600, MATCH(B202, Paste_Here!A$2:A$600, 0))))), INDEX(Paste_Here!S$2:S$600, MATCH(B202, Paste_Here!A$2:A$600, 0)), ""), ""), "")</f>
        <v/>
      </c>
      <c r="AA202" s="47"/>
      <c r="AB202" s="2" t="str">
        <f>IFERROR(IF(B202&lt;&gt;"", IF(ISNUMBER(SEARCH("highrisk", LOWER(INDEX(Paste_Here!T$2:T$600, MATCH(B202, Paste_Here!A$2:A$600, 0))))), "High Risk", IF(ISNUMBER(SEARCH("lowrisk", LOWER(INDEX(Paste_Here!T$2:T$600, MATCH(B202, Paste_Here!A$2:A$600, 0))))), "Low Risk", IF(ISNUMBER(SEARCH("somerisk", LOWER(INDEX(Paste_Here!T$2:T$600, MATCH(B202, Paste_Here!A$2:A$600, 0))))), "Some Risk", IF(ISNUMBER(SEARCH("OT", LOWER(INDEX(Paste_Here!T$2:T$600, MATCH(B202, Paste_Here!A$2:A$600, 0))))), "On Track", "")))), ""), "")</f>
        <v/>
      </c>
      <c r="AC202" s="47"/>
      <c r="AD202" s="2"/>
      <c r="AE202" s="47"/>
      <c r="AF202" s="2"/>
      <c r="AG202" s="47"/>
      <c r="AH202" s="2"/>
      <c r="AI202" s="47"/>
      <c r="AJ202" s="2" t="str" cm="1">
        <f t="array" aca="1" ref="AJ202" ca="1">IFERROR(IF(ISNUMBER(SEARCH("BR", INDEX(Paste_Here!AB$2:AB$210, MATCH(B202, Paste_Here!A$2:A$210, 0)))), -1, 1) * VALUE(_xlfn.TEXTJOIN("", TRUE, IF(ISNUMBER(--MID(INDEX(Paste_Here!AB$2:AB$210, MATCH(B202, Paste_Here!A$2:A$210, 0)), ROW(INDIRECT("1:"&amp;LEN(INDEX(Paste_Here!AB$2:AB$210, MATCH(B202, Paste_Here!A$2:A$210, 0))))), 1)), MID(INDEX(Paste_Here!AB$2:AB$210, MATCH(B202, Paste_Here!A$2:A$210, 0)), ROW(INDIRECT("1:"&amp;LEN(INDEX(Paste_Here!AB$2:AB$210, MATCH(B202, Paste_Here!A$2:A$210, 0))))), 1), ""))), "")</f>
        <v/>
      </c>
      <c r="AK202" s="47"/>
      <c r="AL202" s="34" t="str">
        <f>IFERROR(IF(B202&lt;&gt;"", IF(AND(INDEX(Paste_Here!AF$2:AF$600, MATCH(B202, Paste_Here!A$2:A$600, 0))&lt;&gt;"", ISNUMBER(VALUE(INDEX(Paste_Here!AF$2:AF$600, MATCH(B202, Paste_Here!A$2:A$600, 0))))), INDEX(Paste_Here!AF$2:AF$600, MATCH(B202, Paste_Here!A$2:A$600, 0)), ""), ""), "")</f>
        <v/>
      </c>
      <c r="AM202" s="47"/>
      <c r="AN202" s="47"/>
      <c r="AO202" s="2" t="str">
        <f t="shared" si="19"/>
        <v/>
      </c>
      <c r="AP202" s="47"/>
      <c r="AQ202" s="34" t="str">
        <f>IFERROR(IF(B202&lt;&gt;"", IF(COUNTIF(INDEX(Paste_Here!X$2:Y$600, MATCH(B202, Paste_Here!A$2:A$600, 0), 0), "yes") &gt; 0, "No", IF(COUNTIF(INDEX(Paste_Here!X$2:Y$600, MATCH(B202, Paste_Here!A$2:A$600, 0), 0), "no") &gt; 0, "Yes", "")), ""), "")</f>
        <v/>
      </c>
      <c r="AR202" s="47"/>
      <c r="AS202" s="34" t="str">
        <f>IFERROR(IF(B202&lt;&gt;"", IF(AND(INDEX(Paste_Here!U$2:U$600, MATCH(B202, Paste_Here!A$2:A$600, 0))&lt;&gt;"", ISNUMBER(VALUE(INDEX(Paste_Here!U$2:U$600, MATCH(B202, Paste_Here!A$2:A$600, 0))))), INDEX(Paste_Here!U$2:U$600, MATCH(B202, Paste_Here!A$2:A$600, 0)), ""), ""), "")</f>
        <v/>
      </c>
      <c r="AT202" s="47"/>
      <c r="AU202" s="34" t="str">
        <f>IFERROR(IF(B202&lt;&gt;"", IF(ISNUMBER(SEARCH("highrisk", LOWER(INDEX(Paste_Here!V$2:V$600, MATCH(B202, Paste_Here!A$2:A$600, 0))))), "High Risk", IF(ISNUMBER(SEARCH("lowrisk", LOWER(INDEX(Paste_Here!V$2:V$600, MATCH(B202, Paste_Here!A$2:A$600, 0))))), "Low Risk", IF(ISNUMBER(SEARCH("somerisk", LOWER(INDEX(Paste_Here!V$2:V$600, MATCH(B202, Paste_Here!A$2:A$600, 0))))), "Some Risk", ""))), ""), "")</f>
        <v/>
      </c>
      <c r="AV202" s="47"/>
      <c r="AW202" s="34" t="str">
        <f>IFERROR(IF(B202&lt;&gt;"", IF(AND(ISNUMBER(VALUE(INDEX(Paste_Here!W$2:W$600, MATCH(B202, Paste_Here!A$2:A$600, 0)))), INDEX(Paste_Here!W$2:W$600, MATCH(B202, Paste_Here!A$2:A$600, 0)) &lt;&gt; ""), VALUE(INDEX(Paste_Here!W$2:W$600, MATCH(B202, Paste_Here!A$2:A$600, 0))), ""), ""), "")</f>
        <v/>
      </c>
      <c r="AX202" s="47"/>
      <c r="BA202" s="2" t="str">
        <f>IFERROR(IF(B202&lt;&gt;"", IF(AND(INDEX(Paste_Here!AI$2:AI$600, MATCH(B202, Paste_Here!A$2:A$600, 0))&lt;&gt;"", ISNUMBER(VALUE(INDEX(Paste_Here!AI$2:AI$600, MATCH(B202, Paste_Here!A$2:A$600, 0))))), INDEX(Paste_Here!AI$2:AI$600, MATCH(B202, Paste_Here!A$2:A$600, 0)), ""), ""), "")</f>
        <v/>
      </c>
      <c r="BB202" s="47"/>
      <c r="BC202" s="34" t="str">
        <f>IFERROR(IF(B202&lt;&gt;"", IF(ISNUMBER(SEARCH("highrisk", LOWER(INDEX(Paste_Here!AJ$2:AJ$600, MATCH(B202, Paste_Here!A$2:A$600, 0))))), "High Risk", IF(ISNUMBER(SEARCH("lowrisk", LOWER(INDEX(Paste_Here!AJ$2:AJ$600, MATCH(B202, Paste_Here!A$2:A$600, 0))))), "Low Risk", IF(ISNUMBER(SEARCH("somerisk", LOWER(INDEX(Paste_Here!AJ$2:AJ$600, MATCH(B202, Paste_Here!A$2:A$600, 0))))), "Some Risk", IF(ISNUMBER(SEARCH("OT", LOWER(INDEX(Paste_Here!AJ$2:AJ$600, MATCH(B202, Paste_Here!A$2:A$600, 0))))), "On Track", "")))), ""), "")</f>
        <v/>
      </c>
      <c r="BD202" s="47"/>
      <c r="BE202" s="34" t="str">
        <f>IFERROR(IF(B202&lt;&gt;"", IF(AND(INDEX(Paste_Here!AK$2:AK$600, MATCH(B202, Paste_Here!A$2:A$600, 0))&lt;&gt;"", ISNUMBER(VALUE(INDEX(Paste_Here!AK$2:AK$600, MATCH(B202, Paste_Here!A$2:A$600, 0))))), INDEX(Paste_Here!AK$2:AK$600, MATCH(B202, Paste_Here!A$2:A$600, 0)), ""), ""), "")</f>
        <v/>
      </c>
      <c r="BF202" s="47"/>
      <c r="BG202" s="34" t="str" cm="1">
        <f t="array" aca="1" ref="BG202" ca="1">IFERROR(IF(B202&lt;&gt;"", IF(INDEX(Paste_Here!AE$2:AE$600, MATCH(B202, Paste_Here!A$2:A$600, 0))&lt;&gt;"", IF(LEFT(INDEX(Paste_Here!AE$2:AE$600, MATCH(B202, Paste_Here!A$2:A$600, 0)), 2)="EM", -1, 1) * VALUE(_xlfn.TEXTJOIN("", TRUE, IF(ISNUMBER(MID(INDEX(Paste_Here!AE$2:AE$600, MATCH(B202, Paste_Here!A$2:A$600, 0)), ROW(INDIRECT("1:"&amp;LEN(INDEX(Paste_Here!AE$2:AE$600, MATCH(B202, Paste_Here!A$2:A$600, 0))))), 1)*1), MID(INDEX(Paste_Here!AE$2:AE$600, MATCH(B202, Paste_Here!A$2:A$600, 0)), ROW(INDIRECT("1:"&amp;LEN(INDEX(Paste_Here!AE$2:AE$600, MATCH(B202, Paste_Here!A$2:A$600, 0))))), 1), ""))), ""), ""), "")</f>
        <v/>
      </c>
      <c r="BH202" s="47"/>
      <c r="BJ202" s="47"/>
      <c r="BK202" s="2" t="str">
        <f t="shared" si="20"/>
        <v/>
      </c>
      <c r="BL202" s="47"/>
      <c r="BM202" s="34" t="str">
        <f>IFERROR(IF(B202&lt;&gt;"", IF(AND(INDEX(Paste_Here!Z$2:Z$600, MATCH(B202, Paste_Here!A$2:A$600, 0))&lt;&gt;"", ISNUMBER(VALUE(INDEX(Paste_Here!Z$2:Z$600, MATCH(B202, Paste_Here!A$2:A$600, 0))))), INDEX(Paste_Here!Z$2:Z$600, MATCH(B202, Paste_Here!A$2:A$600, 0)), ""), ""), "")</f>
        <v/>
      </c>
      <c r="BN202" s="47"/>
      <c r="BO202" s="34" t="str">
        <f>IFERROR(IF(B202&lt;&gt;"", IF(ISNUMBER(SEARCH("highrisk", LOWER(INDEX(Paste_Here!AA$2:AA$600, MATCH(B202, Paste_Here!A$2:A$600, 0))))), "High Risk", IF(ISNUMBER(SEARCH("lowrisk", LOWER(INDEX(Paste_Here!AA$2:AA$600, MATCH(B202, Paste_Here!A$2:A$600, 0))))), "Low Risk", IF(ISNUMBER(SEARCH("somerisk", LOWER(INDEX(Paste_Here!AA$2:AA$600, MATCH(B202, Paste_Here!A$2:A$600, 0))))), "Some Risk", IF(ISNUMBER(SEARCH("OT", LOWER(INDEX(Paste_Here!AA$2:AA$600, MATCH(B202, Paste_Here!A$2:A$600, 0))))), "On Track", "")))), ""), "")</f>
        <v/>
      </c>
      <c r="BP202" s="47"/>
      <c r="BQ202" s="34" t="str">
        <f>IFERROR(IF(B202&lt;&gt;"", IF(AND(INDEX(Paste_Here!AC$2:AC$600, MATCH(B202, Paste_Here!A$2:A$600, 0))&lt;&gt;"", ISNUMBER(VALUE(INDEX(Paste_Here!AC$2:AC$600, MATCH(B202, Paste_Here!A$2:A$600, 0))))), INDEX(Paste_Here!AC$2:AC$600, MATCH(B202, Paste_Here!A$2:A$600, 0)), ""), ""), "")</f>
        <v/>
      </c>
      <c r="BR202" s="47"/>
      <c r="BS202" s="34" t="str">
        <f>IFERROR(IF(B202&lt;&gt;"", IF(ISNUMBER(SEARCH("highrisk", LOWER(INDEX(Paste_Here!AD$2:AD$600, MATCH(B202, Paste_Here!A$2:A$600, 0))))), "High Risk", IF(ISNUMBER(SEARCH("lowrisk", LOWER(INDEX(Paste_Here!AD$2:AD$600, MATCH(B202, Paste_Here!A$2:A$600, 0))))), "Low Risk", IF(ISNUMBER(SEARCH("somerisk", LOWER(INDEX(Paste_Here!AD$2:AD$600, MATCH(B202, Paste_Here!A$2:A$600, 0))))), "Some Risk", IF(ISNUMBER(SEARCH("OT", LOWER(INDEX(Paste_Here!AD$2:AD$600, MATCH(B202, Paste_Here!A$2:A$600, 0))))), "On Track", "")))), ""), "")</f>
        <v/>
      </c>
      <c r="BT202" s="47"/>
      <c r="BU202" s="34"/>
      <c r="BV202" s="47"/>
      <c r="BW202" s="34"/>
      <c r="BX202" s="47"/>
      <c r="BY202" s="34"/>
      <c r="BZ202" s="47"/>
      <c r="CA202" s="34"/>
      <c r="CB202" s="49"/>
      <c r="CE202" s="47"/>
      <c r="CF202" s="2"/>
      <c r="CG202" s="47"/>
      <c r="CH202" s="34"/>
      <c r="CI202" s="47"/>
      <c r="CJ202" s="34"/>
      <c r="CK202" s="47"/>
      <c r="CL202" s="34"/>
      <c r="CM202" s="47"/>
      <c r="CN202" s="34"/>
      <c r="CO202" s="47"/>
      <c r="CP202" s="34"/>
      <c r="CQ202" s="47"/>
      <c r="CR202" s="34"/>
      <c r="CS202" s="47"/>
      <c r="CT202" s="34"/>
      <c r="CU202" s="47"/>
      <c r="CV202" s="34"/>
      <c r="CW202" s="47"/>
      <c r="CZ202" s="47"/>
      <c r="DA202" s="2"/>
      <c r="DB202" s="47"/>
      <c r="DC202" s="34"/>
      <c r="DD202" s="47"/>
      <c r="DE202" s="34"/>
      <c r="DF202" s="47"/>
      <c r="DG202" s="34"/>
      <c r="DH202" s="47"/>
      <c r="DI202" s="34"/>
      <c r="DJ202" s="47"/>
      <c r="DK202" s="34"/>
      <c r="DL202" s="47"/>
      <c r="DM202" s="34"/>
      <c r="DN202" s="47"/>
      <c r="DO202" s="34"/>
      <c r="DP202" s="47"/>
      <c r="DQ202" s="34"/>
      <c r="DR202" s="47"/>
      <c r="DS202" s="4"/>
      <c r="DT202" s="47"/>
      <c r="DU202" s="47"/>
      <c r="DV202" s="2" t="str">
        <f t="shared" si="21"/>
        <v/>
      </c>
      <c r="DW202" s="47"/>
      <c r="DX202" s="2" t="str">
        <f>IFERROR(IF(B202&lt;&gt;"", IF(ISNUMBER(SEARCH("s", LOWER(INDEX(Paste_Here!M$2:M$600, MATCH(B202, Paste_Here!A$2:A$600, 0))))), "Yes", IF(INDEX(Paste_Here!M$2:M$600, MATCH(B202, Paste_Here!A$2:A$600, 0))&lt;&gt;"", "No", "")), ""), "")</f>
        <v/>
      </c>
      <c r="DY202" s="47"/>
      <c r="DZ202" s="2" t="str">
        <f>IFERROR(IF(B202&lt;&gt;"", IF(ISNUMBER(SEARCH("yes", LOWER(INDEX(Paste_Here!F$2:F$600, MATCH(B202, Paste_Here!A$2:A$600, 0))))), "Yes", IF(ISNUMBER(SEARCH("no", LOWER(INDEX(Paste_Here!F$2:F$600, MATCH(B202, Paste_Here!A$2:A$600, 0))))), "No", "")), ""), "")</f>
        <v/>
      </c>
      <c r="EA202" s="47"/>
      <c r="EB202" s="2" t="str">
        <f>IFERROR(IF(B202&lt;&gt;"", IF(ISNUMBER(SEARCH("english language learner", LOWER(INDEX(Paste_Here!C$2:C$600, MATCH(B202, Paste_Here!A$2:A$600, 0))))), "Yes", ""), ""), "")</f>
        <v/>
      </c>
      <c r="EC202" s="47"/>
      <c r="ED202" s="2" t="str">
        <f>IFERROR(IF(B202&lt;&gt;"", IF(OR(ISNUMBER(SEARCH("b", LOWER(INDEX(Paste_Here!K$2:K$600, MATCH(B202, Paste_Here!A$2:A$600, 0))))), ISNUMBER(SEARCH("h", LOWER(INDEX(Paste_Here!K$2:K$600, MATCH(B202, Paste_Here!A$2:A$600, 0))))), ISNUMBER(SEARCH("i", LOWER(INDEX(Paste_Here!K$2:K$600, MATCH(B202, Paste_Here!A$2:A$600, 0)))))), "Yes", IF(INDEX(Paste_Here!K$2:K$600, MATCH(B202, Paste_Here!A$2:A$600, 0))&lt;&gt;"", "No", "")), ""), "")</f>
        <v/>
      </c>
      <c r="EE202" s="47"/>
      <c r="EF202" s="34" t="str">
        <f>IFERROR(IF(B202&lt;&gt;"", IF(ISNUMBER(SEARCH("yes", LOWER(INDEX(Paste_Here!L$2:L$600, MATCH(B202, Paste_Here!A$2:A$600, 0))))), "Yes", IF(ISNUMBER(SEARCH("no", LOWER(INDEX(Paste_Here!L$2:L$600, MATCH(B202, Paste_Here!A$2:A$600, 0))))), "No", "")), ""), "")</f>
        <v/>
      </c>
      <c r="EG202" s="47"/>
      <c r="EH202" s="2" t="str">
        <f>IFERROR(IF(B202&lt;&gt;"", IF(ISNUMBER(SEARCH("transitional 2", LOWER(INDEX(Paste_Here!C$2:C$600, MATCH(B202, Paste_Here!A$2:A$600, 0))))), "T2", IF(ISNUMBER(SEARCH("transitional 1", LOWER(INDEX(Paste_Here!C$2:C$600, MATCH(B202, Paste_Here!A$2:A$600, 0))))), "T1", IF(ISNUMBER(SEARCH("waived ell services", LOWER(INDEX(Paste_Here!C$2:C$600, MATCH(B202, Paste_Here!A$2:A$600, 0))))), "W", ""))), ""), "")</f>
        <v/>
      </c>
      <c r="EI202" s="47"/>
      <c r="EJ202" s="2" t="str">
        <f>IFERROR(IF(B202&lt;&gt;"", IF(AND(INDEX(Paste_Here!AG$2:AG$600, MATCH(B202, Paste_Here!A$2:A$600, 0))&lt;&gt;"", ISNUMBER(VALUE(INDEX(Paste_Here!AG$2:AG$600, MATCH(B202, Paste_Here!A$2:A$600, 0))))), INDEX(Paste_Here!AG$2:AG$600, MATCH(B202, Paste_Here!A$2:A$600, 0)), ""), ""), "")</f>
        <v/>
      </c>
      <c r="EK202" s="47"/>
      <c r="EL202" s="2" t="str">
        <f>IFERROR(IF(B202&lt;&gt;"", IF(AND(INDEX(Paste_Here!AL$2:AL$600, MATCH(B202, Paste_Here!A$2:A$600, 0))&lt;&gt;"", ISNUMBER(VALUE(INDEX(Paste_Here!AL$2:AL$600, MATCH(B202, Paste_Here!A$2:A$600, 0))))), INDEX(Paste_Here!AL$2:AL$600, MATCH(B202, Paste_Here!A$2:A$600, 0)), ""), ""), "")</f>
        <v/>
      </c>
      <c r="EM202" s="47"/>
      <c r="FA202" s="4" t="str" cm="1">
        <f t="array" ref="FA202">IFERROR(INDEX(Paste_Here!$B$2:$B$600, MATCH(0, COUNTIF(FA$4:FA201, Paste_Here!$B$2:$B$600) + IF(Paste_Here!$B$2:$B$600="", 1, 0), 0)), "")</f>
        <v/>
      </c>
      <c r="FB202" s="4" t="str">
        <f>IF(FA202&lt;&gt;"", INDEX(Paste_Here!$A$2:$A$600, MATCH(FA202, Paste_Here!$B$2:$B$600, 0)), "")</f>
        <v/>
      </c>
      <c r="FC202" s="4" t="str">
        <f t="shared" si="22"/>
        <v/>
      </c>
      <c r="FD202" s="4" t="str" cm="1">
        <f t="array" ref="FD202">IFERROR(INDEX($FC$5:$FC$600, MATCH(SMALL(IF($FC$5:$FC$600&lt;&gt;"", COUNTIF($FC$5:$FC$600, "&lt;"&amp;$FC$5:$FC$600)+1), ROW()-ROW($FD$5)+1), COUNTIF($FC$5:$FC$600, "&lt;"&amp;$FC$5:$FC$600)+1, 0)), "")</f>
        <v/>
      </c>
      <c r="FF202" s="2" t="str">
        <f>IFERROR(IF(B202&lt;&gt;"", IF(AND(INDEX(Paste_Here!AH$2:AH$600, MATCH(B202, Paste_Here!A$2:A$600, 0))&lt;&gt;"", ISNUMBER(VALUE(INDEX(Paste_Here!AH$2:AH$600, MATCH(B202, Paste_Here!A$2:A$600, 0))))), INDEX(Paste_Here!AH$2:AH$600, MATCH(B202, Paste_Here!A$2:A$600, 0)), ""), ""), "")</f>
        <v/>
      </c>
      <c r="FG202" s="47"/>
      <c r="FH202" s="2" t="str">
        <f>IFERROR(IF(B202&lt;&gt;"", IF(AND(INDEX(Paste_Here!AM$2:AM$600, MATCH(B202, Paste_Here!A$2:A$600, 0))&lt;&gt;"", ISNUMBER(VALUE(INDEX(Paste_Here!AM$2:AM$600, MATCH(B202, Paste_Here!A$2:A$600, 0))))), INDEX(Paste_Here!AM$2:AM$600, MATCH(B202, Paste_Here!A$2:A$600, 0)), ""), ""), "")</f>
        <v/>
      </c>
      <c r="FI202" s="47"/>
      <c r="FJ202" s="47"/>
      <c r="FK202" s="2" t="str">
        <f t="shared" si="23"/>
        <v/>
      </c>
      <c r="FL202" s="47"/>
      <c r="FM202" s="2" t="str">
        <f>IFERROR(IF(B202&lt;&gt;"", IF(ISNUMBER(VALUE(INDEX(Paste_Here!H$2:H$600, MATCH(B202, Paste_Here!A$2:A$600, 0)))), IF(VALUE(INDEX(Paste_Here!H$2:H$600, MATCH(B202, Paste_Here!A$2:A$600, 0)))=0, "No", IF(AND(VALUE(INDEX(Paste_Here!H$2:H$600, MATCH(B202, Paste_Here!A$2:A$600, 0)))&gt;=1, VALUE(INDEX(Paste_Here!H$2:H$600, MATCH(B202, Paste_Here!A$2:A$600, 0)))&lt;=4), VALUE(INDEX(Paste_Here!H$2:H$600, MATCH(B202, Paste_Here!A$2:A$600, 0))), "")), ""), ""), "")</f>
        <v/>
      </c>
      <c r="FN202" s="47"/>
      <c r="FO202" s="34" t="str">
        <f>IFERROR(IF(B202&lt;&gt;"", IF(ISNUMBER(VALUE(INDEX(Paste_Here!I$2:I$600, MATCH(B202, Paste_Here!A$2:A$600, 0)))), IF(VALUE(INDEX(Paste_Here!I$2:I$600, MATCH(B202, Paste_Here!A$2:A$600, 0)))=0, "No", IF(AND(VALUE(INDEX(Paste_Here!I$2:I$600, MATCH(B202, Paste_Here!A$2:A$600, 0)))&gt;=1, VALUE(INDEX(Paste_Here!I$2:I$600, MATCH(B202, Paste_Here!A$2:A$600, 0)))&lt;=4), VALUE(INDEX(Paste_Here!I$2:I$600, MATCH(B202, Paste_Here!A$2:A$600, 0))), "")), ""), ""), "")</f>
        <v/>
      </c>
      <c r="FP202" s="47"/>
      <c r="FQ202" s="2"/>
      <c r="FR202" s="47"/>
      <c r="FS202" s="2"/>
      <c r="FT202" s="47"/>
      <c r="FU202" s="2"/>
      <c r="FV202" s="47"/>
      <c r="FW202" s="2"/>
      <c r="FX202" s="47"/>
      <c r="FY202" s="2"/>
      <c r="FZ202" s="47"/>
      <c r="GA202" s="2"/>
      <c r="GB202" s="47"/>
      <c r="GU202" s="2"/>
      <c r="GV202" s="47"/>
      <c r="GW202" s="2"/>
      <c r="GX202" s="47"/>
    </row>
    <row r="203" spans="1:206" ht="11.65">
      <c r="A203" s="47"/>
      <c r="B203" s="2" t="str">
        <f t="shared" si="18"/>
        <v/>
      </c>
      <c r="C203" s="47"/>
      <c r="D203" s="2" t="str">
        <f>IFERROR(IF(B203&lt;&gt;"", IF(COUNTIF(INDEX(Paste_Here!N$2:O$600, MATCH(B203, Paste_Here!A$2:A$600, 0), 0), "yes") &gt; 0, "No", IF(COUNTIF(INDEX(Paste_Here!N$2:O$600, MATCH(B203, Paste_Here!A$2:A$600, 0), 0), "no") &gt; 0, "Yes", "")), ""), "")</f>
        <v/>
      </c>
      <c r="E203" s="47"/>
      <c r="F203" s="84" t="str">
        <f>IFERROR(IF(B203&lt;&gt;"", IF(AND(INDEX(Paste_Here!P$2:P$600, MATCH(B203, Paste_Here!A$2:A$600, 0))&lt;&gt;"", ISNUMBER(VALUE(INDEX(Paste_Here!P$2:P$600, MATCH(B203, Paste_Here!A$2:A$600, 0))))), INDEX(Paste_Here!P$2:P$600, MATCH(B203, Paste_Here!A$2:A$600, 0)), ""), ""), "")</f>
        <v/>
      </c>
      <c r="G203" s="47"/>
      <c r="H203" s="2" t="str">
        <f>IFERROR(IF(B203&lt;&gt;"", IF(ISNUMBER(SEARCH("highrisk", LOWER(INDEX(Paste_Here!Q$2:Q$600, MATCH(B203, Paste_Here!A$2:A$600, 0))))), "High Risk", IF(ISNUMBER(SEARCH("lowrisk", LOWER(INDEX(Paste_Here!Q$2:Q$600, MATCH(B203, Paste_Here!A$2:A$600, 0))))), "Low Risk", IF(ISNUMBER(SEARCH("somerisk", LOWER(INDEX(Paste_Here!Q$2:Q$600, MATCH(B203, Paste_Here!A$2:A$600, 0))))), "Some Risk", ""))), ""), "")</f>
        <v/>
      </c>
      <c r="I203" s="47"/>
      <c r="J203" s="2"/>
      <c r="K203" s="47"/>
      <c r="L203" s="2"/>
      <c r="M203" s="47"/>
      <c r="N203" s="2"/>
      <c r="O203" s="47"/>
      <c r="P203" s="2" t="str">
        <f>IFERROR(IF(B203&lt;&gt;"", IF(AND(ISNUMBER(VALUE(INDEX(Paste_Here!R$2:R$600, MATCH(B203, Paste_Here!A$2:A$600, 0)))), INDEX(Paste_Here!R$2:R$600, MATCH(B203, Paste_Here!A$2:A$600, 0)) &lt;&gt; ""), VALUE(INDEX(Paste_Here!R$2:R$600, MATCH(B203, Paste_Here!A$2:A$600, 0))), ""), ""), "")</f>
        <v/>
      </c>
      <c r="Q203" s="47"/>
      <c r="R203" s="2"/>
      <c r="S203" s="47"/>
      <c r="W203" s="47"/>
      <c r="X203" s="2"/>
      <c r="Y203" s="47"/>
      <c r="Z203" s="2" t="str">
        <f>IFERROR(IF(B203&lt;&gt;"", IF(AND(INDEX(Paste_Here!S$2:S$600, MATCH(B203, Paste_Here!A$2:A$600, 0))&lt;&gt;"", ISNUMBER(VALUE(INDEX(Paste_Here!S$2:S$600, MATCH(B203, Paste_Here!A$2:A$600, 0))))), INDEX(Paste_Here!S$2:S$600, MATCH(B203, Paste_Here!A$2:A$600, 0)), ""), ""), "")</f>
        <v/>
      </c>
      <c r="AA203" s="47"/>
      <c r="AB203" s="2" t="str">
        <f>IFERROR(IF(B203&lt;&gt;"", IF(ISNUMBER(SEARCH("highrisk", LOWER(INDEX(Paste_Here!T$2:T$600, MATCH(B203, Paste_Here!A$2:A$600, 0))))), "High Risk", IF(ISNUMBER(SEARCH("lowrisk", LOWER(INDEX(Paste_Here!T$2:T$600, MATCH(B203, Paste_Here!A$2:A$600, 0))))), "Low Risk", IF(ISNUMBER(SEARCH("somerisk", LOWER(INDEX(Paste_Here!T$2:T$600, MATCH(B203, Paste_Here!A$2:A$600, 0))))), "Some Risk", IF(ISNUMBER(SEARCH("OT", LOWER(INDEX(Paste_Here!T$2:T$600, MATCH(B203, Paste_Here!A$2:A$600, 0))))), "On Track", "")))), ""), "")</f>
        <v/>
      </c>
      <c r="AC203" s="47"/>
      <c r="AD203" s="2"/>
      <c r="AE203" s="47"/>
      <c r="AF203" s="2"/>
      <c r="AG203" s="47"/>
      <c r="AH203" s="2"/>
      <c r="AI203" s="47"/>
      <c r="AJ203" s="2" t="str" cm="1">
        <f t="array" aca="1" ref="AJ203" ca="1">IFERROR(IF(ISNUMBER(SEARCH("BR", INDEX(Paste_Here!AB$2:AB$210, MATCH(B203, Paste_Here!A$2:A$210, 0)))), -1, 1) * VALUE(_xlfn.TEXTJOIN("", TRUE, IF(ISNUMBER(--MID(INDEX(Paste_Here!AB$2:AB$210, MATCH(B203, Paste_Here!A$2:A$210, 0)), ROW(INDIRECT("1:"&amp;LEN(INDEX(Paste_Here!AB$2:AB$210, MATCH(B203, Paste_Here!A$2:A$210, 0))))), 1)), MID(INDEX(Paste_Here!AB$2:AB$210, MATCH(B203, Paste_Here!A$2:A$210, 0)), ROW(INDIRECT("1:"&amp;LEN(INDEX(Paste_Here!AB$2:AB$210, MATCH(B203, Paste_Here!A$2:A$210, 0))))), 1), ""))), "")</f>
        <v/>
      </c>
      <c r="AK203" s="47"/>
      <c r="AL203" s="34" t="str">
        <f>IFERROR(IF(B203&lt;&gt;"", IF(AND(INDEX(Paste_Here!AF$2:AF$600, MATCH(B203, Paste_Here!A$2:A$600, 0))&lt;&gt;"", ISNUMBER(VALUE(INDEX(Paste_Here!AF$2:AF$600, MATCH(B203, Paste_Here!A$2:A$600, 0))))), INDEX(Paste_Here!AF$2:AF$600, MATCH(B203, Paste_Here!A$2:A$600, 0)), ""), ""), "")</f>
        <v/>
      </c>
      <c r="AM203" s="47"/>
      <c r="AN203" s="47"/>
      <c r="AO203" s="2" t="str">
        <f t="shared" si="19"/>
        <v/>
      </c>
      <c r="AP203" s="47"/>
      <c r="AQ203" s="34" t="str">
        <f>IFERROR(IF(B203&lt;&gt;"", IF(COUNTIF(INDEX(Paste_Here!X$2:Y$600, MATCH(B203, Paste_Here!A$2:A$600, 0), 0), "yes") &gt; 0, "No", IF(COUNTIF(INDEX(Paste_Here!X$2:Y$600, MATCH(B203, Paste_Here!A$2:A$600, 0), 0), "no") &gt; 0, "Yes", "")), ""), "")</f>
        <v/>
      </c>
      <c r="AR203" s="47"/>
      <c r="AS203" s="34" t="str">
        <f>IFERROR(IF(B203&lt;&gt;"", IF(AND(INDEX(Paste_Here!U$2:U$600, MATCH(B203, Paste_Here!A$2:A$600, 0))&lt;&gt;"", ISNUMBER(VALUE(INDEX(Paste_Here!U$2:U$600, MATCH(B203, Paste_Here!A$2:A$600, 0))))), INDEX(Paste_Here!U$2:U$600, MATCH(B203, Paste_Here!A$2:A$600, 0)), ""), ""), "")</f>
        <v/>
      </c>
      <c r="AT203" s="47"/>
      <c r="AU203" s="34" t="str">
        <f>IFERROR(IF(B203&lt;&gt;"", IF(ISNUMBER(SEARCH("highrisk", LOWER(INDEX(Paste_Here!V$2:V$600, MATCH(B203, Paste_Here!A$2:A$600, 0))))), "High Risk", IF(ISNUMBER(SEARCH("lowrisk", LOWER(INDEX(Paste_Here!V$2:V$600, MATCH(B203, Paste_Here!A$2:A$600, 0))))), "Low Risk", IF(ISNUMBER(SEARCH("somerisk", LOWER(INDEX(Paste_Here!V$2:V$600, MATCH(B203, Paste_Here!A$2:A$600, 0))))), "Some Risk", ""))), ""), "")</f>
        <v/>
      </c>
      <c r="AV203" s="47"/>
      <c r="AW203" s="34" t="str">
        <f>IFERROR(IF(B203&lt;&gt;"", IF(AND(ISNUMBER(VALUE(INDEX(Paste_Here!W$2:W$600, MATCH(B203, Paste_Here!A$2:A$600, 0)))), INDEX(Paste_Here!W$2:W$600, MATCH(B203, Paste_Here!A$2:A$600, 0)) &lt;&gt; ""), VALUE(INDEX(Paste_Here!W$2:W$600, MATCH(B203, Paste_Here!A$2:A$600, 0))), ""), ""), "")</f>
        <v/>
      </c>
      <c r="AX203" s="47"/>
      <c r="BA203" s="2" t="str">
        <f>IFERROR(IF(B203&lt;&gt;"", IF(AND(INDEX(Paste_Here!AI$2:AI$600, MATCH(B203, Paste_Here!A$2:A$600, 0))&lt;&gt;"", ISNUMBER(VALUE(INDEX(Paste_Here!AI$2:AI$600, MATCH(B203, Paste_Here!A$2:A$600, 0))))), INDEX(Paste_Here!AI$2:AI$600, MATCH(B203, Paste_Here!A$2:A$600, 0)), ""), ""), "")</f>
        <v/>
      </c>
      <c r="BB203" s="47"/>
      <c r="BC203" s="34" t="str">
        <f>IFERROR(IF(B203&lt;&gt;"", IF(ISNUMBER(SEARCH("highrisk", LOWER(INDEX(Paste_Here!AJ$2:AJ$600, MATCH(B203, Paste_Here!A$2:A$600, 0))))), "High Risk", IF(ISNUMBER(SEARCH("lowrisk", LOWER(INDEX(Paste_Here!AJ$2:AJ$600, MATCH(B203, Paste_Here!A$2:A$600, 0))))), "Low Risk", IF(ISNUMBER(SEARCH("somerisk", LOWER(INDEX(Paste_Here!AJ$2:AJ$600, MATCH(B203, Paste_Here!A$2:A$600, 0))))), "Some Risk", IF(ISNUMBER(SEARCH("OT", LOWER(INDEX(Paste_Here!AJ$2:AJ$600, MATCH(B203, Paste_Here!A$2:A$600, 0))))), "On Track", "")))), ""), "")</f>
        <v/>
      </c>
      <c r="BD203" s="47"/>
      <c r="BE203" s="34" t="str">
        <f>IFERROR(IF(B203&lt;&gt;"", IF(AND(INDEX(Paste_Here!AK$2:AK$600, MATCH(B203, Paste_Here!A$2:A$600, 0))&lt;&gt;"", ISNUMBER(VALUE(INDEX(Paste_Here!AK$2:AK$600, MATCH(B203, Paste_Here!A$2:A$600, 0))))), INDEX(Paste_Here!AK$2:AK$600, MATCH(B203, Paste_Here!A$2:A$600, 0)), ""), ""), "")</f>
        <v/>
      </c>
      <c r="BF203" s="47"/>
      <c r="BG203" s="34" t="str" cm="1">
        <f t="array" aca="1" ref="BG203" ca="1">IFERROR(IF(B203&lt;&gt;"", IF(INDEX(Paste_Here!AE$2:AE$600, MATCH(B203, Paste_Here!A$2:A$600, 0))&lt;&gt;"", IF(LEFT(INDEX(Paste_Here!AE$2:AE$600, MATCH(B203, Paste_Here!A$2:A$600, 0)), 2)="EM", -1, 1) * VALUE(_xlfn.TEXTJOIN("", TRUE, IF(ISNUMBER(MID(INDEX(Paste_Here!AE$2:AE$600, MATCH(B203, Paste_Here!A$2:A$600, 0)), ROW(INDIRECT("1:"&amp;LEN(INDEX(Paste_Here!AE$2:AE$600, MATCH(B203, Paste_Here!A$2:A$600, 0))))), 1)*1), MID(INDEX(Paste_Here!AE$2:AE$600, MATCH(B203, Paste_Here!A$2:A$600, 0)), ROW(INDIRECT("1:"&amp;LEN(INDEX(Paste_Here!AE$2:AE$600, MATCH(B203, Paste_Here!A$2:A$600, 0))))), 1), ""))), ""), ""), "")</f>
        <v/>
      </c>
      <c r="BH203" s="47"/>
      <c r="BJ203" s="47"/>
      <c r="BK203" s="2" t="str">
        <f t="shared" si="20"/>
        <v/>
      </c>
      <c r="BL203" s="47"/>
      <c r="BM203" s="34" t="str">
        <f>IFERROR(IF(B203&lt;&gt;"", IF(AND(INDEX(Paste_Here!Z$2:Z$600, MATCH(B203, Paste_Here!A$2:A$600, 0))&lt;&gt;"", ISNUMBER(VALUE(INDEX(Paste_Here!Z$2:Z$600, MATCH(B203, Paste_Here!A$2:A$600, 0))))), INDEX(Paste_Here!Z$2:Z$600, MATCH(B203, Paste_Here!A$2:A$600, 0)), ""), ""), "")</f>
        <v/>
      </c>
      <c r="BN203" s="47"/>
      <c r="BO203" s="34" t="str">
        <f>IFERROR(IF(B203&lt;&gt;"", IF(ISNUMBER(SEARCH("highrisk", LOWER(INDEX(Paste_Here!AA$2:AA$600, MATCH(B203, Paste_Here!A$2:A$600, 0))))), "High Risk", IF(ISNUMBER(SEARCH("lowrisk", LOWER(INDEX(Paste_Here!AA$2:AA$600, MATCH(B203, Paste_Here!A$2:A$600, 0))))), "Low Risk", IF(ISNUMBER(SEARCH("somerisk", LOWER(INDEX(Paste_Here!AA$2:AA$600, MATCH(B203, Paste_Here!A$2:A$600, 0))))), "Some Risk", IF(ISNUMBER(SEARCH("OT", LOWER(INDEX(Paste_Here!AA$2:AA$600, MATCH(B203, Paste_Here!A$2:A$600, 0))))), "On Track", "")))), ""), "")</f>
        <v/>
      </c>
      <c r="BP203" s="47"/>
      <c r="BQ203" s="34" t="str">
        <f>IFERROR(IF(B203&lt;&gt;"", IF(AND(INDEX(Paste_Here!AC$2:AC$600, MATCH(B203, Paste_Here!A$2:A$600, 0))&lt;&gt;"", ISNUMBER(VALUE(INDEX(Paste_Here!AC$2:AC$600, MATCH(B203, Paste_Here!A$2:A$600, 0))))), INDEX(Paste_Here!AC$2:AC$600, MATCH(B203, Paste_Here!A$2:A$600, 0)), ""), ""), "")</f>
        <v/>
      </c>
      <c r="BR203" s="47"/>
      <c r="BS203" s="34" t="str">
        <f>IFERROR(IF(B203&lt;&gt;"", IF(ISNUMBER(SEARCH("highrisk", LOWER(INDEX(Paste_Here!AD$2:AD$600, MATCH(B203, Paste_Here!A$2:A$600, 0))))), "High Risk", IF(ISNUMBER(SEARCH("lowrisk", LOWER(INDEX(Paste_Here!AD$2:AD$600, MATCH(B203, Paste_Here!A$2:A$600, 0))))), "Low Risk", IF(ISNUMBER(SEARCH("somerisk", LOWER(INDEX(Paste_Here!AD$2:AD$600, MATCH(B203, Paste_Here!A$2:A$600, 0))))), "Some Risk", IF(ISNUMBER(SEARCH("OT", LOWER(INDEX(Paste_Here!AD$2:AD$600, MATCH(B203, Paste_Here!A$2:A$600, 0))))), "On Track", "")))), ""), "")</f>
        <v/>
      </c>
      <c r="BT203" s="47"/>
      <c r="BU203" s="34"/>
      <c r="BV203" s="47"/>
      <c r="BW203" s="34"/>
      <c r="BX203" s="47"/>
      <c r="BY203" s="34"/>
      <c r="BZ203" s="47"/>
      <c r="CA203" s="34"/>
      <c r="CB203" s="49"/>
      <c r="CE203" s="47"/>
      <c r="CF203" s="2"/>
      <c r="CG203" s="47"/>
      <c r="CH203" s="34"/>
      <c r="CI203" s="47"/>
      <c r="CJ203" s="34"/>
      <c r="CK203" s="47"/>
      <c r="CL203" s="34"/>
      <c r="CM203" s="47"/>
      <c r="CN203" s="34"/>
      <c r="CO203" s="47"/>
      <c r="CP203" s="34"/>
      <c r="CQ203" s="47"/>
      <c r="CR203" s="34"/>
      <c r="CS203" s="47"/>
      <c r="CT203" s="34"/>
      <c r="CU203" s="47"/>
      <c r="CV203" s="34"/>
      <c r="CW203" s="47"/>
      <c r="CZ203" s="47"/>
      <c r="DA203" s="2"/>
      <c r="DB203" s="47"/>
      <c r="DC203" s="34"/>
      <c r="DD203" s="47"/>
      <c r="DE203" s="34"/>
      <c r="DF203" s="47"/>
      <c r="DG203" s="34"/>
      <c r="DH203" s="47"/>
      <c r="DI203" s="34"/>
      <c r="DJ203" s="47"/>
      <c r="DK203" s="34"/>
      <c r="DL203" s="47"/>
      <c r="DM203" s="34"/>
      <c r="DN203" s="47"/>
      <c r="DO203" s="34"/>
      <c r="DP203" s="47"/>
      <c r="DQ203" s="34"/>
      <c r="DR203" s="47"/>
      <c r="DS203" s="4"/>
      <c r="DT203" s="47"/>
      <c r="DU203" s="47"/>
      <c r="DV203" s="2" t="str">
        <f t="shared" si="21"/>
        <v/>
      </c>
      <c r="DW203" s="47"/>
      <c r="DX203" s="2" t="str">
        <f>IFERROR(IF(B203&lt;&gt;"", IF(ISNUMBER(SEARCH("s", LOWER(INDEX(Paste_Here!M$2:M$600, MATCH(B203, Paste_Here!A$2:A$600, 0))))), "Yes", IF(INDEX(Paste_Here!M$2:M$600, MATCH(B203, Paste_Here!A$2:A$600, 0))&lt;&gt;"", "No", "")), ""), "")</f>
        <v/>
      </c>
      <c r="DY203" s="47"/>
      <c r="DZ203" s="2" t="str">
        <f>IFERROR(IF(B203&lt;&gt;"", IF(ISNUMBER(SEARCH("yes", LOWER(INDEX(Paste_Here!F$2:F$600, MATCH(B203, Paste_Here!A$2:A$600, 0))))), "Yes", IF(ISNUMBER(SEARCH("no", LOWER(INDEX(Paste_Here!F$2:F$600, MATCH(B203, Paste_Here!A$2:A$600, 0))))), "No", "")), ""), "")</f>
        <v/>
      </c>
      <c r="EA203" s="47"/>
      <c r="EB203" s="2" t="str">
        <f>IFERROR(IF(B203&lt;&gt;"", IF(ISNUMBER(SEARCH("english language learner", LOWER(INDEX(Paste_Here!C$2:C$600, MATCH(B203, Paste_Here!A$2:A$600, 0))))), "Yes", ""), ""), "")</f>
        <v/>
      </c>
      <c r="EC203" s="47"/>
      <c r="ED203" s="2" t="str">
        <f>IFERROR(IF(B203&lt;&gt;"", IF(OR(ISNUMBER(SEARCH("b", LOWER(INDEX(Paste_Here!K$2:K$600, MATCH(B203, Paste_Here!A$2:A$600, 0))))), ISNUMBER(SEARCH("h", LOWER(INDEX(Paste_Here!K$2:K$600, MATCH(B203, Paste_Here!A$2:A$600, 0))))), ISNUMBER(SEARCH("i", LOWER(INDEX(Paste_Here!K$2:K$600, MATCH(B203, Paste_Here!A$2:A$600, 0)))))), "Yes", IF(INDEX(Paste_Here!K$2:K$600, MATCH(B203, Paste_Here!A$2:A$600, 0))&lt;&gt;"", "No", "")), ""), "")</f>
        <v/>
      </c>
      <c r="EE203" s="47"/>
      <c r="EF203" s="34" t="str">
        <f>IFERROR(IF(B203&lt;&gt;"", IF(ISNUMBER(SEARCH("yes", LOWER(INDEX(Paste_Here!L$2:L$600, MATCH(B203, Paste_Here!A$2:A$600, 0))))), "Yes", IF(ISNUMBER(SEARCH("no", LOWER(INDEX(Paste_Here!L$2:L$600, MATCH(B203, Paste_Here!A$2:A$600, 0))))), "No", "")), ""), "")</f>
        <v/>
      </c>
      <c r="EG203" s="47"/>
      <c r="EH203" s="2" t="str">
        <f>IFERROR(IF(B203&lt;&gt;"", IF(ISNUMBER(SEARCH("transitional 2", LOWER(INDEX(Paste_Here!C$2:C$600, MATCH(B203, Paste_Here!A$2:A$600, 0))))), "T2", IF(ISNUMBER(SEARCH("transitional 1", LOWER(INDEX(Paste_Here!C$2:C$600, MATCH(B203, Paste_Here!A$2:A$600, 0))))), "T1", IF(ISNUMBER(SEARCH("waived ell services", LOWER(INDEX(Paste_Here!C$2:C$600, MATCH(B203, Paste_Here!A$2:A$600, 0))))), "W", ""))), ""), "")</f>
        <v/>
      </c>
      <c r="EI203" s="47"/>
      <c r="EJ203" s="2" t="str">
        <f>IFERROR(IF(B203&lt;&gt;"", IF(AND(INDEX(Paste_Here!AG$2:AG$600, MATCH(B203, Paste_Here!A$2:A$600, 0))&lt;&gt;"", ISNUMBER(VALUE(INDEX(Paste_Here!AG$2:AG$600, MATCH(B203, Paste_Here!A$2:A$600, 0))))), INDEX(Paste_Here!AG$2:AG$600, MATCH(B203, Paste_Here!A$2:A$600, 0)), ""), ""), "")</f>
        <v/>
      </c>
      <c r="EK203" s="47"/>
      <c r="EL203" s="2" t="str">
        <f>IFERROR(IF(B203&lt;&gt;"", IF(AND(INDEX(Paste_Here!AL$2:AL$600, MATCH(B203, Paste_Here!A$2:A$600, 0))&lt;&gt;"", ISNUMBER(VALUE(INDEX(Paste_Here!AL$2:AL$600, MATCH(B203, Paste_Here!A$2:A$600, 0))))), INDEX(Paste_Here!AL$2:AL$600, MATCH(B203, Paste_Here!A$2:A$600, 0)), ""), ""), "")</f>
        <v/>
      </c>
      <c r="EM203" s="47"/>
      <c r="FA203" s="4" t="str" cm="1">
        <f t="array" ref="FA203">IFERROR(INDEX(Paste_Here!$B$2:$B$600, MATCH(0, COUNTIF(FA$4:FA202, Paste_Here!$B$2:$B$600) + IF(Paste_Here!$B$2:$B$600="", 1, 0), 0)), "")</f>
        <v/>
      </c>
      <c r="FB203" s="4" t="str">
        <f>IF(FA203&lt;&gt;"", INDEX(Paste_Here!$A$2:$A$600, MATCH(FA203, Paste_Here!$B$2:$B$600, 0)), "")</f>
        <v/>
      </c>
      <c r="FC203" s="4" t="str">
        <f t="shared" si="22"/>
        <v/>
      </c>
      <c r="FD203" s="4" t="str" cm="1">
        <f t="array" ref="FD203">IFERROR(INDEX($FC$5:$FC$600, MATCH(SMALL(IF($FC$5:$FC$600&lt;&gt;"", COUNTIF($FC$5:$FC$600, "&lt;"&amp;$FC$5:$FC$600)+1), ROW()-ROW($FD$5)+1), COUNTIF($FC$5:$FC$600, "&lt;"&amp;$FC$5:$FC$600)+1, 0)), "")</f>
        <v/>
      </c>
      <c r="FF203" s="2" t="str">
        <f>IFERROR(IF(B203&lt;&gt;"", IF(AND(INDEX(Paste_Here!AH$2:AH$600, MATCH(B203, Paste_Here!A$2:A$600, 0))&lt;&gt;"", ISNUMBER(VALUE(INDEX(Paste_Here!AH$2:AH$600, MATCH(B203, Paste_Here!A$2:A$600, 0))))), INDEX(Paste_Here!AH$2:AH$600, MATCH(B203, Paste_Here!A$2:A$600, 0)), ""), ""), "")</f>
        <v/>
      </c>
      <c r="FG203" s="47"/>
      <c r="FH203" s="2" t="str">
        <f>IFERROR(IF(B203&lt;&gt;"", IF(AND(INDEX(Paste_Here!AM$2:AM$600, MATCH(B203, Paste_Here!A$2:A$600, 0))&lt;&gt;"", ISNUMBER(VALUE(INDEX(Paste_Here!AM$2:AM$600, MATCH(B203, Paste_Here!A$2:A$600, 0))))), INDEX(Paste_Here!AM$2:AM$600, MATCH(B203, Paste_Here!A$2:A$600, 0)), ""), ""), "")</f>
        <v/>
      </c>
      <c r="FI203" s="47"/>
      <c r="FJ203" s="47"/>
      <c r="FK203" s="2" t="str">
        <f t="shared" si="23"/>
        <v/>
      </c>
      <c r="FL203" s="47"/>
      <c r="FM203" s="2" t="str">
        <f>IFERROR(IF(B203&lt;&gt;"", IF(ISNUMBER(VALUE(INDEX(Paste_Here!H$2:H$600, MATCH(B203, Paste_Here!A$2:A$600, 0)))), IF(VALUE(INDEX(Paste_Here!H$2:H$600, MATCH(B203, Paste_Here!A$2:A$600, 0)))=0, "No", IF(AND(VALUE(INDEX(Paste_Here!H$2:H$600, MATCH(B203, Paste_Here!A$2:A$600, 0)))&gt;=1, VALUE(INDEX(Paste_Here!H$2:H$600, MATCH(B203, Paste_Here!A$2:A$600, 0)))&lt;=4), VALUE(INDEX(Paste_Here!H$2:H$600, MATCH(B203, Paste_Here!A$2:A$600, 0))), "")), ""), ""), "")</f>
        <v/>
      </c>
      <c r="FN203" s="47"/>
      <c r="FO203" s="34" t="str">
        <f>IFERROR(IF(B203&lt;&gt;"", IF(ISNUMBER(VALUE(INDEX(Paste_Here!I$2:I$600, MATCH(B203, Paste_Here!A$2:A$600, 0)))), IF(VALUE(INDEX(Paste_Here!I$2:I$600, MATCH(B203, Paste_Here!A$2:A$600, 0)))=0, "No", IF(AND(VALUE(INDEX(Paste_Here!I$2:I$600, MATCH(B203, Paste_Here!A$2:A$600, 0)))&gt;=1, VALUE(INDEX(Paste_Here!I$2:I$600, MATCH(B203, Paste_Here!A$2:A$600, 0)))&lt;=4), VALUE(INDEX(Paste_Here!I$2:I$600, MATCH(B203, Paste_Here!A$2:A$600, 0))), "")), ""), ""), "")</f>
        <v/>
      </c>
      <c r="FP203" s="47"/>
      <c r="FQ203" s="2"/>
      <c r="FR203" s="47"/>
      <c r="FS203" s="2"/>
      <c r="FT203" s="47"/>
      <c r="FU203" s="2"/>
      <c r="FV203" s="47"/>
      <c r="FW203" s="2"/>
      <c r="FX203" s="47"/>
      <c r="FY203" s="2"/>
      <c r="FZ203" s="47"/>
      <c r="GA203" s="2"/>
      <c r="GB203" s="47"/>
      <c r="GU203" s="2"/>
      <c r="GV203" s="47"/>
      <c r="GW203" s="2"/>
      <c r="GX203" s="47"/>
    </row>
    <row r="204" spans="1:206" ht="11.65">
      <c r="A204" s="47"/>
      <c r="B204" s="2" t="str">
        <f t="shared" si="18"/>
        <v/>
      </c>
      <c r="C204" s="47"/>
      <c r="D204" s="2" t="str">
        <f>IFERROR(IF(B204&lt;&gt;"", IF(COUNTIF(INDEX(Paste_Here!N$2:O$600, MATCH(B204, Paste_Here!A$2:A$600, 0), 0), "yes") &gt; 0, "No", IF(COUNTIF(INDEX(Paste_Here!N$2:O$600, MATCH(B204, Paste_Here!A$2:A$600, 0), 0), "no") &gt; 0, "Yes", "")), ""), "")</f>
        <v/>
      </c>
      <c r="E204" s="47"/>
      <c r="F204" s="84" t="str">
        <f>IFERROR(IF(B204&lt;&gt;"", IF(AND(INDEX(Paste_Here!P$2:P$600, MATCH(B204, Paste_Here!A$2:A$600, 0))&lt;&gt;"", ISNUMBER(VALUE(INDEX(Paste_Here!P$2:P$600, MATCH(B204, Paste_Here!A$2:A$600, 0))))), INDEX(Paste_Here!P$2:P$600, MATCH(B204, Paste_Here!A$2:A$600, 0)), ""), ""), "")</f>
        <v/>
      </c>
      <c r="G204" s="47"/>
      <c r="H204" s="2" t="str">
        <f>IFERROR(IF(B204&lt;&gt;"", IF(ISNUMBER(SEARCH("highrisk", LOWER(INDEX(Paste_Here!Q$2:Q$600, MATCH(B204, Paste_Here!A$2:A$600, 0))))), "High Risk", IF(ISNUMBER(SEARCH("lowrisk", LOWER(INDEX(Paste_Here!Q$2:Q$600, MATCH(B204, Paste_Here!A$2:A$600, 0))))), "Low Risk", IF(ISNUMBER(SEARCH("somerisk", LOWER(INDEX(Paste_Here!Q$2:Q$600, MATCH(B204, Paste_Here!A$2:A$600, 0))))), "Some Risk", ""))), ""), "")</f>
        <v/>
      </c>
      <c r="I204" s="47"/>
      <c r="J204" s="2"/>
      <c r="K204" s="47"/>
      <c r="L204" s="2"/>
      <c r="M204" s="47"/>
      <c r="N204" s="2"/>
      <c r="O204" s="47"/>
      <c r="P204" s="2" t="str">
        <f>IFERROR(IF(B204&lt;&gt;"", IF(AND(ISNUMBER(VALUE(INDEX(Paste_Here!R$2:R$600, MATCH(B204, Paste_Here!A$2:A$600, 0)))), INDEX(Paste_Here!R$2:R$600, MATCH(B204, Paste_Here!A$2:A$600, 0)) &lt;&gt; ""), VALUE(INDEX(Paste_Here!R$2:R$600, MATCH(B204, Paste_Here!A$2:A$600, 0))), ""), ""), "")</f>
        <v/>
      </c>
      <c r="Q204" s="47"/>
      <c r="R204" s="2"/>
      <c r="S204" s="47"/>
      <c r="W204" s="47"/>
      <c r="X204" s="2"/>
      <c r="Y204" s="47"/>
      <c r="Z204" s="2" t="str">
        <f>IFERROR(IF(B204&lt;&gt;"", IF(AND(INDEX(Paste_Here!S$2:S$600, MATCH(B204, Paste_Here!A$2:A$600, 0))&lt;&gt;"", ISNUMBER(VALUE(INDEX(Paste_Here!S$2:S$600, MATCH(B204, Paste_Here!A$2:A$600, 0))))), INDEX(Paste_Here!S$2:S$600, MATCH(B204, Paste_Here!A$2:A$600, 0)), ""), ""), "")</f>
        <v/>
      </c>
      <c r="AA204" s="47"/>
      <c r="AB204" s="2" t="str">
        <f>IFERROR(IF(B204&lt;&gt;"", IF(ISNUMBER(SEARCH("highrisk", LOWER(INDEX(Paste_Here!T$2:T$600, MATCH(B204, Paste_Here!A$2:A$600, 0))))), "High Risk", IF(ISNUMBER(SEARCH("lowrisk", LOWER(INDEX(Paste_Here!T$2:T$600, MATCH(B204, Paste_Here!A$2:A$600, 0))))), "Low Risk", IF(ISNUMBER(SEARCH("somerisk", LOWER(INDEX(Paste_Here!T$2:T$600, MATCH(B204, Paste_Here!A$2:A$600, 0))))), "Some Risk", IF(ISNUMBER(SEARCH("OT", LOWER(INDEX(Paste_Here!T$2:T$600, MATCH(B204, Paste_Here!A$2:A$600, 0))))), "On Track", "")))), ""), "")</f>
        <v/>
      </c>
      <c r="AC204" s="47"/>
      <c r="AD204" s="2"/>
      <c r="AE204" s="47"/>
      <c r="AF204" s="2"/>
      <c r="AG204" s="47"/>
      <c r="AH204" s="2"/>
      <c r="AI204" s="47"/>
      <c r="AJ204" s="2" t="str" cm="1">
        <f t="array" aca="1" ref="AJ204" ca="1">IFERROR(IF(ISNUMBER(SEARCH("BR", INDEX(Paste_Here!AB$2:AB$210, MATCH(B204, Paste_Here!A$2:A$210, 0)))), -1, 1) * VALUE(_xlfn.TEXTJOIN("", TRUE, IF(ISNUMBER(--MID(INDEX(Paste_Here!AB$2:AB$210, MATCH(B204, Paste_Here!A$2:A$210, 0)), ROW(INDIRECT("1:"&amp;LEN(INDEX(Paste_Here!AB$2:AB$210, MATCH(B204, Paste_Here!A$2:A$210, 0))))), 1)), MID(INDEX(Paste_Here!AB$2:AB$210, MATCH(B204, Paste_Here!A$2:A$210, 0)), ROW(INDIRECT("1:"&amp;LEN(INDEX(Paste_Here!AB$2:AB$210, MATCH(B204, Paste_Here!A$2:A$210, 0))))), 1), ""))), "")</f>
        <v/>
      </c>
      <c r="AK204" s="47"/>
      <c r="AL204" s="34" t="str">
        <f>IFERROR(IF(B204&lt;&gt;"", IF(AND(INDEX(Paste_Here!AF$2:AF$600, MATCH(B204, Paste_Here!A$2:A$600, 0))&lt;&gt;"", ISNUMBER(VALUE(INDEX(Paste_Here!AF$2:AF$600, MATCH(B204, Paste_Here!A$2:A$600, 0))))), INDEX(Paste_Here!AF$2:AF$600, MATCH(B204, Paste_Here!A$2:A$600, 0)), ""), ""), "")</f>
        <v/>
      </c>
      <c r="AM204" s="47"/>
      <c r="AN204" s="47"/>
      <c r="AO204" s="2" t="str">
        <f t="shared" si="19"/>
        <v/>
      </c>
      <c r="AP204" s="47"/>
      <c r="AQ204" s="34" t="str">
        <f>IFERROR(IF(B204&lt;&gt;"", IF(COUNTIF(INDEX(Paste_Here!X$2:Y$600, MATCH(B204, Paste_Here!A$2:A$600, 0), 0), "yes") &gt; 0, "No", IF(COUNTIF(INDEX(Paste_Here!X$2:Y$600, MATCH(B204, Paste_Here!A$2:A$600, 0), 0), "no") &gt; 0, "Yes", "")), ""), "")</f>
        <v/>
      </c>
      <c r="AR204" s="47"/>
      <c r="AS204" s="34" t="str">
        <f>IFERROR(IF(B204&lt;&gt;"", IF(AND(INDEX(Paste_Here!U$2:U$600, MATCH(B204, Paste_Here!A$2:A$600, 0))&lt;&gt;"", ISNUMBER(VALUE(INDEX(Paste_Here!U$2:U$600, MATCH(B204, Paste_Here!A$2:A$600, 0))))), INDEX(Paste_Here!U$2:U$600, MATCH(B204, Paste_Here!A$2:A$600, 0)), ""), ""), "")</f>
        <v/>
      </c>
      <c r="AT204" s="47"/>
      <c r="AU204" s="34" t="str">
        <f>IFERROR(IF(B204&lt;&gt;"", IF(ISNUMBER(SEARCH("highrisk", LOWER(INDEX(Paste_Here!V$2:V$600, MATCH(B204, Paste_Here!A$2:A$600, 0))))), "High Risk", IF(ISNUMBER(SEARCH("lowrisk", LOWER(INDEX(Paste_Here!V$2:V$600, MATCH(B204, Paste_Here!A$2:A$600, 0))))), "Low Risk", IF(ISNUMBER(SEARCH("somerisk", LOWER(INDEX(Paste_Here!V$2:V$600, MATCH(B204, Paste_Here!A$2:A$600, 0))))), "Some Risk", ""))), ""), "")</f>
        <v/>
      </c>
      <c r="AV204" s="47"/>
      <c r="AW204" s="34" t="str">
        <f>IFERROR(IF(B204&lt;&gt;"", IF(AND(ISNUMBER(VALUE(INDEX(Paste_Here!W$2:W$600, MATCH(B204, Paste_Here!A$2:A$600, 0)))), INDEX(Paste_Here!W$2:W$600, MATCH(B204, Paste_Here!A$2:A$600, 0)) &lt;&gt; ""), VALUE(INDEX(Paste_Here!W$2:W$600, MATCH(B204, Paste_Here!A$2:A$600, 0))), ""), ""), "")</f>
        <v/>
      </c>
      <c r="AX204" s="47"/>
      <c r="BA204" s="2" t="str">
        <f>IFERROR(IF(B204&lt;&gt;"", IF(AND(INDEX(Paste_Here!AI$2:AI$600, MATCH(B204, Paste_Here!A$2:A$600, 0))&lt;&gt;"", ISNUMBER(VALUE(INDEX(Paste_Here!AI$2:AI$600, MATCH(B204, Paste_Here!A$2:A$600, 0))))), INDEX(Paste_Here!AI$2:AI$600, MATCH(B204, Paste_Here!A$2:A$600, 0)), ""), ""), "")</f>
        <v/>
      </c>
      <c r="BB204" s="47"/>
      <c r="BC204" s="34" t="str">
        <f>IFERROR(IF(B204&lt;&gt;"", IF(ISNUMBER(SEARCH("highrisk", LOWER(INDEX(Paste_Here!AJ$2:AJ$600, MATCH(B204, Paste_Here!A$2:A$600, 0))))), "High Risk", IF(ISNUMBER(SEARCH("lowrisk", LOWER(INDEX(Paste_Here!AJ$2:AJ$600, MATCH(B204, Paste_Here!A$2:A$600, 0))))), "Low Risk", IF(ISNUMBER(SEARCH("somerisk", LOWER(INDEX(Paste_Here!AJ$2:AJ$600, MATCH(B204, Paste_Here!A$2:A$600, 0))))), "Some Risk", IF(ISNUMBER(SEARCH("OT", LOWER(INDEX(Paste_Here!AJ$2:AJ$600, MATCH(B204, Paste_Here!A$2:A$600, 0))))), "On Track", "")))), ""), "")</f>
        <v/>
      </c>
      <c r="BD204" s="47"/>
      <c r="BE204" s="34" t="str">
        <f>IFERROR(IF(B204&lt;&gt;"", IF(AND(INDEX(Paste_Here!AK$2:AK$600, MATCH(B204, Paste_Here!A$2:A$600, 0))&lt;&gt;"", ISNUMBER(VALUE(INDEX(Paste_Here!AK$2:AK$600, MATCH(B204, Paste_Here!A$2:A$600, 0))))), INDEX(Paste_Here!AK$2:AK$600, MATCH(B204, Paste_Here!A$2:A$600, 0)), ""), ""), "")</f>
        <v/>
      </c>
      <c r="BF204" s="47"/>
      <c r="BG204" s="34" t="str" cm="1">
        <f t="array" aca="1" ref="BG204" ca="1">IFERROR(IF(B204&lt;&gt;"", IF(INDEX(Paste_Here!AE$2:AE$600, MATCH(B204, Paste_Here!A$2:A$600, 0))&lt;&gt;"", IF(LEFT(INDEX(Paste_Here!AE$2:AE$600, MATCH(B204, Paste_Here!A$2:A$600, 0)), 2)="EM", -1, 1) * VALUE(_xlfn.TEXTJOIN("", TRUE, IF(ISNUMBER(MID(INDEX(Paste_Here!AE$2:AE$600, MATCH(B204, Paste_Here!A$2:A$600, 0)), ROW(INDIRECT("1:"&amp;LEN(INDEX(Paste_Here!AE$2:AE$600, MATCH(B204, Paste_Here!A$2:A$600, 0))))), 1)*1), MID(INDEX(Paste_Here!AE$2:AE$600, MATCH(B204, Paste_Here!A$2:A$600, 0)), ROW(INDIRECT("1:"&amp;LEN(INDEX(Paste_Here!AE$2:AE$600, MATCH(B204, Paste_Here!A$2:A$600, 0))))), 1), ""))), ""), ""), "")</f>
        <v/>
      </c>
      <c r="BH204" s="47"/>
      <c r="BJ204" s="47"/>
      <c r="BK204" s="2" t="str">
        <f t="shared" si="20"/>
        <v/>
      </c>
      <c r="BL204" s="47"/>
      <c r="BM204" s="34" t="str">
        <f>IFERROR(IF(B204&lt;&gt;"", IF(AND(INDEX(Paste_Here!Z$2:Z$600, MATCH(B204, Paste_Here!A$2:A$600, 0))&lt;&gt;"", ISNUMBER(VALUE(INDEX(Paste_Here!Z$2:Z$600, MATCH(B204, Paste_Here!A$2:A$600, 0))))), INDEX(Paste_Here!Z$2:Z$600, MATCH(B204, Paste_Here!A$2:A$600, 0)), ""), ""), "")</f>
        <v/>
      </c>
      <c r="BN204" s="47"/>
      <c r="BO204" s="34" t="str">
        <f>IFERROR(IF(B204&lt;&gt;"", IF(ISNUMBER(SEARCH("highrisk", LOWER(INDEX(Paste_Here!AA$2:AA$600, MATCH(B204, Paste_Here!A$2:A$600, 0))))), "High Risk", IF(ISNUMBER(SEARCH("lowrisk", LOWER(INDEX(Paste_Here!AA$2:AA$600, MATCH(B204, Paste_Here!A$2:A$600, 0))))), "Low Risk", IF(ISNUMBER(SEARCH("somerisk", LOWER(INDEX(Paste_Here!AA$2:AA$600, MATCH(B204, Paste_Here!A$2:A$600, 0))))), "Some Risk", IF(ISNUMBER(SEARCH("OT", LOWER(INDEX(Paste_Here!AA$2:AA$600, MATCH(B204, Paste_Here!A$2:A$600, 0))))), "On Track", "")))), ""), "")</f>
        <v/>
      </c>
      <c r="BP204" s="47"/>
      <c r="BQ204" s="34" t="str">
        <f>IFERROR(IF(B204&lt;&gt;"", IF(AND(INDEX(Paste_Here!AC$2:AC$600, MATCH(B204, Paste_Here!A$2:A$600, 0))&lt;&gt;"", ISNUMBER(VALUE(INDEX(Paste_Here!AC$2:AC$600, MATCH(B204, Paste_Here!A$2:A$600, 0))))), INDEX(Paste_Here!AC$2:AC$600, MATCH(B204, Paste_Here!A$2:A$600, 0)), ""), ""), "")</f>
        <v/>
      </c>
      <c r="BR204" s="47"/>
      <c r="BS204" s="34" t="str">
        <f>IFERROR(IF(B204&lt;&gt;"", IF(ISNUMBER(SEARCH("highrisk", LOWER(INDEX(Paste_Here!AD$2:AD$600, MATCH(B204, Paste_Here!A$2:A$600, 0))))), "High Risk", IF(ISNUMBER(SEARCH("lowrisk", LOWER(INDEX(Paste_Here!AD$2:AD$600, MATCH(B204, Paste_Here!A$2:A$600, 0))))), "Low Risk", IF(ISNUMBER(SEARCH("somerisk", LOWER(INDEX(Paste_Here!AD$2:AD$600, MATCH(B204, Paste_Here!A$2:A$600, 0))))), "Some Risk", IF(ISNUMBER(SEARCH("OT", LOWER(INDEX(Paste_Here!AD$2:AD$600, MATCH(B204, Paste_Here!A$2:A$600, 0))))), "On Track", "")))), ""), "")</f>
        <v/>
      </c>
      <c r="BT204" s="47"/>
      <c r="BU204" s="34"/>
      <c r="BV204" s="47"/>
      <c r="BW204" s="34"/>
      <c r="BX204" s="47"/>
      <c r="BY204" s="34"/>
      <c r="BZ204" s="47"/>
      <c r="CA204" s="34"/>
      <c r="CB204" s="49"/>
      <c r="CE204" s="47"/>
      <c r="CF204" s="2"/>
      <c r="CG204" s="47"/>
      <c r="CH204" s="34"/>
      <c r="CI204" s="47"/>
      <c r="CJ204" s="34"/>
      <c r="CK204" s="47"/>
      <c r="CL204" s="34"/>
      <c r="CM204" s="47"/>
      <c r="CN204" s="34"/>
      <c r="CO204" s="47"/>
      <c r="CP204" s="34"/>
      <c r="CQ204" s="47"/>
      <c r="CR204" s="34"/>
      <c r="CS204" s="47"/>
      <c r="CT204" s="34"/>
      <c r="CU204" s="47"/>
      <c r="CV204" s="34"/>
      <c r="CW204" s="47"/>
      <c r="CZ204" s="47"/>
      <c r="DA204" s="2"/>
      <c r="DB204" s="47"/>
      <c r="DC204" s="34"/>
      <c r="DD204" s="47"/>
      <c r="DE204" s="34"/>
      <c r="DF204" s="47"/>
      <c r="DG204" s="34"/>
      <c r="DH204" s="47"/>
      <c r="DI204" s="34"/>
      <c r="DJ204" s="47"/>
      <c r="DK204" s="34"/>
      <c r="DL204" s="47"/>
      <c r="DM204" s="34"/>
      <c r="DN204" s="47"/>
      <c r="DO204" s="34"/>
      <c r="DP204" s="47"/>
      <c r="DQ204" s="34"/>
      <c r="DR204" s="47"/>
      <c r="DS204" s="4"/>
      <c r="DT204" s="47"/>
      <c r="DU204" s="47"/>
      <c r="DV204" s="2" t="str">
        <f t="shared" si="21"/>
        <v/>
      </c>
      <c r="DW204" s="47"/>
      <c r="DX204" s="2" t="str">
        <f>IFERROR(IF(B204&lt;&gt;"", IF(ISNUMBER(SEARCH("s", LOWER(INDEX(Paste_Here!M$2:M$600, MATCH(B204, Paste_Here!A$2:A$600, 0))))), "Yes", IF(INDEX(Paste_Here!M$2:M$600, MATCH(B204, Paste_Here!A$2:A$600, 0))&lt;&gt;"", "No", "")), ""), "")</f>
        <v/>
      </c>
      <c r="DY204" s="47"/>
      <c r="DZ204" s="2" t="str">
        <f>IFERROR(IF(B204&lt;&gt;"", IF(ISNUMBER(SEARCH("yes", LOWER(INDEX(Paste_Here!F$2:F$600, MATCH(B204, Paste_Here!A$2:A$600, 0))))), "Yes", IF(ISNUMBER(SEARCH("no", LOWER(INDEX(Paste_Here!F$2:F$600, MATCH(B204, Paste_Here!A$2:A$600, 0))))), "No", "")), ""), "")</f>
        <v/>
      </c>
      <c r="EA204" s="47"/>
      <c r="EB204" s="2" t="str">
        <f>IFERROR(IF(B204&lt;&gt;"", IF(ISNUMBER(SEARCH("english language learner", LOWER(INDEX(Paste_Here!C$2:C$600, MATCH(B204, Paste_Here!A$2:A$600, 0))))), "Yes", ""), ""), "")</f>
        <v/>
      </c>
      <c r="EC204" s="47"/>
      <c r="ED204" s="2" t="str">
        <f>IFERROR(IF(B204&lt;&gt;"", IF(OR(ISNUMBER(SEARCH("b", LOWER(INDEX(Paste_Here!K$2:K$600, MATCH(B204, Paste_Here!A$2:A$600, 0))))), ISNUMBER(SEARCH("h", LOWER(INDEX(Paste_Here!K$2:K$600, MATCH(B204, Paste_Here!A$2:A$600, 0))))), ISNUMBER(SEARCH("i", LOWER(INDEX(Paste_Here!K$2:K$600, MATCH(B204, Paste_Here!A$2:A$600, 0)))))), "Yes", IF(INDEX(Paste_Here!K$2:K$600, MATCH(B204, Paste_Here!A$2:A$600, 0))&lt;&gt;"", "No", "")), ""), "")</f>
        <v/>
      </c>
      <c r="EE204" s="47"/>
      <c r="EF204" s="34" t="str">
        <f>IFERROR(IF(B204&lt;&gt;"", IF(ISNUMBER(SEARCH("yes", LOWER(INDEX(Paste_Here!L$2:L$600, MATCH(B204, Paste_Here!A$2:A$600, 0))))), "Yes", IF(ISNUMBER(SEARCH("no", LOWER(INDEX(Paste_Here!L$2:L$600, MATCH(B204, Paste_Here!A$2:A$600, 0))))), "No", "")), ""), "")</f>
        <v/>
      </c>
      <c r="EG204" s="47"/>
      <c r="EH204" s="2" t="str">
        <f>IFERROR(IF(B204&lt;&gt;"", IF(ISNUMBER(SEARCH("transitional 2", LOWER(INDEX(Paste_Here!C$2:C$600, MATCH(B204, Paste_Here!A$2:A$600, 0))))), "T2", IF(ISNUMBER(SEARCH("transitional 1", LOWER(INDEX(Paste_Here!C$2:C$600, MATCH(B204, Paste_Here!A$2:A$600, 0))))), "T1", IF(ISNUMBER(SEARCH("waived ell services", LOWER(INDEX(Paste_Here!C$2:C$600, MATCH(B204, Paste_Here!A$2:A$600, 0))))), "W", ""))), ""), "")</f>
        <v/>
      </c>
      <c r="EI204" s="47"/>
      <c r="EJ204" s="2" t="str">
        <f>IFERROR(IF(B204&lt;&gt;"", IF(AND(INDEX(Paste_Here!AG$2:AG$600, MATCH(B204, Paste_Here!A$2:A$600, 0))&lt;&gt;"", ISNUMBER(VALUE(INDEX(Paste_Here!AG$2:AG$600, MATCH(B204, Paste_Here!A$2:A$600, 0))))), INDEX(Paste_Here!AG$2:AG$600, MATCH(B204, Paste_Here!A$2:A$600, 0)), ""), ""), "")</f>
        <v/>
      </c>
      <c r="EK204" s="47"/>
      <c r="EL204" s="2" t="str">
        <f>IFERROR(IF(B204&lt;&gt;"", IF(AND(INDEX(Paste_Here!AL$2:AL$600, MATCH(B204, Paste_Here!A$2:A$600, 0))&lt;&gt;"", ISNUMBER(VALUE(INDEX(Paste_Here!AL$2:AL$600, MATCH(B204, Paste_Here!A$2:A$600, 0))))), INDEX(Paste_Here!AL$2:AL$600, MATCH(B204, Paste_Here!A$2:A$600, 0)), ""), ""), "")</f>
        <v/>
      </c>
      <c r="EM204" s="47"/>
      <c r="FA204" s="4" t="str" cm="1">
        <f t="array" ref="FA204">IFERROR(INDEX(Paste_Here!$B$2:$B$600, MATCH(0, COUNTIF(FA$4:FA203, Paste_Here!$B$2:$B$600) + IF(Paste_Here!$B$2:$B$600="", 1, 0), 0)), "")</f>
        <v/>
      </c>
      <c r="FB204" s="4" t="str">
        <f>IF(FA204&lt;&gt;"", INDEX(Paste_Here!$A$2:$A$600, MATCH(FA204, Paste_Here!$B$2:$B$600, 0)), "")</f>
        <v/>
      </c>
      <c r="FC204" s="4" t="str">
        <f t="shared" si="22"/>
        <v/>
      </c>
      <c r="FD204" s="4" t="str" cm="1">
        <f t="array" ref="FD204">IFERROR(INDEX($FC$5:$FC$600, MATCH(SMALL(IF($FC$5:$FC$600&lt;&gt;"", COUNTIF($FC$5:$FC$600, "&lt;"&amp;$FC$5:$FC$600)+1), ROW()-ROW($FD$5)+1), COUNTIF($FC$5:$FC$600, "&lt;"&amp;$FC$5:$FC$600)+1, 0)), "")</f>
        <v/>
      </c>
      <c r="FF204" s="2" t="str">
        <f>IFERROR(IF(B204&lt;&gt;"", IF(AND(INDEX(Paste_Here!AH$2:AH$600, MATCH(B204, Paste_Here!A$2:A$600, 0))&lt;&gt;"", ISNUMBER(VALUE(INDEX(Paste_Here!AH$2:AH$600, MATCH(B204, Paste_Here!A$2:A$600, 0))))), INDEX(Paste_Here!AH$2:AH$600, MATCH(B204, Paste_Here!A$2:A$600, 0)), ""), ""), "")</f>
        <v/>
      </c>
      <c r="FG204" s="47"/>
      <c r="FH204" s="2" t="str">
        <f>IFERROR(IF(B204&lt;&gt;"", IF(AND(INDEX(Paste_Here!AM$2:AM$600, MATCH(B204, Paste_Here!A$2:A$600, 0))&lt;&gt;"", ISNUMBER(VALUE(INDEX(Paste_Here!AM$2:AM$600, MATCH(B204, Paste_Here!A$2:A$600, 0))))), INDEX(Paste_Here!AM$2:AM$600, MATCH(B204, Paste_Here!A$2:A$600, 0)), ""), ""), "")</f>
        <v/>
      </c>
      <c r="FI204" s="47"/>
      <c r="FJ204" s="47"/>
      <c r="FK204" s="2" t="str">
        <f t="shared" si="23"/>
        <v/>
      </c>
      <c r="FL204" s="47"/>
      <c r="FM204" s="2" t="str">
        <f>IFERROR(IF(B204&lt;&gt;"", IF(ISNUMBER(VALUE(INDEX(Paste_Here!H$2:H$600, MATCH(B204, Paste_Here!A$2:A$600, 0)))), IF(VALUE(INDEX(Paste_Here!H$2:H$600, MATCH(B204, Paste_Here!A$2:A$600, 0)))=0, "No", IF(AND(VALUE(INDEX(Paste_Here!H$2:H$600, MATCH(B204, Paste_Here!A$2:A$600, 0)))&gt;=1, VALUE(INDEX(Paste_Here!H$2:H$600, MATCH(B204, Paste_Here!A$2:A$600, 0)))&lt;=4), VALUE(INDEX(Paste_Here!H$2:H$600, MATCH(B204, Paste_Here!A$2:A$600, 0))), "")), ""), ""), "")</f>
        <v/>
      </c>
      <c r="FN204" s="47"/>
      <c r="FO204" s="34" t="str">
        <f>IFERROR(IF(B204&lt;&gt;"", IF(ISNUMBER(VALUE(INDEX(Paste_Here!I$2:I$600, MATCH(B204, Paste_Here!A$2:A$600, 0)))), IF(VALUE(INDEX(Paste_Here!I$2:I$600, MATCH(B204, Paste_Here!A$2:A$600, 0)))=0, "No", IF(AND(VALUE(INDEX(Paste_Here!I$2:I$600, MATCH(B204, Paste_Here!A$2:A$600, 0)))&gt;=1, VALUE(INDEX(Paste_Here!I$2:I$600, MATCH(B204, Paste_Here!A$2:A$600, 0)))&lt;=4), VALUE(INDEX(Paste_Here!I$2:I$600, MATCH(B204, Paste_Here!A$2:A$600, 0))), "")), ""), ""), "")</f>
        <v/>
      </c>
      <c r="FP204" s="47"/>
      <c r="FQ204" s="2"/>
      <c r="FR204" s="47"/>
      <c r="FS204" s="2"/>
      <c r="FT204" s="47"/>
      <c r="FU204" s="2"/>
      <c r="FV204" s="47"/>
      <c r="FW204" s="2"/>
      <c r="FX204" s="47"/>
      <c r="FY204" s="2"/>
      <c r="FZ204" s="47"/>
      <c r="GA204" s="2"/>
      <c r="GB204" s="47"/>
      <c r="GU204" s="2"/>
      <c r="GV204" s="47"/>
      <c r="GW204" s="2"/>
      <c r="GX204" s="47"/>
    </row>
    <row r="205" spans="1:206" ht="11.65">
      <c r="A205" s="47"/>
      <c r="B205" s="2" t="str">
        <f t="shared" si="18"/>
        <v/>
      </c>
      <c r="C205" s="47"/>
      <c r="D205" s="2" t="str">
        <f>IFERROR(IF(B205&lt;&gt;"", IF(COUNTIF(INDEX(Paste_Here!N$2:O$600, MATCH(B205, Paste_Here!A$2:A$600, 0), 0), "yes") &gt; 0, "No", IF(COUNTIF(INDEX(Paste_Here!N$2:O$600, MATCH(B205, Paste_Here!A$2:A$600, 0), 0), "no") &gt; 0, "Yes", "")), ""), "")</f>
        <v/>
      </c>
      <c r="E205" s="47"/>
      <c r="F205" s="84" t="str">
        <f>IFERROR(IF(B205&lt;&gt;"", IF(AND(INDEX(Paste_Here!P$2:P$600, MATCH(B205, Paste_Here!A$2:A$600, 0))&lt;&gt;"", ISNUMBER(VALUE(INDEX(Paste_Here!P$2:P$600, MATCH(B205, Paste_Here!A$2:A$600, 0))))), INDEX(Paste_Here!P$2:P$600, MATCH(B205, Paste_Here!A$2:A$600, 0)), ""), ""), "")</f>
        <v/>
      </c>
      <c r="G205" s="47"/>
      <c r="H205" s="2" t="str">
        <f>IFERROR(IF(B205&lt;&gt;"", IF(ISNUMBER(SEARCH("highrisk", LOWER(INDEX(Paste_Here!Q$2:Q$600, MATCH(B205, Paste_Here!A$2:A$600, 0))))), "High Risk", IF(ISNUMBER(SEARCH("lowrisk", LOWER(INDEX(Paste_Here!Q$2:Q$600, MATCH(B205, Paste_Here!A$2:A$600, 0))))), "Low Risk", IF(ISNUMBER(SEARCH("somerisk", LOWER(INDEX(Paste_Here!Q$2:Q$600, MATCH(B205, Paste_Here!A$2:A$600, 0))))), "Some Risk", ""))), ""), "")</f>
        <v/>
      </c>
      <c r="I205" s="47"/>
      <c r="J205" s="2"/>
      <c r="K205" s="47"/>
      <c r="L205" s="2"/>
      <c r="M205" s="47"/>
      <c r="N205" s="2"/>
      <c r="O205" s="47"/>
      <c r="P205" s="2" t="str">
        <f>IFERROR(IF(B205&lt;&gt;"", IF(AND(ISNUMBER(VALUE(INDEX(Paste_Here!R$2:R$600, MATCH(B205, Paste_Here!A$2:A$600, 0)))), INDEX(Paste_Here!R$2:R$600, MATCH(B205, Paste_Here!A$2:A$600, 0)) &lt;&gt; ""), VALUE(INDEX(Paste_Here!R$2:R$600, MATCH(B205, Paste_Here!A$2:A$600, 0))), ""), ""), "")</f>
        <v/>
      </c>
      <c r="Q205" s="47"/>
      <c r="R205" s="2"/>
      <c r="S205" s="47"/>
      <c r="W205" s="47"/>
      <c r="X205" s="2"/>
      <c r="Y205" s="47"/>
      <c r="Z205" s="2" t="str">
        <f>IFERROR(IF(B205&lt;&gt;"", IF(AND(INDEX(Paste_Here!S$2:S$600, MATCH(B205, Paste_Here!A$2:A$600, 0))&lt;&gt;"", ISNUMBER(VALUE(INDEX(Paste_Here!S$2:S$600, MATCH(B205, Paste_Here!A$2:A$600, 0))))), INDEX(Paste_Here!S$2:S$600, MATCH(B205, Paste_Here!A$2:A$600, 0)), ""), ""), "")</f>
        <v/>
      </c>
      <c r="AA205" s="47"/>
      <c r="AB205" s="2" t="str">
        <f>IFERROR(IF(B205&lt;&gt;"", IF(ISNUMBER(SEARCH("highrisk", LOWER(INDEX(Paste_Here!T$2:T$600, MATCH(B205, Paste_Here!A$2:A$600, 0))))), "High Risk", IF(ISNUMBER(SEARCH("lowrisk", LOWER(INDEX(Paste_Here!T$2:T$600, MATCH(B205, Paste_Here!A$2:A$600, 0))))), "Low Risk", IF(ISNUMBER(SEARCH("somerisk", LOWER(INDEX(Paste_Here!T$2:T$600, MATCH(B205, Paste_Here!A$2:A$600, 0))))), "Some Risk", IF(ISNUMBER(SEARCH("OT", LOWER(INDEX(Paste_Here!T$2:T$600, MATCH(B205, Paste_Here!A$2:A$600, 0))))), "On Track", "")))), ""), "")</f>
        <v/>
      </c>
      <c r="AC205" s="47"/>
      <c r="AD205" s="2"/>
      <c r="AE205" s="47"/>
      <c r="AF205" s="2"/>
      <c r="AG205" s="47"/>
      <c r="AH205" s="2"/>
      <c r="AI205" s="47"/>
      <c r="AJ205" s="2" t="str" cm="1">
        <f t="array" aca="1" ref="AJ205" ca="1">IFERROR(IF(ISNUMBER(SEARCH("BR", INDEX(Paste_Here!AB$2:AB$210, MATCH(B205, Paste_Here!A$2:A$210, 0)))), -1, 1) * VALUE(_xlfn.TEXTJOIN("", TRUE, IF(ISNUMBER(--MID(INDEX(Paste_Here!AB$2:AB$210, MATCH(B205, Paste_Here!A$2:A$210, 0)), ROW(INDIRECT("1:"&amp;LEN(INDEX(Paste_Here!AB$2:AB$210, MATCH(B205, Paste_Here!A$2:A$210, 0))))), 1)), MID(INDEX(Paste_Here!AB$2:AB$210, MATCH(B205, Paste_Here!A$2:A$210, 0)), ROW(INDIRECT("1:"&amp;LEN(INDEX(Paste_Here!AB$2:AB$210, MATCH(B205, Paste_Here!A$2:A$210, 0))))), 1), ""))), "")</f>
        <v/>
      </c>
      <c r="AK205" s="47"/>
      <c r="AL205" s="34" t="str">
        <f>IFERROR(IF(B205&lt;&gt;"", IF(AND(INDEX(Paste_Here!AF$2:AF$600, MATCH(B205, Paste_Here!A$2:A$600, 0))&lt;&gt;"", ISNUMBER(VALUE(INDEX(Paste_Here!AF$2:AF$600, MATCH(B205, Paste_Here!A$2:A$600, 0))))), INDEX(Paste_Here!AF$2:AF$600, MATCH(B205, Paste_Here!A$2:A$600, 0)), ""), ""), "")</f>
        <v/>
      </c>
      <c r="AM205" s="47"/>
      <c r="AN205" s="47"/>
      <c r="AO205" s="2" t="str">
        <f t="shared" si="19"/>
        <v/>
      </c>
      <c r="AP205" s="47"/>
      <c r="AQ205" s="34" t="str">
        <f>IFERROR(IF(B205&lt;&gt;"", IF(COUNTIF(INDEX(Paste_Here!X$2:Y$600, MATCH(B205, Paste_Here!A$2:A$600, 0), 0), "yes") &gt; 0, "No", IF(COUNTIF(INDEX(Paste_Here!X$2:Y$600, MATCH(B205, Paste_Here!A$2:A$600, 0), 0), "no") &gt; 0, "Yes", "")), ""), "")</f>
        <v/>
      </c>
      <c r="AR205" s="47"/>
      <c r="AS205" s="34" t="str">
        <f>IFERROR(IF(B205&lt;&gt;"", IF(AND(INDEX(Paste_Here!U$2:U$600, MATCH(B205, Paste_Here!A$2:A$600, 0))&lt;&gt;"", ISNUMBER(VALUE(INDEX(Paste_Here!U$2:U$600, MATCH(B205, Paste_Here!A$2:A$600, 0))))), INDEX(Paste_Here!U$2:U$600, MATCH(B205, Paste_Here!A$2:A$600, 0)), ""), ""), "")</f>
        <v/>
      </c>
      <c r="AT205" s="47"/>
      <c r="AU205" s="34" t="str">
        <f>IFERROR(IF(B205&lt;&gt;"", IF(ISNUMBER(SEARCH("highrisk", LOWER(INDEX(Paste_Here!V$2:V$600, MATCH(B205, Paste_Here!A$2:A$600, 0))))), "High Risk", IF(ISNUMBER(SEARCH("lowrisk", LOWER(INDEX(Paste_Here!V$2:V$600, MATCH(B205, Paste_Here!A$2:A$600, 0))))), "Low Risk", IF(ISNUMBER(SEARCH("somerisk", LOWER(INDEX(Paste_Here!V$2:V$600, MATCH(B205, Paste_Here!A$2:A$600, 0))))), "Some Risk", ""))), ""), "")</f>
        <v/>
      </c>
      <c r="AV205" s="47"/>
      <c r="AW205" s="34" t="str">
        <f>IFERROR(IF(B205&lt;&gt;"", IF(AND(ISNUMBER(VALUE(INDEX(Paste_Here!W$2:W$600, MATCH(B205, Paste_Here!A$2:A$600, 0)))), INDEX(Paste_Here!W$2:W$600, MATCH(B205, Paste_Here!A$2:A$600, 0)) &lt;&gt; ""), VALUE(INDEX(Paste_Here!W$2:W$600, MATCH(B205, Paste_Here!A$2:A$600, 0))), ""), ""), "")</f>
        <v/>
      </c>
      <c r="AX205" s="47"/>
      <c r="BA205" s="2" t="str">
        <f>IFERROR(IF(B205&lt;&gt;"", IF(AND(INDEX(Paste_Here!AI$2:AI$600, MATCH(B205, Paste_Here!A$2:A$600, 0))&lt;&gt;"", ISNUMBER(VALUE(INDEX(Paste_Here!AI$2:AI$600, MATCH(B205, Paste_Here!A$2:A$600, 0))))), INDEX(Paste_Here!AI$2:AI$600, MATCH(B205, Paste_Here!A$2:A$600, 0)), ""), ""), "")</f>
        <v/>
      </c>
      <c r="BB205" s="47"/>
      <c r="BC205" s="34" t="str">
        <f>IFERROR(IF(B205&lt;&gt;"", IF(ISNUMBER(SEARCH("highrisk", LOWER(INDEX(Paste_Here!AJ$2:AJ$600, MATCH(B205, Paste_Here!A$2:A$600, 0))))), "High Risk", IF(ISNUMBER(SEARCH("lowrisk", LOWER(INDEX(Paste_Here!AJ$2:AJ$600, MATCH(B205, Paste_Here!A$2:A$600, 0))))), "Low Risk", IF(ISNUMBER(SEARCH("somerisk", LOWER(INDEX(Paste_Here!AJ$2:AJ$600, MATCH(B205, Paste_Here!A$2:A$600, 0))))), "Some Risk", IF(ISNUMBER(SEARCH("OT", LOWER(INDEX(Paste_Here!AJ$2:AJ$600, MATCH(B205, Paste_Here!A$2:A$600, 0))))), "On Track", "")))), ""), "")</f>
        <v/>
      </c>
      <c r="BD205" s="47"/>
      <c r="BE205" s="34" t="str">
        <f>IFERROR(IF(B205&lt;&gt;"", IF(AND(INDEX(Paste_Here!AK$2:AK$600, MATCH(B205, Paste_Here!A$2:A$600, 0))&lt;&gt;"", ISNUMBER(VALUE(INDEX(Paste_Here!AK$2:AK$600, MATCH(B205, Paste_Here!A$2:A$600, 0))))), INDEX(Paste_Here!AK$2:AK$600, MATCH(B205, Paste_Here!A$2:A$600, 0)), ""), ""), "")</f>
        <v/>
      </c>
      <c r="BF205" s="47"/>
      <c r="BG205" s="34" t="str" cm="1">
        <f t="array" aca="1" ref="BG205" ca="1">IFERROR(IF(B205&lt;&gt;"", IF(INDEX(Paste_Here!AE$2:AE$600, MATCH(B205, Paste_Here!A$2:A$600, 0))&lt;&gt;"", IF(LEFT(INDEX(Paste_Here!AE$2:AE$600, MATCH(B205, Paste_Here!A$2:A$600, 0)), 2)="EM", -1, 1) * VALUE(_xlfn.TEXTJOIN("", TRUE, IF(ISNUMBER(MID(INDEX(Paste_Here!AE$2:AE$600, MATCH(B205, Paste_Here!A$2:A$600, 0)), ROW(INDIRECT("1:"&amp;LEN(INDEX(Paste_Here!AE$2:AE$600, MATCH(B205, Paste_Here!A$2:A$600, 0))))), 1)*1), MID(INDEX(Paste_Here!AE$2:AE$600, MATCH(B205, Paste_Here!A$2:A$600, 0)), ROW(INDIRECT("1:"&amp;LEN(INDEX(Paste_Here!AE$2:AE$600, MATCH(B205, Paste_Here!A$2:A$600, 0))))), 1), ""))), ""), ""), "")</f>
        <v/>
      </c>
      <c r="BH205" s="47"/>
      <c r="BJ205" s="47"/>
      <c r="BK205" s="2" t="str">
        <f t="shared" si="20"/>
        <v/>
      </c>
      <c r="BL205" s="47"/>
      <c r="BM205" s="34" t="str">
        <f>IFERROR(IF(B205&lt;&gt;"", IF(AND(INDEX(Paste_Here!Z$2:Z$600, MATCH(B205, Paste_Here!A$2:A$600, 0))&lt;&gt;"", ISNUMBER(VALUE(INDEX(Paste_Here!Z$2:Z$600, MATCH(B205, Paste_Here!A$2:A$600, 0))))), INDEX(Paste_Here!Z$2:Z$600, MATCH(B205, Paste_Here!A$2:A$600, 0)), ""), ""), "")</f>
        <v/>
      </c>
      <c r="BN205" s="47"/>
      <c r="BO205" s="34" t="str">
        <f>IFERROR(IF(B205&lt;&gt;"", IF(ISNUMBER(SEARCH("highrisk", LOWER(INDEX(Paste_Here!AA$2:AA$600, MATCH(B205, Paste_Here!A$2:A$600, 0))))), "High Risk", IF(ISNUMBER(SEARCH("lowrisk", LOWER(INDEX(Paste_Here!AA$2:AA$600, MATCH(B205, Paste_Here!A$2:A$600, 0))))), "Low Risk", IF(ISNUMBER(SEARCH("somerisk", LOWER(INDEX(Paste_Here!AA$2:AA$600, MATCH(B205, Paste_Here!A$2:A$600, 0))))), "Some Risk", IF(ISNUMBER(SEARCH("OT", LOWER(INDEX(Paste_Here!AA$2:AA$600, MATCH(B205, Paste_Here!A$2:A$600, 0))))), "On Track", "")))), ""), "")</f>
        <v/>
      </c>
      <c r="BP205" s="47"/>
      <c r="BQ205" s="34" t="str">
        <f>IFERROR(IF(B205&lt;&gt;"", IF(AND(INDEX(Paste_Here!AC$2:AC$600, MATCH(B205, Paste_Here!A$2:A$600, 0))&lt;&gt;"", ISNUMBER(VALUE(INDEX(Paste_Here!AC$2:AC$600, MATCH(B205, Paste_Here!A$2:A$600, 0))))), INDEX(Paste_Here!AC$2:AC$600, MATCH(B205, Paste_Here!A$2:A$600, 0)), ""), ""), "")</f>
        <v/>
      </c>
      <c r="BR205" s="47"/>
      <c r="BS205" s="34" t="str">
        <f>IFERROR(IF(B205&lt;&gt;"", IF(ISNUMBER(SEARCH("highrisk", LOWER(INDEX(Paste_Here!AD$2:AD$600, MATCH(B205, Paste_Here!A$2:A$600, 0))))), "High Risk", IF(ISNUMBER(SEARCH("lowrisk", LOWER(INDEX(Paste_Here!AD$2:AD$600, MATCH(B205, Paste_Here!A$2:A$600, 0))))), "Low Risk", IF(ISNUMBER(SEARCH("somerisk", LOWER(INDEX(Paste_Here!AD$2:AD$600, MATCH(B205, Paste_Here!A$2:A$600, 0))))), "Some Risk", IF(ISNUMBER(SEARCH("OT", LOWER(INDEX(Paste_Here!AD$2:AD$600, MATCH(B205, Paste_Here!A$2:A$600, 0))))), "On Track", "")))), ""), "")</f>
        <v/>
      </c>
      <c r="BT205" s="47"/>
      <c r="BU205" s="34"/>
      <c r="BV205" s="47"/>
      <c r="BW205" s="34"/>
      <c r="BX205" s="47"/>
      <c r="BY205" s="34"/>
      <c r="BZ205" s="47"/>
      <c r="CA205" s="34"/>
      <c r="CB205" s="49"/>
      <c r="CE205" s="47"/>
      <c r="CF205" s="2"/>
      <c r="CG205" s="47"/>
      <c r="CH205" s="34"/>
      <c r="CI205" s="47"/>
      <c r="CJ205" s="34"/>
      <c r="CK205" s="47"/>
      <c r="CL205" s="34"/>
      <c r="CM205" s="47"/>
      <c r="CN205" s="34"/>
      <c r="CO205" s="47"/>
      <c r="CP205" s="34"/>
      <c r="CQ205" s="47"/>
      <c r="CR205" s="34"/>
      <c r="CS205" s="47"/>
      <c r="CT205" s="34"/>
      <c r="CU205" s="47"/>
      <c r="CV205" s="34"/>
      <c r="CW205" s="47"/>
      <c r="CZ205" s="47"/>
      <c r="DA205" s="2"/>
      <c r="DB205" s="47"/>
      <c r="DC205" s="34"/>
      <c r="DD205" s="47"/>
      <c r="DE205" s="34"/>
      <c r="DF205" s="47"/>
      <c r="DG205" s="34"/>
      <c r="DH205" s="47"/>
      <c r="DI205" s="34"/>
      <c r="DJ205" s="47"/>
      <c r="DK205" s="34"/>
      <c r="DL205" s="47"/>
      <c r="DM205" s="34"/>
      <c r="DN205" s="47"/>
      <c r="DO205" s="34"/>
      <c r="DP205" s="47"/>
      <c r="DQ205" s="34"/>
      <c r="DR205" s="47"/>
      <c r="DS205" s="4"/>
      <c r="DT205" s="47"/>
      <c r="DU205" s="47"/>
      <c r="DV205" s="2" t="str">
        <f t="shared" si="21"/>
        <v/>
      </c>
      <c r="DW205" s="47"/>
      <c r="DX205" s="2" t="str">
        <f>IFERROR(IF(B205&lt;&gt;"", IF(ISNUMBER(SEARCH("s", LOWER(INDEX(Paste_Here!M$2:M$600, MATCH(B205, Paste_Here!A$2:A$600, 0))))), "Yes", IF(INDEX(Paste_Here!M$2:M$600, MATCH(B205, Paste_Here!A$2:A$600, 0))&lt;&gt;"", "No", "")), ""), "")</f>
        <v/>
      </c>
      <c r="DY205" s="47"/>
      <c r="DZ205" s="2" t="str">
        <f>IFERROR(IF(B205&lt;&gt;"", IF(ISNUMBER(SEARCH("yes", LOWER(INDEX(Paste_Here!F$2:F$600, MATCH(B205, Paste_Here!A$2:A$600, 0))))), "Yes", IF(ISNUMBER(SEARCH("no", LOWER(INDEX(Paste_Here!F$2:F$600, MATCH(B205, Paste_Here!A$2:A$600, 0))))), "No", "")), ""), "")</f>
        <v/>
      </c>
      <c r="EA205" s="47"/>
      <c r="EB205" s="2" t="str">
        <f>IFERROR(IF(B205&lt;&gt;"", IF(ISNUMBER(SEARCH("english language learner", LOWER(INDEX(Paste_Here!C$2:C$600, MATCH(B205, Paste_Here!A$2:A$600, 0))))), "Yes", ""), ""), "")</f>
        <v/>
      </c>
      <c r="EC205" s="47"/>
      <c r="ED205" s="2" t="str">
        <f>IFERROR(IF(B205&lt;&gt;"", IF(OR(ISNUMBER(SEARCH("b", LOWER(INDEX(Paste_Here!K$2:K$600, MATCH(B205, Paste_Here!A$2:A$600, 0))))), ISNUMBER(SEARCH("h", LOWER(INDEX(Paste_Here!K$2:K$600, MATCH(B205, Paste_Here!A$2:A$600, 0))))), ISNUMBER(SEARCH("i", LOWER(INDEX(Paste_Here!K$2:K$600, MATCH(B205, Paste_Here!A$2:A$600, 0)))))), "Yes", IF(INDEX(Paste_Here!K$2:K$600, MATCH(B205, Paste_Here!A$2:A$600, 0))&lt;&gt;"", "No", "")), ""), "")</f>
        <v/>
      </c>
      <c r="EE205" s="47"/>
      <c r="EF205" s="34" t="str">
        <f>IFERROR(IF(B205&lt;&gt;"", IF(ISNUMBER(SEARCH("yes", LOWER(INDEX(Paste_Here!L$2:L$600, MATCH(B205, Paste_Here!A$2:A$600, 0))))), "Yes", IF(ISNUMBER(SEARCH("no", LOWER(INDEX(Paste_Here!L$2:L$600, MATCH(B205, Paste_Here!A$2:A$600, 0))))), "No", "")), ""), "")</f>
        <v/>
      </c>
      <c r="EG205" s="47"/>
      <c r="EH205" s="2" t="str">
        <f>IFERROR(IF(B205&lt;&gt;"", IF(ISNUMBER(SEARCH("transitional 2", LOWER(INDEX(Paste_Here!C$2:C$600, MATCH(B205, Paste_Here!A$2:A$600, 0))))), "T2", IF(ISNUMBER(SEARCH("transitional 1", LOWER(INDEX(Paste_Here!C$2:C$600, MATCH(B205, Paste_Here!A$2:A$600, 0))))), "T1", IF(ISNUMBER(SEARCH("waived ell services", LOWER(INDEX(Paste_Here!C$2:C$600, MATCH(B205, Paste_Here!A$2:A$600, 0))))), "W", ""))), ""), "")</f>
        <v/>
      </c>
      <c r="EI205" s="47"/>
      <c r="EJ205" s="2" t="str">
        <f>IFERROR(IF(B205&lt;&gt;"", IF(AND(INDEX(Paste_Here!AG$2:AG$600, MATCH(B205, Paste_Here!A$2:A$600, 0))&lt;&gt;"", ISNUMBER(VALUE(INDEX(Paste_Here!AG$2:AG$600, MATCH(B205, Paste_Here!A$2:A$600, 0))))), INDEX(Paste_Here!AG$2:AG$600, MATCH(B205, Paste_Here!A$2:A$600, 0)), ""), ""), "")</f>
        <v/>
      </c>
      <c r="EK205" s="47"/>
      <c r="EL205" s="2" t="str">
        <f>IFERROR(IF(B205&lt;&gt;"", IF(AND(INDEX(Paste_Here!AL$2:AL$600, MATCH(B205, Paste_Here!A$2:A$600, 0))&lt;&gt;"", ISNUMBER(VALUE(INDEX(Paste_Here!AL$2:AL$600, MATCH(B205, Paste_Here!A$2:A$600, 0))))), INDEX(Paste_Here!AL$2:AL$600, MATCH(B205, Paste_Here!A$2:A$600, 0)), ""), ""), "")</f>
        <v/>
      </c>
      <c r="EM205" s="47"/>
      <c r="FA205" s="4" t="str" cm="1">
        <f t="array" ref="FA205">IFERROR(INDEX(Paste_Here!$B$2:$B$600, MATCH(0, COUNTIF(FA$4:FA204, Paste_Here!$B$2:$B$600) + IF(Paste_Here!$B$2:$B$600="", 1, 0), 0)), "")</f>
        <v/>
      </c>
      <c r="FB205" s="4" t="str">
        <f>IF(FA205&lt;&gt;"", INDEX(Paste_Here!$A$2:$A$600, MATCH(FA205, Paste_Here!$B$2:$B$600, 0)), "")</f>
        <v/>
      </c>
      <c r="FC205" s="4" t="str">
        <f t="shared" si="22"/>
        <v/>
      </c>
      <c r="FD205" s="4" t="str" cm="1">
        <f t="array" ref="FD205">IFERROR(INDEX($FC$5:$FC$600, MATCH(SMALL(IF($FC$5:$FC$600&lt;&gt;"", COUNTIF($FC$5:$FC$600, "&lt;"&amp;$FC$5:$FC$600)+1), ROW()-ROW($FD$5)+1), COUNTIF($FC$5:$FC$600, "&lt;"&amp;$FC$5:$FC$600)+1, 0)), "")</f>
        <v/>
      </c>
      <c r="FF205" s="2" t="str">
        <f>IFERROR(IF(B205&lt;&gt;"", IF(AND(INDEX(Paste_Here!AH$2:AH$600, MATCH(B205, Paste_Here!A$2:A$600, 0))&lt;&gt;"", ISNUMBER(VALUE(INDEX(Paste_Here!AH$2:AH$600, MATCH(B205, Paste_Here!A$2:A$600, 0))))), INDEX(Paste_Here!AH$2:AH$600, MATCH(B205, Paste_Here!A$2:A$600, 0)), ""), ""), "")</f>
        <v/>
      </c>
      <c r="FG205" s="47"/>
      <c r="FH205" s="2" t="str">
        <f>IFERROR(IF(B205&lt;&gt;"", IF(AND(INDEX(Paste_Here!AM$2:AM$600, MATCH(B205, Paste_Here!A$2:A$600, 0))&lt;&gt;"", ISNUMBER(VALUE(INDEX(Paste_Here!AM$2:AM$600, MATCH(B205, Paste_Here!A$2:A$600, 0))))), INDEX(Paste_Here!AM$2:AM$600, MATCH(B205, Paste_Here!A$2:A$600, 0)), ""), ""), "")</f>
        <v/>
      </c>
      <c r="FI205" s="47"/>
      <c r="FJ205" s="47"/>
      <c r="FK205" s="2" t="str">
        <f t="shared" si="23"/>
        <v/>
      </c>
      <c r="FL205" s="47"/>
      <c r="FM205" s="2" t="str">
        <f>IFERROR(IF(B205&lt;&gt;"", IF(ISNUMBER(VALUE(INDEX(Paste_Here!H$2:H$600, MATCH(B205, Paste_Here!A$2:A$600, 0)))), IF(VALUE(INDEX(Paste_Here!H$2:H$600, MATCH(B205, Paste_Here!A$2:A$600, 0)))=0, "No", IF(AND(VALUE(INDEX(Paste_Here!H$2:H$600, MATCH(B205, Paste_Here!A$2:A$600, 0)))&gt;=1, VALUE(INDEX(Paste_Here!H$2:H$600, MATCH(B205, Paste_Here!A$2:A$600, 0)))&lt;=4), VALUE(INDEX(Paste_Here!H$2:H$600, MATCH(B205, Paste_Here!A$2:A$600, 0))), "")), ""), ""), "")</f>
        <v/>
      </c>
      <c r="FN205" s="47"/>
      <c r="FO205" s="34" t="str">
        <f>IFERROR(IF(B205&lt;&gt;"", IF(ISNUMBER(VALUE(INDEX(Paste_Here!I$2:I$600, MATCH(B205, Paste_Here!A$2:A$600, 0)))), IF(VALUE(INDEX(Paste_Here!I$2:I$600, MATCH(B205, Paste_Here!A$2:A$600, 0)))=0, "No", IF(AND(VALUE(INDEX(Paste_Here!I$2:I$600, MATCH(B205, Paste_Here!A$2:A$600, 0)))&gt;=1, VALUE(INDEX(Paste_Here!I$2:I$600, MATCH(B205, Paste_Here!A$2:A$600, 0)))&lt;=4), VALUE(INDEX(Paste_Here!I$2:I$600, MATCH(B205, Paste_Here!A$2:A$600, 0))), "")), ""), ""), "")</f>
        <v/>
      </c>
      <c r="FP205" s="47"/>
      <c r="FQ205" s="2"/>
      <c r="FR205" s="47"/>
      <c r="FS205" s="2"/>
      <c r="FT205" s="47"/>
      <c r="FU205" s="2"/>
      <c r="FV205" s="47"/>
      <c r="FW205" s="2"/>
      <c r="FX205" s="47"/>
      <c r="FY205" s="2"/>
      <c r="FZ205" s="47"/>
      <c r="GA205" s="2"/>
      <c r="GB205" s="47"/>
      <c r="GU205" s="2"/>
      <c r="GV205" s="47"/>
      <c r="GW205" s="2"/>
      <c r="GX205" s="47"/>
    </row>
    <row r="206" spans="1:206" ht="11.65">
      <c r="A206" s="47"/>
      <c r="B206" s="2" t="str">
        <f t="shared" si="18"/>
        <v/>
      </c>
      <c r="C206" s="47"/>
      <c r="D206" s="2" t="str">
        <f>IFERROR(IF(B206&lt;&gt;"", IF(COUNTIF(INDEX(Paste_Here!N$2:O$600, MATCH(B206, Paste_Here!A$2:A$600, 0), 0), "yes") &gt; 0, "No", IF(COUNTIF(INDEX(Paste_Here!N$2:O$600, MATCH(B206, Paste_Here!A$2:A$600, 0), 0), "no") &gt; 0, "Yes", "")), ""), "")</f>
        <v/>
      </c>
      <c r="E206" s="47"/>
      <c r="F206" s="84" t="str">
        <f>IFERROR(IF(B206&lt;&gt;"", IF(AND(INDEX(Paste_Here!P$2:P$600, MATCH(B206, Paste_Here!A$2:A$600, 0))&lt;&gt;"", ISNUMBER(VALUE(INDEX(Paste_Here!P$2:P$600, MATCH(B206, Paste_Here!A$2:A$600, 0))))), INDEX(Paste_Here!P$2:P$600, MATCH(B206, Paste_Here!A$2:A$600, 0)), ""), ""), "")</f>
        <v/>
      </c>
      <c r="G206" s="47"/>
      <c r="H206" s="2" t="str">
        <f>IFERROR(IF(B206&lt;&gt;"", IF(ISNUMBER(SEARCH("highrisk", LOWER(INDEX(Paste_Here!Q$2:Q$600, MATCH(B206, Paste_Here!A$2:A$600, 0))))), "High Risk", IF(ISNUMBER(SEARCH("lowrisk", LOWER(INDEX(Paste_Here!Q$2:Q$600, MATCH(B206, Paste_Here!A$2:A$600, 0))))), "Low Risk", IF(ISNUMBER(SEARCH("somerisk", LOWER(INDEX(Paste_Here!Q$2:Q$600, MATCH(B206, Paste_Here!A$2:A$600, 0))))), "Some Risk", ""))), ""), "")</f>
        <v/>
      </c>
      <c r="I206" s="47"/>
      <c r="J206" s="2"/>
      <c r="K206" s="47"/>
      <c r="L206" s="2"/>
      <c r="M206" s="47"/>
      <c r="N206" s="2"/>
      <c r="O206" s="47"/>
      <c r="P206" s="2" t="str">
        <f>IFERROR(IF(B206&lt;&gt;"", IF(AND(ISNUMBER(VALUE(INDEX(Paste_Here!R$2:R$600, MATCH(B206, Paste_Here!A$2:A$600, 0)))), INDEX(Paste_Here!R$2:R$600, MATCH(B206, Paste_Here!A$2:A$600, 0)) &lt;&gt; ""), VALUE(INDEX(Paste_Here!R$2:R$600, MATCH(B206, Paste_Here!A$2:A$600, 0))), ""), ""), "")</f>
        <v/>
      </c>
      <c r="Q206" s="47"/>
      <c r="R206" s="2"/>
      <c r="S206" s="47"/>
      <c r="W206" s="47"/>
      <c r="X206" s="2"/>
      <c r="Y206" s="47"/>
      <c r="Z206" s="2" t="str">
        <f>IFERROR(IF(B206&lt;&gt;"", IF(AND(INDEX(Paste_Here!S$2:S$600, MATCH(B206, Paste_Here!A$2:A$600, 0))&lt;&gt;"", ISNUMBER(VALUE(INDEX(Paste_Here!S$2:S$600, MATCH(B206, Paste_Here!A$2:A$600, 0))))), INDEX(Paste_Here!S$2:S$600, MATCH(B206, Paste_Here!A$2:A$600, 0)), ""), ""), "")</f>
        <v/>
      </c>
      <c r="AA206" s="47"/>
      <c r="AB206" s="2" t="str">
        <f>IFERROR(IF(B206&lt;&gt;"", IF(ISNUMBER(SEARCH("highrisk", LOWER(INDEX(Paste_Here!T$2:T$600, MATCH(B206, Paste_Here!A$2:A$600, 0))))), "High Risk", IF(ISNUMBER(SEARCH("lowrisk", LOWER(INDEX(Paste_Here!T$2:T$600, MATCH(B206, Paste_Here!A$2:A$600, 0))))), "Low Risk", IF(ISNUMBER(SEARCH("somerisk", LOWER(INDEX(Paste_Here!T$2:T$600, MATCH(B206, Paste_Here!A$2:A$600, 0))))), "Some Risk", IF(ISNUMBER(SEARCH("OT", LOWER(INDEX(Paste_Here!T$2:T$600, MATCH(B206, Paste_Here!A$2:A$600, 0))))), "On Track", "")))), ""), "")</f>
        <v/>
      </c>
      <c r="AC206" s="47"/>
      <c r="AD206" s="2"/>
      <c r="AE206" s="47"/>
      <c r="AF206" s="2"/>
      <c r="AG206" s="47"/>
      <c r="AH206" s="2"/>
      <c r="AI206" s="47"/>
      <c r="AJ206" s="2" t="str" cm="1">
        <f t="array" aca="1" ref="AJ206" ca="1">IFERROR(IF(ISNUMBER(SEARCH("BR", INDEX(Paste_Here!AB$2:AB$210, MATCH(B206, Paste_Here!A$2:A$210, 0)))), -1, 1) * VALUE(_xlfn.TEXTJOIN("", TRUE, IF(ISNUMBER(--MID(INDEX(Paste_Here!AB$2:AB$210, MATCH(B206, Paste_Here!A$2:A$210, 0)), ROW(INDIRECT("1:"&amp;LEN(INDEX(Paste_Here!AB$2:AB$210, MATCH(B206, Paste_Here!A$2:A$210, 0))))), 1)), MID(INDEX(Paste_Here!AB$2:AB$210, MATCH(B206, Paste_Here!A$2:A$210, 0)), ROW(INDIRECT("1:"&amp;LEN(INDEX(Paste_Here!AB$2:AB$210, MATCH(B206, Paste_Here!A$2:A$210, 0))))), 1), ""))), "")</f>
        <v/>
      </c>
      <c r="AK206" s="47"/>
      <c r="AL206" s="34" t="str">
        <f>IFERROR(IF(B206&lt;&gt;"", IF(AND(INDEX(Paste_Here!AF$2:AF$600, MATCH(B206, Paste_Here!A$2:A$600, 0))&lt;&gt;"", ISNUMBER(VALUE(INDEX(Paste_Here!AF$2:AF$600, MATCH(B206, Paste_Here!A$2:A$600, 0))))), INDEX(Paste_Here!AF$2:AF$600, MATCH(B206, Paste_Here!A$2:A$600, 0)), ""), ""), "")</f>
        <v/>
      </c>
      <c r="AM206" s="47"/>
      <c r="AN206" s="47"/>
      <c r="AO206" s="2" t="str">
        <f t="shared" si="19"/>
        <v/>
      </c>
      <c r="AP206" s="47"/>
      <c r="AQ206" s="34" t="str">
        <f>IFERROR(IF(B206&lt;&gt;"", IF(COUNTIF(INDEX(Paste_Here!X$2:Y$600, MATCH(B206, Paste_Here!A$2:A$600, 0), 0), "yes") &gt; 0, "No", IF(COUNTIF(INDEX(Paste_Here!X$2:Y$600, MATCH(B206, Paste_Here!A$2:A$600, 0), 0), "no") &gt; 0, "Yes", "")), ""), "")</f>
        <v/>
      </c>
      <c r="AR206" s="47"/>
      <c r="AS206" s="34" t="str">
        <f>IFERROR(IF(B206&lt;&gt;"", IF(AND(INDEX(Paste_Here!U$2:U$600, MATCH(B206, Paste_Here!A$2:A$600, 0))&lt;&gt;"", ISNUMBER(VALUE(INDEX(Paste_Here!U$2:U$600, MATCH(B206, Paste_Here!A$2:A$600, 0))))), INDEX(Paste_Here!U$2:U$600, MATCH(B206, Paste_Here!A$2:A$600, 0)), ""), ""), "")</f>
        <v/>
      </c>
      <c r="AT206" s="47"/>
      <c r="AU206" s="34" t="str">
        <f>IFERROR(IF(B206&lt;&gt;"", IF(ISNUMBER(SEARCH("highrisk", LOWER(INDEX(Paste_Here!V$2:V$600, MATCH(B206, Paste_Here!A$2:A$600, 0))))), "High Risk", IF(ISNUMBER(SEARCH("lowrisk", LOWER(INDEX(Paste_Here!V$2:V$600, MATCH(B206, Paste_Here!A$2:A$600, 0))))), "Low Risk", IF(ISNUMBER(SEARCH("somerisk", LOWER(INDEX(Paste_Here!V$2:V$600, MATCH(B206, Paste_Here!A$2:A$600, 0))))), "Some Risk", ""))), ""), "")</f>
        <v/>
      </c>
      <c r="AV206" s="47"/>
      <c r="AW206" s="34" t="str">
        <f>IFERROR(IF(B206&lt;&gt;"", IF(AND(ISNUMBER(VALUE(INDEX(Paste_Here!W$2:W$600, MATCH(B206, Paste_Here!A$2:A$600, 0)))), INDEX(Paste_Here!W$2:W$600, MATCH(B206, Paste_Here!A$2:A$600, 0)) &lt;&gt; ""), VALUE(INDEX(Paste_Here!W$2:W$600, MATCH(B206, Paste_Here!A$2:A$600, 0))), ""), ""), "")</f>
        <v/>
      </c>
      <c r="AX206" s="47"/>
      <c r="BA206" s="2" t="str">
        <f>IFERROR(IF(B206&lt;&gt;"", IF(AND(INDEX(Paste_Here!AI$2:AI$600, MATCH(B206, Paste_Here!A$2:A$600, 0))&lt;&gt;"", ISNUMBER(VALUE(INDEX(Paste_Here!AI$2:AI$600, MATCH(B206, Paste_Here!A$2:A$600, 0))))), INDEX(Paste_Here!AI$2:AI$600, MATCH(B206, Paste_Here!A$2:A$600, 0)), ""), ""), "")</f>
        <v/>
      </c>
      <c r="BB206" s="47"/>
      <c r="BC206" s="34" t="str">
        <f>IFERROR(IF(B206&lt;&gt;"", IF(ISNUMBER(SEARCH("highrisk", LOWER(INDEX(Paste_Here!AJ$2:AJ$600, MATCH(B206, Paste_Here!A$2:A$600, 0))))), "High Risk", IF(ISNUMBER(SEARCH("lowrisk", LOWER(INDEX(Paste_Here!AJ$2:AJ$600, MATCH(B206, Paste_Here!A$2:A$600, 0))))), "Low Risk", IF(ISNUMBER(SEARCH("somerisk", LOWER(INDEX(Paste_Here!AJ$2:AJ$600, MATCH(B206, Paste_Here!A$2:A$600, 0))))), "Some Risk", IF(ISNUMBER(SEARCH("OT", LOWER(INDEX(Paste_Here!AJ$2:AJ$600, MATCH(B206, Paste_Here!A$2:A$600, 0))))), "On Track", "")))), ""), "")</f>
        <v/>
      </c>
      <c r="BD206" s="47"/>
      <c r="BE206" s="34" t="str">
        <f>IFERROR(IF(B206&lt;&gt;"", IF(AND(INDEX(Paste_Here!AK$2:AK$600, MATCH(B206, Paste_Here!A$2:A$600, 0))&lt;&gt;"", ISNUMBER(VALUE(INDEX(Paste_Here!AK$2:AK$600, MATCH(B206, Paste_Here!A$2:A$600, 0))))), INDEX(Paste_Here!AK$2:AK$600, MATCH(B206, Paste_Here!A$2:A$600, 0)), ""), ""), "")</f>
        <v/>
      </c>
      <c r="BF206" s="47"/>
      <c r="BG206" s="34" t="str" cm="1">
        <f t="array" aca="1" ref="BG206" ca="1">IFERROR(IF(B206&lt;&gt;"", IF(INDEX(Paste_Here!AE$2:AE$600, MATCH(B206, Paste_Here!A$2:A$600, 0))&lt;&gt;"", IF(LEFT(INDEX(Paste_Here!AE$2:AE$600, MATCH(B206, Paste_Here!A$2:A$600, 0)), 2)="EM", -1, 1) * VALUE(_xlfn.TEXTJOIN("", TRUE, IF(ISNUMBER(MID(INDEX(Paste_Here!AE$2:AE$600, MATCH(B206, Paste_Here!A$2:A$600, 0)), ROW(INDIRECT("1:"&amp;LEN(INDEX(Paste_Here!AE$2:AE$600, MATCH(B206, Paste_Here!A$2:A$600, 0))))), 1)*1), MID(INDEX(Paste_Here!AE$2:AE$600, MATCH(B206, Paste_Here!A$2:A$600, 0)), ROW(INDIRECT("1:"&amp;LEN(INDEX(Paste_Here!AE$2:AE$600, MATCH(B206, Paste_Here!A$2:A$600, 0))))), 1), ""))), ""), ""), "")</f>
        <v/>
      </c>
      <c r="BH206" s="47"/>
      <c r="BJ206" s="47"/>
      <c r="BK206" s="2" t="str">
        <f t="shared" si="20"/>
        <v/>
      </c>
      <c r="BL206" s="47"/>
      <c r="BM206" s="34" t="str">
        <f>IFERROR(IF(B206&lt;&gt;"", IF(AND(INDEX(Paste_Here!Z$2:Z$600, MATCH(B206, Paste_Here!A$2:A$600, 0))&lt;&gt;"", ISNUMBER(VALUE(INDEX(Paste_Here!Z$2:Z$600, MATCH(B206, Paste_Here!A$2:A$600, 0))))), INDEX(Paste_Here!Z$2:Z$600, MATCH(B206, Paste_Here!A$2:A$600, 0)), ""), ""), "")</f>
        <v/>
      </c>
      <c r="BN206" s="47"/>
      <c r="BO206" s="34" t="str">
        <f>IFERROR(IF(B206&lt;&gt;"", IF(ISNUMBER(SEARCH("highrisk", LOWER(INDEX(Paste_Here!AA$2:AA$600, MATCH(B206, Paste_Here!A$2:A$600, 0))))), "High Risk", IF(ISNUMBER(SEARCH("lowrisk", LOWER(INDEX(Paste_Here!AA$2:AA$600, MATCH(B206, Paste_Here!A$2:A$600, 0))))), "Low Risk", IF(ISNUMBER(SEARCH("somerisk", LOWER(INDEX(Paste_Here!AA$2:AA$600, MATCH(B206, Paste_Here!A$2:A$600, 0))))), "Some Risk", IF(ISNUMBER(SEARCH("OT", LOWER(INDEX(Paste_Here!AA$2:AA$600, MATCH(B206, Paste_Here!A$2:A$600, 0))))), "On Track", "")))), ""), "")</f>
        <v/>
      </c>
      <c r="BP206" s="47"/>
      <c r="BQ206" s="34" t="str">
        <f>IFERROR(IF(B206&lt;&gt;"", IF(AND(INDEX(Paste_Here!AC$2:AC$600, MATCH(B206, Paste_Here!A$2:A$600, 0))&lt;&gt;"", ISNUMBER(VALUE(INDEX(Paste_Here!AC$2:AC$600, MATCH(B206, Paste_Here!A$2:A$600, 0))))), INDEX(Paste_Here!AC$2:AC$600, MATCH(B206, Paste_Here!A$2:A$600, 0)), ""), ""), "")</f>
        <v/>
      </c>
      <c r="BR206" s="47"/>
      <c r="BS206" s="34" t="str">
        <f>IFERROR(IF(B206&lt;&gt;"", IF(ISNUMBER(SEARCH("highrisk", LOWER(INDEX(Paste_Here!AD$2:AD$600, MATCH(B206, Paste_Here!A$2:A$600, 0))))), "High Risk", IF(ISNUMBER(SEARCH("lowrisk", LOWER(INDEX(Paste_Here!AD$2:AD$600, MATCH(B206, Paste_Here!A$2:A$600, 0))))), "Low Risk", IF(ISNUMBER(SEARCH("somerisk", LOWER(INDEX(Paste_Here!AD$2:AD$600, MATCH(B206, Paste_Here!A$2:A$600, 0))))), "Some Risk", IF(ISNUMBER(SEARCH("OT", LOWER(INDEX(Paste_Here!AD$2:AD$600, MATCH(B206, Paste_Here!A$2:A$600, 0))))), "On Track", "")))), ""), "")</f>
        <v/>
      </c>
      <c r="BT206" s="47"/>
      <c r="BU206" s="34"/>
      <c r="BV206" s="47"/>
      <c r="BW206" s="34"/>
      <c r="BX206" s="47"/>
      <c r="BY206" s="34"/>
      <c r="BZ206" s="47"/>
      <c r="CA206" s="34"/>
      <c r="CB206" s="49"/>
      <c r="CE206" s="47"/>
      <c r="CF206" s="2"/>
      <c r="CG206" s="47"/>
      <c r="CH206" s="34"/>
      <c r="CI206" s="47"/>
      <c r="CJ206" s="34"/>
      <c r="CK206" s="47"/>
      <c r="CL206" s="34"/>
      <c r="CM206" s="47"/>
      <c r="CN206" s="34"/>
      <c r="CO206" s="47"/>
      <c r="CP206" s="34"/>
      <c r="CQ206" s="47"/>
      <c r="CR206" s="34"/>
      <c r="CS206" s="47"/>
      <c r="CT206" s="34"/>
      <c r="CU206" s="47"/>
      <c r="CV206" s="34"/>
      <c r="CW206" s="47"/>
      <c r="CZ206" s="47"/>
      <c r="DA206" s="2"/>
      <c r="DB206" s="47"/>
      <c r="DC206" s="34"/>
      <c r="DD206" s="47"/>
      <c r="DE206" s="34"/>
      <c r="DF206" s="47"/>
      <c r="DG206" s="34"/>
      <c r="DH206" s="47"/>
      <c r="DI206" s="34"/>
      <c r="DJ206" s="47"/>
      <c r="DK206" s="34"/>
      <c r="DL206" s="47"/>
      <c r="DM206" s="34"/>
      <c r="DN206" s="47"/>
      <c r="DO206" s="34"/>
      <c r="DP206" s="47"/>
      <c r="DQ206" s="34"/>
      <c r="DR206" s="47"/>
      <c r="DS206" s="4"/>
      <c r="DT206" s="47"/>
      <c r="DU206" s="47"/>
      <c r="DV206" s="2" t="str">
        <f t="shared" si="21"/>
        <v/>
      </c>
      <c r="DW206" s="47"/>
      <c r="DX206" s="2" t="str">
        <f>IFERROR(IF(B206&lt;&gt;"", IF(ISNUMBER(SEARCH("s", LOWER(INDEX(Paste_Here!M$2:M$600, MATCH(B206, Paste_Here!A$2:A$600, 0))))), "Yes", IF(INDEX(Paste_Here!M$2:M$600, MATCH(B206, Paste_Here!A$2:A$600, 0))&lt;&gt;"", "No", "")), ""), "")</f>
        <v/>
      </c>
      <c r="DY206" s="47"/>
      <c r="DZ206" s="2" t="str">
        <f>IFERROR(IF(B206&lt;&gt;"", IF(ISNUMBER(SEARCH("yes", LOWER(INDEX(Paste_Here!F$2:F$600, MATCH(B206, Paste_Here!A$2:A$600, 0))))), "Yes", IF(ISNUMBER(SEARCH("no", LOWER(INDEX(Paste_Here!F$2:F$600, MATCH(B206, Paste_Here!A$2:A$600, 0))))), "No", "")), ""), "")</f>
        <v/>
      </c>
      <c r="EA206" s="47"/>
      <c r="EB206" s="2" t="str">
        <f>IFERROR(IF(B206&lt;&gt;"", IF(ISNUMBER(SEARCH("english language learner", LOWER(INDEX(Paste_Here!C$2:C$600, MATCH(B206, Paste_Here!A$2:A$600, 0))))), "Yes", ""), ""), "")</f>
        <v/>
      </c>
      <c r="EC206" s="47"/>
      <c r="ED206" s="2" t="str">
        <f>IFERROR(IF(B206&lt;&gt;"", IF(OR(ISNUMBER(SEARCH("b", LOWER(INDEX(Paste_Here!K$2:K$600, MATCH(B206, Paste_Here!A$2:A$600, 0))))), ISNUMBER(SEARCH("h", LOWER(INDEX(Paste_Here!K$2:K$600, MATCH(B206, Paste_Here!A$2:A$600, 0))))), ISNUMBER(SEARCH("i", LOWER(INDEX(Paste_Here!K$2:K$600, MATCH(B206, Paste_Here!A$2:A$600, 0)))))), "Yes", IF(INDEX(Paste_Here!K$2:K$600, MATCH(B206, Paste_Here!A$2:A$600, 0))&lt;&gt;"", "No", "")), ""), "")</f>
        <v/>
      </c>
      <c r="EE206" s="47"/>
      <c r="EF206" s="34" t="str">
        <f>IFERROR(IF(B206&lt;&gt;"", IF(ISNUMBER(SEARCH("yes", LOWER(INDEX(Paste_Here!L$2:L$600, MATCH(B206, Paste_Here!A$2:A$600, 0))))), "Yes", IF(ISNUMBER(SEARCH("no", LOWER(INDEX(Paste_Here!L$2:L$600, MATCH(B206, Paste_Here!A$2:A$600, 0))))), "No", "")), ""), "")</f>
        <v/>
      </c>
      <c r="EG206" s="47"/>
      <c r="EH206" s="2" t="str">
        <f>IFERROR(IF(B206&lt;&gt;"", IF(ISNUMBER(SEARCH("transitional 2", LOWER(INDEX(Paste_Here!C$2:C$600, MATCH(B206, Paste_Here!A$2:A$600, 0))))), "T2", IF(ISNUMBER(SEARCH("transitional 1", LOWER(INDEX(Paste_Here!C$2:C$600, MATCH(B206, Paste_Here!A$2:A$600, 0))))), "T1", IF(ISNUMBER(SEARCH("waived ell services", LOWER(INDEX(Paste_Here!C$2:C$600, MATCH(B206, Paste_Here!A$2:A$600, 0))))), "W", ""))), ""), "")</f>
        <v/>
      </c>
      <c r="EI206" s="47"/>
      <c r="EJ206" s="2" t="str">
        <f>IFERROR(IF(B206&lt;&gt;"", IF(AND(INDEX(Paste_Here!AG$2:AG$600, MATCH(B206, Paste_Here!A$2:A$600, 0))&lt;&gt;"", ISNUMBER(VALUE(INDEX(Paste_Here!AG$2:AG$600, MATCH(B206, Paste_Here!A$2:A$600, 0))))), INDEX(Paste_Here!AG$2:AG$600, MATCH(B206, Paste_Here!A$2:A$600, 0)), ""), ""), "")</f>
        <v/>
      </c>
      <c r="EK206" s="47"/>
      <c r="EL206" s="2" t="str">
        <f>IFERROR(IF(B206&lt;&gt;"", IF(AND(INDEX(Paste_Here!AL$2:AL$600, MATCH(B206, Paste_Here!A$2:A$600, 0))&lt;&gt;"", ISNUMBER(VALUE(INDEX(Paste_Here!AL$2:AL$600, MATCH(B206, Paste_Here!A$2:A$600, 0))))), INDEX(Paste_Here!AL$2:AL$600, MATCH(B206, Paste_Here!A$2:A$600, 0)), ""), ""), "")</f>
        <v/>
      </c>
      <c r="EM206" s="47"/>
      <c r="FA206" s="4" t="str" cm="1">
        <f t="array" ref="FA206">IFERROR(INDEX(Paste_Here!$B$2:$B$600, MATCH(0, COUNTIF(FA$4:FA205, Paste_Here!$B$2:$B$600) + IF(Paste_Here!$B$2:$B$600="", 1, 0), 0)), "")</f>
        <v/>
      </c>
      <c r="FB206" s="4" t="str">
        <f>IF(FA206&lt;&gt;"", INDEX(Paste_Here!$A$2:$A$600, MATCH(FA206, Paste_Here!$B$2:$B$600, 0)), "")</f>
        <v/>
      </c>
      <c r="FC206" s="4" t="str">
        <f t="shared" si="22"/>
        <v/>
      </c>
      <c r="FD206" s="4" t="str" cm="1">
        <f t="array" ref="FD206">IFERROR(INDEX($FC$5:$FC$600, MATCH(SMALL(IF($FC$5:$FC$600&lt;&gt;"", COUNTIF($FC$5:$FC$600, "&lt;"&amp;$FC$5:$FC$600)+1), ROW()-ROW($FD$5)+1), COUNTIF($FC$5:$FC$600, "&lt;"&amp;$FC$5:$FC$600)+1, 0)), "")</f>
        <v/>
      </c>
      <c r="FF206" s="2" t="str">
        <f>IFERROR(IF(B206&lt;&gt;"", IF(AND(INDEX(Paste_Here!AH$2:AH$600, MATCH(B206, Paste_Here!A$2:A$600, 0))&lt;&gt;"", ISNUMBER(VALUE(INDEX(Paste_Here!AH$2:AH$600, MATCH(B206, Paste_Here!A$2:A$600, 0))))), INDEX(Paste_Here!AH$2:AH$600, MATCH(B206, Paste_Here!A$2:A$600, 0)), ""), ""), "")</f>
        <v/>
      </c>
      <c r="FG206" s="47"/>
      <c r="FH206" s="2" t="str">
        <f>IFERROR(IF(B206&lt;&gt;"", IF(AND(INDEX(Paste_Here!AM$2:AM$600, MATCH(B206, Paste_Here!A$2:A$600, 0))&lt;&gt;"", ISNUMBER(VALUE(INDEX(Paste_Here!AM$2:AM$600, MATCH(B206, Paste_Here!A$2:A$600, 0))))), INDEX(Paste_Here!AM$2:AM$600, MATCH(B206, Paste_Here!A$2:A$600, 0)), ""), ""), "")</f>
        <v/>
      </c>
      <c r="FI206" s="47"/>
      <c r="FJ206" s="47"/>
      <c r="FK206" s="2" t="str">
        <f t="shared" si="23"/>
        <v/>
      </c>
      <c r="FL206" s="47"/>
      <c r="FM206" s="2" t="str">
        <f>IFERROR(IF(B206&lt;&gt;"", IF(ISNUMBER(VALUE(INDEX(Paste_Here!H$2:H$600, MATCH(B206, Paste_Here!A$2:A$600, 0)))), IF(VALUE(INDEX(Paste_Here!H$2:H$600, MATCH(B206, Paste_Here!A$2:A$600, 0)))=0, "No", IF(AND(VALUE(INDEX(Paste_Here!H$2:H$600, MATCH(B206, Paste_Here!A$2:A$600, 0)))&gt;=1, VALUE(INDEX(Paste_Here!H$2:H$600, MATCH(B206, Paste_Here!A$2:A$600, 0)))&lt;=4), VALUE(INDEX(Paste_Here!H$2:H$600, MATCH(B206, Paste_Here!A$2:A$600, 0))), "")), ""), ""), "")</f>
        <v/>
      </c>
      <c r="FN206" s="47"/>
      <c r="FO206" s="34" t="str">
        <f>IFERROR(IF(B206&lt;&gt;"", IF(ISNUMBER(VALUE(INDEX(Paste_Here!I$2:I$600, MATCH(B206, Paste_Here!A$2:A$600, 0)))), IF(VALUE(INDEX(Paste_Here!I$2:I$600, MATCH(B206, Paste_Here!A$2:A$600, 0)))=0, "No", IF(AND(VALUE(INDEX(Paste_Here!I$2:I$600, MATCH(B206, Paste_Here!A$2:A$600, 0)))&gt;=1, VALUE(INDEX(Paste_Here!I$2:I$600, MATCH(B206, Paste_Here!A$2:A$600, 0)))&lt;=4), VALUE(INDEX(Paste_Here!I$2:I$600, MATCH(B206, Paste_Here!A$2:A$600, 0))), "")), ""), ""), "")</f>
        <v/>
      </c>
      <c r="FP206" s="47"/>
      <c r="FQ206" s="2"/>
      <c r="FR206" s="47"/>
      <c r="FS206" s="2"/>
      <c r="FT206" s="47"/>
      <c r="FU206" s="2"/>
      <c r="FV206" s="47"/>
      <c r="FW206" s="2"/>
      <c r="FX206" s="47"/>
      <c r="FY206" s="2"/>
      <c r="FZ206" s="47"/>
      <c r="GA206" s="2"/>
      <c r="GB206" s="47"/>
      <c r="GU206" s="2"/>
      <c r="GV206" s="47"/>
      <c r="GW206" s="2"/>
      <c r="GX206" s="47"/>
    </row>
    <row r="207" spans="1:206" ht="11.65">
      <c r="A207" s="47"/>
      <c r="B207" s="2" t="str">
        <f t="shared" si="18"/>
        <v/>
      </c>
      <c r="C207" s="47"/>
      <c r="D207" s="2" t="str">
        <f>IFERROR(IF(B207&lt;&gt;"", IF(COUNTIF(INDEX(Paste_Here!N$2:O$600, MATCH(B207, Paste_Here!A$2:A$600, 0), 0), "yes") &gt; 0, "No", IF(COUNTIF(INDEX(Paste_Here!N$2:O$600, MATCH(B207, Paste_Here!A$2:A$600, 0), 0), "no") &gt; 0, "Yes", "")), ""), "")</f>
        <v/>
      </c>
      <c r="E207" s="47"/>
      <c r="F207" s="84" t="str">
        <f>IFERROR(IF(B207&lt;&gt;"", IF(AND(INDEX(Paste_Here!P$2:P$600, MATCH(B207, Paste_Here!A$2:A$600, 0))&lt;&gt;"", ISNUMBER(VALUE(INDEX(Paste_Here!P$2:P$600, MATCH(B207, Paste_Here!A$2:A$600, 0))))), INDEX(Paste_Here!P$2:P$600, MATCH(B207, Paste_Here!A$2:A$600, 0)), ""), ""), "")</f>
        <v/>
      </c>
      <c r="G207" s="47"/>
      <c r="H207" s="2" t="str">
        <f>IFERROR(IF(B207&lt;&gt;"", IF(ISNUMBER(SEARCH("highrisk", LOWER(INDEX(Paste_Here!Q$2:Q$600, MATCH(B207, Paste_Here!A$2:A$600, 0))))), "High Risk", IF(ISNUMBER(SEARCH("lowrisk", LOWER(INDEX(Paste_Here!Q$2:Q$600, MATCH(B207, Paste_Here!A$2:A$600, 0))))), "Low Risk", IF(ISNUMBER(SEARCH("somerisk", LOWER(INDEX(Paste_Here!Q$2:Q$600, MATCH(B207, Paste_Here!A$2:A$600, 0))))), "Some Risk", ""))), ""), "")</f>
        <v/>
      </c>
      <c r="I207" s="47"/>
      <c r="J207" s="2"/>
      <c r="K207" s="47"/>
      <c r="L207" s="2"/>
      <c r="M207" s="47"/>
      <c r="N207" s="2"/>
      <c r="O207" s="47"/>
      <c r="P207" s="2" t="str">
        <f>IFERROR(IF(B207&lt;&gt;"", IF(AND(ISNUMBER(VALUE(INDEX(Paste_Here!R$2:R$600, MATCH(B207, Paste_Here!A$2:A$600, 0)))), INDEX(Paste_Here!R$2:R$600, MATCH(B207, Paste_Here!A$2:A$600, 0)) &lt;&gt; ""), VALUE(INDEX(Paste_Here!R$2:R$600, MATCH(B207, Paste_Here!A$2:A$600, 0))), ""), ""), "")</f>
        <v/>
      </c>
      <c r="Q207" s="47"/>
      <c r="R207" s="2"/>
      <c r="S207" s="47"/>
      <c r="W207" s="47"/>
      <c r="X207" s="2"/>
      <c r="Y207" s="47"/>
      <c r="Z207" s="2" t="str">
        <f>IFERROR(IF(B207&lt;&gt;"", IF(AND(INDEX(Paste_Here!S$2:S$600, MATCH(B207, Paste_Here!A$2:A$600, 0))&lt;&gt;"", ISNUMBER(VALUE(INDEX(Paste_Here!S$2:S$600, MATCH(B207, Paste_Here!A$2:A$600, 0))))), INDEX(Paste_Here!S$2:S$600, MATCH(B207, Paste_Here!A$2:A$600, 0)), ""), ""), "")</f>
        <v/>
      </c>
      <c r="AA207" s="47"/>
      <c r="AB207" s="2" t="str">
        <f>IFERROR(IF(B207&lt;&gt;"", IF(ISNUMBER(SEARCH("highrisk", LOWER(INDEX(Paste_Here!T$2:T$600, MATCH(B207, Paste_Here!A$2:A$600, 0))))), "High Risk", IF(ISNUMBER(SEARCH("lowrisk", LOWER(INDEX(Paste_Here!T$2:T$600, MATCH(B207, Paste_Here!A$2:A$600, 0))))), "Low Risk", IF(ISNUMBER(SEARCH("somerisk", LOWER(INDEX(Paste_Here!T$2:T$600, MATCH(B207, Paste_Here!A$2:A$600, 0))))), "Some Risk", IF(ISNUMBER(SEARCH("OT", LOWER(INDEX(Paste_Here!T$2:T$600, MATCH(B207, Paste_Here!A$2:A$600, 0))))), "On Track", "")))), ""), "")</f>
        <v/>
      </c>
      <c r="AC207" s="47"/>
      <c r="AD207" s="2"/>
      <c r="AE207" s="47"/>
      <c r="AF207" s="2"/>
      <c r="AG207" s="47"/>
      <c r="AH207" s="2"/>
      <c r="AI207" s="47"/>
      <c r="AJ207" s="2" t="str" cm="1">
        <f t="array" aca="1" ref="AJ207" ca="1">IFERROR(IF(ISNUMBER(SEARCH("BR", INDEX(Paste_Here!AB$2:AB$210, MATCH(B207, Paste_Here!A$2:A$210, 0)))), -1, 1) * VALUE(_xlfn.TEXTJOIN("", TRUE, IF(ISNUMBER(--MID(INDEX(Paste_Here!AB$2:AB$210, MATCH(B207, Paste_Here!A$2:A$210, 0)), ROW(INDIRECT("1:"&amp;LEN(INDEX(Paste_Here!AB$2:AB$210, MATCH(B207, Paste_Here!A$2:A$210, 0))))), 1)), MID(INDEX(Paste_Here!AB$2:AB$210, MATCH(B207, Paste_Here!A$2:A$210, 0)), ROW(INDIRECT("1:"&amp;LEN(INDEX(Paste_Here!AB$2:AB$210, MATCH(B207, Paste_Here!A$2:A$210, 0))))), 1), ""))), "")</f>
        <v/>
      </c>
      <c r="AK207" s="47"/>
      <c r="AL207" s="34" t="str">
        <f>IFERROR(IF(B207&lt;&gt;"", IF(AND(INDEX(Paste_Here!AF$2:AF$600, MATCH(B207, Paste_Here!A$2:A$600, 0))&lt;&gt;"", ISNUMBER(VALUE(INDEX(Paste_Here!AF$2:AF$600, MATCH(B207, Paste_Here!A$2:A$600, 0))))), INDEX(Paste_Here!AF$2:AF$600, MATCH(B207, Paste_Here!A$2:A$600, 0)), ""), ""), "")</f>
        <v/>
      </c>
      <c r="AM207" s="47"/>
      <c r="AN207" s="47"/>
      <c r="AO207" s="2" t="str">
        <f t="shared" si="19"/>
        <v/>
      </c>
      <c r="AP207" s="47"/>
      <c r="AQ207" s="34" t="str">
        <f>IFERROR(IF(B207&lt;&gt;"", IF(COUNTIF(INDEX(Paste_Here!X$2:Y$600, MATCH(B207, Paste_Here!A$2:A$600, 0), 0), "yes") &gt; 0, "No", IF(COUNTIF(INDEX(Paste_Here!X$2:Y$600, MATCH(B207, Paste_Here!A$2:A$600, 0), 0), "no") &gt; 0, "Yes", "")), ""), "")</f>
        <v/>
      </c>
      <c r="AR207" s="47"/>
      <c r="AS207" s="34" t="str">
        <f>IFERROR(IF(B207&lt;&gt;"", IF(AND(INDEX(Paste_Here!U$2:U$600, MATCH(B207, Paste_Here!A$2:A$600, 0))&lt;&gt;"", ISNUMBER(VALUE(INDEX(Paste_Here!U$2:U$600, MATCH(B207, Paste_Here!A$2:A$600, 0))))), INDEX(Paste_Here!U$2:U$600, MATCH(B207, Paste_Here!A$2:A$600, 0)), ""), ""), "")</f>
        <v/>
      </c>
      <c r="AT207" s="47"/>
      <c r="AU207" s="34" t="str">
        <f>IFERROR(IF(B207&lt;&gt;"", IF(ISNUMBER(SEARCH("highrisk", LOWER(INDEX(Paste_Here!V$2:V$600, MATCH(B207, Paste_Here!A$2:A$600, 0))))), "High Risk", IF(ISNUMBER(SEARCH("lowrisk", LOWER(INDEX(Paste_Here!V$2:V$600, MATCH(B207, Paste_Here!A$2:A$600, 0))))), "Low Risk", IF(ISNUMBER(SEARCH("somerisk", LOWER(INDEX(Paste_Here!V$2:V$600, MATCH(B207, Paste_Here!A$2:A$600, 0))))), "Some Risk", ""))), ""), "")</f>
        <v/>
      </c>
      <c r="AV207" s="47"/>
      <c r="AW207" s="34" t="str">
        <f>IFERROR(IF(B207&lt;&gt;"", IF(AND(ISNUMBER(VALUE(INDEX(Paste_Here!W$2:W$600, MATCH(B207, Paste_Here!A$2:A$600, 0)))), INDEX(Paste_Here!W$2:W$600, MATCH(B207, Paste_Here!A$2:A$600, 0)) &lt;&gt; ""), VALUE(INDEX(Paste_Here!W$2:W$600, MATCH(B207, Paste_Here!A$2:A$600, 0))), ""), ""), "")</f>
        <v/>
      </c>
      <c r="AX207" s="47"/>
      <c r="BA207" s="2" t="str">
        <f>IFERROR(IF(B207&lt;&gt;"", IF(AND(INDEX(Paste_Here!AI$2:AI$600, MATCH(B207, Paste_Here!A$2:A$600, 0))&lt;&gt;"", ISNUMBER(VALUE(INDEX(Paste_Here!AI$2:AI$600, MATCH(B207, Paste_Here!A$2:A$600, 0))))), INDEX(Paste_Here!AI$2:AI$600, MATCH(B207, Paste_Here!A$2:A$600, 0)), ""), ""), "")</f>
        <v/>
      </c>
      <c r="BB207" s="47"/>
      <c r="BC207" s="34" t="str">
        <f>IFERROR(IF(B207&lt;&gt;"", IF(ISNUMBER(SEARCH("highrisk", LOWER(INDEX(Paste_Here!AJ$2:AJ$600, MATCH(B207, Paste_Here!A$2:A$600, 0))))), "High Risk", IF(ISNUMBER(SEARCH("lowrisk", LOWER(INDEX(Paste_Here!AJ$2:AJ$600, MATCH(B207, Paste_Here!A$2:A$600, 0))))), "Low Risk", IF(ISNUMBER(SEARCH("somerisk", LOWER(INDEX(Paste_Here!AJ$2:AJ$600, MATCH(B207, Paste_Here!A$2:A$600, 0))))), "Some Risk", IF(ISNUMBER(SEARCH("OT", LOWER(INDEX(Paste_Here!AJ$2:AJ$600, MATCH(B207, Paste_Here!A$2:A$600, 0))))), "On Track", "")))), ""), "")</f>
        <v/>
      </c>
      <c r="BD207" s="47"/>
      <c r="BE207" s="34" t="str">
        <f>IFERROR(IF(B207&lt;&gt;"", IF(AND(INDEX(Paste_Here!AK$2:AK$600, MATCH(B207, Paste_Here!A$2:A$600, 0))&lt;&gt;"", ISNUMBER(VALUE(INDEX(Paste_Here!AK$2:AK$600, MATCH(B207, Paste_Here!A$2:A$600, 0))))), INDEX(Paste_Here!AK$2:AK$600, MATCH(B207, Paste_Here!A$2:A$600, 0)), ""), ""), "")</f>
        <v/>
      </c>
      <c r="BF207" s="47"/>
      <c r="BG207" s="34" t="str" cm="1">
        <f t="array" aca="1" ref="BG207" ca="1">IFERROR(IF(B207&lt;&gt;"", IF(INDEX(Paste_Here!AE$2:AE$600, MATCH(B207, Paste_Here!A$2:A$600, 0))&lt;&gt;"", IF(LEFT(INDEX(Paste_Here!AE$2:AE$600, MATCH(B207, Paste_Here!A$2:A$600, 0)), 2)="EM", -1, 1) * VALUE(_xlfn.TEXTJOIN("", TRUE, IF(ISNUMBER(MID(INDEX(Paste_Here!AE$2:AE$600, MATCH(B207, Paste_Here!A$2:A$600, 0)), ROW(INDIRECT("1:"&amp;LEN(INDEX(Paste_Here!AE$2:AE$600, MATCH(B207, Paste_Here!A$2:A$600, 0))))), 1)*1), MID(INDEX(Paste_Here!AE$2:AE$600, MATCH(B207, Paste_Here!A$2:A$600, 0)), ROW(INDIRECT("1:"&amp;LEN(INDEX(Paste_Here!AE$2:AE$600, MATCH(B207, Paste_Here!A$2:A$600, 0))))), 1), ""))), ""), ""), "")</f>
        <v/>
      </c>
      <c r="BH207" s="47"/>
      <c r="BJ207" s="47"/>
      <c r="BK207" s="2" t="str">
        <f t="shared" si="20"/>
        <v/>
      </c>
      <c r="BL207" s="47"/>
      <c r="BM207" s="34" t="str">
        <f>IFERROR(IF(B207&lt;&gt;"", IF(AND(INDEX(Paste_Here!Z$2:Z$600, MATCH(B207, Paste_Here!A$2:A$600, 0))&lt;&gt;"", ISNUMBER(VALUE(INDEX(Paste_Here!Z$2:Z$600, MATCH(B207, Paste_Here!A$2:A$600, 0))))), INDEX(Paste_Here!Z$2:Z$600, MATCH(B207, Paste_Here!A$2:A$600, 0)), ""), ""), "")</f>
        <v/>
      </c>
      <c r="BN207" s="47"/>
      <c r="BO207" s="34" t="str">
        <f>IFERROR(IF(B207&lt;&gt;"", IF(ISNUMBER(SEARCH("highrisk", LOWER(INDEX(Paste_Here!AA$2:AA$600, MATCH(B207, Paste_Here!A$2:A$600, 0))))), "High Risk", IF(ISNUMBER(SEARCH("lowrisk", LOWER(INDEX(Paste_Here!AA$2:AA$600, MATCH(B207, Paste_Here!A$2:A$600, 0))))), "Low Risk", IF(ISNUMBER(SEARCH("somerisk", LOWER(INDEX(Paste_Here!AA$2:AA$600, MATCH(B207, Paste_Here!A$2:A$600, 0))))), "Some Risk", IF(ISNUMBER(SEARCH("OT", LOWER(INDEX(Paste_Here!AA$2:AA$600, MATCH(B207, Paste_Here!A$2:A$600, 0))))), "On Track", "")))), ""), "")</f>
        <v/>
      </c>
      <c r="BP207" s="47"/>
      <c r="BQ207" s="34" t="str">
        <f>IFERROR(IF(B207&lt;&gt;"", IF(AND(INDEX(Paste_Here!AC$2:AC$600, MATCH(B207, Paste_Here!A$2:A$600, 0))&lt;&gt;"", ISNUMBER(VALUE(INDEX(Paste_Here!AC$2:AC$600, MATCH(B207, Paste_Here!A$2:A$600, 0))))), INDEX(Paste_Here!AC$2:AC$600, MATCH(B207, Paste_Here!A$2:A$600, 0)), ""), ""), "")</f>
        <v/>
      </c>
      <c r="BR207" s="47"/>
      <c r="BS207" s="34" t="str">
        <f>IFERROR(IF(B207&lt;&gt;"", IF(ISNUMBER(SEARCH("highrisk", LOWER(INDEX(Paste_Here!AD$2:AD$600, MATCH(B207, Paste_Here!A$2:A$600, 0))))), "High Risk", IF(ISNUMBER(SEARCH("lowrisk", LOWER(INDEX(Paste_Here!AD$2:AD$600, MATCH(B207, Paste_Here!A$2:A$600, 0))))), "Low Risk", IF(ISNUMBER(SEARCH("somerisk", LOWER(INDEX(Paste_Here!AD$2:AD$600, MATCH(B207, Paste_Here!A$2:A$600, 0))))), "Some Risk", IF(ISNUMBER(SEARCH("OT", LOWER(INDEX(Paste_Here!AD$2:AD$600, MATCH(B207, Paste_Here!A$2:A$600, 0))))), "On Track", "")))), ""), "")</f>
        <v/>
      </c>
      <c r="BT207" s="47"/>
      <c r="BU207" s="34"/>
      <c r="BV207" s="47"/>
      <c r="BW207" s="34"/>
      <c r="BX207" s="47"/>
      <c r="BY207" s="34"/>
      <c r="BZ207" s="47"/>
      <c r="CA207" s="34"/>
      <c r="CB207" s="49"/>
      <c r="CE207" s="47"/>
      <c r="CF207" s="2"/>
      <c r="CG207" s="47"/>
      <c r="CH207" s="34"/>
      <c r="CI207" s="47"/>
      <c r="CJ207" s="34"/>
      <c r="CK207" s="47"/>
      <c r="CL207" s="34"/>
      <c r="CM207" s="47"/>
      <c r="CN207" s="34"/>
      <c r="CO207" s="47"/>
      <c r="CP207" s="34"/>
      <c r="CQ207" s="47"/>
      <c r="CR207" s="34"/>
      <c r="CS207" s="47"/>
      <c r="CT207" s="34"/>
      <c r="CU207" s="47"/>
      <c r="CV207" s="34"/>
      <c r="CW207" s="47"/>
      <c r="CZ207" s="47"/>
      <c r="DA207" s="2"/>
      <c r="DB207" s="47"/>
      <c r="DC207" s="34"/>
      <c r="DD207" s="47"/>
      <c r="DE207" s="34"/>
      <c r="DF207" s="47"/>
      <c r="DG207" s="34"/>
      <c r="DH207" s="47"/>
      <c r="DI207" s="34"/>
      <c r="DJ207" s="47"/>
      <c r="DK207" s="34"/>
      <c r="DL207" s="47"/>
      <c r="DM207" s="34"/>
      <c r="DN207" s="47"/>
      <c r="DO207" s="34"/>
      <c r="DP207" s="47"/>
      <c r="DQ207" s="34"/>
      <c r="DR207" s="47"/>
      <c r="DS207" s="4"/>
      <c r="DT207" s="47"/>
      <c r="DU207" s="47"/>
      <c r="DV207" s="2" t="str">
        <f t="shared" si="21"/>
        <v/>
      </c>
      <c r="DW207" s="47"/>
      <c r="DX207" s="2" t="str">
        <f>IFERROR(IF(B207&lt;&gt;"", IF(ISNUMBER(SEARCH("s", LOWER(INDEX(Paste_Here!M$2:M$600, MATCH(B207, Paste_Here!A$2:A$600, 0))))), "Yes", IF(INDEX(Paste_Here!M$2:M$600, MATCH(B207, Paste_Here!A$2:A$600, 0))&lt;&gt;"", "No", "")), ""), "")</f>
        <v/>
      </c>
      <c r="DY207" s="47"/>
      <c r="DZ207" s="2" t="str">
        <f>IFERROR(IF(B207&lt;&gt;"", IF(ISNUMBER(SEARCH("yes", LOWER(INDEX(Paste_Here!F$2:F$600, MATCH(B207, Paste_Here!A$2:A$600, 0))))), "Yes", IF(ISNUMBER(SEARCH("no", LOWER(INDEX(Paste_Here!F$2:F$600, MATCH(B207, Paste_Here!A$2:A$600, 0))))), "No", "")), ""), "")</f>
        <v/>
      </c>
      <c r="EA207" s="47"/>
      <c r="EB207" s="2" t="str">
        <f>IFERROR(IF(B207&lt;&gt;"", IF(ISNUMBER(SEARCH("english language learner", LOWER(INDEX(Paste_Here!C$2:C$600, MATCH(B207, Paste_Here!A$2:A$600, 0))))), "Yes", ""), ""), "")</f>
        <v/>
      </c>
      <c r="EC207" s="47"/>
      <c r="ED207" s="2" t="str">
        <f>IFERROR(IF(B207&lt;&gt;"", IF(OR(ISNUMBER(SEARCH("b", LOWER(INDEX(Paste_Here!K$2:K$600, MATCH(B207, Paste_Here!A$2:A$600, 0))))), ISNUMBER(SEARCH("h", LOWER(INDEX(Paste_Here!K$2:K$600, MATCH(B207, Paste_Here!A$2:A$600, 0))))), ISNUMBER(SEARCH("i", LOWER(INDEX(Paste_Here!K$2:K$600, MATCH(B207, Paste_Here!A$2:A$600, 0)))))), "Yes", IF(INDEX(Paste_Here!K$2:K$600, MATCH(B207, Paste_Here!A$2:A$600, 0))&lt;&gt;"", "No", "")), ""), "")</f>
        <v/>
      </c>
      <c r="EE207" s="47"/>
      <c r="EF207" s="34" t="str">
        <f>IFERROR(IF(B207&lt;&gt;"", IF(ISNUMBER(SEARCH("yes", LOWER(INDEX(Paste_Here!L$2:L$600, MATCH(B207, Paste_Here!A$2:A$600, 0))))), "Yes", IF(ISNUMBER(SEARCH("no", LOWER(INDEX(Paste_Here!L$2:L$600, MATCH(B207, Paste_Here!A$2:A$600, 0))))), "No", "")), ""), "")</f>
        <v/>
      </c>
      <c r="EG207" s="47"/>
      <c r="EH207" s="2" t="str">
        <f>IFERROR(IF(B207&lt;&gt;"", IF(ISNUMBER(SEARCH("transitional 2", LOWER(INDEX(Paste_Here!C$2:C$600, MATCH(B207, Paste_Here!A$2:A$600, 0))))), "T2", IF(ISNUMBER(SEARCH("transitional 1", LOWER(INDEX(Paste_Here!C$2:C$600, MATCH(B207, Paste_Here!A$2:A$600, 0))))), "T1", IF(ISNUMBER(SEARCH("waived ell services", LOWER(INDEX(Paste_Here!C$2:C$600, MATCH(B207, Paste_Here!A$2:A$600, 0))))), "W", ""))), ""), "")</f>
        <v/>
      </c>
      <c r="EI207" s="47"/>
      <c r="EJ207" s="2" t="str">
        <f>IFERROR(IF(B207&lt;&gt;"", IF(AND(INDEX(Paste_Here!AG$2:AG$600, MATCH(B207, Paste_Here!A$2:A$600, 0))&lt;&gt;"", ISNUMBER(VALUE(INDEX(Paste_Here!AG$2:AG$600, MATCH(B207, Paste_Here!A$2:A$600, 0))))), INDEX(Paste_Here!AG$2:AG$600, MATCH(B207, Paste_Here!A$2:A$600, 0)), ""), ""), "")</f>
        <v/>
      </c>
      <c r="EK207" s="47"/>
      <c r="EL207" s="2" t="str">
        <f>IFERROR(IF(B207&lt;&gt;"", IF(AND(INDEX(Paste_Here!AL$2:AL$600, MATCH(B207, Paste_Here!A$2:A$600, 0))&lt;&gt;"", ISNUMBER(VALUE(INDEX(Paste_Here!AL$2:AL$600, MATCH(B207, Paste_Here!A$2:A$600, 0))))), INDEX(Paste_Here!AL$2:AL$600, MATCH(B207, Paste_Here!A$2:A$600, 0)), ""), ""), "")</f>
        <v/>
      </c>
      <c r="EM207" s="47"/>
      <c r="FA207" s="4" t="str" cm="1">
        <f t="array" ref="FA207">IFERROR(INDEX(Paste_Here!$B$2:$B$600, MATCH(0, COUNTIF(FA$4:FA206, Paste_Here!$B$2:$B$600) + IF(Paste_Here!$B$2:$B$600="", 1, 0), 0)), "")</f>
        <v/>
      </c>
      <c r="FB207" s="4" t="str">
        <f>IF(FA207&lt;&gt;"", INDEX(Paste_Here!$A$2:$A$600, MATCH(FA207, Paste_Here!$B$2:$B$600, 0)), "")</f>
        <v/>
      </c>
      <c r="FC207" s="4" t="str">
        <f t="shared" si="22"/>
        <v/>
      </c>
      <c r="FD207" s="4" t="str" cm="1">
        <f t="array" ref="FD207">IFERROR(INDEX($FC$5:$FC$600, MATCH(SMALL(IF($FC$5:$FC$600&lt;&gt;"", COUNTIF($FC$5:$FC$600, "&lt;"&amp;$FC$5:$FC$600)+1), ROW()-ROW($FD$5)+1), COUNTIF($FC$5:$FC$600, "&lt;"&amp;$FC$5:$FC$600)+1, 0)), "")</f>
        <v/>
      </c>
      <c r="FF207" s="2" t="str">
        <f>IFERROR(IF(B207&lt;&gt;"", IF(AND(INDEX(Paste_Here!AH$2:AH$600, MATCH(B207, Paste_Here!A$2:A$600, 0))&lt;&gt;"", ISNUMBER(VALUE(INDEX(Paste_Here!AH$2:AH$600, MATCH(B207, Paste_Here!A$2:A$600, 0))))), INDEX(Paste_Here!AH$2:AH$600, MATCH(B207, Paste_Here!A$2:A$600, 0)), ""), ""), "")</f>
        <v/>
      </c>
      <c r="FG207" s="47"/>
      <c r="FH207" s="2" t="str">
        <f>IFERROR(IF(B207&lt;&gt;"", IF(AND(INDEX(Paste_Here!AM$2:AM$600, MATCH(B207, Paste_Here!A$2:A$600, 0))&lt;&gt;"", ISNUMBER(VALUE(INDEX(Paste_Here!AM$2:AM$600, MATCH(B207, Paste_Here!A$2:A$600, 0))))), INDEX(Paste_Here!AM$2:AM$600, MATCH(B207, Paste_Here!A$2:A$600, 0)), ""), ""), "")</f>
        <v/>
      </c>
      <c r="FI207" s="47"/>
      <c r="FJ207" s="47"/>
      <c r="FK207" s="2" t="str">
        <f t="shared" si="23"/>
        <v/>
      </c>
      <c r="FL207" s="47"/>
      <c r="FM207" s="2" t="str">
        <f>IFERROR(IF(B207&lt;&gt;"", IF(ISNUMBER(VALUE(INDEX(Paste_Here!H$2:H$600, MATCH(B207, Paste_Here!A$2:A$600, 0)))), IF(VALUE(INDEX(Paste_Here!H$2:H$600, MATCH(B207, Paste_Here!A$2:A$600, 0)))=0, "No", IF(AND(VALUE(INDEX(Paste_Here!H$2:H$600, MATCH(B207, Paste_Here!A$2:A$600, 0)))&gt;=1, VALUE(INDEX(Paste_Here!H$2:H$600, MATCH(B207, Paste_Here!A$2:A$600, 0)))&lt;=4), VALUE(INDEX(Paste_Here!H$2:H$600, MATCH(B207, Paste_Here!A$2:A$600, 0))), "")), ""), ""), "")</f>
        <v/>
      </c>
      <c r="FN207" s="47"/>
      <c r="FO207" s="34" t="str">
        <f>IFERROR(IF(B207&lt;&gt;"", IF(ISNUMBER(VALUE(INDEX(Paste_Here!I$2:I$600, MATCH(B207, Paste_Here!A$2:A$600, 0)))), IF(VALUE(INDEX(Paste_Here!I$2:I$600, MATCH(B207, Paste_Here!A$2:A$600, 0)))=0, "No", IF(AND(VALUE(INDEX(Paste_Here!I$2:I$600, MATCH(B207, Paste_Here!A$2:A$600, 0)))&gt;=1, VALUE(INDEX(Paste_Here!I$2:I$600, MATCH(B207, Paste_Here!A$2:A$600, 0)))&lt;=4), VALUE(INDEX(Paste_Here!I$2:I$600, MATCH(B207, Paste_Here!A$2:A$600, 0))), "")), ""), ""), "")</f>
        <v/>
      </c>
      <c r="FP207" s="47"/>
      <c r="FQ207" s="2"/>
      <c r="FR207" s="47"/>
      <c r="FS207" s="2"/>
      <c r="FT207" s="47"/>
      <c r="FU207" s="2"/>
      <c r="FV207" s="47"/>
      <c r="FW207" s="2"/>
      <c r="FX207" s="47"/>
      <c r="FY207" s="2"/>
      <c r="FZ207" s="47"/>
      <c r="GA207" s="2"/>
      <c r="GB207" s="47"/>
      <c r="GU207" s="2"/>
      <c r="GV207" s="47"/>
      <c r="GW207" s="2"/>
      <c r="GX207" s="47"/>
    </row>
    <row r="208" spans="1:206" ht="11.65">
      <c r="A208" s="47"/>
      <c r="B208" s="2" t="str">
        <f t="shared" si="18"/>
        <v/>
      </c>
      <c r="C208" s="47"/>
      <c r="D208" s="2" t="str">
        <f>IFERROR(IF(B208&lt;&gt;"", IF(COUNTIF(INDEX(Paste_Here!N$2:O$600, MATCH(B208, Paste_Here!A$2:A$600, 0), 0), "yes") &gt; 0, "No", IF(COUNTIF(INDEX(Paste_Here!N$2:O$600, MATCH(B208, Paste_Here!A$2:A$600, 0), 0), "no") &gt; 0, "Yes", "")), ""), "")</f>
        <v/>
      </c>
      <c r="E208" s="47"/>
      <c r="F208" s="84" t="str">
        <f>IFERROR(IF(B208&lt;&gt;"", IF(AND(INDEX(Paste_Here!P$2:P$600, MATCH(B208, Paste_Here!A$2:A$600, 0))&lt;&gt;"", ISNUMBER(VALUE(INDEX(Paste_Here!P$2:P$600, MATCH(B208, Paste_Here!A$2:A$600, 0))))), INDEX(Paste_Here!P$2:P$600, MATCH(B208, Paste_Here!A$2:A$600, 0)), ""), ""), "")</f>
        <v/>
      </c>
      <c r="G208" s="47"/>
      <c r="H208" s="2" t="str">
        <f>IFERROR(IF(B208&lt;&gt;"", IF(ISNUMBER(SEARCH("highrisk", LOWER(INDEX(Paste_Here!Q$2:Q$600, MATCH(B208, Paste_Here!A$2:A$600, 0))))), "High Risk", IF(ISNUMBER(SEARCH("lowrisk", LOWER(INDEX(Paste_Here!Q$2:Q$600, MATCH(B208, Paste_Here!A$2:A$600, 0))))), "Low Risk", IF(ISNUMBER(SEARCH("somerisk", LOWER(INDEX(Paste_Here!Q$2:Q$600, MATCH(B208, Paste_Here!A$2:A$600, 0))))), "Some Risk", ""))), ""), "")</f>
        <v/>
      </c>
      <c r="I208" s="47"/>
      <c r="J208" s="2"/>
      <c r="K208" s="47"/>
      <c r="L208" s="2"/>
      <c r="M208" s="47"/>
      <c r="N208" s="2"/>
      <c r="O208" s="47"/>
      <c r="P208" s="2" t="str">
        <f>IFERROR(IF(B208&lt;&gt;"", IF(AND(ISNUMBER(VALUE(INDEX(Paste_Here!R$2:R$600, MATCH(B208, Paste_Here!A$2:A$600, 0)))), INDEX(Paste_Here!R$2:R$600, MATCH(B208, Paste_Here!A$2:A$600, 0)) &lt;&gt; ""), VALUE(INDEX(Paste_Here!R$2:R$600, MATCH(B208, Paste_Here!A$2:A$600, 0))), ""), ""), "")</f>
        <v/>
      </c>
      <c r="Q208" s="47"/>
      <c r="R208" s="2"/>
      <c r="S208" s="47"/>
      <c r="W208" s="47"/>
      <c r="X208" s="2"/>
      <c r="Y208" s="47"/>
      <c r="Z208" s="2" t="str">
        <f>IFERROR(IF(B208&lt;&gt;"", IF(AND(INDEX(Paste_Here!S$2:S$600, MATCH(B208, Paste_Here!A$2:A$600, 0))&lt;&gt;"", ISNUMBER(VALUE(INDEX(Paste_Here!S$2:S$600, MATCH(B208, Paste_Here!A$2:A$600, 0))))), INDEX(Paste_Here!S$2:S$600, MATCH(B208, Paste_Here!A$2:A$600, 0)), ""), ""), "")</f>
        <v/>
      </c>
      <c r="AA208" s="47"/>
      <c r="AB208" s="2" t="str">
        <f>IFERROR(IF(B208&lt;&gt;"", IF(ISNUMBER(SEARCH("highrisk", LOWER(INDEX(Paste_Here!T$2:T$600, MATCH(B208, Paste_Here!A$2:A$600, 0))))), "High Risk", IF(ISNUMBER(SEARCH("lowrisk", LOWER(INDEX(Paste_Here!T$2:T$600, MATCH(B208, Paste_Here!A$2:A$600, 0))))), "Low Risk", IF(ISNUMBER(SEARCH("somerisk", LOWER(INDEX(Paste_Here!T$2:T$600, MATCH(B208, Paste_Here!A$2:A$600, 0))))), "Some Risk", IF(ISNUMBER(SEARCH("OT", LOWER(INDEX(Paste_Here!T$2:T$600, MATCH(B208, Paste_Here!A$2:A$600, 0))))), "On Track", "")))), ""), "")</f>
        <v/>
      </c>
      <c r="AC208" s="47"/>
      <c r="AD208" s="2"/>
      <c r="AE208" s="47"/>
      <c r="AF208" s="2"/>
      <c r="AG208" s="47"/>
      <c r="AH208" s="2"/>
      <c r="AI208" s="47"/>
      <c r="AJ208" s="2" t="str" cm="1">
        <f t="array" aca="1" ref="AJ208" ca="1">IFERROR(IF(ISNUMBER(SEARCH("BR", INDEX(Paste_Here!AB$2:AB$210, MATCH(B208, Paste_Here!A$2:A$210, 0)))), -1, 1) * VALUE(_xlfn.TEXTJOIN("", TRUE, IF(ISNUMBER(--MID(INDEX(Paste_Here!AB$2:AB$210, MATCH(B208, Paste_Here!A$2:A$210, 0)), ROW(INDIRECT("1:"&amp;LEN(INDEX(Paste_Here!AB$2:AB$210, MATCH(B208, Paste_Here!A$2:A$210, 0))))), 1)), MID(INDEX(Paste_Here!AB$2:AB$210, MATCH(B208, Paste_Here!A$2:A$210, 0)), ROW(INDIRECT("1:"&amp;LEN(INDEX(Paste_Here!AB$2:AB$210, MATCH(B208, Paste_Here!A$2:A$210, 0))))), 1), ""))), "")</f>
        <v/>
      </c>
      <c r="AK208" s="47"/>
      <c r="AL208" s="34" t="str">
        <f>IFERROR(IF(B208&lt;&gt;"", IF(AND(INDEX(Paste_Here!AF$2:AF$600, MATCH(B208, Paste_Here!A$2:A$600, 0))&lt;&gt;"", ISNUMBER(VALUE(INDEX(Paste_Here!AF$2:AF$600, MATCH(B208, Paste_Here!A$2:A$600, 0))))), INDEX(Paste_Here!AF$2:AF$600, MATCH(B208, Paste_Here!A$2:A$600, 0)), ""), ""), "")</f>
        <v/>
      </c>
      <c r="AM208" s="47"/>
      <c r="AN208" s="47"/>
      <c r="AO208" s="2" t="str">
        <f t="shared" si="19"/>
        <v/>
      </c>
      <c r="AP208" s="47"/>
      <c r="AQ208" s="34" t="str">
        <f>IFERROR(IF(B208&lt;&gt;"", IF(COUNTIF(INDEX(Paste_Here!X$2:Y$600, MATCH(B208, Paste_Here!A$2:A$600, 0), 0), "yes") &gt; 0, "No", IF(COUNTIF(INDEX(Paste_Here!X$2:Y$600, MATCH(B208, Paste_Here!A$2:A$600, 0), 0), "no") &gt; 0, "Yes", "")), ""), "")</f>
        <v/>
      </c>
      <c r="AR208" s="47"/>
      <c r="AS208" s="34" t="str">
        <f>IFERROR(IF(B208&lt;&gt;"", IF(AND(INDEX(Paste_Here!U$2:U$600, MATCH(B208, Paste_Here!A$2:A$600, 0))&lt;&gt;"", ISNUMBER(VALUE(INDEX(Paste_Here!U$2:U$600, MATCH(B208, Paste_Here!A$2:A$600, 0))))), INDEX(Paste_Here!U$2:U$600, MATCH(B208, Paste_Here!A$2:A$600, 0)), ""), ""), "")</f>
        <v/>
      </c>
      <c r="AT208" s="47"/>
      <c r="AU208" s="34" t="str">
        <f>IFERROR(IF(B208&lt;&gt;"", IF(ISNUMBER(SEARCH("highrisk", LOWER(INDEX(Paste_Here!V$2:V$600, MATCH(B208, Paste_Here!A$2:A$600, 0))))), "High Risk", IF(ISNUMBER(SEARCH("lowrisk", LOWER(INDEX(Paste_Here!V$2:V$600, MATCH(B208, Paste_Here!A$2:A$600, 0))))), "Low Risk", IF(ISNUMBER(SEARCH("somerisk", LOWER(INDEX(Paste_Here!V$2:V$600, MATCH(B208, Paste_Here!A$2:A$600, 0))))), "Some Risk", ""))), ""), "")</f>
        <v/>
      </c>
      <c r="AV208" s="47"/>
      <c r="AW208" s="34" t="str">
        <f>IFERROR(IF(B208&lt;&gt;"", IF(AND(ISNUMBER(VALUE(INDEX(Paste_Here!W$2:W$600, MATCH(B208, Paste_Here!A$2:A$600, 0)))), INDEX(Paste_Here!W$2:W$600, MATCH(B208, Paste_Here!A$2:A$600, 0)) &lt;&gt; ""), VALUE(INDEX(Paste_Here!W$2:W$600, MATCH(B208, Paste_Here!A$2:A$600, 0))), ""), ""), "")</f>
        <v/>
      </c>
      <c r="AX208" s="47"/>
      <c r="BA208" s="2" t="str">
        <f>IFERROR(IF(B208&lt;&gt;"", IF(AND(INDEX(Paste_Here!AI$2:AI$600, MATCH(B208, Paste_Here!A$2:A$600, 0))&lt;&gt;"", ISNUMBER(VALUE(INDEX(Paste_Here!AI$2:AI$600, MATCH(B208, Paste_Here!A$2:A$600, 0))))), INDEX(Paste_Here!AI$2:AI$600, MATCH(B208, Paste_Here!A$2:A$600, 0)), ""), ""), "")</f>
        <v/>
      </c>
      <c r="BB208" s="47"/>
      <c r="BC208" s="34" t="str">
        <f>IFERROR(IF(B208&lt;&gt;"", IF(ISNUMBER(SEARCH("highrisk", LOWER(INDEX(Paste_Here!AJ$2:AJ$600, MATCH(B208, Paste_Here!A$2:A$600, 0))))), "High Risk", IF(ISNUMBER(SEARCH("lowrisk", LOWER(INDEX(Paste_Here!AJ$2:AJ$600, MATCH(B208, Paste_Here!A$2:A$600, 0))))), "Low Risk", IF(ISNUMBER(SEARCH("somerisk", LOWER(INDEX(Paste_Here!AJ$2:AJ$600, MATCH(B208, Paste_Here!A$2:A$600, 0))))), "Some Risk", IF(ISNUMBER(SEARCH("OT", LOWER(INDEX(Paste_Here!AJ$2:AJ$600, MATCH(B208, Paste_Here!A$2:A$600, 0))))), "On Track", "")))), ""), "")</f>
        <v/>
      </c>
      <c r="BD208" s="47"/>
      <c r="BE208" s="34" t="str">
        <f>IFERROR(IF(B208&lt;&gt;"", IF(AND(INDEX(Paste_Here!AK$2:AK$600, MATCH(B208, Paste_Here!A$2:A$600, 0))&lt;&gt;"", ISNUMBER(VALUE(INDEX(Paste_Here!AK$2:AK$600, MATCH(B208, Paste_Here!A$2:A$600, 0))))), INDEX(Paste_Here!AK$2:AK$600, MATCH(B208, Paste_Here!A$2:A$600, 0)), ""), ""), "")</f>
        <v/>
      </c>
      <c r="BF208" s="47"/>
      <c r="BG208" s="34" t="str" cm="1">
        <f t="array" aca="1" ref="BG208" ca="1">IFERROR(IF(B208&lt;&gt;"", IF(INDEX(Paste_Here!AE$2:AE$600, MATCH(B208, Paste_Here!A$2:A$600, 0))&lt;&gt;"", IF(LEFT(INDEX(Paste_Here!AE$2:AE$600, MATCH(B208, Paste_Here!A$2:A$600, 0)), 2)="EM", -1, 1) * VALUE(_xlfn.TEXTJOIN("", TRUE, IF(ISNUMBER(MID(INDEX(Paste_Here!AE$2:AE$600, MATCH(B208, Paste_Here!A$2:A$600, 0)), ROW(INDIRECT("1:"&amp;LEN(INDEX(Paste_Here!AE$2:AE$600, MATCH(B208, Paste_Here!A$2:A$600, 0))))), 1)*1), MID(INDEX(Paste_Here!AE$2:AE$600, MATCH(B208, Paste_Here!A$2:A$600, 0)), ROW(INDIRECT("1:"&amp;LEN(INDEX(Paste_Here!AE$2:AE$600, MATCH(B208, Paste_Here!A$2:A$600, 0))))), 1), ""))), ""), ""), "")</f>
        <v/>
      </c>
      <c r="BH208" s="47"/>
      <c r="BJ208" s="47"/>
      <c r="BK208" s="2" t="str">
        <f t="shared" si="20"/>
        <v/>
      </c>
      <c r="BL208" s="47"/>
      <c r="BM208" s="34" t="str">
        <f>IFERROR(IF(B208&lt;&gt;"", IF(AND(INDEX(Paste_Here!Z$2:Z$600, MATCH(B208, Paste_Here!A$2:A$600, 0))&lt;&gt;"", ISNUMBER(VALUE(INDEX(Paste_Here!Z$2:Z$600, MATCH(B208, Paste_Here!A$2:A$600, 0))))), INDEX(Paste_Here!Z$2:Z$600, MATCH(B208, Paste_Here!A$2:A$600, 0)), ""), ""), "")</f>
        <v/>
      </c>
      <c r="BN208" s="47"/>
      <c r="BO208" s="34" t="str">
        <f>IFERROR(IF(B208&lt;&gt;"", IF(ISNUMBER(SEARCH("highrisk", LOWER(INDEX(Paste_Here!AA$2:AA$600, MATCH(B208, Paste_Here!A$2:A$600, 0))))), "High Risk", IF(ISNUMBER(SEARCH("lowrisk", LOWER(INDEX(Paste_Here!AA$2:AA$600, MATCH(B208, Paste_Here!A$2:A$600, 0))))), "Low Risk", IF(ISNUMBER(SEARCH("somerisk", LOWER(INDEX(Paste_Here!AA$2:AA$600, MATCH(B208, Paste_Here!A$2:A$600, 0))))), "Some Risk", IF(ISNUMBER(SEARCH("OT", LOWER(INDEX(Paste_Here!AA$2:AA$600, MATCH(B208, Paste_Here!A$2:A$600, 0))))), "On Track", "")))), ""), "")</f>
        <v/>
      </c>
      <c r="BP208" s="47"/>
      <c r="BQ208" s="34" t="str">
        <f>IFERROR(IF(B208&lt;&gt;"", IF(AND(INDEX(Paste_Here!AC$2:AC$600, MATCH(B208, Paste_Here!A$2:A$600, 0))&lt;&gt;"", ISNUMBER(VALUE(INDEX(Paste_Here!AC$2:AC$600, MATCH(B208, Paste_Here!A$2:A$600, 0))))), INDEX(Paste_Here!AC$2:AC$600, MATCH(B208, Paste_Here!A$2:A$600, 0)), ""), ""), "")</f>
        <v/>
      </c>
      <c r="BR208" s="47"/>
      <c r="BS208" s="34" t="str">
        <f>IFERROR(IF(B208&lt;&gt;"", IF(ISNUMBER(SEARCH("highrisk", LOWER(INDEX(Paste_Here!AD$2:AD$600, MATCH(B208, Paste_Here!A$2:A$600, 0))))), "High Risk", IF(ISNUMBER(SEARCH("lowrisk", LOWER(INDEX(Paste_Here!AD$2:AD$600, MATCH(B208, Paste_Here!A$2:A$600, 0))))), "Low Risk", IF(ISNUMBER(SEARCH("somerisk", LOWER(INDEX(Paste_Here!AD$2:AD$600, MATCH(B208, Paste_Here!A$2:A$600, 0))))), "Some Risk", IF(ISNUMBER(SEARCH("OT", LOWER(INDEX(Paste_Here!AD$2:AD$600, MATCH(B208, Paste_Here!A$2:A$600, 0))))), "On Track", "")))), ""), "")</f>
        <v/>
      </c>
      <c r="BT208" s="47"/>
      <c r="BU208" s="34"/>
      <c r="BV208" s="47"/>
      <c r="BW208" s="34"/>
      <c r="BX208" s="47"/>
      <c r="BY208" s="34"/>
      <c r="BZ208" s="47"/>
      <c r="CA208" s="34"/>
      <c r="CB208" s="49"/>
      <c r="CE208" s="47"/>
      <c r="CF208" s="2"/>
      <c r="CG208" s="47"/>
      <c r="CH208" s="34"/>
      <c r="CI208" s="47"/>
      <c r="CJ208" s="34"/>
      <c r="CK208" s="47"/>
      <c r="CL208" s="34"/>
      <c r="CM208" s="47"/>
      <c r="CN208" s="34"/>
      <c r="CO208" s="47"/>
      <c r="CP208" s="34"/>
      <c r="CQ208" s="47"/>
      <c r="CR208" s="34"/>
      <c r="CS208" s="47"/>
      <c r="CT208" s="34"/>
      <c r="CU208" s="47"/>
      <c r="CV208" s="34"/>
      <c r="CW208" s="47"/>
      <c r="CZ208" s="47"/>
      <c r="DA208" s="2"/>
      <c r="DB208" s="47"/>
      <c r="DC208" s="34"/>
      <c r="DD208" s="47"/>
      <c r="DE208" s="34"/>
      <c r="DF208" s="47"/>
      <c r="DG208" s="34"/>
      <c r="DH208" s="47"/>
      <c r="DI208" s="34"/>
      <c r="DJ208" s="47"/>
      <c r="DK208" s="34"/>
      <c r="DL208" s="47"/>
      <c r="DM208" s="34"/>
      <c r="DN208" s="47"/>
      <c r="DO208" s="34"/>
      <c r="DP208" s="47"/>
      <c r="DQ208" s="34"/>
      <c r="DR208" s="47"/>
      <c r="DS208" s="4"/>
      <c r="DT208" s="47"/>
      <c r="DU208" s="47"/>
      <c r="DV208" s="2" t="str">
        <f t="shared" si="21"/>
        <v/>
      </c>
      <c r="DW208" s="47"/>
      <c r="DX208" s="2" t="str">
        <f>IFERROR(IF(B208&lt;&gt;"", IF(ISNUMBER(SEARCH("s", LOWER(INDEX(Paste_Here!M$2:M$600, MATCH(B208, Paste_Here!A$2:A$600, 0))))), "Yes", IF(INDEX(Paste_Here!M$2:M$600, MATCH(B208, Paste_Here!A$2:A$600, 0))&lt;&gt;"", "No", "")), ""), "")</f>
        <v/>
      </c>
      <c r="DY208" s="47"/>
      <c r="DZ208" s="2" t="str">
        <f>IFERROR(IF(B208&lt;&gt;"", IF(ISNUMBER(SEARCH("yes", LOWER(INDEX(Paste_Here!F$2:F$600, MATCH(B208, Paste_Here!A$2:A$600, 0))))), "Yes", IF(ISNUMBER(SEARCH("no", LOWER(INDEX(Paste_Here!F$2:F$600, MATCH(B208, Paste_Here!A$2:A$600, 0))))), "No", "")), ""), "")</f>
        <v/>
      </c>
      <c r="EA208" s="47"/>
      <c r="EB208" s="2" t="str">
        <f>IFERROR(IF(B208&lt;&gt;"", IF(ISNUMBER(SEARCH("english language learner", LOWER(INDEX(Paste_Here!C$2:C$600, MATCH(B208, Paste_Here!A$2:A$600, 0))))), "Yes", ""), ""), "")</f>
        <v/>
      </c>
      <c r="EC208" s="47"/>
      <c r="ED208" s="2" t="str">
        <f>IFERROR(IF(B208&lt;&gt;"", IF(OR(ISNUMBER(SEARCH("b", LOWER(INDEX(Paste_Here!K$2:K$600, MATCH(B208, Paste_Here!A$2:A$600, 0))))), ISNUMBER(SEARCH("h", LOWER(INDEX(Paste_Here!K$2:K$600, MATCH(B208, Paste_Here!A$2:A$600, 0))))), ISNUMBER(SEARCH("i", LOWER(INDEX(Paste_Here!K$2:K$600, MATCH(B208, Paste_Here!A$2:A$600, 0)))))), "Yes", IF(INDEX(Paste_Here!K$2:K$600, MATCH(B208, Paste_Here!A$2:A$600, 0))&lt;&gt;"", "No", "")), ""), "")</f>
        <v/>
      </c>
      <c r="EE208" s="47"/>
      <c r="EF208" s="34" t="str">
        <f>IFERROR(IF(B208&lt;&gt;"", IF(ISNUMBER(SEARCH("yes", LOWER(INDEX(Paste_Here!L$2:L$600, MATCH(B208, Paste_Here!A$2:A$600, 0))))), "Yes", IF(ISNUMBER(SEARCH("no", LOWER(INDEX(Paste_Here!L$2:L$600, MATCH(B208, Paste_Here!A$2:A$600, 0))))), "No", "")), ""), "")</f>
        <v/>
      </c>
      <c r="EG208" s="47"/>
      <c r="EH208" s="2" t="str">
        <f>IFERROR(IF(B208&lt;&gt;"", IF(ISNUMBER(SEARCH("transitional 2", LOWER(INDEX(Paste_Here!C$2:C$600, MATCH(B208, Paste_Here!A$2:A$600, 0))))), "T2", IF(ISNUMBER(SEARCH("transitional 1", LOWER(INDEX(Paste_Here!C$2:C$600, MATCH(B208, Paste_Here!A$2:A$600, 0))))), "T1", IF(ISNUMBER(SEARCH("waived ell services", LOWER(INDEX(Paste_Here!C$2:C$600, MATCH(B208, Paste_Here!A$2:A$600, 0))))), "W", ""))), ""), "")</f>
        <v/>
      </c>
      <c r="EI208" s="47"/>
      <c r="EJ208" s="2" t="str">
        <f>IFERROR(IF(B208&lt;&gt;"", IF(AND(INDEX(Paste_Here!AG$2:AG$600, MATCH(B208, Paste_Here!A$2:A$600, 0))&lt;&gt;"", ISNUMBER(VALUE(INDEX(Paste_Here!AG$2:AG$600, MATCH(B208, Paste_Here!A$2:A$600, 0))))), INDEX(Paste_Here!AG$2:AG$600, MATCH(B208, Paste_Here!A$2:A$600, 0)), ""), ""), "")</f>
        <v/>
      </c>
      <c r="EK208" s="47"/>
      <c r="EL208" s="2" t="str">
        <f>IFERROR(IF(B208&lt;&gt;"", IF(AND(INDEX(Paste_Here!AL$2:AL$600, MATCH(B208, Paste_Here!A$2:A$600, 0))&lt;&gt;"", ISNUMBER(VALUE(INDEX(Paste_Here!AL$2:AL$600, MATCH(B208, Paste_Here!A$2:A$600, 0))))), INDEX(Paste_Here!AL$2:AL$600, MATCH(B208, Paste_Here!A$2:A$600, 0)), ""), ""), "")</f>
        <v/>
      </c>
      <c r="EM208" s="47"/>
      <c r="FA208" s="4" t="str" cm="1">
        <f t="array" ref="FA208">IFERROR(INDEX(Paste_Here!$B$2:$B$600, MATCH(0, COUNTIF(FA$4:FA207, Paste_Here!$B$2:$B$600) + IF(Paste_Here!$B$2:$B$600="", 1, 0), 0)), "")</f>
        <v/>
      </c>
      <c r="FB208" s="4" t="str">
        <f>IF(FA208&lt;&gt;"", INDEX(Paste_Here!$A$2:$A$600, MATCH(FA208, Paste_Here!$B$2:$B$600, 0)), "")</f>
        <v/>
      </c>
      <c r="FC208" s="4" t="str">
        <f t="shared" si="22"/>
        <v/>
      </c>
      <c r="FD208" s="4" t="str" cm="1">
        <f t="array" ref="FD208">IFERROR(INDEX($FC$5:$FC$600, MATCH(SMALL(IF($FC$5:$FC$600&lt;&gt;"", COUNTIF($FC$5:$FC$600, "&lt;"&amp;$FC$5:$FC$600)+1), ROW()-ROW($FD$5)+1), COUNTIF($FC$5:$FC$600, "&lt;"&amp;$FC$5:$FC$600)+1, 0)), "")</f>
        <v/>
      </c>
      <c r="FF208" s="2" t="str">
        <f>IFERROR(IF(B208&lt;&gt;"", IF(AND(INDEX(Paste_Here!AH$2:AH$600, MATCH(B208, Paste_Here!A$2:A$600, 0))&lt;&gt;"", ISNUMBER(VALUE(INDEX(Paste_Here!AH$2:AH$600, MATCH(B208, Paste_Here!A$2:A$600, 0))))), INDEX(Paste_Here!AH$2:AH$600, MATCH(B208, Paste_Here!A$2:A$600, 0)), ""), ""), "")</f>
        <v/>
      </c>
      <c r="FG208" s="47"/>
      <c r="FH208" s="2" t="str">
        <f>IFERROR(IF(B208&lt;&gt;"", IF(AND(INDEX(Paste_Here!AM$2:AM$600, MATCH(B208, Paste_Here!A$2:A$600, 0))&lt;&gt;"", ISNUMBER(VALUE(INDEX(Paste_Here!AM$2:AM$600, MATCH(B208, Paste_Here!A$2:A$600, 0))))), INDEX(Paste_Here!AM$2:AM$600, MATCH(B208, Paste_Here!A$2:A$600, 0)), ""), ""), "")</f>
        <v/>
      </c>
      <c r="FI208" s="47"/>
      <c r="FJ208" s="47"/>
      <c r="FK208" s="2" t="str">
        <f t="shared" si="23"/>
        <v/>
      </c>
      <c r="FL208" s="47"/>
      <c r="FM208" s="2" t="str">
        <f>IFERROR(IF(B208&lt;&gt;"", IF(ISNUMBER(VALUE(INDEX(Paste_Here!H$2:H$600, MATCH(B208, Paste_Here!A$2:A$600, 0)))), IF(VALUE(INDEX(Paste_Here!H$2:H$600, MATCH(B208, Paste_Here!A$2:A$600, 0)))=0, "No", IF(AND(VALUE(INDEX(Paste_Here!H$2:H$600, MATCH(B208, Paste_Here!A$2:A$600, 0)))&gt;=1, VALUE(INDEX(Paste_Here!H$2:H$600, MATCH(B208, Paste_Here!A$2:A$600, 0)))&lt;=4), VALUE(INDEX(Paste_Here!H$2:H$600, MATCH(B208, Paste_Here!A$2:A$600, 0))), "")), ""), ""), "")</f>
        <v/>
      </c>
      <c r="FN208" s="47"/>
      <c r="FO208" s="34" t="str">
        <f>IFERROR(IF(B208&lt;&gt;"", IF(ISNUMBER(VALUE(INDEX(Paste_Here!I$2:I$600, MATCH(B208, Paste_Here!A$2:A$600, 0)))), IF(VALUE(INDEX(Paste_Here!I$2:I$600, MATCH(B208, Paste_Here!A$2:A$600, 0)))=0, "No", IF(AND(VALUE(INDEX(Paste_Here!I$2:I$600, MATCH(B208, Paste_Here!A$2:A$600, 0)))&gt;=1, VALUE(INDEX(Paste_Here!I$2:I$600, MATCH(B208, Paste_Here!A$2:A$600, 0)))&lt;=4), VALUE(INDEX(Paste_Here!I$2:I$600, MATCH(B208, Paste_Here!A$2:A$600, 0))), "")), ""), ""), "")</f>
        <v/>
      </c>
      <c r="FP208" s="47"/>
      <c r="FQ208" s="2"/>
      <c r="FR208" s="47"/>
      <c r="FS208" s="2"/>
      <c r="FT208" s="47"/>
      <c r="FU208" s="2"/>
      <c r="FV208" s="47"/>
      <c r="FW208" s="2"/>
      <c r="FX208" s="47"/>
      <c r="FY208" s="2"/>
      <c r="FZ208" s="47"/>
      <c r="GA208" s="2"/>
      <c r="GB208" s="47"/>
      <c r="GU208" s="2"/>
      <c r="GV208" s="47"/>
      <c r="GW208" s="2"/>
      <c r="GX208" s="47"/>
    </row>
    <row r="209" spans="1:206" ht="11.65">
      <c r="A209" s="47"/>
      <c r="B209" s="2" t="str">
        <f t="shared" si="18"/>
        <v/>
      </c>
      <c r="C209" s="47"/>
      <c r="D209" s="2" t="str">
        <f>IFERROR(IF(B209&lt;&gt;"", IF(COUNTIF(INDEX(Paste_Here!N$2:O$600, MATCH(B209, Paste_Here!A$2:A$600, 0), 0), "yes") &gt; 0, "No", IF(COUNTIF(INDEX(Paste_Here!N$2:O$600, MATCH(B209, Paste_Here!A$2:A$600, 0), 0), "no") &gt; 0, "Yes", "")), ""), "")</f>
        <v/>
      </c>
      <c r="E209" s="47"/>
      <c r="F209" s="84" t="str">
        <f>IFERROR(IF(B209&lt;&gt;"", IF(AND(INDEX(Paste_Here!P$2:P$600, MATCH(B209, Paste_Here!A$2:A$600, 0))&lt;&gt;"", ISNUMBER(VALUE(INDEX(Paste_Here!P$2:P$600, MATCH(B209, Paste_Here!A$2:A$600, 0))))), INDEX(Paste_Here!P$2:P$600, MATCH(B209, Paste_Here!A$2:A$600, 0)), ""), ""), "")</f>
        <v/>
      </c>
      <c r="G209" s="47"/>
      <c r="H209" s="2" t="str">
        <f>IFERROR(IF(B209&lt;&gt;"", IF(ISNUMBER(SEARCH("highrisk", LOWER(INDEX(Paste_Here!Q$2:Q$600, MATCH(B209, Paste_Here!A$2:A$600, 0))))), "High Risk", IF(ISNUMBER(SEARCH("lowrisk", LOWER(INDEX(Paste_Here!Q$2:Q$600, MATCH(B209, Paste_Here!A$2:A$600, 0))))), "Low Risk", IF(ISNUMBER(SEARCH("somerisk", LOWER(INDEX(Paste_Here!Q$2:Q$600, MATCH(B209, Paste_Here!A$2:A$600, 0))))), "Some Risk", ""))), ""), "")</f>
        <v/>
      </c>
      <c r="I209" s="47"/>
      <c r="J209" s="2"/>
      <c r="K209" s="47"/>
      <c r="L209" s="2"/>
      <c r="M209" s="47"/>
      <c r="N209" s="2"/>
      <c r="O209" s="47"/>
      <c r="P209" s="2" t="str">
        <f>IFERROR(IF(B209&lt;&gt;"", IF(AND(ISNUMBER(VALUE(INDEX(Paste_Here!R$2:R$600, MATCH(B209, Paste_Here!A$2:A$600, 0)))), INDEX(Paste_Here!R$2:R$600, MATCH(B209, Paste_Here!A$2:A$600, 0)) &lt;&gt; ""), VALUE(INDEX(Paste_Here!R$2:R$600, MATCH(B209, Paste_Here!A$2:A$600, 0))), ""), ""), "")</f>
        <v/>
      </c>
      <c r="Q209" s="47"/>
      <c r="R209" s="2"/>
      <c r="S209" s="47"/>
      <c r="W209" s="47"/>
      <c r="X209" s="2"/>
      <c r="Y209" s="47"/>
      <c r="Z209" s="2" t="str">
        <f>IFERROR(IF(B209&lt;&gt;"", IF(AND(INDEX(Paste_Here!S$2:S$600, MATCH(B209, Paste_Here!A$2:A$600, 0))&lt;&gt;"", ISNUMBER(VALUE(INDEX(Paste_Here!S$2:S$600, MATCH(B209, Paste_Here!A$2:A$600, 0))))), INDEX(Paste_Here!S$2:S$600, MATCH(B209, Paste_Here!A$2:A$600, 0)), ""), ""), "")</f>
        <v/>
      </c>
      <c r="AA209" s="47"/>
      <c r="AB209" s="2" t="str">
        <f>IFERROR(IF(B209&lt;&gt;"", IF(ISNUMBER(SEARCH("highrisk", LOWER(INDEX(Paste_Here!T$2:T$600, MATCH(B209, Paste_Here!A$2:A$600, 0))))), "High Risk", IF(ISNUMBER(SEARCH("lowrisk", LOWER(INDEX(Paste_Here!T$2:T$600, MATCH(B209, Paste_Here!A$2:A$600, 0))))), "Low Risk", IF(ISNUMBER(SEARCH("somerisk", LOWER(INDEX(Paste_Here!T$2:T$600, MATCH(B209, Paste_Here!A$2:A$600, 0))))), "Some Risk", IF(ISNUMBER(SEARCH("OT", LOWER(INDEX(Paste_Here!T$2:T$600, MATCH(B209, Paste_Here!A$2:A$600, 0))))), "On Track", "")))), ""), "")</f>
        <v/>
      </c>
      <c r="AC209" s="47"/>
      <c r="AD209" s="2"/>
      <c r="AE209" s="47"/>
      <c r="AF209" s="2"/>
      <c r="AG209" s="47"/>
      <c r="AH209" s="2"/>
      <c r="AI209" s="47"/>
      <c r="AJ209" s="2" t="str" cm="1">
        <f t="array" aca="1" ref="AJ209" ca="1">IFERROR(IF(ISNUMBER(SEARCH("BR", INDEX(Paste_Here!AB$2:AB$210, MATCH(B209, Paste_Here!A$2:A$210, 0)))), -1, 1) * VALUE(_xlfn.TEXTJOIN("", TRUE, IF(ISNUMBER(--MID(INDEX(Paste_Here!AB$2:AB$210, MATCH(B209, Paste_Here!A$2:A$210, 0)), ROW(INDIRECT("1:"&amp;LEN(INDEX(Paste_Here!AB$2:AB$210, MATCH(B209, Paste_Here!A$2:A$210, 0))))), 1)), MID(INDEX(Paste_Here!AB$2:AB$210, MATCH(B209, Paste_Here!A$2:A$210, 0)), ROW(INDIRECT("1:"&amp;LEN(INDEX(Paste_Here!AB$2:AB$210, MATCH(B209, Paste_Here!A$2:A$210, 0))))), 1), ""))), "")</f>
        <v/>
      </c>
      <c r="AK209" s="47"/>
      <c r="AL209" s="34" t="str">
        <f>IFERROR(IF(B209&lt;&gt;"", IF(AND(INDEX(Paste_Here!AF$2:AF$600, MATCH(B209, Paste_Here!A$2:A$600, 0))&lt;&gt;"", ISNUMBER(VALUE(INDEX(Paste_Here!AF$2:AF$600, MATCH(B209, Paste_Here!A$2:A$600, 0))))), INDEX(Paste_Here!AF$2:AF$600, MATCH(B209, Paste_Here!A$2:A$600, 0)), ""), ""), "")</f>
        <v/>
      </c>
      <c r="AM209" s="47"/>
      <c r="AN209" s="47"/>
      <c r="AO209" s="2" t="str">
        <f t="shared" si="19"/>
        <v/>
      </c>
      <c r="AP209" s="47"/>
      <c r="AQ209" s="34" t="str">
        <f>IFERROR(IF(B209&lt;&gt;"", IF(COUNTIF(INDEX(Paste_Here!X$2:Y$600, MATCH(B209, Paste_Here!A$2:A$600, 0), 0), "yes") &gt; 0, "No", IF(COUNTIF(INDEX(Paste_Here!X$2:Y$600, MATCH(B209, Paste_Here!A$2:A$600, 0), 0), "no") &gt; 0, "Yes", "")), ""), "")</f>
        <v/>
      </c>
      <c r="AR209" s="47"/>
      <c r="AS209" s="34" t="str">
        <f>IFERROR(IF(B209&lt;&gt;"", IF(AND(INDEX(Paste_Here!U$2:U$600, MATCH(B209, Paste_Here!A$2:A$600, 0))&lt;&gt;"", ISNUMBER(VALUE(INDEX(Paste_Here!U$2:U$600, MATCH(B209, Paste_Here!A$2:A$600, 0))))), INDEX(Paste_Here!U$2:U$600, MATCH(B209, Paste_Here!A$2:A$600, 0)), ""), ""), "")</f>
        <v/>
      </c>
      <c r="AT209" s="47"/>
      <c r="AU209" s="34" t="str">
        <f>IFERROR(IF(B209&lt;&gt;"", IF(ISNUMBER(SEARCH("highrisk", LOWER(INDEX(Paste_Here!V$2:V$600, MATCH(B209, Paste_Here!A$2:A$600, 0))))), "High Risk", IF(ISNUMBER(SEARCH("lowrisk", LOWER(INDEX(Paste_Here!V$2:V$600, MATCH(B209, Paste_Here!A$2:A$600, 0))))), "Low Risk", IF(ISNUMBER(SEARCH("somerisk", LOWER(INDEX(Paste_Here!V$2:V$600, MATCH(B209, Paste_Here!A$2:A$600, 0))))), "Some Risk", ""))), ""), "")</f>
        <v/>
      </c>
      <c r="AV209" s="47"/>
      <c r="AW209" s="34" t="str">
        <f>IFERROR(IF(B209&lt;&gt;"", IF(AND(ISNUMBER(VALUE(INDEX(Paste_Here!W$2:W$600, MATCH(B209, Paste_Here!A$2:A$600, 0)))), INDEX(Paste_Here!W$2:W$600, MATCH(B209, Paste_Here!A$2:A$600, 0)) &lt;&gt; ""), VALUE(INDEX(Paste_Here!W$2:W$600, MATCH(B209, Paste_Here!A$2:A$600, 0))), ""), ""), "")</f>
        <v/>
      </c>
      <c r="AX209" s="47"/>
      <c r="BA209" s="2" t="str">
        <f>IFERROR(IF(B209&lt;&gt;"", IF(AND(INDEX(Paste_Here!AI$2:AI$600, MATCH(B209, Paste_Here!A$2:A$600, 0))&lt;&gt;"", ISNUMBER(VALUE(INDEX(Paste_Here!AI$2:AI$600, MATCH(B209, Paste_Here!A$2:A$600, 0))))), INDEX(Paste_Here!AI$2:AI$600, MATCH(B209, Paste_Here!A$2:A$600, 0)), ""), ""), "")</f>
        <v/>
      </c>
      <c r="BB209" s="47"/>
      <c r="BC209" s="34" t="str">
        <f>IFERROR(IF(B209&lt;&gt;"", IF(ISNUMBER(SEARCH("highrisk", LOWER(INDEX(Paste_Here!AJ$2:AJ$600, MATCH(B209, Paste_Here!A$2:A$600, 0))))), "High Risk", IF(ISNUMBER(SEARCH("lowrisk", LOWER(INDEX(Paste_Here!AJ$2:AJ$600, MATCH(B209, Paste_Here!A$2:A$600, 0))))), "Low Risk", IF(ISNUMBER(SEARCH("somerisk", LOWER(INDEX(Paste_Here!AJ$2:AJ$600, MATCH(B209, Paste_Here!A$2:A$600, 0))))), "Some Risk", IF(ISNUMBER(SEARCH("OT", LOWER(INDEX(Paste_Here!AJ$2:AJ$600, MATCH(B209, Paste_Here!A$2:A$600, 0))))), "On Track", "")))), ""), "")</f>
        <v/>
      </c>
      <c r="BD209" s="47"/>
      <c r="BE209" s="34" t="str">
        <f>IFERROR(IF(B209&lt;&gt;"", IF(AND(INDEX(Paste_Here!AK$2:AK$600, MATCH(B209, Paste_Here!A$2:A$600, 0))&lt;&gt;"", ISNUMBER(VALUE(INDEX(Paste_Here!AK$2:AK$600, MATCH(B209, Paste_Here!A$2:A$600, 0))))), INDEX(Paste_Here!AK$2:AK$600, MATCH(B209, Paste_Here!A$2:A$600, 0)), ""), ""), "")</f>
        <v/>
      </c>
      <c r="BF209" s="47"/>
      <c r="BG209" s="34" t="str" cm="1">
        <f t="array" aca="1" ref="BG209" ca="1">IFERROR(IF(B209&lt;&gt;"", IF(INDEX(Paste_Here!AE$2:AE$600, MATCH(B209, Paste_Here!A$2:A$600, 0))&lt;&gt;"", IF(LEFT(INDEX(Paste_Here!AE$2:AE$600, MATCH(B209, Paste_Here!A$2:A$600, 0)), 2)="EM", -1, 1) * VALUE(_xlfn.TEXTJOIN("", TRUE, IF(ISNUMBER(MID(INDEX(Paste_Here!AE$2:AE$600, MATCH(B209, Paste_Here!A$2:A$600, 0)), ROW(INDIRECT("1:"&amp;LEN(INDEX(Paste_Here!AE$2:AE$600, MATCH(B209, Paste_Here!A$2:A$600, 0))))), 1)*1), MID(INDEX(Paste_Here!AE$2:AE$600, MATCH(B209, Paste_Here!A$2:A$600, 0)), ROW(INDIRECT("1:"&amp;LEN(INDEX(Paste_Here!AE$2:AE$600, MATCH(B209, Paste_Here!A$2:A$600, 0))))), 1), ""))), ""), ""), "")</f>
        <v/>
      </c>
      <c r="BH209" s="47"/>
      <c r="BJ209" s="47"/>
      <c r="BK209" s="2" t="str">
        <f t="shared" si="20"/>
        <v/>
      </c>
      <c r="BL209" s="47"/>
      <c r="BM209" s="34" t="str">
        <f>IFERROR(IF(B209&lt;&gt;"", IF(AND(INDEX(Paste_Here!Z$2:Z$600, MATCH(B209, Paste_Here!A$2:A$600, 0))&lt;&gt;"", ISNUMBER(VALUE(INDEX(Paste_Here!Z$2:Z$600, MATCH(B209, Paste_Here!A$2:A$600, 0))))), INDEX(Paste_Here!Z$2:Z$600, MATCH(B209, Paste_Here!A$2:A$600, 0)), ""), ""), "")</f>
        <v/>
      </c>
      <c r="BN209" s="47"/>
      <c r="BO209" s="34" t="str">
        <f>IFERROR(IF(B209&lt;&gt;"", IF(ISNUMBER(SEARCH("highrisk", LOWER(INDEX(Paste_Here!AA$2:AA$600, MATCH(B209, Paste_Here!A$2:A$600, 0))))), "High Risk", IF(ISNUMBER(SEARCH("lowrisk", LOWER(INDEX(Paste_Here!AA$2:AA$600, MATCH(B209, Paste_Here!A$2:A$600, 0))))), "Low Risk", IF(ISNUMBER(SEARCH("somerisk", LOWER(INDEX(Paste_Here!AA$2:AA$600, MATCH(B209, Paste_Here!A$2:A$600, 0))))), "Some Risk", IF(ISNUMBER(SEARCH("OT", LOWER(INDEX(Paste_Here!AA$2:AA$600, MATCH(B209, Paste_Here!A$2:A$600, 0))))), "On Track", "")))), ""), "")</f>
        <v/>
      </c>
      <c r="BP209" s="47"/>
      <c r="BQ209" s="34" t="str">
        <f>IFERROR(IF(B209&lt;&gt;"", IF(AND(INDEX(Paste_Here!AC$2:AC$600, MATCH(B209, Paste_Here!A$2:A$600, 0))&lt;&gt;"", ISNUMBER(VALUE(INDEX(Paste_Here!AC$2:AC$600, MATCH(B209, Paste_Here!A$2:A$600, 0))))), INDEX(Paste_Here!AC$2:AC$600, MATCH(B209, Paste_Here!A$2:A$600, 0)), ""), ""), "")</f>
        <v/>
      </c>
      <c r="BR209" s="47"/>
      <c r="BS209" s="34" t="str">
        <f>IFERROR(IF(B209&lt;&gt;"", IF(ISNUMBER(SEARCH("highrisk", LOWER(INDEX(Paste_Here!AD$2:AD$600, MATCH(B209, Paste_Here!A$2:A$600, 0))))), "High Risk", IF(ISNUMBER(SEARCH("lowrisk", LOWER(INDEX(Paste_Here!AD$2:AD$600, MATCH(B209, Paste_Here!A$2:A$600, 0))))), "Low Risk", IF(ISNUMBER(SEARCH("somerisk", LOWER(INDEX(Paste_Here!AD$2:AD$600, MATCH(B209, Paste_Here!A$2:A$600, 0))))), "Some Risk", IF(ISNUMBER(SEARCH("OT", LOWER(INDEX(Paste_Here!AD$2:AD$600, MATCH(B209, Paste_Here!A$2:A$600, 0))))), "On Track", "")))), ""), "")</f>
        <v/>
      </c>
      <c r="BT209" s="47"/>
      <c r="BU209" s="34"/>
      <c r="BV209" s="47"/>
      <c r="BW209" s="34"/>
      <c r="BX209" s="47"/>
      <c r="BY209" s="34"/>
      <c r="BZ209" s="47"/>
      <c r="CA209" s="34"/>
      <c r="CB209" s="49"/>
      <c r="CE209" s="47"/>
      <c r="CF209" s="2"/>
      <c r="CG209" s="47"/>
      <c r="CH209" s="34"/>
      <c r="CI209" s="47"/>
      <c r="CJ209" s="34"/>
      <c r="CK209" s="47"/>
      <c r="CL209" s="34"/>
      <c r="CM209" s="47"/>
      <c r="CN209" s="34"/>
      <c r="CO209" s="47"/>
      <c r="CP209" s="34"/>
      <c r="CQ209" s="47"/>
      <c r="CR209" s="34"/>
      <c r="CS209" s="47"/>
      <c r="CT209" s="34"/>
      <c r="CU209" s="47"/>
      <c r="CV209" s="34"/>
      <c r="CW209" s="47"/>
      <c r="CZ209" s="47"/>
      <c r="DA209" s="2"/>
      <c r="DB209" s="47"/>
      <c r="DC209" s="34"/>
      <c r="DD209" s="47"/>
      <c r="DE209" s="34"/>
      <c r="DF209" s="47"/>
      <c r="DG209" s="34"/>
      <c r="DH209" s="47"/>
      <c r="DI209" s="34"/>
      <c r="DJ209" s="47"/>
      <c r="DK209" s="34"/>
      <c r="DL209" s="47"/>
      <c r="DM209" s="34"/>
      <c r="DN209" s="47"/>
      <c r="DO209" s="34"/>
      <c r="DP209" s="47"/>
      <c r="DQ209" s="34"/>
      <c r="DR209" s="47"/>
      <c r="DS209" s="4"/>
      <c r="DT209" s="47"/>
      <c r="DU209" s="47"/>
      <c r="DV209" s="2" t="str">
        <f t="shared" si="21"/>
        <v/>
      </c>
      <c r="DW209" s="47"/>
      <c r="DX209" s="2" t="str">
        <f>IFERROR(IF(B209&lt;&gt;"", IF(ISNUMBER(SEARCH("s", LOWER(INDEX(Paste_Here!M$2:M$600, MATCH(B209, Paste_Here!A$2:A$600, 0))))), "Yes", IF(INDEX(Paste_Here!M$2:M$600, MATCH(B209, Paste_Here!A$2:A$600, 0))&lt;&gt;"", "No", "")), ""), "")</f>
        <v/>
      </c>
      <c r="DY209" s="47"/>
      <c r="DZ209" s="2" t="str">
        <f>IFERROR(IF(B209&lt;&gt;"", IF(ISNUMBER(SEARCH("yes", LOWER(INDEX(Paste_Here!F$2:F$600, MATCH(B209, Paste_Here!A$2:A$600, 0))))), "Yes", IF(ISNUMBER(SEARCH("no", LOWER(INDEX(Paste_Here!F$2:F$600, MATCH(B209, Paste_Here!A$2:A$600, 0))))), "No", "")), ""), "")</f>
        <v/>
      </c>
      <c r="EA209" s="47"/>
      <c r="EB209" s="2" t="str">
        <f>IFERROR(IF(B209&lt;&gt;"", IF(ISNUMBER(SEARCH("english language learner", LOWER(INDEX(Paste_Here!C$2:C$600, MATCH(B209, Paste_Here!A$2:A$600, 0))))), "Yes", ""), ""), "")</f>
        <v/>
      </c>
      <c r="EC209" s="47"/>
      <c r="ED209" s="2" t="str">
        <f>IFERROR(IF(B209&lt;&gt;"", IF(OR(ISNUMBER(SEARCH("b", LOWER(INDEX(Paste_Here!K$2:K$600, MATCH(B209, Paste_Here!A$2:A$600, 0))))), ISNUMBER(SEARCH("h", LOWER(INDEX(Paste_Here!K$2:K$600, MATCH(B209, Paste_Here!A$2:A$600, 0))))), ISNUMBER(SEARCH("i", LOWER(INDEX(Paste_Here!K$2:K$600, MATCH(B209, Paste_Here!A$2:A$600, 0)))))), "Yes", IF(INDEX(Paste_Here!K$2:K$600, MATCH(B209, Paste_Here!A$2:A$600, 0))&lt;&gt;"", "No", "")), ""), "")</f>
        <v/>
      </c>
      <c r="EE209" s="47"/>
      <c r="EF209" s="34" t="str">
        <f>IFERROR(IF(B209&lt;&gt;"", IF(ISNUMBER(SEARCH("yes", LOWER(INDEX(Paste_Here!L$2:L$600, MATCH(B209, Paste_Here!A$2:A$600, 0))))), "Yes", IF(ISNUMBER(SEARCH("no", LOWER(INDEX(Paste_Here!L$2:L$600, MATCH(B209, Paste_Here!A$2:A$600, 0))))), "No", "")), ""), "")</f>
        <v/>
      </c>
      <c r="EG209" s="47"/>
      <c r="EH209" s="2" t="str">
        <f>IFERROR(IF(B209&lt;&gt;"", IF(ISNUMBER(SEARCH("transitional 2", LOWER(INDEX(Paste_Here!C$2:C$600, MATCH(B209, Paste_Here!A$2:A$600, 0))))), "T2", IF(ISNUMBER(SEARCH("transitional 1", LOWER(INDEX(Paste_Here!C$2:C$600, MATCH(B209, Paste_Here!A$2:A$600, 0))))), "T1", IF(ISNUMBER(SEARCH("waived ell services", LOWER(INDEX(Paste_Here!C$2:C$600, MATCH(B209, Paste_Here!A$2:A$600, 0))))), "W", ""))), ""), "")</f>
        <v/>
      </c>
      <c r="EI209" s="47"/>
      <c r="EJ209" s="2" t="str">
        <f>IFERROR(IF(B209&lt;&gt;"", IF(AND(INDEX(Paste_Here!AG$2:AG$600, MATCH(B209, Paste_Here!A$2:A$600, 0))&lt;&gt;"", ISNUMBER(VALUE(INDEX(Paste_Here!AG$2:AG$600, MATCH(B209, Paste_Here!A$2:A$600, 0))))), INDEX(Paste_Here!AG$2:AG$600, MATCH(B209, Paste_Here!A$2:A$600, 0)), ""), ""), "")</f>
        <v/>
      </c>
      <c r="EK209" s="47"/>
      <c r="EL209" s="2" t="str">
        <f>IFERROR(IF(B209&lt;&gt;"", IF(AND(INDEX(Paste_Here!AL$2:AL$600, MATCH(B209, Paste_Here!A$2:A$600, 0))&lt;&gt;"", ISNUMBER(VALUE(INDEX(Paste_Here!AL$2:AL$600, MATCH(B209, Paste_Here!A$2:A$600, 0))))), INDEX(Paste_Here!AL$2:AL$600, MATCH(B209, Paste_Here!A$2:A$600, 0)), ""), ""), "")</f>
        <v/>
      </c>
      <c r="EM209" s="47"/>
      <c r="FA209" s="4" t="str" cm="1">
        <f t="array" ref="FA209">IFERROR(INDEX(Paste_Here!$B$2:$B$600, MATCH(0, COUNTIF(FA$4:FA208, Paste_Here!$B$2:$B$600) + IF(Paste_Here!$B$2:$B$600="", 1, 0), 0)), "")</f>
        <v/>
      </c>
      <c r="FB209" s="4" t="str">
        <f>IF(FA209&lt;&gt;"", INDEX(Paste_Here!$A$2:$A$600, MATCH(FA209, Paste_Here!$B$2:$B$600, 0)), "")</f>
        <v/>
      </c>
      <c r="FC209" s="4" t="str">
        <f t="shared" si="22"/>
        <v/>
      </c>
      <c r="FD209" s="4" t="str" cm="1">
        <f t="array" ref="FD209">IFERROR(INDEX($FC$5:$FC$600, MATCH(SMALL(IF($FC$5:$FC$600&lt;&gt;"", COUNTIF($FC$5:$FC$600, "&lt;"&amp;$FC$5:$FC$600)+1), ROW()-ROW($FD$5)+1), COUNTIF($FC$5:$FC$600, "&lt;"&amp;$FC$5:$FC$600)+1, 0)), "")</f>
        <v/>
      </c>
      <c r="FF209" s="2" t="str">
        <f>IFERROR(IF(B209&lt;&gt;"", IF(AND(INDEX(Paste_Here!AH$2:AH$600, MATCH(B209, Paste_Here!A$2:A$600, 0))&lt;&gt;"", ISNUMBER(VALUE(INDEX(Paste_Here!AH$2:AH$600, MATCH(B209, Paste_Here!A$2:A$600, 0))))), INDEX(Paste_Here!AH$2:AH$600, MATCH(B209, Paste_Here!A$2:A$600, 0)), ""), ""), "")</f>
        <v/>
      </c>
      <c r="FG209" s="47"/>
      <c r="FH209" s="2" t="str">
        <f>IFERROR(IF(B209&lt;&gt;"", IF(AND(INDEX(Paste_Here!AM$2:AM$600, MATCH(B209, Paste_Here!A$2:A$600, 0))&lt;&gt;"", ISNUMBER(VALUE(INDEX(Paste_Here!AM$2:AM$600, MATCH(B209, Paste_Here!A$2:A$600, 0))))), INDEX(Paste_Here!AM$2:AM$600, MATCH(B209, Paste_Here!A$2:A$600, 0)), ""), ""), "")</f>
        <v/>
      </c>
      <c r="FI209" s="47"/>
      <c r="FJ209" s="47"/>
      <c r="FK209" s="2" t="str">
        <f t="shared" si="23"/>
        <v/>
      </c>
      <c r="FL209" s="47"/>
      <c r="FM209" s="2" t="str">
        <f>IFERROR(IF(B209&lt;&gt;"", IF(ISNUMBER(VALUE(INDEX(Paste_Here!H$2:H$600, MATCH(B209, Paste_Here!A$2:A$600, 0)))), IF(VALUE(INDEX(Paste_Here!H$2:H$600, MATCH(B209, Paste_Here!A$2:A$600, 0)))=0, "No", IF(AND(VALUE(INDEX(Paste_Here!H$2:H$600, MATCH(B209, Paste_Here!A$2:A$600, 0)))&gt;=1, VALUE(INDEX(Paste_Here!H$2:H$600, MATCH(B209, Paste_Here!A$2:A$600, 0)))&lt;=4), VALUE(INDEX(Paste_Here!H$2:H$600, MATCH(B209, Paste_Here!A$2:A$600, 0))), "")), ""), ""), "")</f>
        <v/>
      </c>
      <c r="FN209" s="47"/>
      <c r="FO209" s="34" t="str">
        <f>IFERROR(IF(B209&lt;&gt;"", IF(ISNUMBER(VALUE(INDEX(Paste_Here!I$2:I$600, MATCH(B209, Paste_Here!A$2:A$600, 0)))), IF(VALUE(INDEX(Paste_Here!I$2:I$600, MATCH(B209, Paste_Here!A$2:A$600, 0)))=0, "No", IF(AND(VALUE(INDEX(Paste_Here!I$2:I$600, MATCH(B209, Paste_Here!A$2:A$600, 0)))&gt;=1, VALUE(INDEX(Paste_Here!I$2:I$600, MATCH(B209, Paste_Here!A$2:A$600, 0)))&lt;=4), VALUE(INDEX(Paste_Here!I$2:I$600, MATCH(B209, Paste_Here!A$2:A$600, 0))), "")), ""), ""), "")</f>
        <v/>
      </c>
      <c r="FP209" s="47"/>
      <c r="FQ209" s="2"/>
      <c r="FR209" s="47"/>
      <c r="FS209" s="2"/>
      <c r="FT209" s="47"/>
      <c r="FU209" s="2"/>
      <c r="FV209" s="47"/>
      <c r="FW209" s="2"/>
      <c r="FX209" s="47"/>
      <c r="FY209" s="2"/>
      <c r="FZ209" s="47"/>
      <c r="GA209" s="2"/>
      <c r="GB209" s="47"/>
      <c r="GU209" s="2"/>
      <c r="GV209" s="47"/>
      <c r="GW209" s="2"/>
      <c r="GX209" s="47"/>
    </row>
    <row r="210" spans="1:206" ht="11.65">
      <c r="A210" s="47"/>
      <c r="B210" s="2" t="str">
        <f t="shared" si="18"/>
        <v/>
      </c>
      <c r="C210" s="47"/>
      <c r="D210" s="2" t="str">
        <f>IFERROR(IF(B210&lt;&gt;"", IF(COUNTIF(INDEX(Paste_Here!N$2:O$600, MATCH(B210, Paste_Here!A$2:A$600, 0), 0), "yes") &gt; 0, "No", IF(COUNTIF(INDEX(Paste_Here!N$2:O$600, MATCH(B210, Paste_Here!A$2:A$600, 0), 0), "no") &gt; 0, "Yes", "")), ""), "")</f>
        <v/>
      </c>
      <c r="E210" s="47"/>
      <c r="F210" s="84" t="str">
        <f>IFERROR(IF(B210&lt;&gt;"", IF(AND(INDEX(Paste_Here!P$2:P$600, MATCH(B210, Paste_Here!A$2:A$600, 0))&lt;&gt;"", ISNUMBER(VALUE(INDEX(Paste_Here!P$2:P$600, MATCH(B210, Paste_Here!A$2:A$600, 0))))), INDEX(Paste_Here!P$2:P$600, MATCH(B210, Paste_Here!A$2:A$600, 0)), ""), ""), "")</f>
        <v/>
      </c>
      <c r="G210" s="47"/>
      <c r="H210" s="2" t="str">
        <f>IFERROR(IF(B210&lt;&gt;"", IF(ISNUMBER(SEARCH("highrisk", LOWER(INDEX(Paste_Here!Q$2:Q$600, MATCH(B210, Paste_Here!A$2:A$600, 0))))), "High Risk", IF(ISNUMBER(SEARCH("lowrisk", LOWER(INDEX(Paste_Here!Q$2:Q$600, MATCH(B210, Paste_Here!A$2:A$600, 0))))), "Low Risk", IF(ISNUMBER(SEARCH("somerisk", LOWER(INDEX(Paste_Here!Q$2:Q$600, MATCH(B210, Paste_Here!A$2:A$600, 0))))), "Some Risk", ""))), ""), "")</f>
        <v/>
      </c>
      <c r="I210" s="47"/>
      <c r="J210" s="2"/>
      <c r="K210" s="47"/>
      <c r="L210" s="2"/>
      <c r="M210" s="47"/>
      <c r="N210" s="2"/>
      <c r="O210" s="47"/>
      <c r="P210" s="2" t="str">
        <f>IFERROR(IF(B210&lt;&gt;"", IF(AND(ISNUMBER(VALUE(INDEX(Paste_Here!R$2:R$600, MATCH(B210, Paste_Here!A$2:A$600, 0)))), INDEX(Paste_Here!R$2:R$600, MATCH(B210, Paste_Here!A$2:A$600, 0)) &lt;&gt; ""), VALUE(INDEX(Paste_Here!R$2:R$600, MATCH(B210, Paste_Here!A$2:A$600, 0))), ""), ""), "")</f>
        <v/>
      </c>
      <c r="Q210" s="47"/>
      <c r="R210" s="2"/>
      <c r="S210" s="47"/>
      <c r="W210" s="47"/>
      <c r="X210" s="2"/>
      <c r="Y210" s="47"/>
      <c r="Z210" s="2" t="str">
        <f>IFERROR(IF(B210&lt;&gt;"", IF(AND(INDEX(Paste_Here!S$2:S$600, MATCH(B210, Paste_Here!A$2:A$600, 0))&lt;&gt;"", ISNUMBER(VALUE(INDEX(Paste_Here!S$2:S$600, MATCH(B210, Paste_Here!A$2:A$600, 0))))), INDEX(Paste_Here!S$2:S$600, MATCH(B210, Paste_Here!A$2:A$600, 0)), ""), ""), "")</f>
        <v/>
      </c>
      <c r="AA210" s="47"/>
      <c r="AB210" s="2" t="str">
        <f>IFERROR(IF(B210&lt;&gt;"", IF(ISNUMBER(SEARCH("highrisk", LOWER(INDEX(Paste_Here!T$2:T$600, MATCH(B210, Paste_Here!A$2:A$600, 0))))), "High Risk", IF(ISNUMBER(SEARCH("lowrisk", LOWER(INDEX(Paste_Here!T$2:T$600, MATCH(B210, Paste_Here!A$2:A$600, 0))))), "Low Risk", IF(ISNUMBER(SEARCH("somerisk", LOWER(INDEX(Paste_Here!T$2:T$600, MATCH(B210, Paste_Here!A$2:A$600, 0))))), "Some Risk", IF(ISNUMBER(SEARCH("OT", LOWER(INDEX(Paste_Here!T$2:T$600, MATCH(B210, Paste_Here!A$2:A$600, 0))))), "On Track", "")))), ""), "")</f>
        <v/>
      </c>
      <c r="AC210" s="47"/>
      <c r="AD210" s="2"/>
      <c r="AE210" s="47"/>
      <c r="AF210" s="2"/>
      <c r="AG210" s="47"/>
      <c r="AH210" s="2"/>
      <c r="AI210" s="47"/>
      <c r="AJ210" s="2" t="str" cm="1">
        <f t="array" aca="1" ref="AJ210" ca="1">IFERROR(IF(ISNUMBER(SEARCH("BR", INDEX(Paste_Here!AB$2:AB$210, MATCH(B210, Paste_Here!A$2:A$210, 0)))), -1, 1) * VALUE(_xlfn.TEXTJOIN("", TRUE, IF(ISNUMBER(--MID(INDEX(Paste_Here!AB$2:AB$210, MATCH(B210, Paste_Here!A$2:A$210, 0)), ROW(INDIRECT("1:"&amp;LEN(INDEX(Paste_Here!AB$2:AB$210, MATCH(B210, Paste_Here!A$2:A$210, 0))))), 1)), MID(INDEX(Paste_Here!AB$2:AB$210, MATCH(B210, Paste_Here!A$2:A$210, 0)), ROW(INDIRECT("1:"&amp;LEN(INDEX(Paste_Here!AB$2:AB$210, MATCH(B210, Paste_Here!A$2:A$210, 0))))), 1), ""))), "")</f>
        <v/>
      </c>
      <c r="AK210" s="47"/>
      <c r="AL210" s="34" t="str">
        <f>IFERROR(IF(B210&lt;&gt;"", IF(AND(INDEX(Paste_Here!AF$2:AF$600, MATCH(B210, Paste_Here!A$2:A$600, 0))&lt;&gt;"", ISNUMBER(VALUE(INDEX(Paste_Here!AF$2:AF$600, MATCH(B210, Paste_Here!A$2:A$600, 0))))), INDEX(Paste_Here!AF$2:AF$600, MATCH(B210, Paste_Here!A$2:A$600, 0)), ""), ""), "")</f>
        <v/>
      </c>
      <c r="AM210" s="47"/>
      <c r="AN210" s="47"/>
      <c r="AO210" s="2" t="str">
        <f t="shared" si="19"/>
        <v/>
      </c>
      <c r="AP210" s="47"/>
      <c r="AQ210" s="34" t="str">
        <f>IFERROR(IF(B210&lt;&gt;"", IF(COUNTIF(INDEX(Paste_Here!X$2:Y$600, MATCH(B210, Paste_Here!A$2:A$600, 0), 0), "yes") &gt; 0, "No", IF(COUNTIF(INDEX(Paste_Here!X$2:Y$600, MATCH(B210, Paste_Here!A$2:A$600, 0), 0), "no") &gt; 0, "Yes", "")), ""), "")</f>
        <v/>
      </c>
      <c r="AR210" s="47"/>
      <c r="AS210" s="34" t="str">
        <f>IFERROR(IF(B210&lt;&gt;"", IF(AND(INDEX(Paste_Here!U$2:U$600, MATCH(B210, Paste_Here!A$2:A$600, 0))&lt;&gt;"", ISNUMBER(VALUE(INDEX(Paste_Here!U$2:U$600, MATCH(B210, Paste_Here!A$2:A$600, 0))))), INDEX(Paste_Here!U$2:U$600, MATCH(B210, Paste_Here!A$2:A$600, 0)), ""), ""), "")</f>
        <v/>
      </c>
      <c r="AT210" s="47"/>
      <c r="AU210" s="34" t="str">
        <f>IFERROR(IF(B210&lt;&gt;"", IF(ISNUMBER(SEARCH("highrisk", LOWER(INDEX(Paste_Here!V$2:V$600, MATCH(B210, Paste_Here!A$2:A$600, 0))))), "High Risk", IF(ISNUMBER(SEARCH("lowrisk", LOWER(INDEX(Paste_Here!V$2:V$600, MATCH(B210, Paste_Here!A$2:A$600, 0))))), "Low Risk", IF(ISNUMBER(SEARCH("somerisk", LOWER(INDEX(Paste_Here!V$2:V$600, MATCH(B210, Paste_Here!A$2:A$600, 0))))), "Some Risk", ""))), ""), "")</f>
        <v/>
      </c>
      <c r="AV210" s="47"/>
      <c r="AW210" s="34" t="str">
        <f>IFERROR(IF(B210&lt;&gt;"", IF(AND(ISNUMBER(VALUE(INDEX(Paste_Here!W$2:W$600, MATCH(B210, Paste_Here!A$2:A$600, 0)))), INDEX(Paste_Here!W$2:W$600, MATCH(B210, Paste_Here!A$2:A$600, 0)) &lt;&gt; ""), VALUE(INDEX(Paste_Here!W$2:W$600, MATCH(B210, Paste_Here!A$2:A$600, 0))), ""), ""), "")</f>
        <v/>
      </c>
      <c r="AX210" s="47"/>
      <c r="BA210" s="2" t="str">
        <f>IFERROR(IF(B210&lt;&gt;"", IF(AND(INDEX(Paste_Here!AI$2:AI$600, MATCH(B210, Paste_Here!A$2:A$600, 0))&lt;&gt;"", ISNUMBER(VALUE(INDEX(Paste_Here!AI$2:AI$600, MATCH(B210, Paste_Here!A$2:A$600, 0))))), INDEX(Paste_Here!AI$2:AI$600, MATCH(B210, Paste_Here!A$2:A$600, 0)), ""), ""), "")</f>
        <v/>
      </c>
      <c r="BB210" s="47"/>
      <c r="BC210" s="34" t="str">
        <f>IFERROR(IF(B210&lt;&gt;"", IF(ISNUMBER(SEARCH("highrisk", LOWER(INDEX(Paste_Here!AJ$2:AJ$600, MATCH(B210, Paste_Here!A$2:A$600, 0))))), "High Risk", IF(ISNUMBER(SEARCH("lowrisk", LOWER(INDEX(Paste_Here!AJ$2:AJ$600, MATCH(B210, Paste_Here!A$2:A$600, 0))))), "Low Risk", IF(ISNUMBER(SEARCH("somerisk", LOWER(INDEX(Paste_Here!AJ$2:AJ$600, MATCH(B210, Paste_Here!A$2:A$600, 0))))), "Some Risk", IF(ISNUMBER(SEARCH("OT", LOWER(INDEX(Paste_Here!AJ$2:AJ$600, MATCH(B210, Paste_Here!A$2:A$600, 0))))), "On Track", "")))), ""), "")</f>
        <v/>
      </c>
      <c r="BD210" s="47"/>
      <c r="BE210" s="34" t="str">
        <f>IFERROR(IF(B210&lt;&gt;"", IF(AND(INDEX(Paste_Here!AK$2:AK$600, MATCH(B210, Paste_Here!A$2:A$600, 0))&lt;&gt;"", ISNUMBER(VALUE(INDEX(Paste_Here!AK$2:AK$600, MATCH(B210, Paste_Here!A$2:A$600, 0))))), INDEX(Paste_Here!AK$2:AK$600, MATCH(B210, Paste_Here!A$2:A$600, 0)), ""), ""), "")</f>
        <v/>
      </c>
      <c r="BF210" s="47"/>
      <c r="BG210" s="34" t="str" cm="1">
        <f t="array" aca="1" ref="BG210" ca="1">IFERROR(IF(B210&lt;&gt;"", IF(INDEX(Paste_Here!AE$2:AE$600, MATCH(B210, Paste_Here!A$2:A$600, 0))&lt;&gt;"", IF(LEFT(INDEX(Paste_Here!AE$2:AE$600, MATCH(B210, Paste_Here!A$2:A$600, 0)), 2)="EM", -1, 1) * VALUE(_xlfn.TEXTJOIN("", TRUE, IF(ISNUMBER(MID(INDEX(Paste_Here!AE$2:AE$600, MATCH(B210, Paste_Here!A$2:A$600, 0)), ROW(INDIRECT("1:"&amp;LEN(INDEX(Paste_Here!AE$2:AE$600, MATCH(B210, Paste_Here!A$2:A$600, 0))))), 1)*1), MID(INDEX(Paste_Here!AE$2:AE$600, MATCH(B210, Paste_Here!A$2:A$600, 0)), ROW(INDIRECT("1:"&amp;LEN(INDEX(Paste_Here!AE$2:AE$600, MATCH(B210, Paste_Here!A$2:A$600, 0))))), 1), ""))), ""), ""), "")</f>
        <v/>
      </c>
      <c r="BH210" s="47"/>
      <c r="BJ210" s="47"/>
      <c r="BK210" s="2" t="str">
        <f t="shared" si="20"/>
        <v/>
      </c>
      <c r="BL210" s="47"/>
      <c r="BM210" s="34" t="str">
        <f>IFERROR(IF(B210&lt;&gt;"", IF(AND(INDEX(Paste_Here!Z$2:Z$600, MATCH(B210, Paste_Here!A$2:A$600, 0))&lt;&gt;"", ISNUMBER(VALUE(INDEX(Paste_Here!Z$2:Z$600, MATCH(B210, Paste_Here!A$2:A$600, 0))))), INDEX(Paste_Here!Z$2:Z$600, MATCH(B210, Paste_Here!A$2:A$600, 0)), ""), ""), "")</f>
        <v/>
      </c>
      <c r="BN210" s="47"/>
      <c r="BO210" s="34" t="str">
        <f>IFERROR(IF(B210&lt;&gt;"", IF(ISNUMBER(SEARCH("highrisk", LOWER(INDEX(Paste_Here!AA$2:AA$600, MATCH(B210, Paste_Here!A$2:A$600, 0))))), "High Risk", IF(ISNUMBER(SEARCH("lowrisk", LOWER(INDEX(Paste_Here!AA$2:AA$600, MATCH(B210, Paste_Here!A$2:A$600, 0))))), "Low Risk", IF(ISNUMBER(SEARCH("somerisk", LOWER(INDEX(Paste_Here!AA$2:AA$600, MATCH(B210, Paste_Here!A$2:A$600, 0))))), "Some Risk", IF(ISNUMBER(SEARCH("OT", LOWER(INDEX(Paste_Here!AA$2:AA$600, MATCH(B210, Paste_Here!A$2:A$600, 0))))), "On Track", "")))), ""), "")</f>
        <v/>
      </c>
      <c r="BP210" s="47"/>
      <c r="BQ210" s="34" t="str">
        <f>IFERROR(IF(B210&lt;&gt;"", IF(AND(INDEX(Paste_Here!AC$2:AC$600, MATCH(B210, Paste_Here!A$2:A$600, 0))&lt;&gt;"", ISNUMBER(VALUE(INDEX(Paste_Here!AC$2:AC$600, MATCH(B210, Paste_Here!A$2:A$600, 0))))), INDEX(Paste_Here!AC$2:AC$600, MATCH(B210, Paste_Here!A$2:A$600, 0)), ""), ""), "")</f>
        <v/>
      </c>
      <c r="BR210" s="47"/>
      <c r="BS210" s="34" t="str">
        <f>IFERROR(IF(B210&lt;&gt;"", IF(ISNUMBER(SEARCH("highrisk", LOWER(INDEX(Paste_Here!AD$2:AD$600, MATCH(B210, Paste_Here!A$2:A$600, 0))))), "High Risk", IF(ISNUMBER(SEARCH("lowrisk", LOWER(INDEX(Paste_Here!AD$2:AD$600, MATCH(B210, Paste_Here!A$2:A$600, 0))))), "Low Risk", IF(ISNUMBER(SEARCH("somerisk", LOWER(INDEX(Paste_Here!AD$2:AD$600, MATCH(B210, Paste_Here!A$2:A$600, 0))))), "Some Risk", IF(ISNUMBER(SEARCH("OT", LOWER(INDEX(Paste_Here!AD$2:AD$600, MATCH(B210, Paste_Here!A$2:A$600, 0))))), "On Track", "")))), ""), "")</f>
        <v/>
      </c>
      <c r="BT210" s="47"/>
      <c r="BU210" s="34"/>
      <c r="BV210" s="47"/>
      <c r="BW210" s="34"/>
      <c r="BX210" s="47"/>
      <c r="BY210" s="34"/>
      <c r="BZ210" s="47"/>
      <c r="CA210" s="34"/>
      <c r="CB210" s="49"/>
      <c r="CE210" s="47"/>
      <c r="CF210" s="2"/>
      <c r="CG210" s="47"/>
      <c r="CH210" s="34"/>
      <c r="CI210" s="47"/>
      <c r="CJ210" s="34"/>
      <c r="CK210" s="47"/>
      <c r="CL210" s="34"/>
      <c r="CM210" s="47"/>
      <c r="CN210" s="34"/>
      <c r="CO210" s="47"/>
      <c r="CP210" s="34"/>
      <c r="CQ210" s="47"/>
      <c r="CR210" s="34"/>
      <c r="CS210" s="47"/>
      <c r="CT210" s="34"/>
      <c r="CU210" s="47"/>
      <c r="CV210" s="34"/>
      <c r="CW210" s="47"/>
      <c r="CZ210" s="47"/>
      <c r="DA210" s="2"/>
      <c r="DB210" s="47"/>
      <c r="DC210" s="34"/>
      <c r="DD210" s="47"/>
      <c r="DE210" s="34"/>
      <c r="DF210" s="47"/>
      <c r="DG210" s="34"/>
      <c r="DH210" s="47"/>
      <c r="DI210" s="34"/>
      <c r="DJ210" s="47"/>
      <c r="DK210" s="34"/>
      <c r="DL210" s="47"/>
      <c r="DM210" s="34"/>
      <c r="DN210" s="47"/>
      <c r="DO210" s="34"/>
      <c r="DP210" s="47"/>
      <c r="DQ210" s="34"/>
      <c r="DR210" s="47"/>
      <c r="DS210" s="4"/>
      <c r="DT210" s="47"/>
      <c r="DU210" s="47"/>
      <c r="DV210" s="2" t="str">
        <f t="shared" si="21"/>
        <v/>
      </c>
      <c r="DW210" s="47"/>
      <c r="DX210" s="2" t="str">
        <f>IFERROR(IF(B210&lt;&gt;"", IF(ISNUMBER(SEARCH("s", LOWER(INDEX(Paste_Here!M$2:M$600, MATCH(B210, Paste_Here!A$2:A$600, 0))))), "Yes", IF(INDEX(Paste_Here!M$2:M$600, MATCH(B210, Paste_Here!A$2:A$600, 0))&lt;&gt;"", "No", "")), ""), "")</f>
        <v/>
      </c>
      <c r="DY210" s="47"/>
      <c r="DZ210" s="2" t="str">
        <f>IFERROR(IF(B210&lt;&gt;"", IF(ISNUMBER(SEARCH("yes", LOWER(INDEX(Paste_Here!F$2:F$600, MATCH(B210, Paste_Here!A$2:A$600, 0))))), "Yes", IF(ISNUMBER(SEARCH("no", LOWER(INDEX(Paste_Here!F$2:F$600, MATCH(B210, Paste_Here!A$2:A$600, 0))))), "No", "")), ""), "")</f>
        <v/>
      </c>
      <c r="EA210" s="47"/>
      <c r="EB210" s="2" t="str">
        <f>IFERROR(IF(B210&lt;&gt;"", IF(ISNUMBER(SEARCH("english language learner", LOWER(INDEX(Paste_Here!C$2:C$600, MATCH(B210, Paste_Here!A$2:A$600, 0))))), "Yes", ""), ""), "")</f>
        <v/>
      </c>
      <c r="EC210" s="47"/>
      <c r="ED210" s="2" t="str">
        <f>IFERROR(IF(B210&lt;&gt;"", IF(OR(ISNUMBER(SEARCH("b", LOWER(INDEX(Paste_Here!K$2:K$600, MATCH(B210, Paste_Here!A$2:A$600, 0))))), ISNUMBER(SEARCH("h", LOWER(INDEX(Paste_Here!K$2:K$600, MATCH(B210, Paste_Here!A$2:A$600, 0))))), ISNUMBER(SEARCH("i", LOWER(INDEX(Paste_Here!K$2:K$600, MATCH(B210, Paste_Here!A$2:A$600, 0)))))), "Yes", IF(INDEX(Paste_Here!K$2:K$600, MATCH(B210, Paste_Here!A$2:A$600, 0))&lt;&gt;"", "No", "")), ""), "")</f>
        <v/>
      </c>
      <c r="EE210" s="47"/>
      <c r="EF210" s="34" t="str">
        <f>IFERROR(IF(B210&lt;&gt;"", IF(ISNUMBER(SEARCH("yes", LOWER(INDEX(Paste_Here!L$2:L$600, MATCH(B210, Paste_Here!A$2:A$600, 0))))), "Yes", IF(ISNUMBER(SEARCH("no", LOWER(INDEX(Paste_Here!L$2:L$600, MATCH(B210, Paste_Here!A$2:A$600, 0))))), "No", "")), ""), "")</f>
        <v/>
      </c>
      <c r="EG210" s="47"/>
      <c r="EH210" s="2" t="str">
        <f>IFERROR(IF(B210&lt;&gt;"", IF(ISNUMBER(SEARCH("transitional 2", LOWER(INDEX(Paste_Here!C$2:C$600, MATCH(B210, Paste_Here!A$2:A$600, 0))))), "T2", IF(ISNUMBER(SEARCH("transitional 1", LOWER(INDEX(Paste_Here!C$2:C$600, MATCH(B210, Paste_Here!A$2:A$600, 0))))), "T1", IF(ISNUMBER(SEARCH("waived ell services", LOWER(INDEX(Paste_Here!C$2:C$600, MATCH(B210, Paste_Here!A$2:A$600, 0))))), "W", ""))), ""), "")</f>
        <v/>
      </c>
      <c r="EI210" s="47"/>
      <c r="EJ210" s="2" t="str">
        <f>IFERROR(IF(B210&lt;&gt;"", IF(AND(INDEX(Paste_Here!AG$2:AG$600, MATCH(B210, Paste_Here!A$2:A$600, 0))&lt;&gt;"", ISNUMBER(VALUE(INDEX(Paste_Here!AG$2:AG$600, MATCH(B210, Paste_Here!A$2:A$600, 0))))), INDEX(Paste_Here!AG$2:AG$600, MATCH(B210, Paste_Here!A$2:A$600, 0)), ""), ""), "")</f>
        <v/>
      </c>
      <c r="EK210" s="47"/>
      <c r="EL210" s="2" t="str">
        <f>IFERROR(IF(B210&lt;&gt;"", IF(AND(INDEX(Paste_Here!AL$2:AL$600, MATCH(B210, Paste_Here!A$2:A$600, 0))&lt;&gt;"", ISNUMBER(VALUE(INDEX(Paste_Here!AL$2:AL$600, MATCH(B210, Paste_Here!A$2:A$600, 0))))), INDEX(Paste_Here!AL$2:AL$600, MATCH(B210, Paste_Here!A$2:A$600, 0)), ""), ""), "")</f>
        <v/>
      </c>
      <c r="EM210" s="47"/>
      <c r="FA210" s="4" t="str" cm="1">
        <f t="array" ref="FA210">IFERROR(INDEX(Paste_Here!$B$2:$B$600, MATCH(0, COUNTIF(FA$4:FA209, Paste_Here!$B$2:$B$600) + IF(Paste_Here!$B$2:$B$600="", 1, 0), 0)), "")</f>
        <v/>
      </c>
      <c r="FB210" s="4" t="str">
        <f>IF(FA210&lt;&gt;"", INDEX(Paste_Here!$A$2:$A$600, MATCH(FA210, Paste_Here!$B$2:$B$600, 0)), "")</f>
        <v/>
      </c>
      <c r="FC210" s="4" t="str">
        <f t="shared" si="22"/>
        <v/>
      </c>
      <c r="FD210" s="4" t="str" cm="1">
        <f t="array" ref="FD210">IFERROR(INDEX($FC$5:$FC$600, MATCH(SMALL(IF($FC$5:$FC$600&lt;&gt;"", COUNTIF($FC$5:$FC$600, "&lt;"&amp;$FC$5:$FC$600)+1), ROW()-ROW($FD$5)+1), COUNTIF($FC$5:$FC$600, "&lt;"&amp;$FC$5:$FC$600)+1, 0)), "")</f>
        <v/>
      </c>
      <c r="FF210" s="2" t="str">
        <f>IFERROR(IF(B210&lt;&gt;"", IF(AND(INDEX(Paste_Here!AH$2:AH$600, MATCH(B210, Paste_Here!A$2:A$600, 0))&lt;&gt;"", ISNUMBER(VALUE(INDEX(Paste_Here!AH$2:AH$600, MATCH(B210, Paste_Here!A$2:A$600, 0))))), INDEX(Paste_Here!AH$2:AH$600, MATCH(B210, Paste_Here!A$2:A$600, 0)), ""), ""), "")</f>
        <v/>
      </c>
      <c r="FG210" s="47"/>
      <c r="FH210" s="2" t="str">
        <f>IFERROR(IF(B210&lt;&gt;"", IF(AND(INDEX(Paste_Here!AM$2:AM$600, MATCH(B210, Paste_Here!A$2:A$600, 0))&lt;&gt;"", ISNUMBER(VALUE(INDEX(Paste_Here!AM$2:AM$600, MATCH(B210, Paste_Here!A$2:A$600, 0))))), INDEX(Paste_Here!AM$2:AM$600, MATCH(B210, Paste_Here!A$2:A$600, 0)), ""), ""), "")</f>
        <v/>
      </c>
      <c r="FI210" s="47"/>
      <c r="FJ210" s="47"/>
      <c r="FK210" s="2" t="str">
        <f t="shared" si="23"/>
        <v/>
      </c>
      <c r="FL210" s="47"/>
      <c r="FM210" s="2" t="str">
        <f>IFERROR(IF(B210&lt;&gt;"", IF(ISNUMBER(VALUE(INDEX(Paste_Here!H$2:H$600, MATCH(B210, Paste_Here!A$2:A$600, 0)))), IF(VALUE(INDEX(Paste_Here!H$2:H$600, MATCH(B210, Paste_Here!A$2:A$600, 0)))=0, "No", IF(AND(VALUE(INDEX(Paste_Here!H$2:H$600, MATCH(B210, Paste_Here!A$2:A$600, 0)))&gt;=1, VALUE(INDEX(Paste_Here!H$2:H$600, MATCH(B210, Paste_Here!A$2:A$600, 0)))&lt;=4), VALUE(INDEX(Paste_Here!H$2:H$600, MATCH(B210, Paste_Here!A$2:A$600, 0))), "")), ""), ""), "")</f>
        <v/>
      </c>
      <c r="FN210" s="47"/>
      <c r="FO210" s="34" t="str">
        <f>IFERROR(IF(B210&lt;&gt;"", IF(ISNUMBER(VALUE(INDEX(Paste_Here!I$2:I$600, MATCH(B210, Paste_Here!A$2:A$600, 0)))), IF(VALUE(INDEX(Paste_Here!I$2:I$600, MATCH(B210, Paste_Here!A$2:A$600, 0)))=0, "No", IF(AND(VALUE(INDEX(Paste_Here!I$2:I$600, MATCH(B210, Paste_Here!A$2:A$600, 0)))&gt;=1, VALUE(INDEX(Paste_Here!I$2:I$600, MATCH(B210, Paste_Here!A$2:A$600, 0)))&lt;=4), VALUE(INDEX(Paste_Here!I$2:I$600, MATCH(B210, Paste_Here!A$2:A$600, 0))), "")), ""), ""), "")</f>
        <v/>
      </c>
      <c r="FP210" s="47"/>
      <c r="FQ210" s="2"/>
      <c r="FR210" s="47"/>
      <c r="FS210" s="2"/>
      <c r="FT210" s="47"/>
      <c r="FU210" s="2"/>
      <c r="FV210" s="47"/>
      <c r="FW210" s="2"/>
      <c r="FX210" s="47"/>
      <c r="FY210" s="2"/>
      <c r="FZ210" s="47"/>
      <c r="GA210" s="2"/>
      <c r="GB210" s="47"/>
      <c r="GU210" s="2"/>
      <c r="GV210" s="47"/>
      <c r="GW210" s="2"/>
      <c r="GX210" s="47"/>
    </row>
    <row r="211" spans="1:206" ht="11.65">
      <c r="A211" s="47"/>
      <c r="B211" s="2" t="str">
        <f t="shared" si="18"/>
        <v/>
      </c>
      <c r="C211" s="47"/>
      <c r="D211" s="2" t="str">
        <f>IFERROR(IF(B211&lt;&gt;"", IF(COUNTIF(INDEX(Paste_Here!N$2:O$600, MATCH(B211, Paste_Here!A$2:A$600, 0), 0), "yes") &gt; 0, "No", IF(COUNTIF(INDEX(Paste_Here!N$2:O$600, MATCH(B211, Paste_Here!A$2:A$600, 0), 0), "no") &gt; 0, "Yes", "")), ""), "")</f>
        <v/>
      </c>
      <c r="E211" s="47"/>
      <c r="F211" s="84" t="str">
        <f>IFERROR(IF(B211&lt;&gt;"", IF(AND(INDEX(Paste_Here!P$2:P$600, MATCH(B211, Paste_Here!A$2:A$600, 0))&lt;&gt;"", ISNUMBER(VALUE(INDEX(Paste_Here!P$2:P$600, MATCH(B211, Paste_Here!A$2:A$600, 0))))), INDEX(Paste_Here!P$2:P$600, MATCH(B211, Paste_Here!A$2:A$600, 0)), ""), ""), "")</f>
        <v/>
      </c>
      <c r="G211" s="47"/>
      <c r="H211" s="2" t="str">
        <f>IFERROR(IF(B211&lt;&gt;"", IF(ISNUMBER(SEARCH("highrisk", LOWER(INDEX(Paste_Here!Q$2:Q$600, MATCH(B211, Paste_Here!A$2:A$600, 0))))), "High Risk", IF(ISNUMBER(SEARCH("lowrisk", LOWER(INDEX(Paste_Here!Q$2:Q$600, MATCH(B211, Paste_Here!A$2:A$600, 0))))), "Low Risk", IF(ISNUMBER(SEARCH("somerisk", LOWER(INDEX(Paste_Here!Q$2:Q$600, MATCH(B211, Paste_Here!A$2:A$600, 0))))), "Some Risk", ""))), ""), "")</f>
        <v/>
      </c>
      <c r="I211" s="47"/>
      <c r="J211" s="2"/>
      <c r="K211" s="47"/>
      <c r="L211" s="2"/>
      <c r="M211" s="47"/>
      <c r="N211" s="2"/>
      <c r="O211" s="47"/>
      <c r="P211" s="2" t="str">
        <f>IFERROR(IF(B211&lt;&gt;"", IF(AND(ISNUMBER(VALUE(INDEX(Paste_Here!R$2:R$600, MATCH(B211, Paste_Here!A$2:A$600, 0)))), INDEX(Paste_Here!R$2:R$600, MATCH(B211, Paste_Here!A$2:A$600, 0)) &lt;&gt; ""), VALUE(INDEX(Paste_Here!R$2:R$600, MATCH(B211, Paste_Here!A$2:A$600, 0))), ""), ""), "")</f>
        <v/>
      </c>
      <c r="Q211" s="47"/>
      <c r="R211" s="2"/>
      <c r="S211" s="47"/>
      <c r="W211" s="47"/>
      <c r="X211" s="2"/>
      <c r="Y211" s="47"/>
      <c r="Z211" s="2" t="str">
        <f>IFERROR(IF(B211&lt;&gt;"", IF(AND(INDEX(Paste_Here!S$2:S$600, MATCH(B211, Paste_Here!A$2:A$600, 0))&lt;&gt;"", ISNUMBER(VALUE(INDEX(Paste_Here!S$2:S$600, MATCH(B211, Paste_Here!A$2:A$600, 0))))), INDEX(Paste_Here!S$2:S$600, MATCH(B211, Paste_Here!A$2:A$600, 0)), ""), ""), "")</f>
        <v/>
      </c>
      <c r="AA211" s="47"/>
      <c r="AB211" s="2" t="str">
        <f>IFERROR(IF(B211&lt;&gt;"", IF(ISNUMBER(SEARCH("highrisk", LOWER(INDEX(Paste_Here!T$2:T$600, MATCH(B211, Paste_Here!A$2:A$600, 0))))), "High Risk", IF(ISNUMBER(SEARCH("lowrisk", LOWER(INDEX(Paste_Here!T$2:T$600, MATCH(B211, Paste_Here!A$2:A$600, 0))))), "Low Risk", IF(ISNUMBER(SEARCH("somerisk", LOWER(INDEX(Paste_Here!T$2:T$600, MATCH(B211, Paste_Here!A$2:A$600, 0))))), "Some Risk", IF(ISNUMBER(SEARCH("OT", LOWER(INDEX(Paste_Here!T$2:T$600, MATCH(B211, Paste_Here!A$2:A$600, 0))))), "On Track", "")))), ""), "")</f>
        <v/>
      </c>
      <c r="AC211" s="47"/>
      <c r="AD211" s="2"/>
      <c r="AE211" s="47"/>
      <c r="AF211" s="2"/>
      <c r="AG211" s="47"/>
      <c r="AH211" s="2"/>
      <c r="AI211" s="47"/>
      <c r="AJ211" s="2" t="str" cm="1">
        <f t="array" aca="1" ref="AJ211" ca="1">IFERROR(IF(ISNUMBER(SEARCH("BR", INDEX(Paste_Here!AB$2:AB$210, MATCH(B211, Paste_Here!A$2:A$210, 0)))), -1, 1) * VALUE(_xlfn.TEXTJOIN("", TRUE, IF(ISNUMBER(--MID(INDEX(Paste_Here!AB$2:AB$210, MATCH(B211, Paste_Here!A$2:A$210, 0)), ROW(INDIRECT("1:"&amp;LEN(INDEX(Paste_Here!AB$2:AB$210, MATCH(B211, Paste_Here!A$2:A$210, 0))))), 1)), MID(INDEX(Paste_Here!AB$2:AB$210, MATCH(B211, Paste_Here!A$2:A$210, 0)), ROW(INDIRECT("1:"&amp;LEN(INDEX(Paste_Here!AB$2:AB$210, MATCH(B211, Paste_Here!A$2:A$210, 0))))), 1), ""))), "")</f>
        <v/>
      </c>
      <c r="AK211" s="47"/>
      <c r="AL211" s="34" t="str">
        <f>IFERROR(IF(B211&lt;&gt;"", IF(AND(INDEX(Paste_Here!AF$2:AF$600, MATCH(B211, Paste_Here!A$2:A$600, 0))&lt;&gt;"", ISNUMBER(VALUE(INDEX(Paste_Here!AF$2:AF$600, MATCH(B211, Paste_Here!A$2:A$600, 0))))), INDEX(Paste_Here!AF$2:AF$600, MATCH(B211, Paste_Here!A$2:A$600, 0)), ""), ""), "")</f>
        <v/>
      </c>
      <c r="AM211" s="47"/>
      <c r="AN211" s="47"/>
      <c r="AO211" s="2" t="str">
        <f t="shared" si="19"/>
        <v/>
      </c>
      <c r="AP211" s="47"/>
      <c r="AQ211" s="34" t="str">
        <f>IFERROR(IF(B211&lt;&gt;"", IF(COUNTIF(INDEX(Paste_Here!X$2:Y$600, MATCH(B211, Paste_Here!A$2:A$600, 0), 0), "yes") &gt; 0, "No", IF(COUNTIF(INDEX(Paste_Here!X$2:Y$600, MATCH(B211, Paste_Here!A$2:A$600, 0), 0), "no") &gt; 0, "Yes", "")), ""), "")</f>
        <v/>
      </c>
      <c r="AR211" s="47"/>
      <c r="AS211" s="34" t="str">
        <f>IFERROR(IF(B211&lt;&gt;"", IF(AND(INDEX(Paste_Here!U$2:U$600, MATCH(B211, Paste_Here!A$2:A$600, 0))&lt;&gt;"", ISNUMBER(VALUE(INDEX(Paste_Here!U$2:U$600, MATCH(B211, Paste_Here!A$2:A$600, 0))))), INDEX(Paste_Here!U$2:U$600, MATCH(B211, Paste_Here!A$2:A$600, 0)), ""), ""), "")</f>
        <v/>
      </c>
      <c r="AT211" s="47"/>
      <c r="AU211" s="34" t="str">
        <f>IFERROR(IF(B211&lt;&gt;"", IF(ISNUMBER(SEARCH("highrisk", LOWER(INDEX(Paste_Here!V$2:V$600, MATCH(B211, Paste_Here!A$2:A$600, 0))))), "High Risk", IF(ISNUMBER(SEARCH("lowrisk", LOWER(INDEX(Paste_Here!V$2:V$600, MATCH(B211, Paste_Here!A$2:A$600, 0))))), "Low Risk", IF(ISNUMBER(SEARCH("somerisk", LOWER(INDEX(Paste_Here!V$2:V$600, MATCH(B211, Paste_Here!A$2:A$600, 0))))), "Some Risk", ""))), ""), "")</f>
        <v/>
      </c>
      <c r="AV211" s="47"/>
      <c r="AW211" s="34" t="str">
        <f>IFERROR(IF(B211&lt;&gt;"", IF(AND(ISNUMBER(VALUE(INDEX(Paste_Here!W$2:W$600, MATCH(B211, Paste_Here!A$2:A$600, 0)))), INDEX(Paste_Here!W$2:W$600, MATCH(B211, Paste_Here!A$2:A$600, 0)) &lt;&gt; ""), VALUE(INDEX(Paste_Here!W$2:W$600, MATCH(B211, Paste_Here!A$2:A$600, 0))), ""), ""), "")</f>
        <v/>
      </c>
      <c r="AX211" s="47"/>
      <c r="BA211" s="2" t="str">
        <f>IFERROR(IF(B211&lt;&gt;"", IF(AND(INDEX(Paste_Here!AI$2:AI$600, MATCH(B211, Paste_Here!A$2:A$600, 0))&lt;&gt;"", ISNUMBER(VALUE(INDEX(Paste_Here!AI$2:AI$600, MATCH(B211, Paste_Here!A$2:A$600, 0))))), INDEX(Paste_Here!AI$2:AI$600, MATCH(B211, Paste_Here!A$2:A$600, 0)), ""), ""), "")</f>
        <v/>
      </c>
      <c r="BB211" s="47"/>
      <c r="BC211" s="34" t="str">
        <f>IFERROR(IF(B211&lt;&gt;"", IF(ISNUMBER(SEARCH("highrisk", LOWER(INDEX(Paste_Here!AJ$2:AJ$600, MATCH(B211, Paste_Here!A$2:A$600, 0))))), "High Risk", IF(ISNUMBER(SEARCH("lowrisk", LOWER(INDEX(Paste_Here!AJ$2:AJ$600, MATCH(B211, Paste_Here!A$2:A$600, 0))))), "Low Risk", IF(ISNUMBER(SEARCH("somerisk", LOWER(INDEX(Paste_Here!AJ$2:AJ$600, MATCH(B211, Paste_Here!A$2:A$600, 0))))), "Some Risk", IF(ISNUMBER(SEARCH("OT", LOWER(INDEX(Paste_Here!AJ$2:AJ$600, MATCH(B211, Paste_Here!A$2:A$600, 0))))), "On Track", "")))), ""), "")</f>
        <v/>
      </c>
      <c r="BD211" s="47"/>
      <c r="BE211" s="34" t="str">
        <f>IFERROR(IF(B211&lt;&gt;"", IF(AND(INDEX(Paste_Here!AK$2:AK$600, MATCH(B211, Paste_Here!A$2:A$600, 0))&lt;&gt;"", ISNUMBER(VALUE(INDEX(Paste_Here!AK$2:AK$600, MATCH(B211, Paste_Here!A$2:A$600, 0))))), INDEX(Paste_Here!AK$2:AK$600, MATCH(B211, Paste_Here!A$2:A$600, 0)), ""), ""), "")</f>
        <v/>
      </c>
      <c r="BF211" s="47"/>
      <c r="BG211" s="34" t="str" cm="1">
        <f t="array" aca="1" ref="BG211" ca="1">IFERROR(IF(B211&lt;&gt;"", IF(INDEX(Paste_Here!AE$2:AE$600, MATCH(B211, Paste_Here!A$2:A$600, 0))&lt;&gt;"", IF(LEFT(INDEX(Paste_Here!AE$2:AE$600, MATCH(B211, Paste_Here!A$2:A$600, 0)), 2)="EM", -1, 1) * VALUE(_xlfn.TEXTJOIN("", TRUE, IF(ISNUMBER(MID(INDEX(Paste_Here!AE$2:AE$600, MATCH(B211, Paste_Here!A$2:A$600, 0)), ROW(INDIRECT("1:"&amp;LEN(INDEX(Paste_Here!AE$2:AE$600, MATCH(B211, Paste_Here!A$2:A$600, 0))))), 1)*1), MID(INDEX(Paste_Here!AE$2:AE$600, MATCH(B211, Paste_Here!A$2:A$600, 0)), ROW(INDIRECT("1:"&amp;LEN(INDEX(Paste_Here!AE$2:AE$600, MATCH(B211, Paste_Here!A$2:A$600, 0))))), 1), ""))), ""), ""), "")</f>
        <v/>
      </c>
      <c r="BH211" s="47"/>
      <c r="BJ211" s="47"/>
      <c r="BK211" s="2" t="str">
        <f t="shared" si="20"/>
        <v/>
      </c>
      <c r="BL211" s="47"/>
      <c r="BM211" s="34" t="str">
        <f>IFERROR(IF(B211&lt;&gt;"", IF(AND(INDEX(Paste_Here!Z$2:Z$600, MATCH(B211, Paste_Here!A$2:A$600, 0))&lt;&gt;"", ISNUMBER(VALUE(INDEX(Paste_Here!Z$2:Z$600, MATCH(B211, Paste_Here!A$2:A$600, 0))))), INDEX(Paste_Here!Z$2:Z$600, MATCH(B211, Paste_Here!A$2:A$600, 0)), ""), ""), "")</f>
        <v/>
      </c>
      <c r="BN211" s="47"/>
      <c r="BO211" s="34" t="str">
        <f>IFERROR(IF(B211&lt;&gt;"", IF(ISNUMBER(SEARCH("highrisk", LOWER(INDEX(Paste_Here!AA$2:AA$600, MATCH(B211, Paste_Here!A$2:A$600, 0))))), "High Risk", IF(ISNUMBER(SEARCH("lowrisk", LOWER(INDEX(Paste_Here!AA$2:AA$600, MATCH(B211, Paste_Here!A$2:A$600, 0))))), "Low Risk", IF(ISNUMBER(SEARCH("somerisk", LOWER(INDEX(Paste_Here!AA$2:AA$600, MATCH(B211, Paste_Here!A$2:A$600, 0))))), "Some Risk", IF(ISNUMBER(SEARCH("OT", LOWER(INDEX(Paste_Here!AA$2:AA$600, MATCH(B211, Paste_Here!A$2:A$600, 0))))), "On Track", "")))), ""), "")</f>
        <v/>
      </c>
      <c r="BP211" s="47"/>
      <c r="BQ211" s="34" t="str">
        <f>IFERROR(IF(B211&lt;&gt;"", IF(AND(INDEX(Paste_Here!AC$2:AC$600, MATCH(B211, Paste_Here!A$2:A$600, 0))&lt;&gt;"", ISNUMBER(VALUE(INDEX(Paste_Here!AC$2:AC$600, MATCH(B211, Paste_Here!A$2:A$600, 0))))), INDEX(Paste_Here!AC$2:AC$600, MATCH(B211, Paste_Here!A$2:A$600, 0)), ""), ""), "")</f>
        <v/>
      </c>
      <c r="BR211" s="47"/>
      <c r="BS211" s="34" t="str">
        <f>IFERROR(IF(B211&lt;&gt;"", IF(ISNUMBER(SEARCH("highrisk", LOWER(INDEX(Paste_Here!AD$2:AD$600, MATCH(B211, Paste_Here!A$2:A$600, 0))))), "High Risk", IF(ISNUMBER(SEARCH("lowrisk", LOWER(INDEX(Paste_Here!AD$2:AD$600, MATCH(B211, Paste_Here!A$2:A$600, 0))))), "Low Risk", IF(ISNUMBER(SEARCH("somerisk", LOWER(INDEX(Paste_Here!AD$2:AD$600, MATCH(B211, Paste_Here!A$2:A$600, 0))))), "Some Risk", IF(ISNUMBER(SEARCH("OT", LOWER(INDEX(Paste_Here!AD$2:AD$600, MATCH(B211, Paste_Here!A$2:A$600, 0))))), "On Track", "")))), ""), "")</f>
        <v/>
      </c>
      <c r="BT211" s="47"/>
      <c r="BU211" s="34"/>
      <c r="BV211" s="47"/>
      <c r="BW211" s="34"/>
      <c r="BX211" s="47"/>
      <c r="BY211" s="34"/>
      <c r="BZ211" s="47"/>
      <c r="CA211" s="34"/>
      <c r="CB211" s="49"/>
      <c r="CE211" s="47"/>
      <c r="CF211" s="2"/>
      <c r="CG211" s="47"/>
      <c r="CH211" s="34"/>
      <c r="CI211" s="47"/>
      <c r="CJ211" s="34"/>
      <c r="CK211" s="47"/>
      <c r="CL211" s="34"/>
      <c r="CM211" s="47"/>
      <c r="CN211" s="34"/>
      <c r="CO211" s="47"/>
      <c r="CP211" s="34"/>
      <c r="CQ211" s="47"/>
      <c r="CR211" s="34"/>
      <c r="CS211" s="47"/>
      <c r="CT211" s="34"/>
      <c r="CU211" s="47"/>
      <c r="CV211" s="34"/>
      <c r="CW211" s="47"/>
      <c r="CZ211" s="47"/>
      <c r="DA211" s="2"/>
      <c r="DB211" s="47"/>
      <c r="DC211" s="34"/>
      <c r="DD211" s="47"/>
      <c r="DE211" s="34"/>
      <c r="DF211" s="47"/>
      <c r="DG211" s="34"/>
      <c r="DH211" s="47"/>
      <c r="DI211" s="34"/>
      <c r="DJ211" s="47"/>
      <c r="DK211" s="34"/>
      <c r="DL211" s="47"/>
      <c r="DM211" s="34"/>
      <c r="DN211" s="47"/>
      <c r="DO211" s="34"/>
      <c r="DP211" s="47"/>
      <c r="DQ211" s="34"/>
      <c r="DR211" s="47"/>
      <c r="DS211" s="4"/>
      <c r="DT211" s="47"/>
      <c r="DU211" s="47"/>
      <c r="DV211" s="2" t="str">
        <f t="shared" si="21"/>
        <v/>
      </c>
      <c r="DW211" s="47"/>
      <c r="DX211" s="2" t="str">
        <f>IFERROR(IF(B211&lt;&gt;"", IF(ISNUMBER(SEARCH("s", LOWER(INDEX(Paste_Here!M$2:M$600, MATCH(B211, Paste_Here!A$2:A$600, 0))))), "Yes", IF(INDEX(Paste_Here!M$2:M$600, MATCH(B211, Paste_Here!A$2:A$600, 0))&lt;&gt;"", "No", "")), ""), "")</f>
        <v/>
      </c>
      <c r="DY211" s="47"/>
      <c r="DZ211" s="2" t="str">
        <f>IFERROR(IF(B211&lt;&gt;"", IF(ISNUMBER(SEARCH("yes", LOWER(INDEX(Paste_Here!F$2:F$600, MATCH(B211, Paste_Here!A$2:A$600, 0))))), "Yes", IF(ISNUMBER(SEARCH("no", LOWER(INDEX(Paste_Here!F$2:F$600, MATCH(B211, Paste_Here!A$2:A$600, 0))))), "No", "")), ""), "")</f>
        <v/>
      </c>
      <c r="EA211" s="47"/>
      <c r="EB211" s="2" t="str">
        <f>IFERROR(IF(B211&lt;&gt;"", IF(ISNUMBER(SEARCH("english language learner", LOWER(INDEX(Paste_Here!C$2:C$600, MATCH(B211, Paste_Here!A$2:A$600, 0))))), "Yes", ""), ""), "")</f>
        <v/>
      </c>
      <c r="EC211" s="47"/>
      <c r="ED211" s="2" t="str">
        <f>IFERROR(IF(B211&lt;&gt;"", IF(OR(ISNUMBER(SEARCH("b", LOWER(INDEX(Paste_Here!K$2:K$600, MATCH(B211, Paste_Here!A$2:A$600, 0))))), ISNUMBER(SEARCH("h", LOWER(INDEX(Paste_Here!K$2:K$600, MATCH(B211, Paste_Here!A$2:A$600, 0))))), ISNUMBER(SEARCH("i", LOWER(INDEX(Paste_Here!K$2:K$600, MATCH(B211, Paste_Here!A$2:A$600, 0)))))), "Yes", IF(INDEX(Paste_Here!K$2:K$600, MATCH(B211, Paste_Here!A$2:A$600, 0))&lt;&gt;"", "No", "")), ""), "")</f>
        <v/>
      </c>
      <c r="EE211" s="47"/>
      <c r="EF211" s="34" t="str">
        <f>IFERROR(IF(B211&lt;&gt;"", IF(ISNUMBER(SEARCH("yes", LOWER(INDEX(Paste_Here!L$2:L$600, MATCH(B211, Paste_Here!A$2:A$600, 0))))), "Yes", IF(ISNUMBER(SEARCH("no", LOWER(INDEX(Paste_Here!L$2:L$600, MATCH(B211, Paste_Here!A$2:A$600, 0))))), "No", "")), ""), "")</f>
        <v/>
      </c>
      <c r="EG211" s="47"/>
      <c r="EH211" s="2" t="str">
        <f>IFERROR(IF(B211&lt;&gt;"", IF(ISNUMBER(SEARCH("transitional 2", LOWER(INDEX(Paste_Here!C$2:C$600, MATCH(B211, Paste_Here!A$2:A$600, 0))))), "T2", IF(ISNUMBER(SEARCH("transitional 1", LOWER(INDEX(Paste_Here!C$2:C$600, MATCH(B211, Paste_Here!A$2:A$600, 0))))), "T1", IF(ISNUMBER(SEARCH("waived ell services", LOWER(INDEX(Paste_Here!C$2:C$600, MATCH(B211, Paste_Here!A$2:A$600, 0))))), "W", ""))), ""), "")</f>
        <v/>
      </c>
      <c r="EI211" s="47"/>
      <c r="EJ211" s="2" t="str">
        <f>IFERROR(IF(B211&lt;&gt;"", IF(AND(INDEX(Paste_Here!AG$2:AG$600, MATCH(B211, Paste_Here!A$2:A$600, 0))&lt;&gt;"", ISNUMBER(VALUE(INDEX(Paste_Here!AG$2:AG$600, MATCH(B211, Paste_Here!A$2:A$600, 0))))), INDEX(Paste_Here!AG$2:AG$600, MATCH(B211, Paste_Here!A$2:A$600, 0)), ""), ""), "")</f>
        <v/>
      </c>
      <c r="EK211" s="47"/>
      <c r="EL211" s="2" t="str">
        <f>IFERROR(IF(B211&lt;&gt;"", IF(AND(INDEX(Paste_Here!AL$2:AL$600, MATCH(B211, Paste_Here!A$2:A$600, 0))&lt;&gt;"", ISNUMBER(VALUE(INDEX(Paste_Here!AL$2:AL$600, MATCH(B211, Paste_Here!A$2:A$600, 0))))), INDEX(Paste_Here!AL$2:AL$600, MATCH(B211, Paste_Here!A$2:A$600, 0)), ""), ""), "")</f>
        <v/>
      </c>
      <c r="EM211" s="47"/>
      <c r="FA211" s="4" t="str" cm="1">
        <f t="array" ref="FA211">IFERROR(INDEX(Paste_Here!$B$2:$B$600, MATCH(0, COUNTIF(FA$4:FA210, Paste_Here!$B$2:$B$600) + IF(Paste_Here!$B$2:$B$600="", 1, 0), 0)), "")</f>
        <v/>
      </c>
      <c r="FB211" s="4" t="str">
        <f>IF(FA211&lt;&gt;"", INDEX(Paste_Here!$A$2:$A$600, MATCH(FA211, Paste_Here!$B$2:$B$600, 0)), "")</f>
        <v/>
      </c>
      <c r="FC211" s="4" t="str">
        <f t="shared" si="22"/>
        <v/>
      </c>
      <c r="FD211" s="4" t="str" cm="1">
        <f t="array" ref="FD211">IFERROR(INDEX($FC$5:$FC$600, MATCH(SMALL(IF($FC$5:$FC$600&lt;&gt;"", COUNTIF($FC$5:$FC$600, "&lt;"&amp;$FC$5:$FC$600)+1), ROW()-ROW($FD$5)+1), COUNTIF($FC$5:$FC$600, "&lt;"&amp;$FC$5:$FC$600)+1, 0)), "")</f>
        <v/>
      </c>
      <c r="FF211" s="2" t="str">
        <f>IFERROR(IF(B211&lt;&gt;"", IF(AND(INDEX(Paste_Here!AH$2:AH$600, MATCH(B211, Paste_Here!A$2:A$600, 0))&lt;&gt;"", ISNUMBER(VALUE(INDEX(Paste_Here!AH$2:AH$600, MATCH(B211, Paste_Here!A$2:A$600, 0))))), INDEX(Paste_Here!AH$2:AH$600, MATCH(B211, Paste_Here!A$2:A$600, 0)), ""), ""), "")</f>
        <v/>
      </c>
      <c r="FG211" s="47"/>
      <c r="FH211" s="2" t="str">
        <f>IFERROR(IF(B211&lt;&gt;"", IF(AND(INDEX(Paste_Here!AM$2:AM$600, MATCH(B211, Paste_Here!A$2:A$600, 0))&lt;&gt;"", ISNUMBER(VALUE(INDEX(Paste_Here!AM$2:AM$600, MATCH(B211, Paste_Here!A$2:A$600, 0))))), INDEX(Paste_Here!AM$2:AM$600, MATCH(B211, Paste_Here!A$2:A$600, 0)), ""), ""), "")</f>
        <v/>
      </c>
      <c r="FI211" s="47"/>
      <c r="FJ211" s="47"/>
      <c r="FK211" s="2" t="str">
        <f t="shared" si="23"/>
        <v/>
      </c>
      <c r="FL211" s="47"/>
      <c r="FM211" s="2" t="str">
        <f>IFERROR(IF(B211&lt;&gt;"", IF(ISNUMBER(VALUE(INDEX(Paste_Here!H$2:H$600, MATCH(B211, Paste_Here!A$2:A$600, 0)))), IF(VALUE(INDEX(Paste_Here!H$2:H$600, MATCH(B211, Paste_Here!A$2:A$600, 0)))=0, "No", IF(AND(VALUE(INDEX(Paste_Here!H$2:H$600, MATCH(B211, Paste_Here!A$2:A$600, 0)))&gt;=1, VALUE(INDEX(Paste_Here!H$2:H$600, MATCH(B211, Paste_Here!A$2:A$600, 0)))&lt;=4), VALUE(INDEX(Paste_Here!H$2:H$600, MATCH(B211, Paste_Here!A$2:A$600, 0))), "")), ""), ""), "")</f>
        <v/>
      </c>
      <c r="FN211" s="47"/>
      <c r="FO211" s="34" t="str">
        <f>IFERROR(IF(B211&lt;&gt;"", IF(ISNUMBER(VALUE(INDEX(Paste_Here!I$2:I$600, MATCH(B211, Paste_Here!A$2:A$600, 0)))), IF(VALUE(INDEX(Paste_Here!I$2:I$600, MATCH(B211, Paste_Here!A$2:A$600, 0)))=0, "No", IF(AND(VALUE(INDEX(Paste_Here!I$2:I$600, MATCH(B211, Paste_Here!A$2:A$600, 0)))&gt;=1, VALUE(INDEX(Paste_Here!I$2:I$600, MATCH(B211, Paste_Here!A$2:A$600, 0)))&lt;=4), VALUE(INDEX(Paste_Here!I$2:I$600, MATCH(B211, Paste_Here!A$2:A$600, 0))), "")), ""), ""), "")</f>
        <v/>
      </c>
      <c r="FP211" s="47"/>
      <c r="FQ211" s="2"/>
      <c r="FR211" s="47"/>
      <c r="FS211" s="2"/>
      <c r="FT211" s="47"/>
      <c r="FU211" s="2"/>
      <c r="FV211" s="47"/>
      <c r="FW211" s="2"/>
      <c r="FX211" s="47"/>
      <c r="FY211" s="2"/>
      <c r="FZ211" s="47"/>
      <c r="GA211" s="2"/>
      <c r="GB211" s="47"/>
      <c r="GU211" s="2"/>
      <c r="GV211" s="47"/>
      <c r="GW211" s="2"/>
      <c r="GX211" s="47"/>
    </row>
    <row r="212" spans="1:206" ht="11.65">
      <c r="A212" s="47"/>
      <c r="B212" s="2" t="str">
        <f t="shared" si="18"/>
        <v/>
      </c>
      <c r="C212" s="47"/>
      <c r="D212" s="2" t="str">
        <f>IFERROR(IF(B212&lt;&gt;"", IF(COUNTIF(INDEX(Paste_Here!N$2:O$600, MATCH(B212, Paste_Here!A$2:A$600, 0), 0), "yes") &gt; 0, "No", IF(COUNTIF(INDEX(Paste_Here!N$2:O$600, MATCH(B212, Paste_Here!A$2:A$600, 0), 0), "no") &gt; 0, "Yes", "")), ""), "")</f>
        <v/>
      </c>
      <c r="E212" s="47"/>
      <c r="F212" s="84" t="str">
        <f>IFERROR(IF(B212&lt;&gt;"", IF(AND(INDEX(Paste_Here!P$2:P$600, MATCH(B212, Paste_Here!A$2:A$600, 0))&lt;&gt;"", ISNUMBER(VALUE(INDEX(Paste_Here!P$2:P$600, MATCH(B212, Paste_Here!A$2:A$600, 0))))), INDEX(Paste_Here!P$2:P$600, MATCH(B212, Paste_Here!A$2:A$600, 0)), ""), ""), "")</f>
        <v/>
      </c>
      <c r="G212" s="47"/>
      <c r="H212" s="2" t="str">
        <f>IFERROR(IF(B212&lt;&gt;"", IF(ISNUMBER(SEARCH("highrisk", LOWER(INDEX(Paste_Here!Q$2:Q$600, MATCH(B212, Paste_Here!A$2:A$600, 0))))), "High Risk", IF(ISNUMBER(SEARCH("lowrisk", LOWER(INDEX(Paste_Here!Q$2:Q$600, MATCH(B212, Paste_Here!A$2:A$600, 0))))), "Low Risk", IF(ISNUMBER(SEARCH("somerisk", LOWER(INDEX(Paste_Here!Q$2:Q$600, MATCH(B212, Paste_Here!A$2:A$600, 0))))), "Some Risk", ""))), ""), "")</f>
        <v/>
      </c>
      <c r="I212" s="47"/>
      <c r="J212" s="2"/>
      <c r="K212" s="47"/>
      <c r="L212" s="2"/>
      <c r="M212" s="47"/>
      <c r="N212" s="2"/>
      <c r="O212" s="47"/>
      <c r="P212" s="2" t="str">
        <f>IFERROR(IF(B212&lt;&gt;"", IF(AND(ISNUMBER(VALUE(INDEX(Paste_Here!R$2:R$600, MATCH(B212, Paste_Here!A$2:A$600, 0)))), INDEX(Paste_Here!R$2:R$600, MATCH(B212, Paste_Here!A$2:A$600, 0)) &lt;&gt; ""), VALUE(INDEX(Paste_Here!R$2:R$600, MATCH(B212, Paste_Here!A$2:A$600, 0))), ""), ""), "")</f>
        <v/>
      </c>
      <c r="Q212" s="47"/>
      <c r="R212" s="2"/>
      <c r="S212" s="47"/>
      <c r="W212" s="47"/>
      <c r="X212" s="2"/>
      <c r="Y212" s="47"/>
      <c r="Z212" s="2" t="str">
        <f>IFERROR(IF(B212&lt;&gt;"", IF(AND(INDEX(Paste_Here!S$2:S$600, MATCH(B212, Paste_Here!A$2:A$600, 0))&lt;&gt;"", ISNUMBER(VALUE(INDEX(Paste_Here!S$2:S$600, MATCH(B212, Paste_Here!A$2:A$600, 0))))), INDEX(Paste_Here!S$2:S$600, MATCH(B212, Paste_Here!A$2:A$600, 0)), ""), ""), "")</f>
        <v/>
      </c>
      <c r="AA212" s="47"/>
      <c r="AB212" s="2" t="str">
        <f>IFERROR(IF(B212&lt;&gt;"", IF(ISNUMBER(SEARCH("highrisk", LOWER(INDEX(Paste_Here!T$2:T$600, MATCH(B212, Paste_Here!A$2:A$600, 0))))), "High Risk", IF(ISNUMBER(SEARCH("lowrisk", LOWER(INDEX(Paste_Here!T$2:T$600, MATCH(B212, Paste_Here!A$2:A$600, 0))))), "Low Risk", IF(ISNUMBER(SEARCH("somerisk", LOWER(INDEX(Paste_Here!T$2:T$600, MATCH(B212, Paste_Here!A$2:A$600, 0))))), "Some Risk", IF(ISNUMBER(SEARCH("OT", LOWER(INDEX(Paste_Here!T$2:T$600, MATCH(B212, Paste_Here!A$2:A$600, 0))))), "On Track", "")))), ""), "")</f>
        <v/>
      </c>
      <c r="AC212" s="47"/>
      <c r="AD212" s="2"/>
      <c r="AE212" s="47"/>
      <c r="AF212" s="2"/>
      <c r="AG212" s="47"/>
      <c r="AH212" s="2"/>
      <c r="AI212" s="47"/>
      <c r="AJ212" s="2" t="str" cm="1">
        <f t="array" aca="1" ref="AJ212" ca="1">IFERROR(IF(ISNUMBER(SEARCH("BR", INDEX(Paste_Here!AB$2:AB$210, MATCH(B212, Paste_Here!A$2:A$210, 0)))), -1, 1) * VALUE(_xlfn.TEXTJOIN("", TRUE, IF(ISNUMBER(--MID(INDEX(Paste_Here!AB$2:AB$210, MATCH(B212, Paste_Here!A$2:A$210, 0)), ROW(INDIRECT("1:"&amp;LEN(INDEX(Paste_Here!AB$2:AB$210, MATCH(B212, Paste_Here!A$2:A$210, 0))))), 1)), MID(INDEX(Paste_Here!AB$2:AB$210, MATCH(B212, Paste_Here!A$2:A$210, 0)), ROW(INDIRECT("1:"&amp;LEN(INDEX(Paste_Here!AB$2:AB$210, MATCH(B212, Paste_Here!A$2:A$210, 0))))), 1), ""))), "")</f>
        <v/>
      </c>
      <c r="AK212" s="47"/>
      <c r="AL212" s="34" t="str">
        <f>IFERROR(IF(B212&lt;&gt;"", IF(AND(INDEX(Paste_Here!AF$2:AF$600, MATCH(B212, Paste_Here!A$2:A$600, 0))&lt;&gt;"", ISNUMBER(VALUE(INDEX(Paste_Here!AF$2:AF$600, MATCH(B212, Paste_Here!A$2:A$600, 0))))), INDEX(Paste_Here!AF$2:AF$600, MATCH(B212, Paste_Here!A$2:A$600, 0)), ""), ""), "")</f>
        <v/>
      </c>
      <c r="AM212" s="47"/>
      <c r="AN212" s="47"/>
      <c r="AO212" s="2" t="str">
        <f t="shared" si="19"/>
        <v/>
      </c>
      <c r="AP212" s="47"/>
      <c r="AQ212" s="34" t="str">
        <f>IFERROR(IF(B212&lt;&gt;"", IF(COUNTIF(INDEX(Paste_Here!X$2:Y$600, MATCH(B212, Paste_Here!A$2:A$600, 0), 0), "yes") &gt; 0, "No", IF(COUNTIF(INDEX(Paste_Here!X$2:Y$600, MATCH(B212, Paste_Here!A$2:A$600, 0), 0), "no") &gt; 0, "Yes", "")), ""), "")</f>
        <v/>
      </c>
      <c r="AR212" s="47"/>
      <c r="AS212" s="34" t="str">
        <f>IFERROR(IF(B212&lt;&gt;"", IF(AND(INDEX(Paste_Here!U$2:U$600, MATCH(B212, Paste_Here!A$2:A$600, 0))&lt;&gt;"", ISNUMBER(VALUE(INDEX(Paste_Here!U$2:U$600, MATCH(B212, Paste_Here!A$2:A$600, 0))))), INDEX(Paste_Here!U$2:U$600, MATCH(B212, Paste_Here!A$2:A$600, 0)), ""), ""), "")</f>
        <v/>
      </c>
      <c r="AT212" s="47"/>
      <c r="AU212" s="34" t="str">
        <f>IFERROR(IF(B212&lt;&gt;"", IF(ISNUMBER(SEARCH("highrisk", LOWER(INDEX(Paste_Here!V$2:V$600, MATCH(B212, Paste_Here!A$2:A$600, 0))))), "High Risk", IF(ISNUMBER(SEARCH("lowrisk", LOWER(INDEX(Paste_Here!V$2:V$600, MATCH(B212, Paste_Here!A$2:A$600, 0))))), "Low Risk", IF(ISNUMBER(SEARCH("somerisk", LOWER(INDEX(Paste_Here!V$2:V$600, MATCH(B212, Paste_Here!A$2:A$600, 0))))), "Some Risk", ""))), ""), "")</f>
        <v/>
      </c>
      <c r="AV212" s="47"/>
      <c r="AW212" s="34" t="str">
        <f>IFERROR(IF(B212&lt;&gt;"", IF(AND(ISNUMBER(VALUE(INDEX(Paste_Here!W$2:W$600, MATCH(B212, Paste_Here!A$2:A$600, 0)))), INDEX(Paste_Here!W$2:W$600, MATCH(B212, Paste_Here!A$2:A$600, 0)) &lt;&gt; ""), VALUE(INDEX(Paste_Here!W$2:W$600, MATCH(B212, Paste_Here!A$2:A$600, 0))), ""), ""), "")</f>
        <v/>
      </c>
      <c r="AX212" s="47"/>
      <c r="BA212" s="2" t="str">
        <f>IFERROR(IF(B212&lt;&gt;"", IF(AND(INDEX(Paste_Here!AI$2:AI$600, MATCH(B212, Paste_Here!A$2:A$600, 0))&lt;&gt;"", ISNUMBER(VALUE(INDEX(Paste_Here!AI$2:AI$600, MATCH(B212, Paste_Here!A$2:A$600, 0))))), INDEX(Paste_Here!AI$2:AI$600, MATCH(B212, Paste_Here!A$2:A$600, 0)), ""), ""), "")</f>
        <v/>
      </c>
      <c r="BB212" s="47"/>
      <c r="BC212" s="34" t="str">
        <f>IFERROR(IF(B212&lt;&gt;"", IF(ISNUMBER(SEARCH("highrisk", LOWER(INDEX(Paste_Here!AJ$2:AJ$600, MATCH(B212, Paste_Here!A$2:A$600, 0))))), "High Risk", IF(ISNUMBER(SEARCH("lowrisk", LOWER(INDEX(Paste_Here!AJ$2:AJ$600, MATCH(B212, Paste_Here!A$2:A$600, 0))))), "Low Risk", IF(ISNUMBER(SEARCH("somerisk", LOWER(INDEX(Paste_Here!AJ$2:AJ$600, MATCH(B212, Paste_Here!A$2:A$600, 0))))), "Some Risk", IF(ISNUMBER(SEARCH("OT", LOWER(INDEX(Paste_Here!AJ$2:AJ$600, MATCH(B212, Paste_Here!A$2:A$600, 0))))), "On Track", "")))), ""), "")</f>
        <v/>
      </c>
      <c r="BD212" s="47"/>
      <c r="BE212" s="34" t="str">
        <f>IFERROR(IF(B212&lt;&gt;"", IF(AND(INDEX(Paste_Here!AK$2:AK$600, MATCH(B212, Paste_Here!A$2:A$600, 0))&lt;&gt;"", ISNUMBER(VALUE(INDEX(Paste_Here!AK$2:AK$600, MATCH(B212, Paste_Here!A$2:A$600, 0))))), INDEX(Paste_Here!AK$2:AK$600, MATCH(B212, Paste_Here!A$2:A$600, 0)), ""), ""), "")</f>
        <v/>
      </c>
      <c r="BF212" s="47"/>
      <c r="BG212" s="34" t="str" cm="1">
        <f t="array" aca="1" ref="BG212" ca="1">IFERROR(IF(B212&lt;&gt;"", IF(INDEX(Paste_Here!AE$2:AE$600, MATCH(B212, Paste_Here!A$2:A$600, 0))&lt;&gt;"", IF(LEFT(INDEX(Paste_Here!AE$2:AE$600, MATCH(B212, Paste_Here!A$2:A$600, 0)), 2)="EM", -1, 1) * VALUE(_xlfn.TEXTJOIN("", TRUE, IF(ISNUMBER(MID(INDEX(Paste_Here!AE$2:AE$600, MATCH(B212, Paste_Here!A$2:A$600, 0)), ROW(INDIRECT("1:"&amp;LEN(INDEX(Paste_Here!AE$2:AE$600, MATCH(B212, Paste_Here!A$2:A$600, 0))))), 1)*1), MID(INDEX(Paste_Here!AE$2:AE$600, MATCH(B212, Paste_Here!A$2:A$600, 0)), ROW(INDIRECT("1:"&amp;LEN(INDEX(Paste_Here!AE$2:AE$600, MATCH(B212, Paste_Here!A$2:A$600, 0))))), 1), ""))), ""), ""), "")</f>
        <v/>
      </c>
      <c r="BH212" s="47"/>
      <c r="BJ212" s="47"/>
      <c r="BK212" s="2" t="str">
        <f t="shared" si="20"/>
        <v/>
      </c>
      <c r="BL212" s="47"/>
      <c r="BM212" s="34" t="str">
        <f>IFERROR(IF(B212&lt;&gt;"", IF(AND(INDEX(Paste_Here!Z$2:Z$600, MATCH(B212, Paste_Here!A$2:A$600, 0))&lt;&gt;"", ISNUMBER(VALUE(INDEX(Paste_Here!Z$2:Z$600, MATCH(B212, Paste_Here!A$2:A$600, 0))))), INDEX(Paste_Here!Z$2:Z$600, MATCH(B212, Paste_Here!A$2:A$600, 0)), ""), ""), "")</f>
        <v/>
      </c>
      <c r="BN212" s="47"/>
      <c r="BO212" s="34" t="str">
        <f>IFERROR(IF(B212&lt;&gt;"", IF(ISNUMBER(SEARCH("highrisk", LOWER(INDEX(Paste_Here!AA$2:AA$600, MATCH(B212, Paste_Here!A$2:A$600, 0))))), "High Risk", IF(ISNUMBER(SEARCH("lowrisk", LOWER(INDEX(Paste_Here!AA$2:AA$600, MATCH(B212, Paste_Here!A$2:A$600, 0))))), "Low Risk", IF(ISNUMBER(SEARCH("somerisk", LOWER(INDEX(Paste_Here!AA$2:AA$600, MATCH(B212, Paste_Here!A$2:A$600, 0))))), "Some Risk", IF(ISNUMBER(SEARCH("OT", LOWER(INDEX(Paste_Here!AA$2:AA$600, MATCH(B212, Paste_Here!A$2:A$600, 0))))), "On Track", "")))), ""), "")</f>
        <v/>
      </c>
      <c r="BP212" s="47"/>
      <c r="BQ212" s="34" t="str">
        <f>IFERROR(IF(B212&lt;&gt;"", IF(AND(INDEX(Paste_Here!AC$2:AC$600, MATCH(B212, Paste_Here!A$2:A$600, 0))&lt;&gt;"", ISNUMBER(VALUE(INDEX(Paste_Here!AC$2:AC$600, MATCH(B212, Paste_Here!A$2:A$600, 0))))), INDEX(Paste_Here!AC$2:AC$600, MATCH(B212, Paste_Here!A$2:A$600, 0)), ""), ""), "")</f>
        <v/>
      </c>
      <c r="BR212" s="47"/>
      <c r="BS212" s="34" t="str">
        <f>IFERROR(IF(B212&lt;&gt;"", IF(ISNUMBER(SEARCH("highrisk", LOWER(INDEX(Paste_Here!AD$2:AD$600, MATCH(B212, Paste_Here!A$2:A$600, 0))))), "High Risk", IF(ISNUMBER(SEARCH("lowrisk", LOWER(INDEX(Paste_Here!AD$2:AD$600, MATCH(B212, Paste_Here!A$2:A$600, 0))))), "Low Risk", IF(ISNUMBER(SEARCH("somerisk", LOWER(INDEX(Paste_Here!AD$2:AD$600, MATCH(B212, Paste_Here!A$2:A$600, 0))))), "Some Risk", IF(ISNUMBER(SEARCH("OT", LOWER(INDEX(Paste_Here!AD$2:AD$600, MATCH(B212, Paste_Here!A$2:A$600, 0))))), "On Track", "")))), ""), "")</f>
        <v/>
      </c>
      <c r="BT212" s="47"/>
      <c r="BU212" s="34"/>
      <c r="BV212" s="47"/>
      <c r="BW212" s="34"/>
      <c r="BX212" s="47"/>
      <c r="BY212" s="34"/>
      <c r="BZ212" s="47"/>
      <c r="CA212" s="34"/>
      <c r="CB212" s="49"/>
      <c r="CE212" s="47"/>
      <c r="CF212" s="2"/>
      <c r="CG212" s="47"/>
      <c r="CH212" s="34"/>
      <c r="CI212" s="47"/>
      <c r="CJ212" s="34"/>
      <c r="CK212" s="47"/>
      <c r="CL212" s="34"/>
      <c r="CM212" s="47"/>
      <c r="CN212" s="34"/>
      <c r="CO212" s="47"/>
      <c r="CP212" s="34"/>
      <c r="CQ212" s="47"/>
      <c r="CR212" s="34"/>
      <c r="CS212" s="47"/>
      <c r="CT212" s="34"/>
      <c r="CU212" s="47"/>
      <c r="CV212" s="34"/>
      <c r="CW212" s="47"/>
      <c r="CZ212" s="47"/>
      <c r="DA212" s="2"/>
      <c r="DB212" s="47"/>
      <c r="DC212" s="34"/>
      <c r="DD212" s="47"/>
      <c r="DE212" s="34"/>
      <c r="DF212" s="47"/>
      <c r="DG212" s="34"/>
      <c r="DH212" s="47"/>
      <c r="DI212" s="34"/>
      <c r="DJ212" s="47"/>
      <c r="DK212" s="34"/>
      <c r="DL212" s="47"/>
      <c r="DM212" s="34"/>
      <c r="DN212" s="47"/>
      <c r="DO212" s="34"/>
      <c r="DP212" s="47"/>
      <c r="DQ212" s="34"/>
      <c r="DR212" s="47"/>
      <c r="DS212" s="4"/>
      <c r="DT212" s="47"/>
      <c r="DU212" s="47"/>
      <c r="DV212" s="2" t="str">
        <f t="shared" si="21"/>
        <v/>
      </c>
      <c r="DW212" s="47"/>
      <c r="DX212" s="2" t="str">
        <f>IFERROR(IF(B212&lt;&gt;"", IF(ISNUMBER(SEARCH("s", LOWER(INDEX(Paste_Here!M$2:M$600, MATCH(B212, Paste_Here!A$2:A$600, 0))))), "Yes", IF(INDEX(Paste_Here!M$2:M$600, MATCH(B212, Paste_Here!A$2:A$600, 0))&lt;&gt;"", "No", "")), ""), "")</f>
        <v/>
      </c>
      <c r="DY212" s="47"/>
      <c r="DZ212" s="2" t="str">
        <f>IFERROR(IF(B212&lt;&gt;"", IF(ISNUMBER(SEARCH("yes", LOWER(INDEX(Paste_Here!F$2:F$600, MATCH(B212, Paste_Here!A$2:A$600, 0))))), "Yes", IF(ISNUMBER(SEARCH("no", LOWER(INDEX(Paste_Here!F$2:F$600, MATCH(B212, Paste_Here!A$2:A$600, 0))))), "No", "")), ""), "")</f>
        <v/>
      </c>
      <c r="EA212" s="47"/>
      <c r="EB212" s="2" t="str">
        <f>IFERROR(IF(B212&lt;&gt;"", IF(ISNUMBER(SEARCH("english language learner", LOWER(INDEX(Paste_Here!C$2:C$600, MATCH(B212, Paste_Here!A$2:A$600, 0))))), "Yes", ""), ""), "")</f>
        <v/>
      </c>
      <c r="EC212" s="47"/>
      <c r="ED212" s="2" t="str">
        <f>IFERROR(IF(B212&lt;&gt;"", IF(OR(ISNUMBER(SEARCH("b", LOWER(INDEX(Paste_Here!K$2:K$600, MATCH(B212, Paste_Here!A$2:A$600, 0))))), ISNUMBER(SEARCH("h", LOWER(INDEX(Paste_Here!K$2:K$600, MATCH(B212, Paste_Here!A$2:A$600, 0))))), ISNUMBER(SEARCH("i", LOWER(INDEX(Paste_Here!K$2:K$600, MATCH(B212, Paste_Here!A$2:A$600, 0)))))), "Yes", IF(INDEX(Paste_Here!K$2:K$600, MATCH(B212, Paste_Here!A$2:A$600, 0))&lt;&gt;"", "No", "")), ""), "")</f>
        <v/>
      </c>
      <c r="EE212" s="47"/>
      <c r="EF212" s="34" t="str">
        <f>IFERROR(IF(B212&lt;&gt;"", IF(ISNUMBER(SEARCH("yes", LOWER(INDEX(Paste_Here!L$2:L$600, MATCH(B212, Paste_Here!A$2:A$600, 0))))), "Yes", IF(ISNUMBER(SEARCH("no", LOWER(INDEX(Paste_Here!L$2:L$600, MATCH(B212, Paste_Here!A$2:A$600, 0))))), "No", "")), ""), "")</f>
        <v/>
      </c>
      <c r="EG212" s="47"/>
      <c r="EH212" s="2" t="str">
        <f>IFERROR(IF(B212&lt;&gt;"", IF(ISNUMBER(SEARCH("transitional 2", LOWER(INDEX(Paste_Here!C$2:C$600, MATCH(B212, Paste_Here!A$2:A$600, 0))))), "T2", IF(ISNUMBER(SEARCH("transitional 1", LOWER(INDEX(Paste_Here!C$2:C$600, MATCH(B212, Paste_Here!A$2:A$600, 0))))), "T1", IF(ISNUMBER(SEARCH("waived ell services", LOWER(INDEX(Paste_Here!C$2:C$600, MATCH(B212, Paste_Here!A$2:A$600, 0))))), "W", ""))), ""), "")</f>
        <v/>
      </c>
      <c r="EI212" s="47"/>
      <c r="EJ212" s="2" t="str">
        <f>IFERROR(IF(B212&lt;&gt;"", IF(AND(INDEX(Paste_Here!AG$2:AG$600, MATCH(B212, Paste_Here!A$2:A$600, 0))&lt;&gt;"", ISNUMBER(VALUE(INDEX(Paste_Here!AG$2:AG$600, MATCH(B212, Paste_Here!A$2:A$600, 0))))), INDEX(Paste_Here!AG$2:AG$600, MATCH(B212, Paste_Here!A$2:A$600, 0)), ""), ""), "")</f>
        <v/>
      </c>
      <c r="EK212" s="47"/>
      <c r="EL212" s="2" t="str">
        <f>IFERROR(IF(B212&lt;&gt;"", IF(AND(INDEX(Paste_Here!AL$2:AL$600, MATCH(B212, Paste_Here!A$2:A$600, 0))&lt;&gt;"", ISNUMBER(VALUE(INDEX(Paste_Here!AL$2:AL$600, MATCH(B212, Paste_Here!A$2:A$600, 0))))), INDEX(Paste_Here!AL$2:AL$600, MATCH(B212, Paste_Here!A$2:A$600, 0)), ""), ""), "")</f>
        <v/>
      </c>
      <c r="EM212" s="47"/>
      <c r="FA212" s="4" t="str" cm="1">
        <f t="array" ref="FA212">IFERROR(INDEX(Paste_Here!$B$2:$B$600, MATCH(0, COUNTIF(FA$4:FA211, Paste_Here!$B$2:$B$600) + IF(Paste_Here!$B$2:$B$600="", 1, 0), 0)), "")</f>
        <v/>
      </c>
      <c r="FB212" s="4" t="str">
        <f>IF(FA212&lt;&gt;"", INDEX(Paste_Here!$A$2:$A$600, MATCH(FA212, Paste_Here!$B$2:$B$600, 0)), "")</f>
        <v/>
      </c>
      <c r="FC212" s="4" t="str">
        <f t="shared" si="22"/>
        <v/>
      </c>
      <c r="FD212" s="4" t="str" cm="1">
        <f t="array" ref="FD212">IFERROR(INDEX($FC$5:$FC$600, MATCH(SMALL(IF($FC$5:$FC$600&lt;&gt;"", COUNTIF($FC$5:$FC$600, "&lt;"&amp;$FC$5:$FC$600)+1), ROW()-ROW($FD$5)+1), COUNTIF($FC$5:$FC$600, "&lt;"&amp;$FC$5:$FC$600)+1, 0)), "")</f>
        <v/>
      </c>
      <c r="FF212" s="2" t="str">
        <f>IFERROR(IF(B212&lt;&gt;"", IF(AND(INDEX(Paste_Here!AH$2:AH$600, MATCH(B212, Paste_Here!A$2:A$600, 0))&lt;&gt;"", ISNUMBER(VALUE(INDEX(Paste_Here!AH$2:AH$600, MATCH(B212, Paste_Here!A$2:A$600, 0))))), INDEX(Paste_Here!AH$2:AH$600, MATCH(B212, Paste_Here!A$2:A$600, 0)), ""), ""), "")</f>
        <v/>
      </c>
      <c r="FG212" s="47"/>
      <c r="FH212" s="2" t="str">
        <f>IFERROR(IF(B212&lt;&gt;"", IF(AND(INDEX(Paste_Here!AM$2:AM$600, MATCH(B212, Paste_Here!A$2:A$600, 0))&lt;&gt;"", ISNUMBER(VALUE(INDEX(Paste_Here!AM$2:AM$600, MATCH(B212, Paste_Here!A$2:A$600, 0))))), INDEX(Paste_Here!AM$2:AM$600, MATCH(B212, Paste_Here!A$2:A$600, 0)), ""), ""), "")</f>
        <v/>
      </c>
      <c r="FI212" s="47"/>
      <c r="FJ212" s="47"/>
      <c r="FK212" s="2" t="str">
        <f t="shared" si="23"/>
        <v/>
      </c>
      <c r="FL212" s="47"/>
      <c r="FM212" s="2" t="str">
        <f>IFERROR(IF(B212&lt;&gt;"", IF(ISNUMBER(VALUE(INDEX(Paste_Here!H$2:H$600, MATCH(B212, Paste_Here!A$2:A$600, 0)))), IF(VALUE(INDEX(Paste_Here!H$2:H$600, MATCH(B212, Paste_Here!A$2:A$600, 0)))=0, "No", IF(AND(VALUE(INDEX(Paste_Here!H$2:H$600, MATCH(B212, Paste_Here!A$2:A$600, 0)))&gt;=1, VALUE(INDEX(Paste_Here!H$2:H$600, MATCH(B212, Paste_Here!A$2:A$600, 0)))&lt;=4), VALUE(INDEX(Paste_Here!H$2:H$600, MATCH(B212, Paste_Here!A$2:A$600, 0))), "")), ""), ""), "")</f>
        <v/>
      </c>
      <c r="FN212" s="47"/>
      <c r="FO212" s="34" t="str">
        <f>IFERROR(IF(B212&lt;&gt;"", IF(ISNUMBER(VALUE(INDEX(Paste_Here!I$2:I$600, MATCH(B212, Paste_Here!A$2:A$600, 0)))), IF(VALUE(INDEX(Paste_Here!I$2:I$600, MATCH(B212, Paste_Here!A$2:A$600, 0)))=0, "No", IF(AND(VALUE(INDEX(Paste_Here!I$2:I$600, MATCH(B212, Paste_Here!A$2:A$600, 0)))&gt;=1, VALUE(INDEX(Paste_Here!I$2:I$600, MATCH(B212, Paste_Here!A$2:A$600, 0)))&lt;=4), VALUE(INDEX(Paste_Here!I$2:I$600, MATCH(B212, Paste_Here!A$2:A$600, 0))), "")), ""), ""), "")</f>
        <v/>
      </c>
      <c r="FP212" s="47"/>
      <c r="FQ212" s="2"/>
      <c r="FR212" s="47"/>
      <c r="FS212" s="2"/>
      <c r="FT212" s="47"/>
      <c r="FU212" s="2"/>
      <c r="FV212" s="47"/>
      <c r="FW212" s="2"/>
      <c r="FX212" s="47"/>
      <c r="FY212" s="2"/>
      <c r="FZ212" s="47"/>
      <c r="GA212" s="2"/>
      <c r="GB212" s="47"/>
      <c r="GU212" s="2"/>
      <c r="GV212" s="47"/>
      <c r="GW212" s="2"/>
      <c r="GX212" s="47"/>
    </row>
    <row r="213" spans="1:206" ht="11.65">
      <c r="A213" s="47"/>
      <c r="B213" s="2" t="str">
        <f t="shared" si="18"/>
        <v/>
      </c>
      <c r="C213" s="47"/>
      <c r="D213" s="2" t="str">
        <f>IFERROR(IF(B213&lt;&gt;"", IF(COUNTIF(INDEX(Paste_Here!N$2:O$600, MATCH(B213, Paste_Here!A$2:A$600, 0), 0), "yes") &gt; 0, "No", IF(COUNTIF(INDEX(Paste_Here!N$2:O$600, MATCH(B213, Paste_Here!A$2:A$600, 0), 0), "no") &gt; 0, "Yes", "")), ""), "")</f>
        <v/>
      </c>
      <c r="E213" s="47"/>
      <c r="F213" s="84" t="str">
        <f>IFERROR(IF(B213&lt;&gt;"", IF(AND(INDEX(Paste_Here!P$2:P$600, MATCH(B213, Paste_Here!A$2:A$600, 0))&lt;&gt;"", ISNUMBER(VALUE(INDEX(Paste_Here!P$2:P$600, MATCH(B213, Paste_Here!A$2:A$600, 0))))), INDEX(Paste_Here!P$2:P$600, MATCH(B213, Paste_Here!A$2:A$600, 0)), ""), ""), "")</f>
        <v/>
      </c>
      <c r="G213" s="47"/>
      <c r="H213" s="2" t="str">
        <f>IFERROR(IF(B213&lt;&gt;"", IF(ISNUMBER(SEARCH("highrisk", LOWER(INDEX(Paste_Here!Q$2:Q$600, MATCH(B213, Paste_Here!A$2:A$600, 0))))), "High Risk", IF(ISNUMBER(SEARCH("lowrisk", LOWER(INDEX(Paste_Here!Q$2:Q$600, MATCH(B213, Paste_Here!A$2:A$600, 0))))), "Low Risk", IF(ISNUMBER(SEARCH("somerisk", LOWER(INDEX(Paste_Here!Q$2:Q$600, MATCH(B213, Paste_Here!A$2:A$600, 0))))), "Some Risk", ""))), ""), "")</f>
        <v/>
      </c>
      <c r="I213" s="47"/>
      <c r="J213" s="2"/>
      <c r="K213" s="47"/>
      <c r="L213" s="2"/>
      <c r="M213" s="47"/>
      <c r="N213" s="2"/>
      <c r="O213" s="47"/>
      <c r="P213" s="2" t="str">
        <f>IFERROR(IF(B213&lt;&gt;"", IF(AND(ISNUMBER(VALUE(INDEX(Paste_Here!R$2:R$600, MATCH(B213, Paste_Here!A$2:A$600, 0)))), INDEX(Paste_Here!R$2:R$600, MATCH(B213, Paste_Here!A$2:A$600, 0)) &lt;&gt; ""), VALUE(INDEX(Paste_Here!R$2:R$600, MATCH(B213, Paste_Here!A$2:A$600, 0))), ""), ""), "")</f>
        <v/>
      </c>
      <c r="Q213" s="47"/>
      <c r="R213" s="2"/>
      <c r="S213" s="47"/>
      <c r="W213" s="47"/>
      <c r="X213" s="2"/>
      <c r="Y213" s="47"/>
      <c r="Z213" s="2" t="str">
        <f>IFERROR(IF(B213&lt;&gt;"", IF(AND(INDEX(Paste_Here!S$2:S$600, MATCH(B213, Paste_Here!A$2:A$600, 0))&lt;&gt;"", ISNUMBER(VALUE(INDEX(Paste_Here!S$2:S$600, MATCH(B213, Paste_Here!A$2:A$600, 0))))), INDEX(Paste_Here!S$2:S$600, MATCH(B213, Paste_Here!A$2:A$600, 0)), ""), ""), "")</f>
        <v/>
      </c>
      <c r="AA213" s="47"/>
      <c r="AB213" s="2" t="str">
        <f>IFERROR(IF(B213&lt;&gt;"", IF(ISNUMBER(SEARCH("highrisk", LOWER(INDEX(Paste_Here!T$2:T$600, MATCH(B213, Paste_Here!A$2:A$600, 0))))), "High Risk", IF(ISNUMBER(SEARCH("lowrisk", LOWER(INDEX(Paste_Here!T$2:T$600, MATCH(B213, Paste_Here!A$2:A$600, 0))))), "Low Risk", IF(ISNUMBER(SEARCH("somerisk", LOWER(INDEX(Paste_Here!T$2:T$600, MATCH(B213, Paste_Here!A$2:A$600, 0))))), "Some Risk", IF(ISNUMBER(SEARCH("OT", LOWER(INDEX(Paste_Here!T$2:T$600, MATCH(B213, Paste_Here!A$2:A$600, 0))))), "On Track", "")))), ""), "")</f>
        <v/>
      </c>
      <c r="AC213" s="47"/>
      <c r="AD213" s="2"/>
      <c r="AE213" s="47"/>
      <c r="AF213" s="2"/>
      <c r="AG213" s="47"/>
      <c r="AH213" s="2"/>
      <c r="AI213" s="47"/>
      <c r="AJ213" s="2" t="str" cm="1">
        <f t="array" aca="1" ref="AJ213" ca="1">IFERROR(IF(ISNUMBER(SEARCH("BR", INDEX(Paste_Here!AB$2:AB$210, MATCH(B213, Paste_Here!A$2:A$210, 0)))), -1, 1) * VALUE(_xlfn.TEXTJOIN("", TRUE, IF(ISNUMBER(--MID(INDEX(Paste_Here!AB$2:AB$210, MATCH(B213, Paste_Here!A$2:A$210, 0)), ROW(INDIRECT("1:"&amp;LEN(INDEX(Paste_Here!AB$2:AB$210, MATCH(B213, Paste_Here!A$2:A$210, 0))))), 1)), MID(INDEX(Paste_Here!AB$2:AB$210, MATCH(B213, Paste_Here!A$2:A$210, 0)), ROW(INDIRECT("1:"&amp;LEN(INDEX(Paste_Here!AB$2:AB$210, MATCH(B213, Paste_Here!A$2:A$210, 0))))), 1), ""))), "")</f>
        <v/>
      </c>
      <c r="AK213" s="47"/>
      <c r="AL213" s="34" t="str">
        <f>IFERROR(IF(B213&lt;&gt;"", IF(AND(INDEX(Paste_Here!AF$2:AF$600, MATCH(B213, Paste_Here!A$2:A$600, 0))&lt;&gt;"", ISNUMBER(VALUE(INDEX(Paste_Here!AF$2:AF$600, MATCH(B213, Paste_Here!A$2:A$600, 0))))), INDEX(Paste_Here!AF$2:AF$600, MATCH(B213, Paste_Here!A$2:A$600, 0)), ""), ""), "")</f>
        <v/>
      </c>
      <c r="AM213" s="47"/>
      <c r="AN213" s="47"/>
      <c r="AO213" s="2" t="str">
        <f t="shared" si="19"/>
        <v/>
      </c>
      <c r="AP213" s="47"/>
      <c r="AQ213" s="34" t="str">
        <f>IFERROR(IF(B213&lt;&gt;"", IF(COUNTIF(INDEX(Paste_Here!X$2:Y$600, MATCH(B213, Paste_Here!A$2:A$600, 0), 0), "yes") &gt; 0, "No", IF(COUNTIF(INDEX(Paste_Here!X$2:Y$600, MATCH(B213, Paste_Here!A$2:A$600, 0), 0), "no") &gt; 0, "Yes", "")), ""), "")</f>
        <v/>
      </c>
      <c r="AR213" s="47"/>
      <c r="AS213" s="34" t="str">
        <f>IFERROR(IF(B213&lt;&gt;"", IF(AND(INDEX(Paste_Here!U$2:U$600, MATCH(B213, Paste_Here!A$2:A$600, 0))&lt;&gt;"", ISNUMBER(VALUE(INDEX(Paste_Here!U$2:U$600, MATCH(B213, Paste_Here!A$2:A$600, 0))))), INDEX(Paste_Here!U$2:U$600, MATCH(B213, Paste_Here!A$2:A$600, 0)), ""), ""), "")</f>
        <v/>
      </c>
      <c r="AT213" s="47"/>
      <c r="AU213" s="34" t="str">
        <f>IFERROR(IF(B213&lt;&gt;"", IF(ISNUMBER(SEARCH("highrisk", LOWER(INDEX(Paste_Here!V$2:V$600, MATCH(B213, Paste_Here!A$2:A$600, 0))))), "High Risk", IF(ISNUMBER(SEARCH("lowrisk", LOWER(INDEX(Paste_Here!V$2:V$600, MATCH(B213, Paste_Here!A$2:A$600, 0))))), "Low Risk", IF(ISNUMBER(SEARCH("somerisk", LOWER(INDEX(Paste_Here!V$2:V$600, MATCH(B213, Paste_Here!A$2:A$600, 0))))), "Some Risk", ""))), ""), "")</f>
        <v/>
      </c>
      <c r="AV213" s="47"/>
      <c r="AW213" s="34" t="str">
        <f>IFERROR(IF(B213&lt;&gt;"", IF(AND(ISNUMBER(VALUE(INDEX(Paste_Here!W$2:W$600, MATCH(B213, Paste_Here!A$2:A$600, 0)))), INDEX(Paste_Here!W$2:W$600, MATCH(B213, Paste_Here!A$2:A$600, 0)) &lt;&gt; ""), VALUE(INDEX(Paste_Here!W$2:W$600, MATCH(B213, Paste_Here!A$2:A$600, 0))), ""), ""), "")</f>
        <v/>
      </c>
      <c r="AX213" s="47"/>
      <c r="BA213" s="2" t="str">
        <f>IFERROR(IF(B213&lt;&gt;"", IF(AND(INDEX(Paste_Here!AI$2:AI$600, MATCH(B213, Paste_Here!A$2:A$600, 0))&lt;&gt;"", ISNUMBER(VALUE(INDEX(Paste_Here!AI$2:AI$600, MATCH(B213, Paste_Here!A$2:A$600, 0))))), INDEX(Paste_Here!AI$2:AI$600, MATCH(B213, Paste_Here!A$2:A$600, 0)), ""), ""), "")</f>
        <v/>
      </c>
      <c r="BB213" s="47"/>
      <c r="BC213" s="34" t="str">
        <f>IFERROR(IF(B213&lt;&gt;"", IF(ISNUMBER(SEARCH("highrisk", LOWER(INDEX(Paste_Here!AJ$2:AJ$600, MATCH(B213, Paste_Here!A$2:A$600, 0))))), "High Risk", IF(ISNUMBER(SEARCH("lowrisk", LOWER(INDEX(Paste_Here!AJ$2:AJ$600, MATCH(B213, Paste_Here!A$2:A$600, 0))))), "Low Risk", IF(ISNUMBER(SEARCH("somerisk", LOWER(INDEX(Paste_Here!AJ$2:AJ$600, MATCH(B213, Paste_Here!A$2:A$600, 0))))), "Some Risk", IF(ISNUMBER(SEARCH("OT", LOWER(INDEX(Paste_Here!AJ$2:AJ$600, MATCH(B213, Paste_Here!A$2:A$600, 0))))), "On Track", "")))), ""), "")</f>
        <v/>
      </c>
      <c r="BD213" s="47"/>
      <c r="BE213" s="34" t="str">
        <f>IFERROR(IF(B213&lt;&gt;"", IF(AND(INDEX(Paste_Here!AK$2:AK$600, MATCH(B213, Paste_Here!A$2:A$600, 0))&lt;&gt;"", ISNUMBER(VALUE(INDEX(Paste_Here!AK$2:AK$600, MATCH(B213, Paste_Here!A$2:A$600, 0))))), INDEX(Paste_Here!AK$2:AK$600, MATCH(B213, Paste_Here!A$2:A$600, 0)), ""), ""), "")</f>
        <v/>
      </c>
      <c r="BF213" s="47"/>
      <c r="BG213" s="34" t="str" cm="1">
        <f t="array" aca="1" ref="BG213" ca="1">IFERROR(IF(B213&lt;&gt;"", IF(INDEX(Paste_Here!AE$2:AE$600, MATCH(B213, Paste_Here!A$2:A$600, 0))&lt;&gt;"", IF(LEFT(INDEX(Paste_Here!AE$2:AE$600, MATCH(B213, Paste_Here!A$2:A$600, 0)), 2)="EM", -1, 1) * VALUE(_xlfn.TEXTJOIN("", TRUE, IF(ISNUMBER(MID(INDEX(Paste_Here!AE$2:AE$600, MATCH(B213, Paste_Here!A$2:A$600, 0)), ROW(INDIRECT("1:"&amp;LEN(INDEX(Paste_Here!AE$2:AE$600, MATCH(B213, Paste_Here!A$2:A$600, 0))))), 1)*1), MID(INDEX(Paste_Here!AE$2:AE$600, MATCH(B213, Paste_Here!A$2:A$600, 0)), ROW(INDIRECT("1:"&amp;LEN(INDEX(Paste_Here!AE$2:AE$600, MATCH(B213, Paste_Here!A$2:A$600, 0))))), 1), ""))), ""), ""), "")</f>
        <v/>
      </c>
      <c r="BH213" s="47"/>
      <c r="BJ213" s="47"/>
      <c r="BK213" s="2" t="str">
        <f t="shared" si="20"/>
        <v/>
      </c>
      <c r="BL213" s="47"/>
      <c r="BM213" s="34" t="str">
        <f>IFERROR(IF(B213&lt;&gt;"", IF(AND(INDEX(Paste_Here!Z$2:Z$600, MATCH(B213, Paste_Here!A$2:A$600, 0))&lt;&gt;"", ISNUMBER(VALUE(INDEX(Paste_Here!Z$2:Z$600, MATCH(B213, Paste_Here!A$2:A$600, 0))))), INDEX(Paste_Here!Z$2:Z$600, MATCH(B213, Paste_Here!A$2:A$600, 0)), ""), ""), "")</f>
        <v/>
      </c>
      <c r="BN213" s="47"/>
      <c r="BO213" s="34" t="str">
        <f>IFERROR(IF(B213&lt;&gt;"", IF(ISNUMBER(SEARCH("highrisk", LOWER(INDEX(Paste_Here!AA$2:AA$600, MATCH(B213, Paste_Here!A$2:A$600, 0))))), "High Risk", IF(ISNUMBER(SEARCH("lowrisk", LOWER(INDEX(Paste_Here!AA$2:AA$600, MATCH(B213, Paste_Here!A$2:A$600, 0))))), "Low Risk", IF(ISNUMBER(SEARCH("somerisk", LOWER(INDEX(Paste_Here!AA$2:AA$600, MATCH(B213, Paste_Here!A$2:A$600, 0))))), "Some Risk", IF(ISNUMBER(SEARCH("OT", LOWER(INDEX(Paste_Here!AA$2:AA$600, MATCH(B213, Paste_Here!A$2:A$600, 0))))), "On Track", "")))), ""), "")</f>
        <v/>
      </c>
      <c r="BP213" s="47"/>
      <c r="BQ213" s="34" t="str">
        <f>IFERROR(IF(B213&lt;&gt;"", IF(AND(INDEX(Paste_Here!AC$2:AC$600, MATCH(B213, Paste_Here!A$2:A$600, 0))&lt;&gt;"", ISNUMBER(VALUE(INDEX(Paste_Here!AC$2:AC$600, MATCH(B213, Paste_Here!A$2:A$600, 0))))), INDEX(Paste_Here!AC$2:AC$600, MATCH(B213, Paste_Here!A$2:A$600, 0)), ""), ""), "")</f>
        <v/>
      </c>
      <c r="BR213" s="47"/>
      <c r="BS213" s="34" t="str">
        <f>IFERROR(IF(B213&lt;&gt;"", IF(ISNUMBER(SEARCH("highrisk", LOWER(INDEX(Paste_Here!AD$2:AD$600, MATCH(B213, Paste_Here!A$2:A$600, 0))))), "High Risk", IF(ISNUMBER(SEARCH("lowrisk", LOWER(INDEX(Paste_Here!AD$2:AD$600, MATCH(B213, Paste_Here!A$2:A$600, 0))))), "Low Risk", IF(ISNUMBER(SEARCH("somerisk", LOWER(INDEX(Paste_Here!AD$2:AD$600, MATCH(B213, Paste_Here!A$2:A$600, 0))))), "Some Risk", IF(ISNUMBER(SEARCH("OT", LOWER(INDEX(Paste_Here!AD$2:AD$600, MATCH(B213, Paste_Here!A$2:A$600, 0))))), "On Track", "")))), ""), "")</f>
        <v/>
      </c>
      <c r="BT213" s="47"/>
      <c r="BU213" s="34"/>
      <c r="BV213" s="47"/>
      <c r="BW213" s="34"/>
      <c r="BX213" s="47"/>
      <c r="BY213" s="34"/>
      <c r="BZ213" s="47"/>
      <c r="CA213" s="34"/>
      <c r="CB213" s="49"/>
      <c r="CE213" s="47"/>
      <c r="CF213" s="2"/>
      <c r="CG213" s="47"/>
      <c r="CH213" s="34"/>
      <c r="CI213" s="47"/>
      <c r="CJ213" s="34"/>
      <c r="CK213" s="47"/>
      <c r="CL213" s="34"/>
      <c r="CM213" s="47"/>
      <c r="CN213" s="34"/>
      <c r="CO213" s="47"/>
      <c r="CP213" s="34"/>
      <c r="CQ213" s="47"/>
      <c r="CR213" s="34"/>
      <c r="CS213" s="47"/>
      <c r="CT213" s="34"/>
      <c r="CU213" s="47"/>
      <c r="CV213" s="34"/>
      <c r="CW213" s="47"/>
      <c r="CZ213" s="47"/>
      <c r="DA213" s="2"/>
      <c r="DB213" s="47"/>
      <c r="DC213" s="34"/>
      <c r="DD213" s="47"/>
      <c r="DE213" s="34"/>
      <c r="DF213" s="47"/>
      <c r="DG213" s="34"/>
      <c r="DH213" s="47"/>
      <c r="DI213" s="34"/>
      <c r="DJ213" s="47"/>
      <c r="DK213" s="34"/>
      <c r="DL213" s="47"/>
      <c r="DM213" s="34"/>
      <c r="DN213" s="47"/>
      <c r="DO213" s="34"/>
      <c r="DP213" s="47"/>
      <c r="DQ213" s="34"/>
      <c r="DR213" s="47"/>
      <c r="DS213" s="4"/>
      <c r="DT213" s="47"/>
      <c r="DU213" s="47"/>
      <c r="DV213" s="2" t="str">
        <f t="shared" si="21"/>
        <v/>
      </c>
      <c r="DW213" s="47"/>
      <c r="DX213" s="2" t="str">
        <f>IFERROR(IF(B213&lt;&gt;"", IF(ISNUMBER(SEARCH("s", LOWER(INDEX(Paste_Here!M$2:M$600, MATCH(B213, Paste_Here!A$2:A$600, 0))))), "Yes", IF(INDEX(Paste_Here!M$2:M$600, MATCH(B213, Paste_Here!A$2:A$600, 0))&lt;&gt;"", "No", "")), ""), "")</f>
        <v/>
      </c>
      <c r="DY213" s="47"/>
      <c r="DZ213" s="2" t="str">
        <f>IFERROR(IF(B213&lt;&gt;"", IF(ISNUMBER(SEARCH("yes", LOWER(INDEX(Paste_Here!F$2:F$600, MATCH(B213, Paste_Here!A$2:A$600, 0))))), "Yes", IF(ISNUMBER(SEARCH("no", LOWER(INDEX(Paste_Here!F$2:F$600, MATCH(B213, Paste_Here!A$2:A$600, 0))))), "No", "")), ""), "")</f>
        <v/>
      </c>
      <c r="EA213" s="47"/>
      <c r="EB213" s="2" t="str">
        <f>IFERROR(IF(B213&lt;&gt;"", IF(ISNUMBER(SEARCH("english language learner", LOWER(INDEX(Paste_Here!C$2:C$600, MATCH(B213, Paste_Here!A$2:A$600, 0))))), "Yes", ""), ""), "")</f>
        <v/>
      </c>
      <c r="EC213" s="47"/>
      <c r="ED213" s="2" t="str">
        <f>IFERROR(IF(B213&lt;&gt;"", IF(OR(ISNUMBER(SEARCH("b", LOWER(INDEX(Paste_Here!K$2:K$600, MATCH(B213, Paste_Here!A$2:A$600, 0))))), ISNUMBER(SEARCH("h", LOWER(INDEX(Paste_Here!K$2:K$600, MATCH(B213, Paste_Here!A$2:A$600, 0))))), ISNUMBER(SEARCH("i", LOWER(INDEX(Paste_Here!K$2:K$600, MATCH(B213, Paste_Here!A$2:A$600, 0)))))), "Yes", IF(INDEX(Paste_Here!K$2:K$600, MATCH(B213, Paste_Here!A$2:A$600, 0))&lt;&gt;"", "No", "")), ""), "")</f>
        <v/>
      </c>
      <c r="EE213" s="47"/>
      <c r="EF213" s="34" t="str">
        <f>IFERROR(IF(B213&lt;&gt;"", IF(ISNUMBER(SEARCH("yes", LOWER(INDEX(Paste_Here!L$2:L$600, MATCH(B213, Paste_Here!A$2:A$600, 0))))), "Yes", IF(ISNUMBER(SEARCH("no", LOWER(INDEX(Paste_Here!L$2:L$600, MATCH(B213, Paste_Here!A$2:A$600, 0))))), "No", "")), ""), "")</f>
        <v/>
      </c>
      <c r="EG213" s="47"/>
      <c r="EH213" s="2" t="str">
        <f>IFERROR(IF(B213&lt;&gt;"", IF(ISNUMBER(SEARCH("transitional 2", LOWER(INDEX(Paste_Here!C$2:C$600, MATCH(B213, Paste_Here!A$2:A$600, 0))))), "T2", IF(ISNUMBER(SEARCH("transitional 1", LOWER(INDEX(Paste_Here!C$2:C$600, MATCH(B213, Paste_Here!A$2:A$600, 0))))), "T1", IF(ISNUMBER(SEARCH("waived ell services", LOWER(INDEX(Paste_Here!C$2:C$600, MATCH(B213, Paste_Here!A$2:A$600, 0))))), "W", ""))), ""), "")</f>
        <v/>
      </c>
      <c r="EI213" s="47"/>
      <c r="EJ213" s="2" t="str">
        <f>IFERROR(IF(B213&lt;&gt;"", IF(AND(INDEX(Paste_Here!AG$2:AG$600, MATCH(B213, Paste_Here!A$2:A$600, 0))&lt;&gt;"", ISNUMBER(VALUE(INDEX(Paste_Here!AG$2:AG$600, MATCH(B213, Paste_Here!A$2:A$600, 0))))), INDEX(Paste_Here!AG$2:AG$600, MATCH(B213, Paste_Here!A$2:A$600, 0)), ""), ""), "")</f>
        <v/>
      </c>
      <c r="EK213" s="47"/>
      <c r="EL213" s="2" t="str">
        <f>IFERROR(IF(B213&lt;&gt;"", IF(AND(INDEX(Paste_Here!AL$2:AL$600, MATCH(B213, Paste_Here!A$2:A$600, 0))&lt;&gt;"", ISNUMBER(VALUE(INDEX(Paste_Here!AL$2:AL$600, MATCH(B213, Paste_Here!A$2:A$600, 0))))), INDEX(Paste_Here!AL$2:AL$600, MATCH(B213, Paste_Here!A$2:A$600, 0)), ""), ""), "")</f>
        <v/>
      </c>
      <c r="EM213" s="47"/>
      <c r="FA213" s="4" t="str" cm="1">
        <f t="array" ref="FA213">IFERROR(INDEX(Paste_Here!$B$2:$B$600, MATCH(0, COUNTIF(FA$4:FA212, Paste_Here!$B$2:$B$600) + IF(Paste_Here!$B$2:$B$600="", 1, 0), 0)), "")</f>
        <v/>
      </c>
      <c r="FB213" s="4" t="str">
        <f>IF(FA213&lt;&gt;"", INDEX(Paste_Here!$A$2:$A$600, MATCH(FA213, Paste_Here!$B$2:$B$600, 0)), "")</f>
        <v/>
      </c>
      <c r="FC213" s="4" t="str">
        <f t="shared" si="22"/>
        <v/>
      </c>
      <c r="FD213" s="4" t="str" cm="1">
        <f t="array" ref="FD213">IFERROR(INDEX($FC$5:$FC$600, MATCH(SMALL(IF($FC$5:$FC$600&lt;&gt;"", COUNTIF($FC$5:$FC$600, "&lt;"&amp;$FC$5:$FC$600)+1), ROW()-ROW($FD$5)+1), COUNTIF($FC$5:$FC$600, "&lt;"&amp;$FC$5:$FC$600)+1, 0)), "")</f>
        <v/>
      </c>
      <c r="FF213" s="2" t="str">
        <f>IFERROR(IF(B213&lt;&gt;"", IF(AND(INDEX(Paste_Here!AH$2:AH$600, MATCH(B213, Paste_Here!A$2:A$600, 0))&lt;&gt;"", ISNUMBER(VALUE(INDEX(Paste_Here!AH$2:AH$600, MATCH(B213, Paste_Here!A$2:A$600, 0))))), INDEX(Paste_Here!AH$2:AH$600, MATCH(B213, Paste_Here!A$2:A$600, 0)), ""), ""), "")</f>
        <v/>
      </c>
      <c r="FG213" s="47"/>
      <c r="FH213" s="2" t="str">
        <f>IFERROR(IF(B213&lt;&gt;"", IF(AND(INDEX(Paste_Here!AM$2:AM$600, MATCH(B213, Paste_Here!A$2:A$600, 0))&lt;&gt;"", ISNUMBER(VALUE(INDEX(Paste_Here!AM$2:AM$600, MATCH(B213, Paste_Here!A$2:A$600, 0))))), INDEX(Paste_Here!AM$2:AM$600, MATCH(B213, Paste_Here!A$2:A$600, 0)), ""), ""), "")</f>
        <v/>
      </c>
      <c r="FI213" s="47"/>
      <c r="FJ213" s="47"/>
      <c r="FK213" s="2" t="str">
        <f t="shared" si="23"/>
        <v/>
      </c>
      <c r="FL213" s="47"/>
      <c r="FM213" s="2" t="str">
        <f>IFERROR(IF(B213&lt;&gt;"", IF(ISNUMBER(VALUE(INDEX(Paste_Here!H$2:H$600, MATCH(B213, Paste_Here!A$2:A$600, 0)))), IF(VALUE(INDEX(Paste_Here!H$2:H$600, MATCH(B213, Paste_Here!A$2:A$600, 0)))=0, "No", IF(AND(VALUE(INDEX(Paste_Here!H$2:H$600, MATCH(B213, Paste_Here!A$2:A$600, 0)))&gt;=1, VALUE(INDEX(Paste_Here!H$2:H$600, MATCH(B213, Paste_Here!A$2:A$600, 0)))&lt;=4), VALUE(INDEX(Paste_Here!H$2:H$600, MATCH(B213, Paste_Here!A$2:A$600, 0))), "")), ""), ""), "")</f>
        <v/>
      </c>
      <c r="FN213" s="47"/>
      <c r="FO213" s="34" t="str">
        <f>IFERROR(IF(B213&lt;&gt;"", IF(ISNUMBER(VALUE(INDEX(Paste_Here!I$2:I$600, MATCH(B213, Paste_Here!A$2:A$600, 0)))), IF(VALUE(INDEX(Paste_Here!I$2:I$600, MATCH(B213, Paste_Here!A$2:A$600, 0)))=0, "No", IF(AND(VALUE(INDEX(Paste_Here!I$2:I$600, MATCH(B213, Paste_Here!A$2:A$600, 0)))&gt;=1, VALUE(INDEX(Paste_Here!I$2:I$600, MATCH(B213, Paste_Here!A$2:A$600, 0)))&lt;=4), VALUE(INDEX(Paste_Here!I$2:I$600, MATCH(B213, Paste_Here!A$2:A$600, 0))), "")), ""), ""), "")</f>
        <v/>
      </c>
      <c r="FP213" s="47"/>
      <c r="FQ213" s="2"/>
      <c r="FR213" s="47"/>
      <c r="FS213" s="2"/>
      <c r="FT213" s="47"/>
      <c r="FU213" s="2"/>
      <c r="FV213" s="47"/>
      <c r="FW213" s="2"/>
      <c r="FX213" s="47"/>
      <c r="FY213" s="2"/>
      <c r="FZ213" s="47"/>
      <c r="GA213" s="2"/>
      <c r="GB213" s="47"/>
      <c r="GU213" s="2"/>
      <c r="GV213" s="47"/>
      <c r="GW213" s="2"/>
      <c r="GX213" s="47"/>
    </row>
    <row r="214" spans="1:206" ht="11.65">
      <c r="A214" s="47"/>
      <c r="B214" s="2" t="str">
        <f t="shared" si="18"/>
        <v/>
      </c>
      <c r="C214" s="47"/>
      <c r="D214" s="2" t="str">
        <f>IFERROR(IF(B214&lt;&gt;"", IF(COUNTIF(INDEX(Paste_Here!N$2:O$600, MATCH(B214, Paste_Here!A$2:A$600, 0), 0), "yes") &gt; 0, "No", IF(COUNTIF(INDEX(Paste_Here!N$2:O$600, MATCH(B214, Paste_Here!A$2:A$600, 0), 0), "no") &gt; 0, "Yes", "")), ""), "")</f>
        <v/>
      </c>
      <c r="E214" s="47"/>
      <c r="F214" s="84" t="str">
        <f>IFERROR(IF(B214&lt;&gt;"", IF(AND(INDEX(Paste_Here!P$2:P$600, MATCH(B214, Paste_Here!A$2:A$600, 0))&lt;&gt;"", ISNUMBER(VALUE(INDEX(Paste_Here!P$2:P$600, MATCH(B214, Paste_Here!A$2:A$600, 0))))), INDEX(Paste_Here!P$2:P$600, MATCH(B214, Paste_Here!A$2:A$600, 0)), ""), ""), "")</f>
        <v/>
      </c>
      <c r="G214" s="47"/>
      <c r="H214" s="2" t="str">
        <f>IFERROR(IF(B214&lt;&gt;"", IF(ISNUMBER(SEARCH("highrisk", LOWER(INDEX(Paste_Here!Q$2:Q$600, MATCH(B214, Paste_Here!A$2:A$600, 0))))), "High Risk", IF(ISNUMBER(SEARCH("lowrisk", LOWER(INDEX(Paste_Here!Q$2:Q$600, MATCH(B214, Paste_Here!A$2:A$600, 0))))), "Low Risk", IF(ISNUMBER(SEARCH("somerisk", LOWER(INDEX(Paste_Here!Q$2:Q$600, MATCH(B214, Paste_Here!A$2:A$600, 0))))), "Some Risk", ""))), ""), "")</f>
        <v/>
      </c>
      <c r="I214" s="47"/>
      <c r="J214" s="2"/>
      <c r="K214" s="47"/>
      <c r="L214" s="2"/>
      <c r="M214" s="47"/>
      <c r="N214" s="2"/>
      <c r="O214" s="47"/>
      <c r="P214" s="2" t="str">
        <f>IFERROR(IF(B214&lt;&gt;"", IF(AND(ISNUMBER(VALUE(INDEX(Paste_Here!R$2:R$600, MATCH(B214, Paste_Here!A$2:A$600, 0)))), INDEX(Paste_Here!R$2:R$600, MATCH(B214, Paste_Here!A$2:A$600, 0)) &lt;&gt; ""), VALUE(INDEX(Paste_Here!R$2:R$600, MATCH(B214, Paste_Here!A$2:A$600, 0))), ""), ""), "")</f>
        <v/>
      </c>
      <c r="Q214" s="47"/>
      <c r="R214" s="2"/>
      <c r="S214" s="47"/>
      <c r="W214" s="47"/>
      <c r="X214" s="2"/>
      <c r="Y214" s="47"/>
      <c r="Z214" s="2" t="str">
        <f>IFERROR(IF(B214&lt;&gt;"", IF(AND(INDEX(Paste_Here!S$2:S$600, MATCH(B214, Paste_Here!A$2:A$600, 0))&lt;&gt;"", ISNUMBER(VALUE(INDEX(Paste_Here!S$2:S$600, MATCH(B214, Paste_Here!A$2:A$600, 0))))), INDEX(Paste_Here!S$2:S$600, MATCH(B214, Paste_Here!A$2:A$600, 0)), ""), ""), "")</f>
        <v/>
      </c>
      <c r="AA214" s="47"/>
      <c r="AB214" s="2" t="str">
        <f>IFERROR(IF(B214&lt;&gt;"", IF(ISNUMBER(SEARCH("highrisk", LOWER(INDEX(Paste_Here!T$2:T$600, MATCH(B214, Paste_Here!A$2:A$600, 0))))), "High Risk", IF(ISNUMBER(SEARCH("lowrisk", LOWER(INDEX(Paste_Here!T$2:T$600, MATCH(B214, Paste_Here!A$2:A$600, 0))))), "Low Risk", IF(ISNUMBER(SEARCH("somerisk", LOWER(INDEX(Paste_Here!T$2:T$600, MATCH(B214, Paste_Here!A$2:A$600, 0))))), "Some Risk", IF(ISNUMBER(SEARCH("OT", LOWER(INDEX(Paste_Here!T$2:T$600, MATCH(B214, Paste_Here!A$2:A$600, 0))))), "On Track", "")))), ""), "")</f>
        <v/>
      </c>
      <c r="AC214" s="47"/>
      <c r="AD214" s="2"/>
      <c r="AE214" s="47"/>
      <c r="AF214" s="2"/>
      <c r="AG214" s="47"/>
      <c r="AH214" s="2"/>
      <c r="AI214" s="47"/>
      <c r="AJ214" s="2" t="str" cm="1">
        <f t="array" aca="1" ref="AJ214" ca="1">IFERROR(IF(ISNUMBER(SEARCH("BR", INDEX(Paste_Here!AB$2:AB$210, MATCH(B214, Paste_Here!A$2:A$210, 0)))), -1, 1) * VALUE(_xlfn.TEXTJOIN("", TRUE, IF(ISNUMBER(--MID(INDEX(Paste_Here!AB$2:AB$210, MATCH(B214, Paste_Here!A$2:A$210, 0)), ROW(INDIRECT("1:"&amp;LEN(INDEX(Paste_Here!AB$2:AB$210, MATCH(B214, Paste_Here!A$2:A$210, 0))))), 1)), MID(INDEX(Paste_Here!AB$2:AB$210, MATCH(B214, Paste_Here!A$2:A$210, 0)), ROW(INDIRECT("1:"&amp;LEN(INDEX(Paste_Here!AB$2:AB$210, MATCH(B214, Paste_Here!A$2:A$210, 0))))), 1), ""))), "")</f>
        <v/>
      </c>
      <c r="AK214" s="47"/>
      <c r="AL214" s="34" t="str">
        <f>IFERROR(IF(B214&lt;&gt;"", IF(AND(INDEX(Paste_Here!AF$2:AF$600, MATCH(B214, Paste_Here!A$2:A$600, 0))&lt;&gt;"", ISNUMBER(VALUE(INDEX(Paste_Here!AF$2:AF$600, MATCH(B214, Paste_Here!A$2:A$600, 0))))), INDEX(Paste_Here!AF$2:AF$600, MATCH(B214, Paste_Here!A$2:A$600, 0)), ""), ""), "")</f>
        <v/>
      </c>
      <c r="AM214" s="47"/>
      <c r="AN214" s="47"/>
      <c r="AO214" s="2" t="str">
        <f t="shared" si="19"/>
        <v/>
      </c>
      <c r="AP214" s="47"/>
      <c r="AQ214" s="34" t="str">
        <f>IFERROR(IF(B214&lt;&gt;"", IF(COUNTIF(INDEX(Paste_Here!X$2:Y$600, MATCH(B214, Paste_Here!A$2:A$600, 0), 0), "yes") &gt; 0, "No", IF(COUNTIF(INDEX(Paste_Here!X$2:Y$600, MATCH(B214, Paste_Here!A$2:A$600, 0), 0), "no") &gt; 0, "Yes", "")), ""), "")</f>
        <v/>
      </c>
      <c r="AR214" s="47"/>
      <c r="AS214" s="34" t="str">
        <f>IFERROR(IF(B214&lt;&gt;"", IF(AND(INDEX(Paste_Here!U$2:U$600, MATCH(B214, Paste_Here!A$2:A$600, 0))&lt;&gt;"", ISNUMBER(VALUE(INDEX(Paste_Here!U$2:U$600, MATCH(B214, Paste_Here!A$2:A$600, 0))))), INDEX(Paste_Here!U$2:U$600, MATCH(B214, Paste_Here!A$2:A$600, 0)), ""), ""), "")</f>
        <v/>
      </c>
      <c r="AT214" s="47"/>
      <c r="AU214" s="34" t="str">
        <f>IFERROR(IF(B214&lt;&gt;"", IF(ISNUMBER(SEARCH("highrisk", LOWER(INDEX(Paste_Here!V$2:V$600, MATCH(B214, Paste_Here!A$2:A$600, 0))))), "High Risk", IF(ISNUMBER(SEARCH("lowrisk", LOWER(INDEX(Paste_Here!V$2:V$600, MATCH(B214, Paste_Here!A$2:A$600, 0))))), "Low Risk", IF(ISNUMBER(SEARCH("somerisk", LOWER(INDEX(Paste_Here!V$2:V$600, MATCH(B214, Paste_Here!A$2:A$600, 0))))), "Some Risk", ""))), ""), "")</f>
        <v/>
      </c>
      <c r="AV214" s="47"/>
      <c r="AW214" s="34" t="str">
        <f>IFERROR(IF(B214&lt;&gt;"", IF(AND(ISNUMBER(VALUE(INDEX(Paste_Here!W$2:W$600, MATCH(B214, Paste_Here!A$2:A$600, 0)))), INDEX(Paste_Here!W$2:W$600, MATCH(B214, Paste_Here!A$2:A$600, 0)) &lt;&gt; ""), VALUE(INDEX(Paste_Here!W$2:W$600, MATCH(B214, Paste_Here!A$2:A$600, 0))), ""), ""), "")</f>
        <v/>
      </c>
      <c r="AX214" s="47"/>
      <c r="BA214" s="2" t="str">
        <f>IFERROR(IF(B214&lt;&gt;"", IF(AND(INDEX(Paste_Here!AI$2:AI$600, MATCH(B214, Paste_Here!A$2:A$600, 0))&lt;&gt;"", ISNUMBER(VALUE(INDEX(Paste_Here!AI$2:AI$600, MATCH(B214, Paste_Here!A$2:A$600, 0))))), INDEX(Paste_Here!AI$2:AI$600, MATCH(B214, Paste_Here!A$2:A$600, 0)), ""), ""), "")</f>
        <v/>
      </c>
      <c r="BB214" s="47"/>
      <c r="BC214" s="34" t="str">
        <f>IFERROR(IF(B214&lt;&gt;"", IF(ISNUMBER(SEARCH("highrisk", LOWER(INDEX(Paste_Here!AJ$2:AJ$600, MATCH(B214, Paste_Here!A$2:A$600, 0))))), "High Risk", IF(ISNUMBER(SEARCH("lowrisk", LOWER(INDEX(Paste_Here!AJ$2:AJ$600, MATCH(B214, Paste_Here!A$2:A$600, 0))))), "Low Risk", IF(ISNUMBER(SEARCH("somerisk", LOWER(INDEX(Paste_Here!AJ$2:AJ$600, MATCH(B214, Paste_Here!A$2:A$600, 0))))), "Some Risk", IF(ISNUMBER(SEARCH("OT", LOWER(INDEX(Paste_Here!AJ$2:AJ$600, MATCH(B214, Paste_Here!A$2:A$600, 0))))), "On Track", "")))), ""), "")</f>
        <v/>
      </c>
      <c r="BD214" s="47"/>
      <c r="BE214" s="34" t="str">
        <f>IFERROR(IF(B214&lt;&gt;"", IF(AND(INDEX(Paste_Here!AK$2:AK$600, MATCH(B214, Paste_Here!A$2:A$600, 0))&lt;&gt;"", ISNUMBER(VALUE(INDEX(Paste_Here!AK$2:AK$600, MATCH(B214, Paste_Here!A$2:A$600, 0))))), INDEX(Paste_Here!AK$2:AK$600, MATCH(B214, Paste_Here!A$2:A$600, 0)), ""), ""), "")</f>
        <v/>
      </c>
      <c r="BF214" s="47"/>
      <c r="BG214" s="34" t="str" cm="1">
        <f t="array" aca="1" ref="BG214" ca="1">IFERROR(IF(B214&lt;&gt;"", IF(INDEX(Paste_Here!AE$2:AE$600, MATCH(B214, Paste_Here!A$2:A$600, 0))&lt;&gt;"", IF(LEFT(INDEX(Paste_Here!AE$2:AE$600, MATCH(B214, Paste_Here!A$2:A$600, 0)), 2)="EM", -1, 1) * VALUE(_xlfn.TEXTJOIN("", TRUE, IF(ISNUMBER(MID(INDEX(Paste_Here!AE$2:AE$600, MATCH(B214, Paste_Here!A$2:A$600, 0)), ROW(INDIRECT("1:"&amp;LEN(INDEX(Paste_Here!AE$2:AE$600, MATCH(B214, Paste_Here!A$2:A$600, 0))))), 1)*1), MID(INDEX(Paste_Here!AE$2:AE$600, MATCH(B214, Paste_Here!A$2:A$600, 0)), ROW(INDIRECT("1:"&amp;LEN(INDEX(Paste_Here!AE$2:AE$600, MATCH(B214, Paste_Here!A$2:A$600, 0))))), 1), ""))), ""), ""), "")</f>
        <v/>
      </c>
      <c r="BH214" s="47"/>
      <c r="BJ214" s="47"/>
      <c r="BK214" s="2" t="str">
        <f t="shared" si="20"/>
        <v/>
      </c>
      <c r="BL214" s="47"/>
      <c r="BM214" s="34" t="str">
        <f>IFERROR(IF(B214&lt;&gt;"", IF(AND(INDEX(Paste_Here!Z$2:Z$600, MATCH(B214, Paste_Here!A$2:A$600, 0))&lt;&gt;"", ISNUMBER(VALUE(INDEX(Paste_Here!Z$2:Z$600, MATCH(B214, Paste_Here!A$2:A$600, 0))))), INDEX(Paste_Here!Z$2:Z$600, MATCH(B214, Paste_Here!A$2:A$600, 0)), ""), ""), "")</f>
        <v/>
      </c>
      <c r="BN214" s="47"/>
      <c r="BO214" s="34" t="str">
        <f>IFERROR(IF(B214&lt;&gt;"", IF(ISNUMBER(SEARCH("highrisk", LOWER(INDEX(Paste_Here!AA$2:AA$600, MATCH(B214, Paste_Here!A$2:A$600, 0))))), "High Risk", IF(ISNUMBER(SEARCH("lowrisk", LOWER(INDEX(Paste_Here!AA$2:AA$600, MATCH(B214, Paste_Here!A$2:A$600, 0))))), "Low Risk", IF(ISNUMBER(SEARCH("somerisk", LOWER(INDEX(Paste_Here!AA$2:AA$600, MATCH(B214, Paste_Here!A$2:A$600, 0))))), "Some Risk", IF(ISNUMBER(SEARCH("OT", LOWER(INDEX(Paste_Here!AA$2:AA$600, MATCH(B214, Paste_Here!A$2:A$600, 0))))), "On Track", "")))), ""), "")</f>
        <v/>
      </c>
      <c r="BP214" s="47"/>
      <c r="BQ214" s="34" t="str">
        <f>IFERROR(IF(B214&lt;&gt;"", IF(AND(INDEX(Paste_Here!AC$2:AC$600, MATCH(B214, Paste_Here!A$2:A$600, 0))&lt;&gt;"", ISNUMBER(VALUE(INDEX(Paste_Here!AC$2:AC$600, MATCH(B214, Paste_Here!A$2:A$600, 0))))), INDEX(Paste_Here!AC$2:AC$600, MATCH(B214, Paste_Here!A$2:A$600, 0)), ""), ""), "")</f>
        <v/>
      </c>
      <c r="BR214" s="47"/>
      <c r="BS214" s="34" t="str">
        <f>IFERROR(IF(B214&lt;&gt;"", IF(ISNUMBER(SEARCH("highrisk", LOWER(INDEX(Paste_Here!AD$2:AD$600, MATCH(B214, Paste_Here!A$2:A$600, 0))))), "High Risk", IF(ISNUMBER(SEARCH("lowrisk", LOWER(INDEX(Paste_Here!AD$2:AD$600, MATCH(B214, Paste_Here!A$2:A$600, 0))))), "Low Risk", IF(ISNUMBER(SEARCH("somerisk", LOWER(INDEX(Paste_Here!AD$2:AD$600, MATCH(B214, Paste_Here!A$2:A$600, 0))))), "Some Risk", IF(ISNUMBER(SEARCH("OT", LOWER(INDEX(Paste_Here!AD$2:AD$600, MATCH(B214, Paste_Here!A$2:A$600, 0))))), "On Track", "")))), ""), "")</f>
        <v/>
      </c>
      <c r="BT214" s="47"/>
      <c r="BU214" s="34"/>
      <c r="BV214" s="47"/>
      <c r="BW214" s="34"/>
      <c r="BX214" s="47"/>
      <c r="BY214" s="34"/>
      <c r="BZ214" s="47"/>
      <c r="CA214" s="34"/>
      <c r="CB214" s="49"/>
      <c r="CE214" s="47"/>
      <c r="CF214" s="2"/>
      <c r="CG214" s="47"/>
      <c r="CH214" s="34"/>
      <c r="CI214" s="47"/>
      <c r="CJ214" s="34"/>
      <c r="CK214" s="47"/>
      <c r="CL214" s="34"/>
      <c r="CM214" s="47"/>
      <c r="CN214" s="34"/>
      <c r="CO214" s="47"/>
      <c r="CP214" s="34"/>
      <c r="CQ214" s="47"/>
      <c r="CR214" s="34"/>
      <c r="CS214" s="47"/>
      <c r="CT214" s="34"/>
      <c r="CU214" s="47"/>
      <c r="CV214" s="34"/>
      <c r="CW214" s="47"/>
      <c r="CZ214" s="47"/>
      <c r="DA214" s="2"/>
      <c r="DB214" s="47"/>
      <c r="DC214" s="34"/>
      <c r="DD214" s="47"/>
      <c r="DE214" s="34"/>
      <c r="DF214" s="47"/>
      <c r="DG214" s="34"/>
      <c r="DH214" s="47"/>
      <c r="DI214" s="34"/>
      <c r="DJ214" s="47"/>
      <c r="DK214" s="34"/>
      <c r="DL214" s="47"/>
      <c r="DM214" s="34"/>
      <c r="DN214" s="47"/>
      <c r="DO214" s="34"/>
      <c r="DP214" s="47"/>
      <c r="DQ214" s="34"/>
      <c r="DR214" s="47"/>
      <c r="DS214" s="4"/>
      <c r="DT214" s="47"/>
      <c r="DU214" s="47"/>
      <c r="DV214" s="2" t="str">
        <f t="shared" si="21"/>
        <v/>
      </c>
      <c r="DW214" s="47"/>
      <c r="DX214" s="2" t="str">
        <f>IFERROR(IF(B214&lt;&gt;"", IF(ISNUMBER(SEARCH("s", LOWER(INDEX(Paste_Here!M$2:M$600, MATCH(B214, Paste_Here!A$2:A$600, 0))))), "Yes", IF(INDEX(Paste_Here!M$2:M$600, MATCH(B214, Paste_Here!A$2:A$600, 0))&lt;&gt;"", "No", "")), ""), "")</f>
        <v/>
      </c>
      <c r="DY214" s="47"/>
      <c r="DZ214" s="2" t="str">
        <f>IFERROR(IF(B214&lt;&gt;"", IF(ISNUMBER(SEARCH("yes", LOWER(INDEX(Paste_Here!F$2:F$600, MATCH(B214, Paste_Here!A$2:A$600, 0))))), "Yes", IF(ISNUMBER(SEARCH("no", LOWER(INDEX(Paste_Here!F$2:F$600, MATCH(B214, Paste_Here!A$2:A$600, 0))))), "No", "")), ""), "")</f>
        <v/>
      </c>
      <c r="EA214" s="47"/>
      <c r="EB214" s="2" t="str">
        <f>IFERROR(IF(B214&lt;&gt;"", IF(ISNUMBER(SEARCH("english language learner", LOWER(INDEX(Paste_Here!C$2:C$600, MATCH(B214, Paste_Here!A$2:A$600, 0))))), "Yes", ""), ""), "")</f>
        <v/>
      </c>
      <c r="EC214" s="47"/>
      <c r="ED214" s="2" t="str">
        <f>IFERROR(IF(B214&lt;&gt;"", IF(OR(ISNUMBER(SEARCH("b", LOWER(INDEX(Paste_Here!K$2:K$600, MATCH(B214, Paste_Here!A$2:A$600, 0))))), ISNUMBER(SEARCH("h", LOWER(INDEX(Paste_Here!K$2:K$600, MATCH(B214, Paste_Here!A$2:A$600, 0))))), ISNUMBER(SEARCH("i", LOWER(INDEX(Paste_Here!K$2:K$600, MATCH(B214, Paste_Here!A$2:A$600, 0)))))), "Yes", IF(INDEX(Paste_Here!K$2:K$600, MATCH(B214, Paste_Here!A$2:A$600, 0))&lt;&gt;"", "No", "")), ""), "")</f>
        <v/>
      </c>
      <c r="EE214" s="47"/>
      <c r="EF214" s="34" t="str">
        <f>IFERROR(IF(B214&lt;&gt;"", IF(ISNUMBER(SEARCH("yes", LOWER(INDEX(Paste_Here!L$2:L$600, MATCH(B214, Paste_Here!A$2:A$600, 0))))), "Yes", IF(ISNUMBER(SEARCH("no", LOWER(INDEX(Paste_Here!L$2:L$600, MATCH(B214, Paste_Here!A$2:A$600, 0))))), "No", "")), ""), "")</f>
        <v/>
      </c>
      <c r="EG214" s="47"/>
      <c r="EH214" s="2" t="str">
        <f>IFERROR(IF(B214&lt;&gt;"", IF(ISNUMBER(SEARCH("transitional 2", LOWER(INDEX(Paste_Here!C$2:C$600, MATCH(B214, Paste_Here!A$2:A$600, 0))))), "T2", IF(ISNUMBER(SEARCH("transitional 1", LOWER(INDEX(Paste_Here!C$2:C$600, MATCH(B214, Paste_Here!A$2:A$600, 0))))), "T1", IF(ISNUMBER(SEARCH("waived ell services", LOWER(INDEX(Paste_Here!C$2:C$600, MATCH(B214, Paste_Here!A$2:A$600, 0))))), "W", ""))), ""), "")</f>
        <v/>
      </c>
      <c r="EI214" s="47"/>
      <c r="EJ214" s="2" t="str">
        <f>IFERROR(IF(B214&lt;&gt;"", IF(AND(INDEX(Paste_Here!AG$2:AG$600, MATCH(B214, Paste_Here!A$2:A$600, 0))&lt;&gt;"", ISNUMBER(VALUE(INDEX(Paste_Here!AG$2:AG$600, MATCH(B214, Paste_Here!A$2:A$600, 0))))), INDEX(Paste_Here!AG$2:AG$600, MATCH(B214, Paste_Here!A$2:A$600, 0)), ""), ""), "")</f>
        <v/>
      </c>
      <c r="EK214" s="47"/>
      <c r="EL214" s="2" t="str">
        <f>IFERROR(IF(B214&lt;&gt;"", IF(AND(INDEX(Paste_Here!AL$2:AL$600, MATCH(B214, Paste_Here!A$2:A$600, 0))&lt;&gt;"", ISNUMBER(VALUE(INDEX(Paste_Here!AL$2:AL$600, MATCH(B214, Paste_Here!A$2:A$600, 0))))), INDEX(Paste_Here!AL$2:AL$600, MATCH(B214, Paste_Here!A$2:A$600, 0)), ""), ""), "")</f>
        <v/>
      </c>
      <c r="EM214" s="47"/>
      <c r="FA214" s="4" t="str" cm="1">
        <f t="array" ref="FA214">IFERROR(INDEX(Paste_Here!$B$2:$B$600, MATCH(0, COUNTIF(FA$4:FA213, Paste_Here!$B$2:$B$600) + IF(Paste_Here!$B$2:$B$600="", 1, 0), 0)), "")</f>
        <v/>
      </c>
      <c r="FB214" s="4" t="str">
        <f>IF(FA214&lt;&gt;"", INDEX(Paste_Here!$A$2:$A$600, MATCH(FA214, Paste_Here!$B$2:$B$600, 0)), "")</f>
        <v/>
      </c>
      <c r="FC214" s="4" t="str">
        <f t="shared" si="22"/>
        <v/>
      </c>
      <c r="FD214" s="4" t="str" cm="1">
        <f t="array" ref="FD214">IFERROR(INDEX($FC$5:$FC$600, MATCH(SMALL(IF($FC$5:$FC$600&lt;&gt;"", COUNTIF($FC$5:$FC$600, "&lt;"&amp;$FC$5:$FC$600)+1), ROW()-ROW($FD$5)+1), COUNTIF($FC$5:$FC$600, "&lt;"&amp;$FC$5:$FC$600)+1, 0)), "")</f>
        <v/>
      </c>
      <c r="FF214" s="2" t="str">
        <f>IFERROR(IF(B214&lt;&gt;"", IF(AND(INDEX(Paste_Here!AH$2:AH$600, MATCH(B214, Paste_Here!A$2:A$600, 0))&lt;&gt;"", ISNUMBER(VALUE(INDEX(Paste_Here!AH$2:AH$600, MATCH(B214, Paste_Here!A$2:A$600, 0))))), INDEX(Paste_Here!AH$2:AH$600, MATCH(B214, Paste_Here!A$2:A$600, 0)), ""), ""), "")</f>
        <v/>
      </c>
      <c r="FG214" s="47"/>
      <c r="FH214" s="2" t="str">
        <f>IFERROR(IF(B214&lt;&gt;"", IF(AND(INDEX(Paste_Here!AM$2:AM$600, MATCH(B214, Paste_Here!A$2:A$600, 0))&lt;&gt;"", ISNUMBER(VALUE(INDEX(Paste_Here!AM$2:AM$600, MATCH(B214, Paste_Here!A$2:A$600, 0))))), INDEX(Paste_Here!AM$2:AM$600, MATCH(B214, Paste_Here!A$2:A$600, 0)), ""), ""), "")</f>
        <v/>
      </c>
      <c r="FI214" s="47"/>
      <c r="FJ214" s="47"/>
      <c r="FK214" s="2" t="str">
        <f t="shared" si="23"/>
        <v/>
      </c>
      <c r="FL214" s="47"/>
      <c r="FM214" s="2" t="str">
        <f>IFERROR(IF(B214&lt;&gt;"", IF(ISNUMBER(VALUE(INDEX(Paste_Here!H$2:H$600, MATCH(B214, Paste_Here!A$2:A$600, 0)))), IF(VALUE(INDEX(Paste_Here!H$2:H$600, MATCH(B214, Paste_Here!A$2:A$600, 0)))=0, "No", IF(AND(VALUE(INDEX(Paste_Here!H$2:H$600, MATCH(B214, Paste_Here!A$2:A$600, 0)))&gt;=1, VALUE(INDEX(Paste_Here!H$2:H$600, MATCH(B214, Paste_Here!A$2:A$600, 0)))&lt;=4), VALUE(INDEX(Paste_Here!H$2:H$600, MATCH(B214, Paste_Here!A$2:A$600, 0))), "")), ""), ""), "")</f>
        <v/>
      </c>
      <c r="FN214" s="47"/>
      <c r="FO214" s="34" t="str">
        <f>IFERROR(IF(B214&lt;&gt;"", IF(ISNUMBER(VALUE(INDEX(Paste_Here!I$2:I$600, MATCH(B214, Paste_Here!A$2:A$600, 0)))), IF(VALUE(INDEX(Paste_Here!I$2:I$600, MATCH(B214, Paste_Here!A$2:A$600, 0)))=0, "No", IF(AND(VALUE(INDEX(Paste_Here!I$2:I$600, MATCH(B214, Paste_Here!A$2:A$600, 0)))&gt;=1, VALUE(INDEX(Paste_Here!I$2:I$600, MATCH(B214, Paste_Here!A$2:A$600, 0)))&lt;=4), VALUE(INDEX(Paste_Here!I$2:I$600, MATCH(B214, Paste_Here!A$2:A$600, 0))), "")), ""), ""), "")</f>
        <v/>
      </c>
      <c r="FP214" s="47"/>
      <c r="FQ214" s="2"/>
      <c r="FR214" s="47"/>
      <c r="FS214" s="2"/>
      <c r="FT214" s="47"/>
      <c r="FU214" s="2"/>
      <c r="FV214" s="47"/>
      <c r="FW214" s="2"/>
      <c r="FX214" s="47"/>
      <c r="FY214" s="2"/>
      <c r="FZ214" s="47"/>
      <c r="GA214" s="2"/>
      <c r="GB214" s="47"/>
      <c r="GU214" s="2"/>
      <c r="GV214" s="47"/>
      <c r="GW214" s="2"/>
      <c r="GX214" s="47"/>
    </row>
    <row r="215" spans="1:206" ht="11.65">
      <c r="A215" s="47"/>
      <c r="B215" s="2" t="str">
        <f t="shared" si="18"/>
        <v/>
      </c>
      <c r="C215" s="47"/>
      <c r="D215" s="2" t="str">
        <f>IFERROR(IF(B215&lt;&gt;"", IF(COUNTIF(INDEX(Paste_Here!N$2:O$600, MATCH(B215, Paste_Here!A$2:A$600, 0), 0), "yes") &gt; 0, "No", IF(COUNTIF(INDEX(Paste_Here!N$2:O$600, MATCH(B215, Paste_Here!A$2:A$600, 0), 0), "no") &gt; 0, "Yes", "")), ""), "")</f>
        <v/>
      </c>
      <c r="E215" s="47"/>
      <c r="F215" s="84" t="str">
        <f>IFERROR(IF(B215&lt;&gt;"", IF(AND(INDEX(Paste_Here!P$2:P$600, MATCH(B215, Paste_Here!A$2:A$600, 0))&lt;&gt;"", ISNUMBER(VALUE(INDEX(Paste_Here!P$2:P$600, MATCH(B215, Paste_Here!A$2:A$600, 0))))), INDEX(Paste_Here!P$2:P$600, MATCH(B215, Paste_Here!A$2:A$600, 0)), ""), ""), "")</f>
        <v/>
      </c>
      <c r="G215" s="47"/>
      <c r="H215" s="2" t="str">
        <f>IFERROR(IF(B215&lt;&gt;"", IF(ISNUMBER(SEARCH("highrisk", LOWER(INDEX(Paste_Here!Q$2:Q$600, MATCH(B215, Paste_Here!A$2:A$600, 0))))), "High Risk", IF(ISNUMBER(SEARCH("lowrisk", LOWER(INDEX(Paste_Here!Q$2:Q$600, MATCH(B215, Paste_Here!A$2:A$600, 0))))), "Low Risk", IF(ISNUMBER(SEARCH("somerisk", LOWER(INDEX(Paste_Here!Q$2:Q$600, MATCH(B215, Paste_Here!A$2:A$600, 0))))), "Some Risk", ""))), ""), "")</f>
        <v/>
      </c>
      <c r="I215" s="47"/>
      <c r="J215" s="2"/>
      <c r="K215" s="47"/>
      <c r="L215" s="2"/>
      <c r="M215" s="47"/>
      <c r="N215" s="2"/>
      <c r="O215" s="47"/>
      <c r="P215" s="2" t="str">
        <f>IFERROR(IF(B215&lt;&gt;"", IF(AND(ISNUMBER(VALUE(INDEX(Paste_Here!R$2:R$600, MATCH(B215, Paste_Here!A$2:A$600, 0)))), INDEX(Paste_Here!R$2:R$600, MATCH(B215, Paste_Here!A$2:A$600, 0)) &lt;&gt; ""), VALUE(INDEX(Paste_Here!R$2:R$600, MATCH(B215, Paste_Here!A$2:A$600, 0))), ""), ""), "")</f>
        <v/>
      </c>
      <c r="Q215" s="47"/>
      <c r="R215" s="2"/>
      <c r="S215" s="47"/>
      <c r="W215" s="47"/>
      <c r="X215" s="2"/>
      <c r="Y215" s="47"/>
      <c r="Z215" s="2" t="str">
        <f>IFERROR(IF(B215&lt;&gt;"", IF(AND(INDEX(Paste_Here!S$2:S$600, MATCH(B215, Paste_Here!A$2:A$600, 0))&lt;&gt;"", ISNUMBER(VALUE(INDEX(Paste_Here!S$2:S$600, MATCH(B215, Paste_Here!A$2:A$600, 0))))), INDEX(Paste_Here!S$2:S$600, MATCH(B215, Paste_Here!A$2:A$600, 0)), ""), ""), "")</f>
        <v/>
      </c>
      <c r="AA215" s="47"/>
      <c r="AB215" s="2" t="str">
        <f>IFERROR(IF(B215&lt;&gt;"", IF(ISNUMBER(SEARCH("highrisk", LOWER(INDEX(Paste_Here!T$2:T$600, MATCH(B215, Paste_Here!A$2:A$600, 0))))), "High Risk", IF(ISNUMBER(SEARCH("lowrisk", LOWER(INDEX(Paste_Here!T$2:T$600, MATCH(B215, Paste_Here!A$2:A$600, 0))))), "Low Risk", IF(ISNUMBER(SEARCH("somerisk", LOWER(INDEX(Paste_Here!T$2:T$600, MATCH(B215, Paste_Here!A$2:A$600, 0))))), "Some Risk", IF(ISNUMBER(SEARCH("OT", LOWER(INDEX(Paste_Here!T$2:T$600, MATCH(B215, Paste_Here!A$2:A$600, 0))))), "On Track", "")))), ""), "")</f>
        <v/>
      </c>
      <c r="AC215" s="47"/>
      <c r="AD215" s="2"/>
      <c r="AE215" s="47"/>
      <c r="AF215" s="2"/>
      <c r="AG215" s="47"/>
      <c r="AH215" s="2"/>
      <c r="AI215" s="47"/>
      <c r="AJ215" s="2" t="str" cm="1">
        <f t="array" aca="1" ref="AJ215" ca="1">IFERROR(IF(ISNUMBER(SEARCH("BR", INDEX(Paste_Here!AB$2:AB$210, MATCH(B215, Paste_Here!A$2:A$210, 0)))), -1, 1) * VALUE(_xlfn.TEXTJOIN("", TRUE, IF(ISNUMBER(--MID(INDEX(Paste_Here!AB$2:AB$210, MATCH(B215, Paste_Here!A$2:A$210, 0)), ROW(INDIRECT("1:"&amp;LEN(INDEX(Paste_Here!AB$2:AB$210, MATCH(B215, Paste_Here!A$2:A$210, 0))))), 1)), MID(INDEX(Paste_Here!AB$2:AB$210, MATCH(B215, Paste_Here!A$2:A$210, 0)), ROW(INDIRECT("1:"&amp;LEN(INDEX(Paste_Here!AB$2:AB$210, MATCH(B215, Paste_Here!A$2:A$210, 0))))), 1), ""))), "")</f>
        <v/>
      </c>
      <c r="AK215" s="47"/>
      <c r="AL215" s="34" t="str">
        <f>IFERROR(IF(B215&lt;&gt;"", IF(AND(INDEX(Paste_Here!AF$2:AF$600, MATCH(B215, Paste_Here!A$2:A$600, 0))&lt;&gt;"", ISNUMBER(VALUE(INDEX(Paste_Here!AF$2:AF$600, MATCH(B215, Paste_Here!A$2:A$600, 0))))), INDEX(Paste_Here!AF$2:AF$600, MATCH(B215, Paste_Here!A$2:A$600, 0)), ""), ""), "")</f>
        <v/>
      </c>
      <c r="AM215" s="47"/>
      <c r="AN215" s="47"/>
      <c r="AO215" s="2" t="str">
        <f t="shared" si="19"/>
        <v/>
      </c>
      <c r="AP215" s="47"/>
      <c r="AQ215" s="34" t="str">
        <f>IFERROR(IF(B215&lt;&gt;"", IF(COUNTIF(INDEX(Paste_Here!X$2:Y$600, MATCH(B215, Paste_Here!A$2:A$600, 0), 0), "yes") &gt; 0, "No", IF(COUNTIF(INDEX(Paste_Here!X$2:Y$600, MATCH(B215, Paste_Here!A$2:A$600, 0), 0), "no") &gt; 0, "Yes", "")), ""), "")</f>
        <v/>
      </c>
      <c r="AR215" s="47"/>
      <c r="AS215" s="34" t="str">
        <f>IFERROR(IF(B215&lt;&gt;"", IF(AND(INDEX(Paste_Here!U$2:U$600, MATCH(B215, Paste_Here!A$2:A$600, 0))&lt;&gt;"", ISNUMBER(VALUE(INDEX(Paste_Here!U$2:U$600, MATCH(B215, Paste_Here!A$2:A$600, 0))))), INDEX(Paste_Here!U$2:U$600, MATCH(B215, Paste_Here!A$2:A$600, 0)), ""), ""), "")</f>
        <v/>
      </c>
      <c r="AT215" s="47"/>
      <c r="AU215" s="34" t="str">
        <f>IFERROR(IF(B215&lt;&gt;"", IF(ISNUMBER(SEARCH("highrisk", LOWER(INDEX(Paste_Here!V$2:V$600, MATCH(B215, Paste_Here!A$2:A$600, 0))))), "High Risk", IF(ISNUMBER(SEARCH("lowrisk", LOWER(INDEX(Paste_Here!V$2:V$600, MATCH(B215, Paste_Here!A$2:A$600, 0))))), "Low Risk", IF(ISNUMBER(SEARCH("somerisk", LOWER(INDEX(Paste_Here!V$2:V$600, MATCH(B215, Paste_Here!A$2:A$600, 0))))), "Some Risk", ""))), ""), "")</f>
        <v/>
      </c>
      <c r="AV215" s="47"/>
      <c r="AW215" s="34" t="str">
        <f>IFERROR(IF(B215&lt;&gt;"", IF(AND(ISNUMBER(VALUE(INDEX(Paste_Here!W$2:W$600, MATCH(B215, Paste_Here!A$2:A$600, 0)))), INDEX(Paste_Here!W$2:W$600, MATCH(B215, Paste_Here!A$2:A$600, 0)) &lt;&gt; ""), VALUE(INDEX(Paste_Here!W$2:W$600, MATCH(B215, Paste_Here!A$2:A$600, 0))), ""), ""), "")</f>
        <v/>
      </c>
      <c r="AX215" s="47"/>
      <c r="BA215" s="2" t="str">
        <f>IFERROR(IF(B215&lt;&gt;"", IF(AND(INDEX(Paste_Here!AI$2:AI$600, MATCH(B215, Paste_Here!A$2:A$600, 0))&lt;&gt;"", ISNUMBER(VALUE(INDEX(Paste_Here!AI$2:AI$600, MATCH(B215, Paste_Here!A$2:A$600, 0))))), INDEX(Paste_Here!AI$2:AI$600, MATCH(B215, Paste_Here!A$2:A$600, 0)), ""), ""), "")</f>
        <v/>
      </c>
      <c r="BB215" s="47"/>
      <c r="BC215" s="34" t="str">
        <f>IFERROR(IF(B215&lt;&gt;"", IF(ISNUMBER(SEARCH("highrisk", LOWER(INDEX(Paste_Here!AJ$2:AJ$600, MATCH(B215, Paste_Here!A$2:A$600, 0))))), "High Risk", IF(ISNUMBER(SEARCH("lowrisk", LOWER(INDEX(Paste_Here!AJ$2:AJ$600, MATCH(B215, Paste_Here!A$2:A$600, 0))))), "Low Risk", IF(ISNUMBER(SEARCH("somerisk", LOWER(INDEX(Paste_Here!AJ$2:AJ$600, MATCH(B215, Paste_Here!A$2:A$600, 0))))), "Some Risk", IF(ISNUMBER(SEARCH("OT", LOWER(INDEX(Paste_Here!AJ$2:AJ$600, MATCH(B215, Paste_Here!A$2:A$600, 0))))), "On Track", "")))), ""), "")</f>
        <v/>
      </c>
      <c r="BD215" s="47"/>
      <c r="BE215" s="34" t="str">
        <f>IFERROR(IF(B215&lt;&gt;"", IF(AND(INDEX(Paste_Here!AK$2:AK$600, MATCH(B215, Paste_Here!A$2:A$600, 0))&lt;&gt;"", ISNUMBER(VALUE(INDEX(Paste_Here!AK$2:AK$600, MATCH(B215, Paste_Here!A$2:A$600, 0))))), INDEX(Paste_Here!AK$2:AK$600, MATCH(B215, Paste_Here!A$2:A$600, 0)), ""), ""), "")</f>
        <v/>
      </c>
      <c r="BF215" s="47"/>
      <c r="BG215" s="34" t="str" cm="1">
        <f t="array" aca="1" ref="BG215" ca="1">IFERROR(IF(B215&lt;&gt;"", IF(INDEX(Paste_Here!AE$2:AE$600, MATCH(B215, Paste_Here!A$2:A$600, 0))&lt;&gt;"", IF(LEFT(INDEX(Paste_Here!AE$2:AE$600, MATCH(B215, Paste_Here!A$2:A$600, 0)), 2)="EM", -1, 1) * VALUE(_xlfn.TEXTJOIN("", TRUE, IF(ISNUMBER(MID(INDEX(Paste_Here!AE$2:AE$600, MATCH(B215, Paste_Here!A$2:A$600, 0)), ROW(INDIRECT("1:"&amp;LEN(INDEX(Paste_Here!AE$2:AE$600, MATCH(B215, Paste_Here!A$2:A$600, 0))))), 1)*1), MID(INDEX(Paste_Here!AE$2:AE$600, MATCH(B215, Paste_Here!A$2:A$600, 0)), ROW(INDIRECT("1:"&amp;LEN(INDEX(Paste_Here!AE$2:AE$600, MATCH(B215, Paste_Here!A$2:A$600, 0))))), 1), ""))), ""), ""), "")</f>
        <v/>
      </c>
      <c r="BH215" s="47"/>
      <c r="BJ215" s="47"/>
      <c r="BK215" s="2" t="str">
        <f t="shared" si="20"/>
        <v/>
      </c>
      <c r="BL215" s="47"/>
      <c r="BM215" s="34" t="str">
        <f>IFERROR(IF(B215&lt;&gt;"", IF(AND(INDEX(Paste_Here!Z$2:Z$600, MATCH(B215, Paste_Here!A$2:A$600, 0))&lt;&gt;"", ISNUMBER(VALUE(INDEX(Paste_Here!Z$2:Z$600, MATCH(B215, Paste_Here!A$2:A$600, 0))))), INDEX(Paste_Here!Z$2:Z$600, MATCH(B215, Paste_Here!A$2:A$600, 0)), ""), ""), "")</f>
        <v/>
      </c>
      <c r="BN215" s="47"/>
      <c r="BO215" s="34" t="str">
        <f>IFERROR(IF(B215&lt;&gt;"", IF(ISNUMBER(SEARCH("highrisk", LOWER(INDEX(Paste_Here!AA$2:AA$600, MATCH(B215, Paste_Here!A$2:A$600, 0))))), "High Risk", IF(ISNUMBER(SEARCH("lowrisk", LOWER(INDEX(Paste_Here!AA$2:AA$600, MATCH(B215, Paste_Here!A$2:A$600, 0))))), "Low Risk", IF(ISNUMBER(SEARCH("somerisk", LOWER(INDEX(Paste_Here!AA$2:AA$600, MATCH(B215, Paste_Here!A$2:A$600, 0))))), "Some Risk", IF(ISNUMBER(SEARCH("OT", LOWER(INDEX(Paste_Here!AA$2:AA$600, MATCH(B215, Paste_Here!A$2:A$600, 0))))), "On Track", "")))), ""), "")</f>
        <v/>
      </c>
      <c r="BP215" s="47"/>
      <c r="BQ215" s="34" t="str">
        <f>IFERROR(IF(B215&lt;&gt;"", IF(AND(INDEX(Paste_Here!AC$2:AC$600, MATCH(B215, Paste_Here!A$2:A$600, 0))&lt;&gt;"", ISNUMBER(VALUE(INDEX(Paste_Here!AC$2:AC$600, MATCH(B215, Paste_Here!A$2:A$600, 0))))), INDEX(Paste_Here!AC$2:AC$600, MATCH(B215, Paste_Here!A$2:A$600, 0)), ""), ""), "")</f>
        <v/>
      </c>
      <c r="BR215" s="47"/>
      <c r="BS215" s="34" t="str">
        <f>IFERROR(IF(B215&lt;&gt;"", IF(ISNUMBER(SEARCH("highrisk", LOWER(INDEX(Paste_Here!AD$2:AD$600, MATCH(B215, Paste_Here!A$2:A$600, 0))))), "High Risk", IF(ISNUMBER(SEARCH("lowrisk", LOWER(INDEX(Paste_Here!AD$2:AD$600, MATCH(B215, Paste_Here!A$2:A$600, 0))))), "Low Risk", IF(ISNUMBER(SEARCH("somerisk", LOWER(INDEX(Paste_Here!AD$2:AD$600, MATCH(B215, Paste_Here!A$2:A$600, 0))))), "Some Risk", IF(ISNUMBER(SEARCH("OT", LOWER(INDEX(Paste_Here!AD$2:AD$600, MATCH(B215, Paste_Here!A$2:A$600, 0))))), "On Track", "")))), ""), "")</f>
        <v/>
      </c>
      <c r="BT215" s="47"/>
      <c r="BU215" s="34"/>
      <c r="BV215" s="47"/>
      <c r="BW215" s="34"/>
      <c r="BX215" s="47"/>
      <c r="BY215" s="34"/>
      <c r="BZ215" s="47"/>
      <c r="CA215" s="34"/>
      <c r="CB215" s="49"/>
      <c r="CE215" s="47"/>
      <c r="CF215" s="2"/>
      <c r="CG215" s="47"/>
      <c r="CH215" s="34"/>
      <c r="CI215" s="47"/>
      <c r="CJ215" s="34"/>
      <c r="CK215" s="47"/>
      <c r="CL215" s="34"/>
      <c r="CM215" s="47"/>
      <c r="CN215" s="34"/>
      <c r="CO215" s="47"/>
      <c r="CP215" s="34"/>
      <c r="CQ215" s="47"/>
      <c r="CR215" s="34"/>
      <c r="CS215" s="47"/>
      <c r="CT215" s="34"/>
      <c r="CU215" s="47"/>
      <c r="CV215" s="34"/>
      <c r="CW215" s="47"/>
      <c r="CZ215" s="47"/>
      <c r="DA215" s="2"/>
      <c r="DB215" s="47"/>
      <c r="DC215" s="34"/>
      <c r="DD215" s="47"/>
      <c r="DE215" s="34"/>
      <c r="DF215" s="47"/>
      <c r="DG215" s="34"/>
      <c r="DH215" s="47"/>
      <c r="DI215" s="34"/>
      <c r="DJ215" s="47"/>
      <c r="DK215" s="34"/>
      <c r="DL215" s="47"/>
      <c r="DM215" s="34"/>
      <c r="DN215" s="47"/>
      <c r="DO215" s="34"/>
      <c r="DP215" s="47"/>
      <c r="DQ215" s="34"/>
      <c r="DR215" s="47"/>
      <c r="DS215" s="4"/>
      <c r="DT215" s="47"/>
      <c r="DU215" s="47"/>
      <c r="DV215" s="2" t="str">
        <f t="shared" si="21"/>
        <v/>
      </c>
      <c r="DW215" s="47"/>
      <c r="DX215" s="2" t="str">
        <f>IFERROR(IF(B215&lt;&gt;"", IF(ISNUMBER(SEARCH("s", LOWER(INDEX(Paste_Here!M$2:M$600, MATCH(B215, Paste_Here!A$2:A$600, 0))))), "Yes", IF(INDEX(Paste_Here!M$2:M$600, MATCH(B215, Paste_Here!A$2:A$600, 0))&lt;&gt;"", "No", "")), ""), "")</f>
        <v/>
      </c>
      <c r="DY215" s="47"/>
      <c r="DZ215" s="2" t="str">
        <f>IFERROR(IF(B215&lt;&gt;"", IF(ISNUMBER(SEARCH("yes", LOWER(INDEX(Paste_Here!F$2:F$600, MATCH(B215, Paste_Here!A$2:A$600, 0))))), "Yes", IF(ISNUMBER(SEARCH("no", LOWER(INDEX(Paste_Here!F$2:F$600, MATCH(B215, Paste_Here!A$2:A$600, 0))))), "No", "")), ""), "")</f>
        <v/>
      </c>
      <c r="EA215" s="47"/>
      <c r="EB215" s="2" t="str">
        <f>IFERROR(IF(B215&lt;&gt;"", IF(ISNUMBER(SEARCH("english language learner", LOWER(INDEX(Paste_Here!C$2:C$600, MATCH(B215, Paste_Here!A$2:A$600, 0))))), "Yes", ""), ""), "")</f>
        <v/>
      </c>
      <c r="EC215" s="47"/>
      <c r="ED215" s="2" t="str">
        <f>IFERROR(IF(B215&lt;&gt;"", IF(OR(ISNUMBER(SEARCH("b", LOWER(INDEX(Paste_Here!K$2:K$600, MATCH(B215, Paste_Here!A$2:A$600, 0))))), ISNUMBER(SEARCH("h", LOWER(INDEX(Paste_Here!K$2:K$600, MATCH(B215, Paste_Here!A$2:A$600, 0))))), ISNUMBER(SEARCH("i", LOWER(INDEX(Paste_Here!K$2:K$600, MATCH(B215, Paste_Here!A$2:A$600, 0)))))), "Yes", IF(INDEX(Paste_Here!K$2:K$600, MATCH(B215, Paste_Here!A$2:A$600, 0))&lt;&gt;"", "No", "")), ""), "")</f>
        <v/>
      </c>
      <c r="EE215" s="47"/>
      <c r="EF215" s="34" t="str">
        <f>IFERROR(IF(B215&lt;&gt;"", IF(ISNUMBER(SEARCH("yes", LOWER(INDEX(Paste_Here!L$2:L$600, MATCH(B215, Paste_Here!A$2:A$600, 0))))), "Yes", IF(ISNUMBER(SEARCH("no", LOWER(INDEX(Paste_Here!L$2:L$600, MATCH(B215, Paste_Here!A$2:A$600, 0))))), "No", "")), ""), "")</f>
        <v/>
      </c>
      <c r="EG215" s="47"/>
      <c r="EH215" s="2" t="str">
        <f>IFERROR(IF(B215&lt;&gt;"", IF(ISNUMBER(SEARCH("transitional 2", LOWER(INDEX(Paste_Here!C$2:C$600, MATCH(B215, Paste_Here!A$2:A$600, 0))))), "T2", IF(ISNUMBER(SEARCH("transitional 1", LOWER(INDEX(Paste_Here!C$2:C$600, MATCH(B215, Paste_Here!A$2:A$600, 0))))), "T1", IF(ISNUMBER(SEARCH("waived ell services", LOWER(INDEX(Paste_Here!C$2:C$600, MATCH(B215, Paste_Here!A$2:A$600, 0))))), "W", ""))), ""), "")</f>
        <v/>
      </c>
      <c r="EI215" s="47"/>
      <c r="EJ215" s="2" t="str">
        <f>IFERROR(IF(B215&lt;&gt;"", IF(AND(INDEX(Paste_Here!AG$2:AG$600, MATCH(B215, Paste_Here!A$2:A$600, 0))&lt;&gt;"", ISNUMBER(VALUE(INDEX(Paste_Here!AG$2:AG$600, MATCH(B215, Paste_Here!A$2:A$600, 0))))), INDEX(Paste_Here!AG$2:AG$600, MATCH(B215, Paste_Here!A$2:A$600, 0)), ""), ""), "")</f>
        <v/>
      </c>
      <c r="EK215" s="47"/>
      <c r="EL215" s="2" t="str">
        <f>IFERROR(IF(B215&lt;&gt;"", IF(AND(INDEX(Paste_Here!AL$2:AL$600, MATCH(B215, Paste_Here!A$2:A$600, 0))&lt;&gt;"", ISNUMBER(VALUE(INDEX(Paste_Here!AL$2:AL$600, MATCH(B215, Paste_Here!A$2:A$600, 0))))), INDEX(Paste_Here!AL$2:AL$600, MATCH(B215, Paste_Here!A$2:A$600, 0)), ""), ""), "")</f>
        <v/>
      </c>
      <c r="EM215" s="47"/>
      <c r="FA215" s="4" t="str" cm="1">
        <f t="array" ref="FA215">IFERROR(INDEX(Paste_Here!$B$2:$B$600, MATCH(0, COUNTIF(FA$4:FA214, Paste_Here!$B$2:$B$600) + IF(Paste_Here!$B$2:$B$600="", 1, 0), 0)), "")</f>
        <v/>
      </c>
      <c r="FB215" s="4" t="str">
        <f>IF(FA215&lt;&gt;"", INDEX(Paste_Here!$A$2:$A$600, MATCH(FA215, Paste_Here!$B$2:$B$600, 0)), "")</f>
        <v/>
      </c>
      <c r="FC215" s="4" t="str">
        <f t="shared" si="22"/>
        <v/>
      </c>
      <c r="FD215" s="4" t="str" cm="1">
        <f t="array" ref="FD215">IFERROR(INDEX($FC$5:$FC$600, MATCH(SMALL(IF($FC$5:$FC$600&lt;&gt;"", COUNTIF($FC$5:$FC$600, "&lt;"&amp;$FC$5:$FC$600)+1), ROW()-ROW($FD$5)+1), COUNTIF($FC$5:$FC$600, "&lt;"&amp;$FC$5:$FC$600)+1, 0)), "")</f>
        <v/>
      </c>
      <c r="FF215" s="2" t="str">
        <f>IFERROR(IF(B215&lt;&gt;"", IF(AND(INDEX(Paste_Here!AH$2:AH$600, MATCH(B215, Paste_Here!A$2:A$600, 0))&lt;&gt;"", ISNUMBER(VALUE(INDEX(Paste_Here!AH$2:AH$600, MATCH(B215, Paste_Here!A$2:A$600, 0))))), INDEX(Paste_Here!AH$2:AH$600, MATCH(B215, Paste_Here!A$2:A$600, 0)), ""), ""), "")</f>
        <v/>
      </c>
      <c r="FG215" s="47"/>
      <c r="FH215" s="2" t="str">
        <f>IFERROR(IF(B215&lt;&gt;"", IF(AND(INDEX(Paste_Here!AM$2:AM$600, MATCH(B215, Paste_Here!A$2:A$600, 0))&lt;&gt;"", ISNUMBER(VALUE(INDEX(Paste_Here!AM$2:AM$600, MATCH(B215, Paste_Here!A$2:A$600, 0))))), INDEX(Paste_Here!AM$2:AM$600, MATCH(B215, Paste_Here!A$2:A$600, 0)), ""), ""), "")</f>
        <v/>
      </c>
      <c r="FI215" s="47"/>
      <c r="FJ215" s="47"/>
      <c r="FK215" s="2" t="str">
        <f t="shared" si="23"/>
        <v/>
      </c>
      <c r="FL215" s="47"/>
      <c r="FM215" s="2" t="str">
        <f>IFERROR(IF(B215&lt;&gt;"", IF(ISNUMBER(VALUE(INDEX(Paste_Here!H$2:H$600, MATCH(B215, Paste_Here!A$2:A$600, 0)))), IF(VALUE(INDEX(Paste_Here!H$2:H$600, MATCH(B215, Paste_Here!A$2:A$600, 0)))=0, "No", IF(AND(VALUE(INDEX(Paste_Here!H$2:H$600, MATCH(B215, Paste_Here!A$2:A$600, 0)))&gt;=1, VALUE(INDEX(Paste_Here!H$2:H$600, MATCH(B215, Paste_Here!A$2:A$600, 0)))&lt;=4), VALUE(INDEX(Paste_Here!H$2:H$600, MATCH(B215, Paste_Here!A$2:A$600, 0))), "")), ""), ""), "")</f>
        <v/>
      </c>
      <c r="FN215" s="47"/>
      <c r="FO215" s="34" t="str">
        <f>IFERROR(IF(B215&lt;&gt;"", IF(ISNUMBER(VALUE(INDEX(Paste_Here!I$2:I$600, MATCH(B215, Paste_Here!A$2:A$600, 0)))), IF(VALUE(INDEX(Paste_Here!I$2:I$600, MATCH(B215, Paste_Here!A$2:A$600, 0)))=0, "No", IF(AND(VALUE(INDEX(Paste_Here!I$2:I$600, MATCH(B215, Paste_Here!A$2:A$600, 0)))&gt;=1, VALUE(INDEX(Paste_Here!I$2:I$600, MATCH(B215, Paste_Here!A$2:A$600, 0)))&lt;=4), VALUE(INDEX(Paste_Here!I$2:I$600, MATCH(B215, Paste_Here!A$2:A$600, 0))), "")), ""), ""), "")</f>
        <v/>
      </c>
      <c r="FP215" s="47"/>
      <c r="FQ215" s="2"/>
      <c r="FR215" s="47"/>
      <c r="FS215" s="2"/>
      <c r="FT215" s="47"/>
      <c r="FU215" s="2"/>
      <c r="FV215" s="47"/>
      <c r="FW215" s="2"/>
      <c r="FX215" s="47"/>
      <c r="FY215" s="2"/>
      <c r="FZ215" s="47"/>
      <c r="GA215" s="2"/>
      <c r="GB215" s="47"/>
      <c r="GU215" s="2"/>
      <c r="GV215" s="47"/>
      <c r="GW215" s="2"/>
      <c r="GX215" s="47"/>
    </row>
    <row r="216" spans="1:206" ht="11.65">
      <c r="A216" s="47"/>
      <c r="B216" s="2" t="str">
        <f t="shared" si="18"/>
        <v/>
      </c>
      <c r="C216" s="47"/>
      <c r="D216" s="2" t="str">
        <f>IFERROR(IF(B216&lt;&gt;"", IF(COUNTIF(INDEX(Paste_Here!N$2:O$600, MATCH(B216, Paste_Here!A$2:A$600, 0), 0), "yes") &gt; 0, "No", IF(COUNTIF(INDEX(Paste_Here!N$2:O$600, MATCH(B216, Paste_Here!A$2:A$600, 0), 0), "no") &gt; 0, "Yes", "")), ""), "")</f>
        <v/>
      </c>
      <c r="E216" s="47"/>
      <c r="F216" s="84" t="str">
        <f>IFERROR(IF(B216&lt;&gt;"", IF(AND(INDEX(Paste_Here!P$2:P$600, MATCH(B216, Paste_Here!A$2:A$600, 0))&lt;&gt;"", ISNUMBER(VALUE(INDEX(Paste_Here!P$2:P$600, MATCH(B216, Paste_Here!A$2:A$600, 0))))), INDEX(Paste_Here!P$2:P$600, MATCH(B216, Paste_Here!A$2:A$600, 0)), ""), ""), "")</f>
        <v/>
      </c>
      <c r="G216" s="47"/>
      <c r="H216" s="2" t="str">
        <f>IFERROR(IF(B216&lt;&gt;"", IF(ISNUMBER(SEARCH("highrisk", LOWER(INDEX(Paste_Here!Q$2:Q$600, MATCH(B216, Paste_Here!A$2:A$600, 0))))), "High Risk", IF(ISNUMBER(SEARCH("lowrisk", LOWER(INDEX(Paste_Here!Q$2:Q$600, MATCH(B216, Paste_Here!A$2:A$600, 0))))), "Low Risk", IF(ISNUMBER(SEARCH("somerisk", LOWER(INDEX(Paste_Here!Q$2:Q$600, MATCH(B216, Paste_Here!A$2:A$600, 0))))), "Some Risk", ""))), ""), "")</f>
        <v/>
      </c>
      <c r="I216" s="47"/>
      <c r="J216" s="2"/>
      <c r="K216" s="47"/>
      <c r="L216" s="2"/>
      <c r="M216" s="47"/>
      <c r="N216" s="2"/>
      <c r="O216" s="47"/>
      <c r="P216" s="2" t="str">
        <f>IFERROR(IF(B216&lt;&gt;"", IF(AND(ISNUMBER(VALUE(INDEX(Paste_Here!R$2:R$600, MATCH(B216, Paste_Here!A$2:A$600, 0)))), INDEX(Paste_Here!R$2:R$600, MATCH(B216, Paste_Here!A$2:A$600, 0)) &lt;&gt; ""), VALUE(INDEX(Paste_Here!R$2:R$600, MATCH(B216, Paste_Here!A$2:A$600, 0))), ""), ""), "")</f>
        <v/>
      </c>
      <c r="Q216" s="47"/>
      <c r="R216" s="2"/>
      <c r="S216" s="47"/>
      <c r="W216" s="47"/>
      <c r="X216" s="2"/>
      <c r="Y216" s="47"/>
      <c r="Z216" s="2" t="str">
        <f>IFERROR(IF(B216&lt;&gt;"", IF(AND(INDEX(Paste_Here!S$2:S$600, MATCH(B216, Paste_Here!A$2:A$600, 0))&lt;&gt;"", ISNUMBER(VALUE(INDEX(Paste_Here!S$2:S$600, MATCH(B216, Paste_Here!A$2:A$600, 0))))), INDEX(Paste_Here!S$2:S$600, MATCH(B216, Paste_Here!A$2:A$600, 0)), ""), ""), "")</f>
        <v/>
      </c>
      <c r="AA216" s="47"/>
      <c r="AB216" s="2" t="str">
        <f>IFERROR(IF(B216&lt;&gt;"", IF(ISNUMBER(SEARCH("highrisk", LOWER(INDEX(Paste_Here!T$2:T$600, MATCH(B216, Paste_Here!A$2:A$600, 0))))), "High Risk", IF(ISNUMBER(SEARCH("lowrisk", LOWER(INDEX(Paste_Here!T$2:T$600, MATCH(B216, Paste_Here!A$2:A$600, 0))))), "Low Risk", IF(ISNUMBER(SEARCH("somerisk", LOWER(INDEX(Paste_Here!T$2:T$600, MATCH(B216, Paste_Here!A$2:A$600, 0))))), "Some Risk", IF(ISNUMBER(SEARCH("OT", LOWER(INDEX(Paste_Here!T$2:T$600, MATCH(B216, Paste_Here!A$2:A$600, 0))))), "On Track", "")))), ""), "")</f>
        <v/>
      </c>
      <c r="AC216" s="47"/>
      <c r="AD216" s="2"/>
      <c r="AE216" s="47"/>
      <c r="AF216" s="2"/>
      <c r="AG216" s="47"/>
      <c r="AH216" s="2"/>
      <c r="AI216" s="47"/>
      <c r="AJ216" s="2" t="str" cm="1">
        <f t="array" aca="1" ref="AJ216" ca="1">IFERROR(IF(ISNUMBER(SEARCH("BR", INDEX(Paste_Here!AB$2:AB$210, MATCH(B216, Paste_Here!A$2:A$210, 0)))), -1, 1) * VALUE(_xlfn.TEXTJOIN("", TRUE, IF(ISNUMBER(--MID(INDEX(Paste_Here!AB$2:AB$210, MATCH(B216, Paste_Here!A$2:A$210, 0)), ROW(INDIRECT("1:"&amp;LEN(INDEX(Paste_Here!AB$2:AB$210, MATCH(B216, Paste_Here!A$2:A$210, 0))))), 1)), MID(INDEX(Paste_Here!AB$2:AB$210, MATCH(B216, Paste_Here!A$2:A$210, 0)), ROW(INDIRECT("1:"&amp;LEN(INDEX(Paste_Here!AB$2:AB$210, MATCH(B216, Paste_Here!A$2:A$210, 0))))), 1), ""))), "")</f>
        <v/>
      </c>
      <c r="AK216" s="47"/>
      <c r="AL216" s="34" t="str">
        <f>IFERROR(IF(B216&lt;&gt;"", IF(AND(INDEX(Paste_Here!AF$2:AF$600, MATCH(B216, Paste_Here!A$2:A$600, 0))&lt;&gt;"", ISNUMBER(VALUE(INDEX(Paste_Here!AF$2:AF$600, MATCH(B216, Paste_Here!A$2:A$600, 0))))), INDEX(Paste_Here!AF$2:AF$600, MATCH(B216, Paste_Here!A$2:A$600, 0)), ""), ""), "")</f>
        <v/>
      </c>
      <c r="AM216" s="47"/>
      <c r="AN216" s="47"/>
      <c r="AO216" s="2" t="str">
        <f t="shared" si="19"/>
        <v/>
      </c>
      <c r="AP216" s="47"/>
      <c r="AQ216" s="34" t="str">
        <f>IFERROR(IF(B216&lt;&gt;"", IF(COUNTIF(INDEX(Paste_Here!X$2:Y$600, MATCH(B216, Paste_Here!A$2:A$600, 0), 0), "yes") &gt; 0, "No", IF(COUNTIF(INDEX(Paste_Here!X$2:Y$600, MATCH(B216, Paste_Here!A$2:A$600, 0), 0), "no") &gt; 0, "Yes", "")), ""), "")</f>
        <v/>
      </c>
      <c r="AR216" s="47"/>
      <c r="AS216" s="34" t="str">
        <f>IFERROR(IF(B216&lt;&gt;"", IF(AND(INDEX(Paste_Here!U$2:U$600, MATCH(B216, Paste_Here!A$2:A$600, 0))&lt;&gt;"", ISNUMBER(VALUE(INDEX(Paste_Here!U$2:U$600, MATCH(B216, Paste_Here!A$2:A$600, 0))))), INDEX(Paste_Here!U$2:U$600, MATCH(B216, Paste_Here!A$2:A$600, 0)), ""), ""), "")</f>
        <v/>
      </c>
      <c r="AT216" s="47"/>
      <c r="AU216" s="34" t="str">
        <f>IFERROR(IF(B216&lt;&gt;"", IF(ISNUMBER(SEARCH("highrisk", LOWER(INDEX(Paste_Here!V$2:V$600, MATCH(B216, Paste_Here!A$2:A$600, 0))))), "High Risk", IF(ISNUMBER(SEARCH("lowrisk", LOWER(INDEX(Paste_Here!V$2:V$600, MATCH(B216, Paste_Here!A$2:A$600, 0))))), "Low Risk", IF(ISNUMBER(SEARCH("somerisk", LOWER(INDEX(Paste_Here!V$2:V$600, MATCH(B216, Paste_Here!A$2:A$600, 0))))), "Some Risk", ""))), ""), "")</f>
        <v/>
      </c>
      <c r="AV216" s="47"/>
      <c r="AW216" s="34" t="str">
        <f>IFERROR(IF(B216&lt;&gt;"", IF(AND(ISNUMBER(VALUE(INDEX(Paste_Here!W$2:W$600, MATCH(B216, Paste_Here!A$2:A$600, 0)))), INDEX(Paste_Here!W$2:W$600, MATCH(B216, Paste_Here!A$2:A$600, 0)) &lt;&gt; ""), VALUE(INDEX(Paste_Here!W$2:W$600, MATCH(B216, Paste_Here!A$2:A$600, 0))), ""), ""), "")</f>
        <v/>
      </c>
      <c r="AX216" s="47"/>
      <c r="BA216" s="2" t="str">
        <f>IFERROR(IF(B216&lt;&gt;"", IF(AND(INDEX(Paste_Here!AI$2:AI$600, MATCH(B216, Paste_Here!A$2:A$600, 0))&lt;&gt;"", ISNUMBER(VALUE(INDEX(Paste_Here!AI$2:AI$600, MATCH(B216, Paste_Here!A$2:A$600, 0))))), INDEX(Paste_Here!AI$2:AI$600, MATCH(B216, Paste_Here!A$2:A$600, 0)), ""), ""), "")</f>
        <v/>
      </c>
      <c r="BB216" s="47"/>
      <c r="BC216" s="34" t="str">
        <f>IFERROR(IF(B216&lt;&gt;"", IF(ISNUMBER(SEARCH("highrisk", LOWER(INDEX(Paste_Here!AJ$2:AJ$600, MATCH(B216, Paste_Here!A$2:A$600, 0))))), "High Risk", IF(ISNUMBER(SEARCH("lowrisk", LOWER(INDEX(Paste_Here!AJ$2:AJ$600, MATCH(B216, Paste_Here!A$2:A$600, 0))))), "Low Risk", IF(ISNUMBER(SEARCH("somerisk", LOWER(INDEX(Paste_Here!AJ$2:AJ$600, MATCH(B216, Paste_Here!A$2:A$600, 0))))), "Some Risk", IF(ISNUMBER(SEARCH("OT", LOWER(INDEX(Paste_Here!AJ$2:AJ$600, MATCH(B216, Paste_Here!A$2:A$600, 0))))), "On Track", "")))), ""), "")</f>
        <v/>
      </c>
      <c r="BD216" s="47"/>
      <c r="BE216" s="34" t="str">
        <f>IFERROR(IF(B216&lt;&gt;"", IF(AND(INDEX(Paste_Here!AK$2:AK$600, MATCH(B216, Paste_Here!A$2:A$600, 0))&lt;&gt;"", ISNUMBER(VALUE(INDEX(Paste_Here!AK$2:AK$600, MATCH(B216, Paste_Here!A$2:A$600, 0))))), INDEX(Paste_Here!AK$2:AK$600, MATCH(B216, Paste_Here!A$2:A$600, 0)), ""), ""), "")</f>
        <v/>
      </c>
      <c r="BF216" s="47"/>
      <c r="BG216" s="34" t="str" cm="1">
        <f t="array" aca="1" ref="BG216" ca="1">IFERROR(IF(B216&lt;&gt;"", IF(INDEX(Paste_Here!AE$2:AE$600, MATCH(B216, Paste_Here!A$2:A$600, 0))&lt;&gt;"", IF(LEFT(INDEX(Paste_Here!AE$2:AE$600, MATCH(B216, Paste_Here!A$2:A$600, 0)), 2)="EM", -1, 1) * VALUE(_xlfn.TEXTJOIN("", TRUE, IF(ISNUMBER(MID(INDEX(Paste_Here!AE$2:AE$600, MATCH(B216, Paste_Here!A$2:A$600, 0)), ROW(INDIRECT("1:"&amp;LEN(INDEX(Paste_Here!AE$2:AE$600, MATCH(B216, Paste_Here!A$2:A$600, 0))))), 1)*1), MID(INDEX(Paste_Here!AE$2:AE$600, MATCH(B216, Paste_Here!A$2:A$600, 0)), ROW(INDIRECT("1:"&amp;LEN(INDEX(Paste_Here!AE$2:AE$600, MATCH(B216, Paste_Here!A$2:A$600, 0))))), 1), ""))), ""), ""), "")</f>
        <v/>
      </c>
      <c r="BH216" s="47"/>
      <c r="BJ216" s="47"/>
      <c r="BK216" s="2" t="str">
        <f t="shared" si="20"/>
        <v/>
      </c>
      <c r="BL216" s="47"/>
      <c r="BM216" s="34" t="str">
        <f>IFERROR(IF(B216&lt;&gt;"", IF(AND(INDEX(Paste_Here!Z$2:Z$600, MATCH(B216, Paste_Here!A$2:A$600, 0))&lt;&gt;"", ISNUMBER(VALUE(INDEX(Paste_Here!Z$2:Z$600, MATCH(B216, Paste_Here!A$2:A$600, 0))))), INDEX(Paste_Here!Z$2:Z$600, MATCH(B216, Paste_Here!A$2:A$600, 0)), ""), ""), "")</f>
        <v/>
      </c>
      <c r="BN216" s="47"/>
      <c r="BO216" s="34" t="str">
        <f>IFERROR(IF(B216&lt;&gt;"", IF(ISNUMBER(SEARCH("highrisk", LOWER(INDEX(Paste_Here!AA$2:AA$600, MATCH(B216, Paste_Here!A$2:A$600, 0))))), "High Risk", IF(ISNUMBER(SEARCH("lowrisk", LOWER(INDEX(Paste_Here!AA$2:AA$600, MATCH(B216, Paste_Here!A$2:A$600, 0))))), "Low Risk", IF(ISNUMBER(SEARCH("somerisk", LOWER(INDEX(Paste_Here!AA$2:AA$600, MATCH(B216, Paste_Here!A$2:A$600, 0))))), "Some Risk", IF(ISNUMBER(SEARCH("OT", LOWER(INDEX(Paste_Here!AA$2:AA$600, MATCH(B216, Paste_Here!A$2:A$600, 0))))), "On Track", "")))), ""), "")</f>
        <v/>
      </c>
      <c r="BP216" s="47"/>
      <c r="BQ216" s="34" t="str">
        <f>IFERROR(IF(B216&lt;&gt;"", IF(AND(INDEX(Paste_Here!AC$2:AC$600, MATCH(B216, Paste_Here!A$2:A$600, 0))&lt;&gt;"", ISNUMBER(VALUE(INDEX(Paste_Here!AC$2:AC$600, MATCH(B216, Paste_Here!A$2:A$600, 0))))), INDEX(Paste_Here!AC$2:AC$600, MATCH(B216, Paste_Here!A$2:A$600, 0)), ""), ""), "")</f>
        <v/>
      </c>
      <c r="BR216" s="47"/>
      <c r="BS216" s="34" t="str">
        <f>IFERROR(IF(B216&lt;&gt;"", IF(ISNUMBER(SEARCH("highrisk", LOWER(INDEX(Paste_Here!AD$2:AD$600, MATCH(B216, Paste_Here!A$2:A$600, 0))))), "High Risk", IF(ISNUMBER(SEARCH("lowrisk", LOWER(INDEX(Paste_Here!AD$2:AD$600, MATCH(B216, Paste_Here!A$2:A$600, 0))))), "Low Risk", IF(ISNUMBER(SEARCH("somerisk", LOWER(INDEX(Paste_Here!AD$2:AD$600, MATCH(B216, Paste_Here!A$2:A$600, 0))))), "Some Risk", IF(ISNUMBER(SEARCH("OT", LOWER(INDEX(Paste_Here!AD$2:AD$600, MATCH(B216, Paste_Here!A$2:A$600, 0))))), "On Track", "")))), ""), "")</f>
        <v/>
      </c>
      <c r="BT216" s="47"/>
      <c r="BU216" s="34"/>
      <c r="BV216" s="47"/>
      <c r="BW216" s="34"/>
      <c r="BX216" s="47"/>
      <c r="BY216" s="34"/>
      <c r="BZ216" s="47"/>
      <c r="CA216" s="34"/>
      <c r="CB216" s="49"/>
      <c r="CE216" s="47"/>
      <c r="CF216" s="2"/>
      <c r="CG216" s="47"/>
      <c r="CH216" s="34"/>
      <c r="CI216" s="47"/>
      <c r="CJ216" s="34"/>
      <c r="CK216" s="47"/>
      <c r="CL216" s="34"/>
      <c r="CM216" s="47"/>
      <c r="CN216" s="34"/>
      <c r="CO216" s="47"/>
      <c r="CP216" s="34"/>
      <c r="CQ216" s="47"/>
      <c r="CR216" s="34"/>
      <c r="CS216" s="47"/>
      <c r="CT216" s="34"/>
      <c r="CU216" s="47"/>
      <c r="CV216" s="34"/>
      <c r="CW216" s="47"/>
      <c r="CZ216" s="47"/>
      <c r="DA216" s="2"/>
      <c r="DB216" s="47"/>
      <c r="DC216" s="34"/>
      <c r="DD216" s="47"/>
      <c r="DE216" s="34"/>
      <c r="DF216" s="47"/>
      <c r="DG216" s="34"/>
      <c r="DH216" s="47"/>
      <c r="DI216" s="34"/>
      <c r="DJ216" s="47"/>
      <c r="DK216" s="34"/>
      <c r="DL216" s="47"/>
      <c r="DM216" s="34"/>
      <c r="DN216" s="47"/>
      <c r="DO216" s="34"/>
      <c r="DP216" s="47"/>
      <c r="DQ216" s="34"/>
      <c r="DR216" s="47"/>
      <c r="DS216" s="4"/>
      <c r="DT216" s="47"/>
      <c r="DU216" s="47"/>
      <c r="DV216" s="2" t="str">
        <f t="shared" si="21"/>
        <v/>
      </c>
      <c r="DW216" s="47"/>
      <c r="DX216" s="2" t="str">
        <f>IFERROR(IF(B216&lt;&gt;"", IF(ISNUMBER(SEARCH("s", LOWER(INDEX(Paste_Here!M$2:M$600, MATCH(B216, Paste_Here!A$2:A$600, 0))))), "Yes", IF(INDEX(Paste_Here!M$2:M$600, MATCH(B216, Paste_Here!A$2:A$600, 0))&lt;&gt;"", "No", "")), ""), "")</f>
        <v/>
      </c>
      <c r="DY216" s="47"/>
      <c r="DZ216" s="2" t="str">
        <f>IFERROR(IF(B216&lt;&gt;"", IF(ISNUMBER(SEARCH("yes", LOWER(INDEX(Paste_Here!F$2:F$600, MATCH(B216, Paste_Here!A$2:A$600, 0))))), "Yes", IF(ISNUMBER(SEARCH("no", LOWER(INDEX(Paste_Here!F$2:F$600, MATCH(B216, Paste_Here!A$2:A$600, 0))))), "No", "")), ""), "")</f>
        <v/>
      </c>
      <c r="EA216" s="47"/>
      <c r="EB216" s="2" t="str">
        <f>IFERROR(IF(B216&lt;&gt;"", IF(ISNUMBER(SEARCH("english language learner", LOWER(INDEX(Paste_Here!C$2:C$600, MATCH(B216, Paste_Here!A$2:A$600, 0))))), "Yes", ""), ""), "")</f>
        <v/>
      </c>
      <c r="EC216" s="47"/>
      <c r="ED216" s="2" t="str">
        <f>IFERROR(IF(B216&lt;&gt;"", IF(OR(ISNUMBER(SEARCH("b", LOWER(INDEX(Paste_Here!K$2:K$600, MATCH(B216, Paste_Here!A$2:A$600, 0))))), ISNUMBER(SEARCH("h", LOWER(INDEX(Paste_Here!K$2:K$600, MATCH(B216, Paste_Here!A$2:A$600, 0))))), ISNUMBER(SEARCH("i", LOWER(INDEX(Paste_Here!K$2:K$600, MATCH(B216, Paste_Here!A$2:A$600, 0)))))), "Yes", IF(INDEX(Paste_Here!K$2:K$600, MATCH(B216, Paste_Here!A$2:A$600, 0))&lt;&gt;"", "No", "")), ""), "")</f>
        <v/>
      </c>
      <c r="EE216" s="47"/>
      <c r="EF216" s="34" t="str">
        <f>IFERROR(IF(B216&lt;&gt;"", IF(ISNUMBER(SEARCH("yes", LOWER(INDEX(Paste_Here!L$2:L$600, MATCH(B216, Paste_Here!A$2:A$600, 0))))), "Yes", IF(ISNUMBER(SEARCH("no", LOWER(INDEX(Paste_Here!L$2:L$600, MATCH(B216, Paste_Here!A$2:A$600, 0))))), "No", "")), ""), "")</f>
        <v/>
      </c>
      <c r="EG216" s="47"/>
      <c r="EH216" s="2" t="str">
        <f>IFERROR(IF(B216&lt;&gt;"", IF(ISNUMBER(SEARCH("transitional 2", LOWER(INDEX(Paste_Here!C$2:C$600, MATCH(B216, Paste_Here!A$2:A$600, 0))))), "T2", IF(ISNUMBER(SEARCH("transitional 1", LOWER(INDEX(Paste_Here!C$2:C$600, MATCH(B216, Paste_Here!A$2:A$600, 0))))), "T1", IF(ISNUMBER(SEARCH("waived ell services", LOWER(INDEX(Paste_Here!C$2:C$600, MATCH(B216, Paste_Here!A$2:A$600, 0))))), "W", ""))), ""), "")</f>
        <v/>
      </c>
      <c r="EI216" s="47"/>
      <c r="EJ216" s="2" t="str">
        <f>IFERROR(IF(B216&lt;&gt;"", IF(AND(INDEX(Paste_Here!AG$2:AG$600, MATCH(B216, Paste_Here!A$2:A$600, 0))&lt;&gt;"", ISNUMBER(VALUE(INDEX(Paste_Here!AG$2:AG$600, MATCH(B216, Paste_Here!A$2:A$600, 0))))), INDEX(Paste_Here!AG$2:AG$600, MATCH(B216, Paste_Here!A$2:A$600, 0)), ""), ""), "")</f>
        <v/>
      </c>
      <c r="EK216" s="47"/>
      <c r="EL216" s="2" t="str">
        <f>IFERROR(IF(B216&lt;&gt;"", IF(AND(INDEX(Paste_Here!AL$2:AL$600, MATCH(B216, Paste_Here!A$2:A$600, 0))&lt;&gt;"", ISNUMBER(VALUE(INDEX(Paste_Here!AL$2:AL$600, MATCH(B216, Paste_Here!A$2:A$600, 0))))), INDEX(Paste_Here!AL$2:AL$600, MATCH(B216, Paste_Here!A$2:A$600, 0)), ""), ""), "")</f>
        <v/>
      </c>
      <c r="EM216" s="47"/>
      <c r="FA216" s="4" t="str" cm="1">
        <f t="array" ref="FA216">IFERROR(INDEX(Paste_Here!$B$2:$B$600, MATCH(0, COUNTIF(FA$4:FA215, Paste_Here!$B$2:$B$600) + IF(Paste_Here!$B$2:$B$600="", 1, 0), 0)), "")</f>
        <v/>
      </c>
      <c r="FB216" s="4" t="str">
        <f>IF(FA216&lt;&gt;"", INDEX(Paste_Here!$A$2:$A$600, MATCH(FA216, Paste_Here!$B$2:$B$600, 0)), "")</f>
        <v/>
      </c>
      <c r="FC216" s="4" t="str">
        <f t="shared" si="22"/>
        <v/>
      </c>
      <c r="FD216" s="4" t="str" cm="1">
        <f t="array" ref="FD216">IFERROR(INDEX($FC$5:$FC$600, MATCH(SMALL(IF($FC$5:$FC$600&lt;&gt;"", COUNTIF($FC$5:$FC$600, "&lt;"&amp;$FC$5:$FC$600)+1), ROW()-ROW($FD$5)+1), COUNTIF($FC$5:$FC$600, "&lt;"&amp;$FC$5:$FC$600)+1, 0)), "")</f>
        <v/>
      </c>
      <c r="FF216" s="2" t="str">
        <f>IFERROR(IF(B216&lt;&gt;"", IF(AND(INDEX(Paste_Here!AH$2:AH$600, MATCH(B216, Paste_Here!A$2:A$600, 0))&lt;&gt;"", ISNUMBER(VALUE(INDEX(Paste_Here!AH$2:AH$600, MATCH(B216, Paste_Here!A$2:A$600, 0))))), INDEX(Paste_Here!AH$2:AH$600, MATCH(B216, Paste_Here!A$2:A$600, 0)), ""), ""), "")</f>
        <v/>
      </c>
      <c r="FG216" s="47"/>
      <c r="FH216" s="2" t="str">
        <f>IFERROR(IF(B216&lt;&gt;"", IF(AND(INDEX(Paste_Here!AM$2:AM$600, MATCH(B216, Paste_Here!A$2:A$600, 0))&lt;&gt;"", ISNUMBER(VALUE(INDEX(Paste_Here!AM$2:AM$600, MATCH(B216, Paste_Here!A$2:A$600, 0))))), INDEX(Paste_Here!AM$2:AM$600, MATCH(B216, Paste_Here!A$2:A$600, 0)), ""), ""), "")</f>
        <v/>
      </c>
      <c r="FI216" s="47"/>
      <c r="FJ216" s="47"/>
      <c r="FK216" s="2" t="str">
        <f t="shared" si="23"/>
        <v/>
      </c>
      <c r="FL216" s="47"/>
      <c r="FM216" s="2" t="str">
        <f>IFERROR(IF(B216&lt;&gt;"", IF(ISNUMBER(VALUE(INDEX(Paste_Here!H$2:H$600, MATCH(B216, Paste_Here!A$2:A$600, 0)))), IF(VALUE(INDEX(Paste_Here!H$2:H$600, MATCH(B216, Paste_Here!A$2:A$600, 0)))=0, "No", IF(AND(VALUE(INDEX(Paste_Here!H$2:H$600, MATCH(B216, Paste_Here!A$2:A$600, 0)))&gt;=1, VALUE(INDEX(Paste_Here!H$2:H$600, MATCH(B216, Paste_Here!A$2:A$600, 0)))&lt;=4), VALUE(INDEX(Paste_Here!H$2:H$600, MATCH(B216, Paste_Here!A$2:A$600, 0))), "")), ""), ""), "")</f>
        <v/>
      </c>
      <c r="FN216" s="47"/>
      <c r="FO216" s="34" t="str">
        <f>IFERROR(IF(B216&lt;&gt;"", IF(ISNUMBER(VALUE(INDEX(Paste_Here!I$2:I$600, MATCH(B216, Paste_Here!A$2:A$600, 0)))), IF(VALUE(INDEX(Paste_Here!I$2:I$600, MATCH(B216, Paste_Here!A$2:A$600, 0)))=0, "No", IF(AND(VALUE(INDEX(Paste_Here!I$2:I$600, MATCH(B216, Paste_Here!A$2:A$600, 0)))&gt;=1, VALUE(INDEX(Paste_Here!I$2:I$600, MATCH(B216, Paste_Here!A$2:A$600, 0)))&lt;=4), VALUE(INDEX(Paste_Here!I$2:I$600, MATCH(B216, Paste_Here!A$2:A$600, 0))), "")), ""), ""), "")</f>
        <v/>
      </c>
      <c r="FP216" s="47"/>
      <c r="FQ216" s="2"/>
      <c r="FR216" s="47"/>
      <c r="FS216" s="2"/>
      <c r="FT216" s="47"/>
      <c r="FU216" s="2"/>
      <c r="FV216" s="47"/>
      <c r="FW216" s="2"/>
      <c r="FX216" s="47"/>
      <c r="FY216" s="2"/>
      <c r="FZ216" s="47"/>
      <c r="GA216" s="2"/>
      <c r="GB216" s="47"/>
      <c r="GU216" s="2"/>
      <c r="GV216" s="47"/>
      <c r="GW216" s="2"/>
      <c r="GX216" s="47"/>
    </row>
    <row r="217" spans="1:206" ht="11.65">
      <c r="A217" s="47"/>
      <c r="B217" s="2" t="str">
        <f t="shared" si="18"/>
        <v/>
      </c>
      <c r="C217" s="47"/>
      <c r="D217" s="2" t="str">
        <f>IFERROR(IF(B217&lt;&gt;"", IF(COUNTIF(INDEX(Paste_Here!N$2:O$600, MATCH(B217, Paste_Here!A$2:A$600, 0), 0), "yes") &gt; 0, "No", IF(COUNTIF(INDEX(Paste_Here!N$2:O$600, MATCH(B217, Paste_Here!A$2:A$600, 0), 0), "no") &gt; 0, "Yes", "")), ""), "")</f>
        <v/>
      </c>
      <c r="E217" s="47"/>
      <c r="F217" s="84" t="str">
        <f>IFERROR(IF(B217&lt;&gt;"", IF(AND(INDEX(Paste_Here!P$2:P$600, MATCH(B217, Paste_Here!A$2:A$600, 0))&lt;&gt;"", ISNUMBER(VALUE(INDEX(Paste_Here!P$2:P$600, MATCH(B217, Paste_Here!A$2:A$600, 0))))), INDEX(Paste_Here!P$2:P$600, MATCH(B217, Paste_Here!A$2:A$600, 0)), ""), ""), "")</f>
        <v/>
      </c>
      <c r="G217" s="47"/>
      <c r="H217" s="2" t="str">
        <f>IFERROR(IF(B217&lt;&gt;"", IF(ISNUMBER(SEARCH("highrisk", LOWER(INDEX(Paste_Here!Q$2:Q$600, MATCH(B217, Paste_Here!A$2:A$600, 0))))), "High Risk", IF(ISNUMBER(SEARCH("lowrisk", LOWER(INDEX(Paste_Here!Q$2:Q$600, MATCH(B217, Paste_Here!A$2:A$600, 0))))), "Low Risk", IF(ISNUMBER(SEARCH("somerisk", LOWER(INDEX(Paste_Here!Q$2:Q$600, MATCH(B217, Paste_Here!A$2:A$600, 0))))), "Some Risk", ""))), ""), "")</f>
        <v/>
      </c>
      <c r="I217" s="47"/>
      <c r="J217" s="2"/>
      <c r="K217" s="47"/>
      <c r="L217" s="2"/>
      <c r="M217" s="47"/>
      <c r="N217" s="2"/>
      <c r="O217" s="47"/>
      <c r="P217" s="2" t="str">
        <f>IFERROR(IF(B217&lt;&gt;"", IF(AND(ISNUMBER(VALUE(INDEX(Paste_Here!R$2:R$600, MATCH(B217, Paste_Here!A$2:A$600, 0)))), INDEX(Paste_Here!R$2:R$600, MATCH(B217, Paste_Here!A$2:A$600, 0)) &lt;&gt; ""), VALUE(INDEX(Paste_Here!R$2:R$600, MATCH(B217, Paste_Here!A$2:A$600, 0))), ""), ""), "")</f>
        <v/>
      </c>
      <c r="Q217" s="47"/>
      <c r="R217" s="2"/>
      <c r="S217" s="47"/>
      <c r="W217" s="47"/>
      <c r="X217" s="2"/>
      <c r="Y217" s="47"/>
      <c r="Z217" s="2" t="str">
        <f>IFERROR(IF(B217&lt;&gt;"", IF(AND(INDEX(Paste_Here!S$2:S$600, MATCH(B217, Paste_Here!A$2:A$600, 0))&lt;&gt;"", ISNUMBER(VALUE(INDEX(Paste_Here!S$2:S$600, MATCH(B217, Paste_Here!A$2:A$600, 0))))), INDEX(Paste_Here!S$2:S$600, MATCH(B217, Paste_Here!A$2:A$600, 0)), ""), ""), "")</f>
        <v/>
      </c>
      <c r="AA217" s="47"/>
      <c r="AB217" s="2" t="str">
        <f>IFERROR(IF(B217&lt;&gt;"", IF(ISNUMBER(SEARCH("highrisk", LOWER(INDEX(Paste_Here!T$2:T$600, MATCH(B217, Paste_Here!A$2:A$600, 0))))), "High Risk", IF(ISNUMBER(SEARCH("lowrisk", LOWER(INDEX(Paste_Here!T$2:T$600, MATCH(B217, Paste_Here!A$2:A$600, 0))))), "Low Risk", IF(ISNUMBER(SEARCH("somerisk", LOWER(INDEX(Paste_Here!T$2:T$600, MATCH(B217, Paste_Here!A$2:A$600, 0))))), "Some Risk", IF(ISNUMBER(SEARCH("OT", LOWER(INDEX(Paste_Here!T$2:T$600, MATCH(B217, Paste_Here!A$2:A$600, 0))))), "On Track", "")))), ""), "")</f>
        <v/>
      </c>
      <c r="AC217" s="47"/>
      <c r="AD217" s="2"/>
      <c r="AE217" s="47"/>
      <c r="AF217" s="2"/>
      <c r="AG217" s="47"/>
      <c r="AH217" s="2"/>
      <c r="AI217" s="47"/>
      <c r="AJ217" s="2" t="str" cm="1">
        <f t="array" aca="1" ref="AJ217" ca="1">IFERROR(IF(ISNUMBER(SEARCH("BR", INDEX(Paste_Here!AB$2:AB$210, MATCH(B217, Paste_Here!A$2:A$210, 0)))), -1, 1) * VALUE(_xlfn.TEXTJOIN("", TRUE, IF(ISNUMBER(--MID(INDEX(Paste_Here!AB$2:AB$210, MATCH(B217, Paste_Here!A$2:A$210, 0)), ROW(INDIRECT("1:"&amp;LEN(INDEX(Paste_Here!AB$2:AB$210, MATCH(B217, Paste_Here!A$2:A$210, 0))))), 1)), MID(INDEX(Paste_Here!AB$2:AB$210, MATCH(B217, Paste_Here!A$2:A$210, 0)), ROW(INDIRECT("1:"&amp;LEN(INDEX(Paste_Here!AB$2:AB$210, MATCH(B217, Paste_Here!A$2:A$210, 0))))), 1), ""))), "")</f>
        <v/>
      </c>
      <c r="AK217" s="47"/>
      <c r="AL217" s="34" t="str">
        <f>IFERROR(IF(B217&lt;&gt;"", IF(AND(INDEX(Paste_Here!AF$2:AF$600, MATCH(B217, Paste_Here!A$2:A$600, 0))&lt;&gt;"", ISNUMBER(VALUE(INDEX(Paste_Here!AF$2:AF$600, MATCH(B217, Paste_Here!A$2:A$600, 0))))), INDEX(Paste_Here!AF$2:AF$600, MATCH(B217, Paste_Here!A$2:A$600, 0)), ""), ""), "")</f>
        <v/>
      </c>
      <c r="AM217" s="47"/>
      <c r="AN217" s="47"/>
      <c r="AO217" s="2" t="str">
        <f t="shared" si="19"/>
        <v/>
      </c>
      <c r="AP217" s="47"/>
      <c r="AQ217" s="34" t="str">
        <f>IFERROR(IF(B217&lt;&gt;"", IF(COUNTIF(INDEX(Paste_Here!X$2:Y$600, MATCH(B217, Paste_Here!A$2:A$600, 0), 0), "yes") &gt; 0, "No", IF(COUNTIF(INDEX(Paste_Here!X$2:Y$600, MATCH(B217, Paste_Here!A$2:A$600, 0), 0), "no") &gt; 0, "Yes", "")), ""), "")</f>
        <v/>
      </c>
      <c r="AR217" s="47"/>
      <c r="AS217" s="34" t="str">
        <f>IFERROR(IF(B217&lt;&gt;"", IF(AND(INDEX(Paste_Here!U$2:U$600, MATCH(B217, Paste_Here!A$2:A$600, 0))&lt;&gt;"", ISNUMBER(VALUE(INDEX(Paste_Here!U$2:U$600, MATCH(B217, Paste_Here!A$2:A$600, 0))))), INDEX(Paste_Here!U$2:U$600, MATCH(B217, Paste_Here!A$2:A$600, 0)), ""), ""), "")</f>
        <v/>
      </c>
      <c r="AT217" s="47"/>
      <c r="AU217" s="34" t="str">
        <f>IFERROR(IF(B217&lt;&gt;"", IF(ISNUMBER(SEARCH("highrisk", LOWER(INDEX(Paste_Here!V$2:V$600, MATCH(B217, Paste_Here!A$2:A$600, 0))))), "High Risk", IF(ISNUMBER(SEARCH("lowrisk", LOWER(INDEX(Paste_Here!V$2:V$600, MATCH(B217, Paste_Here!A$2:A$600, 0))))), "Low Risk", IF(ISNUMBER(SEARCH("somerisk", LOWER(INDEX(Paste_Here!V$2:V$600, MATCH(B217, Paste_Here!A$2:A$600, 0))))), "Some Risk", ""))), ""), "")</f>
        <v/>
      </c>
      <c r="AV217" s="47"/>
      <c r="AW217" s="34" t="str">
        <f>IFERROR(IF(B217&lt;&gt;"", IF(AND(ISNUMBER(VALUE(INDEX(Paste_Here!W$2:W$600, MATCH(B217, Paste_Here!A$2:A$600, 0)))), INDEX(Paste_Here!W$2:W$600, MATCH(B217, Paste_Here!A$2:A$600, 0)) &lt;&gt; ""), VALUE(INDEX(Paste_Here!W$2:W$600, MATCH(B217, Paste_Here!A$2:A$600, 0))), ""), ""), "")</f>
        <v/>
      </c>
      <c r="AX217" s="47"/>
      <c r="BA217" s="2" t="str">
        <f>IFERROR(IF(B217&lt;&gt;"", IF(AND(INDEX(Paste_Here!AI$2:AI$600, MATCH(B217, Paste_Here!A$2:A$600, 0))&lt;&gt;"", ISNUMBER(VALUE(INDEX(Paste_Here!AI$2:AI$600, MATCH(B217, Paste_Here!A$2:A$600, 0))))), INDEX(Paste_Here!AI$2:AI$600, MATCH(B217, Paste_Here!A$2:A$600, 0)), ""), ""), "")</f>
        <v/>
      </c>
      <c r="BB217" s="47"/>
      <c r="BC217" s="34" t="str">
        <f>IFERROR(IF(B217&lt;&gt;"", IF(ISNUMBER(SEARCH("highrisk", LOWER(INDEX(Paste_Here!AJ$2:AJ$600, MATCH(B217, Paste_Here!A$2:A$600, 0))))), "High Risk", IF(ISNUMBER(SEARCH("lowrisk", LOWER(INDEX(Paste_Here!AJ$2:AJ$600, MATCH(B217, Paste_Here!A$2:A$600, 0))))), "Low Risk", IF(ISNUMBER(SEARCH("somerisk", LOWER(INDEX(Paste_Here!AJ$2:AJ$600, MATCH(B217, Paste_Here!A$2:A$600, 0))))), "Some Risk", IF(ISNUMBER(SEARCH("OT", LOWER(INDEX(Paste_Here!AJ$2:AJ$600, MATCH(B217, Paste_Here!A$2:A$600, 0))))), "On Track", "")))), ""), "")</f>
        <v/>
      </c>
      <c r="BD217" s="47"/>
      <c r="BE217" s="34" t="str">
        <f>IFERROR(IF(B217&lt;&gt;"", IF(AND(INDEX(Paste_Here!AK$2:AK$600, MATCH(B217, Paste_Here!A$2:A$600, 0))&lt;&gt;"", ISNUMBER(VALUE(INDEX(Paste_Here!AK$2:AK$600, MATCH(B217, Paste_Here!A$2:A$600, 0))))), INDEX(Paste_Here!AK$2:AK$600, MATCH(B217, Paste_Here!A$2:A$600, 0)), ""), ""), "")</f>
        <v/>
      </c>
      <c r="BF217" s="47"/>
      <c r="BG217" s="34" t="str" cm="1">
        <f t="array" aca="1" ref="BG217" ca="1">IFERROR(IF(B217&lt;&gt;"", IF(INDEX(Paste_Here!AE$2:AE$600, MATCH(B217, Paste_Here!A$2:A$600, 0))&lt;&gt;"", IF(LEFT(INDEX(Paste_Here!AE$2:AE$600, MATCH(B217, Paste_Here!A$2:A$600, 0)), 2)="EM", -1, 1) * VALUE(_xlfn.TEXTJOIN("", TRUE, IF(ISNUMBER(MID(INDEX(Paste_Here!AE$2:AE$600, MATCH(B217, Paste_Here!A$2:A$600, 0)), ROW(INDIRECT("1:"&amp;LEN(INDEX(Paste_Here!AE$2:AE$600, MATCH(B217, Paste_Here!A$2:A$600, 0))))), 1)*1), MID(INDEX(Paste_Here!AE$2:AE$600, MATCH(B217, Paste_Here!A$2:A$600, 0)), ROW(INDIRECT("1:"&amp;LEN(INDEX(Paste_Here!AE$2:AE$600, MATCH(B217, Paste_Here!A$2:A$600, 0))))), 1), ""))), ""), ""), "")</f>
        <v/>
      </c>
      <c r="BH217" s="47"/>
      <c r="BJ217" s="47"/>
      <c r="BK217" s="2" t="str">
        <f t="shared" si="20"/>
        <v/>
      </c>
      <c r="BL217" s="47"/>
      <c r="BM217" s="34" t="str">
        <f>IFERROR(IF(B217&lt;&gt;"", IF(AND(INDEX(Paste_Here!Z$2:Z$600, MATCH(B217, Paste_Here!A$2:A$600, 0))&lt;&gt;"", ISNUMBER(VALUE(INDEX(Paste_Here!Z$2:Z$600, MATCH(B217, Paste_Here!A$2:A$600, 0))))), INDEX(Paste_Here!Z$2:Z$600, MATCH(B217, Paste_Here!A$2:A$600, 0)), ""), ""), "")</f>
        <v/>
      </c>
      <c r="BN217" s="47"/>
      <c r="BO217" s="34" t="str">
        <f>IFERROR(IF(B217&lt;&gt;"", IF(ISNUMBER(SEARCH("highrisk", LOWER(INDEX(Paste_Here!AA$2:AA$600, MATCH(B217, Paste_Here!A$2:A$600, 0))))), "High Risk", IF(ISNUMBER(SEARCH("lowrisk", LOWER(INDEX(Paste_Here!AA$2:AA$600, MATCH(B217, Paste_Here!A$2:A$600, 0))))), "Low Risk", IF(ISNUMBER(SEARCH("somerisk", LOWER(INDEX(Paste_Here!AA$2:AA$600, MATCH(B217, Paste_Here!A$2:A$600, 0))))), "Some Risk", IF(ISNUMBER(SEARCH("OT", LOWER(INDEX(Paste_Here!AA$2:AA$600, MATCH(B217, Paste_Here!A$2:A$600, 0))))), "On Track", "")))), ""), "")</f>
        <v/>
      </c>
      <c r="BP217" s="47"/>
      <c r="BQ217" s="34" t="str">
        <f>IFERROR(IF(B217&lt;&gt;"", IF(AND(INDEX(Paste_Here!AC$2:AC$600, MATCH(B217, Paste_Here!A$2:A$600, 0))&lt;&gt;"", ISNUMBER(VALUE(INDEX(Paste_Here!AC$2:AC$600, MATCH(B217, Paste_Here!A$2:A$600, 0))))), INDEX(Paste_Here!AC$2:AC$600, MATCH(B217, Paste_Here!A$2:A$600, 0)), ""), ""), "")</f>
        <v/>
      </c>
      <c r="BR217" s="47"/>
      <c r="BS217" s="34" t="str">
        <f>IFERROR(IF(B217&lt;&gt;"", IF(ISNUMBER(SEARCH("highrisk", LOWER(INDEX(Paste_Here!AD$2:AD$600, MATCH(B217, Paste_Here!A$2:A$600, 0))))), "High Risk", IF(ISNUMBER(SEARCH("lowrisk", LOWER(INDEX(Paste_Here!AD$2:AD$600, MATCH(B217, Paste_Here!A$2:A$600, 0))))), "Low Risk", IF(ISNUMBER(SEARCH("somerisk", LOWER(INDEX(Paste_Here!AD$2:AD$600, MATCH(B217, Paste_Here!A$2:A$600, 0))))), "Some Risk", IF(ISNUMBER(SEARCH("OT", LOWER(INDEX(Paste_Here!AD$2:AD$600, MATCH(B217, Paste_Here!A$2:A$600, 0))))), "On Track", "")))), ""), "")</f>
        <v/>
      </c>
      <c r="BT217" s="47"/>
      <c r="BU217" s="34"/>
      <c r="BV217" s="47"/>
      <c r="BW217" s="34"/>
      <c r="BX217" s="47"/>
      <c r="BY217" s="34"/>
      <c r="BZ217" s="47"/>
      <c r="CA217" s="34"/>
      <c r="CB217" s="49"/>
      <c r="CE217" s="47"/>
      <c r="CF217" s="2"/>
      <c r="CG217" s="47"/>
      <c r="CH217" s="34"/>
      <c r="CI217" s="47"/>
      <c r="CJ217" s="34"/>
      <c r="CK217" s="47"/>
      <c r="CL217" s="34"/>
      <c r="CM217" s="47"/>
      <c r="CN217" s="34"/>
      <c r="CO217" s="47"/>
      <c r="CP217" s="34"/>
      <c r="CQ217" s="47"/>
      <c r="CR217" s="34"/>
      <c r="CS217" s="47"/>
      <c r="CT217" s="34"/>
      <c r="CU217" s="47"/>
      <c r="CV217" s="34"/>
      <c r="CW217" s="47"/>
      <c r="CZ217" s="47"/>
      <c r="DA217" s="2"/>
      <c r="DB217" s="47"/>
      <c r="DC217" s="34"/>
      <c r="DD217" s="47"/>
      <c r="DE217" s="34"/>
      <c r="DF217" s="47"/>
      <c r="DG217" s="34"/>
      <c r="DH217" s="47"/>
      <c r="DI217" s="34"/>
      <c r="DJ217" s="47"/>
      <c r="DK217" s="34"/>
      <c r="DL217" s="47"/>
      <c r="DM217" s="34"/>
      <c r="DN217" s="47"/>
      <c r="DO217" s="34"/>
      <c r="DP217" s="47"/>
      <c r="DQ217" s="34"/>
      <c r="DR217" s="47"/>
      <c r="DS217" s="4"/>
      <c r="DT217" s="47"/>
      <c r="DU217" s="47"/>
      <c r="DV217" s="2" t="str">
        <f t="shared" si="21"/>
        <v/>
      </c>
      <c r="DW217" s="47"/>
      <c r="DX217" s="2" t="str">
        <f>IFERROR(IF(B217&lt;&gt;"", IF(ISNUMBER(SEARCH("s", LOWER(INDEX(Paste_Here!M$2:M$600, MATCH(B217, Paste_Here!A$2:A$600, 0))))), "Yes", IF(INDEX(Paste_Here!M$2:M$600, MATCH(B217, Paste_Here!A$2:A$600, 0))&lt;&gt;"", "No", "")), ""), "")</f>
        <v/>
      </c>
      <c r="DY217" s="47"/>
      <c r="DZ217" s="2" t="str">
        <f>IFERROR(IF(B217&lt;&gt;"", IF(ISNUMBER(SEARCH("yes", LOWER(INDEX(Paste_Here!F$2:F$600, MATCH(B217, Paste_Here!A$2:A$600, 0))))), "Yes", IF(ISNUMBER(SEARCH("no", LOWER(INDEX(Paste_Here!F$2:F$600, MATCH(B217, Paste_Here!A$2:A$600, 0))))), "No", "")), ""), "")</f>
        <v/>
      </c>
      <c r="EA217" s="47"/>
      <c r="EB217" s="2" t="str">
        <f>IFERROR(IF(B217&lt;&gt;"", IF(ISNUMBER(SEARCH("english language learner", LOWER(INDEX(Paste_Here!C$2:C$600, MATCH(B217, Paste_Here!A$2:A$600, 0))))), "Yes", ""), ""), "")</f>
        <v/>
      </c>
      <c r="EC217" s="47"/>
      <c r="ED217" s="2" t="str">
        <f>IFERROR(IF(B217&lt;&gt;"", IF(OR(ISNUMBER(SEARCH("b", LOWER(INDEX(Paste_Here!K$2:K$600, MATCH(B217, Paste_Here!A$2:A$600, 0))))), ISNUMBER(SEARCH("h", LOWER(INDEX(Paste_Here!K$2:K$600, MATCH(B217, Paste_Here!A$2:A$600, 0))))), ISNUMBER(SEARCH("i", LOWER(INDEX(Paste_Here!K$2:K$600, MATCH(B217, Paste_Here!A$2:A$600, 0)))))), "Yes", IF(INDEX(Paste_Here!K$2:K$600, MATCH(B217, Paste_Here!A$2:A$600, 0))&lt;&gt;"", "No", "")), ""), "")</f>
        <v/>
      </c>
      <c r="EE217" s="47"/>
      <c r="EF217" s="34" t="str">
        <f>IFERROR(IF(B217&lt;&gt;"", IF(ISNUMBER(SEARCH("yes", LOWER(INDEX(Paste_Here!L$2:L$600, MATCH(B217, Paste_Here!A$2:A$600, 0))))), "Yes", IF(ISNUMBER(SEARCH("no", LOWER(INDEX(Paste_Here!L$2:L$600, MATCH(B217, Paste_Here!A$2:A$600, 0))))), "No", "")), ""), "")</f>
        <v/>
      </c>
      <c r="EG217" s="47"/>
      <c r="EH217" s="2" t="str">
        <f>IFERROR(IF(B217&lt;&gt;"", IF(ISNUMBER(SEARCH("transitional 2", LOWER(INDEX(Paste_Here!C$2:C$600, MATCH(B217, Paste_Here!A$2:A$600, 0))))), "T2", IF(ISNUMBER(SEARCH("transitional 1", LOWER(INDEX(Paste_Here!C$2:C$600, MATCH(B217, Paste_Here!A$2:A$600, 0))))), "T1", IF(ISNUMBER(SEARCH("waived ell services", LOWER(INDEX(Paste_Here!C$2:C$600, MATCH(B217, Paste_Here!A$2:A$600, 0))))), "W", ""))), ""), "")</f>
        <v/>
      </c>
      <c r="EI217" s="47"/>
      <c r="EJ217" s="2" t="str">
        <f>IFERROR(IF(B217&lt;&gt;"", IF(AND(INDEX(Paste_Here!AG$2:AG$600, MATCH(B217, Paste_Here!A$2:A$600, 0))&lt;&gt;"", ISNUMBER(VALUE(INDEX(Paste_Here!AG$2:AG$600, MATCH(B217, Paste_Here!A$2:A$600, 0))))), INDEX(Paste_Here!AG$2:AG$600, MATCH(B217, Paste_Here!A$2:A$600, 0)), ""), ""), "")</f>
        <v/>
      </c>
      <c r="EK217" s="47"/>
      <c r="EL217" s="2" t="str">
        <f>IFERROR(IF(B217&lt;&gt;"", IF(AND(INDEX(Paste_Here!AL$2:AL$600, MATCH(B217, Paste_Here!A$2:A$600, 0))&lt;&gt;"", ISNUMBER(VALUE(INDEX(Paste_Here!AL$2:AL$600, MATCH(B217, Paste_Here!A$2:A$600, 0))))), INDEX(Paste_Here!AL$2:AL$600, MATCH(B217, Paste_Here!A$2:A$600, 0)), ""), ""), "")</f>
        <v/>
      </c>
      <c r="EM217" s="47"/>
      <c r="FA217" s="4" t="str" cm="1">
        <f t="array" ref="FA217">IFERROR(INDEX(Paste_Here!$B$2:$B$600, MATCH(0, COUNTIF(FA$4:FA216, Paste_Here!$B$2:$B$600) + IF(Paste_Here!$B$2:$B$600="", 1, 0), 0)), "")</f>
        <v/>
      </c>
      <c r="FB217" s="4" t="str">
        <f>IF(FA217&lt;&gt;"", INDEX(Paste_Here!$A$2:$A$600, MATCH(FA217, Paste_Here!$B$2:$B$600, 0)), "")</f>
        <v/>
      </c>
      <c r="FC217" s="4" t="str">
        <f t="shared" si="22"/>
        <v/>
      </c>
      <c r="FD217" s="4" t="str" cm="1">
        <f t="array" ref="FD217">IFERROR(INDEX($FC$5:$FC$600, MATCH(SMALL(IF($FC$5:$FC$600&lt;&gt;"", COUNTIF($FC$5:$FC$600, "&lt;"&amp;$FC$5:$FC$600)+1), ROW()-ROW($FD$5)+1), COUNTIF($FC$5:$FC$600, "&lt;"&amp;$FC$5:$FC$600)+1, 0)), "")</f>
        <v/>
      </c>
      <c r="FF217" s="2" t="str">
        <f>IFERROR(IF(B217&lt;&gt;"", IF(AND(INDEX(Paste_Here!AH$2:AH$600, MATCH(B217, Paste_Here!A$2:A$600, 0))&lt;&gt;"", ISNUMBER(VALUE(INDEX(Paste_Here!AH$2:AH$600, MATCH(B217, Paste_Here!A$2:A$600, 0))))), INDEX(Paste_Here!AH$2:AH$600, MATCH(B217, Paste_Here!A$2:A$600, 0)), ""), ""), "")</f>
        <v/>
      </c>
      <c r="FG217" s="47"/>
      <c r="FH217" s="2" t="str">
        <f>IFERROR(IF(B217&lt;&gt;"", IF(AND(INDEX(Paste_Here!AM$2:AM$600, MATCH(B217, Paste_Here!A$2:A$600, 0))&lt;&gt;"", ISNUMBER(VALUE(INDEX(Paste_Here!AM$2:AM$600, MATCH(B217, Paste_Here!A$2:A$600, 0))))), INDEX(Paste_Here!AM$2:AM$600, MATCH(B217, Paste_Here!A$2:A$600, 0)), ""), ""), "")</f>
        <v/>
      </c>
      <c r="FI217" s="47"/>
      <c r="FJ217" s="47"/>
      <c r="FK217" s="2" t="str">
        <f t="shared" si="23"/>
        <v/>
      </c>
      <c r="FL217" s="47"/>
      <c r="FM217" s="2" t="str">
        <f>IFERROR(IF(B217&lt;&gt;"", IF(ISNUMBER(VALUE(INDEX(Paste_Here!H$2:H$600, MATCH(B217, Paste_Here!A$2:A$600, 0)))), IF(VALUE(INDEX(Paste_Here!H$2:H$600, MATCH(B217, Paste_Here!A$2:A$600, 0)))=0, "No", IF(AND(VALUE(INDEX(Paste_Here!H$2:H$600, MATCH(B217, Paste_Here!A$2:A$600, 0)))&gt;=1, VALUE(INDEX(Paste_Here!H$2:H$600, MATCH(B217, Paste_Here!A$2:A$600, 0)))&lt;=4), VALUE(INDEX(Paste_Here!H$2:H$600, MATCH(B217, Paste_Here!A$2:A$600, 0))), "")), ""), ""), "")</f>
        <v/>
      </c>
      <c r="FN217" s="47"/>
      <c r="FO217" s="34" t="str">
        <f>IFERROR(IF(B217&lt;&gt;"", IF(ISNUMBER(VALUE(INDEX(Paste_Here!I$2:I$600, MATCH(B217, Paste_Here!A$2:A$600, 0)))), IF(VALUE(INDEX(Paste_Here!I$2:I$600, MATCH(B217, Paste_Here!A$2:A$600, 0)))=0, "No", IF(AND(VALUE(INDEX(Paste_Here!I$2:I$600, MATCH(B217, Paste_Here!A$2:A$600, 0)))&gt;=1, VALUE(INDEX(Paste_Here!I$2:I$600, MATCH(B217, Paste_Here!A$2:A$600, 0)))&lt;=4), VALUE(INDEX(Paste_Here!I$2:I$600, MATCH(B217, Paste_Here!A$2:A$600, 0))), "")), ""), ""), "")</f>
        <v/>
      </c>
      <c r="FP217" s="47"/>
      <c r="FQ217" s="2"/>
      <c r="FR217" s="47"/>
      <c r="FS217" s="2"/>
      <c r="FT217" s="47"/>
      <c r="FU217" s="2"/>
      <c r="FV217" s="47"/>
      <c r="FW217" s="2"/>
      <c r="FX217" s="47"/>
      <c r="FY217" s="2"/>
      <c r="FZ217" s="47"/>
      <c r="GA217" s="2"/>
      <c r="GB217" s="47"/>
      <c r="GU217" s="2"/>
      <c r="GV217" s="47"/>
      <c r="GW217" s="2"/>
      <c r="GX217" s="47"/>
    </row>
    <row r="218" spans="1:206" ht="11.65">
      <c r="A218" s="47"/>
      <c r="B218" s="2" t="str">
        <f t="shared" si="18"/>
        <v/>
      </c>
      <c r="C218" s="47"/>
      <c r="D218" s="2" t="str">
        <f>IFERROR(IF(B218&lt;&gt;"", IF(COUNTIF(INDEX(Paste_Here!N$2:O$600, MATCH(B218, Paste_Here!A$2:A$600, 0), 0), "yes") &gt; 0, "No", IF(COUNTIF(INDEX(Paste_Here!N$2:O$600, MATCH(B218, Paste_Here!A$2:A$600, 0), 0), "no") &gt; 0, "Yes", "")), ""), "")</f>
        <v/>
      </c>
      <c r="E218" s="47"/>
      <c r="F218" s="84" t="str">
        <f>IFERROR(IF(B218&lt;&gt;"", IF(AND(INDEX(Paste_Here!P$2:P$600, MATCH(B218, Paste_Here!A$2:A$600, 0))&lt;&gt;"", ISNUMBER(VALUE(INDEX(Paste_Here!P$2:P$600, MATCH(B218, Paste_Here!A$2:A$600, 0))))), INDEX(Paste_Here!P$2:P$600, MATCH(B218, Paste_Here!A$2:A$600, 0)), ""), ""), "")</f>
        <v/>
      </c>
      <c r="G218" s="47"/>
      <c r="H218" s="2" t="str">
        <f>IFERROR(IF(B218&lt;&gt;"", IF(ISNUMBER(SEARCH("highrisk", LOWER(INDEX(Paste_Here!Q$2:Q$600, MATCH(B218, Paste_Here!A$2:A$600, 0))))), "High Risk", IF(ISNUMBER(SEARCH("lowrisk", LOWER(INDEX(Paste_Here!Q$2:Q$600, MATCH(B218, Paste_Here!A$2:A$600, 0))))), "Low Risk", IF(ISNUMBER(SEARCH("somerisk", LOWER(INDEX(Paste_Here!Q$2:Q$600, MATCH(B218, Paste_Here!A$2:A$600, 0))))), "Some Risk", ""))), ""), "")</f>
        <v/>
      </c>
      <c r="I218" s="47"/>
      <c r="J218" s="2"/>
      <c r="K218" s="47"/>
      <c r="L218" s="2"/>
      <c r="M218" s="47"/>
      <c r="N218" s="2"/>
      <c r="O218" s="47"/>
      <c r="P218" s="2" t="str">
        <f>IFERROR(IF(B218&lt;&gt;"", IF(AND(ISNUMBER(VALUE(INDEX(Paste_Here!R$2:R$600, MATCH(B218, Paste_Here!A$2:A$600, 0)))), INDEX(Paste_Here!R$2:R$600, MATCH(B218, Paste_Here!A$2:A$600, 0)) &lt;&gt; ""), VALUE(INDEX(Paste_Here!R$2:R$600, MATCH(B218, Paste_Here!A$2:A$600, 0))), ""), ""), "")</f>
        <v/>
      </c>
      <c r="Q218" s="47"/>
      <c r="R218" s="2"/>
      <c r="S218" s="47"/>
      <c r="W218" s="47"/>
      <c r="X218" s="2"/>
      <c r="Y218" s="47"/>
      <c r="Z218" s="2" t="str">
        <f>IFERROR(IF(B218&lt;&gt;"", IF(AND(INDEX(Paste_Here!S$2:S$600, MATCH(B218, Paste_Here!A$2:A$600, 0))&lt;&gt;"", ISNUMBER(VALUE(INDEX(Paste_Here!S$2:S$600, MATCH(B218, Paste_Here!A$2:A$600, 0))))), INDEX(Paste_Here!S$2:S$600, MATCH(B218, Paste_Here!A$2:A$600, 0)), ""), ""), "")</f>
        <v/>
      </c>
      <c r="AA218" s="47"/>
      <c r="AB218" s="2" t="str">
        <f>IFERROR(IF(B218&lt;&gt;"", IF(ISNUMBER(SEARCH("highrisk", LOWER(INDEX(Paste_Here!T$2:T$600, MATCH(B218, Paste_Here!A$2:A$600, 0))))), "High Risk", IF(ISNUMBER(SEARCH("lowrisk", LOWER(INDEX(Paste_Here!T$2:T$600, MATCH(B218, Paste_Here!A$2:A$600, 0))))), "Low Risk", IF(ISNUMBER(SEARCH("somerisk", LOWER(INDEX(Paste_Here!T$2:T$600, MATCH(B218, Paste_Here!A$2:A$600, 0))))), "Some Risk", IF(ISNUMBER(SEARCH("OT", LOWER(INDEX(Paste_Here!T$2:T$600, MATCH(B218, Paste_Here!A$2:A$600, 0))))), "On Track", "")))), ""), "")</f>
        <v/>
      </c>
      <c r="AC218" s="47"/>
      <c r="AD218" s="2"/>
      <c r="AE218" s="47"/>
      <c r="AF218" s="2"/>
      <c r="AG218" s="47"/>
      <c r="AH218" s="2"/>
      <c r="AI218" s="47"/>
      <c r="AJ218" s="2" t="str" cm="1">
        <f t="array" aca="1" ref="AJ218" ca="1">IFERROR(IF(ISNUMBER(SEARCH("BR", INDEX(Paste_Here!AB$2:AB$210, MATCH(B218, Paste_Here!A$2:A$210, 0)))), -1, 1) * VALUE(_xlfn.TEXTJOIN("", TRUE, IF(ISNUMBER(--MID(INDEX(Paste_Here!AB$2:AB$210, MATCH(B218, Paste_Here!A$2:A$210, 0)), ROW(INDIRECT("1:"&amp;LEN(INDEX(Paste_Here!AB$2:AB$210, MATCH(B218, Paste_Here!A$2:A$210, 0))))), 1)), MID(INDEX(Paste_Here!AB$2:AB$210, MATCH(B218, Paste_Here!A$2:A$210, 0)), ROW(INDIRECT("1:"&amp;LEN(INDEX(Paste_Here!AB$2:AB$210, MATCH(B218, Paste_Here!A$2:A$210, 0))))), 1), ""))), "")</f>
        <v/>
      </c>
      <c r="AK218" s="47"/>
      <c r="AL218" s="34" t="str">
        <f>IFERROR(IF(B218&lt;&gt;"", IF(AND(INDEX(Paste_Here!AF$2:AF$600, MATCH(B218, Paste_Here!A$2:A$600, 0))&lt;&gt;"", ISNUMBER(VALUE(INDEX(Paste_Here!AF$2:AF$600, MATCH(B218, Paste_Here!A$2:A$600, 0))))), INDEX(Paste_Here!AF$2:AF$600, MATCH(B218, Paste_Here!A$2:A$600, 0)), ""), ""), "")</f>
        <v/>
      </c>
      <c r="AM218" s="47"/>
      <c r="AN218" s="47"/>
      <c r="AO218" s="2" t="str">
        <f t="shared" si="19"/>
        <v/>
      </c>
      <c r="AP218" s="47"/>
      <c r="AQ218" s="34" t="str">
        <f>IFERROR(IF(B218&lt;&gt;"", IF(COUNTIF(INDEX(Paste_Here!X$2:Y$600, MATCH(B218, Paste_Here!A$2:A$600, 0), 0), "yes") &gt; 0, "No", IF(COUNTIF(INDEX(Paste_Here!X$2:Y$600, MATCH(B218, Paste_Here!A$2:A$600, 0), 0), "no") &gt; 0, "Yes", "")), ""), "")</f>
        <v/>
      </c>
      <c r="AR218" s="47"/>
      <c r="AS218" s="34" t="str">
        <f>IFERROR(IF(B218&lt;&gt;"", IF(AND(INDEX(Paste_Here!U$2:U$600, MATCH(B218, Paste_Here!A$2:A$600, 0))&lt;&gt;"", ISNUMBER(VALUE(INDEX(Paste_Here!U$2:U$600, MATCH(B218, Paste_Here!A$2:A$600, 0))))), INDEX(Paste_Here!U$2:U$600, MATCH(B218, Paste_Here!A$2:A$600, 0)), ""), ""), "")</f>
        <v/>
      </c>
      <c r="AT218" s="47"/>
      <c r="AU218" s="34" t="str">
        <f>IFERROR(IF(B218&lt;&gt;"", IF(ISNUMBER(SEARCH("highrisk", LOWER(INDEX(Paste_Here!V$2:V$600, MATCH(B218, Paste_Here!A$2:A$600, 0))))), "High Risk", IF(ISNUMBER(SEARCH("lowrisk", LOWER(INDEX(Paste_Here!V$2:V$600, MATCH(B218, Paste_Here!A$2:A$600, 0))))), "Low Risk", IF(ISNUMBER(SEARCH("somerisk", LOWER(INDEX(Paste_Here!V$2:V$600, MATCH(B218, Paste_Here!A$2:A$600, 0))))), "Some Risk", ""))), ""), "")</f>
        <v/>
      </c>
      <c r="AV218" s="47"/>
      <c r="AW218" s="34" t="str">
        <f>IFERROR(IF(B218&lt;&gt;"", IF(AND(ISNUMBER(VALUE(INDEX(Paste_Here!W$2:W$600, MATCH(B218, Paste_Here!A$2:A$600, 0)))), INDEX(Paste_Here!W$2:W$600, MATCH(B218, Paste_Here!A$2:A$600, 0)) &lt;&gt; ""), VALUE(INDEX(Paste_Here!W$2:W$600, MATCH(B218, Paste_Here!A$2:A$600, 0))), ""), ""), "")</f>
        <v/>
      </c>
      <c r="AX218" s="47"/>
      <c r="BA218" s="2" t="str">
        <f>IFERROR(IF(B218&lt;&gt;"", IF(AND(INDEX(Paste_Here!AI$2:AI$600, MATCH(B218, Paste_Here!A$2:A$600, 0))&lt;&gt;"", ISNUMBER(VALUE(INDEX(Paste_Here!AI$2:AI$600, MATCH(B218, Paste_Here!A$2:A$600, 0))))), INDEX(Paste_Here!AI$2:AI$600, MATCH(B218, Paste_Here!A$2:A$600, 0)), ""), ""), "")</f>
        <v/>
      </c>
      <c r="BB218" s="47"/>
      <c r="BC218" s="34" t="str">
        <f>IFERROR(IF(B218&lt;&gt;"", IF(ISNUMBER(SEARCH("highrisk", LOWER(INDEX(Paste_Here!AJ$2:AJ$600, MATCH(B218, Paste_Here!A$2:A$600, 0))))), "High Risk", IF(ISNUMBER(SEARCH("lowrisk", LOWER(INDEX(Paste_Here!AJ$2:AJ$600, MATCH(B218, Paste_Here!A$2:A$600, 0))))), "Low Risk", IF(ISNUMBER(SEARCH("somerisk", LOWER(INDEX(Paste_Here!AJ$2:AJ$600, MATCH(B218, Paste_Here!A$2:A$600, 0))))), "Some Risk", IF(ISNUMBER(SEARCH("OT", LOWER(INDEX(Paste_Here!AJ$2:AJ$600, MATCH(B218, Paste_Here!A$2:A$600, 0))))), "On Track", "")))), ""), "")</f>
        <v/>
      </c>
      <c r="BD218" s="47"/>
      <c r="BE218" s="34" t="str">
        <f>IFERROR(IF(B218&lt;&gt;"", IF(AND(INDEX(Paste_Here!AK$2:AK$600, MATCH(B218, Paste_Here!A$2:A$600, 0))&lt;&gt;"", ISNUMBER(VALUE(INDEX(Paste_Here!AK$2:AK$600, MATCH(B218, Paste_Here!A$2:A$600, 0))))), INDEX(Paste_Here!AK$2:AK$600, MATCH(B218, Paste_Here!A$2:A$600, 0)), ""), ""), "")</f>
        <v/>
      </c>
      <c r="BF218" s="47"/>
      <c r="BG218" s="34" t="str" cm="1">
        <f t="array" aca="1" ref="BG218" ca="1">IFERROR(IF(B218&lt;&gt;"", IF(INDEX(Paste_Here!AE$2:AE$600, MATCH(B218, Paste_Here!A$2:A$600, 0))&lt;&gt;"", IF(LEFT(INDEX(Paste_Here!AE$2:AE$600, MATCH(B218, Paste_Here!A$2:A$600, 0)), 2)="EM", -1, 1) * VALUE(_xlfn.TEXTJOIN("", TRUE, IF(ISNUMBER(MID(INDEX(Paste_Here!AE$2:AE$600, MATCH(B218, Paste_Here!A$2:A$600, 0)), ROW(INDIRECT("1:"&amp;LEN(INDEX(Paste_Here!AE$2:AE$600, MATCH(B218, Paste_Here!A$2:A$600, 0))))), 1)*1), MID(INDEX(Paste_Here!AE$2:AE$600, MATCH(B218, Paste_Here!A$2:A$600, 0)), ROW(INDIRECT("1:"&amp;LEN(INDEX(Paste_Here!AE$2:AE$600, MATCH(B218, Paste_Here!A$2:A$600, 0))))), 1), ""))), ""), ""), "")</f>
        <v/>
      </c>
      <c r="BH218" s="47"/>
      <c r="BJ218" s="47"/>
      <c r="BK218" s="2" t="str">
        <f t="shared" si="20"/>
        <v/>
      </c>
      <c r="BL218" s="47"/>
      <c r="BM218" s="34" t="str">
        <f>IFERROR(IF(B218&lt;&gt;"", IF(AND(INDEX(Paste_Here!Z$2:Z$600, MATCH(B218, Paste_Here!A$2:A$600, 0))&lt;&gt;"", ISNUMBER(VALUE(INDEX(Paste_Here!Z$2:Z$600, MATCH(B218, Paste_Here!A$2:A$600, 0))))), INDEX(Paste_Here!Z$2:Z$600, MATCH(B218, Paste_Here!A$2:A$600, 0)), ""), ""), "")</f>
        <v/>
      </c>
      <c r="BN218" s="47"/>
      <c r="BO218" s="34" t="str">
        <f>IFERROR(IF(B218&lt;&gt;"", IF(ISNUMBER(SEARCH("highrisk", LOWER(INDEX(Paste_Here!AA$2:AA$600, MATCH(B218, Paste_Here!A$2:A$600, 0))))), "High Risk", IF(ISNUMBER(SEARCH("lowrisk", LOWER(INDEX(Paste_Here!AA$2:AA$600, MATCH(B218, Paste_Here!A$2:A$600, 0))))), "Low Risk", IF(ISNUMBER(SEARCH("somerisk", LOWER(INDEX(Paste_Here!AA$2:AA$600, MATCH(B218, Paste_Here!A$2:A$600, 0))))), "Some Risk", IF(ISNUMBER(SEARCH("OT", LOWER(INDEX(Paste_Here!AA$2:AA$600, MATCH(B218, Paste_Here!A$2:A$600, 0))))), "On Track", "")))), ""), "")</f>
        <v/>
      </c>
      <c r="BP218" s="47"/>
      <c r="BQ218" s="34" t="str">
        <f>IFERROR(IF(B218&lt;&gt;"", IF(AND(INDEX(Paste_Here!AC$2:AC$600, MATCH(B218, Paste_Here!A$2:A$600, 0))&lt;&gt;"", ISNUMBER(VALUE(INDEX(Paste_Here!AC$2:AC$600, MATCH(B218, Paste_Here!A$2:A$600, 0))))), INDEX(Paste_Here!AC$2:AC$600, MATCH(B218, Paste_Here!A$2:A$600, 0)), ""), ""), "")</f>
        <v/>
      </c>
      <c r="BR218" s="47"/>
      <c r="BS218" s="34" t="str">
        <f>IFERROR(IF(B218&lt;&gt;"", IF(ISNUMBER(SEARCH("highrisk", LOWER(INDEX(Paste_Here!AD$2:AD$600, MATCH(B218, Paste_Here!A$2:A$600, 0))))), "High Risk", IF(ISNUMBER(SEARCH("lowrisk", LOWER(INDEX(Paste_Here!AD$2:AD$600, MATCH(B218, Paste_Here!A$2:A$600, 0))))), "Low Risk", IF(ISNUMBER(SEARCH("somerisk", LOWER(INDEX(Paste_Here!AD$2:AD$600, MATCH(B218, Paste_Here!A$2:A$600, 0))))), "Some Risk", IF(ISNUMBER(SEARCH("OT", LOWER(INDEX(Paste_Here!AD$2:AD$600, MATCH(B218, Paste_Here!A$2:A$600, 0))))), "On Track", "")))), ""), "")</f>
        <v/>
      </c>
      <c r="BT218" s="47"/>
      <c r="BU218" s="34"/>
      <c r="BV218" s="47"/>
      <c r="BW218" s="34"/>
      <c r="BX218" s="47"/>
      <c r="BY218" s="34"/>
      <c r="BZ218" s="47"/>
      <c r="CA218" s="34"/>
      <c r="CB218" s="49"/>
      <c r="CE218" s="47"/>
      <c r="CF218" s="2"/>
      <c r="CG218" s="47"/>
      <c r="CH218" s="34"/>
      <c r="CI218" s="47"/>
      <c r="CJ218" s="34"/>
      <c r="CK218" s="47"/>
      <c r="CL218" s="34"/>
      <c r="CM218" s="47"/>
      <c r="CN218" s="34"/>
      <c r="CO218" s="47"/>
      <c r="CP218" s="34"/>
      <c r="CQ218" s="47"/>
      <c r="CR218" s="34"/>
      <c r="CS218" s="47"/>
      <c r="CT218" s="34"/>
      <c r="CU218" s="47"/>
      <c r="CV218" s="34"/>
      <c r="CW218" s="47"/>
      <c r="CZ218" s="47"/>
      <c r="DA218" s="2"/>
      <c r="DB218" s="47"/>
      <c r="DC218" s="34"/>
      <c r="DD218" s="47"/>
      <c r="DE218" s="34"/>
      <c r="DF218" s="47"/>
      <c r="DG218" s="34"/>
      <c r="DH218" s="47"/>
      <c r="DI218" s="34"/>
      <c r="DJ218" s="47"/>
      <c r="DK218" s="34"/>
      <c r="DL218" s="47"/>
      <c r="DM218" s="34"/>
      <c r="DN218" s="47"/>
      <c r="DO218" s="34"/>
      <c r="DP218" s="47"/>
      <c r="DQ218" s="34"/>
      <c r="DR218" s="47"/>
      <c r="DS218" s="4"/>
      <c r="DT218" s="47"/>
      <c r="DU218" s="47"/>
      <c r="DV218" s="2" t="str">
        <f t="shared" si="21"/>
        <v/>
      </c>
      <c r="DW218" s="47"/>
      <c r="DX218" s="2" t="str">
        <f>IFERROR(IF(B218&lt;&gt;"", IF(ISNUMBER(SEARCH("s", LOWER(INDEX(Paste_Here!M$2:M$600, MATCH(B218, Paste_Here!A$2:A$600, 0))))), "Yes", IF(INDEX(Paste_Here!M$2:M$600, MATCH(B218, Paste_Here!A$2:A$600, 0))&lt;&gt;"", "No", "")), ""), "")</f>
        <v/>
      </c>
      <c r="DY218" s="47"/>
      <c r="DZ218" s="2" t="str">
        <f>IFERROR(IF(B218&lt;&gt;"", IF(ISNUMBER(SEARCH("yes", LOWER(INDEX(Paste_Here!F$2:F$600, MATCH(B218, Paste_Here!A$2:A$600, 0))))), "Yes", IF(ISNUMBER(SEARCH("no", LOWER(INDEX(Paste_Here!F$2:F$600, MATCH(B218, Paste_Here!A$2:A$600, 0))))), "No", "")), ""), "")</f>
        <v/>
      </c>
      <c r="EA218" s="47"/>
      <c r="EB218" s="2" t="str">
        <f>IFERROR(IF(B218&lt;&gt;"", IF(ISNUMBER(SEARCH("english language learner", LOWER(INDEX(Paste_Here!C$2:C$600, MATCH(B218, Paste_Here!A$2:A$600, 0))))), "Yes", ""), ""), "")</f>
        <v/>
      </c>
      <c r="EC218" s="47"/>
      <c r="ED218" s="2" t="str">
        <f>IFERROR(IF(B218&lt;&gt;"", IF(OR(ISNUMBER(SEARCH("b", LOWER(INDEX(Paste_Here!K$2:K$600, MATCH(B218, Paste_Here!A$2:A$600, 0))))), ISNUMBER(SEARCH("h", LOWER(INDEX(Paste_Here!K$2:K$600, MATCH(B218, Paste_Here!A$2:A$600, 0))))), ISNUMBER(SEARCH("i", LOWER(INDEX(Paste_Here!K$2:K$600, MATCH(B218, Paste_Here!A$2:A$600, 0)))))), "Yes", IF(INDEX(Paste_Here!K$2:K$600, MATCH(B218, Paste_Here!A$2:A$600, 0))&lt;&gt;"", "No", "")), ""), "")</f>
        <v/>
      </c>
      <c r="EE218" s="47"/>
      <c r="EF218" s="34" t="str">
        <f>IFERROR(IF(B218&lt;&gt;"", IF(ISNUMBER(SEARCH("yes", LOWER(INDEX(Paste_Here!L$2:L$600, MATCH(B218, Paste_Here!A$2:A$600, 0))))), "Yes", IF(ISNUMBER(SEARCH("no", LOWER(INDEX(Paste_Here!L$2:L$600, MATCH(B218, Paste_Here!A$2:A$600, 0))))), "No", "")), ""), "")</f>
        <v/>
      </c>
      <c r="EG218" s="47"/>
      <c r="EH218" s="2" t="str">
        <f>IFERROR(IF(B218&lt;&gt;"", IF(ISNUMBER(SEARCH("transitional 2", LOWER(INDEX(Paste_Here!C$2:C$600, MATCH(B218, Paste_Here!A$2:A$600, 0))))), "T2", IF(ISNUMBER(SEARCH("transitional 1", LOWER(INDEX(Paste_Here!C$2:C$600, MATCH(B218, Paste_Here!A$2:A$600, 0))))), "T1", IF(ISNUMBER(SEARCH("waived ell services", LOWER(INDEX(Paste_Here!C$2:C$600, MATCH(B218, Paste_Here!A$2:A$600, 0))))), "W", ""))), ""), "")</f>
        <v/>
      </c>
      <c r="EI218" s="47"/>
      <c r="EJ218" s="2" t="str">
        <f>IFERROR(IF(B218&lt;&gt;"", IF(AND(INDEX(Paste_Here!AG$2:AG$600, MATCH(B218, Paste_Here!A$2:A$600, 0))&lt;&gt;"", ISNUMBER(VALUE(INDEX(Paste_Here!AG$2:AG$600, MATCH(B218, Paste_Here!A$2:A$600, 0))))), INDEX(Paste_Here!AG$2:AG$600, MATCH(B218, Paste_Here!A$2:A$600, 0)), ""), ""), "")</f>
        <v/>
      </c>
      <c r="EK218" s="47"/>
      <c r="EL218" s="2" t="str">
        <f>IFERROR(IF(B218&lt;&gt;"", IF(AND(INDEX(Paste_Here!AL$2:AL$600, MATCH(B218, Paste_Here!A$2:A$600, 0))&lt;&gt;"", ISNUMBER(VALUE(INDEX(Paste_Here!AL$2:AL$600, MATCH(B218, Paste_Here!A$2:A$600, 0))))), INDEX(Paste_Here!AL$2:AL$600, MATCH(B218, Paste_Here!A$2:A$600, 0)), ""), ""), "")</f>
        <v/>
      </c>
      <c r="EM218" s="47"/>
      <c r="FA218" s="4" t="str" cm="1">
        <f t="array" ref="FA218">IFERROR(INDEX(Paste_Here!$B$2:$B$600, MATCH(0, COUNTIF(FA$4:FA217, Paste_Here!$B$2:$B$600) + IF(Paste_Here!$B$2:$B$600="", 1, 0), 0)), "")</f>
        <v/>
      </c>
      <c r="FB218" s="4" t="str">
        <f>IF(FA218&lt;&gt;"", INDEX(Paste_Here!$A$2:$A$600, MATCH(FA218, Paste_Here!$B$2:$B$600, 0)), "")</f>
        <v/>
      </c>
      <c r="FC218" s="4" t="str">
        <f t="shared" si="22"/>
        <v/>
      </c>
      <c r="FD218" s="4" t="str" cm="1">
        <f t="array" ref="FD218">IFERROR(INDEX($FC$5:$FC$600, MATCH(SMALL(IF($FC$5:$FC$600&lt;&gt;"", COUNTIF($FC$5:$FC$600, "&lt;"&amp;$FC$5:$FC$600)+1), ROW()-ROW($FD$5)+1), COUNTIF($FC$5:$FC$600, "&lt;"&amp;$FC$5:$FC$600)+1, 0)), "")</f>
        <v/>
      </c>
      <c r="FF218" s="2" t="str">
        <f>IFERROR(IF(B218&lt;&gt;"", IF(AND(INDEX(Paste_Here!AH$2:AH$600, MATCH(B218, Paste_Here!A$2:A$600, 0))&lt;&gt;"", ISNUMBER(VALUE(INDEX(Paste_Here!AH$2:AH$600, MATCH(B218, Paste_Here!A$2:A$600, 0))))), INDEX(Paste_Here!AH$2:AH$600, MATCH(B218, Paste_Here!A$2:A$600, 0)), ""), ""), "")</f>
        <v/>
      </c>
      <c r="FG218" s="47"/>
      <c r="FH218" s="2" t="str">
        <f>IFERROR(IF(B218&lt;&gt;"", IF(AND(INDEX(Paste_Here!AM$2:AM$600, MATCH(B218, Paste_Here!A$2:A$600, 0))&lt;&gt;"", ISNUMBER(VALUE(INDEX(Paste_Here!AM$2:AM$600, MATCH(B218, Paste_Here!A$2:A$600, 0))))), INDEX(Paste_Here!AM$2:AM$600, MATCH(B218, Paste_Here!A$2:A$600, 0)), ""), ""), "")</f>
        <v/>
      </c>
      <c r="FI218" s="47"/>
      <c r="FJ218" s="47"/>
      <c r="FK218" s="2" t="str">
        <f t="shared" si="23"/>
        <v/>
      </c>
      <c r="FL218" s="47"/>
      <c r="FM218" s="2" t="str">
        <f>IFERROR(IF(B218&lt;&gt;"", IF(ISNUMBER(VALUE(INDEX(Paste_Here!H$2:H$600, MATCH(B218, Paste_Here!A$2:A$600, 0)))), IF(VALUE(INDEX(Paste_Here!H$2:H$600, MATCH(B218, Paste_Here!A$2:A$600, 0)))=0, "No", IF(AND(VALUE(INDEX(Paste_Here!H$2:H$600, MATCH(B218, Paste_Here!A$2:A$600, 0)))&gt;=1, VALUE(INDEX(Paste_Here!H$2:H$600, MATCH(B218, Paste_Here!A$2:A$600, 0)))&lt;=4), VALUE(INDEX(Paste_Here!H$2:H$600, MATCH(B218, Paste_Here!A$2:A$600, 0))), "")), ""), ""), "")</f>
        <v/>
      </c>
      <c r="FN218" s="47"/>
      <c r="FO218" s="34" t="str">
        <f>IFERROR(IF(B218&lt;&gt;"", IF(ISNUMBER(VALUE(INDEX(Paste_Here!I$2:I$600, MATCH(B218, Paste_Here!A$2:A$600, 0)))), IF(VALUE(INDEX(Paste_Here!I$2:I$600, MATCH(B218, Paste_Here!A$2:A$600, 0)))=0, "No", IF(AND(VALUE(INDEX(Paste_Here!I$2:I$600, MATCH(B218, Paste_Here!A$2:A$600, 0)))&gt;=1, VALUE(INDEX(Paste_Here!I$2:I$600, MATCH(B218, Paste_Here!A$2:A$600, 0)))&lt;=4), VALUE(INDEX(Paste_Here!I$2:I$600, MATCH(B218, Paste_Here!A$2:A$600, 0))), "")), ""), ""), "")</f>
        <v/>
      </c>
      <c r="FP218" s="47"/>
      <c r="FQ218" s="2"/>
      <c r="FR218" s="47"/>
      <c r="FS218" s="2"/>
      <c r="FT218" s="47"/>
      <c r="FU218" s="2"/>
      <c r="FV218" s="47"/>
      <c r="FW218" s="2"/>
      <c r="FX218" s="47"/>
      <c r="FY218" s="2"/>
      <c r="FZ218" s="47"/>
      <c r="GA218" s="2"/>
      <c r="GB218" s="47"/>
      <c r="GU218" s="2"/>
      <c r="GV218" s="47"/>
      <c r="GW218" s="2"/>
      <c r="GX218" s="47"/>
    </row>
    <row r="219" spans="1:206" ht="11.65">
      <c r="A219" s="47"/>
      <c r="B219" s="2" t="str">
        <f t="shared" si="18"/>
        <v/>
      </c>
      <c r="C219" s="47"/>
      <c r="D219" s="2" t="str">
        <f>IFERROR(IF(B219&lt;&gt;"", IF(COUNTIF(INDEX(Paste_Here!N$2:O$600, MATCH(B219, Paste_Here!A$2:A$600, 0), 0), "yes") &gt; 0, "No", IF(COUNTIF(INDEX(Paste_Here!N$2:O$600, MATCH(B219, Paste_Here!A$2:A$600, 0), 0), "no") &gt; 0, "Yes", "")), ""), "")</f>
        <v/>
      </c>
      <c r="E219" s="47"/>
      <c r="F219" s="84" t="str">
        <f>IFERROR(IF(B219&lt;&gt;"", IF(AND(INDEX(Paste_Here!P$2:P$600, MATCH(B219, Paste_Here!A$2:A$600, 0))&lt;&gt;"", ISNUMBER(VALUE(INDEX(Paste_Here!P$2:P$600, MATCH(B219, Paste_Here!A$2:A$600, 0))))), INDEX(Paste_Here!P$2:P$600, MATCH(B219, Paste_Here!A$2:A$600, 0)), ""), ""), "")</f>
        <v/>
      </c>
      <c r="G219" s="47"/>
      <c r="H219" s="2" t="str">
        <f>IFERROR(IF(B219&lt;&gt;"", IF(ISNUMBER(SEARCH("highrisk", LOWER(INDEX(Paste_Here!Q$2:Q$600, MATCH(B219, Paste_Here!A$2:A$600, 0))))), "High Risk", IF(ISNUMBER(SEARCH("lowrisk", LOWER(INDEX(Paste_Here!Q$2:Q$600, MATCH(B219, Paste_Here!A$2:A$600, 0))))), "Low Risk", IF(ISNUMBER(SEARCH("somerisk", LOWER(INDEX(Paste_Here!Q$2:Q$600, MATCH(B219, Paste_Here!A$2:A$600, 0))))), "Some Risk", ""))), ""), "")</f>
        <v/>
      </c>
      <c r="I219" s="47"/>
      <c r="J219" s="2"/>
      <c r="K219" s="47"/>
      <c r="L219" s="2"/>
      <c r="M219" s="47"/>
      <c r="N219" s="2"/>
      <c r="O219" s="47"/>
      <c r="P219" s="2" t="str">
        <f>IFERROR(IF(B219&lt;&gt;"", IF(AND(ISNUMBER(VALUE(INDEX(Paste_Here!R$2:R$600, MATCH(B219, Paste_Here!A$2:A$600, 0)))), INDEX(Paste_Here!R$2:R$600, MATCH(B219, Paste_Here!A$2:A$600, 0)) &lt;&gt; ""), VALUE(INDEX(Paste_Here!R$2:R$600, MATCH(B219, Paste_Here!A$2:A$600, 0))), ""), ""), "")</f>
        <v/>
      </c>
      <c r="Q219" s="47"/>
      <c r="R219" s="2"/>
      <c r="S219" s="47"/>
      <c r="W219" s="47"/>
      <c r="X219" s="2"/>
      <c r="Y219" s="47"/>
      <c r="Z219" s="2" t="str">
        <f>IFERROR(IF(B219&lt;&gt;"", IF(AND(INDEX(Paste_Here!S$2:S$600, MATCH(B219, Paste_Here!A$2:A$600, 0))&lt;&gt;"", ISNUMBER(VALUE(INDEX(Paste_Here!S$2:S$600, MATCH(B219, Paste_Here!A$2:A$600, 0))))), INDEX(Paste_Here!S$2:S$600, MATCH(B219, Paste_Here!A$2:A$600, 0)), ""), ""), "")</f>
        <v/>
      </c>
      <c r="AA219" s="47"/>
      <c r="AB219" s="2" t="str">
        <f>IFERROR(IF(B219&lt;&gt;"", IF(ISNUMBER(SEARCH("highrisk", LOWER(INDEX(Paste_Here!T$2:T$600, MATCH(B219, Paste_Here!A$2:A$600, 0))))), "High Risk", IF(ISNUMBER(SEARCH("lowrisk", LOWER(INDEX(Paste_Here!T$2:T$600, MATCH(B219, Paste_Here!A$2:A$600, 0))))), "Low Risk", IF(ISNUMBER(SEARCH("somerisk", LOWER(INDEX(Paste_Here!T$2:T$600, MATCH(B219, Paste_Here!A$2:A$600, 0))))), "Some Risk", IF(ISNUMBER(SEARCH("OT", LOWER(INDEX(Paste_Here!T$2:T$600, MATCH(B219, Paste_Here!A$2:A$600, 0))))), "On Track", "")))), ""), "")</f>
        <v/>
      </c>
      <c r="AC219" s="47"/>
      <c r="AD219" s="2"/>
      <c r="AE219" s="47"/>
      <c r="AF219" s="2"/>
      <c r="AG219" s="47"/>
      <c r="AH219" s="2"/>
      <c r="AI219" s="47"/>
      <c r="AJ219" s="2" t="str" cm="1">
        <f t="array" aca="1" ref="AJ219" ca="1">IFERROR(IF(ISNUMBER(SEARCH("BR", INDEX(Paste_Here!AB$2:AB$210, MATCH(B219, Paste_Here!A$2:A$210, 0)))), -1, 1) * VALUE(_xlfn.TEXTJOIN("", TRUE, IF(ISNUMBER(--MID(INDEX(Paste_Here!AB$2:AB$210, MATCH(B219, Paste_Here!A$2:A$210, 0)), ROW(INDIRECT("1:"&amp;LEN(INDEX(Paste_Here!AB$2:AB$210, MATCH(B219, Paste_Here!A$2:A$210, 0))))), 1)), MID(INDEX(Paste_Here!AB$2:AB$210, MATCH(B219, Paste_Here!A$2:A$210, 0)), ROW(INDIRECT("1:"&amp;LEN(INDEX(Paste_Here!AB$2:AB$210, MATCH(B219, Paste_Here!A$2:A$210, 0))))), 1), ""))), "")</f>
        <v/>
      </c>
      <c r="AK219" s="47"/>
      <c r="AL219" s="34" t="str">
        <f>IFERROR(IF(B219&lt;&gt;"", IF(AND(INDEX(Paste_Here!AF$2:AF$600, MATCH(B219, Paste_Here!A$2:A$600, 0))&lt;&gt;"", ISNUMBER(VALUE(INDEX(Paste_Here!AF$2:AF$600, MATCH(B219, Paste_Here!A$2:A$600, 0))))), INDEX(Paste_Here!AF$2:AF$600, MATCH(B219, Paste_Here!A$2:A$600, 0)), ""), ""), "")</f>
        <v/>
      </c>
      <c r="AM219" s="47"/>
      <c r="AN219" s="47"/>
      <c r="AO219" s="2" t="str">
        <f t="shared" si="19"/>
        <v/>
      </c>
      <c r="AP219" s="47"/>
      <c r="AQ219" s="34" t="str">
        <f>IFERROR(IF(B219&lt;&gt;"", IF(COUNTIF(INDEX(Paste_Here!X$2:Y$600, MATCH(B219, Paste_Here!A$2:A$600, 0), 0), "yes") &gt; 0, "No", IF(COUNTIF(INDEX(Paste_Here!X$2:Y$600, MATCH(B219, Paste_Here!A$2:A$600, 0), 0), "no") &gt; 0, "Yes", "")), ""), "")</f>
        <v/>
      </c>
      <c r="AR219" s="47"/>
      <c r="AS219" s="34" t="str">
        <f>IFERROR(IF(B219&lt;&gt;"", IF(AND(INDEX(Paste_Here!U$2:U$600, MATCH(B219, Paste_Here!A$2:A$600, 0))&lt;&gt;"", ISNUMBER(VALUE(INDEX(Paste_Here!U$2:U$600, MATCH(B219, Paste_Here!A$2:A$600, 0))))), INDEX(Paste_Here!U$2:U$600, MATCH(B219, Paste_Here!A$2:A$600, 0)), ""), ""), "")</f>
        <v/>
      </c>
      <c r="AT219" s="47"/>
      <c r="AU219" s="34" t="str">
        <f>IFERROR(IF(B219&lt;&gt;"", IF(ISNUMBER(SEARCH("highrisk", LOWER(INDEX(Paste_Here!V$2:V$600, MATCH(B219, Paste_Here!A$2:A$600, 0))))), "High Risk", IF(ISNUMBER(SEARCH("lowrisk", LOWER(INDEX(Paste_Here!V$2:V$600, MATCH(B219, Paste_Here!A$2:A$600, 0))))), "Low Risk", IF(ISNUMBER(SEARCH("somerisk", LOWER(INDEX(Paste_Here!V$2:V$600, MATCH(B219, Paste_Here!A$2:A$600, 0))))), "Some Risk", ""))), ""), "")</f>
        <v/>
      </c>
      <c r="AV219" s="47"/>
      <c r="AW219" s="34" t="str">
        <f>IFERROR(IF(B219&lt;&gt;"", IF(AND(ISNUMBER(VALUE(INDEX(Paste_Here!W$2:W$600, MATCH(B219, Paste_Here!A$2:A$600, 0)))), INDEX(Paste_Here!W$2:W$600, MATCH(B219, Paste_Here!A$2:A$600, 0)) &lt;&gt; ""), VALUE(INDEX(Paste_Here!W$2:W$600, MATCH(B219, Paste_Here!A$2:A$600, 0))), ""), ""), "")</f>
        <v/>
      </c>
      <c r="AX219" s="47"/>
      <c r="BA219" s="2" t="str">
        <f>IFERROR(IF(B219&lt;&gt;"", IF(AND(INDEX(Paste_Here!AI$2:AI$600, MATCH(B219, Paste_Here!A$2:A$600, 0))&lt;&gt;"", ISNUMBER(VALUE(INDEX(Paste_Here!AI$2:AI$600, MATCH(B219, Paste_Here!A$2:A$600, 0))))), INDEX(Paste_Here!AI$2:AI$600, MATCH(B219, Paste_Here!A$2:A$600, 0)), ""), ""), "")</f>
        <v/>
      </c>
      <c r="BB219" s="47"/>
      <c r="BC219" s="34" t="str">
        <f>IFERROR(IF(B219&lt;&gt;"", IF(ISNUMBER(SEARCH("highrisk", LOWER(INDEX(Paste_Here!AJ$2:AJ$600, MATCH(B219, Paste_Here!A$2:A$600, 0))))), "High Risk", IF(ISNUMBER(SEARCH("lowrisk", LOWER(INDEX(Paste_Here!AJ$2:AJ$600, MATCH(B219, Paste_Here!A$2:A$600, 0))))), "Low Risk", IF(ISNUMBER(SEARCH("somerisk", LOWER(INDEX(Paste_Here!AJ$2:AJ$600, MATCH(B219, Paste_Here!A$2:A$600, 0))))), "Some Risk", IF(ISNUMBER(SEARCH("OT", LOWER(INDEX(Paste_Here!AJ$2:AJ$600, MATCH(B219, Paste_Here!A$2:A$600, 0))))), "On Track", "")))), ""), "")</f>
        <v/>
      </c>
      <c r="BD219" s="47"/>
      <c r="BE219" s="34" t="str">
        <f>IFERROR(IF(B219&lt;&gt;"", IF(AND(INDEX(Paste_Here!AK$2:AK$600, MATCH(B219, Paste_Here!A$2:A$600, 0))&lt;&gt;"", ISNUMBER(VALUE(INDEX(Paste_Here!AK$2:AK$600, MATCH(B219, Paste_Here!A$2:A$600, 0))))), INDEX(Paste_Here!AK$2:AK$600, MATCH(B219, Paste_Here!A$2:A$600, 0)), ""), ""), "")</f>
        <v/>
      </c>
      <c r="BF219" s="47"/>
      <c r="BG219" s="34" t="str" cm="1">
        <f t="array" aca="1" ref="BG219" ca="1">IFERROR(IF(B219&lt;&gt;"", IF(INDEX(Paste_Here!AE$2:AE$600, MATCH(B219, Paste_Here!A$2:A$600, 0))&lt;&gt;"", IF(LEFT(INDEX(Paste_Here!AE$2:AE$600, MATCH(B219, Paste_Here!A$2:A$600, 0)), 2)="EM", -1, 1) * VALUE(_xlfn.TEXTJOIN("", TRUE, IF(ISNUMBER(MID(INDEX(Paste_Here!AE$2:AE$600, MATCH(B219, Paste_Here!A$2:A$600, 0)), ROW(INDIRECT("1:"&amp;LEN(INDEX(Paste_Here!AE$2:AE$600, MATCH(B219, Paste_Here!A$2:A$600, 0))))), 1)*1), MID(INDEX(Paste_Here!AE$2:AE$600, MATCH(B219, Paste_Here!A$2:A$600, 0)), ROW(INDIRECT("1:"&amp;LEN(INDEX(Paste_Here!AE$2:AE$600, MATCH(B219, Paste_Here!A$2:A$600, 0))))), 1), ""))), ""), ""), "")</f>
        <v/>
      </c>
      <c r="BH219" s="47"/>
      <c r="BJ219" s="47"/>
      <c r="BK219" s="2" t="str">
        <f t="shared" si="20"/>
        <v/>
      </c>
      <c r="BL219" s="47"/>
      <c r="BM219" s="34" t="str">
        <f>IFERROR(IF(B219&lt;&gt;"", IF(AND(INDEX(Paste_Here!Z$2:Z$600, MATCH(B219, Paste_Here!A$2:A$600, 0))&lt;&gt;"", ISNUMBER(VALUE(INDEX(Paste_Here!Z$2:Z$600, MATCH(B219, Paste_Here!A$2:A$600, 0))))), INDEX(Paste_Here!Z$2:Z$600, MATCH(B219, Paste_Here!A$2:A$600, 0)), ""), ""), "")</f>
        <v/>
      </c>
      <c r="BN219" s="47"/>
      <c r="BO219" s="34" t="str">
        <f>IFERROR(IF(B219&lt;&gt;"", IF(ISNUMBER(SEARCH("highrisk", LOWER(INDEX(Paste_Here!AA$2:AA$600, MATCH(B219, Paste_Here!A$2:A$600, 0))))), "High Risk", IF(ISNUMBER(SEARCH("lowrisk", LOWER(INDEX(Paste_Here!AA$2:AA$600, MATCH(B219, Paste_Here!A$2:A$600, 0))))), "Low Risk", IF(ISNUMBER(SEARCH("somerisk", LOWER(INDEX(Paste_Here!AA$2:AA$600, MATCH(B219, Paste_Here!A$2:A$600, 0))))), "Some Risk", IF(ISNUMBER(SEARCH("OT", LOWER(INDEX(Paste_Here!AA$2:AA$600, MATCH(B219, Paste_Here!A$2:A$600, 0))))), "On Track", "")))), ""), "")</f>
        <v/>
      </c>
      <c r="BP219" s="47"/>
      <c r="BQ219" s="34" t="str">
        <f>IFERROR(IF(B219&lt;&gt;"", IF(AND(INDEX(Paste_Here!AC$2:AC$600, MATCH(B219, Paste_Here!A$2:A$600, 0))&lt;&gt;"", ISNUMBER(VALUE(INDEX(Paste_Here!AC$2:AC$600, MATCH(B219, Paste_Here!A$2:A$600, 0))))), INDEX(Paste_Here!AC$2:AC$600, MATCH(B219, Paste_Here!A$2:A$600, 0)), ""), ""), "")</f>
        <v/>
      </c>
      <c r="BR219" s="47"/>
      <c r="BS219" s="34" t="str">
        <f>IFERROR(IF(B219&lt;&gt;"", IF(ISNUMBER(SEARCH("highrisk", LOWER(INDEX(Paste_Here!AD$2:AD$600, MATCH(B219, Paste_Here!A$2:A$600, 0))))), "High Risk", IF(ISNUMBER(SEARCH("lowrisk", LOWER(INDEX(Paste_Here!AD$2:AD$600, MATCH(B219, Paste_Here!A$2:A$600, 0))))), "Low Risk", IF(ISNUMBER(SEARCH("somerisk", LOWER(INDEX(Paste_Here!AD$2:AD$600, MATCH(B219, Paste_Here!A$2:A$600, 0))))), "Some Risk", IF(ISNUMBER(SEARCH("OT", LOWER(INDEX(Paste_Here!AD$2:AD$600, MATCH(B219, Paste_Here!A$2:A$600, 0))))), "On Track", "")))), ""), "")</f>
        <v/>
      </c>
      <c r="BT219" s="47"/>
      <c r="BU219" s="34"/>
      <c r="BV219" s="47"/>
      <c r="BW219" s="34"/>
      <c r="BX219" s="47"/>
      <c r="BY219" s="34"/>
      <c r="BZ219" s="47"/>
      <c r="CA219" s="34"/>
      <c r="CB219" s="49"/>
      <c r="CE219" s="47"/>
      <c r="CF219" s="2"/>
      <c r="CG219" s="47"/>
      <c r="CH219" s="34"/>
      <c r="CI219" s="47"/>
      <c r="CJ219" s="34"/>
      <c r="CK219" s="47"/>
      <c r="CL219" s="34"/>
      <c r="CM219" s="47"/>
      <c r="CN219" s="34"/>
      <c r="CO219" s="47"/>
      <c r="CP219" s="34"/>
      <c r="CQ219" s="47"/>
      <c r="CR219" s="34"/>
      <c r="CS219" s="47"/>
      <c r="CT219" s="34"/>
      <c r="CU219" s="47"/>
      <c r="CV219" s="34"/>
      <c r="CW219" s="47"/>
      <c r="CZ219" s="47"/>
      <c r="DA219" s="2"/>
      <c r="DB219" s="47"/>
      <c r="DC219" s="34"/>
      <c r="DD219" s="47"/>
      <c r="DE219" s="34"/>
      <c r="DF219" s="47"/>
      <c r="DG219" s="34"/>
      <c r="DH219" s="47"/>
      <c r="DI219" s="34"/>
      <c r="DJ219" s="47"/>
      <c r="DK219" s="34"/>
      <c r="DL219" s="47"/>
      <c r="DM219" s="34"/>
      <c r="DN219" s="47"/>
      <c r="DO219" s="34"/>
      <c r="DP219" s="47"/>
      <c r="DQ219" s="34"/>
      <c r="DR219" s="47"/>
      <c r="DS219" s="4"/>
      <c r="DT219" s="47"/>
      <c r="DU219" s="47"/>
      <c r="DV219" s="2" t="str">
        <f t="shared" si="21"/>
        <v/>
      </c>
      <c r="DW219" s="47"/>
      <c r="DX219" s="2" t="str">
        <f>IFERROR(IF(B219&lt;&gt;"", IF(ISNUMBER(SEARCH("s", LOWER(INDEX(Paste_Here!M$2:M$600, MATCH(B219, Paste_Here!A$2:A$600, 0))))), "Yes", IF(INDEX(Paste_Here!M$2:M$600, MATCH(B219, Paste_Here!A$2:A$600, 0))&lt;&gt;"", "No", "")), ""), "")</f>
        <v/>
      </c>
      <c r="DY219" s="47"/>
      <c r="DZ219" s="2" t="str">
        <f>IFERROR(IF(B219&lt;&gt;"", IF(ISNUMBER(SEARCH("yes", LOWER(INDEX(Paste_Here!F$2:F$600, MATCH(B219, Paste_Here!A$2:A$600, 0))))), "Yes", IF(ISNUMBER(SEARCH("no", LOWER(INDEX(Paste_Here!F$2:F$600, MATCH(B219, Paste_Here!A$2:A$600, 0))))), "No", "")), ""), "")</f>
        <v/>
      </c>
      <c r="EA219" s="47"/>
      <c r="EB219" s="2" t="str">
        <f>IFERROR(IF(B219&lt;&gt;"", IF(ISNUMBER(SEARCH("english language learner", LOWER(INDEX(Paste_Here!C$2:C$600, MATCH(B219, Paste_Here!A$2:A$600, 0))))), "Yes", ""), ""), "")</f>
        <v/>
      </c>
      <c r="EC219" s="47"/>
      <c r="ED219" s="2" t="str">
        <f>IFERROR(IF(B219&lt;&gt;"", IF(OR(ISNUMBER(SEARCH("b", LOWER(INDEX(Paste_Here!K$2:K$600, MATCH(B219, Paste_Here!A$2:A$600, 0))))), ISNUMBER(SEARCH("h", LOWER(INDEX(Paste_Here!K$2:K$600, MATCH(B219, Paste_Here!A$2:A$600, 0))))), ISNUMBER(SEARCH("i", LOWER(INDEX(Paste_Here!K$2:K$600, MATCH(B219, Paste_Here!A$2:A$600, 0)))))), "Yes", IF(INDEX(Paste_Here!K$2:K$600, MATCH(B219, Paste_Here!A$2:A$600, 0))&lt;&gt;"", "No", "")), ""), "")</f>
        <v/>
      </c>
      <c r="EE219" s="47"/>
      <c r="EF219" s="34" t="str">
        <f>IFERROR(IF(B219&lt;&gt;"", IF(ISNUMBER(SEARCH("yes", LOWER(INDEX(Paste_Here!L$2:L$600, MATCH(B219, Paste_Here!A$2:A$600, 0))))), "Yes", IF(ISNUMBER(SEARCH("no", LOWER(INDEX(Paste_Here!L$2:L$600, MATCH(B219, Paste_Here!A$2:A$600, 0))))), "No", "")), ""), "")</f>
        <v/>
      </c>
      <c r="EG219" s="47"/>
      <c r="EH219" s="2" t="str">
        <f>IFERROR(IF(B219&lt;&gt;"", IF(ISNUMBER(SEARCH("transitional 2", LOWER(INDEX(Paste_Here!C$2:C$600, MATCH(B219, Paste_Here!A$2:A$600, 0))))), "T2", IF(ISNUMBER(SEARCH("transitional 1", LOWER(INDEX(Paste_Here!C$2:C$600, MATCH(B219, Paste_Here!A$2:A$600, 0))))), "T1", IF(ISNUMBER(SEARCH("waived ell services", LOWER(INDEX(Paste_Here!C$2:C$600, MATCH(B219, Paste_Here!A$2:A$600, 0))))), "W", ""))), ""), "")</f>
        <v/>
      </c>
      <c r="EI219" s="47"/>
      <c r="EJ219" s="2" t="str">
        <f>IFERROR(IF(B219&lt;&gt;"", IF(AND(INDEX(Paste_Here!AG$2:AG$600, MATCH(B219, Paste_Here!A$2:A$600, 0))&lt;&gt;"", ISNUMBER(VALUE(INDEX(Paste_Here!AG$2:AG$600, MATCH(B219, Paste_Here!A$2:A$600, 0))))), INDEX(Paste_Here!AG$2:AG$600, MATCH(B219, Paste_Here!A$2:A$600, 0)), ""), ""), "")</f>
        <v/>
      </c>
      <c r="EK219" s="47"/>
      <c r="EL219" s="2" t="str">
        <f>IFERROR(IF(B219&lt;&gt;"", IF(AND(INDEX(Paste_Here!AL$2:AL$600, MATCH(B219, Paste_Here!A$2:A$600, 0))&lt;&gt;"", ISNUMBER(VALUE(INDEX(Paste_Here!AL$2:AL$600, MATCH(B219, Paste_Here!A$2:A$600, 0))))), INDEX(Paste_Here!AL$2:AL$600, MATCH(B219, Paste_Here!A$2:A$600, 0)), ""), ""), "")</f>
        <v/>
      </c>
      <c r="EM219" s="47"/>
      <c r="FA219" s="4" t="str" cm="1">
        <f t="array" ref="FA219">IFERROR(INDEX(Paste_Here!$B$2:$B$600, MATCH(0, COUNTIF(FA$4:FA218, Paste_Here!$B$2:$B$600) + IF(Paste_Here!$B$2:$B$600="", 1, 0), 0)), "")</f>
        <v/>
      </c>
      <c r="FB219" s="4" t="str">
        <f>IF(FA219&lt;&gt;"", INDEX(Paste_Here!$A$2:$A$600, MATCH(FA219, Paste_Here!$B$2:$B$600, 0)), "")</f>
        <v/>
      </c>
      <c r="FC219" s="4" t="str">
        <f t="shared" si="22"/>
        <v/>
      </c>
      <c r="FD219" s="4" t="str" cm="1">
        <f t="array" ref="FD219">IFERROR(INDEX($FC$5:$FC$600, MATCH(SMALL(IF($FC$5:$FC$600&lt;&gt;"", COUNTIF($FC$5:$FC$600, "&lt;"&amp;$FC$5:$FC$600)+1), ROW()-ROW($FD$5)+1), COUNTIF($FC$5:$FC$600, "&lt;"&amp;$FC$5:$FC$600)+1, 0)), "")</f>
        <v/>
      </c>
      <c r="FF219" s="2" t="str">
        <f>IFERROR(IF(B219&lt;&gt;"", IF(AND(INDEX(Paste_Here!AH$2:AH$600, MATCH(B219, Paste_Here!A$2:A$600, 0))&lt;&gt;"", ISNUMBER(VALUE(INDEX(Paste_Here!AH$2:AH$600, MATCH(B219, Paste_Here!A$2:A$600, 0))))), INDEX(Paste_Here!AH$2:AH$600, MATCH(B219, Paste_Here!A$2:A$600, 0)), ""), ""), "")</f>
        <v/>
      </c>
      <c r="FG219" s="47"/>
      <c r="FH219" s="2" t="str">
        <f>IFERROR(IF(B219&lt;&gt;"", IF(AND(INDEX(Paste_Here!AM$2:AM$600, MATCH(B219, Paste_Here!A$2:A$600, 0))&lt;&gt;"", ISNUMBER(VALUE(INDEX(Paste_Here!AM$2:AM$600, MATCH(B219, Paste_Here!A$2:A$600, 0))))), INDEX(Paste_Here!AM$2:AM$600, MATCH(B219, Paste_Here!A$2:A$600, 0)), ""), ""), "")</f>
        <v/>
      </c>
      <c r="FI219" s="47"/>
      <c r="FJ219" s="47"/>
      <c r="FK219" s="2" t="str">
        <f t="shared" si="23"/>
        <v/>
      </c>
      <c r="FL219" s="47"/>
      <c r="FM219" s="2" t="str">
        <f>IFERROR(IF(B219&lt;&gt;"", IF(ISNUMBER(VALUE(INDEX(Paste_Here!H$2:H$600, MATCH(B219, Paste_Here!A$2:A$600, 0)))), IF(VALUE(INDEX(Paste_Here!H$2:H$600, MATCH(B219, Paste_Here!A$2:A$600, 0)))=0, "No", IF(AND(VALUE(INDEX(Paste_Here!H$2:H$600, MATCH(B219, Paste_Here!A$2:A$600, 0)))&gt;=1, VALUE(INDEX(Paste_Here!H$2:H$600, MATCH(B219, Paste_Here!A$2:A$600, 0)))&lt;=4), VALUE(INDEX(Paste_Here!H$2:H$600, MATCH(B219, Paste_Here!A$2:A$600, 0))), "")), ""), ""), "")</f>
        <v/>
      </c>
      <c r="FN219" s="47"/>
      <c r="FO219" s="34" t="str">
        <f>IFERROR(IF(B219&lt;&gt;"", IF(ISNUMBER(VALUE(INDEX(Paste_Here!I$2:I$600, MATCH(B219, Paste_Here!A$2:A$600, 0)))), IF(VALUE(INDEX(Paste_Here!I$2:I$600, MATCH(B219, Paste_Here!A$2:A$600, 0)))=0, "No", IF(AND(VALUE(INDEX(Paste_Here!I$2:I$600, MATCH(B219, Paste_Here!A$2:A$600, 0)))&gt;=1, VALUE(INDEX(Paste_Here!I$2:I$600, MATCH(B219, Paste_Here!A$2:A$600, 0)))&lt;=4), VALUE(INDEX(Paste_Here!I$2:I$600, MATCH(B219, Paste_Here!A$2:A$600, 0))), "")), ""), ""), "")</f>
        <v/>
      </c>
      <c r="FP219" s="47"/>
      <c r="FQ219" s="2"/>
      <c r="FR219" s="47"/>
      <c r="FS219" s="2"/>
      <c r="FT219" s="47"/>
      <c r="FU219" s="2"/>
      <c r="FV219" s="47"/>
      <c r="FW219" s="2"/>
      <c r="FX219" s="47"/>
      <c r="FY219" s="2"/>
      <c r="FZ219" s="47"/>
      <c r="GA219" s="2"/>
      <c r="GB219" s="47"/>
      <c r="GU219" s="2"/>
      <c r="GV219" s="47"/>
      <c r="GW219" s="2"/>
      <c r="GX219" s="47"/>
    </row>
    <row r="220" spans="1:206" ht="11.65">
      <c r="A220" s="47"/>
      <c r="B220" s="2" t="str">
        <f t="shared" si="18"/>
        <v/>
      </c>
      <c r="C220" s="47"/>
      <c r="D220" s="2" t="str">
        <f>IFERROR(IF(B220&lt;&gt;"", IF(COUNTIF(INDEX(Paste_Here!N$2:O$600, MATCH(B220, Paste_Here!A$2:A$600, 0), 0), "yes") &gt; 0, "No", IF(COUNTIF(INDEX(Paste_Here!N$2:O$600, MATCH(B220, Paste_Here!A$2:A$600, 0), 0), "no") &gt; 0, "Yes", "")), ""), "")</f>
        <v/>
      </c>
      <c r="E220" s="47"/>
      <c r="F220" s="84" t="str">
        <f>IFERROR(IF(B220&lt;&gt;"", IF(AND(INDEX(Paste_Here!P$2:P$600, MATCH(B220, Paste_Here!A$2:A$600, 0))&lt;&gt;"", ISNUMBER(VALUE(INDEX(Paste_Here!P$2:P$600, MATCH(B220, Paste_Here!A$2:A$600, 0))))), INDEX(Paste_Here!P$2:P$600, MATCH(B220, Paste_Here!A$2:A$600, 0)), ""), ""), "")</f>
        <v/>
      </c>
      <c r="G220" s="47"/>
      <c r="H220" s="2" t="str">
        <f>IFERROR(IF(B220&lt;&gt;"", IF(ISNUMBER(SEARCH("highrisk", LOWER(INDEX(Paste_Here!Q$2:Q$600, MATCH(B220, Paste_Here!A$2:A$600, 0))))), "High Risk", IF(ISNUMBER(SEARCH("lowrisk", LOWER(INDEX(Paste_Here!Q$2:Q$600, MATCH(B220, Paste_Here!A$2:A$600, 0))))), "Low Risk", IF(ISNUMBER(SEARCH("somerisk", LOWER(INDEX(Paste_Here!Q$2:Q$600, MATCH(B220, Paste_Here!A$2:A$600, 0))))), "Some Risk", ""))), ""), "")</f>
        <v/>
      </c>
      <c r="I220" s="47"/>
      <c r="J220" s="2"/>
      <c r="K220" s="47"/>
      <c r="L220" s="2"/>
      <c r="M220" s="47"/>
      <c r="N220" s="2"/>
      <c r="O220" s="47"/>
      <c r="P220" s="2" t="str">
        <f>IFERROR(IF(B220&lt;&gt;"", IF(AND(ISNUMBER(VALUE(INDEX(Paste_Here!R$2:R$600, MATCH(B220, Paste_Here!A$2:A$600, 0)))), INDEX(Paste_Here!R$2:R$600, MATCH(B220, Paste_Here!A$2:A$600, 0)) &lt;&gt; ""), VALUE(INDEX(Paste_Here!R$2:R$600, MATCH(B220, Paste_Here!A$2:A$600, 0))), ""), ""), "")</f>
        <v/>
      </c>
      <c r="Q220" s="47"/>
      <c r="R220" s="2"/>
      <c r="S220" s="47"/>
      <c r="W220" s="47"/>
      <c r="X220" s="2"/>
      <c r="Y220" s="47"/>
      <c r="Z220" s="2" t="str">
        <f>IFERROR(IF(B220&lt;&gt;"", IF(AND(INDEX(Paste_Here!S$2:S$600, MATCH(B220, Paste_Here!A$2:A$600, 0))&lt;&gt;"", ISNUMBER(VALUE(INDEX(Paste_Here!S$2:S$600, MATCH(B220, Paste_Here!A$2:A$600, 0))))), INDEX(Paste_Here!S$2:S$600, MATCH(B220, Paste_Here!A$2:A$600, 0)), ""), ""), "")</f>
        <v/>
      </c>
      <c r="AA220" s="47"/>
      <c r="AB220" s="2" t="str">
        <f>IFERROR(IF(B220&lt;&gt;"", IF(ISNUMBER(SEARCH("highrisk", LOWER(INDEX(Paste_Here!T$2:T$600, MATCH(B220, Paste_Here!A$2:A$600, 0))))), "High Risk", IF(ISNUMBER(SEARCH("lowrisk", LOWER(INDEX(Paste_Here!T$2:T$600, MATCH(B220, Paste_Here!A$2:A$600, 0))))), "Low Risk", IF(ISNUMBER(SEARCH("somerisk", LOWER(INDEX(Paste_Here!T$2:T$600, MATCH(B220, Paste_Here!A$2:A$600, 0))))), "Some Risk", IF(ISNUMBER(SEARCH("OT", LOWER(INDEX(Paste_Here!T$2:T$600, MATCH(B220, Paste_Here!A$2:A$600, 0))))), "On Track", "")))), ""), "")</f>
        <v/>
      </c>
      <c r="AC220" s="47"/>
      <c r="AD220" s="2"/>
      <c r="AE220" s="47"/>
      <c r="AF220" s="2"/>
      <c r="AG220" s="47"/>
      <c r="AH220" s="2"/>
      <c r="AI220" s="47"/>
      <c r="AJ220" s="2" t="str" cm="1">
        <f t="array" aca="1" ref="AJ220" ca="1">IFERROR(IF(ISNUMBER(SEARCH("BR", INDEX(Paste_Here!AB$2:AB$210, MATCH(B220, Paste_Here!A$2:A$210, 0)))), -1, 1) * VALUE(_xlfn.TEXTJOIN("", TRUE, IF(ISNUMBER(--MID(INDEX(Paste_Here!AB$2:AB$210, MATCH(B220, Paste_Here!A$2:A$210, 0)), ROW(INDIRECT("1:"&amp;LEN(INDEX(Paste_Here!AB$2:AB$210, MATCH(B220, Paste_Here!A$2:A$210, 0))))), 1)), MID(INDEX(Paste_Here!AB$2:AB$210, MATCH(B220, Paste_Here!A$2:A$210, 0)), ROW(INDIRECT("1:"&amp;LEN(INDEX(Paste_Here!AB$2:AB$210, MATCH(B220, Paste_Here!A$2:A$210, 0))))), 1), ""))), "")</f>
        <v/>
      </c>
      <c r="AK220" s="47"/>
      <c r="AL220" s="34" t="str">
        <f>IFERROR(IF(B220&lt;&gt;"", IF(AND(INDEX(Paste_Here!AF$2:AF$600, MATCH(B220, Paste_Here!A$2:A$600, 0))&lt;&gt;"", ISNUMBER(VALUE(INDEX(Paste_Here!AF$2:AF$600, MATCH(B220, Paste_Here!A$2:A$600, 0))))), INDEX(Paste_Here!AF$2:AF$600, MATCH(B220, Paste_Here!A$2:A$600, 0)), ""), ""), "")</f>
        <v/>
      </c>
      <c r="AM220" s="47"/>
      <c r="AN220" s="47"/>
      <c r="AO220" s="2" t="str">
        <f t="shared" si="19"/>
        <v/>
      </c>
      <c r="AP220" s="47"/>
      <c r="AQ220" s="34" t="str">
        <f>IFERROR(IF(B220&lt;&gt;"", IF(COUNTIF(INDEX(Paste_Here!X$2:Y$600, MATCH(B220, Paste_Here!A$2:A$600, 0), 0), "yes") &gt; 0, "No", IF(COUNTIF(INDEX(Paste_Here!X$2:Y$600, MATCH(B220, Paste_Here!A$2:A$600, 0), 0), "no") &gt; 0, "Yes", "")), ""), "")</f>
        <v/>
      </c>
      <c r="AR220" s="47"/>
      <c r="AS220" s="34" t="str">
        <f>IFERROR(IF(B220&lt;&gt;"", IF(AND(INDEX(Paste_Here!U$2:U$600, MATCH(B220, Paste_Here!A$2:A$600, 0))&lt;&gt;"", ISNUMBER(VALUE(INDEX(Paste_Here!U$2:U$600, MATCH(B220, Paste_Here!A$2:A$600, 0))))), INDEX(Paste_Here!U$2:U$600, MATCH(B220, Paste_Here!A$2:A$600, 0)), ""), ""), "")</f>
        <v/>
      </c>
      <c r="AT220" s="47"/>
      <c r="AU220" s="34" t="str">
        <f>IFERROR(IF(B220&lt;&gt;"", IF(ISNUMBER(SEARCH("highrisk", LOWER(INDEX(Paste_Here!V$2:V$600, MATCH(B220, Paste_Here!A$2:A$600, 0))))), "High Risk", IF(ISNUMBER(SEARCH("lowrisk", LOWER(INDEX(Paste_Here!V$2:V$600, MATCH(B220, Paste_Here!A$2:A$600, 0))))), "Low Risk", IF(ISNUMBER(SEARCH("somerisk", LOWER(INDEX(Paste_Here!V$2:V$600, MATCH(B220, Paste_Here!A$2:A$600, 0))))), "Some Risk", ""))), ""), "")</f>
        <v/>
      </c>
      <c r="AV220" s="47"/>
      <c r="AW220" s="34" t="str">
        <f>IFERROR(IF(B220&lt;&gt;"", IF(AND(ISNUMBER(VALUE(INDEX(Paste_Here!W$2:W$600, MATCH(B220, Paste_Here!A$2:A$600, 0)))), INDEX(Paste_Here!W$2:W$600, MATCH(B220, Paste_Here!A$2:A$600, 0)) &lt;&gt; ""), VALUE(INDEX(Paste_Here!W$2:W$600, MATCH(B220, Paste_Here!A$2:A$600, 0))), ""), ""), "")</f>
        <v/>
      </c>
      <c r="AX220" s="47"/>
      <c r="BA220" s="2" t="str">
        <f>IFERROR(IF(B220&lt;&gt;"", IF(AND(INDEX(Paste_Here!AI$2:AI$600, MATCH(B220, Paste_Here!A$2:A$600, 0))&lt;&gt;"", ISNUMBER(VALUE(INDEX(Paste_Here!AI$2:AI$600, MATCH(B220, Paste_Here!A$2:A$600, 0))))), INDEX(Paste_Here!AI$2:AI$600, MATCH(B220, Paste_Here!A$2:A$600, 0)), ""), ""), "")</f>
        <v/>
      </c>
      <c r="BB220" s="47"/>
      <c r="BC220" s="34" t="str">
        <f>IFERROR(IF(B220&lt;&gt;"", IF(ISNUMBER(SEARCH("highrisk", LOWER(INDEX(Paste_Here!AJ$2:AJ$600, MATCH(B220, Paste_Here!A$2:A$600, 0))))), "High Risk", IF(ISNUMBER(SEARCH("lowrisk", LOWER(INDEX(Paste_Here!AJ$2:AJ$600, MATCH(B220, Paste_Here!A$2:A$600, 0))))), "Low Risk", IF(ISNUMBER(SEARCH("somerisk", LOWER(INDEX(Paste_Here!AJ$2:AJ$600, MATCH(B220, Paste_Here!A$2:A$600, 0))))), "Some Risk", IF(ISNUMBER(SEARCH("OT", LOWER(INDEX(Paste_Here!AJ$2:AJ$600, MATCH(B220, Paste_Here!A$2:A$600, 0))))), "On Track", "")))), ""), "")</f>
        <v/>
      </c>
      <c r="BD220" s="47"/>
      <c r="BE220" s="34" t="str">
        <f>IFERROR(IF(B220&lt;&gt;"", IF(AND(INDEX(Paste_Here!AK$2:AK$600, MATCH(B220, Paste_Here!A$2:A$600, 0))&lt;&gt;"", ISNUMBER(VALUE(INDEX(Paste_Here!AK$2:AK$600, MATCH(B220, Paste_Here!A$2:A$600, 0))))), INDEX(Paste_Here!AK$2:AK$600, MATCH(B220, Paste_Here!A$2:A$600, 0)), ""), ""), "")</f>
        <v/>
      </c>
      <c r="BF220" s="47"/>
      <c r="BG220" s="34" t="str" cm="1">
        <f t="array" aca="1" ref="BG220" ca="1">IFERROR(IF(B220&lt;&gt;"", IF(INDEX(Paste_Here!AE$2:AE$600, MATCH(B220, Paste_Here!A$2:A$600, 0))&lt;&gt;"", IF(LEFT(INDEX(Paste_Here!AE$2:AE$600, MATCH(B220, Paste_Here!A$2:A$600, 0)), 2)="EM", -1, 1) * VALUE(_xlfn.TEXTJOIN("", TRUE, IF(ISNUMBER(MID(INDEX(Paste_Here!AE$2:AE$600, MATCH(B220, Paste_Here!A$2:A$600, 0)), ROW(INDIRECT("1:"&amp;LEN(INDEX(Paste_Here!AE$2:AE$600, MATCH(B220, Paste_Here!A$2:A$600, 0))))), 1)*1), MID(INDEX(Paste_Here!AE$2:AE$600, MATCH(B220, Paste_Here!A$2:A$600, 0)), ROW(INDIRECT("1:"&amp;LEN(INDEX(Paste_Here!AE$2:AE$600, MATCH(B220, Paste_Here!A$2:A$600, 0))))), 1), ""))), ""), ""), "")</f>
        <v/>
      </c>
      <c r="BH220" s="47"/>
      <c r="BJ220" s="47"/>
      <c r="BK220" s="2" t="str">
        <f t="shared" si="20"/>
        <v/>
      </c>
      <c r="BL220" s="47"/>
      <c r="BM220" s="34" t="str">
        <f>IFERROR(IF(B220&lt;&gt;"", IF(AND(INDEX(Paste_Here!Z$2:Z$600, MATCH(B220, Paste_Here!A$2:A$600, 0))&lt;&gt;"", ISNUMBER(VALUE(INDEX(Paste_Here!Z$2:Z$600, MATCH(B220, Paste_Here!A$2:A$600, 0))))), INDEX(Paste_Here!Z$2:Z$600, MATCH(B220, Paste_Here!A$2:A$600, 0)), ""), ""), "")</f>
        <v/>
      </c>
      <c r="BN220" s="47"/>
      <c r="BO220" s="34" t="str">
        <f>IFERROR(IF(B220&lt;&gt;"", IF(ISNUMBER(SEARCH("highrisk", LOWER(INDEX(Paste_Here!AA$2:AA$600, MATCH(B220, Paste_Here!A$2:A$600, 0))))), "High Risk", IF(ISNUMBER(SEARCH("lowrisk", LOWER(INDEX(Paste_Here!AA$2:AA$600, MATCH(B220, Paste_Here!A$2:A$600, 0))))), "Low Risk", IF(ISNUMBER(SEARCH("somerisk", LOWER(INDEX(Paste_Here!AA$2:AA$600, MATCH(B220, Paste_Here!A$2:A$600, 0))))), "Some Risk", IF(ISNUMBER(SEARCH("OT", LOWER(INDEX(Paste_Here!AA$2:AA$600, MATCH(B220, Paste_Here!A$2:A$600, 0))))), "On Track", "")))), ""), "")</f>
        <v/>
      </c>
      <c r="BP220" s="47"/>
      <c r="BQ220" s="34" t="str">
        <f>IFERROR(IF(B220&lt;&gt;"", IF(AND(INDEX(Paste_Here!AC$2:AC$600, MATCH(B220, Paste_Here!A$2:A$600, 0))&lt;&gt;"", ISNUMBER(VALUE(INDEX(Paste_Here!AC$2:AC$600, MATCH(B220, Paste_Here!A$2:A$600, 0))))), INDEX(Paste_Here!AC$2:AC$600, MATCH(B220, Paste_Here!A$2:A$600, 0)), ""), ""), "")</f>
        <v/>
      </c>
      <c r="BR220" s="47"/>
      <c r="BS220" s="34" t="str">
        <f>IFERROR(IF(B220&lt;&gt;"", IF(ISNUMBER(SEARCH("highrisk", LOWER(INDEX(Paste_Here!AD$2:AD$600, MATCH(B220, Paste_Here!A$2:A$600, 0))))), "High Risk", IF(ISNUMBER(SEARCH("lowrisk", LOWER(INDEX(Paste_Here!AD$2:AD$600, MATCH(B220, Paste_Here!A$2:A$600, 0))))), "Low Risk", IF(ISNUMBER(SEARCH("somerisk", LOWER(INDEX(Paste_Here!AD$2:AD$600, MATCH(B220, Paste_Here!A$2:A$600, 0))))), "Some Risk", IF(ISNUMBER(SEARCH("OT", LOWER(INDEX(Paste_Here!AD$2:AD$600, MATCH(B220, Paste_Here!A$2:A$600, 0))))), "On Track", "")))), ""), "")</f>
        <v/>
      </c>
      <c r="BT220" s="47"/>
      <c r="BU220" s="34"/>
      <c r="BV220" s="47"/>
      <c r="BW220" s="34"/>
      <c r="BX220" s="47"/>
      <c r="BY220" s="34"/>
      <c r="BZ220" s="47"/>
      <c r="CA220" s="34"/>
      <c r="CB220" s="49"/>
      <c r="CE220" s="47"/>
      <c r="CF220" s="2"/>
      <c r="CG220" s="47"/>
      <c r="CH220" s="34"/>
      <c r="CI220" s="47"/>
      <c r="CJ220" s="34"/>
      <c r="CK220" s="47"/>
      <c r="CL220" s="34"/>
      <c r="CM220" s="47"/>
      <c r="CN220" s="34"/>
      <c r="CO220" s="47"/>
      <c r="CP220" s="34"/>
      <c r="CQ220" s="47"/>
      <c r="CR220" s="34"/>
      <c r="CS220" s="47"/>
      <c r="CT220" s="34"/>
      <c r="CU220" s="47"/>
      <c r="CV220" s="34"/>
      <c r="CW220" s="47"/>
      <c r="CZ220" s="47"/>
      <c r="DA220" s="2"/>
      <c r="DB220" s="47"/>
      <c r="DC220" s="34"/>
      <c r="DD220" s="47"/>
      <c r="DE220" s="34"/>
      <c r="DF220" s="47"/>
      <c r="DG220" s="34"/>
      <c r="DH220" s="47"/>
      <c r="DI220" s="34"/>
      <c r="DJ220" s="47"/>
      <c r="DK220" s="34"/>
      <c r="DL220" s="47"/>
      <c r="DM220" s="34"/>
      <c r="DN220" s="47"/>
      <c r="DO220" s="34"/>
      <c r="DP220" s="47"/>
      <c r="DQ220" s="34"/>
      <c r="DR220" s="47"/>
      <c r="DS220" s="4"/>
      <c r="DT220" s="47"/>
      <c r="DU220" s="47"/>
      <c r="DV220" s="2" t="str">
        <f t="shared" si="21"/>
        <v/>
      </c>
      <c r="DW220" s="47"/>
      <c r="DX220" s="2" t="str">
        <f>IFERROR(IF(B220&lt;&gt;"", IF(ISNUMBER(SEARCH("s", LOWER(INDEX(Paste_Here!M$2:M$600, MATCH(B220, Paste_Here!A$2:A$600, 0))))), "Yes", IF(INDEX(Paste_Here!M$2:M$600, MATCH(B220, Paste_Here!A$2:A$600, 0))&lt;&gt;"", "No", "")), ""), "")</f>
        <v/>
      </c>
      <c r="DY220" s="47"/>
      <c r="DZ220" s="2" t="str">
        <f>IFERROR(IF(B220&lt;&gt;"", IF(ISNUMBER(SEARCH("yes", LOWER(INDEX(Paste_Here!F$2:F$600, MATCH(B220, Paste_Here!A$2:A$600, 0))))), "Yes", IF(ISNUMBER(SEARCH("no", LOWER(INDEX(Paste_Here!F$2:F$600, MATCH(B220, Paste_Here!A$2:A$600, 0))))), "No", "")), ""), "")</f>
        <v/>
      </c>
      <c r="EA220" s="47"/>
      <c r="EB220" s="2" t="str">
        <f>IFERROR(IF(B220&lt;&gt;"", IF(ISNUMBER(SEARCH("english language learner", LOWER(INDEX(Paste_Here!C$2:C$600, MATCH(B220, Paste_Here!A$2:A$600, 0))))), "Yes", ""), ""), "")</f>
        <v/>
      </c>
      <c r="EC220" s="47"/>
      <c r="ED220" s="2" t="str">
        <f>IFERROR(IF(B220&lt;&gt;"", IF(OR(ISNUMBER(SEARCH("b", LOWER(INDEX(Paste_Here!K$2:K$600, MATCH(B220, Paste_Here!A$2:A$600, 0))))), ISNUMBER(SEARCH("h", LOWER(INDEX(Paste_Here!K$2:K$600, MATCH(B220, Paste_Here!A$2:A$600, 0))))), ISNUMBER(SEARCH("i", LOWER(INDEX(Paste_Here!K$2:K$600, MATCH(B220, Paste_Here!A$2:A$600, 0)))))), "Yes", IF(INDEX(Paste_Here!K$2:K$600, MATCH(B220, Paste_Here!A$2:A$600, 0))&lt;&gt;"", "No", "")), ""), "")</f>
        <v/>
      </c>
      <c r="EE220" s="47"/>
      <c r="EF220" s="34" t="str">
        <f>IFERROR(IF(B220&lt;&gt;"", IF(ISNUMBER(SEARCH("yes", LOWER(INDEX(Paste_Here!L$2:L$600, MATCH(B220, Paste_Here!A$2:A$600, 0))))), "Yes", IF(ISNUMBER(SEARCH("no", LOWER(INDEX(Paste_Here!L$2:L$600, MATCH(B220, Paste_Here!A$2:A$600, 0))))), "No", "")), ""), "")</f>
        <v/>
      </c>
      <c r="EG220" s="47"/>
      <c r="EH220" s="2" t="str">
        <f>IFERROR(IF(B220&lt;&gt;"", IF(ISNUMBER(SEARCH("transitional 2", LOWER(INDEX(Paste_Here!C$2:C$600, MATCH(B220, Paste_Here!A$2:A$600, 0))))), "T2", IF(ISNUMBER(SEARCH("transitional 1", LOWER(INDEX(Paste_Here!C$2:C$600, MATCH(B220, Paste_Here!A$2:A$600, 0))))), "T1", IF(ISNUMBER(SEARCH("waived ell services", LOWER(INDEX(Paste_Here!C$2:C$600, MATCH(B220, Paste_Here!A$2:A$600, 0))))), "W", ""))), ""), "")</f>
        <v/>
      </c>
      <c r="EI220" s="47"/>
      <c r="EJ220" s="2" t="str">
        <f>IFERROR(IF(B220&lt;&gt;"", IF(AND(INDEX(Paste_Here!AG$2:AG$600, MATCH(B220, Paste_Here!A$2:A$600, 0))&lt;&gt;"", ISNUMBER(VALUE(INDEX(Paste_Here!AG$2:AG$600, MATCH(B220, Paste_Here!A$2:A$600, 0))))), INDEX(Paste_Here!AG$2:AG$600, MATCH(B220, Paste_Here!A$2:A$600, 0)), ""), ""), "")</f>
        <v/>
      </c>
      <c r="EK220" s="47"/>
      <c r="EL220" s="2" t="str">
        <f>IFERROR(IF(B220&lt;&gt;"", IF(AND(INDEX(Paste_Here!AL$2:AL$600, MATCH(B220, Paste_Here!A$2:A$600, 0))&lt;&gt;"", ISNUMBER(VALUE(INDEX(Paste_Here!AL$2:AL$600, MATCH(B220, Paste_Here!A$2:A$600, 0))))), INDEX(Paste_Here!AL$2:AL$600, MATCH(B220, Paste_Here!A$2:A$600, 0)), ""), ""), "")</f>
        <v/>
      </c>
      <c r="EM220" s="47"/>
      <c r="FA220" s="4" t="str" cm="1">
        <f t="array" ref="FA220">IFERROR(INDEX(Paste_Here!$B$2:$B$600, MATCH(0, COUNTIF(FA$4:FA219, Paste_Here!$B$2:$B$600) + IF(Paste_Here!$B$2:$B$600="", 1, 0), 0)), "")</f>
        <v/>
      </c>
      <c r="FB220" s="4" t="str">
        <f>IF(FA220&lt;&gt;"", INDEX(Paste_Here!$A$2:$A$600, MATCH(FA220, Paste_Here!$B$2:$B$600, 0)), "")</f>
        <v/>
      </c>
      <c r="FC220" s="4" t="str">
        <f t="shared" si="22"/>
        <v/>
      </c>
      <c r="FD220" s="4" t="str" cm="1">
        <f t="array" ref="FD220">IFERROR(INDEX($FC$5:$FC$600, MATCH(SMALL(IF($FC$5:$FC$600&lt;&gt;"", COUNTIF($FC$5:$FC$600, "&lt;"&amp;$FC$5:$FC$600)+1), ROW()-ROW($FD$5)+1), COUNTIF($FC$5:$FC$600, "&lt;"&amp;$FC$5:$FC$600)+1, 0)), "")</f>
        <v/>
      </c>
      <c r="FF220" s="2" t="str">
        <f>IFERROR(IF(B220&lt;&gt;"", IF(AND(INDEX(Paste_Here!AH$2:AH$600, MATCH(B220, Paste_Here!A$2:A$600, 0))&lt;&gt;"", ISNUMBER(VALUE(INDEX(Paste_Here!AH$2:AH$600, MATCH(B220, Paste_Here!A$2:A$600, 0))))), INDEX(Paste_Here!AH$2:AH$600, MATCH(B220, Paste_Here!A$2:A$600, 0)), ""), ""), "")</f>
        <v/>
      </c>
      <c r="FG220" s="47"/>
      <c r="FH220" s="2" t="str">
        <f>IFERROR(IF(B220&lt;&gt;"", IF(AND(INDEX(Paste_Here!AM$2:AM$600, MATCH(B220, Paste_Here!A$2:A$600, 0))&lt;&gt;"", ISNUMBER(VALUE(INDEX(Paste_Here!AM$2:AM$600, MATCH(B220, Paste_Here!A$2:A$600, 0))))), INDEX(Paste_Here!AM$2:AM$600, MATCH(B220, Paste_Here!A$2:A$600, 0)), ""), ""), "")</f>
        <v/>
      </c>
      <c r="FI220" s="47"/>
      <c r="FJ220" s="47"/>
      <c r="FK220" s="2" t="str">
        <f t="shared" si="23"/>
        <v/>
      </c>
      <c r="FL220" s="47"/>
      <c r="FM220" s="2" t="str">
        <f>IFERROR(IF(B220&lt;&gt;"", IF(ISNUMBER(VALUE(INDEX(Paste_Here!H$2:H$600, MATCH(B220, Paste_Here!A$2:A$600, 0)))), IF(VALUE(INDEX(Paste_Here!H$2:H$600, MATCH(B220, Paste_Here!A$2:A$600, 0)))=0, "No", IF(AND(VALUE(INDEX(Paste_Here!H$2:H$600, MATCH(B220, Paste_Here!A$2:A$600, 0)))&gt;=1, VALUE(INDEX(Paste_Here!H$2:H$600, MATCH(B220, Paste_Here!A$2:A$600, 0)))&lt;=4), VALUE(INDEX(Paste_Here!H$2:H$600, MATCH(B220, Paste_Here!A$2:A$600, 0))), "")), ""), ""), "")</f>
        <v/>
      </c>
      <c r="FN220" s="47"/>
      <c r="FO220" s="34" t="str">
        <f>IFERROR(IF(B220&lt;&gt;"", IF(ISNUMBER(VALUE(INDEX(Paste_Here!I$2:I$600, MATCH(B220, Paste_Here!A$2:A$600, 0)))), IF(VALUE(INDEX(Paste_Here!I$2:I$600, MATCH(B220, Paste_Here!A$2:A$600, 0)))=0, "No", IF(AND(VALUE(INDEX(Paste_Here!I$2:I$600, MATCH(B220, Paste_Here!A$2:A$600, 0)))&gt;=1, VALUE(INDEX(Paste_Here!I$2:I$600, MATCH(B220, Paste_Here!A$2:A$600, 0)))&lt;=4), VALUE(INDEX(Paste_Here!I$2:I$600, MATCH(B220, Paste_Here!A$2:A$600, 0))), "")), ""), ""), "")</f>
        <v/>
      </c>
      <c r="FP220" s="47"/>
      <c r="FQ220" s="2"/>
      <c r="FR220" s="47"/>
      <c r="FS220" s="2"/>
      <c r="FT220" s="47"/>
      <c r="FU220" s="2"/>
      <c r="FV220" s="47"/>
      <c r="FW220" s="2"/>
      <c r="FX220" s="47"/>
      <c r="FY220" s="2"/>
      <c r="FZ220" s="47"/>
      <c r="GA220" s="2"/>
      <c r="GB220" s="47"/>
      <c r="GU220" s="2"/>
      <c r="GV220" s="47"/>
      <c r="GW220" s="2"/>
      <c r="GX220" s="47"/>
    </row>
    <row r="221" spans="1:206" ht="11.65">
      <c r="A221" s="47"/>
      <c r="B221" s="2" t="str">
        <f t="shared" si="18"/>
        <v/>
      </c>
      <c r="C221" s="47"/>
      <c r="D221" s="2" t="str">
        <f>IFERROR(IF(B221&lt;&gt;"", IF(COUNTIF(INDEX(Paste_Here!N$2:O$600, MATCH(B221, Paste_Here!A$2:A$600, 0), 0), "yes") &gt; 0, "No", IF(COUNTIF(INDEX(Paste_Here!N$2:O$600, MATCH(B221, Paste_Here!A$2:A$600, 0), 0), "no") &gt; 0, "Yes", "")), ""), "")</f>
        <v/>
      </c>
      <c r="E221" s="47"/>
      <c r="F221" s="84" t="str">
        <f>IFERROR(IF(B221&lt;&gt;"", IF(AND(INDEX(Paste_Here!P$2:P$600, MATCH(B221, Paste_Here!A$2:A$600, 0))&lt;&gt;"", ISNUMBER(VALUE(INDEX(Paste_Here!P$2:P$600, MATCH(B221, Paste_Here!A$2:A$600, 0))))), INDEX(Paste_Here!P$2:P$600, MATCH(B221, Paste_Here!A$2:A$600, 0)), ""), ""), "")</f>
        <v/>
      </c>
      <c r="G221" s="47"/>
      <c r="H221" s="2" t="str">
        <f>IFERROR(IF(B221&lt;&gt;"", IF(ISNUMBER(SEARCH("highrisk", LOWER(INDEX(Paste_Here!Q$2:Q$600, MATCH(B221, Paste_Here!A$2:A$600, 0))))), "High Risk", IF(ISNUMBER(SEARCH("lowrisk", LOWER(INDEX(Paste_Here!Q$2:Q$600, MATCH(B221, Paste_Here!A$2:A$600, 0))))), "Low Risk", IF(ISNUMBER(SEARCH("somerisk", LOWER(INDEX(Paste_Here!Q$2:Q$600, MATCH(B221, Paste_Here!A$2:A$600, 0))))), "Some Risk", ""))), ""), "")</f>
        <v/>
      </c>
      <c r="I221" s="47"/>
      <c r="J221" s="2"/>
      <c r="K221" s="47"/>
      <c r="L221" s="2"/>
      <c r="M221" s="47"/>
      <c r="N221" s="2"/>
      <c r="O221" s="47"/>
      <c r="P221" s="2" t="str">
        <f>IFERROR(IF(B221&lt;&gt;"", IF(AND(ISNUMBER(VALUE(INDEX(Paste_Here!R$2:R$600, MATCH(B221, Paste_Here!A$2:A$600, 0)))), INDEX(Paste_Here!R$2:R$600, MATCH(B221, Paste_Here!A$2:A$600, 0)) &lt;&gt; ""), VALUE(INDEX(Paste_Here!R$2:R$600, MATCH(B221, Paste_Here!A$2:A$600, 0))), ""), ""), "")</f>
        <v/>
      </c>
      <c r="Q221" s="47"/>
      <c r="R221" s="2"/>
      <c r="S221" s="47"/>
      <c r="W221" s="47"/>
      <c r="X221" s="2"/>
      <c r="Y221" s="47"/>
      <c r="Z221" s="2" t="str">
        <f>IFERROR(IF(B221&lt;&gt;"", IF(AND(INDEX(Paste_Here!S$2:S$600, MATCH(B221, Paste_Here!A$2:A$600, 0))&lt;&gt;"", ISNUMBER(VALUE(INDEX(Paste_Here!S$2:S$600, MATCH(B221, Paste_Here!A$2:A$600, 0))))), INDEX(Paste_Here!S$2:S$600, MATCH(B221, Paste_Here!A$2:A$600, 0)), ""), ""), "")</f>
        <v/>
      </c>
      <c r="AA221" s="47"/>
      <c r="AB221" s="2" t="str">
        <f>IFERROR(IF(B221&lt;&gt;"", IF(ISNUMBER(SEARCH("highrisk", LOWER(INDEX(Paste_Here!T$2:T$600, MATCH(B221, Paste_Here!A$2:A$600, 0))))), "High Risk", IF(ISNUMBER(SEARCH("lowrisk", LOWER(INDEX(Paste_Here!T$2:T$600, MATCH(B221, Paste_Here!A$2:A$600, 0))))), "Low Risk", IF(ISNUMBER(SEARCH("somerisk", LOWER(INDEX(Paste_Here!T$2:T$600, MATCH(B221, Paste_Here!A$2:A$600, 0))))), "Some Risk", IF(ISNUMBER(SEARCH("OT", LOWER(INDEX(Paste_Here!T$2:T$600, MATCH(B221, Paste_Here!A$2:A$600, 0))))), "On Track", "")))), ""), "")</f>
        <v/>
      </c>
      <c r="AC221" s="47"/>
      <c r="AD221" s="2"/>
      <c r="AE221" s="47"/>
      <c r="AF221" s="2"/>
      <c r="AG221" s="47"/>
      <c r="AH221" s="2"/>
      <c r="AI221" s="47"/>
      <c r="AJ221" s="2" t="str" cm="1">
        <f t="array" aca="1" ref="AJ221" ca="1">IFERROR(IF(ISNUMBER(SEARCH("BR", INDEX(Paste_Here!AB$2:AB$210, MATCH(B221, Paste_Here!A$2:A$210, 0)))), -1, 1) * VALUE(_xlfn.TEXTJOIN("", TRUE, IF(ISNUMBER(--MID(INDEX(Paste_Here!AB$2:AB$210, MATCH(B221, Paste_Here!A$2:A$210, 0)), ROW(INDIRECT("1:"&amp;LEN(INDEX(Paste_Here!AB$2:AB$210, MATCH(B221, Paste_Here!A$2:A$210, 0))))), 1)), MID(INDEX(Paste_Here!AB$2:AB$210, MATCH(B221, Paste_Here!A$2:A$210, 0)), ROW(INDIRECT("1:"&amp;LEN(INDEX(Paste_Here!AB$2:AB$210, MATCH(B221, Paste_Here!A$2:A$210, 0))))), 1), ""))), "")</f>
        <v/>
      </c>
      <c r="AK221" s="47"/>
      <c r="AL221" s="34" t="str">
        <f>IFERROR(IF(B221&lt;&gt;"", IF(AND(INDEX(Paste_Here!AF$2:AF$600, MATCH(B221, Paste_Here!A$2:A$600, 0))&lt;&gt;"", ISNUMBER(VALUE(INDEX(Paste_Here!AF$2:AF$600, MATCH(B221, Paste_Here!A$2:A$600, 0))))), INDEX(Paste_Here!AF$2:AF$600, MATCH(B221, Paste_Here!A$2:A$600, 0)), ""), ""), "")</f>
        <v/>
      </c>
      <c r="AM221" s="47"/>
      <c r="AN221" s="47"/>
      <c r="AO221" s="2" t="str">
        <f t="shared" si="19"/>
        <v/>
      </c>
      <c r="AP221" s="47"/>
      <c r="AQ221" s="34" t="str">
        <f>IFERROR(IF(B221&lt;&gt;"", IF(COUNTIF(INDEX(Paste_Here!X$2:Y$600, MATCH(B221, Paste_Here!A$2:A$600, 0), 0), "yes") &gt; 0, "No", IF(COUNTIF(INDEX(Paste_Here!X$2:Y$600, MATCH(B221, Paste_Here!A$2:A$600, 0), 0), "no") &gt; 0, "Yes", "")), ""), "")</f>
        <v/>
      </c>
      <c r="AR221" s="47"/>
      <c r="AS221" s="34" t="str">
        <f>IFERROR(IF(B221&lt;&gt;"", IF(AND(INDEX(Paste_Here!U$2:U$600, MATCH(B221, Paste_Here!A$2:A$600, 0))&lt;&gt;"", ISNUMBER(VALUE(INDEX(Paste_Here!U$2:U$600, MATCH(B221, Paste_Here!A$2:A$600, 0))))), INDEX(Paste_Here!U$2:U$600, MATCH(B221, Paste_Here!A$2:A$600, 0)), ""), ""), "")</f>
        <v/>
      </c>
      <c r="AT221" s="47"/>
      <c r="AU221" s="34" t="str">
        <f>IFERROR(IF(B221&lt;&gt;"", IF(ISNUMBER(SEARCH("highrisk", LOWER(INDEX(Paste_Here!V$2:V$600, MATCH(B221, Paste_Here!A$2:A$600, 0))))), "High Risk", IF(ISNUMBER(SEARCH("lowrisk", LOWER(INDEX(Paste_Here!V$2:V$600, MATCH(B221, Paste_Here!A$2:A$600, 0))))), "Low Risk", IF(ISNUMBER(SEARCH("somerisk", LOWER(INDEX(Paste_Here!V$2:V$600, MATCH(B221, Paste_Here!A$2:A$600, 0))))), "Some Risk", ""))), ""), "")</f>
        <v/>
      </c>
      <c r="AV221" s="47"/>
      <c r="AW221" s="34" t="str">
        <f>IFERROR(IF(B221&lt;&gt;"", IF(AND(ISNUMBER(VALUE(INDEX(Paste_Here!W$2:W$600, MATCH(B221, Paste_Here!A$2:A$600, 0)))), INDEX(Paste_Here!W$2:W$600, MATCH(B221, Paste_Here!A$2:A$600, 0)) &lt;&gt; ""), VALUE(INDEX(Paste_Here!W$2:W$600, MATCH(B221, Paste_Here!A$2:A$600, 0))), ""), ""), "")</f>
        <v/>
      </c>
      <c r="AX221" s="47"/>
      <c r="BA221" s="2" t="str">
        <f>IFERROR(IF(B221&lt;&gt;"", IF(AND(INDEX(Paste_Here!AI$2:AI$600, MATCH(B221, Paste_Here!A$2:A$600, 0))&lt;&gt;"", ISNUMBER(VALUE(INDEX(Paste_Here!AI$2:AI$600, MATCH(B221, Paste_Here!A$2:A$600, 0))))), INDEX(Paste_Here!AI$2:AI$600, MATCH(B221, Paste_Here!A$2:A$600, 0)), ""), ""), "")</f>
        <v/>
      </c>
      <c r="BB221" s="47"/>
      <c r="BC221" s="34" t="str">
        <f>IFERROR(IF(B221&lt;&gt;"", IF(ISNUMBER(SEARCH("highrisk", LOWER(INDEX(Paste_Here!AJ$2:AJ$600, MATCH(B221, Paste_Here!A$2:A$600, 0))))), "High Risk", IF(ISNUMBER(SEARCH("lowrisk", LOWER(INDEX(Paste_Here!AJ$2:AJ$600, MATCH(B221, Paste_Here!A$2:A$600, 0))))), "Low Risk", IF(ISNUMBER(SEARCH("somerisk", LOWER(INDEX(Paste_Here!AJ$2:AJ$600, MATCH(B221, Paste_Here!A$2:A$600, 0))))), "Some Risk", IF(ISNUMBER(SEARCH("OT", LOWER(INDEX(Paste_Here!AJ$2:AJ$600, MATCH(B221, Paste_Here!A$2:A$600, 0))))), "On Track", "")))), ""), "")</f>
        <v/>
      </c>
      <c r="BD221" s="47"/>
      <c r="BE221" s="34" t="str">
        <f>IFERROR(IF(B221&lt;&gt;"", IF(AND(INDEX(Paste_Here!AK$2:AK$600, MATCH(B221, Paste_Here!A$2:A$600, 0))&lt;&gt;"", ISNUMBER(VALUE(INDEX(Paste_Here!AK$2:AK$600, MATCH(B221, Paste_Here!A$2:A$600, 0))))), INDEX(Paste_Here!AK$2:AK$600, MATCH(B221, Paste_Here!A$2:A$600, 0)), ""), ""), "")</f>
        <v/>
      </c>
      <c r="BF221" s="47"/>
      <c r="BG221" s="34" t="str" cm="1">
        <f t="array" aca="1" ref="BG221" ca="1">IFERROR(IF(B221&lt;&gt;"", IF(INDEX(Paste_Here!AE$2:AE$600, MATCH(B221, Paste_Here!A$2:A$600, 0))&lt;&gt;"", IF(LEFT(INDEX(Paste_Here!AE$2:AE$600, MATCH(B221, Paste_Here!A$2:A$600, 0)), 2)="EM", -1, 1) * VALUE(_xlfn.TEXTJOIN("", TRUE, IF(ISNUMBER(MID(INDEX(Paste_Here!AE$2:AE$600, MATCH(B221, Paste_Here!A$2:A$600, 0)), ROW(INDIRECT("1:"&amp;LEN(INDEX(Paste_Here!AE$2:AE$600, MATCH(B221, Paste_Here!A$2:A$600, 0))))), 1)*1), MID(INDEX(Paste_Here!AE$2:AE$600, MATCH(B221, Paste_Here!A$2:A$600, 0)), ROW(INDIRECT("1:"&amp;LEN(INDEX(Paste_Here!AE$2:AE$600, MATCH(B221, Paste_Here!A$2:A$600, 0))))), 1), ""))), ""), ""), "")</f>
        <v/>
      </c>
      <c r="BH221" s="47"/>
      <c r="BJ221" s="47"/>
      <c r="BK221" s="2" t="str">
        <f t="shared" si="20"/>
        <v/>
      </c>
      <c r="BL221" s="47"/>
      <c r="BM221" s="34" t="str">
        <f>IFERROR(IF(B221&lt;&gt;"", IF(AND(INDEX(Paste_Here!Z$2:Z$600, MATCH(B221, Paste_Here!A$2:A$600, 0))&lt;&gt;"", ISNUMBER(VALUE(INDEX(Paste_Here!Z$2:Z$600, MATCH(B221, Paste_Here!A$2:A$600, 0))))), INDEX(Paste_Here!Z$2:Z$600, MATCH(B221, Paste_Here!A$2:A$600, 0)), ""), ""), "")</f>
        <v/>
      </c>
      <c r="BN221" s="47"/>
      <c r="BO221" s="34" t="str">
        <f>IFERROR(IF(B221&lt;&gt;"", IF(ISNUMBER(SEARCH("highrisk", LOWER(INDEX(Paste_Here!AA$2:AA$600, MATCH(B221, Paste_Here!A$2:A$600, 0))))), "High Risk", IF(ISNUMBER(SEARCH("lowrisk", LOWER(INDEX(Paste_Here!AA$2:AA$600, MATCH(B221, Paste_Here!A$2:A$600, 0))))), "Low Risk", IF(ISNUMBER(SEARCH("somerisk", LOWER(INDEX(Paste_Here!AA$2:AA$600, MATCH(B221, Paste_Here!A$2:A$600, 0))))), "Some Risk", IF(ISNUMBER(SEARCH("OT", LOWER(INDEX(Paste_Here!AA$2:AA$600, MATCH(B221, Paste_Here!A$2:A$600, 0))))), "On Track", "")))), ""), "")</f>
        <v/>
      </c>
      <c r="BP221" s="47"/>
      <c r="BQ221" s="34" t="str">
        <f>IFERROR(IF(B221&lt;&gt;"", IF(AND(INDEX(Paste_Here!AC$2:AC$600, MATCH(B221, Paste_Here!A$2:A$600, 0))&lt;&gt;"", ISNUMBER(VALUE(INDEX(Paste_Here!AC$2:AC$600, MATCH(B221, Paste_Here!A$2:A$600, 0))))), INDEX(Paste_Here!AC$2:AC$600, MATCH(B221, Paste_Here!A$2:A$600, 0)), ""), ""), "")</f>
        <v/>
      </c>
      <c r="BR221" s="47"/>
      <c r="BS221" s="34" t="str">
        <f>IFERROR(IF(B221&lt;&gt;"", IF(ISNUMBER(SEARCH("highrisk", LOWER(INDEX(Paste_Here!AD$2:AD$600, MATCH(B221, Paste_Here!A$2:A$600, 0))))), "High Risk", IF(ISNUMBER(SEARCH("lowrisk", LOWER(INDEX(Paste_Here!AD$2:AD$600, MATCH(B221, Paste_Here!A$2:A$600, 0))))), "Low Risk", IF(ISNUMBER(SEARCH("somerisk", LOWER(INDEX(Paste_Here!AD$2:AD$600, MATCH(B221, Paste_Here!A$2:A$600, 0))))), "Some Risk", IF(ISNUMBER(SEARCH("OT", LOWER(INDEX(Paste_Here!AD$2:AD$600, MATCH(B221, Paste_Here!A$2:A$600, 0))))), "On Track", "")))), ""), "")</f>
        <v/>
      </c>
      <c r="BT221" s="47"/>
      <c r="BU221" s="34"/>
      <c r="BV221" s="47"/>
      <c r="BW221" s="34"/>
      <c r="BX221" s="47"/>
      <c r="BY221" s="34"/>
      <c r="BZ221" s="47"/>
      <c r="CA221" s="34"/>
      <c r="CB221" s="49"/>
      <c r="CE221" s="47"/>
      <c r="CF221" s="2"/>
      <c r="CG221" s="47"/>
      <c r="CH221" s="34"/>
      <c r="CI221" s="47"/>
      <c r="CJ221" s="34"/>
      <c r="CK221" s="47"/>
      <c r="CL221" s="34"/>
      <c r="CM221" s="47"/>
      <c r="CN221" s="34"/>
      <c r="CO221" s="47"/>
      <c r="CP221" s="34"/>
      <c r="CQ221" s="47"/>
      <c r="CR221" s="34"/>
      <c r="CS221" s="47"/>
      <c r="CT221" s="34"/>
      <c r="CU221" s="47"/>
      <c r="CV221" s="34"/>
      <c r="CW221" s="47"/>
      <c r="CZ221" s="47"/>
      <c r="DA221" s="2"/>
      <c r="DB221" s="47"/>
      <c r="DC221" s="34"/>
      <c r="DD221" s="47"/>
      <c r="DE221" s="34"/>
      <c r="DF221" s="47"/>
      <c r="DG221" s="34"/>
      <c r="DH221" s="47"/>
      <c r="DI221" s="34"/>
      <c r="DJ221" s="47"/>
      <c r="DK221" s="34"/>
      <c r="DL221" s="47"/>
      <c r="DM221" s="34"/>
      <c r="DN221" s="47"/>
      <c r="DO221" s="34"/>
      <c r="DP221" s="47"/>
      <c r="DQ221" s="34"/>
      <c r="DR221" s="47"/>
      <c r="DS221" s="4"/>
      <c r="DT221" s="47"/>
      <c r="DU221" s="47"/>
      <c r="DV221" s="2" t="str">
        <f t="shared" si="21"/>
        <v/>
      </c>
      <c r="DW221" s="47"/>
      <c r="DX221" s="2" t="str">
        <f>IFERROR(IF(B221&lt;&gt;"", IF(ISNUMBER(SEARCH("s", LOWER(INDEX(Paste_Here!M$2:M$600, MATCH(B221, Paste_Here!A$2:A$600, 0))))), "Yes", IF(INDEX(Paste_Here!M$2:M$600, MATCH(B221, Paste_Here!A$2:A$600, 0))&lt;&gt;"", "No", "")), ""), "")</f>
        <v/>
      </c>
      <c r="DY221" s="47"/>
      <c r="DZ221" s="2" t="str">
        <f>IFERROR(IF(B221&lt;&gt;"", IF(ISNUMBER(SEARCH("yes", LOWER(INDEX(Paste_Here!F$2:F$600, MATCH(B221, Paste_Here!A$2:A$600, 0))))), "Yes", IF(ISNUMBER(SEARCH("no", LOWER(INDEX(Paste_Here!F$2:F$600, MATCH(B221, Paste_Here!A$2:A$600, 0))))), "No", "")), ""), "")</f>
        <v/>
      </c>
      <c r="EA221" s="47"/>
      <c r="EB221" s="2" t="str">
        <f>IFERROR(IF(B221&lt;&gt;"", IF(ISNUMBER(SEARCH("english language learner", LOWER(INDEX(Paste_Here!C$2:C$600, MATCH(B221, Paste_Here!A$2:A$600, 0))))), "Yes", ""), ""), "")</f>
        <v/>
      </c>
      <c r="EC221" s="47"/>
      <c r="ED221" s="2" t="str">
        <f>IFERROR(IF(B221&lt;&gt;"", IF(OR(ISNUMBER(SEARCH("b", LOWER(INDEX(Paste_Here!K$2:K$600, MATCH(B221, Paste_Here!A$2:A$600, 0))))), ISNUMBER(SEARCH("h", LOWER(INDEX(Paste_Here!K$2:K$600, MATCH(B221, Paste_Here!A$2:A$600, 0))))), ISNUMBER(SEARCH("i", LOWER(INDEX(Paste_Here!K$2:K$600, MATCH(B221, Paste_Here!A$2:A$600, 0)))))), "Yes", IF(INDEX(Paste_Here!K$2:K$600, MATCH(B221, Paste_Here!A$2:A$600, 0))&lt;&gt;"", "No", "")), ""), "")</f>
        <v/>
      </c>
      <c r="EE221" s="47"/>
      <c r="EF221" s="34" t="str">
        <f>IFERROR(IF(B221&lt;&gt;"", IF(ISNUMBER(SEARCH("yes", LOWER(INDEX(Paste_Here!L$2:L$600, MATCH(B221, Paste_Here!A$2:A$600, 0))))), "Yes", IF(ISNUMBER(SEARCH("no", LOWER(INDEX(Paste_Here!L$2:L$600, MATCH(B221, Paste_Here!A$2:A$600, 0))))), "No", "")), ""), "")</f>
        <v/>
      </c>
      <c r="EG221" s="47"/>
      <c r="EH221" s="2" t="str">
        <f>IFERROR(IF(B221&lt;&gt;"", IF(ISNUMBER(SEARCH("transitional 2", LOWER(INDEX(Paste_Here!C$2:C$600, MATCH(B221, Paste_Here!A$2:A$600, 0))))), "T2", IF(ISNUMBER(SEARCH("transitional 1", LOWER(INDEX(Paste_Here!C$2:C$600, MATCH(B221, Paste_Here!A$2:A$600, 0))))), "T1", IF(ISNUMBER(SEARCH("waived ell services", LOWER(INDEX(Paste_Here!C$2:C$600, MATCH(B221, Paste_Here!A$2:A$600, 0))))), "W", ""))), ""), "")</f>
        <v/>
      </c>
      <c r="EI221" s="47"/>
      <c r="EJ221" s="2" t="str">
        <f>IFERROR(IF(B221&lt;&gt;"", IF(AND(INDEX(Paste_Here!AG$2:AG$600, MATCH(B221, Paste_Here!A$2:A$600, 0))&lt;&gt;"", ISNUMBER(VALUE(INDEX(Paste_Here!AG$2:AG$600, MATCH(B221, Paste_Here!A$2:A$600, 0))))), INDEX(Paste_Here!AG$2:AG$600, MATCH(B221, Paste_Here!A$2:A$600, 0)), ""), ""), "")</f>
        <v/>
      </c>
      <c r="EK221" s="47"/>
      <c r="EL221" s="2" t="str">
        <f>IFERROR(IF(B221&lt;&gt;"", IF(AND(INDEX(Paste_Here!AL$2:AL$600, MATCH(B221, Paste_Here!A$2:A$600, 0))&lt;&gt;"", ISNUMBER(VALUE(INDEX(Paste_Here!AL$2:AL$600, MATCH(B221, Paste_Here!A$2:A$600, 0))))), INDEX(Paste_Here!AL$2:AL$600, MATCH(B221, Paste_Here!A$2:A$600, 0)), ""), ""), "")</f>
        <v/>
      </c>
      <c r="EM221" s="47"/>
      <c r="FA221" s="4" t="str" cm="1">
        <f t="array" ref="FA221">IFERROR(INDEX(Paste_Here!$B$2:$B$600, MATCH(0, COUNTIF(FA$4:FA220, Paste_Here!$B$2:$B$600) + IF(Paste_Here!$B$2:$B$600="", 1, 0), 0)), "")</f>
        <v/>
      </c>
      <c r="FB221" s="4" t="str">
        <f>IF(FA221&lt;&gt;"", INDEX(Paste_Here!$A$2:$A$600, MATCH(FA221, Paste_Here!$B$2:$B$600, 0)), "")</f>
        <v/>
      </c>
      <c r="FC221" s="4" t="str">
        <f t="shared" si="22"/>
        <v/>
      </c>
      <c r="FD221" s="4" t="str" cm="1">
        <f t="array" ref="FD221">IFERROR(INDEX($FC$5:$FC$600, MATCH(SMALL(IF($FC$5:$FC$600&lt;&gt;"", COUNTIF($FC$5:$FC$600, "&lt;"&amp;$FC$5:$FC$600)+1), ROW()-ROW($FD$5)+1), COUNTIF($FC$5:$FC$600, "&lt;"&amp;$FC$5:$FC$600)+1, 0)), "")</f>
        <v/>
      </c>
      <c r="FF221" s="2" t="str">
        <f>IFERROR(IF(B221&lt;&gt;"", IF(AND(INDEX(Paste_Here!AH$2:AH$600, MATCH(B221, Paste_Here!A$2:A$600, 0))&lt;&gt;"", ISNUMBER(VALUE(INDEX(Paste_Here!AH$2:AH$600, MATCH(B221, Paste_Here!A$2:A$600, 0))))), INDEX(Paste_Here!AH$2:AH$600, MATCH(B221, Paste_Here!A$2:A$600, 0)), ""), ""), "")</f>
        <v/>
      </c>
      <c r="FG221" s="47"/>
      <c r="FH221" s="2" t="str">
        <f>IFERROR(IF(B221&lt;&gt;"", IF(AND(INDEX(Paste_Here!AM$2:AM$600, MATCH(B221, Paste_Here!A$2:A$600, 0))&lt;&gt;"", ISNUMBER(VALUE(INDEX(Paste_Here!AM$2:AM$600, MATCH(B221, Paste_Here!A$2:A$600, 0))))), INDEX(Paste_Here!AM$2:AM$600, MATCH(B221, Paste_Here!A$2:A$600, 0)), ""), ""), "")</f>
        <v/>
      </c>
      <c r="FI221" s="47"/>
      <c r="FJ221" s="47"/>
      <c r="FK221" s="2" t="str">
        <f t="shared" si="23"/>
        <v/>
      </c>
      <c r="FL221" s="47"/>
      <c r="FM221" s="2" t="str">
        <f>IFERROR(IF(B221&lt;&gt;"", IF(ISNUMBER(VALUE(INDEX(Paste_Here!H$2:H$600, MATCH(B221, Paste_Here!A$2:A$600, 0)))), IF(VALUE(INDEX(Paste_Here!H$2:H$600, MATCH(B221, Paste_Here!A$2:A$600, 0)))=0, "No", IF(AND(VALUE(INDEX(Paste_Here!H$2:H$600, MATCH(B221, Paste_Here!A$2:A$600, 0)))&gt;=1, VALUE(INDEX(Paste_Here!H$2:H$600, MATCH(B221, Paste_Here!A$2:A$600, 0)))&lt;=4), VALUE(INDEX(Paste_Here!H$2:H$600, MATCH(B221, Paste_Here!A$2:A$600, 0))), "")), ""), ""), "")</f>
        <v/>
      </c>
      <c r="FN221" s="47"/>
      <c r="FO221" s="34" t="str">
        <f>IFERROR(IF(B221&lt;&gt;"", IF(ISNUMBER(VALUE(INDEX(Paste_Here!I$2:I$600, MATCH(B221, Paste_Here!A$2:A$600, 0)))), IF(VALUE(INDEX(Paste_Here!I$2:I$600, MATCH(B221, Paste_Here!A$2:A$600, 0)))=0, "No", IF(AND(VALUE(INDEX(Paste_Here!I$2:I$600, MATCH(B221, Paste_Here!A$2:A$600, 0)))&gt;=1, VALUE(INDEX(Paste_Here!I$2:I$600, MATCH(B221, Paste_Here!A$2:A$600, 0)))&lt;=4), VALUE(INDEX(Paste_Here!I$2:I$600, MATCH(B221, Paste_Here!A$2:A$600, 0))), "")), ""), ""), "")</f>
        <v/>
      </c>
      <c r="FP221" s="47"/>
      <c r="FQ221" s="2"/>
      <c r="FR221" s="47"/>
      <c r="FS221" s="2"/>
      <c r="FT221" s="47"/>
      <c r="FU221" s="2"/>
      <c r="FV221" s="47"/>
      <c r="FW221" s="2"/>
      <c r="FX221" s="47"/>
      <c r="FY221" s="2"/>
      <c r="FZ221" s="47"/>
      <c r="GA221" s="2"/>
      <c r="GB221" s="47"/>
      <c r="GU221" s="2"/>
      <c r="GV221" s="47"/>
      <c r="GW221" s="2"/>
      <c r="GX221" s="47"/>
    </row>
    <row r="222" spans="1:206" ht="11.65">
      <c r="A222" s="47"/>
      <c r="B222" s="2" t="str">
        <f t="shared" si="18"/>
        <v/>
      </c>
      <c r="C222" s="47"/>
      <c r="D222" s="2" t="str">
        <f>IFERROR(IF(B222&lt;&gt;"", IF(COUNTIF(INDEX(Paste_Here!N$2:O$600, MATCH(B222, Paste_Here!A$2:A$600, 0), 0), "yes") &gt; 0, "No", IF(COUNTIF(INDEX(Paste_Here!N$2:O$600, MATCH(B222, Paste_Here!A$2:A$600, 0), 0), "no") &gt; 0, "Yes", "")), ""), "")</f>
        <v/>
      </c>
      <c r="E222" s="47"/>
      <c r="F222" s="84" t="str">
        <f>IFERROR(IF(B222&lt;&gt;"", IF(AND(INDEX(Paste_Here!P$2:P$600, MATCH(B222, Paste_Here!A$2:A$600, 0))&lt;&gt;"", ISNUMBER(VALUE(INDEX(Paste_Here!P$2:P$600, MATCH(B222, Paste_Here!A$2:A$600, 0))))), INDEX(Paste_Here!P$2:P$600, MATCH(B222, Paste_Here!A$2:A$600, 0)), ""), ""), "")</f>
        <v/>
      </c>
      <c r="G222" s="47"/>
      <c r="H222" s="2" t="str">
        <f>IFERROR(IF(B222&lt;&gt;"", IF(ISNUMBER(SEARCH("highrisk", LOWER(INDEX(Paste_Here!Q$2:Q$600, MATCH(B222, Paste_Here!A$2:A$600, 0))))), "High Risk", IF(ISNUMBER(SEARCH("lowrisk", LOWER(INDEX(Paste_Here!Q$2:Q$600, MATCH(B222, Paste_Here!A$2:A$600, 0))))), "Low Risk", IF(ISNUMBER(SEARCH("somerisk", LOWER(INDEX(Paste_Here!Q$2:Q$600, MATCH(B222, Paste_Here!A$2:A$600, 0))))), "Some Risk", ""))), ""), "")</f>
        <v/>
      </c>
      <c r="I222" s="47"/>
      <c r="J222" s="2"/>
      <c r="K222" s="47"/>
      <c r="L222" s="2"/>
      <c r="M222" s="47"/>
      <c r="N222" s="2"/>
      <c r="O222" s="47"/>
      <c r="P222" s="2" t="str">
        <f>IFERROR(IF(B222&lt;&gt;"", IF(AND(ISNUMBER(VALUE(INDEX(Paste_Here!R$2:R$600, MATCH(B222, Paste_Here!A$2:A$600, 0)))), INDEX(Paste_Here!R$2:R$600, MATCH(B222, Paste_Here!A$2:A$600, 0)) &lt;&gt; ""), VALUE(INDEX(Paste_Here!R$2:R$600, MATCH(B222, Paste_Here!A$2:A$600, 0))), ""), ""), "")</f>
        <v/>
      </c>
      <c r="Q222" s="47"/>
      <c r="R222" s="2"/>
      <c r="S222" s="47"/>
      <c r="W222" s="47"/>
      <c r="X222" s="2"/>
      <c r="Y222" s="47"/>
      <c r="Z222" s="2" t="str">
        <f>IFERROR(IF(B222&lt;&gt;"", IF(AND(INDEX(Paste_Here!S$2:S$600, MATCH(B222, Paste_Here!A$2:A$600, 0))&lt;&gt;"", ISNUMBER(VALUE(INDEX(Paste_Here!S$2:S$600, MATCH(B222, Paste_Here!A$2:A$600, 0))))), INDEX(Paste_Here!S$2:S$600, MATCH(B222, Paste_Here!A$2:A$600, 0)), ""), ""), "")</f>
        <v/>
      </c>
      <c r="AA222" s="47"/>
      <c r="AB222" s="2" t="str">
        <f>IFERROR(IF(B222&lt;&gt;"", IF(ISNUMBER(SEARCH("highrisk", LOWER(INDEX(Paste_Here!T$2:T$600, MATCH(B222, Paste_Here!A$2:A$600, 0))))), "High Risk", IF(ISNUMBER(SEARCH("lowrisk", LOWER(INDEX(Paste_Here!T$2:T$600, MATCH(B222, Paste_Here!A$2:A$600, 0))))), "Low Risk", IF(ISNUMBER(SEARCH("somerisk", LOWER(INDEX(Paste_Here!T$2:T$600, MATCH(B222, Paste_Here!A$2:A$600, 0))))), "Some Risk", IF(ISNUMBER(SEARCH("OT", LOWER(INDEX(Paste_Here!T$2:T$600, MATCH(B222, Paste_Here!A$2:A$600, 0))))), "On Track", "")))), ""), "")</f>
        <v/>
      </c>
      <c r="AC222" s="47"/>
      <c r="AD222" s="2"/>
      <c r="AE222" s="47"/>
      <c r="AF222" s="2"/>
      <c r="AG222" s="47"/>
      <c r="AH222" s="2"/>
      <c r="AI222" s="47"/>
      <c r="AJ222" s="2" t="str" cm="1">
        <f t="array" aca="1" ref="AJ222" ca="1">IFERROR(IF(ISNUMBER(SEARCH("BR", INDEX(Paste_Here!AB$2:AB$210, MATCH(B222, Paste_Here!A$2:A$210, 0)))), -1, 1) * VALUE(_xlfn.TEXTJOIN("", TRUE, IF(ISNUMBER(--MID(INDEX(Paste_Here!AB$2:AB$210, MATCH(B222, Paste_Here!A$2:A$210, 0)), ROW(INDIRECT("1:"&amp;LEN(INDEX(Paste_Here!AB$2:AB$210, MATCH(B222, Paste_Here!A$2:A$210, 0))))), 1)), MID(INDEX(Paste_Here!AB$2:AB$210, MATCH(B222, Paste_Here!A$2:A$210, 0)), ROW(INDIRECT("1:"&amp;LEN(INDEX(Paste_Here!AB$2:AB$210, MATCH(B222, Paste_Here!A$2:A$210, 0))))), 1), ""))), "")</f>
        <v/>
      </c>
      <c r="AK222" s="47"/>
      <c r="AL222" s="34" t="str">
        <f>IFERROR(IF(B222&lt;&gt;"", IF(AND(INDEX(Paste_Here!AF$2:AF$600, MATCH(B222, Paste_Here!A$2:A$600, 0))&lt;&gt;"", ISNUMBER(VALUE(INDEX(Paste_Here!AF$2:AF$600, MATCH(B222, Paste_Here!A$2:A$600, 0))))), INDEX(Paste_Here!AF$2:AF$600, MATCH(B222, Paste_Here!A$2:A$600, 0)), ""), ""), "")</f>
        <v/>
      </c>
      <c r="AM222" s="47"/>
      <c r="AN222" s="47"/>
      <c r="AO222" s="2" t="str">
        <f t="shared" si="19"/>
        <v/>
      </c>
      <c r="AP222" s="47"/>
      <c r="AQ222" s="34" t="str">
        <f>IFERROR(IF(B222&lt;&gt;"", IF(COUNTIF(INDEX(Paste_Here!X$2:Y$600, MATCH(B222, Paste_Here!A$2:A$600, 0), 0), "yes") &gt; 0, "No", IF(COUNTIF(INDEX(Paste_Here!X$2:Y$600, MATCH(B222, Paste_Here!A$2:A$600, 0), 0), "no") &gt; 0, "Yes", "")), ""), "")</f>
        <v/>
      </c>
      <c r="AR222" s="47"/>
      <c r="AS222" s="34" t="str">
        <f>IFERROR(IF(B222&lt;&gt;"", IF(AND(INDEX(Paste_Here!U$2:U$600, MATCH(B222, Paste_Here!A$2:A$600, 0))&lt;&gt;"", ISNUMBER(VALUE(INDEX(Paste_Here!U$2:U$600, MATCH(B222, Paste_Here!A$2:A$600, 0))))), INDEX(Paste_Here!U$2:U$600, MATCH(B222, Paste_Here!A$2:A$600, 0)), ""), ""), "")</f>
        <v/>
      </c>
      <c r="AT222" s="47"/>
      <c r="AU222" s="34" t="str">
        <f>IFERROR(IF(B222&lt;&gt;"", IF(ISNUMBER(SEARCH("highrisk", LOWER(INDEX(Paste_Here!V$2:V$600, MATCH(B222, Paste_Here!A$2:A$600, 0))))), "High Risk", IF(ISNUMBER(SEARCH("lowrisk", LOWER(INDEX(Paste_Here!V$2:V$600, MATCH(B222, Paste_Here!A$2:A$600, 0))))), "Low Risk", IF(ISNUMBER(SEARCH("somerisk", LOWER(INDEX(Paste_Here!V$2:V$600, MATCH(B222, Paste_Here!A$2:A$600, 0))))), "Some Risk", ""))), ""), "")</f>
        <v/>
      </c>
      <c r="AV222" s="47"/>
      <c r="AW222" s="34" t="str">
        <f>IFERROR(IF(B222&lt;&gt;"", IF(AND(ISNUMBER(VALUE(INDEX(Paste_Here!W$2:W$600, MATCH(B222, Paste_Here!A$2:A$600, 0)))), INDEX(Paste_Here!W$2:W$600, MATCH(B222, Paste_Here!A$2:A$600, 0)) &lt;&gt; ""), VALUE(INDEX(Paste_Here!W$2:W$600, MATCH(B222, Paste_Here!A$2:A$600, 0))), ""), ""), "")</f>
        <v/>
      </c>
      <c r="AX222" s="47"/>
      <c r="BA222" s="2" t="str">
        <f>IFERROR(IF(B222&lt;&gt;"", IF(AND(INDEX(Paste_Here!AI$2:AI$600, MATCH(B222, Paste_Here!A$2:A$600, 0))&lt;&gt;"", ISNUMBER(VALUE(INDEX(Paste_Here!AI$2:AI$600, MATCH(B222, Paste_Here!A$2:A$600, 0))))), INDEX(Paste_Here!AI$2:AI$600, MATCH(B222, Paste_Here!A$2:A$600, 0)), ""), ""), "")</f>
        <v/>
      </c>
      <c r="BB222" s="47"/>
      <c r="BC222" s="34" t="str">
        <f>IFERROR(IF(B222&lt;&gt;"", IF(ISNUMBER(SEARCH("highrisk", LOWER(INDEX(Paste_Here!AJ$2:AJ$600, MATCH(B222, Paste_Here!A$2:A$600, 0))))), "High Risk", IF(ISNUMBER(SEARCH("lowrisk", LOWER(INDEX(Paste_Here!AJ$2:AJ$600, MATCH(B222, Paste_Here!A$2:A$600, 0))))), "Low Risk", IF(ISNUMBER(SEARCH("somerisk", LOWER(INDEX(Paste_Here!AJ$2:AJ$600, MATCH(B222, Paste_Here!A$2:A$600, 0))))), "Some Risk", IF(ISNUMBER(SEARCH("OT", LOWER(INDEX(Paste_Here!AJ$2:AJ$600, MATCH(B222, Paste_Here!A$2:A$600, 0))))), "On Track", "")))), ""), "")</f>
        <v/>
      </c>
      <c r="BD222" s="47"/>
      <c r="BE222" s="34" t="str">
        <f>IFERROR(IF(B222&lt;&gt;"", IF(AND(INDEX(Paste_Here!AK$2:AK$600, MATCH(B222, Paste_Here!A$2:A$600, 0))&lt;&gt;"", ISNUMBER(VALUE(INDEX(Paste_Here!AK$2:AK$600, MATCH(B222, Paste_Here!A$2:A$600, 0))))), INDEX(Paste_Here!AK$2:AK$600, MATCH(B222, Paste_Here!A$2:A$600, 0)), ""), ""), "")</f>
        <v/>
      </c>
      <c r="BF222" s="47"/>
      <c r="BG222" s="34" t="str" cm="1">
        <f t="array" aca="1" ref="BG222" ca="1">IFERROR(IF(B222&lt;&gt;"", IF(INDEX(Paste_Here!AE$2:AE$600, MATCH(B222, Paste_Here!A$2:A$600, 0))&lt;&gt;"", IF(LEFT(INDEX(Paste_Here!AE$2:AE$600, MATCH(B222, Paste_Here!A$2:A$600, 0)), 2)="EM", -1, 1) * VALUE(_xlfn.TEXTJOIN("", TRUE, IF(ISNUMBER(MID(INDEX(Paste_Here!AE$2:AE$600, MATCH(B222, Paste_Here!A$2:A$600, 0)), ROW(INDIRECT("1:"&amp;LEN(INDEX(Paste_Here!AE$2:AE$600, MATCH(B222, Paste_Here!A$2:A$600, 0))))), 1)*1), MID(INDEX(Paste_Here!AE$2:AE$600, MATCH(B222, Paste_Here!A$2:A$600, 0)), ROW(INDIRECT("1:"&amp;LEN(INDEX(Paste_Here!AE$2:AE$600, MATCH(B222, Paste_Here!A$2:A$600, 0))))), 1), ""))), ""), ""), "")</f>
        <v/>
      </c>
      <c r="BH222" s="47"/>
      <c r="BJ222" s="47"/>
      <c r="BK222" s="2" t="str">
        <f t="shared" si="20"/>
        <v/>
      </c>
      <c r="BL222" s="47"/>
      <c r="BM222" s="34" t="str">
        <f>IFERROR(IF(B222&lt;&gt;"", IF(AND(INDEX(Paste_Here!Z$2:Z$600, MATCH(B222, Paste_Here!A$2:A$600, 0))&lt;&gt;"", ISNUMBER(VALUE(INDEX(Paste_Here!Z$2:Z$600, MATCH(B222, Paste_Here!A$2:A$600, 0))))), INDEX(Paste_Here!Z$2:Z$600, MATCH(B222, Paste_Here!A$2:A$600, 0)), ""), ""), "")</f>
        <v/>
      </c>
      <c r="BN222" s="47"/>
      <c r="BO222" s="34" t="str">
        <f>IFERROR(IF(B222&lt;&gt;"", IF(ISNUMBER(SEARCH("highrisk", LOWER(INDEX(Paste_Here!AA$2:AA$600, MATCH(B222, Paste_Here!A$2:A$600, 0))))), "High Risk", IF(ISNUMBER(SEARCH("lowrisk", LOWER(INDEX(Paste_Here!AA$2:AA$600, MATCH(B222, Paste_Here!A$2:A$600, 0))))), "Low Risk", IF(ISNUMBER(SEARCH("somerisk", LOWER(INDEX(Paste_Here!AA$2:AA$600, MATCH(B222, Paste_Here!A$2:A$600, 0))))), "Some Risk", IF(ISNUMBER(SEARCH("OT", LOWER(INDEX(Paste_Here!AA$2:AA$600, MATCH(B222, Paste_Here!A$2:A$600, 0))))), "On Track", "")))), ""), "")</f>
        <v/>
      </c>
      <c r="BP222" s="47"/>
      <c r="BQ222" s="34" t="str">
        <f>IFERROR(IF(B222&lt;&gt;"", IF(AND(INDEX(Paste_Here!AC$2:AC$600, MATCH(B222, Paste_Here!A$2:A$600, 0))&lt;&gt;"", ISNUMBER(VALUE(INDEX(Paste_Here!AC$2:AC$600, MATCH(B222, Paste_Here!A$2:A$600, 0))))), INDEX(Paste_Here!AC$2:AC$600, MATCH(B222, Paste_Here!A$2:A$600, 0)), ""), ""), "")</f>
        <v/>
      </c>
      <c r="BR222" s="47"/>
      <c r="BS222" s="34" t="str">
        <f>IFERROR(IF(B222&lt;&gt;"", IF(ISNUMBER(SEARCH("highrisk", LOWER(INDEX(Paste_Here!AD$2:AD$600, MATCH(B222, Paste_Here!A$2:A$600, 0))))), "High Risk", IF(ISNUMBER(SEARCH("lowrisk", LOWER(INDEX(Paste_Here!AD$2:AD$600, MATCH(B222, Paste_Here!A$2:A$600, 0))))), "Low Risk", IF(ISNUMBER(SEARCH("somerisk", LOWER(INDEX(Paste_Here!AD$2:AD$600, MATCH(B222, Paste_Here!A$2:A$600, 0))))), "Some Risk", IF(ISNUMBER(SEARCH("OT", LOWER(INDEX(Paste_Here!AD$2:AD$600, MATCH(B222, Paste_Here!A$2:A$600, 0))))), "On Track", "")))), ""), "")</f>
        <v/>
      </c>
      <c r="BT222" s="47"/>
      <c r="BU222" s="34"/>
      <c r="BV222" s="47"/>
      <c r="BW222" s="34"/>
      <c r="BX222" s="47"/>
      <c r="BY222" s="34"/>
      <c r="BZ222" s="47"/>
      <c r="CA222" s="34"/>
      <c r="CB222" s="49"/>
      <c r="CE222" s="47"/>
      <c r="CF222" s="2"/>
      <c r="CG222" s="47"/>
      <c r="CH222" s="34"/>
      <c r="CI222" s="47"/>
      <c r="CJ222" s="34"/>
      <c r="CK222" s="47"/>
      <c r="CL222" s="34"/>
      <c r="CM222" s="47"/>
      <c r="CN222" s="34"/>
      <c r="CO222" s="47"/>
      <c r="CP222" s="34"/>
      <c r="CQ222" s="47"/>
      <c r="CR222" s="34"/>
      <c r="CS222" s="47"/>
      <c r="CT222" s="34"/>
      <c r="CU222" s="47"/>
      <c r="CV222" s="34"/>
      <c r="CW222" s="47"/>
      <c r="CZ222" s="47"/>
      <c r="DA222" s="2"/>
      <c r="DB222" s="47"/>
      <c r="DC222" s="34"/>
      <c r="DD222" s="47"/>
      <c r="DE222" s="34"/>
      <c r="DF222" s="47"/>
      <c r="DG222" s="34"/>
      <c r="DH222" s="47"/>
      <c r="DI222" s="34"/>
      <c r="DJ222" s="47"/>
      <c r="DK222" s="34"/>
      <c r="DL222" s="47"/>
      <c r="DM222" s="34"/>
      <c r="DN222" s="47"/>
      <c r="DO222" s="34"/>
      <c r="DP222" s="47"/>
      <c r="DQ222" s="34"/>
      <c r="DR222" s="47"/>
      <c r="DS222" s="4"/>
      <c r="DT222" s="47"/>
      <c r="DU222" s="47"/>
      <c r="DV222" s="2" t="str">
        <f t="shared" si="21"/>
        <v/>
      </c>
      <c r="DW222" s="47"/>
      <c r="DX222" s="2" t="str">
        <f>IFERROR(IF(B222&lt;&gt;"", IF(ISNUMBER(SEARCH("s", LOWER(INDEX(Paste_Here!M$2:M$600, MATCH(B222, Paste_Here!A$2:A$600, 0))))), "Yes", IF(INDEX(Paste_Here!M$2:M$600, MATCH(B222, Paste_Here!A$2:A$600, 0))&lt;&gt;"", "No", "")), ""), "")</f>
        <v/>
      </c>
      <c r="DY222" s="47"/>
      <c r="DZ222" s="2" t="str">
        <f>IFERROR(IF(B222&lt;&gt;"", IF(ISNUMBER(SEARCH("yes", LOWER(INDEX(Paste_Here!F$2:F$600, MATCH(B222, Paste_Here!A$2:A$600, 0))))), "Yes", IF(ISNUMBER(SEARCH("no", LOWER(INDEX(Paste_Here!F$2:F$600, MATCH(B222, Paste_Here!A$2:A$600, 0))))), "No", "")), ""), "")</f>
        <v/>
      </c>
      <c r="EA222" s="47"/>
      <c r="EB222" s="2" t="str">
        <f>IFERROR(IF(B222&lt;&gt;"", IF(ISNUMBER(SEARCH("english language learner", LOWER(INDEX(Paste_Here!C$2:C$600, MATCH(B222, Paste_Here!A$2:A$600, 0))))), "Yes", ""), ""), "")</f>
        <v/>
      </c>
      <c r="EC222" s="47"/>
      <c r="ED222" s="2" t="str">
        <f>IFERROR(IF(B222&lt;&gt;"", IF(OR(ISNUMBER(SEARCH("b", LOWER(INDEX(Paste_Here!K$2:K$600, MATCH(B222, Paste_Here!A$2:A$600, 0))))), ISNUMBER(SEARCH("h", LOWER(INDEX(Paste_Here!K$2:K$600, MATCH(B222, Paste_Here!A$2:A$600, 0))))), ISNUMBER(SEARCH("i", LOWER(INDEX(Paste_Here!K$2:K$600, MATCH(B222, Paste_Here!A$2:A$600, 0)))))), "Yes", IF(INDEX(Paste_Here!K$2:K$600, MATCH(B222, Paste_Here!A$2:A$600, 0))&lt;&gt;"", "No", "")), ""), "")</f>
        <v/>
      </c>
      <c r="EE222" s="47"/>
      <c r="EF222" s="34" t="str">
        <f>IFERROR(IF(B222&lt;&gt;"", IF(ISNUMBER(SEARCH("yes", LOWER(INDEX(Paste_Here!L$2:L$600, MATCH(B222, Paste_Here!A$2:A$600, 0))))), "Yes", IF(ISNUMBER(SEARCH("no", LOWER(INDEX(Paste_Here!L$2:L$600, MATCH(B222, Paste_Here!A$2:A$600, 0))))), "No", "")), ""), "")</f>
        <v/>
      </c>
      <c r="EG222" s="47"/>
      <c r="EH222" s="2" t="str">
        <f>IFERROR(IF(B222&lt;&gt;"", IF(ISNUMBER(SEARCH("transitional 2", LOWER(INDEX(Paste_Here!C$2:C$600, MATCH(B222, Paste_Here!A$2:A$600, 0))))), "T2", IF(ISNUMBER(SEARCH("transitional 1", LOWER(INDEX(Paste_Here!C$2:C$600, MATCH(B222, Paste_Here!A$2:A$600, 0))))), "T1", IF(ISNUMBER(SEARCH("waived ell services", LOWER(INDEX(Paste_Here!C$2:C$600, MATCH(B222, Paste_Here!A$2:A$600, 0))))), "W", ""))), ""), "")</f>
        <v/>
      </c>
      <c r="EI222" s="47"/>
      <c r="EJ222" s="2" t="str">
        <f>IFERROR(IF(B222&lt;&gt;"", IF(AND(INDEX(Paste_Here!AG$2:AG$600, MATCH(B222, Paste_Here!A$2:A$600, 0))&lt;&gt;"", ISNUMBER(VALUE(INDEX(Paste_Here!AG$2:AG$600, MATCH(B222, Paste_Here!A$2:A$600, 0))))), INDEX(Paste_Here!AG$2:AG$600, MATCH(B222, Paste_Here!A$2:A$600, 0)), ""), ""), "")</f>
        <v/>
      </c>
      <c r="EK222" s="47"/>
      <c r="EL222" s="2" t="str">
        <f>IFERROR(IF(B222&lt;&gt;"", IF(AND(INDEX(Paste_Here!AL$2:AL$600, MATCH(B222, Paste_Here!A$2:A$600, 0))&lt;&gt;"", ISNUMBER(VALUE(INDEX(Paste_Here!AL$2:AL$600, MATCH(B222, Paste_Here!A$2:A$600, 0))))), INDEX(Paste_Here!AL$2:AL$600, MATCH(B222, Paste_Here!A$2:A$600, 0)), ""), ""), "")</f>
        <v/>
      </c>
      <c r="EM222" s="47"/>
      <c r="FA222" s="4" t="str" cm="1">
        <f t="array" ref="FA222">IFERROR(INDEX(Paste_Here!$B$2:$B$600, MATCH(0, COUNTIF(FA$4:FA221, Paste_Here!$B$2:$B$600) + IF(Paste_Here!$B$2:$B$600="", 1, 0), 0)), "")</f>
        <v/>
      </c>
      <c r="FB222" s="4" t="str">
        <f>IF(FA222&lt;&gt;"", INDEX(Paste_Here!$A$2:$A$600, MATCH(FA222, Paste_Here!$B$2:$B$600, 0)), "")</f>
        <v/>
      </c>
      <c r="FC222" s="4" t="str">
        <f t="shared" si="22"/>
        <v/>
      </c>
      <c r="FD222" s="4" t="str" cm="1">
        <f t="array" ref="FD222">IFERROR(INDEX($FC$5:$FC$600, MATCH(SMALL(IF($FC$5:$FC$600&lt;&gt;"", COUNTIF($FC$5:$FC$600, "&lt;"&amp;$FC$5:$FC$600)+1), ROW()-ROW($FD$5)+1), COUNTIF($FC$5:$FC$600, "&lt;"&amp;$FC$5:$FC$600)+1, 0)), "")</f>
        <v/>
      </c>
      <c r="FF222" s="2" t="str">
        <f>IFERROR(IF(B222&lt;&gt;"", IF(AND(INDEX(Paste_Here!AH$2:AH$600, MATCH(B222, Paste_Here!A$2:A$600, 0))&lt;&gt;"", ISNUMBER(VALUE(INDEX(Paste_Here!AH$2:AH$600, MATCH(B222, Paste_Here!A$2:A$600, 0))))), INDEX(Paste_Here!AH$2:AH$600, MATCH(B222, Paste_Here!A$2:A$600, 0)), ""), ""), "")</f>
        <v/>
      </c>
      <c r="FG222" s="47"/>
      <c r="FH222" s="2" t="str">
        <f>IFERROR(IF(B222&lt;&gt;"", IF(AND(INDEX(Paste_Here!AM$2:AM$600, MATCH(B222, Paste_Here!A$2:A$600, 0))&lt;&gt;"", ISNUMBER(VALUE(INDEX(Paste_Here!AM$2:AM$600, MATCH(B222, Paste_Here!A$2:A$600, 0))))), INDEX(Paste_Here!AM$2:AM$600, MATCH(B222, Paste_Here!A$2:A$600, 0)), ""), ""), "")</f>
        <v/>
      </c>
      <c r="FI222" s="47"/>
      <c r="FJ222" s="47"/>
      <c r="FK222" s="2" t="str">
        <f t="shared" si="23"/>
        <v/>
      </c>
      <c r="FL222" s="47"/>
      <c r="FM222" s="2" t="str">
        <f>IFERROR(IF(B222&lt;&gt;"", IF(ISNUMBER(VALUE(INDEX(Paste_Here!H$2:H$600, MATCH(B222, Paste_Here!A$2:A$600, 0)))), IF(VALUE(INDEX(Paste_Here!H$2:H$600, MATCH(B222, Paste_Here!A$2:A$600, 0)))=0, "No", IF(AND(VALUE(INDEX(Paste_Here!H$2:H$600, MATCH(B222, Paste_Here!A$2:A$600, 0)))&gt;=1, VALUE(INDEX(Paste_Here!H$2:H$600, MATCH(B222, Paste_Here!A$2:A$600, 0)))&lt;=4), VALUE(INDEX(Paste_Here!H$2:H$600, MATCH(B222, Paste_Here!A$2:A$600, 0))), "")), ""), ""), "")</f>
        <v/>
      </c>
      <c r="FN222" s="47"/>
      <c r="FO222" s="34" t="str">
        <f>IFERROR(IF(B222&lt;&gt;"", IF(ISNUMBER(VALUE(INDEX(Paste_Here!I$2:I$600, MATCH(B222, Paste_Here!A$2:A$600, 0)))), IF(VALUE(INDEX(Paste_Here!I$2:I$600, MATCH(B222, Paste_Here!A$2:A$600, 0)))=0, "No", IF(AND(VALUE(INDEX(Paste_Here!I$2:I$600, MATCH(B222, Paste_Here!A$2:A$600, 0)))&gt;=1, VALUE(INDEX(Paste_Here!I$2:I$600, MATCH(B222, Paste_Here!A$2:A$600, 0)))&lt;=4), VALUE(INDEX(Paste_Here!I$2:I$600, MATCH(B222, Paste_Here!A$2:A$600, 0))), "")), ""), ""), "")</f>
        <v/>
      </c>
      <c r="FP222" s="47"/>
      <c r="FQ222" s="2"/>
      <c r="FR222" s="47"/>
      <c r="FS222" s="2"/>
      <c r="FT222" s="47"/>
      <c r="FU222" s="2"/>
      <c r="FV222" s="47"/>
      <c r="FW222" s="2"/>
      <c r="FX222" s="47"/>
      <c r="FY222" s="2"/>
      <c r="FZ222" s="47"/>
      <c r="GA222" s="2"/>
      <c r="GB222" s="47"/>
      <c r="GU222" s="2"/>
      <c r="GV222" s="47"/>
      <c r="GW222" s="2"/>
      <c r="GX222" s="47"/>
    </row>
    <row r="223" spans="1:206" ht="11.65">
      <c r="A223" s="47"/>
      <c r="B223" s="2" t="str">
        <f t="shared" si="18"/>
        <v/>
      </c>
      <c r="C223" s="47"/>
      <c r="D223" s="2" t="str">
        <f>IFERROR(IF(B223&lt;&gt;"", IF(COUNTIF(INDEX(Paste_Here!N$2:O$600, MATCH(B223, Paste_Here!A$2:A$600, 0), 0), "yes") &gt; 0, "No", IF(COUNTIF(INDEX(Paste_Here!N$2:O$600, MATCH(B223, Paste_Here!A$2:A$600, 0), 0), "no") &gt; 0, "Yes", "")), ""), "")</f>
        <v/>
      </c>
      <c r="E223" s="47"/>
      <c r="F223" s="84" t="str">
        <f>IFERROR(IF(B223&lt;&gt;"", IF(AND(INDEX(Paste_Here!P$2:P$600, MATCH(B223, Paste_Here!A$2:A$600, 0))&lt;&gt;"", ISNUMBER(VALUE(INDEX(Paste_Here!P$2:P$600, MATCH(B223, Paste_Here!A$2:A$600, 0))))), INDEX(Paste_Here!P$2:P$600, MATCH(B223, Paste_Here!A$2:A$600, 0)), ""), ""), "")</f>
        <v/>
      </c>
      <c r="G223" s="47"/>
      <c r="H223" s="2" t="str">
        <f>IFERROR(IF(B223&lt;&gt;"", IF(ISNUMBER(SEARCH("highrisk", LOWER(INDEX(Paste_Here!Q$2:Q$600, MATCH(B223, Paste_Here!A$2:A$600, 0))))), "High Risk", IF(ISNUMBER(SEARCH("lowrisk", LOWER(INDEX(Paste_Here!Q$2:Q$600, MATCH(B223, Paste_Here!A$2:A$600, 0))))), "Low Risk", IF(ISNUMBER(SEARCH("somerisk", LOWER(INDEX(Paste_Here!Q$2:Q$600, MATCH(B223, Paste_Here!A$2:A$600, 0))))), "Some Risk", ""))), ""), "")</f>
        <v/>
      </c>
      <c r="I223" s="47"/>
      <c r="J223" s="2"/>
      <c r="K223" s="47"/>
      <c r="L223" s="2"/>
      <c r="M223" s="47"/>
      <c r="N223" s="2"/>
      <c r="O223" s="47"/>
      <c r="P223" s="2" t="str">
        <f>IFERROR(IF(B223&lt;&gt;"", IF(AND(ISNUMBER(VALUE(INDEX(Paste_Here!R$2:R$600, MATCH(B223, Paste_Here!A$2:A$600, 0)))), INDEX(Paste_Here!R$2:R$600, MATCH(B223, Paste_Here!A$2:A$600, 0)) &lt;&gt; ""), VALUE(INDEX(Paste_Here!R$2:R$600, MATCH(B223, Paste_Here!A$2:A$600, 0))), ""), ""), "")</f>
        <v/>
      </c>
      <c r="Q223" s="47"/>
      <c r="R223" s="2"/>
      <c r="S223" s="47"/>
      <c r="W223" s="47"/>
      <c r="X223" s="2"/>
      <c r="Y223" s="47"/>
      <c r="Z223" s="2" t="str">
        <f>IFERROR(IF(B223&lt;&gt;"", IF(AND(INDEX(Paste_Here!S$2:S$600, MATCH(B223, Paste_Here!A$2:A$600, 0))&lt;&gt;"", ISNUMBER(VALUE(INDEX(Paste_Here!S$2:S$600, MATCH(B223, Paste_Here!A$2:A$600, 0))))), INDEX(Paste_Here!S$2:S$600, MATCH(B223, Paste_Here!A$2:A$600, 0)), ""), ""), "")</f>
        <v/>
      </c>
      <c r="AA223" s="47"/>
      <c r="AB223" s="2" t="str">
        <f>IFERROR(IF(B223&lt;&gt;"", IF(ISNUMBER(SEARCH("highrisk", LOWER(INDEX(Paste_Here!T$2:T$600, MATCH(B223, Paste_Here!A$2:A$600, 0))))), "High Risk", IF(ISNUMBER(SEARCH("lowrisk", LOWER(INDEX(Paste_Here!T$2:T$600, MATCH(B223, Paste_Here!A$2:A$600, 0))))), "Low Risk", IF(ISNUMBER(SEARCH("somerisk", LOWER(INDEX(Paste_Here!T$2:T$600, MATCH(B223, Paste_Here!A$2:A$600, 0))))), "Some Risk", IF(ISNUMBER(SEARCH("OT", LOWER(INDEX(Paste_Here!T$2:T$600, MATCH(B223, Paste_Here!A$2:A$600, 0))))), "On Track", "")))), ""), "")</f>
        <v/>
      </c>
      <c r="AC223" s="47"/>
      <c r="AD223" s="2"/>
      <c r="AE223" s="47"/>
      <c r="AF223" s="2"/>
      <c r="AG223" s="47"/>
      <c r="AH223" s="2"/>
      <c r="AI223" s="47"/>
      <c r="AJ223" s="2" t="str" cm="1">
        <f t="array" aca="1" ref="AJ223" ca="1">IFERROR(IF(ISNUMBER(SEARCH("BR", INDEX(Paste_Here!AB$2:AB$210, MATCH(B223, Paste_Here!A$2:A$210, 0)))), -1, 1) * VALUE(_xlfn.TEXTJOIN("", TRUE, IF(ISNUMBER(--MID(INDEX(Paste_Here!AB$2:AB$210, MATCH(B223, Paste_Here!A$2:A$210, 0)), ROW(INDIRECT("1:"&amp;LEN(INDEX(Paste_Here!AB$2:AB$210, MATCH(B223, Paste_Here!A$2:A$210, 0))))), 1)), MID(INDEX(Paste_Here!AB$2:AB$210, MATCH(B223, Paste_Here!A$2:A$210, 0)), ROW(INDIRECT("1:"&amp;LEN(INDEX(Paste_Here!AB$2:AB$210, MATCH(B223, Paste_Here!A$2:A$210, 0))))), 1), ""))), "")</f>
        <v/>
      </c>
      <c r="AK223" s="47"/>
      <c r="AL223" s="34" t="str">
        <f>IFERROR(IF(B223&lt;&gt;"", IF(AND(INDEX(Paste_Here!AF$2:AF$600, MATCH(B223, Paste_Here!A$2:A$600, 0))&lt;&gt;"", ISNUMBER(VALUE(INDEX(Paste_Here!AF$2:AF$600, MATCH(B223, Paste_Here!A$2:A$600, 0))))), INDEX(Paste_Here!AF$2:AF$600, MATCH(B223, Paste_Here!A$2:A$600, 0)), ""), ""), "")</f>
        <v/>
      </c>
      <c r="AM223" s="47"/>
      <c r="AN223" s="47"/>
      <c r="AO223" s="2" t="str">
        <f t="shared" si="19"/>
        <v/>
      </c>
      <c r="AP223" s="47"/>
      <c r="AQ223" s="34" t="str">
        <f>IFERROR(IF(B223&lt;&gt;"", IF(COUNTIF(INDEX(Paste_Here!X$2:Y$600, MATCH(B223, Paste_Here!A$2:A$600, 0), 0), "yes") &gt; 0, "No", IF(COUNTIF(INDEX(Paste_Here!X$2:Y$600, MATCH(B223, Paste_Here!A$2:A$600, 0), 0), "no") &gt; 0, "Yes", "")), ""), "")</f>
        <v/>
      </c>
      <c r="AR223" s="47"/>
      <c r="AS223" s="34" t="str">
        <f>IFERROR(IF(B223&lt;&gt;"", IF(AND(INDEX(Paste_Here!U$2:U$600, MATCH(B223, Paste_Here!A$2:A$600, 0))&lt;&gt;"", ISNUMBER(VALUE(INDEX(Paste_Here!U$2:U$600, MATCH(B223, Paste_Here!A$2:A$600, 0))))), INDEX(Paste_Here!U$2:U$600, MATCH(B223, Paste_Here!A$2:A$600, 0)), ""), ""), "")</f>
        <v/>
      </c>
      <c r="AT223" s="47"/>
      <c r="AU223" s="34" t="str">
        <f>IFERROR(IF(B223&lt;&gt;"", IF(ISNUMBER(SEARCH("highrisk", LOWER(INDEX(Paste_Here!V$2:V$600, MATCH(B223, Paste_Here!A$2:A$600, 0))))), "High Risk", IF(ISNUMBER(SEARCH("lowrisk", LOWER(INDEX(Paste_Here!V$2:V$600, MATCH(B223, Paste_Here!A$2:A$600, 0))))), "Low Risk", IF(ISNUMBER(SEARCH("somerisk", LOWER(INDEX(Paste_Here!V$2:V$600, MATCH(B223, Paste_Here!A$2:A$600, 0))))), "Some Risk", ""))), ""), "")</f>
        <v/>
      </c>
      <c r="AV223" s="47"/>
      <c r="AW223" s="34" t="str">
        <f>IFERROR(IF(B223&lt;&gt;"", IF(AND(ISNUMBER(VALUE(INDEX(Paste_Here!W$2:W$600, MATCH(B223, Paste_Here!A$2:A$600, 0)))), INDEX(Paste_Here!W$2:W$600, MATCH(B223, Paste_Here!A$2:A$600, 0)) &lt;&gt; ""), VALUE(INDEX(Paste_Here!W$2:W$600, MATCH(B223, Paste_Here!A$2:A$600, 0))), ""), ""), "")</f>
        <v/>
      </c>
      <c r="AX223" s="47"/>
      <c r="BA223" s="2" t="str">
        <f>IFERROR(IF(B223&lt;&gt;"", IF(AND(INDEX(Paste_Here!AI$2:AI$600, MATCH(B223, Paste_Here!A$2:A$600, 0))&lt;&gt;"", ISNUMBER(VALUE(INDEX(Paste_Here!AI$2:AI$600, MATCH(B223, Paste_Here!A$2:A$600, 0))))), INDEX(Paste_Here!AI$2:AI$600, MATCH(B223, Paste_Here!A$2:A$600, 0)), ""), ""), "")</f>
        <v/>
      </c>
      <c r="BB223" s="47"/>
      <c r="BC223" s="34" t="str">
        <f>IFERROR(IF(B223&lt;&gt;"", IF(ISNUMBER(SEARCH("highrisk", LOWER(INDEX(Paste_Here!AJ$2:AJ$600, MATCH(B223, Paste_Here!A$2:A$600, 0))))), "High Risk", IF(ISNUMBER(SEARCH("lowrisk", LOWER(INDEX(Paste_Here!AJ$2:AJ$600, MATCH(B223, Paste_Here!A$2:A$600, 0))))), "Low Risk", IF(ISNUMBER(SEARCH("somerisk", LOWER(INDEX(Paste_Here!AJ$2:AJ$600, MATCH(B223, Paste_Here!A$2:A$600, 0))))), "Some Risk", IF(ISNUMBER(SEARCH("OT", LOWER(INDEX(Paste_Here!AJ$2:AJ$600, MATCH(B223, Paste_Here!A$2:A$600, 0))))), "On Track", "")))), ""), "")</f>
        <v/>
      </c>
      <c r="BD223" s="47"/>
      <c r="BE223" s="34" t="str">
        <f>IFERROR(IF(B223&lt;&gt;"", IF(AND(INDEX(Paste_Here!AK$2:AK$600, MATCH(B223, Paste_Here!A$2:A$600, 0))&lt;&gt;"", ISNUMBER(VALUE(INDEX(Paste_Here!AK$2:AK$600, MATCH(B223, Paste_Here!A$2:A$600, 0))))), INDEX(Paste_Here!AK$2:AK$600, MATCH(B223, Paste_Here!A$2:A$600, 0)), ""), ""), "")</f>
        <v/>
      </c>
      <c r="BF223" s="47"/>
      <c r="BG223" s="34" t="str" cm="1">
        <f t="array" aca="1" ref="BG223" ca="1">IFERROR(IF(B223&lt;&gt;"", IF(INDEX(Paste_Here!AE$2:AE$600, MATCH(B223, Paste_Here!A$2:A$600, 0))&lt;&gt;"", IF(LEFT(INDEX(Paste_Here!AE$2:AE$600, MATCH(B223, Paste_Here!A$2:A$600, 0)), 2)="EM", -1, 1) * VALUE(_xlfn.TEXTJOIN("", TRUE, IF(ISNUMBER(MID(INDEX(Paste_Here!AE$2:AE$600, MATCH(B223, Paste_Here!A$2:A$600, 0)), ROW(INDIRECT("1:"&amp;LEN(INDEX(Paste_Here!AE$2:AE$600, MATCH(B223, Paste_Here!A$2:A$600, 0))))), 1)*1), MID(INDEX(Paste_Here!AE$2:AE$600, MATCH(B223, Paste_Here!A$2:A$600, 0)), ROW(INDIRECT("1:"&amp;LEN(INDEX(Paste_Here!AE$2:AE$600, MATCH(B223, Paste_Here!A$2:A$600, 0))))), 1), ""))), ""), ""), "")</f>
        <v/>
      </c>
      <c r="BH223" s="47"/>
      <c r="BJ223" s="47"/>
      <c r="BK223" s="2" t="str">
        <f t="shared" si="20"/>
        <v/>
      </c>
      <c r="BL223" s="47"/>
      <c r="BM223" s="34" t="str">
        <f>IFERROR(IF(B223&lt;&gt;"", IF(AND(INDEX(Paste_Here!Z$2:Z$600, MATCH(B223, Paste_Here!A$2:A$600, 0))&lt;&gt;"", ISNUMBER(VALUE(INDEX(Paste_Here!Z$2:Z$600, MATCH(B223, Paste_Here!A$2:A$600, 0))))), INDEX(Paste_Here!Z$2:Z$600, MATCH(B223, Paste_Here!A$2:A$600, 0)), ""), ""), "")</f>
        <v/>
      </c>
      <c r="BN223" s="47"/>
      <c r="BO223" s="34" t="str">
        <f>IFERROR(IF(B223&lt;&gt;"", IF(ISNUMBER(SEARCH("highrisk", LOWER(INDEX(Paste_Here!AA$2:AA$600, MATCH(B223, Paste_Here!A$2:A$600, 0))))), "High Risk", IF(ISNUMBER(SEARCH("lowrisk", LOWER(INDEX(Paste_Here!AA$2:AA$600, MATCH(B223, Paste_Here!A$2:A$600, 0))))), "Low Risk", IF(ISNUMBER(SEARCH("somerisk", LOWER(INDEX(Paste_Here!AA$2:AA$600, MATCH(B223, Paste_Here!A$2:A$600, 0))))), "Some Risk", IF(ISNUMBER(SEARCH("OT", LOWER(INDEX(Paste_Here!AA$2:AA$600, MATCH(B223, Paste_Here!A$2:A$600, 0))))), "On Track", "")))), ""), "")</f>
        <v/>
      </c>
      <c r="BP223" s="47"/>
      <c r="BQ223" s="34" t="str">
        <f>IFERROR(IF(B223&lt;&gt;"", IF(AND(INDEX(Paste_Here!AC$2:AC$600, MATCH(B223, Paste_Here!A$2:A$600, 0))&lt;&gt;"", ISNUMBER(VALUE(INDEX(Paste_Here!AC$2:AC$600, MATCH(B223, Paste_Here!A$2:A$600, 0))))), INDEX(Paste_Here!AC$2:AC$600, MATCH(B223, Paste_Here!A$2:A$600, 0)), ""), ""), "")</f>
        <v/>
      </c>
      <c r="BR223" s="47"/>
      <c r="BS223" s="34" t="str">
        <f>IFERROR(IF(B223&lt;&gt;"", IF(ISNUMBER(SEARCH("highrisk", LOWER(INDEX(Paste_Here!AD$2:AD$600, MATCH(B223, Paste_Here!A$2:A$600, 0))))), "High Risk", IF(ISNUMBER(SEARCH("lowrisk", LOWER(INDEX(Paste_Here!AD$2:AD$600, MATCH(B223, Paste_Here!A$2:A$600, 0))))), "Low Risk", IF(ISNUMBER(SEARCH("somerisk", LOWER(INDEX(Paste_Here!AD$2:AD$600, MATCH(B223, Paste_Here!A$2:A$600, 0))))), "Some Risk", IF(ISNUMBER(SEARCH("OT", LOWER(INDEX(Paste_Here!AD$2:AD$600, MATCH(B223, Paste_Here!A$2:A$600, 0))))), "On Track", "")))), ""), "")</f>
        <v/>
      </c>
      <c r="BT223" s="47"/>
      <c r="BU223" s="34"/>
      <c r="BV223" s="47"/>
      <c r="BW223" s="34"/>
      <c r="BX223" s="47"/>
      <c r="BY223" s="34"/>
      <c r="BZ223" s="47"/>
      <c r="CA223" s="34"/>
      <c r="CB223" s="49"/>
      <c r="CE223" s="47"/>
      <c r="CF223" s="2"/>
      <c r="CG223" s="47"/>
      <c r="CH223" s="34"/>
      <c r="CI223" s="47"/>
      <c r="CJ223" s="34"/>
      <c r="CK223" s="47"/>
      <c r="CL223" s="34"/>
      <c r="CM223" s="47"/>
      <c r="CN223" s="34"/>
      <c r="CO223" s="47"/>
      <c r="CP223" s="34"/>
      <c r="CQ223" s="47"/>
      <c r="CR223" s="34"/>
      <c r="CS223" s="47"/>
      <c r="CT223" s="34"/>
      <c r="CU223" s="47"/>
      <c r="CV223" s="34"/>
      <c r="CW223" s="47"/>
      <c r="CZ223" s="47"/>
      <c r="DA223" s="2"/>
      <c r="DB223" s="47"/>
      <c r="DC223" s="34"/>
      <c r="DD223" s="47"/>
      <c r="DE223" s="34"/>
      <c r="DF223" s="47"/>
      <c r="DG223" s="34"/>
      <c r="DH223" s="47"/>
      <c r="DI223" s="34"/>
      <c r="DJ223" s="47"/>
      <c r="DK223" s="34"/>
      <c r="DL223" s="47"/>
      <c r="DM223" s="34"/>
      <c r="DN223" s="47"/>
      <c r="DO223" s="34"/>
      <c r="DP223" s="47"/>
      <c r="DQ223" s="34"/>
      <c r="DR223" s="47"/>
      <c r="DS223" s="4"/>
      <c r="DT223" s="47"/>
      <c r="DU223" s="47"/>
      <c r="DV223" s="2" t="str">
        <f t="shared" si="21"/>
        <v/>
      </c>
      <c r="DW223" s="47"/>
      <c r="DX223" s="2" t="str">
        <f>IFERROR(IF(B223&lt;&gt;"", IF(ISNUMBER(SEARCH("s", LOWER(INDEX(Paste_Here!M$2:M$600, MATCH(B223, Paste_Here!A$2:A$600, 0))))), "Yes", IF(INDEX(Paste_Here!M$2:M$600, MATCH(B223, Paste_Here!A$2:A$600, 0))&lt;&gt;"", "No", "")), ""), "")</f>
        <v/>
      </c>
      <c r="DY223" s="47"/>
      <c r="DZ223" s="2" t="str">
        <f>IFERROR(IF(B223&lt;&gt;"", IF(ISNUMBER(SEARCH("yes", LOWER(INDEX(Paste_Here!F$2:F$600, MATCH(B223, Paste_Here!A$2:A$600, 0))))), "Yes", IF(ISNUMBER(SEARCH("no", LOWER(INDEX(Paste_Here!F$2:F$600, MATCH(B223, Paste_Here!A$2:A$600, 0))))), "No", "")), ""), "")</f>
        <v/>
      </c>
      <c r="EA223" s="47"/>
      <c r="EB223" s="2" t="str">
        <f>IFERROR(IF(B223&lt;&gt;"", IF(ISNUMBER(SEARCH("english language learner", LOWER(INDEX(Paste_Here!C$2:C$600, MATCH(B223, Paste_Here!A$2:A$600, 0))))), "Yes", ""), ""), "")</f>
        <v/>
      </c>
      <c r="EC223" s="47"/>
      <c r="ED223" s="2" t="str">
        <f>IFERROR(IF(B223&lt;&gt;"", IF(OR(ISNUMBER(SEARCH("b", LOWER(INDEX(Paste_Here!K$2:K$600, MATCH(B223, Paste_Here!A$2:A$600, 0))))), ISNUMBER(SEARCH("h", LOWER(INDEX(Paste_Here!K$2:K$600, MATCH(B223, Paste_Here!A$2:A$600, 0))))), ISNUMBER(SEARCH("i", LOWER(INDEX(Paste_Here!K$2:K$600, MATCH(B223, Paste_Here!A$2:A$600, 0)))))), "Yes", IF(INDEX(Paste_Here!K$2:K$600, MATCH(B223, Paste_Here!A$2:A$600, 0))&lt;&gt;"", "No", "")), ""), "")</f>
        <v/>
      </c>
      <c r="EE223" s="47"/>
      <c r="EF223" s="34" t="str">
        <f>IFERROR(IF(B223&lt;&gt;"", IF(ISNUMBER(SEARCH("yes", LOWER(INDEX(Paste_Here!L$2:L$600, MATCH(B223, Paste_Here!A$2:A$600, 0))))), "Yes", IF(ISNUMBER(SEARCH("no", LOWER(INDEX(Paste_Here!L$2:L$600, MATCH(B223, Paste_Here!A$2:A$600, 0))))), "No", "")), ""), "")</f>
        <v/>
      </c>
      <c r="EG223" s="47"/>
      <c r="EH223" s="2" t="str">
        <f>IFERROR(IF(B223&lt;&gt;"", IF(ISNUMBER(SEARCH("transitional 2", LOWER(INDEX(Paste_Here!C$2:C$600, MATCH(B223, Paste_Here!A$2:A$600, 0))))), "T2", IF(ISNUMBER(SEARCH("transitional 1", LOWER(INDEX(Paste_Here!C$2:C$600, MATCH(B223, Paste_Here!A$2:A$600, 0))))), "T1", IF(ISNUMBER(SEARCH("waived ell services", LOWER(INDEX(Paste_Here!C$2:C$600, MATCH(B223, Paste_Here!A$2:A$600, 0))))), "W", ""))), ""), "")</f>
        <v/>
      </c>
      <c r="EI223" s="47"/>
      <c r="EJ223" s="2" t="str">
        <f>IFERROR(IF(B223&lt;&gt;"", IF(AND(INDEX(Paste_Here!AG$2:AG$600, MATCH(B223, Paste_Here!A$2:A$600, 0))&lt;&gt;"", ISNUMBER(VALUE(INDEX(Paste_Here!AG$2:AG$600, MATCH(B223, Paste_Here!A$2:A$600, 0))))), INDEX(Paste_Here!AG$2:AG$600, MATCH(B223, Paste_Here!A$2:A$600, 0)), ""), ""), "")</f>
        <v/>
      </c>
      <c r="EK223" s="47"/>
      <c r="EL223" s="2" t="str">
        <f>IFERROR(IF(B223&lt;&gt;"", IF(AND(INDEX(Paste_Here!AL$2:AL$600, MATCH(B223, Paste_Here!A$2:A$600, 0))&lt;&gt;"", ISNUMBER(VALUE(INDEX(Paste_Here!AL$2:AL$600, MATCH(B223, Paste_Here!A$2:A$600, 0))))), INDEX(Paste_Here!AL$2:AL$600, MATCH(B223, Paste_Here!A$2:A$600, 0)), ""), ""), "")</f>
        <v/>
      </c>
      <c r="EM223" s="47"/>
      <c r="FA223" s="4" t="str" cm="1">
        <f t="array" ref="FA223">IFERROR(INDEX(Paste_Here!$B$2:$B$600, MATCH(0, COUNTIF(FA$4:FA222, Paste_Here!$B$2:$B$600) + IF(Paste_Here!$B$2:$B$600="", 1, 0), 0)), "")</f>
        <v/>
      </c>
      <c r="FB223" s="4" t="str">
        <f>IF(FA223&lt;&gt;"", INDEX(Paste_Here!$A$2:$A$600, MATCH(FA223, Paste_Here!$B$2:$B$600, 0)), "")</f>
        <v/>
      </c>
      <c r="FC223" s="4" t="str">
        <f t="shared" si="22"/>
        <v/>
      </c>
      <c r="FD223" s="4" t="str" cm="1">
        <f t="array" ref="FD223">IFERROR(INDEX($FC$5:$FC$600, MATCH(SMALL(IF($FC$5:$FC$600&lt;&gt;"", COUNTIF($FC$5:$FC$600, "&lt;"&amp;$FC$5:$FC$600)+1), ROW()-ROW($FD$5)+1), COUNTIF($FC$5:$FC$600, "&lt;"&amp;$FC$5:$FC$600)+1, 0)), "")</f>
        <v/>
      </c>
      <c r="FF223" s="2" t="str">
        <f>IFERROR(IF(B223&lt;&gt;"", IF(AND(INDEX(Paste_Here!AH$2:AH$600, MATCH(B223, Paste_Here!A$2:A$600, 0))&lt;&gt;"", ISNUMBER(VALUE(INDEX(Paste_Here!AH$2:AH$600, MATCH(B223, Paste_Here!A$2:A$600, 0))))), INDEX(Paste_Here!AH$2:AH$600, MATCH(B223, Paste_Here!A$2:A$600, 0)), ""), ""), "")</f>
        <v/>
      </c>
      <c r="FG223" s="47"/>
      <c r="FH223" s="2" t="str">
        <f>IFERROR(IF(B223&lt;&gt;"", IF(AND(INDEX(Paste_Here!AM$2:AM$600, MATCH(B223, Paste_Here!A$2:A$600, 0))&lt;&gt;"", ISNUMBER(VALUE(INDEX(Paste_Here!AM$2:AM$600, MATCH(B223, Paste_Here!A$2:A$600, 0))))), INDEX(Paste_Here!AM$2:AM$600, MATCH(B223, Paste_Here!A$2:A$600, 0)), ""), ""), "")</f>
        <v/>
      </c>
      <c r="FI223" s="47"/>
      <c r="FJ223" s="47"/>
      <c r="FK223" s="2" t="str">
        <f t="shared" si="23"/>
        <v/>
      </c>
      <c r="FL223" s="47"/>
      <c r="FM223" s="2" t="str">
        <f>IFERROR(IF(B223&lt;&gt;"", IF(ISNUMBER(VALUE(INDEX(Paste_Here!H$2:H$600, MATCH(B223, Paste_Here!A$2:A$600, 0)))), IF(VALUE(INDEX(Paste_Here!H$2:H$600, MATCH(B223, Paste_Here!A$2:A$600, 0)))=0, "No", IF(AND(VALUE(INDEX(Paste_Here!H$2:H$600, MATCH(B223, Paste_Here!A$2:A$600, 0)))&gt;=1, VALUE(INDEX(Paste_Here!H$2:H$600, MATCH(B223, Paste_Here!A$2:A$600, 0)))&lt;=4), VALUE(INDEX(Paste_Here!H$2:H$600, MATCH(B223, Paste_Here!A$2:A$600, 0))), "")), ""), ""), "")</f>
        <v/>
      </c>
      <c r="FN223" s="47"/>
      <c r="FO223" s="34" t="str">
        <f>IFERROR(IF(B223&lt;&gt;"", IF(ISNUMBER(VALUE(INDEX(Paste_Here!I$2:I$600, MATCH(B223, Paste_Here!A$2:A$600, 0)))), IF(VALUE(INDEX(Paste_Here!I$2:I$600, MATCH(B223, Paste_Here!A$2:A$600, 0)))=0, "No", IF(AND(VALUE(INDEX(Paste_Here!I$2:I$600, MATCH(B223, Paste_Here!A$2:A$600, 0)))&gt;=1, VALUE(INDEX(Paste_Here!I$2:I$600, MATCH(B223, Paste_Here!A$2:A$600, 0)))&lt;=4), VALUE(INDEX(Paste_Here!I$2:I$600, MATCH(B223, Paste_Here!A$2:A$600, 0))), "")), ""), ""), "")</f>
        <v/>
      </c>
      <c r="FP223" s="47"/>
      <c r="FQ223" s="2"/>
      <c r="FR223" s="47"/>
      <c r="FS223" s="2"/>
      <c r="FT223" s="47"/>
      <c r="FU223" s="2"/>
      <c r="FV223" s="47"/>
      <c r="FW223" s="2"/>
      <c r="FX223" s="47"/>
      <c r="FY223" s="2"/>
      <c r="FZ223" s="47"/>
      <c r="GA223" s="2"/>
      <c r="GB223" s="47"/>
      <c r="GU223" s="2"/>
      <c r="GV223" s="47"/>
      <c r="GW223" s="2"/>
      <c r="GX223" s="47"/>
    </row>
    <row r="224" spans="1:206" ht="11.65">
      <c r="A224" s="47"/>
      <c r="B224" s="2" t="str">
        <f t="shared" si="18"/>
        <v/>
      </c>
      <c r="C224" s="47"/>
      <c r="D224" s="2" t="str">
        <f>IFERROR(IF(B224&lt;&gt;"", IF(COUNTIF(INDEX(Paste_Here!N$2:O$600, MATCH(B224, Paste_Here!A$2:A$600, 0), 0), "yes") &gt; 0, "No", IF(COUNTIF(INDEX(Paste_Here!N$2:O$600, MATCH(B224, Paste_Here!A$2:A$600, 0), 0), "no") &gt; 0, "Yes", "")), ""), "")</f>
        <v/>
      </c>
      <c r="E224" s="47"/>
      <c r="F224" s="84" t="str">
        <f>IFERROR(IF(B224&lt;&gt;"", IF(AND(INDEX(Paste_Here!P$2:P$600, MATCH(B224, Paste_Here!A$2:A$600, 0))&lt;&gt;"", ISNUMBER(VALUE(INDEX(Paste_Here!P$2:P$600, MATCH(B224, Paste_Here!A$2:A$600, 0))))), INDEX(Paste_Here!P$2:P$600, MATCH(B224, Paste_Here!A$2:A$600, 0)), ""), ""), "")</f>
        <v/>
      </c>
      <c r="G224" s="47"/>
      <c r="H224" s="2" t="str">
        <f>IFERROR(IF(B224&lt;&gt;"", IF(ISNUMBER(SEARCH("highrisk", LOWER(INDEX(Paste_Here!Q$2:Q$600, MATCH(B224, Paste_Here!A$2:A$600, 0))))), "High Risk", IF(ISNUMBER(SEARCH("lowrisk", LOWER(INDEX(Paste_Here!Q$2:Q$600, MATCH(B224, Paste_Here!A$2:A$600, 0))))), "Low Risk", IF(ISNUMBER(SEARCH("somerisk", LOWER(INDEX(Paste_Here!Q$2:Q$600, MATCH(B224, Paste_Here!A$2:A$600, 0))))), "Some Risk", ""))), ""), "")</f>
        <v/>
      </c>
      <c r="I224" s="47"/>
      <c r="J224" s="2"/>
      <c r="K224" s="47"/>
      <c r="L224" s="2"/>
      <c r="M224" s="47"/>
      <c r="N224" s="2"/>
      <c r="O224" s="47"/>
      <c r="P224" s="2" t="str">
        <f>IFERROR(IF(B224&lt;&gt;"", IF(AND(ISNUMBER(VALUE(INDEX(Paste_Here!R$2:R$600, MATCH(B224, Paste_Here!A$2:A$600, 0)))), INDEX(Paste_Here!R$2:R$600, MATCH(B224, Paste_Here!A$2:A$600, 0)) &lt;&gt; ""), VALUE(INDEX(Paste_Here!R$2:R$600, MATCH(B224, Paste_Here!A$2:A$600, 0))), ""), ""), "")</f>
        <v/>
      </c>
      <c r="Q224" s="47"/>
      <c r="R224" s="2"/>
      <c r="S224" s="47"/>
      <c r="W224" s="47"/>
      <c r="X224" s="2"/>
      <c r="Y224" s="47"/>
      <c r="Z224" s="2" t="str">
        <f>IFERROR(IF(B224&lt;&gt;"", IF(AND(INDEX(Paste_Here!S$2:S$600, MATCH(B224, Paste_Here!A$2:A$600, 0))&lt;&gt;"", ISNUMBER(VALUE(INDEX(Paste_Here!S$2:S$600, MATCH(B224, Paste_Here!A$2:A$600, 0))))), INDEX(Paste_Here!S$2:S$600, MATCH(B224, Paste_Here!A$2:A$600, 0)), ""), ""), "")</f>
        <v/>
      </c>
      <c r="AA224" s="47"/>
      <c r="AB224" s="2" t="str">
        <f>IFERROR(IF(B224&lt;&gt;"", IF(ISNUMBER(SEARCH("highrisk", LOWER(INDEX(Paste_Here!T$2:T$600, MATCH(B224, Paste_Here!A$2:A$600, 0))))), "High Risk", IF(ISNUMBER(SEARCH("lowrisk", LOWER(INDEX(Paste_Here!T$2:T$600, MATCH(B224, Paste_Here!A$2:A$600, 0))))), "Low Risk", IF(ISNUMBER(SEARCH("somerisk", LOWER(INDEX(Paste_Here!T$2:T$600, MATCH(B224, Paste_Here!A$2:A$600, 0))))), "Some Risk", IF(ISNUMBER(SEARCH("OT", LOWER(INDEX(Paste_Here!T$2:T$600, MATCH(B224, Paste_Here!A$2:A$600, 0))))), "On Track", "")))), ""), "")</f>
        <v/>
      </c>
      <c r="AC224" s="47"/>
      <c r="AD224" s="2"/>
      <c r="AE224" s="47"/>
      <c r="AF224" s="2"/>
      <c r="AG224" s="47"/>
      <c r="AH224" s="2"/>
      <c r="AI224" s="47"/>
      <c r="AJ224" s="2" t="str" cm="1">
        <f t="array" aca="1" ref="AJ224" ca="1">IFERROR(IF(ISNUMBER(SEARCH("BR", INDEX(Paste_Here!AB$2:AB$210, MATCH(B224, Paste_Here!A$2:A$210, 0)))), -1, 1) * VALUE(_xlfn.TEXTJOIN("", TRUE, IF(ISNUMBER(--MID(INDEX(Paste_Here!AB$2:AB$210, MATCH(B224, Paste_Here!A$2:A$210, 0)), ROW(INDIRECT("1:"&amp;LEN(INDEX(Paste_Here!AB$2:AB$210, MATCH(B224, Paste_Here!A$2:A$210, 0))))), 1)), MID(INDEX(Paste_Here!AB$2:AB$210, MATCH(B224, Paste_Here!A$2:A$210, 0)), ROW(INDIRECT("1:"&amp;LEN(INDEX(Paste_Here!AB$2:AB$210, MATCH(B224, Paste_Here!A$2:A$210, 0))))), 1), ""))), "")</f>
        <v/>
      </c>
      <c r="AK224" s="47"/>
      <c r="AL224" s="34" t="str">
        <f>IFERROR(IF(B224&lt;&gt;"", IF(AND(INDEX(Paste_Here!AF$2:AF$600, MATCH(B224, Paste_Here!A$2:A$600, 0))&lt;&gt;"", ISNUMBER(VALUE(INDEX(Paste_Here!AF$2:AF$600, MATCH(B224, Paste_Here!A$2:A$600, 0))))), INDEX(Paste_Here!AF$2:AF$600, MATCH(B224, Paste_Here!A$2:A$600, 0)), ""), ""), "")</f>
        <v/>
      </c>
      <c r="AM224" s="47"/>
      <c r="AN224" s="47"/>
      <c r="AO224" s="2" t="str">
        <f t="shared" si="19"/>
        <v/>
      </c>
      <c r="AP224" s="47"/>
      <c r="AQ224" s="34" t="str">
        <f>IFERROR(IF(B224&lt;&gt;"", IF(COUNTIF(INDEX(Paste_Here!X$2:Y$600, MATCH(B224, Paste_Here!A$2:A$600, 0), 0), "yes") &gt; 0, "No", IF(COUNTIF(INDEX(Paste_Here!X$2:Y$600, MATCH(B224, Paste_Here!A$2:A$600, 0), 0), "no") &gt; 0, "Yes", "")), ""), "")</f>
        <v/>
      </c>
      <c r="AR224" s="47"/>
      <c r="AS224" s="34" t="str">
        <f>IFERROR(IF(B224&lt;&gt;"", IF(AND(INDEX(Paste_Here!U$2:U$600, MATCH(B224, Paste_Here!A$2:A$600, 0))&lt;&gt;"", ISNUMBER(VALUE(INDEX(Paste_Here!U$2:U$600, MATCH(B224, Paste_Here!A$2:A$600, 0))))), INDEX(Paste_Here!U$2:U$600, MATCH(B224, Paste_Here!A$2:A$600, 0)), ""), ""), "")</f>
        <v/>
      </c>
      <c r="AT224" s="47"/>
      <c r="AU224" s="34" t="str">
        <f>IFERROR(IF(B224&lt;&gt;"", IF(ISNUMBER(SEARCH("highrisk", LOWER(INDEX(Paste_Here!V$2:V$600, MATCH(B224, Paste_Here!A$2:A$600, 0))))), "High Risk", IF(ISNUMBER(SEARCH("lowrisk", LOWER(INDEX(Paste_Here!V$2:V$600, MATCH(B224, Paste_Here!A$2:A$600, 0))))), "Low Risk", IF(ISNUMBER(SEARCH("somerisk", LOWER(INDEX(Paste_Here!V$2:V$600, MATCH(B224, Paste_Here!A$2:A$600, 0))))), "Some Risk", ""))), ""), "")</f>
        <v/>
      </c>
      <c r="AV224" s="47"/>
      <c r="AW224" s="34" t="str">
        <f>IFERROR(IF(B224&lt;&gt;"", IF(AND(ISNUMBER(VALUE(INDEX(Paste_Here!W$2:W$600, MATCH(B224, Paste_Here!A$2:A$600, 0)))), INDEX(Paste_Here!W$2:W$600, MATCH(B224, Paste_Here!A$2:A$600, 0)) &lt;&gt; ""), VALUE(INDEX(Paste_Here!W$2:W$600, MATCH(B224, Paste_Here!A$2:A$600, 0))), ""), ""), "")</f>
        <v/>
      </c>
      <c r="AX224" s="47"/>
      <c r="BA224" s="2" t="str">
        <f>IFERROR(IF(B224&lt;&gt;"", IF(AND(INDEX(Paste_Here!AI$2:AI$600, MATCH(B224, Paste_Here!A$2:A$600, 0))&lt;&gt;"", ISNUMBER(VALUE(INDEX(Paste_Here!AI$2:AI$600, MATCH(B224, Paste_Here!A$2:A$600, 0))))), INDEX(Paste_Here!AI$2:AI$600, MATCH(B224, Paste_Here!A$2:A$600, 0)), ""), ""), "")</f>
        <v/>
      </c>
      <c r="BB224" s="47"/>
      <c r="BC224" s="34" t="str">
        <f>IFERROR(IF(B224&lt;&gt;"", IF(ISNUMBER(SEARCH("highrisk", LOWER(INDEX(Paste_Here!AJ$2:AJ$600, MATCH(B224, Paste_Here!A$2:A$600, 0))))), "High Risk", IF(ISNUMBER(SEARCH("lowrisk", LOWER(INDEX(Paste_Here!AJ$2:AJ$600, MATCH(B224, Paste_Here!A$2:A$600, 0))))), "Low Risk", IF(ISNUMBER(SEARCH("somerisk", LOWER(INDEX(Paste_Here!AJ$2:AJ$600, MATCH(B224, Paste_Here!A$2:A$600, 0))))), "Some Risk", IF(ISNUMBER(SEARCH("OT", LOWER(INDEX(Paste_Here!AJ$2:AJ$600, MATCH(B224, Paste_Here!A$2:A$600, 0))))), "On Track", "")))), ""), "")</f>
        <v/>
      </c>
      <c r="BD224" s="47"/>
      <c r="BE224" s="34" t="str">
        <f>IFERROR(IF(B224&lt;&gt;"", IF(AND(INDEX(Paste_Here!AK$2:AK$600, MATCH(B224, Paste_Here!A$2:A$600, 0))&lt;&gt;"", ISNUMBER(VALUE(INDEX(Paste_Here!AK$2:AK$600, MATCH(B224, Paste_Here!A$2:A$600, 0))))), INDEX(Paste_Here!AK$2:AK$600, MATCH(B224, Paste_Here!A$2:A$600, 0)), ""), ""), "")</f>
        <v/>
      </c>
      <c r="BF224" s="47"/>
      <c r="BG224" s="34" t="str" cm="1">
        <f t="array" aca="1" ref="BG224" ca="1">IFERROR(IF(B224&lt;&gt;"", IF(INDEX(Paste_Here!AE$2:AE$600, MATCH(B224, Paste_Here!A$2:A$600, 0))&lt;&gt;"", IF(LEFT(INDEX(Paste_Here!AE$2:AE$600, MATCH(B224, Paste_Here!A$2:A$600, 0)), 2)="EM", -1, 1) * VALUE(_xlfn.TEXTJOIN("", TRUE, IF(ISNUMBER(MID(INDEX(Paste_Here!AE$2:AE$600, MATCH(B224, Paste_Here!A$2:A$600, 0)), ROW(INDIRECT("1:"&amp;LEN(INDEX(Paste_Here!AE$2:AE$600, MATCH(B224, Paste_Here!A$2:A$600, 0))))), 1)*1), MID(INDEX(Paste_Here!AE$2:AE$600, MATCH(B224, Paste_Here!A$2:A$600, 0)), ROW(INDIRECT("1:"&amp;LEN(INDEX(Paste_Here!AE$2:AE$600, MATCH(B224, Paste_Here!A$2:A$600, 0))))), 1), ""))), ""), ""), "")</f>
        <v/>
      </c>
      <c r="BH224" s="47"/>
      <c r="BJ224" s="47"/>
      <c r="BK224" s="2" t="str">
        <f t="shared" si="20"/>
        <v/>
      </c>
      <c r="BL224" s="47"/>
      <c r="BM224" s="34" t="str">
        <f>IFERROR(IF(B224&lt;&gt;"", IF(AND(INDEX(Paste_Here!Z$2:Z$600, MATCH(B224, Paste_Here!A$2:A$600, 0))&lt;&gt;"", ISNUMBER(VALUE(INDEX(Paste_Here!Z$2:Z$600, MATCH(B224, Paste_Here!A$2:A$600, 0))))), INDEX(Paste_Here!Z$2:Z$600, MATCH(B224, Paste_Here!A$2:A$600, 0)), ""), ""), "")</f>
        <v/>
      </c>
      <c r="BN224" s="47"/>
      <c r="BO224" s="34" t="str">
        <f>IFERROR(IF(B224&lt;&gt;"", IF(ISNUMBER(SEARCH("highrisk", LOWER(INDEX(Paste_Here!AA$2:AA$600, MATCH(B224, Paste_Here!A$2:A$600, 0))))), "High Risk", IF(ISNUMBER(SEARCH("lowrisk", LOWER(INDEX(Paste_Here!AA$2:AA$600, MATCH(B224, Paste_Here!A$2:A$600, 0))))), "Low Risk", IF(ISNUMBER(SEARCH("somerisk", LOWER(INDEX(Paste_Here!AA$2:AA$600, MATCH(B224, Paste_Here!A$2:A$600, 0))))), "Some Risk", IF(ISNUMBER(SEARCH("OT", LOWER(INDEX(Paste_Here!AA$2:AA$600, MATCH(B224, Paste_Here!A$2:A$600, 0))))), "On Track", "")))), ""), "")</f>
        <v/>
      </c>
      <c r="BP224" s="47"/>
      <c r="BQ224" s="34" t="str">
        <f>IFERROR(IF(B224&lt;&gt;"", IF(AND(INDEX(Paste_Here!AC$2:AC$600, MATCH(B224, Paste_Here!A$2:A$600, 0))&lt;&gt;"", ISNUMBER(VALUE(INDEX(Paste_Here!AC$2:AC$600, MATCH(B224, Paste_Here!A$2:A$600, 0))))), INDEX(Paste_Here!AC$2:AC$600, MATCH(B224, Paste_Here!A$2:A$600, 0)), ""), ""), "")</f>
        <v/>
      </c>
      <c r="BR224" s="47"/>
      <c r="BS224" s="34" t="str">
        <f>IFERROR(IF(B224&lt;&gt;"", IF(ISNUMBER(SEARCH("highrisk", LOWER(INDEX(Paste_Here!AD$2:AD$600, MATCH(B224, Paste_Here!A$2:A$600, 0))))), "High Risk", IF(ISNUMBER(SEARCH("lowrisk", LOWER(INDEX(Paste_Here!AD$2:AD$600, MATCH(B224, Paste_Here!A$2:A$600, 0))))), "Low Risk", IF(ISNUMBER(SEARCH("somerisk", LOWER(INDEX(Paste_Here!AD$2:AD$600, MATCH(B224, Paste_Here!A$2:A$600, 0))))), "Some Risk", IF(ISNUMBER(SEARCH("OT", LOWER(INDEX(Paste_Here!AD$2:AD$600, MATCH(B224, Paste_Here!A$2:A$600, 0))))), "On Track", "")))), ""), "")</f>
        <v/>
      </c>
      <c r="BT224" s="47"/>
      <c r="BU224" s="34"/>
      <c r="BV224" s="47"/>
      <c r="BW224" s="34"/>
      <c r="BX224" s="47"/>
      <c r="BY224" s="34"/>
      <c r="BZ224" s="47"/>
      <c r="CA224" s="34"/>
      <c r="CB224" s="49"/>
      <c r="CE224" s="47"/>
      <c r="CF224" s="2"/>
      <c r="CG224" s="47"/>
      <c r="CH224" s="34"/>
      <c r="CI224" s="47"/>
      <c r="CJ224" s="34"/>
      <c r="CK224" s="47"/>
      <c r="CL224" s="34"/>
      <c r="CM224" s="47"/>
      <c r="CN224" s="34"/>
      <c r="CO224" s="47"/>
      <c r="CP224" s="34"/>
      <c r="CQ224" s="47"/>
      <c r="CR224" s="34"/>
      <c r="CS224" s="47"/>
      <c r="CT224" s="34"/>
      <c r="CU224" s="47"/>
      <c r="CV224" s="34"/>
      <c r="CW224" s="47"/>
      <c r="CZ224" s="47"/>
      <c r="DA224" s="2"/>
      <c r="DB224" s="47"/>
      <c r="DC224" s="34"/>
      <c r="DD224" s="47"/>
      <c r="DE224" s="34"/>
      <c r="DF224" s="47"/>
      <c r="DG224" s="34"/>
      <c r="DH224" s="47"/>
      <c r="DI224" s="34"/>
      <c r="DJ224" s="47"/>
      <c r="DK224" s="34"/>
      <c r="DL224" s="47"/>
      <c r="DM224" s="34"/>
      <c r="DN224" s="47"/>
      <c r="DO224" s="34"/>
      <c r="DP224" s="47"/>
      <c r="DQ224" s="34"/>
      <c r="DR224" s="47"/>
      <c r="DS224" s="4"/>
      <c r="DT224" s="47"/>
      <c r="DU224" s="47"/>
      <c r="DV224" s="2" t="str">
        <f t="shared" si="21"/>
        <v/>
      </c>
      <c r="DW224" s="47"/>
      <c r="DX224" s="2" t="str">
        <f>IFERROR(IF(B224&lt;&gt;"", IF(ISNUMBER(SEARCH("s", LOWER(INDEX(Paste_Here!M$2:M$600, MATCH(B224, Paste_Here!A$2:A$600, 0))))), "Yes", IF(INDEX(Paste_Here!M$2:M$600, MATCH(B224, Paste_Here!A$2:A$600, 0))&lt;&gt;"", "No", "")), ""), "")</f>
        <v/>
      </c>
      <c r="DY224" s="47"/>
      <c r="DZ224" s="2" t="str">
        <f>IFERROR(IF(B224&lt;&gt;"", IF(ISNUMBER(SEARCH("yes", LOWER(INDEX(Paste_Here!F$2:F$600, MATCH(B224, Paste_Here!A$2:A$600, 0))))), "Yes", IF(ISNUMBER(SEARCH("no", LOWER(INDEX(Paste_Here!F$2:F$600, MATCH(B224, Paste_Here!A$2:A$600, 0))))), "No", "")), ""), "")</f>
        <v/>
      </c>
      <c r="EA224" s="47"/>
      <c r="EB224" s="2" t="str">
        <f>IFERROR(IF(B224&lt;&gt;"", IF(ISNUMBER(SEARCH("english language learner", LOWER(INDEX(Paste_Here!C$2:C$600, MATCH(B224, Paste_Here!A$2:A$600, 0))))), "Yes", ""), ""), "")</f>
        <v/>
      </c>
      <c r="EC224" s="47"/>
      <c r="ED224" s="2" t="str">
        <f>IFERROR(IF(B224&lt;&gt;"", IF(OR(ISNUMBER(SEARCH("b", LOWER(INDEX(Paste_Here!K$2:K$600, MATCH(B224, Paste_Here!A$2:A$600, 0))))), ISNUMBER(SEARCH("h", LOWER(INDEX(Paste_Here!K$2:K$600, MATCH(B224, Paste_Here!A$2:A$600, 0))))), ISNUMBER(SEARCH("i", LOWER(INDEX(Paste_Here!K$2:K$600, MATCH(B224, Paste_Here!A$2:A$600, 0)))))), "Yes", IF(INDEX(Paste_Here!K$2:K$600, MATCH(B224, Paste_Here!A$2:A$600, 0))&lt;&gt;"", "No", "")), ""), "")</f>
        <v/>
      </c>
      <c r="EE224" s="47"/>
      <c r="EF224" s="34" t="str">
        <f>IFERROR(IF(B224&lt;&gt;"", IF(ISNUMBER(SEARCH("yes", LOWER(INDEX(Paste_Here!L$2:L$600, MATCH(B224, Paste_Here!A$2:A$600, 0))))), "Yes", IF(ISNUMBER(SEARCH("no", LOWER(INDEX(Paste_Here!L$2:L$600, MATCH(B224, Paste_Here!A$2:A$600, 0))))), "No", "")), ""), "")</f>
        <v/>
      </c>
      <c r="EG224" s="47"/>
      <c r="EH224" s="2" t="str">
        <f>IFERROR(IF(B224&lt;&gt;"", IF(ISNUMBER(SEARCH("transitional 2", LOWER(INDEX(Paste_Here!C$2:C$600, MATCH(B224, Paste_Here!A$2:A$600, 0))))), "T2", IF(ISNUMBER(SEARCH("transitional 1", LOWER(INDEX(Paste_Here!C$2:C$600, MATCH(B224, Paste_Here!A$2:A$600, 0))))), "T1", IF(ISNUMBER(SEARCH("waived ell services", LOWER(INDEX(Paste_Here!C$2:C$600, MATCH(B224, Paste_Here!A$2:A$600, 0))))), "W", ""))), ""), "")</f>
        <v/>
      </c>
      <c r="EI224" s="47"/>
      <c r="EJ224" s="2" t="str">
        <f>IFERROR(IF(B224&lt;&gt;"", IF(AND(INDEX(Paste_Here!AG$2:AG$600, MATCH(B224, Paste_Here!A$2:A$600, 0))&lt;&gt;"", ISNUMBER(VALUE(INDEX(Paste_Here!AG$2:AG$600, MATCH(B224, Paste_Here!A$2:A$600, 0))))), INDEX(Paste_Here!AG$2:AG$600, MATCH(B224, Paste_Here!A$2:A$600, 0)), ""), ""), "")</f>
        <v/>
      </c>
      <c r="EK224" s="47"/>
      <c r="EL224" s="2" t="str">
        <f>IFERROR(IF(B224&lt;&gt;"", IF(AND(INDEX(Paste_Here!AL$2:AL$600, MATCH(B224, Paste_Here!A$2:A$600, 0))&lt;&gt;"", ISNUMBER(VALUE(INDEX(Paste_Here!AL$2:AL$600, MATCH(B224, Paste_Here!A$2:A$600, 0))))), INDEX(Paste_Here!AL$2:AL$600, MATCH(B224, Paste_Here!A$2:A$600, 0)), ""), ""), "")</f>
        <v/>
      </c>
      <c r="EM224" s="47"/>
      <c r="FA224" s="4" t="str" cm="1">
        <f t="array" ref="FA224">IFERROR(INDEX(Paste_Here!$B$2:$B$600, MATCH(0, COUNTIF(FA$4:FA223, Paste_Here!$B$2:$B$600) + IF(Paste_Here!$B$2:$B$600="", 1, 0), 0)), "")</f>
        <v/>
      </c>
      <c r="FB224" s="4" t="str">
        <f>IF(FA224&lt;&gt;"", INDEX(Paste_Here!$A$2:$A$600, MATCH(FA224, Paste_Here!$B$2:$B$600, 0)), "")</f>
        <v/>
      </c>
      <c r="FC224" s="4" t="str">
        <f t="shared" si="22"/>
        <v/>
      </c>
      <c r="FD224" s="4" t="str" cm="1">
        <f t="array" ref="FD224">IFERROR(INDEX($FC$5:$FC$600, MATCH(SMALL(IF($FC$5:$FC$600&lt;&gt;"", COUNTIF($FC$5:$FC$600, "&lt;"&amp;$FC$5:$FC$600)+1), ROW()-ROW($FD$5)+1), COUNTIF($FC$5:$FC$600, "&lt;"&amp;$FC$5:$FC$600)+1, 0)), "")</f>
        <v/>
      </c>
      <c r="FF224" s="2" t="str">
        <f>IFERROR(IF(B224&lt;&gt;"", IF(AND(INDEX(Paste_Here!AH$2:AH$600, MATCH(B224, Paste_Here!A$2:A$600, 0))&lt;&gt;"", ISNUMBER(VALUE(INDEX(Paste_Here!AH$2:AH$600, MATCH(B224, Paste_Here!A$2:A$600, 0))))), INDEX(Paste_Here!AH$2:AH$600, MATCH(B224, Paste_Here!A$2:A$600, 0)), ""), ""), "")</f>
        <v/>
      </c>
      <c r="FG224" s="47"/>
      <c r="FH224" s="2" t="str">
        <f>IFERROR(IF(B224&lt;&gt;"", IF(AND(INDEX(Paste_Here!AM$2:AM$600, MATCH(B224, Paste_Here!A$2:A$600, 0))&lt;&gt;"", ISNUMBER(VALUE(INDEX(Paste_Here!AM$2:AM$600, MATCH(B224, Paste_Here!A$2:A$600, 0))))), INDEX(Paste_Here!AM$2:AM$600, MATCH(B224, Paste_Here!A$2:A$600, 0)), ""), ""), "")</f>
        <v/>
      </c>
      <c r="FI224" s="47"/>
      <c r="FJ224" s="47"/>
      <c r="FK224" s="2" t="str">
        <f t="shared" si="23"/>
        <v/>
      </c>
      <c r="FL224" s="47"/>
      <c r="FM224" s="2" t="str">
        <f>IFERROR(IF(B224&lt;&gt;"", IF(ISNUMBER(VALUE(INDEX(Paste_Here!H$2:H$600, MATCH(B224, Paste_Here!A$2:A$600, 0)))), IF(VALUE(INDEX(Paste_Here!H$2:H$600, MATCH(B224, Paste_Here!A$2:A$600, 0)))=0, "No", IF(AND(VALUE(INDEX(Paste_Here!H$2:H$600, MATCH(B224, Paste_Here!A$2:A$600, 0)))&gt;=1, VALUE(INDEX(Paste_Here!H$2:H$600, MATCH(B224, Paste_Here!A$2:A$600, 0)))&lt;=4), VALUE(INDEX(Paste_Here!H$2:H$600, MATCH(B224, Paste_Here!A$2:A$600, 0))), "")), ""), ""), "")</f>
        <v/>
      </c>
      <c r="FN224" s="47"/>
      <c r="FO224" s="34" t="str">
        <f>IFERROR(IF(B224&lt;&gt;"", IF(ISNUMBER(VALUE(INDEX(Paste_Here!I$2:I$600, MATCH(B224, Paste_Here!A$2:A$600, 0)))), IF(VALUE(INDEX(Paste_Here!I$2:I$600, MATCH(B224, Paste_Here!A$2:A$600, 0)))=0, "No", IF(AND(VALUE(INDEX(Paste_Here!I$2:I$600, MATCH(B224, Paste_Here!A$2:A$600, 0)))&gt;=1, VALUE(INDEX(Paste_Here!I$2:I$600, MATCH(B224, Paste_Here!A$2:A$600, 0)))&lt;=4), VALUE(INDEX(Paste_Here!I$2:I$600, MATCH(B224, Paste_Here!A$2:A$600, 0))), "")), ""), ""), "")</f>
        <v/>
      </c>
      <c r="FP224" s="47"/>
      <c r="FQ224" s="2"/>
      <c r="FR224" s="47"/>
      <c r="FS224" s="2"/>
      <c r="FT224" s="47"/>
      <c r="FU224" s="2"/>
      <c r="FV224" s="47"/>
      <c r="FW224" s="2"/>
      <c r="FX224" s="47"/>
      <c r="FY224" s="2"/>
      <c r="FZ224" s="47"/>
      <c r="GA224" s="2"/>
      <c r="GB224" s="47"/>
      <c r="GU224" s="2"/>
      <c r="GV224" s="47"/>
      <c r="GW224" s="2"/>
      <c r="GX224" s="47"/>
    </row>
    <row r="225" spans="1:206" ht="11.65">
      <c r="A225" s="47"/>
      <c r="B225" s="2" t="str">
        <f t="shared" si="18"/>
        <v/>
      </c>
      <c r="C225" s="47"/>
      <c r="D225" s="2" t="str">
        <f>IFERROR(IF(B225&lt;&gt;"", IF(COUNTIF(INDEX(Paste_Here!N$2:O$600, MATCH(B225, Paste_Here!A$2:A$600, 0), 0), "yes") &gt; 0, "No", IF(COUNTIF(INDEX(Paste_Here!N$2:O$600, MATCH(B225, Paste_Here!A$2:A$600, 0), 0), "no") &gt; 0, "Yes", "")), ""), "")</f>
        <v/>
      </c>
      <c r="E225" s="47"/>
      <c r="F225" s="84" t="str">
        <f>IFERROR(IF(B225&lt;&gt;"", IF(AND(INDEX(Paste_Here!P$2:P$600, MATCH(B225, Paste_Here!A$2:A$600, 0))&lt;&gt;"", ISNUMBER(VALUE(INDEX(Paste_Here!P$2:P$600, MATCH(B225, Paste_Here!A$2:A$600, 0))))), INDEX(Paste_Here!P$2:P$600, MATCH(B225, Paste_Here!A$2:A$600, 0)), ""), ""), "")</f>
        <v/>
      </c>
      <c r="G225" s="47"/>
      <c r="H225" s="2" t="str">
        <f>IFERROR(IF(B225&lt;&gt;"", IF(ISNUMBER(SEARCH("highrisk", LOWER(INDEX(Paste_Here!Q$2:Q$600, MATCH(B225, Paste_Here!A$2:A$600, 0))))), "High Risk", IF(ISNUMBER(SEARCH("lowrisk", LOWER(INDEX(Paste_Here!Q$2:Q$600, MATCH(B225, Paste_Here!A$2:A$600, 0))))), "Low Risk", IF(ISNUMBER(SEARCH("somerisk", LOWER(INDEX(Paste_Here!Q$2:Q$600, MATCH(B225, Paste_Here!A$2:A$600, 0))))), "Some Risk", ""))), ""), "")</f>
        <v/>
      </c>
      <c r="I225" s="47"/>
      <c r="J225" s="2"/>
      <c r="K225" s="47"/>
      <c r="L225" s="2"/>
      <c r="M225" s="47"/>
      <c r="N225" s="2"/>
      <c r="O225" s="47"/>
      <c r="P225" s="2" t="str">
        <f>IFERROR(IF(B225&lt;&gt;"", IF(AND(ISNUMBER(VALUE(INDEX(Paste_Here!R$2:R$600, MATCH(B225, Paste_Here!A$2:A$600, 0)))), INDEX(Paste_Here!R$2:R$600, MATCH(B225, Paste_Here!A$2:A$600, 0)) &lt;&gt; ""), VALUE(INDEX(Paste_Here!R$2:R$600, MATCH(B225, Paste_Here!A$2:A$600, 0))), ""), ""), "")</f>
        <v/>
      </c>
      <c r="Q225" s="47"/>
      <c r="R225" s="2"/>
      <c r="S225" s="47"/>
      <c r="W225" s="47"/>
      <c r="X225" s="2"/>
      <c r="Y225" s="47"/>
      <c r="Z225" s="2" t="str">
        <f>IFERROR(IF(B225&lt;&gt;"", IF(AND(INDEX(Paste_Here!S$2:S$600, MATCH(B225, Paste_Here!A$2:A$600, 0))&lt;&gt;"", ISNUMBER(VALUE(INDEX(Paste_Here!S$2:S$600, MATCH(B225, Paste_Here!A$2:A$600, 0))))), INDEX(Paste_Here!S$2:S$600, MATCH(B225, Paste_Here!A$2:A$600, 0)), ""), ""), "")</f>
        <v/>
      </c>
      <c r="AA225" s="47"/>
      <c r="AB225" s="2" t="str">
        <f>IFERROR(IF(B225&lt;&gt;"", IF(ISNUMBER(SEARCH("highrisk", LOWER(INDEX(Paste_Here!T$2:T$600, MATCH(B225, Paste_Here!A$2:A$600, 0))))), "High Risk", IF(ISNUMBER(SEARCH("lowrisk", LOWER(INDEX(Paste_Here!T$2:T$600, MATCH(B225, Paste_Here!A$2:A$600, 0))))), "Low Risk", IF(ISNUMBER(SEARCH("somerisk", LOWER(INDEX(Paste_Here!T$2:T$600, MATCH(B225, Paste_Here!A$2:A$600, 0))))), "Some Risk", IF(ISNUMBER(SEARCH("OT", LOWER(INDEX(Paste_Here!T$2:T$600, MATCH(B225, Paste_Here!A$2:A$600, 0))))), "On Track", "")))), ""), "")</f>
        <v/>
      </c>
      <c r="AC225" s="47"/>
      <c r="AD225" s="2"/>
      <c r="AE225" s="47"/>
      <c r="AF225" s="2"/>
      <c r="AG225" s="47"/>
      <c r="AH225" s="2"/>
      <c r="AI225" s="47"/>
      <c r="AJ225" s="2" t="str" cm="1">
        <f t="array" aca="1" ref="AJ225" ca="1">IFERROR(IF(ISNUMBER(SEARCH("BR", INDEX(Paste_Here!AB$2:AB$210, MATCH(B225, Paste_Here!A$2:A$210, 0)))), -1, 1) * VALUE(_xlfn.TEXTJOIN("", TRUE, IF(ISNUMBER(--MID(INDEX(Paste_Here!AB$2:AB$210, MATCH(B225, Paste_Here!A$2:A$210, 0)), ROW(INDIRECT("1:"&amp;LEN(INDEX(Paste_Here!AB$2:AB$210, MATCH(B225, Paste_Here!A$2:A$210, 0))))), 1)), MID(INDEX(Paste_Here!AB$2:AB$210, MATCH(B225, Paste_Here!A$2:A$210, 0)), ROW(INDIRECT("1:"&amp;LEN(INDEX(Paste_Here!AB$2:AB$210, MATCH(B225, Paste_Here!A$2:A$210, 0))))), 1), ""))), "")</f>
        <v/>
      </c>
      <c r="AK225" s="47"/>
      <c r="AL225" s="34" t="str">
        <f>IFERROR(IF(B225&lt;&gt;"", IF(AND(INDEX(Paste_Here!AF$2:AF$600, MATCH(B225, Paste_Here!A$2:A$600, 0))&lt;&gt;"", ISNUMBER(VALUE(INDEX(Paste_Here!AF$2:AF$600, MATCH(B225, Paste_Here!A$2:A$600, 0))))), INDEX(Paste_Here!AF$2:AF$600, MATCH(B225, Paste_Here!A$2:A$600, 0)), ""), ""), "")</f>
        <v/>
      </c>
      <c r="AM225" s="47"/>
      <c r="AN225" s="47"/>
      <c r="AO225" s="2" t="str">
        <f t="shared" si="19"/>
        <v/>
      </c>
      <c r="AP225" s="47"/>
      <c r="AQ225" s="34" t="str">
        <f>IFERROR(IF(B225&lt;&gt;"", IF(COUNTIF(INDEX(Paste_Here!X$2:Y$600, MATCH(B225, Paste_Here!A$2:A$600, 0), 0), "yes") &gt; 0, "No", IF(COUNTIF(INDEX(Paste_Here!X$2:Y$600, MATCH(B225, Paste_Here!A$2:A$600, 0), 0), "no") &gt; 0, "Yes", "")), ""), "")</f>
        <v/>
      </c>
      <c r="AR225" s="47"/>
      <c r="AS225" s="34" t="str">
        <f>IFERROR(IF(B225&lt;&gt;"", IF(AND(INDEX(Paste_Here!U$2:U$600, MATCH(B225, Paste_Here!A$2:A$600, 0))&lt;&gt;"", ISNUMBER(VALUE(INDEX(Paste_Here!U$2:U$600, MATCH(B225, Paste_Here!A$2:A$600, 0))))), INDEX(Paste_Here!U$2:U$600, MATCH(B225, Paste_Here!A$2:A$600, 0)), ""), ""), "")</f>
        <v/>
      </c>
      <c r="AT225" s="47"/>
      <c r="AU225" s="34" t="str">
        <f>IFERROR(IF(B225&lt;&gt;"", IF(ISNUMBER(SEARCH("highrisk", LOWER(INDEX(Paste_Here!V$2:V$600, MATCH(B225, Paste_Here!A$2:A$600, 0))))), "High Risk", IF(ISNUMBER(SEARCH("lowrisk", LOWER(INDEX(Paste_Here!V$2:V$600, MATCH(B225, Paste_Here!A$2:A$600, 0))))), "Low Risk", IF(ISNUMBER(SEARCH("somerisk", LOWER(INDEX(Paste_Here!V$2:V$600, MATCH(B225, Paste_Here!A$2:A$600, 0))))), "Some Risk", ""))), ""), "")</f>
        <v/>
      </c>
      <c r="AV225" s="47"/>
      <c r="AW225" s="34" t="str">
        <f>IFERROR(IF(B225&lt;&gt;"", IF(AND(ISNUMBER(VALUE(INDEX(Paste_Here!W$2:W$600, MATCH(B225, Paste_Here!A$2:A$600, 0)))), INDEX(Paste_Here!W$2:W$600, MATCH(B225, Paste_Here!A$2:A$600, 0)) &lt;&gt; ""), VALUE(INDEX(Paste_Here!W$2:W$600, MATCH(B225, Paste_Here!A$2:A$600, 0))), ""), ""), "")</f>
        <v/>
      </c>
      <c r="AX225" s="47"/>
      <c r="BA225" s="2" t="str">
        <f>IFERROR(IF(B225&lt;&gt;"", IF(AND(INDEX(Paste_Here!AI$2:AI$600, MATCH(B225, Paste_Here!A$2:A$600, 0))&lt;&gt;"", ISNUMBER(VALUE(INDEX(Paste_Here!AI$2:AI$600, MATCH(B225, Paste_Here!A$2:A$600, 0))))), INDEX(Paste_Here!AI$2:AI$600, MATCH(B225, Paste_Here!A$2:A$600, 0)), ""), ""), "")</f>
        <v/>
      </c>
      <c r="BB225" s="47"/>
      <c r="BC225" s="34" t="str">
        <f>IFERROR(IF(B225&lt;&gt;"", IF(ISNUMBER(SEARCH("highrisk", LOWER(INDEX(Paste_Here!AJ$2:AJ$600, MATCH(B225, Paste_Here!A$2:A$600, 0))))), "High Risk", IF(ISNUMBER(SEARCH("lowrisk", LOWER(INDEX(Paste_Here!AJ$2:AJ$600, MATCH(B225, Paste_Here!A$2:A$600, 0))))), "Low Risk", IF(ISNUMBER(SEARCH("somerisk", LOWER(INDEX(Paste_Here!AJ$2:AJ$600, MATCH(B225, Paste_Here!A$2:A$600, 0))))), "Some Risk", IF(ISNUMBER(SEARCH("OT", LOWER(INDEX(Paste_Here!AJ$2:AJ$600, MATCH(B225, Paste_Here!A$2:A$600, 0))))), "On Track", "")))), ""), "")</f>
        <v/>
      </c>
      <c r="BD225" s="47"/>
      <c r="BE225" s="34" t="str">
        <f>IFERROR(IF(B225&lt;&gt;"", IF(AND(INDEX(Paste_Here!AK$2:AK$600, MATCH(B225, Paste_Here!A$2:A$600, 0))&lt;&gt;"", ISNUMBER(VALUE(INDEX(Paste_Here!AK$2:AK$600, MATCH(B225, Paste_Here!A$2:A$600, 0))))), INDEX(Paste_Here!AK$2:AK$600, MATCH(B225, Paste_Here!A$2:A$600, 0)), ""), ""), "")</f>
        <v/>
      </c>
      <c r="BF225" s="47"/>
      <c r="BG225" s="34" t="str" cm="1">
        <f t="array" aca="1" ref="BG225" ca="1">IFERROR(IF(B225&lt;&gt;"", IF(INDEX(Paste_Here!AE$2:AE$600, MATCH(B225, Paste_Here!A$2:A$600, 0))&lt;&gt;"", IF(LEFT(INDEX(Paste_Here!AE$2:AE$600, MATCH(B225, Paste_Here!A$2:A$600, 0)), 2)="EM", -1, 1) * VALUE(_xlfn.TEXTJOIN("", TRUE, IF(ISNUMBER(MID(INDEX(Paste_Here!AE$2:AE$600, MATCH(B225, Paste_Here!A$2:A$600, 0)), ROW(INDIRECT("1:"&amp;LEN(INDEX(Paste_Here!AE$2:AE$600, MATCH(B225, Paste_Here!A$2:A$600, 0))))), 1)*1), MID(INDEX(Paste_Here!AE$2:AE$600, MATCH(B225, Paste_Here!A$2:A$600, 0)), ROW(INDIRECT("1:"&amp;LEN(INDEX(Paste_Here!AE$2:AE$600, MATCH(B225, Paste_Here!A$2:A$600, 0))))), 1), ""))), ""), ""), "")</f>
        <v/>
      </c>
      <c r="BH225" s="47"/>
      <c r="BJ225" s="47"/>
      <c r="BK225" s="2" t="str">
        <f t="shared" si="20"/>
        <v/>
      </c>
      <c r="BL225" s="47"/>
      <c r="BM225" s="34" t="str">
        <f>IFERROR(IF(B225&lt;&gt;"", IF(AND(INDEX(Paste_Here!Z$2:Z$600, MATCH(B225, Paste_Here!A$2:A$600, 0))&lt;&gt;"", ISNUMBER(VALUE(INDEX(Paste_Here!Z$2:Z$600, MATCH(B225, Paste_Here!A$2:A$600, 0))))), INDEX(Paste_Here!Z$2:Z$600, MATCH(B225, Paste_Here!A$2:A$600, 0)), ""), ""), "")</f>
        <v/>
      </c>
      <c r="BN225" s="47"/>
      <c r="BO225" s="34" t="str">
        <f>IFERROR(IF(B225&lt;&gt;"", IF(ISNUMBER(SEARCH("highrisk", LOWER(INDEX(Paste_Here!AA$2:AA$600, MATCH(B225, Paste_Here!A$2:A$600, 0))))), "High Risk", IF(ISNUMBER(SEARCH("lowrisk", LOWER(INDEX(Paste_Here!AA$2:AA$600, MATCH(B225, Paste_Here!A$2:A$600, 0))))), "Low Risk", IF(ISNUMBER(SEARCH("somerisk", LOWER(INDEX(Paste_Here!AA$2:AA$600, MATCH(B225, Paste_Here!A$2:A$600, 0))))), "Some Risk", IF(ISNUMBER(SEARCH("OT", LOWER(INDEX(Paste_Here!AA$2:AA$600, MATCH(B225, Paste_Here!A$2:A$600, 0))))), "On Track", "")))), ""), "")</f>
        <v/>
      </c>
      <c r="BP225" s="47"/>
      <c r="BQ225" s="34" t="str">
        <f>IFERROR(IF(B225&lt;&gt;"", IF(AND(INDEX(Paste_Here!AC$2:AC$600, MATCH(B225, Paste_Here!A$2:A$600, 0))&lt;&gt;"", ISNUMBER(VALUE(INDEX(Paste_Here!AC$2:AC$600, MATCH(B225, Paste_Here!A$2:A$600, 0))))), INDEX(Paste_Here!AC$2:AC$600, MATCH(B225, Paste_Here!A$2:A$600, 0)), ""), ""), "")</f>
        <v/>
      </c>
      <c r="BR225" s="47"/>
      <c r="BS225" s="34" t="str">
        <f>IFERROR(IF(B225&lt;&gt;"", IF(ISNUMBER(SEARCH("highrisk", LOWER(INDEX(Paste_Here!AD$2:AD$600, MATCH(B225, Paste_Here!A$2:A$600, 0))))), "High Risk", IF(ISNUMBER(SEARCH("lowrisk", LOWER(INDEX(Paste_Here!AD$2:AD$600, MATCH(B225, Paste_Here!A$2:A$600, 0))))), "Low Risk", IF(ISNUMBER(SEARCH("somerisk", LOWER(INDEX(Paste_Here!AD$2:AD$600, MATCH(B225, Paste_Here!A$2:A$600, 0))))), "Some Risk", IF(ISNUMBER(SEARCH("OT", LOWER(INDEX(Paste_Here!AD$2:AD$600, MATCH(B225, Paste_Here!A$2:A$600, 0))))), "On Track", "")))), ""), "")</f>
        <v/>
      </c>
      <c r="BT225" s="47"/>
      <c r="BU225" s="34"/>
      <c r="BV225" s="47"/>
      <c r="BW225" s="34"/>
      <c r="BX225" s="47"/>
      <c r="BY225" s="34"/>
      <c r="BZ225" s="47"/>
      <c r="CA225" s="34"/>
      <c r="CB225" s="49"/>
      <c r="CE225" s="47"/>
      <c r="CF225" s="2"/>
      <c r="CG225" s="47"/>
      <c r="CH225" s="34"/>
      <c r="CI225" s="47"/>
      <c r="CJ225" s="34"/>
      <c r="CK225" s="47"/>
      <c r="CL225" s="34"/>
      <c r="CM225" s="47"/>
      <c r="CN225" s="34"/>
      <c r="CO225" s="47"/>
      <c r="CP225" s="34"/>
      <c r="CQ225" s="47"/>
      <c r="CR225" s="34"/>
      <c r="CS225" s="47"/>
      <c r="CT225" s="34"/>
      <c r="CU225" s="47"/>
      <c r="CV225" s="34"/>
      <c r="CW225" s="47"/>
      <c r="CZ225" s="47"/>
      <c r="DA225" s="2"/>
      <c r="DB225" s="47"/>
      <c r="DC225" s="34"/>
      <c r="DD225" s="47"/>
      <c r="DE225" s="34"/>
      <c r="DF225" s="47"/>
      <c r="DG225" s="34"/>
      <c r="DH225" s="47"/>
      <c r="DI225" s="34"/>
      <c r="DJ225" s="47"/>
      <c r="DK225" s="34"/>
      <c r="DL225" s="47"/>
      <c r="DM225" s="34"/>
      <c r="DN225" s="47"/>
      <c r="DO225" s="34"/>
      <c r="DP225" s="47"/>
      <c r="DQ225" s="34"/>
      <c r="DR225" s="47"/>
      <c r="DS225" s="4"/>
      <c r="DT225" s="47"/>
      <c r="DU225" s="47"/>
      <c r="DV225" s="2" t="str">
        <f t="shared" si="21"/>
        <v/>
      </c>
      <c r="DW225" s="47"/>
      <c r="DX225" s="2" t="str">
        <f>IFERROR(IF(B225&lt;&gt;"", IF(ISNUMBER(SEARCH("s", LOWER(INDEX(Paste_Here!M$2:M$600, MATCH(B225, Paste_Here!A$2:A$600, 0))))), "Yes", IF(INDEX(Paste_Here!M$2:M$600, MATCH(B225, Paste_Here!A$2:A$600, 0))&lt;&gt;"", "No", "")), ""), "")</f>
        <v/>
      </c>
      <c r="DY225" s="47"/>
      <c r="DZ225" s="2" t="str">
        <f>IFERROR(IF(B225&lt;&gt;"", IF(ISNUMBER(SEARCH("yes", LOWER(INDEX(Paste_Here!F$2:F$600, MATCH(B225, Paste_Here!A$2:A$600, 0))))), "Yes", IF(ISNUMBER(SEARCH("no", LOWER(INDEX(Paste_Here!F$2:F$600, MATCH(B225, Paste_Here!A$2:A$600, 0))))), "No", "")), ""), "")</f>
        <v/>
      </c>
      <c r="EA225" s="47"/>
      <c r="EB225" s="2" t="str">
        <f>IFERROR(IF(B225&lt;&gt;"", IF(ISNUMBER(SEARCH("english language learner", LOWER(INDEX(Paste_Here!C$2:C$600, MATCH(B225, Paste_Here!A$2:A$600, 0))))), "Yes", ""), ""), "")</f>
        <v/>
      </c>
      <c r="EC225" s="47"/>
      <c r="ED225" s="2" t="str">
        <f>IFERROR(IF(B225&lt;&gt;"", IF(OR(ISNUMBER(SEARCH("b", LOWER(INDEX(Paste_Here!K$2:K$600, MATCH(B225, Paste_Here!A$2:A$600, 0))))), ISNUMBER(SEARCH("h", LOWER(INDEX(Paste_Here!K$2:K$600, MATCH(B225, Paste_Here!A$2:A$600, 0))))), ISNUMBER(SEARCH("i", LOWER(INDEX(Paste_Here!K$2:K$600, MATCH(B225, Paste_Here!A$2:A$600, 0)))))), "Yes", IF(INDEX(Paste_Here!K$2:K$600, MATCH(B225, Paste_Here!A$2:A$600, 0))&lt;&gt;"", "No", "")), ""), "")</f>
        <v/>
      </c>
      <c r="EE225" s="47"/>
      <c r="EF225" s="34" t="str">
        <f>IFERROR(IF(B225&lt;&gt;"", IF(ISNUMBER(SEARCH("yes", LOWER(INDEX(Paste_Here!L$2:L$600, MATCH(B225, Paste_Here!A$2:A$600, 0))))), "Yes", IF(ISNUMBER(SEARCH("no", LOWER(INDEX(Paste_Here!L$2:L$600, MATCH(B225, Paste_Here!A$2:A$600, 0))))), "No", "")), ""), "")</f>
        <v/>
      </c>
      <c r="EG225" s="47"/>
      <c r="EH225" s="2" t="str">
        <f>IFERROR(IF(B225&lt;&gt;"", IF(ISNUMBER(SEARCH("transitional 2", LOWER(INDEX(Paste_Here!C$2:C$600, MATCH(B225, Paste_Here!A$2:A$600, 0))))), "T2", IF(ISNUMBER(SEARCH("transitional 1", LOWER(INDEX(Paste_Here!C$2:C$600, MATCH(B225, Paste_Here!A$2:A$600, 0))))), "T1", IF(ISNUMBER(SEARCH("waived ell services", LOWER(INDEX(Paste_Here!C$2:C$600, MATCH(B225, Paste_Here!A$2:A$600, 0))))), "W", ""))), ""), "")</f>
        <v/>
      </c>
      <c r="EI225" s="47"/>
      <c r="EJ225" s="2" t="str">
        <f>IFERROR(IF(B225&lt;&gt;"", IF(AND(INDEX(Paste_Here!AG$2:AG$600, MATCH(B225, Paste_Here!A$2:A$600, 0))&lt;&gt;"", ISNUMBER(VALUE(INDEX(Paste_Here!AG$2:AG$600, MATCH(B225, Paste_Here!A$2:A$600, 0))))), INDEX(Paste_Here!AG$2:AG$600, MATCH(B225, Paste_Here!A$2:A$600, 0)), ""), ""), "")</f>
        <v/>
      </c>
      <c r="EK225" s="47"/>
      <c r="EL225" s="2" t="str">
        <f>IFERROR(IF(B225&lt;&gt;"", IF(AND(INDEX(Paste_Here!AL$2:AL$600, MATCH(B225, Paste_Here!A$2:A$600, 0))&lt;&gt;"", ISNUMBER(VALUE(INDEX(Paste_Here!AL$2:AL$600, MATCH(B225, Paste_Here!A$2:A$600, 0))))), INDEX(Paste_Here!AL$2:AL$600, MATCH(B225, Paste_Here!A$2:A$600, 0)), ""), ""), "")</f>
        <v/>
      </c>
      <c r="EM225" s="47"/>
      <c r="FA225" s="4" t="str" cm="1">
        <f t="array" ref="FA225">IFERROR(INDEX(Paste_Here!$B$2:$B$600, MATCH(0, COUNTIF(FA$4:FA224, Paste_Here!$B$2:$B$600) + IF(Paste_Here!$B$2:$B$600="", 1, 0), 0)), "")</f>
        <v/>
      </c>
      <c r="FB225" s="4" t="str">
        <f>IF(FA225&lt;&gt;"", INDEX(Paste_Here!$A$2:$A$600, MATCH(FA225, Paste_Here!$B$2:$B$600, 0)), "")</f>
        <v/>
      </c>
      <c r="FC225" s="4" t="str">
        <f t="shared" si="22"/>
        <v/>
      </c>
      <c r="FD225" s="4" t="str" cm="1">
        <f t="array" ref="FD225">IFERROR(INDEX($FC$5:$FC$600, MATCH(SMALL(IF($FC$5:$FC$600&lt;&gt;"", COUNTIF($FC$5:$FC$600, "&lt;"&amp;$FC$5:$FC$600)+1), ROW()-ROW($FD$5)+1), COUNTIF($FC$5:$FC$600, "&lt;"&amp;$FC$5:$FC$600)+1, 0)), "")</f>
        <v/>
      </c>
      <c r="FF225" s="2" t="str">
        <f>IFERROR(IF(B225&lt;&gt;"", IF(AND(INDEX(Paste_Here!AH$2:AH$600, MATCH(B225, Paste_Here!A$2:A$600, 0))&lt;&gt;"", ISNUMBER(VALUE(INDEX(Paste_Here!AH$2:AH$600, MATCH(B225, Paste_Here!A$2:A$600, 0))))), INDEX(Paste_Here!AH$2:AH$600, MATCH(B225, Paste_Here!A$2:A$600, 0)), ""), ""), "")</f>
        <v/>
      </c>
      <c r="FG225" s="47"/>
      <c r="FH225" s="2" t="str">
        <f>IFERROR(IF(B225&lt;&gt;"", IF(AND(INDEX(Paste_Here!AM$2:AM$600, MATCH(B225, Paste_Here!A$2:A$600, 0))&lt;&gt;"", ISNUMBER(VALUE(INDEX(Paste_Here!AM$2:AM$600, MATCH(B225, Paste_Here!A$2:A$600, 0))))), INDEX(Paste_Here!AM$2:AM$600, MATCH(B225, Paste_Here!A$2:A$600, 0)), ""), ""), "")</f>
        <v/>
      </c>
      <c r="FI225" s="47"/>
      <c r="FJ225" s="47"/>
      <c r="FK225" s="2" t="str">
        <f t="shared" si="23"/>
        <v/>
      </c>
      <c r="FL225" s="47"/>
      <c r="FM225" s="2" t="str">
        <f>IFERROR(IF(B225&lt;&gt;"", IF(ISNUMBER(VALUE(INDEX(Paste_Here!H$2:H$600, MATCH(B225, Paste_Here!A$2:A$600, 0)))), IF(VALUE(INDEX(Paste_Here!H$2:H$600, MATCH(B225, Paste_Here!A$2:A$600, 0)))=0, "No", IF(AND(VALUE(INDEX(Paste_Here!H$2:H$600, MATCH(B225, Paste_Here!A$2:A$600, 0)))&gt;=1, VALUE(INDEX(Paste_Here!H$2:H$600, MATCH(B225, Paste_Here!A$2:A$600, 0)))&lt;=4), VALUE(INDEX(Paste_Here!H$2:H$600, MATCH(B225, Paste_Here!A$2:A$600, 0))), "")), ""), ""), "")</f>
        <v/>
      </c>
      <c r="FN225" s="47"/>
      <c r="FO225" s="34" t="str">
        <f>IFERROR(IF(B225&lt;&gt;"", IF(ISNUMBER(VALUE(INDEX(Paste_Here!I$2:I$600, MATCH(B225, Paste_Here!A$2:A$600, 0)))), IF(VALUE(INDEX(Paste_Here!I$2:I$600, MATCH(B225, Paste_Here!A$2:A$600, 0)))=0, "No", IF(AND(VALUE(INDEX(Paste_Here!I$2:I$600, MATCH(B225, Paste_Here!A$2:A$600, 0)))&gt;=1, VALUE(INDEX(Paste_Here!I$2:I$600, MATCH(B225, Paste_Here!A$2:A$600, 0)))&lt;=4), VALUE(INDEX(Paste_Here!I$2:I$600, MATCH(B225, Paste_Here!A$2:A$600, 0))), "")), ""), ""), "")</f>
        <v/>
      </c>
      <c r="FP225" s="47"/>
      <c r="FQ225" s="2"/>
      <c r="FR225" s="47"/>
      <c r="FS225" s="2"/>
      <c r="FT225" s="47"/>
      <c r="FU225" s="2"/>
      <c r="FV225" s="47"/>
      <c r="FW225" s="2"/>
      <c r="FX225" s="47"/>
      <c r="FY225" s="2"/>
      <c r="FZ225" s="47"/>
      <c r="GA225" s="2"/>
      <c r="GB225" s="47"/>
      <c r="GU225" s="2"/>
      <c r="GV225" s="47"/>
      <c r="GW225" s="2"/>
      <c r="GX225" s="47"/>
    </row>
    <row r="226" spans="1:206" ht="11.65">
      <c r="A226" s="47"/>
      <c r="B226" s="2" t="str">
        <f t="shared" si="18"/>
        <v/>
      </c>
      <c r="C226" s="47"/>
      <c r="D226" s="2" t="str">
        <f>IFERROR(IF(B226&lt;&gt;"", IF(COUNTIF(INDEX(Paste_Here!N$2:O$600, MATCH(B226, Paste_Here!A$2:A$600, 0), 0), "yes") &gt; 0, "No", IF(COUNTIF(INDEX(Paste_Here!N$2:O$600, MATCH(B226, Paste_Here!A$2:A$600, 0), 0), "no") &gt; 0, "Yes", "")), ""), "")</f>
        <v/>
      </c>
      <c r="E226" s="47"/>
      <c r="F226" s="84" t="str">
        <f>IFERROR(IF(B226&lt;&gt;"", IF(AND(INDEX(Paste_Here!P$2:P$600, MATCH(B226, Paste_Here!A$2:A$600, 0))&lt;&gt;"", ISNUMBER(VALUE(INDEX(Paste_Here!P$2:P$600, MATCH(B226, Paste_Here!A$2:A$600, 0))))), INDEX(Paste_Here!P$2:P$600, MATCH(B226, Paste_Here!A$2:A$600, 0)), ""), ""), "")</f>
        <v/>
      </c>
      <c r="G226" s="47"/>
      <c r="H226" s="2" t="str">
        <f>IFERROR(IF(B226&lt;&gt;"", IF(ISNUMBER(SEARCH("highrisk", LOWER(INDEX(Paste_Here!Q$2:Q$600, MATCH(B226, Paste_Here!A$2:A$600, 0))))), "High Risk", IF(ISNUMBER(SEARCH("lowrisk", LOWER(INDEX(Paste_Here!Q$2:Q$600, MATCH(B226, Paste_Here!A$2:A$600, 0))))), "Low Risk", IF(ISNUMBER(SEARCH("somerisk", LOWER(INDEX(Paste_Here!Q$2:Q$600, MATCH(B226, Paste_Here!A$2:A$600, 0))))), "Some Risk", ""))), ""), "")</f>
        <v/>
      </c>
      <c r="I226" s="47"/>
      <c r="J226" s="2"/>
      <c r="K226" s="47"/>
      <c r="L226" s="2"/>
      <c r="M226" s="47"/>
      <c r="N226" s="2"/>
      <c r="O226" s="47"/>
      <c r="P226" s="2" t="str">
        <f>IFERROR(IF(B226&lt;&gt;"", IF(AND(ISNUMBER(VALUE(INDEX(Paste_Here!R$2:R$600, MATCH(B226, Paste_Here!A$2:A$600, 0)))), INDEX(Paste_Here!R$2:R$600, MATCH(B226, Paste_Here!A$2:A$600, 0)) &lt;&gt; ""), VALUE(INDEX(Paste_Here!R$2:R$600, MATCH(B226, Paste_Here!A$2:A$600, 0))), ""), ""), "")</f>
        <v/>
      </c>
      <c r="Q226" s="47"/>
      <c r="R226" s="2"/>
      <c r="S226" s="47"/>
      <c r="W226" s="47"/>
      <c r="X226" s="2"/>
      <c r="Y226" s="47"/>
      <c r="Z226" s="2" t="str">
        <f>IFERROR(IF(B226&lt;&gt;"", IF(AND(INDEX(Paste_Here!S$2:S$600, MATCH(B226, Paste_Here!A$2:A$600, 0))&lt;&gt;"", ISNUMBER(VALUE(INDEX(Paste_Here!S$2:S$600, MATCH(B226, Paste_Here!A$2:A$600, 0))))), INDEX(Paste_Here!S$2:S$600, MATCH(B226, Paste_Here!A$2:A$600, 0)), ""), ""), "")</f>
        <v/>
      </c>
      <c r="AA226" s="47"/>
      <c r="AB226" s="2" t="str">
        <f>IFERROR(IF(B226&lt;&gt;"", IF(ISNUMBER(SEARCH("highrisk", LOWER(INDEX(Paste_Here!T$2:T$600, MATCH(B226, Paste_Here!A$2:A$600, 0))))), "High Risk", IF(ISNUMBER(SEARCH("lowrisk", LOWER(INDEX(Paste_Here!T$2:T$600, MATCH(B226, Paste_Here!A$2:A$600, 0))))), "Low Risk", IF(ISNUMBER(SEARCH("somerisk", LOWER(INDEX(Paste_Here!T$2:T$600, MATCH(B226, Paste_Here!A$2:A$600, 0))))), "Some Risk", IF(ISNUMBER(SEARCH("OT", LOWER(INDEX(Paste_Here!T$2:T$600, MATCH(B226, Paste_Here!A$2:A$600, 0))))), "On Track", "")))), ""), "")</f>
        <v/>
      </c>
      <c r="AC226" s="47"/>
      <c r="AD226" s="2"/>
      <c r="AE226" s="47"/>
      <c r="AF226" s="2"/>
      <c r="AG226" s="47"/>
      <c r="AH226" s="2"/>
      <c r="AI226" s="47"/>
      <c r="AJ226" s="2" t="str" cm="1">
        <f t="array" aca="1" ref="AJ226" ca="1">IFERROR(IF(ISNUMBER(SEARCH("BR", INDEX(Paste_Here!AB$2:AB$210, MATCH(B226, Paste_Here!A$2:A$210, 0)))), -1, 1) * VALUE(_xlfn.TEXTJOIN("", TRUE, IF(ISNUMBER(--MID(INDEX(Paste_Here!AB$2:AB$210, MATCH(B226, Paste_Here!A$2:A$210, 0)), ROW(INDIRECT("1:"&amp;LEN(INDEX(Paste_Here!AB$2:AB$210, MATCH(B226, Paste_Here!A$2:A$210, 0))))), 1)), MID(INDEX(Paste_Here!AB$2:AB$210, MATCH(B226, Paste_Here!A$2:A$210, 0)), ROW(INDIRECT("1:"&amp;LEN(INDEX(Paste_Here!AB$2:AB$210, MATCH(B226, Paste_Here!A$2:A$210, 0))))), 1), ""))), "")</f>
        <v/>
      </c>
      <c r="AK226" s="47"/>
      <c r="AL226" s="34" t="str">
        <f>IFERROR(IF(B226&lt;&gt;"", IF(AND(INDEX(Paste_Here!AF$2:AF$600, MATCH(B226, Paste_Here!A$2:A$600, 0))&lt;&gt;"", ISNUMBER(VALUE(INDEX(Paste_Here!AF$2:AF$600, MATCH(B226, Paste_Here!A$2:A$600, 0))))), INDEX(Paste_Here!AF$2:AF$600, MATCH(B226, Paste_Here!A$2:A$600, 0)), ""), ""), "")</f>
        <v/>
      </c>
      <c r="AM226" s="47"/>
      <c r="AN226" s="47"/>
      <c r="AO226" s="2" t="str">
        <f t="shared" si="19"/>
        <v/>
      </c>
      <c r="AP226" s="47"/>
      <c r="AQ226" s="34" t="str">
        <f>IFERROR(IF(B226&lt;&gt;"", IF(COUNTIF(INDEX(Paste_Here!X$2:Y$600, MATCH(B226, Paste_Here!A$2:A$600, 0), 0), "yes") &gt; 0, "No", IF(COUNTIF(INDEX(Paste_Here!X$2:Y$600, MATCH(B226, Paste_Here!A$2:A$600, 0), 0), "no") &gt; 0, "Yes", "")), ""), "")</f>
        <v/>
      </c>
      <c r="AR226" s="47"/>
      <c r="AS226" s="34" t="str">
        <f>IFERROR(IF(B226&lt;&gt;"", IF(AND(INDEX(Paste_Here!U$2:U$600, MATCH(B226, Paste_Here!A$2:A$600, 0))&lt;&gt;"", ISNUMBER(VALUE(INDEX(Paste_Here!U$2:U$600, MATCH(B226, Paste_Here!A$2:A$600, 0))))), INDEX(Paste_Here!U$2:U$600, MATCH(B226, Paste_Here!A$2:A$600, 0)), ""), ""), "")</f>
        <v/>
      </c>
      <c r="AT226" s="47"/>
      <c r="AU226" s="34" t="str">
        <f>IFERROR(IF(B226&lt;&gt;"", IF(ISNUMBER(SEARCH("highrisk", LOWER(INDEX(Paste_Here!V$2:V$600, MATCH(B226, Paste_Here!A$2:A$600, 0))))), "High Risk", IF(ISNUMBER(SEARCH("lowrisk", LOWER(INDEX(Paste_Here!V$2:V$600, MATCH(B226, Paste_Here!A$2:A$600, 0))))), "Low Risk", IF(ISNUMBER(SEARCH("somerisk", LOWER(INDEX(Paste_Here!V$2:V$600, MATCH(B226, Paste_Here!A$2:A$600, 0))))), "Some Risk", ""))), ""), "")</f>
        <v/>
      </c>
      <c r="AV226" s="47"/>
      <c r="AW226" s="34" t="str">
        <f>IFERROR(IF(B226&lt;&gt;"", IF(AND(ISNUMBER(VALUE(INDEX(Paste_Here!W$2:W$600, MATCH(B226, Paste_Here!A$2:A$600, 0)))), INDEX(Paste_Here!W$2:W$600, MATCH(B226, Paste_Here!A$2:A$600, 0)) &lt;&gt; ""), VALUE(INDEX(Paste_Here!W$2:W$600, MATCH(B226, Paste_Here!A$2:A$600, 0))), ""), ""), "")</f>
        <v/>
      </c>
      <c r="AX226" s="47"/>
      <c r="BA226" s="2" t="str">
        <f>IFERROR(IF(B226&lt;&gt;"", IF(AND(INDEX(Paste_Here!AI$2:AI$600, MATCH(B226, Paste_Here!A$2:A$600, 0))&lt;&gt;"", ISNUMBER(VALUE(INDEX(Paste_Here!AI$2:AI$600, MATCH(B226, Paste_Here!A$2:A$600, 0))))), INDEX(Paste_Here!AI$2:AI$600, MATCH(B226, Paste_Here!A$2:A$600, 0)), ""), ""), "")</f>
        <v/>
      </c>
      <c r="BB226" s="47"/>
      <c r="BC226" s="34" t="str">
        <f>IFERROR(IF(B226&lt;&gt;"", IF(ISNUMBER(SEARCH("highrisk", LOWER(INDEX(Paste_Here!AJ$2:AJ$600, MATCH(B226, Paste_Here!A$2:A$600, 0))))), "High Risk", IF(ISNUMBER(SEARCH("lowrisk", LOWER(INDEX(Paste_Here!AJ$2:AJ$600, MATCH(B226, Paste_Here!A$2:A$600, 0))))), "Low Risk", IF(ISNUMBER(SEARCH("somerisk", LOWER(INDEX(Paste_Here!AJ$2:AJ$600, MATCH(B226, Paste_Here!A$2:A$600, 0))))), "Some Risk", IF(ISNUMBER(SEARCH("OT", LOWER(INDEX(Paste_Here!AJ$2:AJ$600, MATCH(B226, Paste_Here!A$2:A$600, 0))))), "On Track", "")))), ""), "")</f>
        <v/>
      </c>
      <c r="BD226" s="47"/>
      <c r="BE226" s="34" t="str">
        <f>IFERROR(IF(B226&lt;&gt;"", IF(AND(INDEX(Paste_Here!AK$2:AK$600, MATCH(B226, Paste_Here!A$2:A$600, 0))&lt;&gt;"", ISNUMBER(VALUE(INDEX(Paste_Here!AK$2:AK$600, MATCH(B226, Paste_Here!A$2:A$600, 0))))), INDEX(Paste_Here!AK$2:AK$600, MATCH(B226, Paste_Here!A$2:A$600, 0)), ""), ""), "")</f>
        <v/>
      </c>
      <c r="BF226" s="47"/>
      <c r="BG226" s="34" t="str" cm="1">
        <f t="array" aca="1" ref="BG226" ca="1">IFERROR(IF(B226&lt;&gt;"", IF(INDEX(Paste_Here!AE$2:AE$600, MATCH(B226, Paste_Here!A$2:A$600, 0))&lt;&gt;"", IF(LEFT(INDEX(Paste_Here!AE$2:AE$600, MATCH(B226, Paste_Here!A$2:A$600, 0)), 2)="EM", -1, 1) * VALUE(_xlfn.TEXTJOIN("", TRUE, IF(ISNUMBER(MID(INDEX(Paste_Here!AE$2:AE$600, MATCH(B226, Paste_Here!A$2:A$600, 0)), ROW(INDIRECT("1:"&amp;LEN(INDEX(Paste_Here!AE$2:AE$600, MATCH(B226, Paste_Here!A$2:A$600, 0))))), 1)*1), MID(INDEX(Paste_Here!AE$2:AE$600, MATCH(B226, Paste_Here!A$2:A$600, 0)), ROW(INDIRECT("1:"&amp;LEN(INDEX(Paste_Here!AE$2:AE$600, MATCH(B226, Paste_Here!A$2:A$600, 0))))), 1), ""))), ""), ""), "")</f>
        <v/>
      </c>
      <c r="BH226" s="47"/>
      <c r="BJ226" s="47"/>
      <c r="BK226" s="2" t="str">
        <f t="shared" si="20"/>
        <v/>
      </c>
      <c r="BL226" s="47"/>
      <c r="BM226" s="34" t="str">
        <f>IFERROR(IF(B226&lt;&gt;"", IF(AND(INDEX(Paste_Here!Z$2:Z$600, MATCH(B226, Paste_Here!A$2:A$600, 0))&lt;&gt;"", ISNUMBER(VALUE(INDEX(Paste_Here!Z$2:Z$600, MATCH(B226, Paste_Here!A$2:A$600, 0))))), INDEX(Paste_Here!Z$2:Z$600, MATCH(B226, Paste_Here!A$2:A$600, 0)), ""), ""), "")</f>
        <v/>
      </c>
      <c r="BN226" s="47"/>
      <c r="BO226" s="34" t="str">
        <f>IFERROR(IF(B226&lt;&gt;"", IF(ISNUMBER(SEARCH("highrisk", LOWER(INDEX(Paste_Here!AA$2:AA$600, MATCH(B226, Paste_Here!A$2:A$600, 0))))), "High Risk", IF(ISNUMBER(SEARCH("lowrisk", LOWER(INDEX(Paste_Here!AA$2:AA$600, MATCH(B226, Paste_Here!A$2:A$600, 0))))), "Low Risk", IF(ISNUMBER(SEARCH("somerisk", LOWER(INDEX(Paste_Here!AA$2:AA$600, MATCH(B226, Paste_Here!A$2:A$600, 0))))), "Some Risk", IF(ISNUMBER(SEARCH("OT", LOWER(INDEX(Paste_Here!AA$2:AA$600, MATCH(B226, Paste_Here!A$2:A$600, 0))))), "On Track", "")))), ""), "")</f>
        <v/>
      </c>
      <c r="BP226" s="47"/>
      <c r="BQ226" s="34" t="str">
        <f>IFERROR(IF(B226&lt;&gt;"", IF(AND(INDEX(Paste_Here!AC$2:AC$600, MATCH(B226, Paste_Here!A$2:A$600, 0))&lt;&gt;"", ISNUMBER(VALUE(INDEX(Paste_Here!AC$2:AC$600, MATCH(B226, Paste_Here!A$2:A$600, 0))))), INDEX(Paste_Here!AC$2:AC$600, MATCH(B226, Paste_Here!A$2:A$600, 0)), ""), ""), "")</f>
        <v/>
      </c>
      <c r="BR226" s="47"/>
      <c r="BS226" s="34" t="str">
        <f>IFERROR(IF(B226&lt;&gt;"", IF(ISNUMBER(SEARCH("highrisk", LOWER(INDEX(Paste_Here!AD$2:AD$600, MATCH(B226, Paste_Here!A$2:A$600, 0))))), "High Risk", IF(ISNUMBER(SEARCH("lowrisk", LOWER(INDEX(Paste_Here!AD$2:AD$600, MATCH(B226, Paste_Here!A$2:A$600, 0))))), "Low Risk", IF(ISNUMBER(SEARCH("somerisk", LOWER(INDEX(Paste_Here!AD$2:AD$600, MATCH(B226, Paste_Here!A$2:A$600, 0))))), "Some Risk", IF(ISNUMBER(SEARCH("OT", LOWER(INDEX(Paste_Here!AD$2:AD$600, MATCH(B226, Paste_Here!A$2:A$600, 0))))), "On Track", "")))), ""), "")</f>
        <v/>
      </c>
      <c r="BT226" s="47"/>
      <c r="BU226" s="34"/>
      <c r="BV226" s="47"/>
      <c r="BW226" s="34"/>
      <c r="BX226" s="47"/>
      <c r="BY226" s="34"/>
      <c r="BZ226" s="47"/>
      <c r="CA226" s="34"/>
      <c r="CB226" s="49"/>
      <c r="CE226" s="47"/>
      <c r="CF226" s="2"/>
      <c r="CG226" s="47"/>
      <c r="CH226" s="34"/>
      <c r="CI226" s="47"/>
      <c r="CJ226" s="34"/>
      <c r="CK226" s="47"/>
      <c r="CL226" s="34"/>
      <c r="CM226" s="47"/>
      <c r="CN226" s="34"/>
      <c r="CO226" s="47"/>
      <c r="CP226" s="34"/>
      <c r="CQ226" s="47"/>
      <c r="CR226" s="34"/>
      <c r="CS226" s="47"/>
      <c r="CT226" s="34"/>
      <c r="CU226" s="47"/>
      <c r="CV226" s="34"/>
      <c r="CW226" s="47"/>
      <c r="CZ226" s="47"/>
      <c r="DA226" s="2"/>
      <c r="DB226" s="47"/>
      <c r="DC226" s="34"/>
      <c r="DD226" s="47"/>
      <c r="DE226" s="34"/>
      <c r="DF226" s="47"/>
      <c r="DG226" s="34"/>
      <c r="DH226" s="47"/>
      <c r="DI226" s="34"/>
      <c r="DJ226" s="47"/>
      <c r="DK226" s="34"/>
      <c r="DL226" s="47"/>
      <c r="DM226" s="34"/>
      <c r="DN226" s="47"/>
      <c r="DO226" s="34"/>
      <c r="DP226" s="47"/>
      <c r="DQ226" s="34"/>
      <c r="DR226" s="47"/>
      <c r="DS226" s="4"/>
      <c r="DT226" s="47"/>
      <c r="DU226" s="47"/>
      <c r="DV226" s="2" t="str">
        <f t="shared" si="21"/>
        <v/>
      </c>
      <c r="DW226" s="47"/>
      <c r="DX226" s="2" t="str">
        <f>IFERROR(IF(B226&lt;&gt;"", IF(ISNUMBER(SEARCH("s", LOWER(INDEX(Paste_Here!M$2:M$600, MATCH(B226, Paste_Here!A$2:A$600, 0))))), "Yes", IF(INDEX(Paste_Here!M$2:M$600, MATCH(B226, Paste_Here!A$2:A$600, 0))&lt;&gt;"", "No", "")), ""), "")</f>
        <v/>
      </c>
      <c r="DY226" s="47"/>
      <c r="DZ226" s="2" t="str">
        <f>IFERROR(IF(B226&lt;&gt;"", IF(ISNUMBER(SEARCH("yes", LOWER(INDEX(Paste_Here!F$2:F$600, MATCH(B226, Paste_Here!A$2:A$600, 0))))), "Yes", IF(ISNUMBER(SEARCH("no", LOWER(INDEX(Paste_Here!F$2:F$600, MATCH(B226, Paste_Here!A$2:A$600, 0))))), "No", "")), ""), "")</f>
        <v/>
      </c>
      <c r="EA226" s="47"/>
      <c r="EB226" s="2" t="str">
        <f>IFERROR(IF(B226&lt;&gt;"", IF(ISNUMBER(SEARCH("english language learner", LOWER(INDEX(Paste_Here!C$2:C$600, MATCH(B226, Paste_Here!A$2:A$600, 0))))), "Yes", ""), ""), "")</f>
        <v/>
      </c>
      <c r="EC226" s="47"/>
      <c r="ED226" s="2" t="str">
        <f>IFERROR(IF(B226&lt;&gt;"", IF(OR(ISNUMBER(SEARCH("b", LOWER(INDEX(Paste_Here!K$2:K$600, MATCH(B226, Paste_Here!A$2:A$600, 0))))), ISNUMBER(SEARCH("h", LOWER(INDEX(Paste_Here!K$2:K$600, MATCH(B226, Paste_Here!A$2:A$600, 0))))), ISNUMBER(SEARCH("i", LOWER(INDEX(Paste_Here!K$2:K$600, MATCH(B226, Paste_Here!A$2:A$600, 0)))))), "Yes", IF(INDEX(Paste_Here!K$2:K$600, MATCH(B226, Paste_Here!A$2:A$600, 0))&lt;&gt;"", "No", "")), ""), "")</f>
        <v/>
      </c>
      <c r="EE226" s="47"/>
      <c r="EF226" s="34" t="str">
        <f>IFERROR(IF(B226&lt;&gt;"", IF(ISNUMBER(SEARCH("yes", LOWER(INDEX(Paste_Here!L$2:L$600, MATCH(B226, Paste_Here!A$2:A$600, 0))))), "Yes", IF(ISNUMBER(SEARCH("no", LOWER(INDEX(Paste_Here!L$2:L$600, MATCH(B226, Paste_Here!A$2:A$600, 0))))), "No", "")), ""), "")</f>
        <v/>
      </c>
      <c r="EG226" s="47"/>
      <c r="EH226" s="2" t="str">
        <f>IFERROR(IF(B226&lt;&gt;"", IF(ISNUMBER(SEARCH("transitional 2", LOWER(INDEX(Paste_Here!C$2:C$600, MATCH(B226, Paste_Here!A$2:A$600, 0))))), "T2", IF(ISNUMBER(SEARCH("transitional 1", LOWER(INDEX(Paste_Here!C$2:C$600, MATCH(B226, Paste_Here!A$2:A$600, 0))))), "T1", IF(ISNUMBER(SEARCH("waived ell services", LOWER(INDEX(Paste_Here!C$2:C$600, MATCH(B226, Paste_Here!A$2:A$600, 0))))), "W", ""))), ""), "")</f>
        <v/>
      </c>
      <c r="EI226" s="47"/>
      <c r="EJ226" s="2" t="str">
        <f>IFERROR(IF(B226&lt;&gt;"", IF(AND(INDEX(Paste_Here!AG$2:AG$600, MATCH(B226, Paste_Here!A$2:A$600, 0))&lt;&gt;"", ISNUMBER(VALUE(INDEX(Paste_Here!AG$2:AG$600, MATCH(B226, Paste_Here!A$2:A$600, 0))))), INDEX(Paste_Here!AG$2:AG$600, MATCH(B226, Paste_Here!A$2:A$600, 0)), ""), ""), "")</f>
        <v/>
      </c>
      <c r="EK226" s="47"/>
      <c r="EL226" s="2" t="str">
        <f>IFERROR(IF(B226&lt;&gt;"", IF(AND(INDEX(Paste_Here!AL$2:AL$600, MATCH(B226, Paste_Here!A$2:A$600, 0))&lt;&gt;"", ISNUMBER(VALUE(INDEX(Paste_Here!AL$2:AL$600, MATCH(B226, Paste_Here!A$2:A$600, 0))))), INDEX(Paste_Here!AL$2:AL$600, MATCH(B226, Paste_Here!A$2:A$600, 0)), ""), ""), "")</f>
        <v/>
      </c>
      <c r="EM226" s="47"/>
      <c r="FA226" s="4" t="str" cm="1">
        <f t="array" ref="FA226">IFERROR(INDEX(Paste_Here!$B$2:$B$600, MATCH(0, COUNTIF(FA$4:FA225, Paste_Here!$B$2:$B$600) + IF(Paste_Here!$B$2:$B$600="", 1, 0), 0)), "")</f>
        <v/>
      </c>
      <c r="FB226" s="4" t="str">
        <f>IF(FA226&lt;&gt;"", INDEX(Paste_Here!$A$2:$A$600, MATCH(FA226, Paste_Here!$B$2:$B$600, 0)), "")</f>
        <v/>
      </c>
      <c r="FC226" s="4" t="str">
        <f t="shared" si="22"/>
        <v/>
      </c>
      <c r="FD226" s="4" t="str" cm="1">
        <f t="array" ref="FD226">IFERROR(INDEX($FC$5:$FC$600, MATCH(SMALL(IF($FC$5:$FC$600&lt;&gt;"", COUNTIF($FC$5:$FC$600, "&lt;"&amp;$FC$5:$FC$600)+1), ROW()-ROW($FD$5)+1), COUNTIF($FC$5:$FC$600, "&lt;"&amp;$FC$5:$FC$600)+1, 0)), "")</f>
        <v/>
      </c>
      <c r="FF226" s="2" t="str">
        <f>IFERROR(IF(B226&lt;&gt;"", IF(AND(INDEX(Paste_Here!AH$2:AH$600, MATCH(B226, Paste_Here!A$2:A$600, 0))&lt;&gt;"", ISNUMBER(VALUE(INDEX(Paste_Here!AH$2:AH$600, MATCH(B226, Paste_Here!A$2:A$600, 0))))), INDEX(Paste_Here!AH$2:AH$600, MATCH(B226, Paste_Here!A$2:A$600, 0)), ""), ""), "")</f>
        <v/>
      </c>
      <c r="FG226" s="47"/>
      <c r="FH226" s="2" t="str">
        <f>IFERROR(IF(B226&lt;&gt;"", IF(AND(INDEX(Paste_Here!AM$2:AM$600, MATCH(B226, Paste_Here!A$2:A$600, 0))&lt;&gt;"", ISNUMBER(VALUE(INDEX(Paste_Here!AM$2:AM$600, MATCH(B226, Paste_Here!A$2:A$600, 0))))), INDEX(Paste_Here!AM$2:AM$600, MATCH(B226, Paste_Here!A$2:A$600, 0)), ""), ""), "")</f>
        <v/>
      </c>
      <c r="FI226" s="47"/>
      <c r="FJ226" s="47"/>
      <c r="FK226" s="2" t="str">
        <f t="shared" si="23"/>
        <v/>
      </c>
      <c r="FL226" s="47"/>
      <c r="FM226" s="2" t="str">
        <f>IFERROR(IF(B226&lt;&gt;"", IF(ISNUMBER(VALUE(INDEX(Paste_Here!H$2:H$600, MATCH(B226, Paste_Here!A$2:A$600, 0)))), IF(VALUE(INDEX(Paste_Here!H$2:H$600, MATCH(B226, Paste_Here!A$2:A$600, 0)))=0, "No", IF(AND(VALUE(INDEX(Paste_Here!H$2:H$600, MATCH(B226, Paste_Here!A$2:A$600, 0)))&gt;=1, VALUE(INDEX(Paste_Here!H$2:H$600, MATCH(B226, Paste_Here!A$2:A$600, 0)))&lt;=4), VALUE(INDEX(Paste_Here!H$2:H$600, MATCH(B226, Paste_Here!A$2:A$600, 0))), "")), ""), ""), "")</f>
        <v/>
      </c>
      <c r="FN226" s="47"/>
      <c r="FO226" s="34" t="str">
        <f>IFERROR(IF(B226&lt;&gt;"", IF(ISNUMBER(VALUE(INDEX(Paste_Here!I$2:I$600, MATCH(B226, Paste_Here!A$2:A$600, 0)))), IF(VALUE(INDEX(Paste_Here!I$2:I$600, MATCH(B226, Paste_Here!A$2:A$600, 0)))=0, "No", IF(AND(VALUE(INDEX(Paste_Here!I$2:I$600, MATCH(B226, Paste_Here!A$2:A$600, 0)))&gt;=1, VALUE(INDEX(Paste_Here!I$2:I$600, MATCH(B226, Paste_Here!A$2:A$600, 0)))&lt;=4), VALUE(INDEX(Paste_Here!I$2:I$600, MATCH(B226, Paste_Here!A$2:A$600, 0))), "")), ""), ""), "")</f>
        <v/>
      </c>
      <c r="FP226" s="47"/>
      <c r="FQ226" s="2"/>
      <c r="FR226" s="47"/>
      <c r="FS226" s="2"/>
      <c r="FT226" s="47"/>
      <c r="FU226" s="2"/>
      <c r="FV226" s="47"/>
      <c r="FW226" s="2"/>
      <c r="FX226" s="47"/>
      <c r="FY226" s="2"/>
      <c r="FZ226" s="47"/>
      <c r="GA226" s="2"/>
      <c r="GB226" s="47"/>
      <c r="GU226" s="2"/>
      <c r="GV226" s="47"/>
      <c r="GW226" s="2"/>
      <c r="GX226" s="47"/>
    </row>
    <row r="227" spans="1:206" ht="11.65">
      <c r="A227" s="47"/>
      <c r="B227" s="2" t="str">
        <f t="shared" si="18"/>
        <v/>
      </c>
      <c r="C227" s="47"/>
      <c r="D227" s="2" t="str">
        <f>IFERROR(IF(B227&lt;&gt;"", IF(COUNTIF(INDEX(Paste_Here!N$2:O$600, MATCH(B227, Paste_Here!A$2:A$600, 0), 0), "yes") &gt; 0, "No", IF(COUNTIF(INDEX(Paste_Here!N$2:O$600, MATCH(B227, Paste_Here!A$2:A$600, 0), 0), "no") &gt; 0, "Yes", "")), ""), "")</f>
        <v/>
      </c>
      <c r="E227" s="47"/>
      <c r="F227" s="84" t="str">
        <f>IFERROR(IF(B227&lt;&gt;"", IF(AND(INDEX(Paste_Here!P$2:P$600, MATCH(B227, Paste_Here!A$2:A$600, 0))&lt;&gt;"", ISNUMBER(VALUE(INDEX(Paste_Here!P$2:P$600, MATCH(B227, Paste_Here!A$2:A$600, 0))))), INDEX(Paste_Here!P$2:P$600, MATCH(B227, Paste_Here!A$2:A$600, 0)), ""), ""), "")</f>
        <v/>
      </c>
      <c r="G227" s="47"/>
      <c r="H227" s="2" t="str">
        <f>IFERROR(IF(B227&lt;&gt;"", IF(ISNUMBER(SEARCH("highrisk", LOWER(INDEX(Paste_Here!Q$2:Q$600, MATCH(B227, Paste_Here!A$2:A$600, 0))))), "High Risk", IF(ISNUMBER(SEARCH("lowrisk", LOWER(INDEX(Paste_Here!Q$2:Q$600, MATCH(B227, Paste_Here!A$2:A$600, 0))))), "Low Risk", IF(ISNUMBER(SEARCH("somerisk", LOWER(INDEX(Paste_Here!Q$2:Q$600, MATCH(B227, Paste_Here!A$2:A$600, 0))))), "Some Risk", ""))), ""), "")</f>
        <v/>
      </c>
      <c r="I227" s="47"/>
      <c r="J227" s="2"/>
      <c r="K227" s="47"/>
      <c r="L227" s="2"/>
      <c r="M227" s="47"/>
      <c r="N227" s="2"/>
      <c r="O227" s="47"/>
      <c r="P227" s="2" t="str">
        <f>IFERROR(IF(B227&lt;&gt;"", IF(AND(ISNUMBER(VALUE(INDEX(Paste_Here!R$2:R$600, MATCH(B227, Paste_Here!A$2:A$600, 0)))), INDEX(Paste_Here!R$2:R$600, MATCH(B227, Paste_Here!A$2:A$600, 0)) &lt;&gt; ""), VALUE(INDEX(Paste_Here!R$2:R$600, MATCH(B227, Paste_Here!A$2:A$600, 0))), ""), ""), "")</f>
        <v/>
      </c>
      <c r="Q227" s="47"/>
      <c r="R227" s="2"/>
      <c r="S227" s="47"/>
      <c r="W227" s="47"/>
      <c r="X227" s="2"/>
      <c r="Y227" s="47"/>
      <c r="Z227" s="2" t="str">
        <f>IFERROR(IF(B227&lt;&gt;"", IF(AND(INDEX(Paste_Here!S$2:S$600, MATCH(B227, Paste_Here!A$2:A$600, 0))&lt;&gt;"", ISNUMBER(VALUE(INDEX(Paste_Here!S$2:S$600, MATCH(B227, Paste_Here!A$2:A$600, 0))))), INDEX(Paste_Here!S$2:S$600, MATCH(B227, Paste_Here!A$2:A$600, 0)), ""), ""), "")</f>
        <v/>
      </c>
      <c r="AA227" s="47"/>
      <c r="AB227" s="2" t="str">
        <f>IFERROR(IF(B227&lt;&gt;"", IF(ISNUMBER(SEARCH("highrisk", LOWER(INDEX(Paste_Here!T$2:T$600, MATCH(B227, Paste_Here!A$2:A$600, 0))))), "High Risk", IF(ISNUMBER(SEARCH("lowrisk", LOWER(INDEX(Paste_Here!T$2:T$600, MATCH(B227, Paste_Here!A$2:A$600, 0))))), "Low Risk", IF(ISNUMBER(SEARCH("somerisk", LOWER(INDEX(Paste_Here!T$2:T$600, MATCH(B227, Paste_Here!A$2:A$600, 0))))), "Some Risk", IF(ISNUMBER(SEARCH("OT", LOWER(INDEX(Paste_Here!T$2:T$600, MATCH(B227, Paste_Here!A$2:A$600, 0))))), "On Track", "")))), ""), "")</f>
        <v/>
      </c>
      <c r="AC227" s="47"/>
      <c r="AD227" s="2"/>
      <c r="AE227" s="47"/>
      <c r="AF227" s="2"/>
      <c r="AG227" s="47"/>
      <c r="AH227" s="2"/>
      <c r="AI227" s="47"/>
      <c r="AJ227" s="2" t="str" cm="1">
        <f t="array" aca="1" ref="AJ227" ca="1">IFERROR(IF(ISNUMBER(SEARCH("BR", INDEX(Paste_Here!AB$2:AB$210, MATCH(B227, Paste_Here!A$2:A$210, 0)))), -1, 1) * VALUE(_xlfn.TEXTJOIN("", TRUE, IF(ISNUMBER(--MID(INDEX(Paste_Here!AB$2:AB$210, MATCH(B227, Paste_Here!A$2:A$210, 0)), ROW(INDIRECT("1:"&amp;LEN(INDEX(Paste_Here!AB$2:AB$210, MATCH(B227, Paste_Here!A$2:A$210, 0))))), 1)), MID(INDEX(Paste_Here!AB$2:AB$210, MATCH(B227, Paste_Here!A$2:A$210, 0)), ROW(INDIRECT("1:"&amp;LEN(INDEX(Paste_Here!AB$2:AB$210, MATCH(B227, Paste_Here!A$2:A$210, 0))))), 1), ""))), "")</f>
        <v/>
      </c>
      <c r="AK227" s="47"/>
      <c r="AL227" s="34" t="str">
        <f>IFERROR(IF(B227&lt;&gt;"", IF(AND(INDEX(Paste_Here!AF$2:AF$600, MATCH(B227, Paste_Here!A$2:A$600, 0))&lt;&gt;"", ISNUMBER(VALUE(INDEX(Paste_Here!AF$2:AF$600, MATCH(B227, Paste_Here!A$2:A$600, 0))))), INDEX(Paste_Here!AF$2:AF$600, MATCH(B227, Paste_Here!A$2:A$600, 0)), ""), ""), "")</f>
        <v/>
      </c>
      <c r="AM227" s="47"/>
      <c r="AN227" s="47"/>
      <c r="AO227" s="2" t="str">
        <f t="shared" si="19"/>
        <v/>
      </c>
      <c r="AP227" s="47"/>
      <c r="AQ227" s="34" t="str">
        <f>IFERROR(IF(B227&lt;&gt;"", IF(COUNTIF(INDEX(Paste_Here!X$2:Y$600, MATCH(B227, Paste_Here!A$2:A$600, 0), 0), "yes") &gt; 0, "No", IF(COUNTIF(INDEX(Paste_Here!X$2:Y$600, MATCH(B227, Paste_Here!A$2:A$600, 0), 0), "no") &gt; 0, "Yes", "")), ""), "")</f>
        <v/>
      </c>
      <c r="AR227" s="47"/>
      <c r="AS227" s="34" t="str">
        <f>IFERROR(IF(B227&lt;&gt;"", IF(AND(INDEX(Paste_Here!U$2:U$600, MATCH(B227, Paste_Here!A$2:A$600, 0))&lt;&gt;"", ISNUMBER(VALUE(INDEX(Paste_Here!U$2:U$600, MATCH(B227, Paste_Here!A$2:A$600, 0))))), INDEX(Paste_Here!U$2:U$600, MATCH(B227, Paste_Here!A$2:A$600, 0)), ""), ""), "")</f>
        <v/>
      </c>
      <c r="AT227" s="47"/>
      <c r="AU227" s="34" t="str">
        <f>IFERROR(IF(B227&lt;&gt;"", IF(ISNUMBER(SEARCH("highrisk", LOWER(INDEX(Paste_Here!V$2:V$600, MATCH(B227, Paste_Here!A$2:A$600, 0))))), "High Risk", IF(ISNUMBER(SEARCH("lowrisk", LOWER(INDEX(Paste_Here!V$2:V$600, MATCH(B227, Paste_Here!A$2:A$600, 0))))), "Low Risk", IF(ISNUMBER(SEARCH("somerisk", LOWER(INDEX(Paste_Here!V$2:V$600, MATCH(B227, Paste_Here!A$2:A$600, 0))))), "Some Risk", ""))), ""), "")</f>
        <v/>
      </c>
      <c r="AV227" s="47"/>
      <c r="AW227" s="34" t="str">
        <f>IFERROR(IF(B227&lt;&gt;"", IF(AND(ISNUMBER(VALUE(INDEX(Paste_Here!W$2:W$600, MATCH(B227, Paste_Here!A$2:A$600, 0)))), INDEX(Paste_Here!W$2:W$600, MATCH(B227, Paste_Here!A$2:A$600, 0)) &lt;&gt; ""), VALUE(INDEX(Paste_Here!W$2:W$600, MATCH(B227, Paste_Here!A$2:A$600, 0))), ""), ""), "")</f>
        <v/>
      </c>
      <c r="AX227" s="47"/>
      <c r="BA227" s="2" t="str">
        <f>IFERROR(IF(B227&lt;&gt;"", IF(AND(INDEX(Paste_Here!AI$2:AI$600, MATCH(B227, Paste_Here!A$2:A$600, 0))&lt;&gt;"", ISNUMBER(VALUE(INDEX(Paste_Here!AI$2:AI$600, MATCH(B227, Paste_Here!A$2:A$600, 0))))), INDEX(Paste_Here!AI$2:AI$600, MATCH(B227, Paste_Here!A$2:A$600, 0)), ""), ""), "")</f>
        <v/>
      </c>
      <c r="BB227" s="47"/>
      <c r="BC227" s="34" t="str">
        <f>IFERROR(IF(B227&lt;&gt;"", IF(ISNUMBER(SEARCH("highrisk", LOWER(INDEX(Paste_Here!AJ$2:AJ$600, MATCH(B227, Paste_Here!A$2:A$600, 0))))), "High Risk", IF(ISNUMBER(SEARCH("lowrisk", LOWER(INDEX(Paste_Here!AJ$2:AJ$600, MATCH(B227, Paste_Here!A$2:A$600, 0))))), "Low Risk", IF(ISNUMBER(SEARCH("somerisk", LOWER(INDEX(Paste_Here!AJ$2:AJ$600, MATCH(B227, Paste_Here!A$2:A$600, 0))))), "Some Risk", IF(ISNUMBER(SEARCH("OT", LOWER(INDEX(Paste_Here!AJ$2:AJ$600, MATCH(B227, Paste_Here!A$2:A$600, 0))))), "On Track", "")))), ""), "")</f>
        <v/>
      </c>
      <c r="BD227" s="47"/>
      <c r="BE227" s="34" t="str">
        <f>IFERROR(IF(B227&lt;&gt;"", IF(AND(INDEX(Paste_Here!AK$2:AK$600, MATCH(B227, Paste_Here!A$2:A$600, 0))&lt;&gt;"", ISNUMBER(VALUE(INDEX(Paste_Here!AK$2:AK$600, MATCH(B227, Paste_Here!A$2:A$600, 0))))), INDEX(Paste_Here!AK$2:AK$600, MATCH(B227, Paste_Here!A$2:A$600, 0)), ""), ""), "")</f>
        <v/>
      </c>
      <c r="BF227" s="47"/>
      <c r="BG227" s="34" t="str" cm="1">
        <f t="array" aca="1" ref="BG227" ca="1">IFERROR(IF(B227&lt;&gt;"", IF(INDEX(Paste_Here!AE$2:AE$600, MATCH(B227, Paste_Here!A$2:A$600, 0))&lt;&gt;"", IF(LEFT(INDEX(Paste_Here!AE$2:AE$600, MATCH(B227, Paste_Here!A$2:A$600, 0)), 2)="EM", -1, 1) * VALUE(_xlfn.TEXTJOIN("", TRUE, IF(ISNUMBER(MID(INDEX(Paste_Here!AE$2:AE$600, MATCH(B227, Paste_Here!A$2:A$600, 0)), ROW(INDIRECT("1:"&amp;LEN(INDEX(Paste_Here!AE$2:AE$600, MATCH(B227, Paste_Here!A$2:A$600, 0))))), 1)*1), MID(INDEX(Paste_Here!AE$2:AE$600, MATCH(B227, Paste_Here!A$2:A$600, 0)), ROW(INDIRECT("1:"&amp;LEN(INDEX(Paste_Here!AE$2:AE$600, MATCH(B227, Paste_Here!A$2:A$600, 0))))), 1), ""))), ""), ""), "")</f>
        <v/>
      </c>
      <c r="BH227" s="47"/>
      <c r="BJ227" s="47"/>
      <c r="BK227" s="2" t="str">
        <f t="shared" si="20"/>
        <v/>
      </c>
      <c r="BL227" s="47"/>
      <c r="BM227" s="34" t="str">
        <f>IFERROR(IF(B227&lt;&gt;"", IF(AND(INDEX(Paste_Here!Z$2:Z$600, MATCH(B227, Paste_Here!A$2:A$600, 0))&lt;&gt;"", ISNUMBER(VALUE(INDEX(Paste_Here!Z$2:Z$600, MATCH(B227, Paste_Here!A$2:A$600, 0))))), INDEX(Paste_Here!Z$2:Z$600, MATCH(B227, Paste_Here!A$2:A$600, 0)), ""), ""), "")</f>
        <v/>
      </c>
      <c r="BN227" s="47"/>
      <c r="BO227" s="34" t="str">
        <f>IFERROR(IF(B227&lt;&gt;"", IF(ISNUMBER(SEARCH("highrisk", LOWER(INDEX(Paste_Here!AA$2:AA$600, MATCH(B227, Paste_Here!A$2:A$600, 0))))), "High Risk", IF(ISNUMBER(SEARCH("lowrisk", LOWER(INDEX(Paste_Here!AA$2:AA$600, MATCH(B227, Paste_Here!A$2:A$600, 0))))), "Low Risk", IF(ISNUMBER(SEARCH("somerisk", LOWER(INDEX(Paste_Here!AA$2:AA$600, MATCH(B227, Paste_Here!A$2:A$600, 0))))), "Some Risk", IF(ISNUMBER(SEARCH("OT", LOWER(INDEX(Paste_Here!AA$2:AA$600, MATCH(B227, Paste_Here!A$2:A$600, 0))))), "On Track", "")))), ""), "")</f>
        <v/>
      </c>
      <c r="BP227" s="47"/>
      <c r="BQ227" s="34" t="str">
        <f>IFERROR(IF(B227&lt;&gt;"", IF(AND(INDEX(Paste_Here!AC$2:AC$600, MATCH(B227, Paste_Here!A$2:A$600, 0))&lt;&gt;"", ISNUMBER(VALUE(INDEX(Paste_Here!AC$2:AC$600, MATCH(B227, Paste_Here!A$2:A$600, 0))))), INDEX(Paste_Here!AC$2:AC$600, MATCH(B227, Paste_Here!A$2:A$600, 0)), ""), ""), "")</f>
        <v/>
      </c>
      <c r="BR227" s="47"/>
      <c r="BS227" s="34" t="str">
        <f>IFERROR(IF(B227&lt;&gt;"", IF(ISNUMBER(SEARCH("highrisk", LOWER(INDEX(Paste_Here!AD$2:AD$600, MATCH(B227, Paste_Here!A$2:A$600, 0))))), "High Risk", IF(ISNUMBER(SEARCH("lowrisk", LOWER(INDEX(Paste_Here!AD$2:AD$600, MATCH(B227, Paste_Here!A$2:A$600, 0))))), "Low Risk", IF(ISNUMBER(SEARCH("somerisk", LOWER(INDEX(Paste_Here!AD$2:AD$600, MATCH(B227, Paste_Here!A$2:A$600, 0))))), "Some Risk", IF(ISNUMBER(SEARCH("OT", LOWER(INDEX(Paste_Here!AD$2:AD$600, MATCH(B227, Paste_Here!A$2:A$600, 0))))), "On Track", "")))), ""), "")</f>
        <v/>
      </c>
      <c r="BT227" s="47"/>
      <c r="BU227" s="34"/>
      <c r="BV227" s="47"/>
      <c r="BW227" s="34"/>
      <c r="BX227" s="47"/>
      <c r="BY227" s="34"/>
      <c r="BZ227" s="47"/>
      <c r="CA227" s="34"/>
      <c r="CB227" s="49"/>
      <c r="CE227" s="47"/>
      <c r="CF227" s="2"/>
      <c r="CG227" s="47"/>
      <c r="CH227" s="34"/>
      <c r="CI227" s="47"/>
      <c r="CJ227" s="34"/>
      <c r="CK227" s="47"/>
      <c r="CL227" s="34"/>
      <c r="CM227" s="47"/>
      <c r="CN227" s="34"/>
      <c r="CO227" s="47"/>
      <c r="CP227" s="34"/>
      <c r="CQ227" s="47"/>
      <c r="CR227" s="34"/>
      <c r="CS227" s="47"/>
      <c r="CT227" s="34"/>
      <c r="CU227" s="47"/>
      <c r="CV227" s="34"/>
      <c r="CW227" s="47"/>
      <c r="CZ227" s="47"/>
      <c r="DA227" s="2"/>
      <c r="DB227" s="47"/>
      <c r="DC227" s="34"/>
      <c r="DD227" s="47"/>
      <c r="DE227" s="34"/>
      <c r="DF227" s="47"/>
      <c r="DG227" s="34"/>
      <c r="DH227" s="47"/>
      <c r="DI227" s="34"/>
      <c r="DJ227" s="47"/>
      <c r="DK227" s="34"/>
      <c r="DL227" s="47"/>
      <c r="DM227" s="34"/>
      <c r="DN227" s="47"/>
      <c r="DO227" s="34"/>
      <c r="DP227" s="47"/>
      <c r="DQ227" s="34"/>
      <c r="DR227" s="47"/>
      <c r="DS227" s="4"/>
      <c r="DT227" s="47"/>
      <c r="DU227" s="47"/>
      <c r="DV227" s="2" t="str">
        <f t="shared" si="21"/>
        <v/>
      </c>
      <c r="DW227" s="47"/>
      <c r="DX227" s="2" t="str">
        <f>IFERROR(IF(B227&lt;&gt;"", IF(ISNUMBER(SEARCH("s", LOWER(INDEX(Paste_Here!M$2:M$600, MATCH(B227, Paste_Here!A$2:A$600, 0))))), "Yes", IF(INDEX(Paste_Here!M$2:M$600, MATCH(B227, Paste_Here!A$2:A$600, 0))&lt;&gt;"", "No", "")), ""), "")</f>
        <v/>
      </c>
      <c r="DY227" s="47"/>
      <c r="DZ227" s="2" t="str">
        <f>IFERROR(IF(B227&lt;&gt;"", IF(ISNUMBER(SEARCH("yes", LOWER(INDEX(Paste_Here!F$2:F$600, MATCH(B227, Paste_Here!A$2:A$600, 0))))), "Yes", IF(ISNUMBER(SEARCH("no", LOWER(INDEX(Paste_Here!F$2:F$600, MATCH(B227, Paste_Here!A$2:A$600, 0))))), "No", "")), ""), "")</f>
        <v/>
      </c>
      <c r="EA227" s="47"/>
      <c r="EB227" s="2" t="str">
        <f>IFERROR(IF(B227&lt;&gt;"", IF(ISNUMBER(SEARCH("english language learner", LOWER(INDEX(Paste_Here!C$2:C$600, MATCH(B227, Paste_Here!A$2:A$600, 0))))), "Yes", ""), ""), "")</f>
        <v/>
      </c>
      <c r="EC227" s="47"/>
      <c r="ED227" s="2" t="str">
        <f>IFERROR(IF(B227&lt;&gt;"", IF(OR(ISNUMBER(SEARCH("b", LOWER(INDEX(Paste_Here!K$2:K$600, MATCH(B227, Paste_Here!A$2:A$600, 0))))), ISNUMBER(SEARCH("h", LOWER(INDEX(Paste_Here!K$2:K$600, MATCH(B227, Paste_Here!A$2:A$600, 0))))), ISNUMBER(SEARCH("i", LOWER(INDEX(Paste_Here!K$2:K$600, MATCH(B227, Paste_Here!A$2:A$600, 0)))))), "Yes", IF(INDEX(Paste_Here!K$2:K$600, MATCH(B227, Paste_Here!A$2:A$600, 0))&lt;&gt;"", "No", "")), ""), "")</f>
        <v/>
      </c>
      <c r="EE227" s="47"/>
      <c r="EF227" s="34" t="str">
        <f>IFERROR(IF(B227&lt;&gt;"", IF(ISNUMBER(SEARCH("yes", LOWER(INDEX(Paste_Here!L$2:L$600, MATCH(B227, Paste_Here!A$2:A$600, 0))))), "Yes", IF(ISNUMBER(SEARCH("no", LOWER(INDEX(Paste_Here!L$2:L$600, MATCH(B227, Paste_Here!A$2:A$600, 0))))), "No", "")), ""), "")</f>
        <v/>
      </c>
      <c r="EG227" s="47"/>
      <c r="EH227" s="2" t="str">
        <f>IFERROR(IF(B227&lt;&gt;"", IF(ISNUMBER(SEARCH("transitional 2", LOWER(INDEX(Paste_Here!C$2:C$600, MATCH(B227, Paste_Here!A$2:A$600, 0))))), "T2", IF(ISNUMBER(SEARCH("transitional 1", LOWER(INDEX(Paste_Here!C$2:C$600, MATCH(B227, Paste_Here!A$2:A$600, 0))))), "T1", IF(ISNUMBER(SEARCH("waived ell services", LOWER(INDEX(Paste_Here!C$2:C$600, MATCH(B227, Paste_Here!A$2:A$600, 0))))), "W", ""))), ""), "")</f>
        <v/>
      </c>
      <c r="EI227" s="47"/>
      <c r="EJ227" s="2" t="str">
        <f>IFERROR(IF(B227&lt;&gt;"", IF(AND(INDEX(Paste_Here!AG$2:AG$600, MATCH(B227, Paste_Here!A$2:A$600, 0))&lt;&gt;"", ISNUMBER(VALUE(INDEX(Paste_Here!AG$2:AG$600, MATCH(B227, Paste_Here!A$2:A$600, 0))))), INDEX(Paste_Here!AG$2:AG$600, MATCH(B227, Paste_Here!A$2:A$600, 0)), ""), ""), "")</f>
        <v/>
      </c>
      <c r="EK227" s="47"/>
      <c r="EL227" s="2" t="str">
        <f>IFERROR(IF(B227&lt;&gt;"", IF(AND(INDEX(Paste_Here!AL$2:AL$600, MATCH(B227, Paste_Here!A$2:A$600, 0))&lt;&gt;"", ISNUMBER(VALUE(INDEX(Paste_Here!AL$2:AL$600, MATCH(B227, Paste_Here!A$2:A$600, 0))))), INDEX(Paste_Here!AL$2:AL$600, MATCH(B227, Paste_Here!A$2:A$600, 0)), ""), ""), "")</f>
        <v/>
      </c>
      <c r="EM227" s="47"/>
      <c r="FA227" s="4" t="str" cm="1">
        <f t="array" ref="FA227">IFERROR(INDEX(Paste_Here!$B$2:$B$600, MATCH(0, COUNTIF(FA$4:FA226, Paste_Here!$B$2:$B$600) + IF(Paste_Here!$B$2:$B$600="", 1, 0), 0)), "")</f>
        <v/>
      </c>
      <c r="FB227" s="4" t="str">
        <f>IF(FA227&lt;&gt;"", INDEX(Paste_Here!$A$2:$A$600, MATCH(FA227, Paste_Here!$B$2:$B$600, 0)), "")</f>
        <v/>
      </c>
      <c r="FC227" s="4" t="str">
        <f t="shared" si="22"/>
        <v/>
      </c>
      <c r="FD227" s="4" t="str" cm="1">
        <f t="array" ref="FD227">IFERROR(INDEX($FC$5:$FC$600, MATCH(SMALL(IF($FC$5:$FC$600&lt;&gt;"", COUNTIF($FC$5:$FC$600, "&lt;"&amp;$FC$5:$FC$600)+1), ROW()-ROW($FD$5)+1), COUNTIF($FC$5:$FC$600, "&lt;"&amp;$FC$5:$FC$600)+1, 0)), "")</f>
        <v/>
      </c>
      <c r="FF227" s="2" t="str">
        <f>IFERROR(IF(B227&lt;&gt;"", IF(AND(INDEX(Paste_Here!AH$2:AH$600, MATCH(B227, Paste_Here!A$2:A$600, 0))&lt;&gt;"", ISNUMBER(VALUE(INDEX(Paste_Here!AH$2:AH$600, MATCH(B227, Paste_Here!A$2:A$600, 0))))), INDEX(Paste_Here!AH$2:AH$600, MATCH(B227, Paste_Here!A$2:A$600, 0)), ""), ""), "")</f>
        <v/>
      </c>
      <c r="FG227" s="47"/>
      <c r="FH227" s="2" t="str">
        <f>IFERROR(IF(B227&lt;&gt;"", IF(AND(INDEX(Paste_Here!AM$2:AM$600, MATCH(B227, Paste_Here!A$2:A$600, 0))&lt;&gt;"", ISNUMBER(VALUE(INDEX(Paste_Here!AM$2:AM$600, MATCH(B227, Paste_Here!A$2:A$600, 0))))), INDEX(Paste_Here!AM$2:AM$600, MATCH(B227, Paste_Here!A$2:A$600, 0)), ""), ""), "")</f>
        <v/>
      </c>
      <c r="FI227" s="47"/>
      <c r="FJ227" s="47"/>
      <c r="FK227" s="2" t="str">
        <f t="shared" si="23"/>
        <v/>
      </c>
      <c r="FL227" s="47"/>
      <c r="FM227" s="2" t="str">
        <f>IFERROR(IF(B227&lt;&gt;"", IF(ISNUMBER(VALUE(INDEX(Paste_Here!H$2:H$600, MATCH(B227, Paste_Here!A$2:A$600, 0)))), IF(VALUE(INDEX(Paste_Here!H$2:H$600, MATCH(B227, Paste_Here!A$2:A$600, 0)))=0, "No", IF(AND(VALUE(INDEX(Paste_Here!H$2:H$600, MATCH(B227, Paste_Here!A$2:A$600, 0)))&gt;=1, VALUE(INDEX(Paste_Here!H$2:H$600, MATCH(B227, Paste_Here!A$2:A$600, 0)))&lt;=4), VALUE(INDEX(Paste_Here!H$2:H$600, MATCH(B227, Paste_Here!A$2:A$600, 0))), "")), ""), ""), "")</f>
        <v/>
      </c>
      <c r="FN227" s="47"/>
      <c r="FO227" s="34" t="str">
        <f>IFERROR(IF(B227&lt;&gt;"", IF(ISNUMBER(VALUE(INDEX(Paste_Here!I$2:I$600, MATCH(B227, Paste_Here!A$2:A$600, 0)))), IF(VALUE(INDEX(Paste_Here!I$2:I$600, MATCH(B227, Paste_Here!A$2:A$600, 0)))=0, "No", IF(AND(VALUE(INDEX(Paste_Here!I$2:I$600, MATCH(B227, Paste_Here!A$2:A$600, 0)))&gt;=1, VALUE(INDEX(Paste_Here!I$2:I$600, MATCH(B227, Paste_Here!A$2:A$600, 0)))&lt;=4), VALUE(INDEX(Paste_Here!I$2:I$600, MATCH(B227, Paste_Here!A$2:A$600, 0))), "")), ""), ""), "")</f>
        <v/>
      </c>
      <c r="FP227" s="47"/>
      <c r="FQ227" s="2"/>
      <c r="FR227" s="47"/>
      <c r="FS227" s="2"/>
      <c r="FT227" s="47"/>
      <c r="FU227" s="2"/>
      <c r="FV227" s="47"/>
      <c r="FW227" s="2"/>
      <c r="FX227" s="47"/>
      <c r="FY227" s="2"/>
      <c r="FZ227" s="47"/>
      <c r="GA227" s="2"/>
      <c r="GB227" s="47"/>
      <c r="GU227" s="2"/>
      <c r="GV227" s="47"/>
      <c r="GW227" s="2"/>
      <c r="GX227" s="47"/>
    </row>
    <row r="228" spans="1:206" ht="11.65">
      <c r="A228" s="47"/>
      <c r="B228" s="2" t="str">
        <f t="shared" si="18"/>
        <v/>
      </c>
      <c r="C228" s="47"/>
      <c r="D228" s="2" t="str">
        <f>IFERROR(IF(B228&lt;&gt;"", IF(COUNTIF(INDEX(Paste_Here!N$2:O$600, MATCH(B228, Paste_Here!A$2:A$600, 0), 0), "yes") &gt; 0, "No", IF(COUNTIF(INDEX(Paste_Here!N$2:O$600, MATCH(B228, Paste_Here!A$2:A$600, 0), 0), "no") &gt; 0, "Yes", "")), ""), "")</f>
        <v/>
      </c>
      <c r="E228" s="47"/>
      <c r="F228" s="84" t="str">
        <f>IFERROR(IF(B228&lt;&gt;"", IF(AND(INDEX(Paste_Here!P$2:P$600, MATCH(B228, Paste_Here!A$2:A$600, 0))&lt;&gt;"", ISNUMBER(VALUE(INDEX(Paste_Here!P$2:P$600, MATCH(B228, Paste_Here!A$2:A$600, 0))))), INDEX(Paste_Here!P$2:P$600, MATCH(B228, Paste_Here!A$2:A$600, 0)), ""), ""), "")</f>
        <v/>
      </c>
      <c r="G228" s="47"/>
      <c r="H228" s="2" t="str">
        <f>IFERROR(IF(B228&lt;&gt;"", IF(ISNUMBER(SEARCH("highrisk", LOWER(INDEX(Paste_Here!Q$2:Q$600, MATCH(B228, Paste_Here!A$2:A$600, 0))))), "High Risk", IF(ISNUMBER(SEARCH("lowrisk", LOWER(INDEX(Paste_Here!Q$2:Q$600, MATCH(B228, Paste_Here!A$2:A$600, 0))))), "Low Risk", IF(ISNUMBER(SEARCH("somerisk", LOWER(INDEX(Paste_Here!Q$2:Q$600, MATCH(B228, Paste_Here!A$2:A$600, 0))))), "Some Risk", ""))), ""), "")</f>
        <v/>
      </c>
      <c r="I228" s="47"/>
      <c r="J228" s="2"/>
      <c r="K228" s="47"/>
      <c r="L228" s="2"/>
      <c r="M228" s="47"/>
      <c r="N228" s="2"/>
      <c r="O228" s="47"/>
      <c r="P228" s="2" t="str">
        <f>IFERROR(IF(B228&lt;&gt;"", IF(AND(ISNUMBER(VALUE(INDEX(Paste_Here!R$2:R$600, MATCH(B228, Paste_Here!A$2:A$600, 0)))), INDEX(Paste_Here!R$2:R$600, MATCH(B228, Paste_Here!A$2:A$600, 0)) &lt;&gt; ""), VALUE(INDEX(Paste_Here!R$2:R$600, MATCH(B228, Paste_Here!A$2:A$600, 0))), ""), ""), "")</f>
        <v/>
      </c>
      <c r="Q228" s="47"/>
      <c r="R228" s="2"/>
      <c r="S228" s="47"/>
      <c r="W228" s="47"/>
      <c r="X228" s="2"/>
      <c r="Y228" s="47"/>
      <c r="Z228" s="2" t="str">
        <f>IFERROR(IF(B228&lt;&gt;"", IF(AND(INDEX(Paste_Here!S$2:S$600, MATCH(B228, Paste_Here!A$2:A$600, 0))&lt;&gt;"", ISNUMBER(VALUE(INDEX(Paste_Here!S$2:S$600, MATCH(B228, Paste_Here!A$2:A$600, 0))))), INDEX(Paste_Here!S$2:S$600, MATCH(B228, Paste_Here!A$2:A$600, 0)), ""), ""), "")</f>
        <v/>
      </c>
      <c r="AA228" s="47"/>
      <c r="AB228" s="2" t="str">
        <f>IFERROR(IF(B228&lt;&gt;"", IF(ISNUMBER(SEARCH("highrisk", LOWER(INDEX(Paste_Here!T$2:T$600, MATCH(B228, Paste_Here!A$2:A$600, 0))))), "High Risk", IF(ISNUMBER(SEARCH("lowrisk", LOWER(INDEX(Paste_Here!T$2:T$600, MATCH(B228, Paste_Here!A$2:A$600, 0))))), "Low Risk", IF(ISNUMBER(SEARCH("somerisk", LOWER(INDEX(Paste_Here!T$2:T$600, MATCH(B228, Paste_Here!A$2:A$600, 0))))), "Some Risk", IF(ISNUMBER(SEARCH("OT", LOWER(INDEX(Paste_Here!T$2:T$600, MATCH(B228, Paste_Here!A$2:A$600, 0))))), "On Track", "")))), ""), "")</f>
        <v/>
      </c>
      <c r="AC228" s="47"/>
      <c r="AD228" s="2"/>
      <c r="AE228" s="47"/>
      <c r="AF228" s="2"/>
      <c r="AG228" s="47"/>
      <c r="AH228" s="2"/>
      <c r="AI228" s="47"/>
      <c r="AJ228" s="2" t="str" cm="1">
        <f t="array" aca="1" ref="AJ228" ca="1">IFERROR(IF(ISNUMBER(SEARCH("BR", INDEX(Paste_Here!AB$2:AB$210, MATCH(B228, Paste_Here!A$2:A$210, 0)))), -1, 1) * VALUE(_xlfn.TEXTJOIN("", TRUE, IF(ISNUMBER(--MID(INDEX(Paste_Here!AB$2:AB$210, MATCH(B228, Paste_Here!A$2:A$210, 0)), ROW(INDIRECT("1:"&amp;LEN(INDEX(Paste_Here!AB$2:AB$210, MATCH(B228, Paste_Here!A$2:A$210, 0))))), 1)), MID(INDEX(Paste_Here!AB$2:AB$210, MATCH(B228, Paste_Here!A$2:A$210, 0)), ROW(INDIRECT("1:"&amp;LEN(INDEX(Paste_Here!AB$2:AB$210, MATCH(B228, Paste_Here!A$2:A$210, 0))))), 1), ""))), "")</f>
        <v/>
      </c>
      <c r="AK228" s="47"/>
      <c r="AL228" s="34" t="str">
        <f>IFERROR(IF(B228&lt;&gt;"", IF(AND(INDEX(Paste_Here!AF$2:AF$600, MATCH(B228, Paste_Here!A$2:A$600, 0))&lt;&gt;"", ISNUMBER(VALUE(INDEX(Paste_Here!AF$2:AF$600, MATCH(B228, Paste_Here!A$2:A$600, 0))))), INDEX(Paste_Here!AF$2:AF$600, MATCH(B228, Paste_Here!A$2:A$600, 0)), ""), ""), "")</f>
        <v/>
      </c>
      <c r="AM228" s="47"/>
      <c r="AN228" s="47"/>
      <c r="AO228" s="2" t="str">
        <f t="shared" si="19"/>
        <v/>
      </c>
      <c r="AP228" s="47"/>
      <c r="AQ228" s="34" t="str">
        <f>IFERROR(IF(B228&lt;&gt;"", IF(COUNTIF(INDEX(Paste_Here!X$2:Y$600, MATCH(B228, Paste_Here!A$2:A$600, 0), 0), "yes") &gt; 0, "No", IF(COUNTIF(INDEX(Paste_Here!X$2:Y$600, MATCH(B228, Paste_Here!A$2:A$600, 0), 0), "no") &gt; 0, "Yes", "")), ""), "")</f>
        <v/>
      </c>
      <c r="AR228" s="47"/>
      <c r="AS228" s="34" t="str">
        <f>IFERROR(IF(B228&lt;&gt;"", IF(AND(INDEX(Paste_Here!U$2:U$600, MATCH(B228, Paste_Here!A$2:A$600, 0))&lt;&gt;"", ISNUMBER(VALUE(INDEX(Paste_Here!U$2:U$600, MATCH(B228, Paste_Here!A$2:A$600, 0))))), INDEX(Paste_Here!U$2:U$600, MATCH(B228, Paste_Here!A$2:A$600, 0)), ""), ""), "")</f>
        <v/>
      </c>
      <c r="AT228" s="47"/>
      <c r="AU228" s="34" t="str">
        <f>IFERROR(IF(B228&lt;&gt;"", IF(ISNUMBER(SEARCH("highrisk", LOWER(INDEX(Paste_Here!V$2:V$600, MATCH(B228, Paste_Here!A$2:A$600, 0))))), "High Risk", IF(ISNUMBER(SEARCH("lowrisk", LOWER(INDEX(Paste_Here!V$2:V$600, MATCH(B228, Paste_Here!A$2:A$600, 0))))), "Low Risk", IF(ISNUMBER(SEARCH("somerisk", LOWER(INDEX(Paste_Here!V$2:V$600, MATCH(B228, Paste_Here!A$2:A$600, 0))))), "Some Risk", ""))), ""), "")</f>
        <v/>
      </c>
      <c r="AV228" s="47"/>
      <c r="AW228" s="34" t="str">
        <f>IFERROR(IF(B228&lt;&gt;"", IF(AND(ISNUMBER(VALUE(INDEX(Paste_Here!W$2:W$600, MATCH(B228, Paste_Here!A$2:A$600, 0)))), INDEX(Paste_Here!W$2:W$600, MATCH(B228, Paste_Here!A$2:A$600, 0)) &lt;&gt; ""), VALUE(INDEX(Paste_Here!W$2:W$600, MATCH(B228, Paste_Here!A$2:A$600, 0))), ""), ""), "")</f>
        <v/>
      </c>
      <c r="AX228" s="47"/>
      <c r="BA228" s="2" t="str">
        <f>IFERROR(IF(B228&lt;&gt;"", IF(AND(INDEX(Paste_Here!AI$2:AI$600, MATCH(B228, Paste_Here!A$2:A$600, 0))&lt;&gt;"", ISNUMBER(VALUE(INDEX(Paste_Here!AI$2:AI$600, MATCH(B228, Paste_Here!A$2:A$600, 0))))), INDEX(Paste_Here!AI$2:AI$600, MATCH(B228, Paste_Here!A$2:A$600, 0)), ""), ""), "")</f>
        <v/>
      </c>
      <c r="BB228" s="47"/>
      <c r="BC228" s="34" t="str">
        <f>IFERROR(IF(B228&lt;&gt;"", IF(ISNUMBER(SEARCH("highrisk", LOWER(INDEX(Paste_Here!AJ$2:AJ$600, MATCH(B228, Paste_Here!A$2:A$600, 0))))), "High Risk", IF(ISNUMBER(SEARCH("lowrisk", LOWER(INDEX(Paste_Here!AJ$2:AJ$600, MATCH(B228, Paste_Here!A$2:A$600, 0))))), "Low Risk", IF(ISNUMBER(SEARCH("somerisk", LOWER(INDEX(Paste_Here!AJ$2:AJ$600, MATCH(B228, Paste_Here!A$2:A$600, 0))))), "Some Risk", IF(ISNUMBER(SEARCH("OT", LOWER(INDEX(Paste_Here!AJ$2:AJ$600, MATCH(B228, Paste_Here!A$2:A$600, 0))))), "On Track", "")))), ""), "")</f>
        <v/>
      </c>
      <c r="BD228" s="47"/>
      <c r="BE228" s="34" t="str">
        <f>IFERROR(IF(B228&lt;&gt;"", IF(AND(INDEX(Paste_Here!AK$2:AK$600, MATCH(B228, Paste_Here!A$2:A$600, 0))&lt;&gt;"", ISNUMBER(VALUE(INDEX(Paste_Here!AK$2:AK$600, MATCH(B228, Paste_Here!A$2:A$600, 0))))), INDEX(Paste_Here!AK$2:AK$600, MATCH(B228, Paste_Here!A$2:A$600, 0)), ""), ""), "")</f>
        <v/>
      </c>
      <c r="BF228" s="47"/>
      <c r="BG228" s="34" t="str" cm="1">
        <f t="array" aca="1" ref="BG228" ca="1">IFERROR(IF(B228&lt;&gt;"", IF(INDEX(Paste_Here!AE$2:AE$600, MATCH(B228, Paste_Here!A$2:A$600, 0))&lt;&gt;"", IF(LEFT(INDEX(Paste_Here!AE$2:AE$600, MATCH(B228, Paste_Here!A$2:A$600, 0)), 2)="EM", -1, 1) * VALUE(_xlfn.TEXTJOIN("", TRUE, IF(ISNUMBER(MID(INDEX(Paste_Here!AE$2:AE$600, MATCH(B228, Paste_Here!A$2:A$600, 0)), ROW(INDIRECT("1:"&amp;LEN(INDEX(Paste_Here!AE$2:AE$600, MATCH(B228, Paste_Here!A$2:A$600, 0))))), 1)*1), MID(INDEX(Paste_Here!AE$2:AE$600, MATCH(B228, Paste_Here!A$2:A$600, 0)), ROW(INDIRECT("1:"&amp;LEN(INDEX(Paste_Here!AE$2:AE$600, MATCH(B228, Paste_Here!A$2:A$600, 0))))), 1), ""))), ""), ""), "")</f>
        <v/>
      </c>
      <c r="BH228" s="47"/>
      <c r="BJ228" s="47"/>
      <c r="BK228" s="2" t="str">
        <f t="shared" si="20"/>
        <v/>
      </c>
      <c r="BL228" s="47"/>
      <c r="BM228" s="34" t="str">
        <f>IFERROR(IF(B228&lt;&gt;"", IF(AND(INDEX(Paste_Here!Z$2:Z$600, MATCH(B228, Paste_Here!A$2:A$600, 0))&lt;&gt;"", ISNUMBER(VALUE(INDEX(Paste_Here!Z$2:Z$600, MATCH(B228, Paste_Here!A$2:A$600, 0))))), INDEX(Paste_Here!Z$2:Z$600, MATCH(B228, Paste_Here!A$2:A$600, 0)), ""), ""), "")</f>
        <v/>
      </c>
      <c r="BN228" s="47"/>
      <c r="BO228" s="34" t="str">
        <f>IFERROR(IF(B228&lt;&gt;"", IF(ISNUMBER(SEARCH("highrisk", LOWER(INDEX(Paste_Here!AA$2:AA$600, MATCH(B228, Paste_Here!A$2:A$600, 0))))), "High Risk", IF(ISNUMBER(SEARCH("lowrisk", LOWER(INDEX(Paste_Here!AA$2:AA$600, MATCH(B228, Paste_Here!A$2:A$600, 0))))), "Low Risk", IF(ISNUMBER(SEARCH("somerisk", LOWER(INDEX(Paste_Here!AA$2:AA$600, MATCH(B228, Paste_Here!A$2:A$600, 0))))), "Some Risk", IF(ISNUMBER(SEARCH("OT", LOWER(INDEX(Paste_Here!AA$2:AA$600, MATCH(B228, Paste_Here!A$2:A$600, 0))))), "On Track", "")))), ""), "")</f>
        <v/>
      </c>
      <c r="BP228" s="47"/>
      <c r="BQ228" s="34" t="str">
        <f>IFERROR(IF(B228&lt;&gt;"", IF(AND(INDEX(Paste_Here!AC$2:AC$600, MATCH(B228, Paste_Here!A$2:A$600, 0))&lt;&gt;"", ISNUMBER(VALUE(INDEX(Paste_Here!AC$2:AC$600, MATCH(B228, Paste_Here!A$2:A$600, 0))))), INDEX(Paste_Here!AC$2:AC$600, MATCH(B228, Paste_Here!A$2:A$600, 0)), ""), ""), "")</f>
        <v/>
      </c>
      <c r="BR228" s="47"/>
      <c r="BS228" s="34" t="str">
        <f>IFERROR(IF(B228&lt;&gt;"", IF(ISNUMBER(SEARCH("highrisk", LOWER(INDEX(Paste_Here!AD$2:AD$600, MATCH(B228, Paste_Here!A$2:A$600, 0))))), "High Risk", IF(ISNUMBER(SEARCH("lowrisk", LOWER(INDEX(Paste_Here!AD$2:AD$600, MATCH(B228, Paste_Here!A$2:A$600, 0))))), "Low Risk", IF(ISNUMBER(SEARCH("somerisk", LOWER(INDEX(Paste_Here!AD$2:AD$600, MATCH(B228, Paste_Here!A$2:A$600, 0))))), "Some Risk", IF(ISNUMBER(SEARCH("OT", LOWER(INDEX(Paste_Here!AD$2:AD$600, MATCH(B228, Paste_Here!A$2:A$600, 0))))), "On Track", "")))), ""), "")</f>
        <v/>
      </c>
      <c r="BT228" s="47"/>
      <c r="BU228" s="34"/>
      <c r="BV228" s="47"/>
      <c r="BW228" s="34"/>
      <c r="BX228" s="47"/>
      <c r="BY228" s="34"/>
      <c r="BZ228" s="47"/>
      <c r="CA228" s="34"/>
      <c r="CB228" s="49"/>
      <c r="CE228" s="47"/>
      <c r="CF228" s="2"/>
      <c r="CG228" s="47"/>
      <c r="CH228" s="34"/>
      <c r="CI228" s="47"/>
      <c r="CJ228" s="34"/>
      <c r="CK228" s="47"/>
      <c r="CL228" s="34"/>
      <c r="CM228" s="47"/>
      <c r="CN228" s="34"/>
      <c r="CO228" s="47"/>
      <c r="CP228" s="34"/>
      <c r="CQ228" s="47"/>
      <c r="CR228" s="34"/>
      <c r="CS228" s="47"/>
      <c r="CT228" s="34"/>
      <c r="CU228" s="47"/>
      <c r="CV228" s="34"/>
      <c r="CW228" s="47"/>
      <c r="CZ228" s="47"/>
      <c r="DA228" s="2"/>
      <c r="DB228" s="47"/>
      <c r="DC228" s="34"/>
      <c r="DD228" s="47"/>
      <c r="DE228" s="34"/>
      <c r="DF228" s="47"/>
      <c r="DG228" s="34"/>
      <c r="DH228" s="47"/>
      <c r="DI228" s="34"/>
      <c r="DJ228" s="47"/>
      <c r="DK228" s="34"/>
      <c r="DL228" s="47"/>
      <c r="DM228" s="34"/>
      <c r="DN228" s="47"/>
      <c r="DO228" s="34"/>
      <c r="DP228" s="47"/>
      <c r="DQ228" s="34"/>
      <c r="DR228" s="47"/>
      <c r="DS228" s="4"/>
      <c r="DT228" s="47"/>
      <c r="DU228" s="47"/>
      <c r="DV228" s="2" t="str">
        <f t="shared" si="21"/>
        <v/>
      </c>
      <c r="DW228" s="47"/>
      <c r="DX228" s="2" t="str">
        <f>IFERROR(IF(B228&lt;&gt;"", IF(ISNUMBER(SEARCH("s", LOWER(INDEX(Paste_Here!M$2:M$600, MATCH(B228, Paste_Here!A$2:A$600, 0))))), "Yes", IF(INDEX(Paste_Here!M$2:M$600, MATCH(B228, Paste_Here!A$2:A$600, 0))&lt;&gt;"", "No", "")), ""), "")</f>
        <v/>
      </c>
      <c r="DY228" s="47"/>
      <c r="DZ228" s="2" t="str">
        <f>IFERROR(IF(B228&lt;&gt;"", IF(ISNUMBER(SEARCH("yes", LOWER(INDEX(Paste_Here!F$2:F$600, MATCH(B228, Paste_Here!A$2:A$600, 0))))), "Yes", IF(ISNUMBER(SEARCH("no", LOWER(INDEX(Paste_Here!F$2:F$600, MATCH(B228, Paste_Here!A$2:A$600, 0))))), "No", "")), ""), "")</f>
        <v/>
      </c>
      <c r="EA228" s="47"/>
      <c r="EB228" s="2" t="str">
        <f>IFERROR(IF(B228&lt;&gt;"", IF(ISNUMBER(SEARCH("english language learner", LOWER(INDEX(Paste_Here!C$2:C$600, MATCH(B228, Paste_Here!A$2:A$600, 0))))), "Yes", ""), ""), "")</f>
        <v/>
      </c>
      <c r="EC228" s="47"/>
      <c r="ED228" s="2" t="str">
        <f>IFERROR(IF(B228&lt;&gt;"", IF(OR(ISNUMBER(SEARCH("b", LOWER(INDEX(Paste_Here!K$2:K$600, MATCH(B228, Paste_Here!A$2:A$600, 0))))), ISNUMBER(SEARCH("h", LOWER(INDEX(Paste_Here!K$2:K$600, MATCH(B228, Paste_Here!A$2:A$600, 0))))), ISNUMBER(SEARCH("i", LOWER(INDEX(Paste_Here!K$2:K$600, MATCH(B228, Paste_Here!A$2:A$600, 0)))))), "Yes", IF(INDEX(Paste_Here!K$2:K$600, MATCH(B228, Paste_Here!A$2:A$600, 0))&lt;&gt;"", "No", "")), ""), "")</f>
        <v/>
      </c>
      <c r="EE228" s="47"/>
      <c r="EF228" s="34" t="str">
        <f>IFERROR(IF(B228&lt;&gt;"", IF(ISNUMBER(SEARCH("yes", LOWER(INDEX(Paste_Here!L$2:L$600, MATCH(B228, Paste_Here!A$2:A$600, 0))))), "Yes", IF(ISNUMBER(SEARCH("no", LOWER(INDEX(Paste_Here!L$2:L$600, MATCH(B228, Paste_Here!A$2:A$600, 0))))), "No", "")), ""), "")</f>
        <v/>
      </c>
      <c r="EG228" s="47"/>
      <c r="EH228" s="2" t="str">
        <f>IFERROR(IF(B228&lt;&gt;"", IF(ISNUMBER(SEARCH("transitional 2", LOWER(INDEX(Paste_Here!C$2:C$600, MATCH(B228, Paste_Here!A$2:A$600, 0))))), "T2", IF(ISNUMBER(SEARCH("transitional 1", LOWER(INDEX(Paste_Here!C$2:C$600, MATCH(B228, Paste_Here!A$2:A$600, 0))))), "T1", IF(ISNUMBER(SEARCH("waived ell services", LOWER(INDEX(Paste_Here!C$2:C$600, MATCH(B228, Paste_Here!A$2:A$600, 0))))), "W", ""))), ""), "")</f>
        <v/>
      </c>
      <c r="EI228" s="47"/>
      <c r="EJ228" s="2" t="str">
        <f>IFERROR(IF(B228&lt;&gt;"", IF(AND(INDEX(Paste_Here!AG$2:AG$600, MATCH(B228, Paste_Here!A$2:A$600, 0))&lt;&gt;"", ISNUMBER(VALUE(INDEX(Paste_Here!AG$2:AG$600, MATCH(B228, Paste_Here!A$2:A$600, 0))))), INDEX(Paste_Here!AG$2:AG$600, MATCH(B228, Paste_Here!A$2:A$600, 0)), ""), ""), "")</f>
        <v/>
      </c>
      <c r="EK228" s="47"/>
      <c r="EL228" s="2" t="str">
        <f>IFERROR(IF(B228&lt;&gt;"", IF(AND(INDEX(Paste_Here!AL$2:AL$600, MATCH(B228, Paste_Here!A$2:A$600, 0))&lt;&gt;"", ISNUMBER(VALUE(INDEX(Paste_Here!AL$2:AL$600, MATCH(B228, Paste_Here!A$2:A$600, 0))))), INDEX(Paste_Here!AL$2:AL$600, MATCH(B228, Paste_Here!A$2:A$600, 0)), ""), ""), "")</f>
        <v/>
      </c>
      <c r="EM228" s="47"/>
      <c r="FA228" s="4" t="str" cm="1">
        <f t="array" ref="FA228">IFERROR(INDEX(Paste_Here!$B$2:$B$600, MATCH(0, COUNTIF(FA$4:FA227, Paste_Here!$B$2:$B$600) + IF(Paste_Here!$B$2:$B$600="", 1, 0), 0)), "")</f>
        <v/>
      </c>
      <c r="FB228" s="4" t="str">
        <f>IF(FA228&lt;&gt;"", INDEX(Paste_Here!$A$2:$A$600, MATCH(FA228, Paste_Here!$B$2:$B$600, 0)), "")</f>
        <v/>
      </c>
      <c r="FC228" s="4" t="str">
        <f t="shared" si="22"/>
        <v/>
      </c>
      <c r="FD228" s="4" t="str" cm="1">
        <f t="array" ref="FD228">IFERROR(INDEX($FC$5:$FC$600, MATCH(SMALL(IF($FC$5:$FC$600&lt;&gt;"", COUNTIF($FC$5:$FC$600, "&lt;"&amp;$FC$5:$FC$600)+1), ROW()-ROW($FD$5)+1), COUNTIF($FC$5:$FC$600, "&lt;"&amp;$FC$5:$FC$600)+1, 0)), "")</f>
        <v/>
      </c>
      <c r="FF228" s="2" t="str">
        <f>IFERROR(IF(B228&lt;&gt;"", IF(AND(INDEX(Paste_Here!AH$2:AH$600, MATCH(B228, Paste_Here!A$2:A$600, 0))&lt;&gt;"", ISNUMBER(VALUE(INDEX(Paste_Here!AH$2:AH$600, MATCH(B228, Paste_Here!A$2:A$600, 0))))), INDEX(Paste_Here!AH$2:AH$600, MATCH(B228, Paste_Here!A$2:A$600, 0)), ""), ""), "")</f>
        <v/>
      </c>
      <c r="FG228" s="47"/>
      <c r="FH228" s="2" t="str">
        <f>IFERROR(IF(B228&lt;&gt;"", IF(AND(INDEX(Paste_Here!AM$2:AM$600, MATCH(B228, Paste_Here!A$2:A$600, 0))&lt;&gt;"", ISNUMBER(VALUE(INDEX(Paste_Here!AM$2:AM$600, MATCH(B228, Paste_Here!A$2:A$600, 0))))), INDEX(Paste_Here!AM$2:AM$600, MATCH(B228, Paste_Here!A$2:A$600, 0)), ""), ""), "")</f>
        <v/>
      </c>
      <c r="FI228" s="47"/>
      <c r="FJ228" s="47"/>
      <c r="FK228" s="2" t="str">
        <f t="shared" si="23"/>
        <v/>
      </c>
      <c r="FL228" s="47"/>
      <c r="FM228" s="2" t="str">
        <f>IFERROR(IF(B228&lt;&gt;"", IF(ISNUMBER(VALUE(INDEX(Paste_Here!H$2:H$600, MATCH(B228, Paste_Here!A$2:A$600, 0)))), IF(VALUE(INDEX(Paste_Here!H$2:H$600, MATCH(B228, Paste_Here!A$2:A$600, 0)))=0, "No", IF(AND(VALUE(INDEX(Paste_Here!H$2:H$600, MATCH(B228, Paste_Here!A$2:A$600, 0)))&gt;=1, VALUE(INDEX(Paste_Here!H$2:H$600, MATCH(B228, Paste_Here!A$2:A$600, 0)))&lt;=4), VALUE(INDEX(Paste_Here!H$2:H$600, MATCH(B228, Paste_Here!A$2:A$600, 0))), "")), ""), ""), "")</f>
        <v/>
      </c>
      <c r="FN228" s="47"/>
      <c r="FO228" s="34" t="str">
        <f>IFERROR(IF(B228&lt;&gt;"", IF(ISNUMBER(VALUE(INDEX(Paste_Here!I$2:I$600, MATCH(B228, Paste_Here!A$2:A$600, 0)))), IF(VALUE(INDEX(Paste_Here!I$2:I$600, MATCH(B228, Paste_Here!A$2:A$600, 0)))=0, "No", IF(AND(VALUE(INDEX(Paste_Here!I$2:I$600, MATCH(B228, Paste_Here!A$2:A$600, 0)))&gt;=1, VALUE(INDEX(Paste_Here!I$2:I$600, MATCH(B228, Paste_Here!A$2:A$600, 0)))&lt;=4), VALUE(INDEX(Paste_Here!I$2:I$600, MATCH(B228, Paste_Here!A$2:A$600, 0))), "")), ""), ""), "")</f>
        <v/>
      </c>
      <c r="FP228" s="47"/>
      <c r="FQ228" s="2"/>
      <c r="FR228" s="47"/>
      <c r="FS228" s="2"/>
      <c r="FT228" s="47"/>
      <c r="FU228" s="2"/>
      <c r="FV228" s="47"/>
      <c r="FW228" s="2"/>
      <c r="FX228" s="47"/>
      <c r="FY228" s="2"/>
      <c r="FZ228" s="47"/>
      <c r="GA228" s="2"/>
      <c r="GB228" s="47"/>
      <c r="GU228" s="2"/>
      <c r="GV228" s="47"/>
      <c r="GW228" s="2"/>
      <c r="GX228" s="47"/>
    </row>
    <row r="229" spans="1:206" ht="11.65">
      <c r="A229" s="47"/>
      <c r="B229" s="2" t="str">
        <f t="shared" si="18"/>
        <v/>
      </c>
      <c r="C229" s="47"/>
      <c r="D229" s="2" t="str">
        <f>IFERROR(IF(B229&lt;&gt;"", IF(COUNTIF(INDEX(Paste_Here!N$2:O$600, MATCH(B229, Paste_Here!A$2:A$600, 0), 0), "yes") &gt; 0, "No", IF(COUNTIF(INDEX(Paste_Here!N$2:O$600, MATCH(B229, Paste_Here!A$2:A$600, 0), 0), "no") &gt; 0, "Yes", "")), ""), "")</f>
        <v/>
      </c>
      <c r="E229" s="47"/>
      <c r="F229" s="84" t="str">
        <f>IFERROR(IF(B229&lt;&gt;"", IF(AND(INDEX(Paste_Here!P$2:P$600, MATCH(B229, Paste_Here!A$2:A$600, 0))&lt;&gt;"", ISNUMBER(VALUE(INDEX(Paste_Here!P$2:P$600, MATCH(B229, Paste_Here!A$2:A$600, 0))))), INDEX(Paste_Here!P$2:P$600, MATCH(B229, Paste_Here!A$2:A$600, 0)), ""), ""), "")</f>
        <v/>
      </c>
      <c r="G229" s="47"/>
      <c r="H229" s="2" t="str">
        <f>IFERROR(IF(B229&lt;&gt;"", IF(ISNUMBER(SEARCH("highrisk", LOWER(INDEX(Paste_Here!Q$2:Q$600, MATCH(B229, Paste_Here!A$2:A$600, 0))))), "High Risk", IF(ISNUMBER(SEARCH("lowrisk", LOWER(INDEX(Paste_Here!Q$2:Q$600, MATCH(B229, Paste_Here!A$2:A$600, 0))))), "Low Risk", IF(ISNUMBER(SEARCH("somerisk", LOWER(INDEX(Paste_Here!Q$2:Q$600, MATCH(B229, Paste_Here!A$2:A$600, 0))))), "Some Risk", ""))), ""), "")</f>
        <v/>
      </c>
      <c r="I229" s="47"/>
      <c r="J229" s="2"/>
      <c r="K229" s="47"/>
      <c r="L229" s="2"/>
      <c r="M229" s="47"/>
      <c r="N229" s="2"/>
      <c r="O229" s="47"/>
      <c r="P229" s="2" t="str">
        <f>IFERROR(IF(B229&lt;&gt;"", IF(AND(ISNUMBER(VALUE(INDEX(Paste_Here!R$2:R$600, MATCH(B229, Paste_Here!A$2:A$600, 0)))), INDEX(Paste_Here!R$2:R$600, MATCH(B229, Paste_Here!A$2:A$600, 0)) &lt;&gt; ""), VALUE(INDEX(Paste_Here!R$2:R$600, MATCH(B229, Paste_Here!A$2:A$600, 0))), ""), ""), "")</f>
        <v/>
      </c>
      <c r="Q229" s="47"/>
      <c r="R229" s="2"/>
      <c r="S229" s="47"/>
      <c r="W229" s="47"/>
      <c r="X229" s="2"/>
      <c r="Y229" s="47"/>
      <c r="Z229" s="2" t="str">
        <f>IFERROR(IF(B229&lt;&gt;"", IF(AND(INDEX(Paste_Here!S$2:S$600, MATCH(B229, Paste_Here!A$2:A$600, 0))&lt;&gt;"", ISNUMBER(VALUE(INDEX(Paste_Here!S$2:S$600, MATCH(B229, Paste_Here!A$2:A$600, 0))))), INDEX(Paste_Here!S$2:S$600, MATCH(B229, Paste_Here!A$2:A$600, 0)), ""), ""), "")</f>
        <v/>
      </c>
      <c r="AA229" s="47"/>
      <c r="AB229" s="2" t="str">
        <f>IFERROR(IF(B229&lt;&gt;"", IF(ISNUMBER(SEARCH("highrisk", LOWER(INDEX(Paste_Here!T$2:T$600, MATCH(B229, Paste_Here!A$2:A$600, 0))))), "High Risk", IF(ISNUMBER(SEARCH("lowrisk", LOWER(INDEX(Paste_Here!T$2:T$600, MATCH(B229, Paste_Here!A$2:A$600, 0))))), "Low Risk", IF(ISNUMBER(SEARCH("somerisk", LOWER(INDEX(Paste_Here!T$2:T$600, MATCH(B229, Paste_Here!A$2:A$600, 0))))), "Some Risk", IF(ISNUMBER(SEARCH("OT", LOWER(INDEX(Paste_Here!T$2:T$600, MATCH(B229, Paste_Here!A$2:A$600, 0))))), "On Track", "")))), ""), "")</f>
        <v/>
      </c>
      <c r="AC229" s="47"/>
      <c r="AD229" s="2"/>
      <c r="AE229" s="47"/>
      <c r="AF229" s="2"/>
      <c r="AG229" s="47"/>
      <c r="AH229" s="2"/>
      <c r="AI229" s="47"/>
      <c r="AJ229" s="2" t="str" cm="1">
        <f t="array" aca="1" ref="AJ229" ca="1">IFERROR(IF(ISNUMBER(SEARCH("BR", INDEX(Paste_Here!AB$2:AB$210, MATCH(B229, Paste_Here!A$2:A$210, 0)))), -1, 1) * VALUE(_xlfn.TEXTJOIN("", TRUE, IF(ISNUMBER(--MID(INDEX(Paste_Here!AB$2:AB$210, MATCH(B229, Paste_Here!A$2:A$210, 0)), ROW(INDIRECT("1:"&amp;LEN(INDEX(Paste_Here!AB$2:AB$210, MATCH(B229, Paste_Here!A$2:A$210, 0))))), 1)), MID(INDEX(Paste_Here!AB$2:AB$210, MATCH(B229, Paste_Here!A$2:A$210, 0)), ROW(INDIRECT("1:"&amp;LEN(INDEX(Paste_Here!AB$2:AB$210, MATCH(B229, Paste_Here!A$2:A$210, 0))))), 1), ""))), "")</f>
        <v/>
      </c>
      <c r="AK229" s="47"/>
      <c r="AL229" s="34" t="str">
        <f>IFERROR(IF(B229&lt;&gt;"", IF(AND(INDEX(Paste_Here!AF$2:AF$600, MATCH(B229, Paste_Here!A$2:A$600, 0))&lt;&gt;"", ISNUMBER(VALUE(INDEX(Paste_Here!AF$2:AF$600, MATCH(B229, Paste_Here!A$2:A$600, 0))))), INDEX(Paste_Here!AF$2:AF$600, MATCH(B229, Paste_Here!A$2:A$600, 0)), ""), ""), "")</f>
        <v/>
      </c>
      <c r="AM229" s="47"/>
      <c r="AN229" s="47"/>
      <c r="AO229" s="2" t="str">
        <f t="shared" si="19"/>
        <v/>
      </c>
      <c r="AP229" s="47"/>
      <c r="AQ229" s="34" t="str">
        <f>IFERROR(IF(B229&lt;&gt;"", IF(COUNTIF(INDEX(Paste_Here!X$2:Y$600, MATCH(B229, Paste_Here!A$2:A$600, 0), 0), "yes") &gt; 0, "No", IF(COUNTIF(INDEX(Paste_Here!X$2:Y$600, MATCH(B229, Paste_Here!A$2:A$600, 0), 0), "no") &gt; 0, "Yes", "")), ""), "")</f>
        <v/>
      </c>
      <c r="AR229" s="47"/>
      <c r="AS229" s="34" t="str">
        <f>IFERROR(IF(B229&lt;&gt;"", IF(AND(INDEX(Paste_Here!U$2:U$600, MATCH(B229, Paste_Here!A$2:A$600, 0))&lt;&gt;"", ISNUMBER(VALUE(INDEX(Paste_Here!U$2:U$600, MATCH(B229, Paste_Here!A$2:A$600, 0))))), INDEX(Paste_Here!U$2:U$600, MATCH(B229, Paste_Here!A$2:A$600, 0)), ""), ""), "")</f>
        <v/>
      </c>
      <c r="AT229" s="47"/>
      <c r="AU229" s="34" t="str">
        <f>IFERROR(IF(B229&lt;&gt;"", IF(ISNUMBER(SEARCH("highrisk", LOWER(INDEX(Paste_Here!V$2:V$600, MATCH(B229, Paste_Here!A$2:A$600, 0))))), "High Risk", IF(ISNUMBER(SEARCH("lowrisk", LOWER(INDEX(Paste_Here!V$2:V$600, MATCH(B229, Paste_Here!A$2:A$600, 0))))), "Low Risk", IF(ISNUMBER(SEARCH("somerisk", LOWER(INDEX(Paste_Here!V$2:V$600, MATCH(B229, Paste_Here!A$2:A$600, 0))))), "Some Risk", ""))), ""), "")</f>
        <v/>
      </c>
      <c r="AV229" s="47"/>
      <c r="AW229" s="34" t="str">
        <f>IFERROR(IF(B229&lt;&gt;"", IF(AND(ISNUMBER(VALUE(INDEX(Paste_Here!W$2:W$600, MATCH(B229, Paste_Here!A$2:A$600, 0)))), INDEX(Paste_Here!W$2:W$600, MATCH(B229, Paste_Here!A$2:A$600, 0)) &lt;&gt; ""), VALUE(INDEX(Paste_Here!W$2:W$600, MATCH(B229, Paste_Here!A$2:A$600, 0))), ""), ""), "")</f>
        <v/>
      </c>
      <c r="AX229" s="47"/>
      <c r="BA229" s="2" t="str">
        <f>IFERROR(IF(B229&lt;&gt;"", IF(AND(INDEX(Paste_Here!AI$2:AI$600, MATCH(B229, Paste_Here!A$2:A$600, 0))&lt;&gt;"", ISNUMBER(VALUE(INDEX(Paste_Here!AI$2:AI$600, MATCH(B229, Paste_Here!A$2:A$600, 0))))), INDEX(Paste_Here!AI$2:AI$600, MATCH(B229, Paste_Here!A$2:A$600, 0)), ""), ""), "")</f>
        <v/>
      </c>
      <c r="BB229" s="47"/>
      <c r="BC229" s="34" t="str">
        <f>IFERROR(IF(B229&lt;&gt;"", IF(ISNUMBER(SEARCH("highrisk", LOWER(INDEX(Paste_Here!AJ$2:AJ$600, MATCH(B229, Paste_Here!A$2:A$600, 0))))), "High Risk", IF(ISNUMBER(SEARCH("lowrisk", LOWER(INDEX(Paste_Here!AJ$2:AJ$600, MATCH(B229, Paste_Here!A$2:A$600, 0))))), "Low Risk", IF(ISNUMBER(SEARCH("somerisk", LOWER(INDEX(Paste_Here!AJ$2:AJ$600, MATCH(B229, Paste_Here!A$2:A$600, 0))))), "Some Risk", IF(ISNUMBER(SEARCH("OT", LOWER(INDEX(Paste_Here!AJ$2:AJ$600, MATCH(B229, Paste_Here!A$2:A$600, 0))))), "On Track", "")))), ""), "")</f>
        <v/>
      </c>
      <c r="BD229" s="47"/>
      <c r="BE229" s="34" t="str">
        <f>IFERROR(IF(B229&lt;&gt;"", IF(AND(INDEX(Paste_Here!AK$2:AK$600, MATCH(B229, Paste_Here!A$2:A$600, 0))&lt;&gt;"", ISNUMBER(VALUE(INDEX(Paste_Here!AK$2:AK$600, MATCH(B229, Paste_Here!A$2:A$600, 0))))), INDEX(Paste_Here!AK$2:AK$600, MATCH(B229, Paste_Here!A$2:A$600, 0)), ""), ""), "")</f>
        <v/>
      </c>
      <c r="BF229" s="47"/>
      <c r="BG229" s="34" t="str" cm="1">
        <f t="array" aca="1" ref="BG229" ca="1">IFERROR(IF(B229&lt;&gt;"", IF(INDEX(Paste_Here!AE$2:AE$600, MATCH(B229, Paste_Here!A$2:A$600, 0))&lt;&gt;"", IF(LEFT(INDEX(Paste_Here!AE$2:AE$600, MATCH(B229, Paste_Here!A$2:A$600, 0)), 2)="EM", -1, 1) * VALUE(_xlfn.TEXTJOIN("", TRUE, IF(ISNUMBER(MID(INDEX(Paste_Here!AE$2:AE$600, MATCH(B229, Paste_Here!A$2:A$600, 0)), ROW(INDIRECT("1:"&amp;LEN(INDEX(Paste_Here!AE$2:AE$600, MATCH(B229, Paste_Here!A$2:A$600, 0))))), 1)*1), MID(INDEX(Paste_Here!AE$2:AE$600, MATCH(B229, Paste_Here!A$2:A$600, 0)), ROW(INDIRECT("1:"&amp;LEN(INDEX(Paste_Here!AE$2:AE$600, MATCH(B229, Paste_Here!A$2:A$600, 0))))), 1), ""))), ""), ""), "")</f>
        <v/>
      </c>
      <c r="BH229" s="47"/>
      <c r="BJ229" s="47"/>
      <c r="BK229" s="2" t="str">
        <f t="shared" si="20"/>
        <v/>
      </c>
      <c r="BL229" s="47"/>
      <c r="BM229" s="34" t="str">
        <f>IFERROR(IF(B229&lt;&gt;"", IF(AND(INDEX(Paste_Here!Z$2:Z$600, MATCH(B229, Paste_Here!A$2:A$600, 0))&lt;&gt;"", ISNUMBER(VALUE(INDEX(Paste_Here!Z$2:Z$600, MATCH(B229, Paste_Here!A$2:A$600, 0))))), INDEX(Paste_Here!Z$2:Z$600, MATCH(B229, Paste_Here!A$2:A$600, 0)), ""), ""), "")</f>
        <v/>
      </c>
      <c r="BN229" s="47"/>
      <c r="BO229" s="34" t="str">
        <f>IFERROR(IF(B229&lt;&gt;"", IF(ISNUMBER(SEARCH("highrisk", LOWER(INDEX(Paste_Here!AA$2:AA$600, MATCH(B229, Paste_Here!A$2:A$600, 0))))), "High Risk", IF(ISNUMBER(SEARCH("lowrisk", LOWER(INDEX(Paste_Here!AA$2:AA$600, MATCH(B229, Paste_Here!A$2:A$600, 0))))), "Low Risk", IF(ISNUMBER(SEARCH("somerisk", LOWER(INDEX(Paste_Here!AA$2:AA$600, MATCH(B229, Paste_Here!A$2:A$600, 0))))), "Some Risk", IF(ISNUMBER(SEARCH("OT", LOWER(INDEX(Paste_Here!AA$2:AA$600, MATCH(B229, Paste_Here!A$2:A$600, 0))))), "On Track", "")))), ""), "")</f>
        <v/>
      </c>
      <c r="BP229" s="47"/>
      <c r="BQ229" s="34" t="str">
        <f>IFERROR(IF(B229&lt;&gt;"", IF(AND(INDEX(Paste_Here!AC$2:AC$600, MATCH(B229, Paste_Here!A$2:A$600, 0))&lt;&gt;"", ISNUMBER(VALUE(INDEX(Paste_Here!AC$2:AC$600, MATCH(B229, Paste_Here!A$2:A$600, 0))))), INDEX(Paste_Here!AC$2:AC$600, MATCH(B229, Paste_Here!A$2:A$600, 0)), ""), ""), "")</f>
        <v/>
      </c>
      <c r="BR229" s="47"/>
      <c r="BS229" s="34" t="str">
        <f>IFERROR(IF(B229&lt;&gt;"", IF(ISNUMBER(SEARCH("highrisk", LOWER(INDEX(Paste_Here!AD$2:AD$600, MATCH(B229, Paste_Here!A$2:A$600, 0))))), "High Risk", IF(ISNUMBER(SEARCH("lowrisk", LOWER(INDEX(Paste_Here!AD$2:AD$600, MATCH(B229, Paste_Here!A$2:A$600, 0))))), "Low Risk", IF(ISNUMBER(SEARCH("somerisk", LOWER(INDEX(Paste_Here!AD$2:AD$600, MATCH(B229, Paste_Here!A$2:A$600, 0))))), "Some Risk", IF(ISNUMBER(SEARCH("OT", LOWER(INDEX(Paste_Here!AD$2:AD$600, MATCH(B229, Paste_Here!A$2:A$600, 0))))), "On Track", "")))), ""), "")</f>
        <v/>
      </c>
      <c r="BT229" s="47"/>
      <c r="BU229" s="34"/>
      <c r="BV229" s="47"/>
      <c r="BW229" s="34"/>
      <c r="BX229" s="47"/>
      <c r="BY229" s="34"/>
      <c r="BZ229" s="47"/>
      <c r="CA229" s="34"/>
      <c r="CB229" s="49"/>
      <c r="CE229" s="47"/>
      <c r="CF229" s="2"/>
      <c r="CG229" s="47"/>
      <c r="CH229" s="34"/>
      <c r="CI229" s="47"/>
      <c r="CJ229" s="34"/>
      <c r="CK229" s="47"/>
      <c r="CL229" s="34"/>
      <c r="CM229" s="47"/>
      <c r="CN229" s="34"/>
      <c r="CO229" s="47"/>
      <c r="CP229" s="34"/>
      <c r="CQ229" s="47"/>
      <c r="CR229" s="34"/>
      <c r="CS229" s="47"/>
      <c r="CT229" s="34"/>
      <c r="CU229" s="47"/>
      <c r="CV229" s="34"/>
      <c r="CW229" s="47"/>
      <c r="CZ229" s="47"/>
      <c r="DA229" s="2"/>
      <c r="DB229" s="47"/>
      <c r="DC229" s="34"/>
      <c r="DD229" s="47"/>
      <c r="DE229" s="34"/>
      <c r="DF229" s="47"/>
      <c r="DG229" s="34"/>
      <c r="DH229" s="47"/>
      <c r="DI229" s="34"/>
      <c r="DJ229" s="47"/>
      <c r="DK229" s="34"/>
      <c r="DL229" s="47"/>
      <c r="DM229" s="34"/>
      <c r="DN229" s="47"/>
      <c r="DO229" s="34"/>
      <c r="DP229" s="47"/>
      <c r="DQ229" s="34"/>
      <c r="DR229" s="47"/>
      <c r="DS229" s="4"/>
      <c r="DT229" s="47"/>
      <c r="DU229" s="47"/>
      <c r="DV229" s="2" t="str">
        <f t="shared" si="21"/>
        <v/>
      </c>
      <c r="DW229" s="47"/>
      <c r="DX229" s="2" t="str">
        <f>IFERROR(IF(B229&lt;&gt;"", IF(ISNUMBER(SEARCH("s", LOWER(INDEX(Paste_Here!M$2:M$600, MATCH(B229, Paste_Here!A$2:A$600, 0))))), "Yes", IF(INDEX(Paste_Here!M$2:M$600, MATCH(B229, Paste_Here!A$2:A$600, 0))&lt;&gt;"", "No", "")), ""), "")</f>
        <v/>
      </c>
      <c r="DY229" s="47"/>
      <c r="DZ229" s="2" t="str">
        <f>IFERROR(IF(B229&lt;&gt;"", IF(ISNUMBER(SEARCH("yes", LOWER(INDEX(Paste_Here!F$2:F$600, MATCH(B229, Paste_Here!A$2:A$600, 0))))), "Yes", IF(ISNUMBER(SEARCH("no", LOWER(INDEX(Paste_Here!F$2:F$600, MATCH(B229, Paste_Here!A$2:A$600, 0))))), "No", "")), ""), "")</f>
        <v/>
      </c>
      <c r="EA229" s="47"/>
      <c r="EB229" s="2" t="str">
        <f>IFERROR(IF(B229&lt;&gt;"", IF(ISNUMBER(SEARCH("english language learner", LOWER(INDEX(Paste_Here!C$2:C$600, MATCH(B229, Paste_Here!A$2:A$600, 0))))), "Yes", ""), ""), "")</f>
        <v/>
      </c>
      <c r="EC229" s="47"/>
      <c r="ED229" s="2" t="str">
        <f>IFERROR(IF(B229&lt;&gt;"", IF(OR(ISNUMBER(SEARCH("b", LOWER(INDEX(Paste_Here!K$2:K$600, MATCH(B229, Paste_Here!A$2:A$600, 0))))), ISNUMBER(SEARCH("h", LOWER(INDEX(Paste_Here!K$2:K$600, MATCH(B229, Paste_Here!A$2:A$600, 0))))), ISNUMBER(SEARCH("i", LOWER(INDEX(Paste_Here!K$2:K$600, MATCH(B229, Paste_Here!A$2:A$600, 0)))))), "Yes", IF(INDEX(Paste_Here!K$2:K$600, MATCH(B229, Paste_Here!A$2:A$600, 0))&lt;&gt;"", "No", "")), ""), "")</f>
        <v/>
      </c>
      <c r="EE229" s="47"/>
      <c r="EF229" s="34" t="str">
        <f>IFERROR(IF(B229&lt;&gt;"", IF(ISNUMBER(SEARCH("yes", LOWER(INDEX(Paste_Here!L$2:L$600, MATCH(B229, Paste_Here!A$2:A$600, 0))))), "Yes", IF(ISNUMBER(SEARCH("no", LOWER(INDEX(Paste_Here!L$2:L$600, MATCH(B229, Paste_Here!A$2:A$600, 0))))), "No", "")), ""), "")</f>
        <v/>
      </c>
      <c r="EG229" s="47"/>
      <c r="EH229" s="2" t="str">
        <f>IFERROR(IF(B229&lt;&gt;"", IF(ISNUMBER(SEARCH("transitional 2", LOWER(INDEX(Paste_Here!C$2:C$600, MATCH(B229, Paste_Here!A$2:A$600, 0))))), "T2", IF(ISNUMBER(SEARCH("transitional 1", LOWER(INDEX(Paste_Here!C$2:C$600, MATCH(B229, Paste_Here!A$2:A$600, 0))))), "T1", IF(ISNUMBER(SEARCH("waived ell services", LOWER(INDEX(Paste_Here!C$2:C$600, MATCH(B229, Paste_Here!A$2:A$600, 0))))), "W", ""))), ""), "")</f>
        <v/>
      </c>
      <c r="EI229" s="47"/>
      <c r="EJ229" s="2" t="str">
        <f>IFERROR(IF(B229&lt;&gt;"", IF(AND(INDEX(Paste_Here!AG$2:AG$600, MATCH(B229, Paste_Here!A$2:A$600, 0))&lt;&gt;"", ISNUMBER(VALUE(INDEX(Paste_Here!AG$2:AG$600, MATCH(B229, Paste_Here!A$2:A$600, 0))))), INDEX(Paste_Here!AG$2:AG$600, MATCH(B229, Paste_Here!A$2:A$600, 0)), ""), ""), "")</f>
        <v/>
      </c>
      <c r="EK229" s="47"/>
      <c r="EL229" s="2" t="str">
        <f>IFERROR(IF(B229&lt;&gt;"", IF(AND(INDEX(Paste_Here!AL$2:AL$600, MATCH(B229, Paste_Here!A$2:A$600, 0))&lt;&gt;"", ISNUMBER(VALUE(INDEX(Paste_Here!AL$2:AL$600, MATCH(B229, Paste_Here!A$2:A$600, 0))))), INDEX(Paste_Here!AL$2:AL$600, MATCH(B229, Paste_Here!A$2:A$600, 0)), ""), ""), "")</f>
        <v/>
      </c>
      <c r="EM229" s="47"/>
      <c r="FA229" s="4" t="str" cm="1">
        <f t="array" ref="FA229">IFERROR(INDEX(Paste_Here!$B$2:$B$600, MATCH(0, COUNTIF(FA$4:FA228, Paste_Here!$B$2:$B$600) + IF(Paste_Here!$B$2:$B$600="", 1, 0), 0)), "")</f>
        <v/>
      </c>
      <c r="FB229" s="4" t="str">
        <f>IF(FA229&lt;&gt;"", INDEX(Paste_Here!$A$2:$A$600, MATCH(FA229, Paste_Here!$B$2:$B$600, 0)), "")</f>
        <v/>
      </c>
      <c r="FC229" s="4" t="str">
        <f t="shared" si="22"/>
        <v/>
      </c>
      <c r="FD229" s="4" t="str" cm="1">
        <f t="array" ref="FD229">IFERROR(INDEX($FC$5:$FC$600, MATCH(SMALL(IF($FC$5:$FC$600&lt;&gt;"", COUNTIF($FC$5:$FC$600, "&lt;"&amp;$FC$5:$FC$600)+1), ROW()-ROW($FD$5)+1), COUNTIF($FC$5:$FC$600, "&lt;"&amp;$FC$5:$FC$600)+1, 0)), "")</f>
        <v/>
      </c>
      <c r="FF229" s="2" t="str">
        <f>IFERROR(IF(B229&lt;&gt;"", IF(AND(INDEX(Paste_Here!AH$2:AH$600, MATCH(B229, Paste_Here!A$2:A$600, 0))&lt;&gt;"", ISNUMBER(VALUE(INDEX(Paste_Here!AH$2:AH$600, MATCH(B229, Paste_Here!A$2:A$600, 0))))), INDEX(Paste_Here!AH$2:AH$600, MATCH(B229, Paste_Here!A$2:A$600, 0)), ""), ""), "")</f>
        <v/>
      </c>
      <c r="FG229" s="47"/>
      <c r="FH229" s="2" t="str">
        <f>IFERROR(IF(B229&lt;&gt;"", IF(AND(INDEX(Paste_Here!AM$2:AM$600, MATCH(B229, Paste_Here!A$2:A$600, 0))&lt;&gt;"", ISNUMBER(VALUE(INDEX(Paste_Here!AM$2:AM$600, MATCH(B229, Paste_Here!A$2:A$600, 0))))), INDEX(Paste_Here!AM$2:AM$600, MATCH(B229, Paste_Here!A$2:A$600, 0)), ""), ""), "")</f>
        <v/>
      </c>
      <c r="FI229" s="47"/>
      <c r="FJ229" s="47"/>
      <c r="FK229" s="2" t="str">
        <f t="shared" si="23"/>
        <v/>
      </c>
      <c r="FL229" s="47"/>
      <c r="FM229" s="2" t="str">
        <f>IFERROR(IF(B229&lt;&gt;"", IF(ISNUMBER(VALUE(INDEX(Paste_Here!H$2:H$600, MATCH(B229, Paste_Here!A$2:A$600, 0)))), IF(VALUE(INDEX(Paste_Here!H$2:H$600, MATCH(B229, Paste_Here!A$2:A$600, 0)))=0, "No", IF(AND(VALUE(INDEX(Paste_Here!H$2:H$600, MATCH(B229, Paste_Here!A$2:A$600, 0)))&gt;=1, VALUE(INDEX(Paste_Here!H$2:H$600, MATCH(B229, Paste_Here!A$2:A$600, 0)))&lt;=4), VALUE(INDEX(Paste_Here!H$2:H$600, MATCH(B229, Paste_Here!A$2:A$600, 0))), "")), ""), ""), "")</f>
        <v/>
      </c>
      <c r="FN229" s="47"/>
      <c r="FO229" s="34" t="str">
        <f>IFERROR(IF(B229&lt;&gt;"", IF(ISNUMBER(VALUE(INDEX(Paste_Here!I$2:I$600, MATCH(B229, Paste_Here!A$2:A$600, 0)))), IF(VALUE(INDEX(Paste_Here!I$2:I$600, MATCH(B229, Paste_Here!A$2:A$600, 0)))=0, "No", IF(AND(VALUE(INDEX(Paste_Here!I$2:I$600, MATCH(B229, Paste_Here!A$2:A$600, 0)))&gt;=1, VALUE(INDEX(Paste_Here!I$2:I$600, MATCH(B229, Paste_Here!A$2:A$600, 0)))&lt;=4), VALUE(INDEX(Paste_Here!I$2:I$600, MATCH(B229, Paste_Here!A$2:A$600, 0))), "")), ""), ""), "")</f>
        <v/>
      </c>
      <c r="FP229" s="47"/>
      <c r="FQ229" s="2"/>
      <c r="FR229" s="47"/>
      <c r="FS229" s="2"/>
      <c r="FT229" s="47"/>
      <c r="FU229" s="2"/>
      <c r="FV229" s="47"/>
      <c r="FW229" s="2"/>
      <c r="FX229" s="47"/>
      <c r="FY229" s="2"/>
      <c r="FZ229" s="47"/>
      <c r="GA229" s="2"/>
      <c r="GB229" s="47"/>
      <c r="GU229" s="2"/>
      <c r="GV229" s="47"/>
      <c r="GW229" s="2"/>
      <c r="GX229" s="47"/>
    </row>
    <row r="230" spans="1:206" ht="11.65">
      <c r="A230" s="47"/>
      <c r="B230" s="2" t="str">
        <f t="shared" si="18"/>
        <v/>
      </c>
      <c r="C230" s="47"/>
      <c r="D230" s="2" t="str">
        <f>IFERROR(IF(B230&lt;&gt;"", IF(COUNTIF(INDEX(Paste_Here!N$2:O$600, MATCH(B230, Paste_Here!A$2:A$600, 0), 0), "yes") &gt; 0, "No", IF(COUNTIF(INDEX(Paste_Here!N$2:O$600, MATCH(B230, Paste_Here!A$2:A$600, 0), 0), "no") &gt; 0, "Yes", "")), ""), "")</f>
        <v/>
      </c>
      <c r="E230" s="47"/>
      <c r="F230" s="84" t="str">
        <f>IFERROR(IF(B230&lt;&gt;"", IF(AND(INDEX(Paste_Here!P$2:P$600, MATCH(B230, Paste_Here!A$2:A$600, 0))&lt;&gt;"", ISNUMBER(VALUE(INDEX(Paste_Here!P$2:P$600, MATCH(B230, Paste_Here!A$2:A$600, 0))))), INDEX(Paste_Here!P$2:P$600, MATCH(B230, Paste_Here!A$2:A$600, 0)), ""), ""), "")</f>
        <v/>
      </c>
      <c r="G230" s="47"/>
      <c r="H230" s="2" t="str">
        <f>IFERROR(IF(B230&lt;&gt;"", IF(ISNUMBER(SEARCH("highrisk", LOWER(INDEX(Paste_Here!Q$2:Q$600, MATCH(B230, Paste_Here!A$2:A$600, 0))))), "High Risk", IF(ISNUMBER(SEARCH("lowrisk", LOWER(INDEX(Paste_Here!Q$2:Q$600, MATCH(B230, Paste_Here!A$2:A$600, 0))))), "Low Risk", IF(ISNUMBER(SEARCH("somerisk", LOWER(INDEX(Paste_Here!Q$2:Q$600, MATCH(B230, Paste_Here!A$2:A$600, 0))))), "Some Risk", ""))), ""), "")</f>
        <v/>
      </c>
      <c r="I230" s="47"/>
      <c r="J230" s="2"/>
      <c r="K230" s="47"/>
      <c r="L230" s="2"/>
      <c r="M230" s="47"/>
      <c r="N230" s="2"/>
      <c r="O230" s="47"/>
      <c r="P230" s="2" t="str">
        <f>IFERROR(IF(B230&lt;&gt;"", IF(AND(ISNUMBER(VALUE(INDEX(Paste_Here!R$2:R$600, MATCH(B230, Paste_Here!A$2:A$600, 0)))), INDEX(Paste_Here!R$2:R$600, MATCH(B230, Paste_Here!A$2:A$600, 0)) &lt;&gt; ""), VALUE(INDEX(Paste_Here!R$2:R$600, MATCH(B230, Paste_Here!A$2:A$600, 0))), ""), ""), "")</f>
        <v/>
      </c>
      <c r="Q230" s="47"/>
      <c r="R230" s="2"/>
      <c r="S230" s="47"/>
      <c r="W230" s="47"/>
      <c r="X230" s="2"/>
      <c r="Y230" s="47"/>
      <c r="Z230" s="2" t="str">
        <f>IFERROR(IF(B230&lt;&gt;"", IF(AND(INDEX(Paste_Here!S$2:S$600, MATCH(B230, Paste_Here!A$2:A$600, 0))&lt;&gt;"", ISNUMBER(VALUE(INDEX(Paste_Here!S$2:S$600, MATCH(B230, Paste_Here!A$2:A$600, 0))))), INDEX(Paste_Here!S$2:S$600, MATCH(B230, Paste_Here!A$2:A$600, 0)), ""), ""), "")</f>
        <v/>
      </c>
      <c r="AA230" s="47"/>
      <c r="AB230" s="2" t="str">
        <f>IFERROR(IF(B230&lt;&gt;"", IF(ISNUMBER(SEARCH("highrisk", LOWER(INDEX(Paste_Here!T$2:T$600, MATCH(B230, Paste_Here!A$2:A$600, 0))))), "High Risk", IF(ISNUMBER(SEARCH("lowrisk", LOWER(INDEX(Paste_Here!T$2:T$600, MATCH(B230, Paste_Here!A$2:A$600, 0))))), "Low Risk", IF(ISNUMBER(SEARCH("somerisk", LOWER(INDEX(Paste_Here!T$2:T$600, MATCH(B230, Paste_Here!A$2:A$600, 0))))), "Some Risk", IF(ISNUMBER(SEARCH("OT", LOWER(INDEX(Paste_Here!T$2:T$600, MATCH(B230, Paste_Here!A$2:A$600, 0))))), "On Track", "")))), ""), "")</f>
        <v/>
      </c>
      <c r="AC230" s="47"/>
      <c r="AD230" s="2"/>
      <c r="AE230" s="47"/>
      <c r="AF230" s="2"/>
      <c r="AG230" s="47"/>
      <c r="AH230" s="2"/>
      <c r="AI230" s="47"/>
      <c r="AJ230" s="2" t="str" cm="1">
        <f t="array" aca="1" ref="AJ230" ca="1">IFERROR(IF(ISNUMBER(SEARCH("BR", INDEX(Paste_Here!AB$2:AB$210, MATCH(B230, Paste_Here!A$2:A$210, 0)))), -1, 1) * VALUE(_xlfn.TEXTJOIN("", TRUE, IF(ISNUMBER(--MID(INDEX(Paste_Here!AB$2:AB$210, MATCH(B230, Paste_Here!A$2:A$210, 0)), ROW(INDIRECT("1:"&amp;LEN(INDEX(Paste_Here!AB$2:AB$210, MATCH(B230, Paste_Here!A$2:A$210, 0))))), 1)), MID(INDEX(Paste_Here!AB$2:AB$210, MATCH(B230, Paste_Here!A$2:A$210, 0)), ROW(INDIRECT("1:"&amp;LEN(INDEX(Paste_Here!AB$2:AB$210, MATCH(B230, Paste_Here!A$2:A$210, 0))))), 1), ""))), "")</f>
        <v/>
      </c>
      <c r="AK230" s="47"/>
      <c r="AL230" s="34" t="str">
        <f>IFERROR(IF(B230&lt;&gt;"", IF(AND(INDEX(Paste_Here!AF$2:AF$600, MATCH(B230, Paste_Here!A$2:A$600, 0))&lt;&gt;"", ISNUMBER(VALUE(INDEX(Paste_Here!AF$2:AF$600, MATCH(B230, Paste_Here!A$2:A$600, 0))))), INDEX(Paste_Here!AF$2:AF$600, MATCH(B230, Paste_Here!A$2:A$600, 0)), ""), ""), "")</f>
        <v/>
      </c>
      <c r="AM230" s="47"/>
      <c r="AN230" s="47"/>
      <c r="AO230" s="2" t="str">
        <f t="shared" si="19"/>
        <v/>
      </c>
      <c r="AP230" s="47"/>
      <c r="AQ230" s="34" t="str">
        <f>IFERROR(IF(B230&lt;&gt;"", IF(COUNTIF(INDEX(Paste_Here!X$2:Y$600, MATCH(B230, Paste_Here!A$2:A$600, 0), 0), "yes") &gt; 0, "No", IF(COUNTIF(INDEX(Paste_Here!X$2:Y$600, MATCH(B230, Paste_Here!A$2:A$600, 0), 0), "no") &gt; 0, "Yes", "")), ""), "")</f>
        <v/>
      </c>
      <c r="AR230" s="47"/>
      <c r="AS230" s="34" t="str">
        <f>IFERROR(IF(B230&lt;&gt;"", IF(AND(INDEX(Paste_Here!U$2:U$600, MATCH(B230, Paste_Here!A$2:A$600, 0))&lt;&gt;"", ISNUMBER(VALUE(INDEX(Paste_Here!U$2:U$600, MATCH(B230, Paste_Here!A$2:A$600, 0))))), INDEX(Paste_Here!U$2:U$600, MATCH(B230, Paste_Here!A$2:A$600, 0)), ""), ""), "")</f>
        <v/>
      </c>
      <c r="AT230" s="47"/>
      <c r="AU230" s="34" t="str">
        <f>IFERROR(IF(B230&lt;&gt;"", IF(ISNUMBER(SEARCH("highrisk", LOWER(INDEX(Paste_Here!V$2:V$600, MATCH(B230, Paste_Here!A$2:A$600, 0))))), "High Risk", IF(ISNUMBER(SEARCH("lowrisk", LOWER(INDEX(Paste_Here!V$2:V$600, MATCH(B230, Paste_Here!A$2:A$600, 0))))), "Low Risk", IF(ISNUMBER(SEARCH("somerisk", LOWER(INDEX(Paste_Here!V$2:V$600, MATCH(B230, Paste_Here!A$2:A$600, 0))))), "Some Risk", ""))), ""), "")</f>
        <v/>
      </c>
      <c r="AV230" s="47"/>
      <c r="AW230" s="34" t="str">
        <f>IFERROR(IF(B230&lt;&gt;"", IF(AND(ISNUMBER(VALUE(INDEX(Paste_Here!W$2:W$600, MATCH(B230, Paste_Here!A$2:A$600, 0)))), INDEX(Paste_Here!W$2:W$600, MATCH(B230, Paste_Here!A$2:A$600, 0)) &lt;&gt; ""), VALUE(INDEX(Paste_Here!W$2:W$600, MATCH(B230, Paste_Here!A$2:A$600, 0))), ""), ""), "")</f>
        <v/>
      </c>
      <c r="AX230" s="47"/>
      <c r="BA230" s="2" t="str">
        <f>IFERROR(IF(B230&lt;&gt;"", IF(AND(INDEX(Paste_Here!AI$2:AI$600, MATCH(B230, Paste_Here!A$2:A$600, 0))&lt;&gt;"", ISNUMBER(VALUE(INDEX(Paste_Here!AI$2:AI$600, MATCH(B230, Paste_Here!A$2:A$600, 0))))), INDEX(Paste_Here!AI$2:AI$600, MATCH(B230, Paste_Here!A$2:A$600, 0)), ""), ""), "")</f>
        <v/>
      </c>
      <c r="BB230" s="47"/>
      <c r="BC230" s="34" t="str">
        <f>IFERROR(IF(B230&lt;&gt;"", IF(ISNUMBER(SEARCH("highrisk", LOWER(INDEX(Paste_Here!AJ$2:AJ$600, MATCH(B230, Paste_Here!A$2:A$600, 0))))), "High Risk", IF(ISNUMBER(SEARCH("lowrisk", LOWER(INDEX(Paste_Here!AJ$2:AJ$600, MATCH(B230, Paste_Here!A$2:A$600, 0))))), "Low Risk", IF(ISNUMBER(SEARCH("somerisk", LOWER(INDEX(Paste_Here!AJ$2:AJ$600, MATCH(B230, Paste_Here!A$2:A$600, 0))))), "Some Risk", IF(ISNUMBER(SEARCH("OT", LOWER(INDEX(Paste_Here!AJ$2:AJ$600, MATCH(B230, Paste_Here!A$2:A$600, 0))))), "On Track", "")))), ""), "")</f>
        <v/>
      </c>
      <c r="BD230" s="47"/>
      <c r="BE230" s="34" t="str">
        <f>IFERROR(IF(B230&lt;&gt;"", IF(AND(INDEX(Paste_Here!AK$2:AK$600, MATCH(B230, Paste_Here!A$2:A$600, 0))&lt;&gt;"", ISNUMBER(VALUE(INDEX(Paste_Here!AK$2:AK$600, MATCH(B230, Paste_Here!A$2:A$600, 0))))), INDEX(Paste_Here!AK$2:AK$600, MATCH(B230, Paste_Here!A$2:A$600, 0)), ""), ""), "")</f>
        <v/>
      </c>
      <c r="BF230" s="47"/>
      <c r="BG230" s="34" t="str" cm="1">
        <f t="array" aca="1" ref="BG230" ca="1">IFERROR(IF(B230&lt;&gt;"", IF(INDEX(Paste_Here!AE$2:AE$600, MATCH(B230, Paste_Here!A$2:A$600, 0))&lt;&gt;"", IF(LEFT(INDEX(Paste_Here!AE$2:AE$600, MATCH(B230, Paste_Here!A$2:A$600, 0)), 2)="EM", -1, 1) * VALUE(_xlfn.TEXTJOIN("", TRUE, IF(ISNUMBER(MID(INDEX(Paste_Here!AE$2:AE$600, MATCH(B230, Paste_Here!A$2:A$600, 0)), ROW(INDIRECT("1:"&amp;LEN(INDEX(Paste_Here!AE$2:AE$600, MATCH(B230, Paste_Here!A$2:A$600, 0))))), 1)*1), MID(INDEX(Paste_Here!AE$2:AE$600, MATCH(B230, Paste_Here!A$2:A$600, 0)), ROW(INDIRECT("1:"&amp;LEN(INDEX(Paste_Here!AE$2:AE$600, MATCH(B230, Paste_Here!A$2:A$600, 0))))), 1), ""))), ""), ""), "")</f>
        <v/>
      </c>
      <c r="BH230" s="47"/>
      <c r="BJ230" s="47"/>
      <c r="BK230" s="2" t="str">
        <f t="shared" si="20"/>
        <v/>
      </c>
      <c r="BL230" s="47"/>
      <c r="BM230" s="34" t="str">
        <f>IFERROR(IF(B230&lt;&gt;"", IF(AND(INDEX(Paste_Here!Z$2:Z$600, MATCH(B230, Paste_Here!A$2:A$600, 0))&lt;&gt;"", ISNUMBER(VALUE(INDEX(Paste_Here!Z$2:Z$600, MATCH(B230, Paste_Here!A$2:A$600, 0))))), INDEX(Paste_Here!Z$2:Z$600, MATCH(B230, Paste_Here!A$2:A$600, 0)), ""), ""), "")</f>
        <v/>
      </c>
      <c r="BN230" s="47"/>
      <c r="BO230" s="34" t="str">
        <f>IFERROR(IF(B230&lt;&gt;"", IF(ISNUMBER(SEARCH("highrisk", LOWER(INDEX(Paste_Here!AA$2:AA$600, MATCH(B230, Paste_Here!A$2:A$600, 0))))), "High Risk", IF(ISNUMBER(SEARCH("lowrisk", LOWER(INDEX(Paste_Here!AA$2:AA$600, MATCH(B230, Paste_Here!A$2:A$600, 0))))), "Low Risk", IF(ISNUMBER(SEARCH("somerisk", LOWER(INDEX(Paste_Here!AA$2:AA$600, MATCH(B230, Paste_Here!A$2:A$600, 0))))), "Some Risk", IF(ISNUMBER(SEARCH("OT", LOWER(INDEX(Paste_Here!AA$2:AA$600, MATCH(B230, Paste_Here!A$2:A$600, 0))))), "On Track", "")))), ""), "")</f>
        <v/>
      </c>
      <c r="BP230" s="47"/>
      <c r="BQ230" s="34" t="str">
        <f>IFERROR(IF(B230&lt;&gt;"", IF(AND(INDEX(Paste_Here!AC$2:AC$600, MATCH(B230, Paste_Here!A$2:A$600, 0))&lt;&gt;"", ISNUMBER(VALUE(INDEX(Paste_Here!AC$2:AC$600, MATCH(B230, Paste_Here!A$2:A$600, 0))))), INDEX(Paste_Here!AC$2:AC$600, MATCH(B230, Paste_Here!A$2:A$600, 0)), ""), ""), "")</f>
        <v/>
      </c>
      <c r="BR230" s="47"/>
      <c r="BS230" s="34" t="str">
        <f>IFERROR(IF(B230&lt;&gt;"", IF(ISNUMBER(SEARCH("highrisk", LOWER(INDEX(Paste_Here!AD$2:AD$600, MATCH(B230, Paste_Here!A$2:A$600, 0))))), "High Risk", IF(ISNUMBER(SEARCH("lowrisk", LOWER(INDEX(Paste_Here!AD$2:AD$600, MATCH(B230, Paste_Here!A$2:A$600, 0))))), "Low Risk", IF(ISNUMBER(SEARCH("somerisk", LOWER(INDEX(Paste_Here!AD$2:AD$600, MATCH(B230, Paste_Here!A$2:A$600, 0))))), "Some Risk", IF(ISNUMBER(SEARCH("OT", LOWER(INDEX(Paste_Here!AD$2:AD$600, MATCH(B230, Paste_Here!A$2:A$600, 0))))), "On Track", "")))), ""), "")</f>
        <v/>
      </c>
      <c r="BT230" s="47"/>
      <c r="BU230" s="34"/>
      <c r="BV230" s="47"/>
      <c r="BW230" s="34"/>
      <c r="BX230" s="47"/>
      <c r="BY230" s="34"/>
      <c r="BZ230" s="47"/>
      <c r="CA230" s="34"/>
      <c r="CB230" s="49"/>
      <c r="CE230" s="47"/>
      <c r="CF230" s="2"/>
      <c r="CG230" s="47"/>
      <c r="CH230" s="34"/>
      <c r="CI230" s="47"/>
      <c r="CJ230" s="34"/>
      <c r="CK230" s="47"/>
      <c r="CL230" s="34"/>
      <c r="CM230" s="47"/>
      <c r="CN230" s="34"/>
      <c r="CO230" s="47"/>
      <c r="CP230" s="34"/>
      <c r="CQ230" s="47"/>
      <c r="CR230" s="34"/>
      <c r="CS230" s="47"/>
      <c r="CT230" s="34"/>
      <c r="CU230" s="47"/>
      <c r="CV230" s="34"/>
      <c r="CW230" s="47"/>
      <c r="CZ230" s="47"/>
      <c r="DA230" s="2"/>
      <c r="DB230" s="47"/>
      <c r="DC230" s="34"/>
      <c r="DD230" s="47"/>
      <c r="DE230" s="34"/>
      <c r="DF230" s="47"/>
      <c r="DG230" s="34"/>
      <c r="DH230" s="47"/>
      <c r="DI230" s="34"/>
      <c r="DJ230" s="47"/>
      <c r="DK230" s="34"/>
      <c r="DL230" s="47"/>
      <c r="DM230" s="34"/>
      <c r="DN230" s="47"/>
      <c r="DO230" s="34"/>
      <c r="DP230" s="47"/>
      <c r="DQ230" s="34"/>
      <c r="DR230" s="47"/>
      <c r="DS230" s="4"/>
      <c r="DT230" s="47"/>
      <c r="DU230" s="47"/>
      <c r="DV230" s="2" t="str">
        <f t="shared" si="21"/>
        <v/>
      </c>
      <c r="DW230" s="47"/>
      <c r="DX230" s="2" t="str">
        <f>IFERROR(IF(B230&lt;&gt;"", IF(ISNUMBER(SEARCH("s", LOWER(INDEX(Paste_Here!M$2:M$600, MATCH(B230, Paste_Here!A$2:A$600, 0))))), "Yes", IF(INDEX(Paste_Here!M$2:M$600, MATCH(B230, Paste_Here!A$2:A$600, 0))&lt;&gt;"", "No", "")), ""), "")</f>
        <v/>
      </c>
      <c r="DY230" s="47"/>
      <c r="DZ230" s="2" t="str">
        <f>IFERROR(IF(B230&lt;&gt;"", IF(ISNUMBER(SEARCH("yes", LOWER(INDEX(Paste_Here!F$2:F$600, MATCH(B230, Paste_Here!A$2:A$600, 0))))), "Yes", IF(ISNUMBER(SEARCH("no", LOWER(INDEX(Paste_Here!F$2:F$600, MATCH(B230, Paste_Here!A$2:A$600, 0))))), "No", "")), ""), "")</f>
        <v/>
      </c>
      <c r="EA230" s="47"/>
      <c r="EB230" s="2" t="str">
        <f>IFERROR(IF(B230&lt;&gt;"", IF(ISNUMBER(SEARCH("english language learner", LOWER(INDEX(Paste_Here!C$2:C$600, MATCH(B230, Paste_Here!A$2:A$600, 0))))), "Yes", ""), ""), "")</f>
        <v/>
      </c>
      <c r="EC230" s="47"/>
      <c r="ED230" s="2" t="str">
        <f>IFERROR(IF(B230&lt;&gt;"", IF(OR(ISNUMBER(SEARCH("b", LOWER(INDEX(Paste_Here!K$2:K$600, MATCH(B230, Paste_Here!A$2:A$600, 0))))), ISNUMBER(SEARCH("h", LOWER(INDEX(Paste_Here!K$2:K$600, MATCH(B230, Paste_Here!A$2:A$600, 0))))), ISNUMBER(SEARCH("i", LOWER(INDEX(Paste_Here!K$2:K$600, MATCH(B230, Paste_Here!A$2:A$600, 0)))))), "Yes", IF(INDEX(Paste_Here!K$2:K$600, MATCH(B230, Paste_Here!A$2:A$600, 0))&lt;&gt;"", "No", "")), ""), "")</f>
        <v/>
      </c>
      <c r="EE230" s="47"/>
      <c r="EF230" s="34" t="str">
        <f>IFERROR(IF(B230&lt;&gt;"", IF(ISNUMBER(SEARCH("yes", LOWER(INDEX(Paste_Here!L$2:L$600, MATCH(B230, Paste_Here!A$2:A$600, 0))))), "Yes", IF(ISNUMBER(SEARCH("no", LOWER(INDEX(Paste_Here!L$2:L$600, MATCH(B230, Paste_Here!A$2:A$600, 0))))), "No", "")), ""), "")</f>
        <v/>
      </c>
      <c r="EG230" s="47"/>
      <c r="EH230" s="2" t="str">
        <f>IFERROR(IF(B230&lt;&gt;"", IF(ISNUMBER(SEARCH("transitional 2", LOWER(INDEX(Paste_Here!C$2:C$600, MATCH(B230, Paste_Here!A$2:A$600, 0))))), "T2", IF(ISNUMBER(SEARCH("transitional 1", LOWER(INDEX(Paste_Here!C$2:C$600, MATCH(B230, Paste_Here!A$2:A$600, 0))))), "T1", IF(ISNUMBER(SEARCH("waived ell services", LOWER(INDEX(Paste_Here!C$2:C$600, MATCH(B230, Paste_Here!A$2:A$600, 0))))), "W", ""))), ""), "")</f>
        <v/>
      </c>
      <c r="EI230" s="47"/>
      <c r="EJ230" s="2" t="str">
        <f>IFERROR(IF(B230&lt;&gt;"", IF(AND(INDEX(Paste_Here!AG$2:AG$600, MATCH(B230, Paste_Here!A$2:A$600, 0))&lt;&gt;"", ISNUMBER(VALUE(INDEX(Paste_Here!AG$2:AG$600, MATCH(B230, Paste_Here!A$2:A$600, 0))))), INDEX(Paste_Here!AG$2:AG$600, MATCH(B230, Paste_Here!A$2:A$600, 0)), ""), ""), "")</f>
        <v/>
      </c>
      <c r="EK230" s="47"/>
      <c r="EL230" s="2" t="str">
        <f>IFERROR(IF(B230&lt;&gt;"", IF(AND(INDEX(Paste_Here!AL$2:AL$600, MATCH(B230, Paste_Here!A$2:A$600, 0))&lt;&gt;"", ISNUMBER(VALUE(INDEX(Paste_Here!AL$2:AL$600, MATCH(B230, Paste_Here!A$2:A$600, 0))))), INDEX(Paste_Here!AL$2:AL$600, MATCH(B230, Paste_Here!A$2:A$600, 0)), ""), ""), "")</f>
        <v/>
      </c>
      <c r="EM230" s="47"/>
      <c r="FA230" s="4" t="str" cm="1">
        <f t="array" ref="FA230">IFERROR(INDEX(Paste_Here!$B$2:$B$600, MATCH(0, COUNTIF(FA$4:FA229, Paste_Here!$B$2:$B$600) + IF(Paste_Here!$B$2:$B$600="", 1, 0), 0)), "")</f>
        <v/>
      </c>
      <c r="FB230" s="4" t="str">
        <f>IF(FA230&lt;&gt;"", INDEX(Paste_Here!$A$2:$A$600, MATCH(FA230, Paste_Here!$B$2:$B$600, 0)), "")</f>
        <v/>
      </c>
      <c r="FC230" s="4" t="str">
        <f t="shared" si="22"/>
        <v/>
      </c>
      <c r="FD230" s="4" t="str" cm="1">
        <f t="array" ref="FD230">IFERROR(INDEX($FC$5:$FC$600, MATCH(SMALL(IF($FC$5:$FC$600&lt;&gt;"", COUNTIF($FC$5:$FC$600, "&lt;"&amp;$FC$5:$FC$600)+1), ROW()-ROW($FD$5)+1), COUNTIF($FC$5:$FC$600, "&lt;"&amp;$FC$5:$FC$600)+1, 0)), "")</f>
        <v/>
      </c>
      <c r="FF230" s="2" t="str">
        <f>IFERROR(IF(B230&lt;&gt;"", IF(AND(INDEX(Paste_Here!AH$2:AH$600, MATCH(B230, Paste_Here!A$2:A$600, 0))&lt;&gt;"", ISNUMBER(VALUE(INDEX(Paste_Here!AH$2:AH$600, MATCH(B230, Paste_Here!A$2:A$600, 0))))), INDEX(Paste_Here!AH$2:AH$600, MATCH(B230, Paste_Here!A$2:A$600, 0)), ""), ""), "")</f>
        <v/>
      </c>
      <c r="FG230" s="47"/>
      <c r="FH230" s="2" t="str">
        <f>IFERROR(IF(B230&lt;&gt;"", IF(AND(INDEX(Paste_Here!AM$2:AM$600, MATCH(B230, Paste_Here!A$2:A$600, 0))&lt;&gt;"", ISNUMBER(VALUE(INDEX(Paste_Here!AM$2:AM$600, MATCH(B230, Paste_Here!A$2:A$600, 0))))), INDEX(Paste_Here!AM$2:AM$600, MATCH(B230, Paste_Here!A$2:A$600, 0)), ""), ""), "")</f>
        <v/>
      </c>
      <c r="FI230" s="47"/>
      <c r="FJ230" s="47"/>
      <c r="FK230" s="2" t="str">
        <f t="shared" si="23"/>
        <v/>
      </c>
      <c r="FL230" s="47"/>
      <c r="FM230" s="2" t="str">
        <f>IFERROR(IF(B230&lt;&gt;"", IF(ISNUMBER(VALUE(INDEX(Paste_Here!H$2:H$600, MATCH(B230, Paste_Here!A$2:A$600, 0)))), IF(VALUE(INDEX(Paste_Here!H$2:H$600, MATCH(B230, Paste_Here!A$2:A$600, 0)))=0, "No", IF(AND(VALUE(INDEX(Paste_Here!H$2:H$600, MATCH(B230, Paste_Here!A$2:A$600, 0)))&gt;=1, VALUE(INDEX(Paste_Here!H$2:H$600, MATCH(B230, Paste_Here!A$2:A$600, 0)))&lt;=4), VALUE(INDEX(Paste_Here!H$2:H$600, MATCH(B230, Paste_Here!A$2:A$600, 0))), "")), ""), ""), "")</f>
        <v/>
      </c>
      <c r="FN230" s="47"/>
      <c r="FO230" s="34" t="str">
        <f>IFERROR(IF(B230&lt;&gt;"", IF(ISNUMBER(VALUE(INDEX(Paste_Here!I$2:I$600, MATCH(B230, Paste_Here!A$2:A$600, 0)))), IF(VALUE(INDEX(Paste_Here!I$2:I$600, MATCH(B230, Paste_Here!A$2:A$600, 0)))=0, "No", IF(AND(VALUE(INDEX(Paste_Here!I$2:I$600, MATCH(B230, Paste_Here!A$2:A$600, 0)))&gt;=1, VALUE(INDEX(Paste_Here!I$2:I$600, MATCH(B230, Paste_Here!A$2:A$600, 0)))&lt;=4), VALUE(INDEX(Paste_Here!I$2:I$600, MATCH(B230, Paste_Here!A$2:A$600, 0))), "")), ""), ""), "")</f>
        <v/>
      </c>
      <c r="FP230" s="47"/>
      <c r="FQ230" s="2"/>
      <c r="FR230" s="47"/>
      <c r="FS230" s="2"/>
      <c r="FT230" s="47"/>
      <c r="FU230" s="2"/>
      <c r="FV230" s="47"/>
      <c r="FW230" s="2"/>
      <c r="FX230" s="47"/>
      <c r="FY230" s="2"/>
      <c r="FZ230" s="47"/>
      <c r="GA230" s="2"/>
      <c r="GB230" s="47"/>
      <c r="GU230" s="2"/>
      <c r="GV230" s="47"/>
      <c r="GW230" s="2"/>
      <c r="GX230" s="47"/>
    </row>
    <row r="231" spans="1:206" ht="11.65">
      <c r="A231" s="47"/>
      <c r="B231" s="2" t="str">
        <f t="shared" si="18"/>
        <v/>
      </c>
      <c r="C231" s="47"/>
      <c r="D231" s="2" t="str">
        <f>IFERROR(IF(B231&lt;&gt;"", IF(COUNTIF(INDEX(Paste_Here!N$2:O$600, MATCH(B231, Paste_Here!A$2:A$600, 0), 0), "yes") &gt; 0, "No", IF(COUNTIF(INDEX(Paste_Here!N$2:O$600, MATCH(B231, Paste_Here!A$2:A$600, 0), 0), "no") &gt; 0, "Yes", "")), ""), "")</f>
        <v/>
      </c>
      <c r="E231" s="47"/>
      <c r="F231" s="84" t="str">
        <f>IFERROR(IF(B231&lt;&gt;"", IF(AND(INDEX(Paste_Here!P$2:P$600, MATCH(B231, Paste_Here!A$2:A$600, 0))&lt;&gt;"", ISNUMBER(VALUE(INDEX(Paste_Here!P$2:P$600, MATCH(B231, Paste_Here!A$2:A$600, 0))))), INDEX(Paste_Here!P$2:P$600, MATCH(B231, Paste_Here!A$2:A$600, 0)), ""), ""), "")</f>
        <v/>
      </c>
      <c r="G231" s="47"/>
      <c r="H231" s="2" t="str">
        <f>IFERROR(IF(B231&lt;&gt;"", IF(ISNUMBER(SEARCH("highrisk", LOWER(INDEX(Paste_Here!Q$2:Q$600, MATCH(B231, Paste_Here!A$2:A$600, 0))))), "High Risk", IF(ISNUMBER(SEARCH("lowrisk", LOWER(INDEX(Paste_Here!Q$2:Q$600, MATCH(B231, Paste_Here!A$2:A$600, 0))))), "Low Risk", IF(ISNUMBER(SEARCH("somerisk", LOWER(INDEX(Paste_Here!Q$2:Q$600, MATCH(B231, Paste_Here!A$2:A$600, 0))))), "Some Risk", ""))), ""), "")</f>
        <v/>
      </c>
      <c r="I231" s="47"/>
      <c r="J231" s="2"/>
      <c r="K231" s="47"/>
      <c r="L231" s="2"/>
      <c r="M231" s="47"/>
      <c r="N231" s="2"/>
      <c r="O231" s="47"/>
      <c r="P231" s="2" t="str">
        <f>IFERROR(IF(B231&lt;&gt;"", IF(AND(ISNUMBER(VALUE(INDEX(Paste_Here!R$2:R$600, MATCH(B231, Paste_Here!A$2:A$600, 0)))), INDEX(Paste_Here!R$2:R$600, MATCH(B231, Paste_Here!A$2:A$600, 0)) &lt;&gt; ""), VALUE(INDEX(Paste_Here!R$2:R$600, MATCH(B231, Paste_Here!A$2:A$600, 0))), ""), ""), "")</f>
        <v/>
      </c>
      <c r="Q231" s="47"/>
      <c r="R231" s="2"/>
      <c r="S231" s="47"/>
      <c r="W231" s="47"/>
      <c r="X231" s="2"/>
      <c r="Y231" s="47"/>
      <c r="Z231" s="2" t="str">
        <f>IFERROR(IF(B231&lt;&gt;"", IF(AND(INDEX(Paste_Here!S$2:S$600, MATCH(B231, Paste_Here!A$2:A$600, 0))&lt;&gt;"", ISNUMBER(VALUE(INDEX(Paste_Here!S$2:S$600, MATCH(B231, Paste_Here!A$2:A$600, 0))))), INDEX(Paste_Here!S$2:S$600, MATCH(B231, Paste_Here!A$2:A$600, 0)), ""), ""), "")</f>
        <v/>
      </c>
      <c r="AA231" s="47"/>
      <c r="AB231" s="2" t="str">
        <f>IFERROR(IF(B231&lt;&gt;"", IF(ISNUMBER(SEARCH("highrisk", LOWER(INDEX(Paste_Here!T$2:T$600, MATCH(B231, Paste_Here!A$2:A$600, 0))))), "High Risk", IF(ISNUMBER(SEARCH("lowrisk", LOWER(INDEX(Paste_Here!T$2:T$600, MATCH(B231, Paste_Here!A$2:A$600, 0))))), "Low Risk", IF(ISNUMBER(SEARCH("somerisk", LOWER(INDEX(Paste_Here!T$2:T$600, MATCH(B231, Paste_Here!A$2:A$600, 0))))), "Some Risk", IF(ISNUMBER(SEARCH("OT", LOWER(INDEX(Paste_Here!T$2:T$600, MATCH(B231, Paste_Here!A$2:A$600, 0))))), "On Track", "")))), ""), "")</f>
        <v/>
      </c>
      <c r="AC231" s="47"/>
      <c r="AD231" s="2"/>
      <c r="AE231" s="47"/>
      <c r="AF231" s="2"/>
      <c r="AG231" s="47"/>
      <c r="AH231" s="2"/>
      <c r="AI231" s="47"/>
      <c r="AJ231" s="2" t="str" cm="1">
        <f t="array" aca="1" ref="AJ231" ca="1">IFERROR(IF(ISNUMBER(SEARCH("BR", INDEX(Paste_Here!AB$2:AB$210, MATCH(B231, Paste_Here!A$2:A$210, 0)))), -1, 1) * VALUE(_xlfn.TEXTJOIN("", TRUE, IF(ISNUMBER(--MID(INDEX(Paste_Here!AB$2:AB$210, MATCH(B231, Paste_Here!A$2:A$210, 0)), ROW(INDIRECT("1:"&amp;LEN(INDEX(Paste_Here!AB$2:AB$210, MATCH(B231, Paste_Here!A$2:A$210, 0))))), 1)), MID(INDEX(Paste_Here!AB$2:AB$210, MATCH(B231, Paste_Here!A$2:A$210, 0)), ROW(INDIRECT("1:"&amp;LEN(INDEX(Paste_Here!AB$2:AB$210, MATCH(B231, Paste_Here!A$2:A$210, 0))))), 1), ""))), "")</f>
        <v/>
      </c>
      <c r="AK231" s="47"/>
      <c r="AL231" s="34" t="str">
        <f>IFERROR(IF(B231&lt;&gt;"", IF(AND(INDEX(Paste_Here!AF$2:AF$600, MATCH(B231, Paste_Here!A$2:A$600, 0))&lt;&gt;"", ISNUMBER(VALUE(INDEX(Paste_Here!AF$2:AF$600, MATCH(B231, Paste_Here!A$2:A$600, 0))))), INDEX(Paste_Here!AF$2:AF$600, MATCH(B231, Paste_Here!A$2:A$600, 0)), ""), ""), "")</f>
        <v/>
      </c>
      <c r="AM231" s="47"/>
      <c r="AN231" s="47"/>
      <c r="AO231" s="2" t="str">
        <f t="shared" si="19"/>
        <v/>
      </c>
      <c r="AP231" s="47"/>
      <c r="AQ231" s="34" t="str">
        <f>IFERROR(IF(B231&lt;&gt;"", IF(COUNTIF(INDEX(Paste_Here!X$2:Y$600, MATCH(B231, Paste_Here!A$2:A$600, 0), 0), "yes") &gt; 0, "No", IF(COUNTIF(INDEX(Paste_Here!X$2:Y$600, MATCH(B231, Paste_Here!A$2:A$600, 0), 0), "no") &gt; 0, "Yes", "")), ""), "")</f>
        <v/>
      </c>
      <c r="AR231" s="47"/>
      <c r="AS231" s="34" t="str">
        <f>IFERROR(IF(B231&lt;&gt;"", IF(AND(INDEX(Paste_Here!U$2:U$600, MATCH(B231, Paste_Here!A$2:A$600, 0))&lt;&gt;"", ISNUMBER(VALUE(INDEX(Paste_Here!U$2:U$600, MATCH(B231, Paste_Here!A$2:A$600, 0))))), INDEX(Paste_Here!U$2:U$600, MATCH(B231, Paste_Here!A$2:A$600, 0)), ""), ""), "")</f>
        <v/>
      </c>
      <c r="AT231" s="47"/>
      <c r="AU231" s="34" t="str">
        <f>IFERROR(IF(B231&lt;&gt;"", IF(ISNUMBER(SEARCH("highrisk", LOWER(INDEX(Paste_Here!V$2:V$600, MATCH(B231, Paste_Here!A$2:A$600, 0))))), "High Risk", IF(ISNUMBER(SEARCH("lowrisk", LOWER(INDEX(Paste_Here!V$2:V$600, MATCH(B231, Paste_Here!A$2:A$600, 0))))), "Low Risk", IF(ISNUMBER(SEARCH("somerisk", LOWER(INDEX(Paste_Here!V$2:V$600, MATCH(B231, Paste_Here!A$2:A$600, 0))))), "Some Risk", ""))), ""), "")</f>
        <v/>
      </c>
      <c r="AV231" s="47"/>
      <c r="AW231" s="34" t="str">
        <f>IFERROR(IF(B231&lt;&gt;"", IF(AND(ISNUMBER(VALUE(INDEX(Paste_Here!W$2:W$600, MATCH(B231, Paste_Here!A$2:A$600, 0)))), INDEX(Paste_Here!W$2:W$600, MATCH(B231, Paste_Here!A$2:A$600, 0)) &lt;&gt; ""), VALUE(INDEX(Paste_Here!W$2:W$600, MATCH(B231, Paste_Here!A$2:A$600, 0))), ""), ""), "")</f>
        <v/>
      </c>
      <c r="AX231" s="47"/>
      <c r="BA231" s="2" t="str">
        <f>IFERROR(IF(B231&lt;&gt;"", IF(AND(INDEX(Paste_Here!AI$2:AI$600, MATCH(B231, Paste_Here!A$2:A$600, 0))&lt;&gt;"", ISNUMBER(VALUE(INDEX(Paste_Here!AI$2:AI$600, MATCH(B231, Paste_Here!A$2:A$600, 0))))), INDEX(Paste_Here!AI$2:AI$600, MATCH(B231, Paste_Here!A$2:A$600, 0)), ""), ""), "")</f>
        <v/>
      </c>
      <c r="BB231" s="47"/>
      <c r="BC231" s="34" t="str">
        <f>IFERROR(IF(B231&lt;&gt;"", IF(ISNUMBER(SEARCH("highrisk", LOWER(INDEX(Paste_Here!AJ$2:AJ$600, MATCH(B231, Paste_Here!A$2:A$600, 0))))), "High Risk", IF(ISNUMBER(SEARCH("lowrisk", LOWER(INDEX(Paste_Here!AJ$2:AJ$600, MATCH(B231, Paste_Here!A$2:A$600, 0))))), "Low Risk", IF(ISNUMBER(SEARCH("somerisk", LOWER(INDEX(Paste_Here!AJ$2:AJ$600, MATCH(B231, Paste_Here!A$2:A$600, 0))))), "Some Risk", IF(ISNUMBER(SEARCH("OT", LOWER(INDEX(Paste_Here!AJ$2:AJ$600, MATCH(B231, Paste_Here!A$2:A$600, 0))))), "On Track", "")))), ""), "")</f>
        <v/>
      </c>
      <c r="BD231" s="47"/>
      <c r="BE231" s="34" t="str">
        <f>IFERROR(IF(B231&lt;&gt;"", IF(AND(INDEX(Paste_Here!AK$2:AK$600, MATCH(B231, Paste_Here!A$2:A$600, 0))&lt;&gt;"", ISNUMBER(VALUE(INDEX(Paste_Here!AK$2:AK$600, MATCH(B231, Paste_Here!A$2:A$600, 0))))), INDEX(Paste_Here!AK$2:AK$600, MATCH(B231, Paste_Here!A$2:A$600, 0)), ""), ""), "")</f>
        <v/>
      </c>
      <c r="BF231" s="47"/>
      <c r="BG231" s="34" t="str" cm="1">
        <f t="array" aca="1" ref="BG231" ca="1">IFERROR(IF(B231&lt;&gt;"", IF(INDEX(Paste_Here!AE$2:AE$600, MATCH(B231, Paste_Here!A$2:A$600, 0))&lt;&gt;"", IF(LEFT(INDEX(Paste_Here!AE$2:AE$600, MATCH(B231, Paste_Here!A$2:A$600, 0)), 2)="EM", -1, 1) * VALUE(_xlfn.TEXTJOIN("", TRUE, IF(ISNUMBER(MID(INDEX(Paste_Here!AE$2:AE$600, MATCH(B231, Paste_Here!A$2:A$600, 0)), ROW(INDIRECT("1:"&amp;LEN(INDEX(Paste_Here!AE$2:AE$600, MATCH(B231, Paste_Here!A$2:A$600, 0))))), 1)*1), MID(INDEX(Paste_Here!AE$2:AE$600, MATCH(B231, Paste_Here!A$2:A$600, 0)), ROW(INDIRECT("1:"&amp;LEN(INDEX(Paste_Here!AE$2:AE$600, MATCH(B231, Paste_Here!A$2:A$600, 0))))), 1), ""))), ""), ""), "")</f>
        <v/>
      </c>
      <c r="BH231" s="47"/>
      <c r="BJ231" s="47"/>
      <c r="BK231" s="2" t="str">
        <f t="shared" si="20"/>
        <v/>
      </c>
      <c r="BL231" s="47"/>
      <c r="BM231" s="34" t="str">
        <f>IFERROR(IF(B231&lt;&gt;"", IF(AND(INDEX(Paste_Here!Z$2:Z$600, MATCH(B231, Paste_Here!A$2:A$600, 0))&lt;&gt;"", ISNUMBER(VALUE(INDEX(Paste_Here!Z$2:Z$600, MATCH(B231, Paste_Here!A$2:A$600, 0))))), INDEX(Paste_Here!Z$2:Z$600, MATCH(B231, Paste_Here!A$2:A$600, 0)), ""), ""), "")</f>
        <v/>
      </c>
      <c r="BN231" s="47"/>
      <c r="BO231" s="34" t="str">
        <f>IFERROR(IF(B231&lt;&gt;"", IF(ISNUMBER(SEARCH("highrisk", LOWER(INDEX(Paste_Here!AA$2:AA$600, MATCH(B231, Paste_Here!A$2:A$600, 0))))), "High Risk", IF(ISNUMBER(SEARCH("lowrisk", LOWER(INDEX(Paste_Here!AA$2:AA$600, MATCH(B231, Paste_Here!A$2:A$600, 0))))), "Low Risk", IF(ISNUMBER(SEARCH("somerisk", LOWER(INDEX(Paste_Here!AA$2:AA$600, MATCH(B231, Paste_Here!A$2:A$600, 0))))), "Some Risk", IF(ISNUMBER(SEARCH("OT", LOWER(INDEX(Paste_Here!AA$2:AA$600, MATCH(B231, Paste_Here!A$2:A$600, 0))))), "On Track", "")))), ""), "")</f>
        <v/>
      </c>
      <c r="BP231" s="47"/>
      <c r="BQ231" s="34" t="str">
        <f>IFERROR(IF(B231&lt;&gt;"", IF(AND(INDEX(Paste_Here!AC$2:AC$600, MATCH(B231, Paste_Here!A$2:A$600, 0))&lt;&gt;"", ISNUMBER(VALUE(INDEX(Paste_Here!AC$2:AC$600, MATCH(B231, Paste_Here!A$2:A$600, 0))))), INDEX(Paste_Here!AC$2:AC$600, MATCH(B231, Paste_Here!A$2:A$600, 0)), ""), ""), "")</f>
        <v/>
      </c>
      <c r="BR231" s="47"/>
      <c r="BS231" s="34" t="str">
        <f>IFERROR(IF(B231&lt;&gt;"", IF(ISNUMBER(SEARCH("highrisk", LOWER(INDEX(Paste_Here!AD$2:AD$600, MATCH(B231, Paste_Here!A$2:A$600, 0))))), "High Risk", IF(ISNUMBER(SEARCH("lowrisk", LOWER(INDEX(Paste_Here!AD$2:AD$600, MATCH(B231, Paste_Here!A$2:A$600, 0))))), "Low Risk", IF(ISNUMBER(SEARCH("somerisk", LOWER(INDEX(Paste_Here!AD$2:AD$600, MATCH(B231, Paste_Here!A$2:A$600, 0))))), "Some Risk", IF(ISNUMBER(SEARCH("OT", LOWER(INDEX(Paste_Here!AD$2:AD$600, MATCH(B231, Paste_Here!A$2:A$600, 0))))), "On Track", "")))), ""), "")</f>
        <v/>
      </c>
      <c r="BT231" s="47"/>
      <c r="BU231" s="34"/>
      <c r="BV231" s="47"/>
      <c r="BW231" s="34"/>
      <c r="BX231" s="47"/>
      <c r="BY231" s="34"/>
      <c r="BZ231" s="47"/>
      <c r="CA231" s="34"/>
      <c r="CB231" s="49"/>
      <c r="CE231" s="47"/>
      <c r="CF231" s="2"/>
      <c r="CG231" s="47"/>
      <c r="CH231" s="34"/>
      <c r="CI231" s="47"/>
      <c r="CJ231" s="34"/>
      <c r="CK231" s="47"/>
      <c r="CL231" s="34"/>
      <c r="CM231" s="47"/>
      <c r="CN231" s="34"/>
      <c r="CO231" s="47"/>
      <c r="CP231" s="34"/>
      <c r="CQ231" s="47"/>
      <c r="CR231" s="34"/>
      <c r="CS231" s="47"/>
      <c r="CT231" s="34"/>
      <c r="CU231" s="47"/>
      <c r="CV231" s="34"/>
      <c r="CW231" s="47"/>
      <c r="CZ231" s="47"/>
      <c r="DA231" s="2"/>
      <c r="DB231" s="47"/>
      <c r="DC231" s="34"/>
      <c r="DD231" s="47"/>
      <c r="DE231" s="34"/>
      <c r="DF231" s="47"/>
      <c r="DG231" s="34"/>
      <c r="DH231" s="47"/>
      <c r="DI231" s="34"/>
      <c r="DJ231" s="47"/>
      <c r="DK231" s="34"/>
      <c r="DL231" s="47"/>
      <c r="DM231" s="34"/>
      <c r="DN231" s="47"/>
      <c r="DO231" s="34"/>
      <c r="DP231" s="47"/>
      <c r="DQ231" s="34"/>
      <c r="DR231" s="47"/>
      <c r="DS231" s="4"/>
      <c r="DT231" s="47"/>
      <c r="DU231" s="47"/>
      <c r="DV231" s="2" t="str">
        <f t="shared" si="21"/>
        <v/>
      </c>
      <c r="DW231" s="47"/>
      <c r="DX231" s="2" t="str">
        <f>IFERROR(IF(B231&lt;&gt;"", IF(ISNUMBER(SEARCH("s", LOWER(INDEX(Paste_Here!M$2:M$600, MATCH(B231, Paste_Here!A$2:A$600, 0))))), "Yes", IF(INDEX(Paste_Here!M$2:M$600, MATCH(B231, Paste_Here!A$2:A$600, 0))&lt;&gt;"", "No", "")), ""), "")</f>
        <v/>
      </c>
      <c r="DY231" s="47"/>
      <c r="DZ231" s="2" t="str">
        <f>IFERROR(IF(B231&lt;&gt;"", IF(ISNUMBER(SEARCH("yes", LOWER(INDEX(Paste_Here!F$2:F$600, MATCH(B231, Paste_Here!A$2:A$600, 0))))), "Yes", IF(ISNUMBER(SEARCH("no", LOWER(INDEX(Paste_Here!F$2:F$600, MATCH(B231, Paste_Here!A$2:A$600, 0))))), "No", "")), ""), "")</f>
        <v/>
      </c>
      <c r="EA231" s="47"/>
      <c r="EB231" s="2" t="str">
        <f>IFERROR(IF(B231&lt;&gt;"", IF(ISNUMBER(SEARCH("english language learner", LOWER(INDEX(Paste_Here!C$2:C$600, MATCH(B231, Paste_Here!A$2:A$600, 0))))), "Yes", ""), ""), "")</f>
        <v/>
      </c>
      <c r="EC231" s="47"/>
      <c r="ED231" s="2" t="str">
        <f>IFERROR(IF(B231&lt;&gt;"", IF(OR(ISNUMBER(SEARCH("b", LOWER(INDEX(Paste_Here!K$2:K$600, MATCH(B231, Paste_Here!A$2:A$600, 0))))), ISNUMBER(SEARCH("h", LOWER(INDEX(Paste_Here!K$2:K$600, MATCH(B231, Paste_Here!A$2:A$600, 0))))), ISNUMBER(SEARCH("i", LOWER(INDEX(Paste_Here!K$2:K$600, MATCH(B231, Paste_Here!A$2:A$600, 0)))))), "Yes", IF(INDEX(Paste_Here!K$2:K$600, MATCH(B231, Paste_Here!A$2:A$600, 0))&lt;&gt;"", "No", "")), ""), "")</f>
        <v/>
      </c>
      <c r="EE231" s="47"/>
      <c r="EF231" s="34" t="str">
        <f>IFERROR(IF(B231&lt;&gt;"", IF(ISNUMBER(SEARCH("yes", LOWER(INDEX(Paste_Here!L$2:L$600, MATCH(B231, Paste_Here!A$2:A$600, 0))))), "Yes", IF(ISNUMBER(SEARCH("no", LOWER(INDEX(Paste_Here!L$2:L$600, MATCH(B231, Paste_Here!A$2:A$600, 0))))), "No", "")), ""), "")</f>
        <v/>
      </c>
      <c r="EG231" s="47"/>
      <c r="EH231" s="2" t="str">
        <f>IFERROR(IF(B231&lt;&gt;"", IF(ISNUMBER(SEARCH("transitional 2", LOWER(INDEX(Paste_Here!C$2:C$600, MATCH(B231, Paste_Here!A$2:A$600, 0))))), "T2", IF(ISNUMBER(SEARCH("transitional 1", LOWER(INDEX(Paste_Here!C$2:C$600, MATCH(B231, Paste_Here!A$2:A$600, 0))))), "T1", IF(ISNUMBER(SEARCH("waived ell services", LOWER(INDEX(Paste_Here!C$2:C$600, MATCH(B231, Paste_Here!A$2:A$600, 0))))), "W", ""))), ""), "")</f>
        <v/>
      </c>
      <c r="EI231" s="47"/>
      <c r="EJ231" s="2" t="str">
        <f>IFERROR(IF(B231&lt;&gt;"", IF(AND(INDEX(Paste_Here!AG$2:AG$600, MATCH(B231, Paste_Here!A$2:A$600, 0))&lt;&gt;"", ISNUMBER(VALUE(INDEX(Paste_Here!AG$2:AG$600, MATCH(B231, Paste_Here!A$2:A$600, 0))))), INDEX(Paste_Here!AG$2:AG$600, MATCH(B231, Paste_Here!A$2:A$600, 0)), ""), ""), "")</f>
        <v/>
      </c>
      <c r="EK231" s="47"/>
      <c r="EL231" s="2" t="str">
        <f>IFERROR(IF(B231&lt;&gt;"", IF(AND(INDEX(Paste_Here!AL$2:AL$600, MATCH(B231, Paste_Here!A$2:A$600, 0))&lt;&gt;"", ISNUMBER(VALUE(INDEX(Paste_Here!AL$2:AL$600, MATCH(B231, Paste_Here!A$2:A$600, 0))))), INDEX(Paste_Here!AL$2:AL$600, MATCH(B231, Paste_Here!A$2:A$600, 0)), ""), ""), "")</f>
        <v/>
      </c>
      <c r="EM231" s="47"/>
      <c r="FA231" s="4" t="str" cm="1">
        <f t="array" ref="FA231">IFERROR(INDEX(Paste_Here!$B$2:$B$600, MATCH(0, COUNTIF(FA$4:FA230, Paste_Here!$B$2:$B$600) + IF(Paste_Here!$B$2:$B$600="", 1, 0), 0)), "")</f>
        <v/>
      </c>
      <c r="FB231" s="4" t="str">
        <f>IF(FA231&lt;&gt;"", INDEX(Paste_Here!$A$2:$A$600, MATCH(FA231, Paste_Here!$B$2:$B$600, 0)), "")</f>
        <v/>
      </c>
      <c r="FC231" s="4" t="str">
        <f t="shared" si="22"/>
        <v/>
      </c>
      <c r="FD231" s="4" t="str" cm="1">
        <f t="array" ref="FD231">IFERROR(INDEX($FC$5:$FC$600, MATCH(SMALL(IF($FC$5:$FC$600&lt;&gt;"", COUNTIF($FC$5:$FC$600, "&lt;"&amp;$FC$5:$FC$600)+1), ROW()-ROW($FD$5)+1), COUNTIF($FC$5:$FC$600, "&lt;"&amp;$FC$5:$FC$600)+1, 0)), "")</f>
        <v/>
      </c>
      <c r="FF231" s="2" t="str">
        <f>IFERROR(IF(B231&lt;&gt;"", IF(AND(INDEX(Paste_Here!AH$2:AH$600, MATCH(B231, Paste_Here!A$2:A$600, 0))&lt;&gt;"", ISNUMBER(VALUE(INDEX(Paste_Here!AH$2:AH$600, MATCH(B231, Paste_Here!A$2:A$600, 0))))), INDEX(Paste_Here!AH$2:AH$600, MATCH(B231, Paste_Here!A$2:A$600, 0)), ""), ""), "")</f>
        <v/>
      </c>
      <c r="FG231" s="47"/>
      <c r="FH231" s="2" t="str">
        <f>IFERROR(IF(B231&lt;&gt;"", IF(AND(INDEX(Paste_Here!AM$2:AM$600, MATCH(B231, Paste_Here!A$2:A$600, 0))&lt;&gt;"", ISNUMBER(VALUE(INDEX(Paste_Here!AM$2:AM$600, MATCH(B231, Paste_Here!A$2:A$600, 0))))), INDEX(Paste_Here!AM$2:AM$600, MATCH(B231, Paste_Here!A$2:A$600, 0)), ""), ""), "")</f>
        <v/>
      </c>
      <c r="FI231" s="47"/>
      <c r="FJ231" s="47"/>
      <c r="FK231" s="2" t="str">
        <f t="shared" si="23"/>
        <v/>
      </c>
      <c r="FL231" s="47"/>
      <c r="FM231" s="2" t="str">
        <f>IFERROR(IF(B231&lt;&gt;"", IF(ISNUMBER(VALUE(INDEX(Paste_Here!H$2:H$600, MATCH(B231, Paste_Here!A$2:A$600, 0)))), IF(VALUE(INDEX(Paste_Here!H$2:H$600, MATCH(B231, Paste_Here!A$2:A$600, 0)))=0, "No", IF(AND(VALUE(INDEX(Paste_Here!H$2:H$600, MATCH(B231, Paste_Here!A$2:A$600, 0)))&gt;=1, VALUE(INDEX(Paste_Here!H$2:H$600, MATCH(B231, Paste_Here!A$2:A$600, 0)))&lt;=4), VALUE(INDEX(Paste_Here!H$2:H$600, MATCH(B231, Paste_Here!A$2:A$600, 0))), "")), ""), ""), "")</f>
        <v/>
      </c>
      <c r="FN231" s="47"/>
      <c r="FO231" s="34" t="str">
        <f>IFERROR(IF(B231&lt;&gt;"", IF(ISNUMBER(VALUE(INDEX(Paste_Here!I$2:I$600, MATCH(B231, Paste_Here!A$2:A$600, 0)))), IF(VALUE(INDEX(Paste_Here!I$2:I$600, MATCH(B231, Paste_Here!A$2:A$600, 0)))=0, "No", IF(AND(VALUE(INDEX(Paste_Here!I$2:I$600, MATCH(B231, Paste_Here!A$2:A$600, 0)))&gt;=1, VALUE(INDEX(Paste_Here!I$2:I$600, MATCH(B231, Paste_Here!A$2:A$600, 0)))&lt;=4), VALUE(INDEX(Paste_Here!I$2:I$600, MATCH(B231, Paste_Here!A$2:A$600, 0))), "")), ""), ""), "")</f>
        <v/>
      </c>
      <c r="FP231" s="47"/>
      <c r="FQ231" s="2"/>
      <c r="FR231" s="47"/>
      <c r="FS231" s="2"/>
      <c r="FT231" s="47"/>
      <c r="FU231" s="2"/>
      <c r="FV231" s="47"/>
      <c r="FW231" s="2"/>
      <c r="FX231" s="47"/>
      <c r="FY231" s="2"/>
      <c r="FZ231" s="47"/>
      <c r="GA231" s="2"/>
      <c r="GB231" s="47"/>
      <c r="GU231" s="2"/>
      <c r="GV231" s="47"/>
      <c r="GW231" s="2"/>
      <c r="GX231" s="47"/>
    </row>
    <row r="232" spans="1:206" ht="11.65">
      <c r="A232" s="47"/>
      <c r="B232" s="2" t="str">
        <f t="shared" si="18"/>
        <v/>
      </c>
      <c r="C232" s="47"/>
      <c r="D232" s="2" t="str">
        <f>IFERROR(IF(B232&lt;&gt;"", IF(COUNTIF(INDEX(Paste_Here!N$2:O$600, MATCH(B232, Paste_Here!A$2:A$600, 0), 0), "yes") &gt; 0, "No", IF(COUNTIF(INDEX(Paste_Here!N$2:O$600, MATCH(B232, Paste_Here!A$2:A$600, 0), 0), "no") &gt; 0, "Yes", "")), ""), "")</f>
        <v/>
      </c>
      <c r="E232" s="47"/>
      <c r="F232" s="84" t="str">
        <f>IFERROR(IF(B232&lt;&gt;"", IF(AND(INDEX(Paste_Here!P$2:P$600, MATCH(B232, Paste_Here!A$2:A$600, 0))&lt;&gt;"", ISNUMBER(VALUE(INDEX(Paste_Here!P$2:P$600, MATCH(B232, Paste_Here!A$2:A$600, 0))))), INDEX(Paste_Here!P$2:P$600, MATCH(B232, Paste_Here!A$2:A$600, 0)), ""), ""), "")</f>
        <v/>
      </c>
      <c r="G232" s="47"/>
      <c r="H232" s="2" t="str">
        <f>IFERROR(IF(B232&lt;&gt;"", IF(ISNUMBER(SEARCH("highrisk", LOWER(INDEX(Paste_Here!Q$2:Q$600, MATCH(B232, Paste_Here!A$2:A$600, 0))))), "High Risk", IF(ISNUMBER(SEARCH("lowrisk", LOWER(INDEX(Paste_Here!Q$2:Q$600, MATCH(B232, Paste_Here!A$2:A$600, 0))))), "Low Risk", IF(ISNUMBER(SEARCH("somerisk", LOWER(INDEX(Paste_Here!Q$2:Q$600, MATCH(B232, Paste_Here!A$2:A$600, 0))))), "Some Risk", ""))), ""), "")</f>
        <v/>
      </c>
      <c r="I232" s="47"/>
      <c r="J232" s="2"/>
      <c r="K232" s="47"/>
      <c r="L232" s="2"/>
      <c r="M232" s="47"/>
      <c r="N232" s="2"/>
      <c r="O232" s="47"/>
      <c r="P232" s="2" t="str">
        <f>IFERROR(IF(B232&lt;&gt;"", IF(AND(ISNUMBER(VALUE(INDEX(Paste_Here!R$2:R$600, MATCH(B232, Paste_Here!A$2:A$600, 0)))), INDEX(Paste_Here!R$2:R$600, MATCH(B232, Paste_Here!A$2:A$600, 0)) &lt;&gt; ""), VALUE(INDEX(Paste_Here!R$2:R$600, MATCH(B232, Paste_Here!A$2:A$600, 0))), ""), ""), "")</f>
        <v/>
      </c>
      <c r="Q232" s="47"/>
      <c r="R232" s="2"/>
      <c r="S232" s="47"/>
      <c r="W232" s="47"/>
      <c r="X232" s="2"/>
      <c r="Y232" s="47"/>
      <c r="Z232" s="2" t="str">
        <f>IFERROR(IF(B232&lt;&gt;"", IF(AND(INDEX(Paste_Here!S$2:S$600, MATCH(B232, Paste_Here!A$2:A$600, 0))&lt;&gt;"", ISNUMBER(VALUE(INDEX(Paste_Here!S$2:S$600, MATCH(B232, Paste_Here!A$2:A$600, 0))))), INDEX(Paste_Here!S$2:S$600, MATCH(B232, Paste_Here!A$2:A$600, 0)), ""), ""), "")</f>
        <v/>
      </c>
      <c r="AA232" s="47"/>
      <c r="AB232" s="2" t="str">
        <f>IFERROR(IF(B232&lt;&gt;"", IF(ISNUMBER(SEARCH("highrisk", LOWER(INDEX(Paste_Here!T$2:T$600, MATCH(B232, Paste_Here!A$2:A$600, 0))))), "High Risk", IF(ISNUMBER(SEARCH("lowrisk", LOWER(INDEX(Paste_Here!T$2:T$600, MATCH(B232, Paste_Here!A$2:A$600, 0))))), "Low Risk", IF(ISNUMBER(SEARCH("somerisk", LOWER(INDEX(Paste_Here!T$2:T$600, MATCH(B232, Paste_Here!A$2:A$600, 0))))), "Some Risk", IF(ISNUMBER(SEARCH("OT", LOWER(INDEX(Paste_Here!T$2:T$600, MATCH(B232, Paste_Here!A$2:A$600, 0))))), "On Track", "")))), ""), "")</f>
        <v/>
      </c>
      <c r="AC232" s="47"/>
      <c r="AD232" s="2"/>
      <c r="AE232" s="47"/>
      <c r="AF232" s="2"/>
      <c r="AG232" s="47"/>
      <c r="AH232" s="2"/>
      <c r="AI232" s="47"/>
      <c r="AJ232" s="2" t="str" cm="1">
        <f t="array" aca="1" ref="AJ232" ca="1">IFERROR(IF(ISNUMBER(SEARCH("BR", INDEX(Paste_Here!AB$2:AB$210, MATCH(B232, Paste_Here!A$2:A$210, 0)))), -1, 1) * VALUE(_xlfn.TEXTJOIN("", TRUE, IF(ISNUMBER(--MID(INDEX(Paste_Here!AB$2:AB$210, MATCH(B232, Paste_Here!A$2:A$210, 0)), ROW(INDIRECT("1:"&amp;LEN(INDEX(Paste_Here!AB$2:AB$210, MATCH(B232, Paste_Here!A$2:A$210, 0))))), 1)), MID(INDEX(Paste_Here!AB$2:AB$210, MATCH(B232, Paste_Here!A$2:A$210, 0)), ROW(INDIRECT("1:"&amp;LEN(INDEX(Paste_Here!AB$2:AB$210, MATCH(B232, Paste_Here!A$2:A$210, 0))))), 1), ""))), "")</f>
        <v/>
      </c>
      <c r="AK232" s="47"/>
      <c r="AL232" s="34" t="str">
        <f>IFERROR(IF(B232&lt;&gt;"", IF(AND(INDEX(Paste_Here!AF$2:AF$600, MATCH(B232, Paste_Here!A$2:A$600, 0))&lt;&gt;"", ISNUMBER(VALUE(INDEX(Paste_Here!AF$2:AF$600, MATCH(B232, Paste_Here!A$2:A$600, 0))))), INDEX(Paste_Here!AF$2:AF$600, MATCH(B232, Paste_Here!A$2:A$600, 0)), ""), ""), "")</f>
        <v/>
      </c>
      <c r="AM232" s="47"/>
      <c r="AN232" s="47"/>
      <c r="AO232" s="2" t="str">
        <f t="shared" si="19"/>
        <v/>
      </c>
      <c r="AP232" s="47"/>
      <c r="AQ232" s="34" t="str">
        <f>IFERROR(IF(B232&lt;&gt;"", IF(COUNTIF(INDEX(Paste_Here!X$2:Y$600, MATCH(B232, Paste_Here!A$2:A$600, 0), 0), "yes") &gt; 0, "No", IF(COUNTIF(INDEX(Paste_Here!X$2:Y$600, MATCH(B232, Paste_Here!A$2:A$600, 0), 0), "no") &gt; 0, "Yes", "")), ""), "")</f>
        <v/>
      </c>
      <c r="AR232" s="47"/>
      <c r="AS232" s="34" t="str">
        <f>IFERROR(IF(B232&lt;&gt;"", IF(AND(INDEX(Paste_Here!U$2:U$600, MATCH(B232, Paste_Here!A$2:A$600, 0))&lt;&gt;"", ISNUMBER(VALUE(INDEX(Paste_Here!U$2:U$600, MATCH(B232, Paste_Here!A$2:A$600, 0))))), INDEX(Paste_Here!U$2:U$600, MATCH(B232, Paste_Here!A$2:A$600, 0)), ""), ""), "")</f>
        <v/>
      </c>
      <c r="AT232" s="47"/>
      <c r="AU232" s="34" t="str">
        <f>IFERROR(IF(B232&lt;&gt;"", IF(ISNUMBER(SEARCH("highrisk", LOWER(INDEX(Paste_Here!V$2:V$600, MATCH(B232, Paste_Here!A$2:A$600, 0))))), "High Risk", IF(ISNUMBER(SEARCH("lowrisk", LOWER(INDEX(Paste_Here!V$2:V$600, MATCH(B232, Paste_Here!A$2:A$600, 0))))), "Low Risk", IF(ISNUMBER(SEARCH("somerisk", LOWER(INDEX(Paste_Here!V$2:V$600, MATCH(B232, Paste_Here!A$2:A$600, 0))))), "Some Risk", ""))), ""), "")</f>
        <v/>
      </c>
      <c r="AV232" s="47"/>
      <c r="AW232" s="34" t="str">
        <f>IFERROR(IF(B232&lt;&gt;"", IF(AND(ISNUMBER(VALUE(INDEX(Paste_Here!W$2:W$600, MATCH(B232, Paste_Here!A$2:A$600, 0)))), INDEX(Paste_Here!W$2:W$600, MATCH(B232, Paste_Here!A$2:A$600, 0)) &lt;&gt; ""), VALUE(INDEX(Paste_Here!W$2:W$600, MATCH(B232, Paste_Here!A$2:A$600, 0))), ""), ""), "")</f>
        <v/>
      </c>
      <c r="AX232" s="47"/>
      <c r="BA232" s="2" t="str">
        <f>IFERROR(IF(B232&lt;&gt;"", IF(AND(INDEX(Paste_Here!AI$2:AI$600, MATCH(B232, Paste_Here!A$2:A$600, 0))&lt;&gt;"", ISNUMBER(VALUE(INDEX(Paste_Here!AI$2:AI$600, MATCH(B232, Paste_Here!A$2:A$600, 0))))), INDEX(Paste_Here!AI$2:AI$600, MATCH(B232, Paste_Here!A$2:A$600, 0)), ""), ""), "")</f>
        <v/>
      </c>
      <c r="BB232" s="47"/>
      <c r="BC232" s="34" t="str">
        <f>IFERROR(IF(B232&lt;&gt;"", IF(ISNUMBER(SEARCH("highrisk", LOWER(INDEX(Paste_Here!AJ$2:AJ$600, MATCH(B232, Paste_Here!A$2:A$600, 0))))), "High Risk", IF(ISNUMBER(SEARCH("lowrisk", LOWER(INDEX(Paste_Here!AJ$2:AJ$600, MATCH(B232, Paste_Here!A$2:A$600, 0))))), "Low Risk", IF(ISNUMBER(SEARCH("somerisk", LOWER(INDEX(Paste_Here!AJ$2:AJ$600, MATCH(B232, Paste_Here!A$2:A$600, 0))))), "Some Risk", IF(ISNUMBER(SEARCH("OT", LOWER(INDEX(Paste_Here!AJ$2:AJ$600, MATCH(B232, Paste_Here!A$2:A$600, 0))))), "On Track", "")))), ""), "")</f>
        <v/>
      </c>
      <c r="BD232" s="47"/>
      <c r="BE232" s="34" t="str">
        <f>IFERROR(IF(B232&lt;&gt;"", IF(AND(INDEX(Paste_Here!AK$2:AK$600, MATCH(B232, Paste_Here!A$2:A$600, 0))&lt;&gt;"", ISNUMBER(VALUE(INDEX(Paste_Here!AK$2:AK$600, MATCH(B232, Paste_Here!A$2:A$600, 0))))), INDEX(Paste_Here!AK$2:AK$600, MATCH(B232, Paste_Here!A$2:A$600, 0)), ""), ""), "")</f>
        <v/>
      </c>
      <c r="BF232" s="47"/>
      <c r="BG232" s="34" t="str" cm="1">
        <f t="array" aca="1" ref="BG232" ca="1">IFERROR(IF(B232&lt;&gt;"", IF(INDEX(Paste_Here!AE$2:AE$600, MATCH(B232, Paste_Here!A$2:A$600, 0))&lt;&gt;"", IF(LEFT(INDEX(Paste_Here!AE$2:AE$600, MATCH(B232, Paste_Here!A$2:A$600, 0)), 2)="EM", -1, 1) * VALUE(_xlfn.TEXTJOIN("", TRUE, IF(ISNUMBER(MID(INDEX(Paste_Here!AE$2:AE$600, MATCH(B232, Paste_Here!A$2:A$600, 0)), ROW(INDIRECT("1:"&amp;LEN(INDEX(Paste_Here!AE$2:AE$600, MATCH(B232, Paste_Here!A$2:A$600, 0))))), 1)*1), MID(INDEX(Paste_Here!AE$2:AE$600, MATCH(B232, Paste_Here!A$2:A$600, 0)), ROW(INDIRECT("1:"&amp;LEN(INDEX(Paste_Here!AE$2:AE$600, MATCH(B232, Paste_Here!A$2:A$600, 0))))), 1), ""))), ""), ""), "")</f>
        <v/>
      </c>
      <c r="BH232" s="47"/>
      <c r="BJ232" s="47"/>
      <c r="BK232" s="2" t="str">
        <f t="shared" si="20"/>
        <v/>
      </c>
      <c r="BL232" s="47"/>
      <c r="BM232" s="34" t="str">
        <f>IFERROR(IF(B232&lt;&gt;"", IF(AND(INDEX(Paste_Here!Z$2:Z$600, MATCH(B232, Paste_Here!A$2:A$600, 0))&lt;&gt;"", ISNUMBER(VALUE(INDEX(Paste_Here!Z$2:Z$600, MATCH(B232, Paste_Here!A$2:A$600, 0))))), INDEX(Paste_Here!Z$2:Z$600, MATCH(B232, Paste_Here!A$2:A$600, 0)), ""), ""), "")</f>
        <v/>
      </c>
      <c r="BN232" s="47"/>
      <c r="BO232" s="34" t="str">
        <f>IFERROR(IF(B232&lt;&gt;"", IF(ISNUMBER(SEARCH("highrisk", LOWER(INDEX(Paste_Here!AA$2:AA$600, MATCH(B232, Paste_Here!A$2:A$600, 0))))), "High Risk", IF(ISNUMBER(SEARCH("lowrisk", LOWER(INDEX(Paste_Here!AA$2:AA$600, MATCH(B232, Paste_Here!A$2:A$600, 0))))), "Low Risk", IF(ISNUMBER(SEARCH("somerisk", LOWER(INDEX(Paste_Here!AA$2:AA$600, MATCH(B232, Paste_Here!A$2:A$600, 0))))), "Some Risk", IF(ISNUMBER(SEARCH("OT", LOWER(INDEX(Paste_Here!AA$2:AA$600, MATCH(B232, Paste_Here!A$2:A$600, 0))))), "On Track", "")))), ""), "")</f>
        <v/>
      </c>
      <c r="BP232" s="47"/>
      <c r="BQ232" s="34" t="str">
        <f>IFERROR(IF(B232&lt;&gt;"", IF(AND(INDEX(Paste_Here!AC$2:AC$600, MATCH(B232, Paste_Here!A$2:A$600, 0))&lt;&gt;"", ISNUMBER(VALUE(INDEX(Paste_Here!AC$2:AC$600, MATCH(B232, Paste_Here!A$2:A$600, 0))))), INDEX(Paste_Here!AC$2:AC$600, MATCH(B232, Paste_Here!A$2:A$600, 0)), ""), ""), "")</f>
        <v/>
      </c>
      <c r="BR232" s="47"/>
      <c r="BS232" s="34" t="str">
        <f>IFERROR(IF(B232&lt;&gt;"", IF(ISNUMBER(SEARCH("highrisk", LOWER(INDEX(Paste_Here!AD$2:AD$600, MATCH(B232, Paste_Here!A$2:A$600, 0))))), "High Risk", IF(ISNUMBER(SEARCH("lowrisk", LOWER(INDEX(Paste_Here!AD$2:AD$600, MATCH(B232, Paste_Here!A$2:A$600, 0))))), "Low Risk", IF(ISNUMBER(SEARCH("somerisk", LOWER(INDEX(Paste_Here!AD$2:AD$600, MATCH(B232, Paste_Here!A$2:A$600, 0))))), "Some Risk", IF(ISNUMBER(SEARCH("OT", LOWER(INDEX(Paste_Here!AD$2:AD$600, MATCH(B232, Paste_Here!A$2:A$600, 0))))), "On Track", "")))), ""), "")</f>
        <v/>
      </c>
      <c r="BT232" s="47"/>
      <c r="BU232" s="34"/>
      <c r="BV232" s="47"/>
      <c r="BW232" s="34"/>
      <c r="BX232" s="47"/>
      <c r="BY232" s="34"/>
      <c r="BZ232" s="47"/>
      <c r="CA232" s="34"/>
      <c r="CB232" s="49"/>
      <c r="CE232" s="47"/>
      <c r="CF232" s="2"/>
      <c r="CG232" s="47"/>
      <c r="CH232" s="34"/>
      <c r="CI232" s="47"/>
      <c r="CJ232" s="34"/>
      <c r="CK232" s="47"/>
      <c r="CL232" s="34"/>
      <c r="CM232" s="47"/>
      <c r="CN232" s="34"/>
      <c r="CO232" s="47"/>
      <c r="CP232" s="34"/>
      <c r="CQ232" s="47"/>
      <c r="CR232" s="34"/>
      <c r="CS232" s="47"/>
      <c r="CT232" s="34"/>
      <c r="CU232" s="47"/>
      <c r="CV232" s="34"/>
      <c r="CW232" s="47"/>
      <c r="CZ232" s="47"/>
      <c r="DA232" s="2"/>
      <c r="DB232" s="47"/>
      <c r="DC232" s="34"/>
      <c r="DD232" s="47"/>
      <c r="DE232" s="34"/>
      <c r="DF232" s="47"/>
      <c r="DG232" s="34"/>
      <c r="DH232" s="47"/>
      <c r="DI232" s="34"/>
      <c r="DJ232" s="47"/>
      <c r="DK232" s="34"/>
      <c r="DL232" s="47"/>
      <c r="DM232" s="34"/>
      <c r="DN232" s="47"/>
      <c r="DO232" s="34"/>
      <c r="DP232" s="47"/>
      <c r="DQ232" s="34"/>
      <c r="DR232" s="47"/>
      <c r="DS232" s="4"/>
      <c r="DT232" s="47"/>
      <c r="DU232" s="47"/>
      <c r="DV232" s="2" t="str">
        <f t="shared" si="21"/>
        <v/>
      </c>
      <c r="DW232" s="47"/>
      <c r="DX232" s="2" t="str">
        <f>IFERROR(IF(B232&lt;&gt;"", IF(ISNUMBER(SEARCH("s", LOWER(INDEX(Paste_Here!M$2:M$600, MATCH(B232, Paste_Here!A$2:A$600, 0))))), "Yes", IF(INDEX(Paste_Here!M$2:M$600, MATCH(B232, Paste_Here!A$2:A$600, 0))&lt;&gt;"", "No", "")), ""), "")</f>
        <v/>
      </c>
      <c r="DY232" s="47"/>
      <c r="DZ232" s="2" t="str">
        <f>IFERROR(IF(B232&lt;&gt;"", IF(ISNUMBER(SEARCH("yes", LOWER(INDEX(Paste_Here!F$2:F$600, MATCH(B232, Paste_Here!A$2:A$600, 0))))), "Yes", IF(ISNUMBER(SEARCH("no", LOWER(INDEX(Paste_Here!F$2:F$600, MATCH(B232, Paste_Here!A$2:A$600, 0))))), "No", "")), ""), "")</f>
        <v/>
      </c>
      <c r="EA232" s="47"/>
      <c r="EB232" s="2" t="str">
        <f>IFERROR(IF(B232&lt;&gt;"", IF(ISNUMBER(SEARCH("english language learner", LOWER(INDEX(Paste_Here!C$2:C$600, MATCH(B232, Paste_Here!A$2:A$600, 0))))), "Yes", ""), ""), "")</f>
        <v/>
      </c>
      <c r="EC232" s="47"/>
      <c r="ED232" s="2" t="str">
        <f>IFERROR(IF(B232&lt;&gt;"", IF(OR(ISNUMBER(SEARCH("b", LOWER(INDEX(Paste_Here!K$2:K$600, MATCH(B232, Paste_Here!A$2:A$600, 0))))), ISNUMBER(SEARCH("h", LOWER(INDEX(Paste_Here!K$2:K$600, MATCH(B232, Paste_Here!A$2:A$600, 0))))), ISNUMBER(SEARCH("i", LOWER(INDEX(Paste_Here!K$2:K$600, MATCH(B232, Paste_Here!A$2:A$600, 0)))))), "Yes", IF(INDEX(Paste_Here!K$2:K$600, MATCH(B232, Paste_Here!A$2:A$600, 0))&lt;&gt;"", "No", "")), ""), "")</f>
        <v/>
      </c>
      <c r="EE232" s="47"/>
      <c r="EF232" s="34" t="str">
        <f>IFERROR(IF(B232&lt;&gt;"", IF(ISNUMBER(SEARCH("yes", LOWER(INDEX(Paste_Here!L$2:L$600, MATCH(B232, Paste_Here!A$2:A$600, 0))))), "Yes", IF(ISNUMBER(SEARCH("no", LOWER(INDEX(Paste_Here!L$2:L$600, MATCH(B232, Paste_Here!A$2:A$600, 0))))), "No", "")), ""), "")</f>
        <v/>
      </c>
      <c r="EG232" s="47"/>
      <c r="EH232" s="2" t="str">
        <f>IFERROR(IF(B232&lt;&gt;"", IF(ISNUMBER(SEARCH("transitional 2", LOWER(INDEX(Paste_Here!C$2:C$600, MATCH(B232, Paste_Here!A$2:A$600, 0))))), "T2", IF(ISNUMBER(SEARCH("transitional 1", LOWER(INDEX(Paste_Here!C$2:C$600, MATCH(B232, Paste_Here!A$2:A$600, 0))))), "T1", IF(ISNUMBER(SEARCH("waived ell services", LOWER(INDEX(Paste_Here!C$2:C$600, MATCH(B232, Paste_Here!A$2:A$600, 0))))), "W", ""))), ""), "")</f>
        <v/>
      </c>
      <c r="EI232" s="47"/>
      <c r="EJ232" s="2" t="str">
        <f>IFERROR(IF(B232&lt;&gt;"", IF(AND(INDEX(Paste_Here!AG$2:AG$600, MATCH(B232, Paste_Here!A$2:A$600, 0))&lt;&gt;"", ISNUMBER(VALUE(INDEX(Paste_Here!AG$2:AG$600, MATCH(B232, Paste_Here!A$2:A$600, 0))))), INDEX(Paste_Here!AG$2:AG$600, MATCH(B232, Paste_Here!A$2:A$600, 0)), ""), ""), "")</f>
        <v/>
      </c>
      <c r="EK232" s="47"/>
      <c r="EL232" s="2" t="str">
        <f>IFERROR(IF(B232&lt;&gt;"", IF(AND(INDEX(Paste_Here!AL$2:AL$600, MATCH(B232, Paste_Here!A$2:A$600, 0))&lt;&gt;"", ISNUMBER(VALUE(INDEX(Paste_Here!AL$2:AL$600, MATCH(B232, Paste_Here!A$2:A$600, 0))))), INDEX(Paste_Here!AL$2:AL$600, MATCH(B232, Paste_Here!A$2:A$600, 0)), ""), ""), "")</f>
        <v/>
      </c>
      <c r="EM232" s="47"/>
      <c r="FA232" s="4" t="str" cm="1">
        <f t="array" ref="FA232">IFERROR(INDEX(Paste_Here!$B$2:$B$600, MATCH(0, COUNTIF(FA$4:FA231, Paste_Here!$B$2:$B$600) + IF(Paste_Here!$B$2:$B$600="", 1, 0), 0)), "")</f>
        <v/>
      </c>
      <c r="FB232" s="4" t="str">
        <f>IF(FA232&lt;&gt;"", INDEX(Paste_Here!$A$2:$A$600, MATCH(FA232, Paste_Here!$B$2:$B$600, 0)), "")</f>
        <v/>
      </c>
      <c r="FC232" s="4" t="str">
        <f t="shared" si="22"/>
        <v/>
      </c>
      <c r="FD232" s="4" t="str" cm="1">
        <f t="array" ref="FD232">IFERROR(INDEX($FC$5:$FC$600, MATCH(SMALL(IF($FC$5:$FC$600&lt;&gt;"", COUNTIF($FC$5:$FC$600, "&lt;"&amp;$FC$5:$FC$600)+1), ROW()-ROW($FD$5)+1), COUNTIF($FC$5:$FC$600, "&lt;"&amp;$FC$5:$FC$600)+1, 0)), "")</f>
        <v/>
      </c>
      <c r="FF232" s="2" t="str">
        <f>IFERROR(IF(B232&lt;&gt;"", IF(AND(INDEX(Paste_Here!AH$2:AH$600, MATCH(B232, Paste_Here!A$2:A$600, 0))&lt;&gt;"", ISNUMBER(VALUE(INDEX(Paste_Here!AH$2:AH$600, MATCH(B232, Paste_Here!A$2:A$600, 0))))), INDEX(Paste_Here!AH$2:AH$600, MATCH(B232, Paste_Here!A$2:A$600, 0)), ""), ""), "")</f>
        <v/>
      </c>
      <c r="FG232" s="47"/>
      <c r="FH232" s="2" t="str">
        <f>IFERROR(IF(B232&lt;&gt;"", IF(AND(INDEX(Paste_Here!AM$2:AM$600, MATCH(B232, Paste_Here!A$2:A$600, 0))&lt;&gt;"", ISNUMBER(VALUE(INDEX(Paste_Here!AM$2:AM$600, MATCH(B232, Paste_Here!A$2:A$600, 0))))), INDEX(Paste_Here!AM$2:AM$600, MATCH(B232, Paste_Here!A$2:A$600, 0)), ""), ""), "")</f>
        <v/>
      </c>
      <c r="FI232" s="47"/>
      <c r="FJ232" s="47"/>
      <c r="FK232" s="2" t="str">
        <f t="shared" si="23"/>
        <v/>
      </c>
      <c r="FL232" s="47"/>
      <c r="FM232" s="2" t="str">
        <f>IFERROR(IF(B232&lt;&gt;"", IF(ISNUMBER(VALUE(INDEX(Paste_Here!H$2:H$600, MATCH(B232, Paste_Here!A$2:A$600, 0)))), IF(VALUE(INDEX(Paste_Here!H$2:H$600, MATCH(B232, Paste_Here!A$2:A$600, 0)))=0, "No", IF(AND(VALUE(INDEX(Paste_Here!H$2:H$600, MATCH(B232, Paste_Here!A$2:A$600, 0)))&gt;=1, VALUE(INDEX(Paste_Here!H$2:H$600, MATCH(B232, Paste_Here!A$2:A$600, 0)))&lt;=4), VALUE(INDEX(Paste_Here!H$2:H$600, MATCH(B232, Paste_Here!A$2:A$600, 0))), "")), ""), ""), "")</f>
        <v/>
      </c>
      <c r="FN232" s="47"/>
      <c r="FO232" s="34" t="str">
        <f>IFERROR(IF(B232&lt;&gt;"", IF(ISNUMBER(VALUE(INDEX(Paste_Here!I$2:I$600, MATCH(B232, Paste_Here!A$2:A$600, 0)))), IF(VALUE(INDEX(Paste_Here!I$2:I$600, MATCH(B232, Paste_Here!A$2:A$600, 0)))=0, "No", IF(AND(VALUE(INDEX(Paste_Here!I$2:I$600, MATCH(B232, Paste_Here!A$2:A$600, 0)))&gt;=1, VALUE(INDEX(Paste_Here!I$2:I$600, MATCH(B232, Paste_Here!A$2:A$600, 0)))&lt;=4), VALUE(INDEX(Paste_Here!I$2:I$600, MATCH(B232, Paste_Here!A$2:A$600, 0))), "")), ""), ""), "")</f>
        <v/>
      </c>
      <c r="FP232" s="47"/>
      <c r="FQ232" s="2"/>
      <c r="FR232" s="47"/>
      <c r="FS232" s="2"/>
      <c r="FT232" s="47"/>
      <c r="FU232" s="2"/>
      <c r="FV232" s="47"/>
      <c r="FW232" s="2"/>
      <c r="FX232" s="47"/>
      <c r="FY232" s="2"/>
      <c r="FZ232" s="47"/>
      <c r="GA232" s="2"/>
      <c r="GB232" s="47"/>
      <c r="GU232" s="2"/>
      <c r="GV232" s="47"/>
      <c r="GW232" s="2"/>
      <c r="GX232" s="47"/>
    </row>
    <row r="233" spans="1:206" ht="11.65">
      <c r="A233" s="47"/>
      <c r="B233" s="2" t="str">
        <f t="shared" si="18"/>
        <v/>
      </c>
      <c r="C233" s="47"/>
      <c r="D233" s="2" t="str">
        <f>IFERROR(IF(B233&lt;&gt;"", IF(COUNTIF(INDEX(Paste_Here!N$2:O$600, MATCH(B233, Paste_Here!A$2:A$600, 0), 0), "yes") &gt; 0, "No", IF(COUNTIF(INDEX(Paste_Here!N$2:O$600, MATCH(B233, Paste_Here!A$2:A$600, 0), 0), "no") &gt; 0, "Yes", "")), ""), "")</f>
        <v/>
      </c>
      <c r="E233" s="47"/>
      <c r="F233" s="84" t="str">
        <f>IFERROR(IF(B233&lt;&gt;"", IF(AND(INDEX(Paste_Here!P$2:P$600, MATCH(B233, Paste_Here!A$2:A$600, 0))&lt;&gt;"", ISNUMBER(VALUE(INDEX(Paste_Here!P$2:P$600, MATCH(B233, Paste_Here!A$2:A$600, 0))))), INDEX(Paste_Here!P$2:P$600, MATCH(B233, Paste_Here!A$2:A$600, 0)), ""), ""), "")</f>
        <v/>
      </c>
      <c r="G233" s="47"/>
      <c r="H233" s="2" t="str">
        <f>IFERROR(IF(B233&lt;&gt;"", IF(ISNUMBER(SEARCH("highrisk", LOWER(INDEX(Paste_Here!Q$2:Q$600, MATCH(B233, Paste_Here!A$2:A$600, 0))))), "High Risk", IF(ISNUMBER(SEARCH("lowrisk", LOWER(INDEX(Paste_Here!Q$2:Q$600, MATCH(B233, Paste_Here!A$2:A$600, 0))))), "Low Risk", IF(ISNUMBER(SEARCH("somerisk", LOWER(INDEX(Paste_Here!Q$2:Q$600, MATCH(B233, Paste_Here!A$2:A$600, 0))))), "Some Risk", ""))), ""), "")</f>
        <v/>
      </c>
      <c r="I233" s="47"/>
      <c r="J233" s="2"/>
      <c r="K233" s="47"/>
      <c r="L233" s="2"/>
      <c r="M233" s="47"/>
      <c r="N233" s="2"/>
      <c r="O233" s="47"/>
      <c r="P233" s="2" t="str">
        <f>IFERROR(IF(B233&lt;&gt;"", IF(AND(ISNUMBER(VALUE(INDEX(Paste_Here!R$2:R$600, MATCH(B233, Paste_Here!A$2:A$600, 0)))), INDEX(Paste_Here!R$2:R$600, MATCH(B233, Paste_Here!A$2:A$600, 0)) &lt;&gt; ""), VALUE(INDEX(Paste_Here!R$2:R$600, MATCH(B233, Paste_Here!A$2:A$600, 0))), ""), ""), "")</f>
        <v/>
      </c>
      <c r="Q233" s="47"/>
      <c r="R233" s="2"/>
      <c r="S233" s="47"/>
      <c r="W233" s="47"/>
      <c r="X233" s="2"/>
      <c r="Y233" s="47"/>
      <c r="Z233" s="2" t="str">
        <f>IFERROR(IF(B233&lt;&gt;"", IF(AND(INDEX(Paste_Here!S$2:S$600, MATCH(B233, Paste_Here!A$2:A$600, 0))&lt;&gt;"", ISNUMBER(VALUE(INDEX(Paste_Here!S$2:S$600, MATCH(B233, Paste_Here!A$2:A$600, 0))))), INDEX(Paste_Here!S$2:S$600, MATCH(B233, Paste_Here!A$2:A$600, 0)), ""), ""), "")</f>
        <v/>
      </c>
      <c r="AA233" s="47"/>
      <c r="AB233" s="2" t="str">
        <f>IFERROR(IF(B233&lt;&gt;"", IF(ISNUMBER(SEARCH("highrisk", LOWER(INDEX(Paste_Here!T$2:T$600, MATCH(B233, Paste_Here!A$2:A$600, 0))))), "High Risk", IF(ISNUMBER(SEARCH("lowrisk", LOWER(INDEX(Paste_Here!T$2:T$600, MATCH(B233, Paste_Here!A$2:A$600, 0))))), "Low Risk", IF(ISNUMBER(SEARCH("somerisk", LOWER(INDEX(Paste_Here!T$2:T$600, MATCH(B233, Paste_Here!A$2:A$600, 0))))), "Some Risk", IF(ISNUMBER(SEARCH("OT", LOWER(INDEX(Paste_Here!T$2:T$600, MATCH(B233, Paste_Here!A$2:A$600, 0))))), "On Track", "")))), ""), "")</f>
        <v/>
      </c>
      <c r="AC233" s="47"/>
      <c r="AD233" s="2"/>
      <c r="AE233" s="47"/>
      <c r="AF233" s="2"/>
      <c r="AG233" s="47"/>
      <c r="AH233" s="2"/>
      <c r="AI233" s="47"/>
      <c r="AJ233" s="2" t="str" cm="1">
        <f t="array" aca="1" ref="AJ233" ca="1">IFERROR(IF(ISNUMBER(SEARCH("BR", INDEX(Paste_Here!AB$2:AB$210, MATCH(B233, Paste_Here!A$2:A$210, 0)))), -1, 1) * VALUE(_xlfn.TEXTJOIN("", TRUE, IF(ISNUMBER(--MID(INDEX(Paste_Here!AB$2:AB$210, MATCH(B233, Paste_Here!A$2:A$210, 0)), ROW(INDIRECT("1:"&amp;LEN(INDEX(Paste_Here!AB$2:AB$210, MATCH(B233, Paste_Here!A$2:A$210, 0))))), 1)), MID(INDEX(Paste_Here!AB$2:AB$210, MATCH(B233, Paste_Here!A$2:A$210, 0)), ROW(INDIRECT("1:"&amp;LEN(INDEX(Paste_Here!AB$2:AB$210, MATCH(B233, Paste_Here!A$2:A$210, 0))))), 1), ""))), "")</f>
        <v/>
      </c>
      <c r="AK233" s="47"/>
      <c r="AL233" s="34" t="str">
        <f>IFERROR(IF(B233&lt;&gt;"", IF(AND(INDEX(Paste_Here!AF$2:AF$600, MATCH(B233, Paste_Here!A$2:A$600, 0))&lt;&gt;"", ISNUMBER(VALUE(INDEX(Paste_Here!AF$2:AF$600, MATCH(B233, Paste_Here!A$2:A$600, 0))))), INDEX(Paste_Here!AF$2:AF$600, MATCH(B233, Paste_Here!A$2:A$600, 0)), ""), ""), "")</f>
        <v/>
      </c>
      <c r="AM233" s="47"/>
      <c r="AN233" s="47"/>
      <c r="AO233" s="2" t="str">
        <f t="shared" si="19"/>
        <v/>
      </c>
      <c r="AP233" s="47"/>
      <c r="AQ233" s="34" t="str">
        <f>IFERROR(IF(B233&lt;&gt;"", IF(COUNTIF(INDEX(Paste_Here!X$2:Y$600, MATCH(B233, Paste_Here!A$2:A$600, 0), 0), "yes") &gt; 0, "No", IF(COUNTIF(INDEX(Paste_Here!X$2:Y$600, MATCH(B233, Paste_Here!A$2:A$600, 0), 0), "no") &gt; 0, "Yes", "")), ""), "")</f>
        <v/>
      </c>
      <c r="AR233" s="47"/>
      <c r="AS233" s="34" t="str">
        <f>IFERROR(IF(B233&lt;&gt;"", IF(AND(INDEX(Paste_Here!U$2:U$600, MATCH(B233, Paste_Here!A$2:A$600, 0))&lt;&gt;"", ISNUMBER(VALUE(INDEX(Paste_Here!U$2:U$600, MATCH(B233, Paste_Here!A$2:A$600, 0))))), INDEX(Paste_Here!U$2:U$600, MATCH(B233, Paste_Here!A$2:A$600, 0)), ""), ""), "")</f>
        <v/>
      </c>
      <c r="AT233" s="47"/>
      <c r="AU233" s="34" t="str">
        <f>IFERROR(IF(B233&lt;&gt;"", IF(ISNUMBER(SEARCH("highrisk", LOWER(INDEX(Paste_Here!V$2:V$600, MATCH(B233, Paste_Here!A$2:A$600, 0))))), "High Risk", IF(ISNUMBER(SEARCH("lowrisk", LOWER(INDEX(Paste_Here!V$2:V$600, MATCH(B233, Paste_Here!A$2:A$600, 0))))), "Low Risk", IF(ISNUMBER(SEARCH("somerisk", LOWER(INDEX(Paste_Here!V$2:V$600, MATCH(B233, Paste_Here!A$2:A$600, 0))))), "Some Risk", ""))), ""), "")</f>
        <v/>
      </c>
      <c r="AV233" s="47"/>
      <c r="AW233" s="34" t="str">
        <f>IFERROR(IF(B233&lt;&gt;"", IF(AND(ISNUMBER(VALUE(INDEX(Paste_Here!W$2:W$600, MATCH(B233, Paste_Here!A$2:A$600, 0)))), INDEX(Paste_Here!W$2:W$600, MATCH(B233, Paste_Here!A$2:A$600, 0)) &lt;&gt; ""), VALUE(INDEX(Paste_Here!W$2:W$600, MATCH(B233, Paste_Here!A$2:A$600, 0))), ""), ""), "")</f>
        <v/>
      </c>
      <c r="AX233" s="47"/>
      <c r="BA233" s="2" t="str">
        <f>IFERROR(IF(B233&lt;&gt;"", IF(AND(INDEX(Paste_Here!AI$2:AI$600, MATCH(B233, Paste_Here!A$2:A$600, 0))&lt;&gt;"", ISNUMBER(VALUE(INDEX(Paste_Here!AI$2:AI$600, MATCH(B233, Paste_Here!A$2:A$600, 0))))), INDEX(Paste_Here!AI$2:AI$600, MATCH(B233, Paste_Here!A$2:A$600, 0)), ""), ""), "")</f>
        <v/>
      </c>
      <c r="BB233" s="47"/>
      <c r="BC233" s="34" t="str">
        <f>IFERROR(IF(B233&lt;&gt;"", IF(ISNUMBER(SEARCH("highrisk", LOWER(INDEX(Paste_Here!AJ$2:AJ$600, MATCH(B233, Paste_Here!A$2:A$600, 0))))), "High Risk", IF(ISNUMBER(SEARCH("lowrisk", LOWER(INDEX(Paste_Here!AJ$2:AJ$600, MATCH(B233, Paste_Here!A$2:A$600, 0))))), "Low Risk", IF(ISNUMBER(SEARCH("somerisk", LOWER(INDEX(Paste_Here!AJ$2:AJ$600, MATCH(B233, Paste_Here!A$2:A$600, 0))))), "Some Risk", IF(ISNUMBER(SEARCH("OT", LOWER(INDEX(Paste_Here!AJ$2:AJ$600, MATCH(B233, Paste_Here!A$2:A$600, 0))))), "On Track", "")))), ""), "")</f>
        <v/>
      </c>
      <c r="BD233" s="47"/>
      <c r="BE233" s="34" t="str">
        <f>IFERROR(IF(B233&lt;&gt;"", IF(AND(INDEX(Paste_Here!AK$2:AK$600, MATCH(B233, Paste_Here!A$2:A$600, 0))&lt;&gt;"", ISNUMBER(VALUE(INDEX(Paste_Here!AK$2:AK$600, MATCH(B233, Paste_Here!A$2:A$600, 0))))), INDEX(Paste_Here!AK$2:AK$600, MATCH(B233, Paste_Here!A$2:A$600, 0)), ""), ""), "")</f>
        <v/>
      </c>
      <c r="BF233" s="47"/>
      <c r="BG233" s="34" t="str" cm="1">
        <f t="array" aca="1" ref="BG233" ca="1">IFERROR(IF(B233&lt;&gt;"", IF(INDEX(Paste_Here!AE$2:AE$600, MATCH(B233, Paste_Here!A$2:A$600, 0))&lt;&gt;"", IF(LEFT(INDEX(Paste_Here!AE$2:AE$600, MATCH(B233, Paste_Here!A$2:A$600, 0)), 2)="EM", -1, 1) * VALUE(_xlfn.TEXTJOIN("", TRUE, IF(ISNUMBER(MID(INDEX(Paste_Here!AE$2:AE$600, MATCH(B233, Paste_Here!A$2:A$600, 0)), ROW(INDIRECT("1:"&amp;LEN(INDEX(Paste_Here!AE$2:AE$600, MATCH(B233, Paste_Here!A$2:A$600, 0))))), 1)*1), MID(INDEX(Paste_Here!AE$2:AE$600, MATCH(B233, Paste_Here!A$2:A$600, 0)), ROW(INDIRECT("1:"&amp;LEN(INDEX(Paste_Here!AE$2:AE$600, MATCH(B233, Paste_Here!A$2:A$600, 0))))), 1), ""))), ""), ""), "")</f>
        <v/>
      </c>
      <c r="BH233" s="47"/>
      <c r="BJ233" s="47"/>
      <c r="BK233" s="2" t="str">
        <f t="shared" si="20"/>
        <v/>
      </c>
      <c r="BL233" s="47"/>
      <c r="BM233" s="34" t="str">
        <f>IFERROR(IF(B233&lt;&gt;"", IF(AND(INDEX(Paste_Here!Z$2:Z$600, MATCH(B233, Paste_Here!A$2:A$600, 0))&lt;&gt;"", ISNUMBER(VALUE(INDEX(Paste_Here!Z$2:Z$600, MATCH(B233, Paste_Here!A$2:A$600, 0))))), INDEX(Paste_Here!Z$2:Z$600, MATCH(B233, Paste_Here!A$2:A$600, 0)), ""), ""), "")</f>
        <v/>
      </c>
      <c r="BN233" s="47"/>
      <c r="BO233" s="34" t="str">
        <f>IFERROR(IF(B233&lt;&gt;"", IF(ISNUMBER(SEARCH("highrisk", LOWER(INDEX(Paste_Here!AA$2:AA$600, MATCH(B233, Paste_Here!A$2:A$600, 0))))), "High Risk", IF(ISNUMBER(SEARCH("lowrisk", LOWER(INDEX(Paste_Here!AA$2:AA$600, MATCH(B233, Paste_Here!A$2:A$600, 0))))), "Low Risk", IF(ISNUMBER(SEARCH("somerisk", LOWER(INDEX(Paste_Here!AA$2:AA$600, MATCH(B233, Paste_Here!A$2:A$600, 0))))), "Some Risk", IF(ISNUMBER(SEARCH("OT", LOWER(INDEX(Paste_Here!AA$2:AA$600, MATCH(B233, Paste_Here!A$2:A$600, 0))))), "On Track", "")))), ""), "")</f>
        <v/>
      </c>
      <c r="BP233" s="47"/>
      <c r="BQ233" s="34" t="str">
        <f>IFERROR(IF(B233&lt;&gt;"", IF(AND(INDEX(Paste_Here!AC$2:AC$600, MATCH(B233, Paste_Here!A$2:A$600, 0))&lt;&gt;"", ISNUMBER(VALUE(INDEX(Paste_Here!AC$2:AC$600, MATCH(B233, Paste_Here!A$2:A$600, 0))))), INDEX(Paste_Here!AC$2:AC$600, MATCH(B233, Paste_Here!A$2:A$600, 0)), ""), ""), "")</f>
        <v/>
      </c>
      <c r="BR233" s="47"/>
      <c r="BS233" s="34" t="str">
        <f>IFERROR(IF(B233&lt;&gt;"", IF(ISNUMBER(SEARCH("highrisk", LOWER(INDEX(Paste_Here!AD$2:AD$600, MATCH(B233, Paste_Here!A$2:A$600, 0))))), "High Risk", IF(ISNUMBER(SEARCH("lowrisk", LOWER(INDEX(Paste_Here!AD$2:AD$600, MATCH(B233, Paste_Here!A$2:A$600, 0))))), "Low Risk", IF(ISNUMBER(SEARCH("somerisk", LOWER(INDEX(Paste_Here!AD$2:AD$600, MATCH(B233, Paste_Here!A$2:A$600, 0))))), "Some Risk", IF(ISNUMBER(SEARCH("OT", LOWER(INDEX(Paste_Here!AD$2:AD$600, MATCH(B233, Paste_Here!A$2:A$600, 0))))), "On Track", "")))), ""), "")</f>
        <v/>
      </c>
      <c r="BT233" s="47"/>
      <c r="BU233" s="34"/>
      <c r="BV233" s="47"/>
      <c r="BW233" s="34"/>
      <c r="BX233" s="47"/>
      <c r="BY233" s="34"/>
      <c r="BZ233" s="47"/>
      <c r="CA233" s="34"/>
      <c r="CB233" s="49"/>
      <c r="CE233" s="47"/>
      <c r="CF233" s="2"/>
      <c r="CG233" s="47"/>
      <c r="CH233" s="34"/>
      <c r="CI233" s="47"/>
      <c r="CJ233" s="34"/>
      <c r="CK233" s="47"/>
      <c r="CL233" s="34"/>
      <c r="CM233" s="47"/>
      <c r="CN233" s="34"/>
      <c r="CO233" s="47"/>
      <c r="CP233" s="34"/>
      <c r="CQ233" s="47"/>
      <c r="CR233" s="34"/>
      <c r="CS233" s="47"/>
      <c r="CT233" s="34"/>
      <c r="CU233" s="47"/>
      <c r="CV233" s="34"/>
      <c r="CW233" s="47"/>
      <c r="CZ233" s="47"/>
      <c r="DA233" s="2"/>
      <c r="DB233" s="47"/>
      <c r="DC233" s="34"/>
      <c r="DD233" s="47"/>
      <c r="DE233" s="34"/>
      <c r="DF233" s="47"/>
      <c r="DG233" s="34"/>
      <c r="DH233" s="47"/>
      <c r="DI233" s="34"/>
      <c r="DJ233" s="47"/>
      <c r="DK233" s="34"/>
      <c r="DL233" s="47"/>
      <c r="DM233" s="34"/>
      <c r="DN233" s="47"/>
      <c r="DO233" s="34"/>
      <c r="DP233" s="47"/>
      <c r="DQ233" s="34"/>
      <c r="DR233" s="47"/>
      <c r="DS233" s="4"/>
      <c r="DT233" s="47"/>
      <c r="DU233" s="47"/>
      <c r="DV233" s="2" t="str">
        <f t="shared" si="21"/>
        <v/>
      </c>
      <c r="DW233" s="47"/>
      <c r="DX233" s="2" t="str">
        <f>IFERROR(IF(B233&lt;&gt;"", IF(ISNUMBER(SEARCH("s", LOWER(INDEX(Paste_Here!M$2:M$600, MATCH(B233, Paste_Here!A$2:A$600, 0))))), "Yes", IF(INDEX(Paste_Here!M$2:M$600, MATCH(B233, Paste_Here!A$2:A$600, 0))&lt;&gt;"", "No", "")), ""), "")</f>
        <v/>
      </c>
      <c r="DY233" s="47"/>
      <c r="DZ233" s="2" t="str">
        <f>IFERROR(IF(B233&lt;&gt;"", IF(ISNUMBER(SEARCH("yes", LOWER(INDEX(Paste_Here!F$2:F$600, MATCH(B233, Paste_Here!A$2:A$600, 0))))), "Yes", IF(ISNUMBER(SEARCH("no", LOWER(INDEX(Paste_Here!F$2:F$600, MATCH(B233, Paste_Here!A$2:A$600, 0))))), "No", "")), ""), "")</f>
        <v/>
      </c>
      <c r="EA233" s="47"/>
      <c r="EB233" s="2" t="str">
        <f>IFERROR(IF(B233&lt;&gt;"", IF(ISNUMBER(SEARCH("english language learner", LOWER(INDEX(Paste_Here!C$2:C$600, MATCH(B233, Paste_Here!A$2:A$600, 0))))), "Yes", ""), ""), "")</f>
        <v/>
      </c>
      <c r="EC233" s="47"/>
      <c r="ED233" s="2" t="str">
        <f>IFERROR(IF(B233&lt;&gt;"", IF(OR(ISNUMBER(SEARCH("b", LOWER(INDEX(Paste_Here!K$2:K$600, MATCH(B233, Paste_Here!A$2:A$600, 0))))), ISNUMBER(SEARCH("h", LOWER(INDEX(Paste_Here!K$2:K$600, MATCH(B233, Paste_Here!A$2:A$600, 0))))), ISNUMBER(SEARCH("i", LOWER(INDEX(Paste_Here!K$2:K$600, MATCH(B233, Paste_Here!A$2:A$600, 0)))))), "Yes", IF(INDEX(Paste_Here!K$2:K$600, MATCH(B233, Paste_Here!A$2:A$600, 0))&lt;&gt;"", "No", "")), ""), "")</f>
        <v/>
      </c>
      <c r="EE233" s="47"/>
      <c r="EF233" s="34" t="str">
        <f>IFERROR(IF(B233&lt;&gt;"", IF(ISNUMBER(SEARCH("yes", LOWER(INDEX(Paste_Here!L$2:L$600, MATCH(B233, Paste_Here!A$2:A$600, 0))))), "Yes", IF(ISNUMBER(SEARCH("no", LOWER(INDEX(Paste_Here!L$2:L$600, MATCH(B233, Paste_Here!A$2:A$600, 0))))), "No", "")), ""), "")</f>
        <v/>
      </c>
      <c r="EG233" s="47"/>
      <c r="EH233" s="2" t="str">
        <f>IFERROR(IF(B233&lt;&gt;"", IF(ISNUMBER(SEARCH("transitional 2", LOWER(INDEX(Paste_Here!C$2:C$600, MATCH(B233, Paste_Here!A$2:A$600, 0))))), "T2", IF(ISNUMBER(SEARCH("transitional 1", LOWER(INDEX(Paste_Here!C$2:C$600, MATCH(B233, Paste_Here!A$2:A$600, 0))))), "T1", IF(ISNUMBER(SEARCH("waived ell services", LOWER(INDEX(Paste_Here!C$2:C$600, MATCH(B233, Paste_Here!A$2:A$600, 0))))), "W", ""))), ""), "")</f>
        <v/>
      </c>
      <c r="EI233" s="47"/>
      <c r="EJ233" s="2" t="str">
        <f>IFERROR(IF(B233&lt;&gt;"", IF(AND(INDEX(Paste_Here!AG$2:AG$600, MATCH(B233, Paste_Here!A$2:A$600, 0))&lt;&gt;"", ISNUMBER(VALUE(INDEX(Paste_Here!AG$2:AG$600, MATCH(B233, Paste_Here!A$2:A$600, 0))))), INDEX(Paste_Here!AG$2:AG$600, MATCH(B233, Paste_Here!A$2:A$600, 0)), ""), ""), "")</f>
        <v/>
      </c>
      <c r="EK233" s="47"/>
      <c r="EL233" s="2" t="str">
        <f>IFERROR(IF(B233&lt;&gt;"", IF(AND(INDEX(Paste_Here!AL$2:AL$600, MATCH(B233, Paste_Here!A$2:A$600, 0))&lt;&gt;"", ISNUMBER(VALUE(INDEX(Paste_Here!AL$2:AL$600, MATCH(B233, Paste_Here!A$2:A$600, 0))))), INDEX(Paste_Here!AL$2:AL$600, MATCH(B233, Paste_Here!A$2:A$600, 0)), ""), ""), "")</f>
        <v/>
      </c>
      <c r="EM233" s="47"/>
      <c r="FA233" s="4" t="str" cm="1">
        <f t="array" ref="FA233">IFERROR(INDEX(Paste_Here!$B$2:$B$600, MATCH(0, COUNTIF(FA$4:FA232, Paste_Here!$B$2:$B$600) + IF(Paste_Here!$B$2:$B$600="", 1, 0), 0)), "")</f>
        <v/>
      </c>
      <c r="FB233" s="4" t="str">
        <f>IF(FA233&lt;&gt;"", INDEX(Paste_Here!$A$2:$A$600, MATCH(FA233, Paste_Here!$B$2:$B$600, 0)), "")</f>
        <v/>
      </c>
      <c r="FC233" s="4" t="str">
        <f t="shared" si="22"/>
        <v/>
      </c>
      <c r="FD233" s="4" t="str" cm="1">
        <f t="array" ref="FD233">IFERROR(INDEX($FC$5:$FC$600, MATCH(SMALL(IF($FC$5:$FC$600&lt;&gt;"", COUNTIF($FC$5:$FC$600, "&lt;"&amp;$FC$5:$FC$600)+1), ROW()-ROW($FD$5)+1), COUNTIF($FC$5:$FC$600, "&lt;"&amp;$FC$5:$FC$600)+1, 0)), "")</f>
        <v/>
      </c>
      <c r="FF233" s="2" t="str">
        <f>IFERROR(IF(B233&lt;&gt;"", IF(AND(INDEX(Paste_Here!AH$2:AH$600, MATCH(B233, Paste_Here!A$2:A$600, 0))&lt;&gt;"", ISNUMBER(VALUE(INDEX(Paste_Here!AH$2:AH$600, MATCH(B233, Paste_Here!A$2:A$600, 0))))), INDEX(Paste_Here!AH$2:AH$600, MATCH(B233, Paste_Here!A$2:A$600, 0)), ""), ""), "")</f>
        <v/>
      </c>
      <c r="FG233" s="47"/>
      <c r="FH233" s="2" t="str">
        <f>IFERROR(IF(B233&lt;&gt;"", IF(AND(INDEX(Paste_Here!AM$2:AM$600, MATCH(B233, Paste_Here!A$2:A$600, 0))&lt;&gt;"", ISNUMBER(VALUE(INDEX(Paste_Here!AM$2:AM$600, MATCH(B233, Paste_Here!A$2:A$600, 0))))), INDEX(Paste_Here!AM$2:AM$600, MATCH(B233, Paste_Here!A$2:A$600, 0)), ""), ""), "")</f>
        <v/>
      </c>
      <c r="FI233" s="47"/>
      <c r="FJ233" s="47"/>
      <c r="FK233" s="2" t="str">
        <f t="shared" si="23"/>
        <v/>
      </c>
      <c r="FL233" s="47"/>
      <c r="FM233" s="2" t="str">
        <f>IFERROR(IF(B233&lt;&gt;"", IF(ISNUMBER(VALUE(INDEX(Paste_Here!H$2:H$600, MATCH(B233, Paste_Here!A$2:A$600, 0)))), IF(VALUE(INDEX(Paste_Here!H$2:H$600, MATCH(B233, Paste_Here!A$2:A$600, 0)))=0, "No", IF(AND(VALUE(INDEX(Paste_Here!H$2:H$600, MATCH(B233, Paste_Here!A$2:A$600, 0)))&gt;=1, VALUE(INDEX(Paste_Here!H$2:H$600, MATCH(B233, Paste_Here!A$2:A$600, 0)))&lt;=4), VALUE(INDEX(Paste_Here!H$2:H$600, MATCH(B233, Paste_Here!A$2:A$600, 0))), "")), ""), ""), "")</f>
        <v/>
      </c>
      <c r="FN233" s="47"/>
      <c r="FO233" s="34" t="str">
        <f>IFERROR(IF(B233&lt;&gt;"", IF(ISNUMBER(VALUE(INDEX(Paste_Here!I$2:I$600, MATCH(B233, Paste_Here!A$2:A$600, 0)))), IF(VALUE(INDEX(Paste_Here!I$2:I$600, MATCH(B233, Paste_Here!A$2:A$600, 0)))=0, "No", IF(AND(VALUE(INDEX(Paste_Here!I$2:I$600, MATCH(B233, Paste_Here!A$2:A$600, 0)))&gt;=1, VALUE(INDEX(Paste_Here!I$2:I$600, MATCH(B233, Paste_Here!A$2:A$600, 0)))&lt;=4), VALUE(INDEX(Paste_Here!I$2:I$600, MATCH(B233, Paste_Here!A$2:A$600, 0))), "")), ""), ""), "")</f>
        <v/>
      </c>
      <c r="FP233" s="47"/>
      <c r="FQ233" s="2"/>
      <c r="FR233" s="47"/>
      <c r="FS233" s="2"/>
      <c r="FT233" s="47"/>
      <c r="FU233" s="2"/>
      <c r="FV233" s="47"/>
      <c r="FW233" s="2"/>
      <c r="FX233" s="47"/>
      <c r="FY233" s="2"/>
      <c r="FZ233" s="47"/>
      <c r="GA233" s="2"/>
      <c r="GB233" s="47"/>
      <c r="GU233" s="2"/>
      <c r="GV233" s="47"/>
      <c r="GW233" s="2"/>
      <c r="GX233" s="47"/>
    </row>
    <row r="234" spans="1:206" ht="11.65">
      <c r="A234" s="47"/>
      <c r="B234" s="2" t="str">
        <f t="shared" si="18"/>
        <v/>
      </c>
      <c r="C234" s="47"/>
      <c r="D234" s="2" t="str">
        <f>IFERROR(IF(B234&lt;&gt;"", IF(COUNTIF(INDEX(Paste_Here!N$2:O$600, MATCH(B234, Paste_Here!A$2:A$600, 0), 0), "yes") &gt; 0, "No", IF(COUNTIF(INDEX(Paste_Here!N$2:O$600, MATCH(B234, Paste_Here!A$2:A$600, 0), 0), "no") &gt; 0, "Yes", "")), ""), "")</f>
        <v/>
      </c>
      <c r="E234" s="47"/>
      <c r="F234" s="84" t="str">
        <f>IFERROR(IF(B234&lt;&gt;"", IF(AND(INDEX(Paste_Here!P$2:P$600, MATCH(B234, Paste_Here!A$2:A$600, 0))&lt;&gt;"", ISNUMBER(VALUE(INDEX(Paste_Here!P$2:P$600, MATCH(B234, Paste_Here!A$2:A$600, 0))))), INDEX(Paste_Here!P$2:P$600, MATCH(B234, Paste_Here!A$2:A$600, 0)), ""), ""), "")</f>
        <v/>
      </c>
      <c r="G234" s="47"/>
      <c r="H234" s="2" t="str">
        <f>IFERROR(IF(B234&lt;&gt;"", IF(ISNUMBER(SEARCH("highrisk", LOWER(INDEX(Paste_Here!Q$2:Q$600, MATCH(B234, Paste_Here!A$2:A$600, 0))))), "High Risk", IF(ISNUMBER(SEARCH("lowrisk", LOWER(INDEX(Paste_Here!Q$2:Q$600, MATCH(B234, Paste_Here!A$2:A$600, 0))))), "Low Risk", IF(ISNUMBER(SEARCH("somerisk", LOWER(INDEX(Paste_Here!Q$2:Q$600, MATCH(B234, Paste_Here!A$2:A$600, 0))))), "Some Risk", ""))), ""), "")</f>
        <v/>
      </c>
      <c r="I234" s="47"/>
      <c r="J234" s="2"/>
      <c r="K234" s="47"/>
      <c r="L234" s="2"/>
      <c r="M234" s="47"/>
      <c r="N234" s="2"/>
      <c r="O234" s="47"/>
      <c r="P234" s="2" t="str">
        <f>IFERROR(IF(B234&lt;&gt;"", IF(AND(ISNUMBER(VALUE(INDEX(Paste_Here!R$2:R$600, MATCH(B234, Paste_Here!A$2:A$600, 0)))), INDEX(Paste_Here!R$2:R$600, MATCH(B234, Paste_Here!A$2:A$600, 0)) &lt;&gt; ""), VALUE(INDEX(Paste_Here!R$2:R$600, MATCH(B234, Paste_Here!A$2:A$600, 0))), ""), ""), "")</f>
        <v/>
      </c>
      <c r="Q234" s="47"/>
      <c r="R234" s="2"/>
      <c r="S234" s="47"/>
      <c r="W234" s="47"/>
      <c r="X234" s="2"/>
      <c r="Y234" s="47"/>
      <c r="Z234" s="2" t="str">
        <f>IFERROR(IF(B234&lt;&gt;"", IF(AND(INDEX(Paste_Here!S$2:S$600, MATCH(B234, Paste_Here!A$2:A$600, 0))&lt;&gt;"", ISNUMBER(VALUE(INDEX(Paste_Here!S$2:S$600, MATCH(B234, Paste_Here!A$2:A$600, 0))))), INDEX(Paste_Here!S$2:S$600, MATCH(B234, Paste_Here!A$2:A$600, 0)), ""), ""), "")</f>
        <v/>
      </c>
      <c r="AA234" s="47"/>
      <c r="AB234" s="2" t="str">
        <f>IFERROR(IF(B234&lt;&gt;"", IF(ISNUMBER(SEARCH("highrisk", LOWER(INDEX(Paste_Here!T$2:T$600, MATCH(B234, Paste_Here!A$2:A$600, 0))))), "High Risk", IF(ISNUMBER(SEARCH("lowrisk", LOWER(INDEX(Paste_Here!T$2:T$600, MATCH(B234, Paste_Here!A$2:A$600, 0))))), "Low Risk", IF(ISNUMBER(SEARCH("somerisk", LOWER(INDEX(Paste_Here!T$2:T$600, MATCH(B234, Paste_Here!A$2:A$600, 0))))), "Some Risk", IF(ISNUMBER(SEARCH("OT", LOWER(INDEX(Paste_Here!T$2:T$600, MATCH(B234, Paste_Here!A$2:A$600, 0))))), "On Track", "")))), ""), "")</f>
        <v/>
      </c>
      <c r="AC234" s="47"/>
      <c r="AD234" s="2"/>
      <c r="AE234" s="47"/>
      <c r="AF234" s="2"/>
      <c r="AG234" s="47"/>
      <c r="AH234" s="2"/>
      <c r="AI234" s="47"/>
      <c r="AJ234" s="2" t="str" cm="1">
        <f t="array" aca="1" ref="AJ234" ca="1">IFERROR(IF(ISNUMBER(SEARCH("BR", INDEX(Paste_Here!AB$2:AB$210, MATCH(B234, Paste_Here!A$2:A$210, 0)))), -1, 1) * VALUE(_xlfn.TEXTJOIN("", TRUE, IF(ISNUMBER(--MID(INDEX(Paste_Here!AB$2:AB$210, MATCH(B234, Paste_Here!A$2:A$210, 0)), ROW(INDIRECT("1:"&amp;LEN(INDEX(Paste_Here!AB$2:AB$210, MATCH(B234, Paste_Here!A$2:A$210, 0))))), 1)), MID(INDEX(Paste_Here!AB$2:AB$210, MATCH(B234, Paste_Here!A$2:A$210, 0)), ROW(INDIRECT("1:"&amp;LEN(INDEX(Paste_Here!AB$2:AB$210, MATCH(B234, Paste_Here!A$2:A$210, 0))))), 1), ""))), "")</f>
        <v/>
      </c>
      <c r="AK234" s="47"/>
      <c r="AL234" s="34" t="str">
        <f>IFERROR(IF(B234&lt;&gt;"", IF(AND(INDEX(Paste_Here!AF$2:AF$600, MATCH(B234, Paste_Here!A$2:A$600, 0))&lt;&gt;"", ISNUMBER(VALUE(INDEX(Paste_Here!AF$2:AF$600, MATCH(B234, Paste_Here!A$2:A$600, 0))))), INDEX(Paste_Here!AF$2:AF$600, MATCH(B234, Paste_Here!A$2:A$600, 0)), ""), ""), "")</f>
        <v/>
      </c>
      <c r="AM234" s="47"/>
      <c r="AN234" s="47"/>
      <c r="AO234" s="2" t="str">
        <f t="shared" si="19"/>
        <v/>
      </c>
      <c r="AP234" s="47"/>
      <c r="AQ234" s="34" t="str">
        <f>IFERROR(IF(B234&lt;&gt;"", IF(COUNTIF(INDEX(Paste_Here!X$2:Y$600, MATCH(B234, Paste_Here!A$2:A$600, 0), 0), "yes") &gt; 0, "No", IF(COUNTIF(INDEX(Paste_Here!X$2:Y$600, MATCH(B234, Paste_Here!A$2:A$600, 0), 0), "no") &gt; 0, "Yes", "")), ""), "")</f>
        <v/>
      </c>
      <c r="AR234" s="47"/>
      <c r="AS234" s="34" t="str">
        <f>IFERROR(IF(B234&lt;&gt;"", IF(AND(INDEX(Paste_Here!U$2:U$600, MATCH(B234, Paste_Here!A$2:A$600, 0))&lt;&gt;"", ISNUMBER(VALUE(INDEX(Paste_Here!U$2:U$600, MATCH(B234, Paste_Here!A$2:A$600, 0))))), INDEX(Paste_Here!U$2:U$600, MATCH(B234, Paste_Here!A$2:A$600, 0)), ""), ""), "")</f>
        <v/>
      </c>
      <c r="AT234" s="47"/>
      <c r="AU234" s="34" t="str">
        <f>IFERROR(IF(B234&lt;&gt;"", IF(ISNUMBER(SEARCH("highrisk", LOWER(INDEX(Paste_Here!V$2:V$600, MATCH(B234, Paste_Here!A$2:A$600, 0))))), "High Risk", IF(ISNUMBER(SEARCH("lowrisk", LOWER(INDEX(Paste_Here!V$2:V$600, MATCH(B234, Paste_Here!A$2:A$600, 0))))), "Low Risk", IF(ISNUMBER(SEARCH("somerisk", LOWER(INDEX(Paste_Here!V$2:V$600, MATCH(B234, Paste_Here!A$2:A$600, 0))))), "Some Risk", ""))), ""), "")</f>
        <v/>
      </c>
      <c r="AV234" s="47"/>
      <c r="AW234" s="34" t="str">
        <f>IFERROR(IF(B234&lt;&gt;"", IF(AND(ISNUMBER(VALUE(INDEX(Paste_Here!W$2:W$600, MATCH(B234, Paste_Here!A$2:A$600, 0)))), INDEX(Paste_Here!W$2:W$600, MATCH(B234, Paste_Here!A$2:A$600, 0)) &lt;&gt; ""), VALUE(INDEX(Paste_Here!W$2:W$600, MATCH(B234, Paste_Here!A$2:A$600, 0))), ""), ""), "")</f>
        <v/>
      </c>
      <c r="AX234" s="47"/>
      <c r="BA234" s="2" t="str">
        <f>IFERROR(IF(B234&lt;&gt;"", IF(AND(INDEX(Paste_Here!AI$2:AI$600, MATCH(B234, Paste_Here!A$2:A$600, 0))&lt;&gt;"", ISNUMBER(VALUE(INDEX(Paste_Here!AI$2:AI$600, MATCH(B234, Paste_Here!A$2:A$600, 0))))), INDEX(Paste_Here!AI$2:AI$600, MATCH(B234, Paste_Here!A$2:A$600, 0)), ""), ""), "")</f>
        <v/>
      </c>
      <c r="BB234" s="47"/>
      <c r="BC234" s="34" t="str">
        <f>IFERROR(IF(B234&lt;&gt;"", IF(ISNUMBER(SEARCH("highrisk", LOWER(INDEX(Paste_Here!AJ$2:AJ$600, MATCH(B234, Paste_Here!A$2:A$600, 0))))), "High Risk", IF(ISNUMBER(SEARCH("lowrisk", LOWER(INDEX(Paste_Here!AJ$2:AJ$600, MATCH(B234, Paste_Here!A$2:A$600, 0))))), "Low Risk", IF(ISNUMBER(SEARCH("somerisk", LOWER(INDEX(Paste_Here!AJ$2:AJ$600, MATCH(B234, Paste_Here!A$2:A$600, 0))))), "Some Risk", IF(ISNUMBER(SEARCH("OT", LOWER(INDEX(Paste_Here!AJ$2:AJ$600, MATCH(B234, Paste_Here!A$2:A$600, 0))))), "On Track", "")))), ""), "")</f>
        <v/>
      </c>
      <c r="BD234" s="47"/>
      <c r="BE234" s="34" t="str">
        <f>IFERROR(IF(B234&lt;&gt;"", IF(AND(INDEX(Paste_Here!AK$2:AK$600, MATCH(B234, Paste_Here!A$2:A$600, 0))&lt;&gt;"", ISNUMBER(VALUE(INDEX(Paste_Here!AK$2:AK$600, MATCH(B234, Paste_Here!A$2:A$600, 0))))), INDEX(Paste_Here!AK$2:AK$600, MATCH(B234, Paste_Here!A$2:A$600, 0)), ""), ""), "")</f>
        <v/>
      </c>
      <c r="BF234" s="47"/>
      <c r="BG234" s="34" t="str" cm="1">
        <f t="array" aca="1" ref="BG234" ca="1">IFERROR(IF(B234&lt;&gt;"", IF(INDEX(Paste_Here!AE$2:AE$600, MATCH(B234, Paste_Here!A$2:A$600, 0))&lt;&gt;"", IF(LEFT(INDEX(Paste_Here!AE$2:AE$600, MATCH(B234, Paste_Here!A$2:A$600, 0)), 2)="EM", -1, 1) * VALUE(_xlfn.TEXTJOIN("", TRUE, IF(ISNUMBER(MID(INDEX(Paste_Here!AE$2:AE$600, MATCH(B234, Paste_Here!A$2:A$600, 0)), ROW(INDIRECT("1:"&amp;LEN(INDEX(Paste_Here!AE$2:AE$600, MATCH(B234, Paste_Here!A$2:A$600, 0))))), 1)*1), MID(INDEX(Paste_Here!AE$2:AE$600, MATCH(B234, Paste_Here!A$2:A$600, 0)), ROW(INDIRECT("1:"&amp;LEN(INDEX(Paste_Here!AE$2:AE$600, MATCH(B234, Paste_Here!A$2:A$600, 0))))), 1), ""))), ""), ""), "")</f>
        <v/>
      </c>
      <c r="BH234" s="47"/>
      <c r="BJ234" s="47"/>
      <c r="BK234" s="2" t="str">
        <f t="shared" si="20"/>
        <v/>
      </c>
      <c r="BL234" s="47"/>
      <c r="BM234" s="34" t="str">
        <f>IFERROR(IF(B234&lt;&gt;"", IF(AND(INDEX(Paste_Here!Z$2:Z$600, MATCH(B234, Paste_Here!A$2:A$600, 0))&lt;&gt;"", ISNUMBER(VALUE(INDEX(Paste_Here!Z$2:Z$600, MATCH(B234, Paste_Here!A$2:A$600, 0))))), INDEX(Paste_Here!Z$2:Z$600, MATCH(B234, Paste_Here!A$2:A$600, 0)), ""), ""), "")</f>
        <v/>
      </c>
      <c r="BN234" s="47"/>
      <c r="BO234" s="34" t="str">
        <f>IFERROR(IF(B234&lt;&gt;"", IF(ISNUMBER(SEARCH("highrisk", LOWER(INDEX(Paste_Here!AA$2:AA$600, MATCH(B234, Paste_Here!A$2:A$600, 0))))), "High Risk", IF(ISNUMBER(SEARCH("lowrisk", LOWER(INDEX(Paste_Here!AA$2:AA$600, MATCH(B234, Paste_Here!A$2:A$600, 0))))), "Low Risk", IF(ISNUMBER(SEARCH("somerisk", LOWER(INDEX(Paste_Here!AA$2:AA$600, MATCH(B234, Paste_Here!A$2:A$600, 0))))), "Some Risk", IF(ISNUMBER(SEARCH("OT", LOWER(INDEX(Paste_Here!AA$2:AA$600, MATCH(B234, Paste_Here!A$2:A$600, 0))))), "On Track", "")))), ""), "")</f>
        <v/>
      </c>
      <c r="BP234" s="47"/>
      <c r="BQ234" s="34" t="str">
        <f>IFERROR(IF(B234&lt;&gt;"", IF(AND(INDEX(Paste_Here!AC$2:AC$600, MATCH(B234, Paste_Here!A$2:A$600, 0))&lt;&gt;"", ISNUMBER(VALUE(INDEX(Paste_Here!AC$2:AC$600, MATCH(B234, Paste_Here!A$2:A$600, 0))))), INDEX(Paste_Here!AC$2:AC$600, MATCH(B234, Paste_Here!A$2:A$600, 0)), ""), ""), "")</f>
        <v/>
      </c>
      <c r="BR234" s="47"/>
      <c r="BS234" s="34" t="str">
        <f>IFERROR(IF(B234&lt;&gt;"", IF(ISNUMBER(SEARCH("highrisk", LOWER(INDEX(Paste_Here!AD$2:AD$600, MATCH(B234, Paste_Here!A$2:A$600, 0))))), "High Risk", IF(ISNUMBER(SEARCH("lowrisk", LOWER(INDEX(Paste_Here!AD$2:AD$600, MATCH(B234, Paste_Here!A$2:A$600, 0))))), "Low Risk", IF(ISNUMBER(SEARCH("somerisk", LOWER(INDEX(Paste_Here!AD$2:AD$600, MATCH(B234, Paste_Here!A$2:A$600, 0))))), "Some Risk", IF(ISNUMBER(SEARCH("OT", LOWER(INDEX(Paste_Here!AD$2:AD$600, MATCH(B234, Paste_Here!A$2:A$600, 0))))), "On Track", "")))), ""), "")</f>
        <v/>
      </c>
      <c r="BT234" s="47"/>
      <c r="BU234" s="34"/>
      <c r="BV234" s="47"/>
      <c r="BW234" s="34"/>
      <c r="BX234" s="47"/>
      <c r="BY234" s="34"/>
      <c r="BZ234" s="47"/>
      <c r="CA234" s="34"/>
      <c r="CB234" s="49"/>
      <c r="CE234" s="47"/>
      <c r="CF234" s="2"/>
      <c r="CG234" s="47"/>
      <c r="CH234" s="34"/>
      <c r="CI234" s="47"/>
      <c r="CJ234" s="34"/>
      <c r="CK234" s="47"/>
      <c r="CL234" s="34"/>
      <c r="CM234" s="47"/>
      <c r="CN234" s="34"/>
      <c r="CO234" s="47"/>
      <c r="CP234" s="34"/>
      <c r="CQ234" s="47"/>
      <c r="CR234" s="34"/>
      <c r="CS234" s="47"/>
      <c r="CT234" s="34"/>
      <c r="CU234" s="47"/>
      <c r="CV234" s="34"/>
      <c r="CW234" s="47"/>
      <c r="CZ234" s="47"/>
      <c r="DA234" s="2"/>
      <c r="DB234" s="47"/>
      <c r="DC234" s="34"/>
      <c r="DD234" s="47"/>
      <c r="DE234" s="34"/>
      <c r="DF234" s="47"/>
      <c r="DG234" s="34"/>
      <c r="DH234" s="47"/>
      <c r="DI234" s="34"/>
      <c r="DJ234" s="47"/>
      <c r="DK234" s="34"/>
      <c r="DL234" s="47"/>
      <c r="DM234" s="34"/>
      <c r="DN234" s="47"/>
      <c r="DO234" s="34"/>
      <c r="DP234" s="47"/>
      <c r="DQ234" s="34"/>
      <c r="DR234" s="47"/>
      <c r="DS234" s="4"/>
      <c r="DT234" s="47"/>
      <c r="DU234" s="47"/>
      <c r="DV234" s="2" t="str">
        <f t="shared" si="21"/>
        <v/>
      </c>
      <c r="DW234" s="47"/>
      <c r="DX234" s="2" t="str">
        <f>IFERROR(IF(B234&lt;&gt;"", IF(ISNUMBER(SEARCH("s", LOWER(INDEX(Paste_Here!M$2:M$600, MATCH(B234, Paste_Here!A$2:A$600, 0))))), "Yes", IF(INDEX(Paste_Here!M$2:M$600, MATCH(B234, Paste_Here!A$2:A$600, 0))&lt;&gt;"", "No", "")), ""), "")</f>
        <v/>
      </c>
      <c r="DY234" s="47"/>
      <c r="DZ234" s="2" t="str">
        <f>IFERROR(IF(B234&lt;&gt;"", IF(ISNUMBER(SEARCH("yes", LOWER(INDEX(Paste_Here!F$2:F$600, MATCH(B234, Paste_Here!A$2:A$600, 0))))), "Yes", IF(ISNUMBER(SEARCH("no", LOWER(INDEX(Paste_Here!F$2:F$600, MATCH(B234, Paste_Here!A$2:A$600, 0))))), "No", "")), ""), "")</f>
        <v/>
      </c>
      <c r="EA234" s="47"/>
      <c r="EB234" s="2" t="str">
        <f>IFERROR(IF(B234&lt;&gt;"", IF(ISNUMBER(SEARCH("english language learner", LOWER(INDEX(Paste_Here!C$2:C$600, MATCH(B234, Paste_Here!A$2:A$600, 0))))), "Yes", ""), ""), "")</f>
        <v/>
      </c>
      <c r="EC234" s="47"/>
      <c r="ED234" s="2" t="str">
        <f>IFERROR(IF(B234&lt;&gt;"", IF(OR(ISNUMBER(SEARCH("b", LOWER(INDEX(Paste_Here!K$2:K$600, MATCH(B234, Paste_Here!A$2:A$600, 0))))), ISNUMBER(SEARCH("h", LOWER(INDEX(Paste_Here!K$2:K$600, MATCH(B234, Paste_Here!A$2:A$600, 0))))), ISNUMBER(SEARCH("i", LOWER(INDEX(Paste_Here!K$2:K$600, MATCH(B234, Paste_Here!A$2:A$600, 0)))))), "Yes", IF(INDEX(Paste_Here!K$2:K$600, MATCH(B234, Paste_Here!A$2:A$600, 0))&lt;&gt;"", "No", "")), ""), "")</f>
        <v/>
      </c>
      <c r="EE234" s="47"/>
      <c r="EF234" s="34" t="str">
        <f>IFERROR(IF(B234&lt;&gt;"", IF(ISNUMBER(SEARCH("yes", LOWER(INDEX(Paste_Here!L$2:L$600, MATCH(B234, Paste_Here!A$2:A$600, 0))))), "Yes", IF(ISNUMBER(SEARCH("no", LOWER(INDEX(Paste_Here!L$2:L$600, MATCH(B234, Paste_Here!A$2:A$600, 0))))), "No", "")), ""), "")</f>
        <v/>
      </c>
      <c r="EG234" s="47"/>
      <c r="EH234" s="2" t="str">
        <f>IFERROR(IF(B234&lt;&gt;"", IF(ISNUMBER(SEARCH("transitional 2", LOWER(INDEX(Paste_Here!C$2:C$600, MATCH(B234, Paste_Here!A$2:A$600, 0))))), "T2", IF(ISNUMBER(SEARCH("transitional 1", LOWER(INDEX(Paste_Here!C$2:C$600, MATCH(B234, Paste_Here!A$2:A$600, 0))))), "T1", IF(ISNUMBER(SEARCH("waived ell services", LOWER(INDEX(Paste_Here!C$2:C$600, MATCH(B234, Paste_Here!A$2:A$600, 0))))), "W", ""))), ""), "")</f>
        <v/>
      </c>
      <c r="EI234" s="47"/>
      <c r="EJ234" s="2" t="str">
        <f>IFERROR(IF(B234&lt;&gt;"", IF(AND(INDEX(Paste_Here!AG$2:AG$600, MATCH(B234, Paste_Here!A$2:A$600, 0))&lt;&gt;"", ISNUMBER(VALUE(INDEX(Paste_Here!AG$2:AG$600, MATCH(B234, Paste_Here!A$2:A$600, 0))))), INDEX(Paste_Here!AG$2:AG$600, MATCH(B234, Paste_Here!A$2:A$600, 0)), ""), ""), "")</f>
        <v/>
      </c>
      <c r="EK234" s="47"/>
      <c r="EL234" s="2" t="str">
        <f>IFERROR(IF(B234&lt;&gt;"", IF(AND(INDEX(Paste_Here!AL$2:AL$600, MATCH(B234, Paste_Here!A$2:A$600, 0))&lt;&gt;"", ISNUMBER(VALUE(INDEX(Paste_Here!AL$2:AL$600, MATCH(B234, Paste_Here!A$2:A$600, 0))))), INDEX(Paste_Here!AL$2:AL$600, MATCH(B234, Paste_Here!A$2:A$600, 0)), ""), ""), "")</f>
        <v/>
      </c>
      <c r="EM234" s="47"/>
      <c r="FA234" s="4" t="str" cm="1">
        <f t="array" ref="FA234">IFERROR(INDEX(Paste_Here!$B$2:$B$600, MATCH(0, COUNTIF(FA$4:FA233, Paste_Here!$B$2:$B$600) + IF(Paste_Here!$B$2:$B$600="", 1, 0), 0)), "")</f>
        <v/>
      </c>
      <c r="FB234" s="4" t="str">
        <f>IF(FA234&lt;&gt;"", INDEX(Paste_Here!$A$2:$A$600, MATCH(FA234, Paste_Here!$B$2:$B$600, 0)), "")</f>
        <v/>
      </c>
      <c r="FC234" s="4" t="str">
        <f t="shared" si="22"/>
        <v/>
      </c>
      <c r="FD234" s="4" t="str" cm="1">
        <f t="array" ref="FD234">IFERROR(INDEX($FC$5:$FC$600, MATCH(SMALL(IF($FC$5:$FC$600&lt;&gt;"", COUNTIF($FC$5:$FC$600, "&lt;"&amp;$FC$5:$FC$600)+1), ROW()-ROW($FD$5)+1), COUNTIF($FC$5:$FC$600, "&lt;"&amp;$FC$5:$FC$600)+1, 0)), "")</f>
        <v/>
      </c>
      <c r="FF234" s="2" t="str">
        <f>IFERROR(IF(B234&lt;&gt;"", IF(AND(INDEX(Paste_Here!AH$2:AH$600, MATCH(B234, Paste_Here!A$2:A$600, 0))&lt;&gt;"", ISNUMBER(VALUE(INDEX(Paste_Here!AH$2:AH$600, MATCH(B234, Paste_Here!A$2:A$600, 0))))), INDEX(Paste_Here!AH$2:AH$600, MATCH(B234, Paste_Here!A$2:A$600, 0)), ""), ""), "")</f>
        <v/>
      </c>
      <c r="FG234" s="47"/>
      <c r="FH234" s="2" t="str">
        <f>IFERROR(IF(B234&lt;&gt;"", IF(AND(INDEX(Paste_Here!AM$2:AM$600, MATCH(B234, Paste_Here!A$2:A$600, 0))&lt;&gt;"", ISNUMBER(VALUE(INDEX(Paste_Here!AM$2:AM$600, MATCH(B234, Paste_Here!A$2:A$600, 0))))), INDEX(Paste_Here!AM$2:AM$600, MATCH(B234, Paste_Here!A$2:A$600, 0)), ""), ""), "")</f>
        <v/>
      </c>
      <c r="FI234" s="47"/>
      <c r="FJ234" s="47"/>
      <c r="FK234" s="2" t="str">
        <f t="shared" si="23"/>
        <v/>
      </c>
      <c r="FL234" s="47"/>
      <c r="FM234" s="2" t="str">
        <f>IFERROR(IF(B234&lt;&gt;"", IF(ISNUMBER(VALUE(INDEX(Paste_Here!H$2:H$600, MATCH(B234, Paste_Here!A$2:A$600, 0)))), IF(VALUE(INDEX(Paste_Here!H$2:H$600, MATCH(B234, Paste_Here!A$2:A$600, 0)))=0, "No", IF(AND(VALUE(INDEX(Paste_Here!H$2:H$600, MATCH(B234, Paste_Here!A$2:A$600, 0)))&gt;=1, VALUE(INDEX(Paste_Here!H$2:H$600, MATCH(B234, Paste_Here!A$2:A$600, 0)))&lt;=4), VALUE(INDEX(Paste_Here!H$2:H$600, MATCH(B234, Paste_Here!A$2:A$600, 0))), "")), ""), ""), "")</f>
        <v/>
      </c>
      <c r="FN234" s="47"/>
      <c r="FO234" s="34" t="str">
        <f>IFERROR(IF(B234&lt;&gt;"", IF(ISNUMBER(VALUE(INDEX(Paste_Here!I$2:I$600, MATCH(B234, Paste_Here!A$2:A$600, 0)))), IF(VALUE(INDEX(Paste_Here!I$2:I$600, MATCH(B234, Paste_Here!A$2:A$600, 0)))=0, "No", IF(AND(VALUE(INDEX(Paste_Here!I$2:I$600, MATCH(B234, Paste_Here!A$2:A$600, 0)))&gt;=1, VALUE(INDEX(Paste_Here!I$2:I$600, MATCH(B234, Paste_Here!A$2:A$600, 0)))&lt;=4), VALUE(INDEX(Paste_Here!I$2:I$600, MATCH(B234, Paste_Here!A$2:A$600, 0))), "")), ""), ""), "")</f>
        <v/>
      </c>
      <c r="FP234" s="47"/>
      <c r="FQ234" s="2"/>
      <c r="FR234" s="47"/>
      <c r="FS234" s="2"/>
      <c r="FT234" s="47"/>
      <c r="FU234" s="2"/>
      <c r="FV234" s="47"/>
      <c r="FW234" s="2"/>
      <c r="FX234" s="47"/>
      <c r="FY234" s="2"/>
      <c r="FZ234" s="47"/>
      <c r="GA234" s="2"/>
      <c r="GB234" s="47"/>
      <c r="GU234" s="2"/>
      <c r="GV234" s="47"/>
      <c r="GW234" s="2"/>
      <c r="GX234" s="47"/>
    </row>
    <row r="235" spans="1:206" ht="11.65">
      <c r="A235" s="47"/>
      <c r="B235" s="2" t="str">
        <f t="shared" si="18"/>
        <v/>
      </c>
      <c r="C235" s="47"/>
      <c r="D235" s="2" t="str">
        <f>IFERROR(IF(B235&lt;&gt;"", IF(COUNTIF(INDEX(Paste_Here!N$2:O$600, MATCH(B235, Paste_Here!A$2:A$600, 0), 0), "yes") &gt; 0, "No", IF(COUNTIF(INDEX(Paste_Here!N$2:O$600, MATCH(B235, Paste_Here!A$2:A$600, 0), 0), "no") &gt; 0, "Yes", "")), ""), "")</f>
        <v/>
      </c>
      <c r="E235" s="47"/>
      <c r="F235" s="84" t="str">
        <f>IFERROR(IF(B235&lt;&gt;"", IF(AND(INDEX(Paste_Here!P$2:P$600, MATCH(B235, Paste_Here!A$2:A$600, 0))&lt;&gt;"", ISNUMBER(VALUE(INDEX(Paste_Here!P$2:P$600, MATCH(B235, Paste_Here!A$2:A$600, 0))))), INDEX(Paste_Here!P$2:P$600, MATCH(B235, Paste_Here!A$2:A$600, 0)), ""), ""), "")</f>
        <v/>
      </c>
      <c r="G235" s="47"/>
      <c r="H235" s="2" t="str">
        <f>IFERROR(IF(B235&lt;&gt;"", IF(ISNUMBER(SEARCH("highrisk", LOWER(INDEX(Paste_Here!Q$2:Q$600, MATCH(B235, Paste_Here!A$2:A$600, 0))))), "High Risk", IF(ISNUMBER(SEARCH("lowrisk", LOWER(INDEX(Paste_Here!Q$2:Q$600, MATCH(B235, Paste_Here!A$2:A$600, 0))))), "Low Risk", IF(ISNUMBER(SEARCH("somerisk", LOWER(INDEX(Paste_Here!Q$2:Q$600, MATCH(B235, Paste_Here!A$2:A$600, 0))))), "Some Risk", ""))), ""), "")</f>
        <v/>
      </c>
      <c r="I235" s="47"/>
      <c r="J235" s="2"/>
      <c r="K235" s="47"/>
      <c r="L235" s="2"/>
      <c r="M235" s="47"/>
      <c r="N235" s="2"/>
      <c r="O235" s="47"/>
      <c r="P235" s="2" t="str">
        <f>IFERROR(IF(B235&lt;&gt;"", IF(AND(ISNUMBER(VALUE(INDEX(Paste_Here!R$2:R$600, MATCH(B235, Paste_Here!A$2:A$600, 0)))), INDEX(Paste_Here!R$2:R$600, MATCH(B235, Paste_Here!A$2:A$600, 0)) &lt;&gt; ""), VALUE(INDEX(Paste_Here!R$2:R$600, MATCH(B235, Paste_Here!A$2:A$600, 0))), ""), ""), "")</f>
        <v/>
      </c>
      <c r="Q235" s="47"/>
      <c r="R235" s="2"/>
      <c r="S235" s="47"/>
      <c r="W235" s="47"/>
      <c r="X235" s="2"/>
      <c r="Y235" s="47"/>
      <c r="Z235" s="2" t="str">
        <f>IFERROR(IF(B235&lt;&gt;"", IF(AND(INDEX(Paste_Here!S$2:S$600, MATCH(B235, Paste_Here!A$2:A$600, 0))&lt;&gt;"", ISNUMBER(VALUE(INDEX(Paste_Here!S$2:S$600, MATCH(B235, Paste_Here!A$2:A$600, 0))))), INDEX(Paste_Here!S$2:S$600, MATCH(B235, Paste_Here!A$2:A$600, 0)), ""), ""), "")</f>
        <v/>
      </c>
      <c r="AA235" s="47"/>
      <c r="AB235" s="2" t="str">
        <f>IFERROR(IF(B235&lt;&gt;"", IF(ISNUMBER(SEARCH("highrisk", LOWER(INDEX(Paste_Here!T$2:T$600, MATCH(B235, Paste_Here!A$2:A$600, 0))))), "High Risk", IF(ISNUMBER(SEARCH("lowrisk", LOWER(INDEX(Paste_Here!T$2:T$600, MATCH(B235, Paste_Here!A$2:A$600, 0))))), "Low Risk", IF(ISNUMBER(SEARCH("somerisk", LOWER(INDEX(Paste_Here!T$2:T$600, MATCH(B235, Paste_Here!A$2:A$600, 0))))), "Some Risk", IF(ISNUMBER(SEARCH("OT", LOWER(INDEX(Paste_Here!T$2:T$600, MATCH(B235, Paste_Here!A$2:A$600, 0))))), "On Track", "")))), ""), "")</f>
        <v/>
      </c>
      <c r="AC235" s="47"/>
      <c r="AD235" s="2"/>
      <c r="AE235" s="47"/>
      <c r="AF235" s="2"/>
      <c r="AG235" s="47"/>
      <c r="AH235" s="2"/>
      <c r="AI235" s="47"/>
      <c r="AJ235" s="2" t="str" cm="1">
        <f t="array" aca="1" ref="AJ235" ca="1">IFERROR(IF(ISNUMBER(SEARCH("BR", INDEX(Paste_Here!AB$2:AB$210, MATCH(B235, Paste_Here!A$2:A$210, 0)))), -1, 1) * VALUE(_xlfn.TEXTJOIN("", TRUE, IF(ISNUMBER(--MID(INDEX(Paste_Here!AB$2:AB$210, MATCH(B235, Paste_Here!A$2:A$210, 0)), ROW(INDIRECT("1:"&amp;LEN(INDEX(Paste_Here!AB$2:AB$210, MATCH(B235, Paste_Here!A$2:A$210, 0))))), 1)), MID(INDEX(Paste_Here!AB$2:AB$210, MATCH(B235, Paste_Here!A$2:A$210, 0)), ROW(INDIRECT("1:"&amp;LEN(INDEX(Paste_Here!AB$2:AB$210, MATCH(B235, Paste_Here!A$2:A$210, 0))))), 1), ""))), "")</f>
        <v/>
      </c>
      <c r="AK235" s="47"/>
      <c r="AL235" s="34" t="str">
        <f>IFERROR(IF(B235&lt;&gt;"", IF(AND(INDEX(Paste_Here!AF$2:AF$600, MATCH(B235, Paste_Here!A$2:A$600, 0))&lt;&gt;"", ISNUMBER(VALUE(INDEX(Paste_Here!AF$2:AF$600, MATCH(B235, Paste_Here!A$2:A$600, 0))))), INDEX(Paste_Here!AF$2:AF$600, MATCH(B235, Paste_Here!A$2:A$600, 0)), ""), ""), "")</f>
        <v/>
      </c>
      <c r="AM235" s="47"/>
      <c r="AN235" s="47"/>
      <c r="AO235" s="2" t="str">
        <f t="shared" si="19"/>
        <v/>
      </c>
      <c r="AP235" s="47"/>
      <c r="AQ235" s="34" t="str">
        <f>IFERROR(IF(B235&lt;&gt;"", IF(COUNTIF(INDEX(Paste_Here!X$2:Y$600, MATCH(B235, Paste_Here!A$2:A$600, 0), 0), "yes") &gt; 0, "No", IF(COUNTIF(INDEX(Paste_Here!X$2:Y$600, MATCH(B235, Paste_Here!A$2:A$600, 0), 0), "no") &gt; 0, "Yes", "")), ""), "")</f>
        <v/>
      </c>
      <c r="AR235" s="47"/>
      <c r="AS235" s="34" t="str">
        <f>IFERROR(IF(B235&lt;&gt;"", IF(AND(INDEX(Paste_Here!U$2:U$600, MATCH(B235, Paste_Here!A$2:A$600, 0))&lt;&gt;"", ISNUMBER(VALUE(INDEX(Paste_Here!U$2:U$600, MATCH(B235, Paste_Here!A$2:A$600, 0))))), INDEX(Paste_Here!U$2:U$600, MATCH(B235, Paste_Here!A$2:A$600, 0)), ""), ""), "")</f>
        <v/>
      </c>
      <c r="AT235" s="47"/>
      <c r="AU235" s="34" t="str">
        <f>IFERROR(IF(B235&lt;&gt;"", IF(ISNUMBER(SEARCH("highrisk", LOWER(INDEX(Paste_Here!V$2:V$600, MATCH(B235, Paste_Here!A$2:A$600, 0))))), "High Risk", IF(ISNUMBER(SEARCH("lowrisk", LOWER(INDEX(Paste_Here!V$2:V$600, MATCH(B235, Paste_Here!A$2:A$600, 0))))), "Low Risk", IF(ISNUMBER(SEARCH("somerisk", LOWER(INDEX(Paste_Here!V$2:V$600, MATCH(B235, Paste_Here!A$2:A$600, 0))))), "Some Risk", ""))), ""), "")</f>
        <v/>
      </c>
      <c r="AV235" s="47"/>
      <c r="AW235" s="34" t="str">
        <f>IFERROR(IF(B235&lt;&gt;"", IF(AND(ISNUMBER(VALUE(INDEX(Paste_Here!W$2:W$600, MATCH(B235, Paste_Here!A$2:A$600, 0)))), INDEX(Paste_Here!W$2:W$600, MATCH(B235, Paste_Here!A$2:A$600, 0)) &lt;&gt; ""), VALUE(INDEX(Paste_Here!W$2:W$600, MATCH(B235, Paste_Here!A$2:A$600, 0))), ""), ""), "")</f>
        <v/>
      </c>
      <c r="AX235" s="47"/>
      <c r="BA235" s="2" t="str">
        <f>IFERROR(IF(B235&lt;&gt;"", IF(AND(INDEX(Paste_Here!AI$2:AI$600, MATCH(B235, Paste_Here!A$2:A$600, 0))&lt;&gt;"", ISNUMBER(VALUE(INDEX(Paste_Here!AI$2:AI$600, MATCH(B235, Paste_Here!A$2:A$600, 0))))), INDEX(Paste_Here!AI$2:AI$600, MATCH(B235, Paste_Here!A$2:A$600, 0)), ""), ""), "")</f>
        <v/>
      </c>
      <c r="BB235" s="47"/>
      <c r="BC235" s="34" t="str">
        <f>IFERROR(IF(B235&lt;&gt;"", IF(ISNUMBER(SEARCH("highrisk", LOWER(INDEX(Paste_Here!AJ$2:AJ$600, MATCH(B235, Paste_Here!A$2:A$600, 0))))), "High Risk", IF(ISNUMBER(SEARCH("lowrisk", LOWER(INDEX(Paste_Here!AJ$2:AJ$600, MATCH(B235, Paste_Here!A$2:A$600, 0))))), "Low Risk", IF(ISNUMBER(SEARCH("somerisk", LOWER(INDEX(Paste_Here!AJ$2:AJ$600, MATCH(B235, Paste_Here!A$2:A$600, 0))))), "Some Risk", IF(ISNUMBER(SEARCH("OT", LOWER(INDEX(Paste_Here!AJ$2:AJ$600, MATCH(B235, Paste_Here!A$2:A$600, 0))))), "On Track", "")))), ""), "")</f>
        <v/>
      </c>
      <c r="BD235" s="47"/>
      <c r="BE235" s="34" t="str">
        <f>IFERROR(IF(B235&lt;&gt;"", IF(AND(INDEX(Paste_Here!AK$2:AK$600, MATCH(B235, Paste_Here!A$2:A$600, 0))&lt;&gt;"", ISNUMBER(VALUE(INDEX(Paste_Here!AK$2:AK$600, MATCH(B235, Paste_Here!A$2:A$600, 0))))), INDEX(Paste_Here!AK$2:AK$600, MATCH(B235, Paste_Here!A$2:A$600, 0)), ""), ""), "")</f>
        <v/>
      </c>
      <c r="BF235" s="47"/>
      <c r="BG235" s="34" t="str" cm="1">
        <f t="array" aca="1" ref="BG235" ca="1">IFERROR(IF(B235&lt;&gt;"", IF(INDEX(Paste_Here!AE$2:AE$600, MATCH(B235, Paste_Here!A$2:A$600, 0))&lt;&gt;"", IF(LEFT(INDEX(Paste_Here!AE$2:AE$600, MATCH(B235, Paste_Here!A$2:A$600, 0)), 2)="EM", -1, 1) * VALUE(_xlfn.TEXTJOIN("", TRUE, IF(ISNUMBER(MID(INDEX(Paste_Here!AE$2:AE$600, MATCH(B235, Paste_Here!A$2:A$600, 0)), ROW(INDIRECT("1:"&amp;LEN(INDEX(Paste_Here!AE$2:AE$600, MATCH(B235, Paste_Here!A$2:A$600, 0))))), 1)*1), MID(INDEX(Paste_Here!AE$2:AE$600, MATCH(B235, Paste_Here!A$2:A$600, 0)), ROW(INDIRECT("1:"&amp;LEN(INDEX(Paste_Here!AE$2:AE$600, MATCH(B235, Paste_Here!A$2:A$600, 0))))), 1), ""))), ""), ""), "")</f>
        <v/>
      </c>
      <c r="BH235" s="47"/>
      <c r="BJ235" s="47"/>
      <c r="BK235" s="2" t="str">
        <f t="shared" si="20"/>
        <v/>
      </c>
      <c r="BL235" s="47"/>
      <c r="BM235" s="34" t="str">
        <f>IFERROR(IF(B235&lt;&gt;"", IF(AND(INDEX(Paste_Here!Z$2:Z$600, MATCH(B235, Paste_Here!A$2:A$600, 0))&lt;&gt;"", ISNUMBER(VALUE(INDEX(Paste_Here!Z$2:Z$600, MATCH(B235, Paste_Here!A$2:A$600, 0))))), INDEX(Paste_Here!Z$2:Z$600, MATCH(B235, Paste_Here!A$2:A$600, 0)), ""), ""), "")</f>
        <v/>
      </c>
      <c r="BN235" s="47"/>
      <c r="BO235" s="34" t="str">
        <f>IFERROR(IF(B235&lt;&gt;"", IF(ISNUMBER(SEARCH("highrisk", LOWER(INDEX(Paste_Here!AA$2:AA$600, MATCH(B235, Paste_Here!A$2:A$600, 0))))), "High Risk", IF(ISNUMBER(SEARCH("lowrisk", LOWER(INDEX(Paste_Here!AA$2:AA$600, MATCH(B235, Paste_Here!A$2:A$600, 0))))), "Low Risk", IF(ISNUMBER(SEARCH("somerisk", LOWER(INDEX(Paste_Here!AA$2:AA$600, MATCH(B235, Paste_Here!A$2:A$600, 0))))), "Some Risk", IF(ISNUMBER(SEARCH("OT", LOWER(INDEX(Paste_Here!AA$2:AA$600, MATCH(B235, Paste_Here!A$2:A$600, 0))))), "On Track", "")))), ""), "")</f>
        <v/>
      </c>
      <c r="BP235" s="47"/>
      <c r="BQ235" s="34" t="str">
        <f>IFERROR(IF(B235&lt;&gt;"", IF(AND(INDEX(Paste_Here!AC$2:AC$600, MATCH(B235, Paste_Here!A$2:A$600, 0))&lt;&gt;"", ISNUMBER(VALUE(INDEX(Paste_Here!AC$2:AC$600, MATCH(B235, Paste_Here!A$2:A$600, 0))))), INDEX(Paste_Here!AC$2:AC$600, MATCH(B235, Paste_Here!A$2:A$600, 0)), ""), ""), "")</f>
        <v/>
      </c>
      <c r="BR235" s="47"/>
      <c r="BS235" s="34" t="str">
        <f>IFERROR(IF(B235&lt;&gt;"", IF(ISNUMBER(SEARCH("highrisk", LOWER(INDEX(Paste_Here!AD$2:AD$600, MATCH(B235, Paste_Here!A$2:A$600, 0))))), "High Risk", IF(ISNUMBER(SEARCH("lowrisk", LOWER(INDEX(Paste_Here!AD$2:AD$600, MATCH(B235, Paste_Here!A$2:A$600, 0))))), "Low Risk", IF(ISNUMBER(SEARCH("somerisk", LOWER(INDEX(Paste_Here!AD$2:AD$600, MATCH(B235, Paste_Here!A$2:A$600, 0))))), "Some Risk", IF(ISNUMBER(SEARCH("OT", LOWER(INDEX(Paste_Here!AD$2:AD$600, MATCH(B235, Paste_Here!A$2:A$600, 0))))), "On Track", "")))), ""), "")</f>
        <v/>
      </c>
      <c r="BT235" s="47"/>
      <c r="BU235" s="34"/>
      <c r="BV235" s="47"/>
      <c r="BW235" s="34"/>
      <c r="BX235" s="47"/>
      <c r="BY235" s="34"/>
      <c r="BZ235" s="47"/>
      <c r="CA235" s="34"/>
      <c r="CB235" s="49"/>
      <c r="CE235" s="47"/>
      <c r="CF235" s="2"/>
      <c r="CG235" s="47"/>
      <c r="CH235" s="34"/>
      <c r="CI235" s="47"/>
      <c r="CJ235" s="34"/>
      <c r="CK235" s="47"/>
      <c r="CL235" s="34"/>
      <c r="CM235" s="47"/>
      <c r="CN235" s="34"/>
      <c r="CO235" s="47"/>
      <c r="CP235" s="34"/>
      <c r="CQ235" s="47"/>
      <c r="CR235" s="34"/>
      <c r="CS235" s="47"/>
      <c r="CT235" s="34"/>
      <c r="CU235" s="47"/>
      <c r="CV235" s="34"/>
      <c r="CW235" s="47"/>
      <c r="CZ235" s="47"/>
      <c r="DA235" s="2"/>
      <c r="DB235" s="47"/>
      <c r="DC235" s="34"/>
      <c r="DD235" s="47"/>
      <c r="DE235" s="34"/>
      <c r="DF235" s="47"/>
      <c r="DG235" s="34"/>
      <c r="DH235" s="47"/>
      <c r="DI235" s="34"/>
      <c r="DJ235" s="47"/>
      <c r="DK235" s="34"/>
      <c r="DL235" s="47"/>
      <c r="DM235" s="34"/>
      <c r="DN235" s="47"/>
      <c r="DO235" s="34"/>
      <c r="DP235" s="47"/>
      <c r="DQ235" s="34"/>
      <c r="DR235" s="47"/>
      <c r="DS235" s="4"/>
      <c r="DT235" s="47"/>
      <c r="DU235" s="47"/>
      <c r="DV235" s="2" t="str">
        <f t="shared" si="21"/>
        <v/>
      </c>
      <c r="DW235" s="47"/>
      <c r="DX235" s="2" t="str">
        <f>IFERROR(IF(B235&lt;&gt;"", IF(ISNUMBER(SEARCH("s", LOWER(INDEX(Paste_Here!M$2:M$600, MATCH(B235, Paste_Here!A$2:A$600, 0))))), "Yes", IF(INDEX(Paste_Here!M$2:M$600, MATCH(B235, Paste_Here!A$2:A$600, 0))&lt;&gt;"", "No", "")), ""), "")</f>
        <v/>
      </c>
      <c r="DY235" s="47"/>
      <c r="DZ235" s="2" t="str">
        <f>IFERROR(IF(B235&lt;&gt;"", IF(ISNUMBER(SEARCH("yes", LOWER(INDEX(Paste_Here!F$2:F$600, MATCH(B235, Paste_Here!A$2:A$600, 0))))), "Yes", IF(ISNUMBER(SEARCH("no", LOWER(INDEX(Paste_Here!F$2:F$600, MATCH(B235, Paste_Here!A$2:A$600, 0))))), "No", "")), ""), "")</f>
        <v/>
      </c>
      <c r="EA235" s="47"/>
      <c r="EB235" s="2" t="str">
        <f>IFERROR(IF(B235&lt;&gt;"", IF(ISNUMBER(SEARCH("english language learner", LOWER(INDEX(Paste_Here!C$2:C$600, MATCH(B235, Paste_Here!A$2:A$600, 0))))), "Yes", ""), ""), "")</f>
        <v/>
      </c>
      <c r="EC235" s="47"/>
      <c r="ED235" s="2" t="str">
        <f>IFERROR(IF(B235&lt;&gt;"", IF(OR(ISNUMBER(SEARCH("b", LOWER(INDEX(Paste_Here!K$2:K$600, MATCH(B235, Paste_Here!A$2:A$600, 0))))), ISNUMBER(SEARCH("h", LOWER(INDEX(Paste_Here!K$2:K$600, MATCH(B235, Paste_Here!A$2:A$600, 0))))), ISNUMBER(SEARCH("i", LOWER(INDEX(Paste_Here!K$2:K$600, MATCH(B235, Paste_Here!A$2:A$600, 0)))))), "Yes", IF(INDEX(Paste_Here!K$2:K$600, MATCH(B235, Paste_Here!A$2:A$600, 0))&lt;&gt;"", "No", "")), ""), "")</f>
        <v/>
      </c>
      <c r="EE235" s="47"/>
      <c r="EF235" s="34" t="str">
        <f>IFERROR(IF(B235&lt;&gt;"", IF(ISNUMBER(SEARCH("yes", LOWER(INDEX(Paste_Here!L$2:L$600, MATCH(B235, Paste_Here!A$2:A$600, 0))))), "Yes", IF(ISNUMBER(SEARCH("no", LOWER(INDEX(Paste_Here!L$2:L$600, MATCH(B235, Paste_Here!A$2:A$600, 0))))), "No", "")), ""), "")</f>
        <v/>
      </c>
      <c r="EG235" s="47"/>
      <c r="EH235" s="2" t="str">
        <f>IFERROR(IF(B235&lt;&gt;"", IF(ISNUMBER(SEARCH("transitional 2", LOWER(INDEX(Paste_Here!C$2:C$600, MATCH(B235, Paste_Here!A$2:A$600, 0))))), "T2", IF(ISNUMBER(SEARCH("transitional 1", LOWER(INDEX(Paste_Here!C$2:C$600, MATCH(B235, Paste_Here!A$2:A$600, 0))))), "T1", IF(ISNUMBER(SEARCH("waived ell services", LOWER(INDEX(Paste_Here!C$2:C$600, MATCH(B235, Paste_Here!A$2:A$600, 0))))), "W", ""))), ""), "")</f>
        <v/>
      </c>
      <c r="EI235" s="47"/>
      <c r="EJ235" s="2" t="str">
        <f>IFERROR(IF(B235&lt;&gt;"", IF(AND(INDEX(Paste_Here!AG$2:AG$600, MATCH(B235, Paste_Here!A$2:A$600, 0))&lt;&gt;"", ISNUMBER(VALUE(INDEX(Paste_Here!AG$2:AG$600, MATCH(B235, Paste_Here!A$2:A$600, 0))))), INDEX(Paste_Here!AG$2:AG$600, MATCH(B235, Paste_Here!A$2:A$600, 0)), ""), ""), "")</f>
        <v/>
      </c>
      <c r="EK235" s="47"/>
      <c r="EL235" s="2" t="str">
        <f>IFERROR(IF(B235&lt;&gt;"", IF(AND(INDEX(Paste_Here!AL$2:AL$600, MATCH(B235, Paste_Here!A$2:A$600, 0))&lt;&gt;"", ISNUMBER(VALUE(INDEX(Paste_Here!AL$2:AL$600, MATCH(B235, Paste_Here!A$2:A$600, 0))))), INDEX(Paste_Here!AL$2:AL$600, MATCH(B235, Paste_Here!A$2:A$600, 0)), ""), ""), "")</f>
        <v/>
      </c>
      <c r="EM235" s="47"/>
      <c r="FA235" s="4" t="str" cm="1">
        <f t="array" ref="FA235">IFERROR(INDEX(Paste_Here!$B$2:$B$600, MATCH(0, COUNTIF(FA$4:FA234, Paste_Here!$B$2:$B$600) + IF(Paste_Here!$B$2:$B$600="", 1, 0), 0)), "")</f>
        <v/>
      </c>
      <c r="FB235" s="4" t="str">
        <f>IF(FA235&lt;&gt;"", INDEX(Paste_Here!$A$2:$A$600, MATCH(FA235, Paste_Here!$B$2:$B$600, 0)), "")</f>
        <v/>
      </c>
      <c r="FC235" s="4" t="str">
        <f t="shared" si="22"/>
        <v/>
      </c>
      <c r="FD235" s="4" t="str" cm="1">
        <f t="array" ref="FD235">IFERROR(INDEX($FC$5:$FC$600, MATCH(SMALL(IF($FC$5:$FC$600&lt;&gt;"", COUNTIF($FC$5:$FC$600, "&lt;"&amp;$FC$5:$FC$600)+1), ROW()-ROW($FD$5)+1), COUNTIF($FC$5:$FC$600, "&lt;"&amp;$FC$5:$FC$600)+1, 0)), "")</f>
        <v/>
      </c>
      <c r="FF235" s="2" t="str">
        <f>IFERROR(IF(B235&lt;&gt;"", IF(AND(INDEX(Paste_Here!AH$2:AH$600, MATCH(B235, Paste_Here!A$2:A$600, 0))&lt;&gt;"", ISNUMBER(VALUE(INDEX(Paste_Here!AH$2:AH$600, MATCH(B235, Paste_Here!A$2:A$600, 0))))), INDEX(Paste_Here!AH$2:AH$600, MATCH(B235, Paste_Here!A$2:A$600, 0)), ""), ""), "")</f>
        <v/>
      </c>
      <c r="FG235" s="47"/>
      <c r="FH235" s="2" t="str">
        <f>IFERROR(IF(B235&lt;&gt;"", IF(AND(INDEX(Paste_Here!AM$2:AM$600, MATCH(B235, Paste_Here!A$2:A$600, 0))&lt;&gt;"", ISNUMBER(VALUE(INDEX(Paste_Here!AM$2:AM$600, MATCH(B235, Paste_Here!A$2:A$600, 0))))), INDEX(Paste_Here!AM$2:AM$600, MATCH(B235, Paste_Here!A$2:A$600, 0)), ""), ""), "")</f>
        <v/>
      </c>
      <c r="FI235" s="47"/>
      <c r="FJ235" s="47"/>
      <c r="FK235" s="2" t="str">
        <f t="shared" si="23"/>
        <v/>
      </c>
      <c r="FL235" s="47"/>
      <c r="FM235" s="2" t="str">
        <f>IFERROR(IF(B235&lt;&gt;"", IF(ISNUMBER(VALUE(INDEX(Paste_Here!H$2:H$600, MATCH(B235, Paste_Here!A$2:A$600, 0)))), IF(VALUE(INDEX(Paste_Here!H$2:H$600, MATCH(B235, Paste_Here!A$2:A$600, 0)))=0, "No", IF(AND(VALUE(INDEX(Paste_Here!H$2:H$600, MATCH(B235, Paste_Here!A$2:A$600, 0)))&gt;=1, VALUE(INDEX(Paste_Here!H$2:H$600, MATCH(B235, Paste_Here!A$2:A$600, 0)))&lt;=4), VALUE(INDEX(Paste_Here!H$2:H$600, MATCH(B235, Paste_Here!A$2:A$600, 0))), "")), ""), ""), "")</f>
        <v/>
      </c>
      <c r="FN235" s="47"/>
      <c r="FO235" s="34" t="str">
        <f>IFERROR(IF(B235&lt;&gt;"", IF(ISNUMBER(VALUE(INDEX(Paste_Here!I$2:I$600, MATCH(B235, Paste_Here!A$2:A$600, 0)))), IF(VALUE(INDEX(Paste_Here!I$2:I$600, MATCH(B235, Paste_Here!A$2:A$600, 0)))=0, "No", IF(AND(VALUE(INDEX(Paste_Here!I$2:I$600, MATCH(B235, Paste_Here!A$2:A$600, 0)))&gt;=1, VALUE(INDEX(Paste_Here!I$2:I$600, MATCH(B235, Paste_Here!A$2:A$600, 0)))&lt;=4), VALUE(INDEX(Paste_Here!I$2:I$600, MATCH(B235, Paste_Here!A$2:A$600, 0))), "")), ""), ""), "")</f>
        <v/>
      </c>
      <c r="FP235" s="47"/>
      <c r="FQ235" s="2"/>
      <c r="FR235" s="47"/>
      <c r="FS235" s="2"/>
      <c r="FT235" s="47"/>
      <c r="FU235" s="2"/>
      <c r="FV235" s="47"/>
      <c r="FW235" s="2"/>
      <c r="FX235" s="47"/>
      <c r="FY235" s="2"/>
      <c r="FZ235" s="47"/>
      <c r="GA235" s="2"/>
      <c r="GB235" s="47"/>
      <c r="GU235" s="2"/>
      <c r="GV235" s="47"/>
      <c r="GW235" s="2"/>
      <c r="GX235" s="47"/>
    </row>
    <row r="236" spans="1:206" ht="11.65">
      <c r="A236" s="47"/>
      <c r="B236" s="2" t="str">
        <f t="shared" si="18"/>
        <v/>
      </c>
      <c r="C236" s="47"/>
      <c r="D236" s="2" t="str">
        <f>IFERROR(IF(B236&lt;&gt;"", IF(COUNTIF(INDEX(Paste_Here!N$2:O$600, MATCH(B236, Paste_Here!A$2:A$600, 0), 0), "yes") &gt; 0, "No", IF(COUNTIF(INDEX(Paste_Here!N$2:O$600, MATCH(B236, Paste_Here!A$2:A$600, 0), 0), "no") &gt; 0, "Yes", "")), ""), "")</f>
        <v/>
      </c>
      <c r="E236" s="47"/>
      <c r="F236" s="84" t="str">
        <f>IFERROR(IF(B236&lt;&gt;"", IF(AND(INDEX(Paste_Here!P$2:P$600, MATCH(B236, Paste_Here!A$2:A$600, 0))&lt;&gt;"", ISNUMBER(VALUE(INDEX(Paste_Here!P$2:P$600, MATCH(B236, Paste_Here!A$2:A$600, 0))))), INDEX(Paste_Here!P$2:P$600, MATCH(B236, Paste_Here!A$2:A$600, 0)), ""), ""), "")</f>
        <v/>
      </c>
      <c r="G236" s="47"/>
      <c r="H236" s="2" t="str">
        <f>IFERROR(IF(B236&lt;&gt;"", IF(ISNUMBER(SEARCH("highrisk", LOWER(INDEX(Paste_Here!Q$2:Q$600, MATCH(B236, Paste_Here!A$2:A$600, 0))))), "High Risk", IF(ISNUMBER(SEARCH("lowrisk", LOWER(INDEX(Paste_Here!Q$2:Q$600, MATCH(B236, Paste_Here!A$2:A$600, 0))))), "Low Risk", IF(ISNUMBER(SEARCH("somerisk", LOWER(INDEX(Paste_Here!Q$2:Q$600, MATCH(B236, Paste_Here!A$2:A$600, 0))))), "Some Risk", ""))), ""), "")</f>
        <v/>
      </c>
      <c r="I236" s="47"/>
      <c r="J236" s="2"/>
      <c r="K236" s="47"/>
      <c r="L236" s="2"/>
      <c r="M236" s="47"/>
      <c r="N236" s="2"/>
      <c r="O236" s="47"/>
      <c r="P236" s="2" t="str">
        <f>IFERROR(IF(B236&lt;&gt;"", IF(AND(ISNUMBER(VALUE(INDEX(Paste_Here!R$2:R$600, MATCH(B236, Paste_Here!A$2:A$600, 0)))), INDEX(Paste_Here!R$2:R$600, MATCH(B236, Paste_Here!A$2:A$600, 0)) &lt;&gt; ""), VALUE(INDEX(Paste_Here!R$2:R$600, MATCH(B236, Paste_Here!A$2:A$600, 0))), ""), ""), "")</f>
        <v/>
      </c>
      <c r="Q236" s="47"/>
      <c r="R236" s="2"/>
      <c r="S236" s="47"/>
      <c r="W236" s="47"/>
      <c r="X236" s="2"/>
      <c r="Y236" s="47"/>
      <c r="Z236" s="2" t="str">
        <f>IFERROR(IF(B236&lt;&gt;"", IF(AND(INDEX(Paste_Here!S$2:S$600, MATCH(B236, Paste_Here!A$2:A$600, 0))&lt;&gt;"", ISNUMBER(VALUE(INDEX(Paste_Here!S$2:S$600, MATCH(B236, Paste_Here!A$2:A$600, 0))))), INDEX(Paste_Here!S$2:S$600, MATCH(B236, Paste_Here!A$2:A$600, 0)), ""), ""), "")</f>
        <v/>
      </c>
      <c r="AA236" s="47"/>
      <c r="AB236" s="2" t="str">
        <f>IFERROR(IF(B236&lt;&gt;"", IF(ISNUMBER(SEARCH("highrisk", LOWER(INDEX(Paste_Here!T$2:T$600, MATCH(B236, Paste_Here!A$2:A$600, 0))))), "High Risk", IF(ISNUMBER(SEARCH("lowrisk", LOWER(INDEX(Paste_Here!T$2:T$600, MATCH(B236, Paste_Here!A$2:A$600, 0))))), "Low Risk", IF(ISNUMBER(SEARCH("somerisk", LOWER(INDEX(Paste_Here!T$2:T$600, MATCH(B236, Paste_Here!A$2:A$600, 0))))), "Some Risk", IF(ISNUMBER(SEARCH("OT", LOWER(INDEX(Paste_Here!T$2:T$600, MATCH(B236, Paste_Here!A$2:A$600, 0))))), "On Track", "")))), ""), "")</f>
        <v/>
      </c>
      <c r="AC236" s="47"/>
      <c r="AD236" s="2"/>
      <c r="AE236" s="47"/>
      <c r="AF236" s="2"/>
      <c r="AG236" s="47"/>
      <c r="AH236" s="2"/>
      <c r="AI236" s="47"/>
      <c r="AJ236" s="2" t="str" cm="1">
        <f t="array" aca="1" ref="AJ236" ca="1">IFERROR(IF(ISNUMBER(SEARCH("BR", INDEX(Paste_Here!AB$2:AB$210, MATCH(B236, Paste_Here!A$2:A$210, 0)))), -1, 1) * VALUE(_xlfn.TEXTJOIN("", TRUE, IF(ISNUMBER(--MID(INDEX(Paste_Here!AB$2:AB$210, MATCH(B236, Paste_Here!A$2:A$210, 0)), ROW(INDIRECT("1:"&amp;LEN(INDEX(Paste_Here!AB$2:AB$210, MATCH(B236, Paste_Here!A$2:A$210, 0))))), 1)), MID(INDEX(Paste_Here!AB$2:AB$210, MATCH(B236, Paste_Here!A$2:A$210, 0)), ROW(INDIRECT("1:"&amp;LEN(INDEX(Paste_Here!AB$2:AB$210, MATCH(B236, Paste_Here!A$2:A$210, 0))))), 1), ""))), "")</f>
        <v/>
      </c>
      <c r="AK236" s="47"/>
      <c r="AL236" s="34" t="str">
        <f>IFERROR(IF(B236&lt;&gt;"", IF(AND(INDEX(Paste_Here!AF$2:AF$600, MATCH(B236, Paste_Here!A$2:A$600, 0))&lt;&gt;"", ISNUMBER(VALUE(INDEX(Paste_Here!AF$2:AF$600, MATCH(B236, Paste_Here!A$2:A$600, 0))))), INDEX(Paste_Here!AF$2:AF$600, MATCH(B236, Paste_Here!A$2:A$600, 0)), ""), ""), "")</f>
        <v/>
      </c>
      <c r="AM236" s="47"/>
      <c r="AN236" s="47"/>
      <c r="AO236" s="2" t="str">
        <f t="shared" si="19"/>
        <v/>
      </c>
      <c r="AP236" s="47"/>
      <c r="AQ236" s="34" t="str">
        <f>IFERROR(IF(B236&lt;&gt;"", IF(COUNTIF(INDEX(Paste_Here!X$2:Y$600, MATCH(B236, Paste_Here!A$2:A$600, 0), 0), "yes") &gt; 0, "No", IF(COUNTIF(INDEX(Paste_Here!X$2:Y$600, MATCH(B236, Paste_Here!A$2:A$600, 0), 0), "no") &gt; 0, "Yes", "")), ""), "")</f>
        <v/>
      </c>
      <c r="AR236" s="47"/>
      <c r="AS236" s="34" t="str">
        <f>IFERROR(IF(B236&lt;&gt;"", IF(AND(INDEX(Paste_Here!U$2:U$600, MATCH(B236, Paste_Here!A$2:A$600, 0))&lt;&gt;"", ISNUMBER(VALUE(INDEX(Paste_Here!U$2:U$600, MATCH(B236, Paste_Here!A$2:A$600, 0))))), INDEX(Paste_Here!U$2:U$600, MATCH(B236, Paste_Here!A$2:A$600, 0)), ""), ""), "")</f>
        <v/>
      </c>
      <c r="AT236" s="47"/>
      <c r="AU236" s="34" t="str">
        <f>IFERROR(IF(B236&lt;&gt;"", IF(ISNUMBER(SEARCH("highrisk", LOWER(INDEX(Paste_Here!V$2:V$600, MATCH(B236, Paste_Here!A$2:A$600, 0))))), "High Risk", IF(ISNUMBER(SEARCH("lowrisk", LOWER(INDEX(Paste_Here!V$2:V$600, MATCH(B236, Paste_Here!A$2:A$600, 0))))), "Low Risk", IF(ISNUMBER(SEARCH("somerisk", LOWER(INDEX(Paste_Here!V$2:V$600, MATCH(B236, Paste_Here!A$2:A$600, 0))))), "Some Risk", ""))), ""), "")</f>
        <v/>
      </c>
      <c r="AV236" s="47"/>
      <c r="AW236" s="34" t="str">
        <f>IFERROR(IF(B236&lt;&gt;"", IF(AND(ISNUMBER(VALUE(INDEX(Paste_Here!W$2:W$600, MATCH(B236, Paste_Here!A$2:A$600, 0)))), INDEX(Paste_Here!W$2:W$600, MATCH(B236, Paste_Here!A$2:A$600, 0)) &lt;&gt; ""), VALUE(INDEX(Paste_Here!W$2:W$600, MATCH(B236, Paste_Here!A$2:A$600, 0))), ""), ""), "")</f>
        <v/>
      </c>
      <c r="AX236" s="47"/>
      <c r="BA236" s="2" t="str">
        <f>IFERROR(IF(B236&lt;&gt;"", IF(AND(INDEX(Paste_Here!AI$2:AI$600, MATCH(B236, Paste_Here!A$2:A$600, 0))&lt;&gt;"", ISNUMBER(VALUE(INDEX(Paste_Here!AI$2:AI$600, MATCH(B236, Paste_Here!A$2:A$600, 0))))), INDEX(Paste_Here!AI$2:AI$600, MATCH(B236, Paste_Here!A$2:A$600, 0)), ""), ""), "")</f>
        <v/>
      </c>
      <c r="BB236" s="47"/>
      <c r="BC236" s="34" t="str">
        <f>IFERROR(IF(B236&lt;&gt;"", IF(ISNUMBER(SEARCH("highrisk", LOWER(INDEX(Paste_Here!AJ$2:AJ$600, MATCH(B236, Paste_Here!A$2:A$600, 0))))), "High Risk", IF(ISNUMBER(SEARCH("lowrisk", LOWER(INDEX(Paste_Here!AJ$2:AJ$600, MATCH(B236, Paste_Here!A$2:A$600, 0))))), "Low Risk", IF(ISNUMBER(SEARCH("somerisk", LOWER(INDEX(Paste_Here!AJ$2:AJ$600, MATCH(B236, Paste_Here!A$2:A$600, 0))))), "Some Risk", IF(ISNUMBER(SEARCH("OT", LOWER(INDEX(Paste_Here!AJ$2:AJ$600, MATCH(B236, Paste_Here!A$2:A$600, 0))))), "On Track", "")))), ""), "")</f>
        <v/>
      </c>
      <c r="BD236" s="47"/>
      <c r="BE236" s="34" t="str">
        <f>IFERROR(IF(B236&lt;&gt;"", IF(AND(INDEX(Paste_Here!AK$2:AK$600, MATCH(B236, Paste_Here!A$2:A$600, 0))&lt;&gt;"", ISNUMBER(VALUE(INDEX(Paste_Here!AK$2:AK$600, MATCH(B236, Paste_Here!A$2:A$600, 0))))), INDEX(Paste_Here!AK$2:AK$600, MATCH(B236, Paste_Here!A$2:A$600, 0)), ""), ""), "")</f>
        <v/>
      </c>
      <c r="BF236" s="47"/>
      <c r="BG236" s="34" t="str" cm="1">
        <f t="array" aca="1" ref="BG236" ca="1">IFERROR(IF(B236&lt;&gt;"", IF(INDEX(Paste_Here!AE$2:AE$600, MATCH(B236, Paste_Here!A$2:A$600, 0))&lt;&gt;"", IF(LEFT(INDEX(Paste_Here!AE$2:AE$600, MATCH(B236, Paste_Here!A$2:A$600, 0)), 2)="EM", -1, 1) * VALUE(_xlfn.TEXTJOIN("", TRUE, IF(ISNUMBER(MID(INDEX(Paste_Here!AE$2:AE$600, MATCH(B236, Paste_Here!A$2:A$600, 0)), ROW(INDIRECT("1:"&amp;LEN(INDEX(Paste_Here!AE$2:AE$600, MATCH(B236, Paste_Here!A$2:A$600, 0))))), 1)*1), MID(INDEX(Paste_Here!AE$2:AE$600, MATCH(B236, Paste_Here!A$2:A$600, 0)), ROW(INDIRECT("1:"&amp;LEN(INDEX(Paste_Here!AE$2:AE$600, MATCH(B236, Paste_Here!A$2:A$600, 0))))), 1), ""))), ""), ""), "")</f>
        <v/>
      </c>
      <c r="BH236" s="47"/>
      <c r="BJ236" s="47"/>
      <c r="BK236" s="2" t="str">
        <f t="shared" si="20"/>
        <v/>
      </c>
      <c r="BL236" s="47"/>
      <c r="BM236" s="34" t="str">
        <f>IFERROR(IF(B236&lt;&gt;"", IF(AND(INDEX(Paste_Here!Z$2:Z$600, MATCH(B236, Paste_Here!A$2:A$600, 0))&lt;&gt;"", ISNUMBER(VALUE(INDEX(Paste_Here!Z$2:Z$600, MATCH(B236, Paste_Here!A$2:A$600, 0))))), INDEX(Paste_Here!Z$2:Z$600, MATCH(B236, Paste_Here!A$2:A$600, 0)), ""), ""), "")</f>
        <v/>
      </c>
      <c r="BN236" s="47"/>
      <c r="BO236" s="34" t="str">
        <f>IFERROR(IF(B236&lt;&gt;"", IF(ISNUMBER(SEARCH("highrisk", LOWER(INDEX(Paste_Here!AA$2:AA$600, MATCH(B236, Paste_Here!A$2:A$600, 0))))), "High Risk", IF(ISNUMBER(SEARCH("lowrisk", LOWER(INDEX(Paste_Here!AA$2:AA$600, MATCH(B236, Paste_Here!A$2:A$600, 0))))), "Low Risk", IF(ISNUMBER(SEARCH("somerisk", LOWER(INDEX(Paste_Here!AA$2:AA$600, MATCH(B236, Paste_Here!A$2:A$600, 0))))), "Some Risk", IF(ISNUMBER(SEARCH("OT", LOWER(INDEX(Paste_Here!AA$2:AA$600, MATCH(B236, Paste_Here!A$2:A$600, 0))))), "On Track", "")))), ""), "")</f>
        <v/>
      </c>
      <c r="BP236" s="47"/>
      <c r="BQ236" s="34" t="str">
        <f>IFERROR(IF(B236&lt;&gt;"", IF(AND(INDEX(Paste_Here!AC$2:AC$600, MATCH(B236, Paste_Here!A$2:A$600, 0))&lt;&gt;"", ISNUMBER(VALUE(INDEX(Paste_Here!AC$2:AC$600, MATCH(B236, Paste_Here!A$2:A$600, 0))))), INDEX(Paste_Here!AC$2:AC$600, MATCH(B236, Paste_Here!A$2:A$600, 0)), ""), ""), "")</f>
        <v/>
      </c>
      <c r="BR236" s="47"/>
      <c r="BS236" s="34" t="str">
        <f>IFERROR(IF(B236&lt;&gt;"", IF(ISNUMBER(SEARCH("highrisk", LOWER(INDEX(Paste_Here!AD$2:AD$600, MATCH(B236, Paste_Here!A$2:A$600, 0))))), "High Risk", IF(ISNUMBER(SEARCH("lowrisk", LOWER(INDEX(Paste_Here!AD$2:AD$600, MATCH(B236, Paste_Here!A$2:A$600, 0))))), "Low Risk", IF(ISNUMBER(SEARCH("somerisk", LOWER(INDEX(Paste_Here!AD$2:AD$600, MATCH(B236, Paste_Here!A$2:A$600, 0))))), "Some Risk", IF(ISNUMBER(SEARCH("OT", LOWER(INDEX(Paste_Here!AD$2:AD$600, MATCH(B236, Paste_Here!A$2:A$600, 0))))), "On Track", "")))), ""), "")</f>
        <v/>
      </c>
      <c r="BT236" s="47"/>
      <c r="BU236" s="34"/>
      <c r="BV236" s="47"/>
      <c r="BW236" s="34"/>
      <c r="BX236" s="47"/>
      <c r="BY236" s="34"/>
      <c r="BZ236" s="47"/>
      <c r="CA236" s="34"/>
      <c r="CB236" s="49"/>
      <c r="CE236" s="47"/>
      <c r="CF236" s="2"/>
      <c r="CG236" s="47"/>
      <c r="CH236" s="34"/>
      <c r="CI236" s="47"/>
      <c r="CJ236" s="34"/>
      <c r="CK236" s="47"/>
      <c r="CL236" s="34"/>
      <c r="CM236" s="47"/>
      <c r="CN236" s="34"/>
      <c r="CO236" s="47"/>
      <c r="CP236" s="34"/>
      <c r="CQ236" s="47"/>
      <c r="CR236" s="34"/>
      <c r="CS236" s="47"/>
      <c r="CT236" s="34"/>
      <c r="CU236" s="47"/>
      <c r="CV236" s="34"/>
      <c r="CW236" s="47"/>
      <c r="CZ236" s="47"/>
      <c r="DA236" s="2"/>
      <c r="DB236" s="47"/>
      <c r="DC236" s="34"/>
      <c r="DD236" s="47"/>
      <c r="DE236" s="34"/>
      <c r="DF236" s="47"/>
      <c r="DG236" s="34"/>
      <c r="DH236" s="47"/>
      <c r="DI236" s="34"/>
      <c r="DJ236" s="47"/>
      <c r="DK236" s="34"/>
      <c r="DL236" s="47"/>
      <c r="DM236" s="34"/>
      <c r="DN236" s="47"/>
      <c r="DO236" s="34"/>
      <c r="DP236" s="47"/>
      <c r="DQ236" s="34"/>
      <c r="DR236" s="47"/>
      <c r="DS236" s="4"/>
      <c r="DT236" s="47"/>
      <c r="DU236" s="47"/>
      <c r="DV236" s="2" t="str">
        <f t="shared" si="21"/>
        <v/>
      </c>
      <c r="DW236" s="47"/>
      <c r="DX236" s="2" t="str">
        <f>IFERROR(IF(B236&lt;&gt;"", IF(ISNUMBER(SEARCH("s", LOWER(INDEX(Paste_Here!M$2:M$600, MATCH(B236, Paste_Here!A$2:A$600, 0))))), "Yes", IF(INDEX(Paste_Here!M$2:M$600, MATCH(B236, Paste_Here!A$2:A$600, 0))&lt;&gt;"", "No", "")), ""), "")</f>
        <v/>
      </c>
      <c r="DY236" s="47"/>
      <c r="DZ236" s="2" t="str">
        <f>IFERROR(IF(B236&lt;&gt;"", IF(ISNUMBER(SEARCH("yes", LOWER(INDEX(Paste_Here!F$2:F$600, MATCH(B236, Paste_Here!A$2:A$600, 0))))), "Yes", IF(ISNUMBER(SEARCH("no", LOWER(INDEX(Paste_Here!F$2:F$600, MATCH(B236, Paste_Here!A$2:A$600, 0))))), "No", "")), ""), "")</f>
        <v/>
      </c>
      <c r="EA236" s="47"/>
      <c r="EB236" s="2" t="str">
        <f>IFERROR(IF(B236&lt;&gt;"", IF(ISNUMBER(SEARCH("english language learner", LOWER(INDEX(Paste_Here!C$2:C$600, MATCH(B236, Paste_Here!A$2:A$600, 0))))), "Yes", ""), ""), "")</f>
        <v/>
      </c>
      <c r="EC236" s="47"/>
      <c r="ED236" s="2" t="str">
        <f>IFERROR(IF(B236&lt;&gt;"", IF(OR(ISNUMBER(SEARCH("b", LOWER(INDEX(Paste_Here!K$2:K$600, MATCH(B236, Paste_Here!A$2:A$600, 0))))), ISNUMBER(SEARCH("h", LOWER(INDEX(Paste_Here!K$2:K$600, MATCH(B236, Paste_Here!A$2:A$600, 0))))), ISNUMBER(SEARCH("i", LOWER(INDEX(Paste_Here!K$2:K$600, MATCH(B236, Paste_Here!A$2:A$600, 0)))))), "Yes", IF(INDEX(Paste_Here!K$2:K$600, MATCH(B236, Paste_Here!A$2:A$600, 0))&lt;&gt;"", "No", "")), ""), "")</f>
        <v/>
      </c>
      <c r="EE236" s="47"/>
      <c r="EF236" s="34" t="str">
        <f>IFERROR(IF(B236&lt;&gt;"", IF(ISNUMBER(SEARCH("yes", LOWER(INDEX(Paste_Here!L$2:L$600, MATCH(B236, Paste_Here!A$2:A$600, 0))))), "Yes", IF(ISNUMBER(SEARCH("no", LOWER(INDEX(Paste_Here!L$2:L$600, MATCH(B236, Paste_Here!A$2:A$600, 0))))), "No", "")), ""), "")</f>
        <v/>
      </c>
      <c r="EG236" s="47"/>
      <c r="EH236" s="2" t="str">
        <f>IFERROR(IF(B236&lt;&gt;"", IF(ISNUMBER(SEARCH("transitional 2", LOWER(INDEX(Paste_Here!C$2:C$600, MATCH(B236, Paste_Here!A$2:A$600, 0))))), "T2", IF(ISNUMBER(SEARCH("transitional 1", LOWER(INDEX(Paste_Here!C$2:C$600, MATCH(B236, Paste_Here!A$2:A$600, 0))))), "T1", IF(ISNUMBER(SEARCH("waived ell services", LOWER(INDEX(Paste_Here!C$2:C$600, MATCH(B236, Paste_Here!A$2:A$600, 0))))), "W", ""))), ""), "")</f>
        <v/>
      </c>
      <c r="EI236" s="47"/>
      <c r="EJ236" s="2" t="str">
        <f>IFERROR(IF(B236&lt;&gt;"", IF(AND(INDEX(Paste_Here!AG$2:AG$600, MATCH(B236, Paste_Here!A$2:A$600, 0))&lt;&gt;"", ISNUMBER(VALUE(INDEX(Paste_Here!AG$2:AG$600, MATCH(B236, Paste_Here!A$2:A$600, 0))))), INDEX(Paste_Here!AG$2:AG$600, MATCH(B236, Paste_Here!A$2:A$600, 0)), ""), ""), "")</f>
        <v/>
      </c>
      <c r="EK236" s="47"/>
      <c r="EL236" s="2" t="str">
        <f>IFERROR(IF(B236&lt;&gt;"", IF(AND(INDEX(Paste_Here!AL$2:AL$600, MATCH(B236, Paste_Here!A$2:A$600, 0))&lt;&gt;"", ISNUMBER(VALUE(INDEX(Paste_Here!AL$2:AL$600, MATCH(B236, Paste_Here!A$2:A$600, 0))))), INDEX(Paste_Here!AL$2:AL$600, MATCH(B236, Paste_Here!A$2:A$600, 0)), ""), ""), "")</f>
        <v/>
      </c>
      <c r="EM236" s="47"/>
      <c r="FA236" s="4" t="str" cm="1">
        <f t="array" ref="FA236">IFERROR(INDEX(Paste_Here!$B$2:$B$600, MATCH(0, COUNTIF(FA$4:FA235, Paste_Here!$B$2:$B$600) + IF(Paste_Here!$B$2:$B$600="", 1, 0), 0)), "")</f>
        <v/>
      </c>
      <c r="FB236" s="4" t="str">
        <f>IF(FA236&lt;&gt;"", INDEX(Paste_Here!$A$2:$A$600, MATCH(FA236, Paste_Here!$B$2:$B$600, 0)), "")</f>
        <v/>
      </c>
      <c r="FC236" s="4" t="str">
        <f t="shared" si="22"/>
        <v/>
      </c>
      <c r="FD236" s="4" t="str" cm="1">
        <f t="array" ref="FD236">IFERROR(INDEX($FC$5:$FC$600, MATCH(SMALL(IF($FC$5:$FC$600&lt;&gt;"", COUNTIF($FC$5:$FC$600, "&lt;"&amp;$FC$5:$FC$600)+1), ROW()-ROW($FD$5)+1), COUNTIF($FC$5:$FC$600, "&lt;"&amp;$FC$5:$FC$600)+1, 0)), "")</f>
        <v/>
      </c>
      <c r="FF236" s="2" t="str">
        <f>IFERROR(IF(B236&lt;&gt;"", IF(AND(INDEX(Paste_Here!AH$2:AH$600, MATCH(B236, Paste_Here!A$2:A$600, 0))&lt;&gt;"", ISNUMBER(VALUE(INDEX(Paste_Here!AH$2:AH$600, MATCH(B236, Paste_Here!A$2:A$600, 0))))), INDEX(Paste_Here!AH$2:AH$600, MATCH(B236, Paste_Here!A$2:A$600, 0)), ""), ""), "")</f>
        <v/>
      </c>
      <c r="FG236" s="47"/>
      <c r="FH236" s="2" t="str">
        <f>IFERROR(IF(B236&lt;&gt;"", IF(AND(INDEX(Paste_Here!AM$2:AM$600, MATCH(B236, Paste_Here!A$2:A$600, 0))&lt;&gt;"", ISNUMBER(VALUE(INDEX(Paste_Here!AM$2:AM$600, MATCH(B236, Paste_Here!A$2:A$600, 0))))), INDEX(Paste_Here!AM$2:AM$600, MATCH(B236, Paste_Here!A$2:A$600, 0)), ""), ""), "")</f>
        <v/>
      </c>
      <c r="FI236" s="47"/>
      <c r="FJ236" s="47"/>
      <c r="FK236" s="2" t="str">
        <f t="shared" si="23"/>
        <v/>
      </c>
      <c r="FL236" s="47"/>
      <c r="FM236" s="2" t="str">
        <f>IFERROR(IF(B236&lt;&gt;"", IF(ISNUMBER(VALUE(INDEX(Paste_Here!H$2:H$600, MATCH(B236, Paste_Here!A$2:A$600, 0)))), IF(VALUE(INDEX(Paste_Here!H$2:H$600, MATCH(B236, Paste_Here!A$2:A$600, 0)))=0, "No", IF(AND(VALUE(INDEX(Paste_Here!H$2:H$600, MATCH(B236, Paste_Here!A$2:A$600, 0)))&gt;=1, VALUE(INDEX(Paste_Here!H$2:H$600, MATCH(B236, Paste_Here!A$2:A$600, 0)))&lt;=4), VALUE(INDEX(Paste_Here!H$2:H$600, MATCH(B236, Paste_Here!A$2:A$600, 0))), "")), ""), ""), "")</f>
        <v/>
      </c>
      <c r="FN236" s="47"/>
      <c r="FO236" s="34" t="str">
        <f>IFERROR(IF(B236&lt;&gt;"", IF(ISNUMBER(VALUE(INDEX(Paste_Here!I$2:I$600, MATCH(B236, Paste_Here!A$2:A$600, 0)))), IF(VALUE(INDEX(Paste_Here!I$2:I$600, MATCH(B236, Paste_Here!A$2:A$600, 0)))=0, "No", IF(AND(VALUE(INDEX(Paste_Here!I$2:I$600, MATCH(B236, Paste_Here!A$2:A$600, 0)))&gt;=1, VALUE(INDEX(Paste_Here!I$2:I$600, MATCH(B236, Paste_Here!A$2:A$600, 0)))&lt;=4), VALUE(INDEX(Paste_Here!I$2:I$600, MATCH(B236, Paste_Here!A$2:A$600, 0))), "")), ""), ""), "")</f>
        <v/>
      </c>
      <c r="FP236" s="47"/>
      <c r="FQ236" s="2"/>
      <c r="FR236" s="47"/>
      <c r="FS236" s="2"/>
      <c r="FT236" s="47"/>
      <c r="FU236" s="2"/>
      <c r="FV236" s="47"/>
      <c r="FW236" s="2"/>
      <c r="FX236" s="47"/>
      <c r="FY236" s="2"/>
      <c r="FZ236" s="47"/>
      <c r="GA236" s="2"/>
      <c r="GB236" s="47"/>
      <c r="GU236" s="2"/>
      <c r="GV236" s="47"/>
      <c r="GW236" s="2"/>
      <c r="GX236" s="47"/>
    </row>
    <row r="237" spans="1:206" ht="11.65">
      <c r="A237" s="47"/>
      <c r="B237" s="2" t="str">
        <f t="shared" si="18"/>
        <v/>
      </c>
      <c r="C237" s="47"/>
      <c r="D237" s="2" t="str">
        <f>IFERROR(IF(B237&lt;&gt;"", IF(COUNTIF(INDEX(Paste_Here!N$2:O$600, MATCH(B237, Paste_Here!A$2:A$600, 0), 0), "yes") &gt; 0, "No", IF(COUNTIF(INDEX(Paste_Here!N$2:O$600, MATCH(B237, Paste_Here!A$2:A$600, 0), 0), "no") &gt; 0, "Yes", "")), ""), "")</f>
        <v/>
      </c>
      <c r="E237" s="47"/>
      <c r="F237" s="84" t="str">
        <f>IFERROR(IF(B237&lt;&gt;"", IF(AND(INDEX(Paste_Here!P$2:P$600, MATCH(B237, Paste_Here!A$2:A$600, 0))&lt;&gt;"", ISNUMBER(VALUE(INDEX(Paste_Here!P$2:P$600, MATCH(B237, Paste_Here!A$2:A$600, 0))))), INDEX(Paste_Here!P$2:P$600, MATCH(B237, Paste_Here!A$2:A$600, 0)), ""), ""), "")</f>
        <v/>
      </c>
      <c r="G237" s="47"/>
      <c r="H237" s="2" t="str">
        <f>IFERROR(IF(B237&lt;&gt;"", IF(ISNUMBER(SEARCH("highrisk", LOWER(INDEX(Paste_Here!Q$2:Q$600, MATCH(B237, Paste_Here!A$2:A$600, 0))))), "High Risk", IF(ISNUMBER(SEARCH("lowrisk", LOWER(INDEX(Paste_Here!Q$2:Q$600, MATCH(B237, Paste_Here!A$2:A$600, 0))))), "Low Risk", IF(ISNUMBER(SEARCH("somerisk", LOWER(INDEX(Paste_Here!Q$2:Q$600, MATCH(B237, Paste_Here!A$2:A$600, 0))))), "Some Risk", ""))), ""), "")</f>
        <v/>
      </c>
      <c r="I237" s="47"/>
      <c r="J237" s="2"/>
      <c r="K237" s="47"/>
      <c r="L237" s="2"/>
      <c r="M237" s="47"/>
      <c r="N237" s="2"/>
      <c r="O237" s="47"/>
      <c r="P237" s="2" t="str">
        <f>IFERROR(IF(B237&lt;&gt;"", IF(AND(ISNUMBER(VALUE(INDEX(Paste_Here!R$2:R$600, MATCH(B237, Paste_Here!A$2:A$600, 0)))), INDEX(Paste_Here!R$2:R$600, MATCH(B237, Paste_Here!A$2:A$600, 0)) &lt;&gt; ""), VALUE(INDEX(Paste_Here!R$2:R$600, MATCH(B237, Paste_Here!A$2:A$600, 0))), ""), ""), "")</f>
        <v/>
      </c>
      <c r="Q237" s="47"/>
      <c r="R237" s="2"/>
      <c r="S237" s="47"/>
      <c r="W237" s="47"/>
      <c r="X237" s="2"/>
      <c r="Y237" s="47"/>
      <c r="Z237" s="2" t="str">
        <f>IFERROR(IF(B237&lt;&gt;"", IF(AND(INDEX(Paste_Here!S$2:S$600, MATCH(B237, Paste_Here!A$2:A$600, 0))&lt;&gt;"", ISNUMBER(VALUE(INDEX(Paste_Here!S$2:S$600, MATCH(B237, Paste_Here!A$2:A$600, 0))))), INDEX(Paste_Here!S$2:S$600, MATCH(B237, Paste_Here!A$2:A$600, 0)), ""), ""), "")</f>
        <v/>
      </c>
      <c r="AA237" s="47"/>
      <c r="AB237" s="2" t="str">
        <f>IFERROR(IF(B237&lt;&gt;"", IF(ISNUMBER(SEARCH("highrisk", LOWER(INDEX(Paste_Here!T$2:T$600, MATCH(B237, Paste_Here!A$2:A$600, 0))))), "High Risk", IF(ISNUMBER(SEARCH("lowrisk", LOWER(INDEX(Paste_Here!T$2:T$600, MATCH(B237, Paste_Here!A$2:A$600, 0))))), "Low Risk", IF(ISNUMBER(SEARCH("somerisk", LOWER(INDEX(Paste_Here!T$2:T$600, MATCH(B237, Paste_Here!A$2:A$600, 0))))), "Some Risk", IF(ISNUMBER(SEARCH("OT", LOWER(INDEX(Paste_Here!T$2:T$600, MATCH(B237, Paste_Here!A$2:A$600, 0))))), "On Track", "")))), ""), "")</f>
        <v/>
      </c>
      <c r="AC237" s="47"/>
      <c r="AD237" s="2"/>
      <c r="AE237" s="47"/>
      <c r="AF237" s="2"/>
      <c r="AG237" s="47"/>
      <c r="AH237" s="2"/>
      <c r="AI237" s="47"/>
      <c r="AJ237" s="2" t="str" cm="1">
        <f t="array" aca="1" ref="AJ237" ca="1">IFERROR(IF(ISNUMBER(SEARCH("BR", INDEX(Paste_Here!AB$2:AB$210, MATCH(B237, Paste_Here!A$2:A$210, 0)))), -1, 1) * VALUE(_xlfn.TEXTJOIN("", TRUE, IF(ISNUMBER(--MID(INDEX(Paste_Here!AB$2:AB$210, MATCH(B237, Paste_Here!A$2:A$210, 0)), ROW(INDIRECT("1:"&amp;LEN(INDEX(Paste_Here!AB$2:AB$210, MATCH(B237, Paste_Here!A$2:A$210, 0))))), 1)), MID(INDEX(Paste_Here!AB$2:AB$210, MATCH(B237, Paste_Here!A$2:A$210, 0)), ROW(INDIRECT("1:"&amp;LEN(INDEX(Paste_Here!AB$2:AB$210, MATCH(B237, Paste_Here!A$2:A$210, 0))))), 1), ""))), "")</f>
        <v/>
      </c>
      <c r="AK237" s="47"/>
      <c r="AL237" s="34" t="str">
        <f>IFERROR(IF(B237&lt;&gt;"", IF(AND(INDEX(Paste_Here!AF$2:AF$600, MATCH(B237, Paste_Here!A$2:A$600, 0))&lt;&gt;"", ISNUMBER(VALUE(INDEX(Paste_Here!AF$2:AF$600, MATCH(B237, Paste_Here!A$2:A$600, 0))))), INDEX(Paste_Here!AF$2:AF$600, MATCH(B237, Paste_Here!A$2:A$600, 0)), ""), ""), "")</f>
        <v/>
      </c>
      <c r="AM237" s="47"/>
      <c r="AN237" s="47"/>
      <c r="AO237" s="2" t="str">
        <f t="shared" si="19"/>
        <v/>
      </c>
      <c r="AP237" s="47"/>
      <c r="AQ237" s="34" t="str">
        <f>IFERROR(IF(B237&lt;&gt;"", IF(COUNTIF(INDEX(Paste_Here!X$2:Y$600, MATCH(B237, Paste_Here!A$2:A$600, 0), 0), "yes") &gt; 0, "No", IF(COUNTIF(INDEX(Paste_Here!X$2:Y$600, MATCH(B237, Paste_Here!A$2:A$600, 0), 0), "no") &gt; 0, "Yes", "")), ""), "")</f>
        <v/>
      </c>
      <c r="AR237" s="47"/>
      <c r="AS237" s="34" t="str">
        <f>IFERROR(IF(B237&lt;&gt;"", IF(AND(INDEX(Paste_Here!U$2:U$600, MATCH(B237, Paste_Here!A$2:A$600, 0))&lt;&gt;"", ISNUMBER(VALUE(INDEX(Paste_Here!U$2:U$600, MATCH(B237, Paste_Here!A$2:A$600, 0))))), INDEX(Paste_Here!U$2:U$600, MATCH(B237, Paste_Here!A$2:A$600, 0)), ""), ""), "")</f>
        <v/>
      </c>
      <c r="AT237" s="47"/>
      <c r="AU237" s="34" t="str">
        <f>IFERROR(IF(B237&lt;&gt;"", IF(ISNUMBER(SEARCH("highrisk", LOWER(INDEX(Paste_Here!V$2:V$600, MATCH(B237, Paste_Here!A$2:A$600, 0))))), "High Risk", IF(ISNUMBER(SEARCH("lowrisk", LOWER(INDEX(Paste_Here!V$2:V$600, MATCH(B237, Paste_Here!A$2:A$600, 0))))), "Low Risk", IF(ISNUMBER(SEARCH("somerisk", LOWER(INDEX(Paste_Here!V$2:V$600, MATCH(B237, Paste_Here!A$2:A$600, 0))))), "Some Risk", ""))), ""), "")</f>
        <v/>
      </c>
      <c r="AV237" s="47"/>
      <c r="AW237" s="34" t="str">
        <f>IFERROR(IF(B237&lt;&gt;"", IF(AND(ISNUMBER(VALUE(INDEX(Paste_Here!W$2:W$600, MATCH(B237, Paste_Here!A$2:A$600, 0)))), INDEX(Paste_Here!W$2:W$600, MATCH(B237, Paste_Here!A$2:A$600, 0)) &lt;&gt; ""), VALUE(INDEX(Paste_Here!W$2:W$600, MATCH(B237, Paste_Here!A$2:A$600, 0))), ""), ""), "")</f>
        <v/>
      </c>
      <c r="AX237" s="47"/>
      <c r="BA237" s="2" t="str">
        <f>IFERROR(IF(B237&lt;&gt;"", IF(AND(INDEX(Paste_Here!AI$2:AI$600, MATCH(B237, Paste_Here!A$2:A$600, 0))&lt;&gt;"", ISNUMBER(VALUE(INDEX(Paste_Here!AI$2:AI$600, MATCH(B237, Paste_Here!A$2:A$600, 0))))), INDEX(Paste_Here!AI$2:AI$600, MATCH(B237, Paste_Here!A$2:A$600, 0)), ""), ""), "")</f>
        <v/>
      </c>
      <c r="BB237" s="47"/>
      <c r="BC237" s="34" t="str">
        <f>IFERROR(IF(B237&lt;&gt;"", IF(ISNUMBER(SEARCH("highrisk", LOWER(INDEX(Paste_Here!AJ$2:AJ$600, MATCH(B237, Paste_Here!A$2:A$600, 0))))), "High Risk", IF(ISNUMBER(SEARCH("lowrisk", LOWER(INDEX(Paste_Here!AJ$2:AJ$600, MATCH(B237, Paste_Here!A$2:A$600, 0))))), "Low Risk", IF(ISNUMBER(SEARCH("somerisk", LOWER(INDEX(Paste_Here!AJ$2:AJ$600, MATCH(B237, Paste_Here!A$2:A$600, 0))))), "Some Risk", IF(ISNUMBER(SEARCH("OT", LOWER(INDEX(Paste_Here!AJ$2:AJ$600, MATCH(B237, Paste_Here!A$2:A$600, 0))))), "On Track", "")))), ""), "")</f>
        <v/>
      </c>
      <c r="BD237" s="47"/>
      <c r="BE237" s="34" t="str">
        <f>IFERROR(IF(B237&lt;&gt;"", IF(AND(INDEX(Paste_Here!AK$2:AK$600, MATCH(B237, Paste_Here!A$2:A$600, 0))&lt;&gt;"", ISNUMBER(VALUE(INDEX(Paste_Here!AK$2:AK$600, MATCH(B237, Paste_Here!A$2:A$600, 0))))), INDEX(Paste_Here!AK$2:AK$600, MATCH(B237, Paste_Here!A$2:A$600, 0)), ""), ""), "")</f>
        <v/>
      </c>
      <c r="BF237" s="47"/>
      <c r="BG237" s="34" t="str" cm="1">
        <f t="array" aca="1" ref="BG237" ca="1">IFERROR(IF(B237&lt;&gt;"", IF(INDEX(Paste_Here!AE$2:AE$600, MATCH(B237, Paste_Here!A$2:A$600, 0))&lt;&gt;"", IF(LEFT(INDEX(Paste_Here!AE$2:AE$600, MATCH(B237, Paste_Here!A$2:A$600, 0)), 2)="EM", -1, 1) * VALUE(_xlfn.TEXTJOIN("", TRUE, IF(ISNUMBER(MID(INDEX(Paste_Here!AE$2:AE$600, MATCH(B237, Paste_Here!A$2:A$600, 0)), ROW(INDIRECT("1:"&amp;LEN(INDEX(Paste_Here!AE$2:AE$600, MATCH(B237, Paste_Here!A$2:A$600, 0))))), 1)*1), MID(INDEX(Paste_Here!AE$2:AE$600, MATCH(B237, Paste_Here!A$2:A$600, 0)), ROW(INDIRECT("1:"&amp;LEN(INDEX(Paste_Here!AE$2:AE$600, MATCH(B237, Paste_Here!A$2:A$600, 0))))), 1), ""))), ""), ""), "")</f>
        <v/>
      </c>
      <c r="BH237" s="47"/>
      <c r="BJ237" s="47"/>
      <c r="BK237" s="2" t="str">
        <f t="shared" si="20"/>
        <v/>
      </c>
      <c r="BL237" s="47"/>
      <c r="BM237" s="34" t="str">
        <f>IFERROR(IF(B237&lt;&gt;"", IF(AND(INDEX(Paste_Here!Z$2:Z$600, MATCH(B237, Paste_Here!A$2:A$600, 0))&lt;&gt;"", ISNUMBER(VALUE(INDEX(Paste_Here!Z$2:Z$600, MATCH(B237, Paste_Here!A$2:A$600, 0))))), INDEX(Paste_Here!Z$2:Z$600, MATCH(B237, Paste_Here!A$2:A$600, 0)), ""), ""), "")</f>
        <v/>
      </c>
      <c r="BN237" s="47"/>
      <c r="BO237" s="34" t="str">
        <f>IFERROR(IF(B237&lt;&gt;"", IF(ISNUMBER(SEARCH("highrisk", LOWER(INDEX(Paste_Here!AA$2:AA$600, MATCH(B237, Paste_Here!A$2:A$600, 0))))), "High Risk", IF(ISNUMBER(SEARCH("lowrisk", LOWER(INDEX(Paste_Here!AA$2:AA$600, MATCH(B237, Paste_Here!A$2:A$600, 0))))), "Low Risk", IF(ISNUMBER(SEARCH("somerisk", LOWER(INDEX(Paste_Here!AA$2:AA$600, MATCH(B237, Paste_Here!A$2:A$600, 0))))), "Some Risk", IF(ISNUMBER(SEARCH("OT", LOWER(INDEX(Paste_Here!AA$2:AA$600, MATCH(B237, Paste_Here!A$2:A$600, 0))))), "On Track", "")))), ""), "")</f>
        <v/>
      </c>
      <c r="BP237" s="47"/>
      <c r="BQ237" s="34" t="str">
        <f>IFERROR(IF(B237&lt;&gt;"", IF(AND(INDEX(Paste_Here!AC$2:AC$600, MATCH(B237, Paste_Here!A$2:A$600, 0))&lt;&gt;"", ISNUMBER(VALUE(INDEX(Paste_Here!AC$2:AC$600, MATCH(B237, Paste_Here!A$2:A$600, 0))))), INDEX(Paste_Here!AC$2:AC$600, MATCH(B237, Paste_Here!A$2:A$600, 0)), ""), ""), "")</f>
        <v/>
      </c>
      <c r="BR237" s="47"/>
      <c r="BS237" s="34" t="str">
        <f>IFERROR(IF(B237&lt;&gt;"", IF(ISNUMBER(SEARCH("highrisk", LOWER(INDEX(Paste_Here!AD$2:AD$600, MATCH(B237, Paste_Here!A$2:A$600, 0))))), "High Risk", IF(ISNUMBER(SEARCH("lowrisk", LOWER(INDEX(Paste_Here!AD$2:AD$600, MATCH(B237, Paste_Here!A$2:A$600, 0))))), "Low Risk", IF(ISNUMBER(SEARCH("somerisk", LOWER(INDEX(Paste_Here!AD$2:AD$600, MATCH(B237, Paste_Here!A$2:A$600, 0))))), "Some Risk", IF(ISNUMBER(SEARCH("OT", LOWER(INDEX(Paste_Here!AD$2:AD$600, MATCH(B237, Paste_Here!A$2:A$600, 0))))), "On Track", "")))), ""), "")</f>
        <v/>
      </c>
      <c r="BT237" s="47"/>
      <c r="BU237" s="34"/>
      <c r="BV237" s="47"/>
      <c r="BW237" s="34"/>
      <c r="BX237" s="47"/>
      <c r="BY237" s="34"/>
      <c r="BZ237" s="47"/>
      <c r="CA237" s="34"/>
      <c r="CB237" s="49"/>
      <c r="CE237" s="47"/>
      <c r="CF237" s="2"/>
      <c r="CG237" s="47"/>
      <c r="CH237" s="34"/>
      <c r="CI237" s="47"/>
      <c r="CJ237" s="34"/>
      <c r="CK237" s="47"/>
      <c r="CL237" s="34"/>
      <c r="CM237" s="47"/>
      <c r="CN237" s="34"/>
      <c r="CO237" s="47"/>
      <c r="CP237" s="34"/>
      <c r="CQ237" s="47"/>
      <c r="CR237" s="34"/>
      <c r="CS237" s="47"/>
      <c r="CT237" s="34"/>
      <c r="CU237" s="47"/>
      <c r="CV237" s="34"/>
      <c r="CW237" s="47"/>
      <c r="CZ237" s="47"/>
      <c r="DA237" s="2"/>
      <c r="DB237" s="47"/>
      <c r="DC237" s="34"/>
      <c r="DD237" s="47"/>
      <c r="DE237" s="34"/>
      <c r="DF237" s="47"/>
      <c r="DG237" s="34"/>
      <c r="DH237" s="47"/>
      <c r="DI237" s="34"/>
      <c r="DJ237" s="47"/>
      <c r="DK237" s="34"/>
      <c r="DL237" s="47"/>
      <c r="DM237" s="34"/>
      <c r="DN237" s="47"/>
      <c r="DO237" s="34"/>
      <c r="DP237" s="47"/>
      <c r="DQ237" s="34"/>
      <c r="DR237" s="47"/>
      <c r="DS237" s="4"/>
      <c r="DT237" s="47"/>
      <c r="DU237" s="47"/>
      <c r="DV237" s="2" t="str">
        <f t="shared" si="21"/>
        <v/>
      </c>
      <c r="DW237" s="47"/>
      <c r="DX237" s="2" t="str">
        <f>IFERROR(IF(B237&lt;&gt;"", IF(ISNUMBER(SEARCH("s", LOWER(INDEX(Paste_Here!M$2:M$600, MATCH(B237, Paste_Here!A$2:A$600, 0))))), "Yes", IF(INDEX(Paste_Here!M$2:M$600, MATCH(B237, Paste_Here!A$2:A$600, 0))&lt;&gt;"", "No", "")), ""), "")</f>
        <v/>
      </c>
      <c r="DY237" s="47"/>
      <c r="DZ237" s="2" t="str">
        <f>IFERROR(IF(B237&lt;&gt;"", IF(ISNUMBER(SEARCH("yes", LOWER(INDEX(Paste_Here!F$2:F$600, MATCH(B237, Paste_Here!A$2:A$600, 0))))), "Yes", IF(ISNUMBER(SEARCH("no", LOWER(INDEX(Paste_Here!F$2:F$600, MATCH(B237, Paste_Here!A$2:A$600, 0))))), "No", "")), ""), "")</f>
        <v/>
      </c>
      <c r="EA237" s="47"/>
      <c r="EB237" s="2" t="str">
        <f>IFERROR(IF(B237&lt;&gt;"", IF(ISNUMBER(SEARCH("english language learner", LOWER(INDEX(Paste_Here!C$2:C$600, MATCH(B237, Paste_Here!A$2:A$600, 0))))), "Yes", ""), ""), "")</f>
        <v/>
      </c>
      <c r="EC237" s="47"/>
      <c r="ED237" s="2" t="str">
        <f>IFERROR(IF(B237&lt;&gt;"", IF(OR(ISNUMBER(SEARCH("b", LOWER(INDEX(Paste_Here!K$2:K$600, MATCH(B237, Paste_Here!A$2:A$600, 0))))), ISNUMBER(SEARCH("h", LOWER(INDEX(Paste_Here!K$2:K$600, MATCH(B237, Paste_Here!A$2:A$600, 0))))), ISNUMBER(SEARCH("i", LOWER(INDEX(Paste_Here!K$2:K$600, MATCH(B237, Paste_Here!A$2:A$600, 0)))))), "Yes", IF(INDEX(Paste_Here!K$2:K$600, MATCH(B237, Paste_Here!A$2:A$600, 0))&lt;&gt;"", "No", "")), ""), "")</f>
        <v/>
      </c>
      <c r="EE237" s="47"/>
      <c r="EF237" s="34" t="str">
        <f>IFERROR(IF(B237&lt;&gt;"", IF(ISNUMBER(SEARCH("yes", LOWER(INDEX(Paste_Here!L$2:L$600, MATCH(B237, Paste_Here!A$2:A$600, 0))))), "Yes", IF(ISNUMBER(SEARCH("no", LOWER(INDEX(Paste_Here!L$2:L$600, MATCH(B237, Paste_Here!A$2:A$600, 0))))), "No", "")), ""), "")</f>
        <v/>
      </c>
      <c r="EG237" s="47"/>
      <c r="EH237" s="2" t="str">
        <f>IFERROR(IF(B237&lt;&gt;"", IF(ISNUMBER(SEARCH("transitional 2", LOWER(INDEX(Paste_Here!C$2:C$600, MATCH(B237, Paste_Here!A$2:A$600, 0))))), "T2", IF(ISNUMBER(SEARCH("transitional 1", LOWER(INDEX(Paste_Here!C$2:C$600, MATCH(B237, Paste_Here!A$2:A$600, 0))))), "T1", IF(ISNUMBER(SEARCH("waived ell services", LOWER(INDEX(Paste_Here!C$2:C$600, MATCH(B237, Paste_Here!A$2:A$600, 0))))), "W", ""))), ""), "")</f>
        <v/>
      </c>
      <c r="EI237" s="47"/>
      <c r="EJ237" s="2" t="str">
        <f>IFERROR(IF(B237&lt;&gt;"", IF(AND(INDEX(Paste_Here!AG$2:AG$600, MATCH(B237, Paste_Here!A$2:A$600, 0))&lt;&gt;"", ISNUMBER(VALUE(INDEX(Paste_Here!AG$2:AG$600, MATCH(B237, Paste_Here!A$2:A$600, 0))))), INDEX(Paste_Here!AG$2:AG$600, MATCH(B237, Paste_Here!A$2:A$600, 0)), ""), ""), "")</f>
        <v/>
      </c>
      <c r="EK237" s="47"/>
      <c r="EL237" s="2" t="str">
        <f>IFERROR(IF(B237&lt;&gt;"", IF(AND(INDEX(Paste_Here!AL$2:AL$600, MATCH(B237, Paste_Here!A$2:A$600, 0))&lt;&gt;"", ISNUMBER(VALUE(INDEX(Paste_Here!AL$2:AL$600, MATCH(B237, Paste_Here!A$2:A$600, 0))))), INDEX(Paste_Here!AL$2:AL$600, MATCH(B237, Paste_Here!A$2:A$600, 0)), ""), ""), "")</f>
        <v/>
      </c>
      <c r="EM237" s="47"/>
      <c r="FA237" s="4" t="str" cm="1">
        <f t="array" ref="FA237">IFERROR(INDEX(Paste_Here!$B$2:$B$600, MATCH(0, COUNTIF(FA$4:FA236, Paste_Here!$B$2:$B$600) + IF(Paste_Here!$B$2:$B$600="", 1, 0), 0)), "")</f>
        <v/>
      </c>
      <c r="FB237" s="4" t="str">
        <f>IF(FA237&lt;&gt;"", INDEX(Paste_Here!$A$2:$A$600, MATCH(FA237, Paste_Here!$B$2:$B$600, 0)), "")</f>
        <v/>
      </c>
      <c r="FC237" s="4" t="str">
        <f t="shared" si="22"/>
        <v/>
      </c>
      <c r="FD237" s="4" t="str" cm="1">
        <f t="array" ref="FD237">IFERROR(INDEX($FC$5:$FC$600, MATCH(SMALL(IF($FC$5:$FC$600&lt;&gt;"", COUNTIF($FC$5:$FC$600, "&lt;"&amp;$FC$5:$FC$600)+1), ROW()-ROW($FD$5)+1), COUNTIF($FC$5:$FC$600, "&lt;"&amp;$FC$5:$FC$600)+1, 0)), "")</f>
        <v/>
      </c>
      <c r="FF237" s="2" t="str">
        <f>IFERROR(IF(B237&lt;&gt;"", IF(AND(INDEX(Paste_Here!AH$2:AH$600, MATCH(B237, Paste_Here!A$2:A$600, 0))&lt;&gt;"", ISNUMBER(VALUE(INDEX(Paste_Here!AH$2:AH$600, MATCH(B237, Paste_Here!A$2:A$600, 0))))), INDEX(Paste_Here!AH$2:AH$600, MATCH(B237, Paste_Here!A$2:A$600, 0)), ""), ""), "")</f>
        <v/>
      </c>
      <c r="FG237" s="47"/>
      <c r="FH237" s="2" t="str">
        <f>IFERROR(IF(B237&lt;&gt;"", IF(AND(INDEX(Paste_Here!AM$2:AM$600, MATCH(B237, Paste_Here!A$2:A$600, 0))&lt;&gt;"", ISNUMBER(VALUE(INDEX(Paste_Here!AM$2:AM$600, MATCH(B237, Paste_Here!A$2:A$600, 0))))), INDEX(Paste_Here!AM$2:AM$600, MATCH(B237, Paste_Here!A$2:A$600, 0)), ""), ""), "")</f>
        <v/>
      </c>
      <c r="FI237" s="47"/>
      <c r="FJ237" s="47"/>
      <c r="FK237" s="2" t="str">
        <f t="shared" si="23"/>
        <v/>
      </c>
      <c r="FL237" s="47"/>
      <c r="FM237" s="2" t="str">
        <f>IFERROR(IF(B237&lt;&gt;"", IF(ISNUMBER(VALUE(INDEX(Paste_Here!H$2:H$600, MATCH(B237, Paste_Here!A$2:A$600, 0)))), IF(VALUE(INDEX(Paste_Here!H$2:H$600, MATCH(B237, Paste_Here!A$2:A$600, 0)))=0, "No", IF(AND(VALUE(INDEX(Paste_Here!H$2:H$600, MATCH(B237, Paste_Here!A$2:A$600, 0)))&gt;=1, VALUE(INDEX(Paste_Here!H$2:H$600, MATCH(B237, Paste_Here!A$2:A$600, 0)))&lt;=4), VALUE(INDEX(Paste_Here!H$2:H$600, MATCH(B237, Paste_Here!A$2:A$600, 0))), "")), ""), ""), "")</f>
        <v/>
      </c>
      <c r="FN237" s="47"/>
      <c r="FO237" s="34" t="str">
        <f>IFERROR(IF(B237&lt;&gt;"", IF(ISNUMBER(VALUE(INDEX(Paste_Here!I$2:I$600, MATCH(B237, Paste_Here!A$2:A$600, 0)))), IF(VALUE(INDEX(Paste_Here!I$2:I$600, MATCH(B237, Paste_Here!A$2:A$600, 0)))=0, "No", IF(AND(VALUE(INDEX(Paste_Here!I$2:I$600, MATCH(B237, Paste_Here!A$2:A$600, 0)))&gt;=1, VALUE(INDEX(Paste_Here!I$2:I$600, MATCH(B237, Paste_Here!A$2:A$600, 0)))&lt;=4), VALUE(INDEX(Paste_Here!I$2:I$600, MATCH(B237, Paste_Here!A$2:A$600, 0))), "")), ""), ""), "")</f>
        <v/>
      </c>
      <c r="FP237" s="47"/>
      <c r="FQ237" s="2"/>
      <c r="FR237" s="47"/>
      <c r="FS237" s="2"/>
      <c r="FT237" s="47"/>
      <c r="FU237" s="2"/>
      <c r="FV237" s="47"/>
      <c r="FW237" s="2"/>
      <c r="FX237" s="47"/>
      <c r="FY237" s="2"/>
      <c r="FZ237" s="47"/>
      <c r="GA237" s="2"/>
      <c r="GB237" s="47"/>
      <c r="GU237" s="2"/>
      <c r="GV237" s="47"/>
      <c r="GW237" s="2"/>
      <c r="GX237" s="47"/>
    </row>
    <row r="238" spans="1:206" ht="11.65">
      <c r="A238" s="47"/>
      <c r="B238" s="2" t="str">
        <f t="shared" si="18"/>
        <v/>
      </c>
      <c r="C238" s="47"/>
      <c r="D238" s="2" t="str">
        <f>IFERROR(IF(B238&lt;&gt;"", IF(COUNTIF(INDEX(Paste_Here!N$2:O$600, MATCH(B238, Paste_Here!A$2:A$600, 0), 0), "yes") &gt; 0, "No", IF(COUNTIF(INDEX(Paste_Here!N$2:O$600, MATCH(B238, Paste_Here!A$2:A$600, 0), 0), "no") &gt; 0, "Yes", "")), ""), "")</f>
        <v/>
      </c>
      <c r="E238" s="47"/>
      <c r="F238" s="84" t="str">
        <f>IFERROR(IF(B238&lt;&gt;"", IF(AND(INDEX(Paste_Here!P$2:P$600, MATCH(B238, Paste_Here!A$2:A$600, 0))&lt;&gt;"", ISNUMBER(VALUE(INDEX(Paste_Here!P$2:P$600, MATCH(B238, Paste_Here!A$2:A$600, 0))))), INDEX(Paste_Here!P$2:P$600, MATCH(B238, Paste_Here!A$2:A$600, 0)), ""), ""), "")</f>
        <v/>
      </c>
      <c r="G238" s="47"/>
      <c r="H238" s="2" t="str">
        <f>IFERROR(IF(B238&lt;&gt;"", IF(ISNUMBER(SEARCH("highrisk", LOWER(INDEX(Paste_Here!Q$2:Q$600, MATCH(B238, Paste_Here!A$2:A$600, 0))))), "High Risk", IF(ISNUMBER(SEARCH("lowrisk", LOWER(INDEX(Paste_Here!Q$2:Q$600, MATCH(B238, Paste_Here!A$2:A$600, 0))))), "Low Risk", IF(ISNUMBER(SEARCH("somerisk", LOWER(INDEX(Paste_Here!Q$2:Q$600, MATCH(B238, Paste_Here!A$2:A$600, 0))))), "Some Risk", ""))), ""), "")</f>
        <v/>
      </c>
      <c r="I238" s="47"/>
      <c r="J238" s="2"/>
      <c r="K238" s="47"/>
      <c r="L238" s="2"/>
      <c r="M238" s="47"/>
      <c r="N238" s="2"/>
      <c r="O238" s="47"/>
      <c r="P238" s="2" t="str">
        <f>IFERROR(IF(B238&lt;&gt;"", IF(AND(ISNUMBER(VALUE(INDEX(Paste_Here!R$2:R$600, MATCH(B238, Paste_Here!A$2:A$600, 0)))), INDEX(Paste_Here!R$2:R$600, MATCH(B238, Paste_Here!A$2:A$600, 0)) &lt;&gt; ""), VALUE(INDEX(Paste_Here!R$2:R$600, MATCH(B238, Paste_Here!A$2:A$600, 0))), ""), ""), "")</f>
        <v/>
      </c>
      <c r="Q238" s="47"/>
      <c r="R238" s="2"/>
      <c r="S238" s="47"/>
      <c r="W238" s="47"/>
      <c r="X238" s="2"/>
      <c r="Y238" s="47"/>
      <c r="Z238" s="2" t="str">
        <f>IFERROR(IF(B238&lt;&gt;"", IF(AND(INDEX(Paste_Here!S$2:S$600, MATCH(B238, Paste_Here!A$2:A$600, 0))&lt;&gt;"", ISNUMBER(VALUE(INDEX(Paste_Here!S$2:S$600, MATCH(B238, Paste_Here!A$2:A$600, 0))))), INDEX(Paste_Here!S$2:S$600, MATCH(B238, Paste_Here!A$2:A$600, 0)), ""), ""), "")</f>
        <v/>
      </c>
      <c r="AA238" s="47"/>
      <c r="AB238" s="2" t="str">
        <f>IFERROR(IF(B238&lt;&gt;"", IF(ISNUMBER(SEARCH("highrisk", LOWER(INDEX(Paste_Here!T$2:T$600, MATCH(B238, Paste_Here!A$2:A$600, 0))))), "High Risk", IF(ISNUMBER(SEARCH("lowrisk", LOWER(INDEX(Paste_Here!T$2:T$600, MATCH(B238, Paste_Here!A$2:A$600, 0))))), "Low Risk", IF(ISNUMBER(SEARCH("somerisk", LOWER(INDEX(Paste_Here!T$2:T$600, MATCH(B238, Paste_Here!A$2:A$600, 0))))), "Some Risk", IF(ISNUMBER(SEARCH("OT", LOWER(INDEX(Paste_Here!T$2:T$600, MATCH(B238, Paste_Here!A$2:A$600, 0))))), "On Track", "")))), ""), "")</f>
        <v/>
      </c>
      <c r="AC238" s="47"/>
      <c r="AD238" s="2"/>
      <c r="AE238" s="47"/>
      <c r="AF238" s="2"/>
      <c r="AG238" s="47"/>
      <c r="AH238" s="2"/>
      <c r="AI238" s="47"/>
      <c r="AJ238" s="2" t="str" cm="1">
        <f t="array" aca="1" ref="AJ238" ca="1">IFERROR(IF(ISNUMBER(SEARCH("BR", INDEX(Paste_Here!AB$2:AB$210, MATCH(B238, Paste_Here!A$2:A$210, 0)))), -1, 1) * VALUE(_xlfn.TEXTJOIN("", TRUE, IF(ISNUMBER(--MID(INDEX(Paste_Here!AB$2:AB$210, MATCH(B238, Paste_Here!A$2:A$210, 0)), ROW(INDIRECT("1:"&amp;LEN(INDEX(Paste_Here!AB$2:AB$210, MATCH(B238, Paste_Here!A$2:A$210, 0))))), 1)), MID(INDEX(Paste_Here!AB$2:AB$210, MATCH(B238, Paste_Here!A$2:A$210, 0)), ROW(INDIRECT("1:"&amp;LEN(INDEX(Paste_Here!AB$2:AB$210, MATCH(B238, Paste_Here!A$2:A$210, 0))))), 1), ""))), "")</f>
        <v/>
      </c>
      <c r="AK238" s="47"/>
      <c r="AL238" s="34" t="str">
        <f>IFERROR(IF(B238&lt;&gt;"", IF(AND(INDEX(Paste_Here!AF$2:AF$600, MATCH(B238, Paste_Here!A$2:A$600, 0))&lt;&gt;"", ISNUMBER(VALUE(INDEX(Paste_Here!AF$2:AF$600, MATCH(B238, Paste_Here!A$2:A$600, 0))))), INDEX(Paste_Here!AF$2:AF$600, MATCH(B238, Paste_Here!A$2:A$600, 0)), ""), ""), "")</f>
        <v/>
      </c>
      <c r="AM238" s="47"/>
      <c r="AN238" s="47"/>
      <c r="AO238" s="2" t="str">
        <f t="shared" si="19"/>
        <v/>
      </c>
      <c r="AP238" s="47"/>
      <c r="AQ238" s="34" t="str">
        <f>IFERROR(IF(B238&lt;&gt;"", IF(COUNTIF(INDEX(Paste_Here!X$2:Y$600, MATCH(B238, Paste_Here!A$2:A$600, 0), 0), "yes") &gt; 0, "No", IF(COUNTIF(INDEX(Paste_Here!X$2:Y$600, MATCH(B238, Paste_Here!A$2:A$600, 0), 0), "no") &gt; 0, "Yes", "")), ""), "")</f>
        <v/>
      </c>
      <c r="AR238" s="47"/>
      <c r="AS238" s="34" t="str">
        <f>IFERROR(IF(B238&lt;&gt;"", IF(AND(INDEX(Paste_Here!U$2:U$600, MATCH(B238, Paste_Here!A$2:A$600, 0))&lt;&gt;"", ISNUMBER(VALUE(INDEX(Paste_Here!U$2:U$600, MATCH(B238, Paste_Here!A$2:A$600, 0))))), INDEX(Paste_Here!U$2:U$600, MATCH(B238, Paste_Here!A$2:A$600, 0)), ""), ""), "")</f>
        <v/>
      </c>
      <c r="AT238" s="47"/>
      <c r="AU238" s="34" t="str">
        <f>IFERROR(IF(B238&lt;&gt;"", IF(ISNUMBER(SEARCH("highrisk", LOWER(INDEX(Paste_Here!V$2:V$600, MATCH(B238, Paste_Here!A$2:A$600, 0))))), "High Risk", IF(ISNUMBER(SEARCH("lowrisk", LOWER(INDEX(Paste_Here!V$2:V$600, MATCH(B238, Paste_Here!A$2:A$600, 0))))), "Low Risk", IF(ISNUMBER(SEARCH("somerisk", LOWER(INDEX(Paste_Here!V$2:V$600, MATCH(B238, Paste_Here!A$2:A$600, 0))))), "Some Risk", ""))), ""), "")</f>
        <v/>
      </c>
      <c r="AV238" s="47"/>
      <c r="AW238" s="34" t="str">
        <f>IFERROR(IF(B238&lt;&gt;"", IF(AND(ISNUMBER(VALUE(INDEX(Paste_Here!W$2:W$600, MATCH(B238, Paste_Here!A$2:A$600, 0)))), INDEX(Paste_Here!W$2:W$600, MATCH(B238, Paste_Here!A$2:A$600, 0)) &lt;&gt; ""), VALUE(INDEX(Paste_Here!W$2:W$600, MATCH(B238, Paste_Here!A$2:A$600, 0))), ""), ""), "")</f>
        <v/>
      </c>
      <c r="AX238" s="47"/>
      <c r="BA238" s="2" t="str">
        <f>IFERROR(IF(B238&lt;&gt;"", IF(AND(INDEX(Paste_Here!AI$2:AI$600, MATCH(B238, Paste_Here!A$2:A$600, 0))&lt;&gt;"", ISNUMBER(VALUE(INDEX(Paste_Here!AI$2:AI$600, MATCH(B238, Paste_Here!A$2:A$600, 0))))), INDEX(Paste_Here!AI$2:AI$600, MATCH(B238, Paste_Here!A$2:A$600, 0)), ""), ""), "")</f>
        <v/>
      </c>
      <c r="BB238" s="47"/>
      <c r="BC238" s="34" t="str">
        <f>IFERROR(IF(B238&lt;&gt;"", IF(ISNUMBER(SEARCH("highrisk", LOWER(INDEX(Paste_Here!AJ$2:AJ$600, MATCH(B238, Paste_Here!A$2:A$600, 0))))), "High Risk", IF(ISNUMBER(SEARCH("lowrisk", LOWER(INDEX(Paste_Here!AJ$2:AJ$600, MATCH(B238, Paste_Here!A$2:A$600, 0))))), "Low Risk", IF(ISNUMBER(SEARCH("somerisk", LOWER(INDEX(Paste_Here!AJ$2:AJ$600, MATCH(B238, Paste_Here!A$2:A$600, 0))))), "Some Risk", IF(ISNUMBER(SEARCH("OT", LOWER(INDEX(Paste_Here!AJ$2:AJ$600, MATCH(B238, Paste_Here!A$2:A$600, 0))))), "On Track", "")))), ""), "")</f>
        <v/>
      </c>
      <c r="BD238" s="47"/>
      <c r="BE238" s="34" t="str">
        <f>IFERROR(IF(B238&lt;&gt;"", IF(AND(INDEX(Paste_Here!AK$2:AK$600, MATCH(B238, Paste_Here!A$2:A$600, 0))&lt;&gt;"", ISNUMBER(VALUE(INDEX(Paste_Here!AK$2:AK$600, MATCH(B238, Paste_Here!A$2:A$600, 0))))), INDEX(Paste_Here!AK$2:AK$600, MATCH(B238, Paste_Here!A$2:A$600, 0)), ""), ""), "")</f>
        <v/>
      </c>
      <c r="BF238" s="47"/>
      <c r="BG238" s="34" t="str" cm="1">
        <f t="array" aca="1" ref="BG238" ca="1">IFERROR(IF(B238&lt;&gt;"", IF(INDEX(Paste_Here!AE$2:AE$600, MATCH(B238, Paste_Here!A$2:A$600, 0))&lt;&gt;"", IF(LEFT(INDEX(Paste_Here!AE$2:AE$600, MATCH(B238, Paste_Here!A$2:A$600, 0)), 2)="EM", -1, 1) * VALUE(_xlfn.TEXTJOIN("", TRUE, IF(ISNUMBER(MID(INDEX(Paste_Here!AE$2:AE$600, MATCH(B238, Paste_Here!A$2:A$600, 0)), ROW(INDIRECT("1:"&amp;LEN(INDEX(Paste_Here!AE$2:AE$600, MATCH(B238, Paste_Here!A$2:A$600, 0))))), 1)*1), MID(INDEX(Paste_Here!AE$2:AE$600, MATCH(B238, Paste_Here!A$2:A$600, 0)), ROW(INDIRECT("1:"&amp;LEN(INDEX(Paste_Here!AE$2:AE$600, MATCH(B238, Paste_Here!A$2:A$600, 0))))), 1), ""))), ""), ""), "")</f>
        <v/>
      </c>
      <c r="BH238" s="47"/>
      <c r="BJ238" s="47"/>
      <c r="BK238" s="2" t="str">
        <f t="shared" si="20"/>
        <v/>
      </c>
      <c r="BL238" s="47"/>
      <c r="BM238" s="34" t="str">
        <f>IFERROR(IF(B238&lt;&gt;"", IF(AND(INDEX(Paste_Here!Z$2:Z$600, MATCH(B238, Paste_Here!A$2:A$600, 0))&lt;&gt;"", ISNUMBER(VALUE(INDEX(Paste_Here!Z$2:Z$600, MATCH(B238, Paste_Here!A$2:A$600, 0))))), INDEX(Paste_Here!Z$2:Z$600, MATCH(B238, Paste_Here!A$2:A$600, 0)), ""), ""), "")</f>
        <v/>
      </c>
      <c r="BN238" s="47"/>
      <c r="BO238" s="34" t="str">
        <f>IFERROR(IF(B238&lt;&gt;"", IF(ISNUMBER(SEARCH("highrisk", LOWER(INDEX(Paste_Here!AA$2:AA$600, MATCH(B238, Paste_Here!A$2:A$600, 0))))), "High Risk", IF(ISNUMBER(SEARCH("lowrisk", LOWER(INDEX(Paste_Here!AA$2:AA$600, MATCH(B238, Paste_Here!A$2:A$600, 0))))), "Low Risk", IF(ISNUMBER(SEARCH("somerisk", LOWER(INDEX(Paste_Here!AA$2:AA$600, MATCH(B238, Paste_Here!A$2:A$600, 0))))), "Some Risk", IF(ISNUMBER(SEARCH("OT", LOWER(INDEX(Paste_Here!AA$2:AA$600, MATCH(B238, Paste_Here!A$2:A$600, 0))))), "On Track", "")))), ""), "")</f>
        <v/>
      </c>
      <c r="BP238" s="47"/>
      <c r="BQ238" s="34" t="str">
        <f>IFERROR(IF(B238&lt;&gt;"", IF(AND(INDEX(Paste_Here!AC$2:AC$600, MATCH(B238, Paste_Here!A$2:A$600, 0))&lt;&gt;"", ISNUMBER(VALUE(INDEX(Paste_Here!AC$2:AC$600, MATCH(B238, Paste_Here!A$2:A$600, 0))))), INDEX(Paste_Here!AC$2:AC$600, MATCH(B238, Paste_Here!A$2:A$600, 0)), ""), ""), "")</f>
        <v/>
      </c>
      <c r="BR238" s="47"/>
      <c r="BS238" s="34" t="str">
        <f>IFERROR(IF(B238&lt;&gt;"", IF(ISNUMBER(SEARCH("highrisk", LOWER(INDEX(Paste_Here!AD$2:AD$600, MATCH(B238, Paste_Here!A$2:A$600, 0))))), "High Risk", IF(ISNUMBER(SEARCH("lowrisk", LOWER(INDEX(Paste_Here!AD$2:AD$600, MATCH(B238, Paste_Here!A$2:A$600, 0))))), "Low Risk", IF(ISNUMBER(SEARCH("somerisk", LOWER(INDEX(Paste_Here!AD$2:AD$600, MATCH(B238, Paste_Here!A$2:A$600, 0))))), "Some Risk", IF(ISNUMBER(SEARCH("OT", LOWER(INDEX(Paste_Here!AD$2:AD$600, MATCH(B238, Paste_Here!A$2:A$600, 0))))), "On Track", "")))), ""), "")</f>
        <v/>
      </c>
      <c r="BT238" s="47"/>
      <c r="BU238" s="34"/>
      <c r="BV238" s="47"/>
      <c r="BW238" s="34"/>
      <c r="BX238" s="47"/>
      <c r="BY238" s="34"/>
      <c r="BZ238" s="47"/>
      <c r="CA238" s="34"/>
      <c r="CB238" s="49"/>
      <c r="CE238" s="47"/>
      <c r="CF238" s="2"/>
      <c r="CG238" s="47"/>
      <c r="CH238" s="34"/>
      <c r="CI238" s="47"/>
      <c r="CJ238" s="34"/>
      <c r="CK238" s="47"/>
      <c r="CL238" s="34"/>
      <c r="CM238" s="47"/>
      <c r="CN238" s="34"/>
      <c r="CO238" s="47"/>
      <c r="CP238" s="34"/>
      <c r="CQ238" s="47"/>
      <c r="CR238" s="34"/>
      <c r="CS238" s="47"/>
      <c r="CT238" s="34"/>
      <c r="CU238" s="47"/>
      <c r="CV238" s="34"/>
      <c r="CW238" s="47"/>
      <c r="CZ238" s="47"/>
      <c r="DA238" s="2"/>
      <c r="DB238" s="47"/>
      <c r="DC238" s="34"/>
      <c r="DD238" s="47"/>
      <c r="DE238" s="34"/>
      <c r="DF238" s="47"/>
      <c r="DG238" s="34"/>
      <c r="DH238" s="47"/>
      <c r="DI238" s="34"/>
      <c r="DJ238" s="47"/>
      <c r="DK238" s="34"/>
      <c r="DL238" s="47"/>
      <c r="DM238" s="34"/>
      <c r="DN238" s="47"/>
      <c r="DO238" s="34"/>
      <c r="DP238" s="47"/>
      <c r="DQ238" s="34"/>
      <c r="DR238" s="47"/>
      <c r="DS238" s="4"/>
      <c r="DT238" s="47"/>
      <c r="DU238" s="47"/>
      <c r="DV238" s="2" t="str">
        <f t="shared" si="21"/>
        <v/>
      </c>
      <c r="DW238" s="47"/>
      <c r="DX238" s="2" t="str">
        <f>IFERROR(IF(B238&lt;&gt;"", IF(ISNUMBER(SEARCH("s", LOWER(INDEX(Paste_Here!M$2:M$600, MATCH(B238, Paste_Here!A$2:A$600, 0))))), "Yes", IF(INDEX(Paste_Here!M$2:M$600, MATCH(B238, Paste_Here!A$2:A$600, 0))&lt;&gt;"", "No", "")), ""), "")</f>
        <v/>
      </c>
      <c r="DY238" s="47"/>
      <c r="DZ238" s="2" t="str">
        <f>IFERROR(IF(B238&lt;&gt;"", IF(ISNUMBER(SEARCH("yes", LOWER(INDEX(Paste_Here!F$2:F$600, MATCH(B238, Paste_Here!A$2:A$600, 0))))), "Yes", IF(ISNUMBER(SEARCH("no", LOWER(INDEX(Paste_Here!F$2:F$600, MATCH(B238, Paste_Here!A$2:A$600, 0))))), "No", "")), ""), "")</f>
        <v/>
      </c>
      <c r="EA238" s="47"/>
      <c r="EB238" s="2" t="str">
        <f>IFERROR(IF(B238&lt;&gt;"", IF(ISNUMBER(SEARCH("english language learner", LOWER(INDEX(Paste_Here!C$2:C$600, MATCH(B238, Paste_Here!A$2:A$600, 0))))), "Yes", ""), ""), "")</f>
        <v/>
      </c>
      <c r="EC238" s="47"/>
      <c r="ED238" s="2" t="str">
        <f>IFERROR(IF(B238&lt;&gt;"", IF(OR(ISNUMBER(SEARCH("b", LOWER(INDEX(Paste_Here!K$2:K$600, MATCH(B238, Paste_Here!A$2:A$600, 0))))), ISNUMBER(SEARCH("h", LOWER(INDEX(Paste_Here!K$2:K$600, MATCH(B238, Paste_Here!A$2:A$600, 0))))), ISNUMBER(SEARCH("i", LOWER(INDEX(Paste_Here!K$2:K$600, MATCH(B238, Paste_Here!A$2:A$600, 0)))))), "Yes", IF(INDEX(Paste_Here!K$2:K$600, MATCH(B238, Paste_Here!A$2:A$600, 0))&lt;&gt;"", "No", "")), ""), "")</f>
        <v/>
      </c>
      <c r="EE238" s="47"/>
      <c r="EF238" s="34" t="str">
        <f>IFERROR(IF(B238&lt;&gt;"", IF(ISNUMBER(SEARCH("yes", LOWER(INDEX(Paste_Here!L$2:L$600, MATCH(B238, Paste_Here!A$2:A$600, 0))))), "Yes", IF(ISNUMBER(SEARCH("no", LOWER(INDEX(Paste_Here!L$2:L$600, MATCH(B238, Paste_Here!A$2:A$600, 0))))), "No", "")), ""), "")</f>
        <v/>
      </c>
      <c r="EG238" s="47"/>
      <c r="EH238" s="2" t="str">
        <f>IFERROR(IF(B238&lt;&gt;"", IF(ISNUMBER(SEARCH("transitional 2", LOWER(INDEX(Paste_Here!C$2:C$600, MATCH(B238, Paste_Here!A$2:A$600, 0))))), "T2", IF(ISNUMBER(SEARCH("transitional 1", LOWER(INDEX(Paste_Here!C$2:C$600, MATCH(B238, Paste_Here!A$2:A$600, 0))))), "T1", IF(ISNUMBER(SEARCH("waived ell services", LOWER(INDEX(Paste_Here!C$2:C$600, MATCH(B238, Paste_Here!A$2:A$600, 0))))), "W", ""))), ""), "")</f>
        <v/>
      </c>
      <c r="EI238" s="47"/>
      <c r="EJ238" s="2" t="str">
        <f>IFERROR(IF(B238&lt;&gt;"", IF(AND(INDEX(Paste_Here!AG$2:AG$600, MATCH(B238, Paste_Here!A$2:A$600, 0))&lt;&gt;"", ISNUMBER(VALUE(INDEX(Paste_Here!AG$2:AG$600, MATCH(B238, Paste_Here!A$2:A$600, 0))))), INDEX(Paste_Here!AG$2:AG$600, MATCH(B238, Paste_Here!A$2:A$600, 0)), ""), ""), "")</f>
        <v/>
      </c>
      <c r="EK238" s="47"/>
      <c r="EL238" s="2" t="str">
        <f>IFERROR(IF(B238&lt;&gt;"", IF(AND(INDEX(Paste_Here!AL$2:AL$600, MATCH(B238, Paste_Here!A$2:A$600, 0))&lt;&gt;"", ISNUMBER(VALUE(INDEX(Paste_Here!AL$2:AL$600, MATCH(B238, Paste_Here!A$2:A$600, 0))))), INDEX(Paste_Here!AL$2:AL$600, MATCH(B238, Paste_Here!A$2:A$600, 0)), ""), ""), "")</f>
        <v/>
      </c>
      <c r="EM238" s="47"/>
      <c r="FA238" s="4" t="str" cm="1">
        <f t="array" ref="FA238">IFERROR(INDEX(Paste_Here!$B$2:$B$600, MATCH(0, COUNTIF(FA$4:FA237, Paste_Here!$B$2:$B$600) + IF(Paste_Here!$B$2:$B$600="", 1, 0), 0)), "")</f>
        <v/>
      </c>
      <c r="FB238" s="4" t="str">
        <f>IF(FA238&lt;&gt;"", INDEX(Paste_Here!$A$2:$A$600, MATCH(FA238, Paste_Here!$B$2:$B$600, 0)), "")</f>
        <v/>
      </c>
      <c r="FC238" s="4" t="str">
        <f t="shared" si="22"/>
        <v/>
      </c>
      <c r="FD238" s="4" t="str" cm="1">
        <f t="array" ref="FD238">IFERROR(INDEX($FC$5:$FC$600, MATCH(SMALL(IF($FC$5:$FC$600&lt;&gt;"", COUNTIF($FC$5:$FC$600, "&lt;"&amp;$FC$5:$FC$600)+1), ROW()-ROW($FD$5)+1), COUNTIF($FC$5:$FC$600, "&lt;"&amp;$FC$5:$FC$600)+1, 0)), "")</f>
        <v/>
      </c>
      <c r="FF238" s="2" t="str">
        <f>IFERROR(IF(B238&lt;&gt;"", IF(AND(INDEX(Paste_Here!AH$2:AH$600, MATCH(B238, Paste_Here!A$2:A$600, 0))&lt;&gt;"", ISNUMBER(VALUE(INDEX(Paste_Here!AH$2:AH$600, MATCH(B238, Paste_Here!A$2:A$600, 0))))), INDEX(Paste_Here!AH$2:AH$600, MATCH(B238, Paste_Here!A$2:A$600, 0)), ""), ""), "")</f>
        <v/>
      </c>
      <c r="FG238" s="47"/>
      <c r="FH238" s="2" t="str">
        <f>IFERROR(IF(B238&lt;&gt;"", IF(AND(INDEX(Paste_Here!AM$2:AM$600, MATCH(B238, Paste_Here!A$2:A$600, 0))&lt;&gt;"", ISNUMBER(VALUE(INDEX(Paste_Here!AM$2:AM$600, MATCH(B238, Paste_Here!A$2:A$600, 0))))), INDEX(Paste_Here!AM$2:AM$600, MATCH(B238, Paste_Here!A$2:A$600, 0)), ""), ""), "")</f>
        <v/>
      </c>
      <c r="FI238" s="47"/>
      <c r="FJ238" s="47"/>
      <c r="FK238" s="2" t="str">
        <f t="shared" si="23"/>
        <v/>
      </c>
      <c r="FL238" s="47"/>
      <c r="FM238" s="2" t="str">
        <f>IFERROR(IF(B238&lt;&gt;"", IF(ISNUMBER(VALUE(INDEX(Paste_Here!H$2:H$600, MATCH(B238, Paste_Here!A$2:A$600, 0)))), IF(VALUE(INDEX(Paste_Here!H$2:H$600, MATCH(B238, Paste_Here!A$2:A$600, 0)))=0, "No", IF(AND(VALUE(INDEX(Paste_Here!H$2:H$600, MATCH(B238, Paste_Here!A$2:A$600, 0)))&gt;=1, VALUE(INDEX(Paste_Here!H$2:H$600, MATCH(B238, Paste_Here!A$2:A$600, 0)))&lt;=4), VALUE(INDEX(Paste_Here!H$2:H$600, MATCH(B238, Paste_Here!A$2:A$600, 0))), "")), ""), ""), "")</f>
        <v/>
      </c>
      <c r="FN238" s="47"/>
      <c r="FO238" s="34" t="str">
        <f>IFERROR(IF(B238&lt;&gt;"", IF(ISNUMBER(VALUE(INDEX(Paste_Here!I$2:I$600, MATCH(B238, Paste_Here!A$2:A$600, 0)))), IF(VALUE(INDEX(Paste_Here!I$2:I$600, MATCH(B238, Paste_Here!A$2:A$600, 0)))=0, "No", IF(AND(VALUE(INDEX(Paste_Here!I$2:I$600, MATCH(B238, Paste_Here!A$2:A$600, 0)))&gt;=1, VALUE(INDEX(Paste_Here!I$2:I$600, MATCH(B238, Paste_Here!A$2:A$600, 0)))&lt;=4), VALUE(INDEX(Paste_Here!I$2:I$600, MATCH(B238, Paste_Here!A$2:A$600, 0))), "")), ""), ""), "")</f>
        <v/>
      </c>
      <c r="FP238" s="47"/>
      <c r="FQ238" s="2"/>
      <c r="FR238" s="47"/>
      <c r="FS238" s="2"/>
      <c r="FT238" s="47"/>
      <c r="FU238" s="2"/>
      <c r="FV238" s="47"/>
      <c r="FW238" s="2"/>
      <c r="FX238" s="47"/>
      <c r="FY238" s="2"/>
      <c r="FZ238" s="47"/>
      <c r="GA238" s="2"/>
      <c r="GB238" s="47"/>
      <c r="GU238" s="2"/>
      <c r="GV238" s="47"/>
      <c r="GW238" s="2"/>
      <c r="GX238" s="47"/>
    </row>
    <row r="239" spans="1:206" ht="11.65">
      <c r="A239" s="47"/>
      <c r="B239" s="2" t="str">
        <f t="shared" si="18"/>
        <v/>
      </c>
      <c r="C239" s="47"/>
      <c r="D239" s="2" t="str">
        <f>IFERROR(IF(B239&lt;&gt;"", IF(COUNTIF(INDEX(Paste_Here!N$2:O$600, MATCH(B239, Paste_Here!A$2:A$600, 0), 0), "yes") &gt; 0, "No", IF(COUNTIF(INDEX(Paste_Here!N$2:O$600, MATCH(B239, Paste_Here!A$2:A$600, 0), 0), "no") &gt; 0, "Yes", "")), ""), "")</f>
        <v/>
      </c>
      <c r="E239" s="47"/>
      <c r="F239" s="84" t="str">
        <f>IFERROR(IF(B239&lt;&gt;"", IF(AND(INDEX(Paste_Here!P$2:P$600, MATCH(B239, Paste_Here!A$2:A$600, 0))&lt;&gt;"", ISNUMBER(VALUE(INDEX(Paste_Here!P$2:P$600, MATCH(B239, Paste_Here!A$2:A$600, 0))))), INDEX(Paste_Here!P$2:P$600, MATCH(B239, Paste_Here!A$2:A$600, 0)), ""), ""), "")</f>
        <v/>
      </c>
      <c r="G239" s="47"/>
      <c r="H239" s="2" t="str">
        <f>IFERROR(IF(B239&lt;&gt;"", IF(ISNUMBER(SEARCH("highrisk", LOWER(INDEX(Paste_Here!Q$2:Q$600, MATCH(B239, Paste_Here!A$2:A$600, 0))))), "High Risk", IF(ISNUMBER(SEARCH("lowrisk", LOWER(INDEX(Paste_Here!Q$2:Q$600, MATCH(B239, Paste_Here!A$2:A$600, 0))))), "Low Risk", IF(ISNUMBER(SEARCH("somerisk", LOWER(INDEX(Paste_Here!Q$2:Q$600, MATCH(B239, Paste_Here!A$2:A$600, 0))))), "Some Risk", ""))), ""), "")</f>
        <v/>
      </c>
      <c r="I239" s="47"/>
      <c r="J239" s="2"/>
      <c r="K239" s="47"/>
      <c r="L239" s="2"/>
      <c r="M239" s="47"/>
      <c r="N239" s="2"/>
      <c r="O239" s="47"/>
      <c r="P239" s="2" t="str">
        <f>IFERROR(IF(B239&lt;&gt;"", IF(AND(ISNUMBER(VALUE(INDEX(Paste_Here!R$2:R$600, MATCH(B239, Paste_Here!A$2:A$600, 0)))), INDEX(Paste_Here!R$2:R$600, MATCH(B239, Paste_Here!A$2:A$600, 0)) &lt;&gt; ""), VALUE(INDEX(Paste_Here!R$2:R$600, MATCH(B239, Paste_Here!A$2:A$600, 0))), ""), ""), "")</f>
        <v/>
      </c>
      <c r="Q239" s="47"/>
      <c r="R239" s="2"/>
      <c r="S239" s="47"/>
      <c r="W239" s="47"/>
      <c r="X239" s="2"/>
      <c r="Y239" s="47"/>
      <c r="Z239" s="2" t="str">
        <f>IFERROR(IF(B239&lt;&gt;"", IF(AND(INDEX(Paste_Here!S$2:S$600, MATCH(B239, Paste_Here!A$2:A$600, 0))&lt;&gt;"", ISNUMBER(VALUE(INDEX(Paste_Here!S$2:S$600, MATCH(B239, Paste_Here!A$2:A$600, 0))))), INDEX(Paste_Here!S$2:S$600, MATCH(B239, Paste_Here!A$2:A$600, 0)), ""), ""), "")</f>
        <v/>
      </c>
      <c r="AA239" s="47"/>
      <c r="AB239" s="2" t="str">
        <f>IFERROR(IF(B239&lt;&gt;"", IF(ISNUMBER(SEARCH("highrisk", LOWER(INDEX(Paste_Here!T$2:T$600, MATCH(B239, Paste_Here!A$2:A$600, 0))))), "High Risk", IF(ISNUMBER(SEARCH("lowrisk", LOWER(INDEX(Paste_Here!T$2:T$600, MATCH(B239, Paste_Here!A$2:A$600, 0))))), "Low Risk", IF(ISNUMBER(SEARCH("somerisk", LOWER(INDEX(Paste_Here!T$2:T$600, MATCH(B239, Paste_Here!A$2:A$600, 0))))), "Some Risk", IF(ISNUMBER(SEARCH("OT", LOWER(INDEX(Paste_Here!T$2:T$600, MATCH(B239, Paste_Here!A$2:A$600, 0))))), "On Track", "")))), ""), "")</f>
        <v/>
      </c>
      <c r="AC239" s="47"/>
      <c r="AD239" s="2"/>
      <c r="AE239" s="47"/>
      <c r="AF239" s="2"/>
      <c r="AG239" s="47"/>
      <c r="AH239" s="2"/>
      <c r="AI239" s="47"/>
      <c r="AJ239" s="2" t="str" cm="1">
        <f t="array" aca="1" ref="AJ239" ca="1">IFERROR(IF(ISNUMBER(SEARCH("BR", INDEX(Paste_Here!AB$2:AB$210, MATCH(B239, Paste_Here!A$2:A$210, 0)))), -1, 1) * VALUE(_xlfn.TEXTJOIN("", TRUE, IF(ISNUMBER(--MID(INDEX(Paste_Here!AB$2:AB$210, MATCH(B239, Paste_Here!A$2:A$210, 0)), ROW(INDIRECT("1:"&amp;LEN(INDEX(Paste_Here!AB$2:AB$210, MATCH(B239, Paste_Here!A$2:A$210, 0))))), 1)), MID(INDEX(Paste_Here!AB$2:AB$210, MATCH(B239, Paste_Here!A$2:A$210, 0)), ROW(INDIRECT("1:"&amp;LEN(INDEX(Paste_Here!AB$2:AB$210, MATCH(B239, Paste_Here!A$2:A$210, 0))))), 1), ""))), "")</f>
        <v/>
      </c>
      <c r="AK239" s="47"/>
      <c r="AL239" s="34" t="str">
        <f>IFERROR(IF(B239&lt;&gt;"", IF(AND(INDEX(Paste_Here!AF$2:AF$600, MATCH(B239, Paste_Here!A$2:A$600, 0))&lt;&gt;"", ISNUMBER(VALUE(INDEX(Paste_Here!AF$2:AF$600, MATCH(B239, Paste_Here!A$2:A$600, 0))))), INDEX(Paste_Here!AF$2:AF$600, MATCH(B239, Paste_Here!A$2:A$600, 0)), ""), ""), "")</f>
        <v/>
      </c>
      <c r="AM239" s="47"/>
      <c r="AN239" s="47"/>
      <c r="AO239" s="2" t="str">
        <f t="shared" si="19"/>
        <v/>
      </c>
      <c r="AP239" s="47"/>
      <c r="AQ239" s="34" t="str">
        <f>IFERROR(IF(B239&lt;&gt;"", IF(COUNTIF(INDEX(Paste_Here!X$2:Y$600, MATCH(B239, Paste_Here!A$2:A$600, 0), 0), "yes") &gt; 0, "No", IF(COUNTIF(INDEX(Paste_Here!X$2:Y$600, MATCH(B239, Paste_Here!A$2:A$600, 0), 0), "no") &gt; 0, "Yes", "")), ""), "")</f>
        <v/>
      </c>
      <c r="AR239" s="47"/>
      <c r="AS239" s="34" t="str">
        <f>IFERROR(IF(B239&lt;&gt;"", IF(AND(INDEX(Paste_Here!U$2:U$600, MATCH(B239, Paste_Here!A$2:A$600, 0))&lt;&gt;"", ISNUMBER(VALUE(INDEX(Paste_Here!U$2:U$600, MATCH(B239, Paste_Here!A$2:A$600, 0))))), INDEX(Paste_Here!U$2:U$600, MATCH(B239, Paste_Here!A$2:A$600, 0)), ""), ""), "")</f>
        <v/>
      </c>
      <c r="AT239" s="47"/>
      <c r="AU239" s="34" t="str">
        <f>IFERROR(IF(B239&lt;&gt;"", IF(ISNUMBER(SEARCH("highrisk", LOWER(INDEX(Paste_Here!V$2:V$600, MATCH(B239, Paste_Here!A$2:A$600, 0))))), "High Risk", IF(ISNUMBER(SEARCH("lowrisk", LOWER(INDEX(Paste_Here!V$2:V$600, MATCH(B239, Paste_Here!A$2:A$600, 0))))), "Low Risk", IF(ISNUMBER(SEARCH("somerisk", LOWER(INDEX(Paste_Here!V$2:V$600, MATCH(B239, Paste_Here!A$2:A$600, 0))))), "Some Risk", ""))), ""), "")</f>
        <v/>
      </c>
      <c r="AV239" s="47"/>
      <c r="AW239" s="34" t="str">
        <f>IFERROR(IF(B239&lt;&gt;"", IF(AND(ISNUMBER(VALUE(INDEX(Paste_Here!W$2:W$600, MATCH(B239, Paste_Here!A$2:A$600, 0)))), INDEX(Paste_Here!W$2:W$600, MATCH(B239, Paste_Here!A$2:A$600, 0)) &lt;&gt; ""), VALUE(INDEX(Paste_Here!W$2:W$600, MATCH(B239, Paste_Here!A$2:A$600, 0))), ""), ""), "")</f>
        <v/>
      </c>
      <c r="AX239" s="47"/>
      <c r="BA239" s="2" t="str">
        <f>IFERROR(IF(B239&lt;&gt;"", IF(AND(INDEX(Paste_Here!AI$2:AI$600, MATCH(B239, Paste_Here!A$2:A$600, 0))&lt;&gt;"", ISNUMBER(VALUE(INDEX(Paste_Here!AI$2:AI$600, MATCH(B239, Paste_Here!A$2:A$600, 0))))), INDEX(Paste_Here!AI$2:AI$600, MATCH(B239, Paste_Here!A$2:A$600, 0)), ""), ""), "")</f>
        <v/>
      </c>
      <c r="BB239" s="47"/>
      <c r="BC239" s="34" t="str">
        <f>IFERROR(IF(B239&lt;&gt;"", IF(ISNUMBER(SEARCH("highrisk", LOWER(INDEX(Paste_Here!AJ$2:AJ$600, MATCH(B239, Paste_Here!A$2:A$600, 0))))), "High Risk", IF(ISNUMBER(SEARCH("lowrisk", LOWER(INDEX(Paste_Here!AJ$2:AJ$600, MATCH(B239, Paste_Here!A$2:A$600, 0))))), "Low Risk", IF(ISNUMBER(SEARCH("somerisk", LOWER(INDEX(Paste_Here!AJ$2:AJ$600, MATCH(B239, Paste_Here!A$2:A$600, 0))))), "Some Risk", IF(ISNUMBER(SEARCH("OT", LOWER(INDEX(Paste_Here!AJ$2:AJ$600, MATCH(B239, Paste_Here!A$2:A$600, 0))))), "On Track", "")))), ""), "")</f>
        <v/>
      </c>
      <c r="BD239" s="47"/>
      <c r="BE239" s="34" t="str">
        <f>IFERROR(IF(B239&lt;&gt;"", IF(AND(INDEX(Paste_Here!AK$2:AK$600, MATCH(B239, Paste_Here!A$2:A$600, 0))&lt;&gt;"", ISNUMBER(VALUE(INDEX(Paste_Here!AK$2:AK$600, MATCH(B239, Paste_Here!A$2:A$600, 0))))), INDEX(Paste_Here!AK$2:AK$600, MATCH(B239, Paste_Here!A$2:A$600, 0)), ""), ""), "")</f>
        <v/>
      </c>
      <c r="BF239" s="47"/>
      <c r="BG239" s="34" t="str" cm="1">
        <f t="array" aca="1" ref="BG239" ca="1">IFERROR(IF(B239&lt;&gt;"", IF(INDEX(Paste_Here!AE$2:AE$600, MATCH(B239, Paste_Here!A$2:A$600, 0))&lt;&gt;"", IF(LEFT(INDEX(Paste_Here!AE$2:AE$600, MATCH(B239, Paste_Here!A$2:A$600, 0)), 2)="EM", -1, 1) * VALUE(_xlfn.TEXTJOIN("", TRUE, IF(ISNUMBER(MID(INDEX(Paste_Here!AE$2:AE$600, MATCH(B239, Paste_Here!A$2:A$600, 0)), ROW(INDIRECT("1:"&amp;LEN(INDEX(Paste_Here!AE$2:AE$600, MATCH(B239, Paste_Here!A$2:A$600, 0))))), 1)*1), MID(INDEX(Paste_Here!AE$2:AE$600, MATCH(B239, Paste_Here!A$2:A$600, 0)), ROW(INDIRECT("1:"&amp;LEN(INDEX(Paste_Here!AE$2:AE$600, MATCH(B239, Paste_Here!A$2:A$600, 0))))), 1), ""))), ""), ""), "")</f>
        <v/>
      </c>
      <c r="BH239" s="47"/>
      <c r="BJ239" s="47"/>
      <c r="BK239" s="2" t="str">
        <f t="shared" si="20"/>
        <v/>
      </c>
      <c r="BL239" s="47"/>
      <c r="BM239" s="34" t="str">
        <f>IFERROR(IF(B239&lt;&gt;"", IF(AND(INDEX(Paste_Here!Z$2:Z$600, MATCH(B239, Paste_Here!A$2:A$600, 0))&lt;&gt;"", ISNUMBER(VALUE(INDEX(Paste_Here!Z$2:Z$600, MATCH(B239, Paste_Here!A$2:A$600, 0))))), INDEX(Paste_Here!Z$2:Z$600, MATCH(B239, Paste_Here!A$2:A$600, 0)), ""), ""), "")</f>
        <v/>
      </c>
      <c r="BN239" s="47"/>
      <c r="BO239" s="34" t="str">
        <f>IFERROR(IF(B239&lt;&gt;"", IF(ISNUMBER(SEARCH("highrisk", LOWER(INDEX(Paste_Here!AA$2:AA$600, MATCH(B239, Paste_Here!A$2:A$600, 0))))), "High Risk", IF(ISNUMBER(SEARCH("lowrisk", LOWER(INDEX(Paste_Here!AA$2:AA$600, MATCH(B239, Paste_Here!A$2:A$600, 0))))), "Low Risk", IF(ISNUMBER(SEARCH("somerisk", LOWER(INDEX(Paste_Here!AA$2:AA$600, MATCH(B239, Paste_Here!A$2:A$600, 0))))), "Some Risk", IF(ISNUMBER(SEARCH("OT", LOWER(INDEX(Paste_Here!AA$2:AA$600, MATCH(B239, Paste_Here!A$2:A$600, 0))))), "On Track", "")))), ""), "")</f>
        <v/>
      </c>
      <c r="BP239" s="47"/>
      <c r="BQ239" s="34" t="str">
        <f>IFERROR(IF(B239&lt;&gt;"", IF(AND(INDEX(Paste_Here!AC$2:AC$600, MATCH(B239, Paste_Here!A$2:A$600, 0))&lt;&gt;"", ISNUMBER(VALUE(INDEX(Paste_Here!AC$2:AC$600, MATCH(B239, Paste_Here!A$2:A$600, 0))))), INDEX(Paste_Here!AC$2:AC$600, MATCH(B239, Paste_Here!A$2:A$600, 0)), ""), ""), "")</f>
        <v/>
      </c>
      <c r="BR239" s="47"/>
      <c r="BS239" s="34" t="str">
        <f>IFERROR(IF(B239&lt;&gt;"", IF(ISNUMBER(SEARCH("highrisk", LOWER(INDEX(Paste_Here!AD$2:AD$600, MATCH(B239, Paste_Here!A$2:A$600, 0))))), "High Risk", IF(ISNUMBER(SEARCH("lowrisk", LOWER(INDEX(Paste_Here!AD$2:AD$600, MATCH(B239, Paste_Here!A$2:A$600, 0))))), "Low Risk", IF(ISNUMBER(SEARCH("somerisk", LOWER(INDEX(Paste_Here!AD$2:AD$600, MATCH(B239, Paste_Here!A$2:A$600, 0))))), "Some Risk", IF(ISNUMBER(SEARCH("OT", LOWER(INDEX(Paste_Here!AD$2:AD$600, MATCH(B239, Paste_Here!A$2:A$600, 0))))), "On Track", "")))), ""), "")</f>
        <v/>
      </c>
      <c r="BT239" s="47"/>
      <c r="BU239" s="34"/>
      <c r="BV239" s="47"/>
      <c r="BW239" s="34"/>
      <c r="BX239" s="47"/>
      <c r="BY239" s="34"/>
      <c r="BZ239" s="47"/>
      <c r="CA239" s="34"/>
      <c r="CB239" s="49"/>
      <c r="CE239" s="47"/>
      <c r="CF239" s="2"/>
      <c r="CG239" s="47"/>
      <c r="CH239" s="34"/>
      <c r="CI239" s="47"/>
      <c r="CJ239" s="34"/>
      <c r="CK239" s="47"/>
      <c r="CL239" s="34"/>
      <c r="CM239" s="47"/>
      <c r="CN239" s="34"/>
      <c r="CO239" s="47"/>
      <c r="CP239" s="34"/>
      <c r="CQ239" s="47"/>
      <c r="CR239" s="34"/>
      <c r="CS239" s="47"/>
      <c r="CT239" s="34"/>
      <c r="CU239" s="47"/>
      <c r="CV239" s="34"/>
      <c r="CW239" s="47"/>
      <c r="CZ239" s="47"/>
      <c r="DA239" s="2"/>
      <c r="DB239" s="47"/>
      <c r="DC239" s="34"/>
      <c r="DD239" s="47"/>
      <c r="DE239" s="34"/>
      <c r="DF239" s="47"/>
      <c r="DG239" s="34"/>
      <c r="DH239" s="47"/>
      <c r="DI239" s="34"/>
      <c r="DJ239" s="47"/>
      <c r="DK239" s="34"/>
      <c r="DL239" s="47"/>
      <c r="DM239" s="34"/>
      <c r="DN239" s="47"/>
      <c r="DO239" s="34"/>
      <c r="DP239" s="47"/>
      <c r="DQ239" s="34"/>
      <c r="DR239" s="47"/>
      <c r="DS239" s="4"/>
      <c r="DT239" s="47"/>
      <c r="DU239" s="47"/>
      <c r="DV239" s="2" t="str">
        <f t="shared" si="21"/>
        <v/>
      </c>
      <c r="DW239" s="47"/>
      <c r="DX239" s="2" t="str">
        <f>IFERROR(IF(B239&lt;&gt;"", IF(ISNUMBER(SEARCH("s", LOWER(INDEX(Paste_Here!M$2:M$600, MATCH(B239, Paste_Here!A$2:A$600, 0))))), "Yes", IF(INDEX(Paste_Here!M$2:M$600, MATCH(B239, Paste_Here!A$2:A$600, 0))&lt;&gt;"", "No", "")), ""), "")</f>
        <v/>
      </c>
      <c r="DY239" s="47"/>
      <c r="DZ239" s="2" t="str">
        <f>IFERROR(IF(B239&lt;&gt;"", IF(ISNUMBER(SEARCH("yes", LOWER(INDEX(Paste_Here!F$2:F$600, MATCH(B239, Paste_Here!A$2:A$600, 0))))), "Yes", IF(ISNUMBER(SEARCH("no", LOWER(INDEX(Paste_Here!F$2:F$600, MATCH(B239, Paste_Here!A$2:A$600, 0))))), "No", "")), ""), "")</f>
        <v/>
      </c>
      <c r="EA239" s="47"/>
      <c r="EB239" s="2" t="str">
        <f>IFERROR(IF(B239&lt;&gt;"", IF(ISNUMBER(SEARCH("english language learner", LOWER(INDEX(Paste_Here!C$2:C$600, MATCH(B239, Paste_Here!A$2:A$600, 0))))), "Yes", ""), ""), "")</f>
        <v/>
      </c>
      <c r="EC239" s="47"/>
      <c r="ED239" s="2" t="str">
        <f>IFERROR(IF(B239&lt;&gt;"", IF(OR(ISNUMBER(SEARCH("b", LOWER(INDEX(Paste_Here!K$2:K$600, MATCH(B239, Paste_Here!A$2:A$600, 0))))), ISNUMBER(SEARCH("h", LOWER(INDEX(Paste_Here!K$2:K$600, MATCH(B239, Paste_Here!A$2:A$600, 0))))), ISNUMBER(SEARCH("i", LOWER(INDEX(Paste_Here!K$2:K$600, MATCH(B239, Paste_Here!A$2:A$600, 0)))))), "Yes", IF(INDEX(Paste_Here!K$2:K$600, MATCH(B239, Paste_Here!A$2:A$600, 0))&lt;&gt;"", "No", "")), ""), "")</f>
        <v/>
      </c>
      <c r="EE239" s="47"/>
      <c r="EF239" s="34" t="str">
        <f>IFERROR(IF(B239&lt;&gt;"", IF(ISNUMBER(SEARCH("yes", LOWER(INDEX(Paste_Here!L$2:L$600, MATCH(B239, Paste_Here!A$2:A$600, 0))))), "Yes", IF(ISNUMBER(SEARCH("no", LOWER(INDEX(Paste_Here!L$2:L$600, MATCH(B239, Paste_Here!A$2:A$600, 0))))), "No", "")), ""), "")</f>
        <v/>
      </c>
      <c r="EG239" s="47"/>
      <c r="EH239" s="2" t="str">
        <f>IFERROR(IF(B239&lt;&gt;"", IF(ISNUMBER(SEARCH("transitional 2", LOWER(INDEX(Paste_Here!C$2:C$600, MATCH(B239, Paste_Here!A$2:A$600, 0))))), "T2", IF(ISNUMBER(SEARCH("transitional 1", LOWER(INDEX(Paste_Here!C$2:C$600, MATCH(B239, Paste_Here!A$2:A$600, 0))))), "T1", IF(ISNUMBER(SEARCH("waived ell services", LOWER(INDEX(Paste_Here!C$2:C$600, MATCH(B239, Paste_Here!A$2:A$600, 0))))), "W", ""))), ""), "")</f>
        <v/>
      </c>
      <c r="EI239" s="47"/>
      <c r="EJ239" s="2" t="str">
        <f>IFERROR(IF(B239&lt;&gt;"", IF(AND(INDEX(Paste_Here!AG$2:AG$600, MATCH(B239, Paste_Here!A$2:A$600, 0))&lt;&gt;"", ISNUMBER(VALUE(INDEX(Paste_Here!AG$2:AG$600, MATCH(B239, Paste_Here!A$2:A$600, 0))))), INDEX(Paste_Here!AG$2:AG$600, MATCH(B239, Paste_Here!A$2:A$600, 0)), ""), ""), "")</f>
        <v/>
      </c>
      <c r="EK239" s="47"/>
      <c r="EL239" s="2" t="str">
        <f>IFERROR(IF(B239&lt;&gt;"", IF(AND(INDEX(Paste_Here!AL$2:AL$600, MATCH(B239, Paste_Here!A$2:A$600, 0))&lt;&gt;"", ISNUMBER(VALUE(INDEX(Paste_Here!AL$2:AL$600, MATCH(B239, Paste_Here!A$2:A$600, 0))))), INDEX(Paste_Here!AL$2:AL$600, MATCH(B239, Paste_Here!A$2:A$600, 0)), ""), ""), "")</f>
        <v/>
      </c>
      <c r="EM239" s="47"/>
      <c r="FA239" s="4" t="str" cm="1">
        <f t="array" ref="FA239">IFERROR(INDEX(Paste_Here!$B$2:$B$600, MATCH(0, COUNTIF(FA$4:FA238, Paste_Here!$B$2:$B$600) + IF(Paste_Here!$B$2:$B$600="", 1, 0), 0)), "")</f>
        <v/>
      </c>
      <c r="FB239" s="4" t="str">
        <f>IF(FA239&lt;&gt;"", INDEX(Paste_Here!$A$2:$A$600, MATCH(FA239, Paste_Here!$B$2:$B$600, 0)), "")</f>
        <v/>
      </c>
      <c r="FC239" s="4" t="str">
        <f t="shared" si="22"/>
        <v/>
      </c>
      <c r="FD239" s="4" t="str" cm="1">
        <f t="array" ref="FD239">IFERROR(INDEX($FC$5:$FC$600, MATCH(SMALL(IF($FC$5:$FC$600&lt;&gt;"", COUNTIF($FC$5:$FC$600, "&lt;"&amp;$FC$5:$FC$600)+1), ROW()-ROW($FD$5)+1), COUNTIF($FC$5:$FC$600, "&lt;"&amp;$FC$5:$FC$600)+1, 0)), "")</f>
        <v/>
      </c>
      <c r="FF239" s="2" t="str">
        <f>IFERROR(IF(B239&lt;&gt;"", IF(AND(INDEX(Paste_Here!AH$2:AH$600, MATCH(B239, Paste_Here!A$2:A$600, 0))&lt;&gt;"", ISNUMBER(VALUE(INDEX(Paste_Here!AH$2:AH$600, MATCH(B239, Paste_Here!A$2:A$600, 0))))), INDEX(Paste_Here!AH$2:AH$600, MATCH(B239, Paste_Here!A$2:A$600, 0)), ""), ""), "")</f>
        <v/>
      </c>
      <c r="FG239" s="47"/>
      <c r="FH239" s="2" t="str">
        <f>IFERROR(IF(B239&lt;&gt;"", IF(AND(INDEX(Paste_Here!AM$2:AM$600, MATCH(B239, Paste_Here!A$2:A$600, 0))&lt;&gt;"", ISNUMBER(VALUE(INDEX(Paste_Here!AM$2:AM$600, MATCH(B239, Paste_Here!A$2:A$600, 0))))), INDEX(Paste_Here!AM$2:AM$600, MATCH(B239, Paste_Here!A$2:A$600, 0)), ""), ""), "")</f>
        <v/>
      </c>
      <c r="FI239" s="47"/>
      <c r="FJ239" s="47"/>
      <c r="FK239" s="2" t="str">
        <f t="shared" si="23"/>
        <v/>
      </c>
      <c r="FL239" s="47"/>
      <c r="FM239" s="2" t="str">
        <f>IFERROR(IF(B239&lt;&gt;"", IF(ISNUMBER(VALUE(INDEX(Paste_Here!H$2:H$600, MATCH(B239, Paste_Here!A$2:A$600, 0)))), IF(VALUE(INDEX(Paste_Here!H$2:H$600, MATCH(B239, Paste_Here!A$2:A$600, 0)))=0, "No", IF(AND(VALUE(INDEX(Paste_Here!H$2:H$600, MATCH(B239, Paste_Here!A$2:A$600, 0)))&gt;=1, VALUE(INDEX(Paste_Here!H$2:H$600, MATCH(B239, Paste_Here!A$2:A$600, 0)))&lt;=4), VALUE(INDEX(Paste_Here!H$2:H$600, MATCH(B239, Paste_Here!A$2:A$600, 0))), "")), ""), ""), "")</f>
        <v/>
      </c>
      <c r="FN239" s="47"/>
      <c r="FO239" s="34" t="str">
        <f>IFERROR(IF(B239&lt;&gt;"", IF(ISNUMBER(VALUE(INDEX(Paste_Here!I$2:I$600, MATCH(B239, Paste_Here!A$2:A$600, 0)))), IF(VALUE(INDEX(Paste_Here!I$2:I$600, MATCH(B239, Paste_Here!A$2:A$600, 0)))=0, "No", IF(AND(VALUE(INDEX(Paste_Here!I$2:I$600, MATCH(B239, Paste_Here!A$2:A$600, 0)))&gt;=1, VALUE(INDEX(Paste_Here!I$2:I$600, MATCH(B239, Paste_Here!A$2:A$600, 0)))&lt;=4), VALUE(INDEX(Paste_Here!I$2:I$600, MATCH(B239, Paste_Here!A$2:A$600, 0))), "")), ""), ""), "")</f>
        <v/>
      </c>
      <c r="FP239" s="47"/>
      <c r="FQ239" s="2"/>
      <c r="FR239" s="47"/>
      <c r="FS239" s="2"/>
      <c r="FT239" s="47"/>
      <c r="FU239" s="2"/>
      <c r="FV239" s="47"/>
      <c r="FW239" s="2"/>
      <c r="FX239" s="47"/>
      <c r="FY239" s="2"/>
      <c r="FZ239" s="47"/>
      <c r="GA239" s="2"/>
      <c r="GB239" s="47"/>
      <c r="GU239" s="2"/>
      <c r="GV239" s="47"/>
      <c r="GW239" s="2"/>
      <c r="GX239" s="47"/>
    </row>
    <row r="240" spans="1:206" ht="11.65">
      <c r="A240" s="47"/>
      <c r="B240" s="2" t="str">
        <f t="shared" si="18"/>
        <v/>
      </c>
      <c r="C240" s="47"/>
      <c r="D240" s="2" t="str">
        <f>IFERROR(IF(B240&lt;&gt;"", IF(COUNTIF(INDEX(Paste_Here!N$2:O$600, MATCH(B240, Paste_Here!A$2:A$600, 0), 0), "yes") &gt; 0, "No", IF(COUNTIF(INDEX(Paste_Here!N$2:O$600, MATCH(B240, Paste_Here!A$2:A$600, 0), 0), "no") &gt; 0, "Yes", "")), ""), "")</f>
        <v/>
      </c>
      <c r="E240" s="47"/>
      <c r="F240" s="84" t="str">
        <f>IFERROR(IF(B240&lt;&gt;"", IF(AND(INDEX(Paste_Here!P$2:P$600, MATCH(B240, Paste_Here!A$2:A$600, 0))&lt;&gt;"", ISNUMBER(VALUE(INDEX(Paste_Here!P$2:P$600, MATCH(B240, Paste_Here!A$2:A$600, 0))))), INDEX(Paste_Here!P$2:P$600, MATCH(B240, Paste_Here!A$2:A$600, 0)), ""), ""), "")</f>
        <v/>
      </c>
      <c r="G240" s="47"/>
      <c r="H240" s="2" t="str">
        <f>IFERROR(IF(B240&lt;&gt;"", IF(ISNUMBER(SEARCH("highrisk", LOWER(INDEX(Paste_Here!Q$2:Q$600, MATCH(B240, Paste_Here!A$2:A$600, 0))))), "High Risk", IF(ISNUMBER(SEARCH("lowrisk", LOWER(INDEX(Paste_Here!Q$2:Q$600, MATCH(B240, Paste_Here!A$2:A$600, 0))))), "Low Risk", IF(ISNUMBER(SEARCH("somerisk", LOWER(INDEX(Paste_Here!Q$2:Q$600, MATCH(B240, Paste_Here!A$2:A$600, 0))))), "Some Risk", ""))), ""), "")</f>
        <v/>
      </c>
      <c r="I240" s="47"/>
      <c r="J240" s="2"/>
      <c r="K240" s="47"/>
      <c r="L240" s="2"/>
      <c r="M240" s="47"/>
      <c r="N240" s="2"/>
      <c r="O240" s="47"/>
      <c r="P240" s="2" t="str">
        <f>IFERROR(IF(B240&lt;&gt;"", IF(AND(ISNUMBER(VALUE(INDEX(Paste_Here!R$2:R$600, MATCH(B240, Paste_Here!A$2:A$600, 0)))), INDEX(Paste_Here!R$2:R$600, MATCH(B240, Paste_Here!A$2:A$600, 0)) &lt;&gt; ""), VALUE(INDEX(Paste_Here!R$2:R$600, MATCH(B240, Paste_Here!A$2:A$600, 0))), ""), ""), "")</f>
        <v/>
      </c>
      <c r="Q240" s="47"/>
      <c r="R240" s="2"/>
      <c r="S240" s="47"/>
      <c r="W240" s="47"/>
      <c r="X240" s="2"/>
      <c r="Y240" s="47"/>
      <c r="Z240" s="2" t="str">
        <f>IFERROR(IF(B240&lt;&gt;"", IF(AND(INDEX(Paste_Here!S$2:S$600, MATCH(B240, Paste_Here!A$2:A$600, 0))&lt;&gt;"", ISNUMBER(VALUE(INDEX(Paste_Here!S$2:S$600, MATCH(B240, Paste_Here!A$2:A$600, 0))))), INDEX(Paste_Here!S$2:S$600, MATCH(B240, Paste_Here!A$2:A$600, 0)), ""), ""), "")</f>
        <v/>
      </c>
      <c r="AA240" s="47"/>
      <c r="AB240" s="2" t="str">
        <f>IFERROR(IF(B240&lt;&gt;"", IF(ISNUMBER(SEARCH("highrisk", LOWER(INDEX(Paste_Here!T$2:T$600, MATCH(B240, Paste_Here!A$2:A$600, 0))))), "High Risk", IF(ISNUMBER(SEARCH("lowrisk", LOWER(INDEX(Paste_Here!T$2:T$600, MATCH(B240, Paste_Here!A$2:A$600, 0))))), "Low Risk", IF(ISNUMBER(SEARCH("somerisk", LOWER(INDEX(Paste_Here!T$2:T$600, MATCH(B240, Paste_Here!A$2:A$600, 0))))), "Some Risk", IF(ISNUMBER(SEARCH("OT", LOWER(INDEX(Paste_Here!T$2:T$600, MATCH(B240, Paste_Here!A$2:A$600, 0))))), "On Track", "")))), ""), "")</f>
        <v/>
      </c>
      <c r="AC240" s="47"/>
      <c r="AD240" s="2"/>
      <c r="AE240" s="47"/>
      <c r="AF240" s="2"/>
      <c r="AG240" s="47"/>
      <c r="AH240" s="2"/>
      <c r="AI240" s="47"/>
      <c r="AJ240" s="2" t="str" cm="1">
        <f t="array" aca="1" ref="AJ240" ca="1">IFERROR(IF(ISNUMBER(SEARCH("BR", INDEX(Paste_Here!AB$2:AB$210, MATCH(B240, Paste_Here!A$2:A$210, 0)))), -1, 1) * VALUE(_xlfn.TEXTJOIN("", TRUE, IF(ISNUMBER(--MID(INDEX(Paste_Here!AB$2:AB$210, MATCH(B240, Paste_Here!A$2:A$210, 0)), ROW(INDIRECT("1:"&amp;LEN(INDEX(Paste_Here!AB$2:AB$210, MATCH(B240, Paste_Here!A$2:A$210, 0))))), 1)), MID(INDEX(Paste_Here!AB$2:AB$210, MATCH(B240, Paste_Here!A$2:A$210, 0)), ROW(INDIRECT("1:"&amp;LEN(INDEX(Paste_Here!AB$2:AB$210, MATCH(B240, Paste_Here!A$2:A$210, 0))))), 1), ""))), "")</f>
        <v/>
      </c>
      <c r="AK240" s="47"/>
      <c r="AL240" s="34" t="str">
        <f>IFERROR(IF(B240&lt;&gt;"", IF(AND(INDEX(Paste_Here!AF$2:AF$600, MATCH(B240, Paste_Here!A$2:A$600, 0))&lt;&gt;"", ISNUMBER(VALUE(INDEX(Paste_Here!AF$2:AF$600, MATCH(B240, Paste_Here!A$2:A$600, 0))))), INDEX(Paste_Here!AF$2:AF$600, MATCH(B240, Paste_Here!A$2:A$600, 0)), ""), ""), "")</f>
        <v/>
      </c>
      <c r="AM240" s="47"/>
      <c r="AN240" s="47"/>
      <c r="AO240" s="2" t="str">
        <f t="shared" si="19"/>
        <v/>
      </c>
      <c r="AP240" s="47"/>
      <c r="AQ240" s="34" t="str">
        <f>IFERROR(IF(B240&lt;&gt;"", IF(COUNTIF(INDEX(Paste_Here!X$2:Y$600, MATCH(B240, Paste_Here!A$2:A$600, 0), 0), "yes") &gt; 0, "No", IF(COUNTIF(INDEX(Paste_Here!X$2:Y$600, MATCH(B240, Paste_Here!A$2:A$600, 0), 0), "no") &gt; 0, "Yes", "")), ""), "")</f>
        <v/>
      </c>
      <c r="AR240" s="47"/>
      <c r="AS240" s="34" t="str">
        <f>IFERROR(IF(B240&lt;&gt;"", IF(AND(INDEX(Paste_Here!U$2:U$600, MATCH(B240, Paste_Here!A$2:A$600, 0))&lt;&gt;"", ISNUMBER(VALUE(INDEX(Paste_Here!U$2:U$600, MATCH(B240, Paste_Here!A$2:A$600, 0))))), INDEX(Paste_Here!U$2:U$600, MATCH(B240, Paste_Here!A$2:A$600, 0)), ""), ""), "")</f>
        <v/>
      </c>
      <c r="AT240" s="47"/>
      <c r="AU240" s="34" t="str">
        <f>IFERROR(IF(B240&lt;&gt;"", IF(ISNUMBER(SEARCH("highrisk", LOWER(INDEX(Paste_Here!V$2:V$600, MATCH(B240, Paste_Here!A$2:A$600, 0))))), "High Risk", IF(ISNUMBER(SEARCH("lowrisk", LOWER(INDEX(Paste_Here!V$2:V$600, MATCH(B240, Paste_Here!A$2:A$600, 0))))), "Low Risk", IF(ISNUMBER(SEARCH("somerisk", LOWER(INDEX(Paste_Here!V$2:V$600, MATCH(B240, Paste_Here!A$2:A$600, 0))))), "Some Risk", ""))), ""), "")</f>
        <v/>
      </c>
      <c r="AV240" s="47"/>
      <c r="AW240" s="34" t="str">
        <f>IFERROR(IF(B240&lt;&gt;"", IF(AND(ISNUMBER(VALUE(INDEX(Paste_Here!W$2:W$600, MATCH(B240, Paste_Here!A$2:A$600, 0)))), INDEX(Paste_Here!W$2:W$600, MATCH(B240, Paste_Here!A$2:A$600, 0)) &lt;&gt; ""), VALUE(INDEX(Paste_Here!W$2:W$600, MATCH(B240, Paste_Here!A$2:A$600, 0))), ""), ""), "")</f>
        <v/>
      </c>
      <c r="AX240" s="47"/>
      <c r="BA240" s="2" t="str">
        <f>IFERROR(IF(B240&lt;&gt;"", IF(AND(INDEX(Paste_Here!AI$2:AI$600, MATCH(B240, Paste_Here!A$2:A$600, 0))&lt;&gt;"", ISNUMBER(VALUE(INDEX(Paste_Here!AI$2:AI$600, MATCH(B240, Paste_Here!A$2:A$600, 0))))), INDEX(Paste_Here!AI$2:AI$600, MATCH(B240, Paste_Here!A$2:A$600, 0)), ""), ""), "")</f>
        <v/>
      </c>
      <c r="BB240" s="47"/>
      <c r="BC240" s="34" t="str">
        <f>IFERROR(IF(B240&lt;&gt;"", IF(ISNUMBER(SEARCH("highrisk", LOWER(INDEX(Paste_Here!AJ$2:AJ$600, MATCH(B240, Paste_Here!A$2:A$600, 0))))), "High Risk", IF(ISNUMBER(SEARCH("lowrisk", LOWER(INDEX(Paste_Here!AJ$2:AJ$600, MATCH(B240, Paste_Here!A$2:A$600, 0))))), "Low Risk", IF(ISNUMBER(SEARCH("somerisk", LOWER(INDEX(Paste_Here!AJ$2:AJ$600, MATCH(B240, Paste_Here!A$2:A$600, 0))))), "Some Risk", IF(ISNUMBER(SEARCH("OT", LOWER(INDEX(Paste_Here!AJ$2:AJ$600, MATCH(B240, Paste_Here!A$2:A$600, 0))))), "On Track", "")))), ""), "")</f>
        <v/>
      </c>
      <c r="BD240" s="47"/>
      <c r="BE240" s="34" t="str">
        <f>IFERROR(IF(B240&lt;&gt;"", IF(AND(INDEX(Paste_Here!AK$2:AK$600, MATCH(B240, Paste_Here!A$2:A$600, 0))&lt;&gt;"", ISNUMBER(VALUE(INDEX(Paste_Here!AK$2:AK$600, MATCH(B240, Paste_Here!A$2:A$600, 0))))), INDEX(Paste_Here!AK$2:AK$600, MATCH(B240, Paste_Here!A$2:A$600, 0)), ""), ""), "")</f>
        <v/>
      </c>
      <c r="BF240" s="47"/>
      <c r="BG240" s="34" t="str" cm="1">
        <f t="array" aca="1" ref="BG240" ca="1">IFERROR(IF(B240&lt;&gt;"", IF(INDEX(Paste_Here!AE$2:AE$600, MATCH(B240, Paste_Here!A$2:A$600, 0))&lt;&gt;"", IF(LEFT(INDEX(Paste_Here!AE$2:AE$600, MATCH(B240, Paste_Here!A$2:A$600, 0)), 2)="EM", -1, 1) * VALUE(_xlfn.TEXTJOIN("", TRUE, IF(ISNUMBER(MID(INDEX(Paste_Here!AE$2:AE$600, MATCH(B240, Paste_Here!A$2:A$600, 0)), ROW(INDIRECT("1:"&amp;LEN(INDEX(Paste_Here!AE$2:AE$600, MATCH(B240, Paste_Here!A$2:A$600, 0))))), 1)*1), MID(INDEX(Paste_Here!AE$2:AE$600, MATCH(B240, Paste_Here!A$2:A$600, 0)), ROW(INDIRECT("1:"&amp;LEN(INDEX(Paste_Here!AE$2:AE$600, MATCH(B240, Paste_Here!A$2:A$600, 0))))), 1), ""))), ""), ""), "")</f>
        <v/>
      </c>
      <c r="BH240" s="47"/>
      <c r="BJ240" s="47"/>
      <c r="BK240" s="2" t="str">
        <f t="shared" si="20"/>
        <v/>
      </c>
      <c r="BL240" s="47"/>
      <c r="BM240" s="34" t="str">
        <f>IFERROR(IF(B240&lt;&gt;"", IF(AND(INDEX(Paste_Here!Z$2:Z$600, MATCH(B240, Paste_Here!A$2:A$600, 0))&lt;&gt;"", ISNUMBER(VALUE(INDEX(Paste_Here!Z$2:Z$600, MATCH(B240, Paste_Here!A$2:A$600, 0))))), INDEX(Paste_Here!Z$2:Z$600, MATCH(B240, Paste_Here!A$2:A$600, 0)), ""), ""), "")</f>
        <v/>
      </c>
      <c r="BN240" s="47"/>
      <c r="BO240" s="34" t="str">
        <f>IFERROR(IF(B240&lt;&gt;"", IF(ISNUMBER(SEARCH("highrisk", LOWER(INDEX(Paste_Here!AA$2:AA$600, MATCH(B240, Paste_Here!A$2:A$600, 0))))), "High Risk", IF(ISNUMBER(SEARCH("lowrisk", LOWER(INDEX(Paste_Here!AA$2:AA$600, MATCH(B240, Paste_Here!A$2:A$600, 0))))), "Low Risk", IF(ISNUMBER(SEARCH("somerisk", LOWER(INDEX(Paste_Here!AA$2:AA$600, MATCH(B240, Paste_Here!A$2:A$600, 0))))), "Some Risk", IF(ISNUMBER(SEARCH("OT", LOWER(INDEX(Paste_Here!AA$2:AA$600, MATCH(B240, Paste_Here!A$2:A$600, 0))))), "On Track", "")))), ""), "")</f>
        <v/>
      </c>
      <c r="BP240" s="47"/>
      <c r="BQ240" s="34" t="str">
        <f>IFERROR(IF(B240&lt;&gt;"", IF(AND(INDEX(Paste_Here!AC$2:AC$600, MATCH(B240, Paste_Here!A$2:A$600, 0))&lt;&gt;"", ISNUMBER(VALUE(INDEX(Paste_Here!AC$2:AC$600, MATCH(B240, Paste_Here!A$2:A$600, 0))))), INDEX(Paste_Here!AC$2:AC$600, MATCH(B240, Paste_Here!A$2:A$600, 0)), ""), ""), "")</f>
        <v/>
      </c>
      <c r="BR240" s="47"/>
      <c r="BS240" s="34" t="str">
        <f>IFERROR(IF(B240&lt;&gt;"", IF(ISNUMBER(SEARCH("highrisk", LOWER(INDEX(Paste_Here!AD$2:AD$600, MATCH(B240, Paste_Here!A$2:A$600, 0))))), "High Risk", IF(ISNUMBER(SEARCH("lowrisk", LOWER(INDEX(Paste_Here!AD$2:AD$600, MATCH(B240, Paste_Here!A$2:A$600, 0))))), "Low Risk", IF(ISNUMBER(SEARCH("somerisk", LOWER(INDEX(Paste_Here!AD$2:AD$600, MATCH(B240, Paste_Here!A$2:A$600, 0))))), "Some Risk", IF(ISNUMBER(SEARCH("OT", LOWER(INDEX(Paste_Here!AD$2:AD$600, MATCH(B240, Paste_Here!A$2:A$600, 0))))), "On Track", "")))), ""), "")</f>
        <v/>
      </c>
      <c r="BT240" s="47"/>
      <c r="BU240" s="34"/>
      <c r="BV240" s="47"/>
      <c r="BW240" s="34"/>
      <c r="BX240" s="47"/>
      <c r="BY240" s="34"/>
      <c r="BZ240" s="47"/>
      <c r="CA240" s="34"/>
      <c r="CB240" s="49"/>
      <c r="CE240" s="47"/>
      <c r="CF240" s="2"/>
      <c r="CG240" s="47"/>
      <c r="CH240" s="34"/>
      <c r="CI240" s="47"/>
      <c r="CJ240" s="34"/>
      <c r="CK240" s="47"/>
      <c r="CL240" s="34"/>
      <c r="CM240" s="47"/>
      <c r="CN240" s="34"/>
      <c r="CO240" s="47"/>
      <c r="CP240" s="34"/>
      <c r="CQ240" s="47"/>
      <c r="CR240" s="34"/>
      <c r="CS240" s="47"/>
      <c r="CT240" s="34"/>
      <c r="CU240" s="47"/>
      <c r="CV240" s="34"/>
      <c r="CW240" s="47"/>
      <c r="CZ240" s="47"/>
      <c r="DA240" s="2"/>
      <c r="DB240" s="47"/>
      <c r="DC240" s="34"/>
      <c r="DD240" s="47"/>
      <c r="DE240" s="34"/>
      <c r="DF240" s="47"/>
      <c r="DG240" s="34"/>
      <c r="DH240" s="47"/>
      <c r="DI240" s="34"/>
      <c r="DJ240" s="47"/>
      <c r="DK240" s="34"/>
      <c r="DL240" s="47"/>
      <c r="DM240" s="34"/>
      <c r="DN240" s="47"/>
      <c r="DO240" s="34"/>
      <c r="DP240" s="47"/>
      <c r="DQ240" s="34"/>
      <c r="DR240" s="47"/>
      <c r="DS240" s="4"/>
      <c r="DT240" s="47"/>
      <c r="DU240" s="47"/>
      <c r="DV240" s="2" t="str">
        <f t="shared" si="21"/>
        <v/>
      </c>
      <c r="DW240" s="47"/>
      <c r="DX240" s="2" t="str">
        <f>IFERROR(IF(B240&lt;&gt;"", IF(ISNUMBER(SEARCH("s", LOWER(INDEX(Paste_Here!M$2:M$600, MATCH(B240, Paste_Here!A$2:A$600, 0))))), "Yes", IF(INDEX(Paste_Here!M$2:M$600, MATCH(B240, Paste_Here!A$2:A$600, 0))&lt;&gt;"", "No", "")), ""), "")</f>
        <v/>
      </c>
      <c r="DY240" s="47"/>
      <c r="DZ240" s="2" t="str">
        <f>IFERROR(IF(B240&lt;&gt;"", IF(ISNUMBER(SEARCH("yes", LOWER(INDEX(Paste_Here!F$2:F$600, MATCH(B240, Paste_Here!A$2:A$600, 0))))), "Yes", IF(ISNUMBER(SEARCH("no", LOWER(INDEX(Paste_Here!F$2:F$600, MATCH(B240, Paste_Here!A$2:A$600, 0))))), "No", "")), ""), "")</f>
        <v/>
      </c>
      <c r="EA240" s="47"/>
      <c r="EB240" s="2" t="str">
        <f>IFERROR(IF(B240&lt;&gt;"", IF(ISNUMBER(SEARCH("english language learner", LOWER(INDEX(Paste_Here!C$2:C$600, MATCH(B240, Paste_Here!A$2:A$600, 0))))), "Yes", ""), ""), "")</f>
        <v/>
      </c>
      <c r="EC240" s="47"/>
      <c r="ED240" s="2" t="str">
        <f>IFERROR(IF(B240&lt;&gt;"", IF(OR(ISNUMBER(SEARCH("b", LOWER(INDEX(Paste_Here!K$2:K$600, MATCH(B240, Paste_Here!A$2:A$600, 0))))), ISNUMBER(SEARCH("h", LOWER(INDEX(Paste_Here!K$2:K$600, MATCH(B240, Paste_Here!A$2:A$600, 0))))), ISNUMBER(SEARCH("i", LOWER(INDEX(Paste_Here!K$2:K$600, MATCH(B240, Paste_Here!A$2:A$600, 0)))))), "Yes", IF(INDEX(Paste_Here!K$2:K$600, MATCH(B240, Paste_Here!A$2:A$600, 0))&lt;&gt;"", "No", "")), ""), "")</f>
        <v/>
      </c>
      <c r="EE240" s="47"/>
      <c r="EF240" s="34" t="str">
        <f>IFERROR(IF(B240&lt;&gt;"", IF(ISNUMBER(SEARCH("yes", LOWER(INDEX(Paste_Here!L$2:L$600, MATCH(B240, Paste_Here!A$2:A$600, 0))))), "Yes", IF(ISNUMBER(SEARCH("no", LOWER(INDEX(Paste_Here!L$2:L$600, MATCH(B240, Paste_Here!A$2:A$600, 0))))), "No", "")), ""), "")</f>
        <v/>
      </c>
      <c r="EG240" s="47"/>
      <c r="EH240" s="2" t="str">
        <f>IFERROR(IF(B240&lt;&gt;"", IF(ISNUMBER(SEARCH("transitional 2", LOWER(INDEX(Paste_Here!C$2:C$600, MATCH(B240, Paste_Here!A$2:A$600, 0))))), "T2", IF(ISNUMBER(SEARCH("transitional 1", LOWER(INDEX(Paste_Here!C$2:C$600, MATCH(B240, Paste_Here!A$2:A$600, 0))))), "T1", IF(ISNUMBER(SEARCH("waived ell services", LOWER(INDEX(Paste_Here!C$2:C$600, MATCH(B240, Paste_Here!A$2:A$600, 0))))), "W", ""))), ""), "")</f>
        <v/>
      </c>
      <c r="EI240" s="47"/>
      <c r="EJ240" s="2" t="str">
        <f>IFERROR(IF(B240&lt;&gt;"", IF(AND(INDEX(Paste_Here!AG$2:AG$600, MATCH(B240, Paste_Here!A$2:A$600, 0))&lt;&gt;"", ISNUMBER(VALUE(INDEX(Paste_Here!AG$2:AG$600, MATCH(B240, Paste_Here!A$2:A$600, 0))))), INDEX(Paste_Here!AG$2:AG$600, MATCH(B240, Paste_Here!A$2:A$600, 0)), ""), ""), "")</f>
        <v/>
      </c>
      <c r="EK240" s="47"/>
      <c r="EL240" s="2" t="str">
        <f>IFERROR(IF(B240&lt;&gt;"", IF(AND(INDEX(Paste_Here!AL$2:AL$600, MATCH(B240, Paste_Here!A$2:A$600, 0))&lt;&gt;"", ISNUMBER(VALUE(INDEX(Paste_Here!AL$2:AL$600, MATCH(B240, Paste_Here!A$2:A$600, 0))))), INDEX(Paste_Here!AL$2:AL$600, MATCH(B240, Paste_Here!A$2:A$600, 0)), ""), ""), "")</f>
        <v/>
      </c>
      <c r="EM240" s="47"/>
      <c r="FA240" s="4" t="str" cm="1">
        <f t="array" ref="FA240">IFERROR(INDEX(Paste_Here!$B$2:$B$600, MATCH(0, COUNTIF(FA$4:FA239, Paste_Here!$B$2:$B$600) + IF(Paste_Here!$B$2:$B$600="", 1, 0), 0)), "")</f>
        <v/>
      </c>
      <c r="FB240" s="4" t="str">
        <f>IF(FA240&lt;&gt;"", INDEX(Paste_Here!$A$2:$A$600, MATCH(FA240, Paste_Here!$B$2:$B$600, 0)), "")</f>
        <v/>
      </c>
      <c r="FC240" s="4" t="str">
        <f t="shared" si="22"/>
        <v/>
      </c>
      <c r="FD240" s="4" t="str" cm="1">
        <f t="array" ref="FD240">IFERROR(INDEX($FC$5:$FC$600, MATCH(SMALL(IF($FC$5:$FC$600&lt;&gt;"", COUNTIF($FC$5:$FC$600, "&lt;"&amp;$FC$5:$FC$600)+1), ROW()-ROW($FD$5)+1), COUNTIF($FC$5:$FC$600, "&lt;"&amp;$FC$5:$FC$600)+1, 0)), "")</f>
        <v/>
      </c>
      <c r="FF240" s="2" t="str">
        <f>IFERROR(IF(B240&lt;&gt;"", IF(AND(INDEX(Paste_Here!AH$2:AH$600, MATCH(B240, Paste_Here!A$2:A$600, 0))&lt;&gt;"", ISNUMBER(VALUE(INDEX(Paste_Here!AH$2:AH$600, MATCH(B240, Paste_Here!A$2:A$600, 0))))), INDEX(Paste_Here!AH$2:AH$600, MATCH(B240, Paste_Here!A$2:A$600, 0)), ""), ""), "")</f>
        <v/>
      </c>
      <c r="FG240" s="47"/>
      <c r="FH240" s="2" t="str">
        <f>IFERROR(IF(B240&lt;&gt;"", IF(AND(INDEX(Paste_Here!AM$2:AM$600, MATCH(B240, Paste_Here!A$2:A$600, 0))&lt;&gt;"", ISNUMBER(VALUE(INDEX(Paste_Here!AM$2:AM$600, MATCH(B240, Paste_Here!A$2:A$600, 0))))), INDEX(Paste_Here!AM$2:AM$600, MATCH(B240, Paste_Here!A$2:A$600, 0)), ""), ""), "")</f>
        <v/>
      </c>
      <c r="FI240" s="47"/>
      <c r="FJ240" s="47"/>
      <c r="FK240" s="2" t="str">
        <f t="shared" si="23"/>
        <v/>
      </c>
      <c r="FL240" s="47"/>
      <c r="FM240" s="2" t="str">
        <f>IFERROR(IF(B240&lt;&gt;"", IF(ISNUMBER(VALUE(INDEX(Paste_Here!H$2:H$600, MATCH(B240, Paste_Here!A$2:A$600, 0)))), IF(VALUE(INDEX(Paste_Here!H$2:H$600, MATCH(B240, Paste_Here!A$2:A$600, 0)))=0, "No", IF(AND(VALUE(INDEX(Paste_Here!H$2:H$600, MATCH(B240, Paste_Here!A$2:A$600, 0)))&gt;=1, VALUE(INDEX(Paste_Here!H$2:H$600, MATCH(B240, Paste_Here!A$2:A$600, 0)))&lt;=4), VALUE(INDEX(Paste_Here!H$2:H$600, MATCH(B240, Paste_Here!A$2:A$600, 0))), "")), ""), ""), "")</f>
        <v/>
      </c>
      <c r="FN240" s="47"/>
      <c r="FO240" s="34" t="str">
        <f>IFERROR(IF(B240&lt;&gt;"", IF(ISNUMBER(VALUE(INDEX(Paste_Here!I$2:I$600, MATCH(B240, Paste_Here!A$2:A$600, 0)))), IF(VALUE(INDEX(Paste_Here!I$2:I$600, MATCH(B240, Paste_Here!A$2:A$600, 0)))=0, "No", IF(AND(VALUE(INDEX(Paste_Here!I$2:I$600, MATCH(B240, Paste_Here!A$2:A$600, 0)))&gt;=1, VALUE(INDEX(Paste_Here!I$2:I$600, MATCH(B240, Paste_Here!A$2:A$600, 0)))&lt;=4), VALUE(INDEX(Paste_Here!I$2:I$600, MATCH(B240, Paste_Here!A$2:A$600, 0))), "")), ""), ""), "")</f>
        <v/>
      </c>
      <c r="FP240" s="47"/>
      <c r="FQ240" s="2"/>
      <c r="FR240" s="47"/>
      <c r="FS240" s="2"/>
      <c r="FT240" s="47"/>
      <c r="FU240" s="2"/>
      <c r="FV240" s="47"/>
      <c r="FW240" s="2"/>
      <c r="FX240" s="47"/>
      <c r="FY240" s="2"/>
      <c r="FZ240" s="47"/>
      <c r="GA240" s="2"/>
      <c r="GB240" s="47"/>
      <c r="GU240" s="2"/>
      <c r="GV240" s="47"/>
      <c r="GW240" s="2"/>
      <c r="GX240" s="47"/>
    </row>
    <row r="241" spans="1:206" ht="11.65">
      <c r="A241" s="47"/>
      <c r="B241" s="2" t="str">
        <f t="shared" si="18"/>
        <v/>
      </c>
      <c r="C241" s="47"/>
      <c r="D241" s="2" t="str">
        <f>IFERROR(IF(B241&lt;&gt;"", IF(COUNTIF(INDEX(Paste_Here!N$2:O$600, MATCH(B241, Paste_Here!A$2:A$600, 0), 0), "yes") &gt; 0, "No", IF(COUNTIF(INDEX(Paste_Here!N$2:O$600, MATCH(B241, Paste_Here!A$2:A$600, 0), 0), "no") &gt; 0, "Yes", "")), ""), "")</f>
        <v/>
      </c>
      <c r="E241" s="47"/>
      <c r="F241" s="84" t="str">
        <f>IFERROR(IF(B241&lt;&gt;"", IF(AND(INDEX(Paste_Here!P$2:P$600, MATCH(B241, Paste_Here!A$2:A$600, 0))&lt;&gt;"", ISNUMBER(VALUE(INDEX(Paste_Here!P$2:P$600, MATCH(B241, Paste_Here!A$2:A$600, 0))))), INDEX(Paste_Here!P$2:P$600, MATCH(B241, Paste_Here!A$2:A$600, 0)), ""), ""), "")</f>
        <v/>
      </c>
      <c r="G241" s="47"/>
      <c r="H241" s="2" t="str">
        <f>IFERROR(IF(B241&lt;&gt;"", IF(ISNUMBER(SEARCH("highrisk", LOWER(INDEX(Paste_Here!Q$2:Q$600, MATCH(B241, Paste_Here!A$2:A$600, 0))))), "High Risk", IF(ISNUMBER(SEARCH("lowrisk", LOWER(INDEX(Paste_Here!Q$2:Q$600, MATCH(B241, Paste_Here!A$2:A$600, 0))))), "Low Risk", IF(ISNUMBER(SEARCH("somerisk", LOWER(INDEX(Paste_Here!Q$2:Q$600, MATCH(B241, Paste_Here!A$2:A$600, 0))))), "Some Risk", ""))), ""), "")</f>
        <v/>
      </c>
      <c r="I241" s="47"/>
      <c r="J241" s="2"/>
      <c r="K241" s="47"/>
      <c r="L241" s="2"/>
      <c r="M241" s="47"/>
      <c r="N241" s="2"/>
      <c r="O241" s="47"/>
      <c r="P241" s="2" t="str">
        <f>IFERROR(IF(B241&lt;&gt;"", IF(AND(ISNUMBER(VALUE(INDEX(Paste_Here!R$2:R$600, MATCH(B241, Paste_Here!A$2:A$600, 0)))), INDEX(Paste_Here!R$2:R$600, MATCH(B241, Paste_Here!A$2:A$600, 0)) &lt;&gt; ""), VALUE(INDEX(Paste_Here!R$2:R$600, MATCH(B241, Paste_Here!A$2:A$600, 0))), ""), ""), "")</f>
        <v/>
      </c>
      <c r="Q241" s="47"/>
      <c r="R241" s="2"/>
      <c r="S241" s="47"/>
      <c r="W241" s="47"/>
      <c r="X241" s="2"/>
      <c r="Y241" s="47"/>
      <c r="Z241" s="2" t="str">
        <f>IFERROR(IF(B241&lt;&gt;"", IF(AND(INDEX(Paste_Here!S$2:S$600, MATCH(B241, Paste_Here!A$2:A$600, 0))&lt;&gt;"", ISNUMBER(VALUE(INDEX(Paste_Here!S$2:S$600, MATCH(B241, Paste_Here!A$2:A$600, 0))))), INDEX(Paste_Here!S$2:S$600, MATCH(B241, Paste_Here!A$2:A$600, 0)), ""), ""), "")</f>
        <v/>
      </c>
      <c r="AA241" s="47"/>
      <c r="AB241" s="2" t="str">
        <f>IFERROR(IF(B241&lt;&gt;"", IF(ISNUMBER(SEARCH("highrisk", LOWER(INDEX(Paste_Here!T$2:T$600, MATCH(B241, Paste_Here!A$2:A$600, 0))))), "High Risk", IF(ISNUMBER(SEARCH("lowrisk", LOWER(INDEX(Paste_Here!T$2:T$600, MATCH(B241, Paste_Here!A$2:A$600, 0))))), "Low Risk", IF(ISNUMBER(SEARCH("somerisk", LOWER(INDEX(Paste_Here!T$2:T$600, MATCH(B241, Paste_Here!A$2:A$600, 0))))), "Some Risk", IF(ISNUMBER(SEARCH("OT", LOWER(INDEX(Paste_Here!T$2:T$600, MATCH(B241, Paste_Here!A$2:A$600, 0))))), "On Track", "")))), ""), "")</f>
        <v/>
      </c>
      <c r="AC241" s="47"/>
      <c r="AD241" s="2"/>
      <c r="AE241" s="47"/>
      <c r="AF241" s="2"/>
      <c r="AG241" s="47"/>
      <c r="AH241" s="2"/>
      <c r="AI241" s="47"/>
      <c r="AJ241" s="2" t="str" cm="1">
        <f t="array" aca="1" ref="AJ241" ca="1">IFERROR(IF(ISNUMBER(SEARCH("BR", INDEX(Paste_Here!AB$2:AB$210, MATCH(B241, Paste_Here!A$2:A$210, 0)))), -1, 1) * VALUE(_xlfn.TEXTJOIN("", TRUE, IF(ISNUMBER(--MID(INDEX(Paste_Here!AB$2:AB$210, MATCH(B241, Paste_Here!A$2:A$210, 0)), ROW(INDIRECT("1:"&amp;LEN(INDEX(Paste_Here!AB$2:AB$210, MATCH(B241, Paste_Here!A$2:A$210, 0))))), 1)), MID(INDEX(Paste_Here!AB$2:AB$210, MATCH(B241, Paste_Here!A$2:A$210, 0)), ROW(INDIRECT("1:"&amp;LEN(INDEX(Paste_Here!AB$2:AB$210, MATCH(B241, Paste_Here!A$2:A$210, 0))))), 1), ""))), "")</f>
        <v/>
      </c>
      <c r="AK241" s="47"/>
      <c r="AL241" s="34" t="str">
        <f>IFERROR(IF(B241&lt;&gt;"", IF(AND(INDEX(Paste_Here!AF$2:AF$600, MATCH(B241, Paste_Here!A$2:A$600, 0))&lt;&gt;"", ISNUMBER(VALUE(INDEX(Paste_Here!AF$2:AF$600, MATCH(B241, Paste_Here!A$2:A$600, 0))))), INDEX(Paste_Here!AF$2:AF$600, MATCH(B241, Paste_Here!A$2:A$600, 0)), ""), ""), "")</f>
        <v/>
      </c>
      <c r="AM241" s="47"/>
      <c r="AN241" s="47"/>
      <c r="AO241" s="2" t="str">
        <f t="shared" si="19"/>
        <v/>
      </c>
      <c r="AP241" s="47"/>
      <c r="AQ241" s="34" t="str">
        <f>IFERROR(IF(B241&lt;&gt;"", IF(COUNTIF(INDEX(Paste_Here!X$2:Y$600, MATCH(B241, Paste_Here!A$2:A$600, 0), 0), "yes") &gt; 0, "No", IF(COUNTIF(INDEX(Paste_Here!X$2:Y$600, MATCH(B241, Paste_Here!A$2:A$600, 0), 0), "no") &gt; 0, "Yes", "")), ""), "")</f>
        <v/>
      </c>
      <c r="AR241" s="47"/>
      <c r="AS241" s="34" t="str">
        <f>IFERROR(IF(B241&lt;&gt;"", IF(AND(INDEX(Paste_Here!U$2:U$600, MATCH(B241, Paste_Here!A$2:A$600, 0))&lt;&gt;"", ISNUMBER(VALUE(INDEX(Paste_Here!U$2:U$600, MATCH(B241, Paste_Here!A$2:A$600, 0))))), INDEX(Paste_Here!U$2:U$600, MATCH(B241, Paste_Here!A$2:A$600, 0)), ""), ""), "")</f>
        <v/>
      </c>
      <c r="AT241" s="47"/>
      <c r="AU241" s="34" t="str">
        <f>IFERROR(IF(B241&lt;&gt;"", IF(ISNUMBER(SEARCH("highrisk", LOWER(INDEX(Paste_Here!V$2:V$600, MATCH(B241, Paste_Here!A$2:A$600, 0))))), "High Risk", IF(ISNUMBER(SEARCH("lowrisk", LOWER(INDEX(Paste_Here!V$2:V$600, MATCH(B241, Paste_Here!A$2:A$600, 0))))), "Low Risk", IF(ISNUMBER(SEARCH("somerisk", LOWER(INDEX(Paste_Here!V$2:V$600, MATCH(B241, Paste_Here!A$2:A$600, 0))))), "Some Risk", ""))), ""), "")</f>
        <v/>
      </c>
      <c r="AV241" s="47"/>
      <c r="AW241" s="34" t="str">
        <f>IFERROR(IF(B241&lt;&gt;"", IF(AND(ISNUMBER(VALUE(INDEX(Paste_Here!W$2:W$600, MATCH(B241, Paste_Here!A$2:A$600, 0)))), INDEX(Paste_Here!W$2:W$600, MATCH(B241, Paste_Here!A$2:A$600, 0)) &lt;&gt; ""), VALUE(INDEX(Paste_Here!W$2:W$600, MATCH(B241, Paste_Here!A$2:A$600, 0))), ""), ""), "")</f>
        <v/>
      </c>
      <c r="AX241" s="47"/>
      <c r="BA241" s="2" t="str">
        <f>IFERROR(IF(B241&lt;&gt;"", IF(AND(INDEX(Paste_Here!AI$2:AI$600, MATCH(B241, Paste_Here!A$2:A$600, 0))&lt;&gt;"", ISNUMBER(VALUE(INDEX(Paste_Here!AI$2:AI$600, MATCH(B241, Paste_Here!A$2:A$600, 0))))), INDEX(Paste_Here!AI$2:AI$600, MATCH(B241, Paste_Here!A$2:A$600, 0)), ""), ""), "")</f>
        <v/>
      </c>
      <c r="BB241" s="47"/>
      <c r="BC241" s="34" t="str">
        <f>IFERROR(IF(B241&lt;&gt;"", IF(ISNUMBER(SEARCH("highrisk", LOWER(INDEX(Paste_Here!AJ$2:AJ$600, MATCH(B241, Paste_Here!A$2:A$600, 0))))), "High Risk", IF(ISNUMBER(SEARCH("lowrisk", LOWER(INDEX(Paste_Here!AJ$2:AJ$600, MATCH(B241, Paste_Here!A$2:A$600, 0))))), "Low Risk", IF(ISNUMBER(SEARCH("somerisk", LOWER(INDEX(Paste_Here!AJ$2:AJ$600, MATCH(B241, Paste_Here!A$2:A$600, 0))))), "Some Risk", IF(ISNUMBER(SEARCH("OT", LOWER(INDEX(Paste_Here!AJ$2:AJ$600, MATCH(B241, Paste_Here!A$2:A$600, 0))))), "On Track", "")))), ""), "")</f>
        <v/>
      </c>
      <c r="BD241" s="47"/>
      <c r="BE241" s="34" t="str">
        <f>IFERROR(IF(B241&lt;&gt;"", IF(AND(INDEX(Paste_Here!AK$2:AK$600, MATCH(B241, Paste_Here!A$2:A$600, 0))&lt;&gt;"", ISNUMBER(VALUE(INDEX(Paste_Here!AK$2:AK$600, MATCH(B241, Paste_Here!A$2:A$600, 0))))), INDEX(Paste_Here!AK$2:AK$600, MATCH(B241, Paste_Here!A$2:A$600, 0)), ""), ""), "")</f>
        <v/>
      </c>
      <c r="BF241" s="47"/>
      <c r="BG241" s="34" t="str" cm="1">
        <f t="array" aca="1" ref="BG241" ca="1">IFERROR(IF(B241&lt;&gt;"", IF(INDEX(Paste_Here!AE$2:AE$600, MATCH(B241, Paste_Here!A$2:A$600, 0))&lt;&gt;"", IF(LEFT(INDEX(Paste_Here!AE$2:AE$600, MATCH(B241, Paste_Here!A$2:A$600, 0)), 2)="EM", -1, 1) * VALUE(_xlfn.TEXTJOIN("", TRUE, IF(ISNUMBER(MID(INDEX(Paste_Here!AE$2:AE$600, MATCH(B241, Paste_Here!A$2:A$600, 0)), ROW(INDIRECT("1:"&amp;LEN(INDEX(Paste_Here!AE$2:AE$600, MATCH(B241, Paste_Here!A$2:A$600, 0))))), 1)*1), MID(INDEX(Paste_Here!AE$2:AE$600, MATCH(B241, Paste_Here!A$2:A$600, 0)), ROW(INDIRECT("1:"&amp;LEN(INDEX(Paste_Here!AE$2:AE$600, MATCH(B241, Paste_Here!A$2:A$600, 0))))), 1), ""))), ""), ""), "")</f>
        <v/>
      </c>
      <c r="BH241" s="47"/>
      <c r="BJ241" s="47"/>
      <c r="BK241" s="2" t="str">
        <f t="shared" si="20"/>
        <v/>
      </c>
      <c r="BL241" s="47"/>
      <c r="BM241" s="34" t="str">
        <f>IFERROR(IF(B241&lt;&gt;"", IF(AND(INDEX(Paste_Here!Z$2:Z$600, MATCH(B241, Paste_Here!A$2:A$600, 0))&lt;&gt;"", ISNUMBER(VALUE(INDEX(Paste_Here!Z$2:Z$600, MATCH(B241, Paste_Here!A$2:A$600, 0))))), INDEX(Paste_Here!Z$2:Z$600, MATCH(B241, Paste_Here!A$2:A$600, 0)), ""), ""), "")</f>
        <v/>
      </c>
      <c r="BN241" s="47"/>
      <c r="BO241" s="34" t="str">
        <f>IFERROR(IF(B241&lt;&gt;"", IF(ISNUMBER(SEARCH("highrisk", LOWER(INDEX(Paste_Here!AA$2:AA$600, MATCH(B241, Paste_Here!A$2:A$600, 0))))), "High Risk", IF(ISNUMBER(SEARCH("lowrisk", LOWER(INDEX(Paste_Here!AA$2:AA$600, MATCH(B241, Paste_Here!A$2:A$600, 0))))), "Low Risk", IF(ISNUMBER(SEARCH("somerisk", LOWER(INDEX(Paste_Here!AA$2:AA$600, MATCH(B241, Paste_Here!A$2:A$600, 0))))), "Some Risk", IF(ISNUMBER(SEARCH("OT", LOWER(INDEX(Paste_Here!AA$2:AA$600, MATCH(B241, Paste_Here!A$2:A$600, 0))))), "On Track", "")))), ""), "")</f>
        <v/>
      </c>
      <c r="BP241" s="47"/>
      <c r="BQ241" s="34" t="str">
        <f>IFERROR(IF(B241&lt;&gt;"", IF(AND(INDEX(Paste_Here!AC$2:AC$600, MATCH(B241, Paste_Here!A$2:A$600, 0))&lt;&gt;"", ISNUMBER(VALUE(INDEX(Paste_Here!AC$2:AC$600, MATCH(B241, Paste_Here!A$2:A$600, 0))))), INDEX(Paste_Here!AC$2:AC$600, MATCH(B241, Paste_Here!A$2:A$600, 0)), ""), ""), "")</f>
        <v/>
      </c>
      <c r="BR241" s="47"/>
      <c r="BS241" s="34" t="str">
        <f>IFERROR(IF(B241&lt;&gt;"", IF(ISNUMBER(SEARCH("highrisk", LOWER(INDEX(Paste_Here!AD$2:AD$600, MATCH(B241, Paste_Here!A$2:A$600, 0))))), "High Risk", IF(ISNUMBER(SEARCH("lowrisk", LOWER(INDEX(Paste_Here!AD$2:AD$600, MATCH(B241, Paste_Here!A$2:A$600, 0))))), "Low Risk", IF(ISNUMBER(SEARCH("somerisk", LOWER(INDEX(Paste_Here!AD$2:AD$600, MATCH(B241, Paste_Here!A$2:A$600, 0))))), "Some Risk", IF(ISNUMBER(SEARCH("OT", LOWER(INDEX(Paste_Here!AD$2:AD$600, MATCH(B241, Paste_Here!A$2:A$600, 0))))), "On Track", "")))), ""), "")</f>
        <v/>
      </c>
      <c r="BT241" s="47"/>
      <c r="BU241" s="34"/>
      <c r="BV241" s="47"/>
      <c r="BW241" s="34"/>
      <c r="BX241" s="47"/>
      <c r="BY241" s="34"/>
      <c r="BZ241" s="47"/>
      <c r="CA241" s="34"/>
      <c r="CB241" s="49"/>
      <c r="CE241" s="47"/>
      <c r="CF241" s="2"/>
      <c r="CG241" s="47"/>
      <c r="CH241" s="34"/>
      <c r="CI241" s="47"/>
      <c r="CJ241" s="34"/>
      <c r="CK241" s="47"/>
      <c r="CL241" s="34"/>
      <c r="CM241" s="47"/>
      <c r="CN241" s="34"/>
      <c r="CO241" s="47"/>
      <c r="CP241" s="34"/>
      <c r="CQ241" s="47"/>
      <c r="CR241" s="34"/>
      <c r="CS241" s="47"/>
      <c r="CT241" s="34"/>
      <c r="CU241" s="47"/>
      <c r="CV241" s="34"/>
      <c r="CW241" s="47"/>
      <c r="CZ241" s="47"/>
      <c r="DA241" s="2"/>
      <c r="DB241" s="47"/>
      <c r="DC241" s="34"/>
      <c r="DD241" s="47"/>
      <c r="DE241" s="34"/>
      <c r="DF241" s="47"/>
      <c r="DG241" s="34"/>
      <c r="DH241" s="47"/>
      <c r="DI241" s="34"/>
      <c r="DJ241" s="47"/>
      <c r="DK241" s="34"/>
      <c r="DL241" s="47"/>
      <c r="DM241" s="34"/>
      <c r="DN241" s="47"/>
      <c r="DO241" s="34"/>
      <c r="DP241" s="47"/>
      <c r="DQ241" s="34"/>
      <c r="DR241" s="47"/>
      <c r="DS241" s="4"/>
      <c r="DT241" s="47"/>
      <c r="DU241" s="47"/>
      <c r="DV241" s="2" t="str">
        <f t="shared" si="21"/>
        <v/>
      </c>
      <c r="DW241" s="47"/>
      <c r="DX241" s="2" t="str">
        <f>IFERROR(IF(B241&lt;&gt;"", IF(ISNUMBER(SEARCH("s", LOWER(INDEX(Paste_Here!M$2:M$600, MATCH(B241, Paste_Here!A$2:A$600, 0))))), "Yes", IF(INDEX(Paste_Here!M$2:M$600, MATCH(B241, Paste_Here!A$2:A$600, 0))&lt;&gt;"", "No", "")), ""), "")</f>
        <v/>
      </c>
      <c r="DY241" s="47"/>
      <c r="DZ241" s="2" t="str">
        <f>IFERROR(IF(B241&lt;&gt;"", IF(ISNUMBER(SEARCH("yes", LOWER(INDEX(Paste_Here!F$2:F$600, MATCH(B241, Paste_Here!A$2:A$600, 0))))), "Yes", IF(ISNUMBER(SEARCH("no", LOWER(INDEX(Paste_Here!F$2:F$600, MATCH(B241, Paste_Here!A$2:A$600, 0))))), "No", "")), ""), "")</f>
        <v/>
      </c>
      <c r="EA241" s="47"/>
      <c r="EB241" s="2" t="str">
        <f>IFERROR(IF(B241&lt;&gt;"", IF(ISNUMBER(SEARCH("english language learner", LOWER(INDEX(Paste_Here!C$2:C$600, MATCH(B241, Paste_Here!A$2:A$600, 0))))), "Yes", ""), ""), "")</f>
        <v/>
      </c>
      <c r="EC241" s="47"/>
      <c r="ED241" s="2" t="str">
        <f>IFERROR(IF(B241&lt;&gt;"", IF(OR(ISNUMBER(SEARCH("b", LOWER(INDEX(Paste_Here!K$2:K$600, MATCH(B241, Paste_Here!A$2:A$600, 0))))), ISNUMBER(SEARCH("h", LOWER(INDEX(Paste_Here!K$2:K$600, MATCH(B241, Paste_Here!A$2:A$600, 0))))), ISNUMBER(SEARCH("i", LOWER(INDEX(Paste_Here!K$2:K$600, MATCH(B241, Paste_Here!A$2:A$600, 0)))))), "Yes", IF(INDEX(Paste_Here!K$2:K$600, MATCH(B241, Paste_Here!A$2:A$600, 0))&lt;&gt;"", "No", "")), ""), "")</f>
        <v/>
      </c>
      <c r="EE241" s="47"/>
      <c r="EF241" s="34" t="str">
        <f>IFERROR(IF(B241&lt;&gt;"", IF(ISNUMBER(SEARCH("yes", LOWER(INDEX(Paste_Here!L$2:L$600, MATCH(B241, Paste_Here!A$2:A$600, 0))))), "Yes", IF(ISNUMBER(SEARCH("no", LOWER(INDEX(Paste_Here!L$2:L$600, MATCH(B241, Paste_Here!A$2:A$600, 0))))), "No", "")), ""), "")</f>
        <v/>
      </c>
      <c r="EG241" s="47"/>
      <c r="EH241" s="2" t="str">
        <f>IFERROR(IF(B241&lt;&gt;"", IF(ISNUMBER(SEARCH("transitional 2", LOWER(INDEX(Paste_Here!C$2:C$600, MATCH(B241, Paste_Here!A$2:A$600, 0))))), "T2", IF(ISNUMBER(SEARCH("transitional 1", LOWER(INDEX(Paste_Here!C$2:C$600, MATCH(B241, Paste_Here!A$2:A$600, 0))))), "T1", IF(ISNUMBER(SEARCH("waived ell services", LOWER(INDEX(Paste_Here!C$2:C$600, MATCH(B241, Paste_Here!A$2:A$600, 0))))), "W", ""))), ""), "")</f>
        <v/>
      </c>
      <c r="EI241" s="47"/>
      <c r="EJ241" s="2" t="str">
        <f>IFERROR(IF(B241&lt;&gt;"", IF(AND(INDEX(Paste_Here!AG$2:AG$600, MATCH(B241, Paste_Here!A$2:A$600, 0))&lt;&gt;"", ISNUMBER(VALUE(INDEX(Paste_Here!AG$2:AG$600, MATCH(B241, Paste_Here!A$2:A$600, 0))))), INDEX(Paste_Here!AG$2:AG$600, MATCH(B241, Paste_Here!A$2:A$600, 0)), ""), ""), "")</f>
        <v/>
      </c>
      <c r="EK241" s="47"/>
      <c r="EL241" s="2" t="str">
        <f>IFERROR(IF(B241&lt;&gt;"", IF(AND(INDEX(Paste_Here!AL$2:AL$600, MATCH(B241, Paste_Here!A$2:A$600, 0))&lt;&gt;"", ISNUMBER(VALUE(INDEX(Paste_Here!AL$2:AL$600, MATCH(B241, Paste_Here!A$2:A$600, 0))))), INDEX(Paste_Here!AL$2:AL$600, MATCH(B241, Paste_Here!A$2:A$600, 0)), ""), ""), "")</f>
        <v/>
      </c>
      <c r="EM241" s="47"/>
      <c r="FA241" s="4" t="str" cm="1">
        <f t="array" ref="FA241">IFERROR(INDEX(Paste_Here!$B$2:$B$600, MATCH(0, COUNTIF(FA$4:FA240, Paste_Here!$B$2:$B$600) + IF(Paste_Here!$B$2:$B$600="", 1, 0), 0)), "")</f>
        <v/>
      </c>
      <c r="FB241" s="4" t="str">
        <f>IF(FA241&lt;&gt;"", INDEX(Paste_Here!$A$2:$A$600, MATCH(FA241, Paste_Here!$B$2:$B$600, 0)), "")</f>
        <v/>
      </c>
      <c r="FC241" s="4" t="str">
        <f t="shared" si="22"/>
        <v/>
      </c>
      <c r="FD241" s="4" t="str" cm="1">
        <f t="array" ref="FD241">IFERROR(INDEX($FC$5:$FC$600, MATCH(SMALL(IF($FC$5:$FC$600&lt;&gt;"", COUNTIF($FC$5:$FC$600, "&lt;"&amp;$FC$5:$FC$600)+1), ROW()-ROW($FD$5)+1), COUNTIF($FC$5:$FC$600, "&lt;"&amp;$FC$5:$FC$600)+1, 0)), "")</f>
        <v/>
      </c>
      <c r="FF241" s="2" t="str">
        <f>IFERROR(IF(B241&lt;&gt;"", IF(AND(INDEX(Paste_Here!AH$2:AH$600, MATCH(B241, Paste_Here!A$2:A$600, 0))&lt;&gt;"", ISNUMBER(VALUE(INDEX(Paste_Here!AH$2:AH$600, MATCH(B241, Paste_Here!A$2:A$600, 0))))), INDEX(Paste_Here!AH$2:AH$600, MATCH(B241, Paste_Here!A$2:A$600, 0)), ""), ""), "")</f>
        <v/>
      </c>
      <c r="FG241" s="47"/>
      <c r="FH241" s="2" t="str">
        <f>IFERROR(IF(B241&lt;&gt;"", IF(AND(INDEX(Paste_Here!AM$2:AM$600, MATCH(B241, Paste_Here!A$2:A$600, 0))&lt;&gt;"", ISNUMBER(VALUE(INDEX(Paste_Here!AM$2:AM$600, MATCH(B241, Paste_Here!A$2:A$600, 0))))), INDEX(Paste_Here!AM$2:AM$600, MATCH(B241, Paste_Here!A$2:A$600, 0)), ""), ""), "")</f>
        <v/>
      </c>
      <c r="FI241" s="47"/>
      <c r="FJ241" s="47"/>
      <c r="FK241" s="2" t="str">
        <f t="shared" si="23"/>
        <v/>
      </c>
      <c r="FL241" s="47"/>
      <c r="FM241" s="2" t="str">
        <f>IFERROR(IF(B241&lt;&gt;"", IF(ISNUMBER(VALUE(INDEX(Paste_Here!H$2:H$600, MATCH(B241, Paste_Here!A$2:A$600, 0)))), IF(VALUE(INDEX(Paste_Here!H$2:H$600, MATCH(B241, Paste_Here!A$2:A$600, 0)))=0, "No", IF(AND(VALUE(INDEX(Paste_Here!H$2:H$600, MATCH(B241, Paste_Here!A$2:A$600, 0)))&gt;=1, VALUE(INDEX(Paste_Here!H$2:H$600, MATCH(B241, Paste_Here!A$2:A$600, 0)))&lt;=4), VALUE(INDEX(Paste_Here!H$2:H$600, MATCH(B241, Paste_Here!A$2:A$600, 0))), "")), ""), ""), "")</f>
        <v/>
      </c>
      <c r="FN241" s="47"/>
      <c r="FO241" s="34" t="str">
        <f>IFERROR(IF(B241&lt;&gt;"", IF(ISNUMBER(VALUE(INDEX(Paste_Here!I$2:I$600, MATCH(B241, Paste_Here!A$2:A$600, 0)))), IF(VALUE(INDEX(Paste_Here!I$2:I$600, MATCH(B241, Paste_Here!A$2:A$600, 0)))=0, "No", IF(AND(VALUE(INDEX(Paste_Here!I$2:I$600, MATCH(B241, Paste_Here!A$2:A$600, 0)))&gt;=1, VALUE(INDEX(Paste_Here!I$2:I$600, MATCH(B241, Paste_Here!A$2:A$600, 0)))&lt;=4), VALUE(INDEX(Paste_Here!I$2:I$600, MATCH(B241, Paste_Here!A$2:A$600, 0))), "")), ""), ""), "")</f>
        <v/>
      </c>
      <c r="FP241" s="47"/>
      <c r="FQ241" s="2"/>
      <c r="FR241" s="47"/>
      <c r="FS241" s="2"/>
      <c r="FT241" s="47"/>
      <c r="FU241" s="2"/>
      <c r="FV241" s="47"/>
      <c r="FW241" s="2"/>
      <c r="FX241" s="47"/>
      <c r="FY241" s="2"/>
      <c r="FZ241" s="47"/>
      <c r="GA241" s="2"/>
      <c r="GB241" s="47"/>
      <c r="GU241" s="2"/>
      <c r="GV241" s="47"/>
      <c r="GW241" s="2"/>
      <c r="GX241" s="47"/>
    </row>
    <row r="242" spans="1:206" ht="11.65">
      <c r="A242" s="47"/>
      <c r="B242" s="2" t="str">
        <f t="shared" si="18"/>
        <v/>
      </c>
      <c r="C242" s="47"/>
      <c r="D242" s="2" t="str">
        <f>IFERROR(IF(B242&lt;&gt;"", IF(COUNTIF(INDEX(Paste_Here!N$2:O$600, MATCH(B242, Paste_Here!A$2:A$600, 0), 0), "yes") &gt; 0, "No", IF(COUNTIF(INDEX(Paste_Here!N$2:O$600, MATCH(B242, Paste_Here!A$2:A$600, 0), 0), "no") &gt; 0, "Yes", "")), ""), "")</f>
        <v/>
      </c>
      <c r="E242" s="47"/>
      <c r="F242" s="84" t="str">
        <f>IFERROR(IF(B242&lt;&gt;"", IF(AND(INDEX(Paste_Here!P$2:P$600, MATCH(B242, Paste_Here!A$2:A$600, 0))&lt;&gt;"", ISNUMBER(VALUE(INDEX(Paste_Here!P$2:P$600, MATCH(B242, Paste_Here!A$2:A$600, 0))))), INDEX(Paste_Here!P$2:P$600, MATCH(B242, Paste_Here!A$2:A$600, 0)), ""), ""), "")</f>
        <v/>
      </c>
      <c r="G242" s="47"/>
      <c r="H242" s="2" t="str">
        <f>IFERROR(IF(B242&lt;&gt;"", IF(ISNUMBER(SEARCH("highrisk", LOWER(INDEX(Paste_Here!Q$2:Q$600, MATCH(B242, Paste_Here!A$2:A$600, 0))))), "High Risk", IF(ISNUMBER(SEARCH("lowrisk", LOWER(INDEX(Paste_Here!Q$2:Q$600, MATCH(B242, Paste_Here!A$2:A$600, 0))))), "Low Risk", IF(ISNUMBER(SEARCH("somerisk", LOWER(INDEX(Paste_Here!Q$2:Q$600, MATCH(B242, Paste_Here!A$2:A$600, 0))))), "Some Risk", ""))), ""), "")</f>
        <v/>
      </c>
      <c r="I242" s="47"/>
      <c r="J242" s="2"/>
      <c r="K242" s="47"/>
      <c r="L242" s="2"/>
      <c r="M242" s="47"/>
      <c r="N242" s="2"/>
      <c r="O242" s="47"/>
      <c r="P242" s="2" t="str">
        <f>IFERROR(IF(B242&lt;&gt;"", IF(AND(ISNUMBER(VALUE(INDEX(Paste_Here!R$2:R$600, MATCH(B242, Paste_Here!A$2:A$600, 0)))), INDEX(Paste_Here!R$2:R$600, MATCH(B242, Paste_Here!A$2:A$600, 0)) &lt;&gt; ""), VALUE(INDEX(Paste_Here!R$2:R$600, MATCH(B242, Paste_Here!A$2:A$600, 0))), ""), ""), "")</f>
        <v/>
      </c>
      <c r="Q242" s="47"/>
      <c r="R242" s="2"/>
      <c r="S242" s="47"/>
      <c r="W242" s="47"/>
      <c r="X242" s="2"/>
      <c r="Y242" s="47"/>
      <c r="Z242" s="2" t="str">
        <f>IFERROR(IF(B242&lt;&gt;"", IF(AND(INDEX(Paste_Here!S$2:S$600, MATCH(B242, Paste_Here!A$2:A$600, 0))&lt;&gt;"", ISNUMBER(VALUE(INDEX(Paste_Here!S$2:S$600, MATCH(B242, Paste_Here!A$2:A$600, 0))))), INDEX(Paste_Here!S$2:S$600, MATCH(B242, Paste_Here!A$2:A$600, 0)), ""), ""), "")</f>
        <v/>
      </c>
      <c r="AA242" s="47"/>
      <c r="AB242" s="2" t="str">
        <f>IFERROR(IF(B242&lt;&gt;"", IF(ISNUMBER(SEARCH("highrisk", LOWER(INDEX(Paste_Here!T$2:T$600, MATCH(B242, Paste_Here!A$2:A$600, 0))))), "High Risk", IF(ISNUMBER(SEARCH("lowrisk", LOWER(INDEX(Paste_Here!T$2:T$600, MATCH(B242, Paste_Here!A$2:A$600, 0))))), "Low Risk", IF(ISNUMBER(SEARCH("somerisk", LOWER(INDEX(Paste_Here!T$2:T$600, MATCH(B242, Paste_Here!A$2:A$600, 0))))), "Some Risk", IF(ISNUMBER(SEARCH("OT", LOWER(INDEX(Paste_Here!T$2:T$600, MATCH(B242, Paste_Here!A$2:A$600, 0))))), "On Track", "")))), ""), "")</f>
        <v/>
      </c>
      <c r="AC242" s="47"/>
      <c r="AD242" s="2"/>
      <c r="AE242" s="47"/>
      <c r="AF242" s="2"/>
      <c r="AG242" s="47"/>
      <c r="AH242" s="2"/>
      <c r="AI242" s="47"/>
      <c r="AJ242" s="2" t="str" cm="1">
        <f t="array" aca="1" ref="AJ242" ca="1">IFERROR(IF(ISNUMBER(SEARCH("BR", INDEX(Paste_Here!AB$2:AB$210, MATCH(B242, Paste_Here!A$2:A$210, 0)))), -1, 1) * VALUE(_xlfn.TEXTJOIN("", TRUE, IF(ISNUMBER(--MID(INDEX(Paste_Here!AB$2:AB$210, MATCH(B242, Paste_Here!A$2:A$210, 0)), ROW(INDIRECT("1:"&amp;LEN(INDEX(Paste_Here!AB$2:AB$210, MATCH(B242, Paste_Here!A$2:A$210, 0))))), 1)), MID(INDEX(Paste_Here!AB$2:AB$210, MATCH(B242, Paste_Here!A$2:A$210, 0)), ROW(INDIRECT("1:"&amp;LEN(INDEX(Paste_Here!AB$2:AB$210, MATCH(B242, Paste_Here!A$2:A$210, 0))))), 1), ""))), "")</f>
        <v/>
      </c>
      <c r="AK242" s="47"/>
      <c r="AL242" s="34" t="str">
        <f>IFERROR(IF(B242&lt;&gt;"", IF(AND(INDEX(Paste_Here!AF$2:AF$600, MATCH(B242, Paste_Here!A$2:A$600, 0))&lt;&gt;"", ISNUMBER(VALUE(INDEX(Paste_Here!AF$2:AF$600, MATCH(B242, Paste_Here!A$2:A$600, 0))))), INDEX(Paste_Here!AF$2:AF$600, MATCH(B242, Paste_Here!A$2:A$600, 0)), ""), ""), "")</f>
        <v/>
      </c>
      <c r="AM242" s="47"/>
      <c r="AN242" s="47"/>
      <c r="AO242" s="2" t="str">
        <f t="shared" si="19"/>
        <v/>
      </c>
      <c r="AP242" s="47"/>
      <c r="AQ242" s="34" t="str">
        <f>IFERROR(IF(B242&lt;&gt;"", IF(COUNTIF(INDEX(Paste_Here!X$2:Y$600, MATCH(B242, Paste_Here!A$2:A$600, 0), 0), "yes") &gt; 0, "No", IF(COUNTIF(INDEX(Paste_Here!X$2:Y$600, MATCH(B242, Paste_Here!A$2:A$600, 0), 0), "no") &gt; 0, "Yes", "")), ""), "")</f>
        <v/>
      </c>
      <c r="AR242" s="47"/>
      <c r="AS242" s="34" t="str">
        <f>IFERROR(IF(B242&lt;&gt;"", IF(AND(INDEX(Paste_Here!U$2:U$600, MATCH(B242, Paste_Here!A$2:A$600, 0))&lt;&gt;"", ISNUMBER(VALUE(INDEX(Paste_Here!U$2:U$600, MATCH(B242, Paste_Here!A$2:A$600, 0))))), INDEX(Paste_Here!U$2:U$600, MATCH(B242, Paste_Here!A$2:A$600, 0)), ""), ""), "")</f>
        <v/>
      </c>
      <c r="AT242" s="47"/>
      <c r="AU242" s="34" t="str">
        <f>IFERROR(IF(B242&lt;&gt;"", IF(ISNUMBER(SEARCH("highrisk", LOWER(INDEX(Paste_Here!V$2:V$600, MATCH(B242, Paste_Here!A$2:A$600, 0))))), "High Risk", IF(ISNUMBER(SEARCH("lowrisk", LOWER(INDEX(Paste_Here!V$2:V$600, MATCH(B242, Paste_Here!A$2:A$600, 0))))), "Low Risk", IF(ISNUMBER(SEARCH("somerisk", LOWER(INDEX(Paste_Here!V$2:V$600, MATCH(B242, Paste_Here!A$2:A$600, 0))))), "Some Risk", ""))), ""), "")</f>
        <v/>
      </c>
      <c r="AV242" s="47"/>
      <c r="AW242" s="34" t="str">
        <f>IFERROR(IF(B242&lt;&gt;"", IF(AND(ISNUMBER(VALUE(INDEX(Paste_Here!W$2:W$600, MATCH(B242, Paste_Here!A$2:A$600, 0)))), INDEX(Paste_Here!W$2:W$600, MATCH(B242, Paste_Here!A$2:A$600, 0)) &lt;&gt; ""), VALUE(INDEX(Paste_Here!W$2:W$600, MATCH(B242, Paste_Here!A$2:A$600, 0))), ""), ""), "")</f>
        <v/>
      </c>
      <c r="AX242" s="47"/>
      <c r="BA242" s="2" t="str">
        <f>IFERROR(IF(B242&lt;&gt;"", IF(AND(INDEX(Paste_Here!AI$2:AI$600, MATCH(B242, Paste_Here!A$2:A$600, 0))&lt;&gt;"", ISNUMBER(VALUE(INDEX(Paste_Here!AI$2:AI$600, MATCH(B242, Paste_Here!A$2:A$600, 0))))), INDEX(Paste_Here!AI$2:AI$600, MATCH(B242, Paste_Here!A$2:A$600, 0)), ""), ""), "")</f>
        <v/>
      </c>
      <c r="BB242" s="47"/>
      <c r="BC242" s="34" t="str">
        <f>IFERROR(IF(B242&lt;&gt;"", IF(ISNUMBER(SEARCH("highrisk", LOWER(INDEX(Paste_Here!AJ$2:AJ$600, MATCH(B242, Paste_Here!A$2:A$600, 0))))), "High Risk", IF(ISNUMBER(SEARCH("lowrisk", LOWER(INDEX(Paste_Here!AJ$2:AJ$600, MATCH(B242, Paste_Here!A$2:A$600, 0))))), "Low Risk", IF(ISNUMBER(SEARCH("somerisk", LOWER(INDEX(Paste_Here!AJ$2:AJ$600, MATCH(B242, Paste_Here!A$2:A$600, 0))))), "Some Risk", IF(ISNUMBER(SEARCH("OT", LOWER(INDEX(Paste_Here!AJ$2:AJ$600, MATCH(B242, Paste_Here!A$2:A$600, 0))))), "On Track", "")))), ""), "")</f>
        <v/>
      </c>
      <c r="BD242" s="47"/>
      <c r="BE242" s="34" t="str">
        <f>IFERROR(IF(B242&lt;&gt;"", IF(AND(INDEX(Paste_Here!AK$2:AK$600, MATCH(B242, Paste_Here!A$2:A$600, 0))&lt;&gt;"", ISNUMBER(VALUE(INDEX(Paste_Here!AK$2:AK$600, MATCH(B242, Paste_Here!A$2:A$600, 0))))), INDEX(Paste_Here!AK$2:AK$600, MATCH(B242, Paste_Here!A$2:A$600, 0)), ""), ""), "")</f>
        <v/>
      </c>
      <c r="BF242" s="47"/>
      <c r="BG242" s="34" t="str" cm="1">
        <f t="array" aca="1" ref="BG242" ca="1">IFERROR(IF(B242&lt;&gt;"", IF(INDEX(Paste_Here!AE$2:AE$600, MATCH(B242, Paste_Here!A$2:A$600, 0))&lt;&gt;"", IF(LEFT(INDEX(Paste_Here!AE$2:AE$600, MATCH(B242, Paste_Here!A$2:A$600, 0)), 2)="EM", -1, 1) * VALUE(_xlfn.TEXTJOIN("", TRUE, IF(ISNUMBER(MID(INDEX(Paste_Here!AE$2:AE$600, MATCH(B242, Paste_Here!A$2:A$600, 0)), ROW(INDIRECT("1:"&amp;LEN(INDEX(Paste_Here!AE$2:AE$600, MATCH(B242, Paste_Here!A$2:A$600, 0))))), 1)*1), MID(INDEX(Paste_Here!AE$2:AE$600, MATCH(B242, Paste_Here!A$2:A$600, 0)), ROW(INDIRECT("1:"&amp;LEN(INDEX(Paste_Here!AE$2:AE$600, MATCH(B242, Paste_Here!A$2:A$600, 0))))), 1), ""))), ""), ""), "")</f>
        <v/>
      </c>
      <c r="BH242" s="47"/>
      <c r="BJ242" s="47"/>
      <c r="BK242" s="2" t="str">
        <f t="shared" si="20"/>
        <v/>
      </c>
      <c r="BL242" s="47"/>
      <c r="BM242" s="34" t="str">
        <f>IFERROR(IF(B242&lt;&gt;"", IF(AND(INDEX(Paste_Here!Z$2:Z$600, MATCH(B242, Paste_Here!A$2:A$600, 0))&lt;&gt;"", ISNUMBER(VALUE(INDEX(Paste_Here!Z$2:Z$600, MATCH(B242, Paste_Here!A$2:A$600, 0))))), INDEX(Paste_Here!Z$2:Z$600, MATCH(B242, Paste_Here!A$2:A$600, 0)), ""), ""), "")</f>
        <v/>
      </c>
      <c r="BN242" s="47"/>
      <c r="BO242" s="34" t="str">
        <f>IFERROR(IF(B242&lt;&gt;"", IF(ISNUMBER(SEARCH("highrisk", LOWER(INDEX(Paste_Here!AA$2:AA$600, MATCH(B242, Paste_Here!A$2:A$600, 0))))), "High Risk", IF(ISNUMBER(SEARCH("lowrisk", LOWER(INDEX(Paste_Here!AA$2:AA$600, MATCH(B242, Paste_Here!A$2:A$600, 0))))), "Low Risk", IF(ISNUMBER(SEARCH("somerisk", LOWER(INDEX(Paste_Here!AA$2:AA$600, MATCH(B242, Paste_Here!A$2:A$600, 0))))), "Some Risk", IF(ISNUMBER(SEARCH("OT", LOWER(INDEX(Paste_Here!AA$2:AA$600, MATCH(B242, Paste_Here!A$2:A$600, 0))))), "On Track", "")))), ""), "")</f>
        <v/>
      </c>
      <c r="BP242" s="47"/>
      <c r="BQ242" s="34" t="str">
        <f>IFERROR(IF(B242&lt;&gt;"", IF(AND(INDEX(Paste_Here!AC$2:AC$600, MATCH(B242, Paste_Here!A$2:A$600, 0))&lt;&gt;"", ISNUMBER(VALUE(INDEX(Paste_Here!AC$2:AC$600, MATCH(B242, Paste_Here!A$2:A$600, 0))))), INDEX(Paste_Here!AC$2:AC$600, MATCH(B242, Paste_Here!A$2:A$600, 0)), ""), ""), "")</f>
        <v/>
      </c>
      <c r="BR242" s="47"/>
      <c r="BS242" s="34" t="str">
        <f>IFERROR(IF(B242&lt;&gt;"", IF(ISNUMBER(SEARCH("highrisk", LOWER(INDEX(Paste_Here!AD$2:AD$600, MATCH(B242, Paste_Here!A$2:A$600, 0))))), "High Risk", IF(ISNUMBER(SEARCH("lowrisk", LOWER(INDEX(Paste_Here!AD$2:AD$600, MATCH(B242, Paste_Here!A$2:A$600, 0))))), "Low Risk", IF(ISNUMBER(SEARCH("somerisk", LOWER(INDEX(Paste_Here!AD$2:AD$600, MATCH(B242, Paste_Here!A$2:A$600, 0))))), "Some Risk", IF(ISNUMBER(SEARCH("OT", LOWER(INDEX(Paste_Here!AD$2:AD$600, MATCH(B242, Paste_Here!A$2:A$600, 0))))), "On Track", "")))), ""), "")</f>
        <v/>
      </c>
      <c r="BT242" s="47"/>
      <c r="BU242" s="34"/>
      <c r="BV242" s="47"/>
      <c r="BW242" s="34"/>
      <c r="BX242" s="47"/>
      <c r="BY242" s="34"/>
      <c r="BZ242" s="47"/>
      <c r="CA242" s="34"/>
      <c r="CB242" s="49"/>
      <c r="CE242" s="47"/>
      <c r="CF242" s="2"/>
      <c r="CG242" s="47"/>
      <c r="CH242" s="34"/>
      <c r="CI242" s="47"/>
      <c r="CJ242" s="34"/>
      <c r="CK242" s="47"/>
      <c r="CL242" s="34"/>
      <c r="CM242" s="47"/>
      <c r="CN242" s="34"/>
      <c r="CO242" s="47"/>
      <c r="CP242" s="34"/>
      <c r="CQ242" s="47"/>
      <c r="CR242" s="34"/>
      <c r="CS242" s="47"/>
      <c r="CT242" s="34"/>
      <c r="CU242" s="47"/>
      <c r="CV242" s="34"/>
      <c r="CW242" s="47"/>
      <c r="CZ242" s="47"/>
      <c r="DA242" s="2"/>
      <c r="DB242" s="47"/>
      <c r="DC242" s="34"/>
      <c r="DD242" s="47"/>
      <c r="DE242" s="34"/>
      <c r="DF242" s="47"/>
      <c r="DG242" s="34"/>
      <c r="DH242" s="47"/>
      <c r="DI242" s="34"/>
      <c r="DJ242" s="47"/>
      <c r="DK242" s="34"/>
      <c r="DL242" s="47"/>
      <c r="DM242" s="34"/>
      <c r="DN242" s="47"/>
      <c r="DO242" s="34"/>
      <c r="DP242" s="47"/>
      <c r="DQ242" s="34"/>
      <c r="DR242" s="47"/>
      <c r="DS242" s="4"/>
      <c r="DT242" s="47"/>
      <c r="DU242" s="47"/>
      <c r="DV242" s="2" t="str">
        <f t="shared" si="21"/>
        <v/>
      </c>
      <c r="DW242" s="47"/>
      <c r="DX242" s="2" t="str">
        <f>IFERROR(IF(B242&lt;&gt;"", IF(ISNUMBER(SEARCH("s", LOWER(INDEX(Paste_Here!M$2:M$600, MATCH(B242, Paste_Here!A$2:A$600, 0))))), "Yes", IF(INDEX(Paste_Here!M$2:M$600, MATCH(B242, Paste_Here!A$2:A$600, 0))&lt;&gt;"", "No", "")), ""), "")</f>
        <v/>
      </c>
      <c r="DY242" s="47"/>
      <c r="DZ242" s="2" t="str">
        <f>IFERROR(IF(B242&lt;&gt;"", IF(ISNUMBER(SEARCH("yes", LOWER(INDEX(Paste_Here!F$2:F$600, MATCH(B242, Paste_Here!A$2:A$600, 0))))), "Yes", IF(ISNUMBER(SEARCH("no", LOWER(INDEX(Paste_Here!F$2:F$600, MATCH(B242, Paste_Here!A$2:A$600, 0))))), "No", "")), ""), "")</f>
        <v/>
      </c>
      <c r="EA242" s="47"/>
      <c r="EB242" s="2" t="str">
        <f>IFERROR(IF(B242&lt;&gt;"", IF(ISNUMBER(SEARCH("english language learner", LOWER(INDEX(Paste_Here!C$2:C$600, MATCH(B242, Paste_Here!A$2:A$600, 0))))), "Yes", ""), ""), "")</f>
        <v/>
      </c>
      <c r="EC242" s="47"/>
      <c r="ED242" s="2" t="str">
        <f>IFERROR(IF(B242&lt;&gt;"", IF(OR(ISNUMBER(SEARCH("b", LOWER(INDEX(Paste_Here!K$2:K$600, MATCH(B242, Paste_Here!A$2:A$600, 0))))), ISNUMBER(SEARCH("h", LOWER(INDEX(Paste_Here!K$2:K$600, MATCH(B242, Paste_Here!A$2:A$600, 0))))), ISNUMBER(SEARCH("i", LOWER(INDEX(Paste_Here!K$2:K$600, MATCH(B242, Paste_Here!A$2:A$600, 0)))))), "Yes", IF(INDEX(Paste_Here!K$2:K$600, MATCH(B242, Paste_Here!A$2:A$600, 0))&lt;&gt;"", "No", "")), ""), "")</f>
        <v/>
      </c>
      <c r="EE242" s="47"/>
      <c r="EF242" s="34" t="str">
        <f>IFERROR(IF(B242&lt;&gt;"", IF(ISNUMBER(SEARCH("yes", LOWER(INDEX(Paste_Here!L$2:L$600, MATCH(B242, Paste_Here!A$2:A$600, 0))))), "Yes", IF(ISNUMBER(SEARCH("no", LOWER(INDEX(Paste_Here!L$2:L$600, MATCH(B242, Paste_Here!A$2:A$600, 0))))), "No", "")), ""), "")</f>
        <v/>
      </c>
      <c r="EG242" s="47"/>
      <c r="EH242" s="2" t="str">
        <f>IFERROR(IF(B242&lt;&gt;"", IF(ISNUMBER(SEARCH("transitional 2", LOWER(INDEX(Paste_Here!C$2:C$600, MATCH(B242, Paste_Here!A$2:A$600, 0))))), "T2", IF(ISNUMBER(SEARCH("transitional 1", LOWER(INDEX(Paste_Here!C$2:C$600, MATCH(B242, Paste_Here!A$2:A$600, 0))))), "T1", IF(ISNUMBER(SEARCH("waived ell services", LOWER(INDEX(Paste_Here!C$2:C$600, MATCH(B242, Paste_Here!A$2:A$600, 0))))), "W", ""))), ""), "")</f>
        <v/>
      </c>
      <c r="EI242" s="47"/>
      <c r="EJ242" s="2" t="str">
        <f>IFERROR(IF(B242&lt;&gt;"", IF(AND(INDEX(Paste_Here!AG$2:AG$600, MATCH(B242, Paste_Here!A$2:A$600, 0))&lt;&gt;"", ISNUMBER(VALUE(INDEX(Paste_Here!AG$2:AG$600, MATCH(B242, Paste_Here!A$2:A$600, 0))))), INDEX(Paste_Here!AG$2:AG$600, MATCH(B242, Paste_Here!A$2:A$600, 0)), ""), ""), "")</f>
        <v/>
      </c>
      <c r="EK242" s="47"/>
      <c r="EL242" s="2" t="str">
        <f>IFERROR(IF(B242&lt;&gt;"", IF(AND(INDEX(Paste_Here!AL$2:AL$600, MATCH(B242, Paste_Here!A$2:A$600, 0))&lt;&gt;"", ISNUMBER(VALUE(INDEX(Paste_Here!AL$2:AL$600, MATCH(B242, Paste_Here!A$2:A$600, 0))))), INDEX(Paste_Here!AL$2:AL$600, MATCH(B242, Paste_Here!A$2:A$600, 0)), ""), ""), "")</f>
        <v/>
      </c>
      <c r="EM242" s="47"/>
      <c r="FA242" s="4" t="str" cm="1">
        <f t="array" ref="FA242">IFERROR(INDEX(Paste_Here!$B$2:$B$600, MATCH(0, COUNTIF(FA$4:FA241, Paste_Here!$B$2:$B$600) + IF(Paste_Here!$B$2:$B$600="", 1, 0), 0)), "")</f>
        <v/>
      </c>
      <c r="FB242" s="4" t="str">
        <f>IF(FA242&lt;&gt;"", INDEX(Paste_Here!$A$2:$A$600, MATCH(FA242, Paste_Here!$B$2:$B$600, 0)), "")</f>
        <v/>
      </c>
      <c r="FC242" s="4" t="str">
        <f t="shared" si="22"/>
        <v/>
      </c>
      <c r="FD242" s="4" t="str" cm="1">
        <f t="array" ref="FD242">IFERROR(INDEX($FC$5:$FC$600, MATCH(SMALL(IF($FC$5:$FC$600&lt;&gt;"", COUNTIF($FC$5:$FC$600, "&lt;"&amp;$FC$5:$FC$600)+1), ROW()-ROW($FD$5)+1), COUNTIF($FC$5:$FC$600, "&lt;"&amp;$FC$5:$FC$600)+1, 0)), "")</f>
        <v/>
      </c>
      <c r="FF242" s="2" t="str">
        <f>IFERROR(IF(B242&lt;&gt;"", IF(AND(INDEX(Paste_Here!AH$2:AH$600, MATCH(B242, Paste_Here!A$2:A$600, 0))&lt;&gt;"", ISNUMBER(VALUE(INDEX(Paste_Here!AH$2:AH$600, MATCH(B242, Paste_Here!A$2:A$600, 0))))), INDEX(Paste_Here!AH$2:AH$600, MATCH(B242, Paste_Here!A$2:A$600, 0)), ""), ""), "")</f>
        <v/>
      </c>
      <c r="FG242" s="47"/>
      <c r="FH242" s="2" t="str">
        <f>IFERROR(IF(B242&lt;&gt;"", IF(AND(INDEX(Paste_Here!AM$2:AM$600, MATCH(B242, Paste_Here!A$2:A$600, 0))&lt;&gt;"", ISNUMBER(VALUE(INDEX(Paste_Here!AM$2:AM$600, MATCH(B242, Paste_Here!A$2:A$600, 0))))), INDEX(Paste_Here!AM$2:AM$600, MATCH(B242, Paste_Here!A$2:A$600, 0)), ""), ""), "")</f>
        <v/>
      </c>
      <c r="FI242" s="47"/>
      <c r="FJ242" s="47"/>
      <c r="FK242" s="2" t="str">
        <f t="shared" si="23"/>
        <v/>
      </c>
      <c r="FL242" s="47"/>
      <c r="FM242" s="2" t="str">
        <f>IFERROR(IF(B242&lt;&gt;"", IF(ISNUMBER(VALUE(INDEX(Paste_Here!H$2:H$600, MATCH(B242, Paste_Here!A$2:A$600, 0)))), IF(VALUE(INDEX(Paste_Here!H$2:H$600, MATCH(B242, Paste_Here!A$2:A$600, 0)))=0, "No", IF(AND(VALUE(INDEX(Paste_Here!H$2:H$600, MATCH(B242, Paste_Here!A$2:A$600, 0)))&gt;=1, VALUE(INDEX(Paste_Here!H$2:H$600, MATCH(B242, Paste_Here!A$2:A$600, 0)))&lt;=4), VALUE(INDEX(Paste_Here!H$2:H$600, MATCH(B242, Paste_Here!A$2:A$600, 0))), "")), ""), ""), "")</f>
        <v/>
      </c>
      <c r="FN242" s="47"/>
      <c r="FO242" s="34" t="str">
        <f>IFERROR(IF(B242&lt;&gt;"", IF(ISNUMBER(VALUE(INDEX(Paste_Here!I$2:I$600, MATCH(B242, Paste_Here!A$2:A$600, 0)))), IF(VALUE(INDEX(Paste_Here!I$2:I$600, MATCH(B242, Paste_Here!A$2:A$600, 0)))=0, "No", IF(AND(VALUE(INDEX(Paste_Here!I$2:I$600, MATCH(B242, Paste_Here!A$2:A$600, 0)))&gt;=1, VALUE(INDEX(Paste_Here!I$2:I$600, MATCH(B242, Paste_Here!A$2:A$600, 0)))&lt;=4), VALUE(INDEX(Paste_Here!I$2:I$600, MATCH(B242, Paste_Here!A$2:A$600, 0))), "")), ""), ""), "")</f>
        <v/>
      </c>
      <c r="FP242" s="47"/>
      <c r="FQ242" s="2"/>
      <c r="FR242" s="47"/>
      <c r="FS242" s="2"/>
      <c r="FT242" s="47"/>
      <c r="FU242" s="2"/>
      <c r="FV242" s="47"/>
      <c r="FW242" s="2"/>
      <c r="FX242" s="47"/>
      <c r="FY242" s="2"/>
      <c r="FZ242" s="47"/>
      <c r="GA242" s="2"/>
      <c r="GB242" s="47"/>
      <c r="GU242" s="2"/>
      <c r="GV242" s="47"/>
      <c r="GW242" s="2"/>
      <c r="GX242" s="47"/>
    </row>
    <row r="243" spans="1:206" ht="11.65">
      <c r="A243" s="47"/>
      <c r="B243" s="2" t="str">
        <f t="shared" si="18"/>
        <v/>
      </c>
      <c r="C243" s="47"/>
      <c r="D243" s="2" t="str">
        <f>IFERROR(IF(B243&lt;&gt;"", IF(COUNTIF(INDEX(Paste_Here!N$2:O$600, MATCH(B243, Paste_Here!A$2:A$600, 0), 0), "yes") &gt; 0, "No", IF(COUNTIF(INDEX(Paste_Here!N$2:O$600, MATCH(B243, Paste_Here!A$2:A$600, 0), 0), "no") &gt; 0, "Yes", "")), ""), "")</f>
        <v/>
      </c>
      <c r="E243" s="47"/>
      <c r="F243" s="84" t="str">
        <f>IFERROR(IF(B243&lt;&gt;"", IF(AND(INDEX(Paste_Here!P$2:P$600, MATCH(B243, Paste_Here!A$2:A$600, 0))&lt;&gt;"", ISNUMBER(VALUE(INDEX(Paste_Here!P$2:P$600, MATCH(B243, Paste_Here!A$2:A$600, 0))))), INDEX(Paste_Here!P$2:P$600, MATCH(B243, Paste_Here!A$2:A$600, 0)), ""), ""), "")</f>
        <v/>
      </c>
      <c r="G243" s="47"/>
      <c r="H243" s="2" t="str">
        <f>IFERROR(IF(B243&lt;&gt;"", IF(ISNUMBER(SEARCH("highrisk", LOWER(INDEX(Paste_Here!Q$2:Q$600, MATCH(B243, Paste_Here!A$2:A$600, 0))))), "High Risk", IF(ISNUMBER(SEARCH("lowrisk", LOWER(INDEX(Paste_Here!Q$2:Q$600, MATCH(B243, Paste_Here!A$2:A$600, 0))))), "Low Risk", IF(ISNUMBER(SEARCH("somerisk", LOWER(INDEX(Paste_Here!Q$2:Q$600, MATCH(B243, Paste_Here!A$2:A$600, 0))))), "Some Risk", ""))), ""), "")</f>
        <v/>
      </c>
      <c r="I243" s="47"/>
      <c r="J243" s="2"/>
      <c r="K243" s="47"/>
      <c r="L243" s="2"/>
      <c r="M243" s="47"/>
      <c r="N243" s="2"/>
      <c r="O243" s="47"/>
      <c r="P243" s="2" t="str">
        <f>IFERROR(IF(B243&lt;&gt;"", IF(AND(ISNUMBER(VALUE(INDEX(Paste_Here!R$2:R$600, MATCH(B243, Paste_Here!A$2:A$600, 0)))), INDEX(Paste_Here!R$2:R$600, MATCH(B243, Paste_Here!A$2:A$600, 0)) &lt;&gt; ""), VALUE(INDEX(Paste_Here!R$2:R$600, MATCH(B243, Paste_Here!A$2:A$600, 0))), ""), ""), "")</f>
        <v/>
      </c>
      <c r="Q243" s="47"/>
      <c r="R243" s="2"/>
      <c r="S243" s="47"/>
      <c r="W243" s="47"/>
      <c r="X243" s="2"/>
      <c r="Y243" s="47"/>
      <c r="Z243" s="2" t="str">
        <f>IFERROR(IF(B243&lt;&gt;"", IF(AND(INDEX(Paste_Here!S$2:S$600, MATCH(B243, Paste_Here!A$2:A$600, 0))&lt;&gt;"", ISNUMBER(VALUE(INDEX(Paste_Here!S$2:S$600, MATCH(B243, Paste_Here!A$2:A$600, 0))))), INDEX(Paste_Here!S$2:S$600, MATCH(B243, Paste_Here!A$2:A$600, 0)), ""), ""), "")</f>
        <v/>
      </c>
      <c r="AA243" s="47"/>
      <c r="AB243" s="2" t="str">
        <f>IFERROR(IF(B243&lt;&gt;"", IF(ISNUMBER(SEARCH("highrisk", LOWER(INDEX(Paste_Here!T$2:T$600, MATCH(B243, Paste_Here!A$2:A$600, 0))))), "High Risk", IF(ISNUMBER(SEARCH("lowrisk", LOWER(INDEX(Paste_Here!T$2:T$600, MATCH(B243, Paste_Here!A$2:A$600, 0))))), "Low Risk", IF(ISNUMBER(SEARCH("somerisk", LOWER(INDEX(Paste_Here!T$2:T$600, MATCH(B243, Paste_Here!A$2:A$600, 0))))), "Some Risk", IF(ISNUMBER(SEARCH("OT", LOWER(INDEX(Paste_Here!T$2:T$600, MATCH(B243, Paste_Here!A$2:A$600, 0))))), "On Track", "")))), ""), "")</f>
        <v/>
      </c>
      <c r="AC243" s="47"/>
      <c r="AD243" s="2"/>
      <c r="AE243" s="47"/>
      <c r="AF243" s="2"/>
      <c r="AG243" s="47"/>
      <c r="AH243" s="2"/>
      <c r="AI243" s="47"/>
      <c r="AJ243" s="2" t="str" cm="1">
        <f t="array" aca="1" ref="AJ243" ca="1">IFERROR(IF(ISNUMBER(SEARCH("BR", INDEX(Paste_Here!AB$2:AB$210, MATCH(B243, Paste_Here!A$2:A$210, 0)))), -1, 1) * VALUE(_xlfn.TEXTJOIN("", TRUE, IF(ISNUMBER(--MID(INDEX(Paste_Here!AB$2:AB$210, MATCH(B243, Paste_Here!A$2:A$210, 0)), ROW(INDIRECT("1:"&amp;LEN(INDEX(Paste_Here!AB$2:AB$210, MATCH(B243, Paste_Here!A$2:A$210, 0))))), 1)), MID(INDEX(Paste_Here!AB$2:AB$210, MATCH(B243, Paste_Here!A$2:A$210, 0)), ROW(INDIRECT("1:"&amp;LEN(INDEX(Paste_Here!AB$2:AB$210, MATCH(B243, Paste_Here!A$2:A$210, 0))))), 1), ""))), "")</f>
        <v/>
      </c>
      <c r="AK243" s="47"/>
      <c r="AL243" s="34" t="str">
        <f>IFERROR(IF(B243&lt;&gt;"", IF(AND(INDEX(Paste_Here!AF$2:AF$600, MATCH(B243, Paste_Here!A$2:A$600, 0))&lt;&gt;"", ISNUMBER(VALUE(INDEX(Paste_Here!AF$2:AF$600, MATCH(B243, Paste_Here!A$2:A$600, 0))))), INDEX(Paste_Here!AF$2:AF$600, MATCH(B243, Paste_Here!A$2:A$600, 0)), ""), ""), "")</f>
        <v/>
      </c>
      <c r="AM243" s="47"/>
      <c r="AN243" s="47"/>
      <c r="AO243" s="2" t="str">
        <f t="shared" si="19"/>
        <v/>
      </c>
      <c r="AP243" s="47"/>
      <c r="AQ243" s="34" t="str">
        <f>IFERROR(IF(B243&lt;&gt;"", IF(COUNTIF(INDEX(Paste_Here!X$2:Y$600, MATCH(B243, Paste_Here!A$2:A$600, 0), 0), "yes") &gt; 0, "No", IF(COUNTIF(INDEX(Paste_Here!X$2:Y$600, MATCH(B243, Paste_Here!A$2:A$600, 0), 0), "no") &gt; 0, "Yes", "")), ""), "")</f>
        <v/>
      </c>
      <c r="AR243" s="47"/>
      <c r="AS243" s="34" t="str">
        <f>IFERROR(IF(B243&lt;&gt;"", IF(AND(INDEX(Paste_Here!U$2:U$600, MATCH(B243, Paste_Here!A$2:A$600, 0))&lt;&gt;"", ISNUMBER(VALUE(INDEX(Paste_Here!U$2:U$600, MATCH(B243, Paste_Here!A$2:A$600, 0))))), INDEX(Paste_Here!U$2:U$600, MATCH(B243, Paste_Here!A$2:A$600, 0)), ""), ""), "")</f>
        <v/>
      </c>
      <c r="AT243" s="47"/>
      <c r="AU243" s="34" t="str">
        <f>IFERROR(IF(B243&lt;&gt;"", IF(ISNUMBER(SEARCH("highrisk", LOWER(INDEX(Paste_Here!V$2:V$600, MATCH(B243, Paste_Here!A$2:A$600, 0))))), "High Risk", IF(ISNUMBER(SEARCH("lowrisk", LOWER(INDEX(Paste_Here!V$2:V$600, MATCH(B243, Paste_Here!A$2:A$600, 0))))), "Low Risk", IF(ISNUMBER(SEARCH("somerisk", LOWER(INDEX(Paste_Here!V$2:V$600, MATCH(B243, Paste_Here!A$2:A$600, 0))))), "Some Risk", ""))), ""), "")</f>
        <v/>
      </c>
      <c r="AV243" s="47"/>
      <c r="AW243" s="34" t="str">
        <f>IFERROR(IF(B243&lt;&gt;"", IF(AND(ISNUMBER(VALUE(INDEX(Paste_Here!W$2:W$600, MATCH(B243, Paste_Here!A$2:A$600, 0)))), INDEX(Paste_Here!W$2:W$600, MATCH(B243, Paste_Here!A$2:A$600, 0)) &lt;&gt; ""), VALUE(INDEX(Paste_Here!W$2:W$600, MATCH(B243, Paste_Here!A$2:A$600, 0))), ""), ""), "")</f>
        <v/>
      </c>
      <c r="AX243" s="47"/>
      <c r="BA243" s="2" t="str">
        <f>IFERROR(IF(B243&lt;&gt;"", IF(AND(INDEX(Paste_Here!AI$2:AI$600, MATCH(B243, Paste_Here!A$2:A$600, 0))&lt;&gt;"", ISNUMBER(VALUE(INDEX(Paste_Here!AI$2:AI$600, MATCH(B243, Paste_Here!A$2:A$600, 0))))), INDEX(Paste_Here!AI$2:AI$600, MATCH(B243, Paste_Here!A$2:A$600, 0)), ""), ""), "")</f>
        <v/>
      </c>
      <c r="BB243" s="47"/>
      <c r="BC243" s="34" t="str">
        <f>IFERROR(IF(B243&lt;&gt;"", IF(ISNUMBER(SEARCH("highrisk", LOWER(INDEX(Paste_Here!AJ$2:AJ$600, MATCH(B243, Paste_Here!A$2:A$600, 0))))), "High Risk", IF(ISNUMBER(SEARCH("lowrisk", LOWER(INDEX(Paste_Here!AJ$2:AJ$600, MATCH(B243, Paste_Here!A$2:A$600, 0))))), "Low Risk", IF(ISNUMBER(SEARCH("somerisk", LOWER(INDEX(Paste_Here!AJ$2:AJ$600, MATCH(B243, Paste_Here!A$2:A$600, 0))))), "Some Risk", IF(ISNUMBER(SEARCH("OT", LOWER(INDEX(Paste_Here!AJ$2:AJ$600, MATCH(B243, Paste_Here!A$2:A$600, 0))))), "On Track", "")))), ""), "")</f>
        <v/>
      </c>
      <c r="BD243" s="47"/>
      <c r="BE243" s="34" t="str">
        <f>IFERROR(IF(B243&lt;&gt;"", IF(AND(INDEX(Paste_Here!AK$2:AK$600, MATCH(B243, Paste_Here!A$2:A$600, 0))&lt;&gt;"", ISNUMBER(VALUE(INDEX(Paste_Here!AK$2:AK$600, MATCH(B243, Paste_Here!A$2:A$600, 0))))), INDEX(Paste_Here!AK$2:AK$600, MATCH(B243, Paste_Here!A$2:A$600, 0)), ""), ""), "")</f>
        <v/>
      </c>
      <c r="BF243" s="47"/>
      <c r="BG243" s="34" t="str" cm="1">
        <f t="array" aca="1" ref="BG243" ca="1">IFERROR(IF(B243&lt;&gt;"", IF(INDEX(Paste_Here!AE$2:AE$600, MATCH(B243, Paste_Here!A$2:A$600, 0))&lt;&gt;"", IF(LEFT(INDEX(Paste_Here!AE$2:AE$600, MATCH(B243, Paste_Here!A$2:A$600, 0)), 2)="EM", -1, 1) * VALUE(_xlfn.TEXTJOIN("", TRUE, IF(ISNUMBER(MID(INDEX(Paste_Here!AE$2:AE$600, MATCH(B243, Paste_Here!A$2:A$600, 0)), ROW(INDIRECT("1:"&amp;LEN(INDEX(Paste_Here!AE$2:AE$600, MATCH(B243, Paste_Here!A$2:A$600, 0))))), 1)*1), MID(INDEX(Paste_Here!AE$2:AE$600, MATCH(B243, Paste_Here!A$2:A$600, 0)), ROW(INDIRECT("1:"&amp;LEN(INDEX(Paste_Here!AE$2:AE$600, MATCH(B243, Paste_Here!A$2:A$600, 0))))), 1), ""))), ""), ""), "")</f>
        <v/>
      </c>
      <c r="BH243" s="47"/>
      <c r="BJ243" s="47"/>
      <c r="BK243" s="2" t="str">
        <f t="shared" si="20"/>
        <v/>
      </c>
      <c r="BL243" s="47"/>
      <c r="BM243" s="34" t="str">
        <f>IFERROR(IF(B243&lt;&gt;"", IF(AND(INDEX(Paste_Here!Z$2:Z$600, MATCH(B243, Paste_Here!A$2:A$600, 0))&lt;&gt;"", ISNUMBER(VALUE(INDEX(Paste_Here!Z$2:Z$600, MATCH(B243, Paste_Here!A$2:A$600, 0))))), INDEX(Paste_Here!Z$2:Z$600, MATCH(B243, Paste_Here!A$2:A$600, 0)), ""), ""), "")</f>
        <v/>
      </c>
      <c r="BN243" s="47"/>
      <c r="BO243" s="34" t="str">
        <f>IFERROR(IF(B243&lt;&gt;"", IF(ISNUMBER(SEARCH("highrisk", LOWER(INDEX(Paste_Here!AA$2:AA$600, MATCH(B243, Paste_Here!A$2:A$600, 0))))), "High Risk", IF(ISNUMBER(SEARCH("lowrisk", LOWER(INDEX(Paste_Here!AA$2:AA$600, MATCH(B243, Paste_Here!A$2:A$600, 0))))), "Low Risk", IF(ISNUMBER(SEARCH("somerisk", LOWER(INDEX(Paste_Here!AA$2:AA$600, MATCH(B243, Paste_Here!A$2:A$600, 0))))), "Some Risk", IF(ISNUMBER(SEARCH("OT", LOWER(INDEX(Paste_Here!AA$2:AA$600, MATCH(B243, Paste_Here!A$2:A$600, 0))))), "On Track", "")))), ""), "")</f>
        <v/>
      </c>
      <c r="BP243" s="47"/>
      <c r="BQ243" s="34" t="str">
        <f>IFERROR(IF(B243&lt;&gt;"", IF(AND(INDEX(Paste_Here!AC$2:AC$600, MATCH(B243, Paste_Here!A$2:A$600, 0))&lt;&gt;"", ISNUMBER(VALUE(INDEX(Paste_Here!AC$2:AC$600, MATCH(B243, Paste_Here!A$2:A$600, 0))))), INDEX(Paste_Here!AC$2:AC$600, MATCH(B243, Paste_Here!A$2:A$600, 0)), ""), ""), "")</f>
        <v/>
      </c>
      <c r="BR243" s="47"/>
      <c r="BS243" s="34" t="str">
        <f>IFERROR(IF(B243&lt;&gt;"", IF(ISNUMBER(SEARCH("highrisk", LOWER(INDEX(Paste_Here!AD$2:AD$600, MATCH(B243, Paste_Here!A$2:A$600, 0))))), "High Risk", IF(ISNUMBER(SEARCH("lowrisk", LOWER(INDEX(Paste_Here!AD$2:AD$600, MATCH(B243, Paste_Here!A$2:A$600, 0))))), "Low Risk", IF(ISNUMBER(SEARCH("somerisk", LOWER(INDEX(Paste_Here!AD$2:AD$600, MATCH(B243, Paste_Here!A$2:A$600, 0))))), "Some Risk", IF(ISNUMBER(SEARCH("OT", LOWER(INDEX(Paste_Here!AD$2:AD$600, MATCH(B243, Paste_Here!A$2:A$600, 0))))), "On Track", "")))), ""), "")</f>
        <v/>
      </c>
      <c r="BT243" s="47"/>
      <c r="BU243" s="34"/>
      <c r="BV243" s="47"/>
      <c r="BW243" s="34"/>
      <c r="BX243" s="47"/>
      <c r="BY243" s="34"/>
      <c r="BZ243" s="47"/>
      <c r="CA243" s="34"/>
      <c r="CB243" s="49"/>
      <c r="CE243" s="47"/>
      <c r="CF243" s="2"/>
      <c r="CG243" s="47"/>
      <c r="CH243" s="34"/>
      <c r="CI243" s="47"/>
      <c r="CJ243" s="34"/>
      <c r="CK243" s="47"/>
      <c r="CL243" s="34"/>
      <c r="CM243" s="47"/>
      <c r="CN243" s="34"/>
      <c r="CO243" s="47"/>
      <c r="CP243" s="34"/>
      <c r="CQ243" s="47"/>
      <c r="CR243" s="34"/>
      <c r="CS243" s="47"/>
      <c r="CT243" s="34"/>
      <c r="CU243" s="47"/>
      <c r="CV243" s="34"/>
      <c r="CW243" s="47"/>
      <c r="CZ243" s="47"/>
      <c r="DA243" s="2"/>
      <c r="DB243" s="47"/>
      <c r="DC243" s="34"/>
      <c r="DD243" s="47"/>
      <c r="DE243" s="34"/>
      <c r="DF243" s="47"/>
      <c r="DG243" s="34"/>
      <c r="DH243" s="47"/>
      <c r="DI243" s="34"/>
      <c r="DJ243" s="47"/>
      <c r="DK243" s="34"/>
      <c r="DL243" s="47"/>
      <c r="DM243" s="34"/>
      <c r="DN243" s="47"/>
      <c r="DO243" s="34"/>
      <c r="DP243" s="47"/>
      <c r="DQ243" s="34"/>
      <c r="DR243" s="47"/>
      <c r="DS243" s="4"/>
      <c r="DT243" s="47"/>
      <c r="DU243" s="47"/>
      <c r="DV243" s="2" t="str">
        <f t="shared" si="21"/>
        <v/>
      </c>
      <c r="DW243" s="47"/>
      <c r="DX243" s="2" t="str">
        <f>IFERROR(IF(B243&lt;&gt;"", IF(ISNUMBER(SEARCH("s", LOWER(INDEX(Paste_Here!M$2:M$600, MATCH(B243, Paste_Here!A$2:A$600, 0))))), "Yes", IF(INDEX(Paste_Here!M$2:M$600, MATCH(B243, Paste_Here!A$2:A$600, 0))&lt;&gt;"", "No", "")), ""), "")</f>
        <v/>
      </c>
      <c r="DY243" s="47"/>
      <c r="DZ243" s="2" t="str">
        <f>IFERROR(IF(B243&lt;&gt;"", IF(ISNUMBER(SEARCH("yes", LOWER(INDEX(Paste_Here!F$2:F$600, MATCH(B243, Paste_Here!A$2:A$600, 0))))), "Yes", IF(ISNUMBER(SEARCH("no", LOWER(INDEX(Paste_Here!F$2:F$600, MATCH(B243, Paste_Here!A$2:A$600, 0))))), "No", "")), ""), "")</f>
        <v/>
      </c>
      <c r="EA243" s="47"/>
      <c r="EB243" s="2" t="str">
        <f>IFERROR(IF(B243&lt;&gt;"", IF(ISNUMBER(SEARCH("english language learner", LOWER(INDEX(Paste_Here!C$2:C$600, MATCH(B243, Paste_Here!A$2:A$600, 0))))), "Yes", ""), ""), "")</f>
        <v/>
      </c>
      <c r="EC243" s="47"/>
      <c r="ED243" s="2" t="str">
        <f>IFERROR(IF(B243&lt;&gt;"", IF(OR(ISNUMBER(SEARCH("b", LOWER(INDEX(Paste_Here!K$2:K$600, MATCH(B243, Paste_Here!A$2:A$600, 0))))), ISNUMBER(SEARCH("h", LOWER(INDEX(Paste_Here!K$2:K$600, MATCH(B243, Paste_Here!A$2:A$600, 0))))), ISNUMBER(SEARCH("i", LOWER(INDEX(Paste_Here!K$2:K$600, MATCH(B243, Paste_Here!A$2:A$600, 0)))))), "Yes", IF(INDEX(Paste_Here!K$2:K$600, MATCH(B243, Paste_Here!A$2:A$600, 0))&lt;&gt;"", "No", "")), ""), "")</f>
        <v/>
      </c>
      <c r="EE243" s="47"/>
      <c r="EF243" s="34" t="str">
        <f>IFERROR(IF(B243&lt;&gt;"", IF(ISNUMBER(SEARCH("yes", LOWER(INDEX(Paste_Here!L$2:L$600, MATCH(B243, Paste_Here!A$2:A$600, 0))))), "Yes", IF(ISNUMBER(SEARCH("no", LOWER(INDEX(Paste_Here!L$2:L$600, MATCH(B243, Paste_Here!A$2:A$600, 0))))), "No", "")), ""), "")</f>
        <v/>
      </c>
      <c r="EG243" s="47"/>
      <c r="EH243" s="2" t="str">
        <f>IFERROR(IF(B243&lt;&gt;"", IF(ISNUMBER(SEARCH("transitional 2", LOWER(INDEX(Paste_Here!C$2:C$600, MATCH(B243, Paste_Here!A$2:A$600, 0))))), "T2", IF(ISNUMBER(SEARCH("transitional 1", LOWER(INDEX(Paste_Here!C$2:C$600, MATCH(B243, Paste_Here!A$2:A$600, 0))))), "T1", IF(ISNUMBER(SEARCH("waived ell services", LOWER(INDEX(Paste_Here!C$2:C$600, MATCH(B243, Paste_Here!A$2:A$600, 0))))), "W", ""))), ""), "")</f>
        <v/>
      </c>
      <c r="EI243" s="47"/>
      <c r="EJ243" s="2" t="str">
        <f>IFERROR(IF(B243&lt;&gt;"", IF(AND(INDEX(Paste_Here!AG$2:AG$600, MATCH(B243, Paste_Here!A$2:A$600, 0))&lt;&gt;"", ISNUMBER(VALUE(INDEX(Paste_Here!AG$2:AG$600, MATCH(B243, Paste_Here!A$2:A$600, 0))))), INDEX(Paste_Here!AG$2:AG$600, MATCH(B243, Paste_Here!A$2:A$600, 0)), ""), ""), "")</f>
        <v/>
      </c>
      <c r="EK243" s="47"/>
      <c r="EL243" s="2" t="str">
        <f>IFERROR(IF(B243&lt;&gt;"", IF(AND(INDEX(Paste_Here!AL$2:AL$600, MATCH(B243, Paste_Here!A$2:A$600, 0))&lt;&gt;"", ISNUMBER(VALUE(INDEX(Paste_Here!AL$2:AL$600, MATCH(B243, Paste_Here!A$2:A$600, 0))))), INDEX(Paste_Here!AL$2:AL$600, MATCH(B243, Paste_Here!A$2:A$600, 0)), ""), ""), "")</f>
        <v/>
      </c>
      <c r="EM243" s="47"/>
      <c r="FA243" s="4" t="str" cm="1">
        <f t="array" ref="FA243">IFERROR(INDEX(Paste_Here!$B$2:$B$600, MATCH(0, COUNTIF(FA$4:FA242, Paste_Here!$B$2:$B$600) + IF(Paste_Here!$B$2:$B$600="", 1, 0), 0)), "")</f>
        <v/>
      </c>
      <c r="FB243" s="4" t="str">
        <f>IF(FA243&lt;&gt;"", INDEX(Paste_Here!$A$2:$A$600, MATCH(FA243, Paste_Here!$B$2:$B$600, 0)), "")</f>
        <v/>
      </c>
      <c r="FC243" s="4" t="str">
        <f t="shared" si="22"/>
        <v/>
      </c>
      <c r="FD243" s="4" t="str" cm="1">
        <f t="array" ref="FD243">IFERROR(INDEX($FC$5:$FC$600, MATCH(SMALL(IF($FC$5:$FC$600&lt;&gt;"", COUNTIF($FC$5:$FC$600, "&lt;"&amp;$FC$5:$FC$600)+1), ROW()-ROW($FD$5)+1), COUNTIF($FC$5:$FC$600, "&lt;"&amp;$FC$5:$FC$600)+1, 0)), "")</f>
        <v/>
      </c>
      <c r="FF243" s="2" t="str">
        <f>IFERROR(IF(B243&lt;&gt;"", IF(AND(INDEX(Paste_Here!AH$2:AH$600, MATCH(B243, Paste_Here!A$2:A$600, 0))&lt;&gt;"", ISNUMBER(VALUE(INDEX(Paste_Here!AH$2:AH$600, MATCH(B243, Paste_Here!A$2:A$600, 0))))), INDEX(Paste_Here!AH$2:AH$600, MATCH(B243, Paste_Here!A$2:A$600, 0)), ""), ""), "")</f>
        <v/>
      </c>
      <c r="FG243" s="47"/>
      <c r="FH243" s="2" t="str">
        <f>IFERROR(IF(B243&lt;&gt;"", IF(AND(INDEX(Paste_Here!AM$2:AM$600, MATCH(B243, Paste_Here!A$2:A$600, 0))&lt;&gt;"", ISNUMBER(VALUE(INDEX(Paste_Here!AM$2:AM$600, MATCH(B243, Paste_Here!A$2:A$600, 0))))), INDEX(Paste_Here!AM$2:AM$600, MATCH(B243, Paste_Here!A$2:A$600, 0)), ""), ""), "")</f>
        <v/>
      </c>
      <c r="FI243" s="47"/>
      <c r="FJ243" s="47"/>
      <c r="FK243" s="2" t="str">
        <f t="shared" si="23"/>
        <v/>
      </c>
      <c r="FL243" s="47"/>
      <c r="FM243" s="2" t="str">
        <f>IFERROR(IF(B243&lt;&gt;"", IF(ISNUMBER(VALUE(INDEX(Paste_Here!H$2:H$600, MATCH(B243, Paste_Here!A$2:A$600, 0)))), IF(VALUE(INDEX(Paste_Here!H$2:H$600, MATCH(B243, Paste_Here!A$2:A$600, 0)))=0, "No", IF(AND(VALUE(INDEX(Paste_Here!H$2:H$600, MATCH(B243, Paste_Here!A$2:A$600, 0)))&gt;=1, VALUE(INDEX(Paste_Here!H$2:H$600, MATCH(B243, Paste_Here!A$2:A$600, 0)))&lt;=4), VALUE(INDEX(Paste_Here!H$2:H$600, MATCH(B243, Paste_Here!A$2:A$600, 0))), "")), ""), ""), "")</f>
        <v/>
      </c>
      <c r="FN243" s="47"/>
      <c r="FO243" s="34" t="str">
        <f>IFERROR(IF(B243&lt;&gt;"", IF(ISNUMBER(VALUE(INDEX(Paste_Here!I$2:I$600, MATCH(B243, Paste_Here!A$2:A$600, 0)))), IF(VALUE(INDEX(Paste_Here!I$2:I$600, MATCH(B243, Paste_Here!A$2:A$600, 0)))=0, "No", IF(AND(VALUE(INDEX(Paste_Here!I$2:I$600, MATCH(B243, Paste_Here!A$2:A$600, 0)))&gt;=1, VALUE(INDEX(Paste_Here!I$2:I$600, MATCH(B243, Paste_Here!A$2:A$600, 0)))&lt;=4), VALUE(INDEX(Paste_Here!I$2:I$600, MATCH(B243, Paste_Here!A$2:A$600, 0))), "")), ""), ""), "")</f>
        <v/>
      </c>
      <c r="FP243" s="47"/>
      <c r="FQ243" s="2"/>
      <c r="FR243" s="47"/>
      <c r="FS243" s="2"/>
      <c r="FT243" s="47"/>
      <c r="FU243" s="2"/>
      <c r="FV243" s="47"/>
      <c r="FW243" s="2"/>
      <c r="FX243" s="47"/>
      <c r="FY243" s="2"/>
      <c r="FZ243" s="47"/>
      <c r="GA243" s="2"/>
      <c r="GB243" s="47"/>
      <c r="GU243" s="2"/>
      <c r="GV243" s="47"/>
      <c r="GW243" s="2"/>
      <c r="GX243" s="47"/>
    </row>
    <row r="244" spans="1:206" ht="11.65">
      <c r="A244" s="47"/>
      <c r="B244" s="2" t="str">
        <f t="shared" si="18"/>
        <v/>
      </c>
      <c r="C244" s="47"/>
      <c r="D244" s="2" t="str">
        <f>IFERROR(IF(B244&lt;&gt;"", IF(COUNTIF(INDEX(Paste_Here!N$2:O$600, MATCH(B244, Paste_Here!A$2:A$600, 0), 0), "yes") &gt; 0, "No", IF(COUNTIF(INDEX(Paste_Here!N$2:O$600, MATCH(B244, Paste_Here!A$2:A$600, 0), 0), "no") &gt; 0, "Yes", "")), ""), "")</f>
        <v/>
      </c>
      <c r="E244" s="47"/>
      <c r="F244" s="84" t="str">
        <f>IFERROR(IF(B244&lt;&gt;"", IF(AND(INDEX(Paste_Here!P$2:P$600, MATCH(B244, Paste_Here!A$2:A$600, 0))&lt;&gt;"", ISNUMBER(VALUE(INDEX(Paste_Here!P$2:P$600, MATCH(B244, Paste_Here!A$2:A$600, 0))))), INDEX(Paste_Here!P$2:P$600, MATCH(B244, Paste_Here!A$2:A$600, 0)), ""), ""), "")</f>
        <v/>
      </c>
      <c r="G244" s="47"/>
      <c r="H244" s="2" t="str">
        <f>IFERROR(IF(B244&lt;&gt;"", IF(ISNUMBER(SEARCH("highrisk", LOWER(INDEX(Paste_Here!Q$2:Q$600, MATCH(B244, Paste_Here!A$2:A$600, 0))))), "High Risk", IF(ISNUMBER(SEARCH("lowrisk", LOWER(INDEX(Paste_Here!Q$2:Q$600, MATCH(B244, Paste_Here!A$2:A$600, 0))))), "Low Risk", IF(ISNUMBER(SEARCH("somerisk", LOWER(INDEX(Paste_Here!Q$2:Q$600, MATCH(B244, Paste_Here!A$2:A$600, 0))))), "Some Risk", ""))), ""), "")</f>
        <v/>
      </c>
      <c r="I244" s="47"/>
      <c r="J244" s="2"/>
      <c r="K244" s="47"/>
      <c r="L244" s="2"/>
      <c r="M244" s="47"/>
      <c r="N244" s="2"/>
      <c r="O244" s="47"/>
      <c r="P244" s="2" t="str">
        <f>IFERROR(IF(B244&lt;&gt;"", IF(AND(ISNUMBER(VALUE(INDEX(Paste_Here!R$2:R$600, MATCH(B244, Paste_Here!A$2:A$600, 0)))), INDEX(Paste_Here!R$2:R$600, MATCH(B244, Paste_Here!A$2:A$600, 0)) &lt;&gt; ""), VALUE(INDEX(Paste_Here!R$2:R$600, MATCH(B244, Paste_Here!A$2:A$600, 0))), ""), ""), "")</f>
        <v/>
      </c>
      <c r="Q244" s="47"/>
      <c r="R244" s="2"/>
      <c r="S244" s="47"/>
      <c r="W244" s="47"/>
      <c r="X244" s="2"/>
      <c r="Y244" s="47"/>
      <c r="Z244" s="2" t="str">
        <f>IFERROR(IF(B244&lt;&gt;"", IF(AND(INDEX(Paste_Here!S$2:S$600, MATCH(B244, Paste_Here!A$2:A$600, 0))&lt;&gt;"", ISNUMBER(VALUE(INDEX(Paste_Here!S$2:S$600, MATCH(B244, Paste_Here!A$2:A$600, 0))))), INDEX(Paste_Here!S$2:S$600, MATCH(B244, Paste_Here!A$2:A$600, 0)), ""), ""), "")</f>
        <v/>
      </c>
      <c r="AA244" s="47"/>
      <c r="AB244" s="2" t="str">
        <f>IFERROR(IF(B244&lt;&gt;"", IF(ISNUMBER(SEARCH("highrisk", LOWER(INDEX(Paste_Here!T$2:T$600, MATCH(B244, Paste_Here!A$2:A$600, 0))))), "High Risk", IF(ISNUMBER(SEARCH("lowrisk", LOWER(INDEX(Paste_Here!T$2:T$600, MATCH(B244, Paste_Here!A$2:A$600, 0))))), "Low Risk", IF(ISNUMBER(SEARCH("somerisk", LOWER(INDEX(Paste_Here!T$2:T$600, MATCH(B244, Paste_Here!A$2:A$600, 0))))), "Some Risk", IF(ISNUMBER(SEARCH("OT", LOWER(INDEX(Paste_Here!T$2:T$600, MATCH(B244, Paste_Here!A$2:A$600, 0))))), "On Track", "")))), ""), "")</f>
        <v/>
      </c>
      <c r="AC244" s="47"/>
      <c r="AD244" s="2"/>
      <c r="AE244" s="47"/>
      <c r="AF244" s="2"/>
      <c r="AG244" s="47"/>
      <c r="AH244" s="2"/>
      <c r="AI244" s="47"/>
      <c r="AJ244" s="2" t="str" cm="1">
        <f t="array" aca="1" ref="AJ244" ca="1">IFERROR(IF(ISNUMBER(SEARCH("BR", INDEX(Paste_Here!AB$2:AB$210, MATCH(B244, Paste_Here!A$2:A$210, 0)))), -1, 1) * VALUE(_xlfn.TEXTJOIN("", TRUE, IF(ISNUMBER(--MID(INDEX(Paste_Here!AB$2:AB$210, MATCH(B244, Paste_Here!A$2:A$210, 0)), ROW(INDIRECT("1:"&amp;LEN(INDEX(Paste_Here!AB$2:AB$210, MATCH(B244, Paste_Here!A$2:A$210, 0))))), 1)), MID(INDEX(Paste_Here!AB$2:AB$210, MATCH(B244, Paste_Here!A$2:A$210, 0)), ROW(INDIRECT("1:"&amp;LEN(INDEX(Paste_Here!AB$2:AB$210, MATCH(B244, Paste_Here!A$2:A$210, 0))))), 1), ""))), "")</f>
        <v/>
      </c>
      <c r="AK244" s="47"/>
      <c r="AL244" s="34" t="str">
        <f>IFERROR(IF(B244&lt;&gt;"", IF(AND(INDEX(Paste_Here!AF$2:AF$600, MATCH(B244, Paste_Here!A$2:A$600, 0))&lt;&gt;"", ISNUMBER(VALUE(INDEX(Paste_Here!AF$2:AF$600, MATCH(B244, Paste_Here!A$2:A$600, 0))))), INDEX(Paste_Here!AF$2:AF$600, MATCH(B244, Paste_Here!A$2:A$600, 0)), ""), ""), "")</f>
        <v/>
      </c>
      <c r="AM244" s="47"/>
      <c r="AN244" s="47"/>
      <c r="AO244" s="2" t="str">
        <f t="shared" si="19"/>
        <v/>
      </c>
      <c r="AP244" s="47"/>
      <c r="AQ244" s="34" t="str">
        <f>IFERROR(IF(B244&lt;&gt;"", IF(COUNTIF(INDEX(Paste_Here!X$2:Y$600, MATCH(B244, Paste_Here!A$2:A$600, 0), 0), "yes") &gt; 0, "No", IF(COUNTIF(INDEX(Paste_Here!X$2:Y$600, MATCH(B244, Paste_Here!A$2:A$600, 0), 0), "no") &gt; 0, "Yes", "")), ""), "")</f>
        <v/>
      </c>
      <c r="AR244" s="47"/>
      <c r="AS244" s="34" t="str">
        <f>IFERROR(IF(B244&lt;&gt;"", IF(AND(INDEX(Paste_Here!U$2:U$600, MATCH(B244, Paste_Here!A$2:A$600, 0))&lt;&gt;"", ISNUMBER(VALUE(INDEX(Paste_Here!U$2:U$600, MATCH(B244, Paste_Here!A$2:A$600, 0))))), INDEX(Paste_Here!U$2:U$600, MATCH(B244, Paste_Here!A$2:A$600, 0)), ""), ""), "")</f>
        <v/>
      </c>
      <c r="AT244" s="47"/>
      <c r="AU244" s="34" t="str">
        <f>IFERROR(IF(B244&lt;&gt;"", IF(ISNUMBER(SEARCH("highrisk", LOWER(INDEX(Paste_Here!V$2:V$600, MATCH(B244, Paste_Here!A$2:A$600, 0))))), "High Risk", IF(ISNUMBER(SEARCH("lowrisk", LOWER(INDEX(Paste_Here!V$2:V$600, MATCH(B244, Paste_Here!A$2:A$600, 0))))), "Low Risk", IF(ISNUMBER(SEARCH("somerisk", LOWER(INDEX(Paste_Here!V$2:V$600, MATCH(B244, Paste_Here!A$2:A$600, 0))))), "Some Risk", ""))), ""), "")</f>
        <v/>
      </c>
      <c r="AV244" s="47"/>
      <c r="AW244" s="34" t="str">
        <f>IFERROR(IF(B244&lt;&gt;"", IF(AND(ISNUMBER(VALUE(INDEX(Paste_Here!W$2:W$600, MATCH(B244, Paste_Here!A$2:A$600, 0)))), INDEX(Paste_Here!W$2:W$600, MATCH(B244, Paste_Here!A$2:A$600, 0)) &lt;&gt; ""), VALUE(INDEX(Paste_Here!W$2:W$600, MATCH(B244, Paste_Here!A$2:A$600, 0))), ""), ""), "")</f>
        <v/>
      </c>
      <c r="AX244" s="47"/>
      <c r="BA244" s="2" t="str">
        <f>IFERROR(IF(B244&lt;&gt;"", IF(AND(INDEX(Paste_Here!AI$2:AI$600, MATCH(B244, Paste_Here!A$2:A$600, 0))&lt;&gt;"", ISNUMBER(VALUE(INDEX(Paste_Here!AI$2:AI$600, MATCH(B244, Paste_Here!A$2:A$600, 0))))), INDEX(Paste_Here!AI$2:AI$600, MATCH(B244, Paste_Here!A$2:A$600, 0)), ""), ""), "")</f>
        <v/>
      </c>
      <c r="BB244" s="47"/>
      <c r="BC244" s="34" t="str">
        <f>IFERROR(IF(B244&lt;&gt;"", IF(ISNUMBER(SEARCH("highrisk", LOWER(INDEX(Paste_Here!AJ$2:AJ$600, MATCH(B244, Paste_Here!A$2:A$600, 0))))), "High Risk", IF(ISNUMBER(SEARCH("lowrisk", LOWER(INDEX(Paste_Here!AJ$2:AJ$600, MATCH(B244, Paste_Here!A$2:A$600, 0))))), "Low Risk", IF(ISNUMBER(SEARCH("somerisk", LOWER(INDEX(Paste_Here!AJ$2:AJ$600, MATCH(B244, Paste_Here!A$2:A$600, 0))))), "Some Risk", IF(ISNUMBER(SEARCH("OT", LOWER(INDEX(Paste_Here!AJ$2:AJ$600, MATCH(B244, Paste_Here!A$2:A$600, 0))))), "On Track", "")))), ""), "")</f>
        <v/>
      </c>
      <c r="BD244" s="47"/>
      <c r="BE244" s="34" t="str">
        <f>IFERROR(IF(B244&lt;&gt;"", IF(AND(INDEX(Paste_Here!AK$2:AK$600, MATCH(B244, Paste_Here!A$2:A$600, 0))&lt;&gt;"", ISNUMBER(VALUE(INDEX(Paste_Here!AK$2:AK$600, MATCH(B244, Paste_Here!A$2:A$600, 0))))), INDEX(Paste_Here!AK$2:AK$600, MATCH(B244, Paste_Here!A$2:A$600, 0)), ""), ""), "")</f>
        <v/>
      </c>
      <c r="BF244" s="47"/>
      <c r="BG244" s="34" t="str" cm="1">
        <f t="array" aca="1" ref="BG244" ca="1">IFERROR(IF(B244&lt;&gt;"", IF(INDEX(Paste_Here!AE$2:AE$600, MATCH(B244, Paste_Here!A$2:A$600, 0))&lt;&gt;"", IF(LEFT(INDEX(Paste_Here!AE$2:AE$600, MATCH(B244, Paste_Here!A$2:A$600, 0)), 2)="EM", -1, 1) * VALUE(_xlfn.TEXTJOIN("", TRUE, IF(ISNUMBER(MID(INDEX(Paste_Here!AE$2:AE$600, MATCH(B244, Paste_Here!A$2:A$600, 0)), ROW(INDIRECT("1:"&amp;LEN(INDEX(Paste_Here!AE$2:AE$600, MATCH(B244, Paste_Here!A$2:A$600, 0))))), 1)*1), MID(INDEX(Paste_Here!AE$2:AE$600, MATCH(B244, Paste_Here!A$2:A$600, 0)), ROW(INDIRECT("1:"&amp;LEN(INDEX(Paste_Here!AE$2:AE$600, MATCH(B244, Paste_Here!A$2:A$600, 0))))), 1), ""))), ""), ""), "")</f>
        <v/>
      </c>
      <c r="BH244" s="47"/>
      <c r="BJ244" s="47"/>
      <c r="BK244" s="2" t="str">
        <f t="shared" si="20"/>
        <v/>
      </c>
      <c r="BL244" s="47"/>
      <c r="BM244" s="34" t="str">
        <f>IFERROR(IF(B244&lt;&gt;"", IF(AND(INDEX(Paste_Here!Z$2:Z$600, MATCH(B244, Paste_Here!A$2:A$600, 0))&lt;&gt;"", ISNUMBER(VALUE(INDEX(Paste_Here!Z$2:Z$600, MATCH(B244, Paste_Here!A$2:A$600, 0))))), INDEX(Paste_Here!Z$2:Z$600, MATCH(B244, Paste_Here!A$2:A$600, 0)), ""), ""), "")</f>
        <v/>
      </c>
      <c r="BN244" s="47"/>
      <c r="BO244" s="34" t="str">
        <f>IFERROR(IF(B244&lt;&gt;"", IF(ISNUMBER(SEARCH("highrisk", LOWER(INDEX(Paste_Here!AA$2:AA$600, MATCH(B244, Paste_Here!A$2:A$600, 0))))), "High Risk", IF(ISNUMBER(SEARCH("lowrisk", LOWER(INDEX(Paste_Here!AA$2:AA$600, MATCH(B244, Paste_Here!A$2:A$600, 0))))), "Low Risk", IF(ISNUMBER(SEARCH("somerisk", LOWER(INDEX(Paste_Here!AA$2:AA$600, MATCH(B244, Paste_Here!A$2:A$600, 0))))), "Some Risk", IF(ISNUMBER(SEARCH("OT", LOWER(INDEX(Paste_Here!AA$2:AA$600, MATCH(B244, Paste_Here!A$2:A$600, 0))))), "On Track", "")))), ""), "")</f>
        <v/>
      </c>
      <c r="BP244" s="47"/>
      <c r="BQ244" s="34" t="str">
        <f>IFERROR(IF(B244&lt;&gt;"", IF(AND(INDEX(Paste_Here!AC$2:AC$600, MATCH(B244, Paste_Here!A$2:A$600, 0))&lt;&gt;"", ISNUMBER(VALUE(INDEX(Paste_Here!AC$2:AC$600, MATCH(B244, Paste_Here!A$2:A$600, 0))))), INDEX(Paste_Here!AC$2:AC$600, MATCH(B244, Paste_Here!A$2:A$600, 0)), ""), ""), "")</f>
        <v/>
      </c>
      <c r="BR244" s="47"/>
      <c r="BS244" s="34" t="str">
        <f>IFERROR(IF(B244&lt;&gt;"", IF(ISNUMBER(SEARCH("highrisk", LOWER(INDEX(Paste_Here!AD$2:AD$600, MATCH(B244, Paste_Here!A$2:A$600, 0))))), "High Risk", IF(ISNUMBER(SEARCH("lowrisk", LOWER(INDEX(Paste_Here!AD$2:AD$600, MATCH(B244, Paste_Here!A$2:A$600, 0))))), "Low Risk", IF(ISNUMBER(SEARCH("somerisk", LOWER(INDEX(Paste_Here!AD$2:AD$600, MATCH(B244, Paste_Here!A$2:A$600, 0))))), "Some Risk", IF(ISNUMBER(SEARCH("OT", LOWER(INDEX(Paste_Here!AD$2:AD$600, MATCH(B244, Paste_Here!A$2:A$600, 0))))), "On Track", "")))), ""), "")</f>
        <v/>
      </c>
      <c r="BT244" s="47"/>
      <c r="BU244" s="34"/>
      <c r="BV244" s="47"/>
      <c r="BW244" s="34"/>
      <c r="BX244" s="47"/>
      <c r="BY244" s="34"/>
      <c r="BZ244" s="47"/>
      <c r="CA244" s="34"/>
      <c r="CB244" s="49"/>
      <c r="CE244" s="47"/>
      <c r="CF244" s="2"/>
      <c r="CG244" s="47"/>
      <c r="CH244" s="34"/>
      <c r="CI244" s="47"/>
      <c r="CJ244" s="34"/>
      <c r="CK244" s="47"/>
      <c r="CL244" s="34"/>
      <c r="CM244" s="47"/>
      <c r="CN244" s="34"/>
      <c r="CO244" s="47"/>
      <c r="CP244" s="34"/>
      <c r="CQ244" s="47"/>
      <c r="CR244" s="34"/>
      <c r="CS244" s="47"/>
      <c r="CT244" s="34"/>
      <c r="CU244" s="47"/>
      <c r="CV244" s="34"/>
      <c r="CW244" s="47"/>
      <c r="CZ244" s="47"/>
      <c r="DA244" s="2"/>
      <c r="DB244" s="47"/>
      <c r="DC244" s="34"/>
      <c r="DD244" s="47"/>
      <c r="DE244" s="34"/>
      <c r="DF244" s="47"/>
      <c r="DG244" s="34"/>
      <c r="DH244" s="47"/>
      <c r="DI244" s="34"/>
      <c r="DJ244" s="47"/>
      <c r="DK244" s="34"/>
      <c r="DL244" s="47"/>
      <c r="DM244" s="34"/>
      <c r="DN244" s="47"/>
      <c r="DO244" s="34"/>
      <c r="DP244" s="47"/>
      <c r="DQ244" s="34"/>
      <c r="DR244" s="47"/>
      <c r="DS244" s="4"/>
      <c r="DT244" s="47"/>
      <c r="DU244" s="47"/>
      <c r="DV244" s="2" t="str">
        <f t="shared" si="21"/>
        <v/>
      </c>
      <c r="DW244" s="47"/>
      <c r="DX244" s="2" t="str">
        <f>IFERROR(IF(B244&lt;&gt;"", IF(ISNUMBER(SEARCH("s", LOWER(INDEX(Paste_Here!M$2:M$600, MATCH(B244, Paste_Here!A$2:A$600, 0))))), "Yes", IF(INDEX(Paste_Here!M$2:M$600, MATCH(B244, Paste_Here!A$2:A$600, 0))&lt;&gt;"", "No", "")), ""), "")</f>
        <v/>
      </c>
      <c r="DY244" s="47"/>
      <c r="DZ244" s="2" t="str">
        <f>IFERROR(IF(B244&lt;&gt;"", IF(ISNUMBER(SEARCH("yes", LOWER(INDEX(Paste_Here!F$2:F$600, MATCH(B244, Paste_Here!A$2:A$600, 0))))), "Yes", IF(ISNUMBER(SEARCH("no", LOWER(INDEX(Paste_Here!F$2:F$600, MATCH(B244, Paste_Here!A$2:A$600, 0))))), "No", "")), ""), "")</f>
        <v/>
      </c>
      <c r="EA244" s="47"/>
      <c r="EB244" s="2" t="str">
        <f>IFERROR(IF(B244&lt;&gt;"", IF(ISNUMBER(SEARCH("english language learner", LOWER(INDEX(Paste_Here!C$2:C$600, MATCH(B244, Paste_Here!A$2:A$600, 0))))), "Yes", ""), ""), "")</f>
        <v/>
      </c>
      <c r="EC244" s="47"/>
      <c r="ED244" s="2" t="str">
        <f>IFERROR(IF(B244&lt;&gt;"", IF(OR(ISNUMBER(SEARCH("b", LOWER(INDEX(Paste_Here!K$2:K$600, MATCH(B244, Paste_Here!A$2:A$600, 0))))), ISNUMBER(SEARCH("h", LOWER(INDEX(Paste_Here!K$2:K$600, MATCH(B244, Paste_Here!A$2:A$600, 0))))), ISNUMBER(SEARCH("i", LOWER(INDEX(Paste_Here!K$2:K$600, MATCH(B244, Paste_Here!A$2:A$600, 0)))))), "Yes", IF(INDEX(Paste_Here!K$2:K$600, MATCH(B244, Paste_Here!A$2:A$600, 0))&lt;&gt;"", "No", "")), ""), "")</f>
        <v/>
      </c>
      <c r="EE244" s="47"/>
      <c r="EF244" s="34" t="str">
        <f>IFERROR(IF(B244&lt;&gt;"", IF(ISNUMBER(SEARCH("yes", LOWER(INDEX(Paste_Here!L$2:L$600, MATCH(B244, Paste_Here!A$2:A$600, 0))))), "Yes", IF(ISNUMBER(SEARCH("no", LOWER(INDEX(Paste_Here!L$2:L$600, MATCH(B244, Paste_Here!A$2:A$600, 0))))), "No", "")), ""), "")</f>
        <v/>
      </c>
      <c r="EG244" s="47"/>
      <c r="EH244" s="2" t="str">
        <f>IFERROR(IF(B244&lt;&gt;"", IF(ISNUMBER(SEARCH("transitional 2", LOWER(INDEX(Paste_Here!C$2:C$600, MATCH(B244, Paste_Here!A$2:A$600, 0))))), "T2", IF(ISNUMBER(SEARCH("transitional 1", LOWER(INDEX(Paste_Here!C$2:C$600, MATCH(B244, Paste_Here!A$2:A$600, 0))))), "T1", IF(ISNUMBER(SEARCH("waived ell services", LOWER(INDEX(Paste_Here!C$2:C$600, MATCH(B244, Paste_Here!A$2:A$600, 0))))), "W", ""))), ""), "")</f>
        <v/>
      </c>
      <c r="EI244" s="47"/>
      <c r="EJ244" s="2" t="str">
        <f>IFERROR(IF(B244&lt;&gt;"", IF(AND(INDEX(Paste_Here!AG$2:AG$600, MATCH(B244, Paste_Here!A$2:A$600, 0))&lt;&gt;"", ISNUMBER(VALUE(INDEX(Paste_Here!AG$2:AG$600, MATCH(B244, Paste_Here!A$2:A$600, 0))))), INDEX(Paste_Here!AG$2:AG$600, MATCH(B244, Paste_Here!A$2:A$600, 0)), ""), ""), "")</f>
        <v/>
      </c>
      <c r="EK244" s="47"/>
      <c r="EL244" s="2" t="str">
        <f>IFERROR(IF(B244&lt;&gt;"", IF(AND(INDEX(Paste_Here!AL$2:AL$600, MATCH(B244, Paste_Here!A$2:A$600, 0))&lt;&gt;"", ISNUMBER(VALUE(INDEX(Paste_Here!AL$2:AL$600, MATCH(B244, Paste_Here!A$2:A$600, 0))))), INDEX(Paste_Here!AL$2:AL$600, MATCH(B244, Paste_Here!A$2:A$600, 0)), ""), ""), "")</f>
        <v/>
      </c>
      <c r="EM244" s="47"/>
      <c r="FA244" s="4" t="str" cm="1">
        <f t="array" ref="FA244">IFERROR(INDEX(Paste_Here!$B$2:$B$600, MATCH(0, COUNTIF(FA$4:FA243, Paste_Here!$B$2:$B$600) + IF(Paste_Here!$B$2:$B$600="", 1, 0), 0)), "")</f>
        <v/>
      </c>
      <c r="FB244" s="4" t="str">
        <f>IF(FA244&lt;&gt;"", INDEX(Paste_Here!$A$2:$A$600, MATCH(FA244, Paste_Here!$B$2:$B$600, 0)), "")</f>
        <v/>
      </c>
      <c r="FC244" s="4" t="str">
        <f t="shared" si="22"/>
        <v/>
      </c>
      <c r="FD244" s="4" t="str" cm="1">
        <f t="array" ref="FD244">IFERROR(INDEX($FC$5:$FC$600, MATCH(SMALL(IF($FC$5:$FC$600&lt;&gt;"", COUNTIF($FC$5:$FC$600, "&lt;"&amp;$FC$5:$FC$600)+1), ROW()-ROW($FD$5)+1), COUNTIF($FC$5:$FC$600, "&lt;"&amp;$FC$5:$FC$600)+1, 0)), "")</f>
        <v/>
      </c>
      <c r="FF244" s="2" t="str">
        <f>IFERROR(IF(B244&lt;&gt;"", IF(AND(INDEX(Paste_Here!AH$2:AH$600, MATCH(B244, Paste_Here!A$2:A$600, 0))&lt;&gt;"", ISNUMBER(VALUE(INDEX(Paste_Here!AH$2:AH$600, MATCH(B244, Paste_Here!A$2:A$600, 0))))), INDEX(Paste_Here!AH$2:AH$600, MATCH(B244, Paste_Here!A$2:A$600, 0)), ""), ""), "")</f>
        <v/>
      </c>
      <c r="FG244" s="47"/>
      <c r="FH244" s="2" t="str">
        <f>IFERROR(IF(B244&lt;&gt;"", IF(AND(INDEX(Paste_Here!AM$2:AM$600, MATCH(B244, Paste_Here!A$2:A$600, 0))&lt;&gt;"", ISNUMBER(VALUE(INDEX(Paste_Here!AM$2:AM$600, MATCH(B244, Paste_Here!A$2:A$600, 0))))), INDEX(Paste_Here!AM$2:AM$600, MATCH(B244, Paste_Here!A$2:A$600, 0)), ""), ""), "")</f>
        <v/>
      </c>
      <c r="FI244" s="47"/>
      <c r="FJ244" s="47"/>
      <c r="FK244" s="2" t="str">
        <f t="shared" si="23"/>
        <v/>
      </c>
      <c r="FL244" s="47"/>
      <c r="FM244" s="2" t="str">
        <f>IFERROR(IF(B244&lt;&gt;"", IF(ISNUMBER(VALUE(INDEX(Paste_Here!H$2:H$600, MATCH(B244, Paste_Here!A$2:A$600, 0)))), IF(VALUE(INDEX(Paste_Here!H$2:H$600, MATCH(B244, Paste_Here!A$2:A$600, 0)))=0, "No", IF(AND(VALUE(INDEX(Paste_Here!H$2:H$600, MATCH(B244, Paste_Here!A$2:A$600, 0)))&gt;=1, VALUE(INDEX(Paste_Here!H$2:H$600, MATCH(B244, Paste_Here!A$2:A$600, 0)))&lt;=4), VALUE(INDEX(Paste_Here!H$2:H$600, MATCH(B244, Paste_Here!A$2:A$600, 0))), "")), ""), ""), "")</f>
        <v/>
      </c>
      <c r="FN244" s="47"/>
      <c r="FO244" s="34" t="str">
        <f>IFERROR(IF(B244&lt;&gt;"", IF(ISNUMBER(VALUE(INDEX(Paste_Here!I$2:I$600, MATCH(B244, Paste_Here!A$2:A$600, 0)))), IF(VALUE(INDEX(Paste_Here!I$2:I$600, MATCH(B244, Paste_Here!A$2:A$600, 0)))=0, "No", IF(AND(VALUE(INDEX(Paste_Here!I$2:I$600, MATCH(B244, Paste_Here!A$2:A$600, 0)))&gt;=1, VALUE(INDEX(Paste_Here!I$2:I$600, MATCH(B244, Paste_Here!A$2:A$600, 0)))&lt;=4), VALUE(INDEX(Paste_Here!I$2:I$600, MATCH(B244, Paste_Here!A$2:A$600, 0))), "")), ""), ""), "")</f>
        <v/>
      </c>
      <c r="FP244" s="47"/>
      <c r="FQ244" s="2"/>
      <c r="FR244" s="47"/>
      <c r="FS244" s="2"/>
      <c r="FT244" s="47"/>
      <c r="FU244" s="2"/>
      <c r="FV244" s="47"/>
      <c r="FW244" s="2"/>
      <c r="FX244" s="47"/>
      <c r="FY244" s="2"/>
      <c r="FZ244" s="47"/>
      <c r="GA244" s="2"/>
      <c r="GB244" s="47"/>
      <c r="GU244" s="2"/>
      <c r="GV244" s="47"/>
      <c r="GW244" s="2"/>
      <c r="GX244" s="47"/>
    </row>
    <row r="245" spans="1:206" ht="11.65">
      <c r="A245" s="47"/>
      <c r="B245" s="2" t="str">
        <f t="shared" si="18"/>
        <v/>
      </c>
      <c r="C245" s="47"/>
      <c r="D245" s="2" t="str">
        <f>IFERROR(IF(B245&lt;&gt;"", IF(COUNTIF(INDEX(Paste_Here!N$2:O$600, MATCH(B245, Paste_Here!A$2:A$600, 0), 0), "yes") &gt; 0, "No", IF(COUNTIF(INDEX(Paste_Here!N$2:O$600, MATCH(B245, Paste_Here!A$2:A$600, 0), 0), "no") &gt; 0, "Yes", "")), ""), "")</f>
        <v/>
      </c>
      <c r="E245" s="47"/>
      <c r="F245" s="84" t="str">
        <f>IFERROR(IF(B245&lt;&gt;"", IF(AND(INDEX(Paste_Here!P$2:P$600, MATCH(B245, Paste_Here!A$2:A$600, 0))&lt;&gt;"", ISNUMBER(VALUE(INDEX(Paste_Here!P$2:P$600, MATCH(B245, Paste_Here!A$2:A$600, 0))))), INDEX(Paste_Here!P$2:P$600, MATCH(B245, Paste_Here!A$2:A$600, 0)), ""), ""), "")</f>
        <v/>
      </c>
      <c r="G245" s="47"/>
      <c r="H245" s="2" t="str">
        <f>IFERROR(IF(B245&lt;&gt;"", IF(ISNUMBER(SEARCH("highrisk", LOWER(INDEX(Paste_Here!Q$2:Q$600, MATCH(B245, Paste_Here!A$2:A$600, 0))))), "High Risk", IF(ISNUMBER(SEARCH("lowrisk", LOWER(INDEX(Paste_Here!Q$2:Q$600, MATCH(B245, Paste_Here!A$2:A$600, 0))))), "Low Risk", IF(ISNUMBER(SEARCH("somerisk", LOWER(INDEX(Paste_Here!Q$2:Q$600, MATCH(B245, Paste_Here!A$2:A$600, 0))))), "Some Risk", ""))), ""), "")</f>
        <v/>
      </c>
      <c r="I245" s="47"/>
      <c r="J245" s="2"/>
      <c r="K245" s="47"/>
      <c r="L245" s="2"/>
      <c r="M245" s="47"/>
      <c r="N245" s="2"/>
      <c r="O245" s="47"/>
      <c r="P245" s="2" t="str">
        <f>IFERROR(IF(B245&lt;&gt;"", IF(AND(ISNUMBER(VALUE(INDEX(Paste_Here!R$2:R$600, MATCH(B245, Paste_Here!A$2:A$600, 0)))), INDEX(Paste_Here!R$2:R$600, MATCH(B245, Paste_Here!A$2:A$600, 0)) &lt;&gt; ""), VALUE(INDEX(Paste_Here!R$2:R$600, MATCH(B245, Paste_Here!A$2:A$600, 0))), ""), ""), "")</f>
        <v/>
      </c>
      <c r="Q245" s="47"/>
      <c r="R245" s="2"/>
      <c r="S245" s="47"/>
      <c r="W245" s="47"/>
      <c r="X245" s="2"/>
      <c r="Y245" s="47"/>
      <c r="Z245" s="2" t="str">
        <f>IFERROR(IF(B245&lt;&gt;"", IF(AND(INDEX(Paste_Here!S$2:S$600, MATCH(B245, Paste_Here!A$2:A$600, 0))&lt;&gt;"", ISNUMBER(VALUE(INDEX(Paste_Here!S$2:S$600, MATCH(B245, Paste_Here!A$2:A$600, 0))))), INDEX(Paste_Here!S$2:S$600, MATCH(B245, Paste_Here!A$2:A$600, 0)), ""), ""), "")</f>
        <v/>
      </c>
      <c r="AA245" s="47"/>
      <c r="AB245" s="2" t="str">
        <f>IFERROR(IF(B245&lt;&gt;"", IF(ISNUMBER(SEARCH("highrisk", LOWER(INDEX(Paste_Here!T$2:T$600, MATCH(B245, Paste_Here!A$2:A$600, 0))))), "High Risk", IF(ISNUMBER(SEARCH("lowrisk", LOWER(INDEX(Paste_Here!T$2:T$600, MATCH(B245, Paste_Here!A$2:A$600, 0))))), "Low Risk", IF(ISNUMBER(SEARCH("somerisk", LOWER(INDEX(Paste_Here!T$2:T$600, MATCH(B245, Paste_Here!A$2:A$600, 0))))), "Some Risk", IF(ISNUMBER(SEARCH("OT", LOWER(INDEX(Paste_Here!T$2:T$600, MATCH(B245, Paste_Here!A$2:A$600, 0))))), "On Track", "")))), ""), "")</f>
        <v/>
      </c>
      <c r="AC245" s="47"/>
      <c r="AD245" s="2"/>
      <c r="AE245" s="47"/>
      <c r="AF245" s="2"/>
      <c r="AG245" s="47"/>
      <c r="AH245" s="2"/>
      <c r="AI245" s="47"/>
      <c r="AJ245" s="2" t="str" cm="1">
        <f t="array" aca="1" ref="AJ245" ca="1">IFERROR(IF(ISNUMBER(SEARCH("BR", INDEX(Paste_Here!AB$2:AB$210, MATCH(B245, Paste_Here!A$2:A$210, 0)))), -1, 1) * VALUE(_xlfn.TEXTJOIN("", TRUE, IF(ISNUMBER(--MID(INDEX(Paste_Here!AB$2:AB$210, MATCH(B245, Paste_Here!A$2:A$210, 0)), ROW(INDIRECT("1:"&amp;LEN(INDEX(Paste_Here!AB$2:AB$210, MATCH(B245, Paste_Here!A$2:A$210, 0))))), 1)), MID(INDEX(Paste_Here!AB$2:AB$210, MATCH(B245, Paste_Here!A$2:A$210, 0)), ROW(INDIRECT("1:"&amp;LEN(INDEX(Paste_Here!AB$2:AB$210, MATCH(B245, Paste_Here!A$2:A$210, 0))))), 1), ""))), "")</f>
        <v/>
      </c>
      <c r="AK245" s="47"/>
      <c r="AL245" s="34" t="str">
        <f>IFERROR(IF(B245&lt;&gt;"", IF(AND(INDEX(Paste_Here!AF$2:AF$600, MATCH(B245, Paste_Here!A$2:A$600, 0))&lt;&gt;"", ISNUMBER(VALUE(INDEX(Paste_Here!AF$2:AF$600, MATCH(B245, Paste_Here!A$2:A$600, 0))))), INDEX(Paste_Here!AF$2:AF$600, MATCH(B245, Paste_Here!A$2:A$600, 0)), ""), ""), "")</f>
        <v/>
      </c>
      <c r="AM245" s="47"/>
      <c r="AN245" s="47"/>
      <c r="AO245" s="2" t="str">
        <f t="shared" si="19"/>
        <v/>
      </c>
      <c r="AP245" s="47"/>
      <c r="AQ245" s="34" t="str">
        <f>IFERROR(IF(B245&lt;&gt;"", IF(COUNTIF(INDEX(Paste_Here!X$2:Y$600, MATCH(B245, Paste_Here!A$2:A$600, 0), 0), "yes") &gt; 0, "No", IF(COUNTIF(INDEX(Paste_Here!X$2:Y$600, MATCH(B245, Paste_Here!A$2:A$600, 0), 0), "no") &gt; 0, "Yes", "")), ""), "")</f>
        <v/>
      </c>
      <c r="AR245" s="47"/>
      <c r="AS245" s="34" t="str">
        <f>IFERROR(IF(B245&lt;&gt;"", IF(AND(INDEX(Paste_Here!U$2:U$600, MATCH(B245, Paste_Here!A$2:A$600, 0))&lt;&gt;"", ISNUMBER(VALUE(INDEX(Paste_Here!U$2:U$600, MATCH(B245, Paste_Here!A$2:A$600, 0))))), INDEX(Paste_Here!U$2:U$600, MATCH(B245, Paste_Here!A$2:A$600, 0)), ""), ""), "")</f>
        <v/>
      </c>
      <c r="AT245" s="47"/>
      <c r="AU245" s="34" t="str">
        <f>IFERROR(IF(B245&lt;&gt;"", IF(ISNUMBER(SEARCH("highrisk", LOWER(INDEX(Paste_Here!V$2:V$600, MATCH(B245, Paste_Here!A$2:A$600, 0))))), "High Risk", IF(ISNUMBER(SEARCH("lowrisk", LOWER(INDEX(Paste_Here!V$2:V$600, MATCH(B245, Paste_Here!A$2:A$600, 0))))), "Low Risk", IF(ISNUMBER(SEARCH("somerisk", LOWER(INDEX(Paste_Here!V$2:V$600, MATCH(B245, Paste_Here!A$2:A$600, 0))))), "Some Risk", ""))), ""), "")</f>
        <v/>
      </c>
      <c r="AV245" s="47"/>
      <c r="AW245" s="34" t="str">
        <f>IFERROR(IF(B245&lt;&gt;"", IF(AND(ISNUMBER(VALUE(INDEX(Paste_Here!W$2:W$600, MATCH(B245, Paste_Here!A$2:A$600, 0)))), INDEX(Paste_Here!W$2:W$600, MATCH(B245, Paste_Here!A$2:A$600, 0)) &lt;&gt; ""), VALUE(INDEX(Paste_Here!W$2:W$600, MATCH(B245, Paste_Here!A$2:A$600, 0))), ""), ""), "")</f>
        <v/>
      </c>
      <c r="AX245" s="47"/>
      <c r="BA245" s="2" t="str">
        <f>IFERROR(IF(B245&lt;&gt;"", IF(AND(INDEX(Paste_Here!AI$2:AI$600, MATCH(B245, Paste_Here!A$2:A$600, 0))&lt;&gt;"", ISNUMBER(VALUE(INDEX(Paste_Here!AI$2:AI$600, MATCH(B245, Paste_Here!A$2:A$600, 0))))), INDEX(Paste_Here!AI$2:AI$600, MATCH(B245, Paste_Here!A$2:A$600, 0)), ""), ""), "")</f>
        <v/>
      </c>
      <c r="BB245" s="47"/>
      <c r="BC245" s="34" t="str">
        <f>IFERROR(IF(B245&lt;&gt;"", IF(ISNUMBER(SEARCH("highrisk", LOWER(INDEX(Paste_Here!AJ$2:AJ$600, MATCH(B245, Paste_Here!A$2:A$600, 0))))), "High Risk", IF(ISNUMBER(SEARCH("lowrisk", LOWER(INDEX(Paste_Here!AJ$2:AJ$600, MATCH(B245, Paste_Here!A$2:A$600, 0))))), "Low Risk", IF(ISNUMBER(SEARCH("somerisk", LOWER(INDEX(Paste_Here!AJ$2:AJ$600, MATCH(B245, Paste_Here!A$2:A$600, 0))))), "Some Risk", IF(ISNUMBER(SEARCH("OT", LOWER(INDEX(Paste_Here!AJ$2:AJ$600, MATCH(B245, Paste_Here!A$2:A$600, 0))))), "On Track", "")))), ""), "")</f>
        <v/>
      </c>
      <c r="BD245" s="47"/>
      <c r="BE245" s="34" t="str">
        <f>IFERROR(IF(B245&lt;&gt;"", IF(AND(INDEX(Paste_Here!AK$2:AK$600, MATCH(B245, Paste_Here!A$2:A$600, 0))&lt;&gt;"", ISNUMBER(VALUE(INDEX(Paste_Here!AK$2:AK$600, MATCH(B245, Paste_Here!A$2:A$600, 0))))), INDEX(Paste_Here!AK$2:AK$600, MATCH(B245, Paste_Here!A$2:A$600, 0)), ""), ""), "")</f>
        <v/>
      </c>
      <c r="BF245" s="47"/>
      <c r="BG245" s="34" t="str" cm="1">
        <f t="array" aca="1" ref="BG245" ca="1">IFERROR(IF(B245&lt;&gt;"", IF(INDEX(Paste_Here!AE$2:AE$600, MATCH(B245, Paste_Here!A$2:A$600, 0))&lt;&gt;"", IF(LEFT(INDEX(Paste_Here!AE$2:AE$600, MATCH(B245, Paste_Here!A$2:A$600, 0)), 2)="EM", -1, 1) * VALUE(_xlfn.TEXTJOIN("", TRUE, IF(ISNUMBER(MID(INDEX(Paste_Here!AE$2:AE$600, MATCH(B245, Paste_Here!A$2:A$600, 0)), ROW(INDIRECT("1:"&amp;LEN(INDEX(Paste_Here!AE$2:AE$600, MATCH(B245, Paste_Here!A$2:A$600, 0))))), 1)*1), MID(INDEX(Paste_Here!AE$2:AE$600, MATCH(B245, Paste_Here!A$2:A$600, 0)), ROW(INDIRECT("1:"&amp;LEN(INDEX(Paste_Here!AE$2:AE$600, MATCH(B245, Paste_Here!A$2:A$600, 0))))), 1), ""))), ""), ""), "")</f>
        <v/>
      </c>
      <c r="BH245" s="47"/>
      <c r="BJ245" s="47"/>
      <c r="BK245" s="2" t="str">
        <f t="shared" si="20"/>
        <v/>
      </c>
      <c r="BL245" s="47"/>
      <c r="BM245" s="34" t="str">
        <f>IFERROR(IF(B245&lt;&gt;"", IF(AND(INDEX(Paste_Here!Z$2:Z$600, MATCH(B245, Paste_Here!A$2:A$600, 0))&lt;&gt;"", ISNUMBER(VALUE(INDEX(Paste_Here!Z$2:Z$600, MATCH(B245, Paste_Here!A$2:A$600, 0))))), INDEX(Paste_Here!Z$2:Z$600, MATCH(B245, Paste_Here!A$2:A$600, 0)), ""), ""), "")</f>
        <v/>
      </c>
      <c r="BN245" s="47"/>
      <c r="BO245" s="34" t="str">
        <f>IFERROR(IF(B245&lt;&gt;"", IF(ISNUMBER(SEARCH("highrisk", LOWER(INDEX(Paste_Here!AA$2:AA$600, MATCH(B245, Paste_Here!A$2:A$600, 0))))), "High Risk", IF(ISNUMBER(SEARCH("lowrisk", LOWER(INDEX(Paste_Here!AA$2:AA$600, MATCH(B245, Paste_Here!A$2:A$600, 0))))), "Low Risk", IF(ISNUMBER(SEARCH("somerisk", LOWER(INDEX(Paste_Here!AA$2:AA$600, MATCH(B245, Paste_Here!A$2:A$600, 0))))), "Some Risk", IF(ISNUMBER(SEARCH("OT", LOWER(INDEX(Paste_Here!AA$2:AA$600, MATCH(B245, Paste_Here!A$2:A$600, 0))))), "On Track", "")))), ""), "")</f>
        <v/>
      </c>
      <c r="BP245" s="47"/>
      <c r="BQ245" s="34" t="str">
        <f>IFERROR(IF(B245&lt;&gt;"", IF(AND(INDEX(Paste_Here!AC$2:AC$600, MATCH(B245, Paste_Here!A$2:A$600, 0))&lt;&gt;"", ISNUMBER(VALUE(INDEX(Paste_Here!AC$2:AC$600, MATCH(B245, Paste_Here!A$2:A$600, 0))))), INDEX(Paste_Here!AC$2:AC$600, MATCH(B245, Paste_Here!A$2:A$600, 0)), ""), ""), "")</f>
        <v/>
      </c>
      <c r="BR245" s="47"/>
      <c r="BS245" s="34" t="str">
        <f>IFERROR(IF(B245&lt;&gt;"", IF(ISNUMBER(SEARCH("highrisk", LOWER(INDEX(Paste_Here!AD$2:AD$600, MATCH(B245, Paste_Here!A$2:A$600, 0))))), "High Risk", IF(ISNUMBER(SEARCH("lowrisk", LOWER(INDEX(Paste_Here!AD$2:AD$600, MATCH(B245, Paste_Here!A$2:A$600, 0))))), "Low Risk", IF(ISNUMBER(SEARCH("somerisk", LOWER(INDEX(Paste_Here!AD$2:AD$600, MATCH(B245, Paste_Here!A$2:A$600, 0))))), "Some Risk", IF(ISNUMBER(SEARCH("OT", LOWER(INDEX(Paste_Here!AD$2:AD$600, MATCH(B245, Paste_Here!A$2:A$600, 0))))), "On Track", "")))), ""), "")</f>
        <v/>
      </c>
      <c r="BT245" s="47"/>
      <c r="BU245" s="34"/>
      <c r="BV245" s="47"/>
      <c r="BW245" s="34"/>
      <c r="BX245" s="47"/>
      <c r="BY245" s="34"/>
      <c r="BZ245" s="47"/>
      <c r="CA245" s="34"/>
      <c r="CB245" s="49"/>
      <c r="CE245" s="47"/>
      <c r="CF245" s="2"/>
      <c r="CG245" s="47"/>
      <c r="CH245" s="34"/>
      <c r="CI245" s="47"/>
      <c r="CJ245" s="34"/>
      <c r="CK245" s="47"/>
      <c r="CL245" s="34"/>
      <c r="CM245" s="47"/>
      <c r="CN245" s="34"/>
      <c r="CO245" s="47"/>
      <c r="CP245" s="34"/>
      <c r="CQ245" s="47"/>
      <c r="CR245" s="34"/>
      <c r="CS245" s="47"/>
      <c r="CT245" s="34"/>
      <c r="CU245" s="47"/>
      <c r="CV245" s="34"/>
      <c r="CW245" s="47"/>
      <c r="CZ245" s="47"/>
      <c r="DA245" s="2"/>
      <c r="DB245" s="47"/>
      <c r="DC245" s="34"/>
      <c r="DD245" s="47"/>
      <c r="DE245" s="34"/>
      <c r="DF245" s="47"/>
      <c r="DG245" s="34"/>
      <c r="DH245" s="47"/>
      <c r="DI245" s="34"/>
      <c r="DJ245" s="47"/>
      <c r="DK245" s="34"/>
      <c r="DL245" s="47"/>
      <c r="DM245" s="34"/>
      <c r="DN245" s="47"/>
      <c r="DO245" s="34"/>
      <c r="DP245" s="47"/>
      <c r="DQ245" s="34"/>
      <c r="DR245" s="47"/>
      <c r="DS245" s="4"/>
      <c r="DT245" s="47"/>
      <c r="DU245" s="47"/>
      <c r="DV245" s="2" t="str">
        <f t="shared" si="21"/>
        <v/>
      </c>
      <c r="DW245" s="47"/>
      <c r="DX245" s="2" t="str">
        <f>IFERROR(IF(B245&lt;&gt;"", IF(ISNUMBER(SEARCH("s", LOWER(INDEX(Paste_Here!M$2:M$600, MATCH(B245, Paste_Here!A$2:A$600, 0))))), "Yes", IF(INDEX(Paste_Here!M$2:M$600, MATCH(B245, Paste_Here!A$2:A$600, 0))&lt;&gt;"", "No", "")), ""), "")</f>
        <v/>
      </c>
      <c r="DY245" s="47"/>
      <c r="DZ245" s="2" t="str">
        <f>IFERROR(IF(B245&lt;&gt;"", IF(ISNUMBER(SEARCH("yes", LOWER(INDEX(Paste_Here!F$2:F$600, MATCH(B245, Paste_Here!A$2:A$600, 0))))), "Yes", IF(ISNUMBER(SEARCH("no", LOWER(INDEX(Paste_Here!F$2:F$600, MATCH(B245, Paste_Here!A$2:A$600, 0))))), "No", "")), ""), "")</f>
        <v/>
      </c>
      <c r="EA245" s="47"/>
      <c r="EB245" s="2" t="str">
        <f>IFERROR(IF(B245&lt;&gt;"", IF(ISNUMBER(SEARCH("english language learner", LOWER(INDEX(Paste_Here!C$2:C$600, MATCH(B245, Paste_Here!A$2:A$600, 0))))), "Yes", ""), ""), "")</f>
        <v/>
      </c>
      <c r="EC245" s="47"/>
      <c r="ED245" s="2" t="str">
        <f>IFERROR(IF(B245&lt;&gt;"", IF(OR(ISNUMBER(SEARCH("b", LOWER(INDEX(Paste_Here!K$2:K$600, MATCH(B245, Paste_Here!A$2:A$600, 0))))), ISNUMBER(SEARCH("h", LOWER(INDEX(Paste_Here!K$2:K$600, MATCH(B245, Paste_Here!A$2:A$600, 0))))), ISNUMBER(SEARCH("i", LOWER(INDEX(Paste_Here!K$2:K$600, MATCH(B245, Paste_Here!A$2:A$600, 0)))))), "Yes", IF(INDEX(Paste_Here!K$2:K$600, MATCH(B245, Paste_Here!A$2:A$600, 0))&lt;&gt;"", "No", "")), ""), "")</f>
        <v/>
      </c>
      <c r="EE245" s="47"/>
      <c r="EF245" s="34" t="str">
        <f>IFERROR(IF(B245&lt;&gt;"", IF(ISNUMBER(SEARCH("yes", LOWER(INDEX(Paste_Here!L$2:L$600, MATCH(B245, Paste_Here!A$2:A$600, 0))))), "Yes", IF(ISNUMBER(SEARCH("no", LOWER(INDEX(Paste_Here!L$2:L$600, MATCH(B245, Paste_Here!A$2:A$600, 0))))), "No", "")), ""), "")</f>
        <v/>
      </c>
      <c r="EG245" s="47"/>
      <c r="EH245" s="2" t="str">
        <f>IFERROR(IF(B245&lt;&gt;"", IF(ISNUMBER(SEARCH("transitional 2", LOWER(INDEX(Paste_Here!C$2:C$600, MATCH(B245, Paste_Here!A$2:A$600, 0))))), "T2", IF(ISNUMBER(SEARCH("transitional 1", LOWER(INDEX(Paste_Here!C$2:C$600, MATCH(B245, Paste_Here!A$2:A$600, 0))))), "T1", IF(ISNUMBER(SEARCH("waived ell services", LOWER(INDEX(Paste_Here!C$2:C$600, MATCH(B245, Paste_Here!A$2:A$600, 0))))), "W", ""))), ""), "")</f>
        <v/>
      </c>
      <c r="EI245" s="47"/>
      <c r="EJ245" s="2" t="str">
        <f>IFERROR(IF(B245&lt;&gt;"", IF(AND(INDEX(Paste_Here!AG$2:AG$600, MATCH(B245, Paste_Here!A$2:A$600, 0))&lt;&gt;"", ISNUMBER(VALUE(INDEX(Paste_Here!AG$2:AG$600, MATCH(B245, Paste_Here!A$2:A$600, 0))))), INDEX(Paste_Here!AG$2:AG$600, MATCH(B245, Paste_Here!A$2:A$600, 0)), ""), ""), "")</f>
        <v/>
      </c>
      <c r="EK245" s="47"/>
      <c r="EL245" s="2" t="str">
        <f>IFERROR(IF(B245&lt;&gt;"", IF(AND(INDEX(Paste_Here!AL$2:AL$600, MATCH(B245, Paste_Here!A$2:A$600, 0))&lt;&gt;"", ISNUMBER(VALUE(INDEX(Paste_Here!AL$2:AL$600, MATCH(B245, Paste_Here!A$2:A$600, 0))))), INDEX(Paste_Here!AL$2:AL$600, MATCH(B245, Paste_Here!A$2:A$600, 0)), ""), ""), "")</f>
        <v/>
      </c>
      <c r="EM245" s="47"/>
      <c r="FA245" s="4" t="str" cm="1">
        <f t="array" ref="FA245">IFERROR(INDEX(Paste_Here!$B$2:$B$600, MATCH(0, COUNTIF(FA$4:FA244, Paste_Here!$B$2:$B$600) + IF(Paste_Here!$B$2:$B$600="", 1, 0), 0)), "")</f>
        <v/>
      </c>
      <c r="FB245" s="4" t="str">
        <f>IF(FA245&lt;&gt;"", INDEX(Paste_Here!$A$2:$A$600, MATCH(FA245, Paste_Here!$B$2:$B$600, 0)), "")</f>
        <v/>
      </c>
      <c r="FC245" s="4" t="str">
        <f t="shared" si="22"/>
        <v/>
      </c>
      <c r="FD245" s="4" t="str" cm="1">
        <f t="array" ref="FD245">IFERROR(INDEX($FC$5:$FC$600, MATCH(SMALL(IF($FC$5:$FC$600&lt;&gt;"", COUNTIF($FC$5:$FC$600, "&lt;"&amp;$FC$5:$FC$600)+1), ROW()-ROW($FD$5)+1), COUNTIF($FC$5:$FC$600, "&lt;"&amp;$FC$5:$FC$600)+1, 0)), "")</f>
        <v/>
      </c>
      <c r="FF245" s="2" t="str">
        <f>IFERROR(IF(B245&lt;&gt;"", IF(AND(INDEX(Paste_Here!AH$2:AH$600, MATCH(B245, Paste_Here!A$2:A$600, 0))&lt;&gt;"", ISNUMBER(VALUE(INDEX(Paste_Here!AH$2:AH$600, MATCH(B245, Paste_Here!A$2:A$600, 0))))), INDEX(Paste_Here!AH$2:AH$600, MATCH(B245, Paste_Here!A$2:A$600, 0)), ""), ""), "")</f>
        <v/>
      </c>
      <c r="FG245" s="47"/>
      <c r="FH245" s="2" t="str">
        <f>IFERROR(IF(B245&lt;&gt;"", IF(AND(INDEX(Paste_Here!AM$2:AM$600, MATCH(B245, Paste_Here!A$2:A$600, 0))&lt;&gt;"", ISNUMBER(VALUE(INDEX(Paste_Here!AM$2:AM$600, MATCH(B245, Paste_Here!A$2:A$600, 0))))), INDEX(Paste_Here!AM$2:AM$600, MATCH(B245, Paste_Here!A$2:A$600, 0)), ""), ""), "")</f>
        <v/>
      </c>
      <c r="FI245" s="47"/>
      <c r="FJ245" s="47"/>
      <c r="FK245" s="2" t="str">
        <f t="shared" si="23"/>
        <v/>
      </c>
      <c r="FL245" s="47"/>
      <c r="FM245" s="2" t="str">
        <f>IFERROR(IF(B245&lt;&gt;"", IF(ISNUMBER(VALUE(INDEX(Paste_Here!H$2:H$600, MATCH(B245, Paste_Here!A$2:A$600, 0)))), IF(VALUE(INDEX(Paste_Here!H$2:H$600, MATCH(B245, Paste_Here!A$2:A$600, 0)))=0, "No", IF(AND(VALUE(INDEX(Paste_Here!H$2:H$600, MATCH(B245, Paste_Here!A$2:A$600, 0)))&gt;=1, VALUE(INDEX(Paste_Here!H$2:H$600, MATCH(B245, Paste_Here!A$2:A$600, 0)))&lt;=4), VALUE(INDEX(Paste_Here!H$2:H$600, MATCH(B245, Paste_Here!A$2:A$600, 0))), "")), ""), ""), "")</f>
        <v/>
      </c>
      <c r="FN245" s="47"/>
      <c r="FO245" s="34" t="str">
        <f>IFERROR(IF(B245&lt;&gt;"", IF(ISNUMBER(VALUE(INDEX(Paste_Here!I$2:I$600, MATCH(B245, Paste_Here!A$2:A$600, 0)))), IF(VALUE(INDEX(Paste_Here!I$2:I$600, MATCH(B245, Paste_Here!A$2:A$600, 0)))=0, "No", IF(AND(VALUE(INDEX(Paste_Here!I$2:I$600, MATCH(B245, Paste_Here!A$2:A$600, 0)))&gt;=1, VALUE(INDEX(Paste_Here!I$2:I$600, MATCH(B245, Paste_Here!A$2:A$600, 0)))&lt;=4), VALUE(INDEX(Paste_Here!I$2:I$600, MATCH(B245, Paste_Here!A$2:A$600, 0))), "")), ""), ""), "")</f>
        <v/>
      </c>
      <c r="FP245" s="47"/>
      <c r="FQ245" s="2"/>
      <c r="FR245" s="47"/>
      <c r="FS245" s="2"/>
      <c r="FT245" s="47"/>
      <c r="FU245" s="2"/>
      <c r="FV245" s="47"/>
      <c r="FW245" s="2"/>
      <c r="FX245" s="47"/>
      <c r="FY245" s="2"/>
      <c r="FZ245" s="47"/>
      <c r="GA245" s="2"/>
      <c r="GB245" s="47"/>
      <c r="GU245" s="2"/>
      <c r="GV245" s="47"/>
      <c r="GW245" s="2"/>
      <c r="GX245" s="47"/>
    </row>
    <row r="246" spans="1:206" ht="11.65">
      <c r="A246" s="47"/>
      <c r="B246" s="2" t="str">
        <f t="shared" si="18"/>
        <v/>
      </c>
      <c r="C246" s="47"/>
      <c r="D246" s="2" t="str">
        <f>IFERROR(IF(B246&lt;&gt;"", IF(COUNTIF(INDEX(Paste_Here!N$2:O$600, MATCH(B246, Paste_Here!A$2:A$600, 0), 0), "yes") &gt; 0, "No", IF(COUNTIF(INDEX(Paste_Here!N$2:O$600, MATCH(B246, Paste_Here!A$2:A$600, 0), 0), "no") &gt; 0, "Yes", "")), ""), "")</f>
        <v/>
      </c>
      <c r="E246" s="47"/>
      <c r="F246" s="84" t="str">
        <f>IFERROR(IF(B246&lt;&gt;"", IF(AND(INDEX(Paste_Here!P$2:P$600, MATCH(B246, Paste_Here!A$2:A$600, 0))&lt;&gt;"", ISNUMBER(VALUE(INDEX(Paste_Here!P$2:P$600, MATCH(B246, Paste_Here!A$2:A$600, 0))))), INDEX(Paste_Here!P$2:P$600, MATCH(B246, Paste_Here!A$2:A$600, 0)), ""), ""), "")</f>
        <v/>
      </c>
      <c r="G246" s="47"/>
      <c r="H246" s="2" t="str">
        <f>IFERROR(IF(B246&lt;&gt;"", IF(ISNUMBER(SEARCH("highrisk", LOWER(INDEX(Paste_Here!Q$2:Q$600, MATCH(B246, Paste_Here!A$2:A$600, 0))))), "High Risk", IF(ISNUMBER(SEARCH("lowrisk", LOWER(INDEX(Paste_Here!Q$2:Q$600, MATCH(B246, Paste_Here!A$2:A$600, 0))))), "Low Risk", IF(ISNUMBER(SEARCH("somerisk", LOWER(INDEX(Paste_Here!Q$2:Q$600, MATCH(B246, Paste_Here!A$2:A$600, 0))))), "Some Risk", ""))), ""), "")</f>
        <v/>
      </c>
      <c r="I246" s="47"/>
      <c r="J246" s="2"/>
      <c r="K246" s="47"/>
      <c r="L246" s="2"/>
      <c r="M246" s="47"/>
      <c r="N246" s="2"/>
      <c r="O246" s="47"/>
      <c r="P246" s="2" t="str">
        <f>IFERROR(IF(B246&lt;&gt;"", IF(AND(ISNUMBER(VALUE(INDEX(Paste_Here!R$2:R$600, MATCH(B246, Paste_Here!A$2:A$600, 0)))), INDEX(Paste_Here!R$2:R$600, MATCH(B246, Paste_Here!A$2:A$600, 0)) &lt;&gt; ""), VALUE(INDEX(Paste_Here!R$2:R$600, MATCH(B246, Paste_Here!A$2:A$600, 0))), ""), ""), "")</f>
        <v/>
      </c>
      <c r="Q246" s="47"/>
      <c r="R246" s="2"/>
      <c r="S246" s="47"/>
      <c r="W246" s="47"/>
      <c r="X246" s="2"/>
      <c r="Y246" s="47"/>
      <c r="Z246" s="2" t="str">
        <f>IFERROR(IF(B246&lt;&gt;"", IF(AND(INDEX(Paste_Here!S$2:S$600, MATCH(B246, Paste_Here!A$2:A$600, 0))&lt;&gt;"", ISNUMBER(VALUE(INDEX(Paste_Here!S$2:S$600, MATCH(B246, Paste_Here!A$2:A$600, 0))))), INDEX(Paste_Here!S$2:S$600, MATCH(B246, Paste_Here!A$2:A$600, 0)), ""), ""), "")</f>
        <v/>
      </c>
      <c r="AA246" s="47"/>
      <c r="AB246" s="2" t="str">
        <f>IFERROR(IF(B246&lt;&gt;"", IF(ISNUMBER(SEARCH("highrisk", LOWER(INDEX(Paste_Here!T$2:T$600, MATCH(B246, Paste_Here!A$2:A$600, 0))))), "High Risk", IF(ISNUMBER(SEARCH("lowrisk", LOWER(INDEX(Paste_Here!T$2:T$600, MATCH(B246, Paste_Here!A$2:A$600, 0))))), "Low Risk", IF(ISNUMBER(SEARCH("somerisk", LOWER(INDEX(Paste_Here!T$2:T$600, MATCH(B246, Paste_Here!A$2:A$600, 0))))), "Some Risk", IF(ISNUMBER(SEARCH("OT", LOWER(INDEX(Paste_Here!T$2:T$600, MATCH(B246, Paste_Here!A$2:A$600, 0))))), "On Track", "")))), ""), "")</f>
        <v/>
      </c>
      <c r="AC246" s="47"/>
      <c r="AD246" s="2"/>
      <c r="AE246" s="47"/>
      <c r="AF246" s="2"/>
      <c r="AG246" s="47"/>
      <c r="AH246" s="2"/>
      <c r="AI246" s="47"/>
      <c r="AJ246" s="2" t="str" cm="1">
        <f t="array" aca="1" ref="AJ246" ca="1">IFERROR(IF(ISNUMBER(SEARCH("BR", INDEX(Paste_Here!AB$2:AB$210, MATCH(B246, Paste_Here!A$2:A$210, 0)))), -1, 1) * VALUE(_xlfn.TEXTJOIN("", TRUE, IF(ISNUMBER(--MID(INDEX(Paste_Here!AB$2:AB$210, MATCH(B246, Paste_Here!A$2:A$210, 0)), ROW(INDIRECT("1:"&amp;LEN(INDEX(Paste_Here!AB$2:AB$210, MATCH(B246, Paste_Here!A$2:A$210, 0))))), 1)), MID(INDEX(Paste_Here!AB$2:AB$210, MATCH(B246, Paste_Here!A$2:A$210, 0)), ROW(INDIRECT("1:"&amp;LEN(INDEX(Paste_Here!AB$2:AB$210, MATCH(B246, Paste_Here!A$2:A$210, 0))))), 1), ""))), "")</f>
        <v/>
      </c>
      <c r="AK246" s="47"/>
      <c r="AL246" s="34" t="str">
        <f>IFERROR(IF(B246&lt;&gt;"", IF(AND(INDEX(Paste_Here!AF$2:AF$600, MATCH(B246, Paste_Here!A$2:A$600, 0))&lt;&gt;"", ISNUMBER(VALUE(INDEX(Paste_Here!AF$2:AF$600, MATCH(B246, Paste_Here!A$2:A$600, 0))))), INDEX(Paste_Here!AF$2:AF$600, MATCH(B246, Paste_Here!A$2:A$600, 0)), ""), ""), "")</f>
        <v/>
      </c>
      <c r="AM246" s="47"/>
      <c r="AN246" s="47"/>
      <c r="AO246" s="2" t="str">
        <f t="shared" si="19"/>
        <v/>
      </c>
      <c r="AP246" s="47"/>
      <c r="AQ246" s="34" t="str">
        <f>IFERROR(IF(B246&lt;&gt;"", IF(COUNTIF(INDEX(Paste_Here!X$2:Y$600, MATCH(B246, Paste_Here!A$2:A$600, 0), 0), "yes") &gt; 0, "No", IF(COUNTIF(INDEX(Paste_Here!X$2:Y$600, MATCH(B246, Paste_Here!A$2:A$600, 0), 0), "no") &gt; 0, "Yes", "")), ""), "")</f>
        <v/>
      </c>
      <c r="AR246" s="47"/>
      <c r="AS246" s="34" t="str">
        <f>IFERROR(IF(B246&lt;&gt;"", IF(AND(INDEX(Paste_Here!U$2:U$600, MATCH(B246, Paste_Here!A$2:A$600, 0))&lt;&gt;"", ISNUMBER(VALUE(INDEX(Paste_Here!U$2:U$600, MATCH(B246, Paste_Here!A$2:A$600, 0))))), INDEX(Paste_Here!U$2:U$600, MATCH(B246, Paste_Here!A$2:A$600, 0)), ""), ""), "")</f>
        <v/>
      </c>
      <c r="AT246" s="47"/>
      <c r="AU246" s="34" t="str">
        <f>IFERROR(IF(B246&lt;&gt;"", IF(ISNUMBER(SEARCH("highrisk", LOWER(INDEX(Paste_Here!V$2:V$600, MATCH(B246, Paste_Here!A$2:A$600, 0))))), "High Risk", IF(ISNUMBER(SEARCH("lowrisk", LOWER(INDEX(Paste_Here!V$2:V$600, MATCH(B246, Paste_Here!A$2:A$600, 0))))), "Low Risk", IF(ISNUMBER(SEARCH("somerisk", LOWER(INDEX(Paste_Here!V$2:V$600, MATCH(B246, Paste_Here!A$2:A$600, 0))))), "Some Risk", ""))), ""), "")</f>
        <v/>
      </c>
      <c r="AV246" s="47"/>
      <c r="AW246" s="34" t="str">
        <f>IFERROR(IF(B246&lt;&gt;"", IF(AND(ISNUMBER(VALUE(INDEX(Paste_Here!W$2:W$600, MATCH(B246, Paste_Here!A$2:A$600, 0)))), INDEX(Paste_Here!W$2:W$600, MATCH(B246, Paste_Here!A$2:A$600, 0)) &lt;&gt; ""), VALUE(INDEX(Paste_Here!W$2:W$600, MATCH(B246, Paste_Here!A$2:A$600, 0))), ""), ""), "")</f>
        <v/>
      </c>
      <c r="AX246" s="47"/>
      <c r="BA246" s="2" t="str">
        <f>IFERROR(IF(B246&lt;&gt;"", IF(AND(INDEX(Paste_Here!AI$2:AI$600, MATCH(B246, Paste_Here!A$2:A$600, 0))&lt;&gt;"", ISNUMBER(VALUE(INDEX(Paste_Here!AI$2:AI$600, MATCH(B246, Paste_Here!A$2:A$600, 0))))), INDEX(Paste_Here!AI$2:AI$600, MATCH(B246, Paste_Here!A$2:A$600, 0)), ""), ""), "")</f>
        <v/>
      </c>
      <c r="BB246" s="47"/>
      <c r="BC246" s="34" t="str">
        <f>IFERROR(IF(B246&lt;&gt;"", IF(ISNUMBER(SEARCH("highrisk", LOWER(INDEX(Paste_Here!AJ$2:AJ$600, MATCH(B246, Paste_Here!A$2:A$600, 0))))), "High Risk", IF(ISNUMBER(SEARCH("lowrisk", LOWER(INDEX(Paste_Here!AJ$2:AJ$600, MATCH(B246, Paste_Here!A$2:A$600, 0))))), "Low Risk", IF(ISNUMBER(SEARCH("somerisk", LOWER(INDEX(Paste_Here!AJ$2:AJ$600, MATCH(B246, Paste_Here!A$2:A$600, 0))))), "Some Risk", IF(ISNUMBER(SEARCH("OT", LOWER(INDEX(Paste_Here!AJ$2:AJ$600, MATCH(B246, Paste_Here!A$2:A$600, 0))))), "On Track", "")))), ""), "")</f>
        <v/>
      </c>
      <c r="BD246" s="47"/>
      <c r="BE246" s="34" t="str">
        <f>IFERROR(IF(B246&lt;&gt;"", IF(AND(INDEX(Paste_Here!AK$2:AK$600, MATCH(B246, Paste_Here!A$2:A$600, 0))&lt;&gt;"", ISNUMBER(VALUE(INDEX(Paste_Here!AK$2:AK$600, MATCH(B246, Paste_Here!A$2:A$600, 0))))), INDEX(Paste_Here!AK$2:AK$600, MATCH(B246, Paste_Here!A$2:A$600, 0)), ""), ""), "")</f>
        <v/>
      </c>
      <c r="BF246" s="47"/>
      <c r="BG246" s="34" t="str" cm="1">
        <f t="array" aca="1" ref="BG246" ca="1">IFERROR(IF(B246&lt;&gt;"", IF(INDEX(Paste_Here!AE$2:AE$600, MATCH(B246, Paste_Here!A$2:A$600, 0))&lt;&gt;"", IF(LEFT(INDEX(Paste_Here!AE$2:AE$600, MATCH(B246, Paste_Here!A$2:A$600, 0)), 2)="EM", -1, 1) * VALUE(_xlfn.TEXTJOIN("", TRUE, IF(ISNUMBER(MID(INDEX(Paste_Here!AE$2:AE$600, MATCH(B246, Paste_Here!A$2:A$600, 0)), ROW(INDIRECT("1:"&amp;LEN(INDEX(Paste_Here!AE$2:AE$600, MATCH(B246, Paste_Here!A$2:A$600, 0))))), 1)*1), MID(INDEX(Paste_Here!AE$2:AE$600, MATCH(B246, Paste_Here!A$2:A$600, 0)), ROW(INDIRECT("1:"&amp;LEN(INDEX(Paste_Here!AE$2:AE$600, MATCH(B246, Paste_Here!A$2:A$600, 0))))), 1), ""))), ""), ""), "")</f>
        <v/>
      </c>
      <c r="BH246" s="47"/>
      <c r="BJ246" s="47"/>
      <c r="BK246" s="2" t="str">
        <f t="shared" si="20"/>
        <v/>
      </c>
      <c r="BL246" s="47"/>
      <c r="BM246" s="34" t="str">
        <f>IFERROR(IF(B246&lt;&gt;"", IF(AND(INDEX(Paste_Here!Z$2:Z$600, MATCH(B246, Paste_Here!A$2:A$600, 0))&lt;&gt;"", ISNUMBER(VALUE(INDEX(Paste_Here!Z$2:Z$600, MATCH(B246, Paste_Here!A$2:A$600, 0))))), INDEX(Paste_Here!Z$2:Z$600, MATCH(B246, Paste_Here!A$2:A$600, 0)), ""), ""), "")</f>
        <v/>
      </c>
      <c r="BN246" s="47"/>
      <c r="BO246" s="34" t="str">
        <f>IFERROR(IF(B246&lt;&gt;"", IF(ISNUMBER(SEARCH("highrisk", LOWER(INDEX(Paste_Here!AA$2:AA$600, MATCH(B246, Paste_Here!A$2:A$600, 0))))), "High Risk", IF(ISNUMBER(SEARCH("lowrisk", LOWER(INDEX(Paste_Here!AA$2:AA$600, MATCH(B246, Paste_Here!A$2:A$600, 0))))), "Low Risk", IF(ISNUMBER(SEARCH("somerisk", LOWER(INDEX(Paste_Here!AA$2:AA$600, MATCH(B246, Paste_Here!A$2:A$600, 0))))), "Some Risk", IF(ISNUMBER(SEARCH("OT", LOWER(INDEX(Paste_Here!AA$2:AA$600, MATCH(B246, Paste_Here!A$2:A$600, 0))))), "On Track", "")))), ""), "")</f>
        <v/>
      </c>
      <c r="BP246" s="47"/>
      <c r="BQ246" s="34" t="str">
        <f>IFERROR(IF(B246&lt;&gt;"", IF(AND(INDEX(Paste_Here!AC$2:AC$600, MATCH(B246, Paste_Here!A$2:A$600, 0))&lt;&gt;"", ISNUMBER(VALUE(INDEX(Paste_Here!AC$2:AC$600, MATCH(B246, Paste_Here!A$2:A$600, 0))))), INDEX(Paste_Here!AC$2:AC$600, MATCH(B246, Paste_Here!A$2:A$600, 0)), ""), ""), "")</f>
        <v/>
      </c>
      <c r="BR246" s="47"/>
      <c r="BS246" s="34" t="str">
        <f>IFERROR(IF(B246&lt;&gt;"", IF(ISNUMBER(SEARCH("highrisk", LOWER(INDEX(Paste_Here!AD$2:AD$600, MATCH(B246, Paste_Here!A$2:A$600, 0))))), "High Risk", IF(ISNUMBER(SEARCH("lowrisk", LOWER(INDEX(Paste_Here!AD$2:AD$600, MATCH(B246, Paste_Here!A$2:A$600, 0))))), "Low Risk", IF(ISNUMBER(SEARCH("somerisk", LOWER(INDEX(Paste_Here!AD$2:AD$600, MATCH(B246, Paste_Here!A$2:A$600, 0))))), "Some Risk", IF(ISNUMBER(SEARCH("OT", LOWER(INDEX(Paste_Here!AD$2:AD$600, MATCH(B246, Paste_Here!A$2:A$600, 0))))), "On Track", "")))), ""), "")</f>
        <v/>
      </c>
      <c r="BT246" s="47"/>
      <c r="BU246" s="34"/>
      <c r="BV246" s="47"/>
      <c r="BW246" s="34"/>
      <c r="BX246" s="47"/>
      <c r="BY246" s="34"/>
      <c r="BZ246" s="47"/>
      <c r="CA246" s="34"/>
      <c r="CB246" s="49"/>
      <c r="CE246" s="47"/>
      <c r="CF246" s="2"/>
      <c r="CG246" s="47"/>
      <c r="CH246" s="34"/>
      <c r="CI246" s="47"/>
      <c r="CJ246" s="34"/>
      <c r="CK246" s="47"/>
      <c r="CL246" s="34"/>
      <c r="CM246" s="47"/>
      <c r="CN246" s="34"/>
      <c r="CO246" s="47"/>
      <c r="CP246" s="34"/>
      <c r="CQ246" s="47"/>
      <c r="CR246" s="34"/>
      <c r="CS246" s="47"/>
      <c r="CT246" s="34"/>
      <c r="CU246" s="47"/>
      <c r="CV246" s="34"/>
      <c r="CW246" s="47"/>
      <c r="CZ246" s="47"/>
      <c r="DA246" s="2"/>
      <c r="DB246" s="47"/>
      <c r="DC246" s="34"/>
      <c r="DD246" s="47"/>
      <c r="DE246" s="34"/>
      <c r="DF246" s="47"/>
      <c r="DG246" s="34"/>
      <c r="DH246" s="47"/>
      <c r="DI246" s="34"/>
      <c r="DJ246" s="47"/>
      <c r="DK246" s="34"/>
      <c r="DL246" s="47"/>
      <c r="DM246" s="34"/>
      <c r="DN246" s="47"/>
      <c r="DO246" s="34"/>
      <c r="DP246" s="47"/>
      <c r="DQ246" s="34"/>
      <c r="DR246" s="47"/>
      <c r="DS246" s="4"/>
      <c r="DT246" s="47"/>
      <c r="DU246" s="47"/>
      <c r="DV246" s="2" t="str">
        <f t="shared" si="21"/>
        <v/>
      </c>
      <c r="DW246" s="47"/>
      <c r="DX246" s="2" t="str">
        <f>IFERROR(IF(B246&lt;&gt;"", IF(ISNUMBER(SEARCH("s", LOWER(INDEX(Paste_Here!M$2:M$600, MATCH(B246, Paste_Here!A$2:A$600, 0))))), "Yes", IF(INDEX(Paste_Here!M$2:M$600, MATCH(B246, Paste_Here!A$2:A$600, 0))&lt;&gt;"", "No", "")), ""), "")</f>
        <v/>
      </c>
      <c r="DY246" s="47"/>
      <c r="DZ246" s="2" t="str">
        <f>IFERROR(IF(B246&lt;&gt;"", IF(ISNUMBER(SEARCH("yes", LOWER(INDEX(Paste_Here!F$2:F$600, MATCH(B246, Paste_Here!A$2:A$600, 0))))), "Yes", IF(ISNUMBER(SEARCH("no", LOWER(INDEX(Paste_Here!F$2:F$600, MATCH(B246, Paste_Here!A$2:A$600, 0))))), "No", "")), ""), "")</f>
        <v/>
      </c>
      <c r="EA246" s="47"/>
      <c r="EB246" s="2" t="str">
        <f>IFERROR(IF(B246&lt;&gt;"", IF(ISNUMBER(SEARCH("english language learner", LOWER(INDEX(Paste_Here!C$2:C$600, MATCH(B246, Paste_Here!A$2:A$600, 0))))), "Yes", ""), ""), "")</f>
        <v/>
      </c>
      <c r="EC246" s="47"/>
      <c r="ED246" s="2" t="str">
        <f>IFERROR(IF(B246&lt;&gt;"", IF(OR(ISNUMBER(SEARCH("b", LOWER(INDEX(Paste_Here!K$2:K$600, MATCH(B246, Paste_Here!A$2:A$600, 0))))), ISNUMBER(SEARCH("h", LOWER(INDEX(Paste_Here!K$2:K$600, MATCH(B246, Paste_Here!A$2:A$600, 0))))), ISNUMBER(SEARCH("i", LOWER(INDEX(Paste_Here!K$2:K$600, MATCH(B246, Paste_Here!A$2:A$600, 0)))))), "Yes", IF(INDEX(Paste_Here!K$2:K$600, MATCH(B246, Paste_Here!A$2:A$600, 0))&lt;&gt;"", "No", "")), ""), "")</f>
        <v/>
      </c>
      <c r="EE246" s="47"/>
      <c r="EF246" s="34" t="str">
        <f>IFERROR(IF(B246&lt;&gt;"", IF(ISNUMBER(SEARCH("yes", LOWER(INDEX(Paste_Here!L$2:L$600, MATCH(B246, Paste_Here!A$2:A$600, 0))))), "Yes", IF(ISNUMBER(SEARCH("no", LOWER(INDEX(Paste_Here!L$2:L$600, MATCH(B246, Paste_Here!A$2:A$600, 0))))), "No", "")), ""), "")</f>
        <v/>
      </c>
      <c r="EG246" s="47"/>
      <c r="EH246" s="2" t="str">
        <f>IFERROR(IF(B246&lt;&gt;"", IF(ISNUMBER(SEARCH("transitional 2", LOWER(INDEX(Paste_Here!C$2:C$600, MATCH(B246, Paste_Here!A$2:A$600, 0))))), "T2", IF(ISNUMBER(SEARCH("transitional 1", LOWER(INDEX(Paste_Here!C$2:C$600, MATCH(B246, Paste_Here!A$2:A$600, 0))))), "T1", IF(ISNUMBER(SEARCH("waived ell services", LOWER(INDEX(Paste_Here!C$2:C$600, MATCH(B246, Paste_Here!A$2:A$600, 0))))), "W", ""))), ""), "")</f>
        <v/>
      </c>
      <c r="EI246" s="47"/>
      <c r="EJ246" s="2" t="str">
        <f>IFERROR(IF(B246&lt;&gt;"", IF(AND(INDEX(Paste_Here!AG$2:AG$600, MATCH(B246, Paste_Here!A$2:A$600, 0))&lt;&gt;"", ISNUMBER(VALUE(INDEX(Paste_Here!AG$2:AG$600, MATCH(B246, Paste_Here!A$2:A$600, 0))))), INDEX(Paste_Here!AG$2:AG$600, MATCH(B246, Paste_Here!A$2:A$600, 0)), ""), ""), "")</f>
        <v/>
      </c>
      <c r="EK246" s="47"/>
      <c r="EL246" s="2" t="str">
        <f>IFERROR(IF(B246&lt;&gt;"", IF(AND(INDEX(Paste_Here!AL$2:AL$600, MATCH(B246, Paste_Here!A$2:A$600, 0))&lt;&gt;"", ISNUMBER(VALUE(INDEX(Paste_Here!AL$2:AL$600, MATCH(B246, Paste_Here!A$2:A$600, 0))))), INDEX(Paste_Here!AL$2:AL$600, MATCH(B246, Paste_Here!A$2:A$600, 0)), ""), ""), "")</f>
        <v/>
      </c>
      <c r="EM246" s="47"/>
      <c r="FA246" s="4" t="str" cm="1">
        <f t="array" ref="FA246">IFERROR(INDEX(Paste_Here!$B$2:$B$600, MATCH(0, COUNTIF(FA$4:FA245, Paste_Here!$B$2:$B$600) + IF(Paste_Here!$B$2:$B$600="", 1, 0), 0)), "")</f>
        <v/>
      </c>
      <c r="FB246" s="4" t="str">
        <f>IF(FA246&lt;&gt;"", INDEX(Paste_Here!$A$2:$A$600, MATCH(FA246, Paste_Here!$B$2:$B$600, 0)), "")</f>
        <v/>
      </c>
      <c r="FC246" s="4" t="str">
        <f t="shared" si="22"/>
        <v/>
      </c>
      <c r="FD246" s="4" t="str" cm="1">
        <f t="array" ref="FD246">IFERROR(INDEX($FC$5:$FC$600, MATCH(SMALL(IF($FC$5:$FC$600&lt;&gt;"", COUNTIF($FC$5:$FC$600, "&lt;"&amp;$FC$5:$FC$600)+1), ROW()-ROW($FD$5)+1), COUNTIF($FC$5:$FC$600, "&lt;"&amp;$FC$5:$FC$600)+1, 0)), "")</f>
        <v/>
      </c>
      <c r="FF246" s="2" t="str">
        <f>IFERROR(IF(B246&lt;&gt;"", IF(AND(INDEX(Paste_Here!AH$2:AH$600, MATCH(B246, Paste_Here!A$2:A$600, 0))&lt;&gt;"", ISNUMBER(VALUE(INDEX(Paste_Here!AH$2:AH$600, MATCH(B246, Paste_Here!A$2:A$600, 0))))), INDEX(Paste_Here!AH$2:AH$600, MATCH(B246, Paste_Here!A$2:A$600, 0)), ""), ""), "")</f>
        <v/>
      </c>
      <c r="FG246" s="47"/>
      <c r="FH246" s="2" t="str">
        <f>IFERROR(IF(B246&lt;&gt;"", IF(AND(INDEX(Paste_Here!AM$2:AM$600, MATCH(B246, Paste_Here!A$2:A$600, 0))&lt;&gt;"", ISNUMBER(VALUE(INDEX(Paste_Here!AM$2:AM$600, MATCH(B246, Paste_Here!A$2:A$600, 0))))), INDEX(Paste_Here!AM$2:AM$600, MATCH(B246, Paste_Here!A$2:A$600, 0)), ""), ""), "")</f>
        <v/>
      </c>
      <c r="FI246" s="47"/>
      <c r="FJ246" s="47"/>
      <c r="FK246" s="2" t="str">
        <f t="shared" si="23"/>
        <v/>
      </c>
      <c r="FL246" s="47"/>
      <c r="FM246" s="2" t="str">
        <f>IFERROR(IF(B246&lt;&gt;"", IF(ISNUMBER(VALUE(INDEX(Paste_Here!H$2:H$600, MATCH(B246, Paste_Here!A$2:A$600, 0)))), IF(VALUE(INDEX(Paste_Here!H$2:H$600, MATCH(B246, Paste_Here!A$2:A$600, 0)))=0, "No", IF(AND(VALUE(INDEX(Paste_Here!H$2:H$600, MATCH(B246, Paste_Here!A$2:A$600, 0)))&gt;=1, VALUE(INDEX(Paste_Here!H$2:H$600, MATCH(B246, Paste_Here!A$2:A$600, 0)))&lt;=4), VALUE(INDEX(Paste_Here!H$2:H$600, MATCH(B246, Paste_Here!A$2:A$600, 0))), "")), ""), ""), "")</f>
        <v/>
      </c>
      <c r="FN246" s="47"/>
      <c r="FO246" s="34" t="str">
        <f>IFERROR(IF(B246&lt;&gt;"", IF(ISNUMBER(VALUE(INDEX(Paste_Here!I$2:I$600, MATCH(B246, Paste_Here!A$2:A$600, 0)))), IF(VALUE(INDEX(Paste_Here!I$2:I$600, MATCH(B246, Paste_Here!A$2:A$600, 0)))=0, "No", IF(AND(VALUE(INDEX(Paste_Here!I$2:I$600, MATCH(B246, Paste_Here!A$2:A$600, 0)))&gt;=1, VALUE(INDEX(Paste_Here!I$2:I$600, MATCH(B246, Paste_Here!A$2:A$600, 0)))&lt;=4), VALUE(INDEX(Paste_Here!I$2:I$600, MATCH(B246, Paste_Here!A$2:A$600, 0))), "")), ""), ""), "")</f>
        <v/>
      </c>
      <c r="FP246" s="47"/>
      <c r="FQ246" s="2"/>
      <c r="FR246" s="47"/>
      <c r="FS246" s="2"/>
      <c r="FT246" s="47"/>
      <c r="FU246" s="2"/>
      <c r="FV246" s="47"/>
      <c r="FW246" s="2"/>
      <c r="FX246" s="47"/>
      <c r="FY246" s="2"/>
      <c r="FZ246" s="47"/>
      <c r="GA246" s="2"/>
      <c r="GB246" s="47"/>
      <c r="GU246" s="2"/>
      <c r="GV246" s="47"/>
      <c r="GW246" s="2"/>
      <c r="GX246" s="47"/>
    </row>
    <row r="247" spans="1:206" ht="11.65">
      <c r="A247" s="47"/>
      <c r="B247" s="2" t="str">
        <f t="shared" si="18"/>
        <v/>
      </c>
      <c r="C247" s="47"/>
      <c r="D247" s="2" t="str">
        <f>IFERROR(IF(B247&lt;&gt;"", IF(COUNTIF(INDEX(Paste_Here!N$2:O$600, MATCH(B247, Paste_Here!A$2:A$600, 0), 0), "yes") &gt; 0, "No", IF(COUNTIF(INDEX(Paste_Here!N$2:O$600, MATCH(B247, Paste_Here!A$2:A$600, 0), 0), "no") &gt; 0, "Yes", "")), ""), "")</f>
        <v/>
      </c>
      <c r="E247" s="47"/>
      <c r="F247" s="84" t="str">
        <f>IFERROR(IF(B247&lt;&gt;"", IF(AND(INDEX(Paste_Here!P$2:P$600, MATCH(B247, Paste_Here!A$2:A$600, 0))&lt;&gt;"", ISNUMBER(VALUE(INDEX(Paste_Here!P$2:P$600, MATCH(B247, Paste_Here!A$2:A$600, 0))))), INDEX(Paste_Here!P$2:P$600, MATCH(B247, Paste_Here!A$2:A$600, 0)), ""), ""), "")</f>
        <v/>
      </c>
      <c r="G247" s="47"/>
      <c r="H247" s="2" t="str">
        <f>IFERROR(IF(B247&lt;&gt;"", IF(ISNUMBER(SEARCH("highrisk", LOWER(INDEX(Paste_Here!Q$2:Q$600, MATCH(B247, Paste_Here!A$2:A$600, 0))))), "High Risk", IF(ISNUMBER(SEARCH("lowrisk", LOWER(INDEX(Paste_Here!Q$2:Q$600, MATCH(B247, Paste_Here!A$2:A$600, 0))))), "Low Risk", IF(ISNUMBER(SEARCH("somerisk", LOWER(INDEX(Paste_Here!Q$2:Q$600, MATCH(B247, Paste_Here!A$2:A$600, 0))))), "Some Risk", ""))), ""), "")</f>
        <v/>
      </c>
      <c r="I247" s="47"/>
      <c r="J247" s="2"/>
      <c r="K247" s="47"/>
      <c r="L247" s="2"/>
      <c r="M247" s="47"/>
      <c r="N247" s="2"/>
      <c r="O247" s="47"/>
      <c r="P247" s="2" t="str">
        <f>IFERROR(IF(B247&lt;&gt;"", IF(AND(ISNUMBER(VALUE(INDEX(Paste_Here!R$2:R$600, MATCH(B247, Paste_Here!A$2:A$600, 0)))), INDEX(Paste_Here!R$2:R$600, MATCH(B247, Paste_Here!A$2:A$600, 0)) &lt;&gt; ""), VALUE(INDEX(Paste_Here!R$2:R$600, MATCH(B247, Paste_Here!A$2:A$600, 0))), ""), ""), "")</f>
        <v/>
      </c>
      <c r="Q247" s="47"/>
      <c r="R247" s="2"/>
      <c r="S247" s="47"/>
      <c r="W247" s="47"/>
      <c r="X247" s="2"/>
      <c r="Y247" s="47"/>
      <c r="Z247" s="2" t="str">
        <f>IFERROR(IF(B247&lt;&gt;"", IF(AND(INDEX(Paste_Here!S$2:S$600, MATCH(B247, Paste_Here!A$2:A$600, 0))&lt;&gt;"", ISNUMBER(VALUE(INDEX(Paste_Here!S$2:S$600, MATCH(B247, Paste_Here!A$2:A$600, 0))))), INDEX(Paste_Here!S$2:S$600, MATCH(B247, Paste_Here!A$2:A$600, 0)), ""), ""), "")</f>
        <v/>
      </c>
      <c r="AA247" s="47"/>
      <c r="AB247" s="2" t="str">
        <f>IFERROR(IF(B247&lt;&gt;"", IF(ISNUMBER(SEARCH("highrisk", LOWER(INDEX(Paste_Here!T$2:T$600, MATCH(B247, Paste_Here!A$2:A$600, 0))))), "High Risk", IF(ISNUMBER(SEARCH("lowrisk", LOWER(INDEX(Paste_Here!T$2:T$600, MATCH(B247, Paste_Here!A$2:A$600, 0))))), "Low Risk", IF(ISNUMBER(SEARCH("somerisk", LOWER(INDEX(Paste_Here!T$2:T$600, MATCH(B247, Paste_Here!A$2:A$600, 0))))), "Some Risk", IF(ISNUMBER(SEARCH("OT", LOWER(INDEX(Paste_Here!T$2:T$600, MATCH(B247, Paste_Here!A$2:A$600, 0))))), "On Track", "")))), ""), "")</f>
        <v/>
      </c>
      <c r="AC247" s="47"/>
      <c r="AD247" s="2"/>
      <c r="AE247" s="47"/>
      <c r="AF247" s="2"/>
      <c r="AG247" s="47"/>
      <c r="AH247" s="2"/>
      <c r="AI247" s="47"/>
      <c r="AJ247" s="2" t="str" cm="1">
        <f t="array" aca="1" ref="AJ247" ca="1">IFERROR(IF(ISNUMBER(SEARCH("BR", INDEX(Paste_Here!AB$2:AB$210, MATCH(B247, Paste_Here!A$2:A$210, 0)))), -1, 1) * VALUE(_xlfn.TEXTJOIN("", TRUE, IF(ISNUMBER(--MID(INDEX(Paste_Here!AB$2:AB$210, MATCH(B247, Paste_Here!A$2:A$210, 0)), ROW(INDIRECT("1:"&amp;LEN(INDEX(Paste_Here!AB$2:AB$210, MATCH(B247, Paste_Here!A$2:A$210, 0))))), 1)), MID(INDEX(Paste_Here!AB$2:AB$210, MATCH(B247, Paste_Here!A$2:A$210, 0)), ROW(INDIRECT("1:"&amp;LEN(INDEX(Paste_Here!AB$2:AB$210, MATCH(B247, Paste_Here!A$2:A$210, 0))))), 1), ""))), "")</f>
        <v/>
      </c>
      <c r="AK247" s="47"/>
      <c r="AL247" s="34" t="str">
        <f>IFERROR(IF(B247&lt;&gt;"", IF(AND(INDEX(Paste_Here!AF$2:AF$600, MATCH(B247, Paste_Here!A$2:A$600, 0))&lt;&gt;"", ISNUMBER(VALUE(INDEX(Paste_Here!AF$2:AF$600, MATCH(B247, Paste_Here!A$2:A$600, 0))))), INDEX(Paste_Here!AF$2:AF$600, MATCH(B247, Paste_Here!A$2:A$600, 0)), ""), ""), "")</f>
        <v/>
      </c>
      <c r="AM247" s="47"/>
      <c r="AN247" s="47"/>
      <c r="AO247" s="2" t="str">
        <f t="shared" si="19"/>
        <v/>
      </c>
      <c r="AP247" s="47"/>
      <c r="AQ247" s="34" t="str">
        <f>IFERROR(IF(B247&lt;&gt;"", IF(COUNTIF(INDEX(Paste_Here!X$2:Y$600, MATCH(B247, Paste_Here!A$2:A$600, 0), 0), "yes") &gt; 0, "No", IF(COUNTIF(INDEX(Paste_Here!X$2:Y$600, MATCH(B247, Paste_Here!A$2:A$600, 0), 0), "no") &gt; 0, "Yes", "")), ""), "")</f>
        <v/>
      </c>
      <c r="AR247" s="47"/>
      <c r="AS247" s="34" t="str">
        <f>IFERROR(IF(B247&lt;&gt;"", IF(AND(INDEX(Paste_Here!U$2:U$600, MATCH(B247, Paste_Here!A$2:A$600, 0))&lt;&gt;"", ISNUMBER(VALUE(INDEX(Paste_Here!U$2:U$600, MATCH(B247, Paste_Here!A$2:A$600, 0))))), INDEX(Paste_Here!U$2:U$600, MATCH(B247, Paste_Here!A$2:A$600, 0)), ""), ""), "")</f>
        <v/>
      </c>
      <c r="AT247" s="47"/>
      <c r="AU247" s="34" t="str">
        <f>IFERROR(IF(B247&lt;&gt;"", IF(ISNUMBER(SEARCH("highrisk", LOWER(INDEX(Paste_Here!V$2:V$600, MATCH(B247, Paste_Here!A$2:A$600, 0))))), "High Risk", IF(ISNUMBER(SEARCH("lowrisk", LOWER(INDEX(Paste_Here!V$2:V$600, MATCH(B247, Paste_Here!A$2:A$600, 0))))), "Low Risk", IF(ISNUMBER(SEARCH("somerisk", LOWER(INDEX(Paste_Here!V$2:V$600, MATCH(B247, Paste_Here!A$2:A$600, 0))))), "Some Risk", ""))), ""), "")</f>
        <v/>
      </c>
      <c r="AV247" s="47"/>
      <c r="AW247" s="34" t="str">
        <f>IFERROR(IF(B247&lt;&gt;"", IF(AND(ISNUMBER(VALUE(INDEX(Paste_Here!W$2:W$600, MATCH(B247, Paste_Here!A$2:A$600, 0)))), INDEX(Paste_Here!W$2:W$600, MATCH(B247, Paste_Here!A$2:A$600, 0)) &lt;&gt; ""), VALUE(INDEX(Paste_Here!W$2:W$600, MATCH(B247, Paste_Here!A$2:A$600, 0))), ""), ""), "")</f>
        <v/>
      </c>
      <c r="AX247" s="47"/>
      <c r="BA247" s="2" t="str">
        <f>IFERROR(IF(B247&lt;&gt;"", IF(AND(INDEX(Paste_Here!AI$2:AI$600, MATCH(B247, Paste_Here!A$2:A$600, 0))&lt;&gt;"", ISNUMBER(VALUE(INDEX(Paste_Here!AI$2:AI$600, MATCH(B247, Paste_Here!A$2:A$600, 0))))), INDEX(Paste_Here!AI$2:AI$600, MATCH(B247, Paste_Here!A$2:A$600, 0)), ""), ""), "")</f>
        <v/>
      </c>
      <c r="BB247" s="47"/>
      <c r="BC247" s="34" t="str">
        <f>IFERROR(IF(B247&lt;&gt;"", IF(ISNUMBER(SEARCH("highrisk", LOWER(INDEX(Paste_Here!AJ$2:AJ$600, MATCH(B247, Paste_Here!A$2:A$600, 0))))), "High Risk", IF(ISNUMBER(SEARCH("lowrisk", LOWER(INDEX(Paste_Here!AJ$2:AJ$600, MATCH(B247, Paste_Here!A$2:A$600, 0))))), "Low Risk", IF(ISNUMBER(SEARCH("somerisk", LOWER(INDEX(Paste_Here!AJ$2:AJ$600, MATCH(B247, Paste_Here!A$2:A$600, 0))))), "Some Risk", IF(ISNUMBER(SEARCH("OT", LOWER(INDEX(Paste_Here!AJ$2:AJ$600, MATCH(B247, Paste_Here!A$2:A$600, 0))))), "On Track", "")))), ""), "")</f>
        <v/>
      </c>
      <c r="BD247" s="47"/>
      <c r="BE247" s="34" t="str">
        <f>IFERROR(IF(B247&lt;&gt;"", IF(AND(INDEX(Paste_Here!AK$2:AK$600, MATCH(B247, Paste_Here!A$2:A$600, 0))&lt;&gt;"", ISNUMBER(VALUE(INDEX(Paste_Here!AK$2:AK$600, MATCH(B247, Paste_Here!A$2:A$600, 0))))), INDEX(Paste_Here!AK$2:AK$600, MATCH(B247, Paste_Here!A$2:A$600, 0)), ""), ""), "")</f>
        <v/>
      </c>
      <c r="BF247" s="47"/>
      <c r="BG247" s="34" t="str" cm="1">
        <f t="array" aca="1" ref="BG247" ca="1">IFERROR(IF(B247&lt;&gt;"", IF(INDEX(Paste_Here!AE$2:AE$600, MATCH(B247, Paste_Here!A$2:A$600, 0))&lt;&gt;"", IF(LEFT(INDEX(Paste_Here!AE$2:AE$600, MATCH(B247, Paste_Here!A$2:A$600, 0)), 2)="EM", -1, 1) * VALUE(_xlfn.TEXTJOIN("", TRUE, IF(ISNUMBER(MID(INDEX(Paste_Here!AE$2:AE$600, MATCH(B247, Paste_Here!A$2:A$600, 0)), ROW(INDIRECT("1:"&amp;LEN(INDEX(Paste_Here!AE$2:AE$600, MATCH(B247, Paste_Here!A$2:A$600, 0))))), 1)*1), MID(INDEX(Paste_Here!AE$2:AE$600, MATCH(B247, Paste_Here!A$2:A$600, 0)), ROW(INDIRECT("1:"&amp;LEN(INDEX(Paste_Here!AE$2:AE$600, MATCH(B247, Paste_Here!A$2:A$600, 0))))), 1), ""))), ""), ""), "")</f>
        <v/>
      </c>
      <c r="BH247" s="47"/>
      <c r="BJ247" s="47"/>
      <c r="BK247" s="2" t="str">
        <f t="shared" si="20"/>
        <v/>
      </c>
      <c r="BL247" s="47"/>
      <c r="BM247" s="34" t="str">
        <f>IFERROR(IF(B247&lt;&gt;"", IF(AND(INDEX(Paste_Here!Z$2:Z$600, MATCH(B247, Paste_Here!A$2:A$600, 0))&lt;&gt;"", ISNUMBER(VALUE(INDEX(Paste_Here!Z$2:Z$600, MATCH(B247, Paste_Here!A$2:A$600, 0))))), INDEX(Paste_Here!Z$2:Z$600, MATCH(B247, Paste_Here!A$2:A$600, 0)), ""), ""), "")</f>
        <v/>
      </c>
      <c r="BN247" s="47"/>
      <c r="BO247" s="34" t="str">
        <f>IFERROR(IF(B247&lt;&gt;"", IF(ISNUMBER(SEARCH("highrisk", LOWER(INDEX(Paste_Here!AA$2:AA$600, MATCH(B247, Paste_Here!A$2:A$600, 0))))), "High Risk", IF(ISNUMBER(SEARCH("lowrisk", LOWER(INDEX(Paste_Here!AA$2:AA$600, MATCH(B247, Paste_Here!A$2:A$600, 0))))), "Low Risk", IF(ISNUMBER(SEARCH("somerisk", LOWER(INDEX(Paste_Here!AA$2:AA$600, MATCH(B247, Paste_Here!A$2:A$600, 0))))), "Some Risk", IF(ISNUMBER(SEARCH("OT", LOWER(INDEX(Paste_Here!AA$2:AA$600, MATCH(B247, Paste_Here!A$2:A$600, 0))))), "On Track", "")))), ""), "")</f>
        <v/>
      </c>
      <c r="BP247" s="47"/>
      <c r="BQ247" s="34" t="str">
        <f>IFERROR(IF(B247&lt;&gt;"", IF(AND(INDEX(Paste_Here!AC$2:AC$600, MATCH(B247, Paste_Here!A$2:A$600, 0))&lt;&gt;"", ISNUMBER(VALUE(INDEX(Paste_Here!AC$2:AC$600, MATCH(B247, Paste_Here!A$2:A$600, 0))))), INDEX(Paste_Here!AC$2:AC$600, MATCH(B247, Paste_Here!A$2:A$600, 0)), ""), ""), "")</f>
        <v/>
      </c>
      <c r="BR247" s="47"/>
      <c r="BS247" s="34" t="str">
        <f>IFERROR(IF(B247&lt;&gt;"", IF(ISNUMBER(SEARCH("highrisk", LOWER(INDEX(Paste_Here!AD$2:AD$600, MATCH(B247, Paste_Here!A$2:A$600, 0))))), "High Risk", IF(ISNUMBER(SEARCH("lowrisk", LOWER(INDEX(Paste_Here!AD$2:AD$600, MATCH(B247, Paste_Here!A$2:A$600, 0))))), "Low Risk", IF(ISNUMBER(SEARCH("somerisk", LOWER(INDEX(Paste_Here!AD$2:AD$600, MATCH(B247, Paste_Here!A$2:A$600, 0))))), "Some Risk", IF(ISNUMBER(SEARCH("OT", LOWER(INDEX(Paste_Here!AD$2:AD$600, MATCH(B247, Paste_Here!A$2:A$600, 0))))), "On Track", "")))), ""), "")</f>
        <v/>
      </c>
      <c r="BT247" s="47"/>
      <c r="BU247" s="34"/>
      <c r="BV247" s="47"/>
      <c r="BW247" s="34"/>
      <c r="BX247" s="47"/>
      <c r="BY247" s="34"/>
      <c r="BZ247" s="47"/>
      <c r="CA247" s="34"/>
      <c r="CB247" s="49"/>
      <c r="CE247" s="47"/>
      <c r="CF247" s="2"/>
      <c r="CG247" s="47"/>
      <c r="CH247" s="34"/>
      <c r="CI247" s="47"/>
      <c r="CJ247" s="34"/>
      <c r="CK247" s="47"/>
      <c r="CL247" s="34"/>
      <c r="CM247" s="47"/>
      <c r="CN247" s="34"/>
      <c r="CO247" s="47"/>
      <c r="CP247" s="34"/>
      <c r="CQ247" s="47"/>
      <c r="CR247" s="34"/>
      <c r="CS247" s="47"/>
      <c r="CT247" s="34"/>
      <c r="CU247" s="47"/>
      <c r="CV247" s="34"/>
      <c r="CW247" s="47"/>
      <c r="CZ247" s="47"/>
      <c r="DA247" s="2"/>
      <c r="DB247" s="47"/>
      <c r="DC247" s="34"/>
      <c r="DD247" s="47"/>
      <c r="DE247" s="34"/>
      <c r="DF247" s="47"/>
      <c r="DG247" s="34"/>
      <c r="DH247" s="47"/>
      <c r="DI247" s="34"/>
      <c r="DJ247" s="47"/>
      <c r="DK247" s="34"/>
      <c r="DL247" s="47"/>
      <c r="DM247" s="34"/>
      <c r="DN247" s="47"/>
      <c r="DO247" s="34"/>
      <c r="DP247" s="47"/>
      <c r="DQ247" s="34"/>
      <c r="DR247" s="47"/>
      <c r="DS247" s="4"/>
      <c r="DT247" s="47"/>
      <c r="DU247" s="47"/>
      <c r="DV247" s="2" t="str">
        <f t="shared" si="21"/>
        <v/>
      </c>
      <c r="DW247" s="47"/>
      <c r="DX247" s="2" t="str">
        <f>IFERROR(IF(B247&lt;&gt;"", IF(ISNUMBER(SEARCH("s", LOWER(INDEX(Paste_Here!M$2:M$600, MATCH(B247, Paste_Here!A$2:A$600, 0))))), "Yes", IF(INDEX(Paste_Here!M$2:M$600, MATCH(B247, Paste_Here!A$2:A$600, 0))&lt;&gt;"", "No", "")), ""), "")</f>
        <v/>
      </c>
      <c r="DY247" s="47"/>
      <c r="DZ247" s="2" t="str">
        <f>IFERROR(IF(B247&lt;&gt;"", IF(ISNUMBER(SEARCH("yes", LOWER(INDEX(Paste_Here!F$2:F$600, MATCH(B247, Paste_Here!A$2:A$600, 0))))), "Yes", IF(ISNUMBER(SEARCH("no", LOWER(INDEX(Paste_Here!F$2:F$600, MATCH(B247, Paste_Here!A$2:A$600, 0))))), "No", "")), ""), "")</f>
        <v/>
      </c>
      <c r="EA247" s="47"/>
      <c r="EB247" s="2" t="str">
        <f>IFERROR(IF(B247&lt;&gt;"", IF(ISNUMBER(SEARCH("english language learner", LOWER(INDEX(Paste_Here!C$2:C$600, MATCH(B247, Paste_Here!A$2:A$600, 0))))), "Yes", ""), ""), "")</f>
        <v/>
      </c>
      <c r="EC247" s="47"/>
      <c r="ED247" s="2" t="str">
        <f>IFERROR(IF(B247&lt;&gt;"", IF(OR(ISNUMBER(SEARCH("b", LOWER(INDEX(Paste_Here!K$2:K$600, MATCH(B247, Paste_Here!A$2:A$600, 0))))), ISNUMBER(SEARCH("h", LOWER(INDEX(Paste_Here!K$2:K$600, MATCH(B247, Paste_Here!A$2:A$600, 0))))), ISNUMBER(SEARCH("i", LOWER(INDEX(Paste_Here!K$2:K$600, MATCH(B247, Paste_Here!A$2:A$600, 0)))))), "Yes", IF(INDEX(Paste_Here!K$2:K$600, MATCH(B247, Paste_Here!A$2:A$600, 0))&lt;&gt;"", "No", "")), ""), "")</f>
        <v/>
      </c>
      <c r="EE247" s="47"/>
      <c r="EF247" s="34" t="str">
        <f>IFERROR(IF(B247&lt;&gt;"", IF(ISNUMBER(SEARCH("yes", LOWER(INDEX(Paste_Here!L$2:L$600, MATCH(B247, Paste_Here!A$2:A$600, 0))))), "Yes", IF(ISNUMBER(SEARCH("no", LOWER(INDEX(Paste_Here!L$2:L$600, MATCH(B247, Paste_Here!A$2:A$600, 0))))), "No", "")), ""), "")</f>
        <v/>
      </c>
      <c r="EG247" s="47"/>
      <c r="EH247" s="2" t="str">
        <f>IFERROR(IF(B247&lt;&gt;"", IF(ISNUMBER(SEARCH("transitional 2", LOWER(INDEX(Paste_Here!C$2:C$600, MATCH(B247, Paste_Here!A$2:A$600, 0))))), "T2", IF(ISNUMBER(SEARCH("transitional 1", LOWER(INDEX(Paste_Here!C$2:C$600, MATCH(B247, Paste_Here!A$2:A$600, 0))))), "T1", IF(ISNUMBER(SEARCH("waived ell services", LOWER(INDEX(Paste_Here!C$2:C$600, MATCH(B247, Paste_Here!A$2:A$600, 0))))), "W", ""))), ""), "")</f>
        <v/>
      </c>
      <c r="EI247" s="47"/>
      <c r="EJ247" s="2" t="str">
        <f>IFERROR(IF(B247&lt;&gt;"", IF(AND(INDEX(Paste_Here!AG$2:AG$600, MATCH(B247, Paste_Here!A$2:A$600, 0))&lt;&gt;"", ISNUMBER(VALUE(INDEX(Paste_Here!AG$2:AG$600, MATCH(B247, Paste_Here!A$2:A$600, 0))))), INDEX(Paste_Here!AG$2:AG$600, MATCH(B247, Paste_Here!A$2:A$600, 0)), ""), ""), "")</f>
        <v/>
      </c>
      <c r="EK247" s="47"/>
      <c r="EL247" s="2" t="str">
        <f>IFERROR(IF(B247&lt;&gt;"", IF(AND(INDEX(Paste_Here!AL$2:AL$600, MATCH(B247, Paste_Here!A$2:A$600, 0))&lt;&gt;"", ISNUMBER(VALUE(INDEX(Paste_Here!AL$2:AL$600, MATCH(B247, Paste_Here!A$2:A$600, 0))))), INDEX(Paste_Here!AL$2:AL$600, MATCH(B247, Paste_Here!A$2:A$600, 0)), ""), ""), "")</f>
        <v/>
      </c>
      <c r="EM247" s="47"/>
      <c r="FA247" s="4" t="str" cm="1">
        <f t="array" ref="FA247">IFERROR(INDEX(Paste_Here!$B$2:$B$600, MATCH(0, COUNTIF(FA$4:FA246, Paste_Here!$B$2:$B$600) + IF(Paste_Here!$B$2:$B$600="", 1, 0), 0)), "")</f>
        <v/>
      </c>
      <c r="FB247" s="4" t="str">
        <f>IF(FA247&lt;&gt;"", INDEX(Paste_Here!$A$2:$A$600, MATCH(FA247, Paste_Here!$B$2:$B$600, 0)), "")</f>
        <v/>
      </c>
      <c r="FC247" s="4" t="str">
        <f t="shared" si="22"/>
        <v/>
      </c>
      <c r="FD247" s="4" t="str" cm="1">
        <f t="array" ref="FD247">IFERROR(INDEX($FC$5:$FC$600, MATCH(SMALL(IF($FC$5:$FC$600&lt;&gt;"", COUNTIF($FC$5:$FC$600, "&lt;"&amp;$FC$5:$FC$600)+1), ROW()-ROW($FD$5)+1), COUNTIF($FC$5:$FC$600, "&lt;"&amp;$FC$5:$FC$600)+1, 0)), "")</f>
        <v/>
      </c>
      <c r="FF247" s="2" t="str">
        <f>IFERROR(IF(B247&lt;&gt;"", IF(AND(INDEX(Paste_Here!AH$2:AH$600, MATCH(B247, Paste_Here!A$2:A$600, 0))&lt;&gt;"", ISNUMBER(VALUE(INDEX(Paste_Here!AH$2:AH$600, MATCH(B247, Paste_Here!A$2:A$600, 0))))), INDEX(Paste_Here!AH$2:AH$600, MATCH(B247, Paste_Here!A$2:A$600, 0)), ""), ""), "")</f>
        <v/>
      </c>
      <c r="FG247" s="47"/>
      <c r="FH247" s="2" t="str">
        <f>IFERROR(IF(B247&lt;&gt;"", IF(AND(INDEX(Paste_Here!AM$2:AM$600, MATCH(B247, Paste_Here!A$2:A$600, 0))&lt;&gt;"", ISNUMBER(VALUE(INDEX(Paste_Here!AM$2:AM$600, MATCH(B247, Paste_Here!A$2:A$600, 0))))), INDEX(Paste_Here!AM$2:AM$600, MATCH(B247, Paste_Here!A$2:A$600, 0)), ""), ""), "")</f>
        <v/>
      </c>
      <c r="FI247" s="47"/>
      <c r="FJ247" s="47"/>
      <c r="FK247" s="2" t="str">
        <f t="shared" si="23"/>
        <v/>
      </c>
      <c r="FL247" s="47"/>
      <c r="FM247" s="2" t="str">
        <f>IFERROR(IF(B247&lt;&gt;"", IF(ISNUMBER(VALUE(INDEX(Paste_Here!H$2:H$600, MATCH(B247, Paste_Here!A$2:A$600, 0)))), IF(VALUE(INDEX(Paste_Here!H$2:H$600, MATCH(B247, Paste_Here!A$2:A$600, 0)))=0, "No", IF(AND(VALUE(INDEX(Paste_Here!H$2:H$600, MATCH(B247, Paste_Here!A$2:A$600, 0)))&gt;=1, VALUE(INDEX(Paste_Here!H$2:H$600, MATCH(B247, Paste_Here!A$2:A$600, 0)))&lt;=4), VALUE(INDEX(Paste_Here!H$2:H$600, MATCH(B247, Paste_Here!A$2:A$600, 0))), "")), ""), ""), "")</f>
        <v/>
      </c>
      <c r="FN247" s="47"/>
      <c r="FO247" s="34" t="str">
        <f>IFERROR(IF(B247&lt;&gt;"", IF(ISNUMBER(VALUE(INDEX(Paste_Here!I$2:I$600, MATCH(B247, Paste_Here!A$2:A$600, 0)))), IF(VALUE(INDEX(Paste_Here!I$2:I$600, MATCH(B247, Paste_Here!A$2:A$600, 0)))=0, "No", IF(AND(VALUE(INDEX(Paste_Here!I$2:I$600, MATCH(B247, Paste_Here!A$2:A$600, 0)))&gt;=1, VALUE(INDEX(Paste_Here!I$2:I$600, MATCH(B247, Paste_Here!A$2:A$600, 0)))&lt;=4), VALUE(INDEX(Paste_Here!I$2:I$600, MATCH(B247, Paste_Here!A$2:A$600, 0))), "")), ""), ""), "")</f>
        <v/>
      </c>
      <c r="FP247" s="47"/>
      <c r="FQ247" s="2"/>
      <c r="FR247" s="47"/>
      <c r="FS247" s="2"/>
      <c r="FT247" s="47"/>
      <c r="FU247" s="2"/>
      <c r="FV247" s="47"/>
      <c r="FW247" s="2"/>
      <c r="FX247" s="47"/>
      <c r="FY247" s="2"/>
      <c r="FZ247" s="47"/>
      <c r="GA247" s="2"/>
      <c r="GB247" s="47"/>
      <c r="GU247" s="2"/>
      <c r="GV247" s="47"/>
      <c r="GW247" s="2"/>
      <c r="GX247" s="47"/>
    </row>
    <row r="248" spans="1:206" ht="11.65">
      <c r="A248" s="47"/>
      <c r="B248" s="2" t="str">
        <f t="shared" si="18"/>
        <v/>
      </c>
      <c r="C248" s="47"/>
      <c r="D248" s="2" t="str">
        <f>IFERROR(IF(B248&lt;&gt;"", IF(COUNTIF(INDEX(Paste_Here!N$2:O$600, MATCH(B248, Paste_Here!A$2:A$600, 0), 0), "yes") &gt; 0, "No", IF(COUNTIF(INDEX(Paste_Here!N$2:O$600, MATCH(B248, Paste_Here!A$2:A$600, 0), 0), "no") &gt; 0, "Yes", "")), ""), "")</f>
        <v/>
      </c>
      <c r="E248" s="47"/>
      <c r="F248" s="84" t="str">
        <f>IFERROR(IF(B248&lt;&gt;"", IF(AND(INDEX(Paste_Here!P$2:P$600, MATCH(B248, Paste_Here!A$2:A$600, 0))&lt;&gt;"", ISNUMBER(VALUE(INDEX(Paste_Here!P$2:P$600, MATCH(B248, Paste_Here!A$2:A$600, 0))))), INDEX(Paste_Here!P$2:P$600, MATCH(B248, Paste_Here!A$2:A$600, 0)), ""), ""), "")</f>
        <v/>
      </c>
      <c r="G248" s="47"/>
      <c r="H248" s="2" t="str">
        <f>IFERROR(IF(B248&lt;&gt;"", IF(ISNUMBER(SEARCH("highrisk", LOWER(INDEX(Paste_Here!Q$2:Q$600, MATCH(B248, Paste_Here!A$2:A$600, 0))))), "High Risk", IF(ISNUMBER(SEARCH("lowrisk", LOWER(INDEX(Paste_Here!Q$2:Q$600, MATCH(B248, Paste_Here!A$2:A$600, 0))))), "Low Risk", IF(ISNUMBER(SEARCH("somerisk", LOWER(INDEX(Paste_Here!Q$2:Q$600, MATCH(B248, Paste_Here!A$2:A$600, 0))))), "Some Risk", ""))), ""), "")</f>
        <v/>
      </c>
      <c r="I248" s="47"/>
      <c r="J248" s="2"/>
      <c r="K248" s="47"/>
      <c r="L248" s="2"/>
      <c r="M248" s="47"/>
      <c r="N248" s="2"/>
      <c r="O248" s="47"/>
      <c r="P248" s="2" t="str">
        <f>IFERROR(IF(B248&lt;&gt;"", IF(AND(ISNUMBER(VALUE(INDEX(Paste_Here!R$2:R$600, MATCH(B248, Paste_Here!A$2:A$600, 0)))), INDEX(Paste_Here!R$2:R$600, MATCH(B248, Paste_Here!A$2:A$600, 0)) &lt;&gt; ""), VALUE(INDEX(Paste_Here!R$2:R$600, MATCH(B248, Paste_Here!A$2:A$600, 0))), ""), ""), "")</f>
        <v/>
      </c>
      <c r="Q248" s="47"/>
      <c r="R248" s="2"/>
      <c r="S248" s="47"/>
      <c r="W248" s="47"/>
      <c r="X248" s="2"/>
      <c r="Y248" s="47"/>
      <c r="Z248" s="2" t="str">
        <f>IFERROR(IF(B248&lt;&gt;"", IF(AND(INDEX(Paste_Here!S$2:S$600, MATCH(B248, Paste_Here!A$2:A$600, 0))&lt;&gt;"", ISNUMBER(VALUE(INDEX(Paste_Here!S$2:S$600, MATCH(B248, Paste_Here!A$2:A$600, 0))))), INDEX(Paste_Here!S$2:S$600, MATCH(B248, Paste_Here!A$2:A$600, 0)), ""), ""), "")</f>
        <v/>
      </c>
      <c r="AA248" s="47"/>
      <c r="AB248" s="2" t="str">
        <f>IFERROR(IF(B248&lt;&gt;"", IF(ISNUMBER(SEARCH("highrisk", LOWER(INDEX(Paste_Here!T$2:T$600, MATCH(B248, Paste_Here!A$2:A$600, 0))))), "High Risk", IF(ISNUMBER(SEARCH("lowrisk", LOWER(INDEX(Paste_Here!T$2:T$600, MATCH(B248, Paste_Here!A$2:A$600, 0))))), "Low Risk", IF(ISNUMBER(SEARCH("somerisk", LOWER(INDEX(Paste_Here!T$2:T$600, MATCH(B248, Paste_Here!A$2:A$600, 0))))), "Some Risk", IF(ISNUMBER(SEARCH("OT", LOWER(INDEX(Paste_Here!T$2:T$600, MATCH(B248, Paste_Here!A$2:A$600, 0))))), "On Track", "")))), ""), "")</f>
        <v/>
      </c>
      <c r="AC248" s="47"/>
      <c r="AD248" s="2"/>
      <c r="AE248" s="47"/>
      <c r="AF248" s="2"/>
      <c r="AG248" s="47"/>
      <c r="AH248" s="2"/>
      <c r="AI248" s="47"/>
      <c r="AJ248" s="2" t="str" cm="1">
        <f t="array" aca="1" ref="AJ248" ca="1">IFERROR(IF(ISNUMBER(SEARCH("BR", INDEX(Paste_Here!AB$2:AB$210, MATCH(B248, Paste_Here!A$2:A$210, 0)))), -1, 1) * VALUE(_xlfn.TEXTJOIN("", TRUE, IF(ISNUMBER(--MID(INDEX(Paste_Here!AB$2:AB$210, MATCH(B248, Paste_Here!A$2:A$210, 0)), ROW(INDIRECT("1:"&amp;LEN(INDEX(Paste_Here!AB$2:AB$210, MATCH(B248, Paste_Here!A$2:A$210, 0))))), 1)), MID(INDEX(Paste_Here!AB$2:AB$210, MATCH(B248, Paste_Here!A$2:A$210, 0)), ROW(INDIRECT("1:"&amp;LEN(INDEX(Paste_Here!AB$2:AB$210, MATCH(B248, Paste_Here!A$2:A$210, 0))))), 1), ""))), "")</f>
        <v/>
      </c>
      <c r="AK248" s="47"/>
      <c r="AL248" s="34" t="str">
        <f>IFERROR(IF(B248&lt;&gt;"", IF(AND(INDEX(Paste_Here!AF$2:AF$600, MATCH(B248, Paste_Here!A$2:A$600, 0))&lt;&gt;"", ISNUMBER(VALUE(INDEX(Paste_Here!AF$2:AF$600, MATCH(B248, Paste_Here!A$2:A$600, 0))))), INDEX(Paste_Here!AF$2:AF$600, MATCH(B248, Paste_Here!A$2:A$600, 0)), ""), ""), "")</f>
        <v/>
      </c>
      <c r="AM248" s="47"/>
      <c r="AN248" s="47"/>
      <c r="AO248" s="2" t="str">
        <f t="shared" si="19"/>
        <v/>
      </c>
      <c r="AP248" s="47"/>
      <c r="AQ248" s="34" t="str">
        <f>IFERROR(IF(B248&lt;&gt;"", IF(COUNTIF(INDEX(Paste_Here!X$2:Y$600, MATCH(B248, Paste_Here!A$2:A$600, 0), 0), "yes") &gt; 0, "No", IF(COUNTIF(INDEX(Paste_Here!X$2:Y$600, MATCH(B248, Paste_Here!A$2:A$600, 0), 0), "no") &gt; 0, "Yes", "")), ""), "")</f>
        <v/>
      </c>
      <c r="AR248" s="47"/>
      <c r="AS248" s="34" t="str">
        <f>IFERROR(IF(B248&lt;&gt;"", IF(AND(INDEX(Paste_Here!U$2:U$600, MATCH(B248, Paste_Here!A$2:A$600, 0))&lt;&gt;"", ISNUMBER(VALUE(INDEX(Paste_Here!U$2:U$600, MATCH(B248, Paste_Here!A$2:A$600, 0))))), INDEX(Paste_Here!U$2:U$600, MATCH(B248, Paste_Here!A$2:A$600, 0)), ""), ""), "")</f>
        <v/>
      </c>
      <c r="AT248" s="47"/>
      <c r="AU248" s="34" t="str">
        <f>IFERROR(IF(B248&lt;&gt;"", IF(ISNUMBER(SEARCH("highrisk", LOWER(INDEX(Paste_Here!V$2:V$600, MATCH(B248, Paste_Here!A$2:A$600, 0))))), "High Risk", IF(ISNUMBER(SEARCH("lowrisk", LOWER(INDEX(Paste_Here!V$2:V$600, MATCH(B248, Paste_Here!A$2:A$600, 0))))), "Low Risk", IF(ISNUMBER(SEARCH("somerisk", LOWER(INDEX(Paste_Here!V$2:V$600, MATCH(B248, Paste_Here!A$2:A$600, 0))))), "Some Risk", ""))), ""), "")</f>
        <v/>
      </c>
      <c r="AV248" s="47"/>
      <c r="AW248" s="34" t="str">
        <f>IFERROR(IF(B248&lt;&gt;"", IF(AND(ISNUMBER(VALUE(INDEX(Paste_Here!W$2:W$600, MATCH(B248, Paste_Here!A$2:A$600, 0)))), INDEX(Paste_Here!W$2:W$600, MATCH(B248, Paste_Here!A$2:A$600, 0)) &lt;&gt; ""), VALUE(INDEX(Paste_Here!W$2:W$600, MATCH(B248, Paste_Here!A$2:A$600, 0))), ""), ""), "")</f>
        <v/>
      </c>
      <c r="AX248" s="47"/>
      <c r="BA248" s="2" t="str">
        <f>IFERROR(IF(B248&lt;&gt;"", IF(AND(INDEX(Paste_Here!AI$2:AI$600, MATCH(B248, Paste_Here!A$2:A$600, 0))&lt;&gt;"", ISNUMBER(VALUE(INDEX(Paste_Here!AI$2:AI$600, MATCH(B248, Paste_Here!A$2:A$600, 0))))), INDEX(Paste_Here!AI$2:AI$600, MATCH(B248, Paste_Here!A$2:A$600, 0)), ""), ""), "")</f>
        <v/>
      </c>
      <c r="BB248" s="47"/>
      <c r="BC248" s="34" t="str">
        <f>IFERROR(IF(B248&lt;&gt;"", IF(ISNUMBER(SEARCH("highrisk", LOWER(INDEX(Paste_Here!AJ$2:AJ$600, MATCH(B248, Paste_Here!A$2:A$600, 0))))), "High Risk", IF(ISNUMBER(SEARCH("lowrisk", LOWER(INDEX(Paste_Here!AJ$2:AJ$600, MATCH(B248, Paste_Here!A$2:A$600, 0))))), "Low Risk", IF(ISNUMBER(SEARCH("somerisk", LOWER(INDEX(Paste_Here!AJ$2:AJ$600, MATCH(B248, Paste_Here!A$2:A$600, 0))))), "Some Risk", IF(ISNUMBER(SEARCH("OT", LOWER(INDEX(Paste_Here!AJ$2:AJ$600, MATCH(B248, Paste_Here!A$2:A$600, 0))))), "On Track", "")))), ""), "")</f>
        <v/>
      </c>
      <c r="BD248" s="47"/>
      <c r="BE248" s="34" t="str">
        <f>IFERROR(IF(B248&lt;&gt;"", IF(AND(INDEX(Paste_Here!AK$2:AK$600, MATCH(B248, Paste_Here!A$2:A$600, 0))&lt;&gt;"", ISNUMBER(VALUE(INDEX(Paste_Here!AK$2:AK$600, MATCH(B248, Paste_Here!A$2:A$600, 0))))), INDEX(Paste_Here!AK$2:AK$600, MATCH(B248, Paste_Here!A$2:A$600, 0)), ""), ""), "")</f>
        <v/>
      </c>
      <c r="BF248" s="47"/>
      <c r="BG248" s="34" t="str" cm="1">
        <f t="array" aca="1" ref="BG248" ca="1">IFERROR(IF(B248&lt;&gt;"", IF(INDEX(Paste_Here!AE$2:AE$600, MATCH(B248, Paste_Here!A$2:A$600, 0))&lt;&gt;"", IF(LEFT(INDEX(Paste_Here!AE$2:AE$600, MATCH(B248, Paste_Here!A$2:A$600, 0)), 2)="EM", -1, 1) * VALUE(_xlfn.TEXTJOIN("", TRUE, IF(ISNUMBER(MID(INDEX(Paste_Here!AE$2:AE$600, MATCH(B248, Paste_Here!A$2:A$600, 0)), ROW(INDIRECT("1:"&amp;LEN(INDEX(Paste_Here!AE$2:AE$600, MATCH(B248, Paste_Here!A$2:A$600, 0))))), 1)*1), MID(INDEX(Paste_Here!AE$2:AE$600, MATCH(B248, Paste_Here!A$2:A$600, 0)), ROW(INDIRECT("1:"&amp;LEN(INDEX(Paste_Here!AE$2:AE$600, MATCH(B248, Paste_Here!A$2:A$600, 0))))), 1), ""))), ""), ""), "")</f>
        <v/>
      </c>
      <c r="BH248" s="47"/>
      <c r="BJ248" s="47"/>
      <c r="BK248" s="2" t="str">
        <f t="shared" si="20"/>
        <v/>
      </c>
      <c r="BL248" s="47"/>
      <c r="BM248" s="34" t="str">
        <f>IFERROR(IF(B248&lt;&gt;"", IF(AND(INDEX(Paste_Here!Z$2:Z$600, MATCH(B248, Paste_Here!A$2:A$600, 0))&lt;&gt;"", ISNUMBER(VALUE(INDEX(Paste_Here!Z$2:Z$600, MATCH(B248, Paste_Here!A$2:A$600, 0))))), INDEX(Paste_Here!Z$2:Z$600, MATCH(B248, Paste_Here!A$2:A$600, 0)), ""), ""), "")</f>
        <v/>
      </c>
      <c r="BN248" s="47"/>
      <c r="BO248" s="34" t="str">
        <f>IFERROR(IF(B248&lt;&gt;"", IF(ISNUMBER(SEARCH("highrisk", LOWER(INDEX(Paste_Here!AA$2:AA$600, MATCH(B248, Paste_Here!A$2:A$600, 0))))), "High Risk", IF(ISNUMBER(SEARCH("lowrisk", LOWER(INDEX(Paste_Here!AA$2:AA$600, MATCH(B248, Paste_Here!A$2:A$600, 0))))), "Low Risk", IF(ISNUMBER(SEARCH("somerisk", LOWER(INDEX(Paste_Here!AA$2:AA$600, MATCH(B248, Paste_Here!A$2:A$600, 0))))), "Some Risk", IF(ISNUMBER(SEARCH("OT", LOWER(INDEX(Paste_Here!AA$2:AA$600, MATCH(B248, Paste_Here!A$2:A$600, 0))))), "On Track", "")))), ""), "")</f>
        <v/>
      </c>
      <c r="BP248" s="47"/>
      <c r="BQ248" s="34" t="str">
        <f>IFERROR(IF(B248&lt;&gt;"", IF(AND(INDEX(Paste_Here!AC$2:AC$600, MATCH(B248, Paste_Here!A$2:A$600, 0))&lt;&gt;"", ISNUMBER(VALUE(INDEX(Paste_Here!AC$2:AC$600, MATCH(B248, Paste_Here!A$2:A$600, 0))))), INDEX(Paste_Here!AC$2:AC$600, MATCH(B248, Paste_Here!A$2:A$600, 0)), ""), ""), "")</f>
        <v/>
      </c>
      <c r="BR248" s="47"/>
      <c r="BS248" s="34" t="str">
        <f>IFERROR(IF(B248&lt;&gt;"", IF(ISNUMBER(SEARCH("highrisk", LOWER(INDEX(Paste_Here!AD$2:AD$600, MATCH(B248, Paste_Here!A$2:A$600, 0))))), "High Risk", IF(ISNUMBER(SEARCH("lowrisk", LOWER(INDEX(Paste_Here!AD$2:AD$600, MATCH(B248, Paste_Here!A$2:A$600, 0))))), "Low Risk", IF(ISNUMBER(SEARCH("somerisk", LOWER(INDEX(Paste_Here!AD$2:AD$600, MATCH(B248, Paste_Here!A$2:A$600, 0))))), "Some Risk", IF(ISNUMBER(SEARCH("OT", LOWER(INDEX(Paste_Here!AD$2:AD$600, MATCH(B248, Paste_Here!A$2:A$600, 0))))), "On Track", "")))), ""), "")</f>
        <v/>
      </c>
      <c r="BT248" s="47"/>
      <c r="BU248" s="34"/>
      <c r="BV248" s="47"/>
      <c r="BW248" s="34"/>
      <c r="BX248" s="47"/>
      <c r="BY248" s="34"/>
      <c r="BZ248" s="47"/>
      <c r="CA248" s="34"/>
      <c r="CB248" s="49"/>
      <c r="CE248" s="47"/>
      <c r="CF248" s="2"/>
      <c r="CG248" s="47"/>
      <c r="CH248" s="34"/>
      <c r="CI248" s="47"/>
      <c r="CJ248" s="34"/>
      <c r="CK248" s="47"/>
      <c r="CL248" s="34"/>
      <c r="CM248" s="47"/>
      <c r="CN248" s="34"/>
      <c r="CO248" s="47"/>
      <c r="CP248" s="34"/>
      <c r="CQ248" s="47"/>
      <c r="CR248" s="34"/>
      <c r="CS248" s="47"/>
      <c r="CT248" s="34"/>
      <c r="CU248" s="47"/>
      <c r="CV248" s="34"/>
      <c r="CW248" s="47"/>
      <c r="CZ248" s="47"/>
      <c r="DA248" s="2"/>
      <c r="DB248" s="47"/>
      <c r="DC248" s="34"/>
      <c r="DD248" s="47"/>
      <c r="DE248" s="34"/>
      <c r="DF248" s="47"/>
      <c r="DG248" s="34"/>
      <c r="DH248" s="47"/>
      <c r="DI248" s="34"/>
      <c r="DJ248" s="47"/>
      <c r="DK248" s="34"/>
      <c r="DL248" s="47"/>
      <c r="DM248" s="34"/>
      <c r="DN248" s="47"/>
      <c r="DO248" s="34"/>
      <c r="DP248" s="47"/>
      <c r="DQ248" s="34"/>
      <c r="DR248" s="47"/>
      <c r="DS248" s="4"/>
      <c r="DT248" s="47"/>
      <c r="DU248" s="47"/>
      <c r="DV248" s="2" t="str">
        <f t="shared" si="21"/>
        <v/>
      </c>
      <c r="DW248" s="47"/>
      <c r="DX248" s="2" t="str">
        <f>IFERROR(IF(B248&lt;&gt;"", IF(ISNUMBER(SEARCH("s", LOWER(INDEX(Paste_Here!M$2:M$600, MATCH(B248, Paste_Here!A$2:A$600, 0))))), "Yes", IF(INDEX(Paste_Here!M$2:M$600, MATCH(B248, Paste_Here!A$2:A$600, 0))&lt;&gt;"", "No", "")), ""), "")</f>
        <v/>
      </c>
      <c r="DY248" s="47"/>
      <c r="DZ248" s="2" t="str">
        <f>IFERROR(IF(B248&lt;&gt;"", IF(ISNUMBER(SEARCH("yes", LOWER(INDEX(Paste_Here!F$2:F$600, MATCH(B248, Paste_Here!A$2:A$600, 0))))), "Yes", IF(ISNUMBER(SEARCH("no", LOWER(INDEX(Paste_Here!F$2:F$600, MATCH(B248, Paste_Here!A$2:A$600, 0))))), "No", "")), ""), "")</f>
        <v/>
      </c>
      <c r="EA248" s="47"/>
      <c r="EB248" s="2" t="str">
        <f>IFERROR(IF(B248&lt;&gt;"", IF(ISNUMBER(SEARCH("english language learner", LOWER(INDEX(Paste_Here!C$2:C$600, MATCH(B248, Paste_Here!A$2:A$600, 0))))), "Yes", ""), ""), "")</f>
        <v/>
      </c>
      <c r="EC248" s="47"/>
      <c r="ED248" s="2" t="str">
        <f>IFERROR(IF(B248&lt;&gt;"", IF(OR(ISNUMBER(SEARCH("b", LOWER(INDEX(Paste_Here!K$2:K$600, MATCH(B248, Paste_Here!A$2:A$600, 0))))), ISNUMBER(SEARCH("h", LOWER(INDEX(Paste_Here!K$2:K$600, MATCH(B248, Paste_Here!A$2:A$600, 0))))), ISNUMBER(SEARCH("i", LOWER(INDEX(Paste_Here!K$2:K$600, MATCH(B248, Paste_Here!A$2:A$600, 0)))))), "Yes", IF(INDEX(Paste_Here!K$2:K$600, MATCH(B248, Paste_Here!A$2:A$600, 0))&lt;&gt;"", "No", "")), ""), "")</f>
        <v/>
      </c>
      <c r="EE248" s="47"/>
      <c r="EF248" s="34" t="str">
        <f>IFERROR(IF(B248&lt;&gt;"", IF(ISNUMBER(SEARCH("yes", LOWER(INDEX(Paste_Here!L$2:L$600, MATCH(B248, Paste_Here!A$2:A$600, 0))))), "Yes", IF(ISNUMBER(SEARCH("no", LOWER(INDEX(Paste_Here!L$2:L$600, MATCH(B248, Paste_Here!A$2:A$600, 0))))), "No", "")), ""), "")</f>
        <v/>
      </c>
      <c r="EG248" s="47"/>
      <c r="EH248" s="2" t="str">
        <f>IFERROR(IF(B248&lt;&gt;"", IF(ISNUMBER(SEARCH("transitional 2", LOWER(INDEX(Paste_Here!C$2:C$600, MATCH(B248, Paste_Here!A$2:A$600, 0))))), "T2", IF(ISNUMBER(SEARCH("transitional 1", LOWER(INDEX(Paste_Here!C$2:C$600, MATCH(B248, Paste_Here!A$2:A$600, 0))))), "T1", IF(ISNUMBER(SEARCH("waived ell services", LOWER(INDEX(Paste_Here!C$2:C$600, MATCH(B248, Paste_Here!A$2:A$600, 0))))), "W", ""))), ""), "")</f>
        <v/>
      </c>
      <c r="EI248" s="47"/>
      <c r="EJ248" s="2" t="str">
        <f>IFERROR(IF(B248&lt;&gt;"", IF(AND(INDEX(Paste_Here!AG$2:AG$600, MATCH(B248, Paste_Here!A$2:A$600, 0))&lt;&gt;"", ISNUMBER(VALUE(INDEX(Paste_Here!AG$2:AG$600, MATCH(B248, Paste_Here!A$2:A$600, 0))))), INDEX(Paste_Here!AG$2:AG$600, MATCH(B248, Paste_Here!A$2:A$600, 0)), ""), ""), "")</f>
        <v/>
      </c>
      <c r="EK248" s="47"/>
      <c r="EL248" s="2" t="str">
        <f>IFERROR(IF(B248&lt;&gt;"", IF(AND(INDEX(Paste_Here!AL$2:AL$600, MATCH(B248, Paste_Here!A$2:A$600, 0))&lt;&gt;"", ISNUMBER(VALUE(INDEX(Paste_Here!AL$2:AL$600, MATCH(B248, Paste_Here!A$2:A$600, 0))))), INDEX(Paste_Here!AL$2:AL$600, MATCH(B248, Paste_Here!A$2:A$600, 0)), ""), ""), "")</f>
        <v/>
      </c>
      <c r="EM248" s="47"/>
      <c r="FA248" s="4" t="str" cm="1">
        <f t="array" ref="FA248">IFERROR(INDEX(Paste_Here!$B$2:$B$600, MATCH(0, COUNTIF(FA$4:FA247, Paste_Here!$B$2:$B$600) + IF(Paste_Here!$B$2:$B$600="", 1, 0), 0)), "")</f>
        <v/>
      </c>
      <c r="FB248" s="4" t="str">
        <f>IF(FA248&lt;&gt;"", INDEX(Paste_Here!$A$2:$A$600, MATCH(FA248, Paste_Here!$B$2:$B$600, 0)), "")</f>
        <v/>
      </c>
      <c r="FC248" s="4" t="str">
        <f t="shared" si="22"/>
        <v/>
      </c>
      <c r="FD248" s="4" t="str" cm="1">
        <f t="array" ref="FD248">IFERROR(INDEX($FC$5:$FC$600, MATCH(SMALL(IF($FC$5:$FC$600&lt;&gt;"", COUNTIF($FC$5:$FC$600, "&lt;"&amp;$FC$5:$FC$600)+1), ROW()-ROW($FD$5)+1), COUNTIF($FC$5:$FC$600, "&lt;"&amp;$FC$5:$FC$600)+1, 0)), "")</f>
        <v/>
      </c>
      <c r="FF248" s="2" t="str">
        <f>IFERROR(IF(B248&lt;&gt;"", IF(AND(INDEX(Paste_Here!AH$2:AH$600, MATCH(B248, Paste_Here!A$2:A$600, 0))&lt;&gt;"", ISNUMBER(VALUE(INDEX(Paste_Here!AH$2:AH$600, MATCH(B248, Paste_Here!A$2:A$600, 0))))), INDEX(Paste_Here!AH$2:AH$600, MATCH(B248, Paste_Here!A$2:A$600, 0)), ""), ""), "")</f>
        <v/>
      </c>
      <c r="FG248" s="47"/>
      <c r="FH248" s="2" t="str">
        <f>IFERROR(IF(B248&lt;&gt;"", IF(AND(INDEX(Paste_Here!AM$2:AM$600, MATCH(B248, Paste_Here!A$2:A$600, 0))&lt;&gt;"", ISNUMBER(VALUE(INDEX(Paste_Here!AM$2:AM$600, MATCH(B248, Paste_Here!A$2:A$600, 0))))), INDEX(Paste_Here!AM$2:AM$600, MATCH(B248, Paste_Here!A$2:A$600, 0)), ""), ""), "")</f>
        <v/>
      </c>
      <c r="FI248" s="47"/>
      <c r="FJ248" s="47"/>
      <c r="FK248" s="2" t="str">
        <f t="shared" si="23"/>
        <v/>
      </c>
      <c r="FL248" s="47"/>
      <c r="FM248" s="2" t="str">
        <f>IFERROR(IF(B248&lt;&gt;"", IF(ISNUMBER(VALUE(INDEX(Paste_Here!H$2:H$600, MATCH(B248, Paste_Here!A$2:A$600, 0)))), IF(VALUE(INDEX(Paste_Here!H$2:H$600, MATCH(B248, Paste_Here!A$2:A$600, 0)))=0, "No", IF(AND(VALUE(INDEX(Paste_Here!H$2:H$600, MATCH(B248, Paste_Here!A$2:A$600, 0)))&gt;=1, VALUE(INDEX(Paste_Here!H$2:H$600, MATCH(B248, Paste_Here!A$2:A$600, 0)))&lt;=4), VALUE(INDEX(Paste_Here!H$2:H$600, MATCH(B248, Paste_Here!A$2:A$600, 0))), "")), ""), ""), "")</f>
        <v/>
      </c>
      <c r="FN248" s="47"/>
      <c r="FO248" s="34" t="str">
        <f>IFERROR(IF(B248&lt;&gt;"", IF(ISNUMBER(VALUE(INDEX(Paste_Here!I$2:I$600, MATCH(B248, Paste_Here!A$2:A$600, 0)))), IF(VALUE(INDEX(Paste_Here!I$2:I$600, MATCH(B248, Paste_Here!A$2:A$600, 0)))=0, "No", IF(AND(VALUE(INDEX(Paste_Here!I$2:I$600, MATCH(B248, Paste_Here!A$2:A$600, 0)))&gt;=1, VALUE(INDEX(Paste_Here!I$2:I$600, MATCH(B248, Paste_Here!A$2:A$600, 0)))&lt;=4), VALUE(INDEX(Paste_Here!I$2:I$600, MATCH(B248, Paste_Here!A$2:A$600, 0))), "")), ""), ""), "")</f>
        <v/>
      </c>
      <c r="FP248" s="47"/>
      <c r="FQ248" s="2"/>
      <c r="FR248" s="47"/>
      <c r="FS248" s="2"/>
      <c r="FT248" s="47"/>
      <c r="FU248" s="2"/>
      <c r="FV248" s="47"/>
      <c r="FW248" s="2"/>
      <c r="FX248" s="47"/>
      <c r="FY248" s="2"/>
      <c r="FZ248" s="47"/>
      <c r="GA248" s="2"/>
      <c r="GB248" s="47"/>
      <c r="GU248" s="2"/>
      <c r="GV248" s="47"/>
      <c r="GW248" s="2"/>
      <c r="GX248" s="47"/>
    </row>
    <row r="249" spans="1:206" ht="11.65">
      <c r="A249" s="47"/>
      <c r="B249" s="2" t="str">
        <f t="shared" si="18"/>
        <v/>
      </c>
      <c r="C249" s="47"/>
      <c r="D249" s="2" t="str">
        <f>IFERROR(IF(B249&lt;&gt;"", IF(COUNTIF(INDEX(Paste_Here!N$2:O$600, MATCH(B249, Paste_Here!A$2:A$600, 0), 0), "yes") &gt; 0, "No", IF(COUNTIF(INDEX(Paste_Here!N$2:O$600, MATCH(B249, Paste_Here!A$2:A$600, 0), 0), "no") &gt; 0, "Yes", "")), ""), "")</f>
        <v/>
      </c>
      <c r="E249" s="47"/>
      <c r="F249" s="84" t="str">
        <f>IFERROR(IF(B249&lt;&gt;"", IF(AND(INDEX(Paste_Here!P$2:P$600, MATCH(B249, Paste_Here!A$2:A$600, 0))&lt;&gt;"", ISNUMBER(VALUE(INDEX(Paste_Here!P$2:P$600, MATCH(B249, Paste_Here!A$2:A$600, 0))))), INDEX(Paste_Here!P$2:P$600, MATCH(B249, Paste_Here!A$2:A$600, 0)), ""), ""), "")</f>
        <v/>
      </c>
      <c r="G249" s="47"/>
      <c r="H249" s="2" t="str">
        <f>IFERROR(IF(B249&lt;&gt;"", IF(ISNUMBER(SEARCH("highrisk", LOWER(INDEX(Paste_Here!Q$2:Q$600, MATCH(B249, Paste_Here!A$2:A$600, 0))))), "High Risk", IF(ISNUMBER(SEARCH("lowrisk", LOWER(INDEX(Paste_Here!Q$2:Q$600, MATCH(B249, Paste_Here!A$2:A$600, 0))))), "Low Risk", IF(ISNUMBER(SEARCH("somerisk", LOWER(INDEX(Paste_Here!Q$2:Q$600, MATCH(B249, Paste_Here!A$2:A$600, 0))))), "Some Risk", ""))), ""), "")</f>
        <v/>
      </c>
      <c r="I249" s="47"/>
      <c r="J249" s="2"/>
      <c r="K249" s="47"/>
      <c r="L249" s="2"/>
      <c r="M249" s="47"/>
      <c r="N249" s="2"/>
      <c r="O249" s="47"/>
      <c r="P249" s="2" t="str">
        <f>IFERROR(IF(B249&lt;&gt;"", IF(AND(ISNUMBER(VALUE(INDEX(Paste_Here!R$2:R$600, MATCH(B249, Paste_Here!A$2:A$600, 0)))), INDEX(Paste_Here!R$2:R$600, MATCH(B249, Paste_Here!A$2:A$600, 0)) &lt;&gt; ""), VALUE(INDEX(Paste_Here!R$2:R$600, MATCH(B249, Paste_Here!A$2:A$600, 0))), ""), ""), "")</f>
        <v/>
      </c>
      <c r="Q249" s="47"/>
      <c r="R249" s="2"/>
      <c r="S249" s="47"/>
      <c r="W249" s="47"/>
      <c r="X249" s="2"/>
      <c r="Y249" s="47"/>
      <c r="Z249" s="2" t="str">
        <f>IFERROR(IF(B249&lt;&gt;"", IF(AND(INDEX(Paste_Here!S$2:S$600, MATCH(B249, Paste_Here!A$2:A$600, 0))&lt;&gt;"", ISNUMBER(VALUE(INDEX(Paste_Here!S$2:S$600, MATCH(B249, Paste_Here!A$2:A$600, 0))))), INDEX(Paste_Here!S$2:S$600, MATCH(B249, Paste_Here!A$2:A$600, 0)), ""), ""), "")</f>
        <v/>
      </c>
      <c r="AA249" s="47"/>
      <c r="AB249" s="2" t="str">
        <f>IFERROR(IF(B249&lt;&gt;"", IF(ISNUMBER(SEARCH("highrisk", LOWER(INDEX(Paste_Here!T$2:T$600, MATCH(B249, Paste_Here!A$2:A$600, 0))))), "High Risk", IF(ISNUMBER(SEARCH("lowrisk", LOWER(INDEX(Paste_Here!T$2:T$600, MATCH(B249, Paste_Here!A$2:A$600, 0))))), "Low Risk", IF(ISNUMBER(SEARCH("somerisk", LOWER(INDEX(Paste_Here!T$2:T$600, MATCH(B249, Paste_Here!A$2:A$600, 0))))), "Some Risk", IF(ISNUMBER(SEARCH("OT", LOWER(INDEX(Paste_Here!T$2:T$600, MATCH(B249, Paste_Here!A$2:A$600, 0))))), "On Track", "")))), ""), "")</f>
        <v/>
      </c>
      <c r="AC249" s="47"/>
      <c r="AD249" s="2"/>
      <c r="AE249" s="47"/>
      <c r="AF249" s="2"/>
      <c r="AG249" s="47"/>
      <c r="AH249" s="2"/>
      <c r="AI249" s="47"/>
      <c r="AJ249" s="2" t="str" cm="1">
        <f t="array" aca="1" ref="AJ249" ca="1">IFERROR(IF(ISNUMBER(SEARCH("BR", INDEX(Paste_Here!AB$2:AB$210, MATCH(B249, Paste_Here!A$2:A$210, 0)))), -1, 1) * VALUE(_xlfn.TEXTJOIN("", TRUE, IF(ISNUMBER(--MID(INDEX(Paste_Here!AB$2:AB$210, MATCH(B249, Paste_Here!A$2:A$210, 0)), ROW(INDIRECT("1:"&amp;LEN(INDEX(Paste_Here!AB$2:AB$210, MATCH(B249, Paste_Here!A$2:A$210, 0))))), 1)), MID(INDEX(Paste_Here!AB$2:AB$210, MATCH(B249, Paste_Here!A$2:A$210, 0)), ROW(INDIRECT("1:"&amp;LEN(INDEX(Paste_Here!AB$2:AB$210, MATCH(B249, Paste_Here!A$2:A$210, 0))))), 1), ""))), "")</f>
        <v/>
      </c>
      <c r="AK249" s="47"/>
      <c r="AL249" s="34" t="str">
        <f>IFERROR(IF(B249&lt;&gt;"", IF(AND(INDEX(Paste_Here!AF$2:AF$600, MATCH(B249, Paste_Here!A$2:A$600, 0))&lt;&gt;"", ISNUMBER(VALUE(INDEX(Paste_Here!AF$2:AF$600, MATCH(B249, Paste_Here!A$2:A$600, 0))))), INDEX(Paste_Here!AF$2:AF$600, MATCH(B249, Paste_Here!A$2:A$600, 0)), ""), ""), "")</f>
        <v/>
      </c>
      <c r="AM249" s="47"/>
      <c r="AN249" s="47"/>
      <c r="AO249" s="2" t="str">
        <f t="shared" si="19"/>
        <v/>
      </c>
      <c r="AP249" s="47"/>
      <c r="AQ249" s="34" t="str">
        <f>IFERROR(IF(B249&lt;&gt;"", IF(COUNTIF(INDEX(Paste_Here!X$2:Y$600, MATCH(B249, Paste_Here!A$2:A$600, 0), 0), "yes") &gt; 0, "No", IF(COUNTIF(INDEX(Paste_Here!X$2:Y$600, MATCH(B249, Paste_Here!A$2:A$600, 0), 0), "no") &gt; 0, "Yes", "")), ""), "")</f>
        <v/>
      </c>
      <c r="AR249" s="47"/>
      <c r="AS249" s="34" t="str">
        <f>IFERROR(IF(B249&lt;&gt;"", IF(AND(INDEX(Paste_Here!U$2:U$600, MATCH(B249, Paste_Here!A$2:A$600, 0))&lt;&gt;"", ISNUMBER(VALUE(INDEX(Paste_Here!U$2:U$600, MATCH(B249, Paste_Here!A$2:A$600, 0))))), INDEX(Paste_Here!U$2:U$600, MATCH(B249, Paste_Here!A$2:A$600, 0)), ""), ""), "")</f>
        <v/>
      </c>
      <c r="AT249" s="47"/>
      <c r="AU249" s="34" t="str">
        <f>IFERROR(IF(B249&lt;&gt;"", IF(ISNUMBER(SEARCH("highrisk", LOWER(INDEX(Paste_Here!V$2:V$600, MATCH(B249, Paste_Here!A$2:A$600, 0))))), "High Risk", IF(ISNUMBER(SEARCH("lowrisk", LOWER(INDEX(Paste_Here!V$2:V$600, MATCH(B249, Paste_Here!A$2:A$600, 0))))), "Low Risk", IF(ISNUMBER(SEARCH("somerisk", LOWER(INDEX(Paste_Here!V$2:V$600, MATCH(B249, Paste_Here!A$2:A$600, 0))))), "Some Risk", ""))), ""), "")</f>
        <v/>
      </c>
      <c r="AV249" s="47"/>
      <c r="AW249" s="34" t="str">
        <f>IFERROR(IF(B249&lt;&gt;"", IF(AND(ISNUMBER(VALUE(INDEX(Paste_Here!W$2:W$600, MATCH(B249, Paste_Here!A$2:A$600, 0)))), INDEX(Paste_Here!W$2:W$600, MATCH(B249, Paste_Here!A$2:A$600, 0)) &lt;&gt; ""), VALUE(INDEX(Paste_Here!W$2:W$600, MATCH(B249, Paste_Here!A$2:A$600, 0))), ""), ""), "")</f>
        <v/>
      </c>
      <c r="AX249" s="47"/>
      <c r="BA249" s="2" t="str">
        <f>IFERROR(IF(B249&lt;&gt;"", IF(AND(INDEX(Paste_Here!AI$2:AI$600, MATCH(B249, Paste_Here!A$2:A$600, 0))&lt;&gt;"", ISNUMBER(VALUE(INDEX(Paste_Here!AI$2:AI$600, MATCH(B249, Paste_Here!A$2:A$600, 0))))), INDEX(Paste_Here!AI$2:AI$600, MATCH(B249, Paste_Here!A$2:A$600, 0)), ""), ""), "")</f>
        <v/>
      </c>
      <c r="BB249" s="47"/>
      <c r="BC249" s="34" t="str">
        <f>IFERROR(IF(B249&lt;&gt;"", IF(ISNUMBER(SEARCH("highrisk", LOWER(INDEX(Paste_Here!AJ$2:AJ$600, MATCH(B249, Paste_Here!A$2:A$600, 0))))), "High Risk", IF(ISNUMBER(SEARCH("lowrisk", LOWER(INDEX(Paste_Here!AJ$2:AJ$600, MATCH(B249, Paste_Here!A$2:A$600, 0))))), "Low Risk", IF(ISNUMBER(SEARCH("somerisk", LOWER(INDEX(Paste_Here!AJ$2:AJ$600, MATCH(B249, Paste_Here!A$2:A$600, 0))))), "Some Risk", IF(ISNUMBER(SEARCH("OT", LOWER(INDEX(Paste_Here!AJ$2:AJ$600, MATCH(B249, Paste_Here!A$2:A$600, 0))))), "On Track", "")))), ""), "")</f>
        <v/>
      </c>
      <c r="BD249" s="47"/>
      <c r="BE249" s="34" t="str">
        <f>IFERROR(IF(B249&lt;&gt;"", IF(AND(INDEX(Paste_Here!AK$2:AK$600, MATCH(B249, Paste_Here!A$2:A$600, 0))&lt;&gt;"", ISNUMBER(VALUE(INDEX(Paste_Here!AK$2:AK$600, MATCH(B249, Paste_Here!A$2:A$600, 0))))), INDEX(Paste_Here!AK$2:AK$600, MATCH(B249, Paste_Here!A$2:A$600, 0)), ""), ""), "")</f>
        <v/>
      </c>
      <c r="BF249" s="47"/>
      <c r="BG249" s="34" t="str" cm="1">
        <f t="array" aca="1" ref="BG249" ca="1">IFERROR(IF(B249&lt;&gt;"", IF(INDEX(Paste_Here!AE$2:AE$600, MATCH(B249, Paste_Here!A$2:A$600, 0))&lt;&gt;"", IF(LEFT(INDEX(Paste_Here!AE$2:AE$600, MATCH(B249, Paste_Here!A$2:A$600, 0)), 2)="EM", -1, 1) * VALUE(_xlfn.TEXTJOIN("", TRUE, IF(ISNUMBER(MID(INDEX(Paste_Here!AE$2:AE$600, MATCH(B249, Paste_Here!A$2:A$600, 0)), ROW(INDIRECT("1:"&amp;LEN(INDEX(Paste_Here!AE$2:AE$600, MATCH(B249, Paste_Here!A$2:A$600, 0))))), 1)*1), MID(INDEX(Paste_Here!AE$2:AE$600, MATCH(B249, Paste_Here!A$2:A$600, 0)), ROW(INDIRECT("1:"&amp;LEN(INDEX(Paste_Here!AE$2:AE$600, MATCH(B249, Paste_Here!A$2:A$600, 0))))), 1), ""))), ""), ""), "")</f>
        <v/>
      </c>
      <c r="BH249" s="47"/>
      <c r="BJ249" s="47"/>
      <c r="BK249" s="2" t="str">
        <f t="shared" si="20"/>
        <v/>
      </c>
      <c r="BL249" s="47"/>
      <c r="BM249" s="34" t="str">
        <f>IFERROR(IF(B249&lt;&gt;"", IF(AND(INDEX(Paste_Here!Z$2:Z$600, MATCH(B249, Paste_Here!A$2:A$600, 0))&lt;&gt;"", ISNUMBER(VALUE(INDEX(Paste_Here!Z$2:Z$600, MATCH(B249, Paste_Here!A$2:A$600, 0))))), INDEX(Paste_Here!Z$2:Z$600, MATCH(B249, Paste_Here!A$2:A$600, 0)), ""), ""), "")</f>
        <v/>
      </c>
      <c r="BN249" s="47"/>
      <c r="BO249" s="34" t="str">
        <f>IFERROR(IF(B249&lt;&gt;"", IF(ISNUMBER(SEARCH("highrisk", LOWER(INDEX(Paste_Here!AA$2:AA$600, MATCH(B249, Paste_Here!A$2:A$600, 0))))), "High Risk", IF(ISNUMBER(SEARCH("lowrisk", LOWER(INDEX(Paste_Here!AA$2:AA$600, MATCH(B249, Paste_Here!A$2:A$600, 0))))), "Low Risk", IF(ISNUMBER(SEARCH("somerisk", LOWER(INDEX(Paste_Here!AA$2:AA$600, MATCH(B249, Paste_Here!A$2:A$600, 0))))), "Some Risk", IF(ISNUMBER(SEARCH("OT", LOWER(INDEX(Paste_Here!AA$2:AA$600, MATCH(B249, Paste_Here!A$2:A$600, 0))))), "On Track", "")))), ""), "")</f>
        <v/>
      </c>
      <c r="BP249" s="47"/>
      <c r="BQ249" s="34" t="str">
        <f>IFERROR(IF(B249&lt;&gt;"", IF(AND(INDEX(Paste_Here!AC$2:AC$600, MATCH(B249, Paste_Here!A$2:A$600, 0))&lt;&gt;"", ISNUMBER(VALUE(INDEX(Paste_Here!AC$2:AC$600, MATCH(B249, Paste_Here!A$2:A$600, 0))))), INDEX(Paste_Here!AC$2:AC$600, MATCH(B249, Paste_Here!A$2:A$600, 0)), ""), ""), "")</f>
        <v/>
      </c>
      <c r="BR249" s="47"/>
      <c r="BS249" s="34" t="str">
        <f>IFERROR(IF(B249&lt;&gt;"", IF(ISNUMBER(SEARCH("highrisk", LOWER(INDEX(Paste_Here!AD$2:AD$600, MATCH(B249, Paste_Here!A$2:A$600, 0))))), "High Risk", IF(ISNUMBER(SEARCH("lowrisk", LOWER(INDEX(Paste_Here!AD$2:AD$600, MATCH(B249, Paste_Here!A$2:A$600, 0))))), "Low Risk", IF(ISNUMBER(SEARCH("somerisk", LOWER(INDEX(Paste_Here!AD$2:AD$600, MATCH(B249, Paste_Here!A$2:A$600, 0))))), "Some Risk", IF(ISNUMBER(SEARCH("OT", LOWER(INDEX(Paste_Here!AD$2:AD$600, MATCH(B249, Paste_Here!A$2:A$600, 0))))), "On Track", "")))), ""), "")</f>
        <v/>
      </c>
      <c r="BT249" s="47"/>
      <c r="BU249" s="34"/>
      <c r="BV249" s="47"/>
      <c r="BW249" s="34"/>
      <c r="BX249" s="47"/>
      <c r="BY249" s="34"/>
      <c r="BZ249" s="47"/>
      <c r="CA249" s="34"/>
      <c r="CB249" s="49"/>
      <c r="CE249" s="47"/>
      <c r="CF249" s="2"/>
      <c r="CG249" s="47"/>
      <c r="CH249" s="34"/>
      <c r="CI249" s="47"/>
      <c r="CJ249" s="34"/>
      <c r="CK249" s="47"/>
      <c r="CL249" s="34"/>
      <c r="CM249" s="47"/>
      <c r="CN249" s="34"/>
      <c r="CO249" s="47"/>
      <c r="CP249" s="34"/>
      <c r="CQ249" s="47"/>
      <c r="CR249" s="34"/>
      <c r="CS249" s="47"/>
      <c r="CT249" s="34"/>
      <c r="CU249" s="47"/>
      <c r="CV249" s="34"/>
      <c r="CW249" s="47"/>
      <c r="CZ249" s="47"/>
      <c r="DA249" s="2"/>
      <c r="DB249" s="47"/>
      <c r="DC249" s="34"/>
      <c r="DD249" s="47"/>
      <c r="DE249" s="34"/>
      <c r="DF249" s="47"/>
      <c r="DG249" s="34"/>
      <c r="DH249" s="47"/>
      <c r="DI249" s="34"/>
      <c r="DJ249" s="47"/>
      <c r="DK249" s="34"/>
      <c r="DL249" s="47"/>
      <c r="DM249" s="34"/>
      <c r="DN249" s="47"/>
      <c r="DO249" s="34"/>
      <c r="DP249" s="47"/>
      <c r="DQ249" s="34"/>
      <c r="DR249" s="47"/>
      <c r="DS249" s="4"/>
      <c r="DT249" s="47"/>
      <c r="DU249" s="47"/>
      <c r="DV249" s="2" t="str">
        <f t="shared" si="21"/>
        <v/>
      </c>
      <c r="DW249" s="47"/>
      <c r="DX249" s="2" t="str">
        <f>IFERROR(IF(B249&lt;&gt;"", IF(ISNUMBER(SEARCH("s", LOWER(INDEX(Paste_Here!M$2:M$600, MATCH(B249, Paste_Here!A$2:A$600, 0))))), "Yes", IF(INDEX(Paste_Here!M$2:M$600, MATCH(B249, Paste_Here!A$2:A$600, 0))&lt;&gt;"", "No", "")), ""), "")</f>
        <v/>
      </c>
      <c r="DY249" s="47"/>
      <c r="DZ249" s="2" t="str">
        <f>IFERROR(IF(B249&lt;&gt;"", IF(ISNUMBER(SEARCH("yes", LOWER(INDEX(Paste_Here!F$2:F$600, MATCH(B249, Paste_Here!A$2:A$600, 0))))), "Yes", IF(ISNUMBER(SEARCH("no", LOWER(INDEX(Paste_Here!F$2:F$600, MATCH(B249, Paste_Here!A$2:A$600, 0))))), "No", "")), ""), "")</f>
        <v/>
      </c>
      <c r="EA249" s="47"/>
      <c r="EB249" s="2" t="str">
        <f>IFERROR(IF(B249&lt;&gt;"", IF(ISNUMBER(SEARCH("english language learner", LOWER(INDEX(Paste_Here!C$2:C$600, MATCH(B249, Paste_Here!A$2:A$600, 0))))), "Yes", ""), ""), "")</f>
        <v/>
      </c>
      <c r="EC249" s="47"/>
      <c r="ED249" s="2" t="str">
        <f>IFERROR(IF(B249&lt;&gt;"", IF(OR(ISNUMBER(SEARCH("b", LOWER(INDEX(Paste_Here!K$2:K$600, MATCH(B249, Paste_Here!A$2:A$600, 0))))), ISNUMBER(SEARCH("h", LOWER(INDEX(Paste_Here!K$2:K$600, MATCH(B249, Paste_Here!A$2:A$600, 0))))), ISNUMBER(SEARCH("i", LOWER(INDEX(Paste_Here!K$2:K$600, MATCH(B249, Paste_Here!A$2:A$600, 0)))))), "Yes", IF(INDEX(Paste_Here!K$2:K$600, MATCH(B249, Paste_Here!A$2:A$600, 0))&lt;&gt;"", "No", "")), ""), "")</f>
        <v/>
      </c>
      <c r="EE249" s="47"/>
      <c r="EF249" s="34" t="str">
        <f>IFERROR(IF(B249&lt;&gt;"", IF(ISNUMBER(SEARCH("yes", LOWER(INDEX(Paste_Here!L$2:L$600, MATCH(B249, Paste_Here!A$2:A$600, 0))))), "Yes", IF(ISNUMBER(SEARCH("no", LOWER(INDEX(Paste_Here!L$2:L$600, MATCH(B249, Paste_Here!A$2:A$600, 0))))), "No", "")), ""), "")</f>
        <v/>
      </c>
      <c r="EG249" s="47"/>
      <c r="EH249" s="2" t="str">
        <f>IFERROR(IF(B249&lt;&gt;"", IF(ISNUMBER(SEARCH("transitional 2", LOWER(INDEX(Paste_Here!C$2:C$600, MATCH(B249, Paste_Here!A$2:A$600, 0))))), "T2", IF(ISNUMBER(SEARCH("transitional 1", LOWER(INDEX(Paste_Here!C$2:C$600, MATCH(B249, Paste_Here!A$2:A$600, 0))))), "T1", IF(ISNUMBER(SEARCH("waived ell services", LOWER(INDEX(Paste_Here!C$2:C$600, MATCH(B249, Paste_Here!A$2:A$600, 0))))), "W", ""))), ""), "")</f>
        <v/>
      </c>
      <c r="EI249" s="47"/>
      <c r="EJ249" s="2" t="str">
        <f>IFERROR(IF(B249&lt;&gt;"", IF(AND(INDEX(Paste_Here!AG$2:AG$600, MATCH(B249, Paste_Here!A$2:A$600, 0))&lt;&gt;"", ISNUMBER(VALUE(INDEX(Paste_Here!AG$2:AG$600, MATCH(B249, Paste_Here!A$2:A$600, 0))))), INDEX(Paste_Here!AG$2:AG$600, MATCH(B249, Paste_Here!A$2:A$600, 0)), ""), ""), "")</f>
        <v/>
      </c>
      <c r="EK249" s="47"/>
      <c r="EL249" s="2" t="str">
        <f>IFERROR(IF(B249&lt;&gt;"", IF(AND(INDEX(Paste_Here!AL$2:AL$600, MATCH(B249, Paste_Here!A$2:A$600, 0))&lt;&gt;"", ISNUMBER(VALUE(INDEX(Paste_Here!AL$2:AL$600, MATCH(B249, Paste_Here!A$2:A$600, 0))))), INDEX(Paste_Here!AL$2:AL$600, MATCH(B249, Paste_Here!A$2:A$600, 0)), ""), ""), "")</f>
        <v/>
      </c>
      <c r="EM249" s="47"/>
      <c r="FA249" s="4" t="str" cm="1">
        <f t="array" ref="FA249">IFERROR(INDEX(Paste_Here!$B$2:$B$600, MATCH(0, COUNTIF(FA$4:FA248, Paste_Here!$B$2:$B$600) + IF(Paste_Here!$B$2:$B$600="", 1, 0), 0)), "")</f>
        <v/>
      </c>
      <c r="FB249" s="4" t="str">
        <f>IF(FA249&lt;&gt;"", INDEX(Paste_Here!$A$2:$A$600, MATCH(FA249, Paste_Here!$B$2:$B$600, 0)), "")</f>
        <v/>
      </c>
      <c r="FC249" s="4" t="str">
        <f t="shared" si="22"/>
        <v/>
      </c>
      <c r="FD249" s="4" t="str" cm="1">
        <f t="array" ref="FD249">IFERROR(INDEX($FC$5:$FC$600, MATCH(SMALL(IF($FC$5:$FC$600&lt;&gt;"", COUNTIF($FC$5:$FC$600, "&lt;"&amp;$FC$5:$FC$600)+1), ROW()-ROW($FD$5)+1), COUNTIF($FC$5:$FC$600, "&lt;"&amp;$FC$5:$FC$600)+1, 0)), "")</f>
        <v/>
      </c>
      <c r="FF249" s="2" t="str">
        <f>IFERROR(IF(B249&lt;&gt;"", IF(AND(INDEX(Paste_Here!AH$2:AH$600, MATCH(B249, Paste_Here!A$2:A$600, 0))&lt;&gt;"", ISNUMBER(VALUE(INDEX(Paste_Here!AH$2:AH$600, MATCH(B249, Paste_Here!A$2:A$600, 0))))), INDEX(Paste_Here!AH$2:AH$600, MATCH(B249, Paste_Here!A$2:A$600, 0)), ""), ""), "")</f>
        <v/>
      </c>
      <c r="FG249" s="47"/>
      <c r="FH249" s="2" t="str">
        <f>IFERROR(IF(B249&lt;&gt;"", IF(AND(INDEX(Paste_Here!AM$2:AM$600, MATCH(B249, Paste_Here!A$2:A$600, 0))&lt;&gt;"", ISNUMBER(VALUE(INDEX(Paste_Here!AM$2:AM$600, MATCH(B249, Paste_Here!A$2:A$600, 0))))), INDEX(Paste_Here!AM$2:AM$600, MATCH(B249, Paste_Here!A$2:A$600, 0)), ""), ""), "")</f>
        <v/>
      </c>
      <c r="FI249" s="47"/>
      <c r="FJ249" s="47"/>
      <c r="FK249" s="2" t="str">
        <f t="shared" si="23"/>
        <v/>
      </c>
      <c r="FL249" s="47"/>
      <c r="FM249" s="2" t="str">
        <f>IFERROR(IF(B249&lt;&gt;"", IF(ISNUMBER(VALUE(INDEX(Paste_Here!H$2:H$600, MATCH(B249, Paste_Here!A$2:A$600, 0)))), IF(VALUE(INDEX(Paste_Here!H$2:H$600, MATCH(B249, Paste_Here!A$2:A$600, 0)))=0, "No", IF(AND(VALUE(INDEX(Paste_Here!H$2:H$600, MATCH(B249, Paste_Here!A$2:A$600, 0)))&gt;=1, VALUE(INDEX(Paste_Here!H$2:H$600, MATCH(B249, Paste_Here!A$2:A$600, 0)))&lt;=4), VALUE(INDEX(Paste_Here!H$2:H$600, MATCH(B249, Paste_Here!A$2:A$600, 0))), "")), ""), ""), "")</f>
        <v/>
      </c>
      <c r="FN249" s="47"/>
      <c r="FO249" s="34" t="str">
        <f>IFERROR(IF(B249&lt;&gt;"", IF(ISNUMBER(VALUE(INDEX(Paste_Here!I$2:I$600, MATCH(B249, Paste_Here!A$2:A$600, 0)))), IF(VALUE(INDEX(Paste_Here!I$2:I$600, MATCH(B249, Paste_Here!A$2:A$600, 0)))=0, "No", IF(AND(VALUE(INDEX(Paste_Here!I$2:I$600, MATCH(B249, Paste_Here!A$2:A$600, 0)))&gt;=1, VALUE(INDEX(Paste_Here!I$2:I$600, MATCH(B249, Paste_Here!A$2:A$600, 0)))&lt;=4), VALUE(INDEX(Paste_Here!I$2:I$600, MATCH(B249, Paste_Here!A$2:A$600, 0))), "")), ""), ""), "")</f>
        <v/>
      </c>
      <c r="FP249" s="47"/>
      <c r="FQ249" s="2"/>
      <c r="FR249" s="47"/>
      <c r="FS249" s="2"/>
      <c r="FT249" s="47"/>
      <c r="FU249" s="2"/>
      <c r="FV249" s="47"/>
      <c r="FW249" s="2"/>
      <c r="FX249" s="47"/>
      <c r="FY249" s="2"/>
      <c r="FZ249" s="47"/>
      <c r="GA249" s="2"/>
      <c r="GB249" s="47"/>
      <c r="GU249" s="2"/>
      <c r="GV249" s="47"/>
      <c r="GW249" s="2"/>
      <c r="GX249" s="47"/>
    </row>
    <row r="250" spans="1:206" ht="11.65">
      <c r="A250" s="47"/>
      <c r="B250" s="2" t="str">
        <f t="shared" si="18"/>
        <v/>
      </c>
      <c r="C250" s="47"/>
      <c r="D250" s="2" t="str">
        <f>IFERROR(IF(B250&lt;&gt;"", IF(COUNTIF(INDEX(Paste_Here!N$2:O$600, MATCH(B250, Paste_Here!A$2:A$600, 0), 0), "yes") &gt; 0, "No", IF(COUNTIF(INDEX(Paste_Here!N$2:O$600, MATCH(B250, Paste_Here!A$2:A$600, 0), 0), "no") &gt; 0, "Yes", "")), ""), "")</f>
        <v/>
      </c>
      <c r="E250" s="47"/>
      <c r="F250" s="84" t="str">
        <f>IFERROR(IF(B250&lt;&gt;"", IF(AND(INDEX(Paste_Here!P$2:P$600, MATCH(B250, Paste_Here!A$2:A$600, 0))&lt;&gt;"", ISNUMBER(VALUE(INDEX(Paste_Here!P$2:P$600, MATCH(B250, Paste_Here!A$2:A$600, 0))))), INDEX(Paste_Here!P$2:P$600, MATCH(B250, Paste_Here!A$2:A$600, 0)), ""), ""), "")</f>
        <v/>
      </c>
      <c r="G250" s="47"/>
      <c r="H250" s="2" t="str">
        <f>IFERROR(IF(B250&lt;&gt;"", IF(ISNUMBER(SEARCH("highrisk", LOWER(INDEX(Paste_Here!Q$2:Q$600, MATCH(B250, Paste_Here!A$2:A$600, 0))))), "High Risk", IF(ISNUMBER(SEARCH("lowrisk", LOWER(INDEX(Paste_Here!Q$2:Q$600, MATCH(B250, Paste_Here!A$2:A$600, 0))))), "Low Risk", IF(ISNUMBER(SEARCH("somerisk", LOWER(INDEX(Paste_Here!Q$2:Q$600, MATCH(B250, Paste_Here!A$2:A$600, 0))))), "Some Risk", ""))), ""), "")</f>
        <v/>
      </c>
      <c r="I250" s="47"/>
      <c r="J250" s="2"/>
      <c r="K250" s="47"/>
      <c r="L250" s="2"/>
      <c r="M250" s="47"/>
      <c r="N250" s="2"/>
      <c r="O250" s="47"/>
      <c r="P250" s="2" t="str">
        <f>IFERROR(IF(B250&lt;&gt;"", IF(AND(ISNUMBER(VALUE(INDEX(Paste_Here!R$2:R$600, MATCH(B250, Paste_Here!A$2:A$600, 0)))), INDEX(Paste_Here!R$2:R$600, MATCH(B250, Paste_Here!A$2:A$600, 0)) &lt;&gt; ""), VALUE(INDEX(Paste_Here!R$2:R$600, MATCH(B250, Paste_Here!A$2:A$600, 0))), ""), ""), "")</f>
        <v/>
      </c>
      <c r="Q250" s="47"/>
      <c r="R250" s="2"/>
      <c r="S250" s="47"/>
      <c r="W250" s="47"/>
      <c r="X250" s="2"/>
      <c r="Y250" s="47"/>
      <c r="Z250" s="2" t="str">
        <f>IFERROR(IF(B250&lt;&gt;"", IF(AND(INDEX(Paste_Here!S$2:S$600, MATCH(B250, Paste_Here!A$2:A$600, 0))&lt;&gt;"", ISNUMBER(VALUE(INDEX(Paste_Here!S$2:S$600, MATCH(B250, Paste_Here!A$2:A$600, 0))))), INDEX(Paste_Here!S$2:S$600, MATCH(B250, Paste_Here!A$2:A$600, 0)), ""), ""), "")</f>
        <v/>
      </c>
      <c r="AA250" s="47"/>
      <c r="AB250" s="2" t="str">
        <f>IFERROR(IF(B250&lt;&gt;"", IF(ISNUMBER(SEARCH("highrisk", LOWER(INDEX(Paste_Here!T$2:T$600, MATCH(B250, Paste_Here!A$2:A$600, 0))))), "High Risk", IF(ISNUMBER(SEARCH("lowrisk", LOWER(INDEX(Paste_Here!T$2:T$600, MATCH(B250, Paste_Here!A$2:A$600, 0))))), "Low Risk", IF(ISNUMBER(SEARCH("somerisk", LOWER(INDEX(Paste_Here!T$2:T$600, MATCH(B250, Paste_Here!A$2:A$600, 0))))), "Some Risk", IF(ISNUMBER(SEARCH("OT", LOWER(INDEX(Paste_Here!T$2:T$600, MATCH(B250, Paste_Here!A$2:A$600, 0))))), "On Track", "")))), ""), "")</f>
        <v/>
      </c>
      <c r="AC250" s="47"/>
      <c r="AD250" s="2"/>
      <c r="AE250" s="47"/>
      <c r="AF250" s="2"/>
      <c r="AG250" s="47"/>
      <c r="AH250" s="2"/>
      <c r="AI250" s="47"/>
      <c r="AJ250" s="2" t="str" cm="1">
        <f t="array" aca="1" ref="AJ250" ca="1">IFERROR(IF(ISNUMBER(SEARCH("BR", INDEX(Paste_Here!AB$2:AB$210, MATCH(B250, Paste_Here!A$2:A$210, 0)))), -1, 1) * VALUE(_xlfn.TEXTJOIN("", TRUE, IF(ISNUMBER(--MID(INDEX(Paste_Here!AB$2:AB$210, MATCH(B250, Paste_Here!A$2:A$210, 0)), ROW(INDIRECT("1:"&amp;LEN(INDEX(Paste_Here!AB$2:AB$210, MATCH(B250, Paste_Here!A$2:A$210, 0))))), 1)), MID(INDEX(Paste_Here!AB$2:AB$210, MATCH(B250, Paste_Here!A$2:A$210, 0)), ROW(INDIRECT("1:"&amp;LEN(INDEX(Paste_Here!AB$2:AB$210, MATCH(B250, Paste_Here!A$2:A$210, 0))))), 1), ""))), "")</f>
        <v/>
      </c>
      <c r="AK250" s="47"/>
      <c r="AL250" s="34" t="str">
        <f>IFERROR(IF(B250&lt;&gt;"", IF(AND(INDEX(Paste_Here!AF$2:AF$600, MATCH(B250, Paste_Here!A$2:A$600, 0))&lt;&gt;"", ISNUMBER(VALUE(INDEX(Paste_Here!AF$2:AF$600, MATCH(B250, Paste_Here!A$2:A$600, 0))))), INDEX(Paste_Here!AF$2:AF$600, MATCH(B250, Paste_Here!A$2:A$600, 0)), ""), ""), "")</f>
        <v/>
      </c>
      <c r="AM250" s="47"/>
      <c r="AN250" s="47"/>
      <c r="AO250" s="2" t="str">
        <f t="shared" si="19"/>
        <v/>
      </c>
      <c r="AP250" s="47"/>
      <c r="AQ250" s="34" t="str">
        <f>IFERROR(IF(B250&lt;&gt;"", IF(COUNTIF(INDEX(Paste_Here!X$2:Y$600, MATCH(B250, Paste_Here!A$2:A$600, 0), 0), "yes") &gt; 0, "No", IF(COUNTIF(INDEX(Paste_Here!X$2:Y$600, MATCH(B250, Paste_Here!A$2:A$600, 0), 0), "no") &gt; 0, "Yes", "")), ""), "")</f>
        <v/>
      </c>
      <c r="AR250" s="47"/>
      <c r="AS250" s="34" t="str">
        <f>IFERROR(IF(B250&lt;&gt;"", IF(AND(INDEX(Paste_Here!U$2:U$600, MATCH(B250, Paste_Here!A$2:A$600, 0))&lt;&gt;"", ISNUMBER(VALUE(INDEX(Paste_Here!U$2:U$600, MATCH(B250, Paste_Here!A$2:A$600, 0))))), INDEX(Paste_Here!U$2:U$600, MATCH(B250, Paste_Here!A$2:A$600, 0)), ""), ""), "")</f>
        <v/>
      </c>
      <c r="AT250" s="47"/>
      <c r="AU250" s="34" t="str">
        <f>IFERROR(IF(B250&lt;&gt;"", IF(ISNUMBER(SEARCH("highrisk", LOWER(INDEX(Paste_Here!V$2:V$600, MATCH(B250, Paste_Here!A$2:A$600, 0))))), "High Risk", IF(ISNUMBER(SEARCH("lowrisk", LOWER(INDEX(Paste_Here!V$2:V$600, MATCH(B250, Paste_Here!A$2:A$600, 0))))), "Low Risk", IF(ISNUMBER(SEARCH("somerisk", LOWER(INDEX(Paste_Here!V$2:V$600, MATCH(B250, Paste_Here!A$2:A$600, 0))))), "Some Risk", ""))), ""), "")</f>
        <v/>
      </c>
      <c r="AV250" s="47"/>
      <c r="AW250" s="34" t="str">
        <f>IFERROR(IF(B250&lt;&gt;"", IF(AND(ISNUMBER(VALUE(INDEX(Paste_Here!W$2:W$600, MATCH(B250, Paste_Here!A$2:A$600, 0)))), INDEX(Paste_Here!W$2:W$600, MATCH(B250, Paste_Here!A$2:A$600, 0)) &lt;&gt; ""), VALUE(INDEX(Paste_Here!W$2:W$600, MATCH(B250, Paste_Here!A$2:A$600, 0))), ""), ""), "")</f>
        <v/>
      </c>
      <c r="AX250" s="47"/>
      <c r="BA250" s="2" t="str">
        <f>IFERROR(IF(B250&lt;&gt;"", IF(AND(INDEX(Paste_Here!AI$2:AI$600, MATCH(B250, Paste_Here!A$2:A$600, 0))&lt;&gt;"", ISNUMBER(VALUE(INDEX(Paste_Here!AI$2:AI$600, MATCH(B250, Paste_Here!A$2:A$600, 0))))), INDEX(Paste_Here!AI$2:AI$600, MATCH(B250, Paste_Here!A$2:A$600, 0)), ""), ""), "")</f>
        <v/>
      </c>
      <c r="BB250" s="47"/>
      <c r="BC250" s="34" t="str">
        <f>IFERROR(IF(B250&lt;&gt;"", IF(ISNUMBER(SEARCH("highrisk", LOWER(INDEX(Paste_Here!AJ$2:AJ$600, MATCH(B250, Paste_Here!A$2:A$600, 0))))), "High Risk", IF(ISNUMBER(SEARCH("lowrisk", LOWER(INDEX(Paste_Here!AJ$2:AJ$600, MATCH(B250, Paste_Here!A$2:A$600, 0))))), "Low Risk", IF(ISNUMBER(SEARCH("somerisk", LOWER(INDEX(Paste_Here!AJ$2:AJ$600, MATCH(B250, Paste_Here!A$2:A$600, 0))))), "Some Risk", IF(ISNUMBER(SEARCH("OT", LOWER(INDEX(Paste_Here!AJ$2:AJ$600, MATCH(B250, Paste_Here!A$2:A$600, 0))))), "On Track", "")))), ""), "")</f>
        <v/>
      </c>
      <c r="BD250" s="47"/>
      <c r="BE250" s="34" t="str">
        <f>IFERROR(IF(B250&lt;&gt;"", IF(AND(INDEX(Paste_Here!AK$2:AK$600, MATCH(B250, Paste_Here!A$2:A$600, 0))&lt;&gt;"", ISNUMBER(VALUE(INDEX(Paste_Here!AK$2:AK$600, MATCH(B250, Paste_Here!A$2:A$600, 0))))), INDEX(Paste_Here!AK$2:AK$600, MATCH(B250, Paste_Here!A$2:A$600, 0)), ""), ""), "")</f>
        <v/>
      </c>
      <c r="BF250" s="47"/>
      <c r="BG250" s="34" t="str" cm="1">
        <f t="array" aca="1" ref="BG250" ca="1">IFERROR(IF(B250&lt;&gt;"", IF(INDEX(Paste_Here!AE$2:AE$600, MATCH(B250, Paste_Here!A$2:A$600, 0))&lt;&gt;"", IF(LEFT(INDEX(Paste_Here!AE$2:AE$600, MATCH(B250, Paste_Here!A$2:A$600, 0)), 2)="EM", -1, 1) * VALUE(_xlfn.TEXTJOIN("", TRUE, IF(ISNUMBER(MID(INDEX(Paste_Here!AE$2:AE$600, MATCH(B250, Paste_Here!A$2:A$600, 0)), ROW(INDIRECT("1:"&amp;LEN(INDEX(Paste_Here!AE$2:AE$600, MATCH(B250, Paste_Here!A$2:A$600, 0))))), 1)*1), MID(INDEX(Paste_Here!AE$2:AE$600, MATCH(B250, Paste_Here!A$2:A$600, 0)), ROW(INDIRECT("1:"&amp;LEN(INDEX(Paste_Here!AE$2:AE$600, MATCH(B250, Paste_Here!A$2:A$600, 0))))), 1), ""))), ""), ""), "")</f>
        <v/>
      </c>
      <c r="BH250" s="47"/>
      <c r="BJ250" s="47"/>
      <c r="BK250" s="2" t="str">
        <f t="shared" si="20"/>
        <v/>
      </c>
      <c r="BL250" s="47"/>
      <c r="BM250" s="34" t="str">
        <f>IFERROR(IF(B250&lt;&gt;"", IF(AND(INDEX(Paste_Here!Z$2:Z$600, MATCH(B250, Paste_Here!A$2:A$600, 0))&lt;&gt;"", ISNUMBER(VALUE(INDEX(Paste_Here!Z$2:Z$600, MATCH(B250, Paste_Here!A$2:A$600, 0))))), INDEX(Paste_Here!Z$2:Z$600, MATCH(B250, Paste_Here!A$2:A$600, 0)), ""), ""), "")</f>
        <v/>
      </c>
      <c r="BN250" s="47"/>
      <c r="BO250" s="34" t="str">
        <f>IFERROR(IF(B250&lt;&gt;"", IF(ISNUMBER(SEARCH("highrisk", LOWER(INDEX(Paste_Here!AA$2:AA$600, MATCH(B250, Paste_Here!A$2:A$600, 0))))), "High Risk", IF(ISNUMBER(SEARCH("lowrisk", LOWER(INDEX(Paste_Here!AA$2:AA$600, MATCH(B250, Paste_Here!A$2:A$600, 0))))), "Low Risk", IF(ISNUMBER(SEARCH("somerisk", LOWER(INDEX(Paste_Here!AA$2:AA$600, MATCH(B250, Paste_Here!A$2:A$600, 0))))), "Some Risk", IF(ISNUMBER(SEARCH("OT", LOWER(INDEX(Paste_Here!AA$2:AA$600, MATCH(B250, Paste_Here!A$2:A$600, 0))))), "On Track", "")))), ""), "")</f>
        <v/>
      </c>
      <c r="BP250" s="47"/>
      <c r="BQ250" s="34" t="str">
        <f>IFERROR(IF(B250&lt;&gt;"", IF(AND(INDEX(Paste_Here!AC$2:AC$600, MATCH(B250, Paste_Here!A$2:A$600, 0))&lt;&gt;"", ISNUMBER(VALUE(INDEX(Paste_Here!AC$2:AC$600, MATCH(B250, Paste_Here!A$2:A$600, 0))))), INDEX(Paste_Here!AC$2:AC$600, MATCH(B250, Paste_Here!A$2:A$600, 0)), ""), ""), "")</f>
        <v/>
      </c>
      <c r="BR250" s="47"/>
      <c r="BS250" s="34" t="str">
        <f>IFERROR(IF(B250&lt;&gt;"", IF(ISNUMBER(SEARCH("highrisk", LOWER(INDEX(Paste_Here!AD$2:AD$600, MATCH(B250, Paste_Here!A$2:A$600, 0))))), "High Risk", IF(ISNUMBER(SEARCH("lowrisk", LOWER(INDEX(Paste_Here!AD$2:AD$600, MATCH(B250, Paste_Here!A$2:A$600, 0))))), "Low Risk", IF(ISNUMBER(SEARCH("somerisk", LOWER(INDEX(Paste_Here!AD$2:AD$600, MATCH(B250, Paste_Here!A$2:A$600, 0))))), "Some Risk", IF(ISNUMBER(SEARCH("OT", LOWER(INDEX(Paste_Here!AD$2:AD$600, MATCH(B250, Paste_Here!A$2:A$600, 0))))), "On Track", "")))), ""), "")</f>
        <v/>
      </c>
      <c r="BT250" s="47"/>
      <c r="BU250" s="34"/>
      <c r="BV250" s="47"/>
      <c r="BW250" s="34"/>
      <c r="BX250" s="47"/>
      <c r="BY250" s="34"/>
      <c r="BZ250" s="47"/>
      <c r="CA250" s="34"/>
      <c r="CB250" s="49"/>
      <c r="CE250" s="47"/>
      <c r="CF250" s="2"/>
      <c r="CG250" s="47"/>
      <c r="CH250" s="34"/>
      <c r="CI250" s="47"/>
      <c r="CJ250" s="34"/>
      <c r="CK250" s="47"/>
      <c r="CL250" s="34"/>
      <c r="CM250" s="47"/>
      <c r="CN250" s="34"/>
      <c r="CO250" s="47"/>
      <c r="CP250" s="34"/>
      <c r="CQ250" s="47"/>
      <c r="CR250" s="34"/>
      <c r="CS250" s="47"/>
      <c r="CT250" s="34"/>
      <c r="CU250" s="47"/>
      <c r="CV250" s="34"/>
      <c r="CW250" s="47"/>
      <c r="CZ250" s="47"/>
      <c r="DA250" s="2"/>
      <c r="DB250" s="47"/>
      <c r="DC250" s="34"/>
      <c r="DD250" s="47"/>
      <c r="DE250" s="34"/>
      <c r="DF250" s="47"/>
      <c r="DG250" s="34"/>
      <c r="DH250" s="47"/>
      <c r="DI250" s="34"/>
      <c r="DJ250" s="47"/>
      <c r="DK250" s="34"/>
      <c r="DL250" s="47"/>
      <c r="DM250" s="34"/>
      <c r="DN250" s="47"/>
      <c r="DO250" s="34"/>
      <c r="DP250" s="47"/>
      <c r="DQ250" s="34"/>
      <c r="DR250" s="47"/>
      <c r="DS250" s="4"/>
      <c r="DT250" s="47"/>
      <c r="DU250" s="47"/>
      <c r="DV250" s="2" t="str">
        <f t="shared" si="21"/>
        <v/>
      </c>
      <c r="DW250" s="47"/>
      <c r="DX250" s="2" t="str">
        <f>IFERROR(IF(B250&lt;&gt;"", IF(ISNUMBER(SEARCH("s", LOWER(INDEX(Paste_Here!M$2:M$600, MATCH(B250, Paste_Here!A$2:A$600, 0))))), "Yes", IF(INDEX(Paste_Here!M$2:M$600, MATCH(B250, Paste_Here!A$2:A$600, 0))&lt;&gt;"", "No", "")), ""), "")</f>
        <v/>
      </c>
      <c r="DY250" s="47"/>
      <c r="DZ250" s="2" t="str">
        <f>IFERROR(IF(B250&lt;&gt;"", IF(ISNUMBER(SEARCH("yes", LOWER(INDEX(Paste_Here!F$2:F$600, MATCH(B250, Paste_Here!A$2:A$600, 0))))), "Yes", IF(ISNUMBER(SEARCH("no", LOWER(INDEX(Paste_Here!F$2:F$600, MATCH(B250, Paste_Here!A$2:A$600, 0))))), "No", "")), ""), "")</f>
        <v/>
      </c>
      <c r="EA250" s="47"/>
      <c r="EB250" s="2" t="str">
        <f>IFERROR(IF(B250&lt;&gt;"", IF(ISNUMBER(SEARCH("english language learner", LOWER(INDEX(Paste_Here!C$2:C$600, MATCH(B250, Paste_Here!A$2:A$600, 0))))), "Yes", ""), ""), "")</f>
        <v/>
      </c>
      <c r="EC250" s="47"/>
      <c r="ED250" s="2" t="str">
        <f>IFERROR(IF(B250&lt;&gt;"", IF(OR(ISNUMBER(SEARCH("b", LOWER(INDEX(Paste_Here!K$2:K$600, MATCH(B250, Paste_Here!A$2:A$600, 0))))), ISNUMBER(SEARCH("h", LOWER(INDEX(Paste_Here!K$2:K$600, MATCH(B250, Paste_Here!A$2:A$600, 0))))), ISNUMBER(SEARCH("i", LOWER(INDEX(Paste_Here!K$2:K$600, MATCH(B250, Paste_Here!A$2:A$600, 0)))))), "Yes", IF(INDEX(Paste_Here!K$2:K$600, MATCH(B250, Paste_Here!A$2:A$600, 0))&lt;&gt;"", "No", "")), ""), "")</f>
        <v/>
      </c>
      <c r="EE250" s="47"/>
      <c r="EF250" s="34" t="str">
        <f>IFERROR(IF(B250&lt;&gt;"", IF(ISNUMBER(SEARCH("yes", LOWER(INDEX(Paste_Here!L$2:L$600, MATCH(B250, Paste_Here!A$2:A$600, 0))))), "Yes", IF(ISNUMBER(SEARCH("no", LOWER(INDEX(Paste_Here!L$2:L$600, MATCH(B250, Paste_Here!A$2:A$600, 0))))), "No", "")), ""), "")</f>
        <v/>
      </c>
      <c r="EG250" s="47"/>
      <c r="EH250" s="2" t="str">
        <f>IFERROR(IF(B250&lt;&gt;"", IF(ISNUMBER(SEARCH("transitional 2", LOWER(INDEX(Paste_Here!C$2:C$600, MATCH(B250, Paste_Here!A$2:A$600, 0))))), "T2", IF(ISNUMBER(SEARCH("transitional 1", LOWER(INDEX(Paste_Here!C$2:C$600, MATCH(B250, Paste_Here!A$2:A$600, 0))))), "T1", IF(ISNUMBER(SEARCH("waived ell services", LOWER(INDEX(Paste_Here!C$2:C$600, MATCH(B250, Paste_Here!A$2:A$600, 0))))), "W", ""))), ""), "")</f>
        <v/>
      </c>
      <c r="EI250" s="47"/>
      <c r="EJ250" s="2" t="str">
        <f>IFERROR(IF(B250&lt;&gt;"", IF(AND(INDEX(Paste_Here!AG$2:AG$600, MATCH(B250, Paste_Here!A$2:A$600, 0))&lt;&gt;"", ISNUMBER(VALUE(INDEX(Paste_Here!AG$2:AG$600, MATCH(B250, Paste_Here!A$2:A$600, 0))))), INDEX(Paste_Here!AG$2:AG$600, MATCH(B250, Paste_Here!A$2:A$600, 0)), ""), ""), "")</f>
        <v/>
      </c>
      <c r="EK250" s="47"/>
      <c r="EL250" s="2" t="str">
        <f>IFERROR(IF(B250&lt;&gt;"", IF(AND(INDEX(Paste_Here!AL$2:AL$600, MATCH(B250, Paste_Here!A$2:A$600, 0))&lt;&gt;"", ISNUMBER(VALUE(INDEX(Paste_Here!AL$2:AL$600, MATCH(B250, Paste_Here!A$2:A$600, 0))))), INDEX(Paste_Here!AL$2:AL$600, MATCH(B250, Paste_Here!A$2:A$600, 0)), ""), ""), "")</f>
        <v/>
      </c>
      <c r="EM250" s="47"/>
      <c r="FA250" s="4" t="str" cm="1">
        <f t="array" ref="FA250">IFERROR(INDEX(Paste_Here!$B$2:$B$600, MATCH(0, COUNTIF(FA$4:FA249, Paste_Here!$B$2:$B$600) + IF(Paste_Here!$B$2:$B$600="", 1, 0), 0)), "")</f>
        <v/>
      </c>
      <c r="FB250" s="4" t="str">
        <f>IF(FA250&lt;&gt;"", INDEX(Paste_Here!$A$2:$A$600, MATCH(FA250, Paste_Here!$B$2:$B$600, 0)), "")</f>
        <v/>
      </c>
      <c r="FC250" s="4" t="str">
        <f t="shared" si="22"/>
        <v/>
      </c>
      <c r="FD250" s="4" t="str" cm="1">
        <f t="array" ref="FD250">IFERROR(INDEX($FC$5:$FC$600, MATCH(SMALL(IF($FC$5:$FC$600&lt;&gt;"", COUNTIF($FC$5:$FC$600, "&lt;"&amp;$FC$5:$FC$600)+1), ROW()-ROW($FD$5)+1), COUNTIF($FC$5:$FC$600, "&lt;"&amp;$FC$5:$FC$600)+1, 0)), "")</f>
        <v/>
      </c>
      <c r="FF250" s="2" t="str">
        <f>IFERROR(IF(B250&lt;&gt;"", IF(AND(INDEX(Paste_Here!AH$2:AH$600, MATCH(B250, Paste_Here!A$2:A$600, 0))&lt;&gt;"", ISNUMBER(VALUE(INDEX(Paste_Here!AH$2:AH$600, MATCH(B250, Paste_Here!A$2:A$600, 0))))), INDEX(Paste_Here!AH$2:AH$600, MATCH(B250, Paste_Here!A$2:A$600, 0)), ""), ""), "")</f>
        <v/>
      </c>
      <c r="FG250" s="47"/>
      <c r="FH250" s="2" t="str">
        <f>IFERROR(IF(B250&lt;&gt;"", IF(AND(INDEX(Paste_Here!AM$2:AM$600, MATCH(B250, Paste_Here!A$2:A$600, 0))&lt;&gt;"", ISNUMBER(VALUE(INDEX(Paste_Here!AM$2:AM$600, MATCH(B250, Paste_Here!A$2:A$600, 0))))), INDEX(Paste_Here!AM$2:AM$600, MATCH(B250, Paste_Here!A$2:A$600, 0)), ""), ""), "")</f>
        <v/>
      </c>
      <c r="FI250" s="47"/>
      <c r="FJ250" s="47"/>
      <c r="FK250" s="2" t="str">
        <f t="shared" si="23"/>
        <v/>
      </c>
      <c r="FL250" s="47"/>
      <c r="FM250" s="2" t="str">
        <f>IFERROR(IF(B250&lt;&gt;"", IF(ISNUMBER(VALUE(INDEX(Paste_Here!H$2:H$600, MATCH(B250, Paste_Here!A$2:A$600, 0)))), IF(VALUE(INDEX(Paste_Here!H$2:H$600, MATCH(B250, Paste_Here!A$2:A$600, 0)))=0, "No", IF(AND(VALUE(INDEX(Paste_Here!H$2:H$600, MATCH(B250, Paste_Here!A$2:A$600, 0)))&gt;=1, VALUE(INDEX(Paste_Here!H$2:H$600, MATCH(B250, Paste_Here!A$2:A$600, 0)))&lt;=4), VALUE(INDEX(Paste_Here!H$2:H$600, MATCH(B250, Paste_Here!A$2:A$600, 0))), "")), ""), ""), "")</f>
        <v/>
      </c>
      <c r="FN250" s="47"/>
      <c r="FO250" s="34" t="str">
        <f>IFERROR(IF(B250&lt;&gt;"", IF(ISNUMBER(VALUE(INDEX(Paste_Here!I$2:I$600, MATCH(B250, Paste_Here!A$2:A$600, 0)))), IF(VALUE(INDEX(Paste_Here!I$2:I$600, MATCH(B250, Paste_Here!A$2:A$600, 0)))=0, "No", IF(AND(VALUE(INDEX(Paste_Here!I$2:I$600, MATCH(B250, Paste_Here!A$2:A$600, 0)))&gt;=1, VALUE(INDEX(Paste_Here!I$2:I$600, MATCH(B250, Paste_Here!A$2:A$600, 0)))&lt;=4), VALUE(INDEX(Paste_Here!I$2:I$600, MATCH(B250, Paste_Here!A$2:A$600, 0))), "")), ""), ""), "")</f>
        <v/>
      </c>
      <c r="FP250" s="47"/>
      <c r="FQ250" s="2"/>
      <c r="FR250" s="47"/>
      <c r="FS250" s="2"/>
      <c r="FT250" s="47"/>
      <c r="FU250" s="2"/>
      <c r="FV250" s="47"/>
      <c r="FW250" s="2"/>
      <c r="FX250" s="47"/>
      <c r="FY250" s="2"/>
      <c r="FZ250" s="47"/>
      <c r="GA250" s="2"/>
      <c r="GB250" s="47"/>
      <c r="GU250" s="2"/>
      <c r="GV250" s="47"/>
      <c r="GW250" s="2"/>
      <c r="GX250" s="47"/>
    </row>
    <row r="251" spans="1:206" ht="11.65">
      <c r="A251" s="47"/>
      <c r="B251" s="2" t="str">
        <f t="shared" si="18"/>
        <v/>
      </c>
      <c r="C251" s="47"/>
      <c r="D251" s="2" t="str">
        <f>IFERROR(IF(B251&lt;&gt;"", IF(COUNTIF(INDEX(Paste_Here!N$2:O$600, MATCH(B251, Paste_Here!A$2:A$600, 0), 0), "yes") &gt; 0, "No", IF(COUNTIF(INDEX(Paste_Here!N$2:O$600, MATCH(B251, Paste_Here!A$2:A$600, 0), 0), "no") &gt; 0, "Yes", "")), ""), "")</f>
        <v/>
      </c>
      <c r="E251" s="47"/>
      <c r="F251" s="84" t="str">
        <f>IFERROR(IF(B251&lt;&gt;"", IF(AND(INDEX(Paste_Here!P$2:P$600, MATCH(B251, Paste_Here!A$2:A$600, 0))&lt;&gt;"", ISNUMBER(VALUE(INDEX(Paste_Here!P$2:P$600, MATCH(B251, Paste_Here!A$2:A$600, 0))))), INDEX(Paste_Here!P$2:P$600, MATCH(B251, Paste_Here!A$2:A$600, 0)), ""), ""), "")</f>
        <v/>
      </c>
      <c r="G251" s="47"/>
      <c r="H251" s="2" t="str">
        <f>IFERROR(IF(B251&lt;&gt;"", IF(ISNUMBER(SEARCH("highrisk", LOWER(INDEX(Paste_Here!Q$2:Q$600, MATCH(B251, Paste_Here!A$2:A$600, 0))))), "High Risk", IF(ISNUMBER(SEARCH("lowrisk", LOWER(INDEX(Paste_Here!Q$2:Q$600, MATCH(B251, Paste_Here!A$2:A$600, 0))))), "Low Risk", IF(ISNUMBER(SEARCH("somerisk", LOWER(INDEX(Paste_Here!Q$2:Q$600, MATCH(B251, Paste_Here!A$2:A$600, 0))))), "Some Risk", ""))), ""), "")</f>
        <v/>
      </c>
      <c r="I251" s="47"/>
      <c r="J251" s="2"/>
      <c r="K251" s="47"/>
      <c r="L251" s="2"/>
      <c r="M251" s="47"/>
      <c r="N251" s="2"/>
      <c r="O251" s="47"/>
      <c r="P251" s="2" t="str">
        <f>IFERROR(IF(B251&lt;&gt;"", IF(AND(ISNUMBER(VALUE(INDEX(Paste_Here!R$2:R$600, MATCH(B251, Paste_Here!A$2:A$600, 0)))), INDEX(Paste_Here!R$2:R$600, MATCH(B251, Paste_Here!A$2:A$600, 0)) &lt;&gt; ""), VALUE(INDEX(Paste_Here!R$2:R$600, MATCH(B251, Paste_Here!A$2:A$600, 0))), ""), ""), "")</f>
        <v/>
      </c>
      <c r="Q251" s="47"/>
      <c r="R251" s="2"/>
      <c r="S251" s="47"/>
      <c r="W251" s="47"/>
      <c r="X251" s="2"/>
      <c r="Y251" s="47"/>
      <c r="Z251" s="2" t="str">
        <f>IFERROR(IF(B251&lt;&gt;"", IF(AND(INDEX(Paste_Here!S$2:S$600, MATCH(B251, Paste_Here!A$2:A$600, 0))&lt;&gt;"", ISNUMBER(VALUE(INDEX(Paste_Here!S$2:S$600, MATCH(B251, Paste_Here!A$2:A$600, 0))))), INDEX(Paste_Here!S$2:S$600, MATCH(B251, Paste_Here!A$2:A$600, 0)), ""), ""), "")</f>
        <v/>
      </c>
      <c r="AA251" s="47"/>
      <c r="AB251" s="2" t="str">
        <f>IFERROR(IF(B251&lt;&gt;"", IF(ISNUMBER(SEARCH("highrisk", LOWER(INDEX(Paste_Here!T$2:T$600, MATCH(B251, Paste_Here!A$2:A$600, 0))))), "High Risk", IF(ISNUMBER(SEARCH("lowrisk", LOWER(INDEX(Paste_Here!T$2:T$600, MATCH(B251, Paste_Here!A$2:A$600, 0))))), "Low Risk", IF(ISNUMBER(SEARCH("somerisk", LOWER(INDEX(Paste_Here!T$2:T$600, MATCH(B251, Paste_Here!A$2:A$600, 0))))), "Some Risk", IF(ISNUMBER(SEARCH("OT", LOWER(INDEX(Paste_Here!T$2:T$600, MATCH(B251, Paste_Here!A$2:A$600, 0))))), "On Track", "")))), ""), "")</f>
        <v/>
      </c>
      <c r="AC251" s="47"/>
      <c r="AD251" s="2"/>
      <c r="AE251" s="47"/>
      <c r="AF251" s="2"/>
      <c r="AG251" s="47"/>
      <c r="AH251" s="2"/>
      <c r="AI251" s="47"/>
      <c r="AJ251" s="2" t="str" cm="1">
        <f t="array" aca="1" ref="AJ251" ca="1">IFERROR(IF(ISNUMBER(SEARCH("BR", INDEX(Paste_Here!AB$2:AB$210, MATCH(B251, Paste_Here!A$2:A$210, 0)))), -1, 1) * VALUE(_xlfn.TEXTJOIN("", TRUE, IF(ISNUMBER(--MID(INDEX(Paste_Here!AB$2:AB$210, MATCH(B251, Paste_Here!A$2:A$210, 0)), ROW(INDIRECT("1:"&amp;LEN(INDEX(Paste_Here!AB$2:AB$210, MATCH(B251, Paste_Here!A$2:A$210, 0))))), 1)), MID(INDEX(Paste_Here!AB$2:AB$210, MATCH(B251, Paste_Here!A$2:A$210, 0)), ROW(INDIRECT("1:"&amp;LEN(INDEX(Paste_Here!AB$2:AB$210, MATCH(B251, Paste_Here!A$2:A$210, 0))))), 1), ""))), "")</f>
        <v/>
      </c>
      <c r="AK251" s="47"/>
      <c r="AL251" s="34" t="str">
        <f>IFERROR(IF(B251&lt;&gt;"", IF(AND(INDEX(Paste_Here!AF$2:AF$600, MATCH(B251, Paste_Here!A$2:A$600, 0))&lt;&gt;"", ISNUMBER(VALUE(INDEX(Paste_Here!AF$2:AF$600, MATCH(B251, Paste_Here!A$2:A$600, 0))))), INDEX(Paste_Here!AF$2:AF$600, MATCH(B251, Paste_Here!A$2:A$600, 0)), ""), ""), "")</f>
        <v/>
      </c>
      <c r="AM251" s="47"/>
      <c r="AN251" s="47"/>
      <c r="AO251" s="2" t="str">
        <f t="shared" si="19"/>
        <v/>
      </c>
      <c r="AP251" s="47"/>
      <c r="AQ251" s="34" t="str">
        <f>IFERROR(IF(B251&lt;&gt;"", IF(COUNTIF(INDEX(Paste_Here!X$2:Y$600, MATCH(B251, Paste_Here!A$2:A$600, 0), 0), "yes") &gt; 0, "No", IF(COUNTIF(INDEX(Paste_Here!X$2:Y$600, MATCH(B251, Paste_Here!A$2:A$600, 0), 0), "no") &gt; 0, "Yes", "")), ""), "")</f>
        <v/>
      </c>
      <c r="AR251" s="47"/>
      <c r="AS251" s="34" t="str">
        <f>IFERROR(IF(B251&lt;&gt;"", IF(AND(INDEX(Paste_Here!U$2:U$600, MATCH(B251, Paste_Here!A$2:A$600, 0))&lt;&gt;"", ISNUMBER(VALUE(INDEX(Paste_Here!U$2:U$600, MATCH(B251, Paste_Here!A$2:A$600, 0))))), INDEX(Paste_Here!U$2:U$600, MATCH(B251, Paste_Here!A$2:A$600, 0)), ""), ""), "")</f>
        <v/>
      </c>
      <c r="AT251" s="47"/>
      <c r="AU251" s="34" t="str">
        <f>IFERROR(IF(B251&lt;&gt;"", IF(ISNUMBER(SEARCH("highrisk", LOWER(INDEX(Paste_Here!V$2:V$600, MATCH(B251, Paste_Here!A$2:A$600, 0))))), "High Risk", IF(ISNUMBER(SEARCH("lowrisk", LOWER(INDEX(Paste_Here!V$2:V$600, MATCH(B251, Paste_Here!A$2:A$600, 0))))), "Low Risk", IF(ISNUMBER(SEARCH("somerisk", LOWER(INDEX(Paste_Here!V$2:V$600, MATCH(B251, Paste_Here!A$2:A$600, 0))))), "Some Risk", ""))), ""), "")</f>
        <v/>
      </c>
      <c r="AV251" s="47"/>
      <c r="AW251" s="34" t="str">
        <f>IFERROR(IF(B251&lt;&gt;"", IF(AND(ISNUMBER(VALUE(INDEX(Paste_Here!W$2:W$600, MATCH(B251, Paste_Here!A$2:A$600, 0)))), INDEX(Paste_Here!W$2:W$600, MATCH(B251, Paste_Here!A$2:A$600, 0)) &lt;&gt; ""), VALUE(INDEX(Paste_Here!W$2:W$600, MATCH(B251, Paste_Here!A$2:A$600, 0))), ""), ""), "")</f>
        <v/>
      </c>
      <c r="AX251" s="47"/>
      <c r="BA251" s="2" t="str">
        <f>IFERROR(IF(B251&lt;&gt;"", IF(AND(INDEX(Paste_Here!AI$2:AI$600, MATCH(B251, Paste_Here!A$2:A$600, 0))&lt;&gt;"", ISNUMBER(VALUE(INDEX(Paste_Here!AI$2:AI$600, MATCH(B251, Paste_Here!A$2:A$600, 0))))), INDEX(Paste_Here!AI$2:AI$600, MATCH(B251, Paste_Here!A$2:A$600, 0)), ""), ""), "")</f>
        <v/>
      </c>
      <c r="BB251" s="47"/>
      <c r="BC251" s="34" t="str">
        <f>IFERROR(IF(B251&lt;&gt;"", IF(ISNUMBER(SEARCH("highrisk", LOWER(INDEX(Paste_Here!AJ$2:AJ$600, MATCH(B251, Paste_Here!A$2:A$600, 0))))), "High Risk", IF(ISNUMBER(SEARCH("lowrisk", LOWER(INDEX(Paste_Here!AJ$2:AJ$600, MATCH(B251, Paste_Here!A$2:A$600, 0))))), "Low Risk", IF(ISNUMBER(SEARCH("somerisk", LOWER(INDEX(Paste_Here!AJ$2:AJ$600, MATCH(B251, Paste_Here!A$2:A$600, 0))))), "Some Risk", IF(ISNUMBER(SEARCH("OT", LOWER(INDEX(Paste_Here!AJ$2:AJ$600, MATCH(B251, Paste_Here!A$2:A$600, 0))))), "On Track", "")))), ""), "")</f>
        <v/>
      </c>
      <c r="BD251" s="47"/>
      <c r="BE251" s="34" t="str">
        <f>IFERROR(IF(B251&lt;&gt;"", IF(AND(INDEX(Paste_Here!AK$2:AK$600, MATCH(B251, Paste_Here!A$2:A$600, 0))&lt;&gt;"", ISNUMBER(VALUE(INDEX(Paste_Here!AK$2:AK$600, MATCH(B251, Paste_Here!A$2:A$600, 0))))), INDEX(Paste_Here!AK$2:AK$600, MATCH(B251, Paste_Here!A$2:A$600, 0)), ""), ""), "")</f>
        <v/>
      </c>
      <c r="BF251" s="47"/>
      <c r="BG251" s="34" t="str" cm="1">
        <f t="array" aca="1" ref="BG251" ca="1">IFERROR(IF(B251&lt;&gt;"", IF(INDEX(Paste_Here!AE$2:AE$600, MATCH(B251, Paste_Here!A$2:A$600, 0))&lt;&gt;"", IF(LEFT(INDEX(Paste_Here!AE$2:AE$600, MATCH(B251, Paste_Here!A$2:A$600, 0)), 2)="EM", -1, 1) * VALUE(_xlfn.TEXTJOIN("", TRUE, IF(ISNUMBER(MID(INDEX(Paste_Here!AE$2:AE$600, MATCH(B251, Paste_Here!A$2:A$600, 0)), ROW(INDIRECT("1:"&amp;LEN(INDEX(Paste_Here!AE$2:AE$600, MATCH(B251, Paste_Here!A$2:A$600, 0))))), 1)*1), MID(INDEX(Paste_Here!AE$2:AE$600, MATCH(B251, Paste_Here!A$2:A$600, 0)), ROW(INDIRECT("1:"&amp;LEN(INDEX(Paste_Here!AE$2:AE$600, MATCH(B251, Paste_Here!A$2:A$600, 0))))), 1), ""))), ""), ""), "")</f>
        <v/>
      </c>
      <c r="BH251" s="47"/>
      <c r="BJ251" s="47"/>
      <c r="BK251" s="2" t="str">
        <f t="shared" si="20"/>
        <v/>
      </c>
      <c r="BL251" s="47"/>
      <c r="BM251" s="34" t="str">
        <f>IFERROR(IF(B251&lt;&gt;"", IF(AND(INDEX(Paste_Here!Z$2:Z$600, MATCH(B251, Paste_Here!A$2:A$600, 0))&lt;&gt;"", ISNUMBER(VALUE(INDEX(Paste_Here!Z$2:Z$600, MATCH(B251, Paste_Here!A$2:A$600, 0))))), INDEX(Paste_Here!Z$2:Z$600, MATCH(B251, Paste_Here!A$2:A$600, 0)), ""), ""), "")</f>
        <v/>
      </c>
      <c r="BN251" s="47"/>
      <c r="BO251" s="34" t="str">
        <f>IFERROR(IF(B251&lt;&gt;"", IF(ISNUMBER(SEARCH("highrisk", LOWER(INDEX(Paste_Here!AA$2:AA$600, MATCH(B251, Paste_Here!A$2:A$600, 0))))), "High Risk", IF(ISNUMBER(SEARCH("lowrisk", LOWER(INDEX(Paste_Here!AA$2:AA$600, MATCH(B251, Paste_Here!A$2:A$600, 0))))), "Low Risk", IF(ISNUMBER(SEARCH("somerisk", LOWER(INDEX(Paste_Here!AA$2:AA$600, MATCH(B251, Paste_Here!A$2:A$600, 0))))), "Some Risk", IF(ISNUMBER(SEARCH("OT", LOWER(INDEX(Paste_Here!AA$2:AA$600, MATCH(B251, Paste_Here!A$2:A$600, 0))))), "On Track", "")))), ""), "")</f>
        <v/>
      </c>
      <c r="BP251" s="47"/>
      <c r="BQ251" s="34" t="str">
        <f>IFERROR(IF(B251&lt;&gt;"", IF(AND(INDEX(Paste_Here!AC$2:AC$600, MATCH(B251, Paste_Here!A$2:A$600, 0))&lt;&gt;"", ISNUMBER(VALUE(INDEX(Paste_Here!AC$2:AC$600, MATCH(B251, Paste_Here!A$2:A$600, 0))))), INDEX(Paste_Here!AC$2:AC$600, MATCH(B251, Paste_Here!A$2:A$600, 0)), ""), ""), "")</f>
        <v/>
      </c>
      <c r="BR251" s="47"/>
      <c r="BS251" s="34" t="str">
        <f>IFERROR(IF(B251&lt;&gt;"", IF(ISNUMBER(SEARCH("highrisk", LOWER(INDEX(Paste_Here!AD$2:AD$600, MATCH(B251, Paste_Here!A$2:A$600, 0))))), "High Risk", IF(ISNUMBER(SEARCH("lowrisk", LOWER(INDEX(Paste_Here!AD$2:AD$600, MATCH(B251, Paste_Here!A$2:A$600, 0))))), "Low Risk", IF(ISNUMBER(SEARCH("somerisk", LOWER(INDEX(Paste_Here!AD$2:AD$600, MATCH(B251, Paste_Here!A$2:A$600, 0))))), "Some Risk", IF(ISNUMBER(SEARCH("OT", LOWER(INDEX(Paste_Here!AD$2:AD$600, MATCH(B251, Paste_Here!A$2:A$600, 0))))), "On Track", "")))), ""), "")</f>
        <v/>
      </c>
      <c r="BT251" s="47"/>
      <c r="BU251" s="34"/>
      <c r="BV251" s="47"/>
      <c r="BW251" s="34"/>
      <c r="BX251" s="47"/>
      <c r="BY251" s="34"/>
      <c r="BZ251" s="47"/>
      <c r="CA251" s="34"/>
      <c r="CB251" s="49"/>
      <c r="CE251" s="47"/>
      <c r="CF251" s="2"/>
      <c r="CG251" s="47"/>
      <c r="CH251" s="34"/>
      <c r="CI251" s="47"/>
      <c r="CJ251" s="34"/>
      <c r="CK251" s="47"/>
      <c r="CL251" s="34"/>
      <c r="CM251" s="47"/>
      <c r="CN251" s="34"/>
      <c r="CO251" s="47"/>
      <c r="CP251" s="34"/>
      <c r="CQ251" s="47"/>
      <c r="CR251" s="34"/>
      <c r="CS251" s="47"/>
      <c r="CT251" s="34"/>
      <c r="CU251" s="47"/>
      <c r="CV251" s="34"/>
      <c r="CW251" s="47"/>
      <c r="CZ251" s="47"/>
      <c r="DA251" s="2"/>
      <c r="DB251" s="47"/>
      <c r="DC251" s="34"/>
      <c r="DD251" s="47"/>
      <c r="DE251" s="34"/>
      <c r="DF251" s="47"/>
      <c r="DG251" s="34"/>
      <c r="DH251" s="47"/>
      <c r="DI251" s="34"/>
      <c r="DJ251" s="47"/>
      <c r="DK251" s="34"/>
      <c r="DL251" s="47"/>
      <c r="DM251" s="34"/>
      <c r="DN251" s="47"/>
      <c r="DO251" s="34"/>
      <c r="DP251" s="47"/>
      <c r="DQ251" s="34"/>
      <c r="DR251" s="47"/>
      <c r="DS251" s="4"/>
      <c r="DT251" s="47"/>
      <c r="DU251" s="47"/>
      <c r="DV251" s="2" t="str">
        <f t="shared" si="21"/>
        <v/>
      </c>
      <c r="DW251" s="47"/>
      <c r="DX251" s="2" t="str">
        <f>IFERROR(IF(B251&lt;&gt;"", IF(ISNUMBER(SEARCH("s", LOWER(INDEX(Paste_Here!M$2:M$600, MATCH(B251, Paste_Here!A$2:A$600, 0))))), "Yes", IF(INDEX(Paste_Here!M$2:M$600, MATCH(B251, Paste_Here!A$2:A$600, 0))&lt;&gt;"", "No", "")), ""), "")</f>
        <v/>
      </c>
      <c r="DY251" s="47"/>
      <c r="DZ251" s="2" t="str">
        <f>IFERROR(IF(B251&lt;&gt;"", IF(ISNUMBER(SEARCH("yes", LOWER(INDEX(Paste_Here!F$2:F$600, MATCH(B251, Paste_Here!A$2:A$600, 0))))), "Yes", IF(ISNUMBER(SEARCH("no", LOWER(INDEX(Paste_Here!F$2:F$600, MATCH(B251, Paste_Here!A$2:A$600, 0))))), "No", "")), ""), "")</f>
        <v/>
      </c>
      <c r="EA251" s="47"/>
      <c r="EB251" s="2" t="str">
        <f>IFERROR(IF(B251&lt;&gt;"", IF(ISNUMBER(SEARCH("english language learner", LOWER(INDEX(Paste_Here!C$2:C$600, MATCH(B251, Paste_Here!A$2:A$600, 0))))), "Yes", ""), ""), "")</f>
        <v/>
      </c>
      <c r="EC251" s="47"/>
      <c r="ED251" s="2" t="str">
        <f>IFERROR(IF(B251&lt;&gt;"", IF(OR(ISNUMBER(SEARCH("b", LOWER(INDEX(Paste_Here!K$2:K$600, MATCH(B251, Paste_Here!A$2:A$600, 0))))), ISNUMBER(SEARCH("h", LOWER(INDEX(Paste_Here!K$2:K$600, MATCH(B251, Paste_Here!A$2:A$600, 0))))), ISNUMBER(SEARCH("i", LOWER(INDEX(Paste_Here!K$2:K$600, MATCH(B251, Paste_Here!A$2:A$600, 0)))))), "Yes", IF(INDEX(Paste_Here!K$2:K$600, MATCH(B251, Paste_Here!A$2:A$600, 0))&lt;&gt;"", "No", "")), ""), "")</f>
        <v/>
      </c>
      <c r="EE251" s="47"/>
      <c r="EF251" s="34" t="str">
        <f>IFERROR(IF(B251&lt;&gt;"", IF(ISNUMBER(SEARCH("yes", LOWER(INDEX(Paste_Here!L$2:L$600, MATCH(B251, Paste_Here!A$2:A$600, 0))))), "Yes", IF(ISNUMBER(SEARCH("no", LOWER(INDEX(Paste_Here!L$2:L$600, MATCH(B251, Paste_Here!A$2:A$600, 0))))), "No", "")), ""), "")</f>
        <v/>
      </c>
      <c r="EG251" s="47"/>
      <c r="EH251" s="2" t="str">
        <f>IFERROR(IF(B251&lt;&gt;"", IF(ISNUMBER(SEARCH("transitional 2", LOWER(INDEX(Paste_Here!C$2:C$600, MATCH(B251, Paste_Here!A$2:A$600, 0))))), "T2", IF(ISNUMBER(SEARCH("transitional 1", LOWER(INDEX(Paste_Here!C$2:C$600, MATCH(B251, Paste_Here!A$2:A$600, 0))))), "T1", IF(ISNUMBER(SEARCH("waived ell services", LOWER(INDEX(Paste_Here!C$2:C$600, MATCH(B251, Paste_Here!A$2:A$600, 0))))), "W", ""))), ""), "")</f>
        <v/>
      </c>
      <c r="EI251" s="47"/>
      <c r="EJ251" s="2" t="str">
        <f>IFERROR(IF(B251&lt;&gt;"", IF(AND(INDEX(Paste_Here!AG$2:AG$600, MATCH(B251, Paste_Here!A$2:A$600, 0))&lt;&gt;"", ISNUMBER(VALUE(INDEX(Paste_Here!AG$2:AG$600, MATCH(B251, Paste_Here!A$2:A$600, 0))))), INDEX(Paste_Here!AG$2:AG$600, MATCH(B251, Paste_Here!A$2:A$600, 0)), ""), ""), "")</f>
        <v/>
      </c>
      <c r="EK251" s="47"/>
      <c r="EL251" s="2" t="str">
        <f>IFERROR(IF(B251&lt;&gt;"", IF(AND(INDEX(Paste_Here!AL$2:AL$600, MATCH(B251, Paste_Here!A$2:A$600, 0))&lt;&gt;"", ISNUMBER(VALUE(INDEX(Paste_Here!AL$2:AL$600, MATCH(B251, Paste_Here!A$2:A$600, 0))))), INDEX(Paste_Here!AL$2:AL$600, MATCH(B251, Paste_Here!A$2:A$600, 0)), ""), ""), "")</f>
        <v/>
      </c>
      <c r="EM251" s="47"/>
      <c r="FA251" s="4" t="str" cm="1">
        <f t="array" ref="FA251">IFERROR(INDEX(Paste_Here!$B$2:$B$600, MATCH(0, COUNTIF(FA$4:FA250, Paste_Here!$B$2:$B$600) + IF(Paste_Here!$B$2:$B$600="", 1, 0), 0)), "")</f>
        <v/>
      </c>
      <c r="FB251" s="4" t="str">
        <f>IF(FA251&lt;&gt;"", INDEX(Paste_Here!$A$2:$A$600, MATCH(FA251, Paste_Here!$B$2:$B$600, 0)), "")</f>
        <v/>
      </c>
      <c r="FC251" s="4" t="str">
        <f t="shared" si="22"/>
        <v/>
      </c>
      <c r="FD251" s="4" t="str" cm="1">
        <f t="array" ref="FD251">IFERROR(INDEX($FC$5:$FC$600, MATCH(SMALL(IF($FC$5:$FC$600&lt;&gt;"", COUNTIF($FC$5:$FC$600, "&lt;"&amp;$FC$5:$FC$600)+1), ROW()-ROW($FD$5)+1), COUNTIF($FC$5:$FC$600, "&lt;"&amp;$FC$5:$FC$600)+1, 0)), "")</f>
        <v/>
      </c>
      <c r="FF251" s="2" t="str">
        <f>IFERROR(IF(B251&lt;&gt;"", IF(AND(INDEX(Paste_Here!AH$2:AH$600, MATCH(B251, Paste_Here!A$2:A$600, 0))&lt;&gt;"", ISNUMBER(VALUE(INDEX(Paste_Here!AH$2:AH$600, MATCH(B251, Paste_Here!A$2:A$600, 0))))), INDEX(Paste_Here!AH$2:AH$600, MATCH(B251, Paste_Here!A$2:A$600, 0)), ""), ""), "")</f>
        <v/>
      </c>
      <c r="FG251" s="47"/>
      <c r="FH251" s="2" t="str">
        <f>IFERROR(IF(B251&lt;&gt;"", IF(AND(INDEX(Paste_Here!AM$2:AM$600, MATCH(B251, Paste_Here!A$2:A$600, 0))&lt;&gt;"", ISNUMBER(VALUE(INDEX(Paste_Here!AM$2:AM$600, MATCH(B251, Paste_Here!A$2:A$600, 0))))), INDEX(Paste_Here!AM$2:AM$600, MATCH(B251, Paste_Here!A$2:A$600, 0)), ""), ""), "")</f>
        <v/>
      </c>
      <c r="FI251" s="47"/>
      <c r="FJ251" s="47"/>
      <c r="FK251" s="2" t="str">
        <f t="shared" si="23"/>
        <v/>
      </c>
      <c r="FL251" s="47"/>
      <c r="FM251" s="2" t="str">
        <f>IFERROR(IF(B251&lt;&gt;"", IF(ISNUMBER(VALUE(INDEX(Paste_Here!H$2:H$600, MATCH(B251, Paste_Here!A$2:A$600, 0)))), IF(VALUE(INDEX(Paste_Here!H$2:H$600, MATCH(B251, Paste_Here!A$2:A$600, 0)))=0, "No", IF(AND(VALUE(INDEX(Paste_Here!H$2:H$600, MATCH(B251, Paste_Here!A$2:A$600, 0)))&gt;=1, VALUE(INDEX(Paste_Here!H$2:H$600, MATCH(B251, Paste_Here!A$2:A$600, 0)))&lt;=4), VALUE(INDEX(Paste_Here!H$2:H$600, MATCH(B251, Paste_Here!A$2:A$600, 0))), "")), ""), ""), "")</f>
        <v/>
      </c>
      <c r="FN251" s="47"/>
      <c r="FO251" s="34" t="str">
        <f>IFERROR(IF(B251&lt;&gt;"", IF(ISNUMBER(VALUE(INDEX(Paste_Here!I$2:I$600, MATCH(B251, Paste_Here!A$2:A$600, 0)))), IF(VALUE(INDEX(Paste_Here!I$2:I$600, MATCH(B251, Paste_Here!A$2:A$600, 0)))=0, "No", IF(AND(VALUE(INDEX(Paste_Here!I$2:I$600, MATCH(B251, Paste_Here!A$2:A$600, 0)))&gt;=1, VALUE(INDEX(Paste_Here!I$2:I$600, MATCH(B251, Paste_Here!A$2:A$600, 0)))&lt;=4), VALUE(INDEX(Paste_Here!I$2:I$600, MATCH(B251, Paste_Here!A$2:A$600, 0))), "")), ""), ""), "")</f>
        <v/>
      </c>
      <c r="FP251" s="47"/>
      <c r="FQ251" s="2"/>
      <c r="FR251" s="47"/>
      <c r="FS251" s="2"/>
      <c r="FT251" s="47"/>
      <c r="FU251" s="2"/>
      <c r="FV251" s="47"/>
      <c r="FW251" s="2"/>
      <c r="FX251" s="47"/>
      <c r="FY251" s="2"/>
      <c r="FZ251" s="47"/>
      <c r="GA251" s="2"/>
      <c r="GB251" s="47"/>
      <c r="GU251" s="2"/>
      <c r="GV251" s="47"/>
      <c r="GW251" s="2"/>
      <c r="GX251" s="47"/>
    </row>
    <row r="252" spans="1:206" ht="11.65">
      <c r="A252" s="47"/>
      <c r="B252" s="2" t="str">
        <f t="shared" si="18"/>
        <v/>
      </c>
      <c r="C252" s="47"/>
      <c r="D252" s="2" t="str">
        <f>IFERROR(IF(B252&lt;&gt;"", IF(COUNTIF(INDEX(Paste_Here!N$2:O$600, MATCH(B252, Paste_Here!A$2:A$600, 0), 0), "yes") &gt; 0, "No", IF(COUNTIF(INDEX(Paste_Here!N$2:O$600, MATCH(B252, Paste_Here!A$2:A$600, 0), 0), "no") &gt; 0, "Yes", "")), ""), "")</f>
        <v/>
      </c>
      <c r="E252" s="47"/>
      <c r="F252" s="84" t="str">
        <f>IFERROR(IF(B252&lt;&gt;"", IF(AND(INDEX(Paste_Here!P$2:P$600, MATCH(B252, Paste_Here!A$2:A$600, 0))&lt;&gt;"", ISNUMBER(VALUE(INDEX(Paste_Here!P$2:P$600, MATCH(B252, Paste_Here!A$2:A$600, 0))))), INDEX(Paste_Here!P$2:P$600, MATCH(B252, Paste_Here!A$2:A$600, 0)), ""), ""), "")</f>
        <v/>
      </c>
      <c r="G252" s="47"/>
      <c r="H252" s="2" t="str">
        <f>IFERROR(IF(B252&lt;&gt;"", IF(ISNUMBER(SEARCH("highrisk", LOWER(INDEX(Paste_Here!Q$2:Q$600, MATCH(B252, Paste_Here!A$2:A$600, 0))))), "High Risk", IF(ISNUMBER(SEARCH("lowrisk", LOWER(INDEX(Paste_Here!Q$2:Q$600, MATCH(B252, Paste_Here!A$2:A$600, 0))))), "Low Risk", IF(ISNUMBER(SEARCH("somerisk", LOWER(INDEX(Paste_Here!Q$2:Q$600, MATCH(B252, Paste_Here!A$2:A$600, 0))))), "Some Risk", ""))), ""), "")</f>
        <v/>
      </c>
      <c r="I252" s="47"/>
      <c r="J252" s="2"/>
      <c r="K252" s="47"/>
      <c r="L252" s="2"/>
      <c r="M252" s="47"/>
      <c r="N252" s="2"/>
      <c r="O252" s="47"/>
      <c r="P252" s="2" t="str">
        <f>IFERROR(IF(B252&lt;&gt;"", IF(AND(ISNUMBER(VALUE(INDEX(Paste_Here!R$2:R$600, MATCH(B252, Paste_Here!A$2:A$600, 0)))), INDEX(Paste_Here!R$2:R$600, MATCH(B252, Paste_Here!A$2:A$600, 0)) &lt;&gt; ""), VALUE(INDEX(Paste_Here!R$2:R$600, MATCH(B252, Paste_Here!A$2:A$600, 0))), ""), ""), "")</f>
        <v/>
      </c>
      <c r="Q252" s="47"/>
      <c r="R252" s="2"/>
      <c r="S252" s="47"/>
      <c r="W252" s="47"/>
      <c r="X252" s="2"/>
      <c r="Y252" s="47"/>
      <c r="Z252" s="2" t="str">
        <f>IFERROR(IF(B252&lt;&gt;"", IF(AND(INDEX(Paste_Here!S$2:S$600, MATCH(B252, Paste_Here!A$2:A$600, 0))&lt;&gt;"", ISNUMBER(VALUE(INDEX(Paste_Here!S$2:S$600, MATCH(B252, Paste_Here!A$2:A$600, 0))))), INDEX(Paste_Here!S$2:S$600, MATCH(B252, Paste_Here!A$2:A$600, 0)), ""), ""), "")</f>
        <v/>
      </c>
      <c r="AA252" s="47"/>
      <c r="AB252" s="2" t="str">
        <f>IFERROR(IF(B252&lt;&gt;"", IF(ISNUMBER(SEARCH("highrisk", LOWER(INDEX(Paste_Here!T$2:T$600, MATCH(B252, Paste_Here!A$2:A$600, 0))))), "High Risk", IF(ISNUMBER(SEARCH("lowrisk", LOWER(INDEX(Paste_Here!T$2:T$600, MATCH(B252, Paste_Here!A$2:A$600, 0))))), "Low Risk", IF(ISNUMBER(SEARCH("somerisk", LOWER(INDEX(Paste_Here!T$2:T$600, MATCH(B252, Paste_Here!A$2:A$600, 0))))), "Some Risk", IF(ISNUMBER(SEARCH("OT", LOWER(INDEX(Paste_Here!T$2:T$600, MATCH(B252, Paste_Here!A$2:A$600, 0))))), "On Track", "")))), ""), "")</f>
        <v/>
      </c>
      <c r="AC252" s="47"/>
      <c r="AD252" s="2"/>
      <c r="AE252" s="47"/>
      <c r="AF252" s="2"/>
      <c r="AG252" s="47"/>
      <c r="AH252" s="2"/>
      <c r="AI252" s="47"/>
      <c r="AJ252" s="2" t="str" cm="1">
        <f t="array" aca="1" ref="AJ252" ca="1">IFERROR(IF(ISNUMBER(SEARCH("BR", INDEX(Paste_Here!AB$2:AB$210, MATCH(B252, Paste_Here!A$2:A$210, 0)))), -1, 1) * VALUE(_xlfn.TEXTJOIN("", TRUE, IF(ISNUMBER(--MID(INDEX(Paste_Here!AB$2:AB$210, MATCH(B252, Paste_Here!A$2:A$210, 0)), ROW(INDIRECT("1:"&amp;LEN(INDEX(Paste_Here!AB$2:AB$210, MATCH(B252, Paste_Here!A$2:A$210, 0))))), 1)), MID(INDEX(Paste_Here!AB$2:AB$210, MATCH(B252, Paste_Here!A$2:A$210, 0)), ROW(INDIRECT("1:"&amp;LEN(INDEX(Paste_Here!AB$2:AB$210, MATCH(B252, Paste_Here!A$2:A$210, 0))))), 1), ""))), "")</f>
        <v/>
      </c>
      <c r="AK252" s="47"/>
      <c r="AL252" s="34" t="str">
        <f>IFERROR(IF(B252&lt;&gt;"", IF(AND(INDEX(Paste_Here!AF$2:AF$600, MATCH(B252, Paste_Here!A$2:A$600, 0))&lt;&gt;"", ISNUMBER(VALUE(INDEX(Paste_Here!AF$2:AF$600, MATCH(B252, Paste_Here!A$2:A$600, 0))))), INDEX(Paste_Here!AF$2:AF$600, MATCH(B252, Paste_Here!A$2:A$600, 0)), ""), ""), "")</f>
        <v/>
      </c>
      <c r="AM252" s="47"/>
      <c r="AN252" s="47"/>
      <c r="AO252" s="2" t="str">
        <f t="shared" si="19"/>
        <v/>
      </c>
      <c r="AP252" s="47"/>
      <c r="AQ252" s="34" t="str">
        <f>IFERROR(IF(B252&lt;&gt;"", IF(COUNTIF(INDEX(Paste_Here!X$2:Y$600, MATCH(B252, Paste_Here!A$2:A$600, 0), 0), "yes") &gt; 0, "No", IF(COUNTIF(INDEX(Paste_Here!X$2:Y$600, MATCH(B252, Paste_Here!A$2:A$600, 0), 0), "no") &gt; 0, "Yes", "")), ""), "")</f>
        <v/>
      </c>
      <c r="AR252" s="47"/>
      <c r="AS252" s="34" t="str">
        <f>IFERROR(IF(B252&lt;&gt;"", IF(AND(INDEX(Paste_Here!U$2:U$600, MATCH(B252, Paste_Here!A$2:A$600, 0))&lt;&gt;"", ISNUMBER(VALUE(INDEX(Paste_Here!U$2:U$600, MATCH(B252, Paste_Here!A$2:A$600, 0))))), INDEX(Paste_Here!U$2:U$600, MATCH(B252, Paste_Here!A$2:A$600, 0)), ""), ""), "")</f>
        <v/>
      </c>
      <c r="AT252" s="47"/>
      <c r="AU252" s="34" t="str">
        <f>IFERROR(IF(B252&lt;&gt;"", IF(ISNUMBER(SEARCH("highrisk", LOWER(INDEX(Paste_Here!V$2:V$600, MATCH(B252, Paste_Here!A$2:A$600, 0))))), "High Risk", IF(ISNUMBER(SEARCH("lowrisk", LOWER(INDEX(Paste_Here!V$2:V$600, MATCH(B252, Paste_Here!A$2:A$600, 0))))), "Low Risk", IF(ISNUMBER(SEARCH("somerisk", LOWER(INDEX(Paste_Here!V$2:V$600, MATCH(B252, Paste_Here!A$2:A$600, 0))))), "Some Risk", ""))), ""), "")</f>
        <v/>
      </c>
      <c r="AV252" s="47"/>
      <c r="AW252" s="34" t="str">
        <f>IFERROR(IF(B252&lt;&gt;"", IF(AND(ISNUMBER(VALUE(INDEX(Paste_Here!W$2:W$600, MATCH(B252, Paste_Here!A$2:A$600, 0)))), INDEX(Paste_Here!W$2:W$600, MATCH(B252, Paste_Here!A$2:A$600, 0)) &lt;&gt; ""), VALUE(INDEX(Paste_Here!W$2:W$600, MATCH(B252, Paste_Here!A$2:A$600, 0))), ""), ""), "")</f>
        <v/>
      </c>
      <c r="AX252" s="47"/>
      <c r="BA252" s="2" t="str">
        <f>IFERROR(IF(B252&lt;&gt;"", IF(AND(INDEX(Paste_Here!AI$2:AI$600, MATCH(B252, Paste_Here!A$2:A$600, 0))&lt;&gt;"", ISNUMBER(VALUE(INDEX(Paste_Here!AI$2:AI$600, MATCH(B252, Paste_Here!A$2:A$600, 0))))), INDEX(Paste_Here!AI$2:AI$600, MATCH(B252, Paste_Here!A$2:A$600, 0)), ""), ""), "")</f>
        <v/>
      </c>
      <c r="BB252" s="47"/>
      <c r="BC252" s="34" t="str">
        <f>IFERROR(IF(B252&lt;&gt;"", IF(ISNUMBER(SEARCH("highrisk", LOWER(INDEX(Paste_Here!AJ$2:AJ$600, MATCH(B252, Paste_Here!A$2:A$600, 0))))), "High Risk", IF(ISNUMBER(SEARCH("lowrisk", LOWER(INDEX(Paste_Here!AJ$2:AJ$600, MATCH(B252, Paste_Here!A$2:A$600, 0))))), "Low Risk", IF(ISNUMBER(SEARCH("somerisk", LOWER(INDEX(Paste_Here!AJ$2:AJ$600, MATCH(B252, Paste_Here!A$2:A$600, 0))))), "Some Risk", IF(ISNUMBER(SEARCH("OT", LOWER(INDEX(Paste_Here!AJ$2:AJ$600, MATCH(B252, Paste_Here!A$2:A$600, 0))))), "On Track", "")))), ""), "")</f>
        <v/>
      </c>
      <c r="BD252" s="47"/>
      <c r="BE252" s="34" t="str">
        <f>IFERROR(IF(B252&lt;&gt;"", IF(AND(INDEX(Paste_Here!AK$2:AK$600, MATCH(B252, Paste_Here!A$2:A$600, 0))&lt;&gt;"", ISNUMBER(VALUE(INDEX(Paste_Here!AK$2:AK$600, MATCH(B252, Paste_Here!A$2:A$600, 0))))), INDEX(Paste_Here!AK$2:AK$600, MATCH(B252, Paste_Here!A$2:A$600, 0)), ""), ""), "")</f>
        <v/>
      </c>
      <c r="BF252" s="47"/>
      <c r="BG252" s="34" t="str" cm="1">
        <f t="array" aca="1" ref="BG252" ca="1">IFERROR(IF(B252&lt;&gt;"", IF(INDEX(Paste_Here!AE$2:AE$600, MATCH(B252, Paste_Here!A$2:A$600, 0))&lt;&gt;"", IF(LEFT(INDEX(Paste_Here!AE$2:AE$600, MATCH(B252, Paste_Here!A$2:A$600, 0)), 2)="EM", -1, 1) * VALUE(_xlfn.TEXTJOIN("", TRUE, IF(ISNUMBER(MID(INDEX(Paste_Here!AE$2:AE$600, MATCH(B252, Paste_Here!A$2:A$600, 0)), ROW(INDIRECT("1:"&amp;LEN(INDEX(Paste_Here!AE$2:AE$600, MATCH(B252, Paste_Here!A$2:A$600, 0))))), 1)*1), MID(INDEX(Paste_Here!AE$2:AE$600, MATCH(B252, Paste_Here!A$2:A$600, 0)), ROW(INDIRECT("1:"&amp;LEN(INDEX(Paste_Here!AE$2:AE$600, MATCH(B252, Paste_Here!A$2:A$600, 0))))), 1), ""))), ""), ""), "")</f>
        <v/>
      </c>
      <c r="BH252" s="47"/>
      <c r="BJ252" s="47"/>
      <c r="BK252" s="2" t="str">
        <f t="shared" si="20"/>
        <v/>
      </c>
      <c r="BL252" s="47"/>
      <c r="BM252" s="34" t="str">
        <f>IFERROR(IF(B252&lt;&gt;"", IF(AND(INDEX(Paste_Here!Z$2:Z$600, MATCH(B252, Paste_Here!A$2:A$600, 0))&lt;&gt;"", ISNUMBER(VALUE(INDEX(Paste_Here!Z$2:Z$600, MATCH(B252, Paste_Here!A$2:A$600, 0))))), INDEX(Paste_Here!Z$2:Z$600, MATCH(B252, Paste_Here!A$2:A$600, 0)), ""), ""), "")</f>
        <v/>
      </c>
      <c r="BN252" s="47"/>
      <c r="BO252" s="34" t="str">
        <f>IFERROR(IF(B252&lt;&gt;"", IF(ISNUMBER(SEARCH("highrisk", LOWER(INDEX(Paste_Here!AA$2:AA$600, MATCH(B252, Paste_Here!A$2:A$600, 0))))), "High Risk", IF(ISNUMBER(SEARCH("lowrisk", LOWER(INDEX(Paste_Here!AA$2:AA$600, MATCH(B252, Paste_Here!A$2:A$600, 0))))), "Low Risk", IF(ISNUMBER(SEARCH("somerisk", LOWER(INDEX(Paste_Here!AA$2:AA$600, MATCH(B252, Paste_Here!A$2:A$600, 0))))), "Some Risk", IF(ISNUMBER(SEARCH("OT", LOWER(INDEX(Paste_Here!AA$2:AA$600, MATCH(B252, Paste_Here!A$2:A$600, 0))))), "On Track", "")))), ""), "")</f>
        <v/>
      </c>
      <c r="BP252" s="47"/>
      <c r="BQ252" s="34" t="str">
        <f>IFERROR(IF(B252&lt;&gt;"", IF(AND(INDEX(Paste_Here!AC$2:AC$600, MATCH(B252, Paste_Here!A$2:A$600, 0))&lt;&gt;"", ISNUMBER(VALUE(INDEX(Paste_Here!AC$2:AC$600, MATCH(B252, Paste_Here!A$2:A$600, 0))))), INDEX(Paste_Here!AC$2:AC$600, MATCH(B252, Paste_Here!A$2:A$600, 0)), ""), ""), "")</f>
        <v/>
      </c>
      <c r="BR252" s="47"/>
      <c r="BS252" s="34" t="str">
        <f>IFERROR(IF(B252&lt;&gt;"", IF(ISNUMBER(SEARCH("highrisk", LOWER(INDEX(Paste_Here!AD$2:AD$600, MATCH(B252, Paste_Here!A$2:A$600, 0))))), "High Risk", IF(ISNUMBER(SEARCH("lowrisk", LOWER(INDEX(Paste_Here!AD$2:AD$600, MATCH(B252, Paste_Here!A$2:A$600, 0))))), "Low Risk", IF(ISNUMBER(SEARCH("somerisk", LOWER(INDEX(Paste_Here!AD$2:AD$600, MATCH(B252, Paste_Here!A$2:A$600, 0))))), "Some Risk", IF(ISNUMBER(SEARCH("OT", LOWER(INDEX(Paste_Here!AD$2:AD$600, MATCH(B252, Paste_Here!A$2:A$600, 0))))), "On Track", "")))), ""), "")</f>
        <v/>
      </c>
      <c r="BT252" s="47"/>
      <c r="BU252" s="34"/>
      <c r="BV252" s="47"/>
      <c r="BW252" s="34"/>
      <c r="BX252" s="47"/>
      <c r="BY252" s="34"/>
      <c r="BZ252" s="47"/>
      <c r="CA252" s="34"/>
      <c r="CB252" s="49"/>
      <c r="DS252" s="4"/>
      <c r="DT252" s="47"/>
      <c r="DU252" s="47"/>
      <c r="DV252" s="2" t="str">
        <f t="shared" si="21"/>
        <v/>
      </c>
      <c r="DW252" s="47"/>
      <c r="DX252" s="2" t="str">
        <f>IFERROR(IF(B252&lt;&gt;"", IF(ISNUMBER(SEARCH("s", LOWER(INDEX(Paste_Here!M$2:M$600, MATCH(B252, Paste_Here!A$2:A$600, 0))))), "Yes", IF(INDEX(Paste_Here!M$2:M$600, MATCH(B252, Paste_Here!A$2:A$600, 0))&lt;&gt;"", "No", "")), ""), "")</f>
        <v/>
      </c>
      <c r="DY252" s="47"/>
      <c r="DZ252" s="2" t="str">
        <f>IFERROR(IF(B252&lt;&gt;"", IF(ISNUMBER(SEARCH("yes", LOWER(INDEX(Paste_Here!F$2:F$600, MATCH(B252, Paste_Here!A$2:A$600, 0))))), "Yes", IF(ISNUMBER(SEARCH("no", LOWER(INDEX(Paste_Here!F$2:F$600, MATCH(B252, Paste_Here!A$2:A$600, 0))))), "No", "")), ""), "")</f>
        <v/>
      </c>
      <c r="EA252" s="47"/>
      <c r="EB252" s="2" t="str">
        <f>IFERROR(IF(B252&lt;&gt;"", IF(ISNUMBER(SEARCH("english language learner", LOWER(INDEX(Paste_Here!C$2:C$600, MATCH(B252, Paste_Here!A$2:A$600, 0))))), "Yes", ""), ""), "")</f>
        <v/>
      </c>
      <c r="EC252" s="47"/>
      <c r="ED252" s="2" t="str">
        <f>IFERROR(IF(B252&lt;&gt;"", IF(OR(ISNUMBER(SEARCH("b", LOWER(INDEX(Paste_Here!K$2:K$600, MATCH(B252, Paste_Here!A$2:A$600, 0))))), ISNUMBER(SEARCH("h", LOWER(INDEX(Paste_Here!K$2:K$600, MATCH(B252, Paste_Here!A$2:A$600, 0))))), ISNUMBER(SEARCH("i", LOWER(INDEX(Paste_Here!K$2:K$600, MATCH(B252, Paste_Here!A$2:A$600, 0)))))), "Yes", IF(INDEX(Paste_Here!K$2:K$600, MATCH(B252, Paste_Here!A$2:A$600, 0))&lt;&gt;"", "No", "")), ""), "")</f>
        <v/>
      </c>
      <c r="EE252" s="47"/>
      <c r="EF252" s="34" t="str">
        <f>IFERROR(IF(B252&lt;&gt;"", IF(ISNUMBER(SEARCH("yes", LOWER(INDEX(Paste_Here!L$2:L$600, MATCH(B252, Paste_Here!A$2:A$600, 0))))), "Yes", IF(ISNUMBER(SEARCH("no", LOWER(INDEX(Paste_Here!L$2:L$600, MATCH(B252, Paste_Here!A$2:A$600, 0))))), "No", "")), ""), "")</f>
        <v/>
      </c>
      <c r="EG252" s="47"/>
      <c r="EH252" s="2" t="str">
        <f>IFERROR(IF(B252&lt;&gt;"", IF(ISNUMBER(SEARCH("transitional 2", LOWER(INDEX(Paste_Here!C$2:C$600, MATCH(B252, Paste_Here!A$2:A$600, 0))))), "T2", IF(ISNUMBER(SEARCH("transitional 1", LOWER(INDEX(Paste_Here!C$2:C$600, MATCH(B252, Paste_Here!A$2:A$600, 0))))), "T1", IF(ISNUMBER(SEARCH("waived ell services", LOWER(INDEX(Paste_Here!C$2:C$600, MATCH(B252, Paste_Here!A$2:A$600, 0))))), "W", ""))), ""), "")</f>
        <v/>
      </c>
      <c r="EI252" s="47"/>
      <c r="EJ252" s="2" t="str">
        <f>IFERROR(IF(B252&lt;&gt;"", IF(AND(INDEX(Paste_Here!AG$2:AG$600, MATCH(B252, Paste_Here!A$2:A$600, 0))&lt;&gt;"", ISNUMBER(VALUE(INDEX(Paste_Here!AG$2:AG$600, MATCH(B252, Paste_Here!A$2:A$600, 0))))), INDEX(Paste_Here!AG$2:AG$600, MATCH(B252, Paste_Here!A$2:A$600, 0)), ""), ""), "")</f>
        <v/>
      </c>
      <c r="EK252" s="47"/>
      <c r="EL252" s="2" t="str">
        <f>IFERROR(IF(B252&lt;&gt;"", IF(AND(INDEX(Paste_Here!AL$2:AL$600, MATCH(B252, Paste_Here!A$2:A$600, 0))&lt;&gt;"", ISNUMBER(VALUE(INDEX(Paste_Here!AL$2:AL$600, MATCH(B252, Paste_Here!A$2:A$600, 0))))), INDEX(Paste_Here!AL$2:AL$600, MATCH(B252, Paste_Here!A$2:A$600, 0)), ""), ""), "")</f>
        <v/>
      </c>
      <c r="EM252" s="47"/>
      <c r="FA252" s="4" t="str" cm="1">
        <f t="array" ref="FA252">IFERROR(INDEX(Paste_Here!$B$2:$B$600, MATCH(0, COUNTIF(FA$4:FA251, Paste_Here!$B$2:$B$600) + IF(Paste_Here!$B$2:$B$600="", 1, 0), 0)), "")</f>
        <v/>
      </c>
      <c r="FB252" s="4" t="str">
        <f>IF(FA252&lt;&gt;"", INDEX(Paste_Here!$A$2:$A$600, MATCH(FA252, Paste_Here!$B$2:$B$600, 0)), "")</f>
        <v/>
      </c>
      <c r="FC252" s="4" t="str">
        <f t="shared" si="22"/>
        <v/>
      </c>
      <c r="FD252" s="4" t="str" cm="1">
        <f t="array" ref="FD252">IFERROR(INDEX($FC$5:$FC$600, MATCH(SMALL(IF($FC$5:$FC$600&lt;&gt;"", COUNTIF($FC$5:$FC$600, "&lt;"&amp;$FC$5:$FC$600)+1), ROW()-ROW($FD$5)+1), COUNTIF($FC$5:$FC$600, "&lt;"&amp;$FC$5:$FC$600)+1, 0)), "")</f>
        <v/>
      </c>
      <c r="FF252" s="2" t="str">
        <f>IFERROR(IF(B252&lt;&gt;"", IF(AND(INDEX(Paste_Here!AH$2:AH$600, MATCH(B252, Paste_Here!A$2:A$600, 0))&lt;&gt;"", ISNUMBER(VALUE(INDEX(Paste_Here!AH$2:AH$600, MATCH(B252, Paste_Here!A$2:A$600, 0))))), INDEX(Paste_Here!AH$2:AH$600, MATCH(B252, Paste_Here!A$2:A$600, 0)), ""), ""), "")</f>
        <v/>
      </c>
      <c r="FG252" s="47"/>
      <c r="FH252" s="2" t="str">
        <f>IFERROR(IF(B252&lt;&gt;"", IF(AND(INDEX(Paste_Here!AM$2:AM$600, MATCH(B252, Paste_Here!A$2:A$600, 0))&lt;&gt;"", ISNUMBER(VALUE(INDEX(Paste_Here!AM$2:AM$600, MATCH(B252, Paste_Here!A$2:A$600, 0))))), INDEX(Paste_Here!AM$2:AM$600, MATCH(B252, Paste_Here!A$2:A$600, 0)), ""), ""), "")</f>
        <v/>
      </c>
      <c r="FI252" s="47"/>
      <c r="FJ252" s="47"/>
      <c r="FK252" s="2" t="str">
        <f t="shared" si="23"/>
        <v/>
      </c>
      <c r="FL252" s="47"/>
      <c r="FM252" s="2" t="str">
        <f>IFERROR(IF(B252&lt;&gt;"", IF(ISNUMBER(VALUE(INDEX(Paste_Here!H$2:H$600, MATCH(B252, Paste_Here!A$2:A$600, 0)))), IF(VALUE(INDEX(Paste_Here!H$2:H$600, MATCH(B252, Paste_Here!A$2:A$600, 0)))=0, "No", IF(AND(VALUE(INDEX(Paste_Here!H$2:H$600, MATCH(B252, Paste_Here!A$2:A$600, 0)))&gt;=1, VALUE(INDEX(Paste_Here!H$2:H$600, MATCH(B252, Paste_Here!A$2:A$600, 0)))&lt;=4), VALUE(INDEX(Paste_Here!H$2:H$600, MATCH(B252, Paste_Here!A$2:A$600, 0))), "")), ""), ""), "")</f>
        <v/>
      </c>
      <c r="FN252" s="47"/>
      <c r="FO252" s="34" t="str">
        <f>IFERROR(IF(B252&lt;&gt;"", IF(ISNUMBER(VALUE(INDEX(Paste_Here!I$2:I$600, MATCH(B252, Paste_Here!A$2:A$600, 0)))), IF(VALUE(INDEX(Paste_Here!I$2:I$600, MATCH(B252, Paste_Here!A$2:A$600, 0)))=0, "No", IF(AND(VALUE(INDEX(Paste_Here!I$2:I$600, MATCH(B252, Paste_Here!A$2:A$600, 0)))&gt;=1, VALUE(INDEX(Paste_Here!I$2:I$600, MATCH(B252, Paste_Here!A$2:A$600, 0)))&lt;=4), VALUE(INDEX(Paste_Here!I$2:I$600, MATCH(B252, Paste_Here!A$2:A$600, 0))), "")), ""), ""), "")</f>
        <v/>
      </c>
      <c r="FP252" s="47"/>
      <c r="FQ252" s="2"/>
      <c r="FR252" s="47"/>
      <c r="FS252" s="2"/>
      <c r="FT252" s="47"/>
      <c r="FU252" s="2"/>
      <c r="FV252" s="47"/>
      <c r="FW252" s="2"/>
      <c r="FX252" s="47"/>
      <c r="FY252" s="2"/>
      <c r="FZ252" s="47"/>
      <c r="GA252" s="2"/>
      <c r="GB252" s="47"/>
      <c r="GU252" s="2"/>
      <c r="GV252" s="47"/>
      <c r="GW252" s="2"/>
      <c r="GX252" s="47"/>
    </row>
    <row r="253" spans="1:206" ht="11.65">
      <c r="A253" s="47"/>
      <c r="B253" s="2" t="str">
        <f t="shared" si="18"/>
        <v/>
      </c>
      <c r="C253" s="47"/>
      <c r="D253" s="2" t="str">
        <f>IFERROR(IF(B253&lt;&gt;"", IF(COUNTIF(INDEX(Paste_Here!N$2:O$600, MATCH(B253, Paste_Here!A$2:A$600, 0), 0), "yes") &gt; 0, "No", IF(COUNTIF(INDEX(Paste_Here!N$2:O$600, MATCH(B253, Paste_Here!A$2:A$600, 0), 0), "no") &gt; 0, "Yes", "")), ""), "")</f>
        <v/>
      </c>
      <c r="E253" s="47"/>
      <c r="F253" s="84" t="str">
        <f>IFERROR(IF(B253&lt;&gt;"", IF(AND(INDEX(Paste_Here!P$2:P$600, MATCH(B253, Paste_Here!A$2:A$600, 0))&lt;&gt;"", ISNUMBER(VALUE(INDEX(Paste_Here!P$2:P$600, MATCH(B253, Paste_Here!A$2:A$600, 0))))), INDEX(Paste_Here!P$2:P$600, MATCH(B253, Paste_Here!A$2:A$600, 0)), ""), ""), "")</f>
        <v/>
      </c>
      <c r="G253" s="47"/>
      <c r="H253" s="2" t="str">
        <f>IFERROR(IF(B253&lt;&gt;"", IF(ISNUMBER(SEARCH("highrisk", LOWER(INDEX(Paste_Here!Q$2:Q$600, MATCH(B253, Paste_Here!A$2:A$600, 0))))), "High Risk", IF(ISNUMBER(SEARCH("lowrisk", LOWER(INDEX(Paste_Here!Q$2:Q$600, MATCH(B253, Paste_Here!A$2:A$600, 0))))), "Low Risk", IF(ISNUMBER(SEARCH("somerisk", LOWER(INDEX(Paste_Here!Q$2:Q$600, MATCH(B253, Paste_Here!A$2:A$600, 0))))), "Some Risk", ""))), ""), "")</f>
        <v/>
      </c>
      <c r="I253" s="47"/>
      <c r="J253" s="2"/>
      <c r="K253" s="47"/>
      <c r="L253" s="2"/>
      <c r="M253" s="47"/>
      <c r="N253" s="2"/>
      <c r="O253" s="47"/>
      <c r="P253" s="2" t="str">
        <f>IFERROR(IF(B253&lt;&gt;"", IF(AND(ISNUMBER(VALUE(INDEX(Paste_Here!R$2:R$600, MATCH(B253, Paste_Here!A$2:A$600, 0)))), INDEX(Paste_Here!R$2:R$600, MATCH(B253, Paste_Here!A$2:A$600, 0)) &lt;&gt; ""), VALUE(INDEX(Paste_Here!R$2:R$600, MATCH(B253, Paste_Here!A$2:A$600, 0))), ""), ""), "")</f>
        <v/>
      </c>
      <c r="Q253" s="47"/>
      <c r="R253" s="2"/>
      <c r="S253" s="47"/>
      <c r="W253" s="47"/>
      <c r="X253" s="2"/>
      <c r="Y253" s="47"/>
      <c r="Z253" s="2" t="str">
        <f>IFERROR(IF(B253&lt;&gt;"", IF(AND(INDEX(Paste_Here!S$2:S$600, MATCH(B253, Paste_Here!A$2:A$600, 0))&lt;&gt;"", ISNUMBER(VALUE(INDEX(Paste_Here!S$2:S$600, MATCH(B253, Paste_Here!A$2:A$600, 0))))), INDEX(Paste_Here!S$2:S$600, MATCH(B253, Paste_Here!A$2:A$600, 0)), ""), ""), "")</f>
        <v/>
      </c>
      <c r="AA253" s="47"/>
      <c r="AB253" s="2" t="str">
        <f>IFERROR(IF(B253&lt;&gt;"", IF(ISNUMBER(SEARCH("highrisk", LOWER(INDEX(Paste_Here!T$2:T$600, MATCH(B253, Paste_Here!A$2:A$600, 0))))), "High Risk", IF(ISNUMBER(SEARCH("lowrisk", LOWER(INDEX(Paste_Here!T$2:T$600, MATCH(B253, Paste_Here!A$2:A$600, 0))))), "Low Risk", IF(ISNUMBER(SEARCH("somerisk", LOWER(INDEX(Paste_Here!T$2:T$600, MATCH(B253, Paste_Here!A$2:A$600, 0))))), "Some Risk", IF(ISNUMBER(SEARCH("OT", LOWER(INDEX(Paste_Here!T$2:T$600, MATCH(B253, Paste_Here!A$2:A$600, 0))))), "On Track", "")))), ""), "")</f>
        <v/>
      </c>
      <c r="AC253" s="47"/>
      <c r="AD253" s="2"/>
      <c r="AE253" s="47"/>
      <c r="AF253" s="2"/>
      <c r="AG253" s="47"/>
      <c r="AH253" s="2"/>
      <c r="AI253" s="47"/>
      <c r="AJ253" s="2" t="str" cm="1">
        <f t="array" aca="1" ref="AJ253" ca="1">IFERROR(IF(ISNUMBER(SEARCH("BR", INDEX(Paste_Here!AB$2:AB$210, MATCH(B253, Paste_Here!A$2:A$210, 0)))), -1, 1) * VALUE(_xlfn.TEXTJOIN("", TRUE, IF(ISNUMBER(--MID(INDEX(Paste_Here!AB$2:AB$210, MATCH(B253, Paste_Here!A$2:A$210, 0)), ROW(INDIRECT("1:"&amp;LEN(INDEX(Paste_Here!AB$2:AB$210, MATCH(B253, Paste_Here!A$2:A$210, 0))))), 1)), MID(INDEX(Paste_Here!AB$2:AB$210, MATCH(B253, Paste_Here!A$2:A$210, 0)), ROW(INDIRECT("1:"&amp;LEN(INDEX(Paste_Here!AB$2:AB$210, MATCH(B253, Paste_Here!A$2:A$210, 0))))), 1), ""))), "")</f>
        <v/>
      </c>
      <c r="AK253" s="47"/>
      <c r="AL253" s="34" t="str">
        <f>IFERROR(IF(B253&lt;&gt;"", IF(AND(INDEX(Paste_Here!AF$2:AF$600, MATCH(B253, Paste_Here!A$2:A$600, 0))&lt;&gt;"", ISNUMBER(VALUE(INDEX(Paste_Here!AF$2:AF$600, MATCH(B253, Paste_Here!A$2:A$600, 0))))), INDEX(Paste_Here!AF$2:AF$600, MATCH(B253, Paste_Here!A$2:A$600, 0)), ""), ""), "")</f>
        <v/>
      </c>
      <c r="AM253" s="47"/>
      <c r="AN253" s="47"/>
      <c r="AO253" s="2" t="str">
        <f t="shared" si="19"/>
        <v/>
      </c>
      <c r="AP253" s="47"/>
      <c r="AQ253" s="34" t="str">
        <f>IFERROR(IF(B253&lt;&gt;"", IF(COUNTIF(INDEX(Paste_Here!X$2:Y$600, MATCH(B253, Paste_Here!A$2:A$600, 0), 0), "yes") &gt; 0, "No", IF(COUNTIF(INDEX(Paste_Here!X$2:Y$600, MATCH(B253, Paste_Here!A$2:A$600, 0), 0), "no") &gt; 0, "Yes", "")), ""), "")</f>
        <v/>
      </c>
      <c r="AR253" s="47"/>
      <c r="AS253" s="34" t="str">
        <f>IFERROR(IF(B253&lt;&gt;"", IF(AND(INDEX(Paste_Here!U$2:U$600, MATCH(B253, Paste_Here!A$2:A$600, 0))&lt;&gt;"", ISNUMBER(VALUE(INDEX(Paste_Here!U$2:U$600, MATCH(B253, Paste_Here!A$2:A$600, 0))))), INDEX(Paste_Here!U$2:U$600, MATCH(B253, Paste_Here!A$2:A$600, 0)), ""), ""), "")</f>
        <v/>
      </c>
      <c r="AT253" s="47"/>
      <c r="AU253" s="34" t="str">
        <f>IFERROR(IF(B253&lt;&gt;"", IF(ISNUMBER(SEARCH("highrisk", LOWER(INDEX(Paste_Here!V$2:V$600, MATCH(B253, Paste_Here!A$2:A$600, 0))))), "High Risk", IF(ISNUMBER(SEARCH("lowrisk", LOWER(INDEX(Paste_Here!V$2:V$600, MATCH(B253, Paste_Here!A$2:A$600, 0))))), "Low Risk", IF(ISNUMBER(SEARCH("somerisk", LOWER(INDEX(Paste_Here!V$2:V$600, MATCH(B253, Paste_Here!A$2:A$600, 0))))), "Some Risk", ""))), ""), "")</f>
        <v/>
      </c>
      <c r="AV253" s="47"/>
      <c r="AW253" s="34" t="str">
        <f>IFERROR(IF(B253&lt;&gt;"", IF(AND(ISNUMBER(VALUE(INDEX(Paste_Here!W$2:W$600, MATCH(B253, Paste_Here!A$2:A$600, 0)))), INDEX(Paste_Here!W$2:W$600, MATCH(B253, Paste_Here!A$2:A$600, 0)) &lt;&gt; ""), VALUE(INDEX(Paste_Here!W$2:W$600, MATCH(B253, Paste_Here!A$2:A$600, 0))), ""), ""), "")</f>
        <v/>
      </c>
      <c r="AX253" s="47"/>
      <c r="BA253" s="2" t="str">
        <f>IFERROR(IF(B253&lt;&gt;"", IF(AND(INDEX(Paste_Here!AI$2:AI$600, MATCH(B253, Paste_Here!A$2:A$600, 0))&lt;&gt;"", ISNUMBER(VALUE(INDEX(Paste_Here!AI$2:AI$600, MATCH(B253, Paste_Here!A$2:A$600, 0))))), INDEX(Paste_Here!AI$2:AI$600, MATCH(B253, Paste_Here!A$2:A$600, 0)), ""), ""), "")</f>
        <v/>
      </c>
      <c r="BB253" s="47"/>
      <c r="BC253" s="34" t="str">
        <f>IFERROR(IF(B253&lt;&gt;"", IF(ISNUMBER(SEARCH("highrisk", LOWER(INDEX(Paste_Here!AJ$2:AJ$600, MATCH(B253, Paste_Here!A$2:A$600, 0))))), "High Risk", IF(ISNUMBER(SEARCH("lowrisk", LOWER(INDEX(Paste_Here!AJ$2:AJ$600, MATCH(B253, Paste_Here!A$2:A$600, 0))))), "Low Risk", IF(ISNUMBER(SEARCH("somerisk", LOWER(INDEX(Paste_Here!AJ$2:AJ$600, MATCH(B253, Paste_Here!A$2:A$600, 0))))), "Some Risk", IF(ISNUMBER(SEARCH("OT", LOWER(INDEX(Paste_Here!AJ$2:AJ$600, MATCH(B253, Paste_Here!A$2:A$600, 0))))), "On Track", "")))), ""), "")</f>
        <v/>
      </c>
      <c r="BD253" s="47"/>
      <c r="BE253" s="34" t="str">
        <f>IFERROR(IF(B253&lt;&gt;"", IF(AND(INDEX(Paste_Here!AK$2:AK$600, MATCH(B253, Paste_Here!A$2:A$600, 0))&lt;&gt;"", ISNUMBER(VALUE(INDEX(Paste_Here!AK$2:AK$600, MATCH(B253, Paste_Here!A$2:A$600, 0))))), INDEX(Paste_Here!AK$2:AK$600, MATCH(B253, Paste_Here!A$2:A$600, 0)), ""), ""), "")</f>
        <v/>
      </c>
      <c r="BF253" s="47"/>
      <c r="BG253" s="34" t="str" cm="1">
        <f t="array" aca="1" ref="BG253" ca="1">IFERROR(IF(B253&lt;&gt;"", IF(INDEX(Paste_Here!AE$2:AE$600, MATCH(B253, Paste_Here!A$2:A$600, 0))&lt;&gt;"", IF(LEFT(INDEX(Paste_Here!AE$2:AE$600, MATCH(B253, Paste_Here!A$2:A$600, 0)), 2)="EM", -1, 1) * VALUE(_xlfn.TEXTJOIN("", TRUE, IF(ISNUMBER(MID(INDEX(Paste_Here!AE$2:AE$600, MATCH(B253, Paste_Here!A$2:A$600, 0)), ROW(INDIRECT("1:"&amp;LEN(INDEX(Paste_Here!AE$2:AE$600, MATCH(B253, Paste_Here!A$2:A$600, 0))))), 1)*1), MID(INDEX(Paste_Here!AE$2:AE$600, MATCH(B253, Paste_Here!A$2:A$600, 0)), ROW(INDIRECT("1:"&amp;LEN(INDEX(Paste_Here!AE$2:AE$600, MATCH(B253, Paste_Here!A$2:A$600, 0))))), 1), ""))), ""), ""), "")</f>
        <v/>
      </c>
      <c r="BH253" s="47"/>
      <c r="BJ253" s="47"/>
      <c r="BK253" s="2" t="str">
        <f t="shared" si="20"/>
        <v/>
      </c>
      <c r="BL253" s="47"/>
      <c r="BM253" s="34" t="str">
        <f>IFERROR(IF(B253&lt;&gt;"", IF(AND(INDEX(Paste_Here!Z$2:Z$600, MATCH(B253, Paste_Here!A$2:A$600, 0))&lt;&gt;"", ISNUMBER(VALUE(INDEX(Paste_Here!Z$2:Z$600, MATCH(B253, Paste_Here!A$2:A$600, 0))))), INDEX(Paste_Here!Z$2:Z$600, MATCH(B253, Paste_Here!A$2:A$600, 0)), ""), ""), "")</f>
        <v/>
      </c>
      <c r="BN253" s="47"/>
      <c r="BO253" s="34" t="str">
        <f>IFERROR(IF(B253&lt;&gt;"", IF(ISNUMBER(SEARCH("highrisk", LOWER(INDEX(Paste_Here!AA$2:AA$600, MATCH(B253, Paste_Here!A$2:A$600, 0))))), "High Risk", IF(ISNUMBER(SEARCH("lowrisk", LOWER(INDEX(Paste_Here!AA$2:AA$600, MATCH(B253, Paste_Here!A$2:A$600, 0))))), "Low Risk", IF(ISNUMBER(SEARCH("somerisk", LOWER(INDEX(Paste_Here!AA$2:AA$600, MATCH(B253, Paste_Here!A$2:A$600, 0))))), "Some Risk", IF(ISNUMBER(SEARCH("OT", LOWER(INDEX(Paste_Here!AA$2:AA$600, MATCH(B253, Paste_Here!A$2:A$600, 0))))), "On Track", "")))), ""), "")</f>
        <v/>
      </c>
      <c r="BP253" s="47"/>
      <c r="BQ253" s="34" t="str">
        <f>IFERROR(IF(B253&lt;&gt;"", IF(AND(INDEX(Paste_Here!AC$2:AC$600, MATCH(B253, Paste_Here!A$2:A$600, 0))&lt;&gt;"", ISNUMBER(VALUE(INDEX(Paste_Here!AC$2:AC$600, MATCH(B253, Paste_Here!A$2:A$600, 0))))), INDEX(Paste_Here!AC$2:AC$600, MATCH(B253, Paste_Here!A$2:A$600, 0)), ""), ""), "")</f>
        <v/>
      </c>
      <c r="BR253" s="47"/>
      <c r="BS253" s="34" t="str">
        <f>IFERROR(IF(B253&lt;&gt;"", IF(ISNUMBER(SEARCH("highrisk", LOWER(INDEX(Paste_Here!AD$2:AD$600, MATCH(B253, Paste_Here!A$2:A$600, 0))))), "High Risk", IF(ISNUMBER(SEARCH("lowrisk", LOWER(INDEX(Paste_Here!AD$2:AD$600, MATCH(B253, Paste_Here!A$2:A$600, 0))))), "Low Risk", IF(ISNUMBER(SEARCH("somerisk", LOWER(INDEX(Paste_Here!AD$2:AD$600, MATCH(B253, Paste_Here!A$2:A$600, 0))))), "Some Risk", IF(ISNUMBER(SEARCH("OT", LOWER(INDEX(Paste_Here!AD$2:AD$600, MATCH(B253, Paste_Here!A$2:A$600, 0))))), "On Track", "")))), ""), "")</f>
        <v/>
      </c>
      <c r="BT253" s="47"/>
      <c r="BU253" s="34"/>
      <c r="BV253" s="47"/>
      <c r="BW253" s="34"/>
      <c r="BX253" s="47"/>
      <c r="BY253" s="34"/>
      <c r="BZ253" s="47"/>
      <c r="CA253" s="34"/>
      <c r="CB253" s="49"/>
      <c r="DS253" s="4"/>
      <c r="DT253" s="47"/>
      <c r="DU253" s="47"/>
      <c r="DV253" s="2" t="str">
        <f t="shared" si="21"/>
        <v/>
      </c>
      <c r="DW253" s="47"/>
      <c r="DX253" s="2" t="str">
        <f>IFERROR(IF(B253&lt;&gt;"", IF(ISNUMBER(SEARCH("s", LOWER(INDEX(Paste_Here!M$2:M$600, MATCH(B253, Paste_Here!A$2:A$600, 0))))), "Yes", IF(INDEX(Paste_Here!M$2:M$600, MATCH(B253, Paste_Here!A$2:A$600, 0))&lt;&gt;"", "No", "")), ""), "")</f>
        <v/>
      </c>
      <c r="DY253" s="47"/>
      <c r="DZ253" s="2" t="str">
        <f>IFERROR(IF(B253&lt;&gt;"", IF(ISNUMBER(SEARCH("yes", LOWER(INDEX(Paste_Here!F$2:F$600, MATCH(B253, Paste_Here!A$2:A$600, 0))))), "Yes", IF(ISNUMBER(SEARCH("no", LOWER(INDEX(Paste_Here!F$2:F$600, MATCH(B253, Paste_Here!A$2:A$600, 0))))), "No", "")), ""), "")</f>
        <v/>
      </c>
      <c r="EA253" s="47"/>
      <c r="EB253" s="2" t="str">
        <f>IFERROR(IF(B253&lt;&gt;"", IF(ISNUMBER(SEARCH("english language learner", LOWER(INDEX(Paste_Here!C$2:C$600, MATCH(B253, Paste_Here!A$2:A$600, 0))))), "Yes", ""), ""), "")</f>
        <v/>
      </c>
      <c r="EC253" s="47"/>
      <c r="ED253" s="2" t="str">
        <f>IFERROR(IF(B253&lt;&gt;"", IF(OR(ISNUMBER(SEARCH("b", LOWER(INDEX(Paste_Here!K$2:K$600, MATCH(B253, Paste_Here!A$2:A$600, 0))))), ISNUMBER(SEARCH("h", LOWER(INDEX(Paste_Here!K$2:K$600, MATCH(B253, Paste_Here!A$2:A$600, 0))))), ISNUMBER(SEARCH("i", LOWER(INDEX(Paste_Here!K$2:K$600, MATCH(B253, Paste_Here!A$2:A$600, 0)))))), "Yes", IF(INDEX(Paste_Here!K$2:K$600, MATCH(B253, Paste_Here!A$2:A$600, 0))&lt;&gt;"", "No", "")), ""), "")</f>
        <v/>
      </c>
      <c r="EE253" s="47"/>
      <c r="EF253" s="34" t="str">
        <f>IFERROR(IF(B253&lt;&gt;"", IF(ISNUMBER(SEARCH("yes", LOWER(INDEX(Paste_Here!L$2:L$600, MATCH(B253, Paste_Here!A$2:A$600, 0))))), "Yes", IF(ISNUMBER(SEARCH("no", LOWER(INDEX(Paste_Here!L$2:L$600, MATCH(B253, Paste_Here!A$2:A$600, 0))))), "No", "")), ""), "")</f>
        <v/>
      </c>
      <c r="EG253" s="47"/>
      <c r="EH253" s="2" t="str">
        <f>IFERROR(IF(B253&lt;&gt;"", IF(ISNUMBER(SEARCH("transitional 2", LOWER(INDEX(Paste_Here!C$2:C$600, MATCH(B253, Paste_Here!A$2:A$600, 0))))), "T2", IF(ISNUMBER(SEARCH("transitional 1", LOWER(INDEX(Paste_Here!C$2:C$600, MATCH(B253, Paste_Here!A$2:A$600, 0))))), "T1", IF(ISNUMBER(SEARCH("waived ell services", LOWER(INDEX(Paste_Here!C$2:C$600, MATCH(B253, Paste_Here!A$2:A$600, 0))))), "W", ""))), ""), "")</f>
        <v/>
      </c>
      <c r="EI253" s="47"/>
      <c r="EJ253" s="2" t="str">
        <f>IFERROR(IF(B253&lt;&gt;"", IF(AND(INDEX(Paste_Here!AG$2:AG$600, MATCH(B253, Paste_Here!A$2:A$600, 0))&lt;&gt;"", ISNUMBER(VALUE(INDEX(Paste_Here!AG$2:AG$600, MATCH(B253, Paste_Here!A$2:A$600, 0))))), INDEX(Paste_Here!AG$2:AG$600, MATCH(B253, Paste_Here!A$2:A$600, 0)), ""), ""), "")</f>
        <v/>
      </c>
      <c r="EK253" s="47"/>
      <c r="EL253" s="2" t="str">
        <f>IFERROR(IF(B253&lt;&gt;"", IF(AND(INDEX(Paste_Here!AL$2:AL$600, MATCH(B253, Paste_Here!A$2:A$600, 0))&lt;&gt;"", ISNUMBER(VALUE(INDEX(Paste_Here!AL$2:AL$600, MATCH(B253, Paste_Here!A$2:A$600, 0))))), INDEX(Paste_Here!AL$2:AL$600, MATCH(B253, Paste_Here!A$2:A$600, 0)), ""), ""), "")</f>
        <v/>
      </c>
      <c r="EM253" s="47"/>
      <c r="FA253" s="4" t="str" cm="1">
        <f t="array" ref="FA253">IFERROR(INDEX(Paste_Here!$B$2:$B$600, MATCH(0, COUNTIF(FA$4:FA252, Paste_Here!$B$2:$B$600) + IF(Paste_Here!$B$2:$B$600="", 1, 0), 0)), "")</f>
        <v/>
      </c>
      <c r="FB253" s="4" t="str">
        <f>IF(FA253&lt;&gt;"", INDEX(Paste_Here!$A$2:$A$600, MATCH(FA253, Paste_Here!$B$2:$B$600, 0)), "")</f>
        <v/>
      </c>
      <c r="FC253" s="4" t="str">
        <f t="shared" si="22"/>
        <v/>
      </c>
      <c r="FD253" s="4" t="str" cm="1">
        <f t="array" ref="FD253">IFERROR(INDEX($FC$5:$FC$600, MATCH(SMALL(IF($FC$5:$FC$600&lt;&gt;"", COUNTIF($FC$5:$FC$600, "&lt;"&amp;$FC$5:$FC$600)+1), ROW()-ROW($FD$5)+1), COUNTIF($FC$5:$FC$600, "&lt;"&amp;$FC$5:$FC$600)+1, 0)), "")</f>
        <v/>
      </c>
      <c r="FF253" s="2" t="str">
        <f>IFERROR(IF(B253&lt;&gt;"", IF(AND(INDEX(Paste_Here!AH$2:AH$600, MATCH(B253, Paste_Here!A$2:A$600, 0))&lt;&gt;"", ISNUMBER(VALUE(INDEX(Paste_Here!AH$2:AH$600, MATCH(B253, Paste_Here!A$2:A$600, 0))))), INDEX(Paste_Here!AH$2:AH$600, MATCH(B253, Paste_Here!A$2:A$600, 0)), ""), ""), "")</f>
        <v/>
      </c>
      <c r="FG253" s="47"/>
      <c r="FH253" s="2" t="str">
        <f>IFERROR(IF(B253&lt;&gt;"", IF(AND(INDEX(Paste_Here!AM$2:AM$600, MATCH(B253, Paste_Here!A$2:A$600, 0))&lt;&gt;"", ISNUMBER(VALUE(INDEX(Paste_Here!AM$2:AM$600, MATCH(B253, Paste_Here!A$2:A$600, 0))))), INDEX(Paste_Here!AM$2:AM$600, MATCH(B253, Paste_Here!A$2:A$600, 0)), ""), ""), "")</f>
        <v/>
      </c>
      <c r="FI253" s="47"/>
      <c r="FJ253" s="47"/>
      <c r="FK253" s="2" t="str">
        <f t="shared" si="23"/>
        <v/>
      </c>
      <c r="FL253" s="47"/>
      <c r="FM253" s="2" t="str">
        <f>IFERROR(IF(B253&lt;&gt;"", IF(ISNUMBER(VALUE(INDEX(Paste_Here!H$2:H$600, MATCH(B253, Paste_Here!A$2:A$600, 0)))), IF(VALUE(INDEX(Paste_Here!H$2:H$600, MATCH(B253, Paste_Here!A$2:A$600, 0)))=0, "No", IF(AND(VALUE(INDEX(Paste_Here!H$2:H$600, MATCH(B253, Paste_Here!A$2:A$600, 0)))&gt;=1, VALUE(INDEX(Paste_Here!H$2:H$600, MATCH(B253, Paste_Here!A$2:A$600, 0)))&lt;=4), VALUE(INDEX(Paste_Here!H$2:H$600, MATCH(B253, Paste_Here!A$2:A$600, 0))), "")), ""), ""), "")</f>
        <v/>
      </c>
      <c r="FN253" s="47"/>
      <c r="FO253" s="34" t="str">
        <f>IFERROR(IF(B253&lt;&gt;"", IF(ISNUMBER(VALUE(INDEX(Paste_Here!I$2:I$600, MATCH(B253, Paste_Here!A$2:A$600, 0)))), IF(VALUE(INDEX(Paste_Here!I$2:I$600, MATCH(B253, Paste_Here!A$2:A$600, 0)))=0, "No", IF(AND(VALUE(INDEX(Paste_Here!I$2:I$600, MATCH(B253, Paste_Here!A$2:A$600, 0)))&gt;=1, VALUE(INDEX(Paste_Here!I$2:I$600, MATCH(B253, Paste_Here!A$2:A$600, 0)))&lt;=4), VALUE(INDEX(Paste_Here!I$2:I$600, MATCH(B253, Paste_Here!A$2:A$600, 0))), "")), ""), ""), "")</f>
        <v/>
      </c>
      <c r="FP253" s="47"/>
      <c r="FQ253" s="2"/>
      <c r="FR253" s="47"/>
      <c r="FS253" s="2"/>
      <c r="FT253" s="47"/>
      <c r="FU253" s="2"/>
      <c r="FV253" s="47"/>
      <c r="FW253" s="2"/>
      <c r="FX253" s="47"/>
      <c r="FY253" s="2"/>
      <c r="FZ253" s="47"/>
      <c r="GA253" s="2"/>
      <c r="GB253" s="47"/>
      <c r="GU253" s="2"/>
      <c r="GV253" s="47"/>
      <c r="GW253" s="2"/>
      <c r="GX253" s="47"/>
    </row>
    <row r="254" spans="1:206" ht="11.65">
      <c r="A254" s="47"/>
      <c r="B254" s="2" t="str">
        <f t="shared" si="18"/>
        <v/>
      </c>
      <c r="C254" s="47"/>
      <c r="D254" s="2" t="str">
        <f>IFERROR(IF(B254&lt;&gt;"", IF(COUNTIF(INDEX(Paste_Here!N$2:O$600, MATCH(B254, Paste_Here!A$2:A$600, 0), 0), "yes") &gt; 0, "No", IF(COUNTIF(INDEX(Paste_Here!N$2:O$600, MATCH(B254, Paste_Here!A$2:A$600, 0), 0), "no") &gt; 0, "Yes", "")), ""), "")</f>
        <v/>
      </c>
      <c r="E254" s="47"/>
      <c r="F254" s="84" t="str">
        <f>IFERROR(IF(B254&lt;&gt;"", IF(AND(INDEX(Paste_Here!P$2:P$600, MATCH(B254, Paste_Here!A$2:A$600, 0))&lt;&gt;"", ISNUMBER(VALUE(INDEX(Paste_Here!P$2:P$600, MATCH(B254, Paste_Here!A$2:A$600, 0))))), INDEX(Paste_Here!P$2:P$600, MATCH(B254, Paste_Here!A$2:A$600, 0)), ""), ""), "")</f>
        <v/>
      </c>
      <c r="G254" s="47"/>
      <c r="H254" s="2" t="str">
        <f>IFERROR(IF(B254&lt;&gt;"", IF(ISNUMBER(SEARCH("highrisk", LOWER(INDEX(Paste_Here!Q$2:Q$600, MATCH(B254, Paste_Here!A$2:A$600, 0))))), "High Risk", IF(ISNUMBER(SEARCH("lowrisk", LOWER(INDEX(Paste_Here!Q$2:Q$600, MATCH(B254, Paste_Here!A$2:A$600, 0))))), "Low Risk", IF(ISNUMBER(SEARCH("somerisk", LOWER(INDEX(Paste_Here!Q$2:Q$600, MATCH(B254, Paste_Here!A$2:A$600, 0))))), "Some Risk", ""))), ""), "")</f>
        <v/>
      </c>
      <c r="I254" s="47"/>
      <c r="J254" s="2"/>
      <c r="K254" s="47"/>
      <c r="L254" s="2"/>
      <c r="M254" s="47"/>
      <c r="N254" s="2"/>
      <c r="O254" s="47"/>
      <c r="P254" s="2" t="str">
        <f>IFERROR(IF(B254&lt;&gt;"", IF(AND(ISNUMBER(VALUE(INDEX(Paste_Here!R$2:R$600, MATCH(B254, Paste_Here!A$2:A$600, 0)))), INDEX(Paste_Here!R$2:R$600, MATCH(B254, Paste_Here!A$2:A$600, 0)) &lt;&gt; ""), VALUE(INDEX(Paste_Here!R$2:R$600, MATCH(B254, Paste_Here!A$2:A$600, 0))), ""), ""), "")</f>
        <v/>
      </c>
      <c r="Q254" s="47"/>
      <c r="R254" s="2"/>
      <c r="S254" s="47"/>
      <c r="W254" s="47"/>
      <c r="X254" s="2"/>
      <c r="Y254" s="47"/>
      <c r="Z254" s="2" t="str">
        <f>IFERROR(IF(B254&lt;&gt;"", IF(AND(INDEX(Paste_Here!S$2:S$600, MATCH(B254, Paste_Here!A$2:A$600, 0))&lt;&gt;"", ISNUMBER(VALUE(INDEX(Paste_Here!S$2:S$600, MATCH(B254, Paste_Here!A$2:A$600, 0))))), INDEX(Paste_Here!S$2:S$600, MATCH(B254, Paste_Here!A$2:A$600, 0)), ""), ""), "")</f>
        <v/>
      </c>
      <c r="AA254" s="47"/>
      <c r="AB254" s="2" t="str">
        <f>IFERROR(IF(B254&lt;&gt;"", IF(ISNUMBER(SEARCH("highrisk", LOWER(INDEX(Paste_Here!T$2:T$600, MATCH(B254, Paste_Here!A$2:A$600, 0))))), "High Risk", IF(ISNUMBER(SEARCH("lowrisk", LOWER(INDEX(Paste_Here!T$2:T$600, MATCH(B254, Paste_Here!A$2:A$600, 0))))), "Low Risk", IF(ISNUMBER(SEARCH("somerisk", LOWER(INDEX(Paste_Here!T$2:T$600, MATCH(B254, Paste_Here!A$2:A$600, 0))))), "Some Risk", IF(ISNUMBER(SEARCH("OT", LOWER(INDEX(Paste_Here!T$2:T$600, MATCH(B254, Paste_Here!A$2:A$600, 0))))), "On Track", "")))), ""), "")</f>
        <v/>
      </c>
      <c r="AC254" s="47"/>
      <c r="AD254" s="2"/>
      <c r="AE254" s="47"/>
      <c r="AF254" s="2"/>
      <c r="AG254" s="47"/>
      <c r="AH254" s="2"/>
      <c r="AI254" s="47"/>
      <c r="AJ254" s="2" t="str" cm="1">
        <f t="array" aca="1" ref="AJ254" ca="1">IFERROR(IF(ISNUMBER(SEARCH("BR", INDEX(Paste_Here!AB$2:AB$210, MATCH(B254, Paste_Here!A$2:A$210, 0)))), -1, 1) * VALUE(_xlfn.TEXTJOIN("", TRUE, IF(ISNUMBER(--MID(INDEX(Paste_Here!AB$2:AB$210, MATCH(B254, Paste_Here!A$2:A$210, 0)), ROW(INDIRECT("1:"&amp;LEN(INDEX(Paste_Here!AB$2:AB$210, MATCH(B254, Paste_Here!A$2:A$210, 0))))), 1)), MID(INDEX(Paste_Here!AB$2:AB$210, MATCH(B254, Paste_Here!A$2:A$210, 0)), ROW(INDIRECT("1:"&amp;LEN(INDEX(Paste_Here!AB$2:AB$210, MATCH(B254, Paste_Here!A$2:A$210, 0))))), 1), ""))), "")</f>
        <v/>
      </c>
      <c r="AK254" s="47"/>
      <c r="AL254" s="34" t="str">
        <f>IFERROR(IF(B254&lt;&gt;"", IF(AND(INDEX(Paste_Here!AF$2:AF$600, MATCH(B254, Paste_Here!A$2:A$600, 0))&lt;&gt;"", ISNUMBER(VALUE(INDEX(Paste_Here!AF$2:AF$600, MATCH(B254, Paste_Here!A$2:A$600, 0))))), INDEX(Paste_Here!AF$2:AF$600, MATCH(B254, Paste_Here!A$2:A$600, 0)), ""), ""), "")</f>
        <v/>
      </c>
      <c r="AM254" s="47"/>
      <c r="AN254" s="47"/>
      <c r="AO254" s="2" t="str">
        <f t="shared" si="19"/>
        <v/>
      </c>
      <c r="AP254" s="47"/>
      <c r="AQ254" s="34" t="str">
        <f>IFERROR(IF(B254&lt;&gt;"", IF(COUNTIF(INDEX(Paste_Here!X$2:Y$600, MATCH(B254, Paste_Here!A$2:A$600, 0), 0), "yes") &gt; 0, "No", IF(COUNTIF(INDEX(Paste_Here!X$2:Y$600, MATCH(B254, Paste_Here!A$2:A$600, 0), 0), "no") &gt; 0, "Yes", "")), ""), "")</f>
        <v/>
      </c>
      <c r="AR254" s="47"/>
      <c r="AS254" s="34" t="str">
        <f>IFERROR(IF(B254&lt;&gt;"", IF(AND(INDEX(Paste_Here!U$2:U$600, MATCH(B254, Paste_Here!A$2:A$600, 0))&lt;&gt;"", ISNUMBER(VALUE(INDEX(Paste_Here!U$2:U$600, MATCH(B254, Paste_Here!A$2:A$600, 0))))), INDEX(Paste_Here!U$2:U$600, MATCH(B254, Paste_Here!A$2:A$600, 0)), ""), ""), "")</f>
        <v/>
      </c>
      <c r="AT254" s="47"/>
      <c r="AU254" s="34" t="str">
        <f>IFERROR(IF(B254&lt;&gt;"", IF(ISNUMBER(SEARCH("highrisk", LOWER(INDEX(Paste_Here!V$2:V$600, MATCH(B254, Paste_Here!A$2:A$600, 0))))), "High Risk", IF(ISNUMBER(SEARCH("lowrisk", LOWER(INDEX(Paste_Here!V$2:V$600, MATCH(B254, Paste_Here!A$2:A$600, 0))))), "Low Risk", IF(ISNUMBER(SEARCH("somerisk", LOWER(INDEX(Paste_Here!V$2:V$600, MATCH(B254, Paste_Here!A$2:A$600, 0))))), "Some Risk", ""))), ""), "")</f>
        <v/>
      </c>
      <c r="AV254" s="47"/>
      <c r="AW254" s="34" t="str">
        <f>IFERROR(IF(B254&lt;&gt;"", IF(AND(ISNUMBER(VALUE(INDEX(Paste_Here!W$2:W$600, MATCH(B254, Paste_Here!A$2:A$600, 0)))), INDEX(Paste_Here!W$2:W$600, MATCH(B254, Paste_Here!A$2:A$600, 0)) &lt;&gt; ""), VALUE(INDEX(Paste_Here!W$2:W$600, MATCH(B254, Paste_Here!A$2:A$600, 0))), ""), ""), "")</f>
        <v/>
      </c>
      <c r="AX254" s="47"/>
      <c r="BA254" s="2" t="str">
        <f>IFERROR(IF(B254&lt;&gt;"", IF(AND(INDEX(Paste_Here!AI$2:AI$600, MATCH(B254, Paste_Here!A$2:A$600, 0))&lt;&gt;"", ISNUMBER(VALUE(INDEX(Paste_Here!AI$2:AI$600, MATCH(B254, Paste_Here!A$2:A$600, 0))))), INDEX(Paste_Here!AI$2:AI$600, MATCH(B254, Paste_Here!A$2:A$600, 0)), ""), ""), "")</f>
        <v/>
      </c>
      <c r="BB254" s="47"/>
      <c r="BC254" s="34" t="str">
        <f>IFERROR(IF(B254&lt;&gt;"", IF(ISNUMBER(SEARCH("highrisk", LOWER(INDEX(Paste_Here!AJ$2:AJ$600, MATCH(B254, Paste_Here!A$2:A$600, 0))))), "High Risk", IF(ISNUMBER(SEARCH("lowrisk", LOWER(INDEX(Paste_Here!AJ$2:AJ$600, MATCH(B254, Paste_Here!A$2:A$600, 0))))), "Low Risk", IF(ISNUMBER(SEARCH("somerisk", LOWER(INDEX(Paste_Here!AJ$2:AJ$600, MATCH(B254, Paste_Here!A$2:A$600, 0))))), "Some Risk", IF(ISNUMBER(SEARCH("OT", LOWER(INDEX(Paste_Here!AJ$2:AJ$600, MATCH(B254, Paste_Here!A$2:A$600, 0))))), "On Track", "")))), ""), "")</f>
        <v/>
      </c>
      <c r="BD254" s="47"/>
      <c r="BE254" s="34" t="str">
        <f>IFERROR(IF(B254&lt;&gt;"", IF(AND(INDEX(Paste_Here!AK$2:AK$600, MATCH(B254, Paste_Here!A$2:A$600, 0))&lt;&gt;"", ISNUMBER(VALUE(INDEX(Paste_Here!AK$2:AK$600, MATCH(B254, Paste_Here!A$2:A$600, 0))))), INDEX(Paste_Here!AK$2:AK$600, MATCH(B254, Paste_Here!A$2:A$600, 0)), ""), ""), "")</f>
        <v/>
      </c>
      <c r="BF254" s="47"/>
      <c r="BG254" s="34" t="str" cm="1">
        <f t="array" aca="1" ref="BG254" ca="1">IFERROR(IF(B254&lt;&gt;"", IF(INDEX(Paste_Here!AE$2:AE$600, MATCH(B254, Paste_Here!A$2:A$600, 0))&lt;&gt;"", IF(LEFT(INDEX(Paste_Here!AE$2:AE$600, MATCH(B254, Paste_Here!A$2:A$600, 0)), 2)="EM", -1, 1) * VALUE(_xlfn.TEXTJOIN("", TRUE, IF(ISNUMBER(MID(INDEX(Paste_Here!AE$2:AE$600, MATCH(B254, Paste_Here!A$2:A$600, 0)), ROW(INDIRECT("1:"&amp;LEN(INDEX(Paste_Here!AE$2:AE$600, MATCH(B254, Paste_Here!A$2:A$600, 0))))), 1)*1), MID(INDEX(Paste_Here!AE$2:AE$600, MATCH(B254, Paste_Here!A$2:A$600, 0)), ROW(INDIRECT("1:"&amp;LEN(INDEX(Paste_Here!AE$2:AE$600, MATCH(B254, Paste_Here!A$2:A$600, 0))))), 1), ""))), ""), ""), "")</f>
        <v/>
      </c>
      <c r="BH254" s="47"/>
      <c r="BJ254" s="47"/>
      <c r="BK254" s="2" t="str">
        <f t="shared" si="20"/>
        <v/>
      </c>
      <c r="BL254" s="47"/>
      <c r="BM254" s="34" t="str">
        <f>IFERROR(IF(B254&lt;&gt;"", IF(AND(INDEX(Paste_Here!Z$2:Z$600, MATCH(B254, Paste_Here!A$2:A$600, 0))&lt;&gt;"", ISNUMBER(VALUE(INDEX(Paste_Here!Z$2:Z$600, MATCH(B254, Paste_Here!A$2:A$600, 0))))), INDEX(Paste_Here!Z$2:Z$600, MATCH(B254, Paste_Here!A$2:A$600, 0)), ""), ""), "")</f>
        <v/>
      </c>
      <c r="BN254" s="47"/>
      <c r="BO254" s="34" t="str">
        <f>IFERROR(IF(B254&lt;&gt;"", IF(ISNUMBER(SEARCH("highrisk", LOWER(INDEX(Paste_Here!AA$2:AA$600, MATCH(B254, Paste_Here!A$2:A$600, 0))))), "High Risk", IF(ISNUMBER(SEARCH("lowrisk", LOWER(INDEX(Paste_Here!AA$2:AA$600, MATCH(B254, Paste_Here!A$2:A$600, 0))))), "Low Risk", IF(ISNUMBER(SEARCH("somerisk", LOWER(INDEX(Paste_Here!AA$2:AA$600, MATCH(B254, Paste_Here!A$2:A$600, 0))))), "Some Risk", IF(ISNUMBER(SEARCH("OT", LOWER(INDEX(Paste_Here!AA$2:AA$600, MATCH(B254, Paste_Here!A$2:A$600, 0))))), "On Track", "")))), ""), "")</f>
        <v/>
      </c>
      <c r="BP254" s="47"/>
      <c r="BQ254" s="34" t="str">
        <f>IFERROR(IF(B254&lt;&gt;"", IF(AND(INDEX(Paste_Here!AC$2:AC$600, MATCH(B254, Paste_Here!A$2:A$600, 0))&lt;&gt;"", ISNUMBER(VALUE(INDEX(Paste_Here!AC$2:AC$600, MATCH(B254, Paste_Here!A$2:A$600, 0))))), INDEX(Paste_Here!AC$2:AC$600, MATCH(B254, Paste_Here!A$2:A$600, 0)), ""), ""), "")</f>
        <v/>
      </c>
      <c r="BR254" s="47"/>
      <c r="BS254" s="34" t="str">
        <f>IFERROR(IF(B254&lt;&gt;"", IF(ISNUMBER(SEARCH("highrisk", LOWER(INDEX(Paste_Here!AD$2:AD$600, MATCH(B254, Paste_Here!A$2:A$600, 0))))), "High Risk", IF(ISNUMBER(SEARCH("lowrisk", LOWER(INDEX(Paste_Here!AD$2:AD$600, MATCH(B254, Paste_Here!A$2:A$600, 0))))), "Low Risk", IF(ISNUMBER(SEARCH("somerisk", LOWER(INDEX(Paste_Here!AD$2:AD$600, MATCH(B254, Paste_Here!A$2:A$600, 0))))), "Some Risk", IF(ISNUMBER(SEARCH("OT", LOWER(INDEX(Paste_Here!AD$2:AD$600, MATCH(B254, Paste_Here!A$2:A$600, 0))))), "On Track", "")))), ""), "")</f>
        <v/>
      </c>
      <c r="BT254" s="47"/>
      <c r="BU254" s="34"/>
      <c r="BV254" s="47"/>
      <c r="BW254" s="34"/>
      <c r="BX254" s="47"/>
      <c r="BY254" s="34"/>
      <c r="BZ254" s="47"/>
      <c r="CA254" s="34"/>
      <c r="CB254" s="49"/>
      <c r="DS254" s="4"/>
      <c r="DT254" s="47"/>
      <c r="DU254" s="47"/>
      <c r="DV254" s="2" t="str">
        <f t="shared" si="21"/>
        <v/>
      </c>
      <c r="DW254" s="47"/>
      <c r="DX254" s="2" t="str">
        <f>IFERROR(IF(B254&lt;&gt;"", IF(ISNUMBER(SEARCH("s", LOWER(INDEX(Paste_Here!M$2:M$600, MATCH(B254, Paste_Here!A$2:A$600, 0))))), "Yes", IF(INDEX(Paste_Here!M$2:M$600, MATCH(B254, Paste_Here!A$2:A$600, 0))&lt;&gt;"", "No", "")), ""), "")</f>
        <v/>
      </c>
      <c r="DY254" s="47"/>
      <c r="DZ254" s="2" t="str">
        <f>IFERROR(IF(B254&lt;&gt;"", IF(ISNUMBER(SEARCH("yes", LOWER(INDEX(Paste_Here!F$2:F$600, MATCH(B254, Paste_Here!A$2:A$600, 0))))), "Yes", IF(ISNUMBER(SEARCH("no", LOWER(INDEX(Paste_Here!F$2:F$600, MATCH(B254, Paste_Here!A$2:A$600, 0))))), "No", "")), ""), "")</f>
        <v/>
      </c>
      <c r="EA254" s="47"/>
      <c r="EB254" s="2" t="str">
        <f>IFERROR(IF(B254&lt;&gt;"", IF(ISNUMBER(SEARCH("english language learner", LOWER(INDEX(Paste_Here!C$2:C$600, MATCH(B254, Paste_Here!A$2:A$600, 0))))), "Yes", ""), ""), "")</f>
        <v/>
      </c>
      <c r="EC254" s="47"/>
      <c r="ED254" s="2" t="str">
        <f>IFERROR(IF(B254&lt;&gt;"", IF(OR(ISNUMBER(SEARCH("b", LOWER(INDEX(Paste_Here!K$2:K$600, MATCH(B254, Paste_Here!A$2:A$600, 0))))), ISNUMBER(SEARCH("h", LOWER(INDEX(Paste_Here!K$2:K$600, MATCH(B254, Paste_Here!A$2:A$600, 0))))), ISNUMBER(SEARCH("i", LOWER(INDEX(Paste_Here!K$2:K$600, MATCH(B254, Paste_Here!A$2:A$600, 0)))))), "Yes", IF(INDEX(Paste_Here!K$2:K$600, MATCH(B254, Paste_Here!A$2:A$600, 0))&lt;&gt;"", "No", "")), ""), "")</f>
        <v/>
      </c>
      <c r="EE254" s="47"/>
      <c r="EF254" s="34" t="str">
        <f>IFERROR(IF(B254&lt;&gt;"", IF(ISNUMBER(SEARCH("yes", LOWER(INDEX(Paste_Here!L$2:L$600, MATCH(B254, Paste_Here!A$2:A$600, 0))))), "Yes", IF(ISNUMBER(SEARCH("no", LOWER(INDEX(Paste_Here!L$2:L$600, MATCH(B254, Paste_Here!A$2:A$600, 0))))), "No", "")), ""), "")</f>
        <v/>
      </c>
      <c r="EG254" s="47"/>
      <c r="EH254" s="2" t="str">
        <f>IFERROR(IF(B254&lt;&gt;"", IF(ISNUMBER(SEARCH("transitional 2", LOWER(INDEX(Paste_Here!C$2:C$600, MATCH(B254, Paste_Here!A$2:A$600, 0))))), "T2", IF(ISNUMBER(SEARCH("transitional 1", LOWER(INDEX(Paste_Here!C$2:C$600, MATCH(B254, Paste_Here!A$2:A$600, 0))))), "T1", IF(ISNUMBER(SEARCH("waived ell services", LOWER(INDEX(Paste_Here!C$2:C$600, MATCH(B254, Paste_Here!A$2:A$600, 0))))), "W", ""))), ""), "")</f>
        <v/>
      </c>
      <c r="EI254" s="47"/>
      <c r="EJ254" s="2" t="str">
        <f>IFERROR(IF(B254&lt;&gt;"", IF(AND(INDEX(Paste_Here!AG$2:AG$600, MATCH(B254, Paste_Here!A$2:A$600, 0))&lt;&gt;"", ISNUMBER(VALUE(INDEX(Paste_Here!AG$2:AG$600, MATCH(B254, Paste_Here!A$2:A$600, 0))))), INDEX(Paste_Here!AG$2:AG$600, MATCH(B254, Paste_Here!A$2:A$600, 0)), ""), ""), "")</f>
        <v/>
      </c>
      <c r="EK254" s="47"/>
      <c r="EL254" s="2" t="str">
        <f>IFERROR(IF(B254&lt;&gt;"", IF(AND(INDEX(Paste_Here!AL$2:AL$600, MATCH(B254, Paste_Here!A$2:A$600, 0))&lt;&gt;"", ISNUMBER(VALUE(INDEX(Paste_Here!AL$2:AL$600, MATCH(B254, Paste_Here!A$2:A$600, 0))))), INDEX(Paste_Here!AL$2:AL$600, MATCH(B254, Paste_Here!A$2:A$600, 0)), ""), ""), "")</f>
        <v/>
      </c>
      <c r="EM254" s="47"/>
      <c r="FA254" s="4" t="str" cm="1">
        <f t="array" ref="FA254">IFERROR(INDEX(Paste_Here!$B$2:$B$600, MATCH(0, COUNTIF(FA$4:FA253, Paste_Here!$B$2:$B$600) + IF(Paste_Here!$B$2:$B$600="", 1, 0), 0)), "")</f>
        <v/>
      </c>
      <c r="FB254" s="4" t="str">
        <f>IF(FA254&lt;&gt;"", INDEX(Paste_Here!$A$2:$A$600, MATCH(FA254, Paste_Here!$B$2:$B$600, 0)), "")</f>
        <v/>
      </c>
      <c r="FC254" s="4" t="str">
        <f t="shared" si="22"/>
        <v/>
      </c>
      <c r="FD254" s="4" t="str" cm="1">
        <f t="array" ref="FD254">IFERROR(INDEX($FC$5:$FC$600, MATCH(SMALL(IF($FC$5:$FC$600&lt;&gt;"", COUNTIF($FC$5:$FC$600, "&lt;"&amp;$FC$5:$FC$600)+1), ROW()-ROW($FD$5)+1), COUNTIF($FC$5:$FC$600, "&lt;"&amp;$FC$5:$FC$600)+1, 0)), "")</f>
        <v/>
      </c>
      <c r="FF254" s="2" t="str">
        <f>IFERROR(IF(B254&lt;&gt;"", IF(AND(INDEX(Paste_Here!AH$2:AH$600, MATCH(B254, Paste_Here!A$2:A$600, 0))&lt;&gt;"", ISNUMBER(VALUE(INDEX(Paste_Here!AH$2:AH$600, MATCH(B254, Paste_Here!A$2:A$600, 0))))), INDEX(Paste_Here!AH$2:AH$600, MATCH(B254, Paste_Here!A$2:A$600, 0)), ""), ""), "")</f>
        <v/>
      </c>
      <c r="FG254" s="47"/>
      <c r="FH254" s="2" t="str">
        <f>IFERROR(IF(B254&lt;&gt;"", IF(AND(INDEX(Paste_Here!AM$2:AM$600, MATCH(B254, Paste_Here!A$2:A$600, 0))&lt;&gt;"", ISNUMBER(VALUE(INDEX(Paste_Here!AM$2:AM$600, MATCH(B254, Paste_Here!A$2:A$600, 0))))), INDEX(Paste_Here!AM$2:AM$600, MATCH(B254, Paste_Here!A$2:A$600, 0)), ""), ""), "")</f>
        <v/>
      </c>
      <c r="FI254" s="47"/>
      <c r="FJ254" s="47"/>
      <c r="FK254" s="2" t="str">
        <f t="shared" si="23"/>
        <v/>
      </c>
      <c r="FL254" s="47"/>
      <c r="FM254" s="2" t="str">
        <f>IFERROR(IF(B254&lt;&gt;"", IF(ISNUMBER(VALUE(INDEX(Paste_Here!H$2:H$600, MATCH(B254, Paste_Here!A$2:A$600, 0)))), IF(VALUE(INDEX(Paste_Here!H$2:H$600, MATCH(B254, Paste_Here!A$2:A$600, 0)))=0, "No", IF(AND(VALUE(INDEX(Paste_Here!H$2:H$600, MATCH(B254, Paste_Here!A$2:A$600, 0)))&gt;=1, VALUE(INDEX(Paste_Here!H$2:H$600, MATCH(B254, Paste_Here!A$2:A$600, 0)))&lt;=4), VALUE(INDEX(Paste_Here!H$2:H$600, MATCH(B254, Paste_Here!A$2:A$600, 0))), "")), ""), ""), "")</f>
        <v/>
      </c>
      <c r="FN254" s="47"/>
      <c r="FO254" s="34" t="str">
        <f>IFERROR(IF(B254&lt;&gt;"", IF(ISNUMBER(VALUE(INDEX(Paste_Here!I$2:I$600, MATCH(B254, Paste_Here!A$2:A$600, 0)))), IF(VALUE(INDEX(Paste_Here!I$2:I$600, MATCH(B254, Paste_Here!A$2:A$600, 0)))=0, "No", IF(AND(VALUE(INDEX(Paste_Here!I$2:I$600, MATCH(B254, Paste_Here!A$2:A$600, 0)))&gt;=1, VALUE(INDEX(Paste_Here!I$2:I$600, MATCH(B254, Paste_Here!A$2:A$600, 0)))&lt;=4), VALUE(INDEX(Paste_Here!I$2:I$600, MATCH(B254, Paste_Here!A$2:A$600, 0))), "")), ""), ""), "")</f>
        <v/>
      </c>
      <c r="FP254" s="47"/>
      <c r="FQ254" s="2"/>
      <c r="FR254" s="47"/>
      <c r="FS254" s="2"/>
      <c r="FT254" s="47"/>
      <c r="FU254" s="2"/>
      <c r="FV254" s="47"/>
      <c r="FW254" s="2"/>
      <c r="FX254" s="47"/>
      <c r="FY254" s="2"/>
      <c r="FZ254" s="47"/>
      <c r="GA254" s="2"/>
      <c r="GB254" s="47"/>
      <c r="GU254" s="2"/>
      <c r="GV254" s="47"/>
      <c r="GW254" s="2"/>
      <c r="GX254" s="47"/>
    </row>
    <row r="255" spans="1:206" ht="11.65">
      <c r="A255" s="47"/>
      <c r="B255" s="2" t="str">
        <f t="shared" si="18"/>
        <v/>
      </c>
      <c r="C255" s="47"/>
      <c r="D255" s="2" t="str">
        <f>IFERROR(IF(B255&lt;&gt;"", IF(COUNTIF(INDEX(Paste_Here!N$2:O$600, MATCH(B255, Paste_Here!A$2:A$600, 0), 0), "yes") &gt; 0, "No", IF(COUNTIF(INDEX(Paste_Here!N$2:O$600, MATCH(B255, Paste_Here!A$2:A$600, 0), 0), "no") &gt; 0, "Yes", "")), ""), "")</f>
        <v/>
      </c>
      <c r="E255" s="47"/>
      <c r="F255" s="84" t="str">
        <f>IFERROR(IF(B255&lt;&gt;"", IF(AND(INDEX(Paste_Here!P$2:P$600, MATCH(B255, Paste_Here!A$2:A$600, 0))&lt;&gt;"", ISNUMBER(VALUE(INDEX(Paste_Here!P$2:P$600, MATCH(B255, Paste_Here!A$2:A$600, 0))))), INDEX(Paste_Here!P$2:P$600, MATCH(B255, Paste_Here!A$2:A$600, 0)), ""), ""), "")</f>
        <v/>
      </c>
      <c r="G255" s="47"/>
      <c r="H255" s="2" t="str">
        <f>IFERROR(IF(B255&lt;&gt;"", IF(ISNUMBER(SEARCH("highrisk", LOWER(INDEX(Paste_Here!Q$2:Q$600, MATCH(B255, Paste_Here!A$2:A$600, 0))))), "High Risk", IF(ISNUMBER(SEARCH("lowrisk", LOWER(INDEX(Paste_Here!Q$2:Q$600, MATCH(B255, Paste_Here!A$2:A$600, 0))))), "Low Risk", IF(ISNUMBER(SEARCH("somerisk", LOWER(INDEX(Paste_Here!Q$2:Q$600, MATCH(B255, Paste_Here!A$2:A$600, 0))))), "Some Risk", ""))), ""), "")</f>
        <v/>
      </c>
      <c r="I255" s="47"/>
      <c r="J255" s="2"/>
      <c r="K255" s="47"/>
      <c r="L255" s="2"/>
      <c r="M255" s="47"/>
      <c r="N255" s="2"/>
      <c r="O255" s="47"/>
      <c r="P255" s="2" t="str">
        <f>IFERROR(IF(B255&lt;&gt;"", IF(AND(ISNUMBER(VALUE(INDEX(Paste_Here!R$2:R$600, MATCH(B255, Paste_Here!A$2:A$600, 0)))), INDEX(Paste_Here!R$2:R$600, MATCH(B255, Paste_Here!A$2:A$600, 0)) &lt;&gt; ""), VALUE(INDEX(Paste_Here!R$2:R$600, MATCH(B255, Paste_Here!A$2:A$600, 0))), ""), ""), "")</f>
        <v/>
      </c>
      <c r="Q255" s="47"/>
      <c r="R255" s="2"/>
      <c r="S255" s="47"/>
      <c r="W255" s="47"/>
      <c r="X255" s="2"/>
      <c r="Y255" s="47"/>
      <c r="Z255" s="2" t="str">
        <f>IFERROR(IF(B255&lt;&gt;"", IF(AND(INDEX(Paste_Here!S$2:S$600, MATCH(B255, Paste_Here!A$2:A$600, 0))&lt;&gt;"", ISNUMBER(VALUE(INDEX(Paste_Here!S$2:S$600, MATCH(B255, Paste_Here!A$2:A$600, 0))))), INDEX(Paste_Here!S$2:S$600, MATCH(B255, Paste_Here!A$2:A$600, 0)), ""), ""), "")</f>
        <v/>
      </c>
      <c r="AA255" s="47"/>
      <c r="AB255" s="2" t="str">
        <f>IFERROR(IF(B255&lt;&gt;"", IF(ISNUMBER(SEARCH("highrisk", LOWER(INDEX(Paste_Here!T$2:T$600, MATCH(B255, Paste_Here!A$2:A$600, 0))))), "High Risk", IF(ISNUMBER(SEARCH("lowrisk", LOWER(INDEX(Paste_Here!T$2:T$600, MATCH(B255, Paste_Here!A$2:A$600, 0))))), "Low Risk", IF(ISNUMBER(SEARCH("somerisk", LOWER(INDEX(Paste_Here!T$2:T$600, MATCH(B255, Paste_Here!A$2:A$600, 0))))), "Some Risk", IF(ISNUMBER(SEARCH("OT", LOWER(INDEX(Paste_Here!T$2:T$600, MATCH(B255, Paste_Here!A$2:A$600, 0))))), "On Track", "")))), ""), "")</f>
        <v/>
      </c>
      <c r="AC255" s="47"/>
      <c r="AD255" s="2"/>
      <c r="AE255" s="47"/>
      <c r="AF255" s="2"/>
      <c r="AG255" s="47"/>
      <c r="AH255" s="2"/>
      <c r="AI255" s="47"/>
      <c r="AJ255" s="2" t="str" cm="1">
        <f t="array" aca="1" ref="AJ255" ca="1">IFERROR(IF(ISNUMBER(SEARCH("BR", INDEX(Paste_Here!AB$2:AB$210, MATCH(B255, Paste_Here!A$2:A$210, 0)))), -1, 1) * VALUE(_xlfn.TEXTJOIN("", TRUE, IF(ISNUMBER(--MID(INDEX(Paste_Here!AB$2:AB$210, MATCH(B255, Paste_Here!A$2:A$210, 0)), ROW(INDIRECT("1:"&amp;LEN(INDEX(Paste_Here!AB$2:AB$210, MATCH(B255, Paste_Here!A$2:A$210, 0))))), 1)), MID(INDEX(Paste_Here!AB$2:AB$210, MATCH(B255, Paste_Here!A$2:A$210, 0)), ROW(INDIRECT("1:"&amp;LEN(INDEX(Paste_Here!AB$2:AB$210, MATCH(B255, Paste_Here!A$2:A$210, 0))))), 1), ""))), "")</f>
        <v/>
      </c>
      <c r="AK255" s="47"/>
      <c r="AL255" s="34" t="str">
        <f>IFERROR(IF(B255&lt;&gt;"", IF(AND(INDEX(Paste_Here!AF$2:AF$600, MATCH(B255, Paste_Here!A$2:A$600, 0))&lt;&gt;"", ISNUMBER(VALUE(INDEX(Paste_Here!AF$2:AF$600, MATCH(B255, Paste_Here!A$2:A$600, 0))))), INDEX(Paste_Here!AF$2:AF$600, MATCH(B255, Paste_Here!A$2:A$600, 0)), ""), ""), "")</f>
        <v/>
      </c>
      <c r="AM255" s="47"/>
      <c r="AN255" s="47"/>
      <c r="AO255" s="2" t="str">
        <f t="shared" si="19"/>
        <v/>
      </c>
      <c r="AP255" s="47"/>
      <c r="AQ255" s="34" t="str">
        <f>IFERROR(IF(B255&lt;&gt;"", IF(COUNTIF(INDEX(Paste_Here!X$2:Y$600, MATCH(B255, Paste_Here!A$2:A$600, 0), 0), "yes") &gt; 0, "No", IF(COUNTIF(INDEX(Paste_Here!X$2:Y$600, MATCH(B255, Paste_Here!A$2:A$600, 0), 0), "no") &gt; 0, "Yes", "")), ""), "")</f>
        <v/>
      </c>
      <c r="AR255" s="47"/>
      <c r="AS255" s="34" t="str">
        <f>IFERROR(IF(B255&lt;&gt;"", IF(AND(INDEX(Paste_Here!U$2:U$600, MATCH(B255, Paste_Here!A$2:A$600, 0))&lt;&gt;"", ISNUMBER(VALUE(INDEX(Paste_Here!U$2:U$600, MATCH(B255, Paste_Here!A$2:A$600, 0))))), INDEX(Paste_Here!U$2:U$600, MATCH(B255, Paste_Here!A$2:A$600, 0)), ""), ""), "")</f>
        <v/>
      </c>
      <c r="AT255" s="47"/>
      <c r="AU255" s="34" t="str">
        <f>IFERROR(IF(B255&lt;&gt;"", IF(ISNUMBER(SEARCH("highrisk", LOWER(INDEX(Paste_Here!V$2:V$600, MATCH(B255, Paste_Here!A$2:A$600, 0))))), "High Risk", IF(ISNUMBER(SEARCH("lowrisk", LOWER(INDEX(Paste_Here!V$2:V$600, MATCH(B255, Paste_Here!A$2:A$600, 0))))), "Low Risk", IF(ISNUMBER(SEARCH("somerisk", LOWER(INDEX(Paste_Here!V$2:V$600, MATCH(B255, Paste_Here!A$2:A$600, 0))))), "Some Risk", ""))), ""), "")</f>
        <v/>
      </c>
      <c r="AV255" s="47"/>
      <c r="AW255" s="34" t="str">
        <f>IFERROR(IF(B255&lt;&gt;"", IF(AND(ISNUMBER(VALUE(INDEX(Paste_Here!W$2:W$600, MATCH(B255, Paste_Here!A$2:A$600, 0)))), INDEX(Paste_Here!W$2:W$600, MATCH(B255, Paste_Here!A$2:A$600, 0)) &lt;&gt; ""), VALUE(INDEX(Paste_Here!W$2:W$600, MATCH(B255, Paste_Here!A$2:A$600, 0))), ""), ""), "")</f>
        <v/>
      </c>
      <c r="AX255" s="47"/>
      <c r="BA255" s="2" t="str">
        <f>IFERROR(IF(B255&lt;&gt;"", IF(AND(INDEX(Paste_Here!AI$2:AI$600, MATCH(B255, Paste_Here!A$2:A$600, 0))&lt;&gt;"", ISNUMBER(VALUE(INDEX(Paste_Here!AI$2:AI$600, MATCH(B255, Paste_Here!A$2:A$600, 0))))), INDEX(Paste_Here!AI$2:AI$600, MATCH(B255, Paste_Here!A$2:A$600, 0)), ""), ""), "")</f>
        <v/>
      </c>
      <c r="BB255" s="47"/>
      <c r="BC255" s="34" t="str">
        <f>IFERROR(IF(B255&lt;&gt;"", IF(ISNUMBER(SEARCH("highrisk", LOWER(INDEX(Paste_Here!AJ$2:AJ$600, MATCH(B255, Paste_Here!A$2:A$600, 0))))), "High Risk", IF(ISNUMBER(SEARCH("lowrisk", LOWER(INDEX(Paste_Here!AJ$2:AJ$600, MATCH(B255, Paste_Here!A$2:A$600, 0))))), "Low Risk", IF(ISNUMBER(SEARCH("somerisk", LOWER(INDEX(Paste_Here!AJ$2:AJ$600, MATCH(B255, Paste_Here!A$2:A$600, 0))))), "Some Risk", IF(ISNUMBER(SEARCH("OT", LOWER(INDEX(Paste_Here!AJ$2:AJ$600, MATCH(B255, Paste_Here!A$2:A$600, 0))))), "On Track", "")))), ""), "")</f>
        <v/>
      </c>
      <c r="BD255" s="47"/>
      <c r="BE255" s="34" t="str">
        <f>IFERROR(IF(B255&lt;&gt;"", IF(AND(INDEX(Paste_Here!AK$2:AK$600, MATCH(B255, Paste_Here!A$2:A$600, 0))&lt;&gt;"", ISNUMBER(VALUE(INDEX(Paste_Here!AK$2:AK$600, MATCH(B255, Paste_Here!A$2:A$600, 0))))), INDEX(Paste_Here!AK$2:AK$600, MATCH(B255, Paste_Here!A$2:A$600, 0)), ""), ""), "")</f>
        <v/>
      </c>
      <c r="BF255" s="47"/>
      <c r="BG255" s="34" t="str" cm="1">
        <f t="array" aca="1" ref="BG255" ca="1">IFERROR(IF(B255&lt;&gt;"", IF(INDEX(Paste_Here!AE$2:AE$600, MATCH(B255, Paste_Here!A$2:A$600, 0))&lt;&gt;"", IF(LEFT(INDEX(Paste_Here!AE$2:AE$600, MATCH(B255, Paste_Here!A$2:A$600, 0)), 2)="EM", -1, 1) * VALUE(_xlfn.TEXTJOIN("", TRUE, IF(ISNUMBER(MID(INDEX(Paste_Here!AE$2:AE$600, MATCH(B255, Paste_Here!A$2:A$600, 0)), ROW(INDIRECT("1:"&amp;LEN(INDEX(Paste_Here!AE$2:AE$600, MATCH(B255, Paste_Here!A$2:A$600, 0))))), 1)*1), MID(INDEX(Paste_Here!AE$2:AE$600, MATCH(B255, Paste_Here!A$2:A$600, 0)), ROW(INDIRECT("1:"&amp;LEN(INDEX(Paste_Here!AE$2:AE$600, MATCH(B255, Paste_Here!A$2:A$600, 0))))), 1), ""))), ""), ""), "")</f>
        <v/>
      </c>
      <c r="BH255" s="47"/>
      <c r="BJ255" s="47"/>
      <c r="BK255" s="2" t="str">
        <f t="shared" si="20"/>
        <v/>
      </c>
      <c r="BL255" s="47"/>
      <c r="BM255" s="34" t="str">
        <f>IFERROR(IF(B255&lt;&gt;"", IF(AND(INDEX(Paste_Here!Z$2:Z$600, MATCH(B255, Paste_Here!A$2:A$600, 0))&lt;&gt;"", ISNUMBER(VALUE(INDEX(Paste_Here!Z$2:Z$600, MATCH(B255, Paste_Here!A$2:A$600, 0))))), INDEX(Paste_Here!Z$2:Z$600, MATCH(B255, Paste_Here!A$2:A$600, 0)), ""), ""), "")</f>
        <v/>
      </c>
      <c r="BN255" s="47"/>
      <c r="BO255" s="34" t="str">
        <f>IFERROR(IF(B255&lt;&gt;"", IF(ISNUMBER(SEARCH("highrisk", LOWER(INDEX(Paste_Here!AA$2:AA$600, MATCH(B255, Paste_Here!A$2:A$600, 0))))), "High Risk", IF(ISNUMBER(SEARCH("lowrisk", LOWER(INDEX(Paste_Here!AA$2:AA$600, MATCH(B255, Paste_Here!A$2:A$600, 0))))), "Low Risk", IF(ISNUMBER(SEARCH("somerisk", LOWER(INDEX(Paste_Here!AA$2:AA$600, MATCH(B255, Paste_Here!A$2:A$600, 0))))), "Some Risk", IF(ISNUMBER(SEARCH("OT", LOWER(INDEX(Paste_Here!AA$2:AA$600, MATCH(B255, Paste_Here!A$2:A$600, 0))))), "On Track", "")))), ""), "")</f>
        <v/>
      </c>
      <c r="BP255" s="47"/>
      <c r="BQ255" s="34" t="str">
        <f>IFERROR(IF(B255&lt;&gt;"", IF(AND(INDEX(Paste_Here!AC$2:AC$600, MATCH(B255, Paste_Here!A$2:A$600, 0))&lt;&gt;"", ISNUMBER(VALUE(INDEX(Paste_Here!AC$2:AC$600, MATCH(B255, Paste_Here!A$2:A$600, 0))))), INDEX(Paste_Here!AC$2:AC$600, MATCH(B255, Paste_Here!A$2:A$600, 0)), ""), ""), "")</f>
        <v/>
      </c>
      <c r="BR255" s="47"/>
      <c r="BS255" s="34" t="str">
        <f>IFERROR(IF(B255&lt;&gt;"", IF(ISNUMBER(SEARCH("highrisk", LOWER(INDEX(Paste_Here!AD$2:AD$600, MATCH(B255, Paste_Here!A$2:A$600, 0))))), "High Risk", IF(ISNUMBER(SEARCH("lowrisk", LOWER(INDEX(Paste_Here!AD$2:AD$600, MATCH(B255, Paste_Here!A$2:A$600, 0))))), "Low Risk", IF(ISNUMBER(SEARCH("somerisk", LOWER(INDEX(Paste_Here!AD$2:AD$600, MATCH(B255, Paste_Here!A$2:A$600, 0))))), "Some Risk", IF(ISNUMBER(SEARCH("OT", LOWER(INDEX(Paste_Here!AD$2:AD$600, MATCH(B255, Paste_Here!A$2:A$600, 0))))), "On Track", "")))), ""), "")</f>
        <v/>
      </c>
      <c r="BT255" s="47"/>
      <c r="BU255" s="34"/>
      <c r="BV255" s="47"/>
      <c r="BW255" s="34"/>
      <c r="BX255" s="47"/>
      <c r="BY255" s="34"/>
      <c r="BZ255" s="47"/>
      <c r="CA255" s="34"/>
      <c r="CB255" s="49"/>
      <c r="DS255" s="4"/>
      <c r="DT255" s="47"/>
      <c r="DU255" s="47"/>
      <c r="DV255" s="2" t="str">
        <f t="shared" si="21"/>
        <v/>
      </c>
      <c r="DW255" s="47"/>
      <c r="DX255" s="2" t="str">
        <f>IFERROR(IF(B255&lt;&gt;"", IF(ISNUMBER(SEARCH("s", LOWER(INDEX(Paste_Here!M$2:M$600, MATCH(B255, Paste_Here!A$2:A$600, 0))))), "Yes", IF(INDEX(Paste_Here!M$2:M$600, MATCH(B255, Paste_Here!A$2:A$600, 0))&lt;&gt;"", "No", "")), ""), "")</f>
        <v/>
      </c>
      <c r="DY255" s="47"/>
      <c r="DZ255" s="2" t="str">
        <f>IFERROR(IF(B255&lt;&gt;"", IF(ISNUMBER(SEARCH("yes", LOWER(INDEX(Paste_Here!F$2:F$600, MATCH(B255, Paste_Here!A$2:A$600, 0))))), "Yes", IF(ISNUMBER(SEARCH("no", LOWER(INDEX(Paste_Here!F$2:F$600, MATCH(B255, Paste_Here!A$2:A$600, 0))))), "No", "")), ""), "")</f>
        <v/>
      </c>
      <c r="EA255" s="47"/>
      <c r="EB255" s="2" t="str">
        <f>IFERROR(IF(B255&lt;&gt;"", IF(ISNUMBER(SEARCH("english language learner", LOWER(INDEX(Paste_Here!C$2:C$600, MATCH(B255, Paste_Here!A$2:A$600, 0))))), "Yes", ""), ""), "")</f>
        <v/>
      </c>
      <c r="EC255" s="47"/>
      <c r="ED255" s="2" t="str">
        <f>IFERROR(IF(B255&lt;&gt;"", IF(OR(ISNUMBER(SEARCH("b", LOWER(INDEX(Paste_Here!K$2:K$600, MATCH(B255, Paste_Here!A$2:A$600, 0))))), ISNUMBER(SEARCH("h", LOWER(INDEX(Paste_Here!K$2:K$600, MATCH(B255, Paste_Here!A$2:A$600, 0))))), ISNUMBER(SEARCH("i", LOWER(INDEX(Paste_Here!K$2:K$600, MATCH(B255, Paste_Here!A$2:A$600, 0)))))), "Yes", IF(INDEX(Paste_Here!K$2:K$600, MATCH(B255, Paste_Here!A$2:A$600, 0))&lt;&gt;"", "No", "")), ""), "")</f>
        <v/>
      </c>
      <c r="EE255" s="47"/>
      <c r="EF255" s="34" t="str">
        <f>IFERROR(IF(B255&lt;&gt;"", IF(ISNUMBER(SEARCH("yes", LOWER(INDEX(Paste_Here!L$2:L$600, MATCH(B255, Paste_Here!A$2:A$600, 0))))), "Yes", IF(ISNUMBER(SEARCH("no", LOWER(INDEX(Paste_Here!L$2:L$600, MATCH(B255, Paste_Here!A$2:A$600, 0))))), "No", "")), ""), "")</f>
        <v/>
      </c>
      <c r="EG255" s="47"/>
      <c r="EH255" s="2" t="str">
        <f>IFERROR(IF(B255&lt;&gt;"", IF(ISNUMBER(SEARCH("transitional 2", LOWER(INDEX(Paste_Here!C$2:C$600, MATCH(B255, Paste_Here!A$2:A$600, 0))))), "T2", IF(ISNUMBER(SEARCH("transitional 1", LOWER(INDEX(Paste_Here!C$2:C$600, MATCH(B255, Paste_Here!A$2:A$600, 0))))), "T1", IF(ISNUMBER(SEARCH("waived ell services", LOWER(INDEX(Paste_Here!C$2:C$600, MATCH(B255, Paste_Here!A$2:A$600, 0))))), "W", ""))), ""), "")</f>
        <v/>
      </c>
      <c r="EI255" s="47"/>
      <c r="EJ255" s="2" t="str">
        <f>IFERROR(IF(B255&lt;&gt;"", IF(AND(INDEX(Paste_Here!AG$2:AG$600, MATCH(B255, Paste_Here!A$2:A$600, 0))&lt;&gt;"", ISNUMBER(VALUE(INDEX(Paste_Here!AG$2:AG$600, MATCH(B255, Paste_Here!A$2:A$600, 0))))), INDEX(Paste_Here!AG$2:AG$600, MATCH(B255, Paste_Here!A$2:A$600, 0)), ""), ""), "")</f>
        <v/>
      </c>
      <c r="EK255" s="47"/>
      <c r="EL255" s="2" t="str">
        <f>IFERROR(IF(B255&lt;&gt;"", IF(AND(INDEX(Paste_Here!AL$2:AL$600, MATCH(B255, Paste_Here!A$2:A$600, 0))&lt;&gt;"", ISNUMBER(VALUE(INDEX(Paste_Here!AL$2:AL$600, MATCH(B255, Paste_Here!A$2:A$600, 0))))), INDEX(Paste_Here!AL$2:AL$600, MATCH(B255, Paste_Here!A$2:A$600, 0)), ""), ""), "")</f>
        <v/>
      </c>
      <c r="EM255" s="47"/>
      <c r="FA255" s="4" t="str" cm="1">
        <f t="array" ref="FA255">IFERROR(INDEX(Paste_Here!$B$2:$B$600, MATCH(0, COUNTIF(FA$4:FA254, Paste_Here!$B$2:$B$600) + IF(Paste_Here!$B$2:$B$600="", 1, 0), 0)), "")</f>
        <v/>
      </c>
      <c r="FB255" s="4" t="str">
        <f>IF(FA255&lt;&gt;"", INDEX(Paste_Here!$A$2:$A$600, MATCH(FA255, Paste_Here!$B$2:$B$600, 0)), "")</f>
        <v/>
      </c>
      <c r="FC255" s="4" t="str">
        <f t="shared" si="22"/>
        <v/>
      </c>
      <c r="FD255" s="4" t="str" cm="1">
        <f t="array" ref="FD255">IFERROR(INDEX($FC$5:$FC$600, MATCH(SMALL(IF($FC$5:$FC$600&lt;&gt;"", COUNTIF($FC$5:$FC$600, "&lt;"&amp;$FC$5:$FC$600)+1), ROW()-ROW($FD$5)+1), COUNTIF($FC$5:$FC$600, "&lt;"&amp;$FC$5:$FC$600)+1, 0)), "")</f>
        <v/>
      </c>
      <c r="FF255" s="2" t="str">
        <f>IFERROR(IF(B255&lt;&gt;"", IF(AND(INDEX(Paste_Here!AH$2:AH$600, MATCH(B255, Paste_Here!A$2:A$600, 0))&lt;&gt;"", ISNUMBER(VALUE(INDEX(Paste_Here!AH$2:AH$600, MATCH(B255, Paste_Here!A$2:A$600, 0))))), INDEX(Paste_Here!AH$2:AH$600, MATCH(B255, Paste_Here!A$2:A$600, 0)), ""), ""), "")</f>
        <v/>
      </c>
      <c r="FG255" s="47"/>
      <c r="FH255" s="2" t="str">
        <f>IFERROR(IF(B255&lt;&gt;"", IF(AND(INDEX(Paste_Here!AM$2:AM$600, MATCH(B255, Paste_Here!A$2:A$600, 0))&lt;&gt;"", ISNUMBER(VALUE(INDEX(Paste_Here!AM$2:AM$600, MATCH(B255, Paste_Here!A$2:A$600, 0))))), INDEX(Paste_Here!AM$2:AM$600, MATCH(B255, Paste_Here!A$2:A$600, 0)), ""), ""), "")</f>
        <v/>
      </c>
      <c r="FI255" s="47"/>
      <c r="FJ255" s="47"/>
      <c r="FK255" s="2" t="str">
        <f t="shared" si="23"/>
        <v/>
      </c>
      <c r="FL255" s="47"/>
      <c r="FM255" s="2" t="str">
        <f>IFERROR(IF(B255&lt;&gt;"", IF(ISNUMBER(VALUE(INDEX(Paste_Here!H$2:H$600, MATCH(B255, Paste_Here!A$2:A$600, 0)))), IF(VALUE(INDEX(Paste_Here!H$2:H$600, MATCH(B255, Paste_Here!A$2:A$600, 0)))=0, "No", IF(AND(VALUE(INDEX(Paste_Here!H$2:H$600, MATCH(B255, Paste_Here!A$2:A$600, 0)))&gt;=1, VALUE(INDEX(Paste_Here!H$2:H$600, MATCH(B255, Paste_Here!A$2:A$600, 0)))&lt;=4), VALUE(INDEX(Paste_Here!H$2:H$600, MATCH(B255, Paste_Here!A$2:A$600, 0))), "")), ""), ""), "")</f>
        <v/>
      </c>
      <c r="FN255" s="47"/>
      <c r="FO255" s="34" t="str">
        <f>IFERROR(IF(B255&lt;&gt;"", IF(ISNUMBER(VALUE(INDEX(Paste_Here!I$2:I$600, MATCH(B255, Paste_Here!A$2:A$600, 0)))), IF(VALUE(INDEX(Paste_Here!I$2:I$600, MATCH(B255, Paste_Here!A$2:A$600, 0)))=0, "No", IF(AND(VALUE(INDEX(Paste_Here!I$2:I$600, MATCH(B255, Paste_Here!A$2:A$600, 0)))&gt;=1, VALUE(INDEX(Paste_Here!I$2:I$600, MATCH(B255, Paste_Here!A$2:A$600, 0)))&lt;=4), VALUE(INDEX(Paste_Here!I$2:I$600, MATCH(B255, Paste_Here!A$2:A$600, 0))), "")), ""), ""), "")</f>
        <v/>
      </c>
      <c r="FP255" s="47"/>
      <c r="FQ255" s="2"/>
      <c r="FR255" s="47"/>
      <c r="FS255" s="2"/>
      <c r="FT255" s="47"/>
      <c r="FU255" s="2"/>
      <c r="FV255" s="47"/>
      <c r="FW255" s="2"/>
      <c r="FX255" s="47"/>
      <c r="FY255" s="2"/>
      <c r="FZ255" s="47"/>
      <c r="GA255" s="2"/>
      <c r="GB255" s="47"/>
      <c r="GU255" s="2"/>
      <c r="GV255" s="47"/>
      <c r="GW255" s="2"/>
      <c r="GX255" s="47"/>
    </row>
    <row r="256" spans="1:206" ht="11.65">
      <c r="A256" s="47"/>
      <c r="B256" s="2" t="str">
        <f t="shared" si="18"/>
        <v/>
      </c>
      <c r="C256" s="47"/>
      <c r="D256" s="2" t="str">
        <f>IFERROR(IF(B256&lt;&gt;"", IF(COUNTIF(INDEX(Paste_Here!N$2:O$600, MATCH(B256, Paste_Here!A$2:A$600, 0), 0), "yes") &gt; 0, "No", IF(COUNTIF(INDEX(Paste_Here!N$2:O$600, MATCH(B256, Paste_Here!A$2:A$600, 0), 0), "no") &gt; 0, "Yes", "")), ""), "")</f>
        <v/>
      </c>
      <c r="E256" s="47"/>
      <c r="F256" s="84" t="str">
        <f>IFERROR(IF(B256&lt;&gt;"", IF(AND(INDEX(Paste_Here!P$2:P$600, MATCH(B256, Paste_Here!A$2:A$600, 0))&lt;&gt;"", ISNUMBER(VALUE(INDEX(Paste_Here!P$2:P$600, MATCH(B256, Paste_Here!A$2:A$600, 0))))), INDEX(Paste_Here!P$2:P$600, MATCH(B256, Paste_Here!A$2:A$600, 0)), ""), ""), "")</f>
        <v/>
      </c>
      <c r="G256" s="47"/>
      <c r="H256" s="2" t="str">
        <f>IFERROR(IF(B256&lt;&gt;"", IF(ISNUMBER(SEARCH("highrisk", LOWER(INDEX(Paste_Here!Q$2:Q$600, MATCH(B256, Paste_Here!A$2:A$600, 0))))), "High Risk", IF(ISNUMBER(SEARCH("lowrisk", LOWER(INDEX(Paste_Here!Q$2:Q$600, MATCH(B256, Paste_Here!A$2:A$600, 0))))), "Low Risk", IF(ISNUMBER(SEARCH("somerisk", LOWER(INDEX(Paste_Here!Q$2:Q$600, MATCH(B256, Paste_Here!A$2:A$600, 0))))), "Some Risk", ""))), ""), "")</f>
        <v/>
      </c>
      <c r="I256" s="47"/>
      <c r="J256" s="2"/>
      <c r="K256" s="47"/>
      <c r="L256" s="2"/>
      <c r="M256" s="47"/>
      <c r="N256" s="2"/>
      <c r="O256" s="47"/>
      <c r="P256" s="2" t="str">
        <f>IFERROR(IF(B256&lt;&gt;"", IF(AND(ISNUMBER(VALUE(INDEX(Paste_Here!R$2:R$600, MATCH(B256, Paste_Here!A$2:A$600, 0)))), INDEX(Paste_Here!R$2:R$600, MATCH(B256, Paste_Here!A$2:A$600, 0)) &lt;&gt; ""), VALUE(INDEX(Paste_Here!R$2:R$600, MATCH(B256, Paste_Here!A$2:A$600, 0))), ""), ""), "")</f>
        <v/>
      </c>
      <c r="Q256" s="47"/>
      <c r="R256" s="2"/>
      <c r="S256" s="47"/>
      <c r="W256" s="47"/>
      <c r="X256" s="2"/>
      <c r="Y256" s="47"/>
      <c r="Z256" s="2" t="str">
        <f>IFERROR(IF(B256&lt;&gt;"", IF(AND(INDEX(Paste_Here!S$2:S$600, MATCH(B256, Paste_Here!A$2:A$600, 0))&lt;&gt;"", ISNUMBER(VALUE(INDEX(Paste_Here!S$2:S$600, MATCH(B256, Paste_Here!A$2:A$600, 0))))), INDEX(Paste_Here!S$2:S$600, MATCH(B256, Paste_Here!A$2:A$600, 0)), ""), ""), "")</f>
        <v/>
      </c>
      <c r="AA256" s="47"/>
      <c r="AB256" s="2" t="str">
        <f>IFERROR(IF(B256&lt;&gt;"", IF(ISNUMBER(SEARCH("highrisk", LOWER(INDEX(Paste_Here!T$2:T$600, MATCH(B256, Paste_Here!A$2:A$600, 0))))), "High Risk", IF(ISNUMBER(SEARCH("lowrisk", LOWER(INDEX(Paste_Here!T$2:T$600, MATCH(B256, Paste_Here!A$2:A$600, 0))))), "Low Risk", IF(ISNUMBER(SEARCH("somerisk", LOWER(INDEX(Paste_Here!T$2:T$600, MATCH(B256, Paste_Here!A$2:A$600, 0))))), "Some Risk", IF(ISNUMBER(SEARCH("OT", LOWER(INDEX(Paste_Here!T$2:T$600, MATCH(B256, Paste_Here!A$2:A$600, 0))))), "On Track", "")))), ""), "")</f>
        <v/>
      </c>
      <c r="AC256" s="47"/>
      <c r="AD256" s="2"/>
      <c r="AE256" s="47"/>
      <c r="AF256" s="2"/>
      <c r="AG256" s="47"/>
      <c r="AH256" s="2"/>
      <c r="AI256" s="47"/>
      <c r="AJ256" s="2" t="str" cm="1">
        <f t="array" aca="1" ref="AJ256" ca="1">IFERROR(IF(ISNUMBER(SEARCH("BR", INDEX(Paste_Here!AB$2:AB$210, MATCH(B256, Paste_Here!A$2:A$210, 0)))), -1, 1) * VALUE(_xlfn.TEXTJOIN("", TRUE, IF(ISNUMBER(--MID(INDEX(Paste_Here!AB$2:AB$210, MATCH(B256, Paste_Here!A$2:A$210, 0)), ROW(INDIRECT("1:"&amp;LEN(INDEX(Paste_Here!AB$2:AB$210, MATCH(B256, Paste_Here!A$2:A$210, 0))))), 1)), MID(INDEX(Paste_Here!AB$2:AB$210, MATCH(B256, Paste_Here!A$2:A$210, 0)), ROW(INDIRECT("1:"&amp;LEN(INDEX(Paste_Here!AB$2:AB$210, MATCH(B256, Paste_Here!A$2:A$210, 0))))), 1), ""))), "")</f>
        <v/>
      </c>
      <c r="AK256" s="47"/>
      <c r="AL256" s="34" t="str">
        <f>IFERROR(IF(B256&lt;&gt;"", IF(AND(INDEX(Paste_Here!AF$2:AF$600, MATCH(B256, Paste_Here!A$2:A$600, 0))&lt;&gt;"", ISNUMBER(VALUE(INDEX(Paste_Here!AF$2:AF$600, MATCH(B256, Paste_Here!A$2:A$600, 0))))), INDEX(Paste_Here!AF$2:AF$600, MATCH(B256, Paste_Here!A$2:A$600, 0)), ""), ""), "")</f>
        <v/>
      </c>
      <c r="AM256" s="47"/>
      <c r="AN256" s="47"/>
      <c r="AO256" s="2" t="str">
        <f t="shared" si="19"/>
        <v/>
      </c>
      <c r="AP256" s="47"/>
      <c r="AQ256" s="34" t="str">
        <f>IFERROR(IF(B256&lt;&gt;"", IF(COUNTIF(INDEX(Paste_Here!X$2:Y$600, MATCH(B256, Paste_Here!A$2:A$600, 0), 0), "yes") &gt; 0, "No", IF(COUNTIF(INDEX(Paste_Here!X$2:Y$600, MATCH(B256, Paste_Here!A$2:A$600, 0), 0), "no") &gt; 0, "Yes", "")), ""), "")</f>
        <v/>
      </c>
      <c r="AR256" s="47"/>
      <c r="AS256" s="34" t="str">
        <f>IFERROR(IF(B256&lt;&gt;"", IF(AND(INDEX(Paste_Here!U$2:U$600, MATCH(B256, Paste_Here!A$2:A$600, 0))&lt;&gt;"", ISNUMBER(VALUE(INDEX(Paste_Here!U$2:U$600, MATCH(B256, Paste_Here!A$2:A$600, 0))))), INDEX(Paste_Here!U$2:U$600, MATCH(B256, Paste_Here!A$2:A$600, 0)), ""), ""), "")</f>
        <v/>
      </c>
      <c r="AT256" s="47"/>
      <c r="AU256" s="34" t="str">
        <f>IFERROR(IF(B256&lt;&gt;"", IF(ISNUMBER(SEARCH("highrisk", LOWER(INDEX(Paste_Here!V$2:V$600, MATCH(B256, Paste_Here!A$2:A$600, 0))))), "High Risk", IF(ISNUMBER(SEARCH("lowrisk", LOWER(INDEX(Paste_Here!V$2:V$600, MATCH(B256, Paste_Here!A$2:A$600, 0))))), "Low Risk", IF(ISNUMBER(SEARCH("somerisk", LOWER(INDEX(Paste_Here!V$2:V$600, MATCH(B256, Paste_Here!A$2:A$600, 0))))), "Some Risk", ""))), ""), "")</f>
        <v/>
      </c>
      <c r="AV256" s="47"/>
      <c r="AW256" s="34" t="str">
        <f>IFERROR(IF(B256&lt;&gt;"", IF(AND(ISNUMBER(VALUE(INDEX(Paste_Here!W$2:W$600, MATCH(B256, Paste_Here!A$2:A$600, 0)))), INDEX(Paste_Here!W$2:W$600, MATCH(B256, Paste_Here!A$2:A$600, 0)) &lt;&gt; ""), VALUE(INDEX(Paste_Here!W$2:W$600, MATCH(B256, Paste_Here!A$2:A$600, 0))), ""), ""), "")</f>
        <v/>
      </c>
      <c r="AX256" s="47"/>
      <c r="BA256" s="2" t="str">
        <f>IFERROR(IF(B256&lt;&gt;"", IF(AND(INDEX(Paste_Here!AI$2:AI$600, MATCH(B256, Paste_Here!A$2:A$600, 0))&lt;&gt;"", ISNUMBER(VALUE(INDEX(Paste_Here!AI$2:AI$600, MATCH(B256, Paste_Here!A$2:A$600, 0))))), INDEX(Paste_Here!AI$2:AI$600, MATCH(B256, Paste_Here!A$2:A$600, 0)), ""), ""), "")</f>
        <v/>
      </c>
      <c r="BB256" s="47"/>
      <c r="BC256" s="34" t="str">
        <f>IFERROR(IF(B256&lt;&gt;"", IF(ISNUMBER(SEARCH("highrisk", LOWER(INDEX(Paste_Here!AJ$2:AJ$600, MATCH(B256, Paste_Here!A$2:A$600, 0))))), "High Risk", IF(ISNUMBER(SEARCH("lowrisk", LOWER(INDEX(Paste_Here!AJ$2:AJ$600, MATCH(B256, Paste_Here!A$2:A$600, 0))))), "Low Risk", IF(ISNUMBER(SEARCH("somerisk", LOWER(INDEX(Paste_Here!AJ$2:AJ$600, MATCH(B256, Paste_Here!A$2:A$600, 0))))), "Some Risk", IF(ISNUMBER(SEARCH("OT", LOWER(INDEX(Paste_Here!AJ$2:AJ$600, MATCH(B256, Paste_Here!A$2:A$600, 0))))), "On Track", "")))), ""), "")</f>
        <v/>
      </c>
      <c r="BD256" s="47"/>
      <c r="BE256" s="34" t="str">
        <f>IFERROR(IF(B256&lt;&gt;"", IF(AND(INDEX(Paste_Here!AK$2:AK$600, MATCH(B256, Paste_Here!A$2:A$600, 0))&lt;&gt;"", ISNUMBER(VALUE(INDEX(Paste_Here!AK$2:AK$600, MATCH(B256, Paste_Here!A$2:A$600, 0))))), INDEX(Paste_Here!AK$2:AK$600, MATCH(B256, Paste_Here!A$2:A$600, 0)), ""), ""), "")</f>
        <v/>
      </c>
      <c r="BF256" s="47"/>
      <c r="BG256" s="34" t="str" cm="1">
        <f t="array" aca="1" ref="BG256" ca="1">IFERROR(IF(B256&lt;&gt;"", IF(INDEX(Paste_Here!AE$2:AE$600, MATCH(B256, Paste_Here!A$2:A$600, 0))&lt;&gt;"", IF(LEFT(INDEX(Paste_Here!AE$2:AE$600, MATCH(B256, Paste_Here!A$2:A$600, 0)), 2)="EM", -1, 1) * VALUE(_xlfn.TEXTJOIN("", TRUE, IF(ISNUMBER(MID(INDEX(Paste_Here!AE$2:AE$600, MATCH(B256, Paste_Here!A$2:A$600, 0)), ROW(INDIRECT("1:"&amp;LEN(INDEX(Paste_Here!AE$2:AE$600, MATCH(B256, Paste_Here!A$2:A$600, 0))))), 1)*1), MID(INDEX(Paste_Here!AE$2:AE$600, MATCH(B256, Paste_Here!A$2:A$600, 0)), ROW(INDIRECT("1:"&amp;LEN(INDEX(Paste_Here!AE$2:AE$600, MATCH(B256, Paste_Here!A$2:A$600, 0))))), 1), ""))), ""), ""), "")</f>
        <v/>
      </c>
      <c r="BH256" s="47"/>
      <c r="BJ256" s="47"/>
      <c r="BK256" s="2" t="str">
        <f t="shared" si="20"/>
        <v/>
      </c>
      <c r="BL256" s="47"/>
      <c r="BM256" s="34" t="str">
        <f>IFERROR(IF(B256&lt;&gt;"", IF(AND(INDEX(Paste_Here!Z$2:Z$600, MATCH(B256, Paste_Here!A$2:A$600, 0))&lt;&gt;"", ISNUMBER(VALUE(INDEX(Paste_Here!Z$2:Z$600, MATCH(B256, Paste_Here!A$2:A$600, 0))))), INDEX(Paste_Here!Z$2:Z$600, MATCH(B256, Paste_Here!A$2:A$600, 0)), ""), ""), "")</f>
        <v/>
      </c>
      <c r="BN256" s="47"/>
      <c r="BO256" s="34" t="str">
        <f>IFERROR(IF(B256&lt;&gt;"", IF(ISNUMBER(SEARCH("highrisk", LOWER(INDEX(Paste_Here!AA$2:AA$600, MATCH(B256, Paste_Here!A$2:A$600, 0))))), "High Risk", IF(ISNUMBER(SEARCH("lowrisk", LOWER(INDEX(Paste_Here!AA$2:AA$600, MATCH(B256, Paste_Here!A$2:A$600, 0))))), "Low Risk", IF(ISNUMBER(SEARCH("somerisk", LOWER(INDEX(Paste_Here!AA$2:AA$600, MATCH(B256, Paste_Here!A$2:A$600, 0))))), "Some Risk", IF(ISNUMBER(SEARCH("OT", LOWER(INDEX(Paste_Here!AA$2:AA$600, MATCH(B256, Paste_Here!A$2:A$600, 0))))), "On Track", "")))), ""), "")</f>
        <v/>
      </c>
      <c r="BP256" s="47"/>
      <c r="BQ256" s="34" t="str">
        <f>IFERROR(IF(B256&lt;&gt;"", IF(AND(INDEX(Paste_Here!AC$2:AC$600, MATCH(B256, Paste_Here!A$2:A$600, 0))&lt;&gt;"", ISNUMBER(VALUE(INDEX(Paste_Here!AC$2:AC$600, MATCH(B256, Paste_Here!A$2:A$600, 0))))), INDEX(Paste_Here!AC$2:AC$600, MATCH(B256, Paste_Here!A$2:A$600, 0)), ""), ""), "")</f>
        <v/>
      </c>
      <c r="BR256" s="47"/>
      <c r="BS256" s="34" t="str">
        <f>IFERROR(IF(B256&lt;&gt;"", IF(ISNUMBER(SEARCH("highrisk", LOWER(INDEX(Paste_Here!AD$2:AD$600, MATCH(B256, Paste_Here!A$2:A$600, 0))))), "High Risk", IF(ISNUMBER(SEARCH("lowrisk", LOWER(INDEX(Paste_Here!AD$2:AD$600, MATCH(B256, Paste_Here!A$2:A$600, 0))))), "Low Risk", IF(ISNUMBER(SEARCH("somerisk", LOWER(INDEX(Paste_Here!AD$2:AD$600, MATCH(B256, Paste_Here!A$2:A$600, 0))))), "Some Risk", IF(ISNUMBER(SEARCH("OT", LOWER(INDEX(Paste_Here!AD$2:AD$600, MATCH(B256, Paste_Here!A$2:A$600, 0))))), "On Track", "")))), ""), "")</f>
        <v/>
      </c>
      <c r="BT256" s="47"/>
      <c r="BU256" s="34"/>
      <c r="BV256" s="47"/>
      <c r="BW256" s="34"/>
      <c r="BX256" s="47"/>
      <c r="BY256" s="34"/>
      <c r="BZ256" s="47"/>
      <c r="CA256" s="34"/>
      <c r="CB256" s="49"/>
      <c r="DS256" s="4"/>
      <c r="DT256" s="47"/>
      <c r="DU256" s="47"/>
      <c r="DV256" s="2" t="str">
        <f t="shared" si="21"/>
        <v/>
      </c>
      <c r="DW256" s="47"/>
      <c r="DX256" s="2" t="str">
        <f>IFERROR(IF(B256&lt;&gt;"", IF(ISNUMBER(SEARCH("s", LOWER(INDEX(Paste_Here!M$2:M$600, MATCH(B256, Paste_Here!A$2:A$600, 0))))), "Yes", IF(INDEX(Paste_Here!M$2:M$600, MATCH(B256, Paste_Here!A$2:A$600, 0))&lt;&gt;"", "No", "")), ""), "")</f>
        <v/>
      </c>
      <c r="DY256" s="47"/>
      <c r="DZ256" s="2" t="str">
        <f>IFERROR(IF(B256&lt;&gt;"", IF(ISNUMBER(SEARCH("yes", LOWER(INDEX(Paste_Here!F$2:F$600, MATCH(B256, Paste_Here!A$2:A$600, 0))))), "Yes", IF(ISNUMBER(SEARCH("no", LOWER(INDEX(Paste_Here!F$2:F$600, MATCH(B256, Paste_Here!A$2:A$600, 0))))), "No", "")), ""), "")</f>
        <v/>
      </c>
      <c r="EA256" s="47"/>
      <c r="EB256" s="2" t="str">
        <f>IFERROR(IF(B256&lt;&gt;"", IF(ISNUMBER(SEARCH("english language learner", LOWER(INDEX(Paste_Here!C$2:C$600, MATCH(B256, Paste_Here!A$2:A$600, 0))))), "Yes", ""), ""), "")</f>
        <v/>
      </c>
      <c r="EC256" s="47"/>
      <c r="ED256" s="2" t="str">
        <f>IFERROR(IF(B256&lt;&gt;"", IF(OR(ISNUMBER(SEARCH("b", LOWER(INDEX(Paste_Here!K$2:K$600, MATCH(B256, Paste_Here!A$2:A$600, 0))))), ISNUMBER(SEARCH("h", LOWER(INDEX(Paste_Here!K$2:K$600, MATCH(B256, Paste_Here!A$2:A$600, 0))))), ISNUMBER(SEARCH("i", LOWER(INDEX(Paste_Here!K$2:K$600, MATCH(B256, Paste_Here!A$2:A$600, 0)))))), "Yes", IF(INDEX(Paste_Here!K$2:K$600, MATCH(B256, Paste_Here!A$2:A$600, 0))&lt;&gt;"", "No", "")), ""), "")</f>
        <v/>
      </c>
      <c r="EE256" s="47"/>
      <c r="EF256" s="34" t="str">
        <f>IFERROR(IF(B256&lt;&gt;"", IF(ISNUMBER(SEARCH("yes", LOWER(INDEX(Paste_Here!L$2:L$600, MATCH(B256, Paste_Here!A$2:A$600, 0))))), "Yes", IF(ISNUMBER(SEARCH("no", LOWER(INDEX(Paste_Here!L$2:L$600, MATCH(B256, Paste_Here!A$2:A$600, 0))))), "No", "")), ""), "")</f>
        <v/>
      </c>
      <c r="EG256" s="47"/>
      <c r="EH256" s="2" t="str">
        <f>IFERROR(IF(B256&lt;&gt;"", IF(ISNUMBER(SEARCH("transitional 2", LOWER(INDEX(Paste_Here!C$2:C$600, MATCH(B256, Paste_Here!A$2:A$600, 0))))), "T2", IF(ISNUMBER(SEARCH("transitional 1", LOWER(INDEX(Paste_Here!C$2:C$600, MATCH(B256, Paste_Here!A$2:A$600, 0))))), "T1", IF(ISNUMBER(SEARCH("waived ell services", LOWER(INDEX(Paste_Here!C$2:C$600, MATCH(B256, Paste_Here!A$2:A$600, 0))))), "W", ""))), ""), "")</f>
        <v/>
      </c>
      <c r="EI256" s="47"/>
      <c r="EJ256" s="2" t="str">
        <f>IFERROR(IF(B256&lt;&gt;"", IF(AND(INDEX(Paste_Here!AG$2:AG$600, MATCH(B256, Paste_Here!A$2:A$600, 0))&lt;&gt;"", ISNUMBER(VALUE(INDEX(Paste_Here!AG$2:AG$600, MATCH(B256, Paste_Here!A$2:A$600, 0))))), INDEX(Paste_Here!AG$2:AG$600, MATCH(B256, Paste_Here!A$2:A$600, 0)), ""), ""), "")</f>
        <v/>
      </c>
      <c r="EK256" s="47"/>
      <c r="EL256" s="2" t="str">
        <f>IFERROR(IF(B256&lt;&gt;"", IF(AND(INDEX(Paste_Here!AL$2:AL$600, MATCH(B256, Paste_Here!A$2:A$600, 0))&lt;&gt;"", ISNUMBER(VALUE(INDEX(Paste_Here!AL$2:AL$600, MATCH(B256, Paste_Here!A$2:A$600, 0))))), INDEX(Paste_Here!AL$2:AL$600, MATCH(B256, Paste_Here!A$2:A$600, 0)), ""), ""), "")</f>
        <v/>
      </c>
      <c r="EM256" s="47"/>
      <c r="FA256" s="4" t="str" cm="1">
        <f t="array" ref="FA256">IFERROR(INDEX(Paste_Here!$B$2:$B$600, MATCH(0, COUNTIF(FA$4:FA255, Paste_Here!$B$2:$B$600) + IF(Paste_Here!$B$2:$B$600="", 1, 0), 0)), "")</f>
        <v/>
      </c>
      <c r="FB256" s="4" t="str">
        <f>IF(FA256&lt;&gt;"", INDEX(Paste_Here!$A$2:$A$600, MATCH(FA256, Paste_Here!$B$2:$B$600, 0)), "")</f>
        <v/>
      </c>
      <c r="FC256" s="4" t="str">
        <f t="shared" si="22"/>
        <v/>
      </c>
      <c r="FD256" s="4" t="str" cm="1">
        <f t="array" ref="FD256">IFERROR(INDEX($FC$5:$FC$600, MATCH(SMALL(IF($FC$5:$FC$600&lt;&gt;"", COUNTIF($FC$5:$FC$600, "&lt;"&amp;$FC$5:$FC$600)+1), ROW()-ROW($FD$5)+1), COUNTIF($FC$5:$FC$600, "&lt;"&amp;$FC$5:$FC$600)+1, 0)), "")</f>
        <v/>
      </c>
      <c r="FF256" s="2" t="str">
        <f>IFERROR(IF(B256&lt;&gt;"", IF(AND(INDEX(Paste_Here!AH$2:AH$600, MATCH(B256, Paste_Here!A$2:A$600, 0))&lt;&gt;"", ISNUMBER(VALUE(INDEX(Paste_Here!AH$2:AH$600, MATCH(B256, Paste_Here!A$2:A$600, 0))))), INDEX(Paste_Here!AH$2:AH$600, MATCH(B256, Paste_Here!A$2:A$600, 0)), ""), ""), "")</f>
        <v/>
      </c>
      <c r="FG256" s="47"/>
      <c r="FH256" s="2" t="str">
        <f>IFERROR(IF(B256&lt;&gt;"", IF(AND(INDEX(Paste_Here!AM$2:AM$600, MATCH(B256, Paste_Here!A$2:A$600, 0))&lt;&gt;"", ISNUMBER(VALUE(INDEX(Paste_Here!AM$2:AM$600, MATCH(B256, Paste_Here!A$2:A$600, 0))))), INDEX(Paste_Here!AM$2:AM$600, MATCH(B256, Paste_Here!A$2:A$600, 0)), ""), ""), "")</f>
        <v/>
      </c>
      <c r="FI256" s="47"/>
      <c r="FJ256" s="47"/>
      <c r="FK256" s="2" t="str">
        <f t="shared" si="23"/>
        <v/>
      </c>
      <c r="FL256" s="47"/>
      <c r="FM256" s="2" t="str">
        <f>IFERROR(IF(B256&lt;&gt;"", IF(ISNUMBER(VALUE(INDEX(Paste_Here!H$2:H$600, MATCH(B256, Paste_Here!A$2:A$600, 0)))), IF(VALUE(INDEX(Paste_Here!H$2:H$600, MATCH(B256, Paste_Here!A$2:A$600, 0)))=0, "No", IF(AND(VALUE(INDEX(Paste_Here!H$2:H$600, MATCH(B256, Paste_Here!A$2:A$600, 0)))&gt;=1, VALUE(INDEX(Paste_Here!H$2:H$600, MATCH(B256, Paste_Here!A$2:A$600, 0)))&lt;=4), VALUE(INDEX(Paste_Here!H$2:H$600, MATCH(B256, Paste_Here!A$2:A$600, 0))), "")), ""), ""), "")</f>
        <v/>
      </c>
      <c r="FN256" s="47"/>
      <c r="FO256" s="34" t="str">
        <f>IFERROR(IF(B256&lt;&gt;"", IF(ISNUMBER(VALUE(INDEX(Paste_Here!I$2:I$600, MATCH(B256, Paste_Here!A$2:A$600, 0)))), IF(VALUE(INDEX(Paste_Here!I$2:I$600, MATCH(B256, Paste_Here!A$2:A$600, 0)))=0, "No", IF(AND(VALUE(INDEX(Paste_Here!I$2:I$600, MATCH(B256, Paste_Here!A$2:A$600, 0)))&gt;=1, VALUE(INDEX(Paste_Here!I$2:I$600, MATCH(B256, Paste_Here!A$2:A$600, 0)))&lt;=4), VALUE(INDEX(Paste_Here!I$2:I$600, MATCH(B256, Paste_Here!A$2:A$600, 0))), "")), ""), ""), "")</f>
        <v/>
      </c>
      <c r="FP256" s="47"/>
      <c r="FQ256" s="2"/>
      <c r="FR256" s="47"/>
      <c r="FS256" s="2"/>
      <c r="FT256" s="47"/>
      <c r="FU256" s="2"/>
      <c r="FV256" s="47"/>
      <c r="FW256" s="2"/>
      <c r="FX256" s="47"/>
      <c r="FY256" s="2"/>
      <c r="FZ256" s="47"/>
      <c r="GA256" s="2"/>
      <c r="GB256" s="47"/>
      <c r="GU256" s="2"/>
      <c r="GV256" s="47"/>
      <c r="GW256" s="2"/>
      <c r="GX256" s="47"/>
    </row>
    <row r="257" spans="1:206" ht="11.65">
      <c r="A257" s="47"/>
      <c r="B257" s="2" t="str">
        <f t="shared" si="18"/>
        <v/>
      </c>
      <c r="C257" s="47"/>
      <c r="D257" s="2" t="str">
        <f>IFERROR(IF(B257&lt;&gt;"", IF(COUNTIF(INDEX(Paste_Here!N$2:O$600, MATCH(B257, Paste_Here!A$2:A$600, 0), 0), "yes") &gt; 0, "No", IF(COUNTIF(INDEX(Paste_Here!N$2:O$600, MATCH(B257, Paste_Here!A$2:A$600, 0), 0), "no") &gt; 0, "Yes", "")), ""), "")</f>
        <v/>
      </c>
      <c r="E257" s="47"/>
      <c r="F257" s="84" t="str">
        <f>IFERROR(IF(B257&lt;&gt;"", IF(AND(INDEX(Paste_Here!P$2:P$600, MATCH(B257, Paste_Here!A$2:A$600, 0))&lt;&gt;"", ISNUMBER(VALUE(INDEX(Paste_Here!P$2:P$600, MATCH(B257, Paste_Here!A$2:A$600, 0))))), INDEX(Paste_Here!P$2:P$600, MATCH(B257, Paste_Here!A$2:A$600, 0)), ""), ""), "")</f>
        <v/>
      </c>
      <c r="G257" s="47"/>
      <c r="H257" s="2" t="str">
        <f>IFERROR(IF(B257&lt;&gt;"", IF(ISNUMBER(SEARCH("highrisk", LOWER(INDEX(Paste_Here!Q$2:Q$600, MATCH(B257, Paste_Here!A$2:A$600, 0))))), "High Risk", IF(ISNUMBER(SEARCH("lowrisk", LOWER(INDEX(Paste_Here!Q$2:Q$600, MATCH(B257, Paste_Here!A$2:A$600, 0))))), "Low Risk", IF(ISNUMBER(SEARCH("somerisk", LOWER(INDEX(Paste_Here!Q$2:Q$600, MATCH(B257, Paste_Here!A$2:A$600, 0))))), "Some Risk", ""))), ""), "")</f>
        <v/>
      </c>
      <c r="I257" s="47"/>
      <c r="J257" s="2"/>
      <c r="K257" s="47"/>
      <c r="L257" s="2"/>
      <c r="M257" s="47"/>
      <c r="N257" s="2"/>
      <c r="O257" s="47"/>
      <c r="P257" s="2" t="str">
        <f>IFERROR(IF(B257&lt;&gt;"", IF(AND(ISNUMBER(VALUE(INDEX(Paste_Here!R$2:R$600, MATCH(B257, Paste_Here!A$2:A$600, 0)))), INDEX(Paste_Here!R$2:R$600, MATCH(B257, Paste_Here!A$2:A$600, 0)) &lt;&gt; ""), VALUE(INDEX(Paste_Here!R$2:R$600, MATCH(B257, Paste_Here!A$2:A$600, 0))), ""), ""), "")</f>
        <v/>
      </c>
      <c r="Q257" s="47"/>
      <c r="R257" s="2"/>
      <c r="S257" s="47"/>
      <c r="W257" s="47"/>
      <c r="X257" s="2"/>
      <c r="Y257" s="47"/>
      <c r="Z257" s="2" t="str">
        <f>IFERROR(IF(B257&lt;&gt;"", IF(AND(INDEX(Paste_Here!S$2:S$600, MATCH(B257, Paste_Here!A$2:A$600, 0))&lt;&gt;"", ISNUMBER(VALUE(INDEX(Paste_Here!S$2:S$600, MATCH(B257, Paste_Here!A$2:A$600, 0))))), INDEX(Paste_Here!S$2:S$600, MATCH(B257, Paste_Here!A$2:A$600, 0)), ""), ""), "")</f>
        <v/>
      </c>
      <c r="AA257" s="47"/>
      <c r="AB257" s="2" t="str">
        <f>IFERROR(IF(B257&lt;&gt;"", IF(ISNUMBER(SEARCH("highrisk", LOWER(INDEX(Paste_Here!T$2:T$600, MATCH(B257, Paste_Here!A$2:A$600, 0))))), "High Risk", IF(ISNUMBER(SEARCH("lowrisk", LOWER(INDEX(Paste_Here!T$2:T$600, MATCH(B257, Paste_Here!A$2:A$600, 0))))), "Low Risk", IF(ISNUMBER(SEARCH("somerisk", LOWER(INDEX(Paste_Here!T$2:T$600, MATCH(B257, Paste_Here!A$2:A$600, 0))))), "Some Risk", IF(ISNUMBER(SEARCH("OT", LOWER(INDEX(Paste_Here!T$2:T$600, MATCH(B257, Paste_Here!A$2:A$600, 0))))), "On Track", "")))), ""), "")</f>
        <v/>
      </c>
      <c r="AC257" s="47"/>
      <c r="AD257" s="2"/>
      <c r="AE257" s="47"/>
      <c r="AF257" s="2"/>
      <c r="AG257" s="47"/>
      <c r="AH257" s="2"/>
      <c r="AI257" s="47"/>
      <c r="AJ257" s="2" t="str" cm="1">
        <f t="array" aca="1" ref="AJ257" ca="1">IFERROR(IF(ISNUMBER(SEARCH("BR", INDEX(Paste_Here!AB$2:AB$210, MATCH(B257, Paste_Here!A$2:A$210, 0)))), -1, 1) * VALUE(_xlfn.TEXTJOIN("", TRUE, IF(ISNUMBER(--MID(INDEX(Paste_Here!AB$2:AB$210, MATCH(B257, Paste_Here!A$2:A$210, 0)), ROW(INDIRECT("1:"&amp;LEN(INDEX(Paste_Here!AB$2:AB$210, MATCH(B257, Paste_Here!A$2:A$210, 0))))), 1)), MID(INDEX(Paste_Here!AB$2:AB$210, MATCH(B257, Paste_Here!A$2:A$210, 0)), ROW(INDIRECT("1:"&amp;LEN(INDEX(Paste_Here!AB$2:AB$210, MATCH(B257, Paste_Here!A$2:A$210, 0))))), 1), ""))), "")</f>
        <v/>
      </c>
      <c r="AK257" s="47"/>
      <c r="AL257" s="34" t="str">
        <f>IFERROR(IF(B257&lt;&gt;"", IF(AND(INDEX(Paste_Here!AF$2:AF$600, MATCH(B257, Paste_Here!A$2:A$600, 0))&lt;&gt;"", ISNUMBER(VALUE(INDEX(Paste_Here!AF$2:AF$600, MATCH(B257, Paste_Here!A$2:A$600, 0))))), INDEX(Paste_Here!AF$2:AF$600, MATCH(B257, Paste_Here!A$2:A$600, 0)), ""), ""), "")</f>
        <v/>
      </c>
      <c r="AM257" s="47"/>
      <c r="AN257" s="47"/>
      <c r="AO257" s="2" t="str">
        <f t="shared" si="19"/>
        <v/>
      </c>
      <c r="AP257" s="47"/>
      <c r="AQ257" s="34" t="str">
        <f>IFERROR(IF(B257&lt;&gt;"", IF(COUNTIF(INDEX(Paste_Here!X$2:Y$600, MATCH(B257, Paste_Here!A$2:A$600, 0), 0), "yes") &gt; 0, "No", IF(COUNTIF(INDEX(Paste_Here!X$2:Y$600, MATCH(B257, Paste_Here!A$2:A$600, 0), 0), "no") &gt; 0, "Yes", "")), ""), "")</f>
        <v/>
      </c>
      <c r="AR257" s="47"/>
      <c r="AS257" s="34" t="str">
        <f>IFERROR(IF(B257&lt;&gt;"", IF(AND(INDEX(Paste_Here!U$2:U$600, MATCH(B257, Paste_Here!A$2:A$600, 0))&lt;&gt;"", ISNUMBER(VALUE(INDEX(Paste_Here!U$2:U$600, MATCH(B257, Paste_Here!A$2:A$600, 0))))), INDEX(Paste_Here!U$2:U$600, MATCH(B257, Paste_Here!A$2:A$600, 0)), ""), ""), "")</f>
        <v/>
      </c>
      <c r="AT257" s="47"/>
      <c r="AU257" s="34" t="str">
        <f>IFERROR(IF(B257&lt;&gt;"", IF(ISNUMBER(SEARCH("highrisk", LOWER(INDEX(Paste_Here!V$2:V$600, MATCH(B257, Paste_Here!A$2:A$600, 0))))), "High Risk", IF(ISNUMBER(SEARCH("lowrisk", LOWER(INDEX(Paste_Here!V$2:V$600, MATCH(B257, Paste_Here!A$2:A$600, 0))))), "Low Risk", IF(ISNUMBER(SEARCH("somerisk", LOWER(INDEX(Paste_Here!V$2:V$600, MATCH(B257, Paste_Here!A$2:A$600, 0))))), "Some Risk", ""))), ""), "")</f>
        <v/>
      </c>
      <c r="AV257" s="47"/>
      <c r="AW257" s="34" t="str">
        <f>IFERROR(IF(B257&lt;&gt;"", IF(AND(ISNUMBER(VALUE(INDEX(Paste_Here!W$2:W$600, MATCH(B257, Paste_Here!A$2:A$600, 0)))), INDEX(Paste_Here!W$2:W$600, MATCH(B257, Paste_Here!A$2:A$600, 0)) &lt;&gt; ""), VALUE(INDEX(Paste_Here!W$2:W$600, MATCH(B257, Paste_Here!A$2:A$600, 0))), ""), ""), "")</f>
        <v/>
      </c>
      <c r="AX257" s="47"/>
      <c r="BA257" s="2" t="str">
        <f>IFERROR(IF(B257&lt;&gt;"", IF(AND(INDEX(Paste_Here!AI$2:AI$600, MATCH(B257, Paste_Here!A$2:A$600, 0))&lt;&gt;"", ISNUMBER(VALUE(INDEX(Paste_Here!AI$2:AI$600, MATCH(B257, Paste_Here!A$2:A$600, 0))))), INDEX(Paste_Here!AI$2:AI$600, MATCH(B257, Paste_Here!A$2:A$600, 0)), ""), ""), "")</f>
        <v/>
      </c>
      <c r="BB257" s="47"/>
      <c r="BC257" s="34" t="str">
        <f>IFERROR(IF(B257&lt;&gt;"", IF(ISNUMBER(SEARCH("highrisk", LOWER(INDEX(Paste_Here!AJ$2:AJ$600, MATCH(B257, Paste_Here!A$2:A$600, 0))))), "High Risk", IF(ISNUMBER(SEARCH("lowrisk", LOWER(INDEX(Paste_Here!AJ$2:AJ$600, MATCH(B257, Paste_Here!A$2:A$600, 0))))), "Low Risk", IF(ISNUMBER(SEARCH("somerisk", LOWER(INDEX(Paste_Here!AJ$2:AJ$600, MATCH(B257, Paste_Here!A$2:A$600, 0))))), "Some Risk", IF(ISNUMBER(SEARCH("OT", LOWER(INDEX(Paste_Here!AJ$2:AJ$600, MATCH(B257, Paste_Here!A$2:A$600, 0))))), "On Track", "")))), ""), "")</f>
        <v/>
      </c>
      <c r="BD257" s="47"/>
      <c r="BE257" s="34" t="str">
        <f>IFERROR(IF(B257&lt;&gt;"", IF(AND(INDEX(Paste_Here!AK$2:AK$600, MATCH(B257, Paste_Here!A$2:A$600, 0))&lt;&gt;"", ISNUMBER(VALUE(INDEX(Paste_Here!AK$2:AK$600, MATCH(B257, Paste_Here!A$2:A$600, 0))))), INDEX(Paste_Here!AK$2:AK$600, MATCH(B257, Paste_Here!A$2:A$600, 0)), ""), ""), "")</f>
        <v/>
      </c>
      <c r="BF257" s="47"/>
      <c r="BG257" s="34" t="str" cm="1">
        <f t="array" aca="1" ref="BG257" ca="1">IFERROR(IF(B257&lt;&gt;"", IF(INDEX(Paste_Here!AE$2:AE$600, MATCH(B257, Paste_Here!A$2:A$600, 0))&lt;&gt;"", IF(LEFT(INDEX(Paste_Here!AE$2:AE$600, MATCH(B257, Paste_Here!A$2:A$600, 0)), 2)="EM", -1, 1) * VALUE(_xlfn.TEXTJOIN("", TRUE, IF(ISNUMBER(MID(INDEX(Paste_Here!AE$2:AE$600, MATCH(B257, Paste_Here!A$2:A$600, 0)), ROW(INDIRECT("1:"&amp;LEN(INDEX(Paste_Here!AE$2:AE$600, MATCH(B257, Paste_Here!A$2:A$600, 0))))), 1)*1), MID(INDEX(Paste_Here!AE$2:AE$600, MATCH(B257, Paste_Here!A$2:A$600, 0)), ROW(INDIRECT("1:"&amp;LEN(INDEX(Paste_Here!AE$2:AE$600, MATCH(B257, Paste_Here!A$2:A$600, 0))))), 1), ""))), ""), ""), "")</f>
        <v/>
      </c>
      <c r="BH257" s="47"/>
      <c r="BJ257" s="47"/>
      <c r="BK257" s="2" t="str">
        <f t="shared" si="20"/>
        <v/>
      </c>
      <c r="BL257" s="47"/>
      <c r="BM257" s="34" t="str">
        <f>IFERROR(IF(B257&lt;&gt;"", IF(AND(INDEX(Paste_Here!Z$2:Z$600, MATCH(B257, Paste_Here!A$2:A$600, 0))&lt;&gt;"", ISNUMBER(VALUE(INDEX(Paste_Here!Z$2:Z$600, MATCH(B257, Paste_Here!A$2:A$600, 0))))), INDEX(Paste_Here!Z$2:Z$600, MATCH(B257, Paste_Here!A$2:A$600, 0)), ""), ""), "")</f>
        <v/>
      </c>
      <c r="BN257" s="47"/>
      <c r="BO257" s="34" t="str">
        <f>IFERROR(IF(B257&lt;&gt;"", IF(ISNUMBER(SEARCH("highrisk", LOWER(INDEX(Paste_Here!AA$2:AA$600, MATCH(B257, Paste_Here!A$2:A$600, 0))))), "High Risk", IF(ISNUMBER(SEARCH("lowrisk", LOWER(INDEX(Paste_Here!AA$2:AA$600, MATCH(B257, Paste_Here!A$2:A$600, 0))))), "Low Risk", IF(ISNUMBER(SEARCH("somerisk", LOWER(INDEX(Paste_Here!AA$2:AA$600, MATCH(B257, Paste_Here!A$2:A$600, 0))))), "Some Risk", IF(ISNUMBER(SEARCH("OT", LOWER(INDEX(Paste_Here!AA$2:AA$600, MATCH(B257, Paste_Here!A$2:A$600, 0))))), "On Track", "")))), ""), "")</f>
        <v/>
      </c>
      <c r="BP257" s="47"/>
      <c r="BQ257" s="34" t="str">
        <f>IFERROR(IF(B257&lt;&gt;"", IF(AND(INDEX(Paste_Here!AC$2:AC$600, MATCH(B257, Paste_Here!A$2:A$600, 0))&lt;&gt;"", ISNUMBER(VALUE(INDEX(Paste_Here!AC$2:AC$600, MATCH(B257, Paste_Here!A$2:A$600, 0))))), INDEX(Paste_Here!AC$2:AC$600, MATCH(B257, Paste_Here!A$2:A$600, 0)), ""), ""), "")</f>
        <v/>
      </c>
      <c r="BR257" s="47"/>
      <c r="BS257" s="34" t="str">
        <f>IFERROR(IF(B257&lt;&gt;"", IF(ISNUMBER(SEARCH("highrisk", LOWER(INDEX(Paste_Here!AD$2:AD$600, MATCH(B257, Paste_Here!A$2:A$600, 0))))), "High Risk", IF(ISNUMBER(SEARCH("lowrisk", LOWER(INDEX(Paste_Here!AD$2:AD$600, MATCH(B257, Paste_Here!A$2:A$600, 0))))), "Low Risk", IF(ISNUMBER(SEARCH("somerisk", LOWER(INDEX(Paste_Here!AD$2:AD$600, MATCH(B257, Paste_Here!A$2:A$600, 0))))), "Some Risk", IF(ISNUMBER(SEARCH("OT", LOWER(INDEX(Paste_Here!AD$2:AD$600, MATCH(B257, Paste_Here!A$2:A$600, 0))))), "On Track", "")))), ""), "")</f>
        <v/>
      </c>
      <c r="BT257" s="47"/>
      <c r="BU257" s="34"/>
      <c r="BV257" s="47"/>
      <c r="BW257" s="34"/>
      <c r="BX257" s="47"/>
      <c r="BY257" s="34"/>
      <c r="BZ257" s="47"/>
      <c r="CA257" s="34"/>
      <c r="CB257" s="49"/>
      <c r="DS257" s="4"/>
      <c r="DT257" s="47"/>
      <c r="DU257" s="47"/>
      <c r="DV257" s="2" t="str">
        <f t="shared" si="21"/>
        <v/>
      </c>
      <c r="DW257" s="47"/>
      <c r="DX257" s="2" t="str">
        <f>IFERROR(IF(B257&lt;&gt;"", IF(ISNUMBER(SEARCH("s", LOWER(INDEX(Paste_Here!M$2:M$600, MATCH(B257, Paste_Here!A$2:A$600, 0))))), "Yes", IF(INDEX(Paste_Here!M$2:M$600, MATCH(B257, Paste_Here!A$2:A$600, 0))&lt;&gt;"", "No", "")), ""), "")</f>
        <v/>
      </c>
      <c r="DY257" s="47"/>
      <c r="DZ257" s="2" t="str">
        <f>IFERROR(IF(B257&lt;&gt;"", IF(ISNUMBER(SEARCH("yes", LOWER(INDEX(Paste_Here!F$2:F$600, MATCH(B257, Paste_Here!A$2:A$600, 0))))), "Yes", IF(ISNUMBER(SEARCH("no", LOWER(INDEX(Paste_Here!F$2:F$600, MATCH(B257, Paste_Here!A$2:A$600, 0))))), "No", "")), ""), "")</f>
        <v/>
      </c>
      <c r="EA257" s="47"/>
      <c r="EB257" s="2" t="str">
        <f>IFERROR(IF(B257&lt;&gt;"", IF(ISNUMBER(SEARCH("english language learner", LOWER(INDEX(Paste_Here!C$2:C$600, MATCH(B257, Paste_Here!A$2:A$600, 0))))), "Yes", ""), ""), "")</f>
        <v/>
      </c>
      <c r="EC257" s="47"/>
      <c r="ED257" s="2" t="str">
        <f>IFERROR(IF(B257&lt;&gt;"", IF(OR(ISNUMBER(SEARCH("b", LOWER(INDEX(Paste_Here!K$2:K$600, MATCH(B257, Paste_Here!A$2:A$600, 0))))), ISNUMBER(SEARCH("h", LOWER(INDEX(Paste_Here!K$2:K$600, MATCH(B257, Paste_Here!A$2:A$600, 0))))), ISNUMBER(SEARCH("i", LOWER(INDEX(Paste_Here!K$2:K$600, MATCH(B257, Paste_Here!A$2:A$600, 0)))))), "Yes", IF(INDEX(Paste_Here!K$2:K$600, MATCH(B257, Paste_Here!A$2:A$600, 0))&lt;&gt;"", "No", "")), ""), "")</f>
        <v/>
      </c>
      <c r="EE257" s="47"/>
      <c r="EF257" s="34" t="str">
        <f>IFERROR(IF(B257&lt;&gt;"", IF(ISNUMBER(SEARCH("yes", LOWER(INDEX(Paste_Here!L$2:L$600, MATCH(B257, Paste_Here!A$2:A$600, 0))))), "Yes", IF(ISNUMBER(SEARCH("no", LOWER(INDEX(Paste_Here!L$2:L$600, MATCH(B257, Paste_Here!A$2:A$600, 0))))), "No", "")), ""), "")</f>
        <v/>
      </c>
      <c r="EG257" s="47"/>
      <c r="EH257" s="2" t="str">
        <f>IFERROR(IF(B257&lt;&gt;"", IF(ISNUMBER(SEARCH("transitional 2", LOWER(INDEX(Paste_Here!C$2:C$600, MATCH(B257, Paste_Here!A$2:A$600, 0))))), "T2", IF(ISNUMBER(SEARCH("transitional 1", LOWER(INDEX(Paste_Here!C$2:C$600, MATCH(B257, Paste_Here!A$2:A$600, 0))))), "T1", IF(ISNUMBER(SEARCH("waived ell services", LOWER(INDEX(Paste_Here!C$2:C$600, MATCH(B257, Paste_Here!A$2:A$600, 0))))), "W", ""))), ""), "")</f>
        <v/>
      </c>
      <c r="EI257" s="47"/>
      <c r="EJ257" s="2" t="str">
        <f>IFERROR(IF(B257&lt;&gt;"", IF(AND(INDEX(Paste_Here!AG$2:AG$600, MATCH(B257, Paste_Here!A$2:A$600, 0))&lt;&gt;"", ISNUMBER(VALUE(INDEX(Paste_Here!AG$2:AG$600, MATCH(B257, Paste_Here!A$2:A$600, 0))))), INDEX(Paste_Here!AG$2:AG$600, MATCH(B257, Paste_Here!A$2:A$600, 0)), ""), ""), "")</f>
        <v/>
      </c>
      <c r="EK257" s="47"/>
      <c r="EL257" s="2" t="str">
        <f>IFERROR(IF(B257&lt;&gt;"", IF(AND(INDEX(Paste_Here!AL$2:AL$600, MATCH(B257, Paste_Here!A$2:A$600, 0))&lt;&gt;"", ISNUMBER(VALUE(INDEX(Paste_Here!AL$2:AL$600, MATCH(B257, Paste_Here!A$2:A$600, 0))))), INDEX(Paste_Here!AL$2:AL$600, MATCH(B257, Paste_Here!A$2:A$600, 0)), ""), ""), "")</f>
        <v/>
      </c>
      <c r="EM257" s="47"/>
      <c r="FA257" s="4" t="str" cm="1">
        <f t="array" ref="FA257">IFERROR(INDEX(Paste_Here!$B$2:$B$600, MATCH(0, COUNTIF(FA$4:FA256, Paste_Here!$B$2:$B$600) + IF(Paste_Here!$B$2:$B$600="", 1, 0), 0)), "")</f>
        <v/>
      </c>
      <c r="FB257" s="4" t="str">
        <f>IF(FA257&lt;&gt;"", INDEX(Paste_Here!$A$2:$A$600, MATCH(FA257, Paste_Here!$B$2:$B$600, 0)), "")</f>
        <v/>
      </c>
      <c r="FC257" s="4" t="str">
        <f t="shared" si="22"/>
        <v/>
      </c>
      <c r="FD257" s="4" t="str" cm="1">
        <f t="array" ref="FD257">IFERROR(INDEX($FC$5:$FC$600, MATCH(SMALL(IF($FC$5:$FC$600&lt;&gt;"", COUNTIF($FC$5:$FC$600, "&lt;"&amp;$FC$5:$FC$600)+1), ROW()-ROW($FD$5)+1), COUNTIF($FC$5:$FC$600, "&lt;"&amp;$FC$5:$FC$600)+1, 0)), "")</f>
        <v/>
      </c>
      <c r="FF257" s="2" t="str">
        <f>IFERROR(IF(B257&lt;&gt;"", IF(AND(INDEX(Paste_Here!AH$2:AH$600, MATCH(B257, Paste_Here!A$2:A$600, 0))&lt;&gt;"", ISNUMBER(VALUE(INDEX(Paste_Here!AH$2:AH$600, MATCH(B257, Paste_Here!A$2:A$600, 0))))), INDEX(Paste_Here!AH$2:AH$600, MATCH(B257, Paste_Here!A$2:A$600, 0)), ""), ""), "")</f>
        <v/>
      </c>
      <c r="FG257" s="47"/>
      <c r="FH257" s="2" t="str">
        <f>IFERROR(IF(B257&lt;&gt;"", IF(AND(INDEX(Paste_Here!AM$2:AM$600, MATCH(B257, Paste_Here!A$2:A$600, 0))&lt;&gt;"", ISNUMBER(VALUE(INDEX(Paste_Here!AM$2:AM$600, MATCH(B257, Paste_Here!A$2:A$600, 0))))), INDEX(Paste_Here!AM$2:AM$600, MATCH(B257, Paste_Here!A$2:A$600, 0)), ""), ""), "")</f>
        <v/>
      </c>
      <c r="FI257" s="47"/>
      <c r="FJ257" s="47"/>
      <c r="FK257" s="2" t="str">
        <f t="shared" si="23"/>
        <v/>
      </c>
      <c r="FL257" s="47"/>
      <c r="FM257" s="2" t="str">
        <f>IFERROR(IF(B257&lt;&gt;"", IF(ISNUMBER(VALUE(INDEX(Paste_Here!H$2:H$600, MATCH(B257, Paste_Here!A$2:A$600, 0)))), IF(VALUE(INDEX(Paste_Here!H$2:H$600, MATCH(B257, Paste_Here!A$2:A$600, 0)))=0, "No", IF(AND(VALUE(INDEX(Paste_Here!H$2:H$600, MATCH(B257, Paste_Here!A$2:A$600, 0)))&gt;=1, VALUE(INDEX(Paste_Here!H$2:H$600, MATCH(B257, Paste_Here!A$2:A$600, 0)))&lt;=4), VALUE(INDEX(Paste_Here!H$2:H$600, MATCH(B257, Paste_Here!A$2:A$600, 0))), "")), ""), ""), "")</f>
        <v/>
      </c>
      <c r="FN257" s="47"/>
      <c r="FO257" s="34" t="str">
        <f>IFERROR(IF(B257&lt;&gt;"", IF(ISNUMBER(VALUE(INDEX(Paste_Here!I$2:I$600, MATCH(B257, Paste_Here!A$2:A$600, 0)))), IF(VALUE(INDEX(Paste_Here!I$2:I$600, MATCH(B257, Paste_Here!A$2:A$600, 0)))=0, "No", IF(AND(VALUE(INDEX(Paste_Here!I$2:I$600, MATCH(B257, Paste_Here!A$2:A$600, 0)))&gt;=1, VALUE(INDEX(Paste_Here!I$2:I$600, MATCH(B257, Paste_Here!A$2:A$600, 0)))&lt;=4), VALUE(INDEX(Paste_Here!I$2:I$600, MATCH(B257, Paste_Here!A$2:A$600, 0))), "")), ""), ""), "")</f>
        <v/>
      </c>
      <c r="FP257" s="47"/>
      <c r="FQ257" s="2"/>
      <c r="FR257" s="47"/>
      <c r="FS257" s="2"/>
      <c r="FT257" s="47"/>
      <c r="FU257" s="2"/>
      <c r="FV257" s="47"/>
      <c r="FW257" s="2"/>
      <c r="FX257" s="47"/>
      <c r="FY257" s="2"/>
      <c r="FZ257" s="47"/>
      <c r="GA257" s="2"/>
      <c r="GB257" s="47"/>
      <c r="GU257" s="2"/>
      <c r="GV257" s="47"/>
      <c r="GW257" s="2"/>
      <c r="GX257" s="47"/>
    </row>
    <row r="258" spans="1:206" ht="11.65">
      <c r="A258" s="47"/>
      <c r="B258" s="2" t="str">
        <f t="shared" si="18"/>
        <v/>
      </c>
      <c r="C258" s="47"/>
      <c r="D258" s="2" t="str">
        <f>IFERROR(IF(B258&lt;&gt;"", IF(COUNTIF(INDEX(Paste_Here!N$2:O$600, MATCH(B258, Paste_Here!A$2:A$600, 0), 0), "yes") &gt; 0, "No", IF(COUNTIF(INDEX(Paste_Here!N$2:O$600, MATCH(B258, Paste_Here!A$2:A$600, 0), 0), "no") &gt; 0, "Yes", "")), ""), "")</f>
        <v/>
      </c>
      <c r="E258" s="47"/>
      <c r="F258" s="84" t="str">
        <f>IFERROR(IF(B258&lt;&gt;"", IF(AND(INDEX(Paste_Here!P$2:P$600, MATCH(B258, Paste_Here!A$2:A$600, 0))&lt;&gt;"", ISNUMBER(VALUE(INDEX(Paste_Here!P$2:P$600, MATCH(B258, Paste_Here!A$2:A$600, 0))))), INDEX(Paste_Here!P$2:P$600, MATCH(B258, Paste_Here!A$2:A$600, 0)), ""), ""), "")</f>
        <v/>
      </c>
      <c r="G258" s="47"/>
      <c r="H258" s="2" t="str">
        <f>IFERROR(IF(B258&lt;&gt;"", IF(ISNUMBER(SEARCH("highrisk", LOWER(INDEX(Paste_Here!Q$2:Q$600, MATCH(B258, Paste_Here!A$2:A$600, 0))))), "High Risk", IF(ISNUMBER(SEARCH("lowrisk", LOWER(INDEX(Paste_Here!Q$2:Q$600, MATCH(B258, Paste_Here!A$2:A$600, 0))))), "Low Risk", IF(ISNUMBER(SEARCH("somerisk", LOWER(INDEX(Paste_Here!Q$2:Q$600, MATCH(B258, Paste_Here!A$2:A$600, 0))))), "Some Risk", ""))), ""), "")</f>
        <v/>
      </c>
      <c r="I258" s="47"/>
      <c r="J258" s="2"/>
      <c r="K258" s="47"/>
      <c r="L258" s="2"/>
      <c r="M258" s="47"/>
      <c r="N258" s="2"/>
      <c r="O258" s="47"/>
      <c r="P258" s="2" t="str">
        <f>IFERROR(IF(B258&lt;&gt;"", IF(AND(ISNUMBER(VALUE(INDEX(Paste_Here!R$2:R$600, MATCH(B258, Paste_Here!A$2:A$600, 0)))), INDEX(Paste_Here!R$2:R$600, MATCH(B258, Paste_Here!A$2:A$600, 0)) &lt;&gt; ""), VALUE(INDEX(Paste_Here!R$2:R$600, MATCH(B258, Paste_Here!A$2:A$600, 0))), ""), ""), "")</f>
        <v/>
      </c>
      <c r="Q258" s="47"/>
      <c r="R258" s="2"/>
      <c r="S258" s="47"/>
      <c r="W258" s="47"/>
      <c r="X258" s="2"/>
      <c r="Y258" s="47"/>
      <c r="Z258" s="2" t="str">
        <f>IFERROR(IF(B258&lt;&gt;"", IF(AND(INDEX(Paste_Here!S$2:S$600, MATCH(B258, Paste_Here!A$2:A$600, 0))&lt;&gt;"", ISNUMBER(VALUE(INDEX(Paste_Here!S$2:S$600, MATCH(B258, Paste_Here!A$2:A$600, 0))))), INDEX(Paste_Here!S$2:S$600, MATCH(B258, Paste_Here!A$2:A$600, 0)), ""), ""), "")</f>
        <v/>
      </c>
      <c r="AA258" s="47"/>
      <c r="AB258" s="2" t="str">
        <f>IFERROR(IF(B258&lt;&gt;"", IF(ISNUMBER(SEARCH("highrisk", LOWER(INDEX(Paste_Here!T$2:T$600, MATCH(B258, Paste_Here!A$2:A$600, 0))))), "High Risk", IF(ISNUMBER(SEARCH("lowrisk", LOWER(INDEX(Paste_Here!T$2:T$600, MATCH(B258, Paste_Here!A$2:A$600, 0))))), "Low Risk", IF(ISNUMBER(SEARCH("somerisk", LOWER(INDEX(Paste_Here!T$2:T$600, MATCH(B258, Paste_Here!A$2:A$600, 0))))), "Some Risk", IF(ISNUMBER(SEARCH("OT", LOWER(INDEX(Paste_Here!T$2:T$600, MATCH(B258, Paste_Here!A$2:A$600, 0))))), "On Track", "")))), ""), "")</f>
        <v/>
      </c>
      <c r="AC258" s="47"/>
      <c r="AD258" s="2"/>
      <c r="AE258" s="47"/>
      <c r="AF258" s="2"/>
      <c r="AG258" s="47"/>
      <c r="AH258" s="2"/>
      <c r="AI258" s="47"/>
      <c r="AJ258" s="2" t="str" cm="1">
        <f t="array" aca="1" ref="AJ258" ca="1">IFERROR(IF(ISNUMBER(SEARCH("BR", INDEX(Paste_Here!AB$2:AB$210, MATCH(B258, Paste_Here!A$2:A$210, 0)))), -1, 1) * VALUE(_xlfn.TEXTJOIN("", TRUE, IF(ISNUMBER(--MID(INDEX(Paste_Here!AB$2:AB$210, MATCH(B258, Paste_Here!A$2:A$210, 0)), ROW(INDIRECT("1:"&amp;LEN(INDEX(Paste_Here!AB$2:AB$210, MATCH(B258, Paste_Here!A$2:A$210, 0))))), 1)), MID(INDEX(Paste_Here!AB$2:AB$210, MATCH(B258, Paste_Here!A$2:A$210, 0)), ROW(INDIRECT("1:"&amp;LEN(INDEX(Paste_Here!AB$2:AB$210, MATCH(B258, Paste_Here!A$2:A$210, 0))))), 1), ""))), "")</f>
        <v/>
      </c>
      <c r="AK258" s="47"/>
      <c r="AL258" s="34" t="str">
        <f>IFERROR(IF(B258&lt;&gt;"", IF(AND(INDEX(Paste_Here!AF$2:AF$600, MATCH(B258, Paste_Here!A$2:A$600, 0))&lt;&gt;"", ISNUMBER(VALUE(INDEX(Paste_Here!AF$2:AF$600, MATCH(B258, Paste_Here!A$2:A$600, 0))))), INDEX(Paste_Here!AF$2:AF$600, MATCH(B258, Paste_Here!A$2:A$600, 0)), ""), ""), "")</f>
        <v/>
      </c>
      <c r="AM258" s="47"/>
      <c r="AN258" s="47"/>
      <c r="AO258" s="2" t="str">
        <f t="shared" si="19"/>
        <v/>
      </c>
      <c r="AP258" s="47"/>
      <c r="AQ258" s="34" t="str">
        <f>IFERROR(IF(B258&lt;&gt;"", IF(COUNTIF(INDEX(Paste_Here!X$2:Y$600, MATCH(B258, Paste_Here!A$2:A$600, 0), 0), "yes") &gt; 0, "No", IF(COUNTIF(INDEX(Paste_Here!X$2:Y$600, MATCH(B258, Paste_Here!A$2:A$600, 0), 0), "no") &gt; 0, "Yes", "")), ""), "")</f>
        <v/>
      </c>
      <c r="AR258" s="47"/>
      <c r="AS258" s="34" t="str">
        <f>IFERROR(IF(B258&lt;&gt;"", IF(AND(INDEX(Paste_Here!U$2:U$600, MATCH(B258, Paste_Here!A$2:A$600, 0))&lt;&gt;"", ISNUMBER(VALUE(INDEX(Paste_Here!U$2:U$600, MATCH(B258, Paste_Here!A$2:A$600, 0))))), INDEX(Paste_Here!U$2:U$600, MATCH(B258, Paste_Here!A$2:A$600, 0)), ""), ""), "")</f>
        <v/>
      </c>
      <c r="AT258" s="47"/>
      <c r="AU258" s="34" t="str">
        <f>IFERROR(IF(B258&lt;&gt;"", IF(ISNUMBER(SEARCH("highrisk", LOWER(INDEX(Paste_Here!V$2:V$600, MATCH(B258, Paste_Here!A$2:A$600, 0))))), "High Risk", IF(ISNUMBER(SEARCH("lowrisk", LOWER(INDEX(Paste_Here!V$2:V$600, MATCH(B258, Paste_Here!A$2:A$600, 0))))), "Low Risk", IF(ISNUMBER(SEARCH("somerisk", LOWER(INDEX(Paste_Here!V$2:V$600, MATCH(B258, Paste_Here!A$2:A$600, 0))))), "Some Risk", ""))), ""), "")</f>
        <v/>
      </c>
      <c r="AV258" s="47"/>
      <c r="AW258" s="34" t="str">
        <f>IFERROR(IF(B258&lt;&gt;"", IF(AND(ISNUMBER(VALUE(INDEX(Paste_Here!W$2:W$600, MATCH(B258, Paste_Here!A$2:A$600, 0)))), INDEX(Paste_Here!W$2:W$600, MATCH(B258, Paste_Here!A$2:A$600, 0)) &lt;&gt; ""), VALUE(INDEX(Paste_Here!W$2:W$600, MATCH(B258, Paste_Here!A$2:A$600, 0))), ""), ""), "")</f>
        <v/>
      </c>
      <c r="AX258" s="47"/>
      <c r="BA258" s="2" t="str">
        <f>IFERROR(IF(B258&lt;&gt;"", IF(AND(INDEX(Paste_Here!AI$2:AI$600, MATCH(B258, Paste_Here!A$2:A$600, 0))&lt;&gt;"", ISNUMBER(VALUE(INDEX(Paste_Here!AI$2:AI$600, MATCH(B258, Paste_Here!A$2:A$600, 0))))), INDEX(Paste_Here!AI$2:AI$600, MATCH(B258, Paste_Here!A$2:A$600, 0)), ""), ""), "")</f>
        <v/>
      </c>
      <c r="BB258" s="47"/>
      <c r="BC258" s="34" t="str">
        <f>IFERROR(IF(B258&lt;&gt;"", IF(ISNUMBER(SEARCH("highrisk", LOWER(INDEX(Paste_Here!AJ$2:AJ$600, MATCH(B258, Paste_Here!A$2:A$600, 0))))), "High Risk", IF(ISNUMBER(SEARCH("lowrisk", LOWER(INDEX(Paste_Here!AJ$2:AJ$600, MATCH(B258, Paste_Here!A$2:A$600, 0))))), "Low Risk", IF(ISNUMBER(SEARCH("somerisk", LOWER(INDEX(Paste_Here!AJ$2:AJ$600, MATCH(B258, Paste_Here!A$2:A$600, 0))))), "Some Risk", IF(ISNUMBER(SEARCH("OT", LOWER(INDEX(Paste_Here!AJ$2:AJ$600, MATCH(B258, Paste_Here!A$2:A$600, 0))))), "On Track", "")))), ""), "")</f>
        <v/>
      </c>
      <c r="BD258" s="47"/>
      <c r="BE258" s="34" t="str">
        <f>IFERROR(IF(B258&lt;&gt;"", IF(AND(INDEX(Paste_Here!AK$2:AK$600, MATCH(B258, Paste_Here!A$2:A$600, 0))&lt;&gt;"", ISNUMBER(VALUE(INDEX(Paste_Here!AK$2:AK$600, MATCH(B258, Paste_Here!A$2:A$600, 0))))), INDEX(Paste_Here!AK$2:AK$600, MATCH(B258, Paste_Here!A$2:A$600, 0)), ""), ""), "")</f>
        <v/>
      </c>
      <c r="BF258" s="47"/>
      <c r="BG258" s="34" t="str" cm="1">
        <f t="array" aca="1" ref="BG258" ca="1">IFERROR(IF(B258&lt;&gt;"", IF(INDEX(Paste_Here!AE$2:AE$600, MATCH(B258, Paste_Here!A$2:A$600, 0))&lt;&gt;"", IF(LEFT(INDEX(Paste_Here!AE$2:AE$600, MATCH(B258, Paste_Here!A$2:A$600, 0)), 2)="EM", -1, 1) * VALUE(_xlfn.TEXTJOIN("", TRUE, IF(ISNUMBER(MID(INDEX(Paste_Here!AE$2:AE$600, MATCH(B258, Paste_Here!A$2:A$600, 0)), ROW(INDIRECT("1:"&amp;LEN(INDEX(Paste_Here!AE$2:AE$600, MATCH(B258, Paste_Here!A$2:A$600, 0))))), 1)*1), MID(INDEX(Paste_Here!AE$2:AE$600, MATCH(B258, Paste_Here!A$2:A$600, 0)), ROW(INDIRECT("1:"&amp;LEN(INDEX(Paste_Here!AE$2:AE$600, MATCH(B258, Paste_Here!A$2:A$600, 0))))), 1), ""))), ""), ""), "")</f>
        <v/>
      </c>
      <c r="BH258" s="47"/>
      <c r="BJ258" s="47"/>
      <c r="BK258" s="2" t="str">
        <f t="shared" si="20"/>
        <v/>
      </c>
      <c r="BL258" s="47"/>
      <c r="BM258" s="34" t="str">
        <f>IFERROR(IF(B258&lt;&gt;"", IF(AND(INDEX(Paste_Here!Z$2:Z$600, MATCH(B258, Paste_Here!A$2:A$600, 0))&lt;&gt;"", ISNUMBER(VALUE(INDEX(Paste_Here!Z$2:Z$600, MATCH(B258, Paste_Here!A$2:A$600, 0))))), INDEX(Paste_Here!Z$2:Z$600, MATCH(B258, Paste_Here!A$2:A$600, 0)), ""), ""), "")</f>
        <v/>
      </c>
      <c r="BN258" s="47"/>
      <c r="BO258" s="34" t="str">
        <f>IFERROR(IF(B258&lt;&gt;"", IF(ISNUMBER(SEARCH("highrisk", LOWER(INDEX(Paste_Here!AA$2:AA$600, MATCH(B258, Paste_Here!A$2:A$600, 0))))), "High Risk", IF(ISNUMBER(SEARCH("lowrisk", LOWER(INDEX(Paste_Here!AA$2:AA$600, MATCH(B258, Paste_Here!A$2:A$600, 0))))), "Low Risk", IF(ISNUMBER(SEARCH("somerisk", LOWER(INDEX(Paste_Here!AA$2:AA$600, MATCH(B258, Paste_Here!A$2:A$600, 0))))), "Some Risk", IF(ISNUMBER(SEARCH("OT", LOWER(INDEX(Paste_Here!AA$2:AA$600, MATCH(B258, Paste_Here!A$2:A$600, 0))))), "On Track", "")))), ""), "")</f>
        <v/>
      </c>
      <c r="BP258" s="47"/>
      <c r="BQ258" s="34" t="str">
        <f>IFERROR(IF(B258&lt;&gt;"", IF(AND(INDEX(Paste_Here!AC$2:AC$600, MATCH(B258, Paste_Here!A$2:A$600, 0))&lt;&gt;"", ISNUMBER(VALUE(INDEX(Paste_Here!AC$2:AC$600, MATCH(B258, Paste_Here!A$2:A$600, 0))))), INDEX(Paste_Here!AC$2:AC$600, MATCH(B258, Paste_Here!A$2:A$600, 0)), ""), ""), "")</f>
        <v/>
      </c>
      <c r="BR258" s="47"/>
      <c r="BS258" s="34" t="str">
        <f>IFERROR(IF(B258&lt;&gt;"", IF(ISNUMBER(SEARCH("highrisk", LOWER(INDEX(Paste_Here!AD$2:AD$600, MATCH(B258, Paste_Here!A$2:A$600, 0))))), "High Risk", IF(ISNUMBER(SEARCH("lowrisk", LOWER(INDEX(Paste_Here!AD$2:AD$600, MATCH(B258, Paste_Here!A$2:A$600, 0))))), "Low Risk", IF(ISNUMBER(SEARCH("somerisk", LOWER(INDEX(Paste_Here!AD$2:AD$600, MATCH(B258, Paste_Here!A$2:A$600, 0))))), "Some Risk", IF(ISNUMBER(SEARCH("OT", LOWER(INDEX(Paste_Here!AD$2:AD$600, MATCH(B258, Paste_Here!A$2:A$600, 0))))), "On Track", "")))), ""), "")</f>
        <v/>
      </c>
      <c r="BT258" s="47"/>
      <c r="BU258" s="34"/>
      <c r="BV258" s="47"/>
      <c r="BW258" s="34"/>
      <c r="BX258" s="47"/>
      <c r="BY258" s="34"/>
      <c r="BZ258" s="47"/>
      <c r="CA258" s="34"/>
      <c r="CB258" s="49"/>
      <c r="DS258" s="4"/>
      <c r="DT258" s="47"/>
      <c r="DU258" s="47"/>
      <c r="DV258" s="2" t="str">
        <f t="shared" si="21"/>
        <v/>
      </c>
      <c r="DW258" s="47"/>
      <c r="DX258" s="2" t="str">
        <f>IFERROR(IF(B258&lt;&gt;"", IF(ISNUMBER(SEARCH("s", LOWER(INDEX(Paste_Here!M$2:M$600, MATCH(B258, Paste_Here!A$2:A$600, 0))))), "Yes", IF(INDEX(Paste_Here!M$2:M$600, MATCH(B258, Paste_Here!A$2:A$600, 0))&lt;&gt;"", "No", "")), ""), "")</f>
        <v/>
      </c>
      <c r="DY258" s="47"/>
      <c r="DZ258" s="2" t="str">
        <f>IFERROR(IF(B258&lt;&gt;"", IF(ISNUMBER(SEARCH("yes", LOWER(INDEX(Paste_Here!F$2:F$600, MATCH(B258, Paste_Here!A$2:A$600, 0))))), "Yes", IF(ISNUMBER(SEARCH("no", LOWER(INDEX(Paste_Here!F$2:F$600, MATCH(B258, Paste_Here!A$2:A$600, 0))))), "No", "")), ""), "")</f>
        <v/>
      </c>
      <c r="EA258" s="47"/>
      <c r="EB258" s="2" t="str">
        <f>IFERROR(IF(B258&lt;&gt;"", IF(ISNUMBER(SEARCH("english language learner", LOWER(INDEX(Paste_Here!C$2:C$600, MATCH(B258, Paste_Here!A$2:A$600, 0))))), "Yes", ""), ""), "")</f>
        <v/>
      </c>
      <c r="EC258" s="47"/>
      <c r="ED258" s="2" t="str">
        <f>IFERROR(IF(B258&lt;&gt;"", IF(OR(ISNUMBER(SEARCH("b", LOWER(INDEX(Paste_Here!K$2:K$600, MATCH(B258, Paste_Here!A$2:A$600, 0))))), ISNUMBER(SEARCH("h", LOWER(INDEX(Paste_Here!K$2:K$600, MATCH(B258, Paste_Here!A$2:A$600, 0))))), ISNUMBER(SEARCH("i", LOWER(INDEX(Paste_Here!K$2:K$600, MATCH(B258, Paste_Here!A$2:A$600, 0)))))), "Yes", IF(INDEX(Paste_Here!K$2:K$600, MATCH(B258, Paste_Here!A$2:A$600, 0))&lt;&gt;"", "No", "")), ""), "")</f>
        <v/>
      </c>
      <c r="EE258" s="47"/>
      <c r="EF258" s="34" t="str">
        <f>IFERROR(IF(B258&lt;&gt;"", IF(ISNUMBER(SEARCH("yes", LOWER(INDEX(Paste_Here!L$2:L$600, MATCH(B258, Paste_Here!A$2:A$600, 0))))), "Yes", IF(ISNUMBER(SEARCH("no", LOWER(INDEX(Paste_Here!L$2:L$600, MATCH(B258, Paste_Here!A$2:A$600, 0))))), "No", "")), ""), "")</f>
        <v/>
      </c>
      <c r="EG258" s="47"/>
      <c r="EH258" s="2" t="str">
        <f>IFERROR(IF(B258&lt;&gt;"", IF(ISNUMBER(SEARCH("transitional 2", LOWER(INDEX(Paste_Here!C$2:C$600, MATCH(B258, Paste_Here!A$2:A$600, 0))))), "T2", IF(ISNUMBER(SEARCH("transitional 1", LOWER(INDEX(Paste_Here!C$2:C$600, MATCH(B258, Paste_Here!A$2:A$600, 0))))), "T1", IF(ISNUMBER(SEARCH("waived ell services", LOWER(INDEX(Paste_Here!C$2:C$600, MATCH(B258, Paste_Here!A$2:A$600, 0))))), "W", ""))), ""), "")</f>
        <v/>
      </c>
      <c r="EI258" s="47"/>
      <c r="EJ258" s="2" t="str">
        <f>IFERROR(IF(B258&lt;&gt;"", IF(AND(INDEX(Paste_Here!AG$2:AG$600, MATCH(B258, Paste_Here!A$2:A$600, 0))&lt;&gt;"", ISNUMBER(VALUE(INDEX(Paste_Here!AG$2:AG$600, MATCH(B258, Paste_Here!A$2:A$600, 0))))), INDEX(Paste_Here!AG$2:AG$600, MATCH(B258, Paste_Here!A$2:A$600, 0)), ""), ""), "")</f>
        <v/>
      </c>
      <c r="EK258" s="47"/>
      <c r="EL258" s="2" t="str">
        <f>IFERROR(IF(B258&lt;&gt;"", IF(AND(INDEX(Paste_Here!AL$2:AL$600, MATCH(B258, Paste_Here!A$2:A$600, 0))&lt;&gt;"", ISNUMBER(VALUE(INDEX(Paste_Here!AL$2:AL$600, MATCH(B258, Paste_Here!A$2:A$600, 0))))), INDEX(Paste_Here!AL$2:AL$600, MATCH(B258, Paste_Here!A$2:A$600, 0)), ""), ""), "")</f>
        <v/>
      </c>
      <c r="EM258" s="47"/>
      <c r="FA258" s="4" t="str" cm="1">
        <f t="array" ref="FA258">IFERROR(INDEX(Paste_Here!$B$2:$B$600, MATCH(0, COUNTIF(FA$4:FA257, Paste_Here!$B$2:$B$600) + IF(Paste_Here!$B$2:$B$600="", 1, 0), 0)), "")</f>
        <v/>
      </c>
      <c r="FB258" s="4" t="str">
        <f>IF(FA258&lt;&gt;"", INDEX(Paste_Here!$A$2:$A$600, MATCH(FA258, Paste_Here!$B$2:$B$600, 0)), "")</f>
        <v/>
      </c>
      <c r="FC258" s="4" t="str">
        <f t="shared" si="22"/>
        <v/>
      </c>
      <c r="FD258" s="4" t="str" cm="1">
        <f t="array" ref="FD258">IFERROR(INDEX($FC$5:$FC$600, MATCH(SMALL(IF($FC$5:$FC$600&lt;&gt;"", COUNTIF($FC$5:$FC$600, "&lt;"&amp;$FC$5:$FC$600)+1), ROW()-ROW($FD$5)+1), COUNTIF($FC$5:$FC$600, "&lt;"&amp;$FC$5:$FC$600)+1, 0)), "")</f>
        <v/>
      </c>
      <c r="FF258" s="2" t="str">
        <f>IFERROR(IF(B258&lt;&gt;"", IF(AND(INDEX(Paste_Here!AH$2:AH$600, MATCH(B258, Paste_Here!A$2:A$600, 0))&lt;&gt;"", ISNUMBER(VALUE(INDEX(Paste_Here!AH$2:AH$600, MATCH(B258, Paste_Here!A$2:A$600, 0))))), INDEX(Paste_Here!AH$2:AH$600, MATCH(B258, Paste_Here!A$2:A$600, 0)), ""), ""), "")</f>
        <v/>
      </c>
      <c r="FG258" s="47"/>
      <c r="FH258" s="2" t="str">
        <f>IFERROR(IF(B258&lt;&gt;"", IF(AND(INDEX(Paste_Here!AM$2:AM$600, MATCH(B258, Paste_Here!A$2:A$600, 0))&lt;&gt;"", ISNUMBER(VALUE(INDEX(Paste_Here!AM$2:AM$600, MATCH(B258, Paste_Here!A$2:A$600, 0))))), INDEX(Paste_Here!AM$2:AM$600, MATCH(B258, Paste_Here!A$2:A$600, 0)), ""), ""), "")</f>
        <v/>
      </c>
      <c r="FI258" s="47"/>
      <c r="FJ258" s="47"/>
      <c r="FK258" s="2" t="str">
        <f t="shared" si="23"/>
        <v/>
      </c>
      <c r="FL258" s="47"/>
      <c r="FM258" s="2" t="str">
        <f>IFERROR(IF(B258&lt;&gt;"", IF(ISNUMBER(VALUE(INDEX(Paste_Here!H$2:H$600, MATCH(B258, Paste_Here!A$2:A$600, 0)))), IF(VALUE(INDEX(Paste_Here!H$2:H$600, MATCH(B258, Paste_Here!A$2:A$600, 0)))=0, "No", IF(AND(VALUE(INDEX(Paste_Here!H$2:H$600, MATCH(B258, Paste_Here!A$2:A$600, 0)))&gt;=1, VALUE(INDEX(Paste_Here!H$2:H$600, MATCH(B258, Paste_Here!A$2:A$600, 0)))&lt;=4), VALUE(INDEX(Paste_Here!H$2:H$600, MATCH(B258, Paste_Here!A$2:A$600, 0))), "")), ""), ""), "")</f>
        <v/>
      </c>
      <c r="FN258" s="47"/>
      <c r="FO258" s="34" t="str">
        <f>IFERROR(IF(B258&lt;&gt;"", IF(ISNUMBER(VALUE(INDEX(Paste_Here!I$2:I$600, MATCH(B258, Paste_Here!A$2:A$600, 0)))), IF(VALUE(INDEX(Paste_Here!I$2:I$600, MATCH(B258, Paste_Here!A$2:A$600, 0)))=0, "No", IF(AND(VALUE(INDEX(Paste_Here!I$2:I$600, MATCH(B258, Paste_Here!A$2:A$600, 0)))&gt;=1, VALUE(INDEX(Paste_Here!I$2:I$600, MATCH(B258, Paste_Here!A$2:A$600, 0)))&lt;=4), VALUE(INDEX(Paste_Here!I$2:I$600, MATCH(B258, Paste_Here!A$2:A$600, 0))), "")), ""), ""), "")</f>
        <v/>
      </c>
      <c r="FP258" s="47"/>
      <c r="FQ258" s="2"/>
      <c r="FR258" s="47"/>
      <c r="FS258" s="2"/>
      <c r="FT258" s="47"/>
      <c r="FU258" s="2"/>
      <c r="FV258" s="47"/>
      <c r="FW258" s="2"/>
      <c r="FX258" s="47"/>
      <c r="FY258" s="2"/>
      <c r="FZ258" s="47"/>
      <c r="GA258" s="2"/>
      <c r="GB258" s="47"/>
      <c r="GU258" s="2"/>
      <c r="GV258" s="47"/>
      <c r="GW258" s="2"/>
      <c r="GX258" s="47"/>
    </row>
    <row r="259" spans="1:206" ht="11.65">
      <c r="A259" s="47"/>
      <c r="B259" s="2" t="str">
        <f t="shared" si="18"/>
        <v/>
      </c>
      <c r="C259" s="47"/>
      <c r="D259" s="2" t="str">
        <f>IFERROR(IF(B259&lt;&gt;"", IF(COUNTIF(INDEX(Paste_Here!N$2:O$600, MATCH(B259, Paste_Here!A$2:A$600, 0), 0), "yes") &gt; 0, "No", IF(COUNTIF(INDEX(Paste_Here!N$2:O$600, MATCH(B259, Paste_Here!A$2:A$600, 0), 0), "no") &gt; 0, "Yes", "")), ""), "")</f>
        <v/>
      </c>
      <c r="E259" s="47"/>
      <c r="F259" s="84" t="str">
        <f>IFERROR(IF(B259&lt;&gt;"", IF(AND(INDEX(Paste_Here!P$2:P$600, MATCH(B259, Paste_Here!A$2:A$600, 0))&lt;&gt;"", ISNUMBER(VALUE(INDEX(Paste_Here!P$2:P$600, MATCH(B259, Paste_Here!A$2:A$600, 0))))), INDEX(Paste_Here!P$2:P$600, MATCH(B259, Paste_Here!A$2:A$600, 0)), ""), ""), "")</f>
        <v/>
      </c>
      <c r="G259" s="47"/>
      <c r="H259" s="2" t="str">
        <f>IFERROR(IF(B259&lt;&gt;"", IF(ISNUMBER(SEARCH("highrisk", LOWER(INDEX(Paste_Here!Q$2:Q$600, MATCH(B259, Paste_Here!A$2:A$600, 0))))), "High Risk", IF(ISNUMBER(SEARCH("lowrisk", LOWER(INDEX(Paste_Here!Q$2:Q$600, MATCH(B259, Paste_Here!A$2:A$600, 0))))), "Low Risk", IF(ISNUMBER(SEARCH("somerisk", LOWER(INDEX(Paste_Here!Q$2:Q$600, MATCH(B259, Paste_Here!A$2:A$600, 0))))), "Some Risk", ""))), ""), "")</f>
        <v/>
      </c>
      <c r="I259" s="47"/>
      <c r="J259" s="2"/>
      <c r="K259" s="47"/>
      <c r="L259" s="2"/>
      <c r="M259" s="47"/>
      <c r="N259" s="2"/>
      <c r="O259" s="47"/>
      <c r="P259" s="2" t="str">
        <f>IFERROR(IF(B259&lt;&gt;"", IF(AND(ISNUMBER(VALUE(INDEX(Paste_Here!R$2:R$600, MATCH(B259, Paste_Here!A$2:A$600, 0)))), INDEX(Paste_Here!R$2:R$600, MATCH(B259, Paste_Here!A$2:A$600, 0)) &lt;&gt; ""), VALUE(INDEX(Paste_Here!R$2:R$600, MATCH(B259, Paste_Here!A$2:A$600, 0))), ""), ""), "")</f>
        <v/>
      </c>
      <c r="Q259" s="47"/>
      <c r="R259" s="2"/>
      <c r="S259" s="47"/>
      <c r="W259" s="47"/>
      <c r="X259" s="2"/>
      <c r="Y259" s="47"/>
      <c r="Z259" s="2" t="str">
        <f>IFERROR(IF(B259&lt;&gt;"", IF(AND(INDEX(Paste_Here!S$2:S$600, MATCH(B259, Paste_Here!A$2:A$600, 0))&lt;&gt;"", ISNUMBER(VALUE(INDEX(Paste_Here!S$2:S$600, MATCH(B259, Paste_Here!A$2:A$600, 0))))), INDEX(Paste_Here!S$2:S$600, MATCH(B259, Paste_Here!A$2:A$600, 0)), ""), ""), "")</f>
        <v/>
      </c>
      <c r="AA259" s="47"/>
      <c r="AB259" s="2" t="str">
        <f>IFERROR(IF(B259&lt;&gt;"", IF(ISNUMBER(SEARCH("highrisk", LOWER(INDEX(Paste_Here!T$2:T$600, MATCH(B259, Paste_Here!A$2:A$600, 0))))), "High Risk", IF(ISNUMBER(SEARCH("lowrisk", LOWER(INDEX(Paste_Here!T$2:T$600, MATCH(B259, Paste_Here!A$2:A$600, 0))))), "Low Risk", IF(ISNUMBER(SEARCH("somerisk", LOWER(INDEX(Paste_Here!T$2:T$600, MATCH(B259, Paste_Here!A$2:A$600, 0))))), "Some Risk", IF(ISNUMBER(SEARCH("OT", LOWER(INDEX(Paste_Here!T$2:T$600, MATCH(B259, Paste_Here!A$2:A$600, 0))))), "On Track", "")))), ""), "")</f>
        <v/>
      </c>
      <c r="AC259" s="47"/>
      <c r="AD259" s="2"/>
      <c r="AE259" s="47"/>
      <c r="AF259" s="2"/>
      <c r="AG259" s="47"/>
      <c r="AH259" s="2"/>
      <c r="AI259" s="47"/>
      <c r="AJ259" s="2" t="str" cm="1">
        <f t="array" aca="1" ref="AJ259" ca="1">IFERROR(IF(ISNUMBER(SEARCH("BR", INDEX(Paste_Here!AB$2:AB$210, MATCH(B259, Paste_Here!A$2:A$210, 0)))), -1, 1) * VALUE(_xlfn.TEXTJOIN("", TRUE, IF(ISNUMBER(--MID(INDEX(Paste_Here!AB$2:AB$210, MATCH(B259, Paste_Here!A$2:A$210, 0)), ROW(INDIRECT("1:"&amp;LEN(INDEX(Paste_Here!AB$2:AB$210, MATCH(B259, Paste_Here!A$2:A$210, 0))))), 1)), MID(INDEX(Paste_Here!AB$2:AB$210, MATCH(B259, Paste_Here!A$2:A$210, 0)), ROW(INDIRECT("1:"&amp;LEN(INDEX(Paste_Here!AB$2:AB$210, MATCH(B259, Paste_Here!A$2:A$210, 0))))), 1), ""))), "")</f>
        <v/>
      </c>
      <c r="AK259" s="47"/>
      <c r="AL259" s="34" t="str">
        <f>IFERROR(IF(B259&lt;&gt;"", IF(AND(INDEX(Paste_Here!AF$2:AF$600, MATCH(B259, Paste_Here!A$2:A$600, 0))&lt;&gt;"", ISNUMBER(VALUE(INDEX(Paste_Here!AF$2:AF$600, MATCH(B259, Paste_Here!A$2:A$600, 0))))), INDEX(Paste_Here!AF$2:AF$600, MATCH(B259, Paste_Here!A$2:A$600, 0)), ""), ""), "")</f>
        <v/>
      </c>
      <c r="AM259" s="47"/>
      <c r="AN259" s="47"/>
      <c r="AO259" s="2" t="str">
        <f t="shared" si="19"/>
        <v/>
      </c>
      <c r="AP259" s="47"/>
      <c r="AQ259" s="34" t="str">
        <f>IFERROR(IF(B259&lt;&gt;"", IF(COUNTIF(INDEX(Paste_Here!X$2:Y$600, MATCH(B259, Paste_Here!A$2:A$600, 0), 0), "yes") &gt; 0, "No", IF(COUNTIF(INDEX(Paste_Here!X$2:Y$600, MATCH(B259, Paste_Here!A$2:A$600, 0), 0), "no") &gt; 0, "Yes", "")), ""), "")</f>
        <v/>
      </c>
      <c r="AR259" s="47"/>
      <c r="AS259" s="34" t="str">
        <f>IFERROR(IF(B259&lt;&gt;"", IF(AND(INDEX(Paste_Here!U$2:U$600, MATCH(B259, Paste_Here!A$2:A$600, 0))&lt;&gt;"", ISNUMBER(VALUE(INDEX(Paste_Here!U$2:U$600, MATCH(B259, Paste_Here!A$2:A$600, 0))))), INDEX(Paste_Here!U$2:U$600, MATCH(B259, Paste_Here!A$2:A$600, 0)), ""), ""), "")</f>
        <v/>
      </c>
      <c r="AT259" s="47"/>
      <c r="AU259" s="34" t="str">
        <f>IFERROR(IF(B259&lt;&gt;"", IF(ISNUMBER(SEARCH("highrisk", LOWER(INDEX(Paste_Here!V$2:V$600, MATCH(B259, Paste_Here!A$2:A$600, 0))))), "High Risk", IF(ISNUMBER(SEARCH("lowrisk", LOWER(INDEX(Paste_Here!V$2:V$600, MATCH(B259, Paste_Here!A$2:A$600, 0))))), "Low Risk", IF(ISNUMBER(SEARCH("somerisk", LOWER(INDEX(Paste_Here!V$2:V$600, MATCH(B259, Paste_Here!A$2:A$600, 0))))), "Some Risk", ""))), ""), "")</f>
        <v/>
      </c>
      <c r="AV259" s="47"/>
      <c r="AW259" s="34" t="str">
        <f>IFERROR(IF(B259&lt;&gt;"", IF(AND(ISNUMBER(VALUE(INDEX(Paste_Here!W$2:W$600, MATCH(B259, Paste_Here!A$2:A$600, 0)))), INDEX(Paste_Here!W$2:W$600, MATCH(B259, Paste_Here!A$2:A$600, 0)) &lt;&gt; ""), VALUE(INDEX(Paste_Here!W$2:W$600, MATCH(B259, Paste_Here!A$2:A$600, 0))), ""), ""), "")</f>
        <v/>
      </c>
      <c r="AX259" s="47"/>
      <c r="BA259" s="2" t="str">
        <f>IFERROR(IF(B259&lt;&gt;"", IF(AND(INDEX(Paste_Here!AI$2:AI$600, MATCH(B259, Paste_Here!A$2:A$600, 0))&lt;&gt;"", ISNUMBER(VALUE(INDEX(Paste_Here!AI$2:AI$600, MATCH(B259, Paste_Here!A$2:A$600, 0))))), INDEX(Paste_Here!AI$2:AI$600, MATCH(B259, Paste_Here!A$2:A$600, 0)), ""), ""), "")</f>
        <v/>
      </c>
      <c r="BB259" s="47"/>
      <c r="BC259" s="34" t="str">
        <f>IFERROR(IF(B259&lt;&gt;"", IF(ISNUMBER(SEARCH("highrisk", LOWER(INDEX(Paste_Here!AJ$2:AJ$600, MATCH(B259, Paste_Here!A$2:A$600, 0))))), "High Risk", IF(ISNUMBER(SEARCH("lowrisk", LOWER(INDEX(Paste_Here!AJ$2:AJ$600, MATCH(B259, Paste_Here!A$2:A$600, 0))))), "Low Risk", IF(ISNUMBER(SEARCH("somerisk", LOWER(INDEX(Paste_Here!AJ$2:AJ$600, MATCH(B259, Paste_Here!A$2:A$600, 0))))), "Some Risk", IF(ISNUMBER(SEARCH("OT", LOWER(INDEX(Paste_Here!AJ$2:AJ$600, MATCH(B259, Paste_Here!A$2:A$600, 0))))), "On Track", "")))), ""), "")</f>
        <v/>
      </c>
      <c r="BD259" s="47"/>
      <c r="BE259" s="34" t="str">
        <f>IFERROR(IF(B259&lt;&gt;"", IF(AND(INDEX(Paste_Here!AK$2:AK$600, MATCH(B259, Paste_Here!A$2:A$600, 0))&lt;&gt;"", ISNUMBER(VALUE(INDEX(Paste_Here!AK$2:AK$600, MATCH(B259, Paste_Here!A$2:A$600, 0))))), INDEX(Paste_Here!AK$2:AK$600, MATCH(B259, Paste_Here!A$2:A$600, 0)), ""), ""), "")</f>
        <v/>
      </c>
      <c r="BF259" s="47"/>
      <c r="BG259" s="34" t="str" cm="1">
        <f t="array" aca="1" ref="BG259" ca="1">IFERROR(IF(B259&lt;&gt;"", IF(INDEX(Paste_Here!AE$2:AE$600, MATCH(B259, Paste_Here!A$2:A$600, 0))&lt;&gt;"", IF(LEFT(INDEX(Paste_Here!AE$2:AE$600, MATCH(B259, Paste_Here!A$2:A$600, 0)), 2)="EM", -1, 1) * VALUE(_xlfn.TEXTJOIN("", TRUE, IF(ISNUMBER(MID(INDEX(Paste_Here!AE$2:AE$600, MATCH(B259, Paste_Here!A$2:A$600, 0)), ROW(INDIRECT("1:"&amp;LEN(INDEX(Paste_Here!AE$2:AE$600, MATCH(B259, Paste_Here!A$2:A$600, 0))))), 1)*1), MID(INDEX(Paste_Here!AE$2:AE$600, MATCH(B259, Paste_Here!A$2:A$600, 0)), ROW(INDIRECT("1:"&amp;LEN(INDEX(Paste_Here!AE$2:AE$600, MATCH(B259, Paste_Here!A$2:A$600, 0))))), 1), ""))), ""), ""), "")</f>
        <v/>
      </c>
      <c r="BH259" s="47"/>
      <c r="BJ259" s="47"/>
      <c r="BK259" s="2" t="str">
        <f t="shared" si="20"/>
        <v/>
      </c>
      <c r="BL259" s="47"/>
      <c r="BM259" s="34" t="str">
        <f>IFERROR(IF(B259&lt;&gt;"", IF(AND(INDEX(Paste_Here!Z$2:Z$600, MATCH(B259, Paste_Here!A$2:A$600, 0))&lt;&gt;"", ISNUMBER(VALUE(INDEX(Paste_Here!Z$2:Z$600, MATCH(B259, Paste_Here!A$2:A$600, 0))))), INDEX(Paste_Here!Z$2:Z$600, MATCH(B259, Paste_Here!A$2:A$600, 0)), ""), ""), "")</f>
        <v/>
      </c>
      <c r="BN259" s="47"/>
      <c r="BO259" s="34" t="str">
        <f>IFERROR(IF(B259&lt;&gt;"", IF(ISNUMBER(SEARCH("highrisk", LOWER(INDEX(Paste_Here!AA$2:AA$600, MATCH(B259, Paste_Here!A$2:A$600, 0))))), "High Risk", IF(ISNUMBER(SEARCH("lowrisk", LOWER(INDEX(Paste_Here!AA$2:AA$600, MATCH(B259, Paste_Here!A$2:A$600, 0))))), "Low Risk", IF(ISNUMBER(SEARCH("somerisk", LOWER(INDEX(Paste_Here!AA$2:AA$600, MATCH(B259, Paste_Here!A$2:A$600, 0))))), "Some Risk", IF(ISNUMBER(SEARCH("OT", LOWER(INDEX(Paste_Here!AA$2:AA$600, MATCH(B259, Paste_Here!A$2:A$600, 0))))), "On Track", "")))), ""), "")</f>
        <v/>
      </c>
      <c r="BP259" s="47"/>
      <c r="BQ259" s="34" t="str">
        <f>IFERROR(IF(B259&lt;&gt;"", IF(AND(INDEX(Paste_Here!AC$2:AC$600, MATCH(B259, Paste_Here!A$2:A$600, 0))&lt;&gt;"", ISNUMBER(VALUE(INDEX(Paste_Here!AC$2:AC$600, MATCH(B259, Paste_Here!A$2:A$600, 0))))), INDEX(Paste_Here!AC$2:AC$600, MATCH(B259, Paste_Here!A$2:A$600, 0)), ""), ""), "")</f>
        <v/>
      </c>
      <c r="BR259" s="47"/>
      <c r="BS259" s="34" t="str">
        <f>IFERROR(IF(B259&lt;&gt;"", IF(ISNUMBER(SEARCH("highrisk", LOWER(INDEX(Paste_Here!AD$2:AD$600, MATCH(B259, Paste_Here!A$2:A$600, 0))))), "High Risk", IF(ISNUMBER(SEARCH("lowrisk", LOWER(INDEX(Paste_Here!AD$2:AD$600, MATCH(B259, Paste_Here!A$2:A$600, 0))))), "Low Risk", IF(ISNUMBER(SEARCH("somerisk", LOWER(INDEX(Paste_Here!AD$2:AD$600, MATCH(B259, Paste_Here!A$2:A$600, 0))))), "Some Risk", IF(ISNUMBER(SEARCH("OT", LOWER(INDEX(Paste_Here!AD$2:AD$600, MATCH(B259, Paste_Here!A$2:A$600, 0))))), "On Track", "")))), ""), "")</f>
        <v/>
      </c>
      <c r="BT259" s="47"/>
      <c r="BU259" s="34"/>
      <c r="BV259" s="47"/>
      <c r="BW259" s="34"/>
      <c r="BX259" s="47"/>
      <c r="BY259" s="34"/>
      <c r="BZ259" s="47"/>
      <c r="CA259" s="34"/>
      <c r="CB259" s="49"/>
      <c r="DS259" s="4"/>
      <c r="DT259" s="47"/>
      <c r="DU259" s="47"/>
      <c r="DV259" s="2" t="str">
        <f t="shared" si="21"/>
        <v/>
      </c>
      <c r="DW259" s="47"/>
      <c r="DX259" s="2" t="str">
        <f>IFERROR(IF(B259&lt;&gt;"", IF(ISNUMBER(SEARCH("s", LOWER(INDEX(Paste_Here!M$2:M$600, MATCH(B259, Paste_Here!A$2:A$600, 0))))), "Yes", IF(INDEX(Paste_Here!M$2:M$600, MATCH(B259, Paste_Here!A$2:A$600, 0))&lt;&gt;"", "No", "")), ""), "")</f>
        <v/>
      </c>
      <c r="DY259" s="47"/>
      <c r="DZ259" s="2" t="str">
        <f>IFERROR(IF(B259&lt;&gt;"", IF(ISNUMBER(SEARCH("yes", LOWER(INDEX(Paste_Here!F$2:F$600, MATCH(B259, Paste_Here!A$2:A$600, 0))))), "Yes", IF(ISNUMBER(SEARCH("no", LOWER(INDEX(Paste_Here!F$2:F$600, MATCH(B259, Paste_Here!A$2:A$600, 0))))), "No", "")), ""), "")</f>
        <v/>
      </c>
      <c r="EA259" s="47"/>
      <c r="EB259" s="2" t="str">
        <f>IFERROR(IF(B259&lt;&gt;"", IF(ISNUMBER(SEARCH("english language learner", LOWER(INDEX(Paste_Here!C$2:C$600, MATCH(B259, Paste_Here!A$2:A$600, 0))))), "Yes", ""), ""), "")</f>
        <v/>
      </c>
      <c r="EC259" s="47"/>
      <c r="ED259" s="2" t="str">
        <f>IFERROR(IF(B259&lt;&gt;"", IF(OR(ISNUMBER(SEARCH("b", LOWER(INDEX(Paste_Here!K$2:K$600, MATCH(B259, Paste_Here!A$2:A$600, 0))))), ISNUMBER(SEARCH("h", LOWER(INDEX(Paste_Here!K$2:K$600, MATCH(B259, Paste_Here!A$2:A$600, 0))))), ISNUMBER(SEARCH("i", LOWER(INDEX(Paste_Here!K$2:K$600, MATCH(B259, Paste_Here!A$2:A$600, 0)))))), "Yes", IF(INDEX(Paste_Here!K$2:K$600, MATCH(B259, Paste_Here!A$2:A$600, 0))&lt;&gt;"", "No", "")), ""), "")</f>
        <v/>
      </c>
      <c r="EE259" s="47"/>
      <c r="EF259" s="34" t="str">
        <f>IFERROR(IF(B259&lt;&gt;"", IF(ISNUMBER(SEARCH("yes", LOWER(INDEX(Paste_Here!L$2:L$600, MATCH(B259, Paste_Here!A$2:A$600, 0))))), "Yes", IF(ISNUMBER(SEARCH("no", LOWER(INDEX(Paste_Here!L$2:L$600, MATCH(B259, Paste_Here!A$2:A$600, 0))))), "No", "")), ""), "")</f>
        <v/>
      </c>
      <c r="EG259" s="47"/>
      <c r="EH259" s="2" t="str">
        <f>IFERROR(IF(B259&lt;&gt;"", IF(ISNUMBER(SEARCH("transitional 2", LOWER(INDEX(Paste_Here!C$2:C$600, MATCH(B259, Paste_Here!A$2:A$600, 0))))), "T2", IF(ISNUMBER(SEARCH("transitional 1", LOWER(INDEX(Paste_Here!C$2:C$600, MATCH(B259, Paste_Here!A$2:A$600, 0))))), "T1", IF(ISNUMBER(SEARCH("waived ell services", LOWER(INDEX(Paste_Here!C$2:C$600, MATCH(B259, Paste_Here!A$2:A$600, 0))))), "W", ""))), ""), "")</f>
        <v/>
      </c>
      <c r="EI259" s="47"/>
      <c r="EJ259" s="2" t="str">
        <f>IFERROR(IF(B259&lt;&gt;"", IF(AND(INDEX(Paste_Here!AG$2:AG$600, MATCH(B259, Paste_Here!A$2:A$600, 0))&lt;&gt;"", ISNUMBER(VALUE(INDEX(Paste_Here!AG$2:AG$600, MATCH(B259, Paste_Here!A$2:A$600, 0))))), INDEX(Paste_Here!AG$2:AG$600, MATCH(B259, Paste_Here!A$2:A$600, 0)), ""), ""), "")</f>
        <v/>
      </c>
      <c r="EK259" s="47"/>
      <c r="EL259" s="2" t="str">
        <f>IFERROR(IF(B259&lt;&gt;"", IF(AND(INDEX(Paste_Here!AL$2:AL$600, MATCH(B259, Paste_Here!A$2:A$600, 0))&lt;&gt;"", ISNUMBER(VALUE(INDEX(Paste_Here!AL$2:AL$600, MATCH(B259, Paste_Here!A$2:A$600, 0))))), INDEX(Paste_Here!AL$2:AL$600, MATCH(B259, Paste_Here!A$2:A$600, 0)), ""), ""), "")</f>
        <v/>
      </c>
      <c r="EM259" s="47"/>
      <c r="FA259" s="4" t="str" cm="1">
        <f t="array" ref="FA259">IFERROR(INDEX(Paste_Here!$B$2:$B$600, MATCH(0, COUNTIF(FA$4:FA258, Paste_Here!$B$2:$B$600) + IF(Paste_Here!$B$2:$B$600="", 1, 0), 0)), "")</f>
        <v/>
      </c>
      <c r="FB259" s="4" t="str">
        <f>IF(FA259&lt;&gt;"", INDEX(Paste_Here!$A$2:$A$600, MATCH(FA259, Paste_Here!$B$2:$B$600, 0)), "")</f>
        <v/>
      </c>
      <c r="FC259" s="4" t="str">
        <f t="shared" si="22"/>
        <v/>
      </c>
      <c r="FD259" s="4" t="str" cm="1">
        <f t="array" ref="FD259">IFERROR(INDEX($FC$5:$FC$600, MATCH(SMALL(IF($FC$5:$FC$600&lt;&gt;"", COUNTIF($FC$5:$FC$600, "&lt;"&amp;$FC$5:$FC$600)+1), ROW()-ROW($FD$5)+1), COUNTIF($FC$5:$FC$600, "&lt;"&amp;$FC$5:$FC$600)+1, 0)), "")</f>
        <v/>
      </c>
      <c r="FF259" s="2" t="str">
        <f>IFERROR(IF(B259&lt;&gt;"", IF(AND(INDEX(Paste_Here!AH$2:AH$600, MATCH(B259, Paste_Here!A$2:A$600, 0))&lt;&gt;"", ISNUMBER(VALUE(INDEX(Paste_Here!AH$2:AH$600, MATCH(B259, Paste_Here!A$2:A$600, 0))))), INDEX(Paste_Here!AH$2:AH$600, MATCH(B259, Paste_Here!A$2:A$600, 0)), ""), ""), "")</f>
        <v/>
      </c>
      <c r="FG259" s="47"/>
      <c r="FH259" s="2" t="str">
        <f>IFERROR(IF(B259&lt;&gt;"", IF(AND(INDEX(Paste_Here!AM$2:AM$600, MATCH(B259, Paste_Here!A$2:A$600, 0))&lt;&gt;"", ISNUMBER(VALUE(INDEX(Paste_Here!AM$2:AM$600, MATCH(B259, Paste_Here!A$2:A$600, 0))))), INDEX(Paste_Here!AM$2:AM$600, MATCH(B259, Paste_Here!A$2:A$600, 0)), ""), ""), "")</f>
        <v/>
      </c>
      <c r="FI259" s="47"/>
      <c r="FJ259" s="47"/>
      <c r="FK259" s="2" t="str">
        <f t="shared" si="23"/>
        <v/>
      </c>
      <c r="FL259" s="47"/>
      <c r="FM259" s="2" t="str">
        <f>IFERROR(IF(B259&lt;&gt;"", IF(ISNUMBER(VALUE(INDEX(Paste_Here!H$2:H$600, MATCH(B259, Paste_Here!A$2:A$600, 0)))), IF(VALUE(INDEX(Paste_Here!H$2:H$600, MATCH(B259, Paste_Here!A$2:A$600, 0)))=0, "No", IF(AND(VALUE(INDEX(Paste_Here!H$2:H$600, MATCH(B259, Paste_Here!A$2:A$600, 0)))&gt;=1, VALUE(INDEX(Paste_Here!H$2:H$600, MATCH(B259, Paste_Here!A$2:A$600, 0)))&lt;=4), VALUE(INDEX(Paste_Here!H$2:H$600, MATCH(B259, Paste_Here!A$2:A$600, 0))), "")), ""), ""), "")</f>
        <v/>
      </c>
      <c r="FN259" s="47"/>
      <c r="FO259" s="34" t="str">
        <f>IFERROR(IF(B259&lt;&gt;"", IF(ISNUMBER(VALUE(INDEX(Paste_Here!I$2:I$600, MATCH(B259, Paste_Here!A$2:A$600, 0)))), IF(VALUE(INDEX(Paste_Here!I$2:I$600, MATCH(B259, Paste_Here!A$2:A$600, 0)))=0, "No", IF(AND(VALUE(INDEX(Paste_Here!I$2:I$600, MATCH(B259, Paste_Here!A$2:A$600, 0)))&gt;=1, VALUE(INDEX(Paste_Here!I$2:I$600, MATCH(B259, Paste_Here!A$2:A$600, 0)))&lt;=4), VALUE(INDEX(Paste_Here!I$2:I$600, MATCH(B259, Paste_Here!A$2:A$600, 0))), "")), ""), ""), "")</f>
        <v/>
      </c>
      <c r="FP259" s="47"/>
      <c r="FQ259" s="2"/>
      <c r="FR259" s="47"/>
      <c r="FS259" s="2"/>
      <c r="FT259" s="47"/>
      <c r="FU259" s="2"/>
      <c r="FV259" s="47"/>
      <c r="FW259" s="2"/>
      <c r="FX259" s="47"/>
      <c r="FY259" s="2"/>
      <c r="FZ259" s="47"/>
      <c r="GA259" s="2"/>
      <c r="GB259" s="47"/>
      <c r="GU259" s="2"/>
      <c r="GV259" s="47"/>
      <c r="GW259" s="2"/>
      <c r="GX259" s="47"/>
    </row>
    <row r="260" spans="1:206">
      <c r="A260" s="47"/>
      <c r="B260" s="2" t="str">
        <f t="shared" si="18"/>
        <v/>
      </c>
      <c r="C260" s="47"/>
      <c r="D260" s="2" t="str">
        <f>IFERROR(IF(B260&lt;&gt;"", IF(COUNTIF(INDEX(Paste_Here!N$2:O$600, MATCH(B260, Paste_Here!A$2:A$600, 0), 0), "yes") &gt; 0, "No", IF(COUNTIF(INDEX(Paste_Here!N$2:O$600, MATCH(B260, Paste_Here!A$2:A$600, 0), 0), "no") &gt; 0, "Yes", "")), ""), "")</f>
        <v/>
      </c>
      <c r="E260" s="47"/>
      <c r="F260" s="84" t="str">
        <f>IFERROR(IF(B260&lt;&gt;"", IF(AND(INDEX(Paste_Here!P$2:P$600, MATCH(B260, Paste_Here!A$2:A$600, 0))&lt;&gt;"", ISNUMBER(VALUE(INDEX(Paste_Here!P$2:P$600, MATCH(B260, Paste_Here!A$2:A$600, 0))))), INDEX(Paste_Here!P$2:P$600, MATCH(B260, Paste_Here!A$2:A$600, 0)), ""), ""), "")</f>
        <v/>
      </c>
      <c r="G260" s="47"/>
      <c r="H260" s="2" t="str">
        <f>IFERROR(IF(B260&lt;&gt;"", IF(ISNUMBER(SEARCH("highrisk", LOWER(INDEX(Paste_Here!Q$2:Q$600, MATCH(B260, Paste_Here!A$2:A$600, 0))))), "High Risk", IF(ISNUMBER(SEARCH("lowrisk", LOWER(INDEX(Paste_Here!Q$2:Q$600, MATCH(B260, Paste_Here!A$2:A$600, 0))))), "Low Risk", IF(ISNUMBER(SEARCH("somerisk", LOWER(INDEX(Paste_Here!Q$2:Q$600, MATCH(B260, Paste_Here!A$2:A$600, 0))))), "Some Risk", ""))), ""), "")</f>
        <v/>
      </c>
      <c r="I260" s="47"/>
      <c r="J260" s="2"/>
      <c r="K260" s="47"/>
      <c r="L260" s="2"/>
      <c r="M260" s="47"/>
      <c r="N260" s="2"/>
      <c r="O260" s="47"/>
      <c r="P260" s="2" t="str">
        <f>IFERROR(IF(B260&lt;&gt;"", IF(AND(ISNUMBER(VALUE(INDEX(Paste_Here!R$2:R$600, MATCH(B260, Paste_Here!A$2:A$600, 0)))), INDEX(Paste_Here!R$2:R$600, MATCH(B260, Paste_Here!A$2:A$600, 0)) &lt;&gt; ""), VALUE(INDEX(Paste_Here!R$2:R$600, MATCH(B260, Paste_Here!A$2:A$600, 0))), ""), ""), "")</f>
        <v/>
      </c>
      <c r="Q260" s="47"/>
      <c r="R260" s="2"/>
      <c r="S260" s="47"/>
      <c r="W260" s="47"/>
      <c r="X260" s="2"/>
      <c r="Y260" s="47"/>
      <c r="Z260" s="2" t="str">
        <f>IFERROR(IF(B260&lt;&gt;"", IF(AND(INDEX(Paste_Here!S$2:S$600, MATCH(B260, Paste_Here!A$2:A$600, 0))&lt;&gt;"", ISNUMBER(VALUE(INDEX(Paste_Here!S$2:S$600, MATCH(B260, Paste_Here!A$2:A$600, 0))))), INDEX(Paste_Here!S$2:S$600, MATCH(B260, Paste_Here!A$2:A$600, 0)), ""), ""), "")</f>
        <v/>
      </c>
      <c r="AA260" s="47"/>
      <c r="AB260" s="2" t="str">
        <f>IFERROR(IF(B260&lt;&gt;"", IF(ISNUMBER(SEARCH("highrisk", LOWER(INDEX(Paste_Here!T$2:T$600, MATCH(B260, Paste_Here!A$2:A$600, 0))))), "High Risk", IF(ISNUMBER(SEARCH("lowrisk", LOWER(INDEX(Paste_Here!T$2:T$600, MATCH(B260, Paste_Here!A$2:A$600, 0))))), "Low Risk", IF(ISNUMBER(SEARCH("somerisk", LOWER(INDEX(Paste_Here!T$2:T$600, MATCH(B260, Paste_Here!A$2:A$600, 0))))), "Some Risk", IF(ISNUMBER(SEARCH("OT", LOWER(INDEX(Paste_Here!T$2:T$600, MATCH(B260, Paste_Here!A$2:A$600, 0))))), "On Track", "")))), ""), "")</f>
        <v/>
      </c>
      <c r="AC260" s="47"/>
      <c r="AD260" s="2"/>
      <c r="AE260" s="47"/>
      <c r="AF260" s="2"/>
      <c r="AG260" s="47"/>
      <c r="AH260" s="2"/>
      <c r="AI260" s="47"/>
      <c r="AJ260" s="2" t="str" cm="1">
        <f t="array" aca="1" ref="AJ260" ca="1">IFERROR(IF(ISNUMBER(SEARCH("BR", INDEX(Paste_Here!AB$2:AB$210, MATCH(B260, Paste_Here!A$2:A$210, 0)))), -1, 1) * VALUE(_xlfn.TEXTJOIN("", TRUE, IF(ISNUMBER(--MID(INDEX(Paste_Here!AB$2:AB$210, MATCH(B260, Paste_Here!A$2:A$210, 0)), ROW(INDIRECT("1:"&amp;LEN(INDEX(Paste_Here!AB$2:AB$210, MATCH(B260, Paste_Here!A$2:A$210, 0))))), 1)), MID(INDEX(Paste_Here!AB$2:AB$210, MATCH(B260, Paste_Here!A$2:A$210, 0)), ROW(INDIRECT("1:"&amp;LEN(INDEX(Paste_Here!AB$2:AB$210, MATCH(B260, Paste_Here!A$2:A$210, 0))))), 1), ""))), "")</f>
        <v/>
      </c>
      <c r="AK260" s="47"/>
      <c r="AL260" s="34" t="str">
        <f>IFERROR(IF(B260&lt;&gt;"", IF(AND(INDEX(Paste_Here!AF$2:AF$600, MATCH(B260, Paste_Here!A$2:A$600, 0))&lt;&gt;"", ISNUMBER(VALUE(INDEX(Paste_Here!AF$2:AF$600, MATCH(B260, Paste_Here!A$2:A$600, 0))))), INDEX(Paste_Here!AF$2:AF$600, MATCH(B260, Paste_Here!A$2:A$600, 0)), ""), ""), "")</f>
        <v/>
      </c>
      <c r="AM260" s="47"/>
      <c r="AN260" s="47"/>
      <c r="AO260" s="2" t="str">
        <f t="shared" si="19"/>
        <v/>
      </c>
      <c r="AP260" s="47"/>
      <c r="AQ260" s="34" t="str">
        <f>IFERROR(IF(B260&lt;&gt;"", IF(COUNTIF(INDEX(Paste_Here!X$2:Y$600, MATCH(B260, Paste_Here!A$2:A$600, 0), 0), "yes") &gt; 0, "No", IF(COUNTIF(INDEX(Paste_Here!X$2:Y$600, MATCH(B260, Paste_Here!A$2:A$600, 0), 0), "no") &gt; 0, "Yes", "")), ""), "")</f>
        <v/>
      </c>
      <c r="AR260" s="47"/>
      <c r="AS260" s="34" t="str">
        <f>IFERROR(IF(B260&lt;&gt;"", IF(AND(INDEX(Paste_Here!U$2:U$600, MATCH(B260, Paste_Here!A$2:A$600, 0))&lt;&gt;"", ISNUMBER(VALUE(INDEX(Paste_Here!U$2:U$600, MATCH(B260, Paste_Here!A$2:A$600, 0))))), INDEX(Paste_Here!U$2:U$600, MATCH(B260, Paste_Here!A$2:A$600, 0)), ""), ""), "")</f>
        <v/>
      </c>
      <c r="AT260" s="47"/>
      <c r="AU260" s="34" t="str">
        <f>IFERROR(IF(B260&lt;&gt;"", IF(ISNUMBER(SEARCH("highrisk", LOWER(INDEX(Paste_Here!V$2:V$600, MATCH(B260, Paste_Here!A$2:A$600, 0))))), "High Risk", IF(ISNUMBER(SEARCH("lowrisk", LOWER(INDEX(Paste_Here!V$2:V$600, MATCH(B260, Paste_Here!A$2:A$600, 0))))), "Low Risk", IF(ISNUMBER(SEARCH("somerisk", LOWER(INDEX(Paste_Here!V$2:V$600, MATCH(B260, Paste_Here!A$2:A$600, 0))))), "Some Risk", ""))), ""), "")</f>
        <v/>
      </c>
      <c r="AV260" s="47"/>
      <c r="AW260" s="34" t="str">
        <f>IFERROR(IF(B260&lt;&gt;"", IF(AND(ISNUMBER(VALUE(INDEX(Paste_Here!W$2:W$600, MATCH(B260, Paste_Here!A$2:A$600, 0)))), INDEX(Paste_Here!W$2:W$600, MATCH(B260, Paste_Here!A$2:A$600, 0)) &lt;&gt; ""), VALUE(INDEX(Paste_Here!W$2:W$600, MATCH(B260, Paste_Here!A$2:A$600, 0))), ""), ""), "")</f>
        <v/>
      </c>
      <c r="AX260" s="47"/>
      <c r="BA260" s="2" t="str">
        <f>IFERROR(IF(B260&lt;&gt;"", IF(AND(INDEX(Paste_Here!AI$2:AI$600, MATCH(B260, Paste_Here!A$2:A$600, 0))&lt;&gt;"", ISNUMBER(VALUE(INDEX(Paste_Here!AI$2:AI$600, MATCH(B260, Paste_Here!A$2:A$600, 0))))), INDEX(Paste_Here!AI$2:AI$600, MATCH(B260, Paste_Here!A$2:A$600, 0)), ""), ""), "")</f>
        <v/>
      </c>
      <c r="BB260" s="47"/>
      <c r="BC260" s="34" t="str">
        <f>IFERROR(IF(B260&lt;&gt;"", IF(ISNUMBER(SEARCH("highrisk", LOWER(INDEX(Paste_Here!AJ$2:AJ$600, MATCH(B260, Paste_Here!A$2:A$600, 0))))), "High Risk", IF(ISNUMBER(SEARCH("lowrisk", LOWER(INDEX(Paste_Here!AJ$2:AJ$600, MATCH(B260, Paste_Here!A$2:A$600, 0))))), "Low Risk", IF(ISNUMBER(SEARCH("somerisk", LOWER(INDEX(Paste_Here!AJ$2:AJ$600, MATCH(B260, Paste_Here!A$2:A$600, 0))))), "Some Risk", IF(ISNUMBER(SEARCH("OT", LOWER(INDEX(Paste_Here!AJ$2:AJ$600, MATCH(B260, Paste_Here!A$2:A$600, 0))))), "On Track", "")))), ""), "")</f>
        <v/>
      </c>
      <c r="BD260" s="47"/>
      <c r="BE260" s="34" t="str">
        <f>IFERROR(IF(B260&lt;&gt;"", IF(AND(INDEX(Paste_Here!AK$2:AK$600, MATCH(B260, Paste_Here!A$2:A$600, 0))&lt;&gt;"", ISNUMBER(VALUE(INDEX(Paste_Here!AK$2:AK$600, MATCH(B260, Paste_Here!A$2:A$600, 0))))), INDEX(Paste_Here!AK$2:AK$600, MATCH(B260, Paste_Here!A$2:A$600, 0)), ""), ""), "")</f>
        <v/>
      </c>
      <c r="BF260" s="47"/>
      <c r="BG260" s="34" t="str" cm="1">
        <f t="array" aca="1" ref="BG260" ca="1">IFERROR(IF(B260&lt;&gt;"", IF(INDEX(Paste_Here!AE$2:AE$600, MATCH(B260, Paste_Here!A$2:A$600, 0))&lt;&gt;"", IF(LEFT(INDEX(Paste_Here!AE$2:AE$600, MATCH(B260, Paste_Here!A$2:A$600, 0)), 2)="EM", -1, 1) * VALUE(_xlfn.TEXTJOIN("", TRUE, IF(ISNUMBER(MID(INDEX(Paste_Here!AE$2:AE$600, MATCH(B260, Paste_Here!A$2:A$600, 0)), ROW(INDIRECT("1:"&amp;LEN(INDEX(Paste_Here!AE$2:AE$600, MATCH(B260, Paste_Here!A$2:A$600, 0))))), 1)*1), MID(INDEX(Paste_Here!AE$2:AE$600, MATCH(B260, Paste_Here!A$2:A$600, 0)), ROW(INDIRECT("1:"&amp;LEN(INDEX(Paste_Here!AE$2:AE$600, MATCH(B260, Paste_Here!A$2:A$600, 0))))), 1), ""))), ""), ""), "")</f>
        <v/>
      </c>
      <c r="BH260" s="47"/>
      <c r="BJ260" s="47"/>
      <c r="BK260" s="2" t="str">
        <f t="shared" si="20"/>
        <v/>
      </c>
      <c r="BL260" s="47"/>
      <c r="BM260" s="34" t="str">
        <f>IFERROR(IF(B260&lt;&gt;"", IF(AND(INDEX(Paste_Here!Z$2:Z$600, MATCH(B260, Paste_Here!A$2:A$600, 0))&lt;&gt;"", ISNUMBER(VALUE(INDEX(Paste_Here!Z$2:Z$600, MATCH(B260, Paste_Here!A$2:A$600, 0))))), INDEX(Paste_Here!Z$2:Z$600, MATCH(B260, Paste_Here!A$2:A$600, 0)), ""), ""), "")</f>
        <v/>
      </c>
      <c r="BN260" s="47"/>
      <c r="BO260" s="34" t="str">
        <f>IFERROR(IF(B260&lt;&gt;"", IF(ISNUMBER(SEARCH("highrisk", LOWER(INDEX(Paste_Here!AA$2:AA$600, MATCH(B260, Paste_Here!A$2:A$600, 0))))), "High Risk", IF(ISNUMBER(SEARCH("lowrisk", LOWER(INDEX(Paste_Here!AA$2:AA$600, MATCH(B260, Paste_Here!A$2:A$600, 0))))), "Low Risk", IF(ISNUMBER(SEARCH("somerisk", LOWER(INDEX(Paste_Here!AA$2:AA$600, MATCH(B260, Paste_Here!A$2:A$600, 0))))), "Some Risk", IF(ISNUMBER(SEARCH("OT", LOWER(INDEX(Paste_Here!AA$2:AA$600, MATCH(B260, Paste_Here!A$2:A$600, 0))))), "On Track", "")))), ""), "")</f>
        <v/>
      </c>
      <c r="BP260" s="47"/>
      <c r="BQ260" s="34" t="str">
        <f>IFERROR(IF(B260&lt;&gt;"", IF(AND(INDEX(Paste_Here!AC$2:AC$600, MATCH(B260, Paste_Here!A$2:A$600, 0))&lt;&gt;"", ISNUMBER(VALUE(INDEX(Paste_Here!AC$2:AC$600, MATCH(B260, Paste_Here!A$2:A$600, 0))))), INDEX(Paste_Here!AC$2:AC$600, MATCH(B260, Paste_Here!A$2:A$600, 0)), ""), ""), "")</f>
        <v/>
      </c>
      <c r="BR260" s="47"/>
      <c r="BS260" s="34" t="str">
        <f>IFERROR(IF(B260&lt;&gt;"", IF(ISNUMBER(SEARCH("highrisk", LOWER(INDEX(Paste_Here!AD$2:AD$600, MATCH(B260, Paste_Here!A$2:A$600, 0))))), "High Risk", IF(ISNUMBER(SEARCH("lowrisk", LOWER(INDEX(Paste_Here!AD$2:AD$600, MATCH(B260, Paste_Here!A$2:A$600, 0))))), "Low Risk", IF(ISNUMBER(SEARCH("somerisk", LOWER(INDEX(Paste_Here!AD$2:AD$600, MATCH(B260, Paste_Here!A$2:A$600, 0))))), "Some Risk", IF(ISNUMBER(SEARCH("OT", LOWER(INDEX(Paste_Here!AD$2:AD$600, MATCH(B260, Paste_Here!A$2:A$600, 0))))), "On Track", "")))), ""), "")</f>
        <v/>
      </c>
      <c r="BT260" s="47"/>
      <c r="BU260" s="34"/>
      <c r="BV260" s="47"/>
      <c r="BW260" s="34"/>
      <c r="BX260" s="47"/>
      <c r="BY260" s="34"/>
      <c r="BZ260" s="47"/>
      <c r="CA260" s="34"/>
      <c r="CB260" s="49"/>
      <c r="DT260" s="47"/>
      <c r="DU260" s="47"/>
      <c r="DV260" s="2" t="str">
        <f t="shared" si="21"/>
        <v/>
      </c>
      <c r="DW260" s="47"/>
      <c r="DX260" s="2" t="str">
        <f>IFERROR(IF(B260&lt;&gt;"", IF(ISNUMBER(SEARCH("s", LOWER(INDEX(Paste_Here!M$2:M$600, MATCH(B260, Paste_Here!A$2:A$600, 0))))), "Yes", IF(INDEX(Paste_Here!M$2:M$600, MATCH(B260, Paste_Here!A$2:A$600, 0))&lt;&gt;"", "No", "")), ""), "")</f>
        <v/>
      </c>
      <c r="DY260" s="47"/>
      <c r="DZ260" s="2" t="str">
        <f>IFERROR(IF(B260&lt;&gt;"", IF(ISNUMBER(SEARCH("yes", LOWER(INDEX(Paste_Here!F$2:F$600, MATCH(B260, Paste_Here!A$2:A$600, 0))))), "Yes", IF(ISNUMBER(SEARCH("no", LOWER(INDEX(Paste_Here!F$2:F$600, MATCH(B260, Paste_Here!A$2:A$600, 0))))), "No", "")), ""), "")</f>
        <v/>
      </c>
      <c r="EA260" s="47"/>
      <c r="EB260" s="2" t="str">
        <f>IFERROR(IF(B260&lt;&gt;"", IF(ISNUMBER(SEARCH("english language learner", LOWER(INDEX(Paste_Here!C$2:C$600, MATCH(B260, Paste_Here!A$2:A$600, 0))))), "Yes", ""), ""), "")</f>
        <v/>
      </c>
      <c r="EC260" s="47"/>
      <c r="ED260" s="2" t="str">
        <f>IFERROR(IF(B260&lt;&gt;"", IF(OR(ISNUMBER(SEARCH("b", LOWER(INDEX(Paste_Here!K$2:K$600, MATCH(B260, Paste_Here!A$2:A$600, 0))))), ISNUMBER(SEARCH("h", LOWER(INDEX(Paste_Here!K$2:K$600, MATCH(B260, Paste_Here!A$2:A$600, 0))))), ISNUMBER(SEARCH("i", LOWER(INDEX(Paste_Here!K$2:K$600, MATCH(B260, Paste_Here!A$2:A$600, 0)))))), "Yes", IF(INDEX(Paste_Here!K$2:K$600, MATCH(B260, Paste_Here!A$2:A$600, 0))&lt;&gt;"", "No", "")), ""), "")</f>
        <v/>
      </c>
      <c r="EE260" s="47"/>
      <c r="EF260" s="34" t="str">
        <f>IFERROR(IF(B260&lt;&gt;"", IF(ISNUMBER(SEARCH("yes", LOWER(INDEX(Paste_Here!L$2:L$600, MATCH(B260, Paste_Here!A$2:A$600, 0))))), "Yes", IF(ISNUMBER(SEARCH("no", LOWER(INDEX(Paste_Here!L$2:L$600, MATCH(B260, Paste_Here!A$2:A$600, 0))))), "No", "")), ""), "")</f>
        <v/>
      </c>
      <c r="EG260" s="47"/>
      <c r="EH260" s="2" t="str">
        <f>IFERROR(IF(B260&lt;&gt;"", IF(ISNUMBER(SEARCH("transitional 2", LOWER(INDEX(Paste_Here!C$2:C$600, MATCH(B260, Paste_Here!A$2:A$600, 0))))), "T2", IF(ISNUMBER(SEARCH("transitional 1", LOWER(INDEX(Paste_Here!C$2:C$600, MATCH(B260, Paste_Here!A$2:A$600, 0))))), "T1", IF(ISNUMBER(SEARCH("waived ell services", LOWER(INDEX(Paste_Here!C$2:C$600, MATCH(B260, Paste_Here!A$2:A$600, 0))))), "W", ""))), ""), "")</f>
        <v/>
      </c>
      <c r="EI260" s="47"/>
      <c r="EJ260" s="2" t="str">
        <f>IFERROR(IF(B260&lt;&gt;"", IF(AND(INDEX(Paste_Here!AG$2:AG$600, MATCH(B260, Paste_Here!A$2:A$600, 0))&lt;&gt;"", ISNUMBER(VALUE(INDEX(Paste_Here!AG$2:AG$600, MATCH(B260, Paste_Here!A$2:A$600, 0))))), INDEX(Paste_Here!AG$2:AG$600, MATCH(B260, Paste_Here!A$2:A$600, 0)), ""), ""), "")</f>
        <v/>
      </c>
      <c r="EK260" s="47"/>
      <c r="EL260" s="2" t="str">
        <f>IFERROR(IF(B260&lt;&gt;"", IF(AND(INDEX(Paste_Here!AL$2:AL$600, MATCH(B260, Paste_Here!A$2:A$600, 0))&lt;&gt;"", ISNUMBER(VALUE(INDEX(Paste_Here!AL$2:AL$600, MATCH(B260, Paste_Here!A$2:A$600, 0))))), INDEX(Paste_Here!AL$2:AL$600, MATCH(B260, Paste_Here!A$2:A$600, 0)), ""), ""), "")</f>
        <v/>
      </c>
      <c r="EM260" s="47"/>
      <c r="FA260" s="4" t="str" cm="1">
        <f t="array" ref="FA260">IFERROR(INDEX(Paste_Here!$B$2:$B$600, MATCH(0, COUNTIF(FA$4:FA259, Paste_Here!$B$2:$B$600) + IF(Paste_Here!$B$2:$B$600="", 1, 0), 0)), "")</f>
        <v/>
      </c>
      <c r="FB260" s="4" t="str">
        <f>IF(FA260&lt;&gt;"", INDEX(Paste_Here!$A$2:$A$600, MATCH(FA260, Paste_Here!$B$2:$B$600, 0)), "")</f>
        <v/>
      </c>
      <c r="FC260" s="4" t="str">
        <f t="shared" si="22"/>
        <v/>
      </c>
      <c r="FD260" s="4" t="str" cm="1">
        <f t="array" ref="FD260">IFERROR(INDEX($FC$5:$FC$600, MATCH(SMALL(IF($FC$5:$FC$600&lt;&gt;"", COUNTIF($FC$5:$FC$600, "&lt;"&amp;$FC$5:$FC$600)+1), ROW()-ROW($FD$5)+1), COUNTIF($FC$5:$FC$600, "&lt;"&amp;$FC$5:$FC$600)+1, 0)), "")</f>
        <v/>
      </c>
      <c r="FF260" s="2" t="str">
        <f>IFERROR(IF(B260&lt;&gt;"", IF(AND(INDEX(Paste_Here!AH$2:AH$600, MATCH(B260, Paste_Here!A$2:A$600, 0))&lt;&gt;"", ISNUMBER(VALUE(INDEX(Paste_Here!AH$2:AH$600, MATCH(B260, Paste_Here!A$2:A$600, 0))))), INDEX(Paste_Here!AH$2:AH$600, MATCH(B260, Paste_Here!A$2:A$600, 0)), ""), ""), "")</f>
        <v/>
      </c>
      <c r="FG260" s="47"/>
      <c r="FH260" s="2" t="str">
        <f>IFERROR(IF(B260&lt;&gt;"", IF(AND(INDEX(Paste_Here!AM$2:AM$600, MATCH(B260, Paste_Here!A$2:A$600, 0))&lt;&gt;"", ISNUMBER(VALUE(INDEX(Paste_Here!AM$2:AM$600, MATCH(B260, Paste_Here!A$2:A$600, 0))))), INDEX(Paste_Here!AM$2:AM$600, MATCH(B260, Paste_Here!A$2:A$600, 0)), ""), ""), "")</f>
        <v/>
      </c>
      <c r="FI260" s="47"/>
      <c r="FJ260" s="47"/>
      <c r="FK260" s="2" t="str">
        <f t="shared" si="23"/>
        <v/>
      </c>
      <c r="FL260" s="47"/>
      <c r="FM260" s="2" t="str">
        <f>IFERROR(IF(B260&lt;&gt;"", IF(ISNUMBER(VALUE(INDEX(Paste_Here!H$2:H$600, MATCH(B260, Paste_Here!A$2:A$600, 0)))), IF(VALUE(INDEX(Paste_Here!H$2:H$600, MATCH(B260, Paste_Here!A$2:A$600, 0)))=0, "No", IF(AND(VALUE(INDEX(Paste_Here!H$2:H$600, MATCH(B260, Paste_Here!A$2:A$600, 0)))&gt;=1, VALUE(INDEX(Paste_Here!H$2:H$600, MATCH(B260, Paste_Here!A$2:A$600, 0)))&lt;=4), VALUE(INDEX(Paste_Here!H$2:H$600, MATCH(B260, Paste_Here!A$2:A$600, 0))), "")), ""), ""), "")</f>
        <v/>
      </c>
      <c r="FN260" s="47"/>
      <c r="FO260" s="34" t="str">
        <f>IFERROR(IF(B260&lt;&gt;"", IF(ISNUMBER(VALUE(INDEX(Paste_Here!I$2:I$600, MATCH(B260, Paste_Here!A$2:A$600, 0)))), IF(VALUE(INDEX(Paste_Here!I$2:I$600, MATCH(B260, Paste_Here!A$2:A$600, 0)))=0, "No", IF(AND(VALUE(INDEX(Paste_Here!I$2:I$600, MATCH(B260, Paste_Here!A$2:A$600, 0)))&gt;=1, VALUE(INDEX(Paste_Here!I$2:I$600, MATCH(B260, Paste_Here!A$2:A$600, 0)))&lt;=4), VALUE(INDEX(Paste_Here!I$2:I$600, MATCH(B260, Paste_Here!A$2:A$600, 0))), "")), ""), ""), "")</f>
        <v/>
      </c>
      <c r="FP260" s="47"/>
      <c r="FQ260" s="2"/>
      <c r="FR260" s="47"/>
      <c r="FS260" s="2"/>
      <c r="FT260" s="47"/>
      <c r="FU260" s="2"/>
      <c r="FV260" s="47"/>
      <c r="FW260" s="2"/>
      <c r="FX260" s="47"/>
      <c r="FY260" s="2"/>
      <c r="FZ260" s="47"/>
      <c r="GA260" s="2"/>
      <c r="GB260" s="47"/>
      <c r="GU260" s="2"/>
      <c r="GV260" s="47"/>
      <c r="GW260" s="2"/>
      <c r="GX260" s="47"/>
    </row>
    <row r="261" spans="1:206">
      <c r="A261" s="47"/>
      <c r="B261" s="2" t="str">
        <f t="shared" si="18"/>
        <v/>
      </c>
      <c r="C261" s="47"/>
      <c r="D261" s="2" t="str">
        <f>IFERROR(IF(B261&lt;&gt;"", IF(COUNTIF(INDEX(Paste_Here!N$2:O$600, MATCH(B261, Paste_Here!A$2:A$600, 0), 0), "yes") &gt; 0, "No", IF(COUNTIF(INDEX(Paste_Here!N$2:O$600, MATCH(B261, Paste_Here!A$2:A$600, 0), 0), "no") &gt; 0, "Yes", "")), ""), "")</f>
        <v/>
      </c>
      <c r="E261" s="47"/>
      <c r="F261" s="84" t="str">
        <f>IFERROR(IF(B261&lt;&gt;"", IF(AND(INDEX(Paste_Here!P$2:P$600, MATCH(B261, Paste_Here!A$2:A$600, 0))&lt;&gt;"", ISNUMBER(VALUE(INDEX(Paste_Here!P$2:P$600, MATCH(B261, Paste_Here!A$2:A$600, 0))))), INDEX(Paste_Here!P$2:P$600, MATCH(B261, Paste_Here!A$2:A$600, 0)), ""), ""), "")</f>
        <v/>
      </c>
      <c r="G261" s="47"/>
      <c r="H261" s="2" t="str">
        <f>IFERROR(IF(B261&lt;&gt;"", IF(ISNUMBER(SEARCH("highrisk", LOWER(INDEX(Paste_Here!Q$2:Q$600, MATCH(B261, Paste_Here!A$2:A$600, 0))))), "High Risk", IF(ISNUMBER(SEARCH("lowrisk", LOWER(INDEX(Paste_Here!Q$2:Q$600, MATCH(B261, Paste_Here!A$2:A$600, 0))))), "Low Risk", IF(ISNUMBER(SEARCH("somerisk", LOWER(INDEX(Paste_Here!Q$2:Q$600, MATCH(B261, Paste_Here!A$2:A$600, 0))))), "Some Risk", ""))), ""), "")</f>
        <v/>
      </c>
      <c r="I261" s="47"/>
      <c r="J261" s="2"/>
      <c r="K261" s="47"/>
      <c r="L261" s="2"/>
      <c r="M261" s="47"/>
      <c r="N261" s="2"/>
      <c r="O261" s="47"/>
      <c r="P261" s="2" t="str">
        <f>IFERROR(IF(B261&lt;&gt;"", IF(AND(ISNUMBER(VALUE(INDEX(Paste_Here!R$2:R$600, MATCH(B261, Paste_Here!A$2:A$600, 0)))), INDEX(Paste_Here!R$2:R$600, MATCH(B261, Paste_Here!A$2:A$600, 0)) &lt;&gt; ""), VALUE(INDEX(Paste_Here!R$2:R$600, MATCH(B261, Paste_Here!A$2:A$600, 0))), ""), ""), "")</f>
        <v/>
      </c>
      <c r="Q261" s="47"/>
      <c r="R261" s="2"/>
      <c r="S261" s="47"/>
      <c r="W261" s="47"/>
      <c r="X261" s="2"/>
      <c r="Y261" s="47"/>
      <c r="Z261" s="2" t="str">
        <f>IFERROR(IF(B261&lt;&gt;"", IF(AND(INDEX(Paste_Here!S$2:S$600, MATCH(B261, Paste_Here!A$2:A$600, 0))&lt;&gt;"", ISNUMBER(VALUE(INDEX(Paste_Here!S$2:S$600, MATCH(B261, Paste_Here!A$2:A$600, 0))))), INDEX(Paste_Here!S$2:S$600, MATCH(B261, Paste_Here!A$2:A$600, 0)), ""), ""), "")</f>
        <v/>
      </c>
      <c r="AA261" s="47"/>
      <c r="AB261" s="2" t="str">
        <f>IFERROR(IF(B261&lt;&gt;"", IF(ISNUMBER(SEARCH("highrisk", LOWER(INDEX(Paste_Here!T$2:T$600, MATCH(B261, Paste_Here!A$2:A$600, 0))))), "High Risk", IF(ISNUMBER(SEARCH("lowrisk", LOWER(INDEX(Paste_Here!T$2:T$600, MATCH(B261, Paste_Here!A$2:A$600, 0))))), "Low Risk", IF(ISNUMBER(SEARCH("somerisk", LOWER(INDEX(Paste_Here!T$2:T$600, MATCH(B261, Paste_Here!A$2:A$600, 0))))), "Some Risk", IF(ISNUMBER(SEARCH("OT", LOWER(INDEX(Paste_Here!T$2:T$600, MATCH(B261, Paste_Here!A$2:A$600, 0))))), "On Track", "")))), ""), "")</f>
        <v/>
      </c>
      <c r="AC261" s="47"/>
      <c r="AD261" s="2"/>
      <c r="AE261" s="47"/>
      <c r="AF261" s="2"/>
      <c r="AG261" s="47"/>
      <c r="AH261" s="2"/>
      <c r="AI261" s="47"/>
      <c r="AJ261" s="2" t="str" cm="1">
        <f t="array" aca="1" ref="AJ261" ca="1">IFERROR(IF(ISNUMBER(SEARCH("BR", INDEX(Paste_Here!AB$2:AB$210, MATCH(B261, Paste_Here!A$2:A$210, 0)))), -1, 1) * VALUE(_xlfn.TEXTJOIN("", TRUE, IF(ISNUMBER(--MID(INDEX(Paste_Here!AB$2:AB$210, MATCH(B261, Paste_Here!A$2:A$210, 0)), ROW(INDIRECT("1:"&amp;LEN(INDEX(Paste_Here!AB$2:AB$210, MATCH(B261, Paste_Here!A$2:A$210, 0))))), 1)), MID(INDEX(Paste_Here!AB$2:AB$210, MATCH(B261, Paste_Here!A$2:A$210, 0)), ROW(INDIRECT("1:"&amp;LEN(INDEX(Paste_Here!AB$2:AB$210, MATCH(B261, Paste_Here!A$2:A$210, 0))))), 1), ""))), "")</f>
        <v/>
      </c>
      <c r="AK261" s="47"/>
      <c r="AL261" s="34" t="str">
        <f>IFERROR(IF(B261&lt;&gt;"", IF(AND(INDEX(Paste_Here!AF$2:AF$600, MATCH(B261, Paste_Here!A$2:A$600, 0))&lt;&gt;"", ISNUMBER(VALUE(INDEX(Paste_Here!AF$2:AF$600, MATCH(B261, Paste_Here!A$2:A$600, 0))))), INDEX(Paste_Here!AF$2:AF$600, MATCH(B261, Paste_Here!A$2:A$600, 0)), ""), ""), "")</f>
        <v/>
      </c>
      <c r="AM261" s="47"/>
      <c r="AN261" s="47"/>
      <c r="AO261" s="2" t="str">
        <f t="shared" si="19"/>
        <v/>
      </c>
      <c r="AP261" s="47"/>
      <c r="AQ261" s="34" t="str">
        <f>IFERROR(IF(B261&lt;&gt;"", IF(COUNTIF(INDEX(Paste_Here!X$2:Y$600, MATCH(B261, Paste_Here!A$2:A$600, 0), 0), "yes") &gt; 0, "No", IF(COUNTIF(INDEX(Paste_Here!X$2:Y$600, MATCH(B261, Paste_Here!A$2:A$600, 0), 0), "no") &gt; 0, "Yes", "")), ""), "")</f>
        <v/>
      </c>
      <c r="AR261" s="47"/>
      <c r="AS261" s="34" t="str">
        <f>IFERROR(IF(B261&lt;&gt;"", IF(AND(INDEX(Paste_Here!U$2:U$600, MATCH(B261, Paste_Here!A$2:A$600, 0))&lt;&gt;"", ISNUMBER(VALUE(INDEX(Paste_Here!U$2:U$600, MATCH(B261, Paste_Here!A$2:A$600, 0))))), INDEX(Paste_Here!U$2:U$600, MATCH(B261, Paste_Here!A$2:A$600, 0)), ""), ""), "")</f>
        <v/>
      </c>
      <c r="AT261" s="47"/>
      <c r="AU261" s="34" t="str">
        <f>IFERROR(IF(B261&lt;&gt;"", IF(ISNUMBER(SEARCH("highrisk", LOWER(INDEX(Paste_Here!V$2:V$600, MATCH(B261, Paste_Here!A$2:A$600, 0))))), "High Risk", IF(ISNUMBER(SEARCH("lowrisk", LOWER(INDEX(Paste_Here!V$2:V$600, MATCH(B261, Paste_Here!A$2:A$600, 0))))), "Low Risk", IF(ISNUMBER(SEARCH("somerisk", LOWER(INDEX(Paste_Here!V$2:V$600, MATCH(B261, Paste_Here!A$2:A$600, 0))))), "Some Risk", ""))), ""), "")</f>
        <v/>
      </c>
      <c r="AV261" s="47"/>
      <c r="AW261" s="34" t="str">
        <f>IFERROR(IF(B261&lt;&gt;"", IF(AND(ISNUMBER(VALUE(INDEX(Paste_Here!W$2:W$600, MATCH(B261, Paste_Here!A$2:A$600, 0)))), INDEX(Paste_Here!W$2:W$600, MATCH(B261, Paste_Here!A$2:A$600, 0)) &lt;&gt; ""), VALUE(INDEX(Paste_Here!W$2:W$600, MATCH(B261, Paste_Here!A$2:A$600, 0))), ""), ""), "")</f>
        <v/>
      </c>
      <c r="AX261" s="47"/>
      <c r="BA261" s="2" t="str">
        <f>IFERROR(IF(B261&lt;&gt;"", IF(AND(INDEX(Paste_Here!AI$2:AI$600, MATCH(B261, Paste_Here!A$2:A$600, 0))&lt;&gt;"", ISNUMBER(VALUE(INDEX(Paste_Here!AI$2:AI$600, MATCH(B261, Paste_Here!A$2:A$600, 0))))), INDEX(Paste_Here!AI$2:AI$600, MATCH(B261, Paste_Here!A$2:A$600, 0)), ""), ""), "")</f>
        <v/>
      </c>
      <c r="BB261" s="47"/>
      <c r="BC261" s="34" t="str">
        <f>IFERROR(IF(B261&lt;&gt;"", IF(ISNUMBER(SEARCH("highrisk", LOWER(INDEX(Paste_Here!AJ$2:AJ$600, MATCH(B261, Paste_Here!A$2:A$600, 0))))), "High Risk", IF(ISNUMBER(SEARCH("lowrisk", LOWER(INDEX(Paste_Here!AJ$2:AJ$600, MATCH(B261, Paste_Here!A$2:A$600, 0))))), "Low Risk", IF(ISNUMBER(SEARCH("somerisk", LOWER(INDEX(Paste_Here!AJ$2:AJ$600, MATCH(B261, Paste_Here!A$2:A$600, 0))))), "Some Risk", IF(ISNUMBER(SEARCH("OT", LOWER(INDEX(Paste_Here!AJ$2:AJ$600, MATCH(B261, Paste_Here!A$2:A$600, 0))))), "On Track", "")))), ""), "")</f>
        <v/>
      </c>
      <c r="BD261" s="47"/>
      <c r="BE261" s="34" t="str">
        <f>IFERROR(IF(B261&lt;&gt;"", IF(AND(INDEX(Paste_Here!AK$2:AK$600, MATCH(B261, Paste_Here!A$2:A$600, 0))&lt;&gt;"", ISNUMBER(VALUE(INDEX(Paste_Here!AK$2:AK$600, MATCH(B261, Paste_Here!A$2:A$600, 0))))), INDEX(Paste_Here!AK$2:AK$600, MATCH(B261, Paste_Here!A$2:A$600, 0)), ""), ""), "")</f>
        <v/>
      </c>
      <c r="BF261" s="47"/>
      <c r="BG261" s="34" t="str" cm="1">
        <f t="array" aca="1" ref="BG261" ca="1">IFERROR(IF(B261&lt;&gt;"", IF(INDEX(Paste_Here!AE$2:AE$600, MATCH(B261, Paste_Here!A$2:A$600, 0))&lt;&gt;"", IF(LEFT(INDEX(Paste_Here!AE$2:AE$600, MATCH(B261, Paste_Here!A$2:A$600, 0)), 2)="EM", -1, 1) * VALUE(_xlfn.TEXTJOIN("", TRUE, IF(ISNUMBER(MID(INDEX(Paste_Here!AE$2:AE$600, MATCH(B261, Paste_Here!A$2:A$600, 0)), ROW(INDIRECT("1:"&amp;LEN(INDEX(Paste_Here!AE$2:AE$600, MATCH(B261, Paste_Here!A$2:A$600, 0))))), 1)*1), MID(INDEX(Paste_Here!AE$2:AE$600, MATCH(B261, Paste_Here!A$2:A$600, 0)), ROW(INDIRECT("1:"&amp;LEN(INDEX(Paste_Here!AE$2:AE$600, MATCH(B261, Paste_Here!A$2:A$600, 0))))), 1), ""))), ""), ""), "")</f>
        <v/>
      </c>
      <c r="BH261" s="47"/>
      <c r="BJ261" s="47"/>
      <c r="BK261" s="2" t="str">
        <f t="shared" si="20"/>
        <v/>
      </c>
      <c r="BL261" s="47"/>
      <c r="BM261" s="34" t="str">
        <f>IFERROR(IF(B261&lt;&gt;"", IF(AND(INDEX(Paste_Here!Z$2:Z$600, MATCH(B261, Paste_Here!A$2:A$600, 0))&lt;&gt;"", ISNUMBER(VALUE(INDEX(Paste_Here!Z$2:Z$600, MATCH(B261, Paste_Here!A$2:A$600, 0))))), INDEX(Paste_Here!Z$2:Z$600, MATCH(B261, Paste_Here!A$2:A$600, 0)), ""), ""), "")</f>
        <v/>
      </c>
      <c r="BN261" s="47"/>
      <c r="BO261" s="34" t="str">
        <f>IFERROR(IF(B261&lt;&gt;"", IF(ISNUMBER(SEARCH("highrisk", LOWER(INDEX(Paste_Here!AA$2:AA$600, MATCH(B261, Paste_Here!A$2:A$600, 0))))), "High Risk", IF(ISNUMBER(SEARCH("lowrisk", LOWER(INDEX(Paste_Here!AA$2:AA$600, MATCH(B261, Paste_Here!A$2:A$600, 0))))), "Low Risk", IF(ISNUMBER(SEARCH("somerisk", LOWER(INDEX(Paste_Here!AA$2:AA$600, MATCH(B261, Paste_Here!A$2:A$600, 0))))), "Some Risk", IF(ISNUMBER(SEARCH("OT", LOWER(INDEX(Paste_Here!AA$2:AA$600, MATCH(B261, Paste_Here!A$2:A$600, 0))))), "On Track", "")))), ""), "")</f>
        <v/>
      </c>
      <c r="BP261" s="47"/>
      <c r="BQ261" s="34" t="str">
        <f>IFERROR(IF(B261&lt;&gt;"", IF(AND(INDEX(Paste_Here!AC$2:AC$600, MATCH(B261, Paste_Here!A$2:A$600, 0))&lt;&gt;"", ISNUMBER(VALUE(INDEX(Paste_Here!AC$2:AC$600, MATCH(B261, Paste_Here!A$2:A$600, 0))))), INDEX(Paste_Here!AC$2:AC$600, MATCH(B261, Paste_Here!A$2:A$600, 0)), ""), ""), "")</f>
        <v/>
      </c>
      <c r="BR261" s="47"/>
      <c r="BS261" s="34" t="str">
        <f>IFERROR(IF(B261&lt;&gt;"", IF(ISNUMBER(SEARCH("highrisk", LOWER(INDEX(Paste_Here!AD$2:AD$600, MATCH(B261, Paste_Here!A$2:A$600, 0))))), "High Risk", IF(ISNUMBER(SEARCH("lowrisk", LOWER(INDEX(Paste_Here!AD$2:AD$600, MATCH(B261, Paste_Here!A$2:A$600, 0))))), "Low Risk", IF(ISNUMBER(SEARCH("somerisk", LOWER(INDEX(Paste_Here!AD$2:AD$600, MATCH(B261, Paste_Here!A$2:A$600, 0))))), "Some Risk", IF(ISNUMBER(SEARCH("OT", LOWER(INDEX(Paste_Here!AD$2:AD$600, MATCH(B261, Paste_Here!A$2:A$600, 0))))), "On Track", "")))), ""), "")</f>
        <v/>
      </c>
      <c r="BT261" s="47"/>
      <c r="BU261" s="34"/>
      <c r="BV261" s="47"/>
      <c r="BW261" s="34"/>
      <c r="BX261" s="47"/>
      <c r="BY261" s="34"/>
      <c r="BZ261" s="47"/>
      <c r="CA261" s="34"/>
      <c r="CB261" s="49"/>
      <c r="DT261" s="47"/>
      <c r="DU261" s="47"/>
      <c r="DV261" s="2" t="str">
        <f t="shared" si="21"/>
        <v/>
      </c>
      <c r="DW261" s="47"/>
      <c r="DX261" s="2" t="str">
        <f>IFERROR(IF(B261&lt;&gt;"", IF(ISNUMBER(SEARCH("s", LOWER(INDEX(Paste_Here!M$2:M$600, MATCH(B261, Paste_Here!A$2:A$600, 0))))), "Yes", IF(INDEX(Paste_Here!M$2:M$600, MATCH(B261, Paste_Here!A$2:A$600, 0))&lt;&gt;"", "No", "")), ""), "")</f>
        <v/>
      </c>
      <c r="DY261" s="47"/>
      <c r="DZ261" s="2" t="str">
        <f>IFERROR(IF(B261&lt;&gt;"", IF(ISNUMBER(SEARCH("yes", LOWER(INDEX(Paste_Here!F$2:F$600, MATCH(B261, Paste_Here!A$2:A$600, 0))))), "Yes", IF(ISNUMBER(SEARCH("no", LOWER(INDEX(Paste_Here!F$2:F$600, MATCH(B261, Paste_Here!A$2:A$600, 0))))), "No", "")), ""), "")</f>
        <v/>
      </c>
      <c r="EA261" s="47"/>
      <c r="EB261" s="2" t="str">
        <f>IFERROR(IF(B261&lt;&gt;"", IF(ISNUMBER(SEARCH("english language learner", LOWER(INDEX(Paste_Here!C$2:C$600, MATCH(B261, Paste_Here!A$2:A$600, 0))))), "Yes", ""), ""), "")</f>
        <v/>
      </c>
      <c r="EC261" s="47"/>
      <c r="ED261" s="2" t="str">
        <f>IFERROR(IF(B261&lt;&gt;"", IF(OR(ISNUMBER(SEARCH("b", LOWER(INDEX(Paste_Here!K$2:K$600, MATCH(B261, Paste_Here!A$2:A$600, 0))))), ISNUMBER(SEARCH("h", LOWER(INDEX(Paste_Here!K$2:K$600, MATCH(B261, Paste_Here!A$2:A$600, 0))))), ISNUMBER(SEARCH("i", LOWER(INDEX(Paste_Here!K$2:K$600, MATCH(B261, Paste_Here!A$2:A$600, 0)))))), "Yes", IF(INDEX(Paste_Here!K$2:K$600, MATCH(B261, Paste_Here!A$2:A$600, 0))&lt;&gt;"", "No", "")), ""), "")</f>
        <v/>
      </c>
      <c r="EE261" s="47"/>
      <c r="EF261" s="34" t="str">
        <f>IFERROR(IF(B261&lt;&gt;"", IF(ISNUMBER(SEARCH("yes", LOWER(INDEX(Paste_Here!L$2:L$600, MATCH(B261, Paste_Here!A$2:A$600, 0))))), "Yes", IF(ISNUMBER(SEARCH("no", LOWER(INDEX(Paste_Here!L$2:L$600, MATCH(B261, Paste_Here!A$2:A$600, 0))))), "No", "")), ""), "")</f>
        <v/>
      </c>
      <c r="EG261" s="47"/>
      <c r="EH261" s="2" t="str">
        <f>IFERROR(IF(B261&lt;&gt;"", IF(ISNUMBER(SEARCH("transitional 2", LOWER(INDEX(Paste_Here!C$2:C$600, MATCH(B261, Paste_Here!A$2:A$600, 0))))), "T2", IF(ISNUMBER(SEARCH("transitional 1", LOWER(INDEX(Paste_Here!C$2:C$600, MATCH(B261, Paste_Here!A$2:A$600, 0))))), "T1", IF(ISNUMBER(SEARCH("waived ell services", LOWER(INDEX(Paste_Here!C$2:C$600, MATCH(B261, Paste_Here!A$2:A$600, 0))))), "W", ""))), ""), "")</f>
        <v/>
      </c>
      <c r="EI261" s="47"/>
      <c r="EJ261" s="2" t="str">
        <f>IFERROR(IF(B261&lt;&gt;"", IF(AND(INDEX(Paste_Here!AG$2:AG$600, MATCH(B261, Paste_Here!A$2:A$600, 0))&lt;&gt;"", ISNUMBER(VALUE(INDEX(Paste_Here!AG$2:AG$600, MATCH(B261, Paste_Here!A$2:A$600, 0))))), INDEX(Paste_Here!AG$2:AG$600, MATCH(B261, Paste_Here!A$2:A$600, 0)), ""), ""), "")</f>
        <v/>
      </c>
      <c r="EK261" s="47"/>
      <c r="EL261" s="2" t="str">
        <f>IFERROR(IF(B261&lt;&gt;"", IF(AND(INDEX(Paste_Here!AL$2:AL$600, MATCH(B261, Paste_Here!A$2:A$600, 0))&lt;&gt;"", ISNUMBER(VALUE(INDEX(Paste_Here!AL$2:AL$600, MATCH(B261, Paste_Here!A$2:A$600, 0))))), INDEX(Paste_Here!AL$2:AL$600, MATCH(B261, Paste_Here!A$2:A$600, 0)), ""), ""), "")</f>
        <v/>
      </c>
      <c r="EM261" s="47"/>
      <c r="FA261" s="4" t="str" cm="1">
        <f t="array" ref="FA261">IFERROR(INDEX(Paste_Here!$B$2:$B$600, MATCH(0, COUNTIF(FA$4:FA260, Paste_Here!$B$2:$B$600) + IF(Paste_Here!$B$2:$B$600="", 1, 0), 0)), "")</f>
        <v/>
      </c>
      <c r="FB261" s="4" t="str">
        <f>IF(FA261&lt;&gt;"", INDEX(Paste_Here!$A$2:$A$600, MATCH(FA261, Paste_Here!$B$2:$B$600, 0)), "")</f>
        <v/>
      </c>
      <c r="FC261" s="4" t="str">
        <f t="shared" si="22"/>
        <v/>
      </c>
      <c r="FD261" s="4" t="str" cm="1">
        <f t="array" ref="FD261">IFERROR(INDEX($FC$5:$FC$600, MATCH(SMALL(IF($FC$5:$FC$600&lt;&gt;"", COUNTIF($FC$5:$FC$600, "&lt;"&amp;$FC$5:$FC$600)+1), ROW()-ROW($FD$5)+1), COUNTIF($FC$5:$FC$600, "&lt;"&amp;$FC$5:$FC$600)+1, 0)), "")</f>
        <v/>
      </c>
      <c r="FF261" s="2" t="str">
        <f>IFERROR(IF(B261&lt;&gt;"", IF(AND(INDEX(Paste_Here!AH$2:AH$600, MATCH(B261, Paste_Here!A$2:A$600, 0))&lt;&gt;"", ISNUMBER(VALUE(INDEX(Paste_Here!AH$2:AH$600, MATCH(B261, Paste_Here!A$2:A$600, 0))))), INDEX(Paste_Here!AH$2:AH$600, MATCH(B261, Paste_Here!A$2:A$600, 0)), ""), ""), "")</f>
        <v/>
      </c>
      <c r="FG261" s="47"/>
      <c r="FH261" s="2" t="str">
        <f>IFERROR(IF(B261&lt;&gt;"", IF(AND(INDEX(Paste_Here!AM$2:AM$600, MATCH(B261, Paste_Here!A$2:A$600, 0))&lt;&gt;"", ISNUMBER(VALUE(INDEX(Paste_Here!AM$2:AM$600, MATCH(B261, Paste_Here!A$2:A$600, 0))))), INDEX(Paste_Here!AM$2:AM$600, MATCH(B261, Paste_Here!A$2:A$600, 0)), ""), ""), "")</f>
        <v/>
      </c>
      <c r="FI261" s="47"/>
      <c r="FJ261" s="47"/>
      <c r="FK261" s="2" t="str">
        <f t="shared" si="23"/>
        <v/>
      </c>
      <c r="FL261" s="47"/>
      <c r="FM261" s="2" t="str">
        <f>IFERROR(IF(B261&lt;&gt;"", IF(ISNUMBER(VALUE(INDEX(Paste_Here!H$2:H$600, MATCH(B261, Paste_Here!A$2:A$600, 0)))), IF(VALUE(INDEX(Paste_Here!H$2:H$600, MATCH(B261, Paste_Here!A$2:A$600, 0)))=0, "No", IF(AND(VALUE(INDEX(Paste_Here!H$2:H$600, MATCH(B261, Paste_Here!A$2:A$600, 0)))&gt;=1, VALUE(INDEX(Paste_Here!H$2:H$600, MATCH(B261, Paste_Here!A$2:A$600, 0)))&lt;=4), VALUE(INDEX(Paste_Here!H$2:H$600, MATCH(B261, Paste_Here!A$2:A$600, 0))), "")), ""), ""), "")</f>
        <v/>
      </c>
      <c r="FN261" s="47"/>
      <c r="FO261" s="34" t="str">
        <f>IFERROR(IF(B261&lt;&gt;"", IF(ISNUMBER(VALUE(INDEX(Paste_Here!I$2:I$600, MATCH(B261, Paste_Here!A$2:A$600, 0)))), IF(VALUE(INDEX(Paste_Here!I$2:I$600, MATCH(B261, Paste_Here!A$2:A$600, 0)))=0, "No", IF(AND(VALUE(INDEX(Paste_Here!I$2:I$600, MATCH(B261, Paste_Here!A$2:A$600, 0)))&gt;=1, VALUE(INDEX(Paste_Here!I$2:I$600, MATCH(B261, Paste_Here!A$2:A$600, 0)))&lt;=4), VALUE(INDEX(Paste_Here!I$2:I$600, MATCH(B261, Paste_Here!A$2:A$600, 0))), "")), ""), ""), "")</f>
        <v/>
      </c>
      <c r="FP261" s="47"/>
      <c r="FQ261" s="2"/>
      <c r="FR261" s="47"/>
      <c r="FS261" s="2"/>
      <c r="FT261" s="47"/>
      <c r="FU261" s="2"/>
      <c r="FV261" s="47"/>
      <c r="FW261" s="2"/>
      <c r="FX261" s="47"/>
      <c r="FY261" s="2"/>
      <c r="FZ261" s="47"/>
      <c r="GA261" s="2"/>
      <c r="GB261" s="47"/>
      <c r="GU261" s="2"/>
      <c r="GV261" s="47"/>
      <c r="GW261" s="2"/>
      <c r="GX261" s="47"/>
    </row>
    <row r="262" spans="1:206">
      <c r="A262" s="47"/>
      <c r="B262" s="2" t="str">
        <f t="shared" ref="B262:B325" si="24">FD262</f>
        <v/>
      </c>
      <c r="C262" s="47"/>
      <c r="D262" s="2" t="str">
        <f>IFERROR(IF(B262&lt;&gt;"", IF(COUNTIF(INDEX(Paste_Here!N$2:O$600, MATCH(B262, Paste_Here!A$2:A$600, 0), 0), "yes") &gt; 0, "No", IF(COUNTIF(INDEX(Paste_Here!N$2:O$600, MATCH(B262, Paste_Here!A$2:A$600, 0), 0), "no") &gt; 0, "Yes", "")), ""), "")</f>
        <v/>
      </c>
      <c r="E262" s="47"/>
      <c r="F262" s="84" t="str">
        <f>IFERROR(IF(B262&lt;&gt;"", IF(AND(INDEX(Paste_Here!P$2:P$600, MATCH(B262, Paste_Here!A$2:A$600, 0))&lt;&gt;"", ISNUMBER(VALUE(INDEX(Paste_Here!P$2:P$600, MATCH(B262, Paste_Here!A$2:A$600, 0))))), INDEX(Paste_Here!P$2:P$600, MATCH(B262, Paste_Here!A$2:A$600, 0)), ""), ""), "")</f>
        <v/>
      </c>
      <c r="G262" s="47"/>
      <c r="H262" s="2" t="str">
        <f>IFERROR(IF(B262&lt;&gt;"", IF(ISNUMBER(SEARCH("highrisk", LOWER(INDEX(Paste_Here!Q$2:Q$600, MATCH(B262, Paste_Here!A$2:A$600, 0))))), "High Risk", IF(ISNUMBER(SEARCH("lowrisk", LOWER(INDEX(Paste_Here!Q$2:Q$600, MATCH(B262, Paste_Here!A$2:A$600, 0))))), "Low Risk", IF(ISNUMBER(SEARCH("somerisk", LOWER(INDEX(Paste_Here!Q$2:Q$600, MATCH(B262, Paste_Here!A$2:A$600, 0))))), "Some Risk", ""))), ""), "")</f>
        <v/>
      </c>
      <c r="I262" s="47"/>
      <c r="J262" s="2"/>
      <c r="K262" s="47"/>
      <c r="L262" s="2"/>
      <c r="M262" s="47"/>
      <c r="N262" s="2"/>
      <c r="O262" s="47"/>
      <c r="P262" s="2" t="str">
        <f>IFERROR(IF(B262&lt;&gt;"", IF(AND(ISNUMBER(VALUE(INDEX(Paste_Here!R$2:R$600, MATCH(B262, Paste_Here!A$2:A$600, 0)))), INDEX(Paste_Here!R$2:R$600, MATCH(B262, Paste_Here!A$2:A$600, 0)) &lt;&gt; ""), VALUE(INDEX(Paste_Here!R$2:R$600, MATCH(B262, Paste_Here!A$2:A$600, 0))), ""), ""), "")</f>
        <v/>
      </c>
      <c r="Q262" s="47"/>
      <c r="R262" s="2"/>
      <c r="S262" s="47"/>
      <c r="W262" s="47"/>
      <c r="X262" s="2"/>
      <c r="Y262" s="47"/>
      <c r="Z262" s="2" t="str">
        <f>IFERROR(IF(B262&lt;&gt;"", IF(AND(INDEX(Paste_Here!S$2:S$600, MATCH(B262, Paste_Here!A$2:A$600, 0))&lt;&gt;"", ISNUMBER(VALUE(INDEX(Paste_Here!S$2:S$600, MATCH(B262, Paste_Here!A$2:A$600, 0))))), INDEX(Paste_Here!S$2:S$600, MATCH(B262, Paste_Here!A$2:A$600, 0)), ""), ""), "")</f>
        <v/>
      </c>
      <c r="AA262" s="47"/>
      <c r="AB262" s="2" t="str">
        <f>IFERROR(IF(B262&lt;&gt;"", IF(ISNUMBER(SEARCH("highrisk", LOWER(INDEX(Paste_Here!T$2:T$600, MATCH(B262, Paste_Here!A$2:A$600, 0))))), "High Risk", IF(ISNUMBER(SEARCH("lowrisk", LOWER(INDEX(Paste_Here!T$2:T$600, MATCH(B262, Paste_Here!A$2:A$600, 0))))), "Low Risk", IF(ISNUMBER(SEARCH("somerisk", LOWER(INDEX(Paste_Here!T$2:T$600, MATCH(B262, Paste_Here!A$2:A$600, 0))))), "Some Risk", IF(ISNUMBER(SEARCH("OT", LOWER(INDEX(Paste_Here!T$2:T$600, MATCH(B262, Paste_Here!A$2:A$600, 0))))), "On Track", "")))), ""), "")</f>
        <v/>
      </c>
      <c r="AC262" s="47"/>
      <c r="AD262" s="2"/>
      <c r="AE262" s="47"/>
      <c r="AF262" s="2"/>
      <c r="AG262" s="47"/>
      <c r="AH262" s="2"/>
      <c r="AI262" s="47"/>
      <c r="AJ262" s="2" t="str" cm="1">
        <f t="array" aca="1" ref="AJ262" ca="1">IFERROR(IF(ISNUMBER(SEARCH("BR", INDEX(Paste_Here!AB$2:AB$210, MATCH(B262, Paste_Here!A$2:A$210, 0)))), -1, 1) * VALUE(_xlfn.TEXTJOIN("", TRUE, IF(ISNUMBER(--MID(INDEX(Paste_Here!AB$2:AB$210, MATCH(B262, Paste_Here!A$2:A$210, 0)), ROW(INDIRECT("1:"&amp;LEN(INDEX(Paste_Here!AB$2:AB$210, MATCH(B262, Paste_Here!A$2:A$210, 0))))), 1)), MID(INDEX(Paste_Here!AB$2:AB$210, MATCH(B262, Paste_Here!A$2:A$210, 0)), ROW(INDIRECT("1:"&amp;LEN(INDEX(Paste_Here!AB$2:AB$210, MATCH(B262, Paste_Here!A$2:A$210, 0))))), 1), ""))), "")</f>
        <v/>
      </c>
      <c r="AK262" s="47"/>
      <c r="AL262" s="34" t="str">
        <f>IFERROR(IF(B262&lt;&gt;"", IF(AND(INDEX(Paste_Here!AF$2:AF$600, MATCH(B262, Paste_Here!A$2:A$600, 0))&lt;&gt;"", ISNUMBER(VALUE(INDEX(Paste_Here!AF$2:AF$600, MATCH(B262, Paste_Here!A$2:A$600, 0))))), INDEX(Paste_Here!AF$2:AF$600, MATCH(B262, Paste_Here!A$2:A$600, 0)), ""), ""), "")</f>
        <v/>
      </c>
      <c r="AM262" s="47"/>
      <c r="AN262" s="47"/>
      <c r="AO262" s="2" t="str">
        <f t="shared" ref="AO262:AO325" si="25">B262</f>
        <v/>
      </c>
      <c r="AP262" s="47"/>
      <c r="AQ262" s="34" t="str">
        <f>IFERROR(IF(B262&lt;&gt;"", IF(COUNTIF(INDEX(Paste_Here!X$2:Y$600, MATCH(B262, Paste_Here!A$2:A$600, 0), 0), "yes") &gt; 0, "No", IF(COUNTIF(INDEX(Paste_Here!X$2:Y$600, MATCH(B262, Paste_Here!A$2:A$600, 0), 0), "no") &gt; 0, "Yes", "")), ""), "")</f>
        <v/>
      </c>
      <c r="AR262" s="47"/>
      <c r="AS262" s="34" t="str">
        <f>IFERROR(IF(B262&lt;&gt;"", IF(AND(INDEX(Paste_Here!U$2:U$600, MATCH(B262, Paste_Here!A$2:A$600, 0))&lt;&gt;"", ISNUMBER(VALUE(INDEX(Paste_Here!U$2:U$600, MATCH(B262, Paste_Here!A$2:A$600, 0))))), INDEX(Paste_Here!U$2:U$600, MATCH(B262, Paste_Here!A$2:A$600, 0)), ""), ""), "")</f>
        <v/>
      </c>
      <c r="AT262" s="47"/>
      <c r="AU262" s="34" t="str">
        <f>IFERROR(IF(B262&lt;&gt;"", IF(ISNUMBER(SEARCH("highrisk", LOWER(INDEX(Paste_Here!V$2:V$600, MATCH(B262, Paste_Here!A$2:A$600, 0))))), "High Risk", IF(ISNUMBER(SEARCH("lowrisk", LOWER(INDEX(Paste_Here!V$2:V$600, MATCH(B262, Paste_Here!A$2:A$600, 0))))), "Low Risk", IF(ISNUMBER(SEARCH("somerisk", LOWER(INDEX(Paste_Here!V$2:V$600, MATCH(B262, Paste_Here!A$2:A$600, 0))))), "Some Risk", ""))), ""), "")</f>
        <v/>
      </c>
      <c r="AV262" s="47"/>
      <c r="AW262" s="34" t="str">
        <f>IFERROR(IF(B262&lt;&gt;"", IF(AND(ISNUMBER(VALUE(INDEX(Paste_Here!W$2:W$600, MATCH(B262, Paste_Here!A$2:A$600, 0)))), INDEX(Paste_Here!W$2:W$600, MATCH(B262, Paste_Here!A$2:A$600, 0)) &lt;&gt; ""), VALUE(INDEX(Paste_Here!W$2:W$600, MATCH(B262, Paste_Here!A$2:A$600, 0))), ""), ""), "")</f>
        <v/>
      </c>
      <c r="AX262" s="47"/>
      <c r="BA262" s="2" t="str">
        <f>IFERROR(IF(B262&lt;&gt;"", IF(AND(INDEX(Paste_Here!AI$2:AI$600, MATCH(B262, Paste_Here!A$2:A$600, 0))&lt;&gt;"", ISNUMBER(VALUE(INDEX(Paste_Here!AI$2:AI$600, MATCH(B262, Paste_Here!A$2:A$600, 0))))), INDEX(Paste_Here!AI$2:AI$600, MATCH(B262, Paste_Here!A$2:A$600, 0)), ""), ""), "")</f>
        <v/>
      </c>
      <c r="BB262" s="47"/>
      <c r="BC262" s="34" t="str">
        <f>IFERROR(IF(B262&lt;&gt;"", IF(ISNUMBER(SEARCH("highrisk", LOWER(INDEX(Paste_Here!AJ$2:AJ$600, MATCH(B262, Paste_Here!A$2:A$600, 0))))), "High Risk", IF(ISNUMBER(SEARCH("lowrisk", LOWER(INDEX(Paste_Here!AJ$2:AJ$600, MATCH(B262, Paste_Here!A$2:A$600, 0))))), "Low Risk", IF(ISNUMBER(SEARCH("somerisk", LOWER(INDEX(Paste_Here!AJ$2:AJ$600, MATCH(B262, Paste_Here!A$2:A$600, 0))))), "Some Risk", IF(ISNUMBER(SEARCH("OT", LOWER(INDEX(Paste_Here!AJ$2:AJ$600, MATCH(B262, Paste_Here!A$2:A$600, 0))))), "On Track", "")))), ""), "")</f>
        <v/>
      </c>
      <c r="BD262" s="47"/>
      <c r="BE262" s="34" t="str">
        <f>IFERROR(IF(B262&lt;&gt;"", IF(AND(INDEX(Paste_Here!AK$2:AK$600, MATCH(B262, Paste_Here!A$2:A$600, 0))&lt;&gt;"", ISNUMBER(VALUE(INDEX(Paste_Here!AK$2:AK$600, MATCH(B262, Paste_Here!A$2:A$600, 0))))), INDEX(Paste_Here!AK$2:AK$600, MATCH(B262, Paste_Here!A$2:A$600, 0)), ""), ""), "")</f>
        <v/>
      </c>
      <c r="BF262" s="47"/>
      <c r="BG262" s="34" t="str" cm="1">
        <f t="array" aca="1" ref="BG262" ca="1">IFERROR(IF(B262&lt;&gt;"", IF(INDEX(Paste_Here!AE$2:AE$600, MATCH(B262, Paste_Here!A$2:A$600, 0))&lt;&gt;"", IF(LEFT(INDEX(Paste_Here!AE$2:AE$600, MATCH(B262, Paste_Here!A$2:A$600, 0)), 2)="EM", -1, 1) * VALUE(_xlfn.TEXTJOIN("", TRUE, IF(ISNUMBER(MID(INDEX(Paste_Here!AE$2:AE$600, MATCH(B262, Paste_Here!A$2:A$600, 0)), ROW(INDIRECT("1:"&amp;LEN(INDEX(Paste_Here!AE$2:AE$600, MATCH(B262, Paste_Here!A$2:A$600, 0))))), 1)*1), MID(INDEX(Paste_Here!AE$2:AE$600, MATCH(B262, Paste_Here!A$2:A$600, 0)), ROW(INDIRECT("1:"&amp;LEN(INDEX(Paste_Here!AE$2:AE$600, MATCH(B262, Paste_Here!A$2:A$600, 0))))), 1), ""))), ""), ""), "")</f>
        <v/>
      </c>
      <c r="BH262" s="47"/>
      <c r="BJ262" s="47"/>
      <c r="BK262" s="2" t="str">
        <f t="shared" ref="BK262:BK325" si="26">B262</f>
        <v/>
      </c>
      <c r="BL262" s="47"/>
      <c r="BM262" s="34" t="str">
        <f>IFERROR(IF(B262&lt;&gt;"", IF(AND(INDEX(Paste_Here!Z$2:Z$600, MATCH(B262, Paste_Here!A$2:A$600, 0))&lt;&gt;"", ISNUMBER(VALUE(INDEX(Paste_Here!Z$2:Z$600, MATCH(B262, Paste_Here!A$2:A$600, 0))))), INDEX(Paste_Here!Z$2:Z$600, MATCH(B262, Paste_Here!A$2:A$600, 0)), ""), ""), "")</f>
        <v/>
      </c>
      <c r="BN262" s="47"/>
      <c r="BO262" s="34" t="str">
        <f>IFERROR(IF(B262&lt;&gt;"", IF(ISNUMBER(SEARCH("highrisk", LOWER(INDEX(Paste_Here!AA$2:AA$600, MATCH(B262, Paste_Here!A$2:A$600, 0))))), "High Risk", IF(ISNUMBER(SEARCH("lowrisk", LOWER(INDEX(Paste_Here!AA$2:AA$600, MATCH(B262, Paste_Here!A$2:A$600, 0))))), "Low Risk", IF(ISNUMBER(SEARCH("somerisk", LOWER(INDEX(Paste_Here!AA$2:AA$600, MATCH(B262, Paste_Here!A$2:A$600, 0))))), "Some Risk", IF(ISNUMBER(SEARCH("OT", LOWER(INDEX(Paste_Here!AA$2:AA$600, MATCH(B262, Paste_Here!A$2:A$600, 0))))), "On Track", "")))), ""), "")</f>
        <v/>
      </c>
      <c r="BP262" s="47"/>
      <c r="BQ262" s="34" t="str">
        <f>IFERROR(IF(B262&lt;&gt;"", IF(AND(INDEX(Paste_Here!AC$2:AC$600, MATCH(B262, Paste_Here!A$2:A$600, 0))&lt;&gt;"", ISNUMBER(VALUE(INDEX(Paste_Here!AC$2:AC$600, MATCH(B262, Paste_Here!A$2:A$600, 0))))), INDEX(Paste_Here!AC$2:AC$600, MATCH(B262, Paste_Here!A$2:A$600, 0)), ""), ""), "")</f>
        <v/>
      </c>
      <c r="BR262" s="47"/>
      <c r="BS262" s="34" t="str">
        <f>IFERROR(IF(B262&lt;&gt;"", IF(ISNUMBER(SEARCH("highrisk", LOWER(INDEX(Paste_Here!AD$2:AD$600, MATCH(B262, Paste_Here!A$2:A$600, 0))))), "High Risk", IF(ISNUMBER(SEARCH("lowrisk", LOWER(INDEX(Paste_Here!AD$2:AD$600, MATCH(B262, Paste_Here!A$2:A$600, 0))))), "Low Risk", IF(ISNUMBER(SEARCH("somerisk", LOWER(INDEX(Paste_Here!AD$2:AD$600, MATCH(B262, Paste_Here!A$2:A$600, 0))))), "Some Risk", IF(ISNUMBER(SEARCH("OT", LOWER(INDEX(Paste_Here!AD$2:AD$600, MATCH(B262, Paste_Here!A$2:A$600, 0))))), "On Track", "")))), ""), "")</f>
        <v/>
      </c>
      <c r="BT262" s="47"/>
      <c r="BU262" s="34"/>
      <c r="BV262" s="47"/>
      <c r="BW262" s="34"/>
      <c r="BX262" s="47"/>
      <c r="BY262" s="34"/>
      <c r="BZ262" s="47"/>
      <c r="CA262" s="34"/>
      <c r="CB262" s="49"/>
      <c r="DT262" s="47"/>
      <c r="DU262" s="47"/>
      <c r="DV262" s="2" t="str">
        <f t="shared" ref="DV262:DV325" si="27">B262</f>
        <v/>
      </c>
      <c r="DW262" s="47"/>
      <c r="DX262" s="2" t="str">
        <f>IFERROR(IF(B262&lt;&gt;"", IF(ISNUMBER(SEARCH("s", LOWER(INDEX(Paste_Here!M$2:M$600, MATCH(B262, Paste_Here!A$2:A$600, 0))))), "Yes", IF(INDEX(Paste_Here!M$2:M$600, MATCH(B262, Paste_Here!A$2:A$600, 0))&lt;&gt;"", "No", "")), ""), "")</f>
        <v/>
      </c>
      <c r="DY262" s="47"/>
      <c r="DZ262" s="2" t="str">
        <f>IFERROR(IF(B262&lt;&gt;"", IF(ISNUMBER(SEARCH("yes", LOWER(INDEX(Paste_Here!F$2:F$600, MATCH(B262, Paste_Here!A$2:A$600, 0))))), "Yes", IF(ISNUMBER(SEARCH("no", LOWER(INDEX(Paste_Here!F$2:F$600, MATCH(B262, Paste_Here!A$2:A$600, 0))))), "No", "")), ""), "")</f>
        <v/>
      </c>
      <c r="EA262" s="47"/>
      <c r="EB262" s="2" t="str">
        <f>IFERROR(IF(B262&lt;&gt;"", IF(ISNUMBER(SEARCH("english language learner", LOWER(INDEX(Paste_Here!C$2:C$600, MATCH(B262, Paste_Here!A$2:A$600, 0))))), "Yes", ""), ""), "")</f>
        <v/>
      </c>
      <c r="EC262" s="47"/>
      <c r="ED262" s="2" t="str">
        <f>IFERROR(IF(B262&lt;&gt;"", IF(OR(ISNUMBER(SEARCH("b", LOWER(INDEX(Paste_Here!K$2:K$600, MATCH(B262, Paste_Here!A$2:A$600, 0))))), ISNUMBER(SEARCH("h", LOWER(INDEX(Paste_Here!K$2:K$600, MATCH(B262, Paste_Here!A$2:A$600, 0))))), ISNUMBER(SEARCH("i", LOWER(INDEX(Paste_Here!K$2:K$600, MATCH(B262, Paste_Here!A$2:A$600, 0)))))), "Yes", IF(INDEX(Paste_Here!K$2:K$600, MATCH(B262, Paste_Here!A$2:A$600, 0))&lt;&gt;"", "No", "")), ""), "")</f>
        <v/>
      </c>
      <c r="EE262" s="47"/>
      <c r="EF262" s="34" t="str">
        <f>IFERROR(IF(B262&lt;&gt;"", IF(ISNUMBER(SEARCH("yes", LOWER(INDEX(Paste_Here!L$2:L$600, MATCH(B262, Paste_Here!A$2:A$600, 0))))), "Yes", IF(ISNUMBER(SEARCH("no", LOWER(INDEX(Paste_Here!L$2:L$600, MATCH(B262, Paste_Here!A$2:A$600, 0))))), "No", "")), ""), "")</f>
        <v/>
      </c>
      <c r="EG262" s="47"/>
      <c r="EH262" s="2" t="str">
        <f>IFERROR(IF(B262&lt;&gt;"", IF(ISNUMBER(SEARCH("transitional 2", LOWER(INDEX(Paste_Here!C$2:C$600, MATCH(B262, Paste_Here!A$2:A$600, 0))))), "T2", IF(ISNUMBER(SEARCH("transitional 1", LOWER(INDEX(Paste_Here!C$2:C$600, MATCH(B262, Paste_Here!A$2:A$600, 0))))), "T1", IF(ISNUMBER(SEARCH("waived ell services", LOWER(INDEX(Paste_Here!C$2:C$600, MATCH(B262, Paste_Here!A$2:A$600, 0))))), "W", ""))), ""), "")</f>
        <v/>
      </c>
      <c r="EI262" s="47"/>
      <c r="EJ262" s="2" t="str">
        <f>IFERROR(IF(B262&lt;&gt;"", IF(AND(INDEX(Paste_Here!AG$2:AG$600, MATCH(B262, Paste_Here!A$2:A$600, 0))&lt;&gt;"", ISNUMBER(VALUE(INDEX(Paste_Here!AG$2:AG$600, MATCH(B262, Paste_Here!A$2:A$600, 0))))), INDEX(Paste_Here!AG$2:AG$600, MATCH(B262, Paste_Here!A$2:A$600, 0)), ""), ""), "")</f>
        <v/>
      </c>
      <c r="EK262" s="47"/>
      <c r="EL262" s="2" t="str">
        <f>IFERROR(IF(B262&lt;&gt;"", IF(AND(INDEX(Paste_Here!AL$2:AL$600, MATCH(B262, Paste_Here!A$2:A$600, 0))&lt;&gt;"", ISNUMBER(VALUE(INDEX(Paste_Here!AL$2:AL$600, MATCH(B262, Paste_Here!A$2:A$600, 0))))), INDEX(Paste_Here!AL$2:AL$600, MATCH(B262, Paste_Here!A$2:A$600, 0)), ""), ""), "")</f>
        <v/>
      </c>
      <c r="EM262" s="47"/>
      <c r="FA262" s="4" t="str" cm="1">
        <f t="array" ref="FA262">IFERROR(INDEX(Paste_Here!$B$2:$B$600, MATCH(0, COUNTIF(FA$4:FA261, Paste_Here!$B$2:$B$600) + IF(Paste_Here!$B$2:$B$600="", 1, 0), 0)), "")</f>
        <v/>
      </c>
      <c r="FB262" s="4" t="str">
        <f>IF(FA262&lt;&gt;"", INDEX(Paste_Here!$A$2:$A$600, MATCH(FA262, Paste_Here!$B$2:$B$600, 0)), "")</f>
        <v/>
      </c>
      <c r="FC262" s="4" t="str">
        <f t="shared" ref="FC262:FC325" si="28">FB262</f>
        <v/>
      </c>
      <c r="FD262" s="4" t="str" cm="1">
        <f t="array" ref="FD262">IFERROR(INDEX($FC$5:$FC$600, MATCH(SMALL(IF($FC$5:$FC$600&lt;&gt;"", COUNTIF($FC$5:$FC$600, "&lt;"&amp;$FC$5:$FC$600)+1), ROW()-ROW($FD$5)+1), COUNTIF($FC$5:$FC$600, "&lt;"&amp;$FC$5:$FC$600)+1, 0)), "")</f>
        <v/>
      </c>
      <c r="FF262" s="2" t="str">
        <f>IFERROR(IF(B262&lt;&gt;"", IF(AND(INDEX(Paste_Here!AH$2:AH$600, MATCH(B262, Paste_Here!A$2:A$600, 0))&lt;&gt;"", ISNUMBER(VALUE(INDEX(Paste_Here!AH$2:AH$600, MATCH(B262, Paste_Here!A$2:A$600, 0))))), INDEX(Paste_Here!AH$2:AH$600, MATCH(B262, Paste_Here!A$2:A$600, 0)), ""), ""), "")</f>
        <v/>
      </c>
      <c r="FG262" s="47"/>
      <c r="FH262" s="2" t="str">
        <f>IFERROR(IF(B262&lt;&gt;"", IF(AND(INDEX(Paste_Here!AM$2:AM$600, MATCH(B262, Paste_Here!A$2:A$600, 0))&lt;&gt;"", ISNUMBER(VALUE(INDEX(Paste_Here!AM$2:AM$600, MATCH(B262, Paste_Here!A$2:A$600, 0))))), INDEX(Paste_Here!AM$2:AM$600, MATCH(B262, Paste_Here!A$2:A$600, 0)), ""), ""), "")</f>
        <v/>
      </c>
      <c r="FI262" s="47"/>
      <c r="FJ262" s="47"/>
      <c r="FK262" s="2" t="str">
        <f t="shared" ref="FK262:FK325" si="29">B262</f>
        <v/>
      </c>
      <c r="FL262" s="47"/>
      <c r="FM262" s="2" t="str">
        <f>IFERROR(IF(B262&lt;&gt;"", IF(ISNUMBER(VALUE(INDEX(Paste_Here!H$2:H$600, MATCH(B262, Paste_Here!A$2:A$600, 0)))), IF(VALUE(INDEX(Paste_Here!H$2:H$600, MATCH(B262, Paste_Here!A$2:A$600, 0)))=0, "No", IF(AND(VALUE(INDEX(Paste_Here!H$2:H$600, MATCH(B262, Paste_Here!A$2:A$600, 0)))&gt;=1, VALUE(INDEX(Paste_Here!H$2:H$600, MATCH(B262, Paste_Here!A$2:A$600, 0)))&lt;=4), VALUE(INDEX(Paste_Here!H$2:H$600, MATCH(B262, Paste_Here!A$2:A$600, 0))), "")), ""), ""), "")</f>
        <v/>
      </c>
      <c r="FN262" s="47"/>
      <c r="FO262" s="34" t="str">
        <f>IFERROR(IF(B262&lt;&gt;"", IF(ISNUMBER(VALUE(INDEX(Paste_Here!I$2:I$600, MATCH(B262, Paste_Here!A$2:A$600, 0)))), IF(VALUE(INDEX(Paste_Here!I$2:I$600, MATCH(B262, Paste_Here!A$2:A$600, 0)))=0, "No", IF(AND(VALUE(INDEX(Paste_Here!I$2:I$600, MATCH(B262, Paste_Here!A$2:A$600, 0)))&gt;=1, VALUE(INDEX(Paste_Here!I$2:I$600, MATCH(B262, Paste_Here!A$2:A$600, 0)))&lt;=4), VALUE(INDEX(Paste_Here!I$2:I$600, MATCH(B262, Paste_Here!A$2:A$600, 0))), "")), ""), ""), "")</f>
        <v/>
      </c>
      <c r="FP262" s="47"/>
      <c r="FQ262" s="2"/>
      <c r="FR262" s="47"/>
      <c r="FS262" s="2"/>
      <c r="FT262" s="47"/>
      <c r="FU262" s="2"/>
      <c r="FV262" s="47"/>
      <c r="FW262" s="2"/>
      <c r="FX262" s="47"/>
      <c r="FY262" s="2"/>
      <c r="FZ262" s="47"/>
      <c r="GA262" s="2"/>
      <c r="GB262" s="47"/>
      <c r="GU262" s="2"/>
      <c r="GV262" s="47"/>
      <c r="GW262" s="2"/>
      <c r="GX262" s="47"/>
    </row>
    <row r="263" spans="1:206">
      <c r="A263" s="47"/>
      <c r="B263" s="2" t="str">
        <f t="shared" si="24"/>
        <v/>
      </c>
      <c r="C263" s="47"/>
      <c r="D263" s="2" t="str">
        <f>IFERROR(IF(B263&lt;&gt;"", IF(COUNTIF(INDEX(Paste_Here!N$2:O$600, MATCH(B263, Paste_Here!A$2:A$600, 0), 0), "yes") &gt; 0, "No", IF(COUNTIF(INDEX(Paste_Here!N$2:O$600, MATCH(B263, Paste_Here!A$2:A$600, 0), 0), "no") &gt; 0, "Yes", "")), ""), "")</f>
        <v/>
      </c>
      <c r="E263" s="47"/>
      <c r="F263" s="84" t="str">
        <f>IFERROR(IF(B263&lt;&gt;"", IF(AND(INDEX(Paste_Here!P$2:P$600, MATCH(B263, Paste_Here!A$2:A$600, 0))&lt;&gt;"", ISNUMBER(VALUE(INDEX(Paste_Here!P$2:P$600, MATCH(B263, Paste_Here!A$2:A$600, 0))))), INDEX(Paste_Here!P$2:P$600, MATCH(B263, Paste_Here!A$2:A$600, 0)), ""), ""), "")</f>
        <v/>
      </c>
      <c r="G263" s="47"/>
      <c r="H263" s="2" t="str">
        <f>IFERROR(IF(B263&lt;&gt;"", IF(ISNUMBER(SEARCH("highrisk", LOWER(INDEX(Paste_Here!Q$2:Q$600, MATCH(B263, Paste_Here!A$2:A$600, 0))))), "High Risk", IF(ISNUMBER(SEARCH("lowrisk", LOWER(INDEX(Paste_Here!Q$2:Q$600, MATCH(B263, Paste_Here!A$2:A$600, 0))))), "Low Risk", IF(ISNUMBER(SEARCH("somerisk", LOWER(INDEX(Paste_Here!Q$2:Q$600, MATCH(B263, Paste_Here!A$2:A$600, 0))))), "Some Risk", ""))), ""), "")</f>
        <v/>
      </c>
      <c r="I263" s="47"/>
      <c r="J263" s="2"/>
      <c r="K263" s="47"/>
      <c r="L263" s="2"/>
      <c r="M263" s="47"/>
      <c r="N263" s="2"/>
      <c r="O263" s="47"/>
      <c r="P263" s="2" t="str">
        <f>IFERROR(IF(B263&lt;&gt;"", IF(AND(ISNUMBER(VALUE(INDEX(Paste_Here!R$2:R$600, MATCH(B263, Paste_Here!A$2:A$600, 0)))), INDEX(Paste_Here!R$2:R$600, MATCH(B263, Paste_Here!A$2:A$600, 0)) &lt;&gt; ""), VALUE(INDEX(Paste_Here!R$2:R$600, MATCH(B263, Paste_Here!A$2:A$600, 0))), ""), ""), "")</f>
        <v/>
      </c>
      <c r="Q263" s="47"/>
      <c r="R263" s="2"/>
      <c r="S263" s="47"/>
      <c r="W263" s="47"/>
      <c r="X263" s="2"/>
      <c r="Y263" s="47"/>
      <c r="Z263" s="2" t="str">
        <f>IFERROR(IF(B263&lt;&gt;"", IF(AND(INDEX(Paste_Here!S$2:S$600, MATCH(B263, Paste_Here!A$2:A$600, 0))&lt;&gt;"", ISNUMBER(VALUE(INDEX(Paste_Here!S$2:S$600, MATCH(B263, Paste_Here!A$2:A$600, 0))))), INDEX(Paste_Here!S$2:S$600, MATCH(B263, Paste_Here!A$2:A$600, 0)), ""), ""), "")</f>
        <v/>
      </c>
      <c r="AA263" s="47"/>
      <c r="AB263" s="2" t="str">
        <f>IFERROR(IF(B263&lt;&gt;"", IF(ISNUMBER(SEARCH("highrisk", LOWER(INDEX(Paste_Here!T$2:T$600, MATCH(B263, Paste_Here!A$2:A$600, 0))))), "High Risk", IF(ISNUMBER(SEARCH("lowrisk", LOWER(INDEX(Paste_Here!T$2:T$600, MATCH(B263, Paste_Here!A$2:A$600, 0))))), "Low Risk", IF(ISNUMBER(SEARCH("somerisk", LOWER(INDEX(Paste_Here!T$2:T$600, MATCH(B263, Paste_Here!A$2:A$600, 0))))), "Some Risk", IF(ISNUMBER(SEARCH("OT", LOWER(INDEX(Paste_Here!T$2:T$600, MATCH(B263, Paste_Here!A$2:A$600, 0))))), "On Track", "")))), ""), "")</f>
        <v/>
      </c>
      <c r="AC263" s="47"/>
      <c r="AD263" s="2"/>
      <c r="AE263" s="47"/>
      <c r="AF263" s="2"/>
      <c r="AG263" s="47"/>
      <c r="AH263" s="2"/>
      <c r="AI263" s="47"/>
      <c r="AJ263" s="2" t="str" cm="1">
        <f t="array" aca="1" ref="AJ263" ca="1">IFERROR(IF(ISNUMBER(SEARCH("BR", INDEX(Paste_Here!AB$2:AB$210, MATCH(B263, Paste_Here!A$2:A$210, 0)))), -1, 1) * VALUE(_xlfn.TEXTJOIN("", TRUE, IF(ISNUMBER(--MID(INDEX(Paste_Here!AB$2:AB$210, MATCH(B263, Paste_Here!A$2:A$210, 0)), ROW(INDIRECT("1:"&amp;LEN(INDEX(Paste_Here!AB$2:AB$210, MATCH(B263, Paste_Here!A$2:A$210, 0))))), 1)), MID(INDEX(Paste_Here!AB$2:AB$210, MATCH(B263, Paste_Here!A$2:A$210, 0)), ROW(INDIRECT("1:"&amp;LEN(INDEX(Paste_Here!AB$2:AB$210, MATCH(B263, Paste_Here!A$2:A$210, 0))))), 1), ""))), "")</f>
        <v/>
      </c>
      <c r="AK263" s="47"/>
      <c r="AL263" s="34" t="str">
        <f>IFERROR(IF(B263&lt;&gt;"", IF(AND(INDEX(Paste_Here!AF$2:AF$600, MATCH(B263, Paste_Here!A$2:A$600, 0))&lt;&gt;"", ISNUMBER(VALUE(INDEX(Paste_Here!AF$2:AF$600, MATCH(B263, Paste_Here!A$2:A$600, 0))))), INDEX(Paste_Here!AF$2:AF$600, MATCH(B263, Paste_Here!A$2:A$600, 0)), ""), ""), "")</f>
        <v/>
      </c>
      <c r="AM263" s="47"/>
      <c r="AN263" s="47"/>
      <c r="AO263" s="2" t="str">
        <f t="shared" si="25"/>
        <v/>
      </c>
      <c r="AP263" s="47"/>
      <c r="AQ263" s="34" t="str">
        <f>IFERROR(IF(B263&lt;&gt;"", IF(COUNTIF(INDEX(Paste_Here!X$2:Y$600, MATCH(B263, Paste_Here!A$2:A$600, 0), 0), "yes") &gt; 0, "No", IF(COUNTIF(INDEX(Paste_Here!X$2:Y$600, MATCH(B263, Paste_Here!A$2:A$600, 0), 0), "no") &gt; 0, "Yes", "")), ""), "")</f>
        <v/>
      </c>
      <c r="AR263" s="47"/>
      <c r="AS263" s="34" t="str">
        <f>IFERROR(IF(B263&lt;&gt;"", IF(AND(INDEX(Paste_Here!U$2:U$600, MATCH(B263, Paste_Here!A$2:A$600, 0))&lt;&gt;"", ISNUMBER(VALUE(INDEX(Paste_Here!U$2:U$600, MATCH(B263, Paste_Here!A$2:A$600, 0))))), INDEX(Paste_Here!U$2:U$600, MATCH(B263, Paste_Here!A$2:A$600, 0)), ""), ""), "")</f>
        <v/>
      </c>
      <c r="AT263" s="47"/>
      <c r="AU263" s="34" t="str">
        <f>IFERROR(IF(B263&lt;&gt;"", IF(ISNUMBER(SEARCH("highrisk", LOWER(INDEX(Paste_Here!V$2:V$600, MATCH(B263, Paste_Here!A$2:A$600, 0))))), "High Risk", IF(ISNUMBER(SEARCH("lowrisk", LOWER(INDEX(Paste_Here!V$2:V$600, MATCH(B263, Paste_Here!A$2:A$600, 0))))), "Low Risk", IF(ISNUMBER(SEARCH("somerisk", LOWER(INDEX(Paste_Here!V$2:V$600, MATCH(B263, Paste_Here!A$2:A$600, 0))))), "Some Risk", ""))), ""), "")</f>
        <v/>
      </c>
      <c r="AV263" s="47"/>
      <c r="AW263" s="34" t="str">
        <f>IFERROR(IF(B263&lt;&gt;"", IF(AND(ISNUMBER(VALUE(INDEX(Paste_Here!W$2:W$600, MATCH(B263, Paste_Here!A$2:A$600, 0)))), INDEX(Paste_Here!W$2:W$600, MATCH(B263, Paste_Here!A$2:A$600, 0)) &lt;&gt; ""), VALUE(INDEX(Paste_Here!W$2:W$600, MATCH(B263, Paste_Here!A$2:A$600, 0))), ""), ""), "")</f>
        <v/>
      </c>
      <c r="AX263" s="47"/>
      <c r="BA263" s="2" t="str">
        <f>IFERROR(IF(B263&lt;&gt;"", IF(AND(INDEX(Paste_Here!AI$2:AI$600, MATCH(B263, Paste_Here!A$2:A$600, 0))&lt;&gt;"", ISNUMBER(VALUE(INDEX(Paste_Here!AI$2:AI$600, MATCH(B263, Paste_Here!A$2:A$600, 0))))), INDEX(Paste_Here!AI$2:AI$600, MATCH(B263, Paste_Here!A$2:A$600, 0)), ""), ""), "")</f>
        <v/>
      </c>
      <c r="BB263" s="47"/>
      <c r="BC263" s="34" t="str">
        <f>IFERROR(IF(B263&lt;&gt;"", IF(ISNUMBER(SEARCH("highrisk", LOWER(INDEX(Paste_Here!AJ$2:AJ$600, MATCH(B263, Paste_Here!A$2:A$600, 0))))), "High Risk", IF(ISNUMBER(SEARCH("lowrisk", LOWER(INDEX(Paste_Here!AJ$2:AJ$600, MATCH(B263, Paste_Here!A$2:A$600, 0))))), "Low Risk", IF(ISNUMBER(SEARCH("somerisk", LOWER(INDEX(Paste_Here!AJ$2:AJ$600, MATCH(B263, Paste_Here!A$2:A$600, 0))))), "Some Risk", IF(ISNUMBER(SEARCH("OT", LOWER(INDEX(Paste_Here!AJ$2:AJ$600, MATCH(B263, Paste_Here!A$2:A$600, 0))))), "On Track", "")))), ""), "")</f>
        <v/>
      </c>
      <c r="BD263" s="47"/>
      <c r="BE263" s="34" t="str">
        <f>IFERROR(IF(B263&lt;&gt;"", IF(AND(INDEX(Paste_Here!AK$2:AK$600, MATCH(B263, Paste_Here!A$2:A$600, 0))&lt;&gt;"", ISNUMBER(VALUE(INDEX(Paste_Here!AK$2:AK$600, MATCH(B263, Paste_Here!A$2:A$600, 0))))), INDEX(Paste_Here!AK$2:AK$600, MATCH(B263, Paste_Here!A$2:A$600, 0)), ""), ""), "")</f>
        <v/>
      </c>
      <c r="BF263" s="47"/>
      <c r="BG263" s="34" t="str" cm="1">
        <f t="array" aca="1" ref="BG263" ca="1">IFERROR(IF(B263&lt;&gt;"", IF(INDEX(Paste_Here!AE$2:AE$600, MATCH(B263, Paste_Here!A$2:A$600, 0))&lt;&gt;"", IF(LEFT(INDEX(Paste_Here!AE$2:AE$600, MATCH(B263, Paste_Here!A$2:A$600, 0)), 2)="EM", -1, 1) * VALUE(_xlfn.TEXTJOIN("", TRUE, IF(ISNUMBER(MID(INDEX(Paste_Here!AE$2:AE$600, MATCH(B263, Paste_Here!A$2:A$600, 0)), ROW(INDIRECT("1:"&amp;LEN(INDEX(Paste_Here!AE$2:AE$600, MATCH(B263, Paste_Here!A$2:A$600, 0))))), 1)*1), MID(INDEX(Paste_Here!AE$2:AE$600, MATCH(B263, Paste_Here!A$2:A$600, 0)), ROW(INDIRECT("1:"&amp;LEN(INDEX(Paste_Here!AE$2:AE$600, MATCH(B263, Paste_Here!A$2:A$600, 0))))), 1), ""))), ""), ""), "")</f>
        <v/>
      </c>
      <c r="BH263" s="47"/>
      <c r="BJ263" s="47"/>
      <c r="BK263" s="2" t="str">
        <f t="shared" si="26"/>
        <v/>
      </c>
      <c r="BL263" s="47"/>
      <c r="BM263" s="34" t="str">
        <f>IFERROR(IF(B263&lt;&gt;"", IF(AND(INDEX(Paste_Here!Z$2:Z$600, MATCH(B263, Paste_Here!A$2:A$600, 0))&lt;&gt;"", ISNUMBER(VALUE(INDEX(Paste_Here!Z$2:Z$600, MATCH(B263, Paste_Here!A$2:A$600, 0))))), INDEX(Paste_Here!Z$2:Z$600, MATCH(B263, Paste_Here!A$2:A$600, 0)), ""), ""), "")</f>
        <v/>
      </c>
      <c r="BN263" s="47"/>
      <c r="BO263" s="34" t="str">
        <f>IFERROR(IF(B263&lt;&gt;"", IF(ISNUMBER(SEARCH("highrisk", LOWER(INDEX(Paste_Here!AA$2:AA$600, MATCH(B263, Paste_Here!A$2:A$600, 0))))), "High Risk", IF(ISNUMBER(SEARCH("lowrisk", LOWER(INDEX(Paste_Here!AA$2:AA$600, MATCH(B263, Paste_Here!A$2:A$600, 0))))), "Low Risk", IF(ISNUMBER(SEARCH("somerisk", LOWER(INDEX(Paste_Here!AA$2:AA$600, MATCH(B263, Paste_Here!A$2:A$600, 0))))), "Some Risk", IF(ISNUMBER(SEARCH("OT", LOWER(INDEX(Paste_Here!AA$2:AA$600, MATCH(B263, Paste_Here!A$2:A$600, 0))))), "On Track", "")))), ""), "")</f>
        <v/>
      </c>
      <c r="BP263" s="47"/>
      <c r="BQ263" s="34" t="str">
        <f>IFERROR(IF(B263&lt;&gt;"", IF(AND(INDEX(Paste_Here!AC$2:AC$600, MATCH(B263, Paste_Here!A$2:A$600, 0))&lt;&gt;"", ISNUMBER(VALUE(INDEX(Paste_Here!AC$2:AC$600, MATCH(B263, Paste_Here!A$2:A$600, 0))))), INDEX(Paste_Here!AC$2:AC$600, MATCH(B263, Paste_Here!A$2:A$600, 0)), ""), ""), "")</f>
        <v/>
      </c>
      <c r="BR263" s="47"/>
      <c r="BS263" s="34" t="str">
        <f>IFERROR(IF(B263&lt;&gt;"", IF(ISNUMBER(SEARCH("highrisk", LOWER(INDEX(Paste_Here!AD$2:AD$600, MATCH(B263, Paste_Here!A$2:A$600, 0))))), "High Risk", IF(ISNUMBER(SEARCH("lowrisk", LOWER(INDEX(Paste_Here!AD$2:AD$600, MATCH(B263, Paste_Here!A$2:A$600, 0))))), "Low Risk", IF(ISNUMBER(SEARCH("somerisk", LOWER(INDEX(Paste_Here!AD$2:AD$600, MATCH(B263, Paste_Here!A$2:A$600, 0))))), "Some Risk", IF(ISNUMBER(SEARCH("OT", LOWER(INDEX(Paste_Here!AD$2:AD$600, MATCH(B263, Paste_Here!A$2:A$600, 0))))), "On Track", "")))), ""), "")</f>
        <v/>
      </c>
      <c r="BT263" s="47"/>
      <c r="BU263" s="34"/>
      <c r="BV263" s="47"/>
      <c r="BW263" s="34"/>
      <c r="BX263" s="47"/>
      <c r="BY263" s="34"/>
      <c r="BZ263" s="47"/>
      <c r="CA263" s="34"/>
      <c r="CB263" s="49"/>
      <c r="DT263" s="47"/>
      <c r="DU263" s="47"/>
      <c r="DV263" s="2" t="str">
        <f t="shared" si="27"/>
        <v/>
      </c>
      <c r="DW263" s="47"/>
      <c r="DX263" s="2" t="str">
        <f>IFERROR(IF(B263&lt;&gt;"", IF(ISNUMBER(SEARCH("s", LOWER(INDEX(Paste_Here!M$2:M$600, MATCH(B263, Paste_Here!A$2:A$600, 0))))), "Yes", IF(INDEX(Paste_Here!M$2:M$600, MATCH(B263, Paste_Here!A$2:A$600, 0))&lt;&gt;"", "No", "")), ""), "")</f>
        <v/>
      </c>
      <c r="DY263" s="47"/>
      <c r="DZ263" s="2" t="str">
        <f>IFERROR(IF(B263&lt;&gt;"", IF(ISNUMBER(SEARCH("yes", LOWER(INDEX(Paste_Here!F$2:F$600, MATCH(B263, Paste_Here!A$2:A$600, 0))))), "Yes", IF(ISNUMBER(SEARCH("no", LOWER(INDEX(Paste_Here!F$2:F$600, MATCH(B263, Paste_Here!A$2:A$600, 0))))), "No", "")), ""), "")</f>
        <v/>
      </c>
      <c r="EA263" s="47"/>
      <c r="EB263" s="2" t="str">
        <f>IFERROR(IF(B263&lt;&gt;"", IF(ISNUMBER(SEARCH("english language learner", LOWER(INDEX(Paste_Here!C$2:C$600, MATCH(B263, Paste_Here!A$2:A$600, 0))))), "Yes", ""), ""), "")</f>
        <v/>
      </c>
      <c r="EC263" s="47"/>
      <c r="ED263" s="2" t="str">
        <f>IFERROR(IF(B263&lt;&gt;"", IF(OR(ISNUMBER(SEARCH("b", LOWER(INDEX(Paste_Here!K$2:K$600, MATCH(B263, Paste_Here!A$2:A$600, 0))))), ISNUMBER(SEARCH("h", LOWER(INDEX(Paste_Here!K$2:K$600, MATCH(B263, Paste_Here!A$2:A$600, 0))))), ISNUMBER(SEARCH("i", LOWER(INDEX(Paste_Here!K$2:K$600, MATCH(B263, Paste_Here!A$2:A$600, 0)))))), "Yes", IF(INDEX(Paste_Here!K$2:K$600, MATCH(B263, Paste_Here!A$2:A$600, 0))&lt;&gt;"", "No", "")), ""), "")</f>
        <v/>
      </c>
      <c r="EE263" s="47"/>
      <c r="EF263" s="34" t="str">
        <f>IFERROR(IF(B263&lt;&gt;"", IF(ISNUMBER(SEARCH("yes", LOWER(INDEX(Paste_Here!L$2:L$600, MATCH(B263, Paste_Here!A$2:A$600, 0))))), "Yes", IF(ISNUMBER(SEARCH("no", LOWER(INDEX(Paste_Here!L$2:L$600, MATCH(B263, Paste_Here!A$2:A$600, 0))))), "No", "")), ""), "")</f>
        <v/>
      </c>
      <c r="EG263" s="47"/>
      <c r="EH263" s="2" t="str">
        <f>IFERROR(IF(B263&lt;&gt;"", IF(ISNUMBER(SEARCH("transitional 2", LOWER(INDEX(Paste_Here!C$2:C$600, MATCH(B263, Paste_Here!A$2:A$600, 0))))), "T2", IF(ISNUMBER(SEARCH("transitional 1", LOWER(INDEX(Paste_Here!C$2:C$600, MATCH(B263, Paste_Here!A$2:A$600, 0))))), "T1", IF(ISNUMBER(SEARCH("waived ell services", LOWER(INDEX(Paste_Here!C$2:C$600, MATCH(B263, Paste_Here!A$2:A$600, 0))))), "W", ""))), ""), "")</f>
        <v/>
      </c>
      <c r="EI263" s="47"/>
      <c r="EJ263" s="2" t="str">
        <f>IFERROR(IF(B263&lt;&gt;"", IF(AND(INDEX(Paste_Here!AG$2:AG$600, MATCH(B263, Paste_Here!A$2:A$600, 0))&lt;&gt;"", ISNUMBER(VALUE(INDEX(Paste_Here!AG$2:AG$600, MATCH(B263, Paste_Here!A$2:A$600, 0))))), INDEX(Paste_Here!AG$2:AG$600, MATCH(B263, Paste_Here!A$2:A$600, 0)), ""), ""), "")</f>
        <v/>
      </c>
      <c r="EK263" s="47"/>
      <c r="EL263" s="2" t="str">
        <f>IFERROR(IF(B263&lt;&gt;"", IF(AND(INDEX(Paste_Here!AL$2:AL$600, MATCH(B263, Paste_Here!A$2:A$600, 0))&lt;&gt;"", ISNUMBER(VALUE(INDEX(Paste_Here!AL$2:AL$600, MATCH(B263, Paste_Here!A$2:A$600, 0))))), INDEX(Paste_Here!AL$2:AL$600, MATCH(B263, Paste_Here!A$2:A$600, 0)), ""), ""), "")</f>
        <v/>
      </c>
      <c r="EM263" s="47"/>
      <c r="FA263" s="4" t="str" cm="1">
        <f t="array" ref="FA263">IFERROR(INDEX(Paste_Here!$B$2:$B$600, MATCH(0, COUNTIF(FA$4:FA262, Paste_Here!$B$2:$B$600) + IF(Paste_Here!$B$2:$B$600="", 1, 0), 0)), "")</f>
        <v/>
      </c>
      <c r="FB263" s="4" t="str">
        <f>IF(FA263&lt;&gt;"", INDEX(Paste_Here!$A$2:$A$600, MATCH(FA263, Paste_Here!$B$2:$B$600, 0)), "")</f>
        <v/>
      </c>
      <c r="FC263" s="4" t="str">
        <f t="shared" si="28"/>
        <v/>
      </c>
      <c r="FD263" s="4" t="str" cm="1">
        <f t="array" ref="FD263">IFERROR(INDEX($FC$5:$FC$600, MATCH(SMALL(IF($FC$5:$FC$600&lt;&gt;"", COUNTIF($FC$5:$FC$600, "&lt;"&amp;$FC$5:$FC$600)+1), ROW()-ROW($FD$5)+1), COUNTIF($FC$5:$FC$600, "&lt;"&amp;$FC$5:$FC$600)+1, 0)), "")</f>
        <v/>
      </c>
      <c r="FF263" s="2" t="str">
        <f>IFERROR(IF(B263&lt;&gt;"", IF(AND(INDEX(Paste_Here!AH$2:AH$600, MATCH(B263, Paste_Here!A$2:A$600, 0))&lt;&gt;"", ISNUMBER(VALUE(INDEX(Paste_Here!AH$2:AH$600, MATCH(B263, Paste_Here!A$2:A$600, 0))))), INDEX(Paste_Here!AH$2:AH$600, MATCH(B263, Paste_Here!A$2:A$600, 0)), ""), ""), "")</f>
        <v/>
      </c>
      <c r="FG263" s="47"/>
      <c r="FH263" s="2" t="str">
        <f>IFERROR(IF(B263&lt;&gt;"", IF(AND(INDEX(Paste_Here!AM$2:AM$600, MATCH(B263, Paste_Here!A$2:A$600, 0))&lt;&gt;"", ISNUMBER(VALUE(INDEX(Paste_Here!AM$2:AM$600, MATCH(B263, Paste_Here!A$2:A$600, 0))))), INDEX(Paste_Here!AM$2:AM$600, MATCH(B263, Paste_Here!A$2:A$600, 0)), ""), ""), "")</f>
        <v/>
      </c>
      <c r="FI263" s="47"/>
      <c r="FJ263" s="47"/>
      <c r="FK263" s="2" t="str">
        <f t="shared" si="29"/>
        <v/>
      </c>
      <c r="FL263" s="47"/>
      <c r="FM263" s="2" t="str">
        <f>IFERROR(IF(B263&lt;&gt;"", IF(ISNUMBER(VALUE(INDEX(Paste_Here!H$2:H$600, MATCH(B263, Paste_Here!A$2:A$600, 0)))), IF(VALUE(INDEX(Paste_Here!H$2:H$600, MATCH(B263, Paste_Here!A$2:A$600, 0)))=0, "No", IF(AND(VALUE(INDEX(Paste_Here!H$2:H$600, MATCH(B263, Paste_Here!A$2:A$600, 0)))&gt;=1, VALUE(INDEX(Paste_Here!H$2:H$600, MATCH(B263, Paste_Here!A$2:A$600, 0)))&lt;=4), VALUE(INDEX(Paste_Here!H$2:H$600, MATCH(B263, Paste_Here!A$2:A$600, 0))), "")), ""), ""), "")</f>
        <v/>
      </c>
      <c r="FN263" s="47"/>
      <c r="FO263" s="34" t="str">
        <f>IFERROR(IF(B263&lt;&gt;"", IF(ISNUMBER(VALUE(INDEX(Paste_Here!I$2:I$600, MATCH(B263, Paste_Here!A$2:A$600, 0)))), IF(VALUE(INDEX(Paste_Here!I$2:I$600, MATCH(B263, Paste_Here!A$2:A$600, 0)))=0, "No", IF(AND(VALUE(INDEX(Paste_Here!I$2:I$600, MATCH(B263, Paste_Here!A$2:A$600, 0)))&gt;=1, VALUE(INDEX(Paste_Here!I$2:I$600, MATCH(B263, Paste_Here!A$2:A$600, 0)))&lt;=4), VALUE(INDEX(Paste_Here!I$2:I$600, MATCH(B263, Paste_Here!A$2:A$600, 0))), "")), ""), ""), "")</f>
        <v/>
      </c>
      <c r="FP263" s="47"/>
      <c r="FQ263" s="2"/>
      <c r="FR263" s="47"/>
      <c r="FS263" s="2"/>
      <c r="FT263" s="47"/>
      <c r="FU263" s="2"/>
      <c r="FV263" s="47"/>
      <c r="FW263" s="2"/>
      <c r="FX263" s="47"/>
      <c r="FY263" s="2"/>
      <c r="FZ263" s="47"/>
      <c r="GA263" s="2"/>
      <c r="GB263" s="47"/>
      <c r="GU263" s="2"/>
      <c r="GV263" s="47"/>
      <c r="GW263" s="2"/>
      <c r="GX263" s="47"/>
    </row>
    <row r="264" spans="1:206">
      <c r="A264" s="47"/>
      <c r="B264" s="2" t="str">
        <f t="shared" si="24"/>
        <v/>
      </c>
      <c r="C264" s="47"/>
      <c r="D264" s="2" t="str">
        <f>IFERROR(IF(B264&lt;&gt;"", IF(COUNTIF(INDEX(Paste_Here!N$2:O$600, MATCH(B264, Paste_Here!A$2:A$600, 0), 0), "yes") &gt; 0, "No", IF(COUNTIF(INDEX(Paste_Here!N$2:O$600, MATCH(B264, Paste_Here!A$2:A$600, 0), 0), "no") &gt; 0, "Yes", "")), ""), "")</f>
        <v/>
      </c>
      <c r="E264" s="47"/>
      <c r="F264" s="84" t="str">
        <f>IFERROR(IF(B264&lt;&gt;"", IF(AND(INDEX(Paste_Here!P$2:P$600, MATCH(B264, Paste_Here!A$2:A$600, 0))&lt;&gt;"", ISNUMBER(VALUE(INDEX(Paste_Here!P$2:P$600, MATCH(B264, Paste_Here!A$2:A$600, 0))))), INDEX(Paste_Here!P$2:P$600, MATCH(B264, Paste_Here!A$2:A$600, 0)), ""), ""), "")</f>
        <v/>
      </c>
      <c r="G264" s="47"/>
      <c r="H264" s="2" t="str">
        <f>IFERROR(IF(B264&lt;&gt;"", IF(ISNUMBER(SEARCH("highrisk", LOWER(INDEX(Paste_Here!Q$2:Q$600, MATCH(B264, Paste_Here!A$2:A$600, 0))))), "High Risk", IF(ISNUMBER(SEARCH("lowrisk", LOWER(INDEX(Paste_Here!Q$2:Q$600, MATCH(B264, Paste_Here!A$2:A$600, 0))))), "Low Risk", IF(ISNUMBER(SEARCH("somerisk", LOWER(INDEX(Paste_Here!Q$2:Q$600, MATCH(B264, Paste_Here!A$2:A$600, 0))))), "Some Risk", ""))), ""), "")</f>
        <v/>
      </c>
      <c r="I264" s="47"/>
      <c r="J264" s="2"/>
      <c r="K264" s="47"/>
      <c r="L264" s="2"/>
      <c r="M264" s="47"/>
      <c r="N264" s="2"/>
      <c r="O264" s="47"/>
      <c r="P264" s="2" t="str">
        <f>IFERROR(IF(B264&lt;&gt;"", IF(AND(ISNUMBER(VALUE(INDEX(Paste_Here!R$2:R$600, MATCH(B264, Paste_Here!A$2:A$600, 0)))), INDEX(Paste_Here!R$2:R$600, MATCH(B264, Paste_Here!A$2:A$600, 0)) &lt;&gt; ""), VALUE(INDEX(Paste_Here!R$2:R$600, MATCH(B264, Paste_Here!A$2:A$600, 0))), ""), ""), "")</f>
        <v/>
      </c>
      <c r="Q264" s="47"/>
      <c r="R264" s="2"/>
      <c r="S264" s="47"/>
      <c r="W264" s="47"/>
      <c r="X264" s="2"/>
      <c r="Y264" s="47"/>
      <c r="Z264" s="2" t="str">
        <f>IFERROR(IF(B264&lt;&gt;"", IF(AND(INDEX(Paste_Here!S$2:S$600, MATCH(B264, Paste_Here!A$2:A$600, 0))&lt;&gt;"", ISNUMBER(VALUE(INDEX(Paste_Here!S$2:S$600, MATCH(B264, Paste_Here!A$2:A$600, 0))))), INDEX(Paste_Here!S$2:S$600, MATCH(B264, Paste_Here!A$2:A$600, 0)), ""), ""), "")</f>
        <v/>
      </c>
      <c r="AA264" s="47"/>
      <c r="AB264" s="2" t="str">
        <f>IFERROR(IF(B264&lt;&gt;"", IF(ISNUMBER(SEARCH("highrisk", LOWER(INDEX(Paste_Here!T$2:T$600, MATCH(B264, Paste_Here!A$2:A$600, 0))))), "High Risk", IF(ISNUMBER(SEARCH("lowrisk", LOWER(INDEX(Paste_Here!T$2:T$600, MATCH(B264, Paste_Here!A$2:A$600, 0))))), "Low Risk", IF(ISNUMBER(SEARCH("somerisk", LOWER(INDEX(Paste_Here!T$2:T$600, MATCH(B264, Paste_Here!A$2:A$600, 0))))), "Some Risk", IF(ISNUMBER(SEARCH("OT", LOWER(INDEX(Paste_Here!T$2:T$600, MATCH(B264, Paste_Here!A$2:A$600, 0))))), "On Track", "")))), ""), "")</f>
        <v/>
      </c>
      <c r="AC264" s="47"/>
      <c r="AD264" s="2"/>
      <c r="AE264" s="47"/>
      <c r="AF264" s="2"/>
      <c r="AG264" s="47"/>
      <c r="AH264" s="2"/>
      <c r="AI264" s="47"/>
      <c r="AJ264" s="2" t="str" cm="1">
        <f t="array" aca="1" ref="AJ264" ca="1">IFERROR(IF(ISNUMBER(SEARCH("BR", INDEX(Paste_Here!AB$2:AB$210, MATCH(B264, Paste_Here!A$2:A$210, 0)))), -1, 1) * VALUE(_xlfn.TEXTJOIN("", TRUE, IF(ISNUMBER(--MID(INDEX(Paste_Here!AB$2:AB$210, MATCH(B264, Paste_Here!A$2:A$210, 0)), ROW(INDIRECT("1:"&amp;LEN(INDEX(Paste_Here!AB$2:AB$210, MATCH(B264, Paste_Here!A$2:A$210, 0))))), 1)), MID(INDEX(Paste_Here!AB$2:AB$210, MATCH(B264, Paste_Here!A$2:A$210, 0)), ROW(INDIRECT("1:"&amp;LEN(INDEX(Paste_Here!AB$2:AB$210, MATCH(B264, Paste_Here!A$2:A$210, 0))))), 1), ""))), "")</f>
        <v/>
      </c>
      <c r="AK264" s="47"/>
      <c r="AL264" s="34" t="str">
        <f>IFERROR(IF(B264&lt;&gt;"", IF(AND(INDEX(Paste_Here!AF$2:AF$600, MATCH(B264, Paste_Here!A$2:A$600, 0))&lt;&gt;"", ISNUMBER(VALUE(INDEX(Paste_Here!AF$2:AF$600, MATCH(B264, Paste_Here!A$2:A$600, 0))))), INDEX(Paste_Here!AF$2:AF$600, MATCH(B264, Paste_Here!A$2:A$600, 0)), ""), ""), "")</f>
        <v/>
      </c>
      <c r="AM264" s="47"/>
      <c r="AN264" s="47"/>
      <c r="AO264" s="2" t="str">
        <f t="shared" si="25"/>
        <v/>
      </c>
      <c r="AP264" s="47"/>
      <c r="AQ264" s="34" t="str">
        <f>IFERROR(IF(B264&lt;&gt;"", IF(COUNTIF(INDEX(Paste_Here!X$2:Y$600, MATCH(B264, Paste_Here!A$2:A$600, 0), 0), "yes") &gt; 0, "No", IF(COUNTIF(INDEX(Paste_Here!X$2:Y$600, MATCH(B264, Paste_Here!A$2:A$600, 0), 0), "no") &gt; 0, "Yes", "")), ""), "")</f>
        <v/>
      </c>
      <c r="AR264" s="47"/>
      <c r="AS264" s="34" t="str">
        <f>IFERROR(IF(B264&lt;&gt;"", IF(AND(INDEX(Paste_Here!U$2:U$600, MATCH(B264, Paste_Here!A$2:A$600, 0))&lt;&gt;"", ISNUMBER(VALUE(INDEX(Paste_Here!U$2:U$600, MATCH(B264, Paste_Here!A$2:A$600, 0))))), INDEX(Paste_Here!U$2:U$600, MATCH(B264, Paste_Here!A$2:A$600, 0)), ""), ""), "")</f>
        <v/>
      </c>
      <c r="AT264" s="47"/>
      <c r="AU264" s="34" t="str">
        <f>IFERROR(IF(B264&lt;&gt;"", IF(ISNUMBER(SEARCH("highrisk", LOWER(INDEX(Paste_Here!V$2:V$600, MATCH(B264, Paste_Here!A$2:A$600, 0))))), "High Risk", IF(ISNUMBER(SEARCH("lowrisk", LOWER(INDEX(Paste_Here!V$2:V$600, MATCH(B264, Paste_Here!A$2:A$600, 0))))), "Low Risk", IF(ISNUMBER(SEARCH("somerisk", LOWER(INDEX(Paste_Here!V$2:V$600, MATCH(B264, Paste_Here!A$2:A$600, 0))))), "Some Risk", ""))), ""), "")</f>
        <v/>
      </c>
      <c r="AV264" s="47"/>
      <c r="AW264" s="34" t="str">
        <f>IFERROR(IF(B264&lt;&gt;"", IF(AND(ISNUMBER(VALUE(INDEX(Paste_Here!W$2:W$600, MATCH(B264, Paste_Here!A$2:A$600, 0)))), INDEX(Paste_Here!W$2:W$600, MATCH(B264, Paste_Here!A$2:A$600, 0)) &lt;&gt; ""), VALUE(INDEX(Paste_Here!W$2:W$600, MATCH(B264, Paste_Here!A$2:A$600, 0))), ""), ""), "")</f>
        <v/>
      </c>
      <c r="AX264" s="47"/>
      <c r="BA264" s="2" t="str">
        <f>IFERROR(IF(B264&lt;&gt;"", IF(AND(INDEX(Paste_Here!AI$2:AI$600, MATCH(B264, Paste_Here!A$2:A$600, 0))&lt;&gt;"", ISNUMBER(VALUE(INDEX(Paste_Here!AI$2:AI$600, MATCH(B264, Paste_Here!A$2:A$600, 0))))), INDEX(Paste_Here!AI$2:AI$600, MATCH(B264, Paste_Here!A$2:A$600, 0)), ""), ""), "")</f>
        <v/>
      </c>
      <c r="BB264" s="47"/>
      <c r="BC264" s="34" t="str">
        <f>IFERROR(IF(B264&lt;&gt;"", IF(ISNUMBER(SEARCH("highrisk", LOWER(INDEX(Paste_Here!AJ$2:AJ$600, MATCH(B264, Paste_Here!A$2:A$600, 0))))), "High Risk", IF(ISNUMBER(SEARCH("lowrisk", LOWER(INDEX(Paste_Here!AJ$2:AJ$600, MATCH(B264, Paste_Here!A$2:A$600, 0))))), "Low Risk", IF(ISNUMBER(SEARCH("somerisk", LOWER(INDEX(Paste_Here!AJ$2:AJ$600, MATCH(B264, Paste_Here!A$2:A$600, 0))))), "Some Risk", IF(ISNUMBER(SEARCH("OT", LOWER(INDEX(Paste_Here!AJ$2:AJ$600, MATCH(B264, Paste_Here!A$2:A$600, 0))))), "On Track", "")))), ""), "")</f>
        <v/>
      </c>
      <c r="BD264" s="47"/>
      <c r="BE264" s="34" t="str">
        <f>IFERROR(IF(B264&lt;&gt;"", IF(AND(INDEX(Paste_Here!AK$2:AK$600, MATCH(B264, Paste_Here!A$2:A$600, 0))&lt;&gt;"", ISNUMBER(VALUE(INDEX(Paste_Here!AK$2:AK$600, MATCH(B264, Paste_Here!A$2:A$600, 0))))), INDEX(Paste_Here!AK$2:AK$600, MATCH(B264, Paste_Here!A$2:A$600, 0)), ""), ""), "")</f>
        <v/>
      </c>
      <c r="BF264" s="47"/>
      <c r="BG264" s="34" t="str" cm="1">
        <f t="array" aca="1" ref="BG264" ca="1">IFERROR(IF(B264&lt;&gt;"", IF(INDEX(Paste_Here!AE$2:AE$600, MATCH(B264, Paste_Here!A$2:A$600, 0))&lt;&gt;"", IF(LEFT(INDEX(Paste_Here!AE$2:AE$600, MATCH(B264, Paste_Here!A$2:A$600, 0)), 2)="EM", -1, 1) * VALUE(_xlfn.TEXTJOIN("", TRUE, IF(ISNUMBER(MID(INDEX(Paste_Here!AE$2:AE$600, MATCH(B264, Paste_Here!A$2:A$600, 0)), ROW(INDIRECT("1:"&amp;LEN(INDEX(Paste_Here!AE$2:AE$600, MATCH(B264, Paste_Here!A$2:A$600, 0))))), 1)*1), MID(INDEX(Paste_Here!AE$2:AE$600, MATCH(B264, Paste_Here!A$2:A$600, 0)), ROW(INDIRECT("1:"&amp;LEN(INDEX(Paste_Here!AE$2:AE$600, MATCH(B264, Paste_Here!A$2:A$600, 0))))), 1), ""))), ""), ""), "")</f>
        <v/>
      </c>
      <c r="BH264" s="47"/>
      <c r="BJ264" s="47"/>
      <c r="BK264" s="2" t="str">
        <f t="shared" si="26"/>
        <v/>
      </c>
      <c r="BL264" s="47"/>
      <c r="BM264" s="34" t="str">
        <f>IFERROR(IF(B264&lt;&gt;"", IF(AND(INDEX(Paste_Here!Z$2:Z$600, MATCH(B264, Paste_Here!A$2:A$600, 0))&lt;&gt;"", ISNUMBER(VALUE(INDEX(Paste_Here!Z$2:Z$600, MATCH(B264, Paste_Here!A$2:A$600, 0))))), INDEX(Paste_Here!Z$2:Z$600, MATCH(B264, Paste_Here!A$2:A$600, 0)), ""), ""), "")</f>
        <v/>
      </c>
      <c r="BN264" s="47"/>
      <c r="BO264" s="34" t="str">
        <f>IFERROR(IF(B264&lt;&gt;"", IF(ISNUMBER(SEARCH("highrisk", LOWER(INDEX(Paste_Here!AA$2:AA$600, MATCH(B264, Paste_Here!A$2:A$600, 0))))), "High Risk", IF(ISNUMBER(SEARCH("lowrisk", LOWER(INDEX(Paste_Here!AA$2:AA$600, MATCH(B264, Paste_Here!A$2:A$600, 0))))), "Low Risk", IF(ISNUMBER(SEARCH("somerisk", LOWER(INDEX(Paste_Here!AA$2:AA$600, MATCH(B264, Paste_Here!A$2:A$600, 0))))), "Some Risk", IF(ISNUMBER(SEARCH("OT", LOWER(INDEX(Paste_Here!AA$2:AA$600, MATCH(B264, Paste_Here!A$2:A$600, 0))))), "On Track", "")))), ""), "")</f>
        <v/>
      </c>
      <c r="BP264" s="47"/>
      <c r="BQ264" s="34" t="str">
        <f>IFERROR(IF(B264&lt;&gt;"", IF(AND(INDEX(Paste_Here!AC$2:AC$600, MATCH(B264, Paste_Here!A$2:A$600, 0))&lt;&gt;"", ISNUMBER(VALUE(INDEX(Paste_Here!AC$2:AC$600, MATCH(B264, Paste_Here!A$2:A$600, 0))))), INDEX(Paste_Here!AC$2:AC$600, MATCH(B264, Paste_Here!A$2:A$600, 0)), ""), ""), "")</f>
        <v/>
      </c>
      <c r="BR264" s="47"/>
      <c r="BS264" s="34" t="str">
        <f>IFERROR(IF(B264&lt;&gt;"", IF(ISNUMBER(SEARCH("highrisk", LOWER(INDEX(Paste_Here!AD$2:AD$600, MATCH(B264, Paste_Here!A$2:A$600, 0))))), "High Risk", IF(ISNUMBER(SEARCH("lowrisk", LOWER(INDEX(Paste_Here!AD$2:AD$600, MATCH(B264, Paste_Here!A$2:A$600, 0))))), "Low Risk", IF(ISNUMBER(SEARCH("somerisk", LOWER(INDEX(Paste_Here!AD$2:AD$600, MATCH(B264, Paste_Here!A$2:A$600, 0))))), "Some Risk", IF(ISNUMBER(SEARCH("OT", LOWER(INDEX(Paste_Here!AD$2:AD$600, MATCH(B264, Paste_Here!A$2:A$600, 0))))), "On Track", "")))), ""), "")</f>
        <v/>
      </c>
      <c r="BT264" s="47"/>
      <c r="BU264" s="34"/>
      <c r="BV264" s="47"/>
      <c r="BW264" s="34"/>
      <c r="BX264" s="47"/>
      <c r="BY264" s="34"/>
      <c r="BZ264" s="47"/>
      <c r="CA264" s="34"/>
      <c r="CB264" s="49"/>
      <c r="DT264" s="47"/>
      <c r="DU264" s="47"/>
      <c r="DV264" s="2" t="str">
        <f t="shared" si="27"/>
        <v/>
      </c>
      <c r="DW264" s="47"/>
      <c r="DX264" s="2" t="str">
        <f>IFERROR(IF(B264&lt;&gt;"", IF(ISNUMBER(SEARCH("s", LOWER(INDEX(Paste_Here!M$2:M$600, MATCH(B264, Paste_Here!A$2:A$600, 0))))), "Yes", IF(INDEX(Paste_Here!M$2:M$600, MATCH(B264, Paste_Here!A$2:A$600, 0))&lt;&gt;"", "No", "")), ""), "")</f>
        <v/>
      </c>
      <c r="DY264" s="47"/>
      <c r="DZ264" s="2" t="str">
        <f>IFERROR(IF(B264&lt;&gt;"", IF(ISNUMBER(SEARCH("yes", LOWER(INDEX(Paste_Here!F$2:F$600, MATCH(B264, Paste_Here!A$2:A$600, 0))))), "Yes", IF(ISNUMBER(SEARCH("no", LOWER(INDEX(Paste_Here!F$2:F$600, MATCH(B264, Paste_Here!A$2:A$600, 0))))), "No", "")), ""), "")</f>
        <v/>
      </c>
      <c r="EA264" s="47"/>
      <c r="EB264" s="2" t="str">
        <f>IFERROR(IF(B264&lt;&gt;"", IF(ISNUMBER(SEARCH("english language learner", LOWER(INDEX(Paste_Here!C$2:C$600, MATCH(B264, Paste_Here!A$2:A$600, 0))))), "Yes", ""), ""), "")</f>
        <v/>
      </c>
      <c r="EC264" s="47"/>
      <c r="ED264" s="2" t="str">
        <f>IFERROR(IF(B264&lt;&gt;"", IF(OR(ISNUMBER(SEARCH("b", LOWER(INDEX(Paste_Here!K$2:K$600, MATCH(B264, Paste_Here!A$2:A$600, 0))))), ISNUMBER(SEARCH("h", LOWER(INDEX(Paste_Here!K$2:K$600, MATCH(B264, Paste_Here!A$2:A$600, 0))))), ISNUMBER(SEARCH("i", LOWER(INDEX(Paste_Here!K$2:K$600, MATCH(B264, Paste_Here!A$2:A$600, 0)))))), "Yes", IF(INDEX(Paste_Here!K$2:K$600, MATCH(B264, Paste_Here!A$2:A$600, 0))&lt;&gt;"", "No", "")), ""), "")</f>
        <v/>
      </c>
      <c r="EE264" s="47"/>
      <c r="EF264" s="34" t="str">
        <f>IFERROR(IF(B264&lt;&gt;"", IF(ISNUMBER(SEARCH("yes", LOWER(INDEX(Paste_Here!L$2:L$600, MATCH(B264, Paste_Here!A$2:A$600, 0))))), "Yes", IF(ISNUMBER(SEARCH("no", LOWER(INDEX(Paste_Here!L$2:L$600, MATCH(B264, Paste_Here!A$2:A$600, 0))))), "No", "")), ""), "")</f>
        <v/>
      </c>
      <c r="EG264" s="47"/>
      <c r="EH264" s="2" t="str">
        <f>IFERROR(IF(B264&lt;&gt;"", IF(ISNUMBER(SEARCH("transitional 2", LOWER(INDEX(Paste_Here!C$2:C$600, MATCH(B264, Paste_Here!A$2:A$600, 0))))), "T2", IF(ISNUMBER(SEARCH("transitional 1", LOWER(INDEX(Paste_Here!C$2:C$600, MATCH(B264, Paste_Here!A$2:A$600, 0))))), "T1", IF(ISNUMBER(SEARCH("waived ell services", LOWER(INDEX(Paste_Here!C$2:C$600, MATCH(B264, Paste_Here!A$2:A$600, 0))))), "W", ""))), ""), "")</f>
        <v/>
      </c>
      <c r="EI264" s="47"/>
      <c r="EJ264" s="2" t="str">
        <f>IFERROR(IF(B264&lt;&gt;"", IF(AND(INDEX(Paste_Here!AG$2:AG$600, MATCH(B264, Paste_Here!A$2:A$600, 0))&lt;&gt;"", ISNUMBER(VALUE(INDEX(Paste_Here!AG$2:AG$600, MATCH(B264, Paste_Here!A$2:A$600, 0))))), INDEX(Paste_Here!AG$2:AG$600, MATCH(B264, Paste_Here!A$2:A$600, 0)), ""), ""), "")</f>
        <v/>
      </c>
      <c r="EK264" s="47"/>
      <c r="EL264" s="2" t="str">
        <f>IFERROR(IF(B264&lt;&gt;"", IF(AND(INDEX(Paste_Here!AL$2:AL$600, MATCH(B264, Paste_Here!A$2:A$600, 0))&lt;&gt;"", ISNUMBER(VALUE(INDEX(Paste_Here!AL$2:AL$600, MATCH(B264, Paste_Here!A$2:A$600, 0))))), INDEX(Paste_Here!AL$2:AL$600, MATCH(B264, Paste_Here!A$2:A$600, 0)), ""), ""), "")</f>
        <v/>
      </c>
      <c r="EM264" s="47"/>
      <c r="FA264" s="4" t="str" cm="1">
        <f t="array" ref="FA264">IFERROR(INDEX(Paste_Here!$B$2:$B$600, MATCH(0, COUNTIF(FA$4:FA263, Paste_Here!$B$2:$B$600) + IF(Paste_Here!$B$2:$B$600="", 1, 0), 0)), "")</f>
        <v/>
      </c>
      <c r="FB264" s="4" t="str">
        <f>IF(FA264&lt;&gt;"", INDEX(Paste_Here!$A$2:$A$600, MATCH(FA264, Paste_Here!$B$2:$B$600, 0)), "")</f>
        <v/>
      </c>
      <c r="FC264" s="4" t="str">
        <f t="shared" si="28"/>
        <v/>
      </c>
      <c r="FD264" s="4" t="str" cm="1">
        <f t="array" ref="FD264">IFERROR(INDEX($FC$5:$FC$600, MATCH(SMALL(IF($FC$5:$FC$600&lt;&gt;"", COUNTIF($FC$5:$FC$600, "&lt;"&amp;$FC$5:$FC$600)+1), ROW()-ROW($FD$5)+1), COUNTIF($FC$5:$FC$600, "&lt;"&amp;$FC$5:$FC$600)+1, 0)), "")</f>
        <v/>
      </c>
      <c r="FF264" s="2" t="str">
        <f>IFERROR(IF(B264&lt;&gt;"", IF(AND(INDEX(Paste_Here!AH$2:AH$600, MATCH(B264, Paste_Here!A$2:A$600, 0))&lt;&gt;"", ISNUMBER(VALUE(INDEX(Paste_Here!AH$2:AH$600, MATCH(B264, Paste_Here!A$2:A$600, 0))))), INDEX(Paste_Here!AH$2:AH$600, MATCH(B264, Paste_Here!A$2:A$600, 0)), ""), ""), "")</f>
        <v/>
      </c>
      <c r="FG264" s="47"/>
      <c r="FH264" s="2" t="str">
        <f>IFERROR(IF(B264&lt;&gt;"", IF(AND(INDEX(Paste_Here!AM$2:AM$600, MATCH(B264, Paste_Here!A$2:A$600, 0))&lt;&gt;"", ISNUMBER(VALUE(INDEX(Paste_Here!AM$2:AM$600, MATCH(B264, Paste_Here!A$2:A$600, 0))))), INDEX(Paste_Here!AM$2:AM$600, MATCH(B264, Paste_Here!A$2:A$600, 0)), ""), ""), "")</f>
        <v/>
      </c>
      <c r="FI264" s="47"/>
      <c r="FJ264" s="47"/>
      <c r="FK264" s="2" t="str">
        <f t="shared" si="29"/>
        <v/>
      </c>
      <c r="FL264" s="47"/>
      <c r="FM264" s="2" t="str">
        <f>IFERROR(IF(B264&lt;&gt;"", IF(ISNUMBER(VALUE(INDEX(Paste_Here!H$2:H$600, MATCH(B264, Paste_Here!A$2:A$600, 0)))), IF(VALUE(INDEX(Paste_Here!H$2:H$600, MATCH(B264, Paste_Here!A$2:A$600, 0)))=0, "No", IF(AND(VALUE(INDEX(Paste_Here!H$2:H$600, MATCH(B264, Paste_Here!A$2:A$600, 0)))&gt;=1, VALUE(INDEX(Paste_Here!H$2:H$600, MATCH(B264, Paste_Here!A$2:A$600, 0)))&lt;=4), VALUE(INDEX(Paste_Here!H$2:H$600, MATCH(B264, Paste_Here!A$2:A$600, 0))), "")), ""), ""), "")</f>
        <v/>
      </c>
      <c r="FN264" s="47"/>
      <c r="FO264" s="34" t="str">
        <f>IFERROR(IF(B264&lt;&gt;"", IF(ISNUMBER(VALUE(INDEX(Paste_Here!I$2:I$600, MATCH(B264, Paste_Here!A$2:A$600, 0)))), IF(VALUE(INDEX(Paste_Here!I$2:I$600, MATCH(B264, Paste_Here!A$2:A$600, 0)))=0, "No", IF(AND(VALUE(INDEX(Paste_Here!I$2:I$600, MATCH(B264, Paste_Here!A$2:A$600, 0)))&gt;=1, VALUE(INDEX(Paste_Here!I$2:I$600, MATCH(B264, Paste_Here!A$2:A$600, 0)))&lt;=4), VALUE(INDEX(Paste_Here!I$2:I$600, MATCH(B264, Paste_Here!A$2:A$600, 0))), "")), ""), ""), "")</f>
        <v/>
      </c>
      <c r="FP264" s="47"/>
      <c r="FQ264" s="2"/>
      <c r="FR264" s="47"/>
      <c r="FS264" s="2"/>
      <c r="FT264" s="47"/>
      <c r="FU264" s="2"/>
      <c r="FV264" s="47"/>
      <c r="FW264" s="2"/>
      <c r="FX264" s="47"/>
      <c r="FY264" s="2"/>
      <c r="FZ264" s="47"/>
      <c r="GA264" s="2"/>
      <c r="GB264" s="47"/>
      <c r="GU264" s="2"/>
      <c r="GV264" s="47"/>
      <c r="GW264" s="2"/>
      <c r="GX264" s="47"/>
    </row>
    <row r="265" spans="1:206">
      <c r="A265" s="47"/>
      <c r="B265" s="2" t="str">
        <f t="shared" si="24"/>
        <v/>
      </c>
      <c r="C265" s="47"/>
      <c r="D265" s="2" t="str">
        <f>IFERROR(IF(B265&lt;&gt;"", IF(COUNTIF(INDEX(Paste_Here!N$2:O$600, MATCH(B265, Paste_Here!A$2:A$600, 0), 0), "yes") &gt; 0, "No", IF(COUNTIF(INDEX(Paste_Here!N$2:O$600, MATCH(B265, Paste_Here!A$2:A$600, 0), 0), "no") &gt; 0, "Yes", "")), ""), "")</f>
        <v/>
      </c>
      <c r="E265" s="47"/>
      <c r="F265" s="84" t="str">
        <f>IFERROR(IF(B265&lt;&gt;"", IF(AND(INDEX(Paste_Here!P$2:P$600, MATCH(B265, Paste_Here!A$2:A$600, 0))&lt;&gt;"", ISNUMBER(VALUE(INDEX(Paste_Here!P$2:P$600, MATCH(B265, Paste_Here!A$2:A$600, 0))))), INDEX(Paste_Here!P$2:P$600, MATCH(B265, Paste_Here!A$2:A$600, 0)), ""), ""), "")</f>
        <v/>
      </c>
      <c r="G265" s="47"/>
      <c r="H265" s="2" t="str">
        <f>IFERROR(IF(B265&lt;&gt;"", IF(ISNUMBER(SEARCH("highrisk", LOWER(INDEX(Paste_Here!Q$2:Q$600, MATCH(B265, Paste_Here!A$2:A$600, 0))))), "High Risk", IF(ISNUMBER(SEARCH("lowrisk", LOWER(INDEX(Paste_Here!Q$2:Q$600, MATCH(B265, Paste_Here!A$2:A$600, 0))))), "Low Risk", IF(ISNUMBER(SEARCH("somerisk", LOWER(INDEX(Paste_Here!Q$2:Q$600, MATCH(B265, Paste_Here!A$2:A$600, 0))))), "Some Risk", ""))), ""), "")</f>
        <v/>
      </c>
      <c r="I265" s="47"/>
      <c r="J265" s="2"/>
      <c r="K265" s="47"/>
      <c r="L265" s="2"/>
      <c r="M265" s="47"/>
      <c r="N265" s="2"/>
      <c r="O265" s="47"/>
      <c r="P265" s="2" t="str">
        <f>IFERROR(IF(B265&lt;&gt;"", IF(AND(ISNUMBER(VALUE(INDEX(Paste_Here!R$2:R$600, MATCH(B265, Paste_Here!A$2:A$600, 0)))), INDEX(Paste_Here!R$2:R$600, MATCH(B265, Paste_Here!A$2:A$600, 0)) &lt;&gt; ""), VALUE(INDEX(Paste_Here!R$2:R$600, MATCH(B265, Paste_Here!A$2:A$600, 0))), ""), ""), "")</f>
        <v/>
      </c>
      <c r="Q265" s="47"/>
      <c r="R265" s="2"/>
      <c r="S265" s="47"/>
      <c r="W265" s="47"/>
      <c r="X265" s="2"/>
      <c r="Y265" s="47"/>
      <c r="Z265" s="2" t="str">
        <f>IFERROR(IF(B265&lt;&gt;"", IF(AND(INDEX(Paste_Here!S$2:S$600, MATCH(B265, Paste_Here!A$2:A$600, 0))&lt;&gt;"", ISNUMBER(VALUE(INDEX(Paste_Here!S$2:S$600, MATCH(B265, Paste_Here!A$2:A$600, 0))))), INDEX(Paste_Here!S$2:S$600, MATCH(B265, Paste_Here!A$2:A$600, 0)), ""), ""), "")</f>
        <v/>
      </c>
      <c r="AA265" s="47"/>
      <c r="AB265" s="2" t="str">
        <f>IFERROR(IF(B265&lt;&gt;"", IF(ISNUMBER(SEARCH("highrisk", LOWER(INDEX(Paste_Here!T$2:T$600, MATCH(B265, Paste_Here!A$2:A$600, 0))))), "High Risk", IF(ISNUMBER(SEARCH("lowrisk", LOWER(INDEX(Paste_Here!T$2:T$600, MATCH(B265, Paste_Here!A$2:A$600, 0))))), "Low Risk", IF(ISNUMBER(SEARCH("somerisk", LOWER(INDEX(Paste_Here!T$2:T$600, MATCH(B265, Paste_Here!A$2:A$600, 0))))), "Some Risk", IF(ISNUMBER(SEARCH("OT", LOWER(INDEX(Paste_Here!T$2:T$600, MATCH(B265, Paste_Here!A$2:A$600, 0))))), "On Track", "")))), ""), "")</f>
        <v/>
      </c>
      <c r="AC265" s="47"/>
      <c r="AD265" s="2"/>
      <c r="AE265" s="47"/>
      <c r="AF265" s="2"/>
      <c r="AG265" s="47"/>
      <c r="AH265" s="2"/>
      <c r="AI265" s="47"/>
      <c r="AJ265" s="2" t="str" cm="1">
        <f t="array" aca="1" ref="AJ265" ca="1">IFERROR(IF(ISNUMBER(SEARCH("BR", INDEX(Paste_Here!AB$2:AB$210, MATCH(B265, Paste_Here!A$2:A$210, 0)))), -1, 1) * VALUE(_xlfn.TEXTJOIN("", TRUE, IF(ISNUMBER(--MID(INDEX(Paste_Here!AB$2:AB$210, MATCH(B265, Paste_Here!A$2:A$210, 0)), ROW(INDIRECT("1:"&amp;LEN(INDEX(Paste_Here!AB$2:AB$210, MATCH(B265, Paste_Here!A$2:A$210, 0))))), 1)), MID(INDEX(Paste_Here!AB$2:AB$210, MATCH(B265, Paste_Here!A$2:A$210, 0)), ROW(INDIRECT("1:"&amp;LEN(INDEX(Paste_Here!AB$2:AB$210, MATCH(B265, Paste_Here!A$2:A$210, 0))))), 1), ""))), "")</f>
        <v/>
      </c>
      <c r="AK265" s="47"/>
      <c r="AL265" s="34" t="str">
        <f>IFERROR(IF(B265&lt;&gt;"", IF(AND(INDEX(Paste_Here!AF$2:AF$600, MATCH(B265, Paste_Here!A$2:A$600, 0))&lt;&gt;"", ISNUMBER(VALUE(INDEX(Paste_Here!AF$2:AF$600, MATCH(B265, Paste_Here!A$2:A$600, 0))))), INDEX(Paste_Here!AF$2:AF$600, MATCH(B265, Paste_Here!A$2:A$600, 0)), ""), ""), "")</f>
        <v/>
      </c>
      <c r="AM265" s="47"/>
      <c r="AN265" s="47"/>
      <c r="AO265" s="2" t="str">
        <f t="shared" si="25"/>
        <v/>
      </c>
      <c r="AP265" s="47"/>
      <c r="AQ265" s="34" t="str">
        <f>IFERROR(IF(B265&lt;&gt;"", IF(COUNTIF(INDEX(Paste_Here!X$2:Y$600, MATCH(B265, Paste_Here!A$2:A$600, 0), 0), "yes") &gt; 0, "No", IF(COUNTIF(INDEX(Paste_Here!X$2:Y$600, MATCH(B265, Paste_Here!A$2:A$600, 0), 0), "no") &gt; 0, "Yes", "")), ""), "")</f>
        <v/>
      </c>
      <c r="AR265" s="47"/>
      <c r="AS265" s="34" t="str">
        <f>IFERROR(IF(B265&lt;&gt;"", IF(AND(INDEX(Paste_Here!U$2:U$600, MATCH(B265, Paste_Here!A$2:A$600, 0))&lt;&gt;"", ISNUMBER(VALUE(INDEX(Paste_Here!U$2:U$600, MATCH(B265, Paste_Here!A$2:A$600, 0))))), INDEX(Paste_Here!U$2:U$600, MATCH(B265, Paste_Here!A$2:A$600, 0)), ""), ""), "")</f>
        <v/>
      </c>
      <c r="AT265" s="47"/>
      <c r="AU265" s="34" t="str">
        <f>IFERROR(IF(B265&lt;&gt;"", IF(ISNUMBER(SEARCH("highrisk", LOWER(INDEX(Paste_Here!V$2:V$600, MATCH(B265, Paste_Here!A$2:A$600, 0))))), "High Risk", IF(ISNUMBER(SEARCH("lowrisk", LOWER(INDEX(Paste_Here!V$2:V$600, MATCH(B265, Paste_Here!A$2:A$600, 0))))), "Low Risk", IF(ISNUMBER(SEARCH("somerisk", LOWER(INDEX(Paste_Here!V$2:V$600, MATCH(B265, Paste_Here!A$2:A$600, 0))))), "Some Risk", ""))), ""), "")</f>
        <v/>
      </c>
      <c r="AV265" s="47"/>
      <c r="AW265" s="34" t="str">
        <f>IFERROR(IF(B265&lt;&gt;"", IF(AND(ISNUMBER(VALUE(INDEX(Paste_Here!W$2:W$600, MATCH(B265, Paste_Here!A$2:A$600, 0)))), INDEX(Paste_Here!W$2:W$600, MATCH(B265, Paste_Here!A$2:A$600, 0)) &lt;&gt; ""), VALUE(INDEX(Paste_Here!W$2:W$600, MATCH(B265, Paste_Here!A$2:A$600, 0))), ""), ""), "")</f>
        <v/>
      </c>
      <c r="AX265" s="47"/>
      <c r="BA265" s="2" t="str">
        <f>IFERROR(IF(B265&lt;&gt;"", IF(AND(INDEX(Paste_Here!AI$2:AI$600, MATCH(B265, Paste_Here!A$2:A$600, 0))&lt;&gt;"", ISNUMBER(VALUE(INDEX(Paste_Here!AI$2:AI$600, MATCH(B265, Paste_Here!A$2:A$600, 0))))), INDEX(Paste_Here!AI$2:AI$600, MATCH(B265, Paste_Here!A$2:A$600, 0)), ""), ""), "")</f>
        <v/>
      </c>
      <c r="BB265" s="47"/>
      <c r="BC265" s="34" t="str">
        <f>IFERROR(IF(B265&lt;&gt;"", IF(ISNUMBER(SEARCH("highrisk", LOWER(INDEX(Paste_Here!AJ$2:AJ$600, MATCH(B265, Paste_Here!A$2:A$600, 0))))), "High Risk", IF(ISNUMBER(SEARCH("lowrisk", LOWER(INDEX(Paste_Here!AJ$2:AJ$600, MATCH(B265, Paste_Here!A$2:A$600, 0))))), "Low Risk", IF(ISNUMBER(SEARCH("somerisk", LOWER(INDEX(Paste_Here!AJ$2:AJ$600, MATCH(B265, Paste_Here!A$2:A$600, 0))))), "Some Risk", IF(ISNUMBER(SEARCH("OT", LOWER(INDEX(Paste_Here!AJ$2:AJ$600, MATCH(B265, Paste_Here!A$2:A$600, 0))))), "On Track", "")))), ""), "")</f>
        <v/>
      </c>
      <c r="BD265" s="47"/>
      <c r="BE265" s="34" t="str">
        <f>IFERROR(IF(B265&lt;&gt;"", IF(AND(INDEX(Paste_Here!AK$2:AK$600, MATCH(B265, Paste_Here!A$2:A$600, 0))&lt;&gt;"", ISNUMBER(VALUE(INDEX(Paste_Here!AK$2:AK$600, MATCH(B265, Paste_Here!A$2:A$600, 0))))), INDEX(Paste_Here!AK$2:AK$600, MATCH(B265, Paste_Here!A$2:A$600, 0)), ""), ""), "")</f>
        <v/>
      </c>
      <c r="BF265" s="47"/>
      <c r="BG265" s="34" t="str" cm="1">
        <f t="array" aca="1" ref="BG265" ca="1">IFERROR(IF(B265&lt;&gt;"", IF(INDEX(Paste_Here!AE$2:AE$600, MATCH(B265, Paste_Here!A$2:A$600, 0))&lt;&gt;"", IF(LEFT(INDEX(Paste_Here!AE$2:AE$600, MATCH(B265, Paste_Here!A$2:A$600, 0)), 2)="EM", -1, 1) * VALUE(_xlfn.TEXTJOIN("", TRUE, IF(ISNUMBER(MID(INDEX(Paste_Here!AE$2:AE$600, MATCH(B265, Paste_Here!A$2:A$600, 0)), ROW(INDIRECT("1:"&amp;LEN(INDEX(Paste_Here!AE$2:AE$600, MATCH(B265, Paste_Here!A$2:A$600, 0))))), 1)*1), MID(INDEX(Paste_Here!AE$2:AE$600, MATCH(B265, Paste_Here!A$2:A$600, 0)), ROW(INDIRECT("1:"&amp;LEN(INDEX(Paste_Here!AE$2:AE$600, MATCH(B265, Paste_Here!A$2:A$600, 0))))), 1), ""))), ""), ""), "")</f>
        <v/>
      </c>
      <c r="BH265" s="47"/>
      <c r="BJ265" s="47"/>
      <c r="BK265" s="2" t="str">
        <f t="shared" si="26"/>
        <v/>
      </c>
      <c r="BL265" s="47"/>
      <c r="BM265" s="34" t="str">
        <f>IFERROR(IF(B265&lt;&gt;"", IF(AND(INDEX(Paste_Here!Z$2:Z$600, MATCH(B265, Paste_Here!A$2:A$600, 0))&lt;&gt;"", ISNUMBER(VALUE(INDEX(Paste_Here!Z$2:Z$600, MATCH(B265, Paste_Here!A$2:A$600, 0))))), INDEX(Paste_Here!Z$2:Z$600, MATCH(B265, Paste_Here!A$2:A$600, 0)), ""), ""), "")</f>
        <v/>
      </c>
      <c r="BN265" s="47"/>
      <c r="BO265" s="34" t="str">
        <f>IFERROR(IF(B265&lt;&gt;"", IF(ISNUMBER(SEARCH("highrisk", LOWER(INDEX(Paste_Here!AA$2:AA$600, MATCH(B265, Paste_Here!A$2:A$600, 0))))), "High Risk", IF(ISNUMBER(SEARCH("lowrisk", LOWER(INDEX(Paste_Here!AA$2:AA$600, MATCH(B265, Paste_Here!A$2:A$600, 0))))), "Low Risk", IF(ISNUMBER(SEARCH("somerisk", LOWER(INDEX(Paste_Here!AA$2:AA$600, MATCH(B265, Paste_Here!A$2:A$600, 0))))), "Some Risk", IF(ISNUMBER(SEARCH("OT", LOWER(INDEX(Paste_Here!AA$2:AA$600, MATCH(B265, Paste_Here!A$2:A$600, 0))))), "On Track", "")))), ""), "")</f>
        <v/>
      </c>
      <c r="BP265" s="47"/>
      <c r="BQ265" s="34" t="str">
        <f>IFERROR(IF(B265&lt;&gt;"", IF(AND(INDEX(Paste_Here!AC$2:AC$600, MATCH(B265, Paste_Here!A$2:A$600, 0))&lt;&gt;"", ISNUMBER(VALUE(INDEX(Paste_Here!AC$2:AC$600, MATCH(B265, Paste_Here!A$2:A$600, 0))))), INDEX(Paste_Here!AC$2:AC$600, MATCH(B265, Paste_Here!A$2:A$600, 0)), ""), ""), "")</f>
        <v/>
      </c>
      <c r="BR265" s="47"/>
      <c r="BS265" s="34" t="str">
        <f>IFERROR(IF(B265&lt;&gt;"", IF(ISNUMBER(SEARCH("highrisk", LOWER(INDEX(Paste_Here!AD$2:AD$600, MATCH(B265, Paste_Here!A$2:A$600, 0))))), "High Risk", IF(ISNUMBER(SEARCH("lowrisk", LOWER(INDEX(Paste_Here!AD$2:AD$600, MATCH(B265, Paste_Here!A$2:A$600, 0))))), "Low Risk", IF(ISNUMBER(SEARCH("somerisk", LOWER(INDEX(Paste_Here!AD$2:AD$600, MATCH(B265, Paste_Here!A$2:A$600, 0))))), "Some Risk", IF(ISNUMBER(SEARCH("OT", LOWER(INDEX(Paste_Here!AD$2:AD$600, MATCH(B265, Paste_Here!A$2:A$600, 0))))), "On Track", "")))), ""), "")</f>
        <v/>
      </c>
      <c r="BT265" s="47"/>
      <c r="BU265" s="34"/>
      <c r="BV265" s="47"/>
      <c r="BW265" s="34"/>
      <c r="BX265" s="47"/>
      <c r="BY265" s="34"/>
      <c r="BZ265" s="47"/>
      <c r="CA265" s="34"/>
      <c r="CB265" s="49"/>
      <c r="DT265" s="47"/>
      <c r="DU265" s="47"/>
      <c r="DV265" s="2" t="str">
        <f t="shared" si="27"/>
        <v/>
      </c>
      <c r="DW265" s="47"/>
      <c r="DX265" s="2" t="str">
        <f>IFERROR(IF(B265&lt;&gt;"", IF(ISNUMBER(SEARCH("s", LOWER(INDEX(Paste_Here!M$2:M$600, MATCH(B265, Paste_Here!A$2:A$600, 0))))), "Yes", IF(INDEX(Paste_Here!M$2:M$600, MATCH(B265, Paste_Here!A$2:A$600, 0))&lt;&gt;"", "No", "")), ""), "")</f>
        <v/>
      </c>
      <c r="DY265" s="47"/>
      <c r="DZ265" s="2" t="str">
        <f>IFERROR(IF(B265&lt;&gt;"", IF(ISNUMBER(SEARCH("yes", LOWER(INDEX(Paste_Here!F$2:F$600, MATCH(B265, Paste_Here!A$2:A$600, 0))))), "Yes", IF(ISNUMBER(SEARCH("no", LOWER(INDEX(Paste_Here!F$2:F$600, MATCH(B265, Paste_Here!A$2:A$600, 0))))), "No", "")), ""), "")</f>
        <v/>
      </c>
      <c r="EA265" s="47"/>
      <c r="EB265" s="2" t="str">
        <f>IFERROR(IF(B265&lt;&gt;"", IF(ISNUMBER(SEARCH("english language learner", LOWER(INDEX(Paste_Here!C$2:C$600, MATCH(B265, Paste_Here!A$2:A$600, 0))))), "Yes", ""), ""), "")</f>
        <v/>
      </c>
      <c r="EC265" s="47"/>
      <c r="ED265" s="2" t="str">
        <f>IFERROR(IF(B265&lt;&gt;"", IF(OR(ISNUMBER(SEARCH("b", LOWER(INDEX(Paste_Here!K$2:K$600, MATCH(B265, Paste_Here!A$2:A$600, 0))))), ISNUMBER(SEARCH("h", LOWER(INDEX(Paste_Here!K$2:K$600, MATCH(B265, Paste_Here!A$2:A$600, 0))))), ISNUMBER(SEARCH("i", LOWER(INDEX(Paste_Here!K$2:K$600, MATCH(B265, Paste_Here!A$2:A$600, 0)))))), "Yes", IF(INDEX(Paste_Here!K$2:K$600, MATCH(B265, Paste_Here!A$2:A$600, 0))&lt;&gt;"", "No", "")), ""), "")</f>
        <v/>
      </c>
      <c r="EE265" s="47"/>
      <c r="EF265" s="34" t="str">
        <f>IFERROR(IF(B265&lt;&gt;"", IF(ISNUMBER(SEARCH("yes", LOWER(INDEX(Paste_Here!L$2:L$600, MATCH(B265, Paste_Here!A$2:A$600, 0))))), "Yes", IF(ISNUMBER(SEARCH("no", LOWER(INDEX(Paste_Here!L$2:L$600, MATCH(B265, Paste_Here!A$2:A$600, 0))))), "No", "")), ""), "")</f>
        <v/>
      </c>
      <c r="EG265" s="47"/>
      <c r="EH265" s="2" t="str">
        <f>IFERROR(IF(B265&lt;&gt;"", IF(ISNUMBER(SEARCH("transitional 2", LOWER(INDEX(Paste_Here!C$2:C$600, MATCH(B265, Paste_Here!A$2:A$600, 0))))), "T2", IF(ISNUMBER(SEARCH("transitional 1", LOWER(INDEX(Paste_Here!C$2:C$600, MATCH(B265, Paste_Here!A$2:A$600, 0))))), "T1", IF(ISNUMBER(SEARCH("waived ell services", LOWER(INDEX(Paste_Here!C$2:C$600, MATCH(B265, Paste_Here!A$2:A$600, 0))))), "W", ""))), ""), "")</f>
        <v/>
      </c>
      <c r="EI265" s="47"/>
      <c r="EJ265" s="2" t="str">
        <f>IFERROR(IF(B265&lt;&gt;"", IF(AND(INDEX(Paste_Here!AG$2:AG$600, MATCH(B265, Paste_Here!A$2:A$600, 0))&lt;&gt;"", ISNUMBER(VALUE(INDEX(Paste_Here!AG$2:AG$600, MATCH(B265, Paste_Here!A$2:A$600, 0))))), INDEX(Paste_Here!AG$2:AG$600, MATCH(B265, Paste_Here!A$2:A$600, 0)), ""), ""), "")</f>
        <v/>
      </c>
      <c r="EK265" s="47"/>
      <c r="EL265" s="2" t="str">
        <f>IFERROR(IF(B265&lt;&gt;"", IF(AND(INDEX(Paste_Here!AL$2:AL$600, MATCH(B265, Paste_Here!A$2:A$600, 0))&lt;&gt;"", ISNUMBER(VALUE(INDEX(Paste_Here!AL$2:AL$600, MATCH(B265, Paste_Here!A$2:A$600, 0))))), INDEX(Paste_Here!AL$2:AL$600, MATCH(B265, Paste_Here!A$2:A$600, 0)), ""), ""), "")</f>
        <v/>
      </c>
      <c r="EM265" s="47"/>
      <c r="FA265" s="4" t="str" cm="1">
        <f t="array" ref="FA265">IFERROR(INDEX(Paste_Here!$B$2:$B$600, MATCH(0, COUNTIF(FA$4:FA264, Paste_Here!$B$2:$B$600) + IF(Paste_Here!$B$2:$B$600="", 1, 0), 0)), "")</f>
        <v/>
      </c>
      <c r="FB265" s="4" t="str">
        <f>IF(FA265&lt;&gt;"", INDEX(Paste_Here!$A$2:$A$600, MATCH(FA265, Paste_Here!$B$2:$B$600, 0)), "")</f>
        <v/>
      </c>
      <c r="FC265" s="4" t="str">
        <f t="shared" si="28"/>
        <v/>
      </c>
      <c r="FD265" s="4" t="str" cm="1">
        <f t="array" ref="FD265">IFERROR(INDEX($FC$5:$FC$600, MATCH(SMALL(IF($FC$5:$FC$600&lt;&gt;"", COUNTIF($FC$5:$FC$600, "&lt;"&amp;$FC$5:$FC$600)+1), ROW()-ROW($FD$5)+1), COUNTIF($FC$5:$FC$600, "&lt;"&amp;$FC$5:$FC$600)+1, 0)), "")</f>
        <v/>
      </c>
      <c r="FF265" s="2" t="str">
        <f>IFERROR(IF(B265&lt;&gt;"", IF(AND(INDEX(Paste_Here!AH$2:AH$600, MATCH(B265, Paste_Here!A$2:A$600, 0))&lt;&gt;"", ISNUMBER(VALUE(INDEX(Paste_Here!AH$2:AH$600, MATCH(B265, Paste_Here!A$2:A$600, 0))))), INDEX(Paste_Here!AH$2:AH$600, MATCH(B265, Paste_Here!A$2:A$600, 0)), ""), ""), "")</f>
        <v/>
      </c>
      <c r="FG265" s="47"/>
      <c r="FH265" s="2" t="str">
        <f>IFERROR(IF(B265&lt;&gt;"", IF(AND(INDEX(Paste_Here!AM$2:AM$600, MATCH(B265, Paste_Here!A$2:A$600, 0))&lt;&gt;"", ISNUMBER(VALUE(INDEX(Paste_Here!AM$2:AM$600, MATCH(B265, Paste_Here!A$2:A$600, 0))))), INDEX(Paste_Here!AM$2:AM$600, MATCH(B265, Paste_Here!A$2:A$600, 0)), ""), ""), "")</f>
        <v/>
      </c>
      <c r="FI265" s="47"/>
      <c r="FJ265" s="47"/>
      <c r="FK265" s="2" t="str">
        <f t="shared" si="29"/>
        <v/>
      </c>
      <c r="FL265" s="47"/>
      <c r="FM265" s="2" t="str">
        <f>IFERROR(IF(B265&lt;&gt;"", IF(ISNUMBER(VALUE(INDEX(Paste_Here!H$2:H$600, MATCH(B265, Paste_Here!A$2:A$600, 0)))), IF(VALUE(INDEX(Paste_Here!H$2:H$600, MATCH(B265, Paste_Here!A$2:A$600, 0)))=0, "No", IF(AND(VALUE(INDEX(Paste_Here!H$2:H$600, MATCH(B265, Paste_Here!A$2:A$600, 0)))&gt;=1, VALUE(INDEX(Paste_Here!H$2:H$600, MATCH(B265, Paste_Here!A$2:A$600, 0)))&lt;=4), VALUE(INDEX(Paste_Here!H$2:H$600, MATCH(B265, Paste_Here!A$2:A$600, 0))), "")), ""), ""), "")</f>
        <v/>
      </c>
      <c r="FN265" s="47"/>
      <c r="FO265" s="34" t="str">
        <f>IFERROR(IF(B265&lt;&gt;"", IF(ISNUMBER(VALUE(INDEX(Paste_Here!I$2:I$600, MATCH(B265, Paste_Here!A$2:A$600, 0)))), IF(VALUE(INDEX(Paste_Here!I$2:I$600, MATCH(B265, Paste_Here!A$2:A$600, 0)))=0, "No", IF(AND(VALUE(INDEX(Paste_Here!I$2:I$600, MATCH(B265, Paste_Here!A$2:A$600, 0)))&gt;=1, VALUE(INDEX(Paste_Here!I$2:I$600, MATCH(B265, Paste_Here!A$2:A$600, 0)))&lt;=4), VALUE(INDEX(Paste_Here!I$2:I$600, MATCH(B265, Paste_Here!A$2:A$600, 0))), "")), ""), ""), "")</f>
        <v/>
      </c>
      <c r="FP265" s="47"/>
      <c r="FQ265" s="2"/>
      <c r="FR265" s="47"/>
      <c r="FS265" s="2"/>
      <c r="FT265" s="47"/>
      <c r="FU265" s="2"/>
      <c r="FV265" s="47"/>
      <c r="FW265" s="2"/>
      <c r="FX265" s="47"/>
      <c r="FY265" s="2"/>
      <c r="FZ265" s="47"/>
      <c r="GA265" s="2"/>
      <c r="GB265" s="47"/>
      <c r="GU265" s="2"/>
      <c r="GV265" s="47"/>
      <c r="GW265" s="2"/>
      <c r="GX265" s="47"/>
    </row>
    <row r="266" spans="1:206">
      <c r="A266" s="47"/>
      <c r="B266" s="2" t="str">
        <f t="shared" si="24"/>
        <v/>
      </c>
      <c r="C266" s="47"/>
      <c r="D266" s="2" t="str">
        <f>IFERROR(IF(B266&lt;&gt;"", IF(COUNTIF(INDEX(Paste_Here!N$2:O$600, MATCH(B266, Paste_Here!A$2:A$600, 0), 0), "yes") &gt; 0, "No", IF(COUNTIF(INDEX(Paste_Here!N$2:O$600, MATCH(B266, Paste_Here!A$2:A$600, 0), 0), "no") &gt; 0, "Yes", "")), ""), "")</f>
        <v/>
      </c>
      <c r="E266" s="47"/>
      <c r="F266" s="84" t="str">
        <f>IFERROR(IF(B266&lt;&gt;"", IF(AND(INDEX(Paste_Here!P$2:P$600, MATCH(B266, Paste_Here!A$2:A$600, 0))&lt;&gt;"", ISNUMBER(VALUE(INDEX(Paste_Here!P$2:P$600, MATCH(B266, Paste_Here!A$2:A$600, 0))))), INDEX(Paste_Here!P$2:P$600, MATCH(B266, Paste_Here!A$2:A$600, 0)), ""), ""), "")</f>
        <v/>
      </c>
      <c r="G266" s="47"/>
      <c r="H266" s="2" t="str">
        <f>IFERROR(IF(B266&lt;&gt;"", IF(ISNUMBER(SEARCH("highrisk", LOWER(INDEX(Paste_Here!Q$2:Q$600, MATCH(B266, Paste_Here!A$2:A$600, 0))))), "High Risk", IF(ISNUMBER(SEARCH("lowrisk", LOWER(INDEX(Paste_Here!Q$2:Q$600, MATCH(B266, Paste_Here!A$2:A$600, 0))))), "Low Risk", IF(ISNUMBER(SEARCH("somerisk", LOWER(INDEX(Paste_Here!Q$2:Q$600, MATCH(B266, Paste_Here!A$2:A$600, 0))))), "Some Risk", ""))), ""), "")</f>
        <v/>
      </c>
      <c r="I266" s="47"/>
      <c r="J266" s="2"/>
      <c r="K266" s="47"/>
      <c r="L266" s="2"/>
      <c r="M266" s="47"/>
      <c r="N266" s="2"/>
      <c r="O266" s="47"/>
      <c r="P266" s="2" t="str">
        <f>IFERROR(IF(B266&lt;&gt;"", IF(AND(ISNUMBER(VALUE(INDEX(Paste_Here!R$2:R$600, MATCH(B266, Paste_Here!A$2:A$600, 0)))), INDEX(Paste_Here!R$2:R$600, MATCH(B266, Paste_Here!A$2:A$600, 0)) &lt;&gt; ""), VALUE(INDEX(Paste_Here!R$2:R$600, MATCH(B266, Paste_Here!A$2:A$600, 0))), ""), ""), "")</f>
        <v/>
      </c>
      <c r="Q266" s="47"/>
      <c r="R266" s="2"/>
      <c r="S266" s="47"/>
      <c r="W266" s="47"/>
      <c r="X266" s="2"/>
      <c r="Y266" s="47"/>
      <c r="Z266" s="2" t="str">
        <f>IFERROR(IF(B266&lt;&gt;"", IF(AND(INDEX(Paste_Here!S$2:S$600, MATCH(B266, Paste_Here!A$2:A$600, 0))&lt;&gt;"", ISNUMBER(VALUE(INDEX(Paste_Here!S$2:S$600, MATCH(B266, Paste_Here!A$2:A$600, 0))))), INDEX(Paste_Here!S$2:S$600, MATCH(B266, Paste_Here!A$2:A$600, 0)), ""), ""), "")</f>
        <v/>
      </c>
      <c r="AA266" s="47"/>
      <c r="AB266" s="2" t="str">
        <f>IFERROR(IF(B266&lt;&gt;"", IF(ISNUMBER(SEARCH("highrisk", LOWER(INDEX(Paste_Here!T$2:T$600, MATCH(B266, Paste_Here!A$2:A$600, 0))))), "High Risk", IF(ISNUMBER(SEARCH("lowrisk", LOWER(INDEX(Paste_Here!T$2:T$600, MATCH(B266, Paste_Here!A$2:A$600, 0))))), "Low Risk", IF(ISNUMBER(SEARCH("somerisk", LOWER(INDEX(Paste_Here!T$2:T$600, MATCH(B266, Paste_Here!A$2:A$600, 0))))), "Some Risk", IF(ISNUMBER(SEARCH("OT", LOWER(INDEX(Paste_Here!T$2:T$600, MATCH(B266, Paste_Here!A$2:A$600, 0))))), "On Track", "")))), ""), "")</f>
        <v/>
      </c>
      <c r="AC266" s="47"/>
      <c r="AD266" s="2"/>
      <c r="AE266" s="47"/>
      <c r="AF266" s="2"/>
      <c r="AG266" s="47"/>
      <c r="AH266" s="2"/>
      <c r="AI266" s="47"/>
      <c r="AJ266" s="2" t="str" cm="1">
        <f t="array" aca="1" ref="AJ266" ca="1">IFERROR(IF(ISNUMBER(SEARCH("BR", INDEX(Paste_Here!AB$2:AB$210, MATCH(B266, Paste_Here!A$2:A$210, 0)))), -1, 1) * VALUE(_xlfn.TEXTJOIN("", TRUE, IF(ISNUMBER(--MID(INDEX(Paste_Here!AB$2:AB$210, MATCH(B266, Paste_Here!A$2:A$210, 0)), ROW(INDIRECT("1:"&amp;LEN(INDEX(Paste_Here!AB$2:AB$210, MATCH(B266, Paste_Here!A$2:A$210, 0))))), 1)), MID(INDEX(Paste_Here!AB$2:AB$210, MATCH(B266, Paste_Here!A$2:A$210, 0)), ROW(INDIRECT("1:"&amp;LEN(INDEX(Paste_Here!AB$2:AB$210, MATCH(B266, Paste_Here!A$2:A$210, 0))))), 1), ""))), "")</f>
        <v/>
      </c>
      <c r="AK266" s="47"/>
      <c r="AL266" s="34" t="str">
        <f>IFERROR(IF(B266&lt;&gt;"", IF(AND(INDEX(Paste_Here!AF$2:AF$600, MATCH(B266, Paste_Here!A$2:A$600, 0))&lt;&gt;"", ISNUMBER(VALUE(INDEX(Paste_Here!AF$2:AF$600, MATCH(B266, Paste_Here!A$2:A$600, 0))))), INDEX(Paste_Here!AF$2:AF$600, MATCH(B266, Paste_Here!A$2:A$600, 0)), ""), ""), "")</f>
        <v/>
      </c>
      <c r="AM266" s="47"/>
      <c r="AN266" s="47"/>
      <c r="AO266" s="2" t="str">
        <f t="shared" si="25"/>
        <v/>
      </c>
      <c r="AP266" s="47"/>
      <c r="AQ266" s="34" t="str">
        <f>IFERROR(IF(B266&lt;&gt;"", IF(COUNTIF(INDEX(Paste_Here!X$2:Y$600, MATCH(B266, Paste_Here!A$2:A$600, 0), 0), "yes") &gt; 0, "No", IF(COUNTIF(INDEX(Paste_Here!X$2:Y$600, MATCH(B266, Paste_Here!A$2:A$600, 0), 0), "no") &gt; 0, "Yes", "")), ""), "")</f>
        <v/>
      </c>
      <c r="AR266" s="47"/>
      <c r="AS266" s="34" t="str">
        <f>IFERROR(IF(B266&lt;&gt;"", IF(AND(INDEX(Paste_Here!U$2:U$600, MATCH(B266, Paste_Here!A$2:A$600, 0))&lt;&gt;"", ISNUMBER(VALUE(INDEX(Paste_Here!U$2:U$600, MATCH(B266, Paste_Here!A$2:A$600, 0))))), INDEX(Paste_Here!U$2:U$600, MATCH(B266, Paste_Here!A$2:A$600, 0)), ""), ""), "")</f>
        <v/>
      </c>
      <c r="AT266" s="47"/>
      <c r="AU266" s="34" t="str">
        <f>IFERROR(IF(B266&lt;&gt;"", IF(ISNUMBER(SEARCH("highrisk", LOWER(INDEX(Paste_Here!V$2:V$600, MATCH(B266, Paste_Here!A$2:A$600, 0))))), "High Risk", IF(ISNUMBER(SEARCH("lowrisk", LOWER(INDEX(Paste_Here!V$2:V$600, MATCH(B266, Paste_Here!A$2:A$600, 0))))), "Low Risk", IF(ISNUMBER(SEARCH("somerisk", LOWER(INDEX(Paste_Here!V$2:V$600, MATCH(B266, Paste_Here!A$2:A$600, 0))))), "Some Risk", ""))), ""), "")</f>
        <v/>
      </c>
      <c r="AV266" s="47"/>
      <c r="AW266" s="34" t="str">
        <f>IFERROR(IF(B266&lt;&gt;"", IF(AND(ISNUMBER(VALUE(INDEX(Paste_Here!W$2:W$600, MATCH(B266, Paste_Here!A$2:A$600, 0)))), INDEX(Paste_Here!W$2:W$600, MATCH(B266, Paste_Here!A$2:A$600, 0)) &lt;&gt; ""), VALUE(INDEX(Paste_Here!W$2:W$600, MATCH(B266, Paste_Here!A$2:A$600, 0))), ""), ""), "")</f>
        <v/>
      </c>
      <c r="AX266" s="47"/>
      <c r="BA266" s="2" t="str">
        <f>IFERROR(IF(B266&lt;&gt;"", IF(AND(INDEX(Paste_Here!AI$2:AI$600, MATCH(B266, Paste_Here!A$2:A$600, 0))&lt;&gt;"", ISNUMBER(VALUE(INDEX(Paste_Here!AI$2:AI$600, MATCH(B266, Paste_Here!A$2:A$600, 0))))), INDEX(Paste_Here!AI$2:AI$600, MATCH(B266, Paste_Here!A$2:A$600, 0)), ""), ""), "")</f>
        <v/>
      </c>
      <c r="BB266" s="47"/>
      <c r="BC266" s="34" t="str">
        <f>IFERROR(IF(B266&lt;&gt;"", IF(ISNUMBER(SEARCH("highrisk", LOWER(INDEX(Paste_Here!AJ$2:AJ$600, MATCH(B266, Paste_Here!A$2:A$600, 0))))), "High Risk", IF(ISNUMBER(SEARCH("lowrisk", LOWER(INDEX(Paste_Here!AJ$2:AJ$600, MATCH(B266, Paste_Here!A$2:A$600, 0))))), "Low Risk", IF(ISNUMBER(SEARCH("somerisk", LOWER(INDEX(Paste_Here!AJ$2:AJ$600, MATCH(B266, Paste_Here!A$2:A$600, 0))))), "Some Risk", IF(ISNUMBER(SEARCH("OT", LOWER(INDEX(Paste_Here!AJ$2:AJ$600, MATCH(B266, Paste_Here!A$2:A$600, 0))))), "On Track", "")))), ""), "")</f>
        <v/>
      </c>
      <c r="BD266" s="47"/>
      <c r="BE266" s="34" t="str">
        <f>IFERROR(IF(B266&lt;&gt;"", IF(AND(INDEX(Paste_Here!AK$2:AK$600, MATCH(B266, Paste_Here!A$2:A$600, 0))&lt;&gt;"", ISNUMBER(VALUE(INDEX(Paste_Here!AK$2:AK$600, MATCH(B266, Paste_Here!A$2:A$600, 0))))), INDEX(Paste_Here!AK$2:AK$600, MATCH(B266, Paste_Here!A$2:A$600, 0)), ""), ""), "")</f>
        <v/>
      </c>
      <c r="BF266" s="47"/>
      <c r="BG266" s="34" t="str" cm="1">
        <f t="array" aca="1" ref="BG266" ca="1">IFERROR(IF(B266&lt;&gt;"", IF(INDEX(Paste_Here!AE$2:AE$600, MATCH(B266, Paste_Here!A$2:A$600, 0))&lt;&gt;"", IF(LEFT(INDEX(Paste_Here!AE$2:AE$600, MATCH(B266, Paste_Here!A$2:A$600, 0)), 2)="EM", -1, 1) * VALUE(_xlfn.TEXTJOIN("", TRUE, IF(ISNUMBER(MID(INDEX(Paste_Here!AE$2:AE$600, MATCH(B266, Paste_Here!A$2:A$600, 0)), ROW(INDIRECT("1:"&amp;LEN(INDEX(Paste_Here!AE$2:AE$600, MATCH(B266, Paste_Here!A$2:A$600, 0))))), 1)*1), MID(INDEX(Paste_Here!AE$2:AE$600, MATCH(B266, Paste_Here!A$2:A$600, 0)), ROW(INDIRECT("1:"&amp;LEN(INDEX(Paste_Here!AE$2:AE$600, MATCH(B266, Paste_Here!A$2:A$600, 0))))), 1), ""))), ""), ""), "")</f>
        <v/>
      </c>
      <c r="BH266" s="47"/>
      <c r="BJ266" s="47"/>
      <c r="BK266" s="2" t="str">
        <f t="shared" si="26"/>
        <v/>
      </c>
      <c r="BL266" s="47"/>
      <c r="BM266" s="34" t="str">
        <f>IFERROR(IF(B266&lt;&gt;"", IF(AND(INDEX(Paste_Here!Z$2:Z$600, MATCH(B266, Paste_Here!A$2:A$600, 0))&lt;&gt;"", ISNUMBER(VALUE(INDEX(Paste_Here!Z$2:Z$600, MATCH(B266, Paste_Here!A$2:A$600, 0))))), INDEX(Paste_Here!Z$2:Z$600, MATCH(B266, Paste_Here!A$2:A$600, 0)), ""), ""), "")</f>
        <v/>
      </c>
      <c r="BN266" s="47"/>
      <c r="BO266" s="34" t="str">
        <f>IFERROR(IF(B266&lt;&gt;"", IF(ISNUMBER(SEARCH("highrisk", LOWER(INDEX(Paste_Here!AA$2:AA$600, MATCH(B266, Paste_Here!A$2:A$600, 0))))), "High Risk", IF(ISNUMBER(SEARCH("lowrisk", LOWER(INDEX(Paste_Here!AA$2:AA$600, MATCH(B266, Paste_Here!A$2:A$600, 0))))), "Low Risk", IF(ISNUMBER(SEARCH("somerisk", LOWER(INDEX(Paste_Here!AA$2:AA$600, MATCH(B266, Paste_Here!A$2:A$600, 0))))), "Some Risk", IF(ISNUMBER(SEARCH("OT", LOWER(INDEX(Paste_Here!AA$2:AA$600, MATCH(B266, Paste_Here!A$2:A$600, 0))))), "On Track", "")))), ""), "")</f>
        <v/>
      </c>
      <c r="BP266" s="47"/>
      <c r="BQ266" s="34" t="str">
        <f>IFERROR(IF(B266&lt;&gt;"", IF(AND(INDEX(Paste_Here!AC$2:AC$600, MATCH(B266, Paste_Here!A$2:A$600, 0))&lt;&gt;"", ISNUMBER(VALUE(INDEX(Paste_Here!AC$2:AC$600, MATCH(B266, Paste_Here!A$2:A$600, 0))))), INDEX(Paste_Here!AC$2:AC$600, MATCH(B266, Paste_Here!A$2:A$600, 0)), ""), ""), "")</f>
        <v/>
      </c>
      <c r="BR266" s="47"/>
      <c r="BS266" s="34" t="str">
        <f>IFERROR(IF(B266&lt;&gt;"", IF(ISNUMBER(SEARCH("highrisk", LOWER(INDEX(Paste_Here!AD$2:AD$600, MATCH(B266, Paste_Here!A$2:A$600, 0))))), "High Risk", IF(ISNUMBER(SEARCH("lowrisk", LOWER(INDEX(Paste_Here!AD$2:AD$600, MATCH(B266, Paste_Here!A$2:A$600, 0))))), "Low Risk", IF(ISNUMBER(SEARCH("somerisk", LOWER(INDEX(Paste_Here!AD$2:AD$600, MATCH(B266, Paste_Here!A$2:A$600, 0))))), "Some Risk", IF(ISNUMBER(SEARCH("OT", LOWER(INDEX(Paste_Here!AD$2:AD$600, MATCH(B266, Paste_Here!A$2:A$600, 0))))), "On Track", "")))), ""), "")</f>
        <v/>
      </c>
      <c r="BT266" s="47"/>
      <c r="BU266" s="34"/>
      <c r="BV266" s="47"/>
      <c r="BW266" s="34"/>
      <c r="BX266" s="47"/>
      <c r="BY266" s="34"/>
      <c r="BZ266" s="47"/>
      <c r="CA266" s="34"/>
      <c r="CB266" s="49"/>
      <c r="DT266" s="47"/>
      <c r="DU266" s="47"/>
      <c r="DV266" s="2" t="str">
        <f t="shared" si="27"/>
        <v/>
      </c>
      <c r="DW266" s="47"/>
      <c r="DX266" s="2" t="str">
        <f>IFERROR(IF(B266&lt;&gt;"", IF(ISNUMBER(SEARCH("s", LOWER(INDEX(Paste_Here!M$2:M$600, MATCH(B266, Paste_Here!A$2:A$600, 0))))), "Yes", IF(INDEX(Paste_Here!M$2:M$600, MATCH(B266, Paste_Here!A$2:A$600, 0))&lt;&gt;"", "No", "")), ""), "")</f>
        <v/>
      </c>
      <c r="DY266" s="47"/>
      <c r="DZ266" s="2" t="str">
        <f>IFERROR(IF(B266&lt;&gt;"", IF(ISNUMBER(SEARCH("yes", LOWER(INDEX(Paste_Here!F$2:F$600, MATCH(B266, Paste_Here!A$2:A$600, 0))))), "Yes", IF(ISNUMBER(SEARCH("no", LOWER(INDEX(Paste_Here!F$2:F$600, MATCH(B266, Paste_Here!A$2:A$600, 0))))), "No", "")), ""), "")</f>
        <v/>
      </c>
      <c r="EA266" s="47"/>
      <c r="EB266" s="2" t="str">
        <f>IFERROR(IF(B266&lt;&gt;"", IF(ISNUMBER(SEARCH("english language learner", LOWER(INDEX(Paste_Here!C$2:C$600, MATCH(B266, Paste_Here!A$2:A$600, 0))))), "Yes", ""), ""), "")</f>
        <v/>
      </c>
      <c r="EC266" s="47"/>
      <c r="ED266" s="2" t="str">
        <f>IFERROR(IF(B266&lt;&gt;"", IF(OR(ISNUMBER(SEARCH("b", LOWER(INDEX(Paste_Here!K$2:K$600, MATCH(B266, Paste_Here!A$2:A$600, 0))))), ISNUMBER(SEARCH("h", LOWER(INDEX(Paste_Here!K$2:K$600, MATCH(B266, Paste_Here!A$2:A$600, 0))))), ISNUMBER(SEARCH("i", LOWER(INDEX(Paste_Here!K$2:K$600, MATCH(B266, Paste_Here!A$2:A$600, 0)))))), "Yes", IF(INDEX(Paste_Here!K$2:K$600, MATCH(B266, Paste_Here!A$2:A$600, 0))&lt;&gt;"", "No", "")), ""), "")</f>
        <v/>
      </c>
      <c r="EE266" s="47"/>
      <c r="EF266" s="34" t="str">
        <f>IFERROR(IF(B266&lt;&gt;"", IF(ISNUMBER(SEARCH("yes", LOWER(INDEX(Paste_Here!L$2:L$600, MATCH(B266, Paste_Here!A$2:A$600, 0))))), "Yes", IF(ISNUMBER(SEARCH("no", LOWER(INDEX(Paste_Here!L$2:L$600, MATCH(B266, Paste_Here!A$2:A$600, 0))))), "No", "")), ""), "")</f>
        <v/>
      </c>
      <c r="EG266" s="47"/>
      <c r="EH266" s="2" t="str">
        <f>IFERROR(IF(B266&lt;&gt;"", IF(ISNUMBER(SEARCH("transitional 2", LOWER(INDEX(Paste_Here!C$2:C$600, MATCH(B266, Paste_Here!A$2:A$600, 0))))), "T2", IF(ISNUMBER(SEARCH("transitional 1", LOWER(INDEX(Paste_Here!C$2:C$600, MATCH(B266, Paste_Here!A$2:A$600, 0))))), "T1", IF(ISNUMBER(SEARCH("waived ell services", LOWER(INDEX(Paste_Here!C$2:C$600, MATCH(B266, Paste_Here!A$2:A$600, 0))))), "W", ""))), ""), "")</f>
        <v/>
      </c>
      <c r="EI266" s="47"/>
      <c r="EJ266" s="2" t="str">
        <f>IFERROR(IF(B266&lt;&gt;"", IF(AND(INDEX(Paste_Here!AG$2:AG$600, MATCH(B266, Paste_Here!A$2:A$600, 0))&lt;&gt;"", ISNUMBER(VALUE(INDEX(Paste_Here!AG$2:AG$600, MATCH(B266, Paste_Here!A$2:A$600, 0))))), INDEX(Paste_Here!AG$2:AG$600, MATCH(B266, Paste_Here!A$2:A$600, 0)), ""), ""), "")</f>
        <v/>
      </c>
      <c r="EK266" s="47"/>
      <c r="EL266" s="2" t="str">
        <f>IFERROR(IF(B266&lt;&gt;"", IF(AND(INDEX(Paste_Here!AL$2:AL$600, MATCH(B266, Paste_Here!A$2:A$600, 0))&lt;&gt;"", ISNUMBER(VALUE(INDEX(Paste_Here!AL$2:AL$600, MATCH(B266, Paste_Here!A$2:A$600, 0))))), INDEX(Paste_Here!AL$2:AL$600, MATCH(B266, Paste_Here!A$2:A$600, 0)), ""), ""), "")</f>
        <v/>
      </c>
      <c r="EM266" s="47"/>
      <c r="FA266" s="4" t="str" cm="1">
        <f t="array" ref="FA266">IFERROR(INDEX(Paste_Here!$B$2:$B$600, MATCH(0, COUNTIF(FA$4:FA265, Paste_Here!$B$2:$B$600) + IF(Paste_Here!$B$2:$B$600="", 1, 0), 0)), "")</f>
        <v/>
      </c>
      <c r="FB266" s="4" t="str">
        <f>IF(FA266&lt;&gt;"", INDEX(Paste_Here!$A$2:$A$600, MATCH(FA266, Paste_Here!$B$2:$B$600, 0)), "")</f>
        <v/>
      </c>
      <c r="FC266" s="4" t="str">
        <f t="shared" si="28"/>
        <v/>
      </c>
      <c r="FD266" s="4" t="str" cm="1">
        <f t="array" ref="FD266">IFERROR(INDEX($FC$5:$FC$600, MATCH(SMALL(IF($FC$5:$FC$600&lt;&gt;"", COUNTIF($FC$5:$FC$600, "&lt;"&amp;$FC$5:$FC$600)+1), ROW()-ROW($FD$5)+1), COUNTIF($FC$5:$FC$600, "&lt;"&amp;$FC$5:$FC$600)+1, 0)), "")</f>
        <v/>
      </c>
      <c r="FF266" s="2" t="str">
        <f>IFERROR(IF(B266&lt;&gt;"", IF(AND(INDEX(Paste_Here!AH$2:AH$600, MATCH(B266, Paste_Here!A$2:A$600, 0))&lt;&gt;"", ISNUMBER(VALUE(INDEX(Paste_Here!AH$2:AH$600, MATCH(B266, Paste_Here!A$2:A$600, 0))))), INDEX(Paste_Here!AH$2:AH$600, MATCH(B266, Paste_Here!A$2:A$600, 0)), ""), ""), "")</f>
        <v/>
      </c>
      <c r="FG266" s="47"/>
      <c r="FH266" s="2" t="str">
        <f>IFERROR(IF(B266&lt;&gt;"", IF(AND(INDEX(Paste_Here!AM$2:AM$600, MATCH(B266, Paste_Here!A$2:A$600, 0))&lt;&gt;"", ISNUMBER(VALUE(INDEX(Paste_Here!AM$2:AM$600, MATCH(B266, Paste_Here!A$2:A$600, 0))))), INDEX(Paste_Here!AM$2:AM$600, MATCH(B266, Paste_Here!A$2:A$600, 0)), ""), ""), "")</f>
        <v/>
      </c>
      <c r="FI266" s="47"/>
      <c r="FJ266" s="47"/>
      <c r="FK266" s="2" t="str">
        <f t="shared" si="29"/>
        <v/>
      </c>
      <c r="FL266" s="47"/>
      <c r="FM266" s="2" t="str">
        <f>IFERROR(IF(B266&lt;&gt;"", IF(ISNUMBER(VALUE(INDEX(Paste_Here!H$2:H$600, MATCH(B266, Paste_Here!A$2:A$600, 0)))), IF(VALUE(INDEX(Paste_Here!H$2:H$600, MATCH(B266, Paste_Here!A$2:A$600, 0)))=0, "No", IF(AND(VALUE(INDEX(Paste_Here!H$2:H$600, MATCH(B266, Paste_Here!A$2:A$600, 0)))&gt;=1, VALUE(INDEX(Paste_Here!H$2:H$600, MATCH(B266, Paste_Here!A$2:A$600, 0)))&lt;=4), VALUE(INDEX(Paste_Here!H$2:H$600, MATCH(B266, Paste_Here!A$2:A$600, 0))), "")), ""), ""), "")</f>
        <v/>
      </c>
      <c r="FN266" s="47"/>
      <c r="FO266" s="34" t="str">
        <f>IFERROR(IF(B266&lt;&gt;"", IF(ISNUMBER(VALUE(INDEX(Paste_Here!I$2:I$600, MATCH(B266, Paste_Here!A$2:A$600, 0)))), IF(VALUE(INDEX(Paste_Here!I$2:I$600, MATCH(B266, Paste_Here!A$2:A$600, 0)))=0, "No", IF(AND(VALUE(INDEX(Paste_Here!I$2:I$600, MATCH(B266, Paste_Here!A$2:A$600, 0)))&gt;=1, VALUE(INDEX(Paste_Here!I$2:I$600, MATCH(B266, Paste_Here!A$2:A$600, 0)))&lt;=4), VALUE(INDEX(Paste_Here!I$2:I$600, MATCH(B266, Paste_Here!A$2:A$600, 0))), "")), ""), ""), "")</f>
        <v/>
      </c>
      <c r="FP266" s="47"/>
      <c r="FQ266" s="2"/>
      <c r="FR266" s="47"/>
      <c r="FS266" s="2"/>
      <c r="FT266" s="47"/>
      <c r="FU266" s="2"/>
      <c r="FV266" s="47"/>
      <c r="FW266" s="2"/>
      <c r="FX266" s="47"/>
      <c r="FY266" s="2"/>
      <c r="FZ266" s="47"/>
      <c r="GA266" s="2"/>
      <c r="GB266" s="47"/>
      <c r="GU266" s="2"/>
      <c r="GV266" s="47"/>
      <c r="GW266" s="2"/>
      <c r="GX266" s="47"/>
    </row>
    <row r="267" spans="1:206">
      <c r="A267" s="47"/>
      <c r="B267" s="2" t="str">
        <f t="shared" si="24"/>
        <v/>
      </c>
      <c r="C267" s="47"/>
      <c r="D267" s="2" t="str">
        <f>IFERROR(IF(B267&lt;&gt;"", IF(COUNTIF(INDEX(Paste_Here!N$2:O$600, MATCH(B267, Paste_Here!A$2:A$600, 0), 0), "yes") &gt; 0, "No", IF(COUNTIF(INDEX(Paste_Here!N$2:O$600, MATCH(B267, Paste_Here!A$2:A$600, 0), 0), "no") &gt; 0, "Yes", "")), ""), "")</f>
        <v/>
      </c>
      <c r="E267" s="47"/>
      <c r="F267" s="84" t="str">
        <f>IFERROR(IF(B267&lt;&gt;"", IF(AND(INDEX(Paste_Here!P$2:P$600, MATCH(B267, Paste_Here!A$2:A$600, 0))&lt;&gt;"", ISNUMBER(VALUE(INDEX(Paste_Here!P$2:P$600, MATCH(B267, Paste_Here!A$2:A$600, 0))))), INDEX(Paste_Here!P$2:P$600, MATCH(B267, Paste_Here!A$2:A$600, 0)), ""), ""), "")</f>
        <v/>
      </c>
      <c r="G267" s="47"/>
      <c r="H267" s="2" t="str">
        <f>IFERROR(IF(B267&lt;&gt;"", IF(ISNUMBER(SEARCH("highrisk", LOWER(INDEX(Paste_Here!Q$2:Q$600, MATCH(B267, Paste_Here!A$2:A$600, 0))))), "High Risk", IF(ISNUMBER(SEARCH("lowrisk", LOWER(INDEX(Paste_Here!Q$2:Q$600, MATCH(B267, Paste_Here!A$2:A$600, 0))))), "Low Risk", IF(ISNUMBER(SEARCH("somerisk", LOWER(INDEX(Paste_Here!Q$2:Q$600, MATCH(B267, Paste_Here!A$2:A$600, 0))))), "Some Risk", ""))), ""), "")</f>
        <v/>
      </c>
      <c r="I267" s="47"/>
      <c r="J267" s="2"/>
      <c r="K267" s="47"/>
      <c r="L267" s="2"/>
      <c r="M267" s="47"/>
      <c r="N267" s="2"/>
      <c r="O267" s="47"/>
      <c r="P267" s="2" t="str">
        <f>IFERROR(IF(B267&lt;&gt;"", IF(AND(ISNUMBER(VALUE(INDEX(Paste_Here!R$2:R$600, MATCH(B267, Paste_Here!A$2:A$600, 0)))), INDEX(Paste_Here!R$2:R$600, MATCH(B267, Paste_Here!A$2:A$600, 0)) &lt;&gt; ""), VALUE(INDEX(Paste_Here!R$2:R$600, MATCH(B267, Paste_Here!A$2:A$600, 0))), ""), ""), "")</f>
        <v/>
      </c>
      <c r="Q267" s="47"/>
      <c r="R267" s="2"/>
      <c r="S267" s="47"/>
      <c r="W267" s="47"/>
      <c r="X267" s="2"/>
      <c r="Y267" s="47"/>
      <c r="Z267" s="2" t="str">
        <f>IFERROR(IF(B267&lt;&gt;"", IF(AND(INDEX(Paste_Here!S$2:S$600, MATCH(B267, Paste_Here!A$2:A$600, 0))&lt;&gt;"", ISNUMBER(VALUE(INDEX(Paste_Here!S$2:S$600, MATCH(B267, Paste_Here!A$2:A$600, 0))))), INDEX(Paste_Here!S$2:S$600, MATCH(B267, Paste_Here!A$2:A$600, 0)), ""), ""), "")</f>
        <v/>
      </c>
      <c r="AA267" s="47"/>
      <c r="AB267" s="2" t="str">
        <f>IFERROR(IF(B267&lt;&gt;"", IF(ISNUMBER(SEARCH("highrisk", LOWER(INDEX(Paste_Here!T$2:T$600, MATCH(B267, Paste_Here!A$2:A$600, 0))))), "High Risk", IF(ISNUMBER(SEARCH("lowrisk", LOWER(INDEX(Paste_Here!T$2:T$600, MATCH(B267, Paste_Here!A$2:A$600, 0))))), "Low Risk", IF(ISNUMBER(SEARCH("somerisk", LOWER(INDEX(Paste_Here!T$2:T$600, MATCH(B267, Paste_Here!A$2:A$600, 0))))), "Some Risk", IF(ISNUMBER(SEARCH("OT", LOWER(INDEX(Paste_Here!T$2:T$600, MATCH(B267, Paste_Here!A$2:A$600, 0))))), "On Track", "")))), ""), "")</f>
        <v/>
      </c>
      <c r="AC267" s="47"/>
      <c r="AD267" s="2"/>
      <c r="AE267" s="47"/>
      <c r="AF267" s="2"/>
      <c r="AG267" s="47"/>
      <c r="AH267" s="2"/>
      <c r="AI267" s="47"/>
      <c r="AJ267" s="2" t="str" cm="1">
        <f t="array" aca="1" ref="AJ267" ca="1">IFERROR(IF(ISNUMBER(SEARCH("BR", INDEX(Paste_Here!AB$2:AB$210, MATCH(B267, Paste_Here!A$2:A$210, 0)))), -1, 1) * VALUE(_xlfn.TEXTJOIN("", TRUE, IF(ISNUMBER(--MID(INDEX(Paste_Here!AB$2:AB$210, MATCH(B267, Paste_Here!A$2:A$210, 0)), ROW(INDIRECT("1:"&amp;LEN(INDEX(Paste_Here!AB$2:AB$210, MATCH(B267, Paste_Here!A$2:A$210, 0))))), 1)), MID(INDEX(Paste_Here!AB$2:AB$210, MATCH(B267, Paste_Here!A$2:A$210, 0)), ROW(INDIRECT("1:"&amp;LEN(INDEX(Paste_Here!AB$2:AB$210, MATCH(B267, Paste_Here!A$2:A$210, 0))))), 1), ""))), "")</f>
        <v/>
      </c>
      <c r="AK267" s="47"/>
      <c r="AL267" s="34" t="str">
        <f>IFERROR(IF(B267&lt;&gt;"", IF(AND(INDEX(Paste_Here!AF$2:AF$600, MATCH(B267, Paste_Here!A$2:A$600, 0))&lt;&gt;"", ISNUMBER(VALUE(INDEX(Paste_Here!AF$2:AF$600, MATCH(B267, Paste_Here!A$2:A$600, 0))))), INDEX(Paste_Here!AF$2:AF$600, MATCH(B267, Paste_Here!A$2:A$600, 0)), ""), ""), "")</f>
        <v/>
      </c>
      <c r="AM267" s="47"/>
      <c r="AN267" s="47"/>
      <c r="AO267" s="2" t="str">
        <f t="shared" si="25"/>
        <v/>
      </c>
      <c r="AP267" s="47"/>
      <c r="AQ267" s="34" t="str">
        <f>IFERROR(IF(B267&lt;&gt;"", IF(COUNTIF(INDEX(Paste_Here!X$2:Y$600, MATCH(B267, Paste_Here!A$2:A$600, 0), 0), "yes") &gt; 0, "No", IF(COUNTIF(INDEX(Paste_Here!X$2:Y$600, MATCH(B267, Paste_Here!A$2:A$600, 0), 0), "no") &gt; 0, "Yes", "")), ""), "")</f>
        <v/>
      </c>
      <c r="AR267" s="47"/>
      <c r="AS267" s="34" t="str">
        <f>IFERROR(IF(B267&lt;&gt;"", IF(AND(INDEX(Paste_Here!U$2:U$600, MATCH(B267, Paste_Here!A$2:A$600, 0))&lt;&gt;"", ISNUMBER(VALUE(INDEX(Paste_Here!U$2:U$600, MATCH(B267, Paste_Here!A$2:A$600, 0))))), INDEX(Paste_Here!U$2:U$600, MATCH(B267, Paste_Here!A$2:A$600, 0)), ""), ""), "")</f>
        <v/>
      </c>
      <c r="AT267" s="47"/>
      <c r="AU267" s="34" t="str">
        <f>IFERROR(IF(B267&lt;&gt;"", IF(ISNUMBER(SEARCH("highrisk", LOWER(INDEX(Paste_Here!V$2:V$600, MATCH(B267, Paste_Here!A$2:A$600, 0))))), "High Risk", IF(ISNUMBER(SEARCH("lowrisk", LOWER(INDEX(Paste_Here!V$2:V$600, MATCH(B267, Paste_Here!A$2:A$600, 0))))), "Low Risk", IF(ISNUMBER(SEARCH("somerisk", LOWER(INDEX(Paste_Here!V$2:V$600, MATCH(B267, Paste_Here!A$2:A$600, 0))))), "Some Risk", ""))), ""), "")</f>
        <v/>
      </c>
      <c r="AV267" s="47"/>
      <c r="AW267" s="34" t="str">
        <f>IFERROR(IF(B267&lt;&gt;"", IF(AND(ISNUMBER(VALUE(INDEX(Paste_Here!W$2:W$600, MATCH(B267, Paste_Here!A$2:A$600, 0)))), INDEX(Paste_Here!W$2:W$600, MATCH(B267, Paste_Here!A$2:A$600, 0)) &lt;&gt; ""), VALUE(INDEX(Paste_Here!W$2:W$600, MATCH(B267, Paste_Here!A$2:A$600, 0))), ""), ""), "")</f>
        <v/>
      </c>
      <c r="AX267" s="47"/>
      <c r="BA267" s="2" t="str">
        <f>IFERROR(IF(B267&lt;&gt;"", IF(AND(INDEX(Paste_Here!AI$2:AI$600, MATCH(B267, Paste_Here!A$2:A$600, 0))&lt;&gt;"", ISNUMBER(VALUE(INDEX(Paste_Here!AI$2:AI$600, MATCH(B267, Paste_Here!A$2:A$600, 0))))), INDEX(Paste_Here!AI$2:AI$600, MATCH(B267, Paste_Here!A$2:A$600, 0)), ""), ""), "")</f>
        <v/>
      </c>
      <c r="BB267" s="47"/>
      <c r="BC267" s="34" t="str">
        <f>IFERROR(IF(B267&lt;&gt;"", IF(ISNUMBER(SEARCH("highrisk", LOWER(INDEX(Paste_Here!AJ$2:AJ$600, MATCH(B267, Paste_Here!A$2:A$600, 0))))), "High Risk", IF(ISNUMBER(SEARCH("lowrisk", LOWER(INDEX(Paste_Here!AJ$2:AJ$600, MATCH(B267, Paste_Here!A$2:A$600, 0))))), "Low Risk", IF(ISNUMBER(SEARCH("somerisk", LOWER(INDEX(Paste_Here!AJ$2:AJ$600, MATCH(B267, Paste_Here!A$2:A$600, 0))))), "Some Risk", IF(ISNUMBER(SEARCH("OT", LOWER(INDEX(Paste_Here!AJ$2:AJ$600, MATCH(B267, Paste_Here!A$2:A$600, 0))))), "On Track", "")))), ""), "")</f>
        <v/>
      </c>
      <c r="BD267" s="47"/>
      <c r="BE267" s="34" t="str">
        <f>IFERROR(IF(B267&lt;&gt;"", IF(AND(INDEX(Paste_Here!AK$2:AK$600, MATCH(B267, Paste_Here!A$2:A$600, 0))&lt;&gt;"", ISNUMBER(VALUE(INDEX(Paste_Here!AK$2:AK$600, MATCH(B267, Paste_Here!A$2:A$600, 0))))), INDEX(Paste_Here!AK$2:AK$600, MATCH(B267, Paste_Here!A$2:A$600, 0)), ""), ""), "")</f>
        <v/>
      </c>
      <c r="BF267" s="47"/>
      <c r="BG267" s="34" t="str" cm="1">
        <f t="array" aca="1" ref="BG267" ca="1">IFERROR(IF(B267&lt;&gt;"", IF(INDEX(Paste_Here!AE$2:AE$600, MATCH(B267, Paste_Here!A$2:A$600, 0))&lt;&gt;"", IF(LEFT(INDEX(Paste_Here!AE$2:AE$600, MATCH(B267, Paste_Here!A$2:A$600, 0)), 2)="EM", -1, 1) * VALUE(_xlfn.TEXTJOIN("", TRUE, IF(ISNUMBER(MID(INDEX(Paste_Here!AE$2:AE$600, MATCH(B267, Paste_Here!A$2:A$600, 0)), ROW(INDIRECT("1:"&amp;LEN(INDEX(Paste_Here!AE$2:AE$600, MATCH(B267, Paste_Here!A$2:A$600, 0))))), 1)*1), MID(INDEX(Paste_Here!AE$2:AE$600, MATCH(B267, Paste_Here!A$2:A$600, 0)), ROW(INDIRECT("1:"&amp;LEN(INDEX(Paste_Here!AE$2:AE$600, MATCH(B267, Paste_Here!A$2:A$600, 0))))), 1), ""))), ""), ""), "")</f>
        <v/>
      </c>
      <c r="BH267" s="47"/>
      <c r="BJ267" s="47"/>
      <c r="BK267" s="2" t="str">
        <f t="shared" si="26"/>
        <v/>
      </c>
      <c r="BL267" s="47"/>
      <c r="BM267" s="34" t="str">
        <f>IFERROR(IF(B267&lt;&gt;"", IF(AND(INDEX(Paste_Here!Z$2:Z$600, MATCH(B267, Paste_Here!A$2:A$600, 0))&lt;&gt;"", ISNUMBER(VALUE(INDEX(Paste_Here!Z$2:Z$600, MATCH(B267, Paste_Here!A$2:A$600, 0))))), INDEX(Paste_Here!Z$2:Z$600, MATCH(B267, Paste_Here!A$2:A$600, 0)), ""), ""), "")</f>
        <v/>
      </c>
      <c r="BN267" s="47"/>
      <c r="BO267" s="34" t="str">
        <f>IFERROR(IF(B267&lt;&gt;"", IF(ISNUMBER(SEARCH("highrisk", LOWER(INDEX(Paste_Here!AA$2:AA$600, MATCH(B267, Paste_Here!A$2:A$600, 0))))), "High Risk", IF(ISNUMBER(SEARCH("lowrisk", LOWER(INDEX(Paste_Here!AA$2:AA$600, MATCH(B267, Paste_Here!A$2:A$600, 0))))), "Low Risk", IF(ISNUMBER(SEARCH("somerisk", LOWER(INDEX(Paste_Here!AA$2:AA$600, MATCH(B267, Paste_Here!A$2:A$600, 0))))), "Some Risk", IF(ISNUMBER(SEARCH("OT", LOWER(INDEX(Paste_Here!AA$2:AA$600, MATCH(B267, Paste_Here!A$2:A$600, 0))))), "On Track", "")))), ""), "")</f>
        <v/>
      </c>
      <c r="BP267" s="47"/>
      <c r="BQ267" s="34" t="str">
        <f>IFERROR(IF(B267&lt;&gt;"", IF(AND(INDEX(Paste_Here!AC$2:AC$600, MATCH(B267, Paste_Here!A$2:A$600, 0))&lt;&gt;"", ISNUMBER(VALUE(INDEX(Paste_Here!AC$2:AC$600, MATCH(B267, Paste_Here!A$2:A$600, 0))))), INDEX(Paste_Here!AC$2:AC$600, MATCH(B267, Paste_Here!A$2:A$600, 0)), ""), ""), "")</f>
        <v/>
      </c>
      <c r="BR267" s="47"/>
      <c r="BS267" s="34" t="str">
        <f>IFERROR(IF(B267&lt;&gt;"", IF(ISNUMBER(SEARCH("highrisk", LOWER(INDEX(Paste_Here!AD$2:AD$600, MATCH(B267, Paste_Here!A$2:A$600, 0))))), "High Risk", IF(ISNUMBER(SEARCH("lowrisk", LOWER(INDEX(Paste_Here!AD$2:AD$600, MATCH(B267, Paste_Here!A$2:A$600, 0))))), "Low Risk", IF(ISNUMBER(SEARCH("somerisk", LOWER(INDEX(Paste_Here!AD$2:AD$600, MATCH(B267, Paste_Here!A$2:A$600, 0))))), "Some Risk", IF(ISNUMBER(SEARCH("OT", LOWER(INDEX(Paste_Here!AD$2:AD$600, MATCH(B267, Paste_Here!A$2:A$600, 0))))), "On Track", "")))), ""), "")</f>
        <v/>
      </c>
      <c r="BT267" s="47"/>
      <c r="BU267" s="34"/>
      <c r="BV267" s="47"/>
      <c r="BW267" s="34"/>
      <c r="BX267" s="47"/>
      <c r="BY267" s="34"/>
      <c r="BZ267" s="47"/>
      <c r="CA267" s="34"/>
      <c r="CB267" s="49"/>
      <c r="DT267" s="47"/>
      <c r="DU267" s="47"/>
      <c r="DV267" s="2" t="str">
        <f t="shared" si="27"/>
        <v/>
      </c>
      <c r="DW267" s="47"/>
      <c r="DX267" s="2" t="str">
        <f>IFERROR(IF(B267&lt;&gt;"", IF(ISNUMBER(SEARCH("s", LOWER(INDEX(Paste_Here!M$2:M$600, MATCH(B267, Paste_Here!A$2:A$600, 0))))), "Yes", IF(INDEX(Paste_Here!M$2:M$600, MATCH(B267, Paste_Here!A$2:A$600, 0))&lt;&gt;"", "No", "")), ""), "")</f>
        <v/>
      </c>
      <c r="DY267" s="47"/>
      <c r="DZ267" s="2" t="str">
        <f>IFERROR(IF(B267&lt;&gt;"", IF(ISNUMBER(SEARCH("yes", LOWER(INDEX(Paste_Here!F$2:F$600, MATCH(B267, Paste_Here!A$2:A$600, 0))))), "Yes", IF(ISNUMBER(SEARCH("no", LOWER(INDEX(Paste_Here!F$2:F$600, MATCH(B267, Paste_Here!A$2:A$600, 0))))), "No", "")), ""), "")</f>
        <v/>
      </c>
      <c r="EA267" s="47"/>
      <c r="EB267" s="2" t="str">
        <f>IFERROR(IF(B267&lt;&gt;"", IF(ISNUMBER(SEARCH("english language learner", LOWER(INDEX(Paste_Here!C$2:C$600, MATCH(B267, Paste_Here!A$2:A$600, 0))))), "Yes", ""), ""), "")</f>
        <v/>
      </c>
      <c r="EC267" s="47"/>
      <c r="ED267" s="2" t="str">
        <f>IFERROR(IF(B267&lt;&gt;"", IF(OR(ISNUMBER(SEARCH("b", LOWER(INDEX(Paste_Here!K$2:K$600, MATCH(B267, Paste_Here!A$2:A$600, 0))))), ISNUMBER(SEARCH("h", LOWER(INDEX(Paste_Here!K$2:K$600, MATCH(B267, Paste_Here!A$2:A$600, 0))))), ISNUMBER(SEARCH("i", LOWER(INDEX(Paste_Here!K$2:K$600, MATCH(B267, Paste_Here!A$2:A$600, 0)))))), "Yes", IF(INDEX(Paste_Here!K$2:K$600, MATCH(B267, Paste_Here!A$2:A$600, 0))&lt;&gt;"", "No", "")), ""), "")</f>
        <v/>
      </c>
      <c r="EE267" s="47"/>
      <c r="EF267" s="34" t="str">
        <f>IFERROR(IF(B267&lt;&gt;"", IF(ISNUMBER(SEARCH("yes", LOWER(INDEX(Paste_Here!L$2:L$600, MATCH(B267, Paste_Here!A$2:A$600, 0))))), "Yes", IF(ISNUMBER(SEARCH("no", LOWER(INDEX(Paste_Here!L$2:L$600, MATCH(B267, Paste_Here!A$2:A$600, 0))))), "No", "")), ""), "")</f>
        <v/>
      </c>
      <c r="EG267" s="47"/>
      <c r="EH267" s="2" t="str">
        <f>IFERROR(IF(B267&lt;&gt;"", IF(ISNUMBER(SEARCH("transitional 2", LOWER(INDEX(Paste_Here!C$2:C$600, MATCH(B267, Paste_Here!A$2:A$600, 0))))), "T2", IF(ISNUMBER(SEARCH("transitional 1", LOWER(INDEX(Paste_Here!C$2:C$600, MATCH(B267, Paste_Here!A$2:A$600, 0))))), "T1", IF(ISNUMBER(SEARCH("waived ell services", LOWER(INDEX(Paste_Here!C$2:C$600, MATCH(B267, Paste_Here!A$2:A$600, 0))))), "W", ""))), ""), "")</f>
        <v/>
      </c>
      <c r="EI267" s="47"/>
      <c r="EJ267" s="2" t="str">
        <f>IFERROR(IF(B267&lt;&gt;"", IF(AND(INDEX(Paste_Here!AG$2:AG$600, MATCH(B267, Paste_Here!A$2:A$600, 0))&lt;&gt;"", ISNUMBER(VALUE(INDEX(Paste_Here!AG$2:AG$600, MATCH(B267, Paste_Here!A$2:A$600, 0))))), INDEX(Paste_Here!AG$2:AG$600, MATCH(B267, Paste_Here!A$2:A$600, 0)), ""), ""), "")</f>
        <v/>
      </c>
      <c r="EK267" s="47"/>
      <c r="EL267" s="2" t="str">
        <f>IFERROR(IF(B267&lt;&gt;"", IF(AND(INDEX(Paste_Here!AL$2:AL$600, MATCH(B267, Paste_Here!A$2:A$600, 0))&lt;&gt;"", ISNUMBER(VALUE(INDEX(Paste_Here!AL$2:AL$600, MATCH(B267, Paste_Here!A$2:A$600, 0))))), INDEX(Paste_Here!AL$2:AL$600, MATCH(B267, Paste_Here!A$2:A$600, 0)), ""), ""), "")</f>
        <v/>
      </c>
      <c r="EM267" s="47"/>
      <c r="FA267" s="4" t="str" cm="1">
        <f t="array" ref="FA267">IFERROR(INDEX(Paste_Here!$B$2:$B$600, MATCH(0, COUNTIF(FA$4:FA266, Paste_Here!$B$2:$B$600) + IF(Paste_Here!$B$2:$B$600="", 1, 0), 0)), "")</f>
        <v/>
      </c>
      <c r="FB267" s="4" t="str">
        <f>IF(FA267&lt;&gt;"", INDEX(Paste_Here!$A$2:$A$600, MATCH(FA267, Paste_Here!$B$2:$B$600, 0)), "")</f>
        <v/>
      </c>
      <c r="FC267" s="4" t="str">
        <f t="shared" si="28"/>
        <v/>
      </c>
      <c r="FD267" s="4" t="str" cm="1">
        <f t="array" ref="FD267">IFERROR(INDEX($FC$5:$FC$600, MATCH(SMALL(IF($FC$5:$FC$600&lt;&gt;"", COUNTIF($FC$5:$FC$600, "&lt;"&amp;$FC$5:$FC$600)+1), ROW()-ROW($FD$5)+1), COUNTIF($FC$5:$FC$600, "&lt;"&amp;$FC$5:$FC$600)+1, 0)), "")</f>
        <v/>
      </c>
      <c r="FF267" s="2" t="str">
        <f>IFERROR(IF(B267&lt;&gt;"", IF(AND(INDEX(Paste_Here!AH$2:AH$600, MATCH(B267, Paste_Here!A$2:A$600, 0))&lt;&gt;"", ISNUMBER(VALUE(INDEX(Paste_Here!AH$2:AH$600, MATCH(B267, Paste_Here!A$2:A$600, 0))))), INDEX(Paste_Here!AH$2:AH$600, MATCH(B267, Paste_Here!A$2:A$600, 0)), ""), ""), "")</f>
        <v/>
      </c>
      <c r="FG267" s="47"/>
      <c r="FH267" s="2" t="str">
        <f>IFERROR(IF(B267&lt;&gt;"", IF(AND(INDEX(Paste_Here!AM$2:AM$600, MATCH(B267, Paste_Here!A$2:A$600, 0))&lt;&gt;"", ISNUMBER(VALUE(INDEX(Paste_Here!AM$2:AM$600, MATCH(B267, Paste_Here!A$2:A$600, 0))))), INDEX(Paste_Here!AM$2:AM$600, MATCH(B267, Paste_Here!A$2:A$600, 0)), ""), ""), "")</f>
        <v/>
      </c>
      <c r="FI267" s="47"/>
      <c r="FJ267" s="47"/>
      <c r="FK267" s="2" t="str">
        <f t="shared" si="29"/>
        <v/>
      </c>
      <c r="FL267" s="47"/>
      <c r="FM267" s="2" t="str">
        <f>IFERROR(IF(B267&lt;&gt;"", IF(ISNUMBER(VALUE(INDEX(Paste_Here!H$2:H$600, MATCH(B267, Paste_Here!A$2:A$600, 0)))), IF(VALUE(INDEX(Paste_Here!H$2:H$600, MATCH(B267, Paste_Here!A$2:A$600, 0)))=0, "No", IF(AND(VALUE(INDEX(Paste_Here!H$2:H$600, MATCH(B267, Paste_Here!A$2:A$600, 0)))&gt;=1, VALUE(INDEX(Paste_Here!H$2:H$600, MATCH(B267, Paste_Here!A$2:A$600, 0)))&lt;=4), VALUE(INDEX(Paste_Here!H$2:H$600, MATCH(B267, Paste_Here!A$2:A$600, 0))), "")), ""), ""), "")</f>
        <v/>
      </c>
      <c r="FN267" s="47"/>
      <c r="FO267" s="34" t="str">
        <f>IFERROR(IF(B267&lt;&gt;"", IF(ISNUMBER(VALUE(INDEX(Paste_Here!I$2:I$600, MATCH(B267, Paste_Here!A$2:A$600, 0)))), IF(VALUE(INDEX(Paste_Here!I$2:I$600, MATCH(B267, Paste_Here!A$2:A$600, 0)))=0, "No", IF(AND(VALUE(INDEX(Paste_Here!I$2:I$600, MATCH(B267, Paste_Here!A$2:A$600, 0)))&gt;=1, VALUE(INDEX(Paste_Here!I$2:I$600, MATCH(B267, Paste_Here!A$2:A$600, 0)))&lt;=4), VALUE(INDEX(Paste_Here!I$2:I$600, MATCH(B267, Paste_Here!A$2:A$600, 0))), "")), ""), ""), "")</f>
        <v/>
      </c>
      <c r="FP267" s="47"/>
      <c r="FQ267" s="2"/>
      <c r="FR267" s="47"/>
      <c r="FS267" s="2"/>
      <c r="FT267" s="47"/>
      <c r="FU267" s="2"/>
      <c r="FV267" s="47"/>
      <c r="FW267" s="2"/>
      <c r="FX267" s="47"/>
      <c r="FY267" s="2"/>
      <c r="FZ267" s="47"/>
      <c r="GA267" s="2"/>
      <c r="GB267" s="47"/>
      <c r="GU267" s="2"/>
      <c r="GV267" s="47"/>
      <c r="GW267" s="2"/>
      <c r="GX267" s="47"/>
    </row>
    <row r="268" spans="1:206">
      <c r="A268" s="47"/>
      <c r="B268" s="2" t="str">
        <f t="shared" si="24"/>
        <v/>
      </c>
      <c r="C268" s="47"/>
      <c r="D268" s="2" t="str">
        <f>IFERROR(IF(B268&lt;&gt;"", IF(COUNTIF(INDEX(Paste_Here!N$2:O$600, MATCH(B268, Paste_Here!A$2:A$600, 0), 0), "yes") &gt; 0, "No", IF(COUNTIF(INDEX(Paste_Here!N$2:O$600, MATCH(B268, Paste_Here!A$2:A$600, 0), 0), "no") &gt; 0, "Yes", "")), ""), "")</f>
        <v/>
      </c>
      <c r="E268" s="47"/>
      <c r="F268" s="84" t="str">
        <f>IFERROR(IF(B268&lt;&gt;"", IF(AND(INDEX(Paste_Here!P$2:P$600, MATCH(B268, Paste_Here!A$2:A$600, 0))&lt;&gt;"", ISNUMBER(VALUE(INDEX(Paste_Here!P$2:P$600, MATCH(B268, Paste_Here!A$2:A$600, 0))))), INDEX(Paste_Here!P$2:P$600, MATCH(B268, Paste_Here!A$2:A$600, 0)), ""), ""), "")</f>
        <v/>
      </c>
      <c r="G268" s="47"/>
      <c r="H268" s="2" t="str">
        <f>IFERROR(IF(B268&lt;&gt;"", IF(ISNUMBER(SEARCH("highrisk", LOWER(INDEX(Paste_Here!Q$2:Q$600, MATCH(B268, Paste_Here!A$2:A$600, 0))))), "High Risk", IF(ISNUMBER(SEARCH("lowrisk", LOWER(INDEX(Paste_Here!Q$2:Q$600, MATCH(B268, Paste_Here!A$2:A$600, 0))))), "Low Risk", IF(ISNUMBER(SEARCH("somerisk", LOWER(INDEX(Paste_Here!Q$2:Q$600, MATCH(B268, Paste_Here!A$2:A$600, 0))))), "Some Risk", ""))), ""), "")</f>
        <v/>
      </c>
      <c r="I268" s="47"/>
      <c r="J268" s="2"/>
      <c r="K268" s="47"/>
      <c r="L268" s="2"/>
      <c r="M268" s="47"/>
      <c r="N268" s="2"/>
      <c r="O268" s="47"/>
      <c r="P268" s="2" t="str">
        <f>IFERROR(IF(B268&lt;&gt;"", IF(AND(ISNUMBER(VALUE(INDEX(Paste_Here!R$2:R$600, MATCH(B268, Paste_Here!A$2:A$600, 0)))), INDEX(Paste_Here!R$2:R$600, MATCH(B268, Paste_Here!A$2:A$600, 0)) &lt;&gt; ""), VALUE(INDEX(Paste_Here!R$2:R$600, MATCH(B268, Paste_Here!A$2:A$600, 0))), ""), ""), "")</f>
        <v/>
      </c>
      <c r="Q268" s="47"/>
      <c r="R268" s="2"/>
      <c r="S268" s="47"/>
      <c r="W268" s="47"/>
      <c r="X268" s="2"/>
      <c r="Y268" s="47"/>
      <c r="Z268" s="2" t="str">
        <f>IFERROR(IF(B268&lt;&gt;"", IF(AND(INDEX(Paste_Here!S$2:S$600, MATCH(B268, Paste_Here!A$2:A$600, 0))&lt;&gt;"", ISNUMBER(VALUE(INDEX(Paste_Here!S$2:S$600, MATCH(B268, Paste_Here!A$2:A$600, 0))))), INDEX(Paste_Here!S$2:S$600, MATCH(B268, Paste_Here!A$2:A$600, 0)), ""), ""), "")</f>
        <v/>
      </c>
      <c r="AA268" s="47"/>
      <c r="AB268" s="2" t="str">
        <f>IFERROR(IF(B268&lt;&gt;"", IF(ISNUMBER(SEARCH("highrisk", LOWER(INDEX(Paste_Here!T$2:T$600, MATCH(B268, Paste_Here!A$2:A$600, 0))))), "High Risk", IF(ISNUMBER(SEARCH("lowrisk", LOWER(INDEX(Paste_Here!T$2:T$600, MATCH(B268, Paste_Here!A$2:A$600, 0))))), "Low Risk", IF(ISNUMBER(SEARCH("somerisk", LOWER(INDEX(Paste_Here!T$2:T$600, MATCH(B268, Paste_Here!A$2:A$600, 0))))), "Some Risk", IF(ISNUMBER(SEARCH("OT", LOWER(INDEX(Paste_Here!T$2:T$600, MATCH(B268, Paste_Here!A$2:A$600, 0))))), "On Track", "")))), ""), "")</f>
        <v/>
      </c>
      <c r="AC268" s="47"/>
      <c r="AD268" s="2"/>
      <c r="AE268" s="47"/>
      <c r="AF268" s="2"/>
      <c r="AG268" s="47"/>
      <c r="AH268" s="2"/>
      <c r="AI268" s="47"/>
      <c r="AJ268" s="2" t="str" cm="1">
        <f t="array" aca="1" ref="AJ268" ca="1">IFERROR(IF(ISNUMBER(SEARCH("BR", INDEX(Paste_Here!AB$2:AB$210, MATCH(B268, Paste_Here!A$2:A$210, 0)))), -1, 1) * VALUE(_xlfn.TEXTJOIN("", TRUE, IF(ISNUMBER(--MID(INDEX(Paste_Here!AB$2:AB$210, MATCH(B268, Paste_Here!A$2:A$210, 0)), ROW(INDIRECT("1:"&amp;LEN(INDEX(Paste_Here!AB$2:AB$210, MATCH(B268, Paste_Here!A$2:A$210, 0))))), 1)), MID(INDEX(Paste_Here!AB$2:AB$210, MATCH(B268, Paste_Here!A$2:A$210, 0)), ROW(INDIRECT("1:"&amp;LEN(INDEX(Paste_Here!AB$2:AB$210, MATCH(B268, Paste_Here!A$2:A$210, 0))))), 1), ""))), "")</f>
        <v/>
      </c>
      <c r="AK268" s="47"/>
      <c r="AL268" s="34" t="str">
        <f>IFERROR(IF(B268&lt;&gt;"", IF(AND(INDEX(Paste_Here!AF$2:AF$600, MATCH(B268, Paste_Here!A$2:A$600, 0))&lt;&gt;"", ISNUMBER(VALUE(INDEX(Paste_Here!AF$2:AF$600, MATCH(B268, Paste_Here!A$2:A$600, 0))))), INDEX(Paste_Here!AF$2:AF$600, MATCH(B268, Paste_Here!A$2:A$600, 0)), ""), ""), "")</f>
        <v/>
      </c>
      <c r="AM268" s="47"/>
      <c r="AN268" s="47"/>
      <c r="AO268" s="2" t="str">
        <f t="shared" si="25"/>
        <v/>
      </c>
      <c r="AP268" s="47"/>
      <c r="AQ268" s="34" t="str">
        <f>IFERROR(IF(B268&lt;&gt;"", IF(COUNTIF(INDEX(Paste_Here!X$2:Y$600, MATCH(B268, Paste_Here!A$2:A$600, 0), 0), "yes") &gt; 0, "No", IF(COUNTIF(INDEX(Paste_Here!X$2:Y$600, MATCH(B268, Paste_Here!A$2:A$600, 0), 0), "no") &gt; 0, "Yes", "")), ""), "")</f>
        <v/>
      </c>
      <c r="AR268" s="47"/>
      <c r="AS268" s="34" t="str">
        <f>IFERROR(IF(B268&lt;&gt;"", IF(AND(INDEX(Paste_Here!U$2:U$600, MATCH(B268, Paste_Here!A$2:A$600, 0))&lt;&gt;"", ISNUMBER(VALUE(INDEX(Paste_Here!U$2:U$600, MATCH(B268, Paste_Here!A$2:A$600, 0))))), INDEX(Paste_Here!U$2:U$600, MATCH(B268, Paste_Here!A$2:A$600, 0)), ""), ""), "")</f>
        <v/>
      </c>
      <c r="AT268" s="47"/>
      <c r="AU268" s="34" t="str">
        <f>IFERROR(IF(B268&lt;&gt;"", IF(ISNUMBER(SEARCH("highrisk", LOWER(INDEX(Paste_Here!V$2:V$600, MATCH(B268, Paste_Here!A$2:A$600, 0))))), "High Risk", IF(ISNUMBER(SEARCH("lowrisk", LOWER(INDEX(Paste_Here!V$2:V$600, MATCH(B268, Paste_Here!A$2:A$600, 0))))), "Low Risk", IF(ISNUMBER(SEARCH("somerisk", LOWER(INDEX(Paste_Here!V$2:V$600, MATCH(B268, Paste_Here!A$2:A$600, 0))))), "Some Risk", ""))), ""), "")</f>
        <v/>
      </c>
      <c r="AV268" s="47"/>
      <c r="AW268" s="34" t="str">
        <f>IFERROR(IF(B268&lt;&gt;"", IF(AND(ISNUMBER(VALUE(INDEX(Paste_Here!W$2:W$600, MATCH(B268, Paste_Here!A$2:A$600, 0)))), INDEX(Paste_Here!W$2:W$600, MATCH(B268, Paste_Here!A$2:A$600, 0)) &lt;&gt; ""), VALUE(INDEX(Paste_Here!W$2:W$600, MATCH(B268, Paste_Here!A$2:A$600, 0))), ""), ""), "")</f>
        <v/>
      </c>
      <c r="AX268" s="47"/>
      <c r="BA268" s="2" t="str">
        <f>IFERROR(IF(B268&lt;&gt;"", IF(AND(INDEX(Paste_Here!AI$2:AI$600, MATCH(B268, Paste_Here!A$2:A$600, 0))&lt;&gt;"", ISNUMBER(VALUE(INDEX(Paste_Here!AI$2:AI$600, MATCH(B268, Paste_Here!A$2:A$600, 0))))), INDEX(Paste_Here!AI$2:AI$600, MATCH(B268, Paste_Here!A$2:A$600, 0)), ""), ""), "")</f>
        <v/>
      </c>
      <c r="BB268" s="47"/>
      <c r="BC268" s="34" t="str">
        <f>IFERROR(IF(B268&lt;&gt;"", IF(ISNUMBER(SEARCH("highrisk", LOWER(INDEX(Paste_Here!AJ$2:AJ$600, MATCH(B268, Paste_Here!A$2:A$600, 0))))), "High Risk", IF(ISNUMBER(SEARCH("lowrisk", LOWER(INDEX(Paste_Here!AJ$2:AJ$600, MATCH(B268, Paste_Here!A$2:A$600, 0))))), "Low Risk", IF(ISNUMBER(SEARCH("somerisk", LOWER(INDEX(Paste_Here!AJ$2:AJ$600, MATCH(B268, Paste_Here!A$2:A$600, 0))))), "Some Risk", IF(ISNUMBER(SEARCH("OT", LOWER(INDEX(Paste_Here!AJ$2:AJ$600, MATCH(B268, Paste_Here!A$2:A$600, 0))))), "On Track", "")))), ""), "")</f>
        <v/>
      </c>
      <c r="BD268" s="47"/>
      <c r="BE268" s="34" t="str">
        <f>IFERROR(IF(B268&lt;&gt;"", IF(AND(INDEX(Paste_Here!AK$2:AK$600, MATCH(B268, Paste_Here!A$2:A$600, 0))&lt;&gt;"", ISNUMBER(VALUE(INDEX(Paste_Here!AK$2:AK$600, MATCH(B268, Paste_Here!A$2:A$600, 0))))), INDEX(Paste_Here!AK$2:AK$600, MATCH(B268, Paste_Here!A$2:A$600, 0)), ""), ""), "")</f>
        <v/>
      </c>
      <c r="BF268" s="47"/>
      <c r="BG268" s="34" t="str" cm="1">
        <f t="array" aca="1" ref="BG268" ca="1">IFERROR(IF(B268&lt;&gt;"", IF(INDEX(Paste_Here!AE$2:AE$600, MATCH(B268, Paste_Here!A$2:A$600, 0))&lt;&gt;"", IF(LEFT(INDEX(Paste_Here!AE$2:AE$600, MATCH(B268, Paste_Here!A$2:A$600, 0)), 2)="EM", -1, 1) * VALUE(_xlfn.TEXTJOIN("", TRUE, IF(ISNUMBER(MID(INDEX(Paste_Here!AE$2:AE$600, MATCH(B268, Paste_Here!A$2:A$600, 0)), ROW(INDIRECT("1:"&amp;LEN(INDEX(Paste_Here!AE$2:AE$600, MATCH(B268, Paste_Here!A$2:A$600, 0))))), 1)*1), MID(INDEX(Paste_Here!AE$2:AE$600, MATCH(B268, Paste_Here!A$2:A$600, 0)), ROW(INDIRECT("1:"&amp;LEN(INDEX(Paste_Here!AE$2:AE$600, MATCH(B268, Paste_Here!A$2:A$600, 0))))), 1), ""))), ""), ""), "")</f>
        <v/>
      </c>
      <c r="BH268" s="47"/>
      <c r="BJ268" s="47"/>
      <c r="BK268" s="2" t="str">
        <f t="shared" si="26"/>
        <v/>
      </c>
      <c r="BL268" s="47"/>
      <c r="BM268" s="34" t="str">
        <f>IFERROR(IF(B268&lt;&gt;"", IF(AND(INDEX(Paste_Here!Z$2:Z$600, MATCH(B268, Paste_Here!A$2:A$600, 0))&lt;&gt;"", ISNUMBER(VALUE(INDEX(Paste_Here!Z$2:Z$600, MATCH(B268, Paste_Here!A$2:A$600, 0))))), INDEX(Paste_Here!Z$2:Z$600, MATCH(B268, Paste_Here!A$2:A$600, 0)), ""), ""), "")</f>
        <v/>
      </c>
      <c r="BN268" s="47"/>
      <c r="BO268" s="34" t="str">
        <f>IFERROR(IF(B268&lt;&gt;"", IF(ISNUMBER(SEARCH("highrisk", LOWER(INDEX(Paste_Here!AA$2:AA$600, MATCH(B268, Paste_Here!A$2:A$600, 0))))), "High Risk", IF(ISNUMBER(SEARCH("lowrisk", LOWER(INDEX(Paste_Here!AA$2:AA$600, MATCH(B268, Paste_Here!A$2:A$600, 0))))), "Low Risk", IF(ISNUMBER(SEARCH("somerisk", LOWER(INDEX(Paste_Here!AA$2:AA$600, MATCH(B268, Paste_Here!A$2:A$600, 0))))), "Some Risk", IF(ISNUMBER(SEARCH("OT", LOWER(INDEX(Paste_Here!AA$2:AA$600, MATCH(B268, Paste_Here!A$2:A$600, 0))))), "On Track", "")))), ""), "")</f>
        <v/>
      </c>
      <c r="BP268" s="47"/>
      <c r="BQ268" s="34" t="str">
        <f>IFERROR(IF(B268&lt;&gt;"", IF(AND(INDEX(Paste_Here!AC$2:AC$600, MATCH(B268, Paste_Here!A$2:A$600, 0))&lt;&gt;"", ISNUMBER(VALUE(INDEX(Paste_Here!AC$2:AC$600, MATCH(B268, Paste_Here!A$2:A$600, 0))))), INDEX(Paste_Here!AC$2:AC$600, MATCH(B268, Paste_Here!A$2:A$600, 0)), ""), ""), "")</f>
        <v/>
      </c>
      <c r="BR268" s="47"/>
      <c r="BS268" s="34" t="str">
        <f>IFERROR(IF(B268&lt;&gt;"", IF(ISNUMBER(SEARCH("highrisk", LOWER(INDEX(Paste_Here!AD$2:AD$600, MATCH(B268, Paste_Here!A$2:A$600, 0))))), "High Risk", IF(ISNUMBER(SEARCH("lowrisk", LOWER(INDEX(Paste_Here!AD$2:AD$600, MATCH(B268, Paste_Here!A$2:A$600, 0))))), "Low Risk", IF(ISNUMBER(SEARCH("somerisk", LOWER(INDEX(Paste_Here!AD$2:AD$600, MATCH(B268, Paste_Here!A$2:A$600, 0))))), "Some Risk", IF(ISNUMBER(SEARCH("OT", LOWER(INDEX(Paste_Here!AD$2:AD$600, MATCH(B268, Paste_Here!A$2:A$600, 0))))), "On Track", "")))), ""), "")</f>
        <v/>
      </c>
      <c r="BT268" s="47"/>
      <c r="BU268" s="34"/>
      <c r="BV268" s="47"/>
      <c r="BW268" s="34"/>
      <c r="BX268" s="47"/>
      <c r="BY268" s="34"/>
      <c r="BZ268" s="47"/>
      <c r="CA268" s="34"/>
      <c r="CB268" s="49"/>
      <c r="DT268" s="47"/>
      <c r="DU268" s="47"/>
      <c r="DV268" s="2" t="str">
        <f t="shared" si="27"/>
        <v/>
      </c>
      <c r="DW268" s="47"/>
      <c r="DX268" s="2" t="str">
        <f>IFERROR(IF(B268&lt;&gt;"", IF(ISNUMBER(SEARCH("s", LOWER(INDEX(Paste_Here!M$2:M$600, MATCH(B268, Paste_Here!A$2:A$600, 0))))), "Yes", IF(INDEX(Paste_Here!M$2:M$600, MATCH(B268, Paste_Here!A$2:A$600, 0))&lt;&gt;"", "No", "")), ""), "")</f>
        <v/>
      </c>
      <c r="DY268" s="47"/>
      <c r="DZ268" s="2" t="str">
        <f>IFERROR(IF(B268&lt;&gt;"", IF(ISNUMBER(SEARCH("yes", LOWER(INDEX(Paste_Here!F$2:F$600, MATCH(B268, Paste_Here!A$2:A$600, 0))))), "Yes", IF(ISNUMBER(SEARCH("no", LOWER(INDEX(Paste_Here!F$2:F$600, MATCH(B268, Paste_Here!A$2:A$600, 0))))), "No", "")), ""), "")</f>
        <v/>
      </c>
      <c r="EA268" s="47"/>
      <c r="EB268" s="2" t="str">
        <f>IFERROR(IF(B268&lt;&gt;"", IF(ISNUMBER(SEARCH("english language learner", LOWER(INDEX(Paste_Here!C$2:C$600, MATCH(B268, Paste_Here!A$2:A$600, 0))))), "Yes", ""), ""), "")</f>
        <v/>
      </c>
      <c r="EC268" s="47"/>
      <c r="ED268" s="2" t="str">
        <f>IFERROR(IF(B268&lt;&gt;"", IF(OR(ISNUMBER(SEARCH("b", LOWER(INDEX(Paste_Here!K$2:K$600, MATCH(B268, Paste_Here!A$2:A$600, 0))))), ISNUMBER(SEARCH("h", LOWER(INDEX(Paste_Here!K$2:K$600, MATCH(B268, Paste_Here!A$2:A$600, 0))))), ISNUMBER(SEARCH("i", LOWER(INDEX(Paste_Here!K$2:K$600, MATCH(B268, Paste_Here!A$2:A$600, 0)))))), "Yes", IF(INDEX(Paste_Here!K$2:K$600, MATCH(B268, Paste_Here!A$2:A$600, 0))&lt;&gt;"", "No", "")), ""), "")</f>
        <v/>
      </c>
      <c r="EE268" s="47"/>
      <c r="EF268" s="34" t="str">
        <f>IFERROR(IF(B268&lt;&gt;"", IF(ISNUMBER(SEARCH("yes", LOWER(INDEX(Paste_Here!L$2:L$600, MATCH(B268, Paste_Here!A$2:A$600, 0))))), "Yes", IF(ISNUMBER(SEARCH("no", LOWER(INDEX(Paste_Here!L$2:L$600, MATCH(B268, Paste_Here!A$2:A$600, 0))))), "No", "")), ""), "")</f>
        <v/>
      </c>
      <c r="EG268" s="47"/>
      <c r="EH268" s="2" t="str">
        <f>IFERROR(IF(B268&lt;&gt;"", IF(ISNUMBER(SEARCH("transitional 2", LOWER(INDEX(Paste_Here!C$2:C$600, MATCH(B268, Paste_Here!A$2:A$600, 0))))), "T2", IF(ISNUMBER(SEARCH("transitional 1", LOWER(INDEX(Paste_Here!C$2:C$600, MATCH(B268, Paste_Here!A$2:A$600, 0))))), "T1", IF(ISNUMBER(SEARCH("waived ell services", LOWER(INDEX(Paste_Here!C$2:C$600, MATCH(B268, Paste_Here!A$2:A$600, 0))))), "W", ""))), ""), "")</f>
        <v/>
      </c>
      <c r="EI268" s="47"/>
      <c r="EJ268" s="2" t="str">
        <f>IFERROR(IF(B268&lt;&gt;"", IF(AND(INDEX(Paste_Here!AG$2:AG$600, MATCH(B268, Paste_Here!A$2:A$600, 0))&lt;&gt;"", ISNUMBER(VALUE(INDEX(Paste_Here!AG$2:AG$600, MATCH(B268, Paste_Here!A$2:A$600, 0))))), INDEX(Paste_Here!AG$2:AG$600, MATCH(B268, Paste_Here!A$2:A$600, 0)), ""), ""), "")</f>
        <v/>
      </c>
      <c r="EK268" s="47"/>
      <c r="EL268" s="2" t="str">
        <f>IFERROR(IF(B268&lt;&gt;"", IF(AND(INDEX(Paste_Here!AL$2:AL$600, MATCH(B268, Paste_Here!A$2:A$600, 0))&lt;&gt;"", ISNUMBER(VALUE(INDEX(Paste_Here!AL$2:AL$600, MATCH(B268, Paste_Here!A$2:A$600, 0))))), INDEX(Paste_Here!AL$2:AL$600, MATCH(B268, Paste_Here!A$2:A$600, 0)), ""), ""), "")</f>
        <v/>
      </c>
      <c r="EM268" s="47"/>
      <c r="FA268" s="4" t="str" cm="1">
        <f t="array" ref="FA268">IFERROR(INDEX(Paste_Here!$B$2:$B$600, MATCH(0, COUNTIF(FA$4:FA267, Paste_Here!$B$2:$B$600) + IF(Paste_Here!$B$2:$B$600="", 1, 0), 0)), "")</f>
        <v/>
      </c>
      <c r="FB268" s="4" t="str">
        <f>IF(FA268&lt;&gt;"", INDEX(Paste_Here!$A$2:$A$600, MATCH(FA268, Paste_Here!$B$2:$B$600, 0)), "")</f>
        <v/>
      </c>
      <c r="FC268" s="4" t="str">
        <f t="shared" si="28"/>
        <v/>
      </c>
      <c r="FD268" s="4" t="str" cm="1">
        <f t="array" ref="FD268">IFERROR(INDEX($FC$5:$FC$600, MATCH(SMALL(IF($FC$5:$FC$600&lt;&gt;"", COUNTIF($FC$5:$FC$600, "&lt;"&amp;$FC$5:$FC$600)+1), ROW()-ROW($FD$5)+1), COUNTIF($FC$5:$FC$600, "&lt;"&amp;$FC$5:$FC$600)+1, 0)), "")</f>
        <v/>
      </c>
      <c r="FF268" s="2" t="str">
        <f>IFERROR(IF(B268&lt;&gt;"", IF(AND(INDEX(Paste_Here!AH$2:AH$600, MATCH(B268, Paste_Here!A$2:A$600, 0))&lt;&gt;"", ISNUMBER(VALUE(INDEX(Paste_Here!AH$2:AH$600, MATCH(B268, Paste_Here!A$2:A$600, 0))))), INDEX(Paste_Here!AH$2:AH$600, MATCH(B268, Paste_Here!A$2:A$600, 0)), ""), ""), "")</f>
        <v/>
      </c>
      <c r="FG268" s="47"/>
      <c r="FH268" s="2" t="str">
        <f>IFERROR(IF(B268&lt;&gt;"", IF(AND(INDEX(Paste_Here!AM$2:AM$600, MATCH(B268, Paste_Here!A$2:A$600, 0))&lt;&gt;"", ISNUMBER(VALUE(INDEX(Paste_Here!AM$2:AM$600, MATCH(B268, Paste_Here!A$2:A$600, 0))))), INDEX(Paste_Here!AM$2:AM$600, MATCH(B268, Paste_Here!A$2:A$600, 0)), ""), ""), "")</f>
        <v/>
      </c>
      <c r="FI268" s="47"/>
      <c r="FJ268" s="47"/>
      <c r="FK268" s="2" t="str">
        <f t="shared" si="29"/>
        <v/>
      </c>
      <c r="FL268" s="47"/>
      <c r="FM268" s="2" t="str">
        <f>IFERROR(IF(B268&lt;&gt;"", IF(ISNUMBER(VALUE(INDEX(Paste_Here!H$2:H$600, MATCH(B268, Paste_Here!A$2:A$600, 0)))), IF(VALUE(INDEX(Paste_Here!H$2:H$600, MATCH(B268, Paste_Here!A$2:A$600, 0)))=0, "No", IF(AND(VALUE(INDEX(Paste_Here!H$2:H$600, MATCH(B268, Paste_Here!A$2:A$600, 0)))&gt;=1, VALUE(INDEX(Paste_Here!H$2:H$600, MATCH(B268, Paste_Here!A$2:A$600, 0)))&lt;=4), VALUE(INDEX(Paste_Here!H$2:H$600, MATCH(B268, Paste_Here!A$2:A$600, 0))), "")), ""), ""), "")</f>
        <v/>
      </c>
      <c r="FN268" s="47"/>
      <c r="FO268" s="34" t="str">
        <f>IFERROR(IF(B268&lt;&gt;"", IF(ISNUMBER(VALUE(INDEX(Paste_Here!I$2:I$600, MATCH(B268, Paste_Here!A$2:A$600, 0)))), IF(VALUE(INDEX(Paste_Here!I$2:I$600, MATCH(B268, Paste_Here!A$2:A$600, 0)))=0, "No", IF(AND(VALUE(INDEX(Paste_Here!I$2:I$600, MATCH(B268, Paste_Here!A$2:A$600, 0)))&gt;=1, VALUE(INDEX(Paste_Here!I$2:I$600, MATCH(B268, Paste_Here!A$2:A$600, 0)))&lt;=4), VALUE(INDEX(Paste_Here!I$2:I$600, MATCH(B268, Paste_Here!A$2:A$600, 0))), "")), ""), ""), "")</f>
        <v/>
      </c>
      <c r="FP268" s="47"/>
      <c r="FQ268" s="2"/>
      <c r="FR268" s="47"/>
      <c r="FS268" s="2"/>
      <c r="FT268" s="47"/>
      <c r="FU268" s="2"/>
      <c r="FV268" s="47"/>
      <c r="FW268" s="2"/>
      <c r="FX268" s="47"/>
      <c r="FY268" s="2"/>
      <c r="FZ268" s="47"/>
      <c r="GA268" s="2"/>
      <c r="GB268" s="47"/>
      <c r="GU268" s="2"/>
      <c r="GV268" s="47"/>
      <c r="GW268" s="2"/>
      <c r="GX268" s="47"/>
    </row>
    <row r="269" spans="1:206">
      <c r="A269" s="47"/>
      <c r="B269" s="2" t="str">
        <f t="shared" si="24"/>
        <v/>
      </c>
      <c r="C269" s="47"/>
      <c r="D269" s="2" t="str">
        <f>IFERROR(IF(B269&lt;&gt;"", IF(COUNTIF(INDEX(Paste_Here!N$2:O$600, MATCH(B269, Paste_Here!A$2:A$600, 0), 0), "yes") &gt; 0, "No", IF(COUNTIF(INDEX(Paste_Here!N$2:O$600, MATCH(B269, Paste_Here!A$2:A$600, 0), 0), "no") &gt; 0, "Yes", "")), ""), "")</f>
        <v/>
      </c>
      <c r="E269" s="47"/>
      <c r="F269" s="84" t="str">
        <f>IFERROR(IF(B269&lt;&gt;"", IF(AND(INDEX(Paste_Here!P$2:P$600, MATCH(B269, Paste_Here!A$2:A$600, 0))&lt;&gt;"", ISNUMBER(VALUE(INDEX(Paste_Here!P$2:P$600, MATCH(B269, Paste_Here!A$2:A$600, 0))))), INDEX(Paste_Here!P$2:P$600, MATCH(B269, Paste_Here!A$2:A$600, 0)), ""), ""), "")</f>
        <v/>
      </c>
      <c r="G269" s="47"/>
      <c r="H269" s="2" t="str">
        <f>IFERROR(IF(B269&lt;&gt;"", IF(ISNUMBER(SEARCH("highrisk", LOWER(INDEX(Paste_Here!Q$2:Q$600, MATCH(B269, Paste_Here!A$2:A$600, 0))))), "High Risk", IF(ISNUMBER(SEARCH("lowrisk", LOWER(INDEX(Paste_Here!Q$2:Q$600, MATCH(B269, Paste_Here!A$2:A$600, 0))))), "Low Risk", IF(ISNUMBER(SEARCH("somerisk", LOWER(INDEX(Paste_Here!Q$2:Q$600, MATCH(B269, Paste_Here!A$2:A$600, 0))))), "Some Risk", ""))), ""), "")</f>
        <v/>
      </c>
      <c r="I269" s="47"/>
      <c r="J269" s="2"/>
      <c r="K269" s="47"/>
      <c r="L269" s="2"/>
      <c r="M269" s="47"/>
      <c r="N269" s="2"/>
      <c r="O269" s="47"/>
      <c r="P269" s="2" t="str">
        <f>IFERROR(IF(B269&lt;&gt;"", IF(AND(ISNUMBER(VALUE(INDEX(Paste_Here!R$2:R$600, MATCH(B269, Paste_Here!A$2:A$600, 0)))), INDEX(Paste_Here!R$2:R$600, MATCH(B269, Paste_Here!A$2:A$600, 0)) &lt;&gt; ""), VALUE(INDEX(Paste_Here!R$2:R$600, MATCH(B269, Paste_Here!A$2:A$600, 0))), ""), ""), "")</f>
        <v/>
      </c>
      <c r="Q269" s="47"/>
      <c r="R269" s="2"/>
      <c r="S269" s="47"/>
      <c r="W269" s="47"/>
      <c r="X269" s="2"/>
      <c r="Y269" s="47"/>
      <c r="Z269" s="2" t="str">
        <f>IFERROR(IF(B269&lt;&gt;"", IF(AND(INDEX(Paste_Here!S$2:S$600, MATCH(B269, Paste_Here!A$2:A$600, 0))&lt;&gt;"", ISNUMBER(VALUE(INDEX(Paste_Here!S$2:S$600, MATCH(B269, Paste_Here!A$2:A$600, 0))))), INDEX(Paste_Here!S$2:S$600, MATCH(B269, Paste_Here!A$2:A$600, 0)), ""), ""), "")</f>
        <v/>
      </c>
      <c r="AA269" s="47"/>
      <c r="AB269" s="2" t="str">
        <f>IFERROR(IF(B269&lt;&gt;"", IF(ISNUMBER(SEARCH("highrisk", LOWER(INDEX(Paste_Here!T$2:T$600, MATCH(B269, Paste_Here!A$2:A$600, 0))))), "High Risk", IF(ISNUMBER(SEARCH("lowrisk", LOWER(INDEX(Paste_Here!T$2:T$600, MATCH(B269, Paste_Here!A$2:A$600, 0))))), "Low Risk", IF(ISNUMBER(SEARCH("somerisk", LOWER(INDEX(Paste_Here!T$2:T$600, MATCH(B269, Paste_Here!A$2:A$600, 0))))), "Some Risk", IF(ISNUMBER(SEARCH("OT", LOWER(INDEX(Paste_Here!T$2:T$600, MATCH(B269, Paste_Here!A$2:A$600, 0))))), "On Track", "")))), ""), "")</f>
        <v/>
      </c>
      <c r="AC269" s="47"/>
      <c r="AD269" s="2"/>
      <c r="AE269" s="47"/>
      <c r="AF269" s="2"/>
      <c r="AG269" s="47"/>
      <c r="AH269" s="2"/>
      <c r="AI269" s="47"/>
      <c r="AJ269" s="2" t="str" cm="1">
        <f t="array" aca="1" ref="AJ269" ca="1">IFERROR(IF(ISNUMBER(SEARCH("BR", INDEX(Paste_Here!AB$2:AB$210, MATCH(B269, Paste_Here!A$2:A$210, 0)))), -1, 1) * VALUE(_xlfn.TEXTJOIN("", TRUE, IF(ISNUMBER(--MID(INDEX(Paste_Here!AB$2:AB$210, MATCH(B269, Paste_Here!A$2:A$210, 0)), ROW(INDIRECT("1:"&amp;LEN(INDEX(Paste_Here!AB$2:AB$210, MATCH(B269, Paste_Here!A$2:A$210, 0))))), 1)), MID(INDEX(Paste_Here!AB$2:AB$210, MATCH(B269, Paste_Here!A$2:A$210, 0)), ROW(INDIRECT("1:"&amp;LEN(INDEX(Paste_Here!AB$2:AB$210, MATCH(B269, Paste_Here!A$2:A$210, 0))))), 1), ""))), "")</f>
        <v/>
      </c>
      <c r="AK269" s="47"/>
      <c r="AL269" s="34" t="str">
        <f>IFERROR(IF(B269&lt;&gt;"", IF(AND(INDEX(Paste_Here!AF$2:AF$600, MATCH(B269, Paste_Here!A$2:A$600, 0))&lt;&gt;"", ISNUMBER(VALUE(INDEX(Paste_Here!AF$2:AF$600, MATCH(B269, Paste_Here!A$2:A$600, 0))))), INDEX(Paste_Here!AF$2:AF$600, MATCH(B269, Paste_Here!A$2:A$600, 0)), ""), ""), "")</f>
        <v/>
      </c>
      <c r="AM269" s="47"/>
      <c r="AN269" s="47"/>
      <c r="AO269" s="2" t="str">
        <f t="shared" si="25"/>
        <v/>
      </c>
      <c r="AP269" s="47"/>
      <c r="AQ269" s="34" t="str">
        <f>IFERROR(IF(B269&lt;&gt;"", IF(COUNTIF(INDEX(Paste_Here!X$2:Y$600, MATCH(B269, Paste_Here!A$2:A$600, 0), 0), "yes") &gt; 0, "No", IF(COUNTIF(INDEX(Paste_Here!X$2:Y$600, MATCH(B269, Paste_Here!A$2:A$600, 0), 0), "no") &gt; 0, "Yes", "")), ""), "")</f>
        <v/>
      </c>
      <c r="AR269" s="47"/>
      <c r="AS269" s="34" t="str">
        <f>IFERROR(IF(B269&lt;&gt;"", IF(AND(INDEX(Paste_Here!U$2:U$600, MATCH(B269, Paste_Here!A$2:A$600, 0))&lt;&gt;"", ISNUMBER(VALUE(INDEX(Paste_Here!U$2:U$600, MATCH(B269, Paste_Here!A$2:A$600, 0))))), INDEX(Paste_Here!U$2:U$600, MATCH(B269, Paste_Here!A$2:A$600, 0)), ""), ""), "")</f>
        <v/>
      </c>
      <c r="AT269" s="47"/>
      <c r="AU269" s="34" t="str">
        <f>IFERROR(IF(B269&lt;&gt;"", IF(ISNUMBER(SEARCH("highrisk", LOWER(INDEX(Paste_Here!V$2:V$600, MATCH(B269, Paste_Here!A$2:A$600, 0))))), "High Risk", IF(ISNUMBER(SEARCH("lowrisk", LOWER(INDEX(Paste_Here!V$2:V$600, MATCH(B269, Paste_Here!A$2:A$600, 0))))), "Low Risk", IF(ISNUMBER(SEARCH("somerisk", LOWER(INDEX(Paste_Here!V$2:V$600, MATCH(B269, Paste_Here!A$2:A$600, 0))))), "Some Risk", ""))), ""), "")</f>
        <v/>
      </c>
      <c r="AV269" s="47"/>
      <c r="AW269" s="34" t="str">
        <f>IFERROR(IF(B269&lt;&gt;"", IF(AND(ISNUMBER(VALUE(INDEX(Paste_Here!W$2:W$600, MATCH(B269, Paste_Here!A$2:A$600, 0)))), INDEX(Paste_Here!W$2:W$600, MATCH(B269, Paste_Here!A$2:A$600, 0)) &lt;&gt; ""), VALUE(INDEX(Paste_Here!W$2:W$600, MATCH(B269, Paste_Here!A$2:A$600, 0))), ""), ""), "")</f>
        <v/>
      </c>
      <c r="AX269" s="47"/>
      <c r="BA269" s="2" t="str">
        <f>IFERROR(IF(B269&lt;&gt;"", IF(AND(INDEX(Paste_Here!AI$2:AI$600, MATCH(B269, Paste_Here!A$2:A$600, 0))&lt;&gt;"", ISNUMBER(VALUE(INDEX(Paste_Here!AI$2:AI$600, MATCH(B269, Paste_Here!A$2:A$600, 0))))), INDEX(Paste_Here!AI$2:AI$600, MATCH(B269, Paste_Here!A$2:A$600, 0)), ""), ""), "")</f>
        <v/>
      </c>
      <c r="BB269" s="47"/>
      <c r="BC269" s="34" t="str">
        <f>IFERROR(IF(B269&lt;&gt;"", IF(ISNUMBER(SEARCH("highrisk", LOWER(INDEX(Paste_Here!AJ$2:AJ$600, MATCH(B269, Paste_Here!A$2:A$600, 0))))), "High Risk", IF(ISNUMBER(SEARCH("lowrisk", LOWER(INDEX(Paste_Here!AJ$2:AJ$600, MATCH(B269, Paste_Here!A$2:A$600, 0))))), "Low Risk", IF(ISNUMBER(SEARCH("somerisk", LOWER(INDEX(Paste_Here!AJ$2:AJ$600, MATCH(B269, Paste_Here!A$2:A$600, 0))))), "Some Risk", IF(ISNUMBER(SEARCH("OT", LOWER(INDEX(Paste_Here!AJ$2:AJ$600, MATCH(B269, Paste_Here!A$2:A$600, 0))))), "On Track", "")))), ""), "")</f>
        <v/>
      </c>
      <c r="BD269" s="47"/>
      <c r="BE269" s="34" t="str">
        <f>IFERROR(IF(B269&lt;&gt;"", IF(AND(INDEX(Paste_Here!AK$2:AK$600, MATCH(B269, Paste_Here!A$2:A$600, 0))&lt;&gt;"", ISNUMBER(VALUE(INDEX(Paste_Here!AK$2:AK$600, MATCH(B269, Paste_Here!A$2:A$600, 0))))), INDEX(Paste_Here!AK$2:AK$600, MATCH(B269, Paste_Here!A$2:A$600, 0)), ""), ""), "")</f>
        <v/>
      </c>
      <c r="BF269" s="47"/>
      <c r="BG269" s="34" t="str" cm="1">
        <f t="array" aca="1" ref="BG269" ca="1">IFERROR(IF(B269&lt;&gt;"", IF(INDEX(Paste_Here!AE$2:AE$600, MATCH(B269, Paste_Here!A$2:A$600, 0))&lt;&gt;"", IF(LEFT(INDEX(Paste_Here!AE$2:AE$600, MATCH(B269, Paste_Here!A$2:A$600, 0)), 2)="EM", -1, 1) * VALUE(_xlfn.TEXTJOIN("", TRUE, IF(ISNUMBER(MID(INDEX(Paste_Here!AE$2:AE$600, MATCH(B269, Paste_Here!A$2:A$600, 0)), ROW(INDIRECT("1:"&amp;LEN(INDEX(Paste_Here!AE$2:AE$600, MATCH(B269, Paste_Here!A$2:A$600, 0))))), 1)*1), MID(INDEX(Paste_Here!AE$2:AE$600, MATCH(B269, Paste_Here!A$2:A$600, 0)), ROW(INDIRECT("1:"&amp;LEN(INDEX(Paste_Here!AE$2:AE$600, MATCH(B269, Paste_Here!A$2:A$600, 0))))), 1), ""))), ""), ""), "")</f>
        <v/>
      </c>
      <c r="BH269" s="47"/>
      <c r="BJ269" s="47"/>
      <c r="BK269" s="2" t="str">
        <f t="shared" si="26"/>
        <v/>
      </c>
      <c r="BL269" s="47"/>
      <c r="BM269" s="34" t="str">
        <f>IFERROR(IF(B269&lt;&gt;"", IF(AND(INDEX(Paste_Here!Z$2:Z$600, MATCH(B269, Paste_Here!A$2:A$600, 0))&lt;&gt;"", ISNUMBER(VALUE(INDEX(Paste_Here!Z$2:Z$600, MATCH(B269, Paste_Here!A$2:A$600, 0))))), INDEX(Paste_Here!Z$2:Z$600, MATCH(B269, Paste_Here!A$2:A$600, 0)), ""), ""), "")</f>
        <v/>
      </c>
      <c r="BN269" s="47"/>
      <c r="BO269" s="34" t="str">
        <f>IFERROR(IF(B269&lt;&gt;"", IF(ISNUMBER(SEARCH("highrisk", LOWER(INDEX(Paste_Here!AA$2:AA$600, MATCH(B269, Paste_Here!A$2:A$600, 0))))), "High Risk", IF(ISNUMBER(SEARCH("lowrisk", LOWER(INDEX(Paste_Here!AA$2:AA$600, MATCH(B269, Paste_Here!A$2:A$600, 0))))), "Low Risk", IF(ISNUMBER(SEARCH("somerisk", LOWER(INDEX(Paste_Here!AA$2:AA$600, MATCH(B269, Paste_Here!A$2:A$600, 0))))), "Some Risk", IF(ISNUMBER(SEARCH("OT", LOWER(INDEX(Paste_Here!AA$2:AA$600, MATCH(B269, Paste_Here!A$2:A$600, 0))))), "On Track", "")))), ""), "")</f>
        <v/>
      </c>
      <c r="BP269" s="47"/>
      <c r="BQ269" s="34" t="str">
        <f>IFERROR(IF(B269&lt;&gt;"", IF(AND(INDEX(Paste_Here!AC$2:AC$600, MATCH(B269, Paste_Here!A$2:A$600, 0))&lt;&gt;"", ISNUMBER(VALUE(INDEX(Paste_Here!AC$2:AC$600, MATCH(B269, Paste_Here!A$2:A$600, 0))))), INDEX(Paste_Here!AC$2:AC$600, MATCH(B269, Paste_Here!A$2:A$600, 0)), ""), ""), "")</f>
        <v/>
      </c>
      <c r="BR269" s="47"/>
      <c r="BS269" s="34" t="str">
        <f>IFERROR(IF(B269&lt;&gt;"", IF(ISNUMBER(SEARCH("highrisk", LOWER(INDEX(Paste_Here!AD$2:AD$600, MATCH(B269, Paste_Here!A$2:A$600, 0))))), "High Risk", IF(ISNUMBER(SEARCH("lowrisk", LOWER(INDEX(Paste_Here!AD$2:AD$600, MATCH(B269, Paste_Here!A$2:A$600, 0))))), "Low Risk", IF(ISNUMBER(SEARCH("somerisk", LOWER(INDEX(Paste_Here!AD$2:AD$600, MATCH(B269, Paste_Here!A$2:A$600, 0))))), "Some Risk", IF(ISNUMBER(SEARCH("OT", LOWER(INDEX(Paste_Here!AD$2:AD$600, MATCH(B269, Paste_Here!A$2:A$600, 0))))), "On Track", "")))), ""), "")</f>
        <v/>
      </c>
      <c r="BT269" s="47"/>
      <c r="BU269" s="34"/>
      <c r="BV269" s="47"/>
      <c r="BW269" s="34"/>
      <c r="BX269" s="47"/>
      <c r="BY269" s="34"/>
      <c r="BZ269" s="47"/>
      <c r="CA269" s="34"/>
      <c r="CB269" s="49"/>
      <c r="DT269" s="47"/>
      <c r="DU269" s="47"/>
      <c r="DV269" s="2" t="str">
        <f t="shared" si="27"/>
        <v/>
      </c>
      <c r="DW269" s="47"/>
      <c r="DX269" s="2" t="str">
        <f>IFERROR(IF(B269&lt;&gt;"", IF(ISNUMBER(SEARCH("s", LOWER(INDEX(Paste_Here!M$2:M$600, MATCH(B269, Paste_Here!A$2:A$600, 0))))), "Yes", IF(INDEX(Paste_Here!M$2:M$600, MATCH(B269, Paste_Here!A$2:A$600, 0))&lt;&gt;"", "No", "")), ""), "")</f>
        <v/>
      </c>
      <c r="DY269" s="47"/>
      <c r="DZ269" s="2" t="str">
        <f>IFERROR(IF(B269&lt;&gt;"", IF(ISNUMBER(SEARCH("yes", LOWER(INDEX(Paste_Here!F$2:F$600, MATCH(B269, Paste_Here!A$2:A$600, 0))))), "Yes", IF(ISNUMBER(SEARCH("no", LOWER(INDEX(Paste_Here!F$2:F$600, MATCH(B269, Paste_Here!A$2:A$600, 0))))), "No", "")), ""), "")</f>
        <v/>
      </c>
      <c r="EA269" s="47"/>
      <c r="EB269" s="2" t="str">
        <f>IFERROR(IF(B269&lt;&gt;"", IF(ISNUMBER(SEARCH("english language learner", LOWER(INDEX(Paste_Here!C$2:C$600, MATCH(B269, Paste_Here!A$2:A$600, 0))))), "Yes", ""), ""), "")</f>
        <v/>
      </c>
      <c r="EC269" s="47"/>
      <c r="ED269" s="2" t="str">
        <f>IFERROR(IF(B269&lt;&gt;"", IF(OR(ISNUMBER(SEARCH("b", LOWER(INDEX(Paste_Here!K$2:K$600, MATCH(B269, Paste_Here!A$2:A$600, 0))))), ISNUMBER(SEARCH("h", LOWER(INDEX(Paste_Here!K$2:K$600, MATCH(B269, Paste_Here!A$2:A$600, 0))))), ISNUMBER(SEARCH("i", LOWER(INDEX(Paste_Here!K$2:K$600, MATCH(B269, Paste_Here!A$2:A$600, 0)))))), "Yes", IF(INDEX(Paste_Here!K$2:K$600, MATCH(B269, Paste_Here!A$2:A$600, 0))&lt;&gt;"", "No", "")), ""), "")</f>
        <v/>
      </c>
      <c r="EE269" s="47"/>
      <c r="EF269" s="34" t="str">
        <f>IFERROR(IF(B269&lt;&gt;"", IF(ISNUMBER(SEARCH("yes", LOWER(INDEX(Paste_Here!L$2:L$600, MATCH(B269, Paste_Here!A$2:A$600, 0))))), "Yes", IF(ISNUMBER(SEARCH("no", LOWER(INDEX(Paste_Here!L$2:L$600, MATCH(B269, Paste_Here!A$2:A$600, 0))))), "No", "")), ""), "")</f>
        <v/>
      </c>
      <c r="EG269" s="47"/>
      <c r="EH269" s="2" t="str">
        <f>IFERROR(IF(B269&lt;&gt;"", IF(ISNUMBER(SEARCH("transitional 2", LOWER(INDEX(Paste_Here!C$2:C$600, MATCH(B269, Paste_Here!A$2:A$600, 0))))), "T2", IF(ISNUMBER(SEARCH("transitional 1", LOWER(INDEX(Paste_Here!C$2:C$600, MATCH(B269, Paste_Here!A$2:A$600, 0))))), "T1", IF(ISNUMBER(SEARCH("waived ell services", LOWER(INDEX(Paste_Here!C$2:C$600, MATCH(B269, Paste_Here!A$2:A$600, 0))))), "W", ""))), ""), "")</f>
        <v/>
      </c>
      <c r="EI269" s="47"/>
      <c r="EJ269" s="2" t="str">
        <f>IFERROR(IF(B269&lt;&gt;"", IF(AND(INDEX(Paste_Here!AG$2:AG$600, MATCH(B269, Paste_Here!A$2:A$600, 0))&lt;&gt;"", ISNUMBER(VALUE(INDEX(Paste_Here!AG$2:AG$600, MATCH(B269, Paste_Here!A$2:A$600, 0))))), INDEX(Paste_Here!AG$2:AG$600, MATCH(B269, Paste_Here!A$2:A$600, 0)), ""), ""), "")</f>
        <v/>
      </c>
      <c r="EK269" s="47"/>
      <c r="EL269" s="2" t="str">
        <f>IFERROR(IF(B269&lt;&gt;"", IF(AND(INDEX(Paste_Here!AL$2:AL$600, MATCH(B269, Paste_Here!A$2:A$600, 0))&lt;&gt;"", ISNUMBER(VALUE(INDEX(Paste_Here!AL$2:AL$600, MATCH(B269, Paste_Here!A$2:A$600, 0))))), INDEX(Paste_Here!AL$2:AL$600, MATCH(B269, Paste_Here!A$2:A$600, 0)), ""), ""), "")</f>
        <v/>
      </c>
      <c r="EM269" s="47"/>
      <c r="FA269" s="4" t="str" cm="1">
        <f t="array" ref="FA269">IFERROR(INDEX(Paste_Here!$B$2:$B$600, MATCH(0, COUNTIF(FA$4:FA268, Paste_Here!$B$2:$B$600) + IF(Paste_Here!$B$2:$B$600="", 1, 0), 0)), "")</f>
        <v/>
      </c>
      <c r="FB269" s="4" t="str">
        <f>IF(FA269&lt;&gt;"", INDEX(Paste_Here!$A$2:$A$600, MATCH(FA269, Paste_Here!$B$2:$B$600, 0)), "")</f>
        <v/>
      </c>
      <c r="FC269" s="4" t="str">
        <f t="shared" si="28"/>
        <v/>
      </c>
      <c r="FD269" s="4" t="str" cm="1">
        <f t="array" ref="FD269">IFERROR(INDEX($FC$5:$FC$600, MATCH(SMALL(IF($FC$5:$FC$600&lt;&gt;"", COUNTIF($FC$5:$FC$600, "&lt;"&amp;$FC$5:$FC$600)+1), ROW()-ROW($FD$5)+1), COUNTIF($FC$5:$FC$600, "&lt;"&amp;$FC$5:$FC$600)+1, 0)), "")</f>
        <v/>
      </c>
      <c r="FF269" s="2" t="str">
        <f>IFERROR(IF(B269&lt;&gt;"", IF(AND(INDEX(Paste_Here!AH$2:AH$600, MATCH(B269, Paste_Here!A$2:A$600, 0))&lt;&gt;"", ISNUMBER(VALUE(INDEX(Paste_Here!AH$2:AH$600, MATCH(B269, Paste_Here!A$2:A$600, 0))))), INDEX(Paste_Here!AH$2:AH$600, MATCH(B269, Paste_Here!A$2:A$600, 0)), ""), ""), "")</f>
        <v/>
      </c>
      <c r="FG269" s="47"/>
      <c r="FH269" s="2" t="str">
        <f>IFERROR(IF(B269&lt;&gt;"", IF(AND(INDEX(Paste_Here!AM$2:AM$600, MATCH(B269, Paste_Here!A$2:A$600, 0))&lt;&gt;"", ISNUMBER(VALUE(INDEX(Paste_Here!AM$2:AM$600, MATCH(B269, Paste_Here!A$2:A$600, 0))))), INDEX(Paste_Here!AM$2:AM$600, MATCH(B269, Paste_Here!A$2:A$600, 0)), ""), ""), "")</f>
        <v/>
      </c>
      <c r="FI269" s="47"/>
      <c r="FJ269" s="47"/>
      <c r="FK269" s="2" t="str">
        <f t="shared" si="29"/>
        <v/>
      </c>
      <c r="FL269" s="47"/>
      <c r="FM269" s="2" t="str">
        <f>IFERROR(IF(B269&lt;&gt;"", IF(ISNUMBER(VALUE(INDEX(Paste_Here!H$2:H$600, MATCH(B269, Paste_Here!A$2:A$600, 0)))), IF(VALUE(INDEX(Paste_Here!H$2:H$600, MATCH(B269, Paste_Here!A$2:A$600, 0)))=0, "No", IF(AND(VALUE(INDEX(Paste_Here!H$2:H$600, MATCH(B269, Paste_Here!A$2:A$600, 0)))&gt;=1, VALUE(INDEX(Paste_Here!H$2:H$600, MATCH(B269, Paste_Here!A$2:A$600, 0)))&lt;=4), VALUE(INDEX(Paste_Here!H$2:H$600, MATCH(B269, Paste_Here!A$2:A$600, 0))), "")), ""), ""), "")</f>
        <v/>
      </c>
      <c r="FN269" s="47"/>
      <c r="FO269" s="34" t="str">
        <f>IFERROR(IF(B269&lt;&gt;"", IF(ISNUMBER(VALUE(INDEX(Paste_Here!I$2:I$600, MATCH(B269, Paste_Here!A$2:A$600, 0)))), IF(VALUE(INDEX(Paste_Here!I$2:I$600, MATCH(B269, Paste_Here!A$2:A$600, 0)))=0, "No", IF(AND(VALUE(INDEX(Paste_Here!I$2:I$600, MATCH(B269, Paste_Here!A$2:A$600, 0)))&gt;=1, VALUE(INDEX(Paste_Here!I$2:I$600, MATCH(B269, Paste_Here!A$2:A$600, 0)))&lt;=4), VALUE(INDEX(Paste_Here!I$2:I$600, MATCH(B269, Paste_Here!A$2:A$600, 0))), "")), ""), ""), "")</f>
        <v/>
      </c>
      <c r="FP269" s="47"/>
      <c r="FQ269" s="2"/>
      <c r="FR269" s="47"/>
      <c r="FS269" s="2"/>
      <c r="FT269" s="47"/>
      <c r="FU269" s="2"/>
      <c r="FV269" s="47"/>
      <c r="FW269" s="2"/>
      <c r="FX269" s="47"/>
      <c r="FY269" s="2"/>
      <c r="FZ269" s="47"/>
      <c r="GA269" s="2"/>
      <c r="GB269" s="47"/>
      <c r="GU269" s="2"/>
      <c r="GV269" s="47"/>
      <c r="GW269" s="2"/>
      <c r="GX269" s="47"/>
    </row>
    <row r="270" spans="1:206">
      <c r="A270" s="47"/>
      <c r="B270" s="2" t="str">
        <f t="shared" si="24"/>
        <v/>
      </c>
      <c r="C270" s="47"/>
      <c r="D270" s="2" t="str">
        <f>IFERROR(IF(B270&lt;&gt;"", IF(COUNTIF(INDEX(Paste_Here!N$2:O$600, MATCH(B270, Paste_Here!A$2:A$600, 0), 0), "yes") &gt; 0, "No", IF(COUNTIF(INDEX(Paste_Here!N$2:O$600, MATCH(B270, Paste_Here!A$2:A$600, 0), 0), "no") &gt; 0, "Yes", "")), ""), "")</f>
        <v/>
      </c>
      <c r="E270" s="47"/>
      <c r="F270" s="84" t="str">
        <f>IFERROR(IF(B270&lt;&gt;"", IF(AND(INDEX(Paste_Here!P$2:P$600, MATCH(B270, Paste_Here!A$2:A$600, 0))&lt;&gt;"", ISNUMBER(VALUE(INDEX(Paste_Here!P$2:P$600, MATCH(B270, Paste_Here!A$2:A$600, 0))))), INDEX(Paste_Here!P$2:P$600, MATCH(B270, Paste_Here!A$2:A$600, 0)), ""), ""), "")</f>
        <v/>
      </c>
      <c r="G270" s="47"/>
      <c r="H270" s="2" t="str">
        <f>IFERROR(IF(B270&lt;&gt;"", IF(ISNUMBER(SEARCH("highrisk", LOWER(INDEX(Paste_Here!Q$2:Q$600, MATCH(B270, Paste_Here!A$2:A$600, 0))))), "High Risk", IF(ISNUMBER(SEARCH("lowrisk", LOWER(INDEX(Paste_Here!Q$2:Q$600, MATCH(B270, Paste_Here!A$2:A$600, 0))))), "Low Risk", IF(ISNUMBER(SEARCH("somerisk", LOWER(INDEX(Paste_Here!Q$2:Q$600, MATCH(B270, Paste_Here!A$2:A$600, 0))))), "Some Risk", ""))), ""), "")</f>
        <v/>
      </c>
      <c r="I270" s="47"/>
      <c r="J270" s="2"/>
      <c r="K270" s="47"/>
      <c r="L270" s="2"/>
      <c r="M270" s="47"/>
      <c r="N270" s="2"/>
      <c r="O270" s="47"/>
      <c r="P270" s="2" t="str">
        <f>IFERROR(IF(B270&lt;&gt;"", IF(AND(ISNUMBER(VALUE(INDEX(Paste_Here!R$2:R$600, MATCH(B270, Paste_Here!A$2:A$600, 0)))), INDEX(Paste_Here!R$2:R$600, MATCH(B270, Paste_Here!A$2:A$600, 0)) &lt;&gt; ""), VALUE(INDEX(Paste_Here!R$2:R$600, MATCH(B270, Paste_Here!A$2:A$600, 0))), ""), ""), "")</f>
        <v/>
      </c>
      <c r="Q270" s="47"/>
      <c r="R270" s="2"/>
      <c r="S270" s="47"/>
      <c r="W270" s="47"/>
      <c r="X270" s="2"/>
      <c r="Y270" s="47"/>
      <c r="Z270" s="2" t="str">
        <f>IFERROR(IF(B270&lt;&gt;"", IF(AND(INDEX(Paste_Here!S$2:S$600, MATCH(B270, Paste_Here!A$2:A$600, 0))&lt;&gt;"", ISNUMBER(VALUE(INDEX(Paste_Here!S$2:S$600, MATCH(B270, Paste_Here!A$2:A$600, 0))))), INDEX(Paste_Here!S$2:S$600, MATCH(B270, Paste_Here!A$2:A$600, 0)), ""), ""), "")</f>
        <v/>
      </c>
      <c r="AA270" s="47"/>
      <c r="AB270" s="2" t="str">
        <f>IFERROR(IF(B270&lt;&gt;"", IF(ISNUMBER(SEARCH("highrisk", LOWER(INDEX(Paste_Here!T$2:T$600, MATCH(B270, Paste_Here!A$2:A$600, 0))))), "High Risk", IF(ISNUMBER(SEARCH("lowrisk", LOWER(INDEX(Paste_Here!T$2:T$600, MATCH(B270, Paste_Here!A$2:A$600, 0))))), "Low Risk", IF(ISNUMBER(SEARCH("somerisk", LOWER(INDEX(Paste_Here!T$2:T$600, MATCH(B270, Paste_Here!A$2:A$600, 0))))), "Some Risk", IF(ISNUMBER(SEARCH("OT", LOWER(INDEX(Paste_Here!T$2:T$600, MATCH(B270, Paste_Here!A$2:A$600, 0))))), "On Track", "")))), ""), "")</f>
        <v/>
      </c>
      <c r="AC270" s="47"/>
      <c r="AD270" s="2"/>
      <c r="AE270" s="47"/>
      <c r="AF270" s="2"/>
      <c r="AG270" s="47"/>
      <c r="AH270" s="2"/>
      <c r="AI270" s="47"/>
      <c r="AJ270" s="2" t="str" cm="1">
        <f t="array" aca="1" ref="AJ270" ca="1">IFERROR(IF(ISNUMBER(SEARCH("BR", INDEX(Paste_Here!AB$2:AB$210, MATCH(B270, Paste_Here!A$2:A$210, 0)))), -1, 1) * VALUE(_xlfn.TEXTJOIN("", TRUE, IF(ISNUMBER(--MID(INDEX(Paste_Here!AB$2:AB$210, MATCH(B270, Paste_Here!A$2:A$210, 0)), ROW(INDIRECT("1:"&amp;LEN(INDEX(Paste_Here!AB$2:AB$210, MATCH(B270, Paste_Here!A$2:A$210, 0))))), 1)), MID(INDEX(Paste_Here!AB$2:AB$210, MATCH(B270, Paste_Here!A$2:A$210, 0)), ROW(INDIRECT("1:"&amp;LEN(INDEX(Paste_Here!AB$2:AB$210, MATCH(B270, Paste_Here!A$2:A$210, 0))))), 1), ""))), "")</f>
        <v/>
      </c>
      <c r="AK270" s="47"/>
      <c r="AL270" s="34" t="str">
        <f>IFERROR(IF(B270&lt;&gt;"", IF(AND(INDEX(Paste_Here!AF$2:AF$600, MATCH(B270, Paste_Here!A$2:A$600, 0))&lt;&gt;"", ISNUMBER(VALUE(INDEX(Paste_Here!AF$2:AF$600, MATCH(B270, Paste_Here!A$2:A$600, 0))))), INDEX(Paste_Here!AF$2:AF$600, MATCH(B270, Paste_Here!A$2:A$600, 0)), ""), ""), "")</f>
        <v/>
      </c>
      <c r="AM270" s="47"/>
      <c r="AN270" s="47"/>
      <c r="AO270" s="2" t="str">
        <f t="shared" si="25"/>
        <v/>
      </c>
      <c r="AP270" s="47"/>
      <c r="AQ270" s="34" t="str">
        <f>IFERROR(IF(B270&lt;&gt;"", IF(COUNTIF(INDEX(Paste_Here!X$2:Y$600, MATCH(B270, Paste_Here!A$2:A$600, 0), 0), "yes") &gt; 0, "No", IF(COUNTIF(INDEX(Paste_Here!X$2:Y$600, MATCH(B270, Paste_Here!A$2:A$600, 0), 0), "no") &gt; 0, "Yes", "")), ""), "")</f>
        <v/>
      </c>
      <c r="AR270" s="47"/>
      <c r="AS270" s="34" t="str">
        <f>IFERROR(IF(B270&lt;&gt;"", IF(AND(INDEX(Paste_Here!U$2:U$600, MATCH(B270, Paste_Here!A$2:A$600, 0))&lt;&gt;"", ISNUMBER(VALUE(INDEX(Paste_Here!U$2:U$600, MATCH(B270, Paste_Here!A$2:A$600, 0))))), INDEX(Paste_Here!U$2:U$600, MATCH(B270, Paste_Here!A$2:A$600, 0)), ""), ""), "")</f>
        <v/>
      </c>
      <c r="AT270" s="47"/>
      <c r="AU270" s="34" t="str">
        <f>IFERROR(IF(B270&lt;&gt;"", IF(ISNUMBER(SEARCH("highrisk", LOWER(INDEX(Paste_Here!V$2:V$600, MATCH(B270, Paste_Here!A$2:A$600, 0))))), "High Risk", IF(ISNUMBER(SEARCH("lowrisk", LOWER(INDEX(Paste_Here!V$2:V$600, MATCH(B270, Paste_Here!A$2:A$600, 0))))), "Low Risk", IF(ISNUMBER(SEARCH("somerisk", LOWER(INDEX(Paste_Here!V$2:V$600, MATCH(B270, Paste_Here!A$2:A$600, 0))))), "Some Risk", ""))), ""), "")</f>
        <v/>
      </c>
      <c r="AV270" s="47"/>
      <c r="AW270" s="34" t="str">
        <f>IFERROR(IF(B270&lt;&gt;"", IF(AND(ISNUMBER(VALUE(INDEX(Paste_Here!W$2:W$600, MATCH(B270, Paste_Here!A$2:A$600, 0)))), INDEX(Paste_Here!W$2:W$600, MATCH(B270, Paste_Here!A$2:A$600, 0)) &lt;&gt; ""), VALUE(INDEX(Paste_Here!W$2:W$600, MATCH(B270, Paste_Here!A$2:A$600, 0))), ""), ""), "")</f>
        <v/>
      </c>
      <c r="AX270" s="47"/>
      <c r="BA270" s="2" t="str">
        <f>IFERROR(IF(B270&lt;&gt;"", IF(AND(INDEX(Paste_Here!AI$2:AI$600, MATCH(B270, Paste_Here!A$2:A$600, 0))&lt;&gt;"", ISNUMBER(VALUE(INDEX(Paste_Here!AI$2:AI$600, MATCH(B270, Paste_Here!A$2:A$600, 0))))), INDEX(Paste_Here!AI$2:AI$600, MATCH(B270, Paste_Here!A$2:A$600, 0)), ""), ""), "")</f>
        <v/>
      </c>
      <c r="BB270" s="47"/>
      <c r="BC270" s="34" t="str">
        <f>IFERROR(IF(B270&lt;&gt;"", IF(ISNUMBER(SEARCH("highrisk", LOWER(INDEX(Paste_Here!AJ$2:AJ$600, MATCH(B270, Paste_Here!A$2:A$600, 0))))), "High Risk", IF(ISNUMBER(SEARCH("lowrisk", LOWER(INDEX(Paste_Here!AJ$2:AJ$600, MATCH(B270, Paste_Here!A$2:A$600, 0))))), "Low Risk", IF(ISNUMBER(SEARCH("somerisk", LOWER(INDEX(Paste_Here!AJ$2:AJ$600, MATCH(B270, Paste_Here!A$2:A$600, 0))))), "Some Risk", IF(ISNUMBER(SEARCH("OT", LOWER(INDEX(Paste_Here!AJ$2:AJ$600, MATCH(B270, Paste_Here!A$2:A$600, 0))))), "On Track", "")))), ""), "")</f>
        <v/>
      </c>
      <c r="BD270" s="47"/>
      <c r="BE270" s="34" t="str">
        <f>IFERROR(IF(B270&lt;&gt;"", IF(AND(INDEX(Paste_Here!AK$2:AK$600, MATCH(B270, Paste_Here!A$2:A$600, 0))&lt;&gt;"", ISNUMBER(VALUE(INDEX(Paste_Here!AK$2:AK$600, MATCH(B270, Paste_Here!A$2:A$600, 0))))), INDEX(Paste_Here!AK$2:AK$600, MATCH(B270, Paste_Here!A$2:A$600, 0)), ""), ""), "")</f>
        <v/>
      </c>
      <c r="BF270" s="47"/>
      <c r="BG270" s="34" t="str" cm="1">
        <f t="array" aca="1" ref="BG270" ca="1">IFERROR(IF(B270&lt;&gt;"", IF(INDEX(Paste_Here!AE$2:AE$600, MATCH(B270, Paste_Here!A$2:A$600, 0))&lt;&gt;"", IF(LEFT(INDEX(Paste_Here!AE$2:AE$600, MATCH(B270, Paste_Here!A$2:A$600, 0)), 2)="EM", -1, 1) * VALUE(_xlfn.TEXTJOIN("", TRUE, IF(ISNUMBER(MID(INDEX(Paste_Here!AE$2:AE$600, MATCH(B270, Paste_Here!A$2:A$600, 0)), ROW(INDIRECT("1:"&amp;LEN(INDEX(Paste_Here!AE$2:AE$600, MATCH(B270, Paste_Here!A$2:A$600, 0))))), 1)*1), MID(INDEX(Paste_Here!AE$2:AE$600, MATCH(B270, Paste_Here!A$2:A$600, 0)), ROW(INDIRECT("1:"&amp;LEN(INDEX(Paste_Here!AE$2:AE$600, MATCH(B270, Paste_Here!A$2:A$600, 0))))), 1), ""))), ""), ""), "")</f>
        <v/>
      </c>
      <c r="BH270" s="47"/>
      <c r="BJ270" s="47"/>
      <c r="BK270" s="2" t="str">
        <f t="shared" si="26"/>
        <v/>
      </c>
      <c r="BL270" s="47"/>
      <c r="BM270" s="34" t="str">
        <f>IFERROR(IF(B270&lt;&gt;"", IF(AND(INDEX(Paste_Here!Z$2:Z$600, MATCH(B270, Paste_Here!A$2:A$600, 0))&lt;&gt;"", ISNUMBER(VALUE(INDEX(Paste_Here!Z$2:Z$600, MATCH(B270, Paste_Here!A$2:A$600, 0))))), INDEX(Paste_Here!Z$2:Z$600, MATCH(B270, Paste_Here!A$2:A$600, 0)), ""), ""), "")</f>
        <v/>
      </c>
      <c r="BN270" s="47"/>
      <c r="BO270" s="34" t="str">
        <f>IFERROR(IF(B270&lt;&gt;"", IF(ISNUMBER(SEARCH("highrisk", LOWER(INDEX(Paste_Here!AA$2:AA$600, MATCH(B270, Paste_Here!A$2:A$600, 0))))), "High Risk", IF(ISNUMBER(SEARCH("lowrisk", LOWER(INDEX(Paste_Here!AA$2:AA$600, MATCH(B270, Paste_Here!A$2:A$600, 0))))), "Low Risk", IF(ISNUMBER(SEARCH("somerisk", LOWER(INDEX(Paste_Here!AA$2:AA$600, MATCH(B270, Paste_Here!A$2:A$600, 0))))), "Some Risk", IF(ISNUMBER(SEARCH("OT", LOWER(INDEX(Paste_Here!AA$2:AA$600, MATCH(B270, Paste_Here!A$2:A$600, 0))))), "On Track", "")))), ""), "")</f>
        <v/>
      </c>
      <c r="BP270" s="47"/>
      <c r="BQ270" s="34" t="str">
        <f>IFERROR(IF(B270&lt;&gt;"", IF(AND(INDEX(Paste_Here!AC$2:AC$600, MATCH(B270, Paste_Here!A$2:A$600, 0))&lt;&gt;"", ISNUMBER(VALUE(INDEX(Paste_Here!AC$2:AC$600, MATCH(B270, Paste_Here!A$2:A$600, 0))))), INDEX(Paste_Here!AC$2:AC$600, MATCH(B270, Paste_Here!A$2:A$600, 0)), ""), ""), "")</f>
        <v/>
      </c>
      <c r="BR270" s="47"/>
      <c r="BS270" s="34" t="str">
        <f>IFERROR(IF(B270&lt;&gt;"", IF(ISNUMBER(SEARCH("highrisk", LOWER(INDEX(Paste_Here!AD$2:AD$600, MATCH(B270, Paste_Here!A$2:A$600, 0))))), "High Risk", IF(ISNUMBER(SEARCH("lowrisk", LOWER(INDEX(Paste_Here!AD$2:AD$600, MATCH(B270, Paste_Here!A$2:A$600, 0))))), "Low Risk", IF(ISNUMBER(SEARCH("somerisk", LOWER(INDEX(Paste_Here!AD$2:AD$600, MATCH(B270, Paste_Here!A$2:A$600, 0))))), "Some Risk", IF(ISNUMBER(SEARCH("OT", LOWER(INDEX(Paste_Here!AD$2:AD$600, MATCH(B270, Paste_Here!A$2:A$600, 0))))), "On Track", "")))), ""), "")</f>
        <v/>
      </c>
      <c r="BT270" s="47"/>
      <c r="BU270" s="34"/>
      <c r="BV270" s="47"/>
      <c r="BW270" s="34"/>
      <c r="BX270" s="47"/>
      <c r="BY270" s="34"/>
      <c r="BZ270" s="47"/>
      <c r="CA270" s="34"/>
      <c r="CB270" s="49"/>
      <c r="DT270" s="47"/>
      <c r="DU270" s="47"/>
      <c r="DV270" s="2" t="str">
        <f t="shared" si="27"/>
        <v/>
      </c>
      <c r="DW270" s="47"/>
      <c r="DX270" s="2" t="str">
        <f>IFERROR(IF(B270&lt;&gt;"", IF(ISNUMBER(SEARCH("s", LOWER(INDEX(Paste_Here!M$2:M$600, MATCH(B270, Paste_Here!A$2:A$600, 0))))), "Yes", IF(INDEX(Paste_Here!M$2:M$600, MATCH(B270, Paste_Here!A$2:A$600, 0))&lt;&gt;"", "No", "")), ""), "")</f>
        <v/>
      </c>
      <c r="DY270" s="47"/>
      <c r="DZ270" s="2" t="str">
        <f>IFERROR(IF(B270&lt;&gt;"", IF(ISNUMBER(SEARCH("yes", LOWER(INDEX(Paste_Here!F$2:F$600, MATCH(B270, Paste_Here!A$2:A$600, 0))))), "Yes", IF(ISNUMBER(SEARCH("no", LOWER(INDEX(Paste_Here!F$2:F$600, MATCH(B270, Paste_Here!A$2:A$600, 0))))), "No", "")), ""), "")</f>
        <v/>
      </c>
      <c r="EA270" s="47"/>
      <c r="EB270" s="2" t="str">
        <f>IFERROR(IF(B270&lt;&gt;"", IF(ISNUMBER(SEARCH("english language learner", LOWER(INDEX(Paste_Here!C$2:C$600, MATCH(B270, Paste_Here!A$2:A$600, 0))))), "Yes", ""), ""), "")</f>
        <v/>
      </c>
      <c r="EC270" s="47"/>
      <c r="ED270" s="2" t="str">
        <f>IFERROR(IF(B270&lt;&gt;"", IF(OR(ISNUMBER(SEARCH("b", LOWER(INDEX(Paste_Here!K$2:K$600, MATCH(B270, Paste_Here!A$2:A$600, 0))))), ISNUMBER(SEARCH("h", LOWER(INDEX(Paste_Here!K$2:K$600, MATCH(B270, Paste_Here!A$2:A$600, 0))))), ISNUMBER(SEARCH("i", LOWER(INDEX(Paste_Here!K$2:K$600, MATCH(B270, Paste_Here!A$2:A$600, 0)))))), "Yes", IF(INDEX(Paste_Here!K$2:K$600, MATCH(B270, Paste_Here!A$2:A$600, 0))&lt;&gt;"", "No", "")), ""), "")</f>
        <v/>
      </c>
      <c r="EE270" s="47"/>
      <c r="EF270" s="34" t="str">
        <f>IFERROR(IF(B270&lt;&gt;"", IF(ISNUMBER(SEARCH("yes", LOWER(INDEX(Paste_Here!L$2:L$600, MATCH(B270, Paste_Here!A$2:A$600, 0))))), "Yes", IF(ISNUMBER(SEARCH("no", LOWER(INDEX(Paste_Here!L$2:L$600, MATCH(B270, Paste_Here!A$2:A$600, 0))))), "No", "")), ""), "")</f>
        <v/>
      </c>
      <c r="EG270" s="47"/>
      <c r="EH270" s="2" t="str">
        <f>IFERROR(IF(B270&lt;&gt;"", IF(ISNUMBER(SEARCH("transitional 2", LOWER(INDEX(Paste_Here!C$2:C$600, MATCH(B270, Paste_Here!A$2:A$600, 0))))), "T2", IF(ISNUMBER(SEARCH("transitional 1", LOWER(INDEX(Paste_Here!C$2:C$600, MATCH(B270, Paste_Here!A$2:A$600, 0))))), "T1", IF(ISNUMBER(SEARCH("waived ell services", LOWER(INDEX(Paste_Here!C$2:C$600, MATCH(B270, Paste_Here!A$2:A$600, 0))))), "W", ""))), ""), "")</f>
        <v/>
      </c>
      <c r="EI270" s="47"/>
      <c r="EJ270" s="2" t="str">
        <f>IFERROR(IF(B270&lt;&gt;"", IF(AND(INDEX(Paste_Here!AG$2:AG$600, MATCH(B270, Paste_Here!A$2:A$600, 0))&lt;&gt;"", ISNUMBER(VALUE(INDEX(Paste_Here!AG$2:AG$600, MATCH(B270, Paste_Here!A$2:A$600, 0))))), INDEX(Paste_Here!AG$2:AG$600, MATCH(B270, Paste_Here!A$2:A$600, 0)), ""), ""), "")</f>
        <v/>
      </c>
      <c r="EK270" s="47"/>
      <c r="EL270" s="2" t="str">
        <f>IFERROR(IF(B270&lt;&gt;"", IF(AND(INDEX(Paste_Here!AL$2:AL$600, MATCH(B270, Paste_Here!A$2:A$600, 0))&lt;&gt;"", ISNUMBER(VALUE(INDEX(Paste_Here!AL$2:AL$600, MATCH(B270, Paste_Here!A$2:A$600, 0))))), INDEX(Paste_Here!AL$2:AL$600, MATCH(B270, Paste_Here!A$2:A$600, 0)), ""), ""), "")</f>
        <v/>
      </c>
      <c r="EM270" s="47"/>
      <c r="FA270" s="4" t="str" cm="1">
        <f t="array" ref="FA270">IFERROR(INDEX(Paste_Here!$B$2:$B$600, MATCH(0, COUNTIF(FA$4:FA269, Paste_Here!$B$2:$B$600) + IF(Paste_Here!$B$2:$B$600="", 1, 0), 0)), "")</f>
        <v/>
      </c>
      <c r="FB270" s="4" t="str">
        <f>IF(FA270&lt;&gt;"", INDEX(Paste_Here!$A$2:$A$600, MATCH(FA270, Paste_Here!$B$2:$B$600, 0)), "")</f>
        <v/>
      </c>
      <c r="FC270" s="4" t="str">
        <f t="shared" si="28"/>
        <v/>
      </c>
      <c r="FD270" s="4" t="str" cm="1">
        <f t="array" ref="FD270">IFERROR(INDEX($FC$5:$FC$600, MATCH(SMALL(IF($FC$5:$FC$600&lt;&gt;"", COUNTIF($FC$5:$FC$600, "&lt;"&amp;$FC$5:$FC$600)+1), ROW()-ROW($FD$5)+1), COUNTIF($FC$5:$FC$600, "&lt;"&amp;$FC$5:$FC$600)+1, 0)), "")</f>
        <v/>
      </c>
      <c r="FF270" s="2" t="str">
        <f>IFERROR(IF(B270&lt;&gt;"", IF(AND(INDEX(Paste_Here!AH$2:AH$600, MATCH(B270, Paste_Here!A$2:A$600, 0))&lt;&gt;"", ISNUMBER(VALUE(INDEX(Paste_Here!AH$2:AH$600, MATCH(B270, Paste_Here!A$2:A$600, 0))))), INDEX(Paste_Here!AH$2:AH$600, MATCH(B270, Paste_Here!A$2:A$600, 0)), ""), ""), "")</f>
        <v/>
      </c>
      <c r="FG270" s="47"/>
      <c r="FH270" s="2" t="str">
        <f>IFERROR(IF(B270&lt;&gt;"", IF(AND(INDEX(Paste_Here!AM$2:AM$600, MATCH(B270, Paste_Here!A$2:A$600, 0))&lt;&gt;"", ISNUMBER(VALUE(INDEX(Paste_Here!AM$2:AM$600, MATCH(B270, Paste_Here!A$2:A$600, 0))))), INDEX(Paste_Here!AM$2:AM$600, MATCH(B270, Paste_Here!A$2:A$600, 0)), ""), ""), "")</f>
        <v/>
      </c>
      <c r="FI270" s="47"/>
      <c r="FJ270" s="47"/>
      <c r="FK270" s="2" t="str">
        <f t="shared" si="29"/>
        <v/>
      </c>
      <c r="FL270" s="47"/>
      <c r="FM270" s="2" t="str">
        <f>IFERROR(IF(B270&lt;&gt;"", IF(ISNUMBER(VALUE(INDEX(Paste_Here!H$2:H$600, MATCH(B270, Paste_Here!A$2:A$600, 0)))), IF(VALUE(INDEX(Paste_Here!H$2:H$600, MATCH(B270, Paste_Here!A$2:A$600, 0)))=0, "No", IF(AND(VALUE(INDEX(Paste_Here!H$2:H$600, MATCH(B270, Paste_Here!A$2:A$600, 0)))&gt;=1, VALUE(INDEX(Paste_Here!H$2:H$600, MATCH(B270, Paste_Here!A$2:A$600, 0)))&lt;=4), VALUE(INDEX(Paste_Here!H$2:H$600, MATCH(B270, Paste_Here!A$2:A$600, 0))), "")), ""), ""), "")</f>
        <v/>
      </c>
      <c r="FN270" s="47"/>
      <c r="FO270" s="34" t="str">
        <f>IFERROR(IF(B270&lt;&gt;"", IF(ISNUMBER(VALUE(INDEX(Paste_Here!I$2:I$600, MATCH(B270, Paste_Here!A$2:A$600, 0)))), IF(VALUE(INDEX(Paste_Here!I$2:I$600, MATCH(B270, Paste_Here!A$2:A$600, 0)))=0, "No", IF(AND(VALUE(INDEX(Paste_Here!I$2:I$600, MATCH(B270, Paste_Here!A$2:A$600, 0)))&gt;=1, VALUE(INDEX(Paste_Here!I$2:I$600, MATCH(B270, Paste_Here!A$2:A$600, 0)))&lt;=4), VALUE(INDEX(Paste_Here!I$2:I$600, MATCH(B270, Paste_Here!A$2:A$600, 0))), "")), ""), ""), "")</f>
        <v/>
      </c>
      <c r="FP270" s="47"/>
      <c r="FQ270" s="2"/>
      <c r="FR270" s="47"/>
      <c r="FS270" s="2"/>
      <c r="FT270" s="47"/>
      <c r="FU270" s="2"/>
      <c r="FV270" s="47"/>
      <c r="FW270" s="2"/>
      <c r="FX270" s="47"/>
      <c r="FY270" s="2"/>
      <c r="FZ270" s="47"/>
      <c r="GA270" s="2"/>
      <c r="GB270" s="47"/>
      <c r="GU270" s="2"/>
      <c r="GV270" s="47"/>
      <c r="GW270" s="2"/>
      <c r="GX270" s="47"/>
    </row>
    <row r="271" spans="1:206">
      <c r="A271" s="47"/>
      <c r="B271" s="2" t="str">
        <f t="shared" si="24"/>
        <v/>
      </c>
      <c r="C271" s="47"/>
      <c r="D271" s="2" t="str">
        <f>IFERROR(IF(B271&lt;&gt;"", IF(COUNTIF(INDEX(Paste_Here!N$2:O$600, MATCH(B271, Paste_Here!A$2:A$600, 0), 0), "yes") &gt; 0, "No", IF(COUNTIF(INDEX(Paste_Here!N$2:O$600, MATCH(B271, Paste_Here!A$2:A$600, 0), 0), "no") &gt; 0, "Yes", "")), ""), "")</f>
        <v/>
      </c>
      <c r="E271" s="47"/>
      <c r="F271" s="84" t="str">
        <f>IFERROR(IF(B271&lt;&gt;"", IF(AND(INDEX(Paste_Here!P$2:P$600, MATCH(B271, Paste_Here!A$2:A$600, 0))&lt;&gt;"", ISNUMBER(VALUE(INDEX(Paste_Here!P$2:P$600, MATCH(B271, Paste_Here!A$2:A$600, 0))))), INDEX(Paste_Here!P$2:P$600, MATCH(B271, Paste_Here!A$2:A$600, 0)), ""), ""), "")</f>
        <v/>
      </c>
      <c r="G271" s="47"/>
      <c r="H271" s="2" t="str">
        <f>IFERROR(IF(B271&lt;&gt;"", IF(ISNUMBER(SEARCH("highrisk", LOWER(INDEX(Paste_Here!Q$2:Q$600, MATCH(B271, Paste_Here!A$2:A$600, 0))))), "High Risk", IF(ISNUMBER(SEARCH("lowrisk", LOWER(INDEX(Paste_Here!Q$2:Q$600, MATCH(B271, Paste_Here!A$2:A$600, 0))))), "Low Risk", IF(ISNUMBER(SEARCH("somerisk", LOWER(INDEX(Paste_Here!Q$2:Q$600, MATCH(B271, Paste_Here!A$2:A$600, 0))))), "Some Risk", ""))), ""), "")</f>
        <v/>
      </c>
      <c r="I271" s="47"/>
      <c r="J271" s="2"/>
      <c r="K271" s="47"/>
      <c r="L271" s="2"/>
      <c r="M271" s="47"/>
      <c r="N271" s="2"/>
      <c r="O271" s="47"/>
      <c r="P271" s="2" t="str">
        <f>IFERROR(IF(B271&lt;&gt;"", IF(AND(ISNUMBER(VALUE(INDEX(Paste_Here!R$2:R$600, MATCH(B271, Paste_Here!A$2:A$600, 0)))), INDEX(Paste_Here!R$2:R$600, MATCH(B271, Paste_Here!A$2:A$600, 0)) &lt;&gt; ""), VALUE(INDEX(Paste_Here!R$2:R$600, MATCH(B271, Paste_Here!A$2:A$600, 0))), ""), ""), "")</f>
        <v/>
      </c>
      <c r="Q271" s="47"/>
      <c r="R271" s="2"/>
      <c r="S271" s="47"/>
      <c r="W271" s="47"/>
      <c r="X271" s="2"/>
      <c r="Y271" s="47"/>
      <c r="Z271" s="2" t="str">
        <f>IFERROR(IF(B271&lt;&gt;"", IF(AND(INDEX(Paste_Here!S$2:S$600, MATCH(B271, Paste_Here!A$2:A$600, 0))&lt;&gt;"", ISNUMBER(VALUE(INDEX(Paste_Here!S$2:S$600, MATCH(B271, Paste_Here!A$2:A$600, 0))))), INDEX(Paste_Here!S$2:S$600, MATCH(B271, Paste_Here!A$2:A$600, 0)), ""), ""), "")</f>
        <v/>
      </c>
      <c r="AA271" s="47"/>
      <c r="AB271" s="2" t="str">
        <f>IFERROR(IF(B271&lt;&gt;"", IF(ISNUMBER(SEARCH("highrisk", LOWER(INDEX(Paste_Here!T$2:T$600, MATCH(B271, Paste_Here!A$2:A$600, 0))))), "High Risk", IF(ISNUMBER(SEARCH("lowrisk", LOWER(INDEX(Paste_Here!T$2:T$600, MATCH(B271, Paste_Here!A$2:A$600, 0))))), "Low Risk", IF(ISNUMBER(SEARCH("somerisk", LOWER(INDEX(Paste_Here!T$2:T$600, MATCH(B271, Paste_Here!A$2:A$600, 0))))), "Some Risk", IF(ISNUMBER(SEARCH("OT", LOWER(INDEX(Paste_Here!T$2:T$600, MATCH(B271, Paste_Here!A$2:A$600, 0))))), "On Track", "")))), ""), "")</f>
        <v/>
      </c>
      <c r="AC271" s="47"/>
      <c r="AD271" s="2"/>
      <c r="AE271" s="47"/>
      <c r="AF271" s="2"/>
      <c r="AG271" s="47"/>
      <c r="AH271" s="2"/>
      <c r="AI271" s="47"/>
      <c r="AJ271" s="2" t="str" cm="1">
        <f t="array" aca="1" ref="AJ271" ca="1">IFERROR(IF(ISNUMBER(SEARCH("BR", INDEX(Paste_Here!AB$2:AB$210, MATCH(B271, Paste_Here!A$2:A$210, 0)))), -1, 1) * VALUE(_xlfn.TEXTJOIN("", TRUE, IF(ISNUMBER(--MID(INDEX(Paste_Here!AB$2:AB$210, MATCH(B271, Paste_Here!A$2:A$210, 0)), ROW(INDIRECT("1:"&amp;LEN(INDEX(Paste_Here!AB$2:AB$210, MATCH(B271, Paste_Here!A$2:A$210, 0))))), 1)), MID(INDEX(Paste_Here!AB$2:AB$210, MATCH(B271, Paste_Here!A$2:A$210, 0)), ROW(INDIRECT("1:"&amp;LEN(INDEX(Paste_Here!AB$2:AB$210, MATCH(B271, Paste_Here!A$2:A$210, 0))))), 1), ""))), "")</f>
        <v/>
      </c>
      <c r="AK271" s="47"/>
      <c r="AL271" s="34" t="str">
        <f>IFERROR(IF(B271&lt;&gt;"", IF(AND(INDEX(Paste_Here!AF$2:AF$600, MATCH(B271, Paste_Here!A$2:A$600, 0))&lt;&gt;"", ISNUMBER(VALUE(INDEX(Paste_Here!AF$2:AF$600, MATCH(B271, Paste_Here!A$2:A$600, 0))))), INDEX(Paste_Here!AF$2:AF$600, MATCH(B271, Paste_Here!A$2:A$600, 0)), ""), ""), "")</f>
        <v/>
      </c>
      <c r="AM271" s="47"/>
      <c r="AN271" s="47"/>
      <c r="AO271" s="2" t="str">
        <f t="shared" si="25"/>
        <v/>
      </c>
      <c r="AP271" s="47"/>
      <c r="AQ271" s="34" t="str">
        <f>IFERROR(IF(B271&lt;&gt;"", IF(COUNTIF(INDEX(Paste_Here!X$2:Y$600, MATCH(B271, Paste_Here!A$2:A$600, 0), 0), "yes") &gt; 0, "No", IF(COUNTIF(INDEX(Paste_Here!X$2:Y$600, MATCH(B271, Paste_Here!A$2:A$600, 0), 0), "no") &gt; 0, "Yes", "")), ""), "")</f>
        <v/>
      </c>
      <c r="AR271" s="47"/>
      <c r="AS271" s="34" t="str">
        <f>IFERROR(IF(B271&lt;&gt;"", IF(AND(INDEX(Paste_Here!U$2:U$600, MATCH(B271, Paste_Here!A$2:A$600, 0))&lt;&gt;"", ISNUMBER(VALUE(INDEX(Paste_Here!U$2:U$600, MATCH(B271, Paste_Here!A$2:A$600, 0))))), INDEX(Paste_Here!U$2:U$600, MATCH(B271, Paste_Here!A$2:A$600, 0)), ""), ""), "")</f>
        <v/>
      </c>
      <c r="AT271" s="47"/>
      <c r="AU271" s="34" t="str">
        <f>IFERROR(IF(B271&lt;&gt;"", IF(ISNUMBER(SEARCH("highrisk", LOWER(INDEX(Paste_Here!V$2:V$600, MATCH(B271, Paste_Here!A$2:A$600, 0))))), "High Risk", IF(ISNUMBER(SEARCH("lowrisk", LOWER(INDEX(Paste_Here!V$2:V$600, MATCH(B271, Paste_Here!A$2:A$600, 0))))), "Low Risk", IF(ISNUMBER(SEARCH("somerisk", LOWER(INDEX(Paste_Here!V$2:V$600, MATCH(B271, Paste_Here!A$2:A$600, 0))))), "Some Risk", ""))), ""), "")</f>
        <v/>
      </c>
      <c r="AV271" s="47"/>
      <c r="AW271" s="34" t="str">
        <f>IFERROR(IF(B271&lt;&gt;"", IF(AND(ISNUMBER(VALUE(INDEX(Paste_Here!W$2:W$600, MATCH(B271, Paste_Here!A$2:A$600, 0)))), INDEX(Paste_Here!W$2:W$600, MATCH(B271, Paste_Here!A$2:A$600, 0)) &lt;&gt; ""), VALUE(INDEX(Paste_Here!W$2:W$600, MATCH(B271, Paste_Here!A$2:A$600, 0))), ""), ""), "")</f>
        <v/>
      </c>
      <c r="AX271" s="47"/>
      <c r="BA271" s="2" t="str">
        <f>IFERROR(IF(B271&lt;&gt;"", IF(AND(INDEX(Paste_Here!AI$2:AI$600, MATCH(B271, Paste_Here!A$2:A$600, 0))&lt;&gt;"", ISNUMBER(VALUE(INDEX(Paste_Here!AI$2:AI$600, MATCH(B271, Paste_Here!A$2:A$600, 0))))), INDEX(Paste_Here!AI$2:AI$600, MATCH(B271, Paste_Here!A$2:A$600, 0)), ""), ""), "")</f>
        <v/>
      </c>
      <c r="BB271" s="47"/>
      <c r="BC271" s="34" t="str">
        <f>IFERROR(IF(B271&lt;&gt;"", IF(ISNUMBER(SEARCH("highrisk", LOWER(INDEX(Paste_Here!AJ$2:AJ$600, MATCH(B271, Paste_Here!A$2:A$600, 0))))), "High Risk", IF(ISNUMBER(SEARCH("lowrisk", LOWER(INDEX(Paste_Here!AJ$2:AJ$600, MATCH(B271, Paste_Here!A$2:A$600, 0))))), "Low Risk", IF(ISNUMBER(SEARCH("somerisk", LOWER(INDEX(Paste_Here!AJ$2:AJ$600, MATCH(B271, Paste_Here!A$2:A$600, 0))))), "Some Risk", IF(ISNUMBER(SEARCH("OT", LOWER(INDEX(Paste_Here!AJ$2:AJ$600, MATCH(B271, Paste_Here!A$2:A$600, 0))))), "On Track", "")))), ""), "")</f>
        <v/>
      </c>
      <c r="BD271" s="47"/>
      <c r="BE271" s="34" t="str">
        <f>IFERROR(IF(B271&lt;&gt;"", IF(AND(INDEX(Paste_Here!AK$2:AK$600, MATCH(B271, Paste_Here!A$2:A$600, 0))&lt;&gt;"", ISNUMBER(VALUE(INDEX(Paste_Here!AK$2:AK$600, MATCH(B271, Paste_Here!A$2:A$600, 0))))), INDEX(Paste_Here!AK$2:AK$600, MATCH(B271, Paste_Here!A$2:A$600, 0)), ""), ""), "")</f>
        <v/>
      </c>
      <c r="BF271" s="47"/>
      <c r="BG271" s="34" t="str" cm="1">
        <f t="array" aca="1" ref="BG271" ca="1">IFERROR(IF(B271&lt;&gt;"", IF(INDEX(Paste_Here!AE$2:AE$600, MATCH(B271, Paste_Here!A$2:A$600, 0))&lt;&gt;"", IF(LEFT(INDEX(Paste_Here!AE$2:AE$600, MATCH(B271, Paste_Here!A$2:A$600, 0)), 2)="EM", -1, 1) * VALUE(_xlfn.TEXTJOIN("", TRUE, IF(ISNUMBER(MID(INDEX(Paste_Here!AE$2:AE$600, MATCH(B271, Paste_Here!A$2:A$600, 0)), ROW(INDIRECT("1:"&amp;LEN(INDEX(Paste_Here!AE$2:AE$600, MATCH(B271, Paste_Here!A$2:A$600, 0))))), 1)*1), MID(INDEX(Paste_Here!AE$2:AE$600, MATCH(B271, Paste_Here!A$2:A$600, 0)), ROW(INDIRECT("1:"&amp;LEN(INDEX(Paste_Here!AE$2:AE$600, MATCH(B271, Paste_Here!A$2:A$600, 0))))), 1), ""))), ""), ""), "")</f>
        <v/>
      </c>
      <c r="BH271" s="47"/>
      <c r="BJ271" s="47"/>
      <c r="BK271" s="2" t="str">
        <f t="shared" si="26"/>
        <v/>
      </c>
      <c r="BL271" s="47"/>
      <c r="BM271" s="34" t="str">
        <f>IFERROR(IF(B271&lt;&gt;"", IF(AND(INDEX(Paste_Here!Z$2:Z$600, MATCH(B271, Paste_Here!A$2:A$600, 0))&lt;&gt;"", ISNUMBER(VALUE(INDEX(Paste_Here!Z$2:Z$600, MATCH(B271, Paste_Here!A$2:A$600, 0))))), INDEX(Paste_Here!Z$2:Z$600, MATCH(B271, Paste_Here!A$2:A$600, 0)), ""), ""), "")</f>
        <v/>
      </c>
      <c r="BN271" s="47"/>
      <c r="BO271" s="34" t="str">
        <f>IFERROR(IF(B271&lt;&gt;"", IF(ISNUMBER(SEARCH("highrisk", LOWER(INDEX(Paste_Here!AA$2:AA$600, MATCH(B271, Paste_Here!A$2:A$600, 0))))), "High Risk", IF(ISNUMBER(SEARCH("lowrisk", LOWER(INDEX(Paste_Here!AA$2:AA$600, MATCH(B271, Paste_Here!A$2:A$600, 0))))), "Low Risk", IF(ISNUMBER(SEARCH("somerisk", LOWER(INDEX(Paste_Here!AA$2:AA$600, MATCH(B271, Paste_Here!A$2:A$600, 0))))), "Some Risk", IF(ISNUMBER(SEARCH("OT", LOWER(INDEX(Paste_Here!AA$2:AA$600, MATCH(B271, Paste_Here!A$2:A$600, 0))))), "On Track", "")))), ""), "")</f>
        <v/>
      </c>
      <c r="BP271" s="47"/>
      <c r="BQ271" s="34" t="str">
        <f>IFERROR(IF(B271&lt;&gt;"", IF(AND(INDEX(Paste_Here!AC$2:AC$600, MATCH(B271, Paste_Here!A$2:A$600, 0))&lt;&gt;"", ISNUMBER(VALUE(INDEX(Paste_Here!AC$2:AC$600, MATCH(B271, Paste_Here!A$2:A$600, 0))))), INDEX(Paste_Here!AC$2:AC$600, MATCH(B271, Paste_Here!A$2:A$600, 0)), ""), ""), "")</f>
        <v/>
      </c>
      <c r="BR271" s="47"/>
      <c r="BS271" s="34" t="str">
        <f>IFERROR(IF(B271&lt;&gt;"", IF(ISNUMBER(SEARCH("highrisk", LOWER(INDEX(Paste_Here!AD$2:AD$600, MATCH(B271, Paste_Here!A$2:A$600, 0))))), "High Risk", IF(ISNUMBER(SEARCH("lowrisk", LOWER(INDEX(Paste_Here!AD$2:AD$600, MATCH(B271, Paste_Here!A$2:A$600, 0))))), "Low Risk", IF(ISNUMBER(SEARCH("somerisk", LOWER(INDEX(Paste_Here!AD$2:AD$600, MATCH(B271, Paste_Here!A$2:A$600, 0))))), "Some Risk", IF(ISNUMBER(SEARCH("OT", LOWER(INDEX(Paste_Here!AD$2:AD$600, MATCH(B271, Paste_Here!A$2:A$600, 0))))), "On Track", "")))), ""), "")</f>
        <v/>
      </c>
      <c r="BT271" s="47"/>
      <c r="BU271" s="34"/>
      <c r="BV271" s="47"/>
      <c r="BW271" s="34"/>
      <c r="BX271" s="47"/>
      <c r="BY271" s="34"/>
      <c r="BZ271" s="47"/>
      <c r="CA271" s="34"/>
      <c r="CB271" s="49"/>
      <c r="DT271" s="47"/>
      <c r="DU271" s="47"/>
      <c r="DV271" s="2" t="str">
        <f t="shared" si="27"/>
        <v/>
      </c>
      <c r="DW271" s="47"/>
      <c r="DX271" s="2" t="str">
        <f>IFERROR(IF(B271&lt;&gt;"", IF(ISNUMBER(SEARCH("s", LOWER(INDEX(Paste_Here!M$2:M$600, MATCH(B271, Paste_Here!A$2:A$600, 0))))), "Yes", IF(INDEX(Paste_Here!M$2:M$600, MATCH(B271, Paste_Here!A$2:A$600, 0))&lt;&gt;"", "No", "")), ""), "")</f>
        <v/>
      </c>
      <c r="DY271" s="47"/>
      <c r="DZ271" s="2" t="str">
        <f>IFERROR(IF(B271&lt;&gt;"", IF(ISNUMBER(SEARCH("yes", LOWER(INDEX(Paste_Here!F$2:F$600, MATCH(B271, Paste_Here!A$2:A$600, 0))))), "Yes", IF(ISNUMBER(SEARCH("no", LOWER(INDEX(Paste_Here!F$2:F$600, MATCH(B271, Paste_Here!A$2:A$600, 0))))), "No", "")), ""), "")</f>
        <v/>
      </c>
      <c r="EA271" s="47"/>
      <c r="EB271" s="2" t="str">
        <f>IFERROR(IF(B271&lt;&gt;"", IF(ISNUMBER(SEARCH("english language learner", LOWER(INDEX(Paste_Here!C$2:C$600, MATCH(B271, Paste_Here!A$2:A$600, 0))))), "Yes", ""), ""), "")</f>
        <v/>
      </c>
      <c r="EC271" s="47"/>
      <c r="ED271" s="2" t="str">
        <f>IFERROR(IF(B271&lt;&gt;"", IF(OR(ISNUMBER(SEARCH("b", LOWER(INDEX(Paste_Here!K$2:K$600, MATCH(B271, Paste_Here!A$2:A$600, 0))))), ISNUMBER(SEARCH("h", LOWER(INDEX(Paste_Here!K$2:K$600, MATCH(B271, Paste_Here!A$2:A$600, 0))))), ISNUMBER(SEARCH("i", LOWER(INDEX(Paste_Here!K$2:K$600, MATCH(B271, Paste_Here!A$2:A$600, 0)))))), "Yes", IF(INDEX(Paste_Here!K$2:K$600, MATCH(B271, Paste_Here!A$2:A$600, 0))&lt;&gt;"", "No", "")), ""), "")</f>
        <v/>
      </c>
      <c r="EE271" s="47"/>
      <c r="EF271" s="34" t="str">
        <f>IFERROR(IF(B271&lt;&gt;"", IF(ISNUMBER(SEARCH("yes", LOWER(INDEX(Paste_Here!L$2:L$600, MATCH(B271, Paste_Here!A$2:A$600, 0))))), "Yes", IF(ISNUMBER(SEARCH("no", LOWER(INDEX(Paste_Here!L$2:L$600, MATCH(B271, Paste_Here!A$2:A$600, 0))))), "No", "")), ""), "")</f>
        <v/>
      </c>
      <c r="EG271" s="47"/>
      <c r="EH271" s="2" t="str">
        <f>IFERROR(IF(B271&lt;&gt;"", IF(ISNUMBER(SEARCH("transitional 2", LOWER(INDEX(Paste_Here!C$2:C$600, MATCH(B271, Paste_Here!A$2:A$600, 0))))), "T2", IF(ISNUMBER(SEARCH("transitional 1", LOWER(INDEX(Paste_Here!C$2:C$600, MATCH(B271, Paste_Here!A$2:A$600, 0))))), "T1", IF(ISNUMBER(SEARCH("waived ell services", LOWER(INDEX(Paste_Here!C$2:C$600, MATCH(B271, Paste_Here!A$2:A$600, 0))))), "W", ""))), ""), "")</f>
        <v/>
      </c>
      <c r="EI271" s="47"/>
      <c r="EJ271" s="2" t="str">
        <f>IFERROR(IF(B271&lt;&gt;"", IF(AND(INDEX(Paste_Here!AG$2:AG$600, MATCH(B271, Paste_Here!A$2:A$600, 0))&lt;&gt;"", ISNUMBER(VALUE(INDEX(Paste_Here!AG$2:AG$600, MATCH(B271, Paste_Here!A$2:A$600, 0))))), INDEX(Paste_Here!AG$2:AG$600, MATCH(B271, Paste_Here!A$2:A$600, 0)), ""), ""), "")</f>
        <v/>
      </c>
      <c r="EK271" s="47"/>
      <c r="EL271" s="2" t="str">
        <f>IFERROR(IF(B271&lt;&gt;"", IF(AND(INDEX(Paste_Here!AL$2:AL$600, MATCH(B271, Paste_Here!A$2:A$600, 0))&lt;&gt;"", ISNUMBER(VALUE(INDEX(Paste_Here!AL$2:AL$600, MATCH(B271, Paste_Here!A$2:A$600, 0))))), INDEX(Paste_Here!AL$2:AL$600, MATCH(B271, Paste_Here!A$2:A$600, 0)), ""), ""), "")</f>
        <v/>
      </c>
      <c r="EM271" s="47"/>
      <c r="FA271" s="4" t="str" cm="1">
        <f t="array" ref="FA271">IFERROR(INDEX(Paste_Here!$B$2:$B$600, MATCH(0, COUNTIF(FA$4:FA270, Paste_Here!$B$2:$B$600) + IF(Paste_Here!$B$2:$B$600="", 1, 0), 0)), "")</f>
        <v/>
      </c>
      <c r="FB271" s="4" t="str">
        <f>IF(FA271&lt;&gt;"", INDEX(Paste_Here!$A$2:$A$600, MATCH(FA271, Paste_Here!$B$2:$B$600, 0)), "")</f>
        <v/>
      </c>
      <c r="FC271" s="4" t="str">
        <f t="shared" si="28"/>
        <v/>
      </c>
      <c r="FD271" s="4" t="str" cm="1">
        <f t="array" ref="FD271">IFERROR(INDEX($FC$5:$FC$600, MATCH(SMALL(IF($FC$5:$FC$600&lt;&gt;"", COUNTIF($FC$5:$FC$600, "&lt;"&amp;$FC$5:$FC$600)+1), ROW()-ROW($FD$5)+1), COUNTIF($FC$5:$FC$600, "&lt;"&amp;$FC$5:$FC$600)+1, 0)), "")</f>
        <v/>
      </c>
      <c r="FF271" s="2" t="str">
        <f>IFERROR(IF(B271&lt;&gt;"", IF(AND(INDEX(Paste_Here!AH$2:AH$600, MATCH(B271, Paste_Here!A$2:A$600, 0))&lt;&gt;"", ISNUMBER(VALUE(INDEX(Paste_Here!AH$2:AH$600, MATCH(B271, Paste_Here!A$2:A$600, 0))))), INDEX(Paste_Here!AH$2:AH$600, MATCH(B271, Paste_Here!A$2:A$600, 0)), ""), ""), "")</f>
        <v/>
      </c>
      <c r="FG271" s="47"/>
      <c r="FH271" s="2" t="str">
        <f>IFERROR(IF(B271&lt;&gt;"", IF(AND(INDEX(Paste_Here!AM$2:AM$600, MATCH(B271, Paste_Here!A$2:A$600, 0))&lt;&gt;"", ISNUMBER(VALUE(INDEX(Paste_Here!AM$2:AM$600, MATCH(B271, Paste_Here!A$2:A$600, 0))))), INDEX(Paste_Here!AM$2:AM$600, MATCH(B271, Paste_Here!A$2:A$600, 0)), ""), ""), "")</f>
        <v/>
      </c>
      <c r="FI271" s="47"/>
      <c r="FJ271" s="47"/>
      <c r="FK271" s="2" t="str">
        <f t="shared" si="29"/>
        <v/>
      </c>
      <c r="FL271" s="47"/>
      <c r="FM271" s="2" t="str">
        <f>IFERROR(IF(B271&lt;&gt;"", IF(ISNUMBER(VALUE(INDEX(Paste_Here!H$2:H$600, MATCH(B271, Paste_Here!A$2:A$600, 0)))), IF(VALUE(INDEX(Paste_Here!H$2:H$600, MATCH(B271, Paste_Here!A$2:A$600, 0)))=0, "No", IF(AND(VALUE(INDEX(Paste_Here!H$2:H$600, MATCH(B271, Paste_Here!A$2:A$600, 0)))&gt;=1, VALUE(INDEX(Paste_Here!H$2:H$600, MATCH(B271, Paste_Here!A$2:A$600, 0)))&lt;=4), VALUE(INDEX(Paste_Here!H$2:H$600, MATCH(B271, Paste_Here!A$2:A$600, 0))), "")), ""), ""), "")</f>
        <v/>
      </c>
      <c r="FN271" s="47"/>
      <c r="FO271" s="34" t="str">
        <f>IFERROR(IF(B271&lt;&gt;"", IF(ISNUMBER(VALUE(INDEX(Paste_Here!I$2:I$600, MATCH(B271, Paste_Here!A$2:A$600, 0)))), IF(VALUE(INDEX(Paste_Here!I$2:I$600, MATCH(B271, Paste_Here!A$2:A$600, 0)))=0, "No", IF(AND(VALUE(INDEX(Paste_Here!I$2:I$600, MATCH(B271, Paste_Here!A$2:A$600, 0)))&gt;=1, VALUE(INDEX(Paste_Here!I$2:I$600, MATCH(B271, Paste_Here!A$2:A$600, 0)))&lt;=4), VALUE(INDEX(Paste_Here!I$2:I$600, MATCH(B271, Paste_Here!A$2:A$600, 0))), "")), ""), ""), "")</f>
        <v/>
      </c>
      <c r="FP271" s="47"/>
      <c r="FQ271" s="2"/>
      <c r="FR271" s="47"/>
      <c r="FS271" s="2"/>
      <c r="FT271" s="47"/>
      <c r="FU271" s="2"/>
      <c r="FV271" s="47"/>
      <c r="FW271" s="2"/>
      <c r="FX271" s="47"/>
      <c r="FY271" s="2"/>
      <c r="FZ271" s="47"/>
      <c r="GA271" s="2"/>
      <c r="GB271" s="47"/>
      <c r="GU271" s="2"/>
      <c r="GV271" s="47"/>
      <c r="GW271" s="2"/>
      <c r="GX271" s="47"/>
    </row>
    <row r="272" spans="1:206">
      <c r="A272" s="47"/>
      <c r="B272" s="2" t="str">
        <f t="shared" si="24"/>
        <v/>
      </c>
      <c r="C272" s="47"/>
      <c r="D272" s="2" t="str">
        <f>IFERROR(IF(B272&lt;&gt;"", IF(COUNTIF(INDEX(Paste_Here!N$2:O$600, MATCH(B272, Paste_Here!A$2:A$600, 0), 0), "yes") &gt; 0, "No", IF(COUNTIF(INDEX(Paste_Here!N$2:O$600, MATCH(B272, Paste_Here!A$2:A$600, 0), 0), "no") &gt; 0, "Yes", "")), ""), "")</f>
        <v/>
      </c>
      <c r="E272" s="47"/>
      <c r="F272" s="84" t="str">
        <f>IFERROR(IF(B272&lt;&gt;"", IF(AND(INDEX(Paste_Here!P$2:P$600, MATCH(B272, Paste_Here!A$2:A$600, 0))&lt;&gt;"", ISNUMBER(VALUE(INDEX(Paste_Here!P$2:P$600, MATCH(B272, Paste_Here!A$2:A$600, 0))))), INDEX(Paste_Here!P$2:P$600, MATCH(B272, Paste_Here!A$2:A$600, 0)), ""), ""), "")</f>
        <v/>
      </c>
      <c r="G272" s="47"/>
      <c r="H272" s="2" t="str">
        <f>IFERROR(IF(B272&lt;&gt;"", IF(ISNUMBER(SEARCH("highrisk", LOWER(INDEX(Paste_Here!Q$2:Q$600, MATCH(B272, Paste_Here!A$2:A$600, 0))))), "High Risk", IF(ISNUMBER(SEARCH("lowrisk", LOWER(INDEX(Paste_Here!Q$2:Q$600, MATCH(B272, Paste_Here!A$2:A$600, 0))))), "Low Risk", IF(ISNUMBER(SEARCH("somerisk", LOWER(INDEX(Paste_Here!Q$2:Q$600, MATCH(B272, Paste_Here!A$2:A$600, 0))))), "Some Risk", ""))), ""), "")</f>
        <v/>
      </c>
      <c r="I272" s="47"/>
      <c r="J272" s="2"/>
      <c r="K272" s="47"/>
      <c r="L272" s="2"/>
      <c r="M272" s="47"/>
      <c r="N272" s="2"/>
      <c r="O272" s="47"/>
      <c r="P272" s="2" t="str">
        <f>IFERROR(IF(B272&lt;&gt;"", IF(AND(ISNUMBER(VALUE(INDEX(Paste_Here!R$2:R$600, MATCH(B272, Paste_Here!A$2:A$600, 0)))), INDEX(Paste_Here!R$2:R$600, MATCH(B272, Paste_Here!A$2:A$600, 0)) &lt;&gt; ""), VALUE(INDEX(Paste_Here!R$2:R$600, MATCH(B272, Paste_Here!A$2:A$600, 0))), ""), ""), "")</f>
        <v/>
      </c>
      <c r="Q272" s="47"/>
      <c r="R272" s="2"/>
      <c r="S272" s="47"/>
      <c r="W272" s="47"/>
      <c r="X272" s="2"/>
      <c r="Y272" s="47"/>
      <c r="Z272" s="2" t="str">
        <f>IFERROR(IF(B272&lt;&gt;"", IF(AND(INDEX(Paste_Here!S$2:S$600, MATCH(B272, Paste_Here!A$2:A$600, 0))&lt;&gt;"", ISNUMBER(VALUE(INDEX(Paste_Here!S$2:S$600, MATCH(B272, Paste_Here!A$2:A$600, 0))))), INDEX(Paste_Here!S$2:S$600, MATCH(B272, Paste_Here!A$2:A$600, 0)), ""), ""), "")</f>
        <v/>
      </c>
      <c r="AA272" s="47"/>
      <c r="AB272" s="2" t="str">
        <f>IFERROR(IF(B272&lt;&gt;"", IF(ISNUMBER(SEARCH("highrisk", LOWER(INDEX(Paste_Here!T$2:T$600, MATCH(B272, Paste_Here!A$2:A$600, 0))))), "High Risk", IF(ISNUMBER(SEARCH("lowrisk", LOWER(INDEX(Paste_Here!T$2:T$600, MATCH(B272, Paste_Here!A$2:A$600, 0))))), "Low Risk", IF(ISNUMBER(SEARCH("somerisk", LOWER(INDEX(Paste_Here!T$2:T$600, MATCH(B272, Paste_Here!A$2:A$600, 0))))), "Some Risk", IF(ISNUMBER(SEARCH("OT", LOWER(INDEX(Paste_Here!T$2:T$600, MATCH(B272, Paste_Here!A$2:A$600, 0))))), "On Track", "")))), ""), "")</f>
        <v/>
      </c>
      <c r="AC272" s="47"/>
      <c r="AD272" s="2"/>
      <c r="AE272" s="47"/>
      <c r="AF272" s="2"/>
      <c r="AG272" s="47"/>
      <c r="AH272" s="2"/>
      <c r="AI272" s="47"/>
      <c r="AJ272" s="2" t="str" cm="1">
        <f t="array" aca="1" ref="AJ272" ca="1">IFERROR(IF(ISNUMBER(SEARCH("BR", INDEX(Paste_Here!AB$2:AB$210, MATCH(B272, Paste_Here!A$2:A$210, 0)))), -1, 1) * VALUE(_xlfn.TEXTJOIN("", TRUE, IF(ISNUMBER(--MID(INDEX(Paste_Here!AB$2:AB$210, MATCH(B272, Paste_Here!A$2:A$210, 0)), ROW(INDIRECT("1:"&amp;LEN(INDEX(Paste_Here!AB$2:AB$210, MATCH(B272, Paste_Here!A$2:A$210, 0))))), 1)), MID(INDEX(Paste_Here!AB$2:AB$210, MATCH(B272, Paste_Here!A$2:A$210, 0)), ROW(INDIRECT("1:"&amp;LEN(INDEX(Paste_Here!AB$2:AB$210, MATCH(B272, Paste_Here!A$2:A$210, 0))))), 1), ""))), "")</f>
        <v/>
      </c>
      <c r="AK272" s="47"/>
      <c r="AL272" s="34" t="str">
        <f>IFERROR(IF(B272&lt;&gt;"", IF(AND(INDEX(Paste_Here!AF$2:AF$600, MATCH(B272, Paste_Here!A$2:A$600, 0))&lt;&gt;"", ISNUMBER(VALUE(INDEX(Paste_Here!AF$2:AF$600, MATCH(B272, Paste_Here!A$2:A$600, 0))))), INDEX(Paste_Here!AF$2:AF$600, MATCH(B272, Paste_Here!A$2:A$600, 0)), ""), ""), "")</f>
        <v/>
      </c>
      <c r="AM272" s="47"/>
      <c r="AN272" s="47"/>
      <c r="AO272" s="2" t="str">
        <f t="shared" si="25"/>
        <v/>
      </c>
      <c r="AP272" s="47"/>
      <c r="AQ272" s="34" t="str">
        <f>IFERROR(IF(B272&lt;&gt;"", IF(COUNTIF(INDEX(Paste_Here!X$2:Y$600, MATCH(B272, Paste_Here!A$2:A$600, 0), 0), "yes") &gt; 0, "No", IF(COUNTIF(INDEX(Paste_Here!X$2:Y$600, MATCH(B272, Paste_Here!A$2:A$600, 0), 0), "no") &gt; 0, "Yes", "")), ""), "")</f>
        <v/>
      </c>
      <c r="AR272" s="47"/>
      <c r="AS272" s="34" t="str">
        <f>IFERROR(IF(B272&lt;&gt;"", IF(AND(INDEX(Paste_Here!U$2:U$600, MATCH(B272, Paste_Here!A$2:A$600, 0))&lt;&gt;"", ISNUMBER(VALUE(INDEX(Paste_Here!U$2:U$600, MATCH(B272, Paste_Here!A$2:A$600, 0))))), INDEX(Paste_Here!U$2:U$600, MATCH(B272, Paste_Here!A$2:A$600, 0)), ""), ""), "")</f>
        <v/>
      </c>
      <c r="AT272" s="47"/>
      <c r="AU272" s="34" t="str">
        <f>IFERROR(IF(B272&lt;&gt;"", IF(ISNUMBER(SEARCH("highrisk", LOWER(INDEX(Paste_Here!V$2:V$600, MATCH(B272, Paste_Here!A$2:A$600, 0))))), "High Risk", IF(ISNUMBER(SEARCH("lowrisk", LOWER(INDEX(Paste_Here!V$2:V$600, MATCH(B272, Paste_Here!A$2:A$600, 0))))), "Low Risk", IF(ISNUMBER(SEARCH("somerisk", LOWER(INDEX(Paste_Here!V$2:V$600, MATCH(B272, Paste_Here!A$2:A$600, 0))))), "Some Risk", ""))), ""), "")</f>
        <v/>
      </c>
      <c r="AV272" s="47"/>
      <c r="AW272" s="34" t="str">
        <f>IFERROR(IF(B272&lt;&gt;"", IF(AND(ISNUMBER(VALUE(INDEX(Paste_Here!W$2:W$600, MATCH(B272, Paste_Here!A$2:A$600, 0)))), INDEX(Paste_Here!W$2:W$600, MATCH(B272, Paste_Here!A$2:A$600, 0)) &lt;&gt; ""), VALUE(INDEX(Paste_Here!W$2:W$600, MATCH(B272, Paste_Here!A$2:A$600, 0))), ""), ""), "")</f>
        <v/>
      </c>
      <c r="AX272" s="47"/>
      <c r="BA272" s="2" t="str">
        <f>IFERROR(IF(B272&lt;&gt;"", IF(AND(INDEX(Paste_Here!AI$2:AI$600, MATCH(B272, Paste_Here!A$2:A$600, 0))&lt;&gt;"", ISNUMBER(VALUE(INDEX(Paste_Here!AI$2:AI$600, MATCH(B272, Paste_Here!A$2:A$600, 0))))), INDEX(Paste_Here!AI$2:AI$600, MATCH(B272, Paste_Here!A$2:A$600, 0)), ""), ""), "")</f>
        <v/>
      </c>
      <c r="BB272" s="47"/>
      <c r="BC272" s="34" t="str">
        <f>IFERROR(IF(B272&lt;&gt;"", IF(ISNUMBER(SEARCH("highrisk", LOWER(INDEX(Paste_Here!AJ$2:AJ$600, MATCH(B272, Paste_Here!A$2:A$600, 0))))), "High Risk", IF(ISNUMBER(SEARCH("lowrisk", LOWER(INDEX(Paste_Here!AJ$2:AJ$600, MATCH(B272, Paste_Here!A$2:A$600, 0))))), "Low Risk", IF(ISNUMBER(SEARCH("somerisk", LOWER(INDEX(Paste_Here!AJ$2:AJ$600, MATCH(B272, Paste_Here!A$2:A$600, 0))))), "Some Risk", IF(ISNUMBER(SEARCH("OT", LOWER(INDEX(Paste_Here!AJ$2:AJ$600, MATCH(B272, Paste_Here!A$2:A$600, 0))))), "On Track", "")))), ""), "")</f>
        <v/>
      </c>
      <c r="BD272" s="47"/>
      <c r="BE272" s="34" t="str">
        <f>IFERROR(IF(B272&lt;&gt;"", IF(AND(INDEX(Paste_Here!AK$2:AK$600, MATCH(B272, Paste_Here!A$2:A$600, 0))&lt;&gt;"", ISNUMBER(VALUE(INDEX(Paste_Here!AK$2:AK$600, MATCH(B272, Paste_Here!A$2:A$600, 0))))), INDEX(Paste_Here!AK$2:AK$600, MATCH(B272, Paste_Here!A$2:A$600, 0)), ""), ""), "")</f>
        <v/>
      </c>
      <c r="BF272" s="47"/>
      <c r="BG272" s="34" t="str" cm="1">
        <f t="array" aca="1" ref="BG272" ca="1">IFERROR(IF(B272&lt;&gt;"", IF(INDEX(Paste_Here!AE$2:AE$600, MATCH(B272, Paste_Here!A$2:A$600, 0))&lt;&gt;"", IF(LEFT(INDEX(Paste_Here!AE$2:AE$600, MATCH(B272, Paste_Here!A$2:A$600, 0)), 2)="EM", -1, 1) * VALUE(_xlfn.TEXTJOIN("", TRUE, IF(ISNUMBER(MID(INDEX(Paste_Here!AE$2:AE$600, MATCH(B272, Paste_Here!A$2:A$600, 0)), ROW(INDIRECT("1:"&amp;LEN(INDEX(Paste_Here!AE$2:AE$600, MATCH(B272, Paste_Here!A$2:A$600, 0))))), 1)*1), MID(INDEX(Paste_Here!AE$2:AE$600, MATCH(B272, Paste_Here!A$2:A$600, 0)), ROW(INDIRECT("1:"&amp;LEN(INDEX(Paste_Here!AE$2:AE$600, MATCH(B272, Paste_Here!A$2:A$600, 0))))), 1), ""))), ""), ""), "")</f>
        <v/>
      </c>
      <c r="BH272" s="47"/>
      <c r="BJ272" s="47"/>
      <c r="BK272" s="2" t="str">
        <f t="shared" si="26"/>
        <v/>
      </c>
      <c r="BL272" s="47"/>
      <c r="BM272" s="34" t="str">
        <f>IFERROR(IF(B272&lt;&gt;"", IF(AND(INDEX(Paste_Here!Z$2:Z$600, MATCH(B272, Paste_Here!A$2:A$600, 0))&lt;&gt;"", ISNUMBER(VALUE(INDEX(Paste_Here!Z$2:Z$600, MATCH(B272, Paste_Here!A$2:A$600, 0))))), INDEX(Paste_Here!Z$2:Z$600, MATCH(B272, Paste_Here!A$2:A$600, 0)), ""), ""), "")</f>
        <v/>
      </c>
      <c r="BN272" s="47"/>
      <c r="BO272" s="34" t="str">
        <f>IFERROR(IF(B272&lt;&gt;"", IF(ISNUMBER(SEARCH("highrisk", LOWER(INDEX(Paste_Here!AA$2:AA$600, MATCH(B272, Paste_Here!A$2:A$600, 0))))), "High Risk", IF(ISNUMBER(SEARCH("lowrisk", LOWER(INDEX(Paste_Here!AA$2:AA$600, MATCH(B272, Paste_Here!A$2:A$600, 0))))), "Low Risk", IF(ISNUMBER(SEARCH("somerisk", LOWER(INDEX(Paste_Here!AA$2:AA$600, MATCH(B272, Paste_Here!A$2:A$600, 0))))), "Some Risk", IF(ISNUMBER(SEARCH("OT", LOWER(INDEX(Paste_Here!AA$2:AA$600, MATCH(B272, Paste_Here!A$2:A$600, 0))))), "On Track", "")))), ""), "")</f>
        <v/>
      </c>
      <c r="BP272" s="47"/>
      <c r="BQ272" s="34" t="str">
        <f>IFERROR(IF(B272&lt;&gt;"", IF(AND(INDEX(Paste_Here!AC$2:AC$600, MATCH(B272, Paste_Here!A$2:A$600, 0))&lt;&gt;"", ISNUMBER(VALUE(INDEX(Paste_Here!AC$2:AC$600, MATCH(B272, Paste_Here!A$2:A$600, 0))))), INDEX(Paste_Here!AC$2:AC$600, MATCH(B272, Paste_Here!A$2:A$600, 0)), ""), ""), "")</f>
        <v/>
      </c>
      <c r="BR272" s="47"/>
      <c r="BS272" s="34" t="str">
        <f>IFERROR(IF(B272&lt;&gt;"", IF(ISNUMBER(SEARCH("highrisk", LOWER(INDEX(Paste_Here!AD$2:AD$600, MATCH(B272, Paste_Here!A$2:A$600, 0))))), "High Risk", IF(ISNUMBER(SEARCH("lowrisk", LOWER(INDEX(Paste_Here!AD$2:AD$600, MATCH(B272, Paste_Here!A$2:A$600, 0))))), "Low Risk", IF(ISNUMBER(SEARCH("somerisk", LOWER(INDEX(Paste_Here!AD$2:AD$600, MATCH(B272, Paste_Here!A$2:A$600, 0))))), "Some Risk", IF(ISNUMBER(SEARCH("OT", LOWER(INDEX(Paste_Here!AD$2:AD$600, MATCH(B272, Paste_Here!A$2:A$600, 0))))), "On Track", "")))), ""), "")</f>
        <v/>
      </c>
      <c r="BT272" s="47"/>
      <c r="BU272" s="34"/>
      <c r="BV272" s="47"/>
      <c r="BW272" s="34"/>
      <c r="BX272" s="47"/>
      <c r="BY272" s="34"/>
      <c r="BZ272" s="47"/>
      <c r="CA272" s="34"/>
      <c r="CB272" s="49"/>
      <c r="DT272" s="47"/>
      <c r="DU272" s="47"/>
      <c r="DV272" s="2" t="str">
        <f t="shared" si="27"/>
        <v/>
      </c>
      <c r="DW272" s="47"/>
      <c r="DX272" s="2" t="str">
        <f>IFERROR(IF(B272&lt;&gt;"", IF(ISNUMBER(SEARCH("s", LOWER(INDEX(Paste_Here!M$2:M$600, MATCH(B272, Paste_Here!A$2:A$600, 0))))), "Yes", IF(INDEX(Paste_Here!M$2:M$600, MATCH(B272, Paste_Here!A$2:A$600, 0))&lt;&gt;"", "No", "")), ""), "")</f>
        <v/>
      </c>
      <c r="DY272" s="47"/>
      <c r="DZ272" s="2" t="str">
        <f>IFERROR(IF(B272&lt;&gt;"", IF(ISNUMBER(SEARCH("yes", LOWER(INDEX(Paste_Here!F$2:F$600, MATCH(B272, Paste_Here!A$2:A$600, 0))))), "Yes", IF(ISNUMBER(SEARCH("no", LOWER(INDEX(Paste_Here!F$2:F$600, MATCH(B272, Paste_Here!A$2:A$600, 0))))), "No", "")), ""), "")</f>
        <v/>
      </c>
      <c r="EA272" s="47"/>
      <c r="EB272" s="2" t="str">
        <f>IFERROR(IF(B272&lt;&gt;"", IF(ISNUMBER(SEARCH("english language learner", LOWER(INDEX(Paste_Here!C$2:C$600, MATCH(B272, Paste_Here!A$2:A$600, 0))))), "Yes", ""), ""), "")</f>
        <v/>
      </c>
      <c r="EC272" s="47"/>
      <c r="ED272" s="2" t="str">
        <f>IFERROR(IF(B272&lt;&gt;"", IF(OR(ISNUMBER(SEARCH("b", LOWER(INDEX(Paste_Here!K$2:K$600, MATCH(B272, Paste_Here!A$2:A$600, 0))))), ISNUMBER(SEARCH("h", LOWER(INDEX(Paste_Here!K$2:K$600, MATCH(B272, Paste_Here!A$2:A$600, 0))))), ISNUMBER(SEARCH("i", LOWER(INDEX(Paste_Here!K$2:K$600, MATCH(B272, Paste_Here!A$2:A$600, 0)))))), "Yes", IF(INDEX(Paste_Here!K$2:K$600, MATCH(B272, Paste_Here!A$2:A$600, 0))&lt;&gt;"", "No", "")), ""), "")</f>
        <v/>
      </c>
      <c r="EE272" s="47"/>
      <c r="EF272" s="34" t="str">
        <f>IFERROR(IF(B272&lt;&gt;"", IF(ISNUMBER(SEARCH("yes", LOWER(INDEX(Paste_Here!L$2:L$600, MATCH(B272, Paste_Here!A$2:A$600, 0))))), "Yes", IF(ISNUMBER(SEARCH("no", LOWER(INDEX(Paste_Here!L$2:L$600, MATCH(B272, Paste_Here!A$2:A$600, 0))))), "No", "")), ""), "")</f>
        <v/>
      </c>
      <c r="EG272" s="47"/>
      <c r="EH272" s="2" t="str">
        <f>IFERROR(IF(B272&lt;&gt;"", IF(ISNUMBER(SEARCH("transitional 2", LOWER(INDEX(Paste_Here!C$2:C$600, MATCH(B272, Paste_Here!A$2:A$600, 0))))), "T2", IF(ISNUMBER(SEARCH("transitional 1", LOWER(INDEX(Paste_Here!C$2:C$600, MATCH(B272, Paste_Here!A$2:A$600, 0))))), "T1", IF(ISNUMBER(SEARCH("waived ell services", LOWER(INDEX(Paste_Here!C$2:C$600, MATCH(B272, Paste_Here!A$2:A$600, 0))))), "W", ""))), ""), "")</f>
        <v/>
      </c>
      <c r="EI272" s="47"/>
      <c r="EJ272" s="2" t="str">
        <f>IFERROR(IF(B272&lt;&gt;"", IF(AND(INDEX(Paste_Here!AG$2:AG$600, MATCH(B272, Paste_Here!A$2:A$600, 0))&lt;&gt;"", ISNUMBER(VALUE(INDEX(Paste_Here!AG$2:AG$600, MATCH(B272, Paste_Here!A$2:A$600, 0))))), INDEX(Paste_Here!AG$2:AG$600, MATCH(B272, Paste_Here!A$2:A$600, 0)), ""), ""), "")</f>
        <v/>
      </c>
      <c r="EK272" s="47"/>
      <c r="EL272" s="2" t="str">
        <f>IFERROR(IF(B272&lt;&gt;"", IF(AND(INDEX(Paste_Here!AL$2:AL$600, MATCH(B272, Paste_Here!A$2:A$600, 0))&lt;&gt;"", ISNUMBER(VALUE(INDEX(Paste_Here!AL$2:AL$600, MATCH(B272, Paste_Here!A$2:A$600, 0))))), INDEX(Paste_Here!AL$2:AL$600, MATCH(B272, Paste_Here!A$2:A$600, 0)), ""), ""), "")</f>
        <v/>
      </c>
      <c r="EM272" s="47"/>
      <c r="FA272" s="4" t="str" cm="1">
        <f t="array" ref="FA272">IFERROR(INDEX(Paste_Here!$B$2:$B$600, MATCH(0, COUNTIF(FA$4:FA271, Paste_Here!$B$2:$B$600) + IF(Paste_Here!$B$2:$B$600="", 1, 0), 0)), "")</f>
        <v/>
      </c>
      <c r="FB272" s="4" t="str">
        <f>IF(FA272&lt;&gt;"", INDEX(Paste_Here!$A$2:$A$600, MATCH(FA272, Paste_Here!$B$2:$B$600, 0)), "")</f>
        <v/>
      </c>
      <c r="FC272" s="4" t="str">
        <f t="shared" si="28"/>
        <v/>
      </c>
      <c r="FD272" s="4" t="str" cm="1">
        <f t="array" ref="FD272">IFERROR(INDEX($FC$5:$FC$600, MATCH(SMALL(IF($FC$5:$FC$600&lt;&gt;"", COUNTIF($FC$5:$FC$600, "&lt;"&amp;$FC$5:$FC$600)+1), ROW()-ROW($FD$5)+1), COUNTIF($FC$5:$FC$600, "&lt;"&amp;$FC$5:$FC$600)+1, 0)), "")</f>
        <v/>
      </c>
      <c r="FF272" s="2" t="str">
        <f>IFERROR(IF(B272&lt;&gt;"", IF(AND(INDEX(Paste_Here!AH$2:AH$600, MATCH(B272, Paste_Here!A$2:A$600, 0))&lt;&gt;"", ISNUMBER(VALUE(INDEX(Paste_Here!AH$2:AH$600, MATCH(B272, Paste_Here!A$2:A$600, 0))))), INDEX(Paste_Here!AH$2:AH$600, MATCH(B272, Paste_Here!A$2:A$600, 0)), ""), ""), "")</f>
        <v/>
      </c>
      <c r="FG272" s="47"/>
      <c r="FH272" s="2" t="str">
        <f>IFERROR(IF(B272&lt;&gt;"", IF(AND(INDEX(Paste_Here!AM$2:AM$600, MATCH(B272, Paste_Here!A$2:A$600, 0))&lt;&gt;"", ISNUMBER(VALUE(INDEX(Paste_Here!AM$2:AM$600, MATCH(B272, Paste_Here!A$2:A$600, 0))))), INDEX(Paste_Here!AM$2:AM$600, MATCH(B272, Paste_Here!A$2:A$600, 0)), ""), ""), "")</f>
        <v/>
      </c>
      <c r="FI272" s="47"/>
      <c r="FJ272" s="47"/>
      <c r="FK272" s="2" t="str">
        <f t="shared" si="29"/>
        <v/>
      </c>
      <c r="FL272" s="47"/>
      <c r="FM272" s="2" t="str">
        <f>IFERROR(IF(B272&lt;&gt;"", IF(ISNUMBER(VALUE(INDEX(Paste_Here!H$2:H$600, MATCH(B272, Paste_Here!A$2:A$600, 0)))), IF(VALUE(INDEX(Paste_Here!H$2:H$600, MATCH(B272, Paste_Here!A$2:A$600, 0)))=0, "No", IF(AND(VALUE(INDEX(Paste_Here!H$2:H$600, MATCH(B272, Paste_Here!A$2:A$600, 0)))&gt;=1, VALUE(INDEX(Paste_Here!H$2:H$600, MATCH(B272, Paste_Here!A$2:A$600, 0)))&lt;=4), VALUE(INDEX(Paste_Here!H$2:H$600, MATCH(B272, Paste_Here!A$2:A$600, 0))), "")), ""), ""), "")</f>
        <v/>
      </c>
      <c r="FN272" s="47"/>
      <c r="FO272" s="34" t="str">
        <f>IFERROR(IF(B272&lt;&gt;"", IF(ISNUMBER(VALUE(INDEX(Paste_Here!I$2:I$600, MATCH(B272, Paste_Here!A$2:A$600, 0)))), IF(VALUE(INDEX(Paste_Here!I$2:I$600, MATCH(B272, Paste_Here!A$2:A$600, 0)))=0, "No", IF(AND(VALUE(INDEX(Paste_Here!I$2:I$600, MATCH(B272, Paste_Here!A$2:A$600, 0)))&gt;=1, VALUE(INDEX(Paste_Here!I$2:I$600, MATCH(B272, Paste_Here!A$2:A$600, 0)))&lt;=4), VALUE(INDEX(Paste_Here!I$2:I$600, MATCH(B272, Paste_Here!A$2:A$600, 0))), "")), ""), ""), "")</f>
        <v/>
      </c>
      <c r="FP272" s="47"/>
      <c r="FQ272" s="2"/>
      <c r="FR272" s="47"/>
      <c r="FS272" s="2"/>
      <c r="FT272" s="47"/>
      <c r="FU272" s="2"/>
      <c r="FV272" s="47"/>
      <c r="FW272" s="2"/>
      <c r="FX272" s="47"/>
      <c r="FY272" s="2"/>
      <c r="FZ272" s="47"/>
      <c r="GA272" s="2"/>
      <c r="GB272" s="47"/>
      <c r="GU272" s="2"/>
      <c r="GV272" s="47"/>
      <c r="GW272" s="2"/>
      <c r="GX272" s="47"/>
    </row>
    <row r="273" spans="1:206">
      <c r="A273" s="47"/>
      <c r="B273" s="2" t="str">
        <f t="shared" si="24"/>
        <v/>
      </c>
      <c r="C273" s="47"/>
      <c r="D273" s="2" t="str">
        <f>IFERROR(IF(B273&lt;&gt;"", IF(COUNTIF(INDEX(Paste_Here!N$2:O$600, MATCH(B273, Paste_Here!A$2:A$600, 0), 0), "yes") &gt; 0, "No", IF(COUNTIF(INDEX(Paste_Here!N$2:O$600, MATCH(B273, Paste_Here!A$2:A$600, 0), 0), "no") &gt; 0, "Yes", "")), ""), "")</f>
        <v/>
      </c>
      <c r="E273" s="47"/>
      <c r="F273" s="84" t="str">
        <f>IFERROR(IF(B273&lt;&gt;"", IF(AND(INDEX(Paste_Here!P$2:P$600, MATCH(B273, Paste_Here!A$2:A$600, 0))&lt;&gt;"", ISNUMBER(VALUE(INDEX(Paste_Here!P$2:P$600, MATCH(B273, Paste_Here!A$2:A$600, 0))))), INDEX(Paste_Here!P$2:P$600, MATCH(B273, Paste_Here!A$2:A$600, 0)), ""), ""), "")</f>
        <v/>
      </c>
      <c r="G273" s="47"/>
      <c r="H273" s="2" t="str">
        <f>IFERROR(IF(B273&lt;&gt;"", IF(ISNUMBER(SEARCH("highrisk", LOWER(INDEX(Paste_Here!Q$2:Q$600, MATCH(B273, Paste_Here!A$2:A$600, 0))))), "High Risk", IF(ISNUMBER(SEARCH("lowrisk", LOWER(INDEX(Paste_Here!Q$2:Q$600, MATCH(B273, Paste_Here!A$2:A$600, 0))))), "Low Risk", IF(ISNUMBER(SEARCH("somerisk", LOWER(INDEX(Paste_Here!Q$2:Q$600, MATCH(B273, Paste_Here!A$2:A$600, 0))))), "Some Risk", ""))), ""), "")</f>
        <v/>
      </c>
      <c r="I273" s="47"/>
      <c r="J273" s="2"/>
      <c r="K273" s="47"/>
      <c r="L273" s="2"/>
      <c r="M273" s="47"/>
      <c r="N273" s="2"/>
      <c r="O273" s="47"/>
      <c r="P273" s="2" t="str">
        <f>IFERROR(IF(B273&lt;&gt;"", IF(AND(ISNUMBER(VALUE(INDEX(Paste_Here!R$2:R$600, MATCH(B273, Paste_Here!A$2:A$600, 0)))), INDEX(Paste_Here!R$2:R$600, MATCH(B273, Paste_Here!A$2:A$600, 0)) &lt;&gt; ""), VALUE(INDEX(Paste_Here!R$2:R$600, MATCH(B273, Paste_Here!A$2:A$600, 0))), ""), ""), "")</f>
        <v/>
      </c>
      <c r="Q273" s="47"/>
      <c r="R273" s="2"/>
      <c r="S273" s="47"/>
      <c r="W273" s="47"/>
      <c r="X273" s="2"/>
      <c r="Y273" s="47"/>
      <c r="Z273" s="2" t="str">
        <f>IFERROR(IF(B273&lt;&gt;"", IF(AND(INDEX(Paste_Here!S$2:S$600, MATCH(B273, Paste_Here!A$2:A$600, 0))&lt;&gt;"", ISNUMBER(VALUE(INDEX(Paste_Here!S$2:S$600, MATCH(B273, Paste_Here!A$2:A$600, 0))))), INDEX(Paste_Here!S$2:S$600, MATCH(B273, Paste_Here!A$2:A$600, 0)), ""), ""), "")</f>
        <v/>
      </c>
      <c r="AA273" s="47"/>
      <c r="AB273" s="2" t="str">
        <f>IFERROR(IF(B273&lt;&gt;"", IF(ISNUMBER(SEARCH("highrisk", LOWER(INDEX(Paste_Here!T$2:T$600, MATCH(B273, Paste_Here!A$2:A$600, 0))))), "High Risk", IF(ISNUMBER(SEARCH("lowrisk", LOWER(INDEX(Paste_Here!T$2:T$600, MATCH(B273, Paste_Here!A$2:A$600, 0))))), "Low Risk", IF(ISNUMBER(SEARCH("somerisk", LOWER(INDEX(Paste_Here!T$2:T$600, MATCH(B273, Paste_Here!A$2:A$600, 0))))), "Some Risk", IF(ISNUMBER(SEARCH("OT", LOWER(INDEX(Paste_Here!T$2:T$600, MATCH(B273, Paste_Here!A$2:A$600, 0))))), "On Track", "")))), ""), "")</f>
        <v/>
      </c>
      <c r="AC273" s="47"/>
      <c r="AD273" s="2"/>
      <c r="AE273" s="47"/>
      <c r="AF273" s="2"/>
      <c r="AG273" s="47"/>
      <c r="AH273" s="2"/>
      <c r="AI273" s="47"/>
      <c r="AJ273" s="2" t="str" cm="1">
        <f t="array" aca="1" ref="AJ273" ca="1">IFERROR(IF(ISNUMBER(SEARCH("BR", INDEX(Paste_Here!AB$2:AB$210, MATCH(B273, Paste_Here!A$2:A$210, 0)))), -1, 1) * VALUE(_xlfn.TEXTJOIN("", TRUE, IF(ISNUMBER(--MID(INDEX(Paste_Here!AB$2:AB$210, MATCH(B273, Paste_Here!A$2:A$210, 0)), ROW(INDIRECT("1:"&amp;LEN(INDEX(Paste_Here!AB$2:AB$210, MATCH(B273, Paste_Here!A$2:A$210, 0))))), 1)), MID(INDEX(Paste_Here!AB$2:AB$210, MATCH(B273, Paste_Here!A$2:A$210, 0)), ROW(INDIRECT("1:"&amp;LEN(INDEX(Paste_Here!AB$2:AB$210, MATCH(B273, Paste_Here!A$2:A$210, 0))))), 1), ""))), "")</f>
        <v/>
      </c>
      <c r="AK273" s="47"/>
      <c r="AL273" s="34" t="str">
        <f>IFERROR(IF(B273&lt;&gt;"", IF(AND(INDEX(Paste_Here!AF$2:AF$600, MATCH(B273, Paste_Here!A$2:A$600, 0))&lt;&gt;"", ISNUMBER(VALUE(INDEX(Paste_Here!AF$2:AF$600, MATCH(B273, Paste_Here!A$2:A$600, 0))))), INDEX(Paste_Here!AF$2:AF$600, MATCH(B273, Paste_Here!A$2:A$600, 0)), ""), ""), "")</f>
        <v/>
      </c>
      <c r="AM273" s="47"/>
      <c r="AN273" s="47"/>
      <c r="AO273" s="2" t="str">
        <f t="shared" si="25"/>
        <v/>
      </c>
      <c r="AP273" s="47"/>
      <c r="AQ273" s="34" t="str">
        <f>IFERROR(IF(B273&lt;&gt;"", IF(COUNTIF(INDEX(Paste_Here!X$2:Y$600, MATCH(B273, Paste_Here!A$2:A$600, 0), 0), "yes") &gt; 0, "No", IF(COUNTIF(INDEX(Paste_Here!X$2:Y$600, MATCH(B273, Paste_Here!A$2:A$600, 0), 0), "no") &gt; 0, "Yes", "")), ""), "")</f>
        <v/>
      </c>
      <c r="AR273" s="47"/>
      <c r="AS273" s="34" t="str">
        <f>IFERROR(IF(B273&lt;&gt;"", IF(AND(INDEX(Paste_Here!U$2:U$600, MATCH(B273, Paste_Here!A$2:A$600, 0))&lt;&gt;"", ISNUMBER(VALUE(INDEX(Paste_Here!U$2:U$600, MATCH(B273, Paste_Here!A$2:A$600, 0))))), INDEX(Paste_Here!U$2:U$600, MATCH(B273, Paste_Here!A$2:A$600, 0)), ""), ""), "")</f>
        <v/>
      </c>
      <c r="AT273" s="47"/>
      <c r="AU273" s="34" t="str">
        <f>IFERROR(IF(B273&lt;&gt;"", IF(ISNUMBER(SEARCH("highrisk", LOWER(INDEX(Paste_Here!V$2:V$600, MATCH(B273, Paste_Here!A$2:A$600, 0))))), "High Risk", IF(ISNUMBER(SEARCH("lowrisk", LOWER(INDEX(Paste_Here!V$2:V$600, MATCH(B273, Paste_Here!A$2:A$600, 0))))), "Low Risk", IF(ISNUMBER(SEARCH("somerisk", LOWER(INDEX(Paste_Here!V$2:V$600, MATCH(B273, Paste_Here!A$2:A$600, 0))))), "Some Risk", ""))), ""), "")</f>
        <v/>
      </c>
      <c r="AV273" s="47"/>
      <c r="AW273" s="34" t="str">
        <f>IFERROR(IF(B273&lt;&gt;"", IF(AND(ISNUMBER(VALUE(INDEX(Paste_Here!W$2:W$600, MATCH(B273, Paste_Here!A$2:A$600, 0)))), INDEX(Paste_Here!W$2:W$600, MATCH(B273, Paste_Here!A$2:A$600, 0)) &lt;&gt; ""), VALUE(INDEX(Paste_Here!W$2:W$600, MATCH(B273, Paste_Here!A$2:A$600, 0))), ""), ""), "")</f>
        <v/>
      </c>
      <c r="AX273" s="47"/>
      <c r="BA273" s="2" t="str">
        <f>IFERROR(IF(B273&lt;&gt;"", IF(AND(INDEX(Paste_Here!AI$2:AI$600, MATCH(B273, Paste_Here!A$2:A$600, 0))&lt;&gt;"", ISNUMBER(VALUE(INDEX(Paste_Here!AI$2:AI$600, MATCH(B273, Paste_Here!A$2:A$600, 0))))), INDEX(Paste_Here!AI$2:AI$600, MATCH(B273, Paste_Here!A$2:A$600, 0)), ""), ""), "")</f>
        <v/>
      </c>
      <c r="BB273" s="47"/>
      <c r="BC273" s="34" t="str">
        <f>IFERROR(IF(B273&lt;&gt;"", IF(ISNUMBER(SEARCH("highrisk", LOWER(INDEX(Paste_Here!AJ$2:AJ$600, MATCH(B273, Paste_Here!A$2:A$600, 0))))), "High Risk", IF(ISNUMBER(SEARCH("lowrisk", LOWER(INDEX(Paste_Here!AJ$2:AJ$600, MATCH(B273, Paste_Here!A$2:A$600, 0))))), "Low Risk", IF(ISNUMBER(SEARCH("somerisk", LOWER(INDEX(Paste_Here!AJ$2:AJ$600, MATCH(B273, Paste_Here!A$2:A$600, 0))))), "Some Risk", IF(ISNUMBER(SEARCH("OT", LOWER(INDEX(Paste_Here!AJ$2:AJ$600, MATCH(B273, Paste_Here!A$2:A$600, 0))))), "On Track", "")))), ""), "")</f>
        <v/>
      </c>
      <c r="BD273" s="47"/>
      <c r="BE273" s="34" t="str">
        <f>IFERROR(IF(B273&lt;&gt;"", IF(AND(INDEX(Paste_Here!AK$2:AK$600, MATCH(B273, Paste_Here!A$2:A$600, 0))&lt;&gt;"", ISNUMBER(VALUE(INDEX(Paste_Here!AK$2:AK$600, MATCH(B273, Paste_Here!A$2:A$600, 0))))), INDEX(Paste_Here!AK$2:AK$600, MATCH(B273, Paste_Here!A$2:A$600, 0)), ""), ""), "")</f>
        <v/>
      </c>
      <c r="BF273" s="47"/>
      <c r="BG273" s="34" t="str" cm="1">
        <f t="array" aca="1" ref="BG273" ca="1">IFERROR(IF(B273&lt;&gt;"", IF(INDEX(Paste_Here!AE$2:AE$600, MATCH(B273, Paste_Here!A$2:A$600, 0))&lt;&gt;"", IF(LEFT(INDEX(Paste_Here!AE$2:AE$600, MATCH(B273, Paste_Here!A$2:A$600, 0)), 2)="EM", -1, 1) * VALUE(_xlfn.TEXTJOIN("", TRUE, IF(ISNUMBER(MID(INDEX(Paste_Here!AE$2:AE$600, MATCH(B273, Paste_Here!A$2:A$600, 0)), ROW(INDIRECT("1:"&amp;LEN(INDEX(Paste_Here!AE$2:AE$600, MATCH(B273, Paste_Here!A$2:A$600, 0))))), 1)*1), MID(INDEX(Paste_Here!AE$2:AE$600, MATCH(B273, Paste_Here!A$2:A$600, 0)), ROW(INDIRECT("1:"&amp;LEN(INDEX(Paste_Here!AE$2:AE$600, MATCH(B273, Paste_Here!A$2:A$600, 0))))), 1), ""))), ""), ""), "")</f>
        <v/>
      </c>
      <c r="BH273" s="47"/>
      <c r="BJ273" s="47"/>
      <c r="BK273" s="2" t="str">
        <f t="shared" si="26"/>
        <v/>
      </c>
      <c r="BL273" s="47"/>
      <c r="BM273" s="34" t="str">
        <f>IFERROR(IF(B273&lt;&gt;"", IF(AND(INDEX(Paste_Here!Z$2:Z$600, MATCH(B273, Paste_Here!A$2:A$600, 0))&lt;&gt;"", ISNUMBER(VALUE(INDEX(Paste_Here!Z$2:Z$600, MATCH(B273, Paste_Here!A$2:A$600, 0))))), INDEX(Paste_Here!Z$2:Z$600, MATCH(B273, Paste_Here!A$2:A$600, 0)), ""), ""), "")</f>
        <v/>
      </c>
      <c r="BN273" s="47"/>
      <c r="BO273" s="34" t="str">
        <f>IFERROR(IF(B273&lt;&gt;"", IF(ISNUMBER(SEARCH("highrisk", LOWER(INDEX(Paste_Here!AA$2:AA$600, MATCH(B273, Paste_Here!A$2:A$600, 0))))), "High Risk", IF(ISNUMBER(SEARCH("lowrisk", LOWER(INDEX(Paste_Here!AA$2:AA$600, MATCH(B273, Paste_Here!A$2:A$600, 0))))), "Low Risk", IF(ISNUMBER(SEARCH("somerisk", LOWER(INDEX(Paste_Here!AA$2:AA$600, MATCH(B273, Paste_Here!A$2:A$600, 0))))), "Some Risk", IF(ISNUMBER(SEARCH("OT", LOWER(INDEX(Paste_Here!AA$2:AA$600, MATCH(B273, Paste_Here!A$2:A$600, 0))))), "On Track", "")))), ""), "")</f>
        <v/>
      </c>
      <c r="BP273" s="47"/>
      <c r="BQ273" s="34" t="str">
        <f>IFERROR(IF(B273&lt;&gt;"", IF(AND(INDEX(Paste_Here!AC$2:AC$600, MATCH(B273, Paste_Here!A$2:A$600, 0))&lt;&gt;"", ISNUMBER(VALUE(INDEX(Paste_Here!AC$2:AC$600, MATCH(B273, Paste_Here!A$2:A$600, 0))))), INDEX(Paste_Here!AC$2:AC$600, MATCH(B273, Paste_Here!A$2:A$600, 0)), ""), ""), "")</f>
        <v/>
      </c>
      <c r="BR273" s="47"/>
      <c r="BS273" s="34" t="str">
        <f>IFERROR(IF(B273&lt;&gt;"", IF(ISNUMBER(SEARCH("highrisk", LOWER(INDEX(Paste_Here!AD$2:AD$600, MATCH(B273, Paste_Here!A$2:A$600, 0))))), "High Risk", IF(ISNUMBER(SEARCH("lowrisk", LOWER(INDEX(Paste_Here!AD$2:AD$600, MATCH(B273, Paste_Here!A$2:A$600, 0))))), "Low Risk", IF(ISNUMBER(SEARCH("somerisk", LOWER(INDEX(Paste_Here!AD$2:AD$600, MATCH(B273, Paste_Here!A$2:A$600, 0))))), "Some Risk", IF(ISNUMBER(SEARCH("OT", LOWER(INDEX(Paste_Here!AD$2:AD$600, MATCH(B273, Paste_Here!A$2:A$600, 0))))), "On Track", "")))), ""), "")</f>
        <v/>
      </c>
      <c r="BT273" s="47"/>
      <c r="BU273" s="34"/>
      <c r="BV273" s="47"/>
      <c r="BW273" s="34"/>
      <c r="BX273" s="47"/>
      <c r="BY273" s="34"/>
      <c r="BZ273" s="47"/>
      <c r="CA273" s="34"/>
      <c r="CB273" s="49"/>
      <c r="DT273" s="47"/>
      <c r="DU273" s="47"/>
      <c r="DV273" s="2" t="str">
        <f t="shared" si="27"/>
        <v/>
      </c>
      <c r="DW273" s="47"/>
      <c r="DX273" s="2" t="str">
        <f>IFERROR(IF(B273&lt;&gt;"", IF(ISNUMBER(SEARCH("s", LOWER(INDEX(Paste_Here!M$2:M$600, MATCH(B273, Paste_Here!A$2:A$600, 0))))), "Yes", IF(INDEX(Paste_Here!M$2:M$600, MATCH(B273, Paste_Here!A$2:A$600, 0))&lt;&gt;"", "No", "")), ""), "")</f>
        <v/>
      </c>
      <c r="DY273" s="47"/>
      <c r="DZ273" s="2" t="str">
        <f>IFERROR(IF(B273&lt;&gt;"", IF(ISNUMBER(SEARCH("yes", LOWER(INDEX(Paste_Here!F$2:F$600, MATCH(B273, Paste_Here!A$2:A$600, 0))))), "Yes", IF(ISNUMBER(SEARCH("no", LOWER(INDEX(Paste_Here!F$2:F$600, MATCH(B273, Paste_Here!A$2:A$600, 0))))), "No", "")), ""), "")</f>
        <v/>
      </c>
      <c r="EA273" s="47"/>
      <c r="EB273" s="2" t="str">
        <f>IFERROR(IF(B273&lt;&gt;"", IF(ISNUMBER(SEARCH("english language learner", LOWER(INDEX(Paste_Here!C$2:C$600, MATCH(B273, Paste_Here!A$2:A$600, 0))))), "Yes", ""), ""), "")</f>
        <v/>
      </c>
      <c r="EC273" s="47"/>
      <c r="ED273" s="2" t="str">
        <f>IFERROR(IF(B273&lt;&gt;"", IF(OR(ISNUMBER(SEARCH("b", LOWER(INDEX(Paste_Here!K$2:K$600, MATCH(B273, Paste_Here!A$2:A$600, 0))))), ISNUMBER(SEARCH("h", LOWER(INDEX(Paste_Here!K$2:K$600, MATCH(B273, Paste_Here!A$2:A$600, 0))))), ISNUMBER(SEARCH("i", LOWER(INDEX(Paste_Here!K$2:K$600, MATCH(B273, Paste_Here!A$2:A$600, 0)))))), "Yes", IF(INDEX(Paste_Here!K$2:K$600, MATCH(B273, Paste_Here!A$2:A$600, 0))&lt;&gt;"", "No", "")), ""), "")</f>
        <v/>
      </c>
      <c r="EE273" s="47"/>
      <c r="EF273" s="34" t="str">
        <f>IFERROR(IF(B273&lt;&gt;"", IF(ISNUMBER(SEARCH("yes", LOWER(INDEX(Paste_Here!L$2:L$600, MATCH(B273, Paste_Here!A$2:A$600, 0))))), "Yes", IF(ISNUMBER(SEARCH("no", LOWER(INDEX(Paste_Here!L$2:L$600, MATCH(B273, Paste_Here!A$2:A$600, 0))))), "No", "")), ""), "")</f>
        <v/>
      </c>
      <c r="EG273" s="47"/>
      <c r="EH273" s="2" t="str">
        <f>IFERROR(IF(B273&lt;&gt;"", IF(ISNUMBER(SEARCH("transitional 2", LOWER(INDEX(Paste_Here!C$2:C$600, MATCH(B273, Paste_Here!A$2:A$600, 0))))), "T2", IF(ISNUMBER(SEARCH("transitional 1", LOWER(INDEX(Paste_Here!C$2:C$600, MATCH(B273, Paste_Here!A$2:A$600, 0))))), "T1", IF(ISNUMBER(SEARCH("waived ell services", LOWER(INDEX(Paste_Here!C$2:C$600, MATCH(B273, Paste_Here!A$2:A$600, 0))))), "W", ""))), ""), "")</f>
        <v/>
      </c>
      <c r="EI273" s="47"/>
      <c r="EJ273" s="2" t="str">
        <f>IFERROR(IF(B273&lt;&gt;"", IF(AND(INDEX(Paste_Here!AG$2:AG$600, MATCH(B273, Paste_Here!A$2:A$600, 0))&lt;&gt;"", ISNUMBER(VALUE(INDEX(Paste_Here!AG$2:AG$600, MATCH(B273, Paste_Here!A$2:A$600, 0))))), INDEX(Paste_Here!AG$2:AG$600, MATCH(B273, Paste_Here!A$2:A$600, 0)), ""), ""), "")</f>
        <v/>
      </c>
      <c r="EK273" s="47"/>
      <c r="EL273" s="2" t="str">
        <f>IFERROR(IF(B273&lt;&gt;"", IF(AND(INDEX(Paste_Here!AL$2:AL$600, MATCH(B273, Paste_Here!A$2:A$600, 0))&lt;&gt;"", ISNUMBER(VALUE(INDEX(Paste_Here!AL$2:AL$600, MATCH(B273, Paste_Here!A$2:A$600, 0))))), INDEX(Paste_Here!AL$2:AL$600, MATCH(B273, Paste_Here!A$2:A$600, 0)), ""), ""), "")</f>
        <v/>
      </c>
      <c r="EM273" s="47"/>
      <c r="FA273" s="4" t="str" cm="1">
        <f t="array" ref="FA273">IFERROR(INDEX(Paste_Here!$B$2:$B$600, MATCH(0, COUNTIF(FA$4:FA272, Paste_Here!$B$2:$B$600) + IF(Paste_Here!$B$2:$B$600="", 1, 0), 0)), "")</f>
        <v/>
      </c>
      <c r="FB273" s="4" t="str">
        <f>IF(FA273&lt;&gt;"", INDEX(Paste_Here!$A$2:$A$600, MATCH(FA273, Paste_Here!$B$2:$B$600, 0)), "")</f>
        <v/>
      </c>
      <c r="FC273" s="4" t="str">
        <f t="shared" si="28"/>
        <v/>
      </c>
      <c r="FD273" s="4" t="str" cm="1">
        <f t="array" ref="FD273">IFERROR(INDEX($FC$5:$FC$600, MATCH(SMALL(IF($FC$5:$FC$600&lt;&gt;"", COUNTIF($FC$5:$FC$600, "&lt;"&amp;$FC$5:$FC$600)+1), ROW()-ROW($FD$5)+1), COUNTIF($FC$5:$FC$600, "&lt;"&amp;$FC$5:$FC$600)+1, 0)), "")</f>
        <v/>
      </c>
      <c r="FF273" s="2" t="str">
        <f>IFERROR(IF(B273&lt;&gt;"", IF(AND(INDEX(Paste_Here!AH$2:AH$600, MATCH(B273, Paste_Here!A$2:A$600, 0))&lt;&gt;"", ISNUMBER(VALUE(INDEX(Paste_Here!AH$2:AH$600, MATCH(B273, Paste_Here!A$2:A$600, 0))))), INDEX(Paste_Here!AH$2:AH$600, MATCH(B273, Paste_Here!A$2:A$600, 0)), ""), ""), "")</f>
        <v/>
      </c>
      <c r="FG273" s="47"/>
      <c r="FH273" s="2" t="str">
        <f>IFERROR(IF(B273&lt;&gt;"", IF(AND(INDEX(Paste_Here!AM$2:AM$600, MATCH(B273, Paste_Here!A$2:A$600, 0))&lt;&gt;"", ISNUMBER(VALUE(INDEX(Paste_Here!AM$2:AM$600, MATCH(B273, Paste_Here!A$2:A$600, 0))))), INDEX(Paste_Here!AM$2:AM$600, MATCH(B273, Paste_Here!A$2:A$600, 0)), ""), ""), "")</f>
        <v/>
      </c>
      <c r="FI273" s="47"/>
      <c r="FJ273" s="47"/>
      <c r="FK273" s="2" t="str">
        <f t="shared" si="29"/>
        <v/>
      </c>
      <c r="FL273" s="47"/>
      <c r="FM273" s="2" t="str">
        <f>IFERROR(IF(B273&lt;&gt;"", IF(ISNUMBER(VALUE(INDEX(Paste_Here!H$2:H$600, MATCH(B273, Paste_Here!A$2:A$600, 0)))), IF(VALUE(INDEX(Paste_Here!H$2:H$600, MATCH(B273, Paste_Here!A$2:A$600, 0)))=0, "No", IF(AND(VALUE(INDEX(Paste_Here!H$2:H$600, MATCH(B273, Paste_Here!A$2:A$600, 0)))&gt;=1, VALUE(INDEX(Paste_Here!H$2:H$600, MATCH(B273, Paste_Here!A$2:A$600, 0)))&lt;=4), VALUE(INDEX(Paste_Here!H$2:H$600, MATCH(B273, Paste_Here!A$2:A$600, 0))), "")), ""), ""), "")</f>
        <v/>
      </c>
      <c r="FN273" s="47"/>
      <c r="FO273" s="34" t="str">
        <f>IFERROR(IF(B273&lt;&gt;"", IF(ISNUMBER(VALUE(INDEX(Paste_Here!I$2:I$600, MATCH(B273, Paste_Here!A$2:A$600, 0)))), IF(VALUE(INDEX(Paste_Here!I$2:I$600, MATCH(B273, Paste_Here!A$2:A$600, 0)))=0, "No", IF(AND(VALUE(INDEX(Paste_Here!I$2:I$600, MATCH(B273, Paste_Here!A$2:A$600, 0)))&gt;=1, VALUE(INDEX(Paste_Here!I$2:I$600, MATCH(B273, Paste_Here!A$2:A$600, 0)))&lt;=4), VALUE(INDEX(Paste_Here!I$2:I$600, MATCH(B273, Paste_Here!A$2:A$600, 0))), "")), ""), ""), "")</f>
        <v/>
      </c>
      <c r="FP273" s="47"/>
      <c r="FQ273" s="2"/>
      <c r="FR273" s="47"/>
      <c r="FS273" s="2"/>
      <c r="FT273" s="47"/>
      <c r="FU273" s="2"/>
      <c r="FV273" s="47"/>
      <c r="FW273" s="2"/>
      <c r="FX273" s="47"/>
      <c r="FY273" s="2"/>
      <c r="FZ273" s="47"/>
      <c r="GA273" s="2"/>
      <c r="GB273" s="47"/>
      <c r="GU273" s="2"/>
      <c r="GV273" s="47"/>
      <c r="GW273" s="2"/>
      <c r="GX273" s="47"/>
    </row>
    <row r="274" spans="1:206">
      <c r="A274" s="47"/>
      <c r="B274" s="2" t="str">
        <f t="shared" si="24"/>
        <v/>
      </c>
      <c r="C274" s="47"/>
      <c r="D274" s="2" t="str">
        <f>IFERROR(IF(B274&lt;&gt;"", IF(COUNTIF(INDEX(Paste_Here!N$2:O$600, MATCH(B274, Paste_Here!A$2:A$600, 0), 0), "yes") &gt; 0, "No", IF(COUNTIF(INDEX(Paste_Here!N$2:O$600, MATCH(B274, Paste_Here!A$2:A$600, 0), 0), "no") &gt; 0, "Yes", "")), ""), "")</f>
        <v/>
      </c>
      <c r="E274" s="47"/>
      <c r="F274" s="84" t="str">
        <f>IFERROR(IF(B274&lt;&gt;"", IF(AND(INDEX(Paste_Here!P$2:P$600, MATCH(B274, Paste_Here!A$2:A$600, 0))&lt;&gt;"", ISNUMBER(VALUE(INDEX(Paste_Here!P$2:P$600, MATCH(B274, Paste_Here!A$2:A$600, 0))))), INDEX(Paste_Here!P$2:P$600, MATCH(B274, Paste_Here!A$2:A$600, 0)), ""), ""), "")</f>
        <v/>
      </c>
      <c r="G274" s="47"/>
      <c r="H274" s="2" t="str">
        <f>IFERROR(IF(B274&lt;&gt;"", IF(ISNUMBER(SEARCH("highrisk", LOWER(INDEX(Paste_Here!Q$2:Q$600, MATCH(B274, Paste_Here!A$2:A$600, 0))))), "High Risk", IF(ISNUMBER(SEARCH("lowrisk", LOWER(INDEX(Paste_Here!Q$2:Q$600, MATCH(B274, Paste_Here!A$2:A$600, 0))))), "Low Risk", IF(ISNUMBER(SEARCH("somerisk", LOWER(INDEX(Paste_Here!Q$2:Q$600, MATCH(B274, Paste_Here!A$2:A$600, 0))))), "Some Risk", ""))), ""), "")</f>
        <v/>
      </c>
      <c r="I274" s="47"/>
      <c r="J274" s="2"/>
      <c r="K274" s="47"/>
      <c r="L274" s="2"/>
      <c r="M274" s="47"/>
      <c r="N274" s="2"/>
      <c r="O274" s="47"/>
      <c r="P274" s="2" t="str">
        <f>IFERROR(IF(B274&lt;&gt;"", IF(AND(ISNUMBER(VALUE(INDEX(Paste_Here!R$2:R$600, MATCH(B274, Paste_Here!A$2:A$600, 0)))), INDEX(Paste_Here!R$2:R$600, MATCH(B274, Paste_Here!A$2:A$600, 0)) &lt;&gt; ""), VALUE(INDEX(Paste_Here!R$2:R$600, MATCH(B274, Paste_Here!A$2:A$600, 0))), ""), ""), "")</f>
        <v/>
      </c>
      <c r="Q274" s="47"/>
      <c r="R274" s="2"/>
      <c r="S274" s="47"/>
      <c r="W274" s="47"/>
      <c r="X274" s="2"/>
      <c r="Y274" s="47"/>
      <c r="Z274" s="2" t="str">
        <f>IFERROR(IF(B274&lt;&gt;"", IF(AND(INDEX(Paste_Here!S$2:S$600, MATCH(B274, Paste_Here!A$2:A$600, 0))&lt;&gt;"", ISNUMBER(VALUE(INDEX(Paste_Here!S$2:S$600, MATCH(B274, Paste_Here!A$2:A$600, 0))))), INDEX(Paste_Here!S$2:S$600, MATCH(B274, Paste_Here!A$2:A$600, 0)), ""), ""), "")</f>
        <v/>
      </c>
      <c r="AA274" s="47"/>
      <c r="AB274" s="2" t="str">
        <f>IFERROR(IF(B274&lt;&gt;"", IF(ISNUMBER(SEARCH("highrisk", LOWER(INDEX(Paste_Here!T$2:T$600, MATCH(B274, Paste_Here!A$2:A$600, 0))))), "High Risk", IF(ISNUMBER(SEARCH("lowrisk", LOWER(INDEX(Paste_Here!T$2:T$600, MATCH(B274, Paste_Here!A$2:A$600, 0))))), "Low Risk", IF(ISNUMBER(SEARCH("somerisk", LOWER(INDEX(Paste_Here!T$2:T$600, MATCH(B274, Paste_Here!A$2:A$600, 0))))), "Some Risk", IF(ISNUMBER(SEARCH("OT", LOWER(INDEX(Paste_Here!T$2:T$600, MATCH(B274, Paste_Here!A$2:A$600, 0))))), "On Track", "")))), ""), "")</f>
        <v/>
      </c>
      <c r="AC274" s="47"/>
      <c r="AD274" s="2"/>
      <c r="AE274" s="47"/>
      <c r="AF274" s="2"/>
      <c r="AG274" s="47"/>
      <c r="AH274" s="2"/>
      <c r="AI274" s="47"/>
      <c r="AJ274" s="2" t="str" cm="1">
        <f t="array" aca="1" ref="AJ274" ca="1">IFERROR(IF(ISNUMBER(SEARCH("BR", INDEX(Paste_Here!AB$2:AB$210, MATCH(B274, Paste_Here!A$2:A$210, 0)))), -1, 1) * VALUE(_xlfn.TEXTJOIN("", TRUE, IF(ISNUMBER(--MID(INDEX(Paste_Here!AB$2:AB$210, MATCH(B274, Paste_Here!A$2:A$210, 0)), ROW(INDIRECT("1:"&amp;LEN(INDEX(Paste_Here!AB$2:AB$210, MATCH(B274, Paste_Here!A$2:A$210, 0))))), 1)), MID(INDEX(Paste_Here!AB$2:AB$210, MATCH(B274, Paste_Here!A$2:A$210, 0)), ROW(INDIRECT("1:"&amp;LEN(INDEX(Paste_Here!AB$2:AB$210, MATCH(B274, Paste_Here!A$2:A$210, 0))))), 1), ""))), "")</f>
        <v/>
      </c>
      <c r="AK274" s="47"/>
      <c r="AL274" s="34" t="str">
        <f>IFERROR(IF(B274&lt;&gt;"", IF(AND(INDEX(Paste_Here!AF$2:AF$600, MATCH(B274, Paste_Here!A$2:A$600, 0))&lt;&gt;"", ISNUMBER(VALUE(INDEX(Paste_Here!AF$2:AF$600, MATCH(B274, Paste_Here!A$2:A$600, 0))))), INDEX(Paste_Here!AF$2:AF$600, MATCH(B274, Paste_Here!A$2:A$600, 0)), ""), ""), "")</f>
        <v/>
      </c>
      <c r="AM274" s="47"/>
      <c r="AN274" s="47"/>
      <c r="AO274" s="2" t="str">
        <f t="shared" si="25"/>
        <v/>
      </c>
      <c r="AP274" s="47"/>
      <c r="AQ274" s="34" t="str">
        <f>IFERROR(IF(B274&lt;&gt;"", IF(COUNTIF(INDEX(Paste_Here!X$2:Y$600, MATCH(B274, Paste_Here!A$2:A$600, 0), 0), "yes") &gt; 0, "No", IF(COUNTIF(INDEX(Paste_Here!X$2:Y$600, MATCH(B274, Paste_Here!A$2:A$600, 0), 0), "no") &gt; 0, "Yes", "")), ""), "")</f>
        <v/>
      </c>
      <c r="AR274" s="47"/>
      <c r="AS274" s="34" t="str">
        <f>IFERROR(IF(B274&lt;&gt;"", IF(AND(INDEX(Paste_Here!U$2:U$600, MATCH(B274, Paste_Here!A$2:A$600, 0))&lt;&gt;"", ISNUMBER(VALUE(INDEX(Paste_Here!U$2:U$600, MATCH(B274, Paste_Here!A$2:A$600, 0))))), INDEX(Paste_Here!U$2:U$600, MATCH(B274, Paste_Here!A$2:A$600, 0)), ""), ""), "")</f>
        <v/>
      </c>
      <c r="AT274" s="47"/>
      <c r="AU274" s="34" t="str">
        <f>IFERROR(IF(B274&lt;&gt;"", IF(ISNUMBER(SEARCH("highrisk", LOWER(INDEX(Paste_Here!V$2:V$600, MATCH(B274, Paste_Here!A$2:A$600, 0))))), "High Risk", IF(ISNUMBER(SEARCH("lowrisk", LOWER(INDEX(Paste_Here!V$2:V$600, MATCH(B274, Paste_Here!A$2:A$600, 0))))), "Low Risk", IF(ISNUMBER(SEARCH("somerisk", LOWER(INDEX(Paste_Here!V$2:V$600, MATCH(B274, Paste_Here!A$2:A$600, 0))))), "Some Risk", ""))), ""), "")</f>
        <v/>
      </c>
      <c r="AV274" s="47"/>
      <c r="AW274" s="34" t="str">
        <f>IFERROR(IF(B274&lt;&gt;"", IF(AND(ISNUMBER(VALUE(INDEX(Paste_Here!W$2:W$600, MATCH(B274, Paste_Here!A$2:A$600, 0)))), INDEX(Paste_Here!W$2:W$600, MATCH(B274, Paste_Here!A$2:A$600, 0)) &lt;&gt; ""), VALUE(INDEX(Paste_Here!W$2:W$600, MATCH(B274, Paste_Here!A$2:A$600, 0))), ""), ""), "")</f>
        <v/>
      </c>
      <c r="AX274" s="47"/>
      <c r="BA274" s="2" t="str">
        <f>IFERROR(IF(B274&lt;&gt;"", IF(AND(INDEX(Paste_Here!AI$2:AI$600, MATCH(B274, Paste_Here!A$2:A$600, 0))&lt;&gt;"", ISNUMBER(VALUE(INDEX(Paste_Here!AI$2:AI$600, MATCH(B274, Paste_Here!A$2:A$600, 0))))), INDEX(Paste_Here!AI$2:AI$600, MATCH(B274, Paste_Here!A$2:A$600, 0)), ""), ""), "")</f>
        <v/>
      </c>
      <c r="BB274" s="47"/>
      <c r="BC274" s="34" t="str">
        <f>IFERROR(IF(B274&lt;&gt;"", IF(ISNUMBER(SEARCH("highrisk", LOWER(INDEX(Paste_Here!AJ$2:AJ$600, MATCH(B274, Paste_Here!A$2:A$600, 0))))), "High Risk", IF(ISNUMBER(SEARCH("lowrisk", LOWER(INDEX(Paste_Here!AJ$2:AJ$600, MATCH(B274, Paste_Here!A$2:A$600, 0))))), "Low Risk", IF(ISNUMBER(SEARCH("somerisk", LOWER(INDEX(Paste_Here!AJ$2:AJ$600, MATCH(B274, Paste_Here!A$2:A$600, 0))))), "Some Risk", IF(ISNUMBER(SEARCH("OT", LOWER(INDEX(Paste_Here!AJ$2:AJ$600, MATCH(B274, Paste_Here!A$2:A$600, 0))))), "On Track", "")))), ""), "")</f>
        <v/>
      </c>
      <c r="BD274" s="47"/>
      <c r="BE274" s="34" t="str">
        <f>IFERROR(IF(B274&lt;&gt;"", IF(AND(INDEX(Paste_Here!AK$2:AK$600, MATCH(B274, Paste_Here!A$2:A$600, 0))&lt;&gt;"", ISNUMBER(VALUE(INDEX(Paste_Here!AK$2:AK$600, MATCH(B274, Paste_Here!A$2:A$600, 0))))), INDEX(Paste_Here!AK$2:AK$600, MATCH(B274, Paste_Here!A$2:A$600, 0)), ""), ""), "")</f>
        <v/>
      </c>
      <c r="BF274" s="47"/>
      <c r="BG274" s="34" t="str" cm="1">
        <f t="array" aca="1" ref="BG274" ca="1">IFERROR(IF(B274&lt;&gt;"", IF(INDEX(Paste_Here!AE$2:AE$600, MATCH(B274, Paste_Here!A$2:A$600, 0))&lt;&gt;"", IF(LEFT(INDEX(Paste_Here!AE$2:AE$600, MATCH(B274, Paste_Here!A$2:A$600, 0)), 2)="EM", -1, 1) * VALUE(_xlfn.TEXTJOIN("", TRUE, IF(ISNUMBER(MID(INDEX(Paste_Here!AE$2:AE$600, MATCH(B274, Paste_Here!A$2:A$600, 0)), ROW(INDIRECT("1:"&amp;LEN(INDEX(Paste_Here!AE$2:AE$600, MATCH(B274, Paste_Here!A$2:A$600, 0))))), 1)*1), MID(INDEX(Paste_Here!AE$2:AE$600, MATCH(B274, Paste_Here!A$2:A$600, 0)), ROW(INDIRECT("1:"&amp;LEN(INDEX(Paste_Here!AE$2:AE$600, MATCH(B274, Paste_Here!A$2:A$600, 0))))), 1), ""))), ""), ""), "")</f>
        <v/>
      </c>
      <c r="BH274" s="47"/>
      <c r="BJ274" s="47"/>
      <c r="BK274" s="2" t="str">
        <f t="shared" si="26"/>
        <v/>
      </c>
      <c r="BL274" s="47"/>
      <c r="BM274" s="34" t="str">
        <f>IFERROR(IF(B274&lt;&gt;"", IF(AND(INDEX(Paste_Here!Z$2:Z$600, MATCH(B274, Paste_Here!A$2:A$600, 0))&lt;&gt;"", ISNUMBER(VALUE(INDEX(Paste_Here!Z$2:Z$600, MATCH(B274, Paste_Here!A$2:A$600, 0))))), INDEX(Paste_Here!Z$2:Z$600, MATCH(B274, Paste_Here!A$2:A$600, 0)), ""), ""), "")</f>
        <v/>
      </c>
      <c r="BN274" s="47"/>
      <c r="BO274" s="34" t="str">
        <f>IFERROR(IF(B274&lt;&gt;"", IF(ISNUMBER(SEARCH("highrisk", LOWER(INDEX(Paste_Here!AA$2:AA$600, MATCH(B274, Paste_Here!A$2:A$600, 0))))), "High Risk", IF(ISNUMBER(SEARCH("lowrisk", LOWER(INDEX(Paste_Here!AA$2:AA$600, MATCH(B274, Paste_Here!A$2:A$600, 0))))), "Low Risk", IF(ISNUMBER(SEARCH("somerisk", LOWER(INDEX(Paste_Here!AA$2:AA$600, MATCH(B274, Paste_Here!A$2:A$600, 0))))), "Some Risk", IF(ISNUMBER(SEARCH("OT", LOWER(INDEX(Paste_Here!AA$2:AA$600, MATCH(B274, Paste_Here!A$2:A$600, 0))))), "On Track", "")))), ""), "")</f>
        <v/>
      </c>
      <c r="BP274" s="47"/>
      <c r="BQ274" s="34" t="str">
        <f>IFERROR(IF(B274&lt;&gt;"", IF(AND(INDEX(Paste_Here!AC$2:AC$600, MATCH(B274, Paste_Here!A$2:A$600, 0))&lt;&gt;"", ISNUMBER(VALUE(INDEX(Paste_Here!AC$2:AC$600, MATCH(B274, Paste_Here!A$2:A$600, 0))))), INDEX(Paste_Here!AC$2:AC$600, MATCH(B274, Paste_Here!A$2:A$600, 0)), ""), ""), "")</f>
        <v/>
      </c>
      <c r="BR274" s="47"/>
      <c r="BS274" s="34" t="str">
        <f>IFERROR(IF(B274&lt;&gt;"", IF(ISNUMBER(SEARCH("highrisk", LOWER(INDEX(Paste_Here!AD$2:AD$600, MATCH(B274, Paste_Here!A$2:A$600, 0))))), "High Risk", IF(ISNUMBER(SEARCH("lowrisk", LOWER(INDEX(Paste_Here!AD$2:AD$600, MATCH(B274, Paste_Here!A$2:A$600, 0))))), "Low Risk", IF(ISNUMBER(SEARCH("somerisk", LOWER(INDEX(Paste_Here!AD$2:AD$600, MATCH(B274, Paste_Here!A$2:A$600, 0))))), "Some Risk", IF(ISNUMBER(SEARCH("OT", LOWER(INDEX(Paste_Here!AD$2:AD$600, MATCH(B274, Paste_Here!A$2:A$600, 0))))), "On Track", "")))), ""), "")</f>
        <v/>
      </c>
      <c r="BT274" s="47"/>
      <c r="BU274" s="34"/>
      <c r="BV274" s="47"/>
      <c r="BW274" s="34"/>
      <c r="BX274" s="47"/>
      <c r="BY274" s="34"/>
      <c r="BZ274" s="47"/>
      <c r="CA274" s="34"/>
      <c r="CB274" s="49"/>
      <c r="DT274" s="47"/>
      <c r="DU274" s="47"/>
      <c r="DV274" s="2" t="str">
        <f t="shared" si="27"/>
        <v/>
      </c>
      <c r="DW274" s="47"/>
      <c r="DX274" s="2" t="str">
        <f>IFERROR(IF(B274&lt;&gt;"", IF(ISNUMBER(SEARCH("s", LOWER(INDEX(Paste_Here!M$2:M$600, MATCH(B274, Paste_Here!A$2:A$600, 0))))), "Yes", IF(INDEX(Paste_Here!M$2:M$600, MATCH(B274, Paste_Here!A$2:A$600, 0))&lt;&gt;"", "No", "")), ""), "")</f>
        <v/>
      </c>
      <c r="DY274" s="47"/>
      <c r="DZ274" s="2" t="str">
        <f>IFERROR(IF(B274&lt;&gt;"", IF(ISNUMBER(SEARCH("yes", LOWER(INDEX(Paste_Here!F$2:F$600, MATCH(B274, Paste_Here!A$2:A$600, 0))))), "Yes", IF(ISNUMBER(SEARCH("no", LOWER(INDEX(Paste_Here!F$2:F$600, MATCH(B274, Paste_Here!A$2:A$600, 0))))), "No", "")), ""), "")</f>
        <v/>
      </c>
      <c r="EA274" s="47"/>
      <c r="EB274" s="2" t="str">
        <f>IFERROR(IF(B274&lt;&gt;"", IF(ISNUMBER(SEARCH("english language learner", LOWER(INDEX(Paste_Here!C$2:C$600, MATCH(B274, Paste_Here!A$2:A$600, 0))))), "Yes", ""), ""), "")</f>
        <v/>
      </c>
      <c r="EC274" s="47"/>
      <c r="ED274" s="2" t="str">
        <f>IFERROR(IF(B274&lt;&gt;"", IF(OR(ISNUMBER(SEARCH("b", LOWER(INDEX(Paste_Here!K$2:K$600, MATCH(B274, Paste_Here!A$2:A$600, 0))))), ISNUMBER(SEARCH("h", LOWER(INDEX(Paste_Here!K$2:K$600, MATCH(B274, Paste_Here!A$2:A$600, 0))))), ISNUMBER(SEARCH("i", LOWER(INDEX(Paste_Here!K$2:K$600, MATCH(B274, Paste_Here!A$2:A$600, 0)))))), "Yes", IF(INDEX(Paste_Here!K$2:K$600, MATCH(B274, Paste_Here!A$2:A$600, 0))&lt;&gt;"", "No", "")), ""), "")</f>
        <v/>
      </c>
      <c r="EE274" s="47"/>
      <c r="EF274" s="34" t="str">
        <f>IFERROR(IF(B274&lt;&gt;"", IF(ISNUMBER(SEARCH("yes", LOWER(INDEX(Paste_Here!L$2:L$600, MATCH(B274, Paste_Here!A$2:A$600, 0))))), "Yes", IF(ISNUMBER(SEARCH("no", LOWER(INDEX(Paste_Here!L$2:L$600, MATCH(B274, Paste_Here!A$2:A$600, 0))))), "No", "")), ""), "")</f>
        <v/>
      </c>
      <c r="EG274" s="47"/>
      <c r="EH274" s="2" t="str">
        <f>IFERROR(IF(B274&lt;&gt;"", IF(ISNUMBER(SEARCH("transitional 2", LOWER(INDEX(Paste_Here!C$2:C$600, MATCH(B274, Paste_Here!A$2:A$600, 0))))), "T2", IF(ISNUMBER(SEARCH("transitional 1", LOWER(INDEX(Paste_Here!C$2:C$600, MATCH(B274, Paste_Here!A$2:A$600, 0))))), "T1", IF(ISNUMBER(SEARCH("waived ell services", LOWER(INDEX(Paste_Here!C$2:C$600, MATCH(B274, Paste_Here!A$2:A$600, 0))))), "W", ""))), ""), "")</f>
        <v/>
      </c>
      <c r="EI274" s="47"/>
      <c r="EJ274" s="2" t="str">
        <f>IFERROR(IF(B274&lt;&gt;"", IF(AND(INDEX(Paste_Here!AG$2:AG$600, MATCH(B274, Paste_Here!A$2:A$600, 0))&lt;&gt;"", ISNUMBER(VALUE(INDEX(Paste_Here!AG$2:AG$600, MATCH(B274, Paste_Here!A$2:A$600, 0))))), INDEX(Paste_Here!AG$2:AG$600, MATCH(B274, Paste_Here!A$2:A$600, 0)), ""), ""), "")</f>
        <v/>
      </c>
      <c r="EK274" s="47"/>
      <c r="EL274" s="2" t="str">
        <f>IFERROR(IF(B274&lt;&gt;"", IF(AND(INDEX(Paste_Here!AL$2:AL$600, MATCH(B274, Paste_Here!A$2:A$600, 0))&lt;&gt;"", ISNUMBER(VALUE(INDEX(Paste_Here!AL$2:AL$600, MATCH(B274, Paste_Here!A$2:A$600, 0))))), INDEX(Paste_Here!AL$2:AL$600, MATCH(B274, Paste_Here!A$2:A$600, 0)), ""), ""), "")</f>
        <v/>
      </c>
      <c r="EM274" s="47"/>
      <c r="FA274" s="4" t="str" cm="1">
        <f t="array" ref="FA274">IFERROR(INDEX(Paste_Here!$B$2:$B$600, MATCH(0, COUNTIF(FA$4:FA273, Paste_Here!$B$2:$B$600) + IF(Paste_Here!$B$2:$B$600="", 1, 0), 0)), "")</f>
        <v/>
      </c>
      <c r="FB274" s="4" t="str">
        <f>IF(FA274&lt;&gt;"", INDEX(Paste_Here!$A$2:$A$600, MATCH(FA274, Paste_Here!$B$2:$B$600, 0)), "")</f>
        <v/>
      </c>
      <c r="FC274" s="4" t="str">
        <f t="shared" si="28"/>
        <v/>
      </c>
      <c r="FD274" s="4" t="str" cm="1">
        <f t="array" ref="FD274">IFERROR(INDEX($FC$5:$FC$600, MATCH(SMALL(IF($FC$5:$FC$600&lt;&gt;"", COUNTIF($FC$5:$FC$600, "&lt;"&amp;$FC$5:$FC$600)+1), ROW()-ROW($FD$5)+1), COUNTIF($FC$5:$FC$600, "&lt;"&amp;$FC$5:$FC$600)+1, 0)), "")</f>
        <v/>
      </c>
      <c r="FF274" s="2" t="str">
        <f>IFERROR(IF(B274&lt;&gt;"", IF(AND(INDEX(Paste_Here!AH$2:AH$600, MATCH(B274, Paste_Here!A$2:A$600, 0))&lt;&gt;"", ISNUMBER(VALUE(INDEX(Paste_Here!AH$2:AH$600, MATCH(B274, Paste_Here!A$2:A$600, 0))))), INDEX(Paste_Here!AH$2:AH$600, MATCH(B274, Paste_Here!A$2:A$600, 0)), ""), ""), "")</f>
        <v/>
      </c>
      <c r="FG274" s="47"/>
      <c r="FH274" s="2" t="str">
        <f>IFERROR(IF(B274&lt;&gt;"", IF(AND(INDEX(Paste_Here!AM$2:AM$600, MATCH(B274, Paste_Here!A$2:A$600, 0))&lt;&gt;"", ISNUMBER(VALUE(INDEX(Paste_Here!AM$2:AM$600, MATCH(B274, Paste_Here!A$2:A$600, 0))))), INDEX(Paste_Here!AM$2:AM$600, MATCH(B274, Paste_Here!A$2:A$600, 0)), ""), ""), "")</f>
        <v/>
      </c>
      <c r="FI274" s="47"/>
      <c r="FJ274" s="47"/>
      <c r="FK274" s="2" t="str">
        <f t="shared" si="29"/>
        <v/>
      </c>
      <c r="FL274" s="47"/>
      <c r="FM274" s="2" t="str">
        <f>IFERROR(IF(B274&lt;&gt;"", IF(ISNUMBER(VALUE(INDEX(Paste_Here!H$2:H$600, MATCH(B274, Paste_Here!A$2:A$600, 0)))), IF(VALUE(INDEX(Paste_Here!H$2:H$600, MATCH(B274, Paste_Here!A$2:A$600, 0)))=0, "No", IF(AND(VALUE(INDEX(Paste_Here!H$2:H$600, MATCH(B274, Paste_Here!A$2:A$600, 0)))&gt;=1, VALUE(INDEX(Paste_Here!H$2:H$600, MATCH(B274, Paste_Here!A$2:A$600, 0)))&lt;=4), VALUE(INDEX(Paste_Here!H$2:H$600, MATCH(B274, Paste_Here!A$2:A$600, 0))), "")), ""), ""), "")</f>
        <v/>
      </c>
      <c r="FN274" s="47"/>
      <c r="FO274" s="34" t="str">
        <f>IFERROR(IF(B274&lt;&gt;"", IF(ISNUMBER(VALUE(INDEX(Paste_Here!I$2:I$600, MATCH(B274, Paste_Here!A$2:A$600, 0)))), IF(VALUE(INDEX(Paste_Here!I$2:I$600, MATCH(B274, Paste_Here!A$2:A$600, 0)))=0, "No", IF(AND(VALUE(INDEX(Paste_Here!I$2:I$600, MATCH(B274, Paste_Here!A$2:A$600, 0)))&gt;=1, VALUE(INDEX(Paste_Here!I$2:I$600, MATCH(B274, Paste_Here!A$2:A$600, 0)))&lt;=4), VALUE(INDEX(Paste_Here!I$2:I$600, MATCH(B274, Paste_Here!A$2:A$600, 0))), "")), ""), ""), "")</f>
        <v/>
      </c>
      <c r="FP274" s="47"/>
      <c r="FQ274" s="2"/>
      <c r="FR274" s="47"/>
      <c r="FS274" s="2"/>
      <c r="FT274" s="47"/>
      <c r="FU274" s="2"/>
      <c r="FV274" s="47"/>
      <c r="FW274" s="2"/>
      <c r="FX274" s="47"/>
      <c r="FY274" s="2"/>
      <c r="FZ274" s="47"/>
      <c r="GA274" s="2"/>
      <c r="GB274" s="47"/>
      <c r="GU274" s="2"/>
      <c r="GV274" s="47"/>
      <c r="GW274" s="2"/>
      <c r="GX274" s="47"/>
    </row>
    <row r="275" spans="1:206">
      <c r="A275" s="47"/>
      <c r="B275" s="2" t="str">
        <f t="shared" si="24"/>
        <v/>
      </c>
      <c r="C275" s="47"/>
      <c r="D275" s="2" t="str">
        <f>IFERROR(IF(B275&lt;&gt;"", IF(COUNTIF(INDEX(Paste_Here!N$2:O$600, MATCH(B275, Paste_Here!A$2:A$600, 0), 0), "yes") &gt; 0, "No", IF(COUNTIF(INDEX(Paste_Here!N$2:O$600, MATCH(B275, Paste_Here!A$2:A$600, 0), 0), "no") &gt; 0, "Yes", "")), ""), "")</f>
        <v/>
      </c>
      <c r="E275" s="47"/>
      <c r="F275" s="84" t="str">
        <f>IFERROR(IF(B275&lt;&gt;"", IF(AND(INDEX(Paste_Here!P$2:P$600, MATCH(B275, Paste_Here!A$2:A$600, 0))&lt;&gt;"", ISNUMBER(VALUE(INDEX(Paste_Here!P$2:P$600, MATCH(B275, Paste_Here!A$2:A$600, 0))))), INDEX(Paste_Here!P$2:P$600, MATCH(B275, Paste_Here!A$2:A$600, 0)), ""), ""), "")</f>
        <v/>
      </c>
      <c r="G275" s="47"/>
      <c r="H275" s="2" t="str">
        <f>IFERROR(IF(B275&lt;&gt;"", IF(ISNUMBER(SEARCH("highrisk", LOWER(INDEX(Paste_Here!Q$2:Q$600, MATCH(B275, Paste_Here!A$2:A$600, 0))))), "High Risk", IF(ISNUMBER(SEARCH("lowrisk", LOWER(INDEX(Paste_Here!Q$2:Q$600, MATCH(B275, Paste_Here!A$2:A$600, 0))))), "Low Risk", IF(ISNUMBER(SEARCH("somerisk", LOWER(INDEX(Paste_Here!Q$2:Q$600, MATCH(B275, Paste_Here!A$2:A$600, 0))))), "Some Risk", ""))), ""), "")</f>
        <v/>
      </c>
      <c r="I275" s="47"/>
      <c r="J275" s="2"/>
      <c r="K275" s="47"/>
      <c r="L275" s="2"/>
      <c r="M275" s="47"/>
      <c r="N275" s="2"/>
      <c r="O275" s="47"/>
      <c r="P275" s="2" t="str">
        <f>IFERROR(IF(B275&lt;&gt;"", IF(AND(ISNUMBER(VALUE(INDEX(Paste_Here!R$2:R$600, MATCH(B275, Paste_Here!A$2:A$600, 0)))), INDEX(Paste_Here!R$2:R$600, MATCH(B275, Paste_Here!A$2:A$600, 0)) &lt;&gt; ""), VALUE(INDEX(Paste_Here!R$2:R$600, MATCH(B275, Paste_Here!A$2:A$600, 0))), ""), ""), "")</f>
        <v/>
      </c>
      <c r="Q275" s="47"/>
      <c r="R275" s="2"/>
      <c r="S275" s="47"/>
      <c r="W275" s="47"/>
      <c r="X275" s="2"/>
      <c r="Y275" s="47"/>
      <c r="Z275" s="2" t="str">
        <f>IFERROR(IF(B275&lt;&gt;"", IF(AND(INDEX(Paste_Here!S$2:S$600, MATCH(B275, Paste_Here!A$2:A$600, 0))&lt;&gt;"", ISNUMBER(VALUE(INDEX(Paste_Here!S$2:S$600, MATCH(B275, Paste_Here!A$2:A$600, 0))))), INDEX(Paste_Here!S$2:S$600, MATCH(B275, Paste_Here!A$2:A$600, 0)), ""), ""), "")</f>
        <v/>
      </c>
      <c r="AA275" s="47"/>
      <c r="AB275" s="2" t="str">
        <f>IFERROR(IF(B275&lt;&gt;"", IF(ISNUMBER(SEARCH("highrisk", LOWER(INDEX(Paste_Here!T$2:T$600, MATCH(B275, Paste_Here!A$2:A$600, 0))))), "High Risk", IF(ISNUMBER(SEARCH("lowrisk", LOWER(INDEX(Paste_Here!T$2:T$600, MATCH(B275, Paste_Here!A$2:A$600, 0))))), "Low Risk", IF(ISNUMBER(SEARCH("somerisk", LOWER(INDEX(Paste_Here!T$2:T$600, MATCH(B275, Paste_Here!A$2:A$600, 0))))), "Some Risk", IF(ISNUMBER(SEARCH("OT", LOWER(INDEX(Paste_Here!T$2:T$600, MATCH(B275, Paste_Here!A$2:A$600, 0))))), "On Track", "")))), ""), "")</f>
        <v/>
      </c>
      <c r="AC275" s="47"/>
      <c r="AD275" s="2"/>
      <c r="AE275" s="47"/>
      <c r="AF275" s="2"/>
      <c r="AG275" s="47"/>
      <c r="AH275" s="2"/>
      <c r="AI275" s="47"/>
      <c r="AJ275" s="2" t="str" cm="1">
        <f t="array" aca="1" ref="AJ275" ca="1">IFERROR(IF(ISNUMBER(SEARCH("BR", INDEX(Paste_Here!AB$2:AB$210, MATCH(B275, Paste_Here!A$2:A$210, 0)))), -1, 1) * VALUE(_xlfn.TEXTJOIN("", TRUE, IF(ISNUMBER(--MID(INDEX(Paste_Here!AB$2:AB$210, MATCH(B275, Paste_Here!A$2:A$210, 0)), ROW(INDIRECT("1:"&amp;LEN(INDEX(Paste_Here!AB$2:AB$210, MATCH(B275, Paste_Here!A$2:A$210, 0))))), 1)), MID(INDEX(Paste_Here!AB$2:AB$210, MATCH(B275, Paste_Here!A$2:A$210, 0)), ROW(INDIRECT("1:"&amp;LEN(INDEX(Paste_Here!AB$2:AB$210, MATCH(B275, Paste_Here!A$2:A$210, 0))))), 1), ""))), "")</f>
        <v/>
      </c>
      <c r="AK275" s="47"/>
      <c r="AL275" s="34" t="str">
        <f>IFERROR(IF(B275&lt;&gt;"", IF(AND(INDEX(Paste_Here!AF$2:AF$600, MATCH(B275, Paste_Here!A$2:A$600, 0))&lt;&gt;"", ISNUMBER(VALUE(INDEX(Paste_Here!AF$2:AF$600, MATCH(B275, Paste_Here!A$2:A$600, 0))))), INDEX(Paste_Here!AF$2:AF$600, MATCH(B275, Paste_Here!A$2:A$600, 0)), ""), ""), "")</f>
        <v/>
      </c>
      <c r="AM275" s="47"/>
      <c r="AN275" s="47"/>
      <c r="AO275" s="2" t="str">
        <f t="shared" si="25"/>
        <v/>
      </c>
      <c r="AP275" s="47"/>
      <c r="AQ275" s="34" t="str">
        <f>IFERROR(IF(B275&lt;&gt;"", IF(COUNTIF(INDEX(Paste_Here!X$2:Y$600, MATCH(B275, Paste_Here!A$2:A$600, 0), 0), "yes") &gt; 0, "No", IF(COUNTIF(INDEX(Paste_Here!X$2:Y$600, MATCH(B275, Paste_Here!A$2:A$600, 0), 0), "no") &gt; 0, "Yes", "")), ""), "")</f>
        <v/>
      </c>
      <c r="AR275" s="47"/>
      <c r="AS275" s="34" t="str">
        <f>IFERROR(IF(B275&lt;&gt;"", IF(AND(INDEX(Paste_Here!U$2:U$600, MATCH(B275, Paste_Here!A$2:A$600, 0))&lt;&gt;"", ISNUMBER(VALUE(INDEX(Paste_Here!U$2:U$600, MATCH(B275, Paste_Here!A$2:A$600, 0))))), INDEX(Paste_Here!U$2:U$600, MATCH(B275, Paste_Here!A$2:A$600, 0)), ""), ""), "")</f>
        <v/>
      </c>
      <c r="AT275" s="47"/>
      <c r="AU275" s="34" t="str">
        <f>IFERROR(IF(B275&lt;&gt;"", IF(ISNUMBER(SEARCH("highrisk", LOWER(INDEX(Paste_Here!V$2:V$600, MATCH(B275, Paste_Here!A$2:A$600, 0))))), "High Risk", IF(ISNUMBER(SEARCH("lowrisk", LOWER(INDEX(Paste_Here!V$2:V$600, MATCH(B275, Paste_Here!A$2:A$600, 0))))), "Low Risk", IF(ISNUMBER(SEARCH("somerisk", LOWER(INDEX(Paste_Here!V$2:V$600, MATCH(B275, Paste_Here!A$2:A$600, 0))))), "Some Risk", ""))), ""), "")</f>
        <v/>
      </c>
      <c r="AV275" s="47"/>
      <c r="AW275" s="34" t="str">
        <f>IFERROR(IF(B275&lt;&gt;"", IF(AND(ISNUMBER(VALUE(INDEX(Paste_Here!W$2:W$600, MATCH(B275, Paste_Here!A$2:A$600, 0)))), INDEX(Paste_Here!W$2:W$600, MATCH(B275, Paste_Here!A$2:A$600, 0)) &lt;&gt; ""), VALUE(INDEX(Paste_Here!W$2:W$600, MATCH(B275, Paste_Here!A$2:A$600, 0))), ""), ""), "")</f>
        <v/>
      </c>
      <c r="AX275" s="47"/>
      <c r="BA275" s="2" t="str">
        <f>IFERROR(IF(B275&lt;&gt;"", IF(AND(INDEX(Paste_Here!AI$2:AI$600, MATCH(B275, Paste_Here!A$2:A$600, 0))&lt;&gt;"", ISNUMBER(VALUE(INDEX(Paste_Here!AI$2:AI$600, MATCH(B275, Paste_Here!A$2:A$600, 0))))), INDEX(Paste_Here!AI$2:AI$600, MATCH(B275, Paste_Here!A$2:A$600, 0)), ""), ""), "")</f>
        <v/>
      </c>
      <c r="BB275" s="47"/>
      <c r="BC275" s="34" t="str">
        <f>IFERROR(IF(B275&lt;&gt;"", IF(ISNUMBER(SEARCH("highrisk", LOWER(INDEX(Paste_Here!AJ$2:AJ$600, MATCH(B275, Paste_Here!A$2:A$600, 0))))), "High Risk", IF(ISNUMBER(SEARCH("lowrisk", LOWER(INDEX(Paste_Here!AJ$2:AJ$600, MATCH(B275, Paste_Here!A$2:A$600, 0))))), "Low Risk", IF(ISNUMBER(SEARCH("somerisk", LOWER(INDEX(Paste_Here!AJ$2:AJ$600, MATCH(B275, Paste_Here!A$2:A$600, 0))))), "Some Risk", IF(ISNUMBER(SEARCH("OT", LOWER(INDEX(Paste_Here!AJ$2:AJ$600, MATCH(B275, Paste_Here!A$2:A$600, 0))))), "On Track", "")))), ""), "")</f>
        <v/>
      </c>
      <c r="BD275" s="47"/>
      <c r="BE275" s="34" t="str">
        <f>IFERROR(IF(B275&lt;&gt;"", IF(AND(INDEX(Paste_Here!AK$2:AK$600, MATCH(B275, Paste_Here!A$2:A$600, 0))&lt;&gt;"", ISNUMBER(VALUE(INDEX(Paste_Here!AK$2:AK$600, MATCH(B275, Paste_Here!A$2:A$600, 0))))), INDEX(Paste_Here!AK$2:AK$600, MATCH(B275, Paste_Here!A$2:A$600, 0)), ""), ""), "")</f>
        <v/>
      </c>
      <c r="BF275" s="47"/>
      <c r="BG275" s="34" t="str" cm="1">
        <f t="array" aca="1" ref="BG275" ca="1">IFERROR(IF(B275&lt;&gt;"", IF(INDEX(Paste_Here!AE$2:AE$600, MATCH(B275, Paste_Here!A$2:A$600, 0))&lt;&gt;"", IF(LEFT(INDEX(Paste_Here!AE$2:AE$600, MATCH(B275, Paste_Here!A$2:A$600, 0)), 2)="EM", -1, 1) * VALUE(_xlfn.TEXTJOIN("", TRUE, IF(ISNUMBER(MID(INDEX(Paste_Here!AE$2:AE$600, MATCH(B275, Paste_Here!A$2:A$600, 0)), ROW(INDIRECT("1:"&amp;LEN(INDEX(Paste_Here!AE$2:AE$600, MATCH(B275, Paste_Here!A$2:A$600, 0))))), 1)*1), MID(INDEX(Paste_Here!AE$2:AE$600, MATCH(B275, Paste_Here!A$2:A$600, 0)), ROW(INDIRECT("1:"&amp;LEN(INDEX(Paste_Here!AE$2:AE$600, MATCH(B275, Paste_Here!A$2:A$600, 0))))), 1), ""))), ""), ""), "")</f>
        <v/>
      </c>
      <c r="BH275" s="47"/>
      <c r="BJ275" s="47"/>
      <c r="BK275" s="2" t="str">
        <f t="shared" si="26"/>
        <v/>
      </c>
      <c r="BL275" s="47"/>
      <c r="BM275" s="34" t="str">
        <f>IFERROR(IF(B275&lt;&gt;"", IF(AND(INDEX(Paste_Here!Z$2:Z$600, MATCH(B275, Paste_Here!A$2:A$600, 0))&lt;&gt;"", ISNUMBER(VALUE(INDEX(Paste_Here!Z$2:Z$600, MATCH(B275, Paste_Here!A$2:A$600, 0))))), INDEX(Paste_Here!Z$2:Z$600, MATCH(B275, Paste_Here!A$2:A$600, 0)), ""), ""), "")</f>
        <v/>
      </c>
      <c r="BN275" s="47"/>
      <c r="BO275" s="34" t="str">
        <f>IFERROR(IF(B275&lt;&gt;"", IF(ISNUMBER(SEARCH("highrisk", LOWER(INDEX(Paste_Here!AA$2:AA$600, MATCH(B275, Paste_Here!A$2:A$600, 0))))), "High Risk", IF(ISNUMBER(SEARCH("lowrisk", LOWER(INDEX(Paste_Here!AA$2:AA$600, MATCH(B275, Paste_Here!A$2:A$600, 0))))), "Low Risk", IF(ISNUMBER(SEARCH("somerisk", LOWER(INDEX(Paste_Here!AA$2:AA$600, MATCH(B275, Paste_Here!A$2:A$600, 0))))), "Some Risk", IF(ISNUMBER(SEARCH("OT", LOWER(INDEX(Paste_Here!AA$2:AA$600, MATCH(B275, Paste_Here!A$2:A$600, 0))))), "On Track", "")))), ""), "")</f>
        <v/>
      </c>
      <c r="BP275" s="47"/>
      <c r="BQ275" s="34" t="str">
        <f>IFERROR(IF(B275&lt;&gt;"", IF(AND(INDEX(Paste_Here!AC$2:AC$600, MATCH(B275, Paste_Here!A$2:A$600, 0))&lt;&gt;"", ISNUMBER(VALUE(INDEX(Paste_Here!AC$2:AC$600, MATCH(B275, Paste_Here!A$2:A$600, 0))))), INDEX(Paste_Here!AC$2:AC$600, MATCH(B275, Paste_Here!A$2:A$600, 0)), ""), ""), "")</f>
        <v/>
      </c>
      <c r="BR275" s="47"/>
      <c r="BS275" s="34" t="str">
        <f>IFERROR(IF(B275&lt;&gt;"", IF(ISNUMBER(SEARCH("highrisk", LOWER(INDEX(Paste_Here!AD$2:AD$600, MATCH(B275, Paste_Here!A$2:A$600, 0))))), "High Risk", IF(ISNUMBER(SEARCH("lowrisk", LOWER(INDEX(Paste_Here!AD$2:AD$600, MATCH(B275, Paste_Here!A$2:A$600, 0))))), "Low Risk", IF(ISNUMBER(SEARCH("somerisk", LOWER(INDEX(Paste_Here!AD$2:AD$600, MATCH(B275, Paste_Here!A$2:A$600, 0))))), "Some Risk", IF(ISNUMBER(SEARCH("OT", LOWER(INDEX(Paste_Here!AD$2:AD$600, MATCH(B275, Paste_Here!A$2:A$600, 0))))), "On Track", "")))), ""), "")</f>
        <v/>
      </c>
      <c r="BT275" s="47"/>
      <c r="BU275" s="34"/>
      <c r="BV275" s="47"/>
      <c r="BW275" s="34"/>
      <c r="BX275" s="47"/>
      <c r="BY275" s="34"/>
      <c r="BZ275" s="47"/>
      <c r="CA275" s="34"/>
      <c r="CB275" s="49"/>
      <c r="DT275" s="47"/>
      <c r="DU275" s="47"/>
      <c r="DV275" s="2" t="str">
        <f t="shared" si="27"/>
        <v/>
      </c>
      <c r="DW275" s="47"/>
      <c r="DX275" s="2" t="str">
        <f>IFERROR(IF(B275&lt;&gt;"", IF(ISNUMBER(SEARCH("s", LOWER(INDEX(Paste_Here!M$2:M$600, MATCH(B275, Paste_Here!A$2:A$600, 0))))), "Yes", IF(INDEX(Paste_Here!M$2:M$600, MATCH(B275, Paste_Here!A$2:A$600, 0))&lt;&gt;"", "No", "")), ""), "")</f>
        <v/>
      </c>
      <c r="DY275" s="47"/>
      <c r="DZ275" s="2" t="str">
        <f>IFERROR(IF(B275&lt;&gt;"", IF(ISNUMBER(SEARCH("yes", LOWER(INDEX(Paste_Here!F$2:F$600, MATCH(B275, Paste_Here!A$2:A$600, 0))))), "Yes", IF(ISNUMBER(SEARCH("no", LOWER(INDEX(Paste_Here!F$2:F$600, MATCH(B275, Paste_Here!A$2:A$600, 0))))), "No", "")), ""), "")</f>
        <v/>
      </c>
      <c r="EA275" s="47"/>
      <c r="EB275" s="2" t="str">
        <f>IFERROR(IF(B275&lt;&gt;"", IF(ISNUMBER(SEARCH("english language learner", LOWER(INDEX(Paste_Here!C$2:C$600, MATCH(B275, Paste_Here!A$2:A$600, 0))))), "Yes", ""), ""), "")</f>
        <v/>
      </c>
      <c r="EC275" s="47"/>
      <c r="ED275" s="2" t="str">
        <f>IFERROR(IF(B275&lt;&gt;"", IF(OR(ISNUMBER(SEARCH("b", LOWER(INDEX(Paste_Here!K$2:K$600, MATCH(B275, Paste_Here!A$2:A$600, 0))))), ISNUMBER(SEARCH("h", LOWER(INDEX(Paste_Here!K$2:K$600, MATCH(B275, Paste_Here!A$2:A$600, 0))))), ISNUMBER(SEARCH("i", LOWER(INDEX(Paste_Here!K$2:K$600, MATCH(B275, Paste_Here!A$2:A$600, 0)))))), "Yes", IF(INDEX(Paste_Here!K$2:K$600, MATCH(B275, Paste_Here!A$2:A$600, 0))&lt;&gt;"", "No", "")), ""), "")</f>
        <v/>
      </c>
      <c r="EE275" s="47"/>
      <c r="EF275" s="34" t="str">
        <f>IFERROR(IF(B275&lt;&gt;"", IF(ISNUMBER(SEARCH("yes", LOWER(INDEX(Paste_Here!L$2:L$600, MATCH(B275, Paste_Here!A$2:A$600, 0))))), "Yes", IF(ISNUMBER(SEARCH("no", LOWER(INDEX(Paste_Here!L$2:L$600, MATCH(B275, Paste_Here!A$2:A$600, 0))))), "No", "")), ""), "")</f>
        <v/>
      </c>
      <c r="EG275" s="47"/>
      <c r="EH275" s="2" t="str">
        <f>IFERROR(IF(B275&lt;&gt;"", IF(ISNUMBER(SEARCH("transitional 2", LOWER(INDEX(Paste_Here!C$2:C$600, MATCH(B275, Paste_Here!A$2:A$600, 0))))), "T2", IF(ISNUMBER(SEARCH("transitional 1", LOWER(INDEX(Paste_Here!C$2:C$600, MATCH(B275, Paste_Here!A$2:A$600, 0))))), "T1", IF(ISNUMBER(SEARCH("waived ell services", LOWER(INDEX(Paste_Here!C$2:C$600, MATCH(B275, Paste_Here!A$2:A$600, 0))))), "W", ""))), ""), "")</f>
        <v/>
      </c>
      <c r="EI275" s="47"/>
      <c r="EJ275" s="2" t="str">
        <f>IFERROR(IF(B275&lt;&gt;"", IF(AND(INDEX(Paste_Here!AG$2:AG$600, MATCH(B275, Paste_Here!A$2:A$600, 0))&lt;&gt;"", ISNUMBER(VALUE(INDEX(Paste_Here!AG$2:AG$600, MATCH(B275, Paste_Here!A$2:A$600, 0))))), INDEX(Paste_Here!AG$2:AG$600, MATCH(B275, Paste_Here!A$2:A$600, 0)), ""), ""), "")</f>
        <v/>
      </c>
      <c r="EK275" s="47"/>
      <c r="EL275" s="2" t="str">
        <f>IFERROR(IF(B275&lt;&gt;"", IF(AND(INDEX(Paste_Here!AL$2:AL$600, MATCH(B275, Paste_Here!A$2:A$600, 0))&lt;&gt;"", ISNUMBER(VALUE(INDEX(Paste_Here!AL$2:AL$600, MATCH(B275, Paste_Here!A$2:A$600, 0))))), INDEX(Paste_Here!AL$2:AL$600, MATCH(B275, Paste_Here!A$2:A$600, 0)), ""), ""), "")</f>
        <v/>
      </c>
      <c r="EM275" s="47"/>
      <c r="FA275" s="4" t="str" cm="1">
        <f t="array" ref="FA275">IFERROR(INDEX(Paste_Here!$B$2:$B$600, MATCH(0, COUNTIF(FA$4:FA274, Paste_Here!$B$2:$B$600) + IF(Paste_Here!$B$2:$B$600="", 1, 0), 0)), "")</f>
        <v/>
      </c>
      <c r="FB275" s="4" t="str">
        <f>IF(FA275&lt;&gt;"", INDEX(Paste_Here!$A$2:$A$600, MATCH(FA275, Paste_Here!$B$2:$B$600, 0)), "")</f>
        <v/>
      </c>
      <c r="FC275" s="4" t="str">
        <f t="shared" si="28"/>
        <v/>
      </c>
      <c r="FD275" s="4" t="str" cm="1">
        <f t="array" ref="FD275">IFERROR(INDEX($FC$5:$FC$600, MATCH(SMALL(IF($FC$5:$FC$600&lt;&gt;"", COUNTIF($FC$5:$FC$600, "&lt;"&amp;$FC$5:$FC$600)+1), ROW()-ROW($FD$5)+1), COUNTIF($FC$5:$FC$600, "&lt;"&amp;$FC$5:$FC$600)+1, 0)), "")</f>
        <v/>
      </c>
      <c r="FF275" s="2" t="str">
        <f>IFERROR(IF(B275&lt;&gt;"", IF(AND(INDEX(Paste_Here!AH$2:AH$600, MATCH(B275, Paste_Here!A$2:A$600, 0))&lt;&gt;"", ISNUMBER(VALUE(INDEX(Paste_Here!AH$2:AH$600, MATCH(B275, Paste_Here!A$2:A$600, 0))))), INDEX(Paste_Here!AH$2:AH$600, MATCH(B275, Paste_Here!A$2:A$600, 0)), ""), ""), "")</f>
        <v/>
      </c>
      <c r="FG275" s="47"/>
      <c r="FH275" s="2" t="str">
        <f>IFERROR(IF(B275&lt;&gt;"", IF(AND(INDEX(Paste_Here!AM$2:AM$600, MATCH(B275, Paste_Here!A$2:A$600, 0))&lt;&gt;"", ISNUMBER(VALUE(INDEX(Paste_Here!AM$2:AM$600, MATCH(B275, Paste_Here!A$2:A$600, 0))))), INDEX(Paste_Here!AM$2:AM$600, MATCH(B275, Paste_Here!A$2:A$600, 0)), ""), ""), "")</f>
        <v/>
      </c>
      <c r="FI275" s="47"/>
      <c r="FJ275" s="47"/>
      <c r="FK275" s="2" t="str">
        <f t="shared" si="29"/>
        <v/>
      </c>
      <c r="FL275" s="47"/>
      <c r="FM275" s="2" t="str">
        <f>IFERROR(IF(B275&lt;&gt;"", IF(ISNUMBER(VALUE(INDEX(Paste_Here!H$2:H$600, MATCH(B275, Paste_Here!A$2:A$600, 0)))), IF(VALUE(INDEX(Paste_Here!H$2:H$600, MATCH(B275, Paste_Here!A$2:A$600, 0)))=0, "No", IF(AND(VALUE(INDEX(Paste_Here!H$2:H$600, MATCH(B275, Paste_Here!A$2:A$600, 0)))&gt;=1, VALUE(INDEX(Paste_Here!H$2:H$600, MATCH(B275, Paste_Here!A$2:A$600, 0)))&lt;=4), VALUE(INDEX(Paste_Here!H$2:H$600, MATCH(B275, Paste_Here!A$2:A$600, 0))), "")), ""), ""), "")</f>
        <v/>
      </c>
      <c r="FN275" s="47"/>
      <c r="FO275" s="34" t="str">
        <f>IFERROR(IF(B275&lt;&gt;"", IF(ISNUMBER(VALUE(INDEX(Paste_Here!I$2:I$600, MATCH(B275, Paste_Here!A$2:A$600, 0)))), IF(VALUE(INDEX(Paste_Here!I$2:I$600, MATCH(B275, Paste_Here!A$2:A$600, 0)))=0, "No", IF(AND(VALUE(INDEX(Paste_Here!I$2:I$600, MATCH(B275, Paste_Here!A$2:A$600, 0)))&gt;=1, VALUE(INDEX(Paste_Here!I$2:I$600, MATCH(B275, Paste_Here!A$2:A$600, 0)))&lt;=4), VALUE(INDEX(Paste_Here!I$2:I$600, MATCH(B275, Paste_Here!A$2:A$600, 0))), "")), ""), ""), "")</f>
        <v/>
      </c>
      <c r="FP275" s="47"/>
      <c r="FQ275" s="2"/>
      <c r="FR275" s="47"/>
      <c r="FS275" s="2"/>
      <c r="FT275" s="47"/>
      <c r="FU275" s="2"/>
      <c r="FV275" s="47"/>
      <c r="FW275" s="2"/>
      <c r="FX275" s="47"/>
      <c r="FY275" s="2"/>
      <c r="FZ275" s="47"/>
      <c r="GA275" s="2"/>
      <c r="GB275" s="47"/>
      <c r="GU275" s="2"/>
      <c r="GV275" s="47"/>
      <c r="GW275" s="2"/>
      <c r="GX275" s="47"/>
    </row>
    <row r="276" spans="1:206">
      <c r="A276" s="47"/>
      <c r="B276" s="2" t="str">
        <f t="shared" si="24"/>
        <v/>
      </c>
      <c r="C276" s="47"/>
      <c r="D276" s="2" t="str">
        <f>IFERROR(IF(B276&lt;&gt;"", IF(COUNTIF(INDEX(Paste_Here!N$2:O$600, MATCH(B276, Paste_Here!A$2:A$600, 0), 0), "yes") &gt; 0, "No", IF(COUNTIF(INDEX(Paste_Here!N$2:O$600, MATCH(B276, Paste_Here!A$2:A$600, 0), 0), "no") &gt; 0, "Yes", "")), ""), "")</f>
        <v/>
      </c>
      <c r="E276" s="47"/>
      <c r="F276" s="84" t="str">
        <f>IFERROR(IF(B276&lt;&gt;"", IF(AND(INDEX(Paste_Here!P$2:P$600, MATCH(B276, Paste_Here!A$2:A$600, 0))&lt;&gt;"", ISNUMBER(VALUE(INDEX(Paste_Here!P$2:P$600, MATCH(B276, Paste_Here!A$2:A$600, 0))))), INDEX(Paste_Here!P$2:P$600, MATCH(B276, Paste_Here!A$2:A$600, 0)), ""), ""), "")</f>
        <v/>
      </c>
      <c r="G276" s="47"/>
      <c r="H276" s="2" t="str">
        <f>IFERROR(IF(B276&lt;&gt;"", IF(ISNUMBER(SEARCH("highrisk", LOWER(INDEX(Paste_Here!Q$2:Q$600, MATCH(B276, Paste_Here!A$2:A$600, 0))))), "High Risk", IF(ISNUMBER(SEARCH("lowrisk", LOWER(INDEX(Paste_Here!Q$2:Q$600, MATCH(B276, Paste_Here!A$2:A$600, 0))))), "Low Risk", IF(ISNUMBER(SEARCH("somerisk", LOWER(INDEX(Paste_Here!Q$2:Q$600, MATCH(B276, Paste_Here!A$2:A$600, 0))))), "Some Risk", ""))), ""), "")</f>
        <v/>
      </c>
      <c r="I276" s="47"/>
      <c r="J276" s="2"/>
      <c r="K276" s="47"/>
      <c r="L276" s="2"/>
      <c r="M276" s="47"/>
      <c r="N276" s="2"/>
      <c r="O276" s="47"/>
      <c r="P276" s="2" t="str">
        <f>IFERROR(IF(B276&lt;&gt;"", IF(AND(ISNUMBER(VALUE(INDEX(Paste_Here!R$2:R$600, MATCH(B276, Paste_Here!A$2:A$600, 0)))), INDEX(Paste_Here!R$2:R$600, MATCH(B276, Paste_Here!A$2:A$600, 0)) &lt;&gt; ""), VALUE(INDEX(Paste_Here!R$2:R$600, MATCH(B276, Paste_Here!A$2:A$600, 0))), ""), ""), "")</f>
        <v/>
      </c>
      <c r="Q276" s="47"/>
      <c r="R276" s="2"/>
      <c r="S276" s="47"/>
      <c r="W276" s="47"/>
      <c r="X276" s="2"/>
      <c r="Y276" s="47"/>
      <c r="Z276" s="2" t="str">
        <f>IFERROR(IF(B276&lt;&gt;"", IF(AND(INDEX(Paste_Here!S$2:S$600, MATCH(B276, Paste_Here!A$2:A$600, 0))&lt;&gt;"", ISNUMBER(VALUE(INDEX(Paste_Here!S$2:S$600, MATCH(B276, Paste_Here!A$2:A$600, 0))))), INDEX(Paste_Here!S$2:S$600, MATCH(B276, Paste_Here!A$2:A$600, 0)), ""), ""), "")</f>
        <v/>
      </c>
      <c r="AA276" s="47"/>
      <c r="AB276" s="2" t="str">
        <f>IFERROR(IF(B276&lt;&gt;"", IF(ISNUMBER(SEARCH("highrisk", LOWER(INDEX(Paste_Here!T$2:T$600, MATCH(B276, Paste_Here!A$2:A$600, 0))))), "High Risk", IF(ISNUMBER(SEARCH("lowrisk", LOWER(INDEX(Paste_Here!T$2:T$600, MATCH(B276, Paste_Here!A$2:A$600, 0))))), "Low Risk", IF(ISNUMBER(SEARCH("somerisk", LOWER(INDEX(Paste_Here!T$2:T$600, MATCH(B276, Paste_Here!A$2:A$600, 0))))), "Some Risk", IF(ISNUMBER(SEARCH("OT", LOWER(INDEX(Paste_Here!T$2:T$600, MATCH(B276, Paste_Here!A$2:A$600, 0))))), "On Track", "")))), ""), "")</f>
        <v/>
      </c>
      <c r="AC276" s="47"/>
      <c r="AD276" s="2"/>
      <c r="AE276" s="47"/>
      <c r="AF276" s="2"/>
      <c r="AG276" s="47"/>
      <c r="AH276" s="2"/>
      <c r="AI276" s="47"/>
      <c r="AJ276" s="2" t="str" cm="1">
        <f t="array" aca="1" ref="AJ276" ca="1">IFERROR(IF(ISNUMBER(SEARCH("BR", INDEX(Paste_Here!AB$2:AB$210, MATCH(B276, Paste_Here!A$2:A$210, 0)))), -1, 1) * VALUE(_xlfn.TEXTJOIN("", TRUE, IF(ISNUMBER(--MID(INDEX(Paste_Here!AB$2:AB$210, MATCH(B276, Paste_Here!A$2:A$210, 0)), ROW(INDIRECT("1:"&amp;LEN(INDEX(Paste_Here!AB$2:AB$210, MATCH(B276, Paste_Here!A$2:A$210, 0))))), 1)), MID(INDEX(Paste_Here!AB$2:AB$210, MATCH(B276, Paste_Here!A$2:A$210, 0)), ROW(INDIRECT("1:"&amp;LEN(INDEX(Paste_Here!AB$2:AB$210, MATCH(B276, Paste_Here!A$2:A$210, 0))))), 1), ""))), "")</f>
        <v/>
      </c>
      <c r="AK276" s="47"/>
      <c r="AL276" s="34" t="str">
        <f>IFERROR(IF(B276&lt;&gt;"", IF(AND(INDEX(Paste_Here!AF$2:AF$600, MATCH(B276, Paste_Here!A$2:A$600, 0))&lt;&gt;"", ISNUMBER(VALUE(INDEX(Paste_Here!AF$2:AF$600, MATCH(B276, Paste_Here!A$2:A$600, 0))))), INDEX(Paste_Here!AF$2:AF$600, MATCH(B276, Paste_Here!A$2:A$600, 0)), ""), ""), "")</f>
        <v/>
      </c>
      <c r="AM276" s="47"/>
      <c r="AN276" s="47"/>
      <c r="AO276" s="2" t="str">
        <f t="shared" si="25"/>
        <v/>
      </c>
      <c r="AP276" s="47"/>
      <c r="AQ276" s="34" t="str">
        <f>IFERROR(IF(B276&lt;&gt;"", IF(COUNTIF(INDEX(Paste_Here!X$2:Y$600, MATCH(B276, Paste_Here!A$2:A$600, 0), 0), "yes") &gt; 0, "No", IF(COUNTIF(INDEX(Paste_Here!X$2:Y$600, MATCH(B276, Paste_Here!A$2:A$600, 0), 0), "no") &gt; 0, "Yes", "")), ""), "")</f>
        <v/>
      </c>
      <c r="AR276" s="47"/>
      <c r="AS276" s="34" t="str">
        <f>IFERROR(IF(B276&lt;&gt;"", IF(AND(INDEX(Paste_Here!U$2:U$600, MATCH(B276, Paste_Here!A$2:A$600, 0))&lt;&gt;"", ISNUMBER(VALUE(INDEX(Paste_Here!U$2:U$600, MATCH(B276, Paste_Here!A$2:A$600, 0))))), INDEX(Paste_Here!U$2:U$600, MATCH(B276, Paste_Here!A$2:A$600, 0)), ""), ""), "")</f>
        <v/>
      </c>
      <c r="AT276" s="47"/>
      <c r="AU276" s="34" t="str">
        <f>IFERROR(IF(B276&lt;&gt;"", IF(ISNUMBER(SEARCH("highrisk", LOWER(INDEX(Paste_Here!V$2:V$600, MATCH(B276, Paste_Here!A$2:A$600, 0))))), "High Risk", IF(ISNUMBER(SEARCH("lowrisk", LOWER(INDEX(Paste_Here!V$2:V$600, MATCH(B276, Paste_Here!A$2:A$600, 0))))), "Low Risk", IF(ISNUMBER(SEARCH("somerisk", LOWER(INDEX(Paste_Here!V$2:V$600, MATCH(B276, Paste_Here!A$2:A$600, 0))))), "Some Risk", ""))), ""), "")</f>
        <v/>
      </c>
      <c r="AV276" s="47"/>
      <c r="AW276" s="34" t="str">
        <f>IFERROR(IF(B276&lt;&gt;"", IF(AND(ISNUMBER(VALUE(INDEX(Paste_Here!W$2:W$600, MATCH(B276, Paste_Here!A$2:A$600, 0)))), INDEX(Paste_Here!W$2:W$600, MATCH(B276, Paste_Here!A$2:A$600, 0)) &lt;&gt; ""), VALUE(INDEX(Paste_Here!W$2:W$600, MATCH(B276, Paste_Here!A$2:A$600, 0))), ""), ""), "")</f>
        <v/>
      </c>
      <c r="AX276" s="47"/>
      <c r="BA276" s="2" t="str">
        <f>IFERROR(IF(B276&lt;&gt;"", IF(AND(INDEX(Paste_Here!AI$2:AI$600, MATCH(B276, Paste_Here!A$2:A$600, 0))&lt;&gt;"", ISNUMBER(VALUE(INDEX(Paste_Here!AI$2:AI$600, MATCH(B276, Paste_Here!A$2:A$600, 0))))), INDEX(Paste_Here!AI$2:AI$600, MATCH(B276, Paste_Here!A$2:A$600, 0)), ""), ""), "")</f>
        <v/>
      </c>
      <c r="BB276" s="47"/>
      <c r="BC276" s="34" t="str">
        <f>IFERROR(IF(B276&lt;&gt;"", IF(ISNUMBER(SEARCH("highrisk", LOWER(INDEX(Paste_Here!AJ$2:AJ$600, MATCH(B276, Paste_Here!A$2:A$600, 0))))), "High Risk", IF(ISNUMBER(SEARCH("lowrisk", LOWER(INDEX(Paste_Here!AJ$2:AJ$600, MATCH(B276, Paste_Here!A$2:A$600, 0))))), "Low Risk", IF(ISNUMBER(SEARCH("somerisk", LOWER(INDEX(Paste_Here!AJ$2:AJ$600, MATCH(B276, Paste_Here!A$2:A$600, 0))))), "Some Risk", IF(ISNUMBER(SEARCH("OT", LOWER(INDEX(Paste_Here!AJ$2:AJ$600, MATCH(B276, Paste_Here!A$2:A$600, 0))))), "On Track", "")))), ""), "")</f>
        <v/>
      </c>
      <c r="BD276" s="47"/>
      <c r="BE276" s="34" t="str">
        <f>IFERROR(IF(B276&lt;&gt;"", IF(AND(INDEX(Paste_Here!AK$2:AK$600, MATCH(B276, Paste_Here!A$2:A$600, 0))&lt;&gt;"", ISNUMBER(VALUE(INDEX(Paste_Here!AK$2:AK$600, MATCH(B276, Paste_Here!A$2:A$600, 0))))), INDEX(Paste_Here!AK$2:AK$600, MATCH(B276, Paste_Here!A$2:A$600, 0)), ""), ""), "")</f>
        <v/>
      </c>
      <c r="BF276" s="47"/>
      <c r="BG276" s="34" t="str" cm="1">
        <f t="array" aca="1" ref="BG276" ca="1">IFERROR(IF(B276&lt;&gt;"", IF(INDEX(Paste_Here!AE$2:AE$600, MATCH(B276, Paste_Here!A$2:A$600, 0))&lt;&gt;"", IF(LEFT(INDEX(Paste_Here!AE$2:AE$600, MATCH(B276, Paste_Here!A$2:A$600, 0)), 2)="EM", -1, 1) * VALUE(_xlfn.TEXTJOIN("", TRUE, IF(ISNUMBER(MID(INDEX(Paste_Here!AE$2:AE$600, MATCH(B276, Paste_Here!A$2:A$600, 0)), ROW(INDIRECT("1:"&amp;LEN(INDEX(Paste_Here!AE$2:AE$600, MATCH(B276, Paste_Here!A$2:A$600, 0))))), 1)*1), MID(INDEX(Paste_Here!AE$2:AE$600, MATCH(B276, Paste_Here!A$2:A$600, 0)), ROW(INDIRECT("1:"&amp;LEN(INDEX(Paste_Here!AE$2:AE$600, MATCH(B276, Paste_Here!A$2:A$600, 0))))), 1), ""))), ""), ""), "")</f>
        <v/>
      </c>
      <c r="BH276" s="47"/>
      <c r="BJ276" s="47"/>
      <c r="BK276" s="2" t="str">
        <f t="shared" si="26"/>
        <v/>
      </c>
      <c r="BL276" s="47"/>
      <c r="BM276" s="34" t="str">
        <f>IFERROR(IF(B276&lt;&gt;"", IF(AND(INDEX(Paste_Here!Z$2:Z$600, MATCH(B276, Paste_Here!A$2:A$600, 0))&lt;&gt;"", ISNUMBER(VALUE(INDEX(Paste_Here!Z$2:Z$600, MATCH(B276, Paste_Here!A$2:A$600, 0))))), INDEX(Paste_Here!Z$2:Z$600, MATCH(B276, Paste_Here!A$2:A$600, 0)), ""), ""), "")</f>
        <v/>
      </c>
      <c r="BN276" s="47"/>
      <c r="BO276" s="34" t="str">
        <f>IFERROR(IF(B276&lt;&gt;"", IF(ISNUMBER(SEARCH("highrisk", LOWER(INDEX(Paste_Here!AA$2:AA$600, MATCH(B276, Paste_Here!A$2:A$600, 0))))), "High Risk", IF(ISNUMBER(SEARCH("lowrisk", LOWER(INDEX(Paste_Here!AA$2:AA$600, MATCH(B276, Paste_Here!A$2:A$600, 0))))), "Low Risk", IF(ISNUMBER(SEARCH("somerisk", LOWER(INDEX(Paste_Here!AA$2:AA$600, MATCH(B276, Paste_Here!A$2:A$600, 0))))), "Some Risk", IF(ISNUMBER(SEARCH("OT", LOWER(INDEX(Paste_Here!AA$2:AA$600, MATCH(B276, Paste_Here!A$2:A$600, 0))))), "On Track", "")))), ""), "")</f>
        <v/>
      </c>
      <c r="BP276" s="47"/>
      <c r="BQ276" s="34" t="str">
        <f>IFERROR(IF(B276&lt;&gt;"", IF(AND(INDEX(Paste_Here!AC$2:AC$600, MATCH(B276, Paste_Here!A$2:A$600, 0))&lt;&gt;"", ISNUMBER(VALUE(INDEX(Paste_Here!AC$2:AC$600, MATCH(B276, Paste_Here!A$2:A$600, 0))))), INDEX(Paste_Here!AC$2:AC$600, MATCH(B276, Paste_Here!A$2:A$600, 0)), ""), ""), "")</f>
        <v/>
      </c>
      <c r="BR276" s="47"/>
      <c r="BS276" s="34" t="str">
        <f>IFERROR(IF(B276&lt;&gt;"", IF(ISNUMBER(SEARCH("highrisk", LOWER(INDEX(Paste_Here!AD$2:AD$600, MATCH(B276, Paste_Here!A$2:A$600, 0))))), "High Risk", IF(ISNUMBER(SEARCH("lowrisk", LOWER(INDEX(Paste_Here!AD$2:AD$600, MATCH(B276, Paste_Here!A$2:A$600, 0))))), "Low Risk", IF(ISNUMBER(SEARCH("somerisk", LOWER(INDEX(Paste_Here!AD$2:AD$600, MATCH(B276, Paste_Here!A$2:A$600, 0))))), "Some Risk", IF(ISNUMBER(SEARCH("OT", LOWER(INDEX(Paste_Here!AD$2:AD$600, MATCH(B276, Paste_Here!A$2:A$600, 0))))), "On Track", "")))), ""), "")</f>
        <v/>
      </c>
      <c r="BT276" s="47"/>
      <c r="BU276" s="34"/>
      <c r="BV276" s="47"/>
      <c r="BW276" s="34"/>
      <c r="BX276" s="47"/>
      <c r="BY276" s="34"/>
      <c r="BZ276" s="47"/>
      <c r="CA276" s="34"/>
      <c r="CB276" s="49"/>
      <c r="DT276" s="47"/>
      <c r="DU276" s="47"/>
      <c r="DV276" s="2" t="str">
        <f t="shared" si="27"/>
        <v/>
      </c>
      <c r="DW276" s="47"/>
      <c r="DX276" s="2" t="str">
        <f>IFERROR(IF(B276&lt;&gt;"", IF(ISNUMBER(SEARCH("s", LOWER(INDEX(Paste_Here!M$2:M$600, MATCH(B276, Paste_Here!A$2:A$600, 0))))), "Yes", IF(INDEX(Paste_Here!M$2:M$600, MATCH(B276, Paste_Here!A$2:A$600, 0))&lt;&gt;"", "No", "")), ""), "")</f>
        <v/>
      </c>
      <c r="DY276" s="47"/>
      <c r="DZ276" s="2" t="str">
        <f>IFERROR(IF(B276&lt;&gt;"", IF(ISNUMBER(SEARCH("yes", LOWER(INDEX(Paste_Here!F$2:F$600, MATCH(B276, Paste_Here!A$2:A$600, 0))))), "Yes", IF(ISNUMBER(SEARCH("no", LOWER(INDEX(Paste_Here!F$2:F$600, MATCH(B276, Paste_Here!A$2:A$600, 0))))), "No", "")), ""), "")</f>
        <v/>
      </c>
      <c r="EA276" s="47"/>
      <c r="EB276" s="2" t="str">
        <f>IFERROR(IF(B276&lt;&gt;"", IF(ISNUMBER(SEARCH("english language learner", LOWER(INDEX(Paste_Here!C$2:C$600, MATCH(B276, Paste_Here!A$2:A$600, 0))))), "Yes", ""), ""), "")</f>
        <v/>
      </c>
      <c r="EC276" s="47"/>
      <c r="ED276" s="2" t="str">
        <f>IFERROR(IF(B276&lt;&gt;"", IF(OR(ISNUMBER(SEARCH("b", LOWER(INDEX(Paste_Here!K$2:K$600, MATCH(B276, Paste_Here!A$2:A$600, 0))))), ISNUMBER(SEARCH("h", LOWER(INDEX(Paste_Here!K$2:K$600, MATCH(B276, Paste_Here!A$2:A$600, 0))))), ISNUMBER(SEARCH("i", LOWER(INDEX(Paste_Here!K$2:K$600, MATCH(B276, Paste_Here!A$2:A$600, 0)))))), "Yes", IF(INDEX(Paste_Here!K$2:K$600, MATCH(B276, Paste_Here!A$2:A$600, 0))&lt;&gt;"", "No", "")), ""), "")</f>
        <v/>
      </c>
      <c r="EE276" s="47"/>
      <c r="EF276" s="34" t="str">
        <f>IFERROR(IF(B276&lt;&gt;"", IF(ISNUMBER(SEARCH("yes", LOWER(INDEX(Paste_Here!L$2:L$600, MATCH(B276, Paste_Here!A$2:A$600, 0))))), "Yes", IF(ISNUMBER(SEARCH("no", LOWER(INDEX(Paste_Here!L$2:L$600, MATCH(B276, Paste_Here!A$2:A$600, 0))))), "No", "")), ""), "")</f>
        <v/>
      </c>
      <c r="EG276" s="47"/>
      <c r="EH276" s="2" t="str">
        <f>IFERROR(IF(B276&lt;&gt;"", IF(ISNUMBER(SEARCH("transitional 2", LOWER(INDEX(Paste_Here!C$2:C$600, MATCH(B276, Paste_Here!A$2:A$600, 0))))), "T2", IF(ISNUMBER(SEARCH("transitional 1", LOWER(INDEX(Paste_Here!C$2:C$600, MATCH(B276, Paste_Here!A$2:A$600, 0))))), "T1", IF(ISNUMBER(SEARCH("waived ell services", LOWER(INDEX(Paste_Here!C$2:C$600, MATCH(B276, Paste_Here!A$2:A$600, 0))))), "W", ""))), ""), "")</f>
        <v/>
      </c>
      <c r="EI276" s="47"/>
      <c r="EJ276" s="2" t="str">
        <f>IFERROR(IF(B276&lt;&gt;"", IF(AND(INDEX(Paste_Here!AG$2:AG$600, MATCH(B276, Paste_Here!A$2:A$600, 0))&lt;&gt;"", ISNUMBER(VALUE(INDEX(Paste_Here!AG$2:AG$600, MATCH(B276, Paste_Here!A$2:A$600, 0))))), INDEX(Paste_Here!AG$2:AG$600, MATCH(B276, Paste_Here!A$2:A$600, 0)), ""), ""), "")</f>
        <v/>
      </c>
      <c r="EK276" s="47"/>
      <c r="EL276" s="2" t="str">
        <f>IFERROR(IF(B276&lt;&gt;"", IF(AND(INDEX(Paste_Here!AL$2:AL$600, MATCH(B276, Paste_Here!A$2:A$600, 0))&lt;&gt;"", ISNUMBER(VALUE(INDEX(Paste_Here!AL$2:AL$600, MATCH(B276, Paste_Here!A$2:A$600, 0))))), INDEX(Paste_Here!AL$2:AL$600, MATCH(B276, Paste_Here!A$2:A$600, 0)), ""), ""), "")</f>
        <v/>
      </c>
      <c r="EM276" s="47"/>
      <c r="FA276" s="4" t="str" cm="1">
        <f t="array" ref="FA276">IFERROR(INDEX(Paste_Here!$B$2:$B$600, MATCH(0, COUNTIF(FA$4:FA275, Paste_Here!$B$2:$B$600) + IF(Paste_Here!$B$2:$B$600="", 1, 0), 0)), "")</f>
        <v/>
      </c>
      <c r="FB276" s="4" t="str">
        <f>IF(FA276&lt;&gt;"", INDEX(Paste_Here!$A$2:$A$600, MATCH(FA276, Paste_Here!$B$2:$B$600, 0)), "")</f>
        <v/>
      </c>
      <c r="FC276" s="4" t="str">
        <f t="shared" si="28"/>
        <v/>
      </c>
      <c r="FD276" s="4" t="str" cm="1">
        <f t="array" ref="FD276">IFERROR(INDEX($FC$5:$FC$600, MATCH(SMALL(IF($FC$5:$FC$600&lt;&gt;"", COUNTIF($FC$5:$FC$600, "&lt;"&amp;$FC$5:$FC$600)+1), ROW()-ROW($FD$5)+1), COUNTIF($FC$5:$FC$600, "&lt;"&amp;$FC$5:$FC$600)+1, 0)), "")</f>
        <v/>
      </c>
      <c r="FF276" s="2" t="str">
        <f>IFERROR(IF(B276&lt;&gt;"", IF(AND(INDEX(Paste_Here!AH$2:AH$600, MATCH(B276, Paste_Here!A$2:A$600, 0))&lt;&gt;"", ISNUMBER(VALUE(INDEX(Paste_Here!AH$2:AH$600, MATCH(B276, Paste_Here!A$2:A$600, 0))))), INDEX(Paste_Here!AH$2:AH$600, MATCH(B276, Paste_Here!A$2:A$600, 0)), ""), ""), "")</f>
        <v/>
      </c>
      <c r="FG276" s="47"/>
      <c r="FH276" s="2" t="str">
        <f>IFERROR(IF(B276&lt;&gt;"", IF(AND(INDEX(Paste_Here!AM$2:AM$600, MATCH(B276, Paste_Here!A$2:A$600, 0))&lt;&gt;"", ISNUMBER(VALUE(INDEX(Paste_Here!AM$2:AM$600, MATCH(B276, Paste_Here!A$2:A$600, 0))))), INDEX(Paste_Here!AM$2:AM$600, MATCH(B276, Paste_Here!A$2:A$600, 0)), ""), ""), "")</f>
        <v/>
      </c>
      <c r="FI276" s="47"/>
      <c r="FJ276" s="47"/>
      <c r="FK276" s="2" t="str">
        <f t="shared" si="29"/>
        <v/>
      </c>
      <c r="FL276" s="47"/>
      <c r="FM276" s="2" t="str">
        <f>IFERROR(IF(B276&lt;&gt;"", IF(ISNUMBER(VALUE(INDEX(Paste_Here!H$2:H$600, MATCH(B276, Paste_Here!A$2:A$600, 0)))), IF(VALUE(INDEX(Paste_Here!H$2:H$600, MATCH(B276, Paste_Here!A$2:A$600, 0)))=0, "No", IF(AND(VALUE(INDEX(Paste_Here!H$2:H$600, MATCH(B276, Paste_Here!A$2:A$600, 0)))&gt;=1, VALUE(INDEX(Paste_Here!H$2:H$600, MATCH(B276, Paste_Here!A$2:A$600, 0)))&lt;=4), VALUE(INDEX(Paste_Here!H$2:H$600, MATCH(B276, Paste_Here!A$2:A$600, 0))), "")), ""), ""), "")</f>
        <v/>
      </c>
      <c r="FN276" s="47"/>
      <c r="FO276" s="34" t="str">
        <f>IFERROR(IF(B276&lt;&gt;"", IF(ISNUMBER(VALUE(INDEX(Paste_Here!I$2:I$600, MATCH(B276, Paste_Here!A$2:A$600, 0)))), IF(VALUE(INDEX(Paste_Here!I$2:I$600, MATCH(B276, Paste_Here!A$2:A$600, 0)))=0, "No", IF(AND(VALUE(INDEX(Paste_Here!I$2:I$600, MATCH(B276, Paste_Here!A$2:A$600, 0)))&gt;=1, VALUE(INDEX(Paste_Here!I$2:I$600, MATCH(B276, Paste_Here!A$2:A$600, 0)))&lt;=4), VALUE(INDEX(Paste_Here!I$2:I$600, MATCH(B276, Paste_Here!A$2:A$600, 0))), "")), ""), ""), "")</f>
        <v/>
      </c>
      <c r="FP276" s="47"/>
      <c r="FQ276" s="2"/>
      <c r="FR276" s="47"/>
      <c r="FS276" s="2"/>
      <c r="FT276" s="47"/>
      <c r="FU276" s="2"/>
      <c r="FV276" s="47"/>
      <c r="FW276" s="2"/>
      <c r="FX276" s="47"/>
      <c r="FY276" s="2"/>
      <c r="FZ276" s="47"/>
      <c r="GA276" s="2"/>
      <c r="GB276" s="47"/>
      <c r="GU276" s="2"/>
      <c r="GV276" s="47"/>
      <c r="GW276" s="2"/>
      <c r="GX276" s="47"/>
    </row>
    <row r="277" spans="1:206">
      <c r="A277" s="47"/>
      <c r="B277" s="2" t="str">
        <f t="shared" si="24"/>
        <v/>
      </c>
      <c r="C277" s="47"/>
      <c r="D277" s="2" t="str">
        <f>IFERROR(IF(B277&lt;&gt;"", IF(COUNTIF(INDEX(Paste_Here!N$2:O$600, MATCH(B277, Paste_Here!A$2:A$600, 0), 0), "yes") &gt; 0, "No", IF(COUNTIF(INDEX(Paste_Here!N$2:O$600, MATCH(B277, Paste_Here!A$2:A$600, 0), 0), "no") &gt; 0, "Yes", "")), ""), "")</f>
        <v/>
      </c>
      <c r="E277" s="47"/>
      <c r="F277" s="84" t="str">
        <f>IFERROR(IF(B277&lt;&gt;"", IF(AND(INDEX(Paste_Here!P$2:P$600, MATCH(B277, Paste_Here!A$2:A$600, 0))&lt;&gt;"", ISNUMBER(VALUE(INDEX(Paste_Here!P$2:P$600, MATCH(B277, Paste_Here!A$2:A$600, 0))))), INDEX(Paste_Here!P$2:P$600, MATCH(B277, Paste_Here!A$2:A$600, 0)), ""), ""), "")</f>
        <v/>
      </c>
      <c r="G277" s="47"/>
      <c r="H277" s="2" t="str">
        <f>IFERROR(IF(B277&lt;&gt;"", IF(ISNUMBER(SEARCH("highrisk", LOWER(INDEX(Paste_Here!Q$2:Q$600, MATCH(B277, Paste_Here!A$2:A$600, 0))))), "High Risk", IF(ISNUMBER(SEARCH("lowrisk", LOWER(INDEX(Paste_Here!Q$2:Q$600, MATCH(B277, Paste_Here!A$2:A$600, 0))))), "Low Risk", IF(ISNUMBER(SEARCH("somerisk", LOWER(INDEX(Paste_Here!Q$2:Q$600, MATCH(B277, Paste_Here!A$2:A$600, 0))))), "Some Risk", ""))), ""), "")</f>
        <v/>
      </c>
      <c r="I277" s="47"/>
      <c r="J277" s="2"/>
      <c r="K277" s="47"/>
      <c r="L277" s="2"/>
      <c r="M277" s="47"/>
      <c r="N277" s="2"/>
      <c r="O277" s="47"/>
      <c r="P277" s="2" t="str">
        <f>IFERROR(IF(B277&lt;&gt;"", IF(AND(ISNUMBER(VALUE(INDEX(Paste_Here!R$2:R$600, MATCH(B277, Paste_Here!A$2:A$600, 0)))), INDEX(Paste_Here!R$2:R$600, MATCH(B277, Paste_Here!A$2:A$600, 0)) &lt;&gt; ""), VALUE(INDEX(Paste_Here!R$2:R$600, MATCH(B277, Paste_Here!A$2:A$600, 0))), ""), ""), "")</f>
        <v/>
      </c>
      <c r="Q277" s="47"/>
      <c r="R277" s="2"/>
      <c r="S277" s="47"/>
      <c r="W277" s="47"/>
      <c r="X277" s="2"/>
      <c r="Y277" s="47"/>
      <c r="Z277" s="2" t="str">
        <f>IFERROR(IF(B277&lt;&gt;"", IF(AND(INDEX(Paste_Here!S$2:S$600, MATCH(B277, Paste_Here!A$2:A$600, 0))&lt;&gt;"", ISNUMBER(VALUE(INDEX(Paste_Here!S$2:S$600, MATCH(B277, Paste_Here!A$2:A$600, 0))))), INDEX(Paste_Here!S$2:S$600, MATCH(B277, Paste_Here!A$2:A$600, 0)), ""), ""), "")</f>
        <v/>
      </c>
      <c r="AA277" s="47"/>
      <c r="AB277" s="2" t="str">
        <f>IFERROR(IF(B277&lt;&gt;"", IF(ISNUMBER(SEARCH("highrisk", LOWER(INDEX(Paste_Here!T$2:T$600, MATCH(B277, Paste_Here!A$2:A$600, 0))))), "High Risk", IF(ISNUMBER(SEARCH("lowrisk", LOWER(INDEX(Paste_Here!T$2:T$600, MATCH(B277, Paste_Here!A$2:A$600, 0))))), "Low Risk", IF(ISNUMBER(SEARCH("somerisk", LOWER(INDEX(Paste_Here!T$2:T$600, MATCH(B277, Paste_Here!A$2:A$600, 0))))), "Some Risk", IF(ISNUMBER(SEARCH("OT", LOWER(INDEX(Paste_Here!T$2:T$600, MATCH(B277, Paste_Here!A$2:A$600, 0))))), "On Track", "")))), ""), "")</f>
        <v/>
      </c>
      <c r="AC277" s="47"/>
      <c r="AD277" s="2"/>
      <c r="AE277" s="47"/>
      <c r="AF277" s="2"/>
      <c r="AG277" s="47"/>
      <c r="AH277" s="2"/>
      <c r="AI277" s="47"/>
      <c r="AJ277" s="2" t="str" cm="1">
        <f t="array" aca="1" ref="AJ277" ca="1">IFERROR(IF(ISNUMBER(SEARCH("BR", INDEX(Paste_Here!AB$2:AB$210, MATCH(B277, Paste_Here!A$2:A$210, 0)))), -1, 1) * VALUE(_xlfn.TEXTJOIN("", TRUE, IF(ISNUMBER(--MID(INDEX(Paste_Here!AB$2:AB$210, MATCH(B277, Paste_Here!A$2:A$210, 0)), ROW(INDIRECT("1:"&amp;LEN(INDEX(Paste_Here!AB$2:AB$210, MATCH(B277, Paste_Here!A$2:A$210, 0))))), 1)), MID(INDEX(Paste_Here!AB$2:AB$210, MATCH(B277, Paste_Here!A$2:A$210, 0)), ROW(INDIRECT("1:"&amp;LEN(INDEX(Paste_Here!AB$2:AB$210, MATCH(B277, Paste_Here!A$2:A$210, 0))))), 1), ""))), "")</f>
        <v/>
      </c>
      <c r="AK277" s="47"/>
      <c r="AL277" s="34" t="str">
        <f>IFERROR(IF(B277&lt;&gt;"", IF(AND(INDEX(Paste_Here!AF$2:AF$600, MATCH(B277, Paste_Here!A$2:A$600, 0))&lt;&gt;"", ISNUMBER(VALUE(INDEX(Paste_Here!AF$2:AF$600, MATCH(B277, Paste_Here!A$2:A$600, 0))))), INDEX(Paste_Here!AF$2:AF$600, MATCH(B277, Paste_Here!A$2:A$600, 0)), ""), ""), "")</f>
        <v/>
      </c>
      <c r="AM277" s="47"/>
      <c r="AN277" s="47"/>
      <c r="AO277" s="2" t="str">
        <f t="shared" si="25"/>
        <v/>
      </c>
      <c r="AP277" s="47"/>
      <c r="AQ277" s="34" t="str">
        <f>IFERROR(IF(B277&lt;&gt;"", IF(COUNTIF(INDEX(Paste_Here!X$2:Y$600, MATCH(B277, Paste_Here!A$2:A$600, 0), 0), "yes") &gt; 0, "No", IF(COUNTIF(INDEX(Paste_Here!X$2:Y$600, MATCH(B277, Paste_Here!A$2:A$600, 0), 0), "no") &gt; 0, "Yes", "")), ""), "")</f>
        <v/>
      </c>
      <c r="AR277" s="47"/>
      <c r="AS277" s="34" t="str">
        <f>IFERROR(IF(B277&lt;&gt;"", IF(AND(INDEX(Paste_Here!U$2:U$600, MATCH(B277, Paste_Here!A$2:A$600, 0))&lt;&gt;"", ISNUMBER(VALUE(INDEX(Paste_Here!U$2:U$600, MATCH(B277, Paste_Here!A$2:A$600, 0))))), INDEX(Paste_Here!U$2:U$600, MATCH(B277, Paste_Here!A$2:A$600, 0)), ""), ""), "")</f>
        <v/>
      </c>
      <c r="AT277" s="47"/>
      <c r="AU277" s="34" t="str">
        <f>IFERROR(IF(B277&lt;&gt;"", IF(ISNUMBER(SEARCH("highrisk", LOWER(INDEX(Paste_Here!V$2:V$600, MATCH(B277, Paste_Here!A$2:A$600, 0))))), "High Risk", IF(ISNUMBER(SEARCH("lowrisk", LOWER(INDEX(Paste_Here!V$2:V$600, MATCH(B277, Paste_Here!A$2:A$600, 0))))), "Low Risk", IF(ISNUMBER(SEARCH("somerisk", LOWER(INDEX(Paste_Here!V$2:V$600, MATCH(B277, Paste_Here!A$2:A$600, 0))))), "Some Risk", ""))), ""), "")</f>
        <v/>
      </c>
      <c r="AV277" s="47"/>
      <c r="AW277" s="34" t="str">
        <f>IFERROR(IF(B277&lt;&gt;"", IF(AND(ISNUMBER(VALUE(INDEX(Paste_Here!W$2:W$600, MATCH(B277, Paste_Here!A$2:A$600, 0)))), INDEX(Paste_Here!W$2:W$600, MATCH(B277, Paste_Here!A$2:A$600, 0)) &lt;&gt; ""), VALUE(INDEX(Paste_Here!W$2:W$600, MATCH(B277, Paste_Here!A$2:A$600, 0))), ""), ""), "")</f>
        <v/>
      </c>
      <c r="AX277" s="47"/>
      <c r="BA277" s="2" t="str">
        <f>IFERROR(IF(B277&lt;&gt;"", IF(AND(INDEX(Paste_Here!AI$2:AI$600, MATCH(B277, Paste_Here!A$2:A$600, 0))&lt;&gt;"", ISNUMBER(VALUE(INDEX(Paste_Here!AI$2:AI$600, MATCH(B277, Paste_Here!A$2:A$600, 0))))), INDEX(Paste_Here!AI$2:AI$600, MATCH(B277, Paste_Here!A$2:A$600, 0)), ""), ""), "")</f>
        <v/>
      </c>
      <c r="BB277" s="47"/>
      <c r="BC277" s="34" t="str">
        <f>IFERROR(IF(B277&lt;&gt;"", IF(ISNUMBER(SEARCH("highrisk", LOWER(INDEX(Paste_Here!AJ$2:AJ$600, MATCH(B277, Paste_Here!A$2:A$600, 0))))), "High Risk", IF(ISNUMBER(SEARCH("lowrisk", LOWER(INDEX(Paste_Here!AJ$2:AJ$600, MATCH(B277, Paste_Here!A$2:A$600, 0))))), "Low Risk", IF(ISNUMBER(SEARCH("somerisk", LOWER(INDEX(Paste_Here!AJ$2:AJ$600, MATCH(B277, Paste_Here!A$2:A$600, 0))))), "Some Risk", IF(ISNUMBER(SEARCH("OT", LOWER(INDEX(Paste_Here!AJ$2:AJ$600, MATCH(B277, Paste_Here!A$2:A$600, 0))))), "On Track", "")))), ""), "")</f>
        <v/>
      </c>
      <c r="BD277" s="47"/>
      <c r="BE277" s="34" t="str">
        <f>IFERROR(IF(B277&lt;&gt;"", IF(AND(INDEX(Paste_Here!AK$2:AK$600, MATCH(B277, Paste_Here!A$2:A$600, 0))&lt;&gt;"", ISNUMBER(VALUE(INDEX(Paste_Here!AK$2:AK$600, MATCH(B277, Paste_Here!A$2:A$600, 0))))), INDEX(Paste_Here!AK$2:AK$600, MATCH(B277, Paste_Here!A$2:A$600, 0)), ""), ""), "")</f>
        <v/>
      </c>
      <c r="BF277" s="47"/>
      <c r="BG277" s="34" t="str" cm="1">
        <f t="array" aca="1" ref="BG277" ca="1">IFERROR(IF(B277&lt;&gt;"", IF(INDEX(Paste_Here!AE$2:AE$600, MATCH(B277, Paste_Here!A$2:A$600, 0))&lt;&gt;"", IF(LEFT(INDEX(Paste_Here!AE$2:AE$600, MATCH(B277, Paste_Here!A$2:A$600, 0)), 2)="EM", -1, 1) * VALUE(_xlfn.TEXTJOIN("", TRUE, IF(ISNUMBER(MID(INDEX(Paste_Here!AE$2:AE$600, MATCH(B277, Paste_Here!A$2:A$600, 0)), ROW(INDIRECT("1:"&amp;LEN(INDEX(Paste_Here!AE$2:AE$600, MATCH(B277, Paste_Here!A$2:A$600, 0))))), 1)*1), MID(INDEX(Paste_Here!AE$2:AE$600, MATCH(B277, Paste_Here!A$2:A$600, 0)), ROW(INDIRECT("1:"&amp;LEN(INDEX(Paste_Here!AE$2:AE$600, MATCH(B277, Paste_Here!A$2:A$600, 0))))), 1), ""))), ""), ""), "")</f>
        <v/>
      </c>
      <c r="BH277" s="47"/>
      <c r="BJ277" s="47"/>
      <c r="BK277" s="2" t="str">
        <f t="shared" si="26"/>
        <v/>
      </c>
      <c r="BL277" s="47"/>
      <c r="BM277" s="34" t="str">
        <f>IFERROR(IF(B277&lt;&gt;"", IF(AND(INDEX(Paste_Here!Z$2:Z$600, MATCH(B277, Paste_Here!A$2:A$600, 0))&lt;&gt;"", ISNUMBER(VALUE(INDEX(Paste_Here!Z$2:Z$600, MATCH(B277, Paste_Here!A$2:A$600, 0))))), INDEX(Paste_Here!Z$2:Z$600, MATCH(B277, Paste_Here!A$2:A$600, 0)), ""), ""), "")</f>
        <v/>
      </c>
      <c r="BN277" s="47"/>
      <c r="BO277" s="34" t="str">
        <f>IFERROR(IF(B277&lt;&gt;"", IF(ISNUMBER(SEARCH("highrisk", LOWER(INDEX(Paste_Here!AA$2:AA$600, MATCH(B277, Paste_Here!A$2:A$600, 0))))), "High Risk", IF(ISNUMBER(SEARCH("lowrisk", LOWER(INDEX(Paste_Here!AA$2:AA$600, MATCH(B277, Paste_Here!A$2:A$600, 0))))), "Low Risk", IF(ISNUMBER(SEARCH("somerisk", LOWER(INDEX(Paste_Here!AA$2:AA$600, MATCH(B277, Paste_Here!A$2:A$600, 0))))), "Some Risk", IF(ISNUMBER(SEARCH("OT", LOWER(INDEX(Paste_Here!AA$2:AA$600, MATCH(B277, Paste_Here!A$2:A$600, 0))))), "On Track", "")))), ""), "")</f>
        <v/>
      </c>
      <c r="BP277" s="47"/>
      <c r="BQ277" s="34" t="str">
        <f>IFERROR(IF(B277&lt;&gt;"", IF(AND(INDEX(Paste_Here!AC$2:AC$600, MATCH(B277, Paste_Here!A$2:A$600, 0))&lt;&gt;"", ISNUMBER(VALUE(INDEX(Paste_Here!AC$2:AC$600, MATCH(B277, Paste_Here!A$2:A$600, 0))))), INDEX(Paste_Here!AC$2:AC$600, MATCH(B277, Paste_Here!A$2:A$600, 0)), ""), ""), "")</f>
        <v/>
      </c>
      <c r="BR277" s="47"/>
      <c r="BS277" s="34" t="str">
        <f>IFERROR(IF(B277&lt;&gt;"", IF(ISNUMBER(SEARCH("highrisk", LOWER(INDEX(Paste_Here!AD$2:AD$600, MATCH(B277, Paste_Here!A$2:A$600, 0))))), "High Risk", IF(ISNUMBER(SEARCH("lowrisk", LOWER(INDEX(Paste_Here!AD$2:AD$600, MATCH(B277, Paste_Here!A$2:A$600, 0))))), "Low Risk", IF(ISNUMBER(SEARCH("somerisk", LOWER(INDEX(Paste_Here!AD$2:AD$600, MATCH(B277, Paste_Here!A$2:A$600, 0))))), "Some Risk", IF(ISNUMBER(SEARCH("OT", LOWER(INDEX(Paste_Here!AD$2:AD$600, MATCH(B277, Paste_Here!A$2:A$600, 0))))), "On Track", "")))), ""), "")</f>
        <v/>
      </c>
      <c r="BT277" s="47"/>
      <c r="BU277" s="34"/>
      <c r="BV277" s="47"/>
      <c r="BW277" s="34"/>
      <c r="BX277" s="47"/>
      <c r="BY277" s="34"/>
      <c r="BZ277" s="47"/>
      <c r="CA277" s="34"/>
      <c r="CB277" s="49"/>
      <c r="DT277" s="47"/>
      <c r="DU277" s="47"/>
      <c r="DV277" s="2" t="str">
        <f t="shared" si="27"/>
        <v/>
      </c>
      <c r="DW277" s="47"/>
      <c r="DX277" s="2" t="str">
        <f>IFERROR(IF(B277&lt;&gt;"", IF(ISNUMBER(SEARCH("s", LOWER(INDEX(Paste_Here!M$2:M$600, MATCH(B277, Paste_Here!A$2:A$600, 0))))), "Yes", IF(INDEX(Paste_Here!M$2:M$600, MATCH(B277, Paste_Here!A$2:A$600, 0))&lt;&gt;"", "No", "")), ""), "")</f>
        <v/>
      </c>
      <c r="DY277" s="47"/>
      <c r="DZ277" s="2" t="str">
        <f>IFERROR(IF(B277&lt;&gt;"", IF(ISNUMBER(SEARCH("yes", LOWER(INDEX(Paste_Here!F$2:F$600, MATCH(B277, Paste_Here!A$2:A$600, 0))))), "Yes", IF(ISNUMBER(SEARCH("no", LOWER(INDEX(Paste_Here!F$2:F$600, MATCH(B277, Paste_Here!A$2:A$600, 0))))), "No", "")), ""), "")</f>
        <v/>
      </c>
      <c r="EA277" s="47"/>
      <c r="EB277" s="2" t="str">
        <f>IFERROR(IF(B277&lt;&gt;"", IF(ISNUMBER(SEARCH("english language learner", LOWER(INDEX(Paste_Here!C$2:C$600, MATCH(B277, Paste_Here!A$2:A$600, 0))))), "Yes", ""), ""), "")</f>
        <v/>
      </c>
      <c r="EC277" s="47"/>
      <c r="ED277" s="2" t="str">
        <f>IFERROR(IF(B277&lt;&gt;"", IF(OR(ISNUMBER(SEARCH("b", LOWER(INDEX(Paste_Here!K$2:K$600, MATCH(B277, Paste_Here!A$2:A$600, 0))))), ISNUMBER(SEARCH("h", LOWER(INDEX(Paste_Here!K$2:K$600, MATCH(B277, Paste_Here!A$2:A$600, 0))))), ISNUMBER(SEARCH("i", LOWER(INDEX(Paste_Here!K$2:K$600, MATCH(B277, Paste_Here!A$2:A$600, 0)))))), "Yes", IF(INDEX(Paste_Here!K$2:K$600, MATCH(B277, Paste_Here!A$2:A$600, 0))&lt;&gt;"", "No", "")), ""), "")</f>
        <v/>
      </c>
      <c r="EE277" s="47"/>
      <c r="EF277" s="34" t="str">
        <f>IFERROR(IF(B277&lt;&gt;"", IF(ISNUMBER(SEARCH("yes", LOWER(INDEX(Paste_Here!L$2:L$600, MATCH(B277, Paste_Here!A$2:A$600, 0))))), "Yes", IF(ISNUMBER(SEARCH("no", LOWER(INDEX(Paste_Here!L$2:L$600, MATCH(B277, Paste_Here!A$2:A$600, 0))))), "No", "")), ""), "")</f>
        <v/>
      </c>
      <c r="EG277" s="47"/>
      <c r="EH277" s="2" t="str">
        <f>IFERROR(IF(B277&lt;&gt;"", IF(ISNUMBER(SEARCH("transitional 2", LOWER(INDEX(Paste_Here!C$2:C$600, MATCH(B277, Paste_Here!A$2:A$600, 0))))), "T2", IF(ISNUMBER(SEARCH("transitional 1", LOWER(INDEX(Paste_Here!C$2:C$600, MATCH(B277, Paste_Here!A$2:A$600, 0))))), "T1", IF(ISNUMBER(SEARCH("waived ell services", LOWER(INDEX(Paste_Here!C$2:C$600, MATCH(B277, Paste_Here!A$2:A$600, 0))))), "W", ""))), ""), "")</f>
        <v/>
      </c>
      <c r="EI277" s="47"/>
      <c r="EJ277" s="2" t="str">
        <f>IFERROR(IF(B277&lt;&gt;"", IF(AND(INDEX(Paste_Here!AG$2:AG$600, MATCH(B277, Paste_Here!A$2:A$600, 0))&lt;&gt;"", ISNUMBER(VALUE(INDEX(Paste_Here!AG$2:AG$600, MATCH(B277, Paste_Here!A$2:A$600, 0))))), INDEX(Paste_Here!AG$2:AG$600, MATCH(B277, Paste_Here!A$2:A$600, 0)), ""), ""), "")</f>
        <v/>
      </c>
      <c r="EK277" s="47"/>
      <c r="EL277" s="2" t="str">
        <f>IFERROR(IF(B277&lt;&gt;"", IF(AND(INDEX(Paste_Here!AL$2:AL$600, MATCH(B277, Paste_Here!A$2:A$600, 0))&lt;&gt;"", ISNUMBER(VALUE(INDEX(Paste_Here!AL$2:AL$600, MATCH(B277, Paste_Here!A$2:A$600, 0))))), INDEX(Paste_Here!AL$2:AL$600, MATCH(B277, Paste_Here!A$2:A$600, 0)), ""), ""), "")</f>
        <v/>
      </c>
      <c r="EM277" s="47"/>
      <c r="FA277" s="4" t="str" cm="1">
        <f t="array" ref="FA277">IFERROR(INDEX(Paste_Here!$B$2:$B$600, MATCH(0, COUNTIF(FA$4:FA276, Paste_Here!$B$2:$B$600) + IF(Paste_Here!$B$2:$B$600="", 1, 0), 0)), "")</f>
        <v/>
      </c>
      <c r="FB277" s="4" t="str">
        <f>IF(FA277&lt;&gt;"", INDEX(Paste_Here!$A$2:$A$600, MATCH(FA277, Paste_Here!$B$2:$B$600, 0)), "")</f>
        <v/>
      </c>
      <c r="FC277" s="4" t="str">
        <f t="shared" si="28"/>
        <v/>
      </c>
      <c r="FD277" s="4" t="str" cm="1">
        <f t="array" ref="FD277">IFERROR(INDEX($FC$5:$FC$600, MATCH(SMALL(IF($FC$5:$FC$600&lt;&gt;"", COUNTIF($FC$5:$FC$600, "&lt;"&amp;$FC$5:$FC$600)+1), ROW()-ROW($FD$5)+1), COUNTIF($FC$5:$FC$600, "&lt;"&amp;$FC$5:$FC$600)+1, 0)), "")</f>
        <v/>
      </c>
      <c r="FF277" s="2" t="str">
        <f>IFERROR(IF(B277&lt;&gt;"", IF(AND(INDEX(Paste_Here!AH$2:AH$600, MATCH(B277, Paste_Here!A$2:A$600, 0))&lt;&gt;"", ISNUMBER(VALUE(INDEX(Paste_Here!AH$2:AH$600, MATCH(B277, Paste_Here!A$2:A$600, 0))))), INDEX(Paste_Here!AH$2:AH$600, MATCH(B277, Paste_Here!A$2:A$600, 0)), ""), ""), "")</f>
        <v/>
      </c>
      <c r="FG277" s="47"/>
      <c r="FH277" s="2" t="str">
        <f>IFERROR(IF(B277&lt;&gt;"", IF(AND(INDEX(Paste_Here!AM$2:AM$600, MATCH(B277, Paste_Here!A$2:A$600, 0))&lt;&gt;"", ISNUMBER(VALUE(INDEX(Paste_Here!AM$2:AM$600, MATCH(B277, Paste_Here!A$2:A$600, 0))))), INDEX(Paste_Here!AM$2:AM$600, MATCH(B277, Paste_Here!A$2:A$600, 0)), ""), ""), "")</f>
        <v/>
      </c>
      <c r="FI277" s="47"/>
      <c r="FJ277" s="47"/>
      <c r="FK277" s="2" t="str">
        <f t="shared" si="29"/>
        <v/>
      </c>
      <c r="FL277" s="47"/>
      <c r="FM277" s="2" t="str">
        <f>IFERROR(IF(B277&lt;&gt;"", IF(ISNUMBER(VALUE(INDEX(Paste_Here!H$2:H$600, MATCH(B277, Paste_Here!A$2:A$600, 0)))), IF(VALUE(INDEX(Paste_Here!H$2:H$600, MATCH(B277, Paste_Here!A$2:A$600, 0)))=0, "No", IF(AND(VALUE(INDEX(Paste_Here!H$2:H$600, MATCH(B277, Paste_Here!A$2:A$600, 0)))&gt;=1, VALUE(INDEX(Paste_Here!H$2:H$600, MATCH(B277, Paste_Here!A$2:A$600, 0)))&lt;=4), VALUE(INDEX(Paste_Here!H$2:H$600, MATCH(B277, Paste_Here!A$2:A$600, 0))), "")), ""), ""), "")</f>
        <v/>
      </c>
      <c r="FN277" s="47"/>
      <c r="FO277" s="34" t="str">
        <f>IFERROR(IF(B277&lt;&gt;"", IF(ISNUMBER(VALUE(INDEX(Paste_Here!I$2:I$600, MATCH(B277, Paste_Here!A$2:A$600, 0)))), IF(VALUE(INDEX(Paste_Here!I$2:I$600, MATCH(B277, Paste_Here!A$2:A$600, 0)))=0, "No", IF(AND(VALUE(INDEX(Paste_Here!I$2:I$600, MATCH(B277, Paste_Here!A$2:A$600, 0)))&gt;=1, VALUE(INDEX(Paste_Here!I$2:I$600, MATCH(B277, Paste_Here!A$2:A$600, 0)))&lt;=4), VALUE(INDEX(Paste_Here!I$2:I$600, MATCH(B277, Paste_Here!A$2:A$600, 0))), "")), ""), ""), "")</f>
        <v/>
      </c>
      <c r="FP277" s="47"/>
      <c r="FQ277" s="2"/>
      <c r="FR277" s="47"/>
      <c r="FS277" s="2"/>
      <c r="FT277" s="47"/>
      <c r="FU277" s="2"/>
      <c r="FV277" s="47"/>
      <c r="FW277" s="2"/>
      <c r="FX277" s="47"/>
      <c r="FY277" s="2"/>
      <c r="FZ277" s="47"/>
      <c r="GA277" s="2"/>
      <c r="GB277" s="47"/>
      <c r="GU277" s="2"/>
      <c r="GV277" s="47"/>
      <c r="GW277" s="2"/>
      <c r="GX277" s="47"/>
    </row>
    <row r="278" spans="1:206">
      <c r="A278" s="47"/>
      <c r="B278" s="2" t="str">
        <f t="shared" si="24"/>
        <v/>
      </c>
      <c r="C278" s="47"/>
      <c r="D278" s="2" t="str">
        <f>IFERROR(IF(B278&lt;&gt;"", IF(COUNTIF(INDEX(Paste_Here!N$2:O$600, MATCH(B278, Paste_Here!A$2:A$600, 0), 0), "yes") &gt; 0, "No", IF(COUNTIF(INDEX(Paste_Here!N$2:O$600, MATCH(B278, Paste_Here!A$2:A$600, 0), 0), "no") &gt; 0, "Yes", "")), ""), "")</f>
        <v/>
      </c>
      <c r="E278" s="47"/>
      <c r="F278" s="84" t="str">
        <f>IFERROR(IF(B278&lt;&gt;"", IF(AND(INDEX(Paste_Here!P$2:P$600, MATCH(B278, Paste_Here!A$2:A$600, 0))&lt;&gt;"", ISNUMBER(VALUE(INDEX(Paste_Here!P$2:P$600, MATCH(B278, Paste_Here!A$2:A$600, 0))))), INDEX(Paste_Here!P$2:P$600, MATCH(B278, Paste_Here!A$2:A$600, 0)), ""), ""), "")</f>
        <v/>
      </c>
      <c r="G278" s="47"/>
      <c r="H278" s="2" t="str">
        <f>IFERROR(IF(B278&lt;&gt;"", IF(ISNUMBER(SEARCH("highrisk", LOWER(INDEX(Paste_Here!Q$2:Q$600, MATCH(B278, Paste_Here!A$2:A$600, 0))))), "High Risk", IF(ISNUMBER(SEARCH("lowrisk", LOWER(INDEX(Paste_Here!Q$2:Q$600, MATCH(B278, Paste_Here!A$2:A$600, 0))))), "Low Risk", IF(ISNUMBER(SEARCH("somerisk", LOWER(INDEX(Paste_Here!Q$2:Q$600, MATCH(B278, Paste_Here!A$2:A$600, 0))))), "Some Risk", ""))), ""), "")</f>
        <v/>
      </c>
      <c r="I278" s="47"/>
      <c r="J278" s="2"/>
      <c r="K278" s="47"/>
      <c r="L278" s="2"/>
      <c r="M278" s="47"/>
      <c r="N278" s="2"/>
      <c r="O278" s="47"/>
      <c r="P278" s="2" t="str">
        <f>IFERROR(IF(B278&lt;&gt;"", IF(AND(ISNUMBER(VALUE(INDEX(Paste_Here!R$2:R$600, MATCH(B278, Paste_Here!A$2:A$600, 0)))), INDEX(Paste_Here!R$2:R$600, MATCH(B278, Paste_Here!A$2:A$600, 0)) &lt;&gt; ""), VALUE(INDEX(Paste_Here!R$2:R$600, MATCH(B278, Paste_Here!A$2:A$600, 0))), ""), ""), "")</f>
        <v/>
      </c>
      <c r="Q278" s="47"/>
      <c r="R278" s="2"/>
      <c r="S278" s="47"/>
      <c r="W278" s="47"/>
      <c r="X278" s="2"/>
      <c r="Y278" s="47"/>
      <c r="Z278" s="2" t="str">
        <f>IFERROR(IF(B278&lt;&gt;"", IF(AND(INDEX(Paste_Here!S$2:S$600, MATCH(B278, Paste_Here!A$2:A$600, 0))&lt;&gt;"", ISNUMBER(VALUE(INDEX(Paste_Here!S$2:S$600, MATCH(B278, Paste_Here!A$2:A$600, 0))))), INDEX(Paste_Here!S$2:S$600, MATCH(B278, Paste_Here!A$2:A$600, 0)), ""), ""), "")</f>
        <v/>
      </c>
      <c r="AA278" s="47"/>
      <c r="AB278" s="2" t="str">
        <f>IFERROR(IF(B278&lt;&gt;"", IF(ISNUMBER(SEARCH("highrisk", LOWER(INDEX(Paste_Here!T$2:T$600, MATCH(B278, Paste_Here!A$2:A$600, 0))))), "High Risk", IF(ISNUMBER(SEARCH("lowrisk", LOWER(INDEX(Paste_Here!T$2:T$600, MATCH(B278, Paste_Here!A$2:A$600, 0))))), "Low Risk", IF(ISNUMBER(SEARCH("somerisk", LOWER(INDEX(Paste_Here!T$2:T$600, MATCH(B278, Paste_Here!A$2:A$600, 0))))), "Some Risk", IF(ISNUMBER(SEARCH("OT", LOWER(INDEX(Paste_Here!T$2:T$600, MATCH(B278, Paste_Here!A$2:A$600, 0))))), "On Track", "")))), ""), "")</f>
        <v/>
      </c>
      <c r="AC278" s="47"/>
      <c r="AD278" s="2"/>
      <c r="AE278" s="47"/>
      <c r="AF278" s="2"/>
      <c r="AG278" s="47"/>
      <c r="AH278" s="2"/>
      <c r="AI278" s="47"/>
      <c r="AJ278" s="2" t="str" cm="1">
        <f t="array" aca="1" ref="AJ278" ca="1">IFERROR(IF(ISNUMBER(SEARCH("BR", INDEX(Paste_Here!AB$2:AB$210, MATCH(B278, Paste_Here!A$2:A$210, 0)))), -1, 1) * VALUE(_xlfn.TEXTJOIN("", TRUE, IF(ISNUMBER(--MID(INDEX(Paste_Here!AB$2:AB$210, MATCH(B278, Paste_Here!A$2:A$210, 0)), ROW(INDIRECT("1:"&amp;LEN(INDEX(Paste_Here!AB$2:AB$210, MATCH(B278, Paste_Here!A$2:A$210, 0))))), 1)), MID(INDEX(Paste_Here!AB$2:AB$210, MATCH(B278, Paste_Here!A$2:A$210, 0)), ROW(INDIRECT("1:"&amp;LEN(INDEX(Paste_Here!AB$2:AB$210, MATCH(B278, Paste_Here!A$2:A$210, 0))))), 1), ""))), "")</f>
        <v/>
      </c>
      <c r="AK278" s="47"/>
      <c r="AL278" s="34" t="str">
        <f>IFERROR(IF(B278&lt;&gt;"", IF(AND(INDEX(Paste_Here!AF$2:AF$600, MATCH(B278, Paste_Here!A$2:A$600, 0))&lt;&gt;"", ISNUMBER(VALUE(INDEX(Paste_Here!AF$2:AF$600, MATCH(B278, Paste_Here!A$2:A$600, 0))))), INDEX(Paste_Here!AF$2:AF$600, MATCH(B278, Paste_Here!A$2:A$600, 0)), ""), ""), "")</f>
        <v/>
      </c>
      <c r="AM278" s="47"/>
      <c r="AN278" s="47"/>
      <c r="AO278" s="2" t="str">
        <f t="shared" si="25"/>
        <v/>
      </c>
      <c r="AP278" s="47"/>
      <c r="AQ278" s="34" t="str">
        <f>IFERROR(IF(B278&lt;&gt;"", IF(COUNTIF(INDEX(Paste_Here!X$2:Y$600, MATCH(B278, Paste_Here!A$2:A$600, 0), 0), "yes") &gt; 0, "No", IF(COUNTIF(INDEX(Paste_Here!X$2:Y$600, MATCH(B278, Paste_Here!A$2:A$600, 0), 0), "no") &gt; 0, "Yes", "")), ""), "")</f>
        <v/>
      </c>
      <c r="AR278" s="47"/>
      <c r="AS278" s="34" t="str">
        <f>IFERROR(IF(B278&lt;&gt;"", IF(AND(INDEX(Paste_Here!U$2:U$600, MATCH(B278, Paste_Here!A$2:A$600, 0))&lt;&gt;"", ISNUMBER(VALUE(INDEX(Paste_Here!U$2:U$600, MATCH(B278, Paste_Here!A$2:A$600, 0))))), INDEX(Paste_Here!U$2:U$600, MATCH(B278, Paste_Here!A$2:A$600, 0)), ""), ""), "")</f>
        <v/>
      </c>
      <c r="AT278" s="47"/>
      <c r="AU278" s="34" t="str">
        <f>IFERROR(IF(B278&lt;&gt;"", IF(ISNUMBER(SEARCH("highrisk", LOWER(INDEX(Paste_Here!V$2:V$600, MATCH(B278, Paste_Here!A$2:A$600, 0))))), "High Risk", IF(ISNUMBER(SEARCH("lowrisk", LOWER(INDEX(Paste_Here!V$2:V$600, MATCH(B278, Paste_Here!A$2:A$600, 0))))), "Low Risk", IF(ISNUMBER(SEARCH("somerisk", LOWER(INDEX(Paste_Here!V$2:V$600, MATCH(B278, Paste_Here!A$2:A$600, 0))))), "Some Risk", ""))), ""), "")</f>
        <v/>
      </c>
      <c r="AV278" s="47"/>
      <c r="AW278" s="34" t="str">
        <f>IFERROR(IF(B278&lt;&gt;"", IF(AND(ISNUMBER(VALUE(INDEX(Paste_Here!W$2:W$600, MATCH(B278, Paste_Here!A$2:A$600, 0)))), INDEX(Paste_Here!W$2:W$600, MATCH(B278, Paste_Here!A$2:A$600, 0)) &lt;&gt; ""), VALUE(INDEX(Paste_Here!W$2:W$600, MATCH(B278, Paste_Here!A$2:A$600, 0))), ""), ""), "")</f>
        <v/>
      </c>
      <c r="AX278" s="47"/>
      <c r="BA278" s="2" t="str">
        <f>IFERROR(IF(B278&lt;&gt;"", IF(AND(INDEX(Paste_Here!AI$2:AI$600, MATCH(B278, Paste_Here!A$2:A$600, 0))&lt;&gt;"", ISNUMBER(VALUE(INDEX(Paste_Here!AI$2:AI$600, MATCH(B278, Paste_Here!A$2:A$600, 0))))), INDEX(Paste_Here!AI$2:AI$600, MATCH(B278, Paste_Here!A$2:A$600, 0)), ""), ""), "")</f>
        <v/>
      </c>
      <c r="BB278" s="47"/>
      <c r="BC278" s="34" t="str">
        <f>IFERROR(IF(B278&lt;&gt;"", IF(ISNUMBER(SEARCH("highrisk", LOWER(INDEX(Paste_Here!AJ$2:AJ$600, MATCH(B278, Paste_Here!A$2:A$600, 0))))), "High Risk", IF(ISNUMBER(SEARCH("lowrisk", LOWER(INDEX(Paste_Here!AJ$2:AJ$600, MATCH(B278, Paste_Here!A$2:A$600, 0))))), "Low Risk", IF(ISNUMBER(SEARCH("somerisk", LOWER(INDEX(Paste_Here!AJ$2:AJ$600, MATCH(B278, Paste_Here!A$2:A$600, 0))))), "Some Risk", IF(ISNUMBER(SEARCH("OT", LOWER(INDEX(Paste_Here!AJ$2:AJ$600, MATCH(B278, Paste_Here!A$2:A$600, 0))))), "On Track", "")))), ""), "")</f>
        <v/>
      </c>
      <c r="BD278" s="47"/>
      <c r="BE278" s="34" t="str">
        <f>IFERROR(IF(B278&lt;&gt;"", IF(AND(INDEX(Paste_Here!AK$2:AK$600, MATCH(B278, Paste_Here!A$2:A$600, 0))&lt;&gt;"", ISNUMBER(VALUE(INDEX(Paste_Here!AK$2:AK$600, MATCH(B278, Paste_Here!A$2:A$600, 0))))), INDEX(Paste_Here!AK$2:AK$600, MATCH(B278, Paste_Here!A$2:A$600, 0)), ""), ""), "")</f>
        <v/>
      </c>
      <c r="BF278" s="47"/>
      <c r="BG278" s="34" t="str" cm="1">
        <f t="array" aca="1" ref="BG278" ca="1">IFERROR(IF(B278&lt;&gt;"", IF(INDEX(Paste_Here!AE$2:AE$600, MATCH(B278, Paste_Here!A$2:A$600, 0))&lt;&gt;"", IF(LEFT(INDEX(Paste_Here!AE$2:AE$600, MATCH(B278, Paste_Here!A$2:A$600, 0)), 2)="EM", -1, 1) * VALUE(_xlfn.TEXTJOIN("", TRUE, IF(ISNUMBER(MID(INDEX(Paste_Here!AE$2:AE$600, MATCH(B278, Paste_Here!A$2:A$600, 0)), ROW(INDIRECT("1:"&amp;LEN(INDEX(Paste_Here!AE$2:AE$600, MATCH(B278, Paste_Here!A$2:A$600, 0))))), 1)*1), MID(INDEX(Paste_Here!AE$2:AE$600, MATCH(B278, Paste_Here!A$2:A$600, 0)), ROW(INDIRECT("1:"&amp;LEN(INDEX(Paste_Here!AE$2:AE$600, MATCH(B278, Paste_Here!A$2:A$600, 0))))), 1), ""))), ""), ""), "")</f>
        <v/>
      </c>
      <c r="BH278" s="47"/>
      <c r="BJ278" s="47"/>
      <c r="BK278" s="2" t="str">
        <f t="shared" si="26"/>
        <v/>
      </c>
      <c r="BL278" s="47"/>
      <c r="BM278" s="34" t="str">
        <f>IFERROR(IF(B278&lt;&gt;"", IF(AND(INDEX(Paste_Here!Z$2:Z$600, MATCH(B278, Paste_Here!A$2:A$600, 0))&lt;&gt;"", ISNUMBER(VALUE(INDEX(Paste_Here!Z$2:Z$600, MATCH(B278, Paste_Here!A$2:A$600, 0))))), INDEX(Paste_Here!Z$2:Z$600, MATCH(B278, Paste_Here!A$2:A$600, 0)), ""), ""), "")</f>
        <v/>
      </c>
      <c r="BN278" s="47"/>
      <c r="BO278" s="34" t="str">
        <f>IFERROR(IF(B278&lt;&gt;"", IF(ISNUMBER(SEARCH("highrisk", LOWER(INDEX(Paste_Here!AA$2:AA$600, MATCH(B278, Paste_Here!A$2:A$600, 0))))), "High Risk", IF(ISNUMBER(SEARCH("lowrisk", LOWER(INDEX(Paste_Here!AA$2:AA$600, MATCH(B278, Paste_Here!A$2:A$600, 0))))), "Low Risk", IF(ISNUMBER(SEARCH("somerisk", LOWER(INDEX(Paste_Here!AA$2:AA$600, MATCH(B278, Paste_Here!A$2:A$600, 0))))), "Some Risk", IF(ISNUMBER(SEARCH("OT", LOWER(INDEX(Paste_Here!AA$2:AA$600, MATCH(B278, Paste_Here!A$2:A$600, 0))))), "On Track", "")))), ""), "")</f>
        <v/>
      </c>
      <c r="BP278" s="47"/>
      <c r="BQ278" s="34" t="str">
        <f>IFERROR(IF(B278&lt;&gt;"", IF(AND(INDEX(Paste_Here!AC$2:AC$600, MATCH(B278, Paste_Here!A$2:A$600, 0))&lt;&gt;"", ISNUMBER(VALUE(INDEX(Paste_Here!AC$2:AC$600, MATCH(B278, Paste_Here!A$2:A$600, 0))))), INDEX(Paste_Here!AC$2:AC$600, MATCH(B278, Paste_Here!A$2:A$600, 0)), ""), ""), "")</f>
        <v/>
      </c>
      <c r="BR278" s="47"/>
      <c r="BS278" s="34" t="str">
        <f>IFERROR(IF(B278&lt;&gt;"", IF(ISNUMBER(SEARCH("highrisk", LOWER(INDEX(Paste_Here!AD$2:AD$600, MATCH(B278, Paste_Here!A$2:A$600, 0))))), "High Risk", IF(ISNUMBER(SEARCH("lowrisk", LOWER(INDEX(Paste_Here!AD$2:AD$600, MATCH(B278, Paste_Here!A$2:A$600, 0))))), "Low Risk", IF(ISNUMBER(SEARCH("somerisk", LOWER(INDEX(Paste_Here!AD$2:AD$600, MATCH(B278, Paste_Here!A$2:A$600, 0))))), "Some Risk", IF(ISNUMBER(SEARCH("OT", LOWER(INDEX(Paste_Here!AD$2:AD$600, MATCH(B278, Paste_Here!A$2:A$600, 0))))), "On Track", "")))), ""), "")</f>
        <v/>
      </c>
      <c r="BT278" s="47"/>
      <c r="BU278" s="34"/>
      <c r="BV278" s="47"/>
      <c r="BW278" s="34"/>
      <c r="BX278" s="47"/>
      <c r="BY278" s="34"/>
      <c r="BZ278" s="47"/>
      <c r="CA278" s="34"/>
      <c r="CB278" s="49"/>
      <c r="DT278" s="47"/>
      <c r="DU278" s="47"/>
      <c r="DV278" s="2" t="str">
        <f t="shared" si="27"/>
        <v/>
      </c>
      <c r="DW278" s="47"/>
      <c r="DX278" s="2" t="str">
        <f>IFERROR(IF(B278&lt;&gt;"", IF(ISNUMBER(SEARCH("s", LOWER(INDEX(Paste_Here!M$2:M$600, MATCH(B278, Paste_Here!A$2:A$600, 0))))), "Yes", IF(INDEX(Paste_Here!M$2:M$600, MATCH(B278, Paste_Here!A$2:A$600, 0))&lt;&gt;"", "No", "")), ""), "")</f>
        <v/>
      </c>
      <c r="DY278" s="47"/>
      <c r="DZ278" s="2" t="str">
        <f>IFERROR(IF(B278&lt;&gt;"", IF(ISNUMBER(SEARCH("yes", LOWER(INDEX(Paste_Here!F$2:F$600, MATCH(B278, Paste_Here!A$2:A$600, 0))))), "Yes", IF(ISNUMBER(SEARCH("no", LOWER(INDEX(Paste_Here!F$2:F$600, MATCH(B278, Paste_Here!A$2:A$600, 0))))), "No", "")), ""), "")</f>
        <v/>
      </c>
      <c r="EA278" s="47"/>
      <c r="EB278" s="2" t="str">
        <f>IFERROR(IF(B278&lt;&gt;"", IF(ISNUMBER(SEARCH("english language learner", LOWER(INDEX(Paste_Here!C$2:C$600, MATCH(B278, Paste_Here!A$2:A$600, 0))))), "Yes", ""), ""), "")</f>
        <v/>
      </c>
      <c r="EC278" s="47"/>
      <c r="ED278" s="2" t="str">
        <f>IFERROR(IF(B278&lt;&gt;"", IF(OR(ISNUMBER(SEARCH("b", LOWER(INDEX(Paste_Here!K$2:K$600, MATCH(B278, Paste_Here!A$2:A$600, 0))))), ISNUMBER(SEARCH("h", LOWER(INDEX(Paste_Here!K$2:K$600, MATCH(B278, Paste_Here!A$2:A$600, 0))))), ISNUMBER(SEARCH("i", LOWER(INDEX(Paste_Here!K$2:K$600, MATCH(B278, Paste_Here!A$2:A$600, 0)))))), "Yes", IF(INDEX(Paste_Here!K$2:K$600, MATCH(B278, Paste_Here!A$2:A$600, 0))&lt;&gt;"", "No", "")), ""), "")</f>
        <v/>
      </c>
      <c r="EE278" s="47"/>
      <c r="EF278" s="34" t="str">
        <f>IFERROR(IF(B278&lt;&gt;"", IF(ISNUMBER(SEARCH("yes", LOWER(INDEX(Paste_Here!L$2:L$600, MATCH(B278, Paste_Here!A$2:A$600, 0))))), "Yes", IF(ISNUMBER(SEARCH("no", LOWER(INDEX(Paste_Here!L$2:L$600, MATCH(B278, Paste_Here!A$2:A$600, 0))))), "No", "")), ""), "")</f>
        <v/>
      </c>
      <c r="EG278" s="47"/>
      <c r="EH278" s="2" t="str">
        <f>IFERROR(IF(B278&lt;&gt;"", IF(ISNUMBER(SEARCH("transitional 2", LOWER(INDEX(Paste_Here!C$2:C$600, MATCH(B278, Paste_Here!A$2:A$600, 0))))), "T2", IF(ISNUMBER(SEARCH("transitional 1", LOWER(INDEX(Paste_Here!C$2:C$600, MATCH(B278, Paste_Here!A$2:A$600, 0))))), "T1", IF(ISNUMBER(SEARCH("waived ell services", LOWER(INDEX(Paste_Here!C$2:C$600, MATCH(B278, Paste_Here!A$2:A$600, 0))))), "W", ""))), ""), "")</f>
        <v/>
      </c>
      <c r="EI278" s="47"/>
      <c r="EJ278" s="2" t="str">
        <f>IFERROR(IF(B278&lt;&gt;"", IF(AND(INDEX(Paste_Here!AG$2:AG$600, MATCH(B278, Paste_Here!A$2:A$600, 0))&lt;&gt;"", ISNUMBER(VALUE(INDEX(Paste_Here!AG$2:AG$600, MATCH(B278, Paste_Here!A$2:A$600, 0))))), INDEX(Paste_Here!AG$2:AG$600, MATCH(B278, Paste_Here!A$2:A$600, 0)), ""), ""), "")</f>
        <v/>
      </c>
      <c r="EK278" s="47"/>
      <c r="EL278" s="2" t="str">
        <f>IFERROR(IF(B278&lt;&gt;"", IF(AND(INDEX(Paste_Here!AL$2:AL$600, MATCH(B278, Paste_Here!A$2:A$600, 0))&lt;&gt;"", ISNUMBER(VALUE(INDEX(Paste_Here!AL$2:AL$600, MATCH(B278, Paste_Here!A$2:A$600, 0))))), INDEX(Paste_Here!AL$2:AL$600, MATCH(B278, Paste_Here!A$2:A$600, 0)), ""), ""), "")</f>
        <v/>
      </c>
      <c r="EM278" s="47"/>
      <c r="FA278" s="4" t="str" cm="1">
        <f t="array" ref="FA278">IFERROR(INDEX(Paste_Here!$B$2:$B$600, MATCH(0, COUNTIF(FA$4:FA277, Paste_Here!$B$2:$B$600) + IF(Paste_Here!$B$2:$B$600="", 1, 0), 0)), "")</f>
        <v/>
      </c>
      <c r="FB278" s="4" t="str">
        <f>IF(FA278&lt;&gt;"", INDEX(Paste_Here!$A$2:$A$600, MATCH(FA278, Paste_Here!$B$2:$B$600, 0)), "")</f>
        <v/>
      </c>
      <c r="FC278" s="4" t="str">
        <f t="shared" si="28"/>
        <v/>
      </c>
      <c r="FD278" s="4" t="str" cm="1">
        <f t="array" ref="FD278">IFERROR(INDEX($FC$5:$FC$600, MATCH(SMALL(IF($FC$5:$FC$600&lt;&gt;"", COUNTIF($FC$5:$FC$600, "&lt;"&amp;$FC$5:$FC$600)+1), ROW()-ROW($FD$5)+1), COUNTIF($FC$5:$FC$600, "&lt;"&amp;$FC$5:$FC$600)+1, 0)), "")</f>
        <v/>
      </c>
      <c r="FF278" s="2" t="str">
        <f>IFERROR(IF(B278&lt;&gt;"", IF(AND(INDEX(Paste_Here!AH$2:AH$600, MATCH(B278, Paste_Here!A$2:A$600, 0))&lt;&gt;"", ISNUMBER(VALUE(INDEX(Paste_Here!AH$2:AH$600, MATCH(B278, Paste_Here!A$2:A$600, 0))))), INDEX(Paste_Here!AH$2:AH$600, MATCH(B278, Paste_Here!A$2:A$600, 0)), ""), ""), "")</f>
        <v/>
      </c>
      <c r="FG278" s="47"/>
      <c r="FH278" s="2" t="str">
        <f>IFERROR(IF(B278&lt;&gt;"", IF(AND(INDEX(Paste_Here!AM$2:AM$600, MATCH(B278, Paste_Here!A$2:A$600, 0))&lt;&gt;"", ISNUMBER(VALUE(INDEX(Paste_Here!AM$2:AM$600, MATCH(B278, Paste_Here!A$2:A$600, 0))))), INDEX(Paste_Here!AM$2:AM$600, MATCH(B278, Paste_Here!A$2:A$600, 0)), ""), ""), "")</f>
        <v/>
      </c>
      <c r="FI278" s="47"/>
      <c r="FJ278" s="47"/>
      <c r="FK278" s="2" t="str">
        <f t="shared" si="29"/>
        <v/>
      </c>
      <c r="FL278" s="47"/>
      <c r="FM278" s="2" t="str">
        <f>IFERROR(IF(B278&lt;&gt;"", IF(ISNUMBER(VALUE(INDEX(Paste_Here!H$2:H$600, MATCH(B278, Paste_Here!A$2:A$600, 0)))), IF(VALUE(INDEX(Paste_Here!H$2:H$600, MATCH(B278, Paste_Here!A$2:A$600, 0)))=0, "No", IF(AND(VALUE(INDEX(Paste_Here!H$2:H$600, MATCH(B278, Paste_Here!A$2:A$600, 0)))&gt;=1, VALUE(INDEX(Paste_Here!H$2:H$600, MATCH(B278, Paste_Here!A$2:A$600, 0)))&lt;=4), VALUE(INDEX(Paste_Here!H$2:H$600, MATCH(B278, Paste_Here!A$2:A$600, 0))), "")), ""), ""), "")</f>
        <v/>
      </c>
      <c r="FN278" s="47"/>
      <c r="FO278" s="34" t="str">
        <f>IFERROR(IF(B278&lt;&gt;"", IF(ISNUMBER(VALUE(INDEX(Paste_Here!I$2:I$600, MATCH(B278, Paste_Here!A$2:A$600, 0)))), IF(VALUE(INDEX(Paste_Here!I$2:I$600, MATCH(B278, Paste_Here!A$2:A$600, 0)))=0, "No", IF(AND(VALUE(INDEX(Paste_Here!I$2:I$600, MATCH(B278, Paste_Here!A$2:A$600, 0)))&gt;=1, VALUE(INDEX(Paste_Here!I$2:I$600, MATCH(B278, Paste_Here!A$2:A$600, 0)))&lt;=4), VALUE(INDEX(Paste_Here!I$2:I$600, MATCH(B278, Paste_Here!A$2:A$600, 0))), "")), ""), ""), "")</f>
        <v/>
      </c>
      <c r="FP278" s="47"/>
      <c r="FQ278" s="2"/>
      <c r="FR278" s="47"/>
      <c r="FS278" s="2"/>
      <c r="FT278" s="47"/>
      <c r="FU278" s="2"/>
      <c r="FV278" s="47"/>
      <c r="FW278" s="2"/>
      <c r="FX278" s="47"/>
      <c r="FY278" s="2"/>
      <c r="FZ278" s="47"/>
      <c r="GA278" s="2"/>
      <c r="GB278" s="47"/>
      <c r="GU278" s="2"/>
      <c r="GV278" s="47"/>
      <c r="GW278" s="2"/>
      <c r="GX278" s="47"/>
    </row>
    <row r="279" spans="1:206">
      <c r="A279" s="47"/>
      <c r="B279" s="2" t="str">
        <f t="shared" si="24"/>
        <v/>
      </c>
      <c r="C279" s="47"/>
      <c r="D279" s="2" t="str">
        <f>IFERROR(IF(B279&lt;&gt;"", IF(COUNTIF(INDEX(Paste_Here!N$2:O$600, MATCH(B279, Paste_Here!A$2:A$600, 0), 0), "yes") &gt; 0, "No", IF(COUNTIF(INDEX(Paste_Here!N$2:O$600, MATCH(B279, Paste_Here!A$2:A$600, 0), 0), "no") &gt; 0, "Yes", "")), ""), "")</f>
        <v/>
      </c>
      <c r="E279" s="47"/>
      <c r="F279" s="84" t="str">
        <f>IFERROR(IF(B279&lt;&gt;"", IF(AND(INDEX(Paste_Here!P$2:P$600, MATCH(B279, Paste_Here!A$2:A$600, 0))&lt;&gt;"", ISNUMBER(VALUE(INDEX(Paste_Here!P$2:P$600, MATCH(B279, Paste_Here!A$2:A$600, 0))))), INDEX(Paste_Here!P$2:P$600, MATCH(B279, Paste_Here!A$2:A$600, 0)), ""), ""), "")</f>
        <v/>
      </c>
      <c r="G279" s="47"/>
      <c r="H279" s="2" t="str">
        <f>IFERROR(IF(B279&lt;&gt;"", IF(ISNUMBER(SEARCH("highrisk", LOWER(INDEX(Paste_Here!Q$2:Q$600, MATCH(B279, Paste_Here!A$2:A$600, 0))))), "High Risk", IF(ISNUMBER(SEARCH("lowrisk", LOWER(INDEX(Paste_Here!Q$2:Q$600, MATCH(B279, Paste_Here!A$2:A$600, 0))))), "Low Risk", IF(ISNUMBER(SEARCH("somerisk", LOWER(INDEX(Paste_Here!Q$2:Q$600, MATCH(B279, Paste_Here!A$2:A$600, 0))))), "Some Risk", ""))), ""), "")</f>
        <v/>
      </c>
      <c r="I279" s="47"/>
      <c r="J279" s="2"/>
      <c r="K279" s="47"/>
      <c r="L279" s="2"/>
      <c r="M279" s="47"/>
      <c r="N279" s="2"/>
      <c r="O279" s="47"/>
      <c r="P279" s="2" t="str">
        <f>IFERROR(IF(B279&lt;&gt;"", IF(AND(ISNUMBER(VALUE(INDEX(Paste_Here!R$2:R$600, MATCH(B279, Paste_Here!A$2:A$600, 0)))), INDEX(Paste_Here!R$2:R$600, MATCH(B279, Paste_Here!A$2:A$600, 0)) &lt;&gt; ""), VALUE(INDEX(Paste_Here!R$2:R$600, MATCH(B279, Paste_Here!A$2:A$600, 0))), ""), ""), "")</f>
        <v/>
      </c>
      <c r="Q279" s="47"/>
      <c r="R279" s="2"/>
      <c r="S279" s="47"/>
      <c r="W279" s="47"/>
      <c r="X279" s="2"/>
      <c r="Y279" s="47"/>
      <c r="Z279" s="2" t="str">
        <f>IFERROR(IF(B279&lt;&gt;"", IF(AND(INDEX(Paste_Here!S$2:S$600, MATCH(B279, Paste_Here!A$2:A$600, 0))&lt;&gt;"", ISNUMBER(VALUE(INDEX(Paste_Here!S$2:S$600, MATCH(B279, Paste_Here!A$2:A$600, 0))))), INDEX(Paste_Here!S$2:S$600, MATCH(B279, Paste_Here!A$2:A$600, 0)), ""), ""), "")</f>
        <v/>
      </c>
      <c r="AA279" s="47"/>
      <c r="AB279" s="2" t="str">
        <f>IFERROR(IF(B279&lt;&gt;"", IF(ISNUMBER(SEARCH("highrisk", LOWER(INDEX(Paste_Here!T$2:T$600, MATCH(B279, Paste_Here!A$2:A$600, 0))))), "High Risk", IF(ISNUMBER(SEARCH("lowrisk", LOWER(INDEX(Paste_Here!T$2:T$600, MATCH(B279, Paste_Here!A$2:A$600, 0))))), "Low Risk", IF(ISNUMBER(SEARCH("somerisk", LOWER(INDEX(Paste_Here!T$2:T$600, MATCH(B279, Paste_Here!A$2:A$600, 0))))), "Some Risk", IF(ISNUMBER(SEARCH("OT", LOWER(INDEX(Paste_Here!T$2:T$600, MATCH(B279, Paste_Here!A$2:A$600, 0))))), "On Track", "")))), ""), "")</f>
        <v/>
      </c>
      <c r="AC279" s="47"/>
      <c r="AD279" s="2"/>
      <c r="AE279" s="47"/>
      <c r="AF279" s="2"/>
      <c r="AG279" s="47"/>
      <c r="AH279" s="2"/>
      <c r="AI279" s="47"/>
      <c r="AJ279" s="2" t="str" cm="1">
        <f t="array" aca="1" ref="AJ279" ca="1">IFERROR(IF(ISNUMBER(SEARCH("BR", INDEX(Paste_Here!AB$2:AB$210, MATCH(B279, Paste_Here!A$2:A$210, 0)))), -1, 1) * VALUE(_xlfn.TEXTJOIN("", TRUE, IF(ISNUMBER(--MID(INDEX(Paste_Here!AB$2:AB$210, MATCH(B279, Paste_Here!A$2:A$210, 0)), ROW(INDIRECT("1:"&amp;LEN(INDEX(Paste_Here!AB$2:AB$210, MATCH(B279, Paste_Here!A$2:A$210, 0))))), 1)), MID(INDEX(Paste_Here!AB$2:AB$210, MATCH(B279, Paste_Here!A$2:A$210, 0)), ROW(INDIRECT("1:"&amp;LEN(INDEX(Paste_Here!AB$2:AB$210, MATCH(B279, Paste_Here!A$2:A$210, 0))))), 1), ""))), "")</f>
        <v/>
      </c>
      <c r="AK279" s="47"/>
      <c r="AL279" s="34" t="str">
        <f>IFERROR(IF(B279&lt;&gt;"", IF(AND(INDEX(Paste_Here!AF$2:AF$600, MATCH(B279, Paste_Here!A$2:A$600, 0))&lt;&gt;"", ISNUMBER(VALUE(INDEX(Paste_Here!AF$2:AF$600, MATCH(B279, Paste_Here!A$2:A$600, 0))))), INDEX(Paste_Here!AF$2:AF$600, MATCH(B279, Paste_Here!A$2:A$600, 0)), ""), ""), "")</f>
        <v/>
      </c>
      <c r="AM279" s="47"/>
      <c r="AN279" s="47"/>
      <c r="AO279" s="2" t="str">
        <f t="shared" si="25"/>
        <v/>
      </c>
      <c r="AP279" s="47"/>
      <c r="AQ279" s="34" t="str">
        <f>IFERROR(IF(B279&lt;&gt;"", IF(COUNTIF(INDEX(Paste_Here!X$2:Y$600, MATCH(B279, Paste_Here!A$2:A$600, 0), 0), "yes") &gt; 0, "No", IF(COUNTIF(INDEX(Paste_Here!X$2:Y$600, MATCH(B279, Paste_Here!A$2:A$600, 0), 0), "no") &gt; 0, "Yes", "")), ""), "")</f>
        <v/>
      </c>
      <c r="AR279" s="47"/>
      <c r="AS279" s="34" t="str">
        <f>IFERROR(IF(B279&lt;&gt;"", IF(AND(INDEX(Paste_Here!U$2:U$600, MATCH(B279, Paste_Here!A$2:A$600, 0))&lt;&gt;"", ISNUMBER(VALUE(INDEX(Paste_Here!U$2:U$600, MATCH(B279, Paste_Here!A$2:A$600, 0))))), INDEX(Paste_Here!U$2:U$600, MATCH(B279, Paste_Here!A$2:A$600, 0)), ""), ""), "")</f>
        <v/>
      </c>
      <c r="AT279" s="47"/>
      <c r="AU279" s="34" t="str">
        <f>IFERROR(IF(B279&lt;&gt;"", IF(ISNUMBER(SEARCH("highrisk", LOWER(INDEX(Paste_Here!V$2:V$600, MATCH(B279, Paste_Here!A$2:A$600, 0))))), "High Risk", IF(ISNUMBER(SEARCH("lowrisk", LOWER(INDEX(Paste_Here!V$2:V$600, MATCH(B279, Paste_Here!A$2:A$600, 0))))), "Low Risk", IF(ISNUMBER(SEARCH("somerisk", LOWER(INDEX(Paste_Here!V$2:V$600, MATCH(B279, Paste_Here!A$2:A$600, 0))))), "Some Risk", ""))), ""), "")</f>
        <v/>
      </c>
      <c r="AV279" s="47"/>
      <c r="AW279" s="34" t="str">
        <f>IFERROR(IF(B279&lt;&gt;"", IF(AND(ISNUMBER(VALUE(INDEX(Paste_Here!W$2:W$600, MATCH(B279, Paste_Here!A$2:A$600, 0)))), INDEX(Paste_Here!W$2:W$600, MATCH(B279, Paste_Here!A$2:A$600, 0)) &lt;&gt; ""), VALUE(INDEX(Paste_Here!W$2:W$600, MATCH(B279, Paste_Here!A$2:A$600, 0))), ""), ""), "")</f>
        <v/>
      </c>
      <c r="AX279" s="47"/>
      <c r="BA279" s="2" t="str">
        <f>IFERROR(IF(B279&lt;&gt;"", IF(AND(INDEX(Paste_Here!AI$2:AI$600, MATCH(B279, Paste_Here!A$2:A$600, 0))&lt;&gt;"", ISNUMBER(VALUE(INDEX(Paste_Here!AI$2:AI$600, MATCH(B279, Paste_Here!A$2:A$600, 0))))), INDEX(Paste_Here!AI$2:AI$600, MATCH(B279, Paste_Here!A$2:A$600, 0)), ""), ""), "")</f>
        <v/>
      </c>
      <c r="BB279" s="47"/>
      <c r="BC279" s="34" t="str">
        <f>IFERROR(IF(B279&lt;&gt;"", IF(ISNUMBER(SEARCH("highrisk", LOWER(INDEX(Paste_Here!AJ$2:AJ$600, MATCH(B279, Paste_Here!A$2:A$600, 0))))), "High Risk", IF(ISNUMBER(SEARCH("lowrisk", LOWER(INDEX(Paste_Here!AJ$2:AJ$600, MATCH(B279, Paste_Here!A$2:A$600, 0))))), "Low Risk", IF(ISNUMBER(SEARCH("somerisk", LOWER(INDEX(Paste_Here!AJ$2:AJ$600, MATCH(B279, Paste_Here!A$2:A$600, 0))))), "Some Risk", IF(ISNUMBER(SEARCH("OT", LOWER(INDEX(Paste_Here!AJ$2:AJ$600, MATCH(B279, Paste_Here!A$2:A$600, 0))))), "On Track", "")))), ""), "")</f>
        <v/>
      </c>
      <c r="BD279" s="47"/>
      <c r="BE279" s="34" t="str">
        <f>IFERROR(IF(B279&lt;&gt;"", IF(AND(INDEX(Paste_Here!AK$2:AK$600, MATCH(B279, Paste_Here!A$2:A$600, 0))&lt;&gt;"", ISNUMBER(VALUE(INDEX(Paste_Here!AK$2:AK$600, MATCH(B279, Paste_Here!A$2:A$600, 0))))), INDEX(Paste_Here!AK$2:AK$600, MATCH(B279, Paste_Here!A$2:A$600, 0)), ""), ""), "")</f>
        <v/>
      </c>
      <c r="BF279" s="47"/>
      <c r="BG279" s="34" t="str" cm="1">
        <f t="array" aca="1" ref="BG279" ca="1">IFERROR(IF(B279&lt;&gt;"", IF(INDEX(Paste_Here!AE$2:AE$600, MATCH(B279, Paste_Here!A$2:A$600, 0))&lt;&gt;"", IF(LEFT(INDEX(Paste_Here!AE$2:AE$600, MATCH(B279, Paste_Here!A$2:A$600, 0)), 2)="EM", -1, 1) * VALUE(_xlfn.TEXTJOIN("", TRUE, IF(ISNUMBER(MID(INDEX(Paste_Here!AE$2:AE$600, MATCH(B279, Paste_Here!A$2:A$600, 0)), ROW(INDIRECT("1:"&amp;LEN(INDEX(Paste_Here!AE$2:AE$600, MATCH(B279, Paste_Here!A$2:A$600, 0))))), 1)*1), MID(INDEX(Paste_Here!AE$2:AE$600, MATCH(B279, Paste_Here!A$2:A$600, 0)), ROW(INDIRECT("1:"&amp;LEN(INDEX(Paste_Here!AE$2:AE$600, MATCH(B279, Paste_Here!A$2:A$600, 0))))), 1), ""))), ""), ""), "")</f>
        <v/>
      </c>
      <c r="BH279" s="47"/>
      <c r="BJ279" s="47"/>
      <c r="BK279" s="2" t="str">
        <f t="shared" si="26"/>
        <v/>
      </c>
      <c r="BL279" s="47"/>
      <c r="BM279" s="34" t="str">
        <f>IFERROR(IF(B279&lt;&gt;"", IF(AND(INDEX(Paste_Here!Z$2:Z$600, MATCH(B279, Paste_Here!A$2:A$600, 0))&lt;&gt;"", ISNUMBER(VALUE(INDEX(Paste_Here!Z$2:Z$600, MATCH(B279, Paste_Here!A$2:A$600, 0))))), INDEX(Paste_Here!Z$2:Z$600, MATCH(B279, Paste_Here!A$2:A$600, 0)), ""), ""), "")</f>
        <v/>
      </c>
      <c r="BN279" s="47"/>
      <c r="BO279" s="34" t="str">
        <f>IFERROR(IF(B279&lt;&gt;"", IF(ISNUMBER(SEARCH("highrisk", LOWER(INDEX(Paste_Here!AA$2:AA$600, MATCH(B279, Paste_Here!A$2:A$600, 0))))), "High Risk", IF(ISNUMBER(SEARCH("lowrisk", LOWER(INDEX(Paste_Here!AA$2:AA$600, MATCH(B279, Paste_Here!A$2:A$600, 0))))), "Low Risk", IF(ISNUMBER(SEARCH("somerisk", LOWER(INDEX(Paste_Here!AA$2:AA$600, MATCH(B279, Paste_Here!A$2:A$600, 0))))), "Some Risk", IF(ISNUMBER(SEARCH("OT", LOWER(INDEX(Paste_Here!AA$2:AA$600, MATCH(B279, Paste_Here!A$2:A$600, 0))))), "On Track", "")))), ""), "")</f>
        <v/>
      </c>
      <c r="BP279" s="47"/>
      <c r="BQ279" s="34" t="str">
        <f>IFERROR(IF(B279&lt;&gt;"", IF(AND(INDEX(Paste_Here!AC$2:AC$600, MATCH(B279, Paste_Here!A$2:A$600, 0))&lt;&gt;"", ISNUMBER(VALUE(INDEX(Paste_Here!AC$2:AC$600, MATCH(B279, Paste_Here!A$2:A$600, 0))))), INDEX(Paste_Here!AC$2:AC$600, MATCH(B279, Paste_Here!A$2:A$600, 0)), ""), ""), "")</f>
        <v/>
      </c>
      <c r="BR279" s="47"/>
      <c r="BS279" s="34" t="str">
        <f>IFERROR(IF(B279&lt;&gt;"", IF(ISNUMBER(SEARCH("highrisk", LOWER(INDEX(Paste_Here!AD$2:AD$600, MATCH(B279, Paste_Here!A$2:A$600, 0))))), "High Risk", IF(ISNUMBER(SEARCH("lowrisk", LOWER(INDEX(Paste_Here!AD$2:AD$600, MATCH(B279, Paste_Here!A$2:A$600, 0))))), "Low Risk", IF(ISNUMBER(SEARCH("somerisk", LOWER(INDEX(Paste_Here!AD$2:AD$600, MATCH(B279, Paste_Here!A$2:A$600, 0))))), "Some Risk", IF(ISNUMBER(SEARCH("OT", LOWER(INDEX(Paste_Here!AD$2:AD$600, MATCH(B279, Paste_Here!A$2:A$600, 0))))), "On Track", "")))), ""), "")</f>
        <v/>
      </c>
      <c r="BT279" s="47"/>
      <c r="BU279" s="34"/>
      <c r="BV279" s="47"/>
      <c r="BW279" s="34"/>
      <c r="BX279" s="47"/>
      <c r="BY279" s="34"/>
      <c r="BZ279" s="47"/>
      <c r="CA279" s="34"/>
      <c r="CB279" s="49"/>
      <c r="DT279" s="47"/>
      <c r="DU279" s="47"/>
      <c r="DV279" s="2" t="str">
        <f t="shared" si="27"/>
        <v/>
      </c>
      <c r="DW279" s="47"/>
      <c r="DX279" s="2" t="str">
        <f>IFERROR(IF(B279&lt;&gt;"", IF(ISNUMBER(SEARCH("s", LOWER(INDEX(Paste_Here!M$2:M$600, MATCH(B279, Paste_Here!A$2:A$600, 0))))), "Yes", IF(INDEX(Paste_Here!M$2:M$600, MATCH(B279, Paste_Here!A$2:A$600, 0))&lt;&gt;"", "No", "")), ""), "")</f>
        <v/>
      </c>
      <c r="DY279" s="47"/>
      <c r="DZ279" s="2" t="str">
        <f>IFERROR(IF(B279&lt;&gt;"", IF(ISNUMBER(SEARCH("yes", LOWER(INDEX(Paste_Here!F$2:F$600, MATCH(B279, Paste_Here!A$2:A$600, 0))))), "Yes", IF(ISNUMBER(SEARCH("no", LOWER(INDEX(Paste_Here!F$2:F$600, MATCH(B279, Paste_Here!A$2:A$600, 0))))), "No", "")), ""), "")</f>
        <v/>
      </c>
      <c r="EA279" s="47"/>
      <c r="EB279" s="2" t="str">
        <f>IFERROR(IF(B279&lt;&gt;"", IF(ISNUMBER(SEARCH("english language learner", LOWER(INDEX(Paste_Here!C$2:C$600, MATCH(B279, Paste_Here!A$2:A$600, 0))))), "Yes", ""), ""), "")</f>
        <v/>
      </c>
      <c r="EC279" s="47"/>
      <c r="ED279" s="2" t="str">
        <f>IFERROR(IF(B279&lt;&gt;"", IF(OR(ISNUMBER(SEARCH("b", LOWER(INDEX(Paste_Here!K$2:K$600, MATCH(B279, Paste_Here!A$2:A$600, 0))))), ISNUMBER(SEARCH("h", LOWER(INDEX(Paste_Here!K$2:K$600, MATCH(B279, Paste_Here!A$2:A$600, 0))))), ISNUMBER(SEARCH("i", LOWER(INDEX(Paste_Here!K$2:K$600, MATCH(B279, Paste_Here!A$2:A$600, 0)))))), "Yes", IF(INDEX(Paste_Here!K$2:K$600, MATCH(B279, Paste_Here!A$2:A$600, 0))&lt;&gt;"", "No", "")), ""), "")</f>
        <v/>
      </c>
      <c r="EE279" s="47"/>
      <c r="EF279" s="34" t="str">
        <f>IFERROR(IF(B279&lt;&gt;"", IF(ISNUMBER(SEARCH("yes", LOWER(INDEX(Paste_Here!L$2:L$600, MATCH(B279, Paste_Here!A$2:A$600, 0))))), "Yes", IF(ISNUMBER(SEARCH("no", LOWER(INDEX(Paste_Here!L$2:L$600, MATCH(B279, Paste_Here!A$2:A$600, 0))))), "No", "")), ""), "")</f>
        <v/>
      </c>
      <c r="EG279" s="47"/>
      <c r="EH279" s="2" t="str">
        <f>IFERROR(IF(B279&lt;&gt;"", IF(ISNUMBER(SEARCH("transitional 2", LOWER(INDEX(Paste_Here!C$2:C$600, MATCH(B279, Paste_Here!A$2:A$600, 0))))), "T2", IF(ISNUMBER(SEARCH("transitional 1", LOWER(INDEX(Paste_Here!C$2:C$600, MATCH(B279, Paste_Here!A$2:A$600, 0))))), "T1", IF(ISNUMBER(SEARCH("waived ell services", LOWER(INDEX(Paste_Here!C$2:C$600, MATCH(B279, Paste_Here!A$2:A$600, 0))))), "W", ""))), ""), "")</f>
        <v/>
      </c>
      <c r="EI279" s="47"/>
      <c r="EJ279" s="2" t="str">
        <f>IFERROR(IF(B279&lt;&gt;"", IF(AND(INDEX(Paste_Here!AG$2:AG$600, MATCH(B279, Paste_Here!A$2:A$600, 0))&lt;&gt;"", ISNUMBER(VALUE(INDEX(Paste_Here!AG$2:AG$600, MATCH(B279, Paste_Here!A$2:A$600, 0))))), INDEX(Paste_Here!AG$2:AG$600, MATCH(B279, Paste_Here!A$2:A$600, 0)), ""), ""), "")</f>
        <v/>
      </c>
      <c r="EK279" s="47"/>
      <c r="EL279" s="2" t="str">
        <f>IFERROR(IF(B279&lt;&gt;"", IF(AND(INDEX(Paste_Here!AL$2:AL$600, MATCH(B279, Paste_Here!A$2:A$600, 0))&lt;&gt;"", ISNUMBER(VALUE(INDEX(Paste_Here!AL$2:AL$600, MATCH(B279, Paste_Here!A$2:A$600, 0))))), INDEX(Paste_Here!AL$2:AL$600, MATCH(B279, Paste_Here!A$2:A$600, 0)), ""), ""), "")</f>
        <v/>
      </c>
      <c r="EM279" s="47"/>
      <c r="FA279" s="4" t="str" cm="1">
        <f t="array" ref="FA279">IFERROR(INDEX(Paste_Here!$B$2:$B$600, MATCH(0, COUNTIF(FA$4:FA278, Paste_Here!$B$2:$B$600) + IF(Paste_Here!$B$2:$B$600="", 1, 0), 0)), "")</f>
        <v/>
      </c>
      <c r="FB279" s="4" t="str">
        <f>IF(FA279&lt;&gt;"", INDEX(Paste_Here!$A$2:$A$600, MATCH(FA279, Paste_Here!$B$2:$B$600, 0)), "")</f>
        <v/>
      </c>
      <c r="FC279" s="4" t="str">
        <f t="shared" si="28"/>
        <v/>
      </c>
      <c r="FD279" s="4" t="str" cm="1">
        <f t="array" ref="FD279">IFERROR(INDEX($FC$5:$FC$600, MATCH(SMALL(IF($FC$5:$FC$600&lt;&gt;"", COUNTIF($FC$5:$FC$600, "&lt;"&amp;$FC$5:$FC$600)+1), ROW()-ROW($FD$5)+1), COUNTIF($FC$5:$FC$600, "&lt;"&amp;$FC$5:$FC$600)+1, 0)), "")</f>
        <v/>
      </c>
      <c r="FF279" s="2" t="str">
        <f>IFERROR(IF(B279&lt;&gt;"", IF(AND(INDEX(Paste_Here!AH$2:AH$600, MATCH(B279, Paste_Here!A$2:A$600, 0))&lt;&gt;"", ISNUMBER(VALUE(INDEX(Paste_Here!AH$2:AH$600, MATCH(B279, Paste_Here!A$2:A$600, 0))))), INDEX(Paste_Here!AH$2:AH$600, MATCH(B279, Paste_Here!A$2:A$600, 0)), ""), ""), "")</f>
        <v/>
      </c>
      <c r="FG279" s="47"/>
      <c r="FH279" s="2" t="str">
        <f>IFERROR(IF(B279&lt;&gt;"", IF(AND(INDEX(Paste_Here!AM$2:AM$600, MATCH(B279, Paste_Here!A$2:A$600, 0))&lt;&gt;"", ISNUMBER(VALUE(INDEX(Paste_Here!AM$2:AM$600, MATCH(B279, Paste_Here!A$2:A$600, 0))))), INDEX(Paste_Here!AM$2:AM$600, MATCH(B279, Paste_Here!A$2:A$600, 0)), ""), ""), "")</f>
        <v/>
      </c>
      <c r="FI279" s="47"/>
      <c r="FJ279" s="47"/>
      <c r="FK279" s="2" t="str">
        <f t="shared" si="29"/>
        <v/>
      </c>
      <c r="FL279" s="47"/>
      <c r="FM279" s="2" t="str">
        <f>IFERROR(IF(B279&lt;&gt;"", IF(ISNUMBER(VALUE(INDEX(Paste_Here!H$2:H$600, MATCH(B279, Paste_Here!A$2:A$600, 0)))), IF(VALUE(INDEX(Paste_Here!H$2:H$600, MATCH(B279, Paste_Here!A$2:A$600, 0)))=0, "No", IF(AND(VALUE(INDEX(Paste_Here!H$2:H$600, MATCH(B279, Paste_Here!A$2:A$600, 0)))&gt;=1, VALUE(INDEX(Paste_Here!H$2:H$600, MATCH(B279, Paste_Here!A$2:A$600, 0)))&lt;=4), VALUE(INDEX(Paste_Here!H$2:H$600, MATCH(B279, Paste_Here!A$2:A$600, 0))), "")), ""), ""), "")</f>
        <v/>
      </c>
      <c r="FN279" s="47"/>
      <c r="FO279" s="34" t="str">
        <f>IFERROR(IF(B279&lt;&gt;"", IF(ISNUMBER(VALUE(INDEX(Paste_Here!I$2:I$600, MATCH(B279, Paste_Here!A$2:A$600, 0)))), IF(VALUE(INDEX(Paste_Here!I$2:I$600, MATCH(B279, Paste_Here!A$2:A$600, 0)))=0, "No", IF(AND(VALUE(INDEX(Paste_Here!I$2:I$600, MATCH(B279, Paste_Here!A$2:A$600, 0)))&gt;=1, VALUE(INDEX(Paste_Here!I$2:I$600, MATCH(B279, Paste_Here!A$2:A$600, 0)))&lt;=4), VALUE(INDEX(Paste_Here!I$2:I$600, MATCH(B279, Paste_Here!A$2:A$600, 0))), "")), ""), ""), "")</f>
        <v/>
      </c>
      <c r="FP279" s="47"/>
      <c r="FQ279" s="2"/>
      <c r="FR279" s="47"/>
      <c r="FS279" s="2"/>
      <c r="FT279" s="47"/>
      <c r="FU279" s="2"/>
      <c r="FV279" s="47"/>
      <c r="FW279" s="2"/>
      <c r="FX279" s="47"/>
      <c r="FY279" s="2"/>
      <c r="FZ279" s="47"/>
      <c r="GA279" s="2"/>
      <c r="GB279" s="47"/>
      <c r="GU279" s="2"/>
      <c r="GV279" s="47"/>
      <c r="GW279" s="2"/>
      <c r="GX279" s="47"/>
    </row>
    <row r="280" spans="1:206">
      <c r="A280" s="47"/>
      <c r="B280" s="2" t="str">
        <f t="shared" si="24"/>
        <v/>
      </c>
      <c r="C280" s="47"/>
      <c r="D280" s="2" t="str">
        <f>IFERROR(IF(B280&lt;&gt;"", IF(COUNTIF(INDEX(Paste_Here!N$2:O$600, MATCH(B280, Paste_Here!A$2:A$600, 0), 0), "yes") &gt; 0, "No", IF(COUNTIF(INDEX(Paste_Here!N$2:O$600, MATCH(B280, Paste_Here!A$2:A$600, 0), 0), "no") &gt; 0, "Yes", "")), ""), "")</f>
        <v/>
      </c>
      <c r="E280" s="47"/>
      <c r="F280" s="84" t="str">
        <f>IFERROR(IF(B280&lt;&gt;"", IF(AND(INDEX(Paste_Here!P$2:P$600, MATCH(B280, Paste_Here!A$2:A$600, 0))&lt;&gt;"", ISNUMBER(VALUE(INDEX(Paste_Here!P$2:P$600, MATCH(B280, Paste_Here!A$2:A$600, 0))))), INDEX(Paste_Here!P$2:P$600, MATCH(B280, Paste_Here!A$2:A$600, 0)), ""), ""), "")</f>
        <v/>
      </c>
      <c r="G280" s="47"/>
      <c r="H280" s="2" t="str">
        <f>IFERROR(IF(B280&lt;&gt;"", IF(ISNUMBER(SEARCH("highrisk", LOWER(INDEX(Paste_Here!Q$2:Q$600, MATCH(B280, Paste_Here!A$2:A$600, 0))))), "High Risk", IF(ISNUMBER(SEARCH("lowrisk", LOWER(INDEX(Paste_Here!Q$2:Q$600, MATCH(B280, Paste_Here!A$2:A$600, 0))))), "Low Risk", IF(ISNUMBER(SEARCH("somerisk", LOWER(INDEX(Paste_Here!Q$2:Q$600, MATCH(B280, Paste_Here!A$2:A$600, 0))))), "Some Risk", ""))), ""), "")</f>
        <v/>
      </c>
      <c r="I280" s="47"/>
      <c r="J280" s="2"/>
      <c r="K280" s="47"/>
      <c r="L280" s="2"/>
      <c r="M280" s="47"/>
      <c r="N280" s="2"/>
      <c r="O280" s="47"/>
      <c r="P280" s="2" t="str">
        <f>IFERROR(IF(B280&lt;&gt;"", IF(AND(ISNUMBER(VALUE(INDEX(Paste_Here!R$2:R$600, MATCH(B280, Paste_Here!A$2:A$600, 0)))), INDEX(Paste_Here!R$2:R$600, MATCH(B280, Paste_Here!A$2:A$600, 0)) &lt;&gt; ""), VALUE(INDEX(Paste_Here!R$2:R$600, MATCH(B280, Paste_Here!A$2:A$600, 0))), ""), ""), "")</f>
        <v/>
      </c>
      <c r="Q280" s="47"/>
      <c r="R280" s="2"/>
      <c r="S280" s="47"/>
      <c r="W280" s="47"/>
      <c r="X280" s="2"/>
      <c r="Y280" s="47"/>
      <c r="Z280" s="2" t="str">
        <f>IFERROR(IF(B280&lt;&gt;"", IF(AND(INDEX(Paste_Here!S$2:S$600, MATCH(B280, Paste_Here!A$2:A$600, 0))&lt;&gt;"", ISNUMBER(VALUE(INDEX(Paste_Here!S$2:S$600, MATCH(B280, Paste_Here!A$2:A$600, 0))))), INDEX(Paste_Here!S$2:S$600, MATCH(B280, Paste_Here!A$2:A$600, 0)), ""), ""), "")</f>
        <v/>
      </c>
      <c r="AA280" s="47"/>
      <c r="AB280" s="2" t="str">
        <f>IFERROR(IF(B280&lt;&gt;"", IF(ISNUMBER(SEARCH("highrisk", LOWER(INDEX(Paste_Here!T$2:T$600, MATCH(B280, Paste_Here!A$2:A$600, 0))))), "High Risk", IF(ISNUMBER(SEARCH("lowrisk", LOWER(INDEX(Paste_Here!T$2:T$600, MATCH(B280, Paste_Here!A$2:A$600, 0))))), "Low Risk", IF(ISNUMBER(SEARCH("somerisk", LOWER(INDEX(Paste_Here!T$2:T$600, MATCH(B280, Paste_Here!A$2:A$600, 0))))), "Some Risk", IF(ISNUMBER(SEARCH("OT", LOWER(INDEX(Paste_Here!T$2:T$600, MATCH(B280, Paste_Here!A$2:A$600, 0))))), "On Track", "")))), ""), "")</f>
        <v/>
      </c>
      <c r="AC280" s="47"/>
      <c r="AD280" s="2"/>
      <c r="AE280" s="47"/>
      <c r="AF280" s="2"/>
      <c r="AG280" s="47"/>
      <c r="AH280" s="2"/>
      <c r="AI280" s="47"/>
      <c r="AJ280" s="2" t="str" cm="1">
        <f t="array" aca="1" ref="AJ280" ca="1">IFERROR(IF(ISNUMBER(SEARCH("BR", INDEX(Paste_Here!AB$2:AB$210, MATCH(B280, Paste_Here!A$2:A$210, 0)))), -1, 1) * VALUE(_xlfn.TEXTJOIN("", TRUE, IF(ISNUMBER(--MID(INDEX(Paste_Here!AB$2:AB$210, MATCH(B280, Paste_Here!A$2:A$210, 0)), ROW(INDIRECT("1:"&amp;LEN(INDEX(Paste_Here!AB$2:AB$210, MATCH(B280, Paste_Here!A$2:A$210, 0))))), 1)), MID(INDEX(Paste_Here!AB$2:AB$210, MATCH(B280, Paste_Here!A$2:A$210, 0)), ROW(INDIRECT("1:"&amp;LEN(INDEX(Paste_Here!AB$2:AB$210, MATCH(B280, Paste_Here!A$2:A$210, 0))))), 1), ""))), "")</f>
        <v/>
      </c>
      <c r="AK280" s="47"/>
      <c r="AL280" s="34" t="str">
        <f>IFERROR(IF(B280&lt;&gt;"", IF(AND(INDEX(Paste_Here!AF$2:AF$600, MATCH(B280, Paste_Here!A$2:A$600, 0))&lt;&gt;"", ISNUMBER(VALUE(INDEX(Paste_Here!AF$2:AF$600, MATCH(B280, Paste_Here!A$2:A$600, 0))))), INDEX(Paste_Here!AF$2:AF$600, MATCH(B280, Paste_Here!A$2:A$600, 0)), ""), ""), "")</f>
        <v/>
      </c>
      <c r="AM280" s="47"/>
      <c r="AN280" s="47"/>
      <c r="AO280" s="2" t="str">
        <f t="shared" si="25"/>
        <v/>
      </c>
      <c r="AP280" s="47"/>
      <c r="AQ280" s="34" t="str">
        <f>IFERROR(IF(B280&lt;&gt;"", IF(COUNTIF(INDEX(Paste_Here!X$2:Y$600, MATCH(B280, Paste_Here!A$2:A$600, 0), 0), "yes") &gt; 0, "No", IF(COUNTIF(INDEX(Paste_Here!X$2:Y$600, MATCH(B280, Paste_Here!A$2:A$600, 0), 0), "no") &gt; 0, "Yes", "")), ""), "")</f>
        <v/>
      </c>
      <c r="AR280" s="47"/>
      <c r="AS280" s="34" t="str">
        <f>IFERROR(IF(B280&lt;&gt;"", IF(AND(INDEX(Paste_Here!U$2:U$600, MATCH(B280, Paste_Here!A$2:A$600, 0))&lt;&gt;"", ISNUMBER(VALUE(INDEX(Paste_Here!U$2:U$600, MATCH(B280, Paste_Here!A$2:A$600, 0))))), INDEX(Paste_Here!U$2:U$600, MATCH(B280, Paste_Here!A$2:A$600, 0)), ""), ""), "")</f>
        <v/>
      </c>
      <c r="AT280" s="47"/>
      <c r="AU280" s="34" t="str">
        <f>IFERROR(IF(B280&lt;&gt;"", IF(ISNUMBER(SEARCH("highrisk", LOWER(INDEX(Paste_Here!V$2:V$600, MATCH(B280, Paste_Here!A$2:A$600, 0))))), "High Risk", IF(ISNUMBER(SEARCH("lowrisk", LOWER(INDEX(Paste_Here!V$2:V$600, MATCH(B280, Paste_Here!A$2:A$600, 0))))), "Low Risk", IF(ISNUMBER(SEARCH("somerisk", LOWER(INDEX(Paste_Here!V$2:V$600, MATCH(B280, Paste_Here!A$2:A$600, 0))))), "Some Risk", ""))), ""), "")</f>
        <v/>
      </c>
      <c r="AV280" s="47"/>
      <c r="AW280" s="34" t="str">
        <f>IFERROR(IF(B280&lt;&gt;"", IF(AND(ISNUMBER(VALUE(INDEX(Paste_Here!W$2:W$600, MATCH(B280, Paste_Here!A$2:A$600, 0)))), INDEX(Paste_Here!W$2:W$600, MATCH(B280, Paste_Here!A$2:A$600, 0)) &lt;&gt; ""), VALUE(INDEX(Paste_Here!W$2:W$600, MATCH(B280, Paste_Here!A$2:A$600, 0))), ""), ""), "")</f>
        <v/>
      </c>
      <c r="AX280" s="47"/>
      <c r="BA280" s="2" t="str">
        <f>IFERROR(IF(B280&lt;&gt;"", IF(AND(INDEX(Paste_Here!AI$2:AI$600, MATCH(B280, Paste_Here!A$2:A$600, 0))&lt;&gt;"", ISNUMBER(VALUE(INDEX(Paste_Here!AI$2:AI$600, MATCH(B280, Paste_Here!A$2:A$600, 0))))), INDEX(Paste_Here!AI$2:AI$600, MATCH(B280, Paste_Here!A$2:A$600, 0)), ""), ""), "")</f>
        <v/>
      </c>
      <c r="BB280" s="47"/>
      <c r="BC280" s="34" t="str">
        <f>IFERROR(IF(B280&lt;&gt;"", IF(ISNUMBER(SEARCH("highrisk", LOWER(INDEX(Paste_Here!AJ$2:AJ$600, MATCH(B280, Paste_Here!A$2:A$600, 0))))), "High Risk", IF(ISNUMBER(SEARCH("lowrisk", LOWER(INDEX(Paste_Here!AJ$2:AJ$600, MATCH(B280, Paste_Here!A$2:A$600, 0))))), "Low Risk", IF(ISNUMBER(SEARCH("somerisk", LOWER(INDEX(Paste_Here!AJ$2:AJ$600, MATCH(B280, Paste_Here!A$2:A$600, 0))))), "Some Risk", IF(ISNUMBER(SEARCH("OT", LOWER(INDEX(Paste_Here!AJ$2:AJ$600, MATCH(B280, Paste_Here!A$2:A$600, 0))))), "On Track", "")))), ""), "")</f>
        <v/>
      </c>
      <c r="BD280" s="47"/>
      <c r="BE280" s="34" t="str">
        <f>IFERROR(IF(B280&lt;&gt;"", IF(AND(INDEX(Paste_Here!AK$2:AK$600, MATCH(B280, Paste_Here!A$2:A$600, 0))&lt;&gt;"", ISNUMBER(VALUE(INDEX(Paste_Here!AK$2:AK$600, MATCH(B280, Paste_Here!A$2:A$600, 0))))), INDEX(Paste_Here!AK$2:AK$600, MATCH(B280, Paste_Here!A$2:A$600, 0)), ""), ""), "")</f>
        <v/>
      </c>
      <c r="BF280" s="47"/>
      <c r="BG280" s="34" t="str" cm="1">
        <f t="array" aca="1" ref="BG280" ca="1">IFERROR(IF(B280&lt;&gt;"", IF(INDEX(Paste_Here!AE$2:AE$600, MATCH(B280, Paste_Here!A$2:A$600, 0))&lt;&gt;"", IF(LEFT(INDEX(Paste_Here!AE$2:AE$600, MATCH(B280, Paste_Here!A$2:A$600, 0)), 2)="EM", -1, 1) * VALUE(_xlfn.TEXTJOIN("", TRUE, IF(ISNUMBER(MID(INDEX(Paste_Here!AE$2:AE$600, MATCH(B280, Paste_Here!A$2:A$600, 0)), ROW(INDIRECT("1:"&amp;LEN(INDEX(Paste_Here!AE$2:AE$600, MATCH(B280, Paste_Here!A$2:A$600, 0))))), 1)*1), MID(INDEX(Paste_Here!AE$2:AE$600, MATCH(B280, Paste_Here!A$2:A$600, 0)), ROW(INDIRECT("1:"&amp;LEN(INDEX(Paste_Here!AE$2:AE$600, MATCH(B280, Paste_Here!A$2:A$600, 0))))), 1), ""))), ""), ""), "")</f>
        <v/>
      </c>
      <c r="BH280" s="47"/>
      <c r="BJ280" s="47"/>
      <c r="BK280" s="2" t="str">
        <f t="shared" si="26"/>
        <v/>
      </c>
      <c r="BL280" s="47"/>
      <c r="BM280" s="34" t="str">
        <f>IFERROR(IF(B280&lt;&gt;"", IF(AND(INDEX(Paste_Here!Z$2:Z$600, MATCH(B280, Paste_Here!A$2:A$600, 0))&lt;&gt;"", ISNUMBER(VALUE(INDEX(Paste_Here!Z$2:Z$600, MATCH(B280, Paste_Here!A$2:A$600, 0))))), INDEX(Paste_Here!Z$2:Z$600, MATCH(B280, Paste_Here!A$2:A$600, 0)), ""), ""), "")</f>
        <v/>
      </c>
      <c r="BN280" s="47"/>
      <c r="BO280" s="34" t="str">
        <f>IFERROR(IF(B280&lt;&gt;"", IF(ISNUMBER(SEARCH("highrisk", LOWER(INDEX(Paste_Here!AA$2:AA$600, MATCH(B280, Paste_Here!A$2:A$600, 0))))), "High Risk", IF(ISNUMBER(SEARCH("lowrisk", LOWER(INDEX(Paste_Here!AA$2:AA$600, MATCH(B280, Paste_Here!A$2:A$600, 0))))), "Low Risk", IF(ISNUMBER(SEARCH("somerisk", LOWER(INDEX(Paste_Here!AA$2:AA$600, MATCH(B280, Paste_Here!A$2:A$600, 0))))), "Some Risk", IF(ISNUMBER(SEARCH("OT", LOWER(INDEX(Paste_Here!AA$2:AA$600, MATCH(B280, Paste_Here!A$2:A$600, 0))))), "On Track", "")))), ""), "")</f>
        <v/>
      </c>
      <c r="BP280" s="47"/>
      <c r="BQ280" s="34" t="str">
        <f>IFERROR(IF(B280&lt;&gt;"", IF(AND(INDEX(Paste_Here!AC$2:AC$600, MATCH(B280, Paste_Here!A$2:A$600, 0))&lt;&gt;"", ISNUMBER(VALUE(INDEX(Paste_Here!AC$2:AC$600, MATCH(B280, Paste_Here!A$2:A$600, 0))))), INDEX(Paste_Here!AC$2:AC$600, MATCH(B280, Paste_Here!A$2:A$600, 0)), ""), ""), "")</f>
        <v/>
      </c>
      <c r="BR280" s="47"/>
      <c r="BS280" s="34" t="str">
        <f>IFERROR(IF(B280&lt;&gt;"", IF(ISNUMBER(SEARCH("highrisk", LOWER(INDEX(Paste_Here!AD$2:AD$600, MATCH(B280, Paste_Here!A$2:A$600, 0))))), "High Risk", IF(ISNUMBER(SEARCH("lowrisk", LOWER(INDEX(Paste_Here!AD$2:AD$600, MATCH(B280, Paste_Here!A$2:A$600, 0))))), "Low Risk", IF(ISNUMBER(SEARCH("somerisk", LOWER(INDEX(Paste_Here!AD$2:AD$600, MATCH(B280, Paste_Here!A$2:A$600, 0))))), "Some Risk", IF(ISNUMBER(SEARCH("OT", LOWER(INDEX(Paste_Here!AD$2:AD$600, MATCH(B280, Paste_Here!A$2:A$600, 0))))), "On Track", "")))), ""), "")</f>
        <v/>
      </c>
      <c r="BT280" s="47"/>
      <c r="BU280" s="34"/>
      <c r="BV280" s="47"/>
      <c r="BW280" s="34"/>
      <c r="BX280" s="47"/>
      <c r="BY280" s="34"/>
      <c r="BZ280" s="47"/>
      <c r="CA280" s="34"/>
      <c r="CB280" s="49"/>
      <c r="DT280" s="47"/>
      <c r="DU280" s="47"/>
      <c r="DV280" s="2" t="str">
        <f t="shared" si="27"/>
        <v/>
      </c>
      <c r="DW280" s="47"/>
      <c r="DX280" s="2" t="str">
        <f>IFERROR(IF(B280&lt;&gt;"", IF(ISNUMBER(SEARCH("s", LOWER(INDEX(Paste_Here!M$2:M$600, MATCH(B280, Paste_Here!A$2:A$600, 0))))), "Yes", IF(INDEX(Paste_Here!M$2:M$600, MATCH(B280, Paste_Here!A$2:A$600, 0))&lt;&gt;"", "No", "")), ""), "")</f>
        <v/>
      </c>
      <c r="DY280" s="47"/>
      <c r="DZ280" s="2" t="str">
        <f>IFERROR(IF(B280&lt;&gt;"", IF(ISNUMBER(SEARCH("yes", LOWER(INDEX(Paste_Here!F$2:F$600, MATCH(B280, Paste_Here!A$2:A$600, 0))))), "Yes", IF(ISNUMBER(SEARCH("no", LOWER(INDEX(Paste_Here!F$2:F$600, MATCH(B280, Paste_Here!A$2:A$600, 0))))), "No", "")), ""), "")</f>
        <v/>
      </c>
      <c r="EA280" s="47"/>
      <c r="EB280" s="2" t="str">
        <f>IFERROR(IF(B280&lt;&gt;"", IF(ISNUMBER(SEARCH("english language learner", LOWER(INDEX(Paste_Here!C$2:C$600, MATCH(B280, Paste_Here!A$2:A$600, 0))))), "Yes", ""), ""), "")</f>
        <v/>
      </c>
      <c r="EC280" s="47"/>
      <c r="ED280" s="2" t="str">
        <f>IFERROR(IF(B280&lt;&gt;"", IF(OR(ISNUMBER(SEARCH("b", LOWER(INDEX(Paste_Here!K$2:K$600, MATCH(B280, Paste_Here!A$2:A$600, 0))))), ISNUMBER(SEARCH("h", LOWER(INDEX(Paste_Here!K$2:K$600, MATCH(B280, Paste_Here!A$2:A$600, 0))))), ISNUMBER(SEARCH("i", LOWER(INDEX(Paste_Here!K$2:K$600, MATCH(B280, Paste_Here!A$2:A$600, 0)))))), "Yes", IF(INDEX(Paste_Here!K$2:K$600, MATCH(B280, Paste_Here!A$2:A$600, 0))&lt;&gt;"", "No", "")), ""), "")</f>
        <v/>
      </c>
      <c r="EE280" s="47"/>
      <c r="EF280" s="34" t="str">
        <f>IFERROR(IF(B280&lt;&gt;"", IF(ISNUMBER(SEARCH("yes", LOWER(INDEX(Paste_Here!L$2:L$600, MATCH(B280, Paste_Here!A$2:A$600, 0))))), "Yes", IF(ISNUMBER(SEARCH("no", LOWER(INDEX(Paste_Here!L$2:L$600, MATCH(B280, Paste_Here!A$2:A$600, 0))))), "No", "")), ""), "")</f>
        <v/>
      </c>
      <c r="EG280" s="47"/>
      <c r="EH280" s="2" t="str">
        <f>IFERROR(IF(B280&lt;&gt;"", IF(ISNUMBER(SEARCH("transitional 2", LOWER(INDEX(Paste_Here!C$2:C$600, MATCH(B280, Paste_Here!A$2:A$600, 0))))), "T2", IF(ISNUMBER(SEARCH("transitional 1", LOWER(INDEX(Paste_Here!C$2:C$600, MATCH(B280, Paste_Here!A$2:A$600, 0))))), "T1", IF(ISNUMBER(SEARCH("waived ell services", LOWER(INDEX(Paste_Here!C$2:C$600, MATCH(B280, Paste_Here!A$2:A$600, 0))))), "W", ""))), ""), "")</f>
        <v/>
      </c>
      <c r="EI280" s="47"/>
      <c r="EJ280" s="2" t="str">
        <f>IFERROR(IF(B280&lt;&gt;"", IF(AND(INDEX(Paste_Here!AG$2:AG$600, MATCH(B280, Paste_Here!A$2:A$600, 0))&lt;&gt;"", ISNUMBER(VALUE(INDEX(Paste_Here!AG$2:AG$600, MATCH(B280, Paste_Here!A$2:A$600, 0))))), INDEX(Paste_Here!AG$2:AG$600, MATCH(B280, Paste_Here!A$2:A$600, 0)), ""), ""), "")</f>
        <v/>
      </c>
      <c r="EK280" s="47"/>
      <c r="EL280" s="2" t="str">
        <f>IFERROR(IF(B280&lt;&gt;"", IF(AND(INDEX(Paste_Here!AL$2:AL$600, MATCH(B280, Paste_Here!A$2:A$600, 0))&lt;&gt;"", ISNUMBER(VALUE(INDEX(Paste_Here!AL$2:AL$600, MATCH(B280, Paste_Here!A$2:A$600, 0))))), INDEX(Paste_Here!AL$2:AL$600, MATCH(B280, Paste_Here!A$2:A$600, 0)), ""), ""), "")</f>
        <v/>
      </c>
      <c r="EM280" s="47"/>
      <c r="FA280" s="4" t="str" cm="1">
        <f t="array" ref="FA280">IFERROR(INDEX(Paste_Here!$B$2:$B$600, MATCH(0, COUNTIF(FA$4:FA279, Paste_Here!$B$2:$B$600) + IF(Paste_Here!$B$2:$B$600="", 1, 0), 0)), "")</f>
        <v/>
      </c>
      <c r="FB280" s="4" t="str">
        <f>IF(FA280&lt;&gt;"", INDEX(Paste_Here!$A$2:$A$600, MATCH(FA280, Paste_Here!$B$2:$B$600, 0)), "")</f>
        <v/>
      </c>
      <c r="FC280" s="4" t="str">
        <f t="shared" si="28"/>
        <v/>
      </c>
      <c r="FD280" s="4" t="str" cm="1">
        <f t="array" ref="FD280">IFERROR(INDEX($FC$5:$FC$600, MATCH(SMALL(IF($FC$5:$FC$600&lt;&gt;"", COUNTIF($FC$5:$FC$600, "&lt;"&amp;$FC$5:$FC$600)+1), ROW()-ROW($FD$5)+1), COUNTIF($FC$5:$FC$600, "&lt;"&amp;$FC$5:$FC$600)+1, 0)), "")</f>
        <v/>
      </c>
      <c r="FF280" s="2" t="str">
        <f>IFERROR(IF(B280&lt;&gt;"", IF(AND(INDEX(Paste_Here!AH$2:AH$600, MATCH(B280, Paste_Here!A$2:A$600, 0))&lt;&gt;"", ISNUMBER(VALUE(INDEX(Paste_Here!AH$2:AH$600, MATCH(B280, Paste_Here!A$2:A$600, 0))))), INDEX(Paste_Here!AH$2:AH$600, MATCH(B280, Paste_Here!A$2:A$600, 0)), ""), ""), "")</f>
        <v/>
      </c>
      <c r="FG280" s="47"/>
      <c r="FH280" s="2" t="str">
        <f>IFERROR(IF(B280&lt;&gt;"", IF(AND(INDEX(Paste_Here!AM$2:AM$600, MATCH(B280, Paste_Here!A$2:A$600, 0))&lt;&gt;"", ISNUMBER(VALUE(INDEX(Paste_Here!AM$2:AM$600, MATCH(B280, Paste_Here!A$2:A$600, 0))))), INDEX(Paste_Here!AM$2:AM$600, MATCH(B280, Paste_Here!A$2:A$600, 0)), ""), ""), "")</f>
        <v/>
      </c>
      <c r="FI280" s="47"/>
      <c r="FJ280" s="47"/>
      <c r="FK280" s="2" t="str">
        <f t="shared" si="29"/>
        <v/>
      </c>
      <c r="FL280" s="47"/>
      <c r="FM280" s="2" t="str">
        <f>IFERROR(IF(B280&lt;&gt;"", IF(ISNUMBER(VALUE(INDEX(Paste_Here!H$2:H$600, MATCH(B280, Paste_Here!A$2:A$600, 0)))), IF(VALUE(INDEX(Paste_Here!H$2:H$600, MATCH(B280, Paste_Here!A$2:A$600, 0)))=0, "No", IF(AND(VALUE(INDEX(Paste_Here!H$2:H$600, MATCH(B280, Paste_Here!A$2:A$600, 0)))&gt;=1, VALUE(INDEX(Paste_Here!H$2:H$600, MATCH(B280, Paste_Here!A$2:A$600, 0)))&lt;=4), VALUE(INDEX(Paste_Here!H$2:H$600, MATCH(B280, Paste_Here!A$2:A$600, 0))), "")), ""), ""), "")</f>
        <v/>
      </c>
      <c r="FN280" s="47"/>
      <c r="FO280" s="34" t="str">
        <f>IFERROR(IF(B280&lt;&gt;"", IF(ISNUMBER(VALUE(INDEX(Paste_Here!I$2:I$600, MATCH(B280, Paste_Here!A$2:A$600, 0)))), IF(VALUE(INDEX(Paste_Here!I$2:I$600, MATCH(B280, Paste_Here!A$2:A$600, 0)))=0, "No", IF(AND(VALUE(INDEX(Paste_Here!I$2:I$600, MATCH(B280, Paste_Here!A$2:A$600, 0)))&gt;=1, VALUE(INDEX(Paste_Here!I$2:I$600, MATCH(B280, Paste_Here!A$2:A$600, 0)))&lt;=4), VALUE(INDEX(Paste_Here!I$2:I$600, MATCH(B280, Paste_Here!A$2:A$600, 0))), "")), ""), ""), "")</f>
        <v/>
      </c>
      <c r="FP280" s="47"/>
      <c r="FQ280" s="2"/>
      <c r="FR280" s="47"/>
      <c r="FS280" s="2"/>
      <c r="FT280" s="47"/>
      <c r="FU280" s="2"/>
      <c r="FV280" s="47"/>
      <c r="FW280" s="2"/>
      <c r="FX280" s="47"/>
      <c r="FY280" s="2"/>
      <c r="FZ280" s="47"/>
      <c r="GA280" s="2"/>
      <c r="GB280" s="47"/>
      <c r="GU280" s="2"/>
      <c r="GV280" s="47"/>
      <c r="GW280" s="2"/>
      <c r="GX280" s="47"/>
    </row>
    <row r="281" spans="1:206">
      <c r="A281" s="47"/>
      <c r="B281" s="2" t="str">
        <f t="shared" si="24"/>
        <v/>
      </c>
      <c r="C281" s="47"/>
      <c r="D281" s="2" t="str">
        <f>IFERROR(IF(B281&lt;&gt;"", IF(COUNTIF(INDEX(Paste_Here!N$2:O$600, MATCH(B281, Paste_Here!A$2:A$600, 0), 0), "yes") &gt; 0, "No", IF(COUNTIF(INDEX(Paste_Here!N$2:O$600, MATCH(B281, Paste_Here!A$2:A$600, 0), 0), "no") &gt; 0, "Yes", "")), ""), "")</f>
        <v/>
      </c>
      <c r="E281" s="47"/>
      <c r="F281" s="84" t="str">
        <f>IFERROR(IF(B281&lt;&gt;"", IF(AND(INDEX(Paste_Here!P$2:P$600, MATCH(B281, Paste_Here!A$2:A$600, 0))&lt;&gt;"", ISNUMBER(VALUE(INDEX(Paste_Here!P$2:P$600, MATCH(B281, Paste_Here!A$2:A$600, 0))))), INDEX(Paste_Here!P$2:P$600, MATCH(B281, Paste_Here!A$2:A$600, 0)), ""), ""), "")</f>
        <v/>
      </c>
      <c r="G281" s="47"/>
      <c r="H281" s="2" t="str">
        <f>IFERROR(IF(B281&lt;&gt;"", IF(ISNUMBER(SEARCH("highrisk", LOWER(INDEX(Paste_Here!Q$2:Q$600, MATCH(B281, Paste_Here!A$2:A$600, 0))))), "High Risk", IF(ISNUMBER(SEARCH("lowrisk", LOWER(INDEX(Paste_Here!Q$2:Q$600, MATCH(B281, Paste_Here!A$2:A$600, 0))))), "Low Risk", IF(ISNUMBER(SEARCH("somerisk", LOWER(INDEX(Paste_Here!Q$2:Q$600, MATCH(B281, Paste_Here!A$2:A$600, 0))))), "Some Risk", ""))), ""), "")</f>
        <v/>
      </c>
      <c r="I281" s="47"/>
      <c r="J281" s="2"/>
      <c r="K281" s="47"/>
      <c r="L281" s="2"/>
      <c r="M281" s="47"/>
      <c r="N281" s="2"/>
      <c r="O281" s="47"/>
      <c r="P281" s="2" t="str">
        <f>IFERROR(IF(B281&lt;&gt;"", IF(AND(ISNUMBER(VALUE(INDEX(Paste_Here!R$2:R$600, MATCH(B281, Paste_Here!A$2:A$600, 0)))), INDEX(Paste_Here!R$2:R$600, MATCH(B281, Paste_Here!A$2:A$600, 0)) &lt;&gt; ""), VALUE(INDEX(Paste_Here!R$2:R$600, MATCH(B281, Paste_Here!A$2:A$600, 0))), ""), ""), "")</f>
        <v/>
      </c>
      <c r="Q281" s="47"/>
      <c r="R281" s="2"/>
      <c r="S281" s="47"/>
      <c r="W281" s="47"/>
      <c r="X281" s="2"/>
      <c r="Y281" s="47"/>
      <c r="Z281" s="2" t="str">
        <f>IFERROR(IF(B281&lt;&gt;"", IF(AND(INDEX(Paste_Here!S$2:S$600, MATCH(B281, Paste_Here!A$2:A$600, 0))&lt;&gt;"", ISNUMBER(VALUE(INDEX(Paste_Here!S$2:S$600, MATCH(B281, Paste_Here!A$2:A$600, 0))))), INDEX(Paste_Here!S$2:S$600, MATCH(B281, Paste_Here!A$2:A$600, 0)), ""), ""), "")</f>
        <v/>
      </c>
      <c r="AA281" s="47"/>
      <c r="AB281" s="2" t="str">
        <f>IFERROR(IF(B281&lt;&gt;"", IF(ISNUMBER(SEARCH("highrisk", LOWER(INDEX(Paste_Here!T$2:T$600, MATCH(B281, Paste_Here!A$2:A$600, 0))))), "High Risk", IF(ISNUMBER(SEARCH("lowrisk", LOWER(INDEX(Paste_Here!T$2:T$600, MATCH(B281, Paste_Here!A$2:A$600, 0))))), "Low Risk", IF(ISNUMBER(SEARCH("somerisk", LOWER(INDEX(Paste_Here!T$2:T$600, MATCH(B281, Paste_Here!A$2:A$600, 0))))), "Some Risk", IF(ISNUMBER(SEARCH("OT", LOWER(INDEX(Paste_Here!T$2:T$600, MATCH(B281, Paste_Here!A$2:A$600, 0))))), "On Track", "")))), ""), "")</f>
        <v/>
      </c>
      <c r="AC281" s="47"/>
      <c r="AD281" s="2"/>
      <c r="AE281" s="47"/>
      <c r="AF281" s="2"/>
      <c r="AG281" s="47"/>
      <c r="AH281" s="2"/>
      <c r="AI281" s="47"/>
      <c r="AJ281" s="2" t="str" cm="1">
        <f t="array" aca="1" ref="AJ281" ca="1">IFERROR(IF(ISNUMBER(SEARCH("BR", INDEX(Paste_Here!AB$2:AB$210, MATCH(B281, Paste_Here!A$2:A$210, 0)))), -1, 1) * VALUE(_xlfn.TEXTJOIN("", TRUE, IF(ISNUMBER(--MID(INDEX(Paste_Here!AB$2:AB$210, MATCH(B281, Paste_Here!A$2:A$210, 0)), ROW(INDIRECT("1:"&amp;LEN(INDEX(Paste_Here!AB$2:AB$210, MATCH(B281, Paste_Here!A$2:A$210, 0))))), 1)), MID(INDEX(Paste_Here!AB$2:AB$210, MATCH(B281, Paste_Here!A$2:A$210, 0)), ROW(INDIRECT("1:"&amp;LEN(INDEX(Paste_Here!AB$2:AB$210, MATCH(B281, Paste_Here!A$2:A$210, 0))))), 1), ""))), "")</f>
        <v/>
      </c>
      <c r="AK281" s="47"/>
      <c r="AL281" s="34" t="str">
        <f>IFERROR(IF(B281&lt;&gt;"", IF(AND(INDEX(Paste_Here!AF$2:AF$600, MATCH(B281, Paste_Here!A$2:A$600, 0))&lt;&gt;"", ISNUMBER(VALUE(INDEX(Paste_Here!AF$2:AF$600, MATCH(B281, Paste_Here!A$2:A$600, 0))))), INDEX(Paste_Here!AF$2:AF$600, MATCH(B281, Paste_Here!A$2:A$600, 0)), ""), ""), "")</f>
        <v/>
      </c>
      <c r="AM281" s="47"/>
      <c r="AN281" s="47"/>
      <c r="AO281" s="2" t="str">
        <f t="shared" si="25"/>
        <v/>
      </c>
      <c r="AP281" s="47"/>
      <c r="AQ281" s="34" t="str">
        <f>IFERROR(IF(B281&lt;&gt;"", IF(COUNTIF(INDEX(Paste_Here!X$2:Y$600, MATCH(B281, Paste_Here!A$2:A$600, 0), 0), "yes") &gt; 0, "No", IF(COUNTIF(INDEX(Paste_Here!X$2:Y$600, MATCH(B281, Paste_Here!A$2:A$600, 0), 0), "no") &gt; 0, "Yes", "")), ""), "")</f>
        <v/>
      </c>
      <c r="AR281" s="47"/>
      <c r="AS281" s="34" t="str">
        <f>IFERROR(IF(B281&lt;&gt;"", IF(AND(INDEX(Paste_Here!U$2:U$600, MATCH(B281, Paste_Here!A$2:A$600, 0))&lt;&gt;"", ISNUMBER(VALUE(INDEX(Paste_Here!U$2:U$600, MATCH(B281, Paste_Here!A$2:A$600, 0))))), INDEX(Paste_Here!U$2:U$600, MATCH(B281, Paste_Here!A$2:A$600, 0)), ""), ""), "")</f>
        <v/>
      </c>
      <c r="AT281" s="47"/>
      <c r="AU281" s="34" t="str">
        <f>IFERROR(IF(B281&lt;&gt;"", IF(ISNUMBER(SEARCH("highrisk", LOWER(INDEX(Paste_Here!V$2:V$600, MATCH(B281, Paste_Here!A$2:A$600, 0))))), "High Risk", IF(ISNUMBER(SEARCH("lowrisk", LOWER(INDEX(Paste_Here!V$2:V$600, MATCH(B281, Paste_Here!A$2:A$600, 0))))), "Low Risk", IF(ISNUMBER(SEARCH("somerisk", LOWER(INDEX(Paste_Here!V$2:V$600, MATCH(B281, Paste_Here!A$2:A$600, 0))))), "Some Risk", ""))), ""), "")</f>
        <v/>
      </c>
      <c r="AV281" s="47"/>
      <c r="AW281" s="34" t="str">
        <f>IFERROR(IF(B281&lt;&gt;"", IF(AND(ISNUMBER(VALUE(INDEX(Paste_Here!W$2:W$600, MATCH(B281, Paste_Here!A$2:A$600, 0)))), INDEX(Paste_Here!W$2:W$600, MATCH(B281, Paste_Here!A$2:A$600, 0)) &lt;&gt; ""), VALUE(INDEX(Paste_Here!W$2:W$600, MATCH(B281, Paste_Here!A$2:A$600, 0))), ""), ""), "")</f>
        <v/>
      </c>
      <c r="AX281" s="47"/>
      <c r="BA281" s="2" t="str">
        <f>IFERROR(IF(B281&lt;&gt;"", IF(AND(INDEX(Paste_Here!AI$2:AI$600, MATCH(B281, Paste_Here!A$2:A$600, 0))&lt;&gt;"", ISNUMBER(VALUE(INDEX(Paste_Here!AI$2:AI$600, MATCH(B281, Paste_Here!A$2:A$600, 0))))), INDEX(Paste_Here!AI$2:AI$600, MATCH(B281, Paste_Here!A$2:A$600, 0)), ""), ""), "")</f>
        <v/>
      </c>
      <c r="BB281" s="47"/>
      <c r="BC281" s="34" t="str">
        <f>IFERROR(IF(B281&lt;&gt;"", IF(ISNUMBER(SEARCH("highrisk", LOWER(INDEX(Paste_Here!AJ$2:AJ$600, MATCH(B281, Paste_Here!A$2:A$600, 0))))), "High Risk", IF(ISNUMBER(SEARCH("lowrisk", LOWER(INDEX(Paste_Here!AJ$2:AJ$600, MATCH(B281, Paste_Here!A$2:A$600, 0))))), "Low Risk", IF(ISNUMBER(SEARCH("somerisk", LOWER(INDEX(Paste_Here!AJ$2:AJ$600, MATCH(B281, Paste_Here!A$2:A$600, 0))))), "Some Risk", IF(ISNUMBER(SEARCH("OT", LOWER(INDEX(Paste_Here!AJ$2:AJ$600, MATCH(B281, Paste_Here!A$2:A$600, 0))))), "On Track", "")))), ""), "")</f>
        <v/>
      </c>
      <c r="BD281" s="47"/>
      <c r="BE281" s="34" t="str">
        <f>IFERROR(IF(B281&lt;&gt;"", IF(AND(INDEX(Paste_Here!AK$2:AK$600, MATCH(B281, Paste_Here!A$2:A$600, 0))&lt;&gt;"", ISNUMBER(VALUE(INDEX(Paste_Here!AK$2:AK$600, MATCH(B281, Paste_Here!A$2:A$600, 0))))), INDEX(Paste_Here!AK$2:AK$600, MATCH(B281, Paste_Here!A$2:A$600, 0)), ""), ""), "")</f>
        <v/>
      </c>
      <c r="BF281" s="47"/>
      <c r="BG281" s="34" t="str" cm="1">
        <f t="array" aca="1" ref="BG281" ca="1">IFERROR(IF(B281&lt;&gt;"", IF(INDEX(Paste_Here!AE$2:AE$600, MATCH(B281, Paste_Here!A$2:A$600, 0))&lt;&gt;"", IF(LEFT(INDEX(Paste_Here!AE$2:AE$600, MATCH(B281, Paste_Here!A$2:A$600, 0)), 2)="EM", -1, 1) * VALUE(_xlfn.TEXTJOIN("", TRUE, IF(ISNUMBER(MID(INDEX(Paste_Here!AE$2:AE$600, MATCH(B281, Paste_Here!A$2:A$600, 0)), ROW(INDIRECT("1:"&amp;LEN(INDEX(Paste_Here!AE$2:AE$600, MATCH(B281, Paste_Here!A$2:A$600, 0))))), 1)*1), MID(INDEX(Paste_Here!AE$2:AE$600, MATCH(B281, Paste_Here!A$2:A$600, 0)), ROW(INDIRECT("1:"&amp;LEN(INDEX(Paste_Here!AE$2:AE$600, MATCH(B281, Paste_Here!A$2:A$600, 0))))), 1), ""))), ""), ""), "")</f>
        <v/>
      </c>
      <c r="BH281" s="47"/>
      <c r="BJ281" s="47"/>
      <c r="BK281" s="2" t="str">
        <f t="shared" si="26"/>
        <v/>
      </c>
      <c r="BL281" s="47"/>
      <c r="BM281" s="34" t="str">
        <f>IFERROR(IF(B281&lt;&gt;"", IF(AND(INDEX(Paste_Here!Z$2:Z$600, MATCH(B281, Paste_Here!A$2:A$600, 0))&lt;&gt;"", ISNUMBER(VALUE(INDEX(Paste_Here!Z$2:Z$600, MATCH(B281, Paste_Here!A$2:A$600, 0))))), INDEX(Paste_Here!Z$2:Z$600, MATCH(B281, Paste_Here!A$2:A$600, 0)), ""), ""), "")</f>
        <v/>
      </c>
      <c r="BN281" s="47"/>
      <c r="BO281" s="34" t="str">
        <f>IFERROR(IF(B281&lt;&gt;"", IF(ISNUMBER(SEARCH("highrisk", LOWER(INDEX(Paste_Here!AA$2:AA$600, MATCH(B281, Paste_Here!A$2:A$600, 0))))), "High Risk", IF(ISNUMBER(SEARCH("lowrisk", LOWER(INDEX(Paste_Here!AA$2:AA$600, MATCH(B281, Paste_Here!A$2:A$600, 0))))), "Low Risk", IF(ISNUMBER(SEARCH("somerisk", LOWER(INDEX(Paste_Here!AA$2:AA$600, MATCH(B281, Paste_Here!A$2:A$600, 0))))), "Some Risk", IF(ISNUMBER(SEARCH("OT", LOWER(INDEX(Paste_Here!AA$2:AA$600, MATCH(B281, Paste_Here!A$2:A$600, 0))))), "On Track", "")))), ""), "")</f>
        <v/>
      </c>
      <c r="BP281" s="47"/>
      <c r="BQ281" s="34" t="str">
        <f>IFERROR(IF(B281&lt;&gt;"", IF(AND(INDEX(Paste_Here!AC$2:AC$600, MATCH(B281, Paste_Here!A$2:A$600, 0))&lt;&gt;"", ISNUMBER(VALUE(INDEX(Paste_Here!AC$2:AC$600, MATCH(B281, Paste_Here!A$2:A$600, 0))))), INDEX(Paste_Here!AC$2:AC$600, MATCH(B281, Paste_Here!A$2:A$600, 0)), ""), ""), "")</f>
        <v/>
      </c>
      <c r="BR281" s="47"/>
      <c r="BS281" s="34" t="str">
        <f>IFERROR(IF(B281&lt;&gt;"", IF(ISNUMBER(SEARCH("highrisk", LOWER(INDEX(Paste_Here!AD$2:AD$600, MATCH(B281, Paste_Here!A$2:A$600, 0))))), "High Risk", IF(ISNUMBER(SEARCH("lowrisk", LOWER(INDEX(Paste_Here!AD$2:AD$600, MATCH(B281, Paste_Here!A$2:A$600, 0))))), "Low Risk", IF(ISNUMBER(SEARCH("somerisk", LOWER(INDEX(Paste_Here!AD$2:AD$600, MATCH(B281, Paste_Here!A$2:A$600, 0))))), "Some Risk", IF(ISNUMBER(SEARCH("OT", LOWER(INDEX(Paste_Here!AD$2:AD$600, MATCH(B281, Paste_Here!A$2:A$600, 0))))), "On Track", "")))), ""), "")</f>
        <v/>
      </c>
      <c r="BT281" s="47"/>
      <c r="BU281" s="34"/>
      <c r="BV281" s="47"/>
      <c r="BW281" s="34"/>
      <c r="BX281" s="47"/>
      <c r="BY281" s="34"/>
      <c r="BZ281" s="47"/>
      <c r="CA281" s="34"/>
      <c r="CB281" s="49"/>
      <c r="DT281" s="47"/>
      <c r="DU281" s="47"/>
      <c r="DV281" s="2" t="str">
        <f t="shared" si="27"/>
        <v/>
      </c>
      <c r="DW281" s="47"/>
      <c r="DX281" s="2" t="str">
        <f>IFERROR(IF(B281&lt;&gt;"", IF(ISNUMBER(SEARCH("s", LOWER(INDEX(Paste_Here!M$2:M$600, MATCH(B281, Paste_Here!A$2:A$600, 0))))), "Yes", IF(INDEX(Paste_Here!M$2:M$600, MATCH(B281, Paste_Here!A$2:A$600, 0))&lt;&gt;"", "No", "")), ""), "")</f>
        <v/>
      </c>
      <c r="DY281" s="47"/>
      <c r="DZ281" s="2" t="str">
        <f>IFERROR(IF(B281&lt;&gt;"", IF(ISNUMBER(SEARCH("yes", LOWER(INDEX(Paste_Here!F$2:F$600, MATCH(B281, Paste_Here!A$2:A$600, 0))))), "Yes", IF(ISNUMBER(SEARCH("no", LOWER(INDEX(Paste_Here!F$2:F$600, MATCH(B281, Paste_Here!A$2:A$600, 0))))), "No", "")), ""), "")</f>
        <v/>
      </c>
      <c r="EA281" s="47"/>
      <c r="EB281" s="2" t="str">
        <f>IFERROR(IF(B281&lt;&gt;"", IF(ISNUMBER(SEARCH("english language learner", LOWER(INDEX(Paste_Here!C$2:C$600, MATCH(B281, Paste_Here!A$2:A$600, 0))))), "Yes", ""), ""), "")</f>
        <v/>
      </c>
      <c r="EC281" s="47"/>
      <c r="ED281" s="2" t="str">
        <f>IFERROR(IF(B281&lt;&gt;"", IF(OR(ISNUMBER(SEARCH("b", LOWER(INDEX(Paste_Here!K$2:K$600, MATCH(B281, Paste_Here!A$2:A$600, 0))))), ISNUMBER(SEARCH("h", LOWER(INDEX(Paste_Here!K$2:K$600, MATCH(B281, Paste_Here!A$2:A$600, 0))))), ISNUMBER(SEARCH("i", LOWER(INDEX(Paste_Here!K$2:K$600, MATCH(B281, Paste_Here!A$2:A$600, 0)))))), "Yes", IF(INDEX(Paste_Here!K$2:K$600, MATCH(B281, Paste_Here!A$2:A$600, 0))&lt;&gt;"", "No", "")), ""), "")</f>
        <v/>
      </c>
      <c r="EE281" s="47"/>
      <c r="EF281" s="34" t="str">
        <f>IFERROR(IF(B281&lt;&gt;"", IF(ISNUMBER(SEARCH("yes", LOWER(INDEX(Paste_Here!L$2:L$600, MATCH(B281, Paste_Here!A$2:A$600, 0))))), "Yes", IF(ISNUMBER(SEARCH("no", LOWER(INDEX(Paste_Here!L$2:L$600, MATCH(B281, Paste_Here!A$2:A$600, 0))))), "No", "")), ""), "")</f>
        <v/>
      </c>
      <c r="EG281" s="47"/>
      <c r="EH281" s="2" t="str">
        <f>IFERROR(IF(B281&lt;&gt;"", IF(ISNUMBER(SEARCH("transitional 2", LOWER(INDEX(Paste_Here!C$2:C$600, MATCH(B281, Paste_Here!A$2:A$600, 0))))), "T2", IF(ISNUMBER(SEARCH("transitional 1", LOWER(INDEX(Paste_Here!C$2:C$600, MATCH(B281, Paste_Here!A$2:A$600, 0))))), "T1", IF(ISNUMBER(SEARCH("waived ell services", LOWER(INDEX(Paste_Here!C$2:C$600, MATCH(B281, Paste_Here!A$2:A$600, 0))))), "W", ""))), ""), "")</f>
        <v/>
      </c>
      <c r="EI281" s="47"/>
      <c r="EJ281" s="2" t="str">
        <f>IFERROR(IF(B281&lt;&gt;"", IF(AND(INDEX(Paste_Here!AG$2:AG$600, MATCH(B281, Paste_Here!A$2:A$600, 0))&lt;&gt;"", ISNUMBER(VALUE(INDEX(Paste_Here!AG$2:AG$600, MATCH(B281, Paste_Here!A$2:A$600, 0))))), INDEX(Paste_Here!AG$2:AG$600, MATCH(B281, Paste_Here!A$2:A$600, 0)), ""), ""), "")</f>
        <v/>
      </c>
      <c r="EK281" s="47"/>
      <c r="EL281" s="2" t="str">
        <f>IFERROR(IF(B281&lt;&gt;"", IF(AND(INDEX(Paste_Here!AL$2:AL$600, MATCH(B281, Paste_Here!A$2:A$600, 0))&lt;&gt;"", ISNUMBER(VALUE(INDEX(Paste_Here!AL$2:AL$600, MATCH(B281, Paste_Here!A$2:A$600, 0))))), INDEX(Paste_Here!AL$2:AL$600, MATCH(B281, Paste_Here!A$2:A$600, 0)), ""), ""), "")</f>
        <v/>
      </c>
      <c r="EM281" s="47"/>
      <c r="FA281" s="4" t="str" cm="1">
        <f t="array" ref="FA281">IFERROR(INDEX(Paste_Here!$B$2:$B$600, MATCH(0, COUNTIF(FA$4:FA280, Paste_Here!$B$2:$B$600) + IF(Paste_Here!$B$2:$B$600="", 1, 0), 0)), "")</f>
        <v/>
      </c>
      <c r="FB281" s="4" t="str">
        <f>IF(FA281&lt;&gt;"", INDEX(Paste_Here!$A$2:$A$600, MATCH(FA281, Paste_Here!$B$2:$B$600, 0)), "")</f>
        <v/>
      </c>
      <c r="FC281" s="4" t="str">
        <f t="shared" si="28"/>
        <v/>
      </c>
      <c r="FD281" s="4" t="str" cm="1">
        <f t="array" ref="FD281">IFERROR(INDEX($FC$5:$FC$600, MATCH(SMALL(IF($FC$5:$FC$600&lt;&gt;"", COUNTIF($FC$5:$FC$600, "&lt;"&amp;$FC$5:$FC$600)+1), ROW()-ROW($FD$5)+1), COUNTIF($FC$5:$FC$600, "&lt;"&amp;$FC$5:$FC$600)+1, 0)), "")</f>
        <v/>
      </c>
      <c r="FF281" s="2" t="str">
        <f>IFERROR(IF(B281&lt;&gt;"", IF(AND(INDEX(Paste_Here!AH$2:AH$600, MATCH(B281, Paste_Here!A$2:A$600, 0))&lt;&gt;"", ISNUMBER(VALUE(INDEX(Paste_Here!AH$2:AH$600, MATCH(B281, Paste_Here!A$2:A$600, 0))))), INDEX(Paste_Here!AH$2:AH$600, MATCH(B281, Paste_Here!A$2:A$600, 0)), ""), ""), "")</f>
        <v/>
      </c>
      <c r="FG281" s="47"/>
      <c r="FH281" s="2" t="str">
        <f>IFERROR(IF(B281&lt;&gt;"", IF(AND(INDEX(Paste_Here!AM$2:AM$600, MATCH(B281, Paste_Here!A$2:A$600, 0))&lt;&gt;"", ISNUMBER(VALUE(INDEX(Paste_Here!AM$2:AM$600, MATCH(B281, Paste_Here!A$2:A$600, 0))))), INDEX(Paste_Here!AM$2:AM$600, MATCH(B281, Paste_Here!A$2:A$600, 0)), ""), ""), "")</f>
        <v/>
      </c>
      <c r="FI281" s="47"/>
      <c r="FJ281" s="47"/>
      <c r="FK281" s="2" t="str">
        <f t="shared" si="29"/>
        <v/>
      </c>
      <c r="FL281" s="47"/>
      <c r="FM281" s="2" t="str">
        <f>IFERROR(IF(B281&lt;&gt;"", IF(ISNUMBER(VALUE(INDEX(Paste_Here!H$2:H$600, MATCH(B281, Paste_Here!A$2:A$600, 0)))), IF(VALUE(INDEX(Paste_Here!H$2:H$600, MATCH(B281, Paste_Here!A$2:A$600, 0)))=0, "No", IF(AND(VALUE(INDEX(Paste_Here!H$2:H$600, MATCH(B281, Paste_Here!A$2:A$600, 0)))&gt;=1, VALUE(INDEX(Paste_Here!H$2:H$600, MATCH(B281, Paste_Here!A$2:A$600, 0)))&lt;=4), VALUE(INDEX(Paste_Here!H$2:H$600, MATCH(B281, Paste_Here!A$2:A$600, 0))), "")), ""), ""), "")</f>
        <v/>
      </c>
      <c r="FN281" s="47"/>
      <c r="FO281" s="34" t="str">
        <f>IFERROR(IF(B281&lt;&gt;"", IF(ISNUMBER(VALUE(INDEX(Paste_Here!I$2:I$600, MATCH(B281, Paste_Here!A$2:A$600, 0)))), IF(VALUE(INDEX(Paste_Here!I$2:I$600, MATCH(B281, Paste_Here!A$2:A$600, 0)))=0, "No", IF(AND(VALUE(INDEX(Paste_Here!I$2:I$600, MATCH(B281, Paste_Here!A$2:A$600, 0)))&gt;=1, VALUE(INDEX(Paste_Here!I$2:I$600, MATCH(B281, Paste_Here!A$2:A$600, 0)))&lt;=4), VALUE(INDEX(Paste_Here!I$2:I$600, MATCH(B281, Paste_Here!A$2:A$600, 0))), "")), ""), ""), "")</f>
        <v/>
      </c>
      <c r="FP281" s="47"/>
      <c r="FQ281" s="2"/>
      <c r="FR281" s="47"/>
      <c r="FS281" s="2"/>
      <c r="FT281" s="47"/>
      <c r="FU281" s="2"/>
      <c r="FV281" s="47"/>
      <c r="FW281" s="2"/>
      <c r="FX281" s="47"/>
      <c r="FY281" s="2"/>
      <c r="FZ281" s="47"/>
      <c r="GA281" s="2"/>
      <c r="GB281" s="47"/>
      <c r="GU281" s="2"/>
      <c r="GV281" s="47"/>
      <c r="GW281" s="2"/>
      <c r="GX281" s="47"/>
    </row>
    <row r="282" spans="1:206">
      <c r="A282" s="47"/>
      <c r="B282" s="2" t="str">
        <f t="shared" si="24"/>
        <v/>
      </c>
      <c r="C282" s="47"/>
      <c r="D282" s="2" t="str">
        <f>IFERROR(IF(B282&lt;&gt;"", IF(COUNTIF(INDEX(Paste_Here!N$2:O$600, MATCH(B282, Paste_Here!A$2:A$600, 0), 0), "yes") &gt; 0, "No", IF(COUNTIF(INDEX(Paste_Here!N$2:O$600, MATCH(B282, Paste_Here!A$2:A$600, 0), 0), "no") &gt; 0, "Yes", "")), ""), "")</f>
        <v/>
      </c>
      <c r="E282" s="47"/>
      <c r="F282" s="84" t="str">
        <f>IFERROR(IF(B282&lt;&gt;"", IF(AND(INDEX(Paste_Here!P$2:P$600, MATCH(B282, Paste_Here!A$2:A$600, 0))&lt;&gt;"", ISNUMBER(VALUE(INDEX(Paste_Here!P$2:P$600, MATCH(B282, Paste_Here!A$2:A$600, 0))))), INDEX(Paste_Here!P$2:P$600, MATCH(B282, Paste_Here!A$2:A$600, 0)), ""), ""), "")</f>
        <v/>
      </c>
      <c r="G282" s="47"/>
      <c r="H282" s="2" t="str">
        <f>IFERROR(IF(B282&lt;&gt;"", IF(ISNUMBER(SEARCH("highrisk", LOWER(INDEX(Paste_Here!Q$2:Q$600, MATCH(B282, Paste_Here!A$2:A$600, 0))))), "High Risk", IF(ISNUMBER(SEARCH("lowrisk", LOWER(INDEX(Paste_Here!Q$2:Q$600, MATCH(B282, Paste_Here!A$2:A$600, 0))))), "Low Risk", IF(ISNUMBER(SEARCH("somerisk", LOWER(INDEX(Paste_Here!Q$2:Q$600, MATCH(B282, Paste_Here!A$2:A$600, 0))))), "Some Risk", ""))), ""), "")</f>
        <v/>
      </c>
      <c r="I282" s="47"/>
      <c r="J282" s="2"/>
      <c r="K282" s="47"/>
      <c r="L282" s="2"/>
      <c r="M282" s="47"/>
      <c r="N282" s="2"/>
      <c r="O282" s="47"/>
      <c r="P282" s="2" t="str">
        <f>IFERROR(IF(B282&lt;&gt;"", IF(AND(ISNUMBER(VALUE(INDEX(Paste_Here!R$2:R$600, MATCH(B282, Paste_Here!A$2:A$600, 0)))), INDEX(Paste_Here!R$2:R$600, MATCH(B282, Paste_Here!A$2:A$600, 0)) &lt;&gt; ""), VALUE(INDEX(Paste_Here!R$2:R$600, MATCH(B282, Paste_Here!A$2:A$600, 0))), ""), ""), "")</f>
        <v/>
      </c>
      <c r="Q282" s="47"/>
      <c r="R282" s="2"/>
      <c r="S282" s="47"/>
      <c r="W282" s="47"/>
      <c r="X282" s="2"/>
      <c r="Y282" s="47"/>
      <c r="Z282" s="2" t="str">
        <f>IFERROR(IF(B282&lt;&gt;"", IF(AND(INDEX(Paste_Here!S$2:S$600, MATCH(B282, Paste_Here!A$2:A$600, 0))&lt;&gt;"", ISNUMBER(VALUE(INDEX(Paste_Here!S$2:S$600, MATCH(B282, Paste_Here!A$2:A$600, 0))))), INDEX(Paste_Here!S$2:S$600, MATCH(B282, Paste_Here!A$2:A$600, 0)), ""), ""), "")</f>
        <v/>
      </c>
      <c r="AA282" s="47"/>
      <c r="AB282" s="2" t="str">
        <f>IFERROR(IF(B282&lt;&gt;"", IF(ISNUMBER(SEARCH("highrisk", LOWER(INDEX(Paste_Here!T$2:T$600, MATCH(B282, Paste_Here!A$2:A$600, 0))))), "High Risk", IF(ISNUMBER(SEARCH("lowrisk", LOWER(INDEX(Paste_Here!T$2:T$600, MATCH(B282, Paste_Here!A$2:A$600, 0))))), "Low Risk", IF(ISNUMBER(SEARCH("somerisk", LOWER(INDEX(Paste_Here!T$2:T$600, MATCH(B282, Paste_Here!A$2:A$600, 0))))), "Some Risk", IF(ISNUMBER(SEARCH("OT", LOWER(INDEX(Paste_Here!T$2:T$600, MATCH(B282, Paste_Here!A$2:A$600, 0))))), "On Track", "")))), ""), "")</f>
        <v/>
      </c>
      <c r="AC282" s="47"/>
      <c r="AD282" s="2"/>
      <c r="AE282" s="47"/>
      <c r="AF282" s="2"/>
      <c r="AG282" s="47"/>
      <c r="AH282" s="2"/>
      <c r="AI282" s="47"/>
      <c r="AJ282" s="2" t="str" cm="1">
        <f t="array" aca="1" ref="AJ282" ca="1">IFERROR(IF(ISNUMBER(SEARCH("BR", INDEX(Paste_Here!AB$2:AB$210, MATCH(B282, Paste_Here!A$2:A$210, 0)))), -1, 1) * VALUE(_xlfn.TEXTJOIN("", TRUE, IF(ISNUMBER(--MID(INDEX(Paste_Here!AB$2:AB$210, MATCH(B282, Paste_Here!A$2:A$210, 0)), ROW(INDIRECT("1:"&amp;LEN(INDEX(Paste_Here!AB$2:AB$210, MATCH(B282, Paste_Here!A$2:A$210, 0))))), 1)), MID(INDEX(Paste_Here!AB$2:AB$210, MATCH(B282, Paste_Here!A$2:A$210, 0)), ROW(INDIRECT("1:"&amp;LEN(INDEX(Paste_Here!AB$2:AB$210, MATCH(B282, Paste_Here!A$2:A$210, 0))))), 1), ""))), "")</f>
        <v/>
      </c>
      <c r="AK282" s="47"/>
      <c r="AL282" s="34" t="str">
        <f>IFERROR(IF(B282&lt;&gt;"", IF(AND(INDEX(Paste_Here!AF$2:AF$600, MATCH(B282, Paste_Here!A$2:A$600, 0))&lt;&gt;"", ISNUMBER(VALUE(INDEX(Paste_Here!AF$2:AF$600, MATCH(B282, Paste_Here!A$2:A$600, 0))))), INDEX(Paste_Here!AF$2:AF$600, MATCH(B282, Paste_Here!A$2:A$600, 0)), ""), ""), "")</f>
        <v/>
      </c>
      <c r="AM282" s="47"/>
      <c r="AN282" s="47"/>
      <c r="AO282" s="2" t="str">
        <f t="shared" si="25"/>
        <v/>
      </c>
      <c r="AP282" s="47"/>
      <c r="AQ282" s="34" t="str">
        <f>IFERROR(IF(B282&lt;&gt;"", IF(COUNTIF(INDEX(Paste_Here!X$2:Y$600, MATCH(B282, Paste_Here!A$2:A$600, 0), 0), "yes") &gt; 0, "No", IF(COUNTIF(INDEX(Paste_Here!X$2:Y$600, MATCH(B282, Paste_Here!A$2:A$600, 0), 0), "no") &gt; 0, "Yes", "")), ""), "")</f>
        <v/>
      </c>
      <c r="AR282" s="47"/>
      <c r="AS282" s="34" t="str">
        <f>IFERROR(IF(B282&lt;&gt;"", IF(AND(INDEX(Paste_Here!U$2:U$600, MATCH(B282, Paste_Here!A$2:A$600, 0))&lt;&gt;"", ISNUMBER(VALUE(INDEX(Paste_Here!U$2:U$600, MATCH(B282, Paste_Here!A$2:A$600, 0))))), INDEX(Paste_Here!U$2:U$600, MATCH(B282, Paste_Here!A$2:A$600, 0)), ""), ""), "")</f>
        <v/>
      </c>
      <c r="AT282" s="47"/>
      <c r="AU282" s="34" t="str">
        <f>IFERROR(IF(B282&lt;&gt;"", IF(ISNUMBER(SEARCH("highrisk", LOWER(INDEX(Paste_Here!V$2:V$600, MATCH(B282, Paste_Here!A$2:A$600, 0))))), "High Risk", IF(ISNUMBER(SEARCH("lowrisk", LOWER(INDEX(Paste_Here!V$2:V$600, MATCH(B282, Paste_Here!A$2:A$600, 0))))), "Low Risk", IF(ISNUMBER(SEARCH("somerisk", LOWER(INDEX(Paste_Here!V$2:V$600, MATCH(B282, Paste_Here!A$2:A$600, 0))))), "Some Risk", ""))), ""), "")</f>
        <v/>
      </c>
      <c r="AV282" s="47"/>
      <c r="AW282" s="34" t="str">
        <f>IFERROR(IF(B282&lt;&gt;"", IF(AND(ISNUMBER(VALUE(INDEX(Paste_Here!W$2:W$600, MATCH(B282, Paste_Here!A$2:A$600, 0)))), INDEX(Paste_Here!W$2:W$600, MATCH(B282, Paste_Here!A$2:A$600, 0)) &lt;&gt; ""), VALUE(INDEX(Paste_Here!W$2:W$600, MATCH(B282, Paste_Here!A$2:A$600, 0))), ""), ""), "")</f>
        <v/>
      </c>
      <c r="AX282" s="47"/>
      <c r="BA282" s="2" t="str">
        <f>IFERROR(IF(B282&lt;&gt;"", IF(AND(INDEX(Paste_Here!AI$2:AI$600, MATCH(B282, Paste_Here!A$2:A$600, 0))&lt;&gt;"", ISNUMBER(VALUE(INDEX(Paste_Here!AI$2:AI$600, MATCH(B282, Paste_Here!A$2:A$600, 0))))), INDEX(Paste_Here!AI$2:AI$600, MATCH(B282, Paste_Here!A$2:A$600, 0)), ""), ""), "")</f>
        <v/>
      </c>
      <c r="BB282" s="47"/>
      <c r="BC282" s="34" t="str">
        <f>IFERROR(IF(B282&lt;&gt;"", IF(ISNUMBER(SEARCH("highrisk", LOWER(INDEX(Paste_Here!AJ$2:AJ$600, MATCH(B282, Paste_Here!A$2:A$600, 0))))), "High Risk", IF(ISNUMBER(SEARCH("lowrisk", LOWER(INDEX(Paste_Here!AJ$2:AJ$600, MATCH(B282, Paste_Here!A$2:A$600, 0))))), "Low Risk", IF(ISNUMBER(SEARCH("somerisk", LOWER(INDEX(Paste_Here!AJ$2:AJ$600, MATCH(B282, Paste_Here!A$2:A$600, 0))))), "Some Risk", IF(ISNUMBER(SEARCH("OT", LOWER(INDEX(Paste_Here!AJ$2:AJ$600, MATCH(B282, Paste_Here!A$2:A$600, 0))))), "On Track", "")))), ""), "")</f>
        <v/>
      </c>
      <c r="BD282" s="47"/>
      <c r="BE282" s="34" t="str">
        <f>IFERROR(IF(B282&lt;&gt;"", IF(AND(INDEX(Paste_Here!AK$2:AK$600, MATCH(B282, Paste_Here!A$2:A$600, 0))&lt;&gt;"", ISNUMBER(VALUE(INDEX(Paste_Here!AK$2:AK$600, MATCH(B282, Paste_Here!A$2:A$600, 0))))), INDEX(Paste_Here!AK$2:AK$600, MATCH(B282, Paste_Here!A$2:A$600, 0)), ""), ""), "")</f>
        <v/>
      </c>
      <c r="BF282" s="47"/>
      <c r="BG282" s="34" t="str" cm="1">
        <f t="array" aca="1" ref="BG282" ca="1">IFERROR(IF(B282&lt;&gt;"", IF(INDEX(Paste_Here!AE$2:AE$600, MATCH(B282, Paste_Here!A$2:A$600, 0))&lt;&gt;"", IF(LEFT(INDEX(Paste_Here!AE$2:AE$600, MATCH(B282, Paste_Here!A$2:A$600, 0)), 2)="EM", -1, 1) * VALUE(_xlfn.TEXTJOIN("", TRUE, IF(ISNUMBER(MID(INDEX(Paste_Here!AE$2:AE$600, MATCH(B282, Paste_Here!A$2:A$600, 0)), ROW(INDIRECT("1:"&amp;LEN(INDEX(Paste_Here!AE$2:AE$600, MATCH(B282, Paste_Here!A$2:A$600, 0))))), 1)*1), MID(INDEX(Paste_Here!AE$2:AE$600, MATCH(B282, Paste_Here!A$2:A$600, 0)), ROW(INDIRECT("1:"&amp;LEN(INDEX(Paste_Here!AE$2:AE$600, MATCH(B282, Paste_Here!A$2:A$600, 0))))), 1), ""))), ""), ""), "")</f>
        <v/>
      </c>
      <c r="BH282" s="47"/>
      <c r="BJ282" s="47"/>
      <c r="BK282" s="2" t="str">
        <f t="shared" si="26"/>
        <v/>
      </c>
      <c r="BL282" s="47"/>
      <c r="BM282" s="34" t="str">
        <f>IFERROR(IF(B282&lt;&gt;"", IF(AND(INDEX(Paste_Here!Z$2:Z$600, MATCH(B282, Paste_Here!A$2:A$600, 0))&lt;&gt;"", ISNUMBER(VALUE(INDEX(Paste_Here!Z$2:Z$600, MATCH(B282, Paste_Here!A$2:A$600, 0))))), INDEX(Paste_Here!Z$2:Z$600, MATCH(B282, Paste_Here!A$2:A$600, 0)), ""), ""), "")</f>
        <v/>
      </c>
      <c r="BN282" s="47"/>
      <c r="BO282" s="34" t="str">
        <f>IFERROR(IF(B282&lt;&gt;"", IF(ISNUMBER(SEARCH("highrisk", LOWER(INDEX(Paste_Here!AA$2:AA$600, MATCH(B282, Paste_Here!A$2:A$600, 0))))), "High Risk", IF(ISNUMBER(SEARCH("lowrisk", LOWER(INDEX(Paste_Here!AA$2:AA$600, MATCH(B282, Paste_Here!A$2:A$600, 0))))), "Low Risk", IF(ISNUMBER(SEARCH("somerisk", LOWER(INDEX(Paste_Here!AA$2:AA$600, MATCH(B282, Paste_Here!A$2:A$600, 0))))), "Some Risk", IF(ISNUMBER(SEARCH("OT", LOWER(INDEX(Paste_Here!AA$2:AA$600, MATCH(B282, Paste_Here!A$2:A$600, 0))))), "On Track", "")))), ""), "")</f>
        <v/>
      </c>
      <c r="BP282" s="47"/>
      <c r="BQ282" s="34" t="str">
        <f>IFERROR(IF(B282&lt;&gt;"", IF(AND(INDEX(Paste_Here!AC$2:AC$600, MATCH(B282, Paste_Here!A$2:A$600, 0))&lt;&gt;"", ISNUMBER(VALUE(INDEX(Paste_Here!AC$2:AC$600, MATCH(B282, Paste_Here!A$2:A$600, 0))))), INDEX(Paste_Here!AC$2:AC$600, MATCH(B282, Paste_Here!A$2:A$600, 0)), ""), ""), "")</f>
        <v/>
      </c>
      <c r="BR282" s="47"/>
      <c r="BS282" s="34" t="str">
        <f>IFERROR(IF(B282&lt;&gt;"", IF(ISNUMBER(SEARCH("highrisk", LOWER(INDEX(Paste_Here!AD$2:AD$600, MATCH(B282, Paste_Here!A$2:A$600, 0))))), "High Risk", IF(ISNUMBER(SEARCH("lowrisk", LOWER(INDEX(Paste_Here!AD$2:AD$600, MATCH(B282, Paste_Here!A$2:A$600, 0))))), "Low Risk", IF(ISNUMBER(SEARCH("somerisk", LOWER(INDEX(Paste_Here!AD$2:AD$600, MATCH(B282, Paste_Here!A$2:A$600, 0))))), "Some Risk", IF(ISNUMBER(SEARCH("OT", LOWER(INDEX(Paste_Here!AD$2:AD$600, MATCH(B282, Paste_Here!A$2:A$600, 0))))), "On Track", "")))), ""), "")</f>
        <v/>
      </c>
      <c r="BT282" s="47"/>
      <c r="BU282" s="34"/>
      <c r="BV282" s="47"/>
      <c r="BW282" s="34"/>
      <c r="BX282" s="47"/>
      <c r="BY282" s="34"/>
      <c r="BZ282" s="47"/>
      <c r="CA282" s="34"/>
      <c r="CB282" s="49"/>
      <c r="DT282" s="47"/>
      <c r="DU282" s="47"/>
      <c r="DV282" s="2" t="str">
        <f t="shared" si="27"/>
        <v/>
      </c>
      <c r="DW282" s="47"/>
      <c r="DX282" s="2" t="str">
        <f>IFERROR(IF(B282&lt;&gt;"", IF(ISNUMBER(SEARCH("s", LOWER(INDEX(Paste_Here!M$2:M$600, MATCH(B282, Paste_Here!A$2:A$600, 0))))), "Yes", IF(INDEX(Paste_Here!M$2:M$600, MATCH(B282, Paste_Here!A$2:A$600, 0))&lt;&gt;"", "No", "")), ""), "")</f>
        <v/>
      </c>
      <c r="DY282" s="47"/>
      <c r="DZ282" s="2" t="str">
        <f>IFERROR(IF(B282&lt;&gt;"", IF(ISNUMBER(SEARCH("yes", LOWER(INDEX(Paste_Here!F$2:F$600, MATCH(B282, Paste_Here!A$2:A$600, 0))))), "Yes", IF(ISNUMBER(SEARCH("no", LOWER(INDEX(Paste_Here!F$2:F$600, MATCH(B282, Paste_Here!A$2:A$600, 0))))), "No", "")), ""), "")</f>
        <v/>
      </c>
      <c r="EA282" s="47"/>
      <c r="EB282" s="2" t="str">
        <f>IFERROR(IF(B282&lt;&gt;"", IF(ISNUMBER(SEARCH("english language learner", LOWER(INDEX(Paste_Here!C$2:C$600, MATCH(B282, Paste_Here!A$2:A$600, 0))))), "Yes", ""), ""), "")</f>
        <v/>
      </c>
      <c r="EC282" s="47"/>
      <c r="ED282" s="2" t="str">
        <f>IFERROR(IF(B282&lt;&gt;"", IF(OR(ISNUMBER(SEARCH("b", LOWER(INDEX(Paste_Here!K$2:K$600, MATCH(B282, Paste_Here!A$2:A$600, 0))))), ISNUMBER(SEARCH("h", LOWER(INDEX(Paste_Here!K$2:K$600, MATCH(B282, Paste_Here!A$2:A$600, 0))))), ISNUMBER(SEARCH("i", LOWER(INDEX(Paste_Here!K$2:K$600, MATCH(B282, Paste_Here!A$2:A$600, 0)))))), "Yes", IF(INDEX(Paste_Here!K$2:K$600, MATCH(B282, Paste_Here!A$2:A$600, 0))&lt;&gt;"", "No", "")), ""), "")</f>
        <v/>
      </c>
      <c r="EE282" s="47"/>
      <c r="EF282" s="34" t="str">
        <f>IFERROR(IF(B282&lt;&gt;"", IF(ISNUMBER(SEARCH("yes", LOWER(INDEX(Paste_Here!L$2:L$600, MATCH(B282, Paste_Here!A$2:A$600, 0))))), "Yes", IF(ISNUMBER(SEARCH("no", LOWER(INDEX(Paste_Here!L$2:L$600, MATCH(B282, Paste_Here!A$2:A$600, 0))))), "No", "")), ""), "")</f>
        <v/>
      </c>
      <c r="EG282" s="47"/>
      <c r="EH282" s="2" t="str">
        <f>IFERROR(IF(B282&lt;&gt;"", IF(ISNUMBER(SEARCH("transitional 2", LOWER(INDEX(Paste_Here!C$2:C$600, MATCH(B282, Paste_Here!A$2:A$600, 0))))), "T2", IF(ISNUMBER(SEARCH("transitional 1", LOWER(INDEX(Paste_Here!C$2:C$600, MATCH(B282, Paste_Here!A$2:A$600, 0))))), "T1", IF(ISNUMBER(SEARCH("waived ell services", LOWER(INDEX(Paste_Here!C$2:C$600, MATCH(B282, Paste_Here!A$2:A$600, 0))))), "W", ""))), ""), "")</f>
        <v/>
      </c>
      <c r="EI282" s="47"/>
      <c r="EJ282" s="2" t="str">
        <f>IFERROR(IF(B282&lt;&gt;"", IF(AND(INDEX(Paste_Here!AG$2:AG$600, MATCH(B282, Paste_Here!A$2:A$600, 0))&lt;&gt;"", ISNUMBER(VALUE(INDEX(Paste_Here!AG$2:AG$600, MATCH(B282, Paste_Here!A$2:A$600, 0))))), INDEX(Paste_Here!AG$2:AG$600, MATCH(B282, Paste_Here!A$2:A$600, 0)), ""), ""), "")</f>
        <v/>
      </c>
      <c r="EK282" s="47"/>
      <c r="EL282" s="2" t="str">
        <f>IFERROR(IF(B282&lt;&gt;"", IF(AND(INDEX(Paste_Here!AL$2:AL$600, MATCH(B282, Paste_Here!A$2:A$600, 0))&lt;&gt;"", ISNUMBER(VALUE(INDEX(Paste_Here!AL$2:AL$600, MATCH(B282, Paste_Here!A$2:A$600, 0))))), INDEX(Paste_Here!AL$2:AL$600, MATCH(B282, Paste_Here!A$2:A$600, 0)), ""), ""), "")</f>
        <v/>
      </c>
      <c r="EM282" s="47"/>
      <c r="FA282" s="4" t="str" cm="1">
        <f t="array" ref="FA282">IFERROR(INDEX(Paste_Here!$B$2:$B$600, MATCH(0, COUNTIF(FA$4:FA281, Paste_Here!$B$2:$B$600) + IF(Paste_Here!$B$2:$B$600="", 1, 0), 0)), "")</f>
        <v/>
      </c>
      <c r="FB282" s="4" t="str">
        <f>IF(FA282&lt;&gt;"", INDEX(Paste_Here!$A$2:$A$600, MATCH(FA282, Paste_Here!$B$2:$B$600, 0)), "")</f>
        <v/>
      </c>
      <c r="FC282" s="4" t="str">
        <f t="shared" si="28"/>
        <v/>
      </c>
      <c r="FD282" s="4" t="str" cm="1">
        <f t="array" ref="FD282">IFERROR(INDEX($FC$5:$FC$600, MATCH(SMALL(IF($FC$5:$FC$600&lt;&gt;"", COUNTIF($FC$5:$FC$600, "&lt;"&amp;$FC$5:$FC$600)+1), ROW()-ROW($FD$5)+1), COUNTIF($FC$5:$FC$600, "&lt;"&amp;$FC$5:$FC$600)+1, 0)), "")</f>
        <v/>
      </c>
      <c r="FF282" s="2" t="str">
        <f>IFERROR(IF(B282&lt;&gt;"", IF(AND(INDEX(Paste_Here!AH$2:AH$600, MATCH(B282, Paste_Here!A$2:A$600, 0))&lt;&gt;"", ISNUMBER(VALUE(INDEX(Paste_Here!AH$2:AH$600, MATCH(B282, Paste_Here!A$2:A$600, 0))))), INDEX(Paste_Here!AH$2:AH$600, MATCH(B282, Paste_Here!A$2:A$600, 0)), ""), ""), "")</f>
        <v/>
      </c>
      <c r="FG282" s="47"/>
      <c r="FH282" s="2" t="str">
        <f>IFERROR(IF(B282&lt;&gt;"", IF(AND(INDEX(Paste_Here!AM$2:AM$600, MATCH(B282, Paste_Here!A$2:A$600, 0))&lt;&gt;"", ISNUMBER(VALUE(INDEX(Paste_Here!AM$2:AM$600, MATCH(B282, Paste_Here!A$2:A$600, 0))))), INDEX(Paste_Here!AM$2:AM$600, MATCH(B282, Paste_Here!A$2:A$600, 0)), ""), ""), "")</f>
        <v/>
      </c>
      <c r="FI282" s="47"/>
      <c r="FJ282" s="47"/>
      <c r="FK282" s="2" t="str">
        <f t="shared" si="29"/>
        <v/>
      </c>
      <c r="FL282" s="47"/>
      <c r="FM282" s="2" t="str">
        <f>IFERROR(IF(B282&lt;&gt;"", IF(ISNUMBER(VALUE(INDEX(Paste_Here!H$2:H$600, MATCH(B282, Paste_Here!A$2:A$600, 0)))), IF(VALUE(INDEX(Paste_Here!H$2:H$600, MATCH(B282, Paste_Here!A$2:A$600, 0)))=0, "No", IF(AND(VALUE(INDEX(Paste_Here!H$2:H$600, MATCH(B282, Paste_Here!A$2:A$600, 0)))&gt;=1, VALUE(INDEX(Paste_Here!H$2:H$600, MATCH(B282, Paste_Here!A$2:A$600, 0)))&lt;=4), VALUE(INDEX(Paste_Here!H$2:H$600, MATCH(B282, Paste_Here!A$2:A$600, 0))), "")), ""), ""), "")</f>
        <v/>
      </c>
      <c r="FN282" s="47"/>
      <c r="FO282" s="34" t="str">
        <f>IFERROR(IF(B282&lt;&gt;"", IF(ISNUMBER(VALUE(INDEX(Paste_Here!I$2:I$600, MATCH(B282, Paste_Here!A$2:A$600, 0)))), IF(VALUE(INDEX(Paste_Here!I$2:I$600, MATCH(B282, Paste_Here!A$2:A$600, 0)))=0, "No", IF(AND(VALUE(INDEX(Paste_Here!I$2:I$600, MATCH(B282, Paste_Here!A$2:A$600, 0)))&gt;=1, VALUE(INDEX(Paste_Here!I$2:I$600, MATCH(B282, Paste_Here!A$2:A$600, 0)))&lt;=4), VALUE(INDEX(Paste_Here!I$2:I$600, MATCH(B282, Paste_Here!A$2:A$600, 0))), "")), ""), ""), "")</f>
        <v/>
      </c>
      <c r="FP282" s="47"/>
      <c r="FQ282" s="2"/>
      <c r="FR282" s="47"/>
      <c r="FS282" s="2"/>
      <c r="FT282" s="47"/>
      <c r="FU282" s="2"/>
      <c r="FV282" s="47"/>
      <c r="FW282" s="2"/>
      <c r="FX282" s="47"/>
      <c r="FY282" s="2"/>
      <c r="FZ282" s="47"/>
      <c r="GA282" s="2"/>
      <c r="GB282" s="47"/>
      <c r="GU282" s="2"/>
      <c r="GV282" s="47"/>
      <c r="GW282" s="2"/>
      <c r="GX282" s="47"/>
    </row>
    <row r="283" spans="1:206">
      <c r="A283" s="47"/>
      <c r="B283" s="2" t="str">
        <f t="shared" si="24"/>
        <v/>
      </c>
      <c r="C283" s="47"/>
      <c r="D283" s="2" t="str">
        <f>IFERROR(IF(B283&lt;&gt;"", IF(COUNTIF(INDEX(Paste_Here!N$2:O$600, MATCH(B283, Paste_Here!A$2:A$600, 0), 0), "yes") &gt; 0, "No", IF(COUNTIF(INDEX(Paste_Here!N$2:O$600, MATCH(B283, Paste_Here!A$2:A$600, 0), 0), "no") &gt; 0, "Yes", "")), ""), "")</f>
        <v/>
      </c>
      <c r="E283" s="47"/>
      <c r="F283" s="84" t="str">
        <f>IFERROR(IF(B283&lt;&gt;"", IF(AND(INDEX(Paste_Here!P$2:P$600, MATCH(B283, Paste_Here!A$2:A$600, 0))&lt;&gt;"", ISNUMBER(VALUE(INDEX(Paste_Here!P$2:P$600, MATCH(B283, Paste_Here!A$2:A$600, 0))))), INDEX(Paste_Here!P$2:P$600, MATCH(B283, Paste_Here!A$2:A$600, 0)), ""), ""), "")</f>
        <v/>
      </c>
      <c r="G283" s="47"/>
      <c r="H283" s="2" t="str">
        <f>IFERROR(IF(B283&lt;&gt;"", IF(ISNUMBER(SEARCH("highrisk", LOWER(INDEX(Paste_Here!Q$2:Q$600, MATCH(B283, Paste_Here!A$2:A$600, 0))))), "High Risk", IF(ISNUMBER(SEARCH("lowrisk", LOWER(INDEX(Paste_Here!Q$2:Q$600, MATCH(B283, Paste_Here!A$2:A$600, 0))))), "Low Risk", IF(ISNUMBER(SEARCH("somerisk", LOWER(INDEX(Paste_Here!Q$2:Q$600, MATCH(B283, Paste_Here!A$2:A$600, 0))))), "Some Risk", ""))), ""), "")</f>
        <v/>
      </c>
      <c r="I283" s="47"/>
      <c r="J283" s="2"/>
      <c r="K283" s="47"/>
      <c r="L283" s="2"/>
      <c r="M283" s="47"/>
      <c r="N283" s="2"/>
      <c r="O283" s="47"/>
      <c r="P283" s="2" t="str">
        <f>IFERROR(IF(B283&lt;&gt;"", IF(AND(ISNUMBER(VALUE(INDEX(Paste_Here!R$2:R$600, MATCH(B283, Paste_Here!A$2:A$600, 0)))), INDEX(Paste_Here!R$2:R$600, MATCH(B283, Paste_Here!A$2:A$600, 0)) &lt;&gt; ""), VALUE(INDEX(Paste_Here!R$2:R$600, MATCH(B283, Paste_Here!A$2:A$600, 0))), ""), ""), "")</f>
        <v/>
      </c>
      <c r="Q283" s="47"/>
      <c r="R283" s="2"/>
      <c r="S283" s="47"/>
      <c r="W283" s="47"/>
      <c r="X283" s="2"/>
      <c r="Y283" s="47"/>
      <c r="Z283" s="2" t="str">
        <f>IFERROR(IF(B283&lt;&gt;"", IF(AND(INDEX(Paste_Here!S$2:S$600, MATCH(B283, Paste_Here!A$2:A$600, 0))&lt;&gt;"", ISNUMBER(VALUE(INDEX(Paste_Here!S$2:S$600, MATCH(B283, Paste_Here!A$2:A$600, 0))))), INDEX(Paste_Here!S$2:S$600, MATCH(B283, Paste_Here!A$2:A$600, 0)), ""), ""), "")</f>
        <v/>
      </c>
      <c r="AA283" s="47"/>
      <c r="AB283" s="2" t="str">
        <f>IFERROR(IF(B283&lt;&gt;"", IF(ISNUMBER(SEARCH("highrisk", LOWER(INDEX(Paste_Here!T$2:T$600, MATCH(B283, Paste_Here!A$2:A$600, 0))))), "High Risk", IF(ISNUMBER(SEARCH("lowrisk", LOWER(INDEX(Paste_Here!T$2:T$600, MATCH(B283, Paste_Here!A$2:A$600, 0))))), "Low Risk", IF(ISNUMBER(SEARCH("somerisk", LOWER(INDEX(Paste_Here!T$2:T$600, MATCH(B283, Paste_Here!A$2:A$600, 0))))), "Some Risk", IF(ISNUMBER(SEARCH("OT", LOWER(INDEX(Paste_Here!T$2:T$600, MATCH(B283, Paste_Here!A$2:A$600, 0))))), "On Track", "")))), ""), "")</f>
        <v/>
      </c>
      <c r="AC283" s="47"/>
      <c r="AD283" s="2"/>
      <c r="AE283" s="47"/>
      <c r="AF283" s="2"/>
      <c r="AG283" s="47"/>
      <c r="AH283" s="2"/>
      <c r="AI283" s="47"/>
      <c r="AJ283" s="2" t="str" cm="1">
        <f t="array" aca="1" ref="AJ283" ca="1">IFERROR(IF(ISNUMBER(SEARCH("BR", INDEX(Paste_Here!AB$2:AB$210, MATCH(B283, Paste_Here!A$2:A$210, 0)))), -1, 1) * VALUE(_xlfn.TEXTJOIN("", TRUE, IF(ISNUMBER(--MID(INDEX(Paste_Here!AB$2:AB$210, MATCH(B283, Paste_Here!A$2:A$210, 0)), ROW(INDIRECT("1:"&amp;LEN(INDEX(Paste_Here!AB$2:AB$210, MATCH(B283, Paste_Here!A$2:A$210, 0))))), 1)), MID(INDEX(Paste_Here!AB$2:AB$210, MATCH(B283, Paste_Here!A$2:A$210, 0)), ROW(INDIRECT("1:"&amp;LEN(INDEX(Paste_Here!AB$2:AB$210, MATCH(B283, Paste_Here!A$2:A$210, 0))))), 1), ""))), "")</f>
        <v/>
      </c>
      <c r="AK283" s="47"/>
      <c r="AL283" s="34" t="str">
        <f>IFERROR(IF(B283&lt;&gt;"", IF(AND(INDEX(Paste_Here!AF$2:AF$600, MATCH(B283, Paste_Here!A$2:A$600, 0))&lt;&gt;"", ISNUMBER(VALUE(INDEX(Paste_Here!AF$2:AF$600, MATCH(B283, Paste_Here!A$2:A$600, 0))))), INDEX(Paste_Here!AF$2:AF$600, MATCH(B283, Paste_Here!A$2:A$600, 0)), ""), ""), "")</f>
        <v/>
      </c>
      <c r="AM283" s="47"/>
      <c r="AN283" s="47"/>
      <c r="AO283" s="2" t="str">
        <f t="shared" si="25"/>
        <v/>
      </c>
      <c r="AP283" s="47"/>
      <c r="AQ283" s="34" t="str">
        <f>IFERROR(IF(B283&lt;&gt;"", IF(COUNTIF(INDEX(Paste_Here!X$2:Y$600, MATCH(B283, Paste_Here!A$2:A$600, 0), 0), "yes") &gt; 0, "No", IF(COUNTIF(INDEX(Paste_Here!X$2:Y$600, MATCH(B283, Paste_Here!A$2:A$600, 0), 0), "no") &gt; 0, "Yes", "")), ""), "")</f>
        <v/>
      </c>
      <c r="AR283" s="47"/>
      <c r="AS283" s="34" t="str">
        <f>IFERROR(IF(B283&lt;&gt;"", IF(AND(INDEX(Paste_Here!U$2:U$600, MATCH(B283, Paste_Here!A$2:A$600, 0))&lt;&gt;"", ISNUMBER(VALUE(INDEX(Paste_Here!U$2:U$600, MATCH(B283, Paste_Here!A$2:A$600, 0))))), INDEX(Paste_Here!U$2:U$600, MATCH(B283, Paste_Here!A$2:A$600, 0)), ""), ""), "")</f>
        <v/>
      </c>
      <c r="AT283" s="47"/>
      <c r="AU283" s="34" t="str">
        <f>IFERROR(IF(B283&lt;&gt;"", IF(ISNUMBER(SEARCH("highrisk", LOWER(INDEX(Paste_Here!V$2:V$600, MATCH(B283, Paste_Here!A$2:A$600, 0))))), "High Risk", IF(ISNUMBER(SEARCH("lowrisk", LOWER(INDEX(Paste_Here!V$2:V$600, MATCH(B283, Paste_Here!A$2:A$600, 0))))), "Low Risk", IF(ISNUMBER(SEARCH("somerisk", LOWER(INDEX(Paste_Here!V$2:V$600, MATCH(B283, Paste_Here!A$2:A$600, 0))))), "Some Risk", ""))), ""), "")</f>
        <v/>
      </c>
      <c r="AV283" s="47"/>
      <c r="AW283" s="34" t="str">
        <f>IFERROR(IF(B283&lt;&gt;"", IF(AND(ISNUMBER(VALUE(INDEX(Paste_Here!W$2:W$600, MATCH(B283, Paste_Here!A$2:A$600, 0)))), INDEX(Paste_Here!W$2:W$600, MATCH(B283, Paste_Here!A$2:A$600, 0)) &lt;&gt; ""), VALUE(INDEX(Paste_Here!W$2:W$600, MATCH(B283, Paste_Here!A$2:A$600, 0))), ""), ""), "")</f>
        <v/>
      </c>
      <c r="AX283" s="47"/>
      <c r="BA283" s="2" t="str">
        <f>IFERROR(IF(B283&lt;&gt;"", IF(AND(INDEX(Paste_Here!AI$2:AI$600, MATCH(B283, Paste_Here!A$2:A$600, 0))&lt;&gt;"", ISNUMBER(VALUE(INDEX(Paste_Here!AI$2:AI$600, MATCH(B283, Paste_Here!A$2:A$600, 0))))), INDEX(Paste_Here!AI$2:AI$600, MATCH(B283, Paste_Here!A$2:A$600, 0)), ""), ""), "")</f>
        <v/>
      </c>
      <c r="BB283" s="47"/>
      <c r="BC283" s="34" t="str">
        <f>IFERROR(IF(B283&lt;&gt;"", IF(ISNUMBER(SEARCH("highrisk", LOWER(INDEX(Paste_Here!AJ$2:AJ$600, MATCH(B283, Paste_Here!A$2:A$600, 0))))), "High Risk", IF(ISNUMBER(SEARCH("lowrisk", LOWER(INDEX(Paste_Here!AJ$2:AJ$600, MATCH(B283, Paste_Here!A$2:A$600, 0))))), "Low Risk", IF(ISNUMBER(SEARCH("somerisk", LOWER(INDEX(Paste_Here!AJ$2:AJ$600, MATCH(B283, Paste_Here!A$2:A$600, 0))))), "Some Risk", IF(ISNUMBER(SEARCH("OT", LOWER(INDEX(Paste_Here!AJ$2:AJ$600, MATCH(B283, Paste_Here!A$2:A$600, 0))))), "On Track", "")))), ""), "")</f>
        <v/>
      </c>
      <c r="BD283" s="47"/>
      <c r="BE283" s="34" t="str">
        <f>IFERROR(IF(B283&lt;&gt;"", IF(AND(INDEX(Paste_Here!AK$2:AK$600, MATCH(B283, Paste_Here!A$2:A$600, 0))&lt;&gt;"", ISNUMBER(VALUE(INDEX(Paste_Here!AK$2:AK$600, MATCH(B283, Paste_Here!A$2:A$600, 0))))), INDEX(Paste_Here!AK$2:AK$600, MATCH(B283, Paste_Here!A$2:A$600, 0)), ""), ""), "")</f>
        <v/>
      </c>
      <c r="BF283" s="47"/>
      <c r="BG283" s="34" t="str" cm="1">
        <f t="array" aca="1" ref="BG283" ca="1">IFERROR(IF(B283&lt;&gt;"", IF(INDEX(Paste_Here!AE$2:AE$600, MATCH(B283, Paste_Here!A$2:A$600, 0))&lt;&gt;"", IF(LEFT(INDEX(Paste_Here!AE$2:AE$600, MATCH(B283, Paste_Here!A$2:A$600, 0)), 2)="EM", -1, 1) * VALUE(_xlfn.TEXTJOIN("", TRUE, IF(ISNUMBER(MID(INDEX(Paste_Here!AE$2:AE$600, MATCH(B283, Paste_Here!A$2:A$600, 0)), ROW(INDIRECT("1:"&amp;LEN(INDEX(Paste_Here!AE$2:AE$600, MATCH(B283, Paste_Here!A$2:A$600, 0))))), 1)*1), MID(INDEX(Paste_Here!AE$2:AE$600, MATCH(B283, Paste_Here!A$2:A$600, 0)), ROW(INDIRECT("1:"&amp;LEN(INDEX(Paste_Here!AE$2:AE$600, MATCH(B283, Paste_Here!A$2:A$600, 0))))), 1), ""))), ""), ""), "")</f>
        <v/>
      </c>
      <c r="BH283" s="47"/>
      <c r="BJ283" s="47"/>
      <c r="BK283" s="2" t="str">
        <f t="shared" si="26"/>
        <v/>
      </c>
      <c r="BL283" s="47"/>
      <c r="BM283" s="34" t="str">
        <f>IFERROR(IF(B283&lt;&gt;"", IF(AND(INDEX(Paste_Here!Z$2:Z$600, MATCH(B283, Paste_Here!A$2:A$600, 0))&lt;&gt;"", ISNUMBER(VALUE(INDEX(Paste_Here!Z$2:Z$600, MATCH(B283, Paste_Here!A$2:A$600, 0))))), INDEX(Paste_Here!Z$2:Z$600, MATCH(B283, Paste_Here!A$2:A$600, 0)), ""), ""), "")</f>
        <v/>
      </c>
      <c r="BN283" s="47"/>
      <c r="BO283" s="34" t="str">
        <f>IFERROR(IF(B283&lt;&gt;"", IF(ISNUMBER(SEARCH("highrisk", LOWER(INDEX(Paste_Here!AA$2:AA$600, MATCH(B283, Paste_Here!A$2:A$600, 0))))), "High Risk", IF(ISNUMBER(SEARCH("lowrisk", LOWER(INDEX(Paste_Here!AA$2:AA$600, MATCH(B283, Paste_Here!A$2:A$600, 0))))), "Low Risk", IF(ISNUMBER(SEARCH("somerisk", LOWER(INDEX(Paste_Here!AA$2:AA$600, MATCH(B283, Paste_Here!A$2:A$600, 0))))), "Some Risk", IF(ISNUMBER(SEARCH("OT", LOWER(INDEX(Paste_Here!AA$2:AA$600, MATCH(B283, Paste_Here!A$2:A$600, 0))))), "On Track", "")))), ""), "")</f>
        <v/>
      </c>
      <c r="BP283" s="47"/>
      <c r="BQ283" s="34" t="str">
        <f>IFERROR(IF(B283&lt;&gt;"", IF(AND(INDEX(Paste_Here!AC$2:AC$600, MATCH(B283, Paste_Here!A$2:A$600, 0))&lt;&gt;"", ISNUMBER(VALUE(INDEX(Paste_Here!AC$2:AC$600, MATCH(B283, Paste_Here!A$2:A$600, 0))))), INDEX(Paste_Here!AC$2:AC$600, MATCH(B283, Paste_Here!A$2:A$600, 0)), ""), ""), "")</f>
        <v/>
      </c>
      <c r="BR283" s="47"/>
      <c r="BS283" s="34" t="str">
        <f>IFERROR(IF(B283&lt;&gt;"", IF(ISNUMBER(SEARCH("highrisk", LOWER(INDEX(Paste_Here!AD$2:AD$600, MATCH(B283, Paste_Here!A$2:A$600, 0))))), "High Risk", IF(ISNUMBER(SEARCH("lowrisk", LOWER(INDEX(Paste_Here!AD$2:AD$600, MATCH(B283, Paste_Here!A$2:A$600, 0))))), "Low Risk", IF(ISNUMBER(SEARCH("somerisk", LOWER(INDEX(Paste_Here!AD$2:AD$600, MATCH(B283, Paste_Here!A$2:A$600, 0))))), "Some Risk", IF(ISNUMBER(SEARCH("OT", LOWER(INDEX(Paste_Here!AD$2:AD$600, MATCH(B283, Paste_Here!A$2:A$600, 0))))), "On Track", "")))), ""), "")</f>
        <v/>
      </c>
      <c r="BT283" s="47"/>
      <c r="BU283" s="34"/>
      <c r="BV283" s="47"/>
      <c r="BW283" s="34"/>
      <c r="BX283" s="47"/>
      <c r="BY283" s="34"/>
      <c r="BZ283" s="47"/>
      <c r="CA283" s="34"/>
      <c r="CB283" s="49"/>
      <c r="DT283" s="47"/>
      <c r="DU283" s="47"/>
      <c r="DV283" s="2" t="str">
        <f t="shared" si="27"/>
        <v/>
      </c>
      <c r="DW283" s="47"/>
      <c r="DX283" s="2" t="str">
        <f>IFERROR(IF(B283&lt;&gt;"", IF(ISNUMBER(SEARCH("s", LOWER(INDEX(Paste_Here!M$2:M$600, MATCH(B283, Paste_Here!A$2:A$600, 0))))), "Yes", IF(INDEX(Paste_Here!M$2:M$600, MATCH(B283, Paste_Here!A$2:A$600, 0))&lt;&gt;"", "No", "")), ""), "")</f>
        <v/>
      </c>
      <c r="DY283" s="47"/>
      <c r="DZ283" s="2" t="str">
        <f>IFERROR(IF(B283&lt;&gt;"", IF(ISNUMBER(SEARCH("yes", LOWER(INDEX(Paste_Here!F$2:F$600, MATCH(B283, Paste_Here!A$2:A$600, 0))))), "Yes", IF(ISNUMBER(SEARCH("no", LOWER(INDEX(Paste_Here!F$2:F$600, MATCH(B283, Paste_Here!A$2:A$600, 0))))), "No", "")), ""), "")</f>
        <v/>
      </c>
      <c r="EA283" s="47"/>
      <c r="EB283" s="2" t="str">
        <f>IFERROR(IF(B283&lt;&gt;"", IF(ISNUMBER(SEARCH("english language learner", LOWER(INDEX(Paste_Here!C$2:C$600, MATCH(B283, Paste_Here!A$2:A$600, 0))))), "Yes", ""), ""), "")</f>
        <v/>
      </c>
      <c r="EC283" s="47"/>
      <c r="ED283" s="2" t="str">
        <f>IFERROR(IF(B283&lt;&gt;"", IF(OR(ISNUMBER(SEARCH("b", LOWER(INDEX(Paste_Here!K$2:K$600, MATCH(B283, Paste_Here!A$2:A$600, 0))))), ISNUMBER(SEARCH("h", LOWER(INDEX(Paste_Here!K$2:K$600, MATCH(B283, Paste_Here!A$2:A$600, 0))))), ISNUMBER(SEARCH("i", LOWER(INDEX(Paste_Here!K$2:K$600, MATCH(B283, Paste_Here!A$2:A$600, 0)))))), "Yes", IF(INDEX(Paste_Here!K$2:K$600, MATCH(B283, Paste_Here!A$2:A$600, 0))&lt;&gt;"", "No", "")), ""), "")</f>
        <v/>
      </c>
      <c r="EE283" s="47"/>
      <c r="EF283" s="34" t="str">
        <f>IFERROR(IF(B283&lt;&gt;"", IF(ISNUMBER(SEARCH("yes", LOWER(INDEX(Paste_Here!L$2:L$600, MATCH(B283, Paste_Here!A$2:A$600, 0))))), "Yes", IF(ISNUMBER(SEARCH("no", LOWER(INDEX(Paste_Here!L$2:L$600, MATCH(B283, Paste_Here!A$2:A$600, 0))))), "No", "")), ""), "")</f>
        <v/>
      </c>
      <c r="EG283" s="47"/>
      <c r="EH283" s="2" t="str">
        <f>IFERROR(IF(B283&lt;&gt;"", IF(ISNUMBER(SEARCH("transitional 2", LOWER(INDEX(Paste_Here!C$2:C$600, MATCH(B283, Paste_Here!A$2:A$600, 0))))), "T2", IF(ISNUMBER(SEARCH("transitional 1", LOWER(INDEX(Paste_Here!C$2:C$600, MATCH(B283, Paste_Here!A$2:A$600, 0))))), "T1", IF(ISNUMBER(SEARCH("waived ell services", LOWER(INDEX(Paste_Here!C$2:C$600, MATCH(B283, Paste_Here!A$2:A$600, 0))))), "W", ""))), ""), "")</f>
        <v/>
      </c>
      <c r="EI283" s="47"/>
      <c r="EJ283" s="2" t="str">
        <f>IFERROR(IF(B283&lt;&gt;"", IF(AND(INDEX(Paste_Here!AG$2:AG$600, MATCH(B283, Paste_Here!A$2:A$600, 0))&lt;&gt;"", ISNUMBER(VALUE(INDEX(Paste_Here!AG$2:AG$600, MATCH(B283, Paste_Here!A$2:A$600, 0))))), INDEX(Paste_Here!AG$2:AG$600, MATCH(B283, Paste_Here!A$2:A$600, 0)), ""), ""), "")</f>
        <v/>
      </c>
      <c r="EK283" s="47"/>
      <c r="EL283" s="2" t="str">
        <f>IFERROR(IF(B283&lt;&gt;"", IF(AND(INDEX(Paste_Here!AL$2:AL$600, MATCH(B283, Paste_Here!A$2:A$600, 0))&lt;&gt;"", ISNUMBER(VALUE(INDEX(Paste_Here!AL$2:AL$600, MATCH(B283, Paste_Here!A$2:A$600, 0))))), INDEX(Paste_Here!AL$2:AL$600, MATCH(B283, Paste_Here!A$2:A$600, 0)), ""), ""), "")</f>
        <v/>
      </c>
      <c r="EM283" s="47"/>
      <c r="FA283" s="4" t="str" cm="1">
        <f t="array" ref="FA283">IFERROR(INDEX(Paste_Here!$B$2:$B$600, MATCH(0, COUNTIF(FA$4:FA282, Paste_Here!$B$2:$B$600) + IF(Paste_Here!$B$2:$B$600="", 1, 0), 0)), "")</f>
        <v/>
      </c>
      <c r="FB283" s="4" t="str">
        <f>IF(FA283&lt;&gt;"", INDEX(Paste_Here!$A$2:$A$600, MATCH(FA283, Paste_Here!$B$2:$B$600, 0)), "")</f>
        <v/>
      </c>
      <c r="FC283" s="4" t="str">
        <f t="shared" si="28"/>
        <v/>
      </c>
      <c r="FD283" s="4" t="str" cm="1">
        <f t="array" ref="FD283">IFERROR(INDEX($FC$5:$FC$600, MATCH(SMALL(IF($FC$5:$FC$600&lt;&gt;"", COUNTIF($FC$5:$FC$600, "&lt;"&amp;$FC$5:$FC$600)+1), ROW()-ROW($FD$5)+1), COUNTIF($FC$5:$FC$600, "&lt;"&amp;$FC$5:$FC$600)+1, 0)), "")</f>
        <v/>
      </c>
      <c r="FF283" s="2" t="str">
        <f>IFERROR(IF(B283&lt;&gt;"", IF(AND(INDEX(Paste_Here!AH$2:AH$600, MATCH(B283, Paste_Here!A$2:A$600, 0))&lt;&gt;"", ISNUMBER(VALUE(INDEX(Paste_Here!AH$2:AH$600, MATCH(B283, Paste_Here!A$2:A$600, 0))))), INDEX(Paste_Here!AH$2:AH$600, MATCH(B283, Paste_Here!A$2:A$600, 0)), ""), ""), "")</f>
        <v/>
      </c>
      <c r="FG283" s="47"/>
      <c r="FH283" s="2" t="str">
        <f>IFERROR(IF(B283&lt;&gt;"", IF(AND(INDEX(Paste_Here!AM$2:AM$600, MATCH(B283, Paste_Here!A$2:A$600, 0))&lt;&gt;"", ISNUMBER(VALUE(INDEX(Paste_Here!AM$2:AM$600, MATCH(B283, Paste_Here!A$2:A$600, 0))))), INDEX(Paste_Here!AM$2:AM$600, MATCH(B283, Paste_Here!A$2:A$600, 0)), ""), ""), "")</f>
        <v/>
      </c>
      <c r="FI283" s="47"/>
      <c r="FJ283" s="47"/>
      <c r="FK283" s="2" t="str">
        <f t="shared" si="29"/>
        <v/>
      </c>
      <c r="FL283" s="47"/>
      <c r="FM283" s="2" t="str">
        <f>IFERROR(IF(B283&lt;&gt;"", IF(ISNUMBER(VALUE(INDEX(Paste_Here!H$2:H$600, MATCH(B283, Paste_Here!A$2:A$600, 0)))), IF(VALUE(INDEX(Paste_Here!H$2:H$600, MATCH(B283, Paste_Here!A$2:A$600, 0)))=0, "No", IF(AND(VALUE(INDEX(Paste_Here!H$2:H$600, MATCH(B283, Paste_Here!A$2:A$600, 0)))&gt;=1, VALUE(INDEX(Paste_Here!H$2:H$600, MATCH(B283, Paste_Here!A$2:A$600, 0)))&lt;=4), VALUE(INDEX(Paste_Here!H$2:H$600, MATCH(B283, Paste_Here!A$2:A$600, 0))), "")), ""), ""), "")</f>
        <v/>
      </c>
      <c r="FN283" s="47"/>
      <c r="FO283" s="34" t="str">
        <f>IFERROR(IF(B283&lt;&gt;"", IF(ISNUMBER(VALUE(INDEX(Paste_Here!I$2:I$600, MATCH(B283, Paste_Here!A$2:A$600, 0)))), IF(VALUE(INDEX(Paste_Here!I$2:I$600, MATCH(B283, Paste_Here!A$2:A$600, 0)))=0, "No", IF(AND(VALUE(INDEX(Paste_Here!I$2:I$600, MATCH(B283, Paste_Here!A$2:A$600, 0)))&gt;=1, VALUE(INDEX(Paste_Here!I$2:I$600, MATCH(B283, Paste_Here!A$2:A$600, 0)))&lt;=4), VALUE(INDEX(Paste_Here!I$2:I$600, MATCH(B283, Paste_Here!A$2:A$600, 0))), "")), ""), ""), "")</f>
        <v/>
      </c>
      <c r="FP283" s="47"/>
      <c r="FQ283" s="2"/>
      <c r="FR283" s="47"/>
      <c r="FS283" s="2"/>
      <c r="FT283" s="47"/>
      <c r="FU283" s="2"/>
      <c r="FV283" s="47"/>
      <c r="FW283" s="2"/>
      <c r="FX283" s="47"/>
      <c r="FY283" s="2"/>
      <c r="FZ283" s="47"/>
      <c r="GA283" s="2"/>
      <c r="GB283" s="47"/>
      <c r="GU283" s="2"/>
      <c r="GV283" s="47"/>
      <c r="GW283" s="2"/>
      <c r="GX283" s="47"/>
    </row>
    <row r="284" spans="1:206">
      <c r="A284" s="47"/>
      <c r="B284" s="2" t="str">
        <f t="shared" si="24"/>
        <v/>
      </c>
      <c r="C284" s="47"/>
      <c r="D284" s="2" t="str">
        <f>IFERROR(IF(B284&lt;&gt;"", IF(COUNTIF(INDEX(Paste_Here!N$2:O$600, MATCH(B284, Paste_Here!A$2:A$600, 0), 0), "yes") &gt; 0, "No", IF(COUNTIF(INDEX(Paste_Here!N$2:O$600, MATCH(B284, Paste_Here!A$2:A$600, 0), 0), "no") &gt; 0, "Yes", "")), ""), "")</f>
        <v/>
      </c>
      <c r="E284" s="47"/>
      <c r="F284" s="84" t="str">
        <f>IFERROR(IF(B284&lt;&gt;"", IF(AND(INDEX(Paste_Here!P$2:P$600, MATCH(B284, Paste_Here!A$2:A$600, 0))&lt;&gt;"", ISNUMBER(VALUE(INDEX(Paste_Here!P$2:P$600, MATCH(B284, Paste_Here!A$2:A$600, 0))))), INDEX(Paste_Here!P$2:P$600, MATCH(B284, Paste_Here!A$2:A$600, 0)), ""), ""), "")</f>
        <v/>
      </c>
      <c r="G284" s="47"/>
      <c r="H284" s="2" t="str">
        <f>IFERROR(IF(B284&lt;&gt;"", IF(ISNUMBER(SEARCH("highrisk", LOWER(INDEX(Paste_Here!Q$2:Q$600, MATCH(B284, Paste_Here!A$2:A$600, 0))))), "High Risk", IF(ISNUMBER(SEARCH("lowrisk", LOWER(INDEX(Paste_Here!Q$2:Q$600, MATCH(B284, Paste_Here!A$2:A$600, 0))))), "Low Risk", IF(ISNUMBER(SEARCH("somerisk", LOWER(INDEX(Paste_Here!Q$2:Q$600, MATCH(B284, Paste_Here!A$2:A$600, 0))))), "Some Risk", ""))), ""), "")</f>
        <v/>
      </c>
      <c r="I284" s="47"/>
      <c r="J284" s="2"/>
      <c r="K284" s="47"/>
      <c r="L284" s="2"/>
      <c r="M284" s="47"/>
      <c r="N284" s="2"/>
      <c r="O284" s="47"/>
      <c r="P284" s="2" t="str">
        <f>IFERROR(IF(B284&lt;&gt;"", IF(AND(ISNUMBER(VALUE(INDEX(Paste_Here!R$2:R$600, MATCH(B284, Paste_Here!A$2:A$600, 0)))), INDEX(Paste_Here!R$2:R$600, MATCH(B284, Paste_Here!A$2:A$600, 0)) &lt;&gt; ""), VALUE(INDEX(Paste_Here!R$2:R$600, MATCH(B284, Paste_Here!A$2:A$600, 0))), ""), ""), "")</f>
        <v/>
      </c>
      <c r="Q284" s="47"/>
      <c r="R284" s="2"/>
      <c r="S284" s="47"/>
      <c r="W284" s="47"/>
      <c r="X284" s="2"/>
      <c r="Y284" s="47"/>
      <c r="Z284" s="2" t="str">
        <f>IFERROR(IF(B284&lt;&gt;"", IF(AND(INDEX(Paste_Here!S$2:S$600, MATCH(B284, Paste_Here!A$2:A$600, 0))&lt;&gt;"", ISNUMBER(VALUE(INDEX(Paste_Here!S$2:S$600, MATCH(B284, Paste_Here!A$2:A$600, 0))))), INDEX(Paste_Here!S$2:S$600, MATCH(B284, Paste_Here!A$2:A$600, 0)), ""), ""), "")</f>
        <v/>
      </c>
      <c r="AA284" s="47"/>
      <c r="AB284" s="2" t="str">
        <f>IFERROR(IF(B284&lt;&gt;"", IF(ISNUMBER(SEARCH("highrisk", LOWER(INDEX(Paste_Here!T$2:T$600, MATCH(B284, Paste_Here!A$2:A$600, 0))))), "High Risk", IF(ISNUMBER(SEARCH("lowrisk", LOWER(INDEX(Paste_Here!T$2:T$600, MATCH(B284, Paste_Here!A$2:A$600, 0))))), "Low Risk", IF(ISNUMBER(SEARCH("somerisk", LOWER(INDEX(Paste_Here!T$2:T$600, MATCH(B284, Paste_Here!A$2:A$600, 0))))), "Some Risk", IF(ISNUMBER(SEARCH("OT", LOWER(INDEX(Paste_Here!T$2:T$600, MATCH(B284, Paste_Here!A$2:A$600, 0))))), "On Track", "")))), ""), "")</f>
        <v/>
      </c>
      <c r="AC284" s="47"/>
      <c r="AD284" s="2"/>
      <c r="AE284" s="47"/>
      <c r="AF284" s="2"/>
      <c r="AG284" s="47"/>
      <c r="AH284" s="2"/>
      <c r="AI284" s="47"/>
      <c r="AJ284" s="2" t="str" cm="1">
        <f t="array" aca="1" ref="AJ284" ca="1">IFERROR(IF(ISNUMBER(SEARCH("BR", INDEX(Paste_Here!AB$2:AB$210, MATCH(B284, Paste_Here!A$2:A$210, 0)))), -1, 1) * VALUE(_xlfn.TEXTJOIN("", TRUE, IF(ISNUMBER(--MID(INDEX(Paste_Here!AB$2:AB$210, MATCH(B284, Paste_Here!A$2:A$210, 0)), ROW(INDIRECT("1:"&amp;LEN(INDEX(Paste_Here!AB$2:AB$210, MATCH(B284, Paste_Here!A$2:A$210, 0))))), 1)), MID(INDEX(Paste_Here!AB$2:AB$210, MATCH(B284, Paste_Here!A$2:A$210, 0)), ROW(INDIRECT("1:"&amp;LEN(INDEX(Paste_Here!AB$2:AB$210, MATCH(B284, Paste_Here!A$2:A$210, 0))))), 1), ""))), "")</f>
        <v/>
      </c>
      <c r="AK284" s="47"/>
      <c r="AL284" s="34" t="str">
        <f>IFERROR(IF(B284&lt;&gt;"", IF(AND(INDEX(Paste_Here!AF$2:AF$600, MATCH(B284, Paste_Here!A$2:A$600, 0))&lt;&gt;"", ISNUMBER(VALUE(INDEX(Paste_Here!AF$2:AF$600, MATCH(B284, Paste_Here!A$2:A$600, 0))))), INDEX(Paste_Here!AF$2:AF$600, MATCH(B284, Paste_Here!A$2:A$600, 0)), ""), ""), "")</f>
        <v/>
      </c>
      <c r="AM284" s="47"/>
      <c r="AN284" s="47"/>
      <c r="AO284" s="2" t="str">
        <f t="shared" si="25"/>
        <v/>
      </c>
      <c r="AP284" s="47"/>
      <c r="AQ284" s="34" t="str">
        <f>IFERROR(IF(B284&lt;&gt;"", IF(COUNTIF(INDEX(Paste_Here!X$2:Y$600, MATCH(B284, Paste_Here!A$2:A$600, 0), 0), "yes") &gt; 0, "No", IF(COUNTIF(INDEX(Paste_Here!X$2:Y$600, MATCH(B284, Paste_Here!A$2:A$600, 0), 0), "no") &gt; 0, "Yes", "")), ""), "")</f>
        <v/>
      </c>
      <c r="AR284" s="47"/>
      <c r="AS284" s="34" t="str">
        <f>IFERROR(IF(B284&lt;&gt;"", IF(AND(INDEX(Paste_Here!U$2:U$600, MATCH(B284, Paste_Here!A$2:A$600, 0))&lt;&gt;"", ISNUMBER(VALUE(INDEX(Paste_Here!U$2:U$600, MATCH(B284, Paste_Here!A$2:A$600, 0))))), INDEX(Paste_Here!U$2:U$600, MATCH(B284, Paste_Here!A$2:A$600, 0)), ""), ""), "")</f>
        <v/>
      </c>
      <c r="AT284" s="47"/>
      <c r="AU284" s="34" t="str">
        <f>IFERROR(IF(B284&lt;&gt;"", IF(ISNUMBER(SEARCH("highrisk", LOWER(INDEX(Paste_Here!V$2:V$600, MATCH(B284, Paste_Here!A$2:A$600, 0))))), "High Risk", IF(ISNUMBER(SEARCH("lowrisk", LOWER(INDEX(Paste_Here!V$2:V$600, MATCH(B284, Paste_Here!A$2:A$600, 0))))), "Low Risk", IF(ISNUMBER(SEARCH("somerisk", LOWER(INDEX(Paste_Here!V$2:V$600, MATCH(B284, Paste_Here!A$2:A$600, 0))))), "Some Risk", ""))), ""), "")</f>
        <v/>
      </c>
      <c r="AV284" s="47"/>
      <c r="AW284" s="34" t="str">
        <f>IFERROR(IF(B284&lt;&gt;"", IF(AND(ISNUMBER(VALUE(INDEX(Paste_Here!W$2:W$600, MATCH(B284, Paste_Here!A$2:A$600, 0)))), INDEX(Paste_Here!W$2:W$600, MATCH(B284, Paste_Here!A$2:A$600, 0)) &lt;&gt; ""), VALUE(INDEX(Paste_Here!W$2:W$600, MATCH(B284, Paste_Here!A$2:A$600, 0))), ""), ""), "")</f>
        <v/>
      </c>
      <c r="AX284" s="47"/>
      <c r="BA284" s="2" t="str">
        <f>IFERROR(IF(B284&lt;&gt;"", IF(AND(INDEX(Paste_Here!AI$2:AI$600, MATCH(B284, Paste_Here!A$2:A$600, 0))&lt;&gt;"", ISNUMBER(VALUE(INDEX(Paste_Here!AI$2:AI$600, MATCH(B284, Paste_Here!A$2:A$600, 0))))), INDEX(Paste_Here!AI$2:AI$600, MATCH(B284, Paste_Here!A$2:A$600, 0)), ""), ""), "")</f>
        <v/>
      </c>
      <c r="BB284" s="47"/>
      <c r="BC284" s="34" t="str">
        <f>IFERROR(IF(B284&lt;&gt;"", IF(ISNUMBER(SEARCH("highrisk", LOWER(INDEX(Paste_Here!AJ$2:AJ$600, MATCH(B284, Paste_Here!A$2:A$600, 0))))), "High Risk", IF(ISNUMBER(SEARCH("lowrisk", LOWER(INDEX(Paste_Here!AJ$2:AJ$600, MATCH(B284, Paste_Here!A$2:A$600, 0))))), "Low Risk", IF(ISNUMBER(SEARCH("somerisk", LOWER(INDEX(Paste_Here!AJ$2:AJ$600, MATCH(B284, Paste_Here!A$2:A$600, 0))))), "Some Risk", IF(ISNUMBER(SEARCH("OT", LOWER(INDEX(Paste_Here!AJ$2:AJ$600, MATCH(B284, Paste_Here!A$2:A$600, 0))))), "On Track", "")))), ""), "")</f>
        <v/>
      </c>
      <c r="BD284" s="47"/>
      <c r="BE284" s="34" t="str">
        <f>IFERROR(IF(B284&lt;&gt;"", IF(AND(INDEX(Paste_Here!AK$2:AK$600, MATCH(B284, Paste_Here!A$2:A$600, 0))&lt;&gt;"", ISNUMBER(VALUE(INDEX(Paste_Here!AK$2:AK$600, MATCH(B284, Paste_Here!A$2:A$600, 0))))), INDEX(Paste_Here!AK$2:AK$600, MATCH(B284, Paste_Here!A$2:A$600, 0)), ""), ""), "")</f>
        <v/>
      </c>
      <c r="BF284" s="47"/>
      <c r="BG284" s="34" t="str" cm="1">
        <f t="array" aca="1" ref="BG284" ca="1">IFERROR(IF(B284&lt;&gt;"", IF(INDEX(Paste_Here!AE$2:AE$600, MATCH(B284, Paste_Here!A$2:A$600, 0))&lt;&gt;"", IF(LEFT(INDEX(Paste_Here!AE$2:AE$600, MATCH(B284, Paste_Here!A$2:A$600, 0)), 2)="EM", -1, 1) * VALUE(_xlfn.TEXTJOIN("", TRUE, IF(ISNUMBER(MID(INDEX(Paste_Here!AE$2:AE$600, MATCH(B284, Paste_Here!A$2:A$600, 0)), ROW(INDIRECT("1:"&amp;LEN(INDEX(Paste_Here!AE$2:AE$600, MATCH(B284, Paste_Here!A$2:A$600, 0))))), 1)*1), MID(INDEX(Paste_Here!AE$2:AE$600, MATCH(B284, Paste_Here!A$2:A$600, 0)), ROW(INDIRECT("1:"&amp;LEN(INDEX(Paste_Here!AE$2:AE$600, MATCH(B284, Paste_Here!A$2:A$600, 0))))), 1), ""))), ""), ""), "")</f>
        <v/>
      </c>
      <c r="BH284" s="47"/>
      <c r="BJ284" s="47"/>
      <c r="BK284" s="2" t="str">
        <f t="shared" si="26"/>
        <v/>
      </c>
      <c r="BL284" s="47"/>
      <c r="BM284" s="34" t="str">
        <f>IFERROR(IF(B284&lt;&gt;"", IF(AND(INDEX(Paste_Here!Z$2:Z$600, MATCH(B284, Paste_Here!A$2:A$600, 0))&lt;&gt;"", ISNUMBER(VALUE(INDEX(Paste_Here!Z$2:Z$600, MATCH(B284, Paste_Here!A$2:A$600, 0))))), INDEX(Paste_Here!Z$2:Z$600, MATCH(B284, Paste_Here!A$2:A$600, 0)), ""), ""), "")</f>
        <v/>
      </c>
      <c r="BN284" s="47"/>
      <c r="BO284" s="34" t="str">
        <f>IFERROR(IF(B284&lt;&gt;"", IF(ISNUMBER(SEARCH("highrisk", LOWER(INDEX(Paste_Here!AA$2:AA$600, MATCH(B284, Paste_Here!A$2:A$600, 0))))), "High Risk", IF(ISNUMBER(SEARCH("lowrisk", LOWER(INDEX(Paste_Here!AA$2:AA$600, MATCH(B284, Paste_Here!A$2:A$600, 0))))), "Low Risk", IF(ISNUMBER(SEARCH("somerisk", LOWER(INDEX(Paste_Here!AA$2:AA$600, MATCH(B284, Paste_Here!A$2:A$600, 0))))), "Some Risk", IF(ISNUMBER(SEARCH("OT", LOWER(INDEX(Paste_Here!AA$2:AA$600, MATCH(B284, Paste_Here!A$2:A$600, 0))))), "On Track", "")))), ""), "")</f>
        <v/>
      </c>
      <c r="BP284" s="47"/>
      <c r="BQ284" s="34" t="str">
        <f>IFERROR(IF(B284&lt;&gt;"", IF(AND(INDEX(Paste_Here!AC$2:AC$600, MATCH(B284, Paste_Here!A$2:A$600, 0))&lt;&gt;"", ISNUMBER(VALUE(INDEX(Paste_Here!AC$2:AC$600, MATCH(B284, Paste_Here!A$2:A$600, 0))))), INDEX(Paste_Here!AC$2:AC$600, MATCH(B284, Paste_Here!A$2:A$600, 0)), ""), ""), "")</f>
        <v/>
      </c>
      <c r="BR284" s="47"/>
      <c r="BS284" s="34" t="str">
        <f>IFERROR(IF(B284&lt;&gt;"", IF(ISNUMBER(SEARCH("highrisk", LOWER(INDEX(Paste_Here!AD$2:AD$600, MATCH(B284, Paste_Here!A$2:A$600, 0))))), "High Risk", IF(ISNUMBER(SEARCH("lowrisk", LOWER(INDEX(Paste_Here!AD$2:AD$600, MATCH(B284, Paste_Here!A$2:A$600, 0))))), "Low Risk", IF(ISNUMBER(SEARCH("somerisk", LOWER(INDEX(Paste_Here!AD$2:AD$600, MATCH(B284, Paste_Here!A$2:A$600, 0))))), "Some Risk", IF(ISNUMBER(SEARCH("OT", LOWER(INDEX(Paste_Here!AD$2:AD$600, MATCH(B284, Paste_Here!A$2:A$600, 0))))), "On Track", "")))), ""), "")</f>
        <v/>
      </c>
      <c r="BT284" s="47"/>
      <c r="BU284" s="34"/>
      <c r="BV284" s="47"/>
      <c r="BW284" s="34"/>
      <c r="BX284" s="47"/>
      <c r="BY284" s="34"/>
      <c r="BZ284" s="47"/>
      <c r="CA284" s="34"/>
      <c r="CB284" s="49"/>
      <c r="DT284" s="47"/>
      <c r="DU284" s="47"/>
      <c r="DV284" s="2" t="str">
        <f t="shared" si="27"/>
        <v/>
      </c>
      <c r="DW284" s="47"/>
      <c r="DX284" s="2" t="str">
        <f>IFERROR(IF(B284&lt;&gt;"", IF(ISNUMBER(SEARCH("s", LOWER(INDEX(Paste_Here!M$2:M$600, MATCH(B284, Paste_Here!A$2:A$600, 0))))), "Yes", IF(INDEX(Paste_Here!M$2:M$600, MATCH(B284, Paste_Here!A$2:A$600, 0))&lt;&gt;"", "No", "")), ""), "")</f>
        <v/>
      </c>
      <c r="DY284" s="47"/>
      <c r="DZ284" s="2" t="str">
        <f>IFERROR(IF(B284&lt;&gt;"", IF(ISNUMBER(SEARCH("yes", LOWER(INDEX(Paste_Here!F$2:F$600, MATCH(B284, Paste_Here!A$2:A$600, 0))))), "Yes", IF(ISNUMBER(SEARCH("no", LOWER(INDEX(Paste_Here!F$2:F$600, MATCH(B284, Paste_Here!A$2:A$600, 0))))), "No", "")), ""), "")</f>
        <v/>
      </c>
      <c r="EA284" s="47"/>
      <c r="EB284" s="2" t="str">
        <f>IFERROR(IF(B284&lt;&gt;"", IF(ISNUMBER(SEARCH("english language learner", LOWER(INDEX(Paste_Here!C$2:C$600, MATCH(B284, Paste_Here!A$2:A$600, 0))))), "Yes", ""), ""), "")</f>
        <v/>
      </c>
      <c r="EC284" s="47"/>
      <c r="ED284" s="2" t="str">
        <f>IFERROR(IF(B284&lt;&gt;"", IF(OR(ISNUMBER(SEARCH("b", LOWER(INDEX(Paste_Here!K$2:K$600, MATCH(B284, Paste_Here!A$2:A$600, 0))))), ISNUMBER(SEARCH("h", LOWER(INDEX(Paste_Here!K$2:K$600, MATCH(B284, Paste_Here!A$2:A$600, 0))))), ISNUMBER(SEARCH("i", LOWER(INDEX(Paste_Here!K$2:K$600, MATCH(B284, Paste_Here!A$2:A$600, 0)))))), "Yes", IF(INDEX(Paste_Here!K$2:K$600, MATCH(B284, Paste_Here!A$2:A$600, 0))&lt;&gt;"", "No", "")), ""), "")</f>
        <v/>
      </c>
      <c r="EE284" s="47"/>
      <c r="EF284" s="34" t="str">
        <f>IFERROR(IF(B284&lt;&gt;"", IF(ISNUMBER(SEARCH("yes", LOWER(INDEX(Paste_Here!L$2:L$600, MATCH(B284, Paste_Here!A$2:A$600, 0))))), "Yes", IF(ISNUMBER(SEARCH("no", LOWER(INDEX(Paste_Here!L$2:L$600, MATCH(B284, Paste_Here!A$2:A$600, 0))))), "No", "")), ""), "")</f>
        <v/>
      </c>
      <c r="EG284" s="47"/>
      <c r="EH284" s="2" t="str">
        <f>IFERROR(IF(B284&lt;&gt;"", IF(ISNUMBER(SEARCH("transitional 2", LOWER(INDEX(Paste_Here!C$2:C$600, MATCH(B284, Paste_Here!A$2:A$600, 0))))), "T2", IF(ISNUMBER(SEARCH("transitional 1", LOWER(INDEX(Paste_Here!C$2:C$600, MATCH(B284, Paste_Here!A$2:A$600, 0))))), "T1", IF(ISNUMBER(SEARCH("waived ell services", LOWER(INDEX(Paste_Here!C$2:C$600, MATCH(B284, Paste_Here!A$2:A$600, 0))))), "W", ""))), ""), "")</f>
        <v/>
      </c>
      <c r="EI284" s="47"/>
      <c r="EJ284" s="2" t="str">
        <f>IFERROR(IF(B284&lt;&gt;"", IF(AND(INDEX(Paste_Here!AG$2:AG$600, MATCH(B284, Paste_Here!A$2:A$600, 0))&lt;&gt;"", ISNUMBER(VALUE(INDEX(Paste_Here!AG$2:AG$600, MATCH(B284, Paste_Here!A$2:A$600, 0))))), INDEX(Paste_Here!AG$2:AG$600, MATCH(B284, Paste_Here!A$2:A$600, 0)), ""), ""), "")</f>
        <v/>
      </c>
      <c r="EK284" s="47"/>
      <c r="EL284" s="2" t="str">
        <f>IFERROR(IF(B284&lt;&gt;"", IF(AND(INDEX(Paste_Here!AL$2:AL$600, MATCH(B284, Paste_Here!A$2:A$600, 0))&lt;&gt;"", ISNUMBER(VALUE(INDEX(Paste_Here!AL$2:AL$600, MATCH(B284, Paste_Here!A$2:A$600, 0))))), INDEX(Paste_Here!AL$2:AL$600, MATCH(B284, Paste_Here!A$2:A$600, 0)), ""), ""), "")</f>
        <v/>
      </c>
      <c r="EM284" s="47"/>
      <c r="FA284" s="4" t="str" cm="1">
        <f t="array" ref="FA284">IFERROR(INDEX(Paste_Here!$B$2:$B$600, MATCH(0, COUNTIF(FA$4:FA283, Paste_Here!$B$2:$B$600) + IF(Paste_Here!$B$2:$B$600="", 1, 0), 0)), "")</f>
        <v/>
      </c>
      <c r="FB284" s="4" t="str">
        <f>IF(FA284&lt;&gt;"", INDEX(Paste_Here!$A$2:$A$600, MATCH(FA284, Paste_Here!$B$2:$B$600, 0)), "")</f>
        <v/>
      </c>
      <c r="FC284" s="4" t="str">
        <f t="shared" si="28"/>
        <v/>
      </c>
      <c r="FD284" s="4" t="str" cm="1">
        <f t="array" ref="FD284">IFERROR(INDEX($FC$5:$FC$600, MATCH(SMALL(IF($FC$5:$FC$600&lt;&gt;"", COUNTIF($FC$5:$FC$600, "&lt;"&amp;$FC$5:$FC$600)+1), ROW()-ROW($FD$5)+1), COUNTIF($FC$5:$FC$600, "&lt;"&amp;$FC$5:$FC$600)+1, 0)), "")</f>
        <v/>
      </c>
      <c r="FF284" s="2" t="str">
        <f>IFERROR(IF(B284&lt;&gt;"", IF(AND(INDEX(Paste_Here!AH$2:AH$600, MATCH(B284, Paste_Here!A$2:A$600, 0))&lt;&gt;"", ISNUMBER(VALUE(INDEX(Paste_Here!AH$2:AH$600, MATCH(B284, Paste_Here!A$2:A$600, 0))))), INDEX(Paste_Here!AH$2:AH$600, MATCH(B284, Paste_Here!A$2:A$600, 0)), ""), ""), "")</f>
        <v/>
      </c>
      <c r="FG284" s="47"/>
      <c r="FH284" s="2" t="str">
        <f>IFERROR(IF(B284&lt;&gt;"", IF(AND(INDEX(Paste_Here!AM$2:AM$600, MATCH(B284, Paste_Here!A$2:A$600, 0))&lt;&gt;"", ISNUMBER(VALUE(INDEX(Paste_Here!AM$2:AM$600, MATCH(B284, Paste_Here!A$2:A$600, 0))))), INDEX(Paste_Here!AM$2:AM$600, MATCH(B284, Paste_Here!A$2:A$600, 0)), ""), ""), "")</f>
        <v/>
      </c>
      <c r="FI284" s="47"/>
      <c r="FJ284" s="47"/>
      <c r="FK284" s="2" t="str">
        <f t="shared" si="29"/>
        <v/>
      </c>
      <c r="FL284" s="47"/>
      <c r="FM284" s="2" t="str">
        <f>IFERROR(IF(B284&lt;&gt;"", IF(ISNUMBER(VALUE(INDEX(Paste_Here!H$2:H$600, MATCH(B284, Paste_Here!A$2:A$600, 0)))), IF(VALUE(INDEX(Paste_Here!H$2:H$600, MATCH(B284, Paste_Here!A$2:A$600, 0)))=0, "No", IF(AND(VALUE(INDEX(Paste_Here!H$2:H$600, MATCH(B284, Paste_Here!A$2:A$600, 0)))&gt;=1, VALUE(INDEX(Paste_Here!H$2:H$600, MATCH(B284, Paste_Here!A$2:A$600, 0)))&lt;=4), VALUE(INDEX(Paste_Here!H$2:H$600, MATCH(B284, Paste_Here!A$2:A$600, 0))), "")), ""), ""), "")</f>
        <v/>
      </c>
      <c r="FN284" s="47"/>
      <c r="FO284" s="34" t="str">
        <f>IFERROR(IF(B284&lt;&gt;"", IF(ISNUMBER(VALUE(INDEX(Paste_Here!I$2:I$600, MATCH(B284, Paste_Here!A$2:A$600, 0)))), IF(VALUE(INDEX(Paste_Here!I$2:I$600, MATCH(B284, Paste_Here!A$2:A$600, 0)))=0, "No", IF(AND(VALUE(INDEX(Paste_Here!I$2:I$600, MATCH(B284, Paste_Here!A$2:A$600, 0)))&gt;=1, VALUE(INDEX(Paste_Here!I$2:I$600, MATCH(B284, Paste_Here!A$2:A$600, 0)))&lt;=4), VALUE(INDEX(Paste_Here!I$2:I$600, MATCH(B284, Paste_Here!A$2:A$600, 0))), "")), ""), ""), "")</f>
        <v/>
      </c>
      <c r="FP284" s="47"/>
      <c r="FQ284" s="2"/>
      <c r="FR284" s="47"/>
      <c r="FS284" s="2"/>
      <c r="FT284" s="47"/>
      <c r="FU284" s="2"/>
      <c r="FV284" s="47"/>
      <c r="FW284" s="2"/>
      <c r="FX284" s="47"/>
      <c r="FY284" s="2"/>
      <c r="FZ284" s="47"/>
      <c r="GA284" s="2"/>
      <c r="GB284" s="47"/>
      <c r="GU284" s="2"/>
      <c r="GV284" s="47"/>
      <c r="GW284" s="2"/>
      <c r="GX284" s="47"/>
    </row>
    <row r="285" spans="1:206">
      <c r="A285" s="47"/>
      <c r="B285" s="2" t="str">
        <f t="shared" si="24"/>
        <v/>
      </c>
      <c r="C285" s="47"/>
      <c r="D285" s="2" t="str">
        <f>IFERROR(IF(B285&lt;&gt;"", IF(COUNTIF(INDEX(Paste_Here!N$2:O$600, MATCH(B285, Paste_Here!A$2:A$600, 0), 0), "yes") &gt; 0, "No", IF(COUNTIF(INDEX(Paste_Here!N$2:O$600, MATCH(B285, Paste_Here!A$2:A$600, 0), 0), "no") &gt; 0, "Yes", "")), ""), "")</f>
        <v/>
      </c>
      <c r="E285" s="47"/>
      <c r="F285" s="84" t="str">
        <f>IFERROR(IF(B285&lt;&gt;"", IF(AND(INDEX(Paste_Here!P$2:P$600, MATCH(B285, Paste_Here!A$2:A$600, 0))&lt;&gt;"", ISNUMBER(VALUE(INDEX(Paste_Here!P$2:P$600, MATCH(B285, Paste_Here!A$2:A$600, 0))))), INDEX(Paste_Here!P$2:P$600, MATCH(B285, Paste_Here!A$2:A$600, 0)), ""), ""), "")</f>
        <v/>
      </c>
      <c r="G285" s="47"/>
      <c r="H285" s="2" t="str">
        <f>IFERROR(IF(B285&lt;&gt;"", IF(ISNUMBER(SEARCH("highrisk", LOWER(INDEX(Paste_Here!Q$2:Q$600, MATCH(B285, Paste_Here!A$2:A$600, 0))))), "High Risk", IF(ISNUMBER(SEARCH("lowrisk", LOWER(INDEX(Paste_Here!Q$2:Q$600, MATCH(B285, Paste_Here!A$2:A$600, 0))))), "Low Risk", IF(ISNUMBER(SEARCH("somerisk", LOWER(INDEX(Paste_Here!Q$2:Q$600, MATCH(B285, Paste_Here!A$2:A$600, 0))))), "Some Risk", ""))), ""), "")</f>
        <v/>
      </c>
      <c r="I285" s="47"/>
      <c r="J285" s="2"/>
      <c r="K285" s="47"/>
      <c r="L285" s="2"/>
      <c r="M285" s="47"/>
      <c r="N285" s="2"/>
      <c r="O285" s="47"/>
      <c r="P285" s="2" t="str">
        <f>IFERROR(IF(B285&lt;&gt;"", IF(AND(ISNUMBER(VALUE(INDEX(Paste_Here!R$2:R$600, MATCH(B285, Paste_Here!A$2:A$600, 0)))), INDEX(Paste_Here!R$2:R$600, MATCH(B285, Paste_Here!A$2:A$600, 0)) &lt;&gt; ""), VALUE(INDEX(Paste_Here!R$2:R$600, MATCH(B285, Paste_Here!A$2:A$600, 0))), ""), ""), "")</f>
        <v/>
      </c>
      <c r="Q285" s="47"/>
      <c r="R285" s="2"/>
      <c r="S285" s="47"/>
      <c r="W285" s="47"/>
      <c r="X285" s="2"/>
      <c r="Y285" s="47"/>
      <c r="Z285" s="2" t="str">
        <f>IFERROR(IF(B285&lt;&gt;"", IF(AND(INDEX(Paste_Here!S$2:S$600, MATCH(B285, Paste_Here!A$2:A$600, 0))&lt;&gt;"", ISNUMBER(VALUE(INDEX(Paste_Here!S$2:S$600, MATCH(B285, Paste_Here!A$2:A$600, 0))))), INDEX(Paste_Here!S$2:S$600, MATCH(B285, Paste_Here!A$2:A$600, 0)), ""), ""), "")</f>
        <v/>
      </c>
      <c r="AA285" s="47"/>
      <c r="AB285" s="2" t="str">
        <f>IFERROR(IF(B285&lt;&gt;"", IF(ISNUMBER(SEARCH("highrisk", LOWER(INDEX(Paste_Here!T$2:T$600, MATCH(B285, Paste_Here!A$2:A$600, 0))))), "High Risk", IF(ISNUMBER(SEARCH("lowrisk", LOWER(INDEX(Paste_Here!T$2:T$600, MATCH(B285, Paste_Here!A$2:A$600, 0))))), "Low Risk", IF(ISNUMBER(SEARCH("somerisk", LOWER(INDEX(Paste_Here!T$2:T$600, MATCH(B285, Paste_Here!A$2:A$600, 0))))), "Some Risk", IF(ISNUMBER(SEARCH("OT", LOWER(INDEX(Paste_Here!T$2:T$600, MATCH(B285, Paste_Here!A$2:A$600, 0))))), "On Track", "")))), ""), "")</f>
        <v/>
      </c>
      <c r="AC285" s="47"/>
      <c r="AD285" s="2"/>
      <c r="AE285" s="47"/>
      <c r="AF285" s="2"/>
      <c r="AG285" s="47"/>
      <c r="AH285" s="2"/>
      <c r="AI285" s="47"/>
      <c r="AJ285" s="2" t="str" cm="1">
        <f t="array" aca="1" ref="AJ285" ca="1">IFERROR(IF(ISNUMBER(SEARCH("BR", INDEX(Paste_Here!AB$2:AB$210, MATCH(B285, Paste_Here!A$2:A$210, 0)))), -1, 1) * VALUE(_xlfn.TEXTJOIN("", TRUE, IF(ISNUMBER(--MID(INDEX(Paste_Here!AB$2:AB$210, MATCH(B285, Paste_Here!A$2:A$210, 0)), ROW(INDIRECT("1:"&amp;LEN(INDEX(Paste_Here!AB$2:AB$210, MATCH(B285, Paste_Here!A$2:A$210, 0))))), 1)), MID(INDEX(Paste_Here!AB$2:AB$210, MATCH(B285, Paste_Here!A$2:A$210, 0)), ROW(INDIRECT("1:"&amp;LEN(INDEX(Paste_Here!AB$2:AB$210, MATCH(B285, Paste_Here!A$2:A$210, 0))))), 1), ""))), "")</f>
        <v/>
      </c>
      <c r="AK285" s="47"/>
      <c r="AL285" s="34" t="str">
        <f>IFERROR(IF(B285&lt;&gt;"", IF(AND(INDEX(Paste_Here!AF$2:AF$600, MATCH(B285, Paste_Here!A$2:A$600, 0))&lt;&gt;"", ISNUMBER(VALUE(INDEX(Paste_Here!AF$2:AF$600, MATCH(B285, Paste_Here!A$2:A$600, 0))))), INDEX(Paste_Here!AF$2:AF$600, MATCH(B285, Paste_Here!A$2:A$600, 0)), ""), ""), "")</f>
        <v/>
      </c>
      <c r="AM285" s="47"/>
      <c r="AN285" s="47"/>
      <c r="AO285" s="2" t="str">
        <f t="shared" si="25"/>
        <v/>
      </c>
      <c r="AP285" s="47"/>
      <c r="AQ285" s="34" t="str">
        <f>IFERROR(IF(B285&lt;&gt;"", IF(COUNTIF(INDEX(Paste_Here!X$2:Y$600, MATCH(B285, Paste_Here!A$2:A$600, 0), 0), "yes") &gt; 0, "No", IF(COUNTIF(INDEX(Paste_Here!X$2:Y$600, MATCH(B285, Paste_Here!A$2:A$600, 0), 0), "no") &gt; 0, "Yes", "")), ""), "")</f>
        <v/>
      </c>
      <c r="AR285" s="47"/>
      <c r="AS285" s="34" t="str">
        <f>IFERROR(IF(B285&lt;&gt;"", IF(AND(INDEX(Paste_Here!U$2:U$600, MATCH(B285, Paste_Here!A$2:A$600, 0))&lt;&gt;"", ISNUMBER(VALUE(INDEX(Paste_Here!U$2:U$600, MATCH(B285, Paste_Here!A$2:A$600, 0))))), INDEX(Paste_Here!U$2:U$600, MATCH(B285, Paste_Here!A$2:A$600, 0)), ""), ""), "")</f>
        <v/>
      </c>
      <c r="AT285" s="47"/>
      <c r="AU285" s="34" t="str">
        <f>IFERROR(IF(B285&lt;&gt;"", IF(ISNUMBER(SEARCH("highrisk", LOWER(INDEX(Paste_Here!V$2:V$600, MATCH(B285, Paste_Here!A$2:A$600, 0))))), "High Risk", IF(ISNUMBER(SEARCH("lowrisk", LOWER(INDEX(Paste_Here!V$2:V$600, MATCH(B285, Paste_Here!A$2:A$600, 0))))), "Low Risk", IF(ISNUMBER(SEARCH("somerisk", LOWER(INDEX(Paste_Here!V$2:V$600, MATCH(B285, Paste_Here!A$2:A$600, 0))))), "Some Risk", ""))), ""), "")</f>
        <v/>
      </c>
      <c r="AV285" s="47"/>
      <c r="AW285" s="34" t="str">
        <f>IFERROR(IF(B285&lt;&gt;"", IF(AND(ISNUMBER(VALUE(INDEX(Paste_Here!W$2:W$600, MATCH(B285, Paste_Here!A$2:A$600, 0)))), INDEX(Paste_Here!W$2:W$600, MATCH(B285, Paste_Here!A$2:A$600, 0)) &lt;&gt; ""), VALUE(INDEX(Paste_Here!W$2:W$600, MATCH(B285, Paste_Here!A$2:A$600, 0))), ""), ""), "")</f>
        <v/>
      </c>
      <c r="AX285" s="47"/>
      <c r="BA285" s="2" t="str">
        <f>IFERROR(IF(B285&lt;&gt;"", IF(AND(INDEX(Paste_Here!AI$2:AI$600, MATCH(B285, Paste_Here!A$2:A$600, 0))&lt;&gt;"", ISNUMBER(VALUE(INDEX(Paste_Here!AI$2:AI$600, MATCH(B285, Paste_Here!A$2:A$600, 0))))), INDEX(Paste_Here!AI$2:AI$600, MATCH(B285, Paste_Here!A$2:A$600, 0)), ""), ""), "")</f>
        <v/>
      </c>
      <c r="BB285" s="47"/>
      <c r="BC285" s="34" t="str">
        <f>IFERROR(IF(B285&lt;&gt;"", IF(ISNUMBER(SEARCH("highrisk", LOWER(INDEX(Paste_Here!AJ$2:AJ$600, MATCH(B285, Paste_Here!A$2:A$600, 0))))), "High Risk", IF(ISNUMBER(SEARCH("lowrisk", LOWER(INDEX(Paste_Here!AJ$2:AJ$600, MATCH(B285, Paste_Here!A$2:A$600, 0))))), "Low Risk", IF(ISNUMBER(SEARCH("somerisk", LOWER(INDEX(Paste_Here!AJ$2:AJ$600, MATCH(B285, Paste_Here!A$2:A$600, 0))))), "Some Risk", IF(ISNUMBER(SEARCH("OT", LOWER(INDEX(Paste_Here!AJ$2:AJ$600, MATCH(B285, Paste_Here!A$2:A$600, 0))))), "On Track", "")))), ""), "")</f>
        <v/>
      </c>
      <c r="BD285" s="47"/>
      <c r="BE285" s="34" t="str">
        <f>IFERROR(IF(B285&lt;&gt;"", IF(AND(INDEX(Paste_Here!AK$2:AK$600, MATCH(B285, Paste_Here!A$2:A$600, 0))&lt;&gt;"", ISNUMBER(VALUE(INDEX(Paste_Here!AK$2:AK$600, MATCH(B285, Paste_Here!A$2:A$600, 0))))), INDEX(Paste_Here!AK$2:AK$600, MATCH(B285, Paste_Here!A$2:A$600, 0)), ""), ""), "")</f>
        <v/>
      </c>
      <c r="BF285" s="47"/>
      <c r="BG285" s="34" t="str" cm="1">
        <f t="array" aca="1" ref="BG285" ca="1">IFERROR(IF(B285&lt;&gt;"", IF(INDEX(Paste_Here!AE$2:AE$600, MATCH(B285, Paste_Here!A$2:A$600, 0))&lt;&gt;"", IF(LEFT(INDEX(Paste_Here!AE$2:AE$600, MATCH(B285, Paste_Here!A$2:A$600, 0)), 2)="EM", -1, 1) * VALUE(_xlfn.TEXTJOIN("", TRUE, IF(ISNUMBER(MID(INDEX(Paste_Here!AE$2:AE$600, MATCH(B285, Paste_Here!A$2:A$600, 0)), ROW(INDIRECT("1:"&amp;LEN(INDEX(Paste_Here!AE$2:AE$600, MATCH(B285, Paste_Here!A$2:A$600, 0))))), 1)*1), MID(INDEX(Paste_Here!AE$2:AE$600, MATCH(B285, Paste_Here!A$2:A$600, 0)), ROW(INDIRECT("1:"&amp;LEN(INDEX(Paste_Here!AE$2:AE$600, MATCH(B285, Paste_Here!A$2:A$600, 0))))), 1), ""))), ""), ""), "")</f>
        <v/>
      </c>
      <c r="BH285" s="47"/>
      <c r="BJ285" s="47"/>
      <c r="BK285" s="2" t="str">
        <f t="shared" si="26"/>
        <v/>
      </c>
      <c r="BL285" s="47"/>
      <c r="BM285" s="34" t="str">
        <f>IFERROR(IF(B285&lt;&gt;"", IF(AND(INDEX(Paste_Here!Z$2:Z$600, MATCH(B285, Paste_Here!A$2:A$600, 0))&lt;&gt;"", ISNUMBER(VALUE(INDEX(Paste_Here!Z$2:Z$600, MATCH(B285, Paste_Here!A$2:A$600, 0))))), INDEX(Paste_Here!Z$2:Z$600, MATCH(B285, Paste_Here!A$2:A$600, 0)), ""), ""), "")</f>
        <v/>
      </c>
      <c r="BN285" s="47"/>
      <c r="BO285" s="34" t="str">
        <f>IFERROR(IF(B285&lt;&gt;"", IF(ISNUMBER(SEARCH("highrisk", LOWER(INDEX(Paste_Here!AA$2:AA$600, MATCH(B285, Paste_Here!A$2:A$600, 0))))), "High Risk", IF(ISNUMBER(SEARCH("lowrisk", LOWER(INDEX(Paste_Here!AA$2:AA$600, MATCH(B285, Paste_Here!A$2:A$600, 0))))), "Low Risk", IF(ISNUMBER(SEARCH("somerisk", LOWER(INDEX(Paste_Here!AA$2:AA$600, MATCH(B285, Paste_Here!A$2:A$600, 0))))), "Some Risk", IF(ISNUMBER(SEARCH("OT", LOWER(INDEX(Paste_Here!AA$2:AA$600, MATCH(B285, Paste_Here!A$2:A$600, 0))))), "On Track", "")))), ""), "")</f>
        <v/>
      </c>
      <c r="BP285" s="47"/>
      <c r="BQ285" s="34" t="str">
        <f>IFERROR(IF(B285&lt;&gt;"", IF(AND(INDEX(Paste_Here!AC$2:AC$600, MATCH(B285, Paste_Here!A$2:A$600, 0))&lt;&gt;"", ISNUMBER(VALUE(INDEX(Paste_Here!AC$2:AC$600, MATCH(B285, Paste_Here!A$2:A$600, 0))))), INDEX(Paste_Here!AC$2:AC$600, MATCH(B285, Paste_Here!A$2:A$600, 0)), ""), ""), "")</f>
        <v/>
      </c>
      <c r="BR285" s="47"/>
      <c r="BS285" s="34" t="str">
        <f>IFERROR(IF(B285&lt;&gt;"", IF(ISNUMBER(SEARCH("highrisk", LOWER(INDEX(Paste_Here!AD$2:AD$600, MATCH(B285, Paste_Here!A$2:A$600, 0))))), "High Risk", IF(ISNUMBER(SEARCH("lowrisk", LOWER(INDEX(Paste_Here!AD$2:AD$600, MATCH(B285, Paste_Here!A$2:A$600, 0))))), "Low Risk", IF(ISNUMBER(SEARCH("somerisk", LOWER(INDEX(Paste_Here!AD$2:AD$600, MATCH(B285, Paste_Here!A$2:A$600, 0))))), "Some Risk", IF(ISNUMBER(SEARCH("OT", LOWER(INDEX(Paste_Here!AD$2:AD$600, MATCH(B285, Paste_Here!A$2:A$600, 0))))), "On Track", "")))), ""), "")</f>
        <v/>
      </c>
      <c r="BT285" s="47"/>
      <c r="BU285" s="34"/>
      <c r="BV285" s="47"/>
      <c r="BW285" s="34"/>
      <c r="BX285" s="47"/>
      <c r="BY285" s="34"/>
      <c r="BZ285" s="47"/>
      <c r="CA285" s="34"/>
      <c r="CB285" s="49"/>
      <c r="DT285" s="47"/>
      <c r="DU285" s="47"/>
      <c r="DV285" s="2" t="str">
        <f t="shared" si="27"/>
        <v/>
      </c>
      <c r="DW285" s="47"/>
      <c r="DX285" s="2" t="str">
        <f>IFERROR(IF(B285&lt;&gt;"", IF(ISNUMBER(SEARCH("s", LOWER(INDEX(Paste_Here!M$2:M$600, MATCH(B285, Paste_Here!A$2:A$600, 0))))), "Yes", IF(INDEX(Paste_Here!M$2:M$600, MATCH(B285, Paste_Here!A$2:A$600, 0))&lt;&gt;"", "No", "")), ""), "")</f>
        <v/>
      </c>
      <c r="DY285" s="47"/>
      <c r="DZ285" s="2" t="str">
        <f>IFERROR(IF(B285&lt;&gt;"", IF(ISNUMBER(SEARCH("yes", LOWER(INDEX(Paste_Here!F$2:F$600, MATCH(B285, Paste_Here!A$2:A$600, 0))))), "Yes", IF(ISNUMBER(SEARCH("no", LOWER(INDEX(Paste_Here!F$2:F$600, MATCH(B285, Paste_Here!A$2:A$600, 0))))), "No", "")), ""), "")</f>
        <v/>
      </c>
      <c r="EA285" s="47"/>
      <c r="EB285" s="2" t="str">
        <f>IFERROR(IF(B285&lt;&gt;"", IF(ISNUMBER(SEARCH("english language learner", LOWER(INDEX(Paste_Here!C$2:C$600, MATCH(B285, Paste_Here!A$2:A$600, 0))))), "Yes", ""), ""), "")</f>
        <v/>
      </c>
      <c r="EC285" s="47"/>
      <c r="ED285" s="2" t="str">
        <f>IFERROR(IF(B285&lt;&gt;"", IF(OR(ISNUMBER(SEARCH("b", LOWER(INDEX(Paste_Here!K$2:K$600, MATCH(B285, Paste_Here!A$2:A$600, 0))))), ISNUMBER(SEARCH("h", LOWER(INDEX(Paste_Here!K$2:K$600, MATCH(B285, Paste_Here!A$2:A$600, 0))))), ISNUMBER(SEARCH("i", LOWER(INDEX(Paste_Here!K$2:K$600, MATCH(B285, Paste_Here!A$2:A$600, 0)))))), "Yes", IF(INDEX(Paste_Here!K$2:K$600, MATCH(B285, Paste_Here!A$2:A$600, 0))&lt;&gt;"", "No", "")), ""), "")</f>
        <v/>
      </c>
      <c r="EE285" s="47"/>
      <c r="EF285" s="34" t="str">
        <f>IFERROR(IF(B285&lt;&gt;"", IF(ISNUMBER(SEARCH("yes", LOWER(INDEX(Paste_Here!L$2:L$600, MATCH(B285, Paste_Here!A$2:A$600, 0))))), "Yes", IF(ISNUMBER(SEARCH("no", LOWER(INDEX(Paste_Here!L$2:L$600, MATCH(B285, Paste_Here!A$2:A$600, 0))))), "No", "")), ""), "")</f>
        <v/>
      </c>
      <c r="EG285" s="47"/>
      <c r="EH285" s="2" t="str">
        <f>IFERROR(IF(B285&lt;&gt;"", IF(ISNUMBER(SEARCH("transitional 2", LOWER(INDEX(Paste_Here!C$2:C$600, MATCH(B285, Paste_Here!A$2:A$600, 0))))), "T2", IF(ISNUMBER(SEARCH("transitional 1", LOWER(INDEX(Paste_Here!C$2:C$600, MATCH(B285, Paste_Here!A$2:A$600, 0))))), "T1", IF(ISNUMBER(SEARCH("waived ell services", LOWER(INDEX(Paste_Here!C$2:C$600, MATCH(B285, Paste_Here!A$2:A$600, 0))))), "W", ""))), ""), "")</f>
        <v/>
      </c>
      <c r="EI285" s="47"/>
      <c r="EJ285" s="2" t="str">
        <f>IFERROR(IF(B285&lt;&gt;"", IF(AND(INDEX(Paste_Here!AG$2:AG$600, MATCH(B285, Paste_Here!A$2:A$600, 0))&lt;&gt;"", ISNUMBER(VALUE(INDEX(Paste_Here!AG$2:AG$600, MATCH(B285, Paste_Here!A$2:A$600, 0))))), INDEX(Paste_Here!AG$2:AG$600, MATCH(B285, Paste_Here!A$2:A$600, 0)), ""), ""), "")</f>
        <v/>
      </c>
      <c r="EK285" s="47"/>
      <c r="EL285" s="2" t="str">
        <f>IFERROR(IF(B285&lt;&gt;"", IF(AND(INDEX(Paste_Here!AL$2:AL$600, MATCH(B285, Paste_Here!A$2:A$600, 0))&lt;&gt;"", ISNUMBER(VALUE(INDEX(Paste_Here!AL$2:AL$600, MATCH(B285, Paste_Here!A$2:A$600, 0))))), INDEX(Paste_Here!AL$2:AL$600, MATCH(B285, Paste_Here!A$2:A$600, 0)), ""), ""), "")</f>
        <v/>
      </c>
      <c r="EM285" s="47"/>
      <c r="FA285" s="4" t="str" cm="1">
        <f t="array" ref="FA285">IFERROR(INDEX(Paste_Here!$B$2:$B$600, MATCH(0, COUNTIF(FA$4:FA284, Paste_Here!$B$2:$B$600) + IF(Paste_Here!$B$2:$B$600="", 1, 0), 0)), "")</f>
        <v/>
      </c>
      <c r="FB285" s="4" t="str">
        <f>IF(FA285&lt;&gt;"", INDEX(Paste_Here!$A$2:$A$600, MATCH(FA285, Paste_Here!$B$2:$B$600, 0)), "")</f>
        <v/>
      </c>
      <c r="FC285" s="4" t="str">
        <f t="shared" si="28"/>
        <v/>
      </c>
      <c r="FD285" s="4" t="str" cm="1">
        <f t="array" ref="FD285">IFERROR(INDEX($FC$5:$FC$600, MATCH(SMALL(IF($FC$5:$FC$600&lt;&gt;"", COUNTIF($FC$5:$FC$600, "&lt;"&amp;$FC$5:$FC$600)+1), ROW()-ROW($FD$5)+1), COUNTIF($FC$5:$FC$600, "&lt;"&amp;$FC$5:$FC$600)+1, 0)), "")</f>
        <v/>
      </c>
      <c r="FF285" s="2" t="str">
        <f>IFERROR(IF(B285&lt;&gt;"", IF(AND(INDEX(Paste_Here!AH$2:AH$600, MATCH(B285, Paste_Here!A$2:A$600, 0))&lt;&gt;"", ISNUMBER(VALUE(INDEX(Paste_Here!AH$2:AH$600, MATCH(B285, Paste_Here!A$2:A$600, 0))))), INDEX(Paste_Here!AH$2:AH$600, MATCH(B285, Paste_Here!A$2:A$600, 0)), ""), ""), "")</f>
        <v/>
      </c>
      <c r="FG285" s="47"/>
      <c r="FH285" s="2" t="str">
        <f>IFERROR(IF(B285&lt;&gt;"", IF(AND(INDEX(Paste_Here!AM$2:AM$600, MATCH(B285, Paste_Here!A$2:A$600, 0))&lt;&gt;"", ISNUMBER(VALUE(INDEX(Paste_Here!AM$2:AM$600, MATCH(B285, Paste_Here!A$2:A$600, 0))))), INDEX(Paste_Here!AM$2:AM$600, MATCH(B285, Paste_Here!A$2:A$600, 0)), ""), ""), "")</f>
        <v/>
      </c>
      <c r="FI285" s="47"/>
      <c r="FJ285" s="47"/>
      <c r="FK285" s="2" t="str">
        <f t="shared" si="29"/>
        <v/>
      </c>
      <c r="FL285" s="47"/>
      <c r="FM285" s="2" t="str">
        <f>IFERROR(IF(B285&lt;&gt;"", IF(ISNUMBER(VALUE(INDEX(Paste_Here!H$2:H$600, MATCH(B285, Paste_Here!A$2:A$600, 0)))), IF(VALUE(INDEX(Paste_Here!H$2:H$600, MATCH(B285, Paste_Here!A$2:A$600, 0)))=0, "No", IF(AND(VALUE(INDEX(Paste_Here!H$2:H$600, MATCH(B285, Paste_Here!A$2:A$600, 0)))&gt;=1, VALUE(INDEX(Paste_Here!H$2:H$600, MATCH(B285, Paste_Here!A$2:A$600, 0)))&lt;=4), VALUE(INDEX(Paste_Here!H$2:H$600, MATCH(B285, Paste_Here!A$2:A$600, 0))), "")), ""), ""), "")</f>
        <v/>
      </c>
      <c r="FN285" s="47"/>
      <c r="FO285" s="34" t="str">
        <f>IFERROR(IF(B285&lt;&gt;"", IF(ISNUMBER(VALUE(INDEX(Paste_Here!I$2:I$600, MATCH(B285, Paste_Here!A$2:A$600, 0)))), IF(VALUE(INDEX(Paste_Here!I$2:I$600, MATCH(B285, Paste_Here!A$2:A$600, 0)))=0, "No", IF(AND(VALUE(INDEX(Paste_Here!I$2:I$600, MATCH(B285, Paste_Here!A$2:A$600, 0)))&gt;=1, VALUE(INDEX(Paste_Here!I$2:I$600, MATCH(B285, Paste_Here!A$2:A$600, 0)))&lt;=4), VALUE(INDEX(Paste_Here!I$2:I$600, MATCH(B285, Paste_Here!A$2:A$600, 0))), "")), ""), ""), "")</f>
        <v/>
      </c>
      <c r="FP285" s="47"/>
      <c r="FQ285" s="2"/>
      <c r="FR285" s="47"/>
      <c r="FS285" s="2"/>
      <c r="FT285" s="47"/>
      <c r="FU285" s="2"/>
      <c r="FV285" s="47"/>
      <c r="FW285" s="2"/>
      <c r="FX285" s="47"/>
      <c r="FY285" s="2"/>
      <c r="FZ285" s="47"/>
      <c r="GA285" s="2"/>
      <c r="GB285" s="47"/>
      <c r="GU285" s="2"/>
      <c r="GV285" s="47"/>
      <c r="GW285" s="2"/>
      <c r="GX285" s="47"/>
    </row>
    <row r="286" spans="1:206">
      <c r="A286" s="47"/>
      <c r="B286" s="2" t="str">
        <f t="shared" si="24"/>
        <v/>
      </c>
      <c r="C286" s="47"/>
      <c r="D286" s="2" t="str">
        <f>IFERROR(IF(B286&lt;&gt;"", IF(COUNTIF(INDEX(Paste_Here!N$2:O$600, MATCH(B286, Paste_Here!A$2:A$600, 0), 0), "yes") &gt; 0, "No", IF(COUNTIF(INDEX(Paste_Here!N$2:O$600, MATCH(B286, Paste_Here!A$2:A$600, 0), 0), "no") &gt; 0, "Yes", "")), ""), "")</f>
        <v/>
      </c>
      <c r="E286" s="47"/>
      <c r="F286" s="84" t="str">
        <f>IFERROR(IF(B286&lt;&gt;"", IF(AND(INDEX(Paste_Here!P$2:P$600, MATCH(B286, Paste_Here!A$2:A$600, 0))&lt;&gt;"", ISNUMBER(VALUE(INDEX(Paste_Here!P$2:P$600, MATCH(B286, Paste_Here!A$2:A$600, 0))))), INDEX(Paste_Here!P$2:P$600, MATCH(B286, Paste_Here!A$2:A$600, 0)), ""), ""), "")</f>
        <v/>
      </c>
      <c r="G286" s="47"/>
      <c r="H286" s="2" t="str">
        <f>IFERROR(IF(B286&lt;&gt;"", IF(ISNUMBER(SEARCH("highrisk", LOWER(INDEX(Paste_Here!Q$2:Q$600, MATCH(B286, Paste_Here!A$2:A$600, 0))))), "High Risk", IF(ISNUMBER(SEARCH("lowrisk", LOWER(INDEX(Paste_Here!Q$2:Q$600, MATCH(B286, Paste_Here!A$2:A$600, 0))))), "Low Risk", IF(ISNUMBER(SEARCH("somerisk", LOWER(INDEX(Paste_Here!Q$2:Q$600, MATCH(B286, Paste_Here!A$2:A$600, 0))))), "Some Risk", ""))), ""), "")</f>
        <v/>
      </c>
      <c r="I286" s="47"/>
      <c r="J286" s="2"/>
      <c r="K286" s="47"/>
      <c r="L286" s="2"/>
      <c r="M286" s="47"/>
      <c r="N286" s="2"/>
      <c r="O286" s="47"/>
      <c r="P286" s="2" t="str">
        <f>IFERROR(IF(B286&lt;&gt;"", IF(AND(ISNUMBER(VALUE(INDEX(Paste_Here!R$2:R$600, MATCH(B286, Paste_Here!A$2:A$600, 0)))), INDEX(Paste_Here!R$2:R$600, MATCH(B286, Paste_Here!A$2:A$600, 0)) &lt;&gt; ""), VALUE(INDEX(Paste_Here!R$2:R$600, MATCH(B286, Paste_Here!A$2:A$600, 0))), ""), ""), "")</f>
        <v/>
      </c>
      <c r="Q286" s="47"/>
      <c r="R286" s="2"/>
      <c r="S286" s="47"/>
      <c r="W286" s="47"/>
      <c r="X286" s="2"/>
      <c r="Y286" s="47"/>
      <c r="Z286" s="2" t="str">
        <f>IFERROR(IF(B286&lt;&gt;"", IF(AND(INDEX(Paste_Here!S$2:S$600, MATCH(B286, Paste_Here!A$2:A$600, 0))&lt;&gt;"", ISNUMBER(VALUE(INDEX(Paste_Here!S$2:S$600, MATCH(B286, Paste_Here!A$2:A$600, 0))))), INDEX(Paste_Here!S$2:S$600, MATCH(B286, Paste_Here!A$2:A$600, 0)), ""), ""), "")</f>
        <v/>
      </c>
      <c r="AA286" s="47"/>
      <c r="AB286" s="2" t="str">
        <f>IFERROR(IF(B286&lt;&gt;"", IF(ISNUMBER(SEARCH("highrisk", LOWER(INDEX(Paste_Here!T$2:T$600, MATCH(B286, Paste_Here!A$2:A$600, 0))))), "High Risk", IF(ISNUMBER(SEARCH("lowrisk", LOWER(INDEX(Paste_Here!T$2:T$600, MATCH(B286, Paste_Here!A$2:A$600, 0))))), "Low Risk", IF(ISNUMBER(SEARCH("somerisk", LOWER(INDEX(Paste_Here!T$2:T$600, MATCH(B286, Paste_Here!A$2:A$600, 0))))), "Some Risk", IF(ISNUMBER(SEARCH("OT", LOWER(INDEX(Paste_Here!T$2:T$600, MATCH(B286, Paste_Here!A$2:A$600, 0))))), "On Track", "")))), ""), "")</f>
        <v/>
      </c>
      <c r="AC286" s="47"/>
      <c r="AD286" s="2"/>
      <c r="AE286" s="47"/>
      <c r="AF286" s="2"/>
      <c r="AG286" s="47"/>
      <c r="AH286" s="2"/>
      <c r="AI286" s="47"/>
      <c r="AJ286" s="2" t="str" cm="1">
        <f t="array" aca="1" ref="AJ286" ca="1">IFERROR(IF(ISNUMBER(SEARCH("BR", INDEX(Paste_Here!AB$2:AB$210, MATCH(B286, Paste_Here!A$2:A$210, 0)))), -1, 1) * VALUE(_xlfn.TEXTJOIN("", TRUE, IF(ISNUMBER(--MID(INDEX(Paste_Here!AB$2:AB$210, MATCH(B286, Paste_Here!A$2:A$210, 0)), ROW(INDIRECT("1:"&amp;LEN(INDEX(Paste_Here!AB$2:AB$210, MATCH(B286, Paste_Here!A$2:A$210, 0))))), 1)), MID(INDEX(Paste_Here!AB$2:AB$210, MATCH(B286, Paste_Here!A$2:A$210, 0)), ROW(INDIRECT("1:"&amp;LEN(INDEX(Paste_Here!AB$2:AB$210, MATCH(B286, Paste_Here!A$2:A$210, 0))))), 1), ""))), "")</f>
        <v/>
      </c>
      <c r="AK286" s="47"/>
      <c r="AL286" s="34" t="str">
        <f>IFERROR(IF(B286&lt;&gt;"", IF(AND(INDEX(Paste_Here!AF$2:AF$600, MATCH(B286, Paste_Here!A$2:A$600, 0))&lt;&gt;"", ISNUMBER(VALUE(INDEX(Paste_Here!AF$2:AF$600, MATCH(B286, Paste_Here!A$2:A$600, 0))))), INDEX(Paste_Here!AF$2:AF$600, MATCH(B286, Paste_Here!A$2:A$600, 0)), ""), ""), "")</f>
        <v/>
      </c>
      <c r="AM286" s="47"/>
      <c r="AN286" s="47"/>
      <c r="AO286" s="2" t="str">
        <f t="shared" si="25"/>
        <v/>
      </c>
      <c r="AP286" s="47"/>
      <c r="AQ286" s="34" t="str">
        <f>IFERROR(IF(B286&lt;&gt;"", IF(COUNTIF(INDEX(Paste_Here!X$2:Y$600, MATCH(B286, Paste_Here!A$2:A$600, 0), 0), "yes") &gt; 0, "No", IF(COUNTIF(INDEX(Paste_Here!X$2:Y$600, MATCH(B286, Paste_Here!A$2:A$600, 0), 0), "no") &gt; 0, "Yes", "")), ""), "")</f>
        <v/>
      </c>
      <c r="AR286" s="47"/>
      <c r="AS286" s="34" t="str">
        <f>IFERROR(IF(B286&lt;&gt;"", IF(AND(INDEX(Paste_Here!U$2:U$600, MATCH(B286, Paste_Here!A$2:A$600, 0))&lt;&gt;"", ISNUMBER(VALUE(INDEX(Paste_Here!U$2:U$600, MATCH(B286, Paste_Here!A$2:A$600, 0))))), INDEX(Paste_Here!U$2:U$600, MATCH(B286, Paste_Here!A$2:A$600, 0)), ""), ""), "")</f>
        <v/>
      </c>
      <c r="AT286" s="47"/>
      <c r="AU286" s="34" t="str">
        <f>IFERROR(IF(B286&lt;&gt;"", IF(ISNUMBER(SEARCH("highrisk", LOWER(INDEX(Paste_Here!V$2:V$600, MATCH(B286, Paste_Here!A$2:A$600, 0))))), "High Risk", IF(ISNUMBER(SEARCH("lowrisk", LOWER(INDEX(Paste_Here!V$2:V$600, MATCH(B286, Paste_Here!A$2:A$600, 0))))), "Low Risk", IF(ISNUMBER(SEARCH("somerisk", LOWER(INDEX(Paste_Here!V$2:V$600, MATCH(B286, Paste_Here!A$2:A$600, 0))))), "Some Risk", ""))), ""), "")</f>
        <v/>
      </c>
      <c r="AV286" s="47"/>
      <c r="AW286" s="34" t="str">
        <f>IFERROR(IF(B286&lt;&gt;"", IF(AND(ISNUMBER(VALUE(INDEX(Paste_Here!W$2:W$600, MATCH(B286, Paste_Here!A$2:A$600, 0)))), INDEX(Paste_Here!W$2:W$600, MATCH(B286, Paste_Here!A$2:A$600, 0)) &lt;&gt; ""), VALUE(INDEX(Paste_Here!W$2:W$600, MATCH(B286, Paste_Here!A$2:A$600, 0))), ""), ""), "")</f>
        <v/>
      </c>
      <c r="AX286" s="47"/>
      <c r="BA286" s="2" t="str">
        <f>IFERROR(IF(B286&lt;&gt;"", IF(AND(INDEX(Paste_Here!AI$2:AI$600, MATCH(B286, Paste_Here!A$2:A$600, 0))&lt;&gt;"", ISNUMBER(VALUE(INDEX(Paste_Here!AI$2:AI$600, MATCH(B286, Paste_Here!A$2:A$600, 0))))), INDEX(Paste_Here!AI$2:AI$600, MATCH(B286, Paste_Here!A$2:A$600, 0)), ""), ""), "")</f>
        <v/>
      </c>
      <c r="BB286" s="47"/>
      <c r="BC286" s="34" t="str">
        <f>IFERROR(IF(B286&lt;&gt;"", IF(ISNUMBER(SEARCH("highrisk", LOWER(INDEX(Paste_Here!AJ$2:AJ$600, MATCH(B286, Paste_Here!A$2:A$600, 0))))), "High Risk", IF(ISNUMBER(SEARCH("lowrisk", LOWER(INDEX(Paste_Here!AJ$2:AJ$600, MATCH(B286, Paste_Here!A$2:A$600, 0))))), "Low Risk", IF(ISNUMBER(SEARCH("somerisk", LOWER(INDEX(Paste_Here!AJ$2:AJ$600, MATCH(B286, Paste_Here!A$2:A$600, 0))))), "Some Risk", IF(ISNUMBER(SEARCH("OT", LOWER(INDEX(Paste_Here!AJ$2:AJ$600, MATCH(B286, Paste_Here!A$2:A$600, 0))))), "On Track", "")))), ""), "")</f>
        <v/>
      </c>
      <c r="BD286" s="47"/>
      <c r="BE286" s="34" t="str">
        <f>IFERROR(IF(B286&lt;&gt;"", IF(AND(INDEX(Paste_Here!AK$2:AK$600, MATCH(B286, Paste_Here!A$2:A$600, 0))&lt;&gt;"", ISNUMBER(VALUE(INDEX(Paste_Here!AK$2:AK$600, MATCH(B286, Paste_Here!A$2:A$600, 0))))), INDEX(Paste_Here!AK$2:AK$600, MATCH(B286, Paste_Here!A$2:A$600, 0)), ""), ""), "")</f>
        <v/>
      </c>
      <c r="BF286" s="47"/>
      <c r="BG286" s="34" t="str" cm="1">
        <f t="array" aca="1" ref="BG286" ca="1">IFERROR(IF(B286&lt;&gt;"", IF(INDEX(Paste_Here!AE$2:AE$600, MATCH(B286, Paste_Here!A$2:A$600, 0))&lt;&gt;"", IF(LEFT(INDEX(Paste_Here!AE$2:AE$600, MATCH(B286, Paste_Here!A$2:A$600, 0)), 2)="EM", -1, 1) * VALUE(_xlfn.TEXTJOIN("", TRUE, IF(ISNUMBER(MID(INDEX(Paste_Here!AE$2:AE$600, MATCH(B286, Paste_Here!A$2:A$600, 0)), ROW(INDIRECT("1:"&amp;LEN(INDEX(Paste_Here!AE$2:AE$600, MATCH(B286, Paste_Here!A$2:A$600, 0))))), 1)*1), MID(INDEX(Paste_Here!AE$2:AE$600, MATCH(B286, Paste_Here!A$2:A$600, 0)), ROW(INDIRECT("1:"&amp;LEN(INDEX(Paste_Here!AE$2:AE$600, MATCH(B286, Paste_Here!A$2:A$600, 0))))), 1), ""))), ""), ""), "")</f>
        <v/>
      </c>
      <c r="BH286" s="47"/>
      <c r="BJ286" s="47"/>
      <c r="BK286" s="2" t="str">
        <f t="shared" si="26"/>
        <v/>
      </c>
      <c r="BL286" s="47"/>
      <c r="BM286" s="34" t="str">
        <f>IFERROR(IF(B286&lt;&gt;"", IF(AND(INDEX(Paste_Here!Z$2:Z$600, MATCH(B286, Paste_Here!A$2:A$600, 0))&lt;&gt;"", ISNUMBER(VALUE(INDEX(Paste_Here!Z$2:Z$600, MATCH(B286, Paste_Here!A$2:A$600, 0))))), INDEX(Paste_Here!Z$2:Z$600, MATCH(B286, Paste_Here!A$2:A$600, 0)), ""), ""), "")</f>
        <v/>
      </c>
      <c r="BN286" s="47"/>
      <c r="BO286" s="34" t="str">
        <f>IFERROR(IF(B286&lt;&gt;"", IF(ISNUMBER(SEARCH("highrisk", LOWER(INDEX(Paste_Here!AA$2:AA$600, MATCH(B286, Paste_Here!A$2:A$600, 0))))), "High Risk", IF(ISNUMBER(SEARCH("lowrisk", LOWER(INDEX(Paste_Here!AA$2:AA$600, MATCH(B286, Paste_Here!A$2:A$600, 0))))), "Low Risk", IF(ISNUMBER(SEARCH("somerisk", LOWER(INDEX(Paste_Here!AA$2:AA$600, MATCH(B286, Paste_Here!A$2:A$600, 0))))), "Some Risk", IF(ISNUMBER(SEARCH("OT", LOWER(INDEX(Paste_Here!AA$2:AA$600, MATCH(B286, Paste_Here!A$2:A$600, 0))))), "On Track", "")))), ""), "")</f>
        <v/>
      </c>
      <c r="BP286" s="47"/>
      <c r="BQ286" s="34" t="str">
        <f>IFERROR(IF(B286&lt;&gt;"", IF(AND(INDEX(Paste_Here!AC$2:AC$600, MATCH(B286, Paste_Here!A$2:A$600, 0))&lt;&gt;"", ISNUMBER(VALUE(INDEX(Paste_Here!AC$2:AC$600, MATCH(B286, Paste_Here!A$2:A$600, 0))))), INDEX(Paste_Here!AC$2:AC$600, MATCH(B286, Paste_Here!A$2:A$600, 0)), ""), ""), "")</f>
        <v/>
      </c>
      <c r="BR286" s="47"/>
      <c r="BS286" s="34" t="str">
        <f>IFERROR(IF(B286&lt;&gt;"", IF(ISNUMBER(SEARCH("highrisk", LOWER(INDEX(Paste_Here!AD$2:AD$600, MATCH(B286, Paste_Here!A$2:A$600, 0))))), "High Risk", IF(ISNUMBER(SEARCH("lowrisk", LOWER(INDEX(Paste_Here!AD$2:AD$600, MATCH(B286, Paste_Here!A$2:A$600, 0))))), "Low Risk", IF(ISNUMBER(SEARCH("somerisk", LOWER(INDEX(Paste_Here!AD$2:AD$600, MATCH(B286, Paste_Here!A$2:A$600, 0))))), "Some Risk", IF(ISNUMBER(SEARCH("OT", LOWER(INDEX(Paste_Here!AD$2:AD$600, MATCH(B286, Paste_Here!A$2:A$600, 0))))), "On Track", "")))), ""), "")</f>
        <v/>
      </c>
      <c r="BT286" s="47"/>
      <c r="BU286" s="34"/>
      <c r="BV286" s="47"/>
      <c r="BW286" s="34"/>
      <c r="BX286" s="47"/>
      <c r="BY286" s="34"/>
      <c r="BZ286" s="47"/>
      <c r="CA286" s="34"/>
      <c r="CB286" s="49"/>
      <c r="DT286" s="47"/>
      <c r="DU286" s="47"/>
      <c r="DV286" s="2" t="str">
        <f t="shared" si="27"/>
        <v/>
      </c>
      <c r="DW286" s="47"/>
      <c r="DX286" s="2" t="str">
        <f>IFERROR(IF(B286&lt;&gt;"", IF(ISNUMBER(SEARCH("s", LOWER(INDEX(Paste_Here!M$2:M$600, MATCH(B286, Paste_Here!A$2:A$600, 0))))), "Yes", IF(INDEX(Paste_Here!M$2:M$600, MATCH(B286, Paste_Here!A$2:A$600, 0))&lt;&gt;"", "No", "")), ""), "")</f>
        <v/>
      </c>
      <c r="DY286" s="47"/>
      <c r="DZ286" s="2" t="str">
        <f>IFERROR(IF(B286&lt;&gt;"", IF(ISNUMBER(SEARCH("yes", LOWER(INDEX(Paste_Here!F$2:F$600, MATCH(B286, Paste_Here!A$2:A$600, 0))))), "Yes", IF(ISNUMBER(SEARCH("no", LOWER(INDEX(Paste_Here!F$2:F$600, MATCH(B286, Paste_Here!A$2:A$600, 0))))), "No", "")), ""), "")</f>
        <v/>
      </c>
      <c r="EA286" s="47"/>
      <c r="EB286" s="2" t="str">
        <f>IFERROR(IF(B286&lt;&gt;"", IF(ISNUMBER(SEARCH("english language learner", LOWER(INDEX(Paste_Here!C$2:C$600, MATCH(B286, Paste_Here!A$2:A$600, 0))))), "Yes", ""), ""), "")</f>
        <v/>
      </c>
      <c r="EC286" s="47"/>
      <c r="ED286" s="2" t="str">
        <f>IFERROR(IF(B286&lt;&gt;"", IF(OR(ISNUMBER(SEARCH("b", LOWER(INDEX(Paste_Here!K$2:K$600, MATCH(B286, Paste_Here!A$2:A$600, 0))))), ISNUMBER(SEARCH("h", LOWER(INDEX(Paste_Here!K$2:K$600, MATCH(B286, Paste_Here!A$2:A$600, 0))))), ISNUMBER(SEARCH("i", LOWER(INDEX(Paste_Here!K$2:K$600, MATCH(B286, Paste_Here!A$2:A$600, 0)))))), "Yes", IF(INDEX(Paste_Here!K$2:K$600, MATCH(B286, Paste_Here!A$2:A$600, 0))&lt;&gt;"", "No", "")), ""), "")</f>
        <v/>
      </c>
      <c r="EE286" s="47"/>
      <c r="EF286" s="34" t="str">
        <f>IFERROR(IF(B286&lt;&gt;"", IF(ISNUMBER(SEARCH("yes", LOWER(INDEX(Paste_Here!L$2:L$600, MATCH(B286, Paste_Here!A$2:A$600, 0))))), "Yes", IF(ISNUMBER(SEARCH("no", LOWER(INDEX(Paste_Here!L$2:L$600, MATCH(B286, Paste_Here!A$2:A$600, 0))))), "No", "")), ""), "")</f>
        <v/>
      </c>
      <c r="EG286" s="47"/>
      <c r="EH286" s="2" t="str">
        <f>IFERROR(IF(B286&lt;&gt;"", IF(ISNUMBER(SEARCH("transitional 2", LOWER(INDEX(Paste_Here!C$2:C$600, MATCH(B286, Paste_Here!A$2:A$600, 0))))), "T2", IF(ISNUMBER(SEARCH("transitional 1", LOWER(INDEX(Paste_Here!C$2:C$600, MATCH(B286, Paste_Here!A$2:A$600, 0))))), "T1", IF(ISNUMBER(SEARCH("waived ell services", LOWER(INDEX(Paste_Here!C$2:C$600, MATCH(B286, Paste_Here!A$2:A$600, 0))))), "W", ""))), ""), "")</f>
        <v/>
      </c>
      <c r="EI286" s="47"/>
      <c r="EJ286" s="2" t="str">
        <f>IFERROR(IF(B286&lt;&gt;"", IF(AND(INDEX(Paste_Here!AG$2:AG$600, MATCH(B286, Paste_Here!A$2:A$600, 0))&lt;&gt;"", ISNUMBER(VALUE(INDEX(Paste_Here!AG$2:AG$600, MATCH(B286, Paste_Here!A$2:A$600, 0))))), INDEX(Paste_Here!AG$2:AG$600, MATCH(B286, Paste_Here!A$2:A$600, 0)), ""), ""), "")</f>
        <v/>
      </c>
      <c r="EK286" s="47"/>
      <c r="EL286" s="2" t="str">
        <f>IFERROR(IF(B286&lt;&gt;"", IF(AND(INDEX(Paste_Here!AL$2:AL$600, MATCH(B286, Paste_Here!A$2:A$600, 0))&lt;&gt;"", ISNUMBER(VALUE(INDEX(Paste_Here!AL$2:AL$600, MATCH(B286, Paste_Here!A$2:A$600, 0))))), INDEX(Paste_Here!AL$2:AL$600, MATCH(B286, Paste_Here!A$2:A$600, 0)), ""), ""), "")</f>
        <v/>
      </c>
      <c r="EM286" s="47"/>
      <c r="FA286" s="4" t="str" cm="1">
        <f t="array" ref="FA286">IFERROR(INDEX(Paste_Here!$B$2:$B$600, MATCH(0, COUNTIF(FA$4:FA285, Paste_Here!$B$2:$B$600) + IF(Paste_Here!$B$2:$B$600="", 1, 0), 0)), "")</f>
        <v/>
      </c>
      <c r="FB286" s="4" t="str">
        <f>IF(FA286&lt;&gt;"", INDEX(Paste_Here!$A$2:$A$600, MATCH(FA286, Paste_Here!$B$2:$B$600, 0)), "")</f>
        <v/>
      </c>
      <c r="FC286" s="4" t="str">
        <f t="shared" si="28"/>
        <v/>
      </c>
      <c r="FD286" s="4" t="str" cm="1">
        <f t="array" ref="FD286">IFERROR(INDEX($FC$5:$FC$600, MATCH(SMALL(IF($FC$5:$FC$600&lt;&gt;"", COUNTIF($FC$5:$FC$600, "&lt;"&amp;$FC$5:$FC$600)+1), ROW()-ROW($FD$5)+1), COUNTIF($FC$5:$FC$600, "&lt;"&amp;$FC$5:$FC$600)+1, 0)), "")</f>
        <v/>
      </c>
      <c r="FF286" s="2" t="str">
        <f>IFERROR(IF(B286&lt;&gt;"", IF(AND(INDEX(Paste_Here!AH$2:AH$600, MATCH(B286, Paste_Here!A$2:A$600, 0))&lt;&gt;"", ISNUMBER(VALUE(INDEX(Paste_Here!AH$2:AH$600, MATCH(B286, Paste_Here!A$2:A$600, 0))))), INDEX(Paste_Here!AH$2:AH$600, MATCH(B286, Paste_Here!A$2:A$600, 0)), ""), ""), "")</f>
        <v/>
      </c>
      <c r="FG286" s="47"/>
      <c r="FH286" s="2" t="str">
        <f>IFERROR(IF(B286&lt;&gt;"", IF(AND(INDEX(Paste_Here!AM$2:AM$600, MATCH(B286, Paste_Here!A$2:A$600, 0))&lt;&gt;"", ISNUMBER(VALUE(INDEX(Paste_Here!AM$2:AM$600, MATCH(B286, Paste_Here!A$2:A$600, 0))))), INDEX(Paste_Here!AM$2:AM$600, MATCH(B286, Paste_Here!A$2:A$600, 0)), ""), ""), "")</f>
        <v/>
      </c>
      <c r="FI286" s="47"/>
      <c r="FJ286" s="47"/>
      <c r="FK286" s="2" t="str">
        <f t="shared" si="29"/>
        <v/>
      </c>
      <c r="FL286" s="47"/>
      <c r="FM286" s="2" t="str">
        <f>IFERROR(IF(B286&lt;&gt;"", IF(ISNUMBER(VALUE(INDEX(Paste_Here!H$2:H$600, MATCH(B286, Paste_Here!A$2:A$600, 0)))), IF(VALUE(INDEX(Paste_Here!H$2:H$600, MATCH(B286, Paste_Here!A$2:A$600, 0)))=0, "No", IF(AND(VALUE(INDEX(Paste_Here!H$2:H$600, MATCH(B286, Paste_Here!A$2:A$600, 0)))&gt;=1, VALUE(INDEX(Paste_Here!H$2:H$600, MATCH(B286, Paste_Here!A$2:A$600, 0)))&lt;=4), VALUE(INDEX(Paste_Here!H$2:H$600, MATCH(B286, Paste_Here!A$2:A$600, 0))), "")), ""), ""), "")</f>
        <v/>
      </c>
      <c r="FN286" s="47"/>
      <c r="FO286" s="34" t="str">
        <f>IFERROR(IF(B286&lt;&gt;"", IF(ISNUMBER(VALUE(INDEX(Paste_Here!I$2:I$600, MATCH(B286, Paste_Here!A$2:A$600, 0)))), IF(VALUE(INDEX(Paste_Here!I$2:I$600, MATCH(B286, Paste_Here!A$2:A$600, 0)))=0, "No", IF(AND(VALUE(INDEX(Paste_Here!I$2:I$600, MATCH(B286, Paste_Here!A$2:A$600, 0)))&gt;=1, VALUE(INDEX(Paste_Here!I$2:I$600, MATCH(B286, Paste_Here!A$2:A$600, 0)))&lt;=4), VALUE(INDEX(Paste_Here!I$2:I$600, MATCH(B286, Paste_Here!A$2:A$600, 0))), "")), ""), ""), "")</f>
        <v/>
      </c>
      <c r="FP286" s="47"/>
      <c r="FQ286" s="2"/>
      <c r="FR286" s="47"/>
      <c r="FS286" s="2"/>
      <c r="FT286" s="47"/>
      <c r="FU286" s="2"/>
      <c r="FV286" s="47"/>
      <c r="FW286" s="2"/>
      <c r="FX286" s="47"/>
      <c r="FY286" s="2"/>
      <c r="FZ286" s="47"/>
      <c r="GA286" s="2"/>
      <c r="GB286" s="47"/>
      <c r="GU286" s="2"/>
      <c r="GV286" s="47"/>
      <c r="GW286" s="2"/>
      <c r="GX286" s="47"/>
    </row>
    <row r="287" spans="1:206">
      <c r="A287" s="47"/>
      <c r="B287" s="2" t="str">
        <f t="shared" si="24"/>
        <v/>
      </c>
      <c r="C287" s="47"/>
      <c r="D287" s="2" t="str">
        <f>IFERROR(IF(B287&lt;&gt;"", IF(COUNTIF(INDEX(Paste_Here!N$2:O$600, MATCH(B287, Paste_Here!A$2:A$600, 0), 0), "yes") &gt; 0, "No", IF(COUNTIF(INDEX(Paste_Here!N$2:O$600, MATCH(B287, Paste_Here!A$2:A$600, 0), 0), "no") &gt; 0, "Yes", "")), ""), "")</f>
        <v/>
      </c>
      <c r="E287" s="47"/>
      <c r="F287" s="84" t="str">
        <f>IFERROR(IF(B287&lt;&gt;"", IF(AND(INDEX(Paste_Here!P$2:P$600, MATCH(B287, Paste_Here!A$2:A$600, 0))&lt;&gt;"", ISNUMBER(VALUE(INDEX(Paste_Here!P$2:P$600, MATCH(B287, Paste_Here!A$2:A$600, 0))))), INDEX(Paste_Here!P$2:P$600, MATCH(B287, Paste_Here!A$2:A$600, 0)), ""), ""), "")</f>
        <v/>
      </c>
      <c r="G287" s="47"/>
      <c r="H287" s="2" t="str">
        <f>IFERROR(IF(B287&lt;&gt;"", IF(ISNUMBER(SEARCH("highrisk", LOWER(INDEX(Paste_Here!Q$2:Q$600, MATCH(B287, Paste_Here!A$2:A$600, 0))))), "High Risk", IF(ISNUMBER(SEARCH("lowrisk", LOWER(INDEX(Paste_Here!Q$2:Q$600, MATCH(B287, Paste_Here!A$2:A$600, 0))))), "Low Risk", IF(ISNUMBER(SEARCH("somerisk", LOWER(INDEX(Paste_Here!Q$2:Q$600, MATCH(B287, Paste_Here!A$2:A$600, 0))))), "Some Risk", ""))), ""), "")</f>
        <v/>
      </c>
      <c r="I287" s="47"/>
      <c r="J287" s="2"/>
      <c r="K287" s="47"/>
      <c r="L287" s="2"/>
      <c r="M287" s="47"/>
      <c r="N287" s="2"/>
      <c r="O287" s="47"/>
      <c r="P287" s="2" t="str">
        <f>IFERROR(IF(B287&lt;&gt;"", IF(AND(ISNUMBER(VALUE(INDEX(Paste_Here!R$2:R$600, MATCH(B287, Paste_Here!A$2:A$600, 0)))), INDEX(Paste_Here!R$2:R$600, MATCH(B287, Paste_Here!A$2:A$600, 0)) &lt;&gt; ""), VALUE(INDEX(Paste_Here!R$2:R$600, MATCH(B287, Paste_Here!A$2:A$600, 0))), ""), ""), "")</f>
        <v/>
      </c>
      <c r="Q287" s="47"/>
      <c r="R287" s="2"/>
      <c r="S287" s="47"/>
      <c r="W287" s="47"/>
      <c r="X287" s="2"/>
      <c r="Y287" s="47"/>
      <c r="Z287" s="2" t="str">
        <f>IFERROR(IF(B287&lt;&gt;"", IF(AND(INDEX(Paste_Here!S$2:S$600, MATCH(B287, Paste_Here!A$2:A$600, 0))&lt;&gt;"", ISNUMBER(VALUE(INDEX(Paste_Here!S$2:S$600, MATCH(B287, Paste_Here!A$2:A$600, 0))))), INDEX(Paste_Here!S$2:S$600, MATCH(B287, Paste_Here!A$2:A$600, 0)), ""), ""), "")</f>
        <v/>
      </c>
      <c r="AA287" s="47"/>
      <c r="AB287" s="2" t="str">
        <f>IFERROR(IF(B287&lt;&gt;"", IF(ISNUMBER(SEARCH("highrisk", LOWER(INDEX(Paste_Here!T$2:T$600, MATCH(B287, Paste_Here!A$2:A$600, 0))))), "High Risk", IF(ISNUMBER(SEARCH("lowrisk", LOWER(INDEX(Paste_Here!T$2:T$600, MATCH(B287, Paste_Here!A$2:A$600, 0))))), "Low Risk", IF(ISNUMBER(SEARCH("somerisk", LOWER(INDEX(Paste_Here!T$2:T$600, MATCH(B287, Paste_Here!A$2:A$600, 0))))), "Some Risk", IF(ISNUMBER(SEARCH("OT", LOWER(INDEX(Paste_Here!T$2:T$600, MATCH(B287, Paste_Here!A$2:A$600, 0))))), "On Track", "")))), ""), "")</f>
        <v/>
      </c>
      <c r="AC287" s="47"/>
      <c r="AD287" s="2"/>
      <c r="AE287" s="47"/>
      <c r="AF287" s="2"/>
      <c r="AG287" s="47"/>
      <c r="AH287" s="2"/>
      <c r="AI287" s="47"/>
      <c r="AJ287" s="2" t="str" cm="1">
        <f t="array" aca="1" ref="AJ287" ca="1">IFERROR(IF(ISNUMBER(SEARCH("BR", INDEX(Paste_Here!AB$2:AB$210, MATCH(B287, Paste_Here!A$2:A$210, 0)))), -1, 1) * VALUE(_xlfn.TEXTJOIN("", TRUE, IF(ISNUMBER(--MID(INDEX(Paste_Here!AB$2:AB$210, MATCH(B287, Paste_Here!A$2:A$210, 0)), ROW(INDIRECT("1:"&amp;LEN(INDEX(Paste_Here!AB$2:AB$210, MATCH(B287, Paste_Here!A$2:A$210, 0))))), 1)), MID(INDEX(Paste_Here!AB$2:AB$210, MATCH(B287, Paste_Here!A$2:A$210, 0)), ROW(INDIRECT("1:"&amp;LEN(INDEX(Paste_Here!AB$2:AB$210, MATCH(B287, Paste_Here!A$2:A$210, 0))))), 1), ""))), "")</f>
        <v/>
      </c>
      <c r="AK287" s="47"/>
      <c r="AL287" s="34" t="str">
        <f>IFERROR(IF(B287&lt;&gt;"", IF(AND(INDEX(Paste_Here!AF$2:AF$600, MATCH(B287, Paste_Here!A$2:A$600, 0))&lt;&gt;"", ISNUMBER(VALUE(INDEX(Paste_Here!AF$2:AF$600, MATCH(B287, Paste_Here!A$2:A$600, 0))))), INDEX(Paste_Here!AF$2:AF$600, MATCH(B287, Paste_Here!A$2:A$600, 0)), ""), ""), "")</f>
        <v/>
      </c>
      <c r="AM287" s="47"/>
      <c r="AN287" s="47"/>
      <c r="AO287" s="2" t="str">
        <f t="shared" si="25"/>
        <v/>
      </c>
      <c r="AP287" s="47"/>
      <c r="AQ287" s="34" t="str">
        <f>IFERROR(IF(B287&lt;&gt;"", IF(COUNTIF(INDEX(Paste_Here!X$2:Y$600, MATCH(B287, Paste_Here!A$2:A$600, 0), 0), "yes") &gt; 0, "No", IF(COUNTIF(INDEX(Paste_Here!X$2:Y$600, MATCH(B287, Paste_Here!A$2:A$600, 0), 0), "no") &gt; 0, "Yes", "")), ""), "")</f>
        <v/>
      </c>
      <c r="AR287" s="47"/>
      <c r="AS287" s="34" t="str">
        <f>IFERROR(IF(B287&lt;&gt;"", IF(AND(INDEX(Paste_Here!U$2:U$600, MATCH(B287, Paste_Here!A$2:A$600, 0))&lt;&gt;"", ISNUMBER(VALUE(INDEX(Paste_Here!U$2:U$600, MATCH(B287, Paste_Here!A$2:A$600, 0))))), INDEX(Paste_Here!U$2:U$600, MATCH(B287, Paste_Here!A$2:A$600, 0)), ""), ""), "")</f>
        <v/>
      </c>
      <c r="AT287" s="47"/>
      <c r="AU287" s="34" t="str">
        <f>IFERROR(IF(B287&lt;&gt;"", IF(ISNUMBER(SEARCH("highrisk", LOWER(INDEX(Paste_Here!V$2:V$600, MATCH(B287, Paste_Here!A$2:A$600, 0))))), "High Risk", IF(ISNUMBER(SEARCH("lowrisk", LOWER(INDEX(Paste_Here!V$2:V$600, MATCH(B287, Paste_Here!A$2:A$600, 0))))), "Low Risk", IF(ISNUMBER(SEARCH("somerisk", LOWER(INDEX(Paste_Here!V$2:V$600, MATCH(B287, Paste_Here!A$2:A$600, 0))))), "Some Risk", ""))), ""), "")</f>
        <v/>
      </c>
      <c r="AV287" s="47"/>
      <c r="AW287" s="34" t="str">
        <f>IFERROR(IF(B287&lt;&gt;"", IF(AND(ISNUMBER(VALUE(INDEX(Paste_Here!W$2:W$600, MATCH(B287, Paste_Here!A$2:A$600, 0)))), INDEX(Paste_Here!W$2:W$600, MATCH(B287, Paste_Here!A$2:A$600, 0)) &lt;&gt; ""), VALUE(INDEX(Paste_Here!W$2:W$600, MATCH(B287, Paste_Here!A$2:A$600, 0))), ""), ""), "")</f>
        <v/>
      </c>
      <c r="AX287" s="47"/>
      <c r="BA287" s="2" t="str">
        <f>IFERROR(IF(B287&lt;&gt;"", IF(AND(INDEX(Paste_Here!AI$2:AI$600, MATCH(B287, Paste_Here!A$2:A$600, 0))&lt;&gt;"", ISNUMBER(VALUE(INDEX(Paste_Here!AI$2:AI$600, MATCH(B287, Paste_Here!A$2:A$600, 0))))), INDEX(Paste_Here!AI$2:AI$600, MATCH(B287, Paste_Here!A$2:A$600, 0)), ""), ""), "")</f>
        <v/>
      </c>
      <c r="BB287" s="47"/>
      <c r="BC287" s="34" t="str">
        <f>IFERROR(IF(B287&lt;&gt;"", IF(ISNUMBER(SEARCH("highrisk", LOWER(INDEX(Paste_Here!AJ$2:AJ$600, MATCH(B287, Paste_Here!A$2:A$600, 0))))), "High Risk", IF(ISNUMBER(SEARCH("lowrisk", LOWER(INDEX(Paste_Here!AJ$2:AJ$600, MATCH(B287, Paste_Here!A$2:A$600, 0))))), "Low Risk", IF(ISNUMBER(SEARCH("somerisk", LOWER(INDEX(Paste_Here!AJ$2:AJ$600, MATCH(B287, Paste_Here!A$2:A$600, 0))))), "Some Risk", IF(ISNUMBER(SEARCH("OT", LOWER(INDEX(Paste_Here!AJ$2:AJ$600, MATCH(B287, Paste_Here!A$2:A$600, 0))))), "On Track", "")))), ""), "")</f>
        <v/>
      </c>
      <c r="BD287" s="47"/>
      <c r="BE287" s="34" t="str">
        <f>IFERROR(IF(B287&lt;&gt;"", IF(AND(INDEX(Paste_Here!AK$2:AK$600, MATCH(B287, Paste_Here!A$2:A$600, 0))&lt;&gt;"", ISNUMBER(VALUE(INDEX(Paste_Here!AK$2:AK$600, MATCH(B287, Paste_Here!A$2:A$600, 0))))), INDEX(Paste_Here!AK$2:AK$600, MATCH(B287, Paste_Here!A$2:A$600, 0)), ""), ""), "")</f>
        <v/>
      </c>
      <c r="BF287" s="47"/>
      <c r="BG287" s="34" t="str" cm="1">
        <f t="array" aca="1" ref="BG287" ca="1">IFERROR(IF(B287&lt;&gt;"", IF(INDEX(Paste_Here!AE$2:AE$600, MATCH(B287, Paste_Here!A$2:A$600, 0))&lt;&gt;"", IF(LEFT(INDEX(Paste_Here!AE$2:AE$600, MATCH(B287, Paste_Here!A$2:A$600, 0)), 2)="EM", -1, 1) * VALUE(_xlfn.TEXTJOIN("", TRUE, IF(ISNUMBER(MID(INDEX(Paste_Here!AE$2:AE$600, MATCH(B287, Paste_Here!A$2:A$600, 0)), ROW(INDIRECT("1:"&amp;LEN(INDEX(Paste_Here!AE$2:AE$600, MATCH(B287, Paste_Here!A$2:A$600, 0))))), 1)*1), MID(INDEX(Paste_Here!AE$2:AE$600, MATCH(B287, Paste_Here!A$2:A$600, 0)), ROW(INDIRECT("1:"&amp;LEN(INDEX(Paste_Here!AE$2:AE$600, MATCH(B287, Paste_Here!A$2:A$600, 0))))), 1), ""))), ""), ""), "")</f>
        <v/>
      </c>
      <c r="BH287" s="47"/>
      <c r="BJ287" s="47"/>
      <c r="BK287" s="2" t="str">
        <f t="shared" si="26"/>
        <v/>
      </c>
      <c r="BL287" s="47"/>
      <c r="BM287" s="34" t="str">
        <f>IFERROR(IF(B287&lt;&gt;"", IF(AND(INDEX(Paste_Here!Z$2:Z$600, MATCH(B287, Paste_Here!A$2:A$600, 0))&lt;&gt;"", ISNUMBER(VALUE(INDEX(Paste_Here!Z$2:Z$600, MATCH(B287, Paste_Here!A$2:A$600, 0))))), INDEX(Paste_Here!Z$2:Z$600, MATCH(B287, Paste_Here!A$2:A$600, 0)), ""), ""), "")</f>
        <v/>
      </c>
      <c r="BN287" s="47"/>
      <c r="BO287" s="34" t="str">
        <f>IFERROR(IF(B287&lt;&gt;"", IF(ISNUMBER(SEARCH("highrisk", LOWER(INDEX(Paste_Here!AA$2:AA$600, MATCH(B287, Paste_Here!A$2:A$600, 0))))), "High Risk", IF(ISNUMBER(SEARCH("lowrisk", LOWER(INDEX(Paste_Here!AA$2:AA$600, MATCH(B287, Paste_Here!A$2:A$600, 0))))), "Low Risk", IF(ISNUMBER(SEARCH("somerisk", LOWER(INDEX(Paste_Here!AA$2:AA$600, MATCH(B287, Paste_Here!A$2:A$600, 0))))), "Some Risk", IF(ISNUMBER(SEARCH("OT", LOWER(INDEX(Paste_Here!AA$2:AA$600, MATCH(B287, Paste_Here!A$2:A$600, 0))))), "On Track", "")))), ""), "")</f>
        <v/>
      </c>
      <c r="BP287" s="47"/>
      <c r="BQ287" s="34" t="str">
        <f>IFERROR(IF(B287&lt;&gt;"", IF(AND(INDEX(Paste_Here!AC$2:AC$600, MATCH(B287, Paste_Here!A$2:A$600, 0))&lt;&gt;"", ISNUMBER(VALUE(INDEX(Paste_Here!AC$2:AC$600, MATCH(B287, Paste_Here!A$2:A$600, 0))))), INDEX(Paste_Here!AC$2:AC$600, MATCH(B287, Paste_Here!A$2:A$600, 0)), ""), ""), "")</f>
        <v/>
      </c>
      <c r="BR287" s="47"/>
      <c r="BS287" s="34" t="str">
        <f>IFERROR(IF(B287&lt;&gt;"", IF(ISNUMBER(SEARCH("highrisk", LOWER(INDEX(Paste_Here!AD$2:AD$600, MATCH(B287, Paste_Here!A$2:A$600, 0))))), "High Risk", IF(ISNUMBER(SEARCH("lowrisk", LOWER(INDEX(Paste_Here!AD$2:AD$600, MATCH(B287, Paste_Here!A$2:A$600, 0))))), "Low Risk", IF(ISNUMBER(SEARCH("somerisk", LOWER(INDEX(Paste_Here!AD$2:AD$600, MATCH(B287, Paste_Here!A$2:A$600, 0))))), "Some Risk", IF(ISNUMBER(SEARCH("OT", LOWER(INDEX(Paste_Here!AD$2:AD$600, MATCH(B287, Paste_Here!A$2:A$600, 0))))), "On Track", "")))), ""), "")</f>
        <v/>
      </c>
      <c r="BT287" s="47"/>
      <c r="BU287" s="34"/>
      <c r="BV287" s="47"/>
      <c r="BW287" s="34"/>
      <c r="BX287" s="47"/>
      <c r="BY287" s="34"/>
      <c r="BZ287" s="47"/>
      <c r="CA287" s="34"/>
      <c r="CB287" s="49"/>
      <c r="DT287" s="47"/>
      <c r="DU287" s="47"/>
      <c r="DV287" s="2" t="str">
        <f t="shared" si="27"/>
        <v/>
      </c>
      <c r="DW287" s="47"/>
      <c r="DX287" s="2" t="str">
        <f>IFERROR(IF(B287&lt;&gt;"", IF(ISNUMBER(SEARCH("s", LOWER(INDEX(Paste_Here!M$2:M$600, MATCH(B287, Paste_Here!A$2:A$600, 0))))), "Yes", IF(INDEX(Paste_Here!M$2:M$600, MATCH(B287, Paste_Here!A$2:A$600, 0))&lt;&gt;"", "No", "")), ""), "")</f>
        <v/>
      </c>
      <c r="DY287" s="47"/>
      <c r="DZ287" s="2" t="str">
        <f>IFERROR(IF(B287&lt;&gt;"", IF(ISNUMBER(SEARCH("yes", LOWER(INDEX(Paste_Here!F$2:F$600, MATCH(B287, Paste_Here!A$2:A$600, 0))))), "Yes", IF(ISNUMBER(SEARCH("no", LOWER(INDEX(Paste_Here!F$2:F$600, MATCH(B287, Paste_Here!A$2:A$600, 0))))), "No", "")), ""), "")</f>
        <v/>
      </c>
      <c r="EA287" s="47"/>
      <c r="EB287" s="2" t="str">
        <f>IFERROR(IF(B287&lt;&gt;"", IF(ISNUMBER(SEARCH("english language learner", LOWER(INDEX(Paste_Here!C$2:C$600, MATCH(B287, Paste_Here!A$2:A$600, 0))))), "Yes", ""), ""), "")</f>
        <v/>
      </c>
      <c r="EC287" s="47"/>
      <c r="ED287" s="2" t="str">
        <f>IFERROR(IF(B287&lt;&gt;"", IF(OR(ISNUMBER(SEARCH("b", LOWER(INDEX(Paste_Here!K$2:K$600, MATCH(B287, Paste_Here!A$2:A$600, 0))))), ISNUMBER(SEARCH("h", LOWER(INDEX(Paste_Here!K$2:K$600, MATCH(B287, Paste_Here!A$2:A$600, 0))))), ISNUMBER(SEARCH("i", LOWER(INDEX(Paste_Here!K$2:K$600, MATCH(B287, Paste_Here!A$2:A$600, 0)))))), "Yes", IF(INDEX(Paste_Here!K$2:K$600, MATCH(B287, Paste_Here!A$2:A$600, 0))&lt;&gt;"", "No", "")), ""), "")</f>
        <v/>
      </c>
      <c r="EE287" s="47"/>
      <c r="EF287" s="34" t="str">
        <f>IFERROR(IF(B287&lt;&gt;"", IF(ISNUMBER(SEARCH("yes", LOWER(INDEX(Paste_Here!L$2:L$600, MATCH(B287, Paste_Here!A$2:A$600, 0))))), "Yes", IF(ISNUMBER(SEARCH("no", LOWER(INDEX(Paste_Here!L$2:L$600, MATCH(B287, Paste_Here!A$2:A$600, 0))))), "No", "")), ""), "")</f>
        <v/>
      </c>
      <c r="EG287" s="47"/>
      <c r="EH287" s="2" t="str">
        <f>IFERROR(IF(B287&lt;&gt;"", IF(ISNUMBER(SEARCH("transitional 2", LOWER(INDEX(Paste_Here!C$2:C$600, MATCH(B287, Paste_Here!A$2:A$600, 0))))), "T2", IF(ISNUMBER(SEARCH("transitional 1", LOWER(INDEX(Paste_Here!C$2:C$600, MATCH(B287, Paste_Here!A$2:A$600, 0))))), "T1", IF(ISNUMBER(SEARCH("waived ell services", LOWER(INDEX(Paste_Here!C$2:C$600, MATCH(B287, Paste_Here!A$2:A$600, 0))))), "W", ""))), ""), "")</f>
        <v/>
      </c>
      <c r="EI287" s="47"/>
      <c r="EJ287" s="2" t="str">
        <f>IFERROR(IF(B287&lt;&gt;"", IF(AND(INDEX(Paste_Here!AG$2:AG$600, MATCH(B287, Paste_Here!A$2:A$600, 0))&lt;&gt;"", ISNUMBER(VALUE(INDEX(Paste_Here!AG$2:AG$600, MATCH(B287, Paste_Here!A$2:A$600, 0))))), INDEX(Paste_Here!AG$2:AG$600, MATCH(B287, Paste_Here!A$2:A$600, 0)), ""), ""), "")</f>
        <v/>
      </c>
      <c r="EK287" s="47"/>
      <c r="EL287" s="2" t="str">
        <f>IFERROR(IF(B287&lt;&gt;"", IF(AND(INDEX(Paste_Here!AL$2:AL$600, MATCH(B287, Paste_Here!A$2:A$600, 0))&lt;&gt;"", ISNUMBER(VALUE(INDEX(Paste_Here!AL$2:AL$600, MATCH(B287, Paste_Here!A$2:A$600, 0))))), INDEX(Paste_Here!AL$2:AL$600, MATCH(B287, Paste_Here!A$2:A$600, 0)), ""), ""), "")</f>
        <v/>
      </c>
      <c r="EM287" s="47"/>
      <c r="FA287" s="4" t="str" cm="1">
        <f t="array" ref="FA287">IFERROR(INDEX(Paste_Here!$B$2:$B$600, MATCH(0, COUNTIF(FA$4:FA286, Paste_Here!$B$2:$B$600) + IF(Paste_Here!$B$2:$B$600="", 1, 0), 0)), "")</f>
        <v/>
      </c>
      <c r="FB287" s="4" t="str">
        <f>IF(FA287&lt;&gt;"", INDEX(Paste_Here!$A$2:$A$600, MATCH(FA287, Paste_Here!$B$2:$B$600, 0)), "")</f>
        <v/>
      </c>
      <c r="FC287" s="4" t="str">
        <f t="shared" si="28"/>
        <v/>
      </c>
      <c r="FD287" s="4" t="str" cm="1">
        <f t="array" ref="FD287">IFERROR(INDEX($FC$5:$FC$600, MATCH(SMALL(IF($FC$5:$FC$600&lt;&gt;"", COUNTIF($FC$5:$FC$600, "&lt;"&amp;$FC$5:$FC$600)+1), ROW()-ROW($FD$5)+1), COUNTIF($FC$5:$FC$600, "&lt;"&amp;$FC$5:$FC$600)+1, 0)), "")</f>
        <v/>
      </c>
      <c r="FF287" s="2" t="str">
        <f>IFERROR(IF(B287&lt;&gt;"", IF(AND(INDEX(Paste_Here!AH$2:AH$600, MATCH(B287, Paste_Here!A$2:A$600, 0))&lt;&gt;"", ISNUMBER(VALUE(INDEX(Paste_Here!AH$2:AH$600, MATCH(B287, Paste_Here!A$2:A$600, 0))))), INDEX(Paste_Here!AH$2:AH$600, MATCH(B287, Paste_Here!A$2:A$600, 0)), ""), ""), "")</f>
        <v/>
      </c>
      <c r="FG287" s="47"/>
      <c r="FH287" s="2" t="str">
        <f>IFERROR(IF(B287&lt;&gt;"", IF(AND(INDEX(Paste_Here!AM$2:AM$600, MATCH(B287, Paste_Here!A$2:A$600, 0))&lt;&gt;"", ISNUMBER(VALUE(INDEX(Paste_Here!AM$2:AM$600, MATCH(B287, Paste_Here!A$2:A$600, 0))))), INDEX(Paste_Here!AM$2:AM$600, MATCH(B287, Paste_Here!A$2:A$600, 0)), ""), ""), "")</f>
        <v/>
      </c>
      <c r="FI287" s="47"/>
      <c r="FJ287" s="47"/>
      <c r="FK287" s="2" t="str">
        <f t="shared" si="29"/>
        <v/>
      </c>
      <c r="FL287" s="47"/>
      <c r="FM287" s="2" t="str">
        <f>IFERROR(IF(B287&lt;&gt;"", IF(ISNUMBER(VALUE(INDEX(Paste_Here!H$2:H$600, MATCH(B287, Paste_Here!A$2:A$600, 0)))), IF(VALUE(INDEX(Paste_Here!H$2:H$600, MATCH(B287, Paste_Here!A$2:A$600, 0)))=0, "No", IF(AND(VALUE(INDEX(Paste_Here!H$2:H$600, MATCH(B287, Paste_Here!A$2:A$600, 0)))&gt;=1, VALUE(INDEX(Paste_Here!H$2:H$600, MATCH(B287, Paste_Here!A$2:A$600, 0)))&lt;=4), VALUE(INDEX(Paste_Here!H$2:H$600, MATCH(B287, Paste_Here!A$2:A$600, 0))), "")), ""), ""), "")</f>
        <v/>
      </c>
      <c r="FN287" s="47"/>
      <c r="FO287" s="34" t="str">
        <f>IFERROR(IF(B287&lt;&gt;"", IF(ISNUMBER(VALUE(INDEX(Paste_Here!I$2:I$600, MATCH(B287, Paste_Here!A$2:A$600, 0)))), IF(VALUE(INDEX(Paste_Here!I$2:I$600, MATCH(B287, Paste_Here!A$2:A$600, 0)))=0, "No", IF(AND(VALUE(INDEX(Paste_Here!I$2:I$600, MATCH(B287, Paste_Here!A$2:A$600, 0)))&gt;=1, VALUE(INDEX(Paste_Here!I$2:I$600, MATCH(B287, Paste_Here!A$2:A$600, 0)))&lt;=4), VALUE(INDEX(Paste_Here!I$2:I$600, MATCH(B287, Paste_Here!A$2:A$600, 0))), "")), ""), ""), "")</f>
        <v/>
      </c>
      <c r="FP287" s="47"/>
      <c r="FQ287" s="2"/>
      <c r="FR287" s="47"/>
      <c r="FS287" s="2"/>
      <c r="FT287" s="47"/>
      <c r="FU287" s="2"/>
      <c r="FV287" s="47"/>
      <c r="FW287" s="2"/>
      <c r="FX287" s="47"/>
      <c r="FY287" s="2"/>
      <c r="FZ287" s="47"/>
      <c r="GA287" s="2"/>
      <c r="GB287" s="47"/>
      <c r="GU287" s="2"/>
      <c r="GV287" s="47"/>
      <c r="GW287" s="2"/>
      <c r="GX287" s="47"/>
    </row>
    <row r="288" spans="1:206">
      <c r="A288" s="47"/>
      <c r="B288" s="2" t="str">
        <f t="shared" si="24"/>
        <v/>
      </c>
      <c r="C288" s="47"/>
      <c r="D288" s="2" t="str">
        <f>IFERROR(IF(B288&lt;&gt;"", IF(COUNTIF(INDEX(Paste_Here!N$2:O$600, MATCH(B288, Paste_Here!A$2:A$600, 0), 0), "yes") &gt; 0, "No", IF(COUNTIF(INDEX(Paste_Here!N$2:O$600, MATCH(B288, Paste_Here!A$2:A$600, 0), 0), "no") &gt; 0, "Yes", "")), ""), "")</f>
        <v/>
      </c>
      <c r="E288" s="47"/>
      <c r="F288" s="84" t="str">
        <f>IFERROR(IF(B288&lt;&gt;"", IF(AND(INDEX(Paste_Here!P$2:P$600, MATCH(B288, Paste_Here!A$2:A$600, 0))&lt;&gt;"", ISNUMBER(VALUE(INDEX(Paste_Here!P$2:P$600, MATCH(B288, Paste_Here!A$2:A$600, 0))))), INDEX(Paste_Here!P$2:P$600, MATCH(B288, Paste_Here!A$2:A$600, 0)), ""), ""), "")</f>
        <v/>
      </c>
      <c r="G288" s="47"/>
      <c r="H288" s="2" t="str">
        <f>IFERROR(IF(B288&lt;&gt;"", IF(ISNUMBER(SEARCH("highrisk", LOWER(INDEX(Paste_Here!Q$2:Q$600, MATCH(B288, Paste_Here!A$2:A$600, 0))))), "High Risk", IF(ISNUMBER(SEARCH("lowrisk", LOWER(INDEX(Paste_Here!Q$2:Q$600, MATCH(B288, Paste_Here!A$2:A$600, 0))))), "Low Risk", IF(ISNUMBER(SEARCH("somerisk", LOWER(INDEX(Paste_Here!Q$2:Q$600, MATCH(B288, Paste_Here!A$2:A$600, 0))))), "Some Risk", ""))), ""), "")</f>
        <v/>
      </c>
      <c r="I288" s="47"/>
      <c r="J288" s="2"/>
      <c r="K288" s="47"/>
      <c r="L288" s="2"/>
      <c r="M288" s="47"/>
      <c r="N288" s="2"/>
      <c r="O288" s="47"/>
      <c r="P288" s="2" t="str">
        <f>IFERROR(IF(B288&lt;&gt;"", IF(AND(ISNUMBER(VALUE(INDEX(Paste_Here!R$2:R$600, MATCH(B288, Paste_Here!A$2:A$600, 0)))), INDEX(Paste_Here!R$2:R$600, MATCH(B288, Paste_Here!A$2:A$600, 0)) &lt;&gt; ""), VALUE(INDEX(Paste_Here!R$2:R$600, MATCH(B288, Paste_Here!A$2:A$600, 0))), ""), ""), "")</f>
        <v/>
      </c>
      <c r="Q288" s="47"/>
      <c r="R288" s="2"/>
      <c r="S288" s="47"/>
      <c r="W288" s="47"/>
      <c r="X288" s="2"/>
      <c r="Y288" s="47"/>
      <c r="Z288" s="2" t="str">
        <f>IFERROR(IF(B288&lt;&gt;"", IF(AND(INDEX(Paste_Here!S$2:S$600, MATCH(B288, Paste_Here!A$2:A$600, 0))&lt;&gt;"", ISNUMBER(VALUE(INDEX(Paste_Here!S$2:S$600, MATCH(B288, Paste_Here!A$2:A$600, 0))))), INDEX(Paste_Here!S$2:S$600, MATCH(B288, Paste_Here!A$2:A$600, 0)), ""), ""), "")</f>
        <v/>
      </c>
      <c r="AA288" s="47"/>
      <c r="AB288" s="2" t="str">
        <f>IFERROR(IF(B288&lt;&gt;"", IF(ISNUMBER(SEARCH("highrisk", LOWER(INDEX(Paste_Here!T$2:T$600, MATCH(B288, Paste_Here!A$2:A$600, 0))))), "High Risk", IF(ISNUMBER(SEARCH("lowrisk", LOWER(INDEX(Paste_Here!T$2:T$600, MATCH(B288, Paste_Here!A$2:A$600, 0))))), "Low Risk", IF(ISNUMBER(SEARCH("somerisk", LOWER(INDEX(Paste_Here!T$2:T$600, MATCH(B288, Paste_Here!A$2:A$600, 0))))), "Some Risk", IF(ISNUMBER(SEARCH("OT", LOWER(INDEX(Paste_Here!T$2:T$600, MATCH(B288, Paste_Here!A$2:A$600, 0))))), "On Track", "")))), ""), "")</f>
        <v/>
      </c>
      <c r="AC288" s="47"/>
      <c r="AD288" s="2"/>
      <c r="AE288" s="47"/>
      <c r="AF288" s="2"/>
      <c r="AG288" s="47"/>
      <c r="AH288" s="2"/>
      <c r="AI288" s="47"/>
      <c r="AJ288" s="2" t="str" cm="1">
        <f t="array" aca="1" ref="AJ288" ca="1">IFERROR(IF(ISNUMBER(SEARCH("BR", INDEX(Paste_Here!AB$2:AB$210, MATCH(B288, Paste_Here!A$2:A$210, 0)))), -1, 1) * VALUE(_xlfn.TEXTJOIN("", TRUE, IF(ISNUMBER(--MID(INDEX(Paste_Here!AB$2:AB$210, MATCH(B288, Paste_Here!A$2:A$210, 0)), ROW(INDIRECT("1:"&amp;LEN(INDEX(Paste_Here!AB$2:AB$210, MATCH(B288, Paste_Here!A$2:A$210, 0))))), 1)), MID(INDEX(Paste_Here!AB$2:AB$210, MATCH(B288, Paste_Here!A$2:A$210, 0)), ROW(INDIRECT("1:"&amp;LEN(INDEX(Paste_Here!AB$2:AB$210, MATCH(B288, Paste_Here!A$2:A$210, 0))))), 1), ""))), "")</f>
        <v/>
      </c>
      <c r="AK288" s="47"/>
      <c r="AL288" s="34" t="str">
        <f>IFERROR(IF(B288&lt;&gt;"", IF(AND(INDEX(Paste_Here!AF$2:AF$600, MATCH(B288, Paste_Here!A$2:A$600, 0))&lt;&gt;"", ISNUMBER(VALUE(INDEX(Paste_Here!AF$2:AF$600, MATCH(B288, Paste_Here!A$2:A$600, 0))))), INDEX(Paste_Here!AF$2:AF$600, MATCH(B288, Paste_Here!A$2:A$600, 0)), ""), ""), "")</f>
        <v/>
      </c>
      <c r="AM288" s="47"/>
      <c r="AN288" s="47"/>
      <c r="AO288" s="2" t="str">
        <f t="shared" si="25"/>
        <v/>
      </c>
      <c r="AP288" s="47"/>
      <c r="AQ288" s="34" t="str">
        <f>IFERROR(IF(B288&lt;&gt;"", IF(COUNTIF(INDEX(Paste_Here!X$2:Y$600, MATCH(B288, Paste_Here!A$2:A$600, 0), 0), "yes") &gt; 0, "No", IF(COUNTIF(INDEX(Paste_Here!X$2:Y$600, MATCH(B288, Paste_Here!A$2:A$600, 0), 0), "no") &gt; 0, "Yes", "")), ""), "")</f>
        <v/>
      </c>
      <c r="AR288" s="47"/>
      <c r="AS288" s="34" t="str">
        <f>IFERROR(IF(B288&lt;&gt;"", IF(AND(INDEX(Paste_Here!U$2:U$600, MATCH(B288, Paste_Here!A$2:A$600, 0))&lt;&gt;"", ISNUMBER(VALUE(INDEX(Paste_Here!U$2:U$600, MATCH(B288, Paste_Here!A$2:A$600, 0))))), INDEX(Paste_Here!U$2:U$600, MATCH(B288, Paste_Here!A$2:A$600, 0)), ""), ""), "")</f>
        <v/>
      </c>
      <c r="AT288" s="47"/>
      <c r="AU288" s="34" t="str">
        <f>IFERROR(IF(B288&lt;&gt;"", IF(ISNUMBER(SEARCH("highrisk", LOWER(INDEX(Paste_Here!V$2:V$600, MATCH(B288, Paste_Here!A$2:A$600, 0))))), "High Risk", IF(ISNUMBER(SEARCH("lowrisk", LOWER(INDEX(Paste_Here!V$2:V$600, MATCH(B288, Paste_Here!A$2:A$600, 0))))), "Low Risk", IF(ISNUMBER(SEARCH("somerisk", LOWER(INDEX(Paste_Here!V$2:V$600, MATCH(B288, Paste_Here!A$2:A$600, 0))))), "Some Risk", ""))), ""), "")</f>
        <v/>
      </c>
      <c r="AV288" s="47"/>
      <c r="AW288" s="34" t="str">
        <f>IFERROR(IF(B288&lt;&gt;"", IF(AND(ISNUMBER(VALUE(INDEX(Paste_Here!W$2:W$600, MATCH(B288, Paste_Here!A$2:A$600, 0)))), INDEX(Paste_Here!W$2:W$600, MATCH(B288, Paste_Here!A$2:A$600, 0)) &lt;&gt; ""), VALUE(INDEX(Paste_Here!W$2:W$600, MATCH(B288, Paste_Here!A$2:A$600, 0))), ""), ""), "")</f>
        <v/>
      </c>
      <c r="AX288" s="47"/>
      <c r="BA288" s="2" t="str">
        <f>IFERROR(IF(B288&lt;&gt;"", IF(AND(INDEX(Paste_Here!AI$2:AI$600, MATCH(B288, Paste_Here!A$2:A$600, 0))&lt;&gt;"", ISNUMBER(VALUE(INDEX(Paste_Here!AI$2:AI$600, MATCH(B288, Paste_Here!A$2:A$600, 0))))), INDEX(Paste_Here!AI$2:AI$600, MATCH(B288, Paste_Here!A$2:A$600, 0)), ""), ""), "")</f>
        <v/>
      </c>
      <c r="BB288" s="47"/>
      <c r="BC288" s="34" t="str">
        <f>IFERROR(IF(B288&lt;&gt;"", IF(ISNUMBER(SEARCH("highrisk", LOWER(INDEX(Paste_Here!AJ$2:AJ$600, MATCH(B288, Paste_Here!A$2:A$600, 0))))), "High Risk", IF(ISNUMBER(SEARCH("lowrisk", LOWER(INDEX(Paste_Here!AJ$2:AJ$600, MATCH(B288, Paste_Here!A$2:A$600, 0))))), "Low Risk", IF(ISNUMBER(SEARCH("somerisk", LOWER(INDEX(Paste_Here!AJ$2:AJ$600, MATCH(B288, Paste_Here!A$2:A$600, 0))))), "Some Risk", IF(ISNUMBER(SEARCH("OT", LOWER(INDEX(Paste_Here!AJ$2:AJ$600, MATCH(B288, Paste_Here!A$2:A$600, 0))))), "On Track", "")))), ""), "")</f>
        <v/>
      </c>
      <c r="BD288" s="47"/>
      <c r="BE288" s="34" t="str">
        <f>IFERROR(IF(B288&lt;&gt;"", IF(AND(INDEX(Paste_Here!AK$2:AK$600, MATCH(B288, Paste_Here!A$2:A$600, 0))&lt;&gt;"", ISNUMBER(VALUE(INDEX(Paste_Here!AK$2:AK$600, MATCH(B288, Paste_Here!A$2:A$600, 0))))), INDEX(Paste_Here!AK$2:AK$600, MATCH(B288, Paste_Here!A$2:A$600, 0)), ""), ""), "")</f>
        <v/>
      </c>
      <c r="BF288" s="47"/>
      <c r="BG288" s="34" t="str" cm="1">
        <f t="array" aca="1" ref="BG288" ca="1">IFERROR(IF(B288&lt;&gt;"", IF(INDEX(Paste_Here!AE$2:AE$600, MATCH(B288, Paste_Here!A$2:A$600, 0))&lt;&gt;"", IF(LEFT(INDEX(Paste_Here!AE$2:AE$600, MATCH(B288, Paste_Here!A$2:A$600, 0)), 2)="EM", -1, 1) * VALUE(_xlfn.TEXTJOIN("", TRUE, IF(ISNUMBER(MID(INDEX(Paste_Here!AE$2:AE$600, MATCH(B288, Paste_Here!A$2:A$600, 0)), ROW(INDIRECT("1:"&amp;LEN(INDEX(Paste_Here!AE$2:AE$600, MATCH(B288, Paste_Here!A$2:A$600, 0))))), 1)*1), MID(INDEX(Paste_Here!AE$2:AE$600, MATCH(B288, Paste_Here!A$2:A$600, 0)), ROW(INDIRECT("1:"&amp;LEN(INDEX(Paste_Here!AE$2:AE$600, MATCH(B288, Paste_Here!A$2:A$600, 0))))), 1), ""))), ""), ""), "")</f>
        <v/>
      </c>
      <c r="BH288" s="47"/>
      <c r="BJ288" s="47"/>
      <c r="BK288" s="2" t="str">
        <f t="shared" si="26"/>
        <v/>
      </c>
      <c r="BL288" s="47"/>
      <c r="BM288" s="34" t="str">
        <f>IFERROR(IF(B288&lt;&gt;"", IF(AND(INDEX(Paste_Here!Z$2:Z$600, MATCH(B288, Paste_Here!A$2:A$600, 0))&lt;&gt;"", ISNUMBER(VALUE(INDEX(Paste_Here!Z$2:Z$600, MATCH(B288, Paste_Here!A$2:A$600, 0))))), INDEX(Paste_Here!Z$2:Z$600, MATCH(B288, Paste_Here!A$2:A$600, 0)), ""), ""), "")</f>
        <v/>
      </c>
      <c r="BN288" s="47"/>
      <c r="BO288" s="34" t="str">
        <f>IFERROR(IF(B288&lt;&gt;"", IF(ISNUMBER(SEARCH("highrisk", LOWER(INDEX(Paste_Here!AA$2:AA$600, MATCH(B288, Paste_Here!A$2:A$600, 0))))), "High Risk", IF(ISNUMBER(SEARCH("lowrisk", LOWER(INDEX(Paste_Here!AA$2:AA$600, MATCH(B288, Paste_Here!A$2:A$600, 0))))), "Low Risk", IF(ISNUMBER(SEARCH("somerisk", LOWER(INDEX(Paste_Here!AA$2:AA$600, MATCH(B288, Paste_Here!A$2:A$600, 0))))), "Some Risk", IF(ISNUMBER(SEARCH("OT", LOWER(INDEX(Paste_Here!AA$2:AA$600, MATCH(B288, Paste_Here!A$2:A$600, 0))))), "On Track", "")))), ""), "")</f>
        <v/>
      </c>
      <c r="BP288" s="47"/>
      <c r="BQ288" s="34" t="str">
        <f>IFERROR(IF(B288&lt;&gt;"", IF(AND(INDEX(Paste_Here!AC$2:AC$600, MATCH(B288, Paste_Here!A$2:A$600, 0))&lt;&gt;"", ISNUMBER(VALUE(INDEX(Paste_Here!AC$2:AC$600, MATCH(B288, Paste_Here!A$2:A$600, 0))))), INDEX(Paste_Here!AC$2:AC$600, MATCH(B288, Paste_Here!A$2:A$600, 0)), ""), ""), "")</f>
        <v/>
      </c>
      <c r="BR288" s="47"/>
      <c r="BS288" s="34" t="str">
        <f>IFERROR(IF(B288&lt;&gt;"", IF(ISNUMBER(SEARCH("highrisk", LOWER(INDEX(Paste_Here!AD$2:AD$600, MATCH(B288, Paste_Here!A$2:A$600, 0))))), "High Risk", IF(ISNUMBER(SEARCH("lowrisk", LOWER(INDEX(Paste_Here!AD$2:AD$600, MATCH(B288, Paste_Here!A$2:A$600, 0))))), "Low Risk", IF(ISNUMBER(SEARCH("somerisk", LOWER(INDEX(Paste_Here!AD$2:AD$600, MATCH(B288, Paste_Here!A$2:A$600, 0))))), "Some Risk", IF(ISNUMBER(SEARCH("OT", LOWER(INDEX(Paste_Here!AD$2:AD$600, MATCH(B288, Paste_Here!A$2:A$600, 0))))), "On Track", "")))), ""), "")</f>
        <v/>
      </c>
      <c r="BT288" s="47"/>
      <c r="BU288" s="34"/>
      <c r="BV288" s="47"/>
      <c r="BW288" s="34"/>
      <c r="BX288" s="47"/>
      <c r="BY288" s="34"/>
      <c r="BZ288" s="47"/>
      <c r="CA288" s="34"/>
      <c r="CB288" s="49"/>
      <c r="DT288" s="47"/>
      <c r="DU288" s="47"/>
      <c r="DV288" s="2" t="str">
        <f t="shared" si="27"/>
        <v/>
      </c>
      <c r="DW288" s="47"/>
      <c r="DX288" s="2" t="str">
        <f>IFERROR(IF(B288&lt;&gt;"", IF(ISNUMBER(SEARCH("s", LOWER(INDEX(Paste_Here!M$2:M$600, MATCH(B288, Paste_Here!A$2:A$600, 0))))), "Yes", IF(INDEX(Paste_Here!M$2:M$600, MATCH(B288, Paste_Here!A$2:A$600, 0))&lt;&gt;"", "No", "")), ""), "")</f>
        <v/>
      </c>
      <c r="DY288" s="47"/>
      <c r="DZ288" s="2" t="str">
        <f>IFERROR(IF(B288&lt;&gt;"", IF(ISNUMBER(SEARCH("yes", LOWER(INDEX(Paste_Here!F$2:F$600, MATCH(B288, Paste_Here!A$2:A$600, 0))))), "Yes", IF(ISNUMBER(SEARCH("no", LOWER(INDEX(Paste_Here!F$2:F$600, MATCH(B288, Paste_Here!A$2:A$600, 0))))), "No", "")), ""), "")</f>
        <v/>
      </c>
      <c r="EA288" s="47"/>
      <c r="EB288" s="2" t="str">
        <f>IFERROR(IF(B288&lt;&gt;"", IF(ISNUMBER(SEARCH("english language learner", LOWER(INDEX(Paste_Here!C$2:C$600, MATCH(B288, Paste_Here!A$2:A$600, 0))))), "Yes", ""), ""), "")</f>
        <v/>
      </c>
      <c r="EC288" s="47"/>
      <c r="ED288" s="2" t="str">
        <f>IFERROR(IF(B288&lt;&gt;"", IF(OR(ISNUMBER(SEARCH("b", LOWER(INDEX(Paste_Here!K$2:K$600, MATCH(B288, Paste_Here!A$2:A$600, 0))))), ISNUMBER(SEARCH("h", LOWER(INDEX(Paste_Here!K$2:K$600, MATCH(B288, Paste_Here!A$2:A$600, 0))))), ISNUMBER(SEARCH("i", LOWER(INDEX(Paste_Here!K$2:K$600, MATCH(B288, Paste_Here!A$2:A$600, 0)))))), "Yes", IF(INDEX(Paste_Here!K$2:K$600, MATCH(B288, Paste_Here!A$2:A$600, 0))&lt;&gt;"", "No", "")), ""), "")</f>
        <v/>
      </c>
      <c r="EE288" s="47"/>
      <c r="EF288" s="34" t="str">
        <f>IFERROR(IF(B288&lt;&gt;"", IF(ISNUMBER(SEARCH("yes", LOWER(INDEX(Paste_Here!L$2:L$600, MATCH(B288, Paste_Here!A$2:A$600, 0))))), "Yes", IF(ISNUMBER(SEARCH("no", LOWER(INDEX(Paste_Here!L$2:L$600, MATCH(B288, Paste_Here!A$2:A$600, 0))))), "No", "")), ""), "")</f>
        <v/>
      </c>
      <c r="EG288" s="47"/>
      <c r="EH288" s="2" t="str">
        <f>IFERROR(IF(B288&lt;&gt;"", IF(ISNUMBER(SEARCH("transitional 2", LOWER(INDEX(Paste_Here!C$2:C$600, MATCH(B288, Paste_Here!A$2:A$600, 0))))), "T2", IF(ISNUMBER(SEARCH("transitional 1", LOWER(INDEX(Paste_Here!C$2:C$600, MATCH(B288, Paste_Here!A$2:A$600, 0))))), "T1", IF(ISNUMBER(SEARCH("waived ell services", LOWER(INDEX(Paste_Here!C$2:C$600, MATCH(B288, Paste_Here!A$2:A$600, 0))))), "W", ""))), ""), "")</f>
        <v/>
      </c>
      <c r="EI288" s="47"/>
      <c r="EJ288" s="2" t="str">
        <f>IFERROR(IF(B288&lt;&gt;"", IF(AND(INDEX(Paste_Here!AG$2:AG$600, MATCH(B288, Paste_Here!A$2:A$600, 0))&lt;&gt;"", ISNUMBER(VALUE(INDEX(Paste_Here!AG$2:AG$600, MATCH(B288, Paste_Here!A$2:A$600, 0))))), INDEX(Paste_Here!AG$2:AG$600, MATCH(B288, Paste_Here!A$2:A$600, 0)), ""), ""), "")</f>
        <v/>
      </c>
      <c r="EK288" s="47"/>
      <c r="EL288" s="2" t="str">
        <f>IFERROR(IF(B288&lt;&gt;"", IF(AND(INDEX(Paste_Here!AL$2:AL$600, MATCH(B288, Paste_Here!A$2:A$600, 0))&lt;&gt;"", ISNUMBER(VALUE(INDEX(Paste_Here!AL$2:AL$600, MATCH(B288, Paste_Here!A$2:A$600, 0))))), INDEX(Paste_Here!AL$2:AL$600, MATCH(B288, Paste_Here!A$2:A$600, 0)), ""), ""), "")</f>
        <v/>
      </c>
      <c r="EM288" s="47"/>
      <c r="FA288" s="4" t="str" cm="1">
        <f t="array" ref="FA288">IFERROR(INDEX(Paste_Here!$B$2:$B$600, MATCH(0, COUNTIF(FA$4:FA287, Paste_Here!$B$2:$B$600) + IF(Paste_Here!$B$2:$B$600="", 1, 0), 0)), "")</f>
        <v/>
      </c>
      <c r="FB288" s="4" t="str">
        <f>IF(FA288&lt;&gt;"", INDEX(Paste_Here!$A$2:$A$600, MATCH(FA288, Paste_Here!$B$2:$B$600, 0)), "")</f>
        <v/>
      </c>
      <c r="FC288" s="4" t="str">
        <f t="shared" si="28"/>
        <v/>
      </c>
      <c r="FD288" s="4" t="str" cm="1">
        <f t="array" ref="FD288">IFERROR(INDEX($FC$5:$FC$600, MATCH(SMALL(IF($FC$5:$FC$600&lt;&gt;"", COUNTIF($FC$5:$FC$600, "&lt;"&amp;$FC$5:$FC$600)+1), ROW()-ROW($FD$5)+1), COUNTIF($FC$5:$FC$600, "&lt;"&amp;$FC$5:$FC$600)+1, 0)), "")</f>
        <v/>
      </c>
      <c r="FF288" s="2" t="str">
        <f>IFERROR(IF(B288&lt;&gt;"", IF(AND(INDEX(Paste_Here!AH$2:AH$600, MATCH(B288, Paste_Here!A$2:A$600, 0))&lt;&gt;"", ISNUMBER(VALUE(INDEX(Paste_Here!AH$2:AH$600, MATCH(B288, Paste_Here!A$2:A$600, 0))))), INDEX(Paste_Here!AH$2:AH$600, MATCH(B288, Paste_Here!A$2:A$600, 0)), ""), ""), "")</f>
        <v/>
      </c>
      <c r="FG288" s="47"/>
      <c r="FH288" s="2" t="str">
        <f>IFERROR(IF(B288&lt;&gt;"", IF(AND(INDEX(Paste_Here!AM$2:AM$600, MATCH(B288, Paste_Here!A$2:A$600, 0))&lt;&gt;"", ISNUMBER(VALUE(INDEX(Paste_Here!AM$2:AM$600, MATCH(B288, Paste_Here!A$2:A$600, 0))))), INDEX(Paste_Here!AM$2:AM$600, MATCH(B288, Paste_Here!A$2:A$600, 0)), ""), ""), "")</f>
        <v/>
      </c>
      <c r="FI288" s="47"/>
      <c r="FJ288" s="47"/>
      <c r="FK288" s="2" t="str">
        <f t="shared" si="29"/>
        <v/>
      </c>
      <c r="FL288" s="47"/>
      <c r="FM288" s="2" t="str">
        <f>IFERROR(IF(B288&lt;&gt;"", IF(ISNUMBER(VALUE(INDEX(Paste_Here!H$2:H$600, MATCH(B288, Paste_Here!A$2:A$600, 0)))), IF(VALUE(INDEX(Paste_Here!H$2:H$600, MATCH(B288, Paste_Here!A$2:A$600, 0)))=0, "No", IF(AND(VALUE(INDEX(Paste_Here!H$2:H$600, MATCH(B288, Paste_Here!A$2:A$600, 0)))&gt;=1, VALUE(INDEX(Paste_Here!H$2:H$600, MATCH(B288, Paste_Here!A$2:A$600, 0)))&lt;=4), VALUE(INDEX(Paste_Here!H$2:H$600, MATCH(B288, Paste_Here!A$2:A$600, 0))), "")), ""), ""), "")</f>
        <v/>
      </c>
      <c r="FN288" s="47"/>
      <c r="FO288" s="34" t="str">
        <f>IFERROR(IF(B288&lt;&gt;"", IF(ISNUMBER(VALUE(INDEX(Paste_Here!I$2:I$600, MATCH(B288, Paste_Here!A$2:A$600, 0)))), IF(VALUE(INDEX(Paste_Here!I$2:I$600, MATCH(B288, Paste_Here!A$2:A$600, 0)))=0, "No", IF(AND(VALUE(INDEX(Paste_Here!I$2:I$600, MATCH(B288, Paste_Here!A$2:A$600, 0)))&gt;=1, VALUE(INDEX(Paste_Here!I$2:I$600, MATCH(B288, Paste_Here!A$2:A$600, 0)))&lt;=4), VALUE(INDEX(Paste_Here!I$2:I$600, MATCH(B288, Paste_Here!A$2:A$600, 0))), "")), ""), ""), "")</f>
        <v/>
      </c>
      <c r="FP288" s="47"/>
      <c r="FQ288" s="2"/>
      <c r="FR288" s="47"/>
      <c r="FS288" s="2"/>
      <c r="FT288" s="47"/>
      <c r="FU288" s="2"/>
      <c r="FV288" s="47"/>
      <c r="FW288" s="2"/>
      <c r="FX288" s="47"/>
      <c r="FY288" s="2"/>
      <c r="FZ288" s="47"/>
      <c r="GA288" s="2"/>
      <c r="GB288" s="47"/>
      <c r="GU288" s="2"/>
      <c r="GV288" s="47"/>
      <c r="GW288" s="2"/>
      <c r="GX288" s="47"/>
    </row>
    <row r="289" spans="1:206">
      <c r="A289" s="47"/>
      <c r="B289" s="2" t="str">
        <f t="shared" si="24"/>
        <v/>
      </c>
      <c r="C289" s="47"/>
      <c r="D289" s="2" t="str">
        <f>IFERROR(IF(B289&lt;&gt;"", IF(COUNTIF(INDEX(Paste_Here!N$2:O$600, MATCH(B289, Paste_Here!A$2:A$600, 0), 0), "yes") &gt; 0, "No", IF(COUNTIF(INDEX(Paste_Here!N$2:O$600, MATCH(B289, Paste_Here!A$2:A$600, 0), 0), "no") &gt; 0, "Yes", "")), ""), "")</f>
        <v/>
      </c>
      <c r="E289" s="47"/>
      <c r="F289" s="84" t="str">
        <f>IFERROR(IF(B289&lt;&gt;"", IF(AND(INDEX(Paste_Here!P$2:P$600, MATCH(B289, Paste_Here!A$2:A$600, 0))&lt;&gt;"", ISNUMBER(VALUE(INDEX(Paste_Here!P$2:P$600, MATCH(B289, Paste_Here!A$2:A$600, 0))))), INDEX(Paste_Here!P$2:P$600, MATCH(B289, Paste_Here!A$2:A$600, 0)), ""), ""), "")</f>
        <v/>
      </c>
      <c r="G289" s="47"/>
      <c r="H289" s="2" t="str">
        <f>IFERROR(IF(B289&lt;&gt;"", IF(ISNUMBER(SEARCH("highrisk", LOWER(INDEX(Paste_Here!Q$2:Q$600, MATCH(B289, Paste_Here!A$2:A$600, 0))))), "High Risk", IF(ISNUMBER(SEARCH("lowrisk", LOWER(INDEX(Paste_Here!Q$2:Q$600, MATCH(B289, Paste_Here!A$2:A$600, 0))))), "Low Risk", IF(ISNUMBER(SEARCH("somerisk", LOWER(INDEX(Paste_Here!Q$2:Q$600, MATCH(B289, Paste_Here!A$2:A$600, 0))))), "Some Risk", ""))), ""), "")</f>
        <v/>
      </c>
      <c r="I289" s="47"/>
      <c r="J289" s="2"/>
      <c r="K289" s="47"/>
      <c r="L289" s="2"/>
      <c r="M289" s="47"/>
      <c r="N289" s="2"/>
      <c r="O289" s="47"/>
      <c r="P289" s="2" t="str">
        <f>IFERROR(IF(B289&lt;&gt;"", IF(AND(ISNUMBER(VALUE(INDEX(Paste_Here!R$2:R$600, MATCH(B289, Paste_Here!A$2:A$600, 0)))), INDEX(Paste_Here!R$2:R$600, MATCH(B289, Paste_Here!A$2:A$600, 0)) &lt;&gt; ""), VALUE(INDEX(Paste_Here!R$2:R$600, MATCH(B289, Paste_Here!A$2:A$600, 0))), ""), ""), "")</f>
        <v/>
      </c>
      <c r="Q289" s="47"/>
      <c r="R289" s="2"/>
      <c r="S289" s="47"/>
      <c r="W289" s="47"/>
      <c r="X289" s="2"/>
      <c r="Y289" s="47"/>
      <c r="Z289" s="2" t="str">
        <f>IFERROR(IF(B289&lt;&gt;"", IF(AND(INDEX(Paste_Here!S$2:S$600, MATCH(B289, Paste_Here!A$2:A$600, 0))&lt;&gt;"", ISNUMBER(VALUE(INDEX(Paste_Here!S$2:S$600, MATCH(B289, Paste_Here!A$2:A$600, 0))))), INDEX(Paste_Here!S$2:S$600, MATCH(B289, Paste_Here!A$2:A$600, 0)), ""), ""), "")</f>
        <v/>
      </c>
      <c r="AA289" s="47"/>
      <c r="AB289" s="2" t="str">
        <f>IFERROR(IF(B289&lt;&gt;"", IF(ISNUMBER(SEARCH("highrisk", LOWER(INDEX(Paste_Here!T$2:T$600, MATCH(B289, Paste_Here!A$2:A$600, 0))))), "High Risk", IF(ISNUMBER(SEARCH("lowrisk", LOWER(INDEX(Paste_Here!T$2:T$600, MATCH(B289, Paste_Here!A$2:A$600, 0))))), "Low Risk", IF(ISNUMBER(SEARCH("somerisk", LOWER(INDEX(Paste_Here!T$2:T$600, MATCH(B289, Paste_Here!A$2:A$600, 0))))), "Some Risk", IF(ISNUMBER(SEARCH("OT", LOWER(INDEX(Paste_Here!T$2:T$600, MATCH(B289, Paste_Here!A$2:A$600, 0))))), "On Track", "")))), ""), "")</f>
        <v/>
      </c>
      <c r="AC289" s="47"/>
      <c r="AD289" s="2"/>
      <c r="AE289" s="47"/>
      <c r="AF289" s="2"/>
      <c r="AG289" s="47"/>
      <c r="AH289" s="2"/>
      <c r="AI289" s="47"/>
      <c r="AJ289" s="2" t="str" cm="1">
        <f t="array" aca="1" ref="AJ289" ca="1">IFERROR(IF(ISNUMBER(SEARCH("BR", INDEX(Paste_Here!AB$2:AB$210, MATCH(B289, Paste_Here!A$2:A$210, 0)))), -1, 1) * VALUE(_xlfn.TEXTJOIN("", TRUE, IF(ISNUMBER(--MID(INDEX(Paste_Here!AB$2:AB$210, MATCH(B289, Paste_Here!A$2:A$210, 0)), ROW(INDIRECT("1:"&amp;LEN(INDEX(Paste_Here!AB$2:AB$210, MATCH(B289, Paste_Here!A$2:A$210, 0))))), 1)), MID(INDEX(Paste_Here!AB$2:AB$210, MATCH(B289, Paste_Here!A$2:A$210, 0)), ROW(INDIRECT("1:"&amp;LEN(INDEX(Paste_Here!AB$2:AB$210, MATCH(B289, Paste_Here!A$2:A$210, 0))))), 1), ""))), "")</f>
        <v/>
      </c>
      <c r="AK289" s="47"/>
      <c r="AL289" s="34" t="str">
        <f>IFERROR(IF(B289&lt;&gt;"", IF(AND(INDEX(Paste_Here!AF$2:AF$600, MATCH(B289, Paste_Here!A$2:A$600, 0))&lt;&gt;"", ISNUMBER(VALUE(INDEX(Paste_Here!AF$2:AF$600, MATCH(B289, Paste_Here!A$2:A$600, 0))))), INDEX(Paste_Here!AF$2:AF$600, MATCH(B289, Paste_Here!A$2:A$600, 0)), ""), ""), "")</f>
        <v/>
      </c>
      <c r="AM289" s="47"/>
      <c r="AN289" s="47"/>
      <c r="AO289" s="2" t="str">
        <f t="shared" si="25"/>
        <v/>
      </c>
      <c r="AP289" s="47"/>
      <c r="AQ289" s="34" t="str">
        <f>IFERROR(IF(B289&lt;&gt;"", IF(COUNTIF(INDEX(Paste_Here!X$2:Y$600, MATCH(B289, Paste_Here!A$2:A$600, 0), 0), "yes") &gt; 0, "No", IF(COUNTIF(INDEX(Paste_Here!X$2:Y$600, MATCH(B289, Paste_Here!A$2:A$600, 0), 0), "no") &gt; 0, "Yes", "")), ""), "")</f>
        <v/>
      </c>
      <c r="AR289" s="47"/>
      <c r="AS289" s="34" t="str">
        <f>IFERROR(IF(B289&lt;&gt;"", IF(AND(INDEX(Paste_Here!U$2:U$600, MATCH(B289, Paste_Here!A$2:A$600, 0))&lt;&gt;"", ISNUMBER(VALUE(INDEX(Paste_Here!U$2:U$600, MATCH(B289, Paste_Here!A$2:A$600, 0))))), INDEX(Paste_Here!U$2:U$600, MATCH(B289, Paste_Here!A$2:A$600, 0)), ""), ""), "")</f>
        <v/>
      </c>
      <c r="AT289" s="47"/>
      <c r="AU289" s="34" t="str">
        <f>IFERROR(IF(B289&lt;&gt;"", IF(ISNUMBER(SEARCH("highrisk", LOWER(INDEX(Paste_Here!V$2:V$600, MATCH(B289, Paste_Here!A$2:A$600, 0))))), "High Risk", IF(ISNUMBER(SEARCH("lowrisk", LOWER(INDEX(Paste_Here!V$2:V$600, MATCH(B289, Paste_Here!A$2:A$600, 0))))), "Low Risk", IF(ISNUMBER(SEARCH("somerisk", LOWER(INDEX(Paste_Here!V$2:V$600, MATCH(B289, Paste_Here!A$2:A$600, 0))))), "Some Risk", ""))), ""), "")</f>
        <v/>
      </c>
      <c r="AV289" s="47"/>
      <c r="AW289" s="34" t="str">
        <f>IFERROR(IF(B289&lt;&gt;"", IF(AND(ISNUMBER(VALUE(INDEX(Paste_Here!W$2:W$600, MATCH(B289, Paste_Here!A$2:A$600, 0)))), INDEX(Paste_Here!W$2:W$600, MATCH(B289, Paste_Here!A$2:A$600, 0)) &lt;&gt; ""), VALUE(INDEX(Paste_Here!W$2:W$600, MATCH(B289, Paste_Here!A$2:A$600, 0))), ""), ""), "")</f>
        <v/>
      </c>
      <c r="AX289" s="47"/>
      <c r="BA289" s="2" t="str">
        <f>IFERROR(IF(B289&lt;&gt;"", IF(AND(INDEX(Paste_Here!AI$2:AI$600, MATCH(B289, Paste_Here!A$2:A$600, 0))&lt;&gt;"", ISNUMBER(VALUE(INDEX(Paste_Here!AI$2:AI$600, MATCH(B289, Paste_Here!A$2:A$600, 0))))), INDEX(Paste_Here!AI$2:AI$600, MATCH(B289, Paste_Here!A$2:A$600, 0)), ""), ""), "")</f>
        <v/>
      </c>
      <c r="BB289" s="47"/>
      <c r="BC289" s="34" t="str">
        <f>IFERROR(IF(B289&lt;&gt;"", IF(ISNUMBER(SEARCH("highrisk", LOWER(INDEX(Paste_Here!AJ$2:AJ$600, MATCH(B289, Paste_Here!A$2:A$600, 0))))), "High Risk", IF(ISNUMBER(SEARCH("lowrisk", LOWER(INDEX(Paste_Here!AJ$2:AJ$600, MATCH(B289, Paste_Here!A$2:A$600, 0))))), "Low Risk", IF(ISNUMBER(SEARCH("somerisk", LOWER(INDEX(Paste_Here!AJ$2:AJ$600, MATCH(B289, Paste_Here!A$2:A$600, 0))))), "Some Risk", IF(ISNUMBER(SEARCH("OT", LOWER(INDEX(Paste_Here!AJ$2:AJ$600, MATCH(B289, Paste_Here!A$2:A$600, 0))))), "On Track", "")))), ""), "")</f>
        <v/>
      </c>
      <c r="BD289" s="47"/>
      <c r="BE289" s="34" t="str">
        <f>IFERROR(IF(B289&lt;&gt;"", IF(AND(INDEX(Paste_Here!AK$2:AK$600, MATCH(B289, Paste_Here!A$2:A$600, 0))&lt;&gt;"", ISNUMBER(VALUE(INDEX(Paste_Here!AK$2:AK$600, MATCH(B289, Paste_Here!A$2:A$600, 0))))), INDEX(Paste_Here!AK$2:AK$600, MATCH(B289, Paste_Here!A$2:A$600, 0)), ""), ""), "")</f>
        <v/>
      </c>
      <c r="BF289" s="47"/>
      <c r="BG289" s="34" t="str" cm="1">
        <f t="array" aca="1" ref="BG289" ca="1">IFERROR(IF(B289&lt;&gt;"", IF(INDEX(Paste_Here!AE$2:AE$600, MATCH(B289, Paste_Here!A$2:A$600, 0))&lt;&gt;"", IF(LEFT(INDEX(Paste_Here!AE$2:AE$600, MATCH(B289, Paste_Here!A$2:A$600, 0)), 2)="EM", -1, 1) * VALUE(_xlfn.TEXTJOIN("", TRUE, IF(ISNUMBER(MID(INDEX(Paste_Here!AE$2:AE$600, MATCH(B289, Paste_Here!A$2:A$600, 0)), ROW(INDIRECT("1:"&amp;LEN(INDEX(Paste_Here!AE$2:AE$600, MATCH(B289, Paste_Here!A$2:A$600, 0))))), 1)*1), MID(INDEX(Paste_Here!AE$2:AE$600, MATCH(B289, Paste_Here!A$2:A$600, 0)), ROW(INDIRECT("1:"&amp;LEN(INDEX(Paste_Here!AE$2:AE$600, MATCH(B289, Paste_Here!A$2:A$600, 0))))), 1), ""))), ""), ""), "")</f>
        <v/>
      </c>
      <c r="BH289" s="47"/>
      <c r="BJ289" s="47"/>
      <c r="BK289" s="2" t="str">
        <f t="shared" si="26"/>
        <v/>
      </c>
      <c r="BL289" s="47"/>
      <c r="BM289" s="34" t="str">
        <f>IFERROR(IF(B289&lt;&gt;"", IF(AND(INDEX(Paste_Here!Z$2:Z$600, MATCH(B289, Paste_Here!A$2:A$600, 0))&lt;&gt;"", ISNUMBER(VALUE(INDEX(Paste_Here!Z$2:Z$600, MATCH(B289, Paste_Here!A$2:A$600, 0))))), INDEX(Paste_Here!Z$2:Z$600, MATCH(B289, Paste_Here!A$2:A$600, 0)), ""), ""), "")</f>
        <v/>
      </c>
      <c r="BN289" s="47"/>
      <c r="BO289" s="34" t="str">
        <f>IFERROR(IF(B289&lt;&gt;"", IF(ISNUMBER(SEARCH("highrisk", LOWER(INDEX(Paste_Here!AA$2:AA$600, MATCH(B289, Paste_Here!A$2:A$600, 0))))), "High Risk", IF(ISNUMBER(SEARCH("lowrisk", LOWER(INDEX(Paste_Here!AA$2:AA$600, MATCH(B289, Paste_Here!A$2:A$600, 0))))), "Low Risk", IF(ISNUMBER(SEARCH("somerisk", LOWER(INDEX(Paste_Here!AA$2:AA$600, MATCH(B289, Paste_Here!A$2:A$600, 0))))), "Some Risk", IF(ISNUMBER(SEARCH("OT", LOWER(INDEX(Paste_Here!AA$2:AA$600, MATCH(B289, Paste_Here!A$2:A$600, 0))))), "On Track", "")))), ""), "")</f>
        <v/>
      </c>
      <c r="BP289" s="47"/>
      <c r="BQ289" s="34" t="str">
        <f>IFERROR(IF(B289&lt;&gt;"", IF(AND(INDEX(Paste_Here!AC$2:AC$600, MATCH(B289, Paste_Here!A$2:A$600, 0))&lt;&gt;"", ISNUMBER(VALUE(INDEX(Paste_Here!AC$2:AC$600, MATCH(B289, Paste_Here!A$2:A$600, 0))))), INDEX(Paste_Here!AC$2:AC$600, MATCH(B289, Paste_Here!A$2:A$600, 0)), ""), ""), "")</f>
        <v/>
      </c>
      <c r="BR289" s="47"/>
      <c r="BS289" s="34" t="str">
        <f>IFERROR(IF(B289&lt;&gt;"", IF(ISNUMBER(SEARCH("highrisk", LOWER(INDEX(Paste_Here!AD$2:AD$600, MATCH(B289, Paste_Here!A$2:A$600, 0))))), "High Risk", IF(ISNUMBER(SEARCH("lowrisk", LOWER(INDEX(Paste_Here!AD$2:AD$600, MATCH(B289, Paste_Here!A$2:A$600, 0))))), "Low Risk", IF(ISNUMBER(SEARCH("somerisk", LOWER(INDEX(Paste_Here!AD$2:AD$600, MATCH(B289, Paste_Here!A$2:A$600, 0))))), "Some Risk", IF(ISNUMBER(SEARCH("OT", LOWER(INDEX(Paste_Here!AD$2:AD$600, MATCH(B289, Paste_Here!A$2:A$600, 0))))), "On Track", "")))), ""), "")</f>
        <v/>
      </c>
      <c r="BT289" s="47"/>
      <c r="BU289" s="34"/>
      <c r="BV289" s="47"/>
      <c r="BW289" s="34"/>
      <c r="BX289" s="47"/>
      <c r="BY289" s="34"/>
      <c r="BZ289" s="47"/>
      <c r="CA289" s="34"/>
      <c r="CB289" s="49"/>
      <c r="DT289" s="47"/>
      <c r="DU289" s="47"/>
      <c r="DV289" s="2" t="str">
        <f t="shared" si="27"/>
        <v/>
      </c>
      <c r="DW289" s="47"/>
      <c r="DX289" s="2" t="str">
        <f>IFERROR(IF(B289&lt;&gt;"", IF(ISNUMBER(SEARCH("s", LOWER(INDEX(Paste_Here!M$2:M$600, MATCH(B289, Paste_Here!A$2:A$600, 0))))), "Yes", IF(INDEX(Paste_Here!M$2:M$600, MATCH(B289, Paste_Here!A$2:A$600, 0))&lt;&gt;"", "No", "")), ""), "")</f>
        <v/>
      </c>
      <c r="DY289" s="47"/>
      <c r="DZ289" s="2" t="str">
        <f>IFERROR(IF(B289&lt;&gt;"", IF(ISNUMBER(SEARCH("yes", LOWER(INDEX(Paste_Here!F$2:F$600, MATCH(B289, Paste_Here!A$2:A$600, 0))))), "Yes", IF(ISNUMBER(SEARCH("no", LOWER(INDEX(Paste_Here!F$2:F$600, MATCH(B289, Paste_Here!A$2:A$600, 0))))), "No", "")), ""), "")</f>
        <v/>
      </c>
      <c r="EA289" s="47"/>
      <c r="EB289" s="2" t="str">
        <f>IFERROR(IF(B289&lt;&gt;"", IF(ISNUMBER(SEARCH("english language learner", LOWER(INDEX(Paste_Here!C$2:C$600, MATCH(B289, Paste_Here!A$2:A$600, 0))))), "Yes", ""), ""), "")</f>
        <v/>
      </c>
      <c r="EC289" s="47"/>
      <c r="ED289" s="2" t="str">
        <f>IFERROR(IF(B289&lt;&gt;"", IF(OR(ISNUMBER(SEARCH("b", LOWER(INDEX(Paste_Here!K$2:K$600, MATCH(B289, Paste_Here!A$2:A$600, 0))))), ISNUMBER(SEARCH("h", LOWER(INDEX(Paste_Here!K$2:K$600, MATCH(B289, Paste_Here!A$2:A$600, 0))))), ISNUMBER(SEARCH("i", LOWER(INDEX(Paste_Here!K$2:K$600, MATCH(B289, Paste_Here!A$2:A$600, 0)))))), "Yes", IF(INDEX(Paste_Here!K$2:K$600, MATCH(B289, Paste_Here!A$2:A$600, 0))&lt;&gt;"", "No", "")), ""), "")</f>
        <v/>
      </c>
      <c r="EE289" s="47"/>
      <c r="EF289" s="34" t="str">
        <f>IFERROR(IF(B289&lt;&gt;"", IF(ISNUMBER(SEARCH("yes", LOWER(INDEX(Paste_Here!L$2:L$600, MATCH(B289, Paste_Here!A$2:A$600, 0))))), "Yes", IF(ISNUMBER(SEARCH("no", LOWER(INDEX(Paste_Here!L$2:L$600, MATCH(B289, Paste_Here!A$2:A$600, 0))))), "No", "")), ""), "")</f>
        <v/>
      </c>
      <c r="EG289" s="47"/>
      <c r="EH289" s="2" t="str">
        <f>IFERROR(IF(B289&lt;&gt;"", IF(ISNUMBER(SEARCH("transitional 2", LOWER(INDEX(Paste_Here!C$2:C$600, MATCH(B289, Paste_Here!A$2:A$600, 0))))), "T2", IF(ISNUMBER(SEARCH("transitional 1", LOWER(INDEX(Paste_Here!C$2:C$600, MATCH(B289, Paste_Here!A$2:A$600, 0))))), "T1", IF(ISNUMBER(SEARCH("waived ell services", LOWER(INDEX(Paste_Here!C$2:C$600, MATCH(B289, Paste_Here!A$2:A$600, 0))))), "W", ""))), ""), "")</f>
        <v/>
      </c>
      <c r="EI289" s="47"/>
      <c r="EJ289" s="2" t="str">
        <f>IFERROR(IF(B289&lt;&gt;"", IF(AND(INDEX(Paste_Here!AG$2:AG$600, MATCH(B289, Paste_Here!A$2:A$600, 0))&lt;&gt;"", ISNUMBER(VALUE(INDEX(Paste_Here!AG$2:AG$600, MATCH(B289, Paste_Here!A$2:A$600, 0))))), INDEX(Paste_Here!AG$2:AG$600, MATCH(B289, Paste_Here!A$2:A$600, 0)), ""), ""), "")</f>
        <v/>
      </c>
      <c r="EK289" s="47"/>
      <c r="EL289" s="2" t="str">
        <f>IFERROR(IF(B289&lt;&gt;"", IF(AND(INDEX(Paste_Here!AL$2:AL$600, MATCH(B289, Paste_Here!A$2:A$600, 0))&lt;&gt;"", ISNUMBER(VALUE(INDEX(Paste_Here!AL$2:AL$600, MATCH(B289, Paste_Here!A$2:A$600, 0))))), INDEX(Paste_Here!AL$2:AL$600, MATCH(B289, Paste_Here!A$2:A$600, 0)), ""), ""), "")</f>
        <v/>
      </c>
      <c r="EM289" s="47"/>
      <c r="FA289" s="4" t="str" cm="1">
        <f t="array" ref="FA289">IFERROR(INDEX(Paste_Here!$B$2:$B$600, MATCH(0, COUNTIF(FA$4:FA288, Paste_Here!$B$2:$B$600) + IF(Paste_Here!$B$2:$B$600="", 1, 0), 0)), "")</f>
        <v/>
      </c>
      <c r="FB289" s="4" t="str">
        <f>IF(FA289&lt;&gt;"", INDEX(Paste_Here!$A$2:$A$600, MATCH(FA289, Paste_Here!$B$2:$B$600, 0)), "")</f>
        <v/>
      </c>
      <c r="FC289" s="4" t="str">
        <f t="shared" si="28"/>
        <v/>
      </c>
      <c r="FD289" s="4" t="str" cm="1">
        <f t="array" ref="FD289">IFERROR(INDEX($FC$5:$FC$600, MATCH(SMALL(IF($FC$5:$FC$600&lt;&gt;"", COUNTIF($FC$5:$FC$600, "&lt;"&amp;$FC$5:$FC$600)+1), ROW()-ROW($FD$5)+1), COUNTIF($FC$5:$FC$600, "&lt;"&amp;$FC$5:$FC$600)+1, 0)), "")</f>
        <v/>
      </c>
      <c r="FF289" s="2" t="str">
        <f>IFERROR(IF(B289&lt;&gt;"", IF(AND(INDEX(Paste_Here!AH$2:AH$600, MATCH(B289, Paste_Here!A$2:A$600, 0))&lt;&gt;"", ISNUMBER(VALUE(INDEX(Paste_Here!AH$2:AH$600, MATCH(B289, Paste_Here!A$2:A$600, 0))))), INDEX(Paste_Here!AH$2:AH$600, MATCH(B289, Paste_Here!A$2:A$600, 0)), ""), ""), "")</f>
        <v/>
      </c>
      <c r="FG289" s="47"/>
      <c r="FH289" s="2" t="str">
        <f>IFERROR(IF(B289&lt;&gt;"", IF(AND(INDEX(Paste_Here!AM$2:AM$600, MATCH(B289, Paste_Here!A$2:A$600, 0))&lt;&gt;"", ISNUMBER(VALUE(INDEX(Paste_Here!AM$2:AM$600, MATCH(B289, Paste_Here!A$2:A$600, 0))))), INDEX(Paste_Here!AM$2:AM$600, MATCH(B289, Paste_Here!A$2:A$600, 0)), ""), ""), "")</f>
        <v/>
      </c>
      <c r="FI289" s="47"/>
      <c r="FJ289" s="47"/>
      <c r="FK289" s="2" t="str">
        <f t="shared" si="29"/>
        <v/>
      </c>
      <c r="FL289" s="47"/>
      <c r="FM289" s="2" t="str">
        <f>IFERROR(IF(B289&lt;&gt;"", IF(ISNUMBER(VALUE(INDEX(Paste_Here!H$2:H$600, MATCH(B289, Paste_Here!A$2:A$600, 0)))), IF(VALUE(INDEX(Paste_Here!H$2:H$600, MATCH(B289, Paste_Here!A$2:A$600, 0)))=0, "No", IF(AND(VALUE(INDEX(Paste_Here!H$2:H$600, MATCH(B289, Paste_Here!A$2:A$600, 0)))&gt;=1, VALUE(INDEX(Paste_Here!H$2:H$600, MATCH(B289, Paste_Here!A$2:A$600, 0)))&lt;=4), VALUE(INDEX(Paste_Here!H$2:H$600, MATCH(B289, Paste_Here!A$2:A$600, 0))), "")), ""), ""), "")</f>
        <v/>
      </c>
      <c r="FN289" s="47"/>
      <c r="FO289" s="34" t="str">
        <f>IFERROR(IF(B289&lt;&gt;"", IF(ISNUMBER(VALUE(INDEX(Paste_Here!I$2:I$600, MATCH(B289, Paste_Here!A$2:A$600, 0)))), IF(VALUE(INDEX(Paste_Here!I$2:I$600, MATCH(B289, Paste_Here!A$2:A$600, 0)))=0, "No", IF(AND(VALUE(INDEX(Paste_Here!I$2:I$600, MATCH(B289, Paste_Here!A$2:A$600, 0)))&gt;=1, VALUE(INDEX(Paste_Here!I$2:I$600, MATCH(B289, Paste_Here!A$2:A$600, 0)))&lt;=4), VALUE(INDEX(Paste_Here!I$2:I$600, MATCH(B289, Paste_Here!A$2:A$600, 0))), "")), ""), ""), "")</f>
        <v/>
      </c>
      <c r="FP289" s="47"/>
      <c r="FQ289" s="2"/>
      <c r="FR289" s="47"/>
      <c r="FS289" s="2"/>
      <c r="FT289" s="47"/>
      <c r="FU289" s="2"/>
      <c r="FV289" s="47"/>
      <c r="FW289" s="2"/>
      <c r="FX289" s="47"/>
      <c r="FY289" s="2"/>
      <c r="FZ289" s="47"/>
      <c r="GA289" s="2"/>
      <c r="GB289" s="47"/>
      <c r="GU289" s="2"/>
      <c r="GV289" s="47"/>
      <c r="GW289" s="2"/>
      <c r="GX289" s="47"/>
    </row>
    <row r="290" spans="1:206">
      <c r="A290" s="47"/>
      <c r="B290" s="2" t="str">
        <f t="shared" si="24"/>
        <v/>
      </c>
      <c r="C290" s="47"/>
      <c r="D290" s="2" t="str">
        <f>IFERROR(IF(B290&lt;&gt;"", IF(COUNTIF(INDEX(Paste_Here!N$2:O$600, MATCH(B290, Paste_Here!A$2:A$600, 0), 0), "yes") &gt; 0, "No", IF(COUNTIF(INDEX(Paste_Here!N$2:O$600, MATCH(B290, Paste_Here!A$2:A$600, 0), 0), "no") &gt; 0, "Yes", "")), ""), "")</f>
        <v/>
      </c>
      <c r="E290" s="47"/>
      <c r="F290" s="84" t="str">
        <f>IFERROR(IF(B290&lt;&gt;"", IF(AND(INDEX(Paste_Here!P$2:P$600, MATCH(B290, Paste_Here!A$2:A$600, 0))&lt;&gt;"", ISNUMBER(VALUE(INDEX(Paste_Here!P$2:P$600, MATCH(B290, Paste_Here!A$2:A$600, 0))))), INDEX(Paste_Here!P$2:P$600, MATCH(B290, Paste_Here!A$2:A$600, 0)), ""), ""), "")</f>
        <v/>
      </c>
      <c r="G290" s="47"/>
      <c r="H290" s="2" t="str">
        <f>IFERROR(IF(B290&lt;&gt;"", IF(ISNUMBER(SEARCH("highrisk", LOWER(INDEX(Paste_Here!Q$2:Q$600, MATCH(B290, Paste_Here!A$2:A$600, 0))))), "High Risk", IF(ISNUMBER(SEARCH("lowrisk", LOWER(INDEX(Paste_Here!Q$2:Q$600, MATCH(B290, Paste_Here!A$2:A$600, 0))))), "Low Risk", IF(ISNUMBER(SEARCH("somerisk", LOWER(INDEX(Paste_Here!Q$2:Q$600, MATCH(B290, Paste_Here!A$2:A$600, 0))))), "Some Risk", ""))), ""), "")</f>
        <v/>
      </c>
      <c r="I290" s="47"/>
      <c r="J290" s="2"/>
      <c r="K290" s="47"/>
      <c r="L290" s="2"/>
      <c r="M290" s="47"/>
      <c r="N290" s="2"/>
      <c r="O290" s="47"/>
      <c r="P290" s="2" t="str">
        <f>IFERROR(IF(B290&lt;&gt;"", IF(AND(ISNUMBER(VALUE(INDEX(Paste_Here!R$2:R$600, MATCH(B290, Paste_Here!A$2:A$600, 0)))), INDEX(Paste_Here!R$2:R$600, MATCH(B290, Paste_Here!A$2:A$600, 0)) &lt;&gt; ""), VALUE(INDEX(Paste_Here!R$2:R$600, MATCH(B290, Paste_Here!A$2:A$600, 0))), ""), ""), "")</f>
        <v/>
      </c>
      <c r="Q290" s="47"/>
      <c r="R290" s="2"/>
      <c r="S290" s="47"/>
      <c r="W290" s="47"/>
      <c r="X290" s="2"/>
      <c r="Y290" s="47"/>
      <c r="Z290" s="2" t="str">
        <f>IFERROR(IF(B290&lt;&gt;"", IF(AND(INDEX(Paste_Here!S$2:S$600, MATCH(B290, Paste_Here!A$2:A$600, 0))&lt;&gt;"", ISNUMBER(VALUE(INDEX(Paste_Here!S$2:S$600, MATCH(B290, Paste_Here!A$2:A$600, 0))))), INDEX(Paste_Here!S$2:S$600, MATCH(B290, Paste_Here!A$2:A$600, 0)), ""), ""), "")</f>
        <v/>
      </c>
      <c r="AA290" s="47"/>
      <c r="AB290" s="2" t="str">
        <f>IFERROR(IF(B290&lt;&gt;"", IF(ISNUMBER(SEARCH("highrisk", LOWER(INDEX(Paste_Here!T$2:T$600, MATCH(B290, Paste_Here!A$2:A$600, 0))))), "High Risk", IF(ISNUMBER(SEARCH("lowrisk", LOWER(INDEX(Paste_Here!T$2:T$600, MATCH(B290, Paste_Here!A$2:A$600, 0))))), "Low Risk", IF(ISNUMBER(SEARCH("somerisk", LOWER(INDEX(Paste_Here!T$2:T$600, MATCH(B290, Paste_Here!A$2:A$600, 0))))), "Some Risk", IF(ISNUMBER(SEARCH("OT", LOWER(INDEX(Paste_Here!T$2:T$600, MATCH(B290, Paste_Here!A$2:A$600, 0))))), "On Track", "")))), ""), "")</f>
        <v/>
      </c>
      <c r="AC290" s="47"/>
      <c r="AD290" s="2"/>
      <c r="AE290" s="47"/>
      <c r="AF290" s="2"/>
      <c r="AG290" s="47"/>
      <c r="AH290" s="2"/>
      <c r="AI290" s="47"/>
      <c r="AJ290" s="2" t="str" cm="1">
        <f t="array" aca="1" ref="AJ290" ca="1">IFERROR(IF(ISNUMBER(SEARCH("BR", INDEX(Paste_Here!AB$2:AB$210, MATCH(B290, Paste_Here!A$2:A$210, 0)))), -1, 1) * VALUE(_xlfn.TEXTJOIN("", TRUE, IF(ISNUMBER(--MID(INDEX(Paste_Here!AB$2:AB$210, MATCH(B290, Paste_Here!A$2:A$210, 0)), ROW(INDIRECT("1:"&amp;LEN(INDEX(Paste_Here!AB$2:AB$210, MATCH(B290, Paste_Here!A$2:A$210, 0))))), 1)), MID(INDEX(Paste_Here!AB$2:AB$210, MATCH(B290, Paste_Here!A$2:A$210, 0)), ROW(INDIRECT("1:"&amp;LEN(INDEX(Paste_Here!AB$2:AB$210, MATCH(B290, Paste_Here!A$2:A$210, 0))))), 1), ""))), "")</f>
        <v/>
      </c>
      <c r="AK290" s="47"/>
      <c r="AL290" s="34" t="str">
        <f>IFERROR(IF(B290&lt;&gt;"", IF(AND(INDEX(Paste_Here!AF$2:AF$600, MATCH(B290, Paste_Here!A$2:A$600, 0))&lt;&gt;"", ISNUMBER(VALUE(INDEX(Paste_Here!AF$2:AF$600, MATCH(B290, Paste_Here!A$2:A$600, 0))))), INDEX(Paste_Here!AF$2:AF$600, MATCH(B290, Paste_Here!A$2:A$600, 0)), ""), ""), "")</f>
        <v/>
      </c>
      <c r="AM290" s="47"/>
      <c r="AN290" s="47"/>
      <c r="AO290" s="2" t="str">
        <f t="shared" si="25"/>
        <v/>
      </c>
      <c r="AP290" s="47"/>
      <c r="AQ290" s="34" t="str">
        <f>IFERROR(IF(B290&lt;&gt;"", IF(COUNTIF(INDEX(Paste_Here!X$2:Y$600, MATCH(B290, Paste_Here!A$2:A$600, 0), 0), "yes") &gt; 0, "No", IF(COUNTIF(INDEX(Paste_Here!X$2:Y$600, MATCH(B290, Paste_Here!A$2:A$600, 0), 0), "no") &gt; 0, "Yes", "")), ""), "")</f>
        <v/>
      </c>
      <c r="AR290" s="47"/>
      <c r="AS290" s="34" t="str">
        <f>IFERROR(IF(B290&lt;&gt;"", IF(AND(INDEX(Paste_Here!U$2:U$600, MATCH(B290, Paste_Here!A$2:A$600, 0))&lt;&gt;"", ISNUMBER(VALUE(INDEX(Paste_Here!U$2:U$600, MATCH(B290, Paste_Here!A$2:A$600, 0))))), INDEX(Paste_Here!U$2:U$600, MATCH(B290, Paste_Here!A$2:A$600, 0)), ""), ""), "")</f>
        <v/>
      </c>
      <c r="AT290" s="47"/>
      <c r="AU290" s="34" t="str">
        <f>IFERROR(IF(B290&lt;&gt;"", IF(ISNUMBER(SEARCH("highrisk", LOWER(INDEX(Paste_Here!V$2:V$600, MATCH(B290, Paste_Here!A$2:A$600, 0))))), "High Risk", IF(ISNUMBER(SEARCH("lowrisk", LOWER(INDEX(Paste_Here!V$2:V$600, MATCH(B290, Paste_Here!A$2:A$600, 0))))), "Low Risk", IF(ISNUMBER(SEARCH("somerisk", LOWER(INDEX(Paste_Here!V$2:V$600, MATCH(B290, Paste_Here!A$2:A$600, 0))))), "Some Risk", ""))), ""), "")</f>
        <v/>
      </c>
      <c r="AV290" s="47"/>
      <c r="AW290" s="34" t="str">
        <f>IFERROR(IF(B290&lt;&gt;"", IF(AND(ISNUMBER(VALUE(INDEX(Paste_Here!W$2:W$600, MATCH(B290, Paste_Here!A$2:A$600, 0)))), INDEX(Paste_Here!W$2:W$600, MATCH(B290, Paste_Here!A$2:A$600, 0)) &lt;&gt; ""), VALUE(INDEX(Paste_Here!W$2:W$600, MATCH(B290, Paste_Here!A$2:A$600, 0))), ""), ""), "")</f>
        <v/>
      </c>
      <c r="AX290" s="47"/>
      <c r="BA290" s="2" t="str">
        <f>IFERROR(IF(B290&lt;&gt;"", IF(AND(INDEX(Paste_Here!AI$2:AI$600, MATCH(B290, Paste_Here!A$2:A$600, 0))&lt;&gt;"", ISNUMBER(VALUE(INDEX(Paste_Here!AI$2:AI$600, MATCH(B290, Paste_Here!A$2:A$600, 0))))), INDEX(Paste_Here!AI$2:AI$600, MATCH(B290, Paste_Here!A$2:A$600, 0)), ""), ""), "")</f>
        <v/>
      </c>
      <c r="BB290" s="47"/>
      <c r="BC290" s="34" t="str">
        <f>IFERROR(IF(B290&lt;&gt;"", IF(ISNUMBER(SEARCH("highrisk", LOWER(INDEX(Paste_Here!AJ$2:AJ$600, MATCH(B290, Paste_Here!A$2:A$600, 0))))), "High Risk", IF(ISNUMBER(SEARCH("lowrisk", LOWER(INDEX(Paste_Here!AJ$2:AJ$600, MATCH(B290, Paste_Here!A$2:A$600, 0))))), "Low Risk", IF(ISNUMBER(SEARCH("somerisk", LOWER(INDEX(Paste_Here!AJ$2:AJ$600, MATCH(B290, Paste_Here!A$2:A$600, 0))))), "Some Risk", IF(ISNUMBER(SEARCH("OT", LOWER(INDEX(Paste_Here!AJ$2:AJ$600, MATCH(B290, Paste_Here!A$2:A$600, 0))))), "On Track", "")))), ""), "")</f>
        <v/>
      </c>
      <c r="BD290" s="47"/>
      <c r="BE290" s="34" t="str">
        <f>IFERROR(IF(B290&lt;&gt;"", IF(AND(INDEX(Paste_Here!AK$2:AK$600, MATCH(B290, Paste_Here!A$2:A$600, 0))&lt;&gt;"", ISNUMBER(VALUE(INDEX(Paste_Here!AK$2:AK$600, MATCH(B290, Paste_Here!A$2:A$600, 0))))), INDEX(Paste_Here!AK$2:AK$600, MATCH(B290, Paste_Here!A$2:A$600, 0)), ""), ""), "")</f>
        <v/>
      </c>
      <c r="BF290" s="47"/>
      <c r="BG290" s="34" t="str" cm="1">
        <f t="array" aca="1" ref="BG290" ca="1">IFERROR(IF(B290&lt;&gt;"", IF(INDEX(Paste_Here!AE$2:AE$600, MATCH(B290, Paste_Here!A$2:A$600, 0))&lt;&gt;"", IF(LEFT(INDEX(Paste_Here!AE$2:AE$600, MATCH(B290, Paste_Here!A$2:A$600, 0)), 2)="EM", -1, 1) * VALUE(_xlfn.TEXTJOIN("", TRUE, IF(ISNUMBER(MID(INDEX(Paste_Here!AE$2:AE$600, MATCH(B290, Paste_Here!A$2:A$600, 0)), ROW(INDIRECT("1:"&amp;LEN(INDEX(Paste_Here!AE$2:AE$600, MATCH(B290, Paste_Here!A$2:A$600, 0))))), 1)*1), MID(INDEX(Paste_Here!AE$2:AE$600, MATCH(B290, Paste_Here!A$2:A$600, 0)), ROW(INDIRECT("1:"&amp;LEN(INDEX(Paste_Here!AE$2:AE$600, MATCH(B290, Paste_Here!A$2:A$600, 0))))), 1), ""))), ""), ""), "")</f>
        <v/>
      </c>
      <c r="BH290" s="47"/>
      <c r="BJ290" s="47"/>
      <c r="BK290" s="2" t="str">
        <f t="shared" si="26"/>
        <v/>
      </c>
      <c r="BL290" s="47"/>
      <c r="BM290" s="34" t="str">
        <f>IFERROR(IF(B290&lt;&gt;"", IF(AND(INDEX(Paste_Here!Z$2:Z$600, MATCH(B290, Paste_Here!A$2:A$600, 0))&lt;&gt;"", ISNUMBER(VALUE(INDEX(Paste_Here!Z$2:Z$600, MATCH(B290, Paste_Here!A$2:A$600, 0))))), INDEX(Paste_Here!Z$2:Z$600, MATCH(B290, Paste_Here!A$2:A$600, 0)), ""), ""), "")</f>
        <v/>
      </c>
      <c r="BN290" s="47"/>
      <c r="BO290" s="34" t="str">
        <f>IFERROR(IF(B290&lt;&gt;"", IF(ISNUMBER(SEARCH("highrisk", LOWER(INDEX(Paste_Here!AA$2:AA$600, MATCH(B290, Paste_Here!A$2:A$600, 0))))), "High Risk", IF(ISNUMBER(SEARCH("lowrisk", LOWER(INDEX(Paste_Here!AA$2:AA$600, MATCH(B290, Paste_Here!A$2:A$600, 0))))), "Low Risk", IF(ISNUMBER(SEARCH("somerisk", LOWER(INDEX(Paste_Here!AA$2:AA$600, MATCH(B290, Paste_Here!A$2:A$600, 0))))), "Some Risk", IF(ISNUMBER(SEARCH("OT", LOWER(INDEX(Paste_Here!AA$2:AA$600, MATCH(B290, Paste_Here!A$2:A$600, 0))))), "On Track", "")))), ""), "")</f>
        <v/>
      </c>
      <c r="BP290" s="47"/>
      <c r="BQ290" s="34" t="str">
        <f>IFERROR(IF(B290&lt;&gt;"", IF(AND(INDEX(Paste_Here!AC$2:AC$600, MATCH(B290, Paste_Here!A$2:A$600, 0))&lt;&gt;"", ISNUMBER(VALUE(INDEX(Paste_Here!AC$2:AC$600, MATCH(B290, Paste_Here!A$2:A$600, 0))))), INDEX(Paste_Here!AC$2:AC$600, MATCH(B290, Paste_Here!A$2:A$600, 0)), ""), ""), "")</f>
        <v/>
      </c>
      <c r="BR290" s="47"/>
      <c r="BS290" s="34" t="str">
        <f>IFERROR(IF(B290&lt;&gt;"", IF(ISNUMBER(SEARCH("highrisk", LOWER(INDEX(Paste_Here!AD$2:AD$600, MATCH(B290, Paste_Here!A$2:A$600, 0))))), "High Risk", IF(ISNUMBER(SEARCH("lowrisk", LOWER(INDEX(Paste_Here!AD$2:AD$600, MATCH(B290, Paste_Here!A$2:A$600, 0))))), "Low Risk", IF(ISNUMBER(SEARCH("somerisk", LOWER(INDEX(Paste_Here!AD$2:AD$600, MATCH(B290, Paste_Here!A$2:A$600, 0))))), "Some Risk", IF(ISNUMBER(SEARCH("OT", LOWER(INDEX(Paste_Here!AD$2:AD$600, MATCH(B290, Paste_Here!A$2:A$600, 0))))), "On Track", "")))), ""), "")</f>
        <v/>
      </c>
      <c r="BT290" s="47"/>
      <c r="BU290" s="34"/>
      <c r="BV290" s="47"/>
      <c r="BW290" s="34"/>
      <c r="BX290" s="47"/>
      <c r="BY290" s="34"/>
      <c r="BZ290" s="47"/>
      <c r="CA290" s="34"/>
      <c r="CB290" s="49"/>
      <c r="DT290" s="47"/>
      <c r="DU290" s="47"/>
      <c r="DV290" s="2" t="str">
        <f t="shared" si="27"/>
        <v/>
      </c>
      <c r="DW290" s="47"/>
      <c r="DX290" s="2" t="str">
        <f>IFERROR(IF(B290&lt;&gt;"", IF(ISNUMBER(SEARCH("s", LOWER(INDEX(Paste_Here!M$2:M$600, MATCH(B290, Paste_Here!A$2:A$600, 0))))), "Yes", IF(INDEX(Paste_Here!M$2:M$600, MATCH(B290, Paste_Here!A$2:A$600, 0))&lt;&gt;"", "No", "")), ""), "")</f>
        <v/>
      </c>
      <c r="DY290" s="47"/>
      <c r="DZ290" s="2" t="str">
        <f>IFERROR(IF(B290&lt;&gt;"", IF(ISNUMBER(SEARCH("yes", LOWER(INDEX(Paste_Here!F$2:F$600, MATCH(B290, Paste_Here!A$2:A$600, 0))))), "Yes", IF(ISNUMBER(SEARCH("no", LOWER(INDEX(Paste_Here!F$2:F$600, MATCH(B290, Paste_Here!A$2:A$600, 0))))), "No", "")), ""), "")</f>
        <v/>
      </c>
      <c r="EA290" s="47"/>
      <c r="EB290" s="2" t="str">
        <f>IFERROR(IF(B290&lt;&gt;"", IF(ISNUMBER(SEARCH("english language learner", LOWER(INDEX(Paste_Here!C$2:C$600, MATCH(B290, Paste_Here!A$2:A$600, 0))))), "Yes", ""), ""), "")</f>
        <v/>
      </c>
      <c r="EC290" s="47"/>
      <c r="ED290" s="2" t="str">
        <f>IFERROR(IF(B290&lt;&gt;"", IF(OR(ISNUMBER(SEARCH("b", LOWER(INDEX(Paste_Here!K$2:K$600, MATCH(B290, Paste_Here!A$2:A$600, 0))))), ISNUMBER(SEARCH("h", LOWER(INDEX(Paste_Here!K$2:K$600, MATCH(B290, Paste_Here!A$2:A$600, 0))))), ISNUMBER(SEARCH("i", LOWER(INDEX(Paste_Here!K$2:K$600, MATCH(B290, Paste_Here!A$2:A$600, 0)))))), "Yes", IF(INDEX(Paste_Here!K$2:K$600, MATCH(B290, Paste_Here!A$2:A$600, 0))&lt;&gt;"", "No", "")), ""), "")</f>
        <v/>
      </c>
      <c r="EE290" s="47"/>
      <c r="EF290" s="34" t="str">
        <f>IFERROR(IF(B290&lt;&gt;"", IF(ISNUMBER(SEARCH("yes", LOWER(INDEX(Paste_Here!L$2:L$600, MATCH(B290, Paste_Here!A$2:A$600, 0))))), "Yes", IF(ISNUMBER(SEARCH("no", LOWER(INDEX(Paste_Here!L$2:L$600, MATCH(B290, Paste_Here!A$2:A$600, 0))))), "No", "")), ""), "")</f>
        <v/>
      </c>
      <c r="EG290" s="47"/>
      <c r="EH290" s="2" t="str">
        <f>IFERROR(IF(B290&lt;&gt;"", IF(ISNUMBER(SEARCH("transitional 2", LOWER(INDEX(Paste_Here!C$2:C$600, MATCH(B290, Paste_Here!A$2:A$600, 0))))), "T2", IF(ISNUMBER(SEARCH("transitional 1", LOWER(INDEX(Paste_Here!C$2:C$600, MATCH(B290, Paste_Here!A$2:A$600, 0))))), "T1", IF(ISNUMBER(SEARCH("waived ell services", LOWER(INDEX(Paste_Here!C$2:C$600, MATCH(B290, Paste_Here!A$2:A$600, 0))))), "W", ""))), ""), "")</f>
        <v/>
      </c>
      <c r="EI290" s="47"/>
      <c r="EJ290" s="2" t="str">
        <f>IFERROR(IF(B290&lt;&gt;"", IF(AND(INDEX(Paste_Here!AG$2:AG$600, MATCH(B290, Paste_Here!A$2:A$600, 0))&lt;&gt;"", ISNUMBER(VALUE(INDEX(Paste_Here!AG$2:AG$600, MATCH(B290, Paste_Here!A$2:A$600, 0))))), INDEX(Paste_Here!AG$2:AG$600, MATCH(B290, Paste_Here!A$2:A$600, 0)), ""), ""), "")</f>
        <v/>
      </c>
      <c r="EK290" s="47"/>
      <c r="EL290" s="2" t="str">
        <f>IFERROR(IF(B290&lt;&gt;"", IF(AND(INDEX(Paste_Here!AL$2:AL$600, MATCH(B290, Paste_Here!A$2:A$600, 0))&lt;&gt;"", ISNUMBER(VALUE(INDEX(Paste_Here!AL$2:AL$600, MATCH(B290, Paste_Here!A$2:A$600, 0))))), INDEX(Paste_Here!AL$2:AL$600, MATCH(B290, Paste_Here!A$2:A$600, 0)), ""), ""), "")</f>
        <v/>
      </c>
      <c r="EM290" s="47"/>
      <c r="FA290" s="4" t="str" cm="1">
        <f t="array" ref="FA290">IFERROR(INDEX(Paste_Here!$B$2:$B$600, MATCH(0, COUNTIF(FA$4:FA289, Paste_Here!$B$2:$B$600) + IF(Paste_Here!$B$2:$B$600="", 1, 0), 0)), "")</f>
        <v/>
      </c>
      <c r="FB290" s="4" t="str">
        <f>IF(FA290&lt;&gt;"", INDEX(Paste_Here!$A$2:$A$600, MATCH(FA290, Paste_Here!$B$2:$B$600, 0)), "")</f>
        <v/>
      </c>
      <c r="FC290" s="4" t="str">
        <f t="shared" si="28"/>
        <v/>
      </c>
      <c r="FD290" s="4" t="str" cm="1">
        <f t="array" ref="FD290">IFERROR(INDEX($FC$5:$FC$600, MATCH(SMALL(IF($FC$5:$FC$600&lt;&gt;"", COUNTIF($FC$5:$FC$600, "&lt;"&amp;$FC$5:$FC$600)+1), ROW()-ROW($FD$5)+1), COUNTIF($FC$5:$FC$600, "&lt;"&amp;$FC$5:$FC$600)+1, 0)), "")</f>
        <v/>
      </c>
      <c r="FF290" s="2" t="str">
        <f>IFERROR(IF(B290&lt;&gt;"", IF(AND(INDEX(Paste_Here!AH$2:AH$600, MATCH(B290, Paste_Here!A$2:A$600, 0))&lt;&gt;"", ISNUMBER(VALUE(INDEX(Paste_Here!AH$2:AH$600, MATCH(B290, Paste_Here!A$2:A$600, 0))))), INDEX(Paste_Here!AH$2:AH$600, MATCH(B290, Paste_Here!A$2:A$600, 0)), ""), ""), "")</f>
        <v/>
      </c>
      <c r="FG290" s="47"/>
      <c r="FH290" s="2" t="str">
        <f>IFERROR(IF(B290&lt;&gt;"", IF(AND(INDEX(Paste_Here!AM$2:AM$600, MATCH(B290, Paste_Here!A$2:A$600, 0))&lt;&gt;"", ISNUMBER(VALUE(INDEX(Paste_Here!AM$2:AM$600, MATCH(B290, Paste_Here!A$2:A$600, 0))))), INDEX(Paste_Here!AM$2:AM$600, MATCH(B290, Paste_Here!A$2:A$600, 0)), ""), ""), "")</f>
        <v/>
      </c>
      <c r="FI290" s="47"/>
      <c r="FJ290" s="47"/>
      <c r="FK290" s="2" t="str">
        <f t="shared" si="29"/>
        <v/>
      </c>
      <c r="FL290" s="47"/>
      <c r="FM290" s="2" t="str">
        <f>IFERROR(IF(B290&lt;&gt;"", IF(ISNUMBER(VALUE(INDEX(Paste_Here!H$2:H$600, MATCH(B290, Paste_Here!A$2:A$600, 0)))), IF(VALUE(INDEX(Paste_Here!H$2:H$600, MATCH(B290, Paste_Here!A$2:A$600, 0)))=0, "No", IF(AND(VALUE(INDEX(Paste_Here!H$2:H$600, MATCH(B290, Paste_Here!A$2:A$600, 0)))&gt;=1, VALUE(INDEX(Paste_Here!H$2:H$600, MATCH(B290, Paste_Here!A$2:A$600, 0)))&lt;=4), VALUE(INDEX(Paste_Here!H$2:H$600, MATCH(B290, Paste_Here!A$2:A$600, 0))), "")), ""), ""), "")</f>
        <v/>
      </c>
      <c r="FN290" s="47"/>
      <c r="FO290" s="34" t="str">
        <f>IFERROR(IF(B290&lt;&gt;"", IF(ISNUMBER(VALUE(INDEX(Paste_Here!I$2:I$600, MATCH(B290, Paste_Here!A$2:A$600, 0)))), IF(VALUE(INDEX(Paste_Here!I$2:I$600, MATCH(B290, Paste_Here!A$2:A$600, 0)))=0, "No", IF(AND(VALUE(INDEX(Paste_Here!I$2:I$600, MATCH(B290, Paste_Here!A$2:A$600, 0)))&gt;=1, VALUE(INDEX(Paste_Here!I$2:I$600, MATCH(B290, Paste_Here!A$2:A$600, 0)))&lt;=4), VALUE(INDEX(Paste_Here!I$2:I$600, MATCH(B290, Paste_Here!A$2:A$600, 0))), "")), ""), ""), "")</f>
        <v/>
      </c>
      <c r="FP290" s="47"/>
      <c r="FQ290" s="2"/>
      <c r="FR290" s="47"/>
      <c r="FS290" s="2"/>
      <c r="FT290" s="47"/>
      <c r="FU290" s="2"/>
      <c r="FV290" s="47"/>
      <c r="FW290" s="2"/>
      <c r="FX290" s="47"/>
      <c r="FY290" s="2"/>
      <c r="FZ290" s="47"/>
      <c r="GA290" s="2"/>
      <c r="GB290" s="47"/>
      <c r="GU290" s="2"/>
      <c r="GV290" s="47"/>
      <c r="GW290" s="2"/>
      <c r="GX290" s="47"/>
    </row>
    <row r="291" spans="1:206">
      <c r="A291" s="47"/>
      <c r="B291" s="2" t="str">
        <f t="shared" si="24"/>
        <v/>
      </c>
      <c r="C291" s="47"/>
      <c r="D291" s="2" t="str">
        <f>IFERROR(IF(B291&lt;&gt;"", IF(COUNTIF(INDEX(Paste_Here!N$2:O$600, MATCH(B291, Paste_Here!A$2:A$600, 0), 0), "yes") &gt; 0, "No", IF(COUNTIF(INDEX(Paste_Here!N$2:O$600, MATCH(B291, Paste_Here!A$2:A$600, 0), 0), "no") &gt; 0, "Yes", "")), ""), "")</f>
        <v/>
      </c>
      <c r="E291" s="47"/>
      <c r="F291" s="84" t="str">
        <f>IFERROR(IF(B291&lt;&gt;"", IF(AND(INDEX(Paste_Here!P$2:P$600, MATCH(B291, Paste_Here!A$2:A$600, 0))&lt;&gt;"", ISNUMBER(VALUE(INDEX(Paste_Here!P$2:P$600, MATCH(B291, Paste_Here!A$2:A$600, 0))))), INDEX(Paste_Here!P$2:P$600, MATCH(B291, Paste_Here!A$2:A$600, 0)), ""), ""), "")</f>
        <v/>
      </c>
      <c r="G291" s="47"/>
      <c r="H291" s="2" t="str">
        <f>IFERROR(IF(B291&lt;&gt;"", IF(ISNUMBER(SEARCH("highrisk", LOWER(INDEX(Paste_Here!Q$2:Q$600, MATCH(B291, Paste_Here!A$2:A$600, 0))))), "High Risk", IF(ISNUMBER(SEARCH("lowrisk", LOWER(INDEX(Paste_Here!Q$2:Q$600, MATCH(B291, Paste_Here!A$2:A$600, 0))))), "Low Risk", IF(ISNUMBER(SEARCH("somerisk", LOWER(INDEX(Paste_Here!Q$2:Q$600, MATCH(B291, Paste_Here!A$2:A$600, 0))))), "Some Risk", ""))), ""), "")</f>
        <v/>
      </c>
      <c r="I291" s="47"/>
      <c r="J291" s="2"/>
      <c r="K291" s="47"/>
      <c r="L291" s="2"/>
      <c r="M291" s="47"/>
      <c r="N291" s="2"/>
      <c r="O291" s="47"/>
      <c r="P291" s="2" t="str">
        <f>IFERROR(IF(B291&lt;&gt;"", IF(AND(ISNUMBER(VALUE(INDEX(Paste_Here!R$2:R$600, MATCH(B291, Paste_Here!A$2:A$600, 0)))), INDEX(Paste_Here!R$2:R$600, MATCH(B291, Paste_Here!A$2:A$600, 0)) &lt;&gt; ""), VALUE(INDEX(Paste_Here!R$2:R$600, MATCH(B291, Paste_Here!A$2:A$600, 0))), ""), ""), "")</f>
        <v/>
      </c>
      <c r="Q291" s="47"/>
      <c r="R291" s="2"/>
      <c r="S291" s="47"/>
      <c r="W291" s="47"/>
      <c r="X291" s="2"/>
      <c r="Y291" s="47"/>
      <c r="Z291" s="2" t="str">
        <f>IFERROR(IF(B291&lt;&gt;"", IF(AND(INDEX(Paste_Here!S$2:S$600, MATCH(B291, Paste_Here!A$2:A$600, 0))&lt;&gt;"", ISNUMBER(VALUE(INDEX(Paste_Here!S$2:S$600, MATCH(B291, Paste_Here!A$2:A$600, 0))))), INDEX(Paste_Here!S$2:S$600, MATCH(B291, Paste_Here!A$2:A$600, 0)), ""), ""), "")</f>
        <v/>
      </c>
      <c r="AA291" s="47"/>
      <c r="AB291" s="2" t="str">
        <f>IFERROR(IF(B291&lt;&gt;"", IF(ISNUMBER(SEARCH("highrisk", LOWER(INDEX(Paste_Here!T$2:T$600, MATCH(B291, Paste_Here!A$2:A$600, 0))))), "High Risk", IF(ISNUMBER(SEARCH("lowrisk", LOWER(INDEX(Paste_Here!T$2:T$600, MATCH(B291, Paste_Here!A$2:A$600, 0))))), "Low Risk", IF(ISNUMBER(SEARCH("somerisk", LOWER(INDEX(Paste_Here!T$2:T$600, MATCH(B291, Paste_Here!A$2:A$600, 0))))), "Some Risk", IF(ISNUMBER(SEARCH("OT", LOWER(INDEX(Paste_Here!T$2:T$600, MATCH(B291, Paste_Here!A$2:A$600, 0))))), "On Track", "")))), ""), "")</f>
        <v/>
      </c>
      <c r="AC291" s="47"/>
      <c r="AD291" s="2"/>
      <c r="AE291" s="47"/>
      <c r="AF291" s="2"/>
      <c r="AG291" s="47"/>
      <c r="AH291" s="2"/>
      <c r="AI291" s="47"/>
      <c r="AJ291" s="2" t="str" cm="1">
        <f t="array" aca="1" ref="AJ291" ca="1">IFERROR(IF(ISNUMBER(SEARCH("BR", INDEX(Paste_Here!AB$2:AB$210, MATCH(B291, Paste_Here!A$2:A$210, 0)))), -1, 1) * VALUE(_xlfn.TEXTJOIN("", TRUE, IF(ISNUMBER(--MID(INDEX(Paste_Here!AB$2:AB$210, MATCH(B291, Paste_Here!A$2:A$210, 0)), ROW(INDIRECT("1:"&amp;LEN(INDEX(Paste_Here!AB$2:AB$210, MATCH(B291, Paste_Here!A$2:A$210, 0))))), 1)), MID(INDEX(Paste_Here!AB$2:AB$210, MATCH(B291, Paste_Here!A$2:A$210, 0)), ROW(INDIRECT("1:"&amp;LEN(INDEX(Paste_Here!AB$2:AB$210, MATCH(B291, Paste_Here!A$2:A$210, 0))))), 1), ""))), "")</f>
        <v/>
      </c>
      <c r="AK291" s="47"/>
      <c r="AL291" s="34" t="str">
        <f>IFERROR(IF(B291&lt;&gt;"", IF(AND(INDEX(Paste_Here!AF$2:AF$600, MATCH(B291, Paste_Here!A$2:A$600, 0))&lt;&gt;"", ISNUMBER(VALUE(INDEX(Paste_Here!AF$2:AF$600, MATCH(B291, Paste_Here!A$2:A$600, 0))))), INDEX(Paste_Here!AF$2:AF$600, MATCH(B291, Paste_Here!A$2:A$600, 0)), ""), ""), "")</f>
        <v/>
      </c>
      <c r="AM291" s="47"/>
      <c r="AN291" s="47"/>
      <c r="AO291" s="2" t="str">
        <f t="shared" si="25"/>
        <v/>
      </c>
      <c r="AP291" s="47"/>
      <c r="AQ291" s="34" t="str">
        <f>IFERROR(IF(B291&lt;&gt;"", IF(COUNTIF(INDEX(Paste_Here!X$2:Y$600, MATCH(B291, Paste_Here!A$2:A$600, 0), 0), "yes") &gt; 0, "No", IF(COUNTIF(INDEX(Paste_Here!X$2:Y$600, MATCH(B291, Paste_Here!A$2:A$600, 0), 0), "no") &gt; 0, "Yes", "")), ""), "")</f>
        <v/>
      </c>
      <c r="AR291" s="47"/>
      <c r="AS291" s="34" t="str">
        <f>IFERROR(IF(B291&lt;&gt;"", IF(AND(INDEX(Paste_Here!U$2:U$600, MATCH(B291, Paste_Here!A$2:A$600, 0))&lt;&gt;"", ISNUMBER(VALUE(INDEX(Paste_Here!U$2:U$600, MATCH(B291, Paste_Here!A$2:A$600, 0))))), INDEX(Paste_Here!U$2:U$600, MATCH(B291, Paste_Here!A$2:A$600, 0)), ""), ""), "")</f>
        <v/>
      </c>
      <c r="AT291" s="47"/>
      <c r="AU291" s="34" t="str">
        <f>IFERROR(IF(B291&lt;&gt;"", IF(ISNUMBER(SEARCH("highrisk", LOWER(INDEX(Paste_Here!V$2:V$600, MATCH(B291, Paste_Here!A$2:A$600, 0))))), "High Risk", IF(ISNUMBER(SEARCH("lowrisk", LOWER(INDEX(Paste_Here!V$2:V$600, MATCH(B291, Paste_Here!A$2:A$600, 0))))), "Low Risk", IF(ISNUMBER(SEARCH("somerisk", LOWER(INDEX(Paste_Here!V$2:V$600, MATCH(B291, Paste_Here!A$2:A$600, 0))))), "Some Risk", ""))), ""), "")</f>
        <v/>
      </c>
      <c r="AV291" s="47"/>
      <c r="AW291" s="34" t="str">
        <f>IFERROR(IF(B291&lt;&gt;"", IF(AND(ISNUMBER(VALUE(INDEX(Paste_Here!W$2:W$600, MATCH(B291, Paste_Here!A$2:A$600, 0)))), INDEX(Paste_Here!W$2:W$600, MATCH(B291, Paste_Here!A$2:A$600, 0)) &lt;&gt; ""), VALUE(INDEX(Paste_Here!W$2:W$600, MATCH(B291, Paste_Here!A$2:A$600, 0))), ""), ""), "")</f>
        <v/>
      </c>
      <c r="AX291" s="47"/>
      <c r="BA291" s="2" t="str">
        <f>IFERROR(IF(B291&lt;&gt;"", IF(AND(INDEX(Paste_Here!AI$2:AI$600, MATCH(B291, Paste_Here!A$2:A$600, 0))&lt;&gt;"", ISNUMBER(VALUE(INDEX(Paste_Here!AI$2:AI$600, MATCH(B291, Paste_Here!A$2:A$600, 0))))), INDEX(Paste_Here!AI$2:AI$600, MATCH(B291, Paste_Here!A$2:A$600, 0)), ""), ""), "")</f>
        <v/>
      </c>
      <c r="BB291" s="47"/>
      <c r="BC291" s="34" t="str">
        <f>IFERROR(IF(B291&lt;&gt;"", IF(ISNUMBER(SEARCH("highrisk", LOWER(INDEX(Paste_Here!AJ$2:AJ$600, MATCH(B291, Paste_Here!A$2:A$600, 0))))), "High Risk", IF(ISNUMBER(SEARCH("lowrisk", LOWER(INDEX(Paste_Here!AJ$2:AJ$600, MATCH(B291, Paste_Here!A$2:A$600, 0))))), "Low Risk", IF(ISNUMBER(SEARCH("somerisk", LOWER(INDEX(Paste_Here!AJ$2:AJ$600, MATCH(B291, Paste_Here!A$2:A$600, 0))))), "Some Risk", IF(ISNUMBER(SEARCH("OT", LOWER(INDEX(Paste_Here!AJ$2:AJ$600, MATCH(B291, Paste_Here!A$2:A$600, 0))))), "On Track", "")))), ""), "")</f>
        <v/>
      </c>
      <c r="BD291" s="47"/>
      <c r="BE291" s="34" t="str">
        <f>IFERROR(IF(B291&lt;&gt;"", IF(AND(INDEX(Paste_Here!AK$2:AK$600, MATCH(B291, Paste_Here!A$2:A$600, 0))&lt;&gt;"", ISNUMBER(VALUE(INDEX(Paste_Here!AK$2:AK$600, MATCH(B291, Paste_Here!A$2:A$600, 0))))), INDEX(Paste_Here!AK$2:AK$600, MATCH(B291, Paste_Here!A$2:A$600, 0)), ""), ""), "")</f>
        <v/>
      </c>
      <c r="BF291" s="47"/>
      <c r="BG291" s="34" t="str" cm="1">
        <f t="array" aca="1" ref="BG291" ca="1">IFERROR(IF(B291&lt;&gt;"", IF(INDEX(Paste_Here!AE$2:AE$600, MATCH(B291, Paste_Here!A$2:A$600, 0))&lt;&gt;"", IF(LEFT(INDEX(Paste_Here!AE$2:AE$600, MATCH(B291, Paste_Here!A$2:A$600, 0)), 2)="EM", -1, 1) * VALUE(_xlfn.TEXTJOIN("", TRUE, IF(ISNUMBER(MID(INDEX(Paste_Here!AE$2:AE$600, MATCH(B291, Paste_Here!A$2:A$600, 0)), ROW(INDIRECT("1:"&amp;LEN(INDEX(Paste_Here!AE$2:AE$600, MATCH(B291, Paste_Here!A$2:A$600, 0))))), 1)*1), MID(INDEX(Paste_Here!AE$2:AE$600, MATCH(B291, Paste_Here!A$2:A$600, 0)), ROW(INDIRECT("1:"&amp;LEN(INDEX(Paste_Here!AE$2:AE$600, MATCH(B291, Paste_Here!A$2:A$600, 0))))), 1), ""))), ""), ""), "")</f>
        <v/>
      </c>
      <c r="BH291" s="47"/>
      <c r="BJ291" s="47"/>
      <c r="BK291" s="2" t="str">
        <f t="shared" si="26"/>
        <v/>
      </c>
      <c r="BL291" s="47"/>
      <c r="BM291" s="34" t="str">
        <f>IFERROR(IF(B291&lt;&gt;"", IF(AND(INDEX(Paste_Here!Z$2:Z$600, MATCH(B291, Paste_Here!A$2:A$600, 0))&lt;&gt;"", ISNUMBER(VALUE(INDEX(Paste_Here!Z$2:Z$600, MATCH(B291, Paste_Here!A$2:A$600, 0))))), INDEX(Paste_Here!Z$2:Z$600, MATCH(B291, Paste_Here!A$2:A$600, 0)), ""), ""), "")</f>
        <v/>
      </c>
      <c r="BN291" s="47"/>
      <c r="BO291" s="34" t="str">
        <f>IFERROR(IF(B291&lt;&gt;"", IF(ISNUMBER(SEARCH("highrisk", LOWER(INDEX(Paste_Here!AA$2:AA$600, MATCH(B291, Paste_Here!A$2:A$600, 0))))), "High Risk", IF(ISNUMBER(SEARCH("lowrisk", LOWER(INDEX(Paste_Here!AA$2:AA$600, MATCH(B291, Paste_Here!A$2:A$600, 0))))), "Low Risk", IF(ISNUMBER(SEARCH("somerisk", LOWER(INDEX(Paste_Here!AA$2:AA$600, MATCH(B291, Paste_Here!A$2:A$600, 0))))), "Some Risk", IF(ISNUMBER(SEARCH("OT", LOWER(INDEX(Paste_Here!AA$2:AA$600, MATCH(B291, Paste_Here!A$2:A$600, 0))))), "On Track", "")))), ""), "")</f>
        <v/>
      </c>
      <c r="BP291" s="47"/>
      <c r="BQ291" s="34" t="str">
        <f>IFERROR(IF(B291&lt;&gt;"", IF(AND(INDEX(Paste_Here!AC$2:AC$600, MATCH(B291, Paste_Here!A$2:A$600, 0))&lt;&gt;"", ISNUMBER(VALUE(INDEX(Paste_Here!AC$2:AC$600, MATCH(B291, Paste_Here!A$2:A$600, 0))))), INDEX(Paste_Here!AC$2:AC$600, MATCH(B291, Paste_Here!A$2:A$600, 0)), ""), ""), "")</f>
        <v/>
      </c>
      <c r="BR291" s="47"/>
      <c r="BS291" s="34" t="str">
        <f>IFERROR(IF(B291&lt;&gt;"", IF(ISNUMBER(SEARCH("highrisk", LOWER(INDEX(Paste_Here!AD$2:AD$600, MATCH(B291, Paste_Here!A$2:A$600, 0))))), "High Risk", IF(ISNUMBER(SEARCH("lowrisk", LOWER(INDEX(Paste_Here!AD$2:AD$600, MATCH(B291, Paste_Here!A$2:A$600, 0))))), "Low Risk", IF(ISNUMBER(SEARCH("somerisk", LOWER(INDEX(Paste_Here!AD$2:AD$600, MATCH(B291, Paste_Here!A$2:A$600, 0))))), "Some Risk", IF(ISNUMBER(SEARCH("OT", LOWER(INDEX(Paste_Here!AD$2:AD$600, MATCH(B291, Paste_Here!A$2:A$600, 0))))), "On Track", "")))), ""), "")</f>
        <v/>
      </c>
      <c r="BT291" s="47"/>
      <c r="BU291" s="34"/>
      <c r="BV291" s="47"/>
      <c r="BW291" s="34"/>
      <c r="BX291" s="47"/>
      <c r="BY291" s="34"/>
      <c r="BZ291" s="47"/>
      <c r="CA291" s="34"/>
      <c r="CB291" s="49"/>
      <c r="DT291" s="47"/>
      <c r="DU291" s="47"/>
      <c r="DV291" s="2" t="str">
        <f t="shared" si="27"/>
        <v/>
      </c>
      <c r="DW291" s="47"/>
      <c r="DX291" s="2" t="str">
        <f>IFERROR(IF(B291&lt;&gt;"", IF(ISNUMBER(SEARCH("s", LOWER(INDEX(Paste_Here!M$2:M$600, MATCH(B291, Paste_Here!A$2:A$600, 0))))), "Yes", IF(INDEX(Paste_Here!M$2:M$600, MATCH(B291, Paste_Here!A$2:A$600, 0))&lt;&gt;"", "No", "")), ""), "")</f>
        <v/>
      </c>
      <c r="DY291" s="47"/>
      <c r="DZ291" s="2" t="str">
        <f>IFERROR(IF(B291&lt;&gt;"", IF(ISNUMBER(SEARCH("yes", LOWER(INDEX(Paste_Here!F$2:F$600, MATCH(B291, Paste_Here!A$2:A$600, 0))))), "Yes", IF(ISNUMBER(SEARCH("no", LOWER(INDEX(Paste_Here!F$2:F$600, MATCH(B291, Paste_Here!A$2:A$600, 0))))), "No", "")), ""), "")</f>
        <v/>
      </c>
      <c r="EA291" s="47"/>
      <c r="EB291" s="2" t="str">
        <f>IFERROR(IF(B291&lt;&gt;"", IF(ISNUMBER(SEARCH("english language learner", LOWER(INDEX(Paste_Here!C$2:C$600, MATCH(B291, Paste_Here!A$2:A$600, 0))))), "Yes", ""), ""), "")</f>
        <v/>
      </c>
      <c r="EC291" s="47"/>
      <c r="ED291" s="2" t="str">
        <f>IFERROR(IF(B291&lt;&gt;"", IF(OR(ISNUMBER(SEARCH("b", LOWER(INDEX(Paste_Here!K$2:K$600, MATCH(B291, Paste_Here!A$2:A$600, 0))))), ISNUMBER(SEARCH("h", LOWER(INDEX(Paste_Here!K$2:K$600, MATCH(B291, Paste_Here!A$2:A$600, 0))))), ISNUMBER(SEARCH("i", LOWER(INDEX(Paste_Here!K$2:K$600, MATCH(B291, Paste_Here!A$2:A$600, 0)))))), "Yes", IF(INDEX(Paste_Here!K$2:K$600, MATCH(B291, Paste_Here!A$2:A$600, 0))&lt;&gt;"", "No", "")), ""), "")</f>
        <v/>
      </c>
      <c r="EE291" s="47"/>
      <c r="EF291" s="34" t="str">
        <f>IFERROR(IF(B291&lt;&gt;"", IF(ISNUMBER(SEARCH("yes", LOWER(INDEX(Paste_Here!L$2:L$600, MATCH(B291, Paste_Here!A$2:A$600, 0))))), "Yes", IF(ISNUMBER(SEARCH("no", LOWER(INDEX(Paste_Here!L$2:L$600, MATCH(B291, Paste_Here!A$2:A$600, 0))))), "No", "")), ""), "")</f>
        <v/>
      </c>
      <c r="EG291" s="47"/>
      <c r="EH291" s="2" t="str">
        <f>IFERROR(IF(B291&lt;&gt;"", IF(ISNUMBER(SEARCH("transitional 2", LOWER(INDEX(Paste_Here!C$2:C$600, MATCH(B291, Paste_Here!A$2:A$600, 0))))), "T2", IF(ISNUMBER(SEARCH("transitional 1", LOWER(INDEX(Paste_Here!C$2:C$600, MATCH(B291, Paste_Here!A$2:A$600, 0))))), "T1", IF(ISNUMBER(SEARCH("waived ell services", LOWER(INDEX(Paste_Here!C$2:C$600, MATCH(B291, Paste_Here!A$2:A$600, 0))))), "W", ""))), ""), "")</f>
        <v/>
      </c>
      <c r="EI291" s="47"/>
      <c r="EJ291" s="2" t="str">
        <f>IFERROR(IF(B291&lt;&gt;"", IF(AND(INDEX(Paste_Here!AG$2:AG$600, MATCH(B291, Paste_Here!A$2:A$600, 0))&lt;&gt;"", ISNUMBER(VALUE(INDEX(Paste_Here!AG$2:AG$600, MATCH(B291, Paste_Here!A$2:A$600, 0))))), INDEX(Paste_Here!AG$2:AG$600, MATCH(B291, Paste_Here!A$2:A$600, 0)), ""), ""), "")</f>
        <v/>
      </c>
      <c r="EK291" s="47"/>
      <c r="EL291" s="2" t="str">
        <f>IFERROR(IF(B291&lt;&gt;"", IF(AND(INDEX(Paste_Here!AL$2:AL$600, MATCH(B291, Paste_Here!A$2:A$600, 0))&lt;&gt;"", ISNUMBER(VALUE(INDEX(Paste_Here!AL$2:AL$600, MATCH(B291, Paste_Here!A$2:A$600, 0))))), INDEX(Paste_Here!AL$2:AL$600, MATCH(B291, Paste_Here!A$2:A$600, 0)), ""), ""), "")</f>
        <v/>
      </c>
      <c r="EM291" s="47"/>
      <c r="FA291" s="4" t="str" cm="1">
        <f t="array" ref="FA291">IFERROR(INDEX(Paste_Here!$B$2:$B$600, MATCH(0, COUNTIF(FA$4:FA290, Paste_Here!$B$2:$B$600) + IF(Paste_Here!$B$2:$B$600="", 1, 0), 0)), "")</f>
        <v/>
      </c>
      <c r="FB291" s="4" t="str">
        <f>IF(FA291&lt;&gt;"", INDEX(Paste_Here!$A$2:$A$600, MATCH(FA291, Paste_Here!$B$2:$B$600, 0)), "")</f>
        <v/>
      </c>
      <c r="FC291" s="4" t="str">
        <f t="shared" si="28"/>
        <v/>
      </c>
      <c r="FD291" s="4" t="str" cm="1">
        <f t="array" ref="FD291">IFERROR(INDEX($FC$5:$FC$600, MATCH(SMALL(IF($FC$5:$FC$600&lt;&gt;"", COUNTIF($FC$5:$FC$600, "&lt;"&amp;$FC$5:$FC$600)+1), ROW()-ROW($FD$5)+1), COUNTIF($FC$5:$FC$600, "&lt;"&amp;$FC$5:$FC$600)+1, 0)), "")</f>
        <v/>
      </c>
      <c r="FF291" s="2" t="str">
        <f>IFERROR(IF(B291&lt;&gt;"", IF(AND(INDEX(Paste_Here!AH$2:AH$600, MATCH(B291, Paste_Here!A$2:A$600, 0))&lt;&gt;"", ISNUMBER(VALUE(INDEX(Paste_Here!AH$2:AH$600, MATCH(B291, Paste_Here!A$2:A$600, 0))))), INDEX(Paste_Here!AH$2:AH$600, MATCH(B291, Paste_Here!A$2:A$600, 0)), ""), ""), "")</f>
        <v/>
      </c>
      <c r="FG291" s="47"/>
      <c r="FH291" s="2" t="str">
        <f>IFERROR(IF(B291&lt;&gt;"", IF(AND(INDEX(Paste_Here!AM$2:AM$600, MATCH(B291, Paste_Here!A$2:A$600, 0))&lt;&gt;"", ISNUMBER(VALUE(INDEX(Paste_Here!AM$2:AM$600, MATCH(B291, Paste_Here!A$2:A$600, 0))))), INDEX(Paste_Here!AM$2:AM$600, MATCH(B291, Paste_Here!A$2:A$600, 0)), ""), ""), "")</f>
        <v/>
      </c>
      <c r="FI291" s="47"/>
      <c r="FJ291" s="47"/>
      <c r="FK291" s="2" t="str">
        <f t="shared" si="29"/>
        <v/>
      </c>
      <c r="FL291" s="47"/>
      <c r="FM291" s="2" t="str">
        <f>IFERROR(IF(B291&lt;&gt;"", IF(ISNUMBER(VALUE(INDEX(Paste_Here!H$2:H$600, MATCH(B291, Paste_Here!A$2:A$600, 0)))), IF(VALUE(INDEX(Paste_Here!H$2:H$600, MATCH(B291, Paste_Here!A$2:A$600, 0)))=0, "No", IF(AND(VALUE(INDEX(Paste_Here!H$2:H$600, MATCH(B291, Paste_Here!A$2:A$600, 0)))&gt;=1, VALUE(INDEX(Paste_Here!H$2:H$600, MATCH(B291, Paste_Here!A$2:A$600, 0)))&lt;=4), VALUE(INDEX(Paste_Here!H$2:H$600, MATCH(B291, Paste_Here!A$2:A$600, 0))), "")), ""), ""), "")</f>
        <v/>
      </c>
      <c r="FN291" s="47"/>
      <c r="FO291" s="34" t="str">
        <f>IFERROR(IF(B291&lt;&gt;"", IF(ISNUMBER(VALUE(INDEX(Paste_Here!I$2:I$600, MATCH(B291, Paste_Here!A$2:A$600, 0)))), IF(VALUE(INDEX(Paste_Here!I$2:I$600, MATCH(B291, Paste_Here!A$2:A$600, 0)))=0, "No", IF(AND(VALUE(INDEX(Paste_Here!I$2:I$600, MATCH(B291, Paste_Here!A$2:A$600, 0)))&gt;=1, VALUE(INDEX(Paste_Here!I$2:I$600, MATCH(B291, Paste_Here!A$2:A$600, 0)))&lt;=4), VALUE(INDEX(Paste_Here!I$2:I$600, MATCH(B291, Paste_Here!A$2:A$600, 0))), "")), ""), ""), "")</f>
        <v/>
      </c>
      <c r="FP291" s="47"/>
      <c r="FQ291" s="2"/>
      <c r="FR291" s="47"/>
      <c r="FS291" s="2"/>
      <c r="FT291" s="47"/>
      <c r="FU291" s="2"/>
      <c r="FV291" s="47"/>
      <c r="FW291" s="2"/>
      <c r="FX291" s="47"/>
      <c r="FY291" s="2"/>
      <c r="FZ291" s="47"/>
      <c r="GA291" s="2"/>
      <c r="GB291" s="47"/>
      <c r="GU291" s="2"/>
      <c r="GV291" s="47"/>
      <c r="GW291" s="2"/>
      <c r="GX291" s="47"/>
    </row>
    <row r="292" spans="1:206">
      <c r="A292" s="47"/>
      <c r="B292" s="2" t="str">
        <f t="shared" si="24"/>
        <v/>
      </c>
      <c r="C292" s="47"/>
      <c r="D292" s="2" t="str">
        <f>IFERROR(IF(B292&lt;&gt;"", IF(COUNTIF(INDEX(Paste_Here!N$2:O$600, MATCH(B292, Paste_Here!A$2:A$600, 0), 0), "yes") &gt; 0, "No", IF(COUNTIF(INDEX(Paste_Here!N$2:O$600, MATCH(B292, Paste_Here!A$2:A$600, 0), 0), "no") &gt; 0, "Yes", "")), ""), "")</f>
        <v/>
      </c>
      <c r="E292" s="47"/>
      <c r="F292" s="84" t="str">
        <f>IFERROR(IF(B292&lt;&gt;"", IF(AND(INDEX(Paste_Here!P$2:P$600, MATCH(B292, Paste_Here!A$2:A$600, 0))&lt;&gt;"", ISNUMBER(VALUE(INDEX(Paste_Here!P$2:P$600, MATCH(B292, Paste_Here!A$2:A$600, 0))))), INDEX(Paste_Here!P$2:P$600, MATCH(B292, Paste_Here!A$2:A$600, 0)), ""), ""), "")</f>
        <v/>
      </c>
      <c r="G292" s="47"/>
      <c r="H292" s="2" t="str">
        <f>IFERROR(IF(B292&lt;&gt;"", IF(ISNUMBER(SEARCH("highrisk", LOWER(INDEX(Paste_Here!Q$2:Q$600, MATCH(B292, Paste_Here!A$2:A$600, 0))))), "High Risk", IF(ISNUMBER(SEARCH("lowrisk", LOWER(INDEX(Paste_Here!Q$2:Q$600, MATCH(B292, Paste_Here!A$2:A$600, 0))))), "Low Risk", IF(ISNUMBER(SEARCH("somerisk", LOWER(INDEX(Paste_Here!Q$2:Q$600, MATCH(B292, Paste_Here!A$2:A$600, 0))))), "Some Risk", ""))), ""), "")</f>
        <v/>
      </c>
      <c r="I292" s="47"/>
      <c r="J292" s="2"/>
      <c r="K292" s="47"/>
      <c r="L292" s="2"/>
      <c r="M292" s="47"/>
      <c r="N292" s="2"/>
      <c r="O292" s="47"/>
      <c r="P292" s="2" t="str">
        <f>IFERROR(IF(B292&lt;&gt;"", IF(AND(ISNUMBER(VALUE(INDEX(Paste_Here!R$2:R$600, MATCH(B292, Paste_Here!A$2:A$600, 0)))), INDEX(Paste_Here!R$2:R$600, MATCH(B292, Paste_Here!A$2:A$600, 0)) &lt;&gt; ""), VALUE(INDEX(Paste_Here!R$2:R$600, MATCH(B292, Paste_Here!A$2:A$600, 0))), ""), ""), "")</f>
        <v/>
      </c>
      <c r="Q292" s="47"/>
      <c r="R292" s="2"/>
      <c r="S292" s="47"/>
      <c r="W292" s="47"/>
      <c r="X292" s="2"/>
      <c r="Y292" s="47"/>
      <c r="Z292" s="2" t="str">
        <f>IFERROR(IF(B292&lt;&gt;"", IF(AND(INDEX(Paste_Here!S$2:S$600, MATCH(B292, Paste_Here!A$2:A$600, 0))&lt;&gt;"", ISNUMBER(VALUE(INDEX(Paste_Here!S$2:S$600, MATCH(B292, Paste_Here!A$2:A$600, 0))))), INDEX(Paste_Here!S$2:S$600, MATCH(B292, Paste_Here!A$2:A$600, 0)), ""), ""), "")</f>
        <v/>
      </c>
      <c r="AA292" s="47"/>
      <c r="AB292" s="2" t="str">
        <f>IFERROR(IF(B292&lt;&gt;"", IF(ISNUMBER(SEARCH("highrisk", LOWER(INDEX(Paste_Here!T$2:T$600, MATCH(B292, Paste_Here!A$2:A$600, 0))))), "High Risk", IF(ISNUMBER(SEARCH("lowrisk", LOWER(INDEX(Paste_Here!T$2:T$600, MATCH(B292, Paste_Here!A$2:A$600, 0))))), "Low Risk", IF(ISNUMBER(SEARCH("somerisk", LOWER(INDEX(Paste_Here!T$2:T$600, MATCH(B292, Paste_Here!A$2:A$600, 0))))), "Some Risk", IF(ISNUMBER(SEARCH("OT", LOWER(INDEX(Paste_Here!T$2:T$600, MATCH(B292, Paste_Here!A$2:A$600, 0))))), "On Track", "")))), ""), "")</f>
        <v/>
      </c>
      <c r="AC292" s="47"/>
      <c r="AD292" s="2"/>
      <c r="AE292" s="47"/>
      <c r="AF292" s="2"/>
      <c r="AG292" s="47"/>
      <c r="AH292" s="2"/>
      <c r="AI292" s="47"/>
      <c r="AJ292" s="2" t="str" cm="1">
        <f t="array" aca="1" ref="AJ292" ca="1">IFERROR(IF(ISNUMBER(SEARCH("BR", INDEX(Paste_Here!AB$2:AB$210, MATCH(B292, Paste_Here!A$2:A$210, 0)))), -1, 1) * VALUE(_xlfn.TEXTJOIN("", TRUE, IF(ISNUMBER(--MID(INDEX(Paste_Here!AB$2:AB$210, MATCH(B292, Paste_Here!A$2:A$210, 0)), ROW(INDIRECT("1:"&amp;LEN(INDEX(Paste_Here!AB$2:AB$210, MATCH(B292, Paste_Here!A$2:A$210, 0))))), 1)), MID(INDEX(Paste_Here!AB$2:AB$210, MATCH(B292, Paste_Here!A$2:A$210, 0)), ROW(INDIRECT("1:"&amp;LEN(INDEX(Paste_Here!AB$2:AB$210, MATCH(B292, Paste_Here!A$2:A$210, 0))))), 1), ""))), "")</f>
        <v/>
      </c>
      <c r="AK292" s="47"/>
      <c r="AL292" s="34" t="str">
        <f>IFERROR(IF(B292&lt;&gt;"", IF(AND(INDEX(Paste_Here!AF$2:AF$600, MATCH(B292, Paste_Here!A$2:A$600, 0))&lt;&gt;"", ISNUMBER(VALUE(INDEX(Paste_Here!AF$2:AF$600, MATCH(B292, Paste_Here!A$2:A$600, 0))))), INDEX(Paste_Here!AF$2:AF$600, MATCH(B292, Paste_Here!A$2:A$600, 0)), ""), ""), "")</f>
        <v/>
      </c>
      <c r="AM292" s="47"/>
      <c r="AN292" s="47"/>
      <c r="AO292" s="2" t="str">
        <f t="shared" si="25"/>
        <v/>
      </c>
      <c r="AP292" s="47"/>
      <c r="AQ292" s="34" t="str">
        <f>IFERROR(IF(B292&lt;&gt;"", IF(COUNTIF(INDEX(Paste_Here!X$2:Y$600, MATCH(B292, Paste_Here!A$2:A$600, 0), 0), "yes") &gt; 0, "No", IF(COUNTIF(INDEX(Paste_Here!X$2:Y$600, MATCH(B292, Paste_Here!A$2:A$600, 0), 0), "no") &gt; 0, "Yes", "")), ""), "")</f>
        <v/>
      </c>
      <c r="AR292" s="47"/>
      <c r="AS292" s="34" t="str">
        <f>IFERROR(IF(B292&lt;&gt;"", IF(AND(INDEX(Paste_Here!U$2:U$600, MATCH(B292, Paste_Here!A$2:A$600, 0))&lt;&gt;"", ISNUMBER(VALUE(INDEX(Paste_Here!U$2:U$600, MATCH(B292, Paste_Here!A$2:A$600, 0))))), INDEX(Paste_Here!U$2:U$600, MATCH(B292, Paste_Here!A$2:A$600, 0)), ""), ""), "")</f>
        <v/>
      </c>
      <c r="AT292" s="47"/>
      <c r="AU292" s="34" t="str">
        <f>IFERROR(IF(B292&lt;&gt;"", IF(ISNUMBER(SEARCH("highrisk", LOWER(INDEX(Paste_Here!V$2:V$600, MATCH(B292, Paste_Here!A$2:A$600, 0))))), "High Risk", IF(ISNUMBER(SEARCH("lowrisk", LOWER(INDEX(Paste_Here!V$2:V$600, MATCH(B292, Paste_Here!A$2:A$600, 0))))), "Low Risk", IF(ISNUMBER(SEARCH("somerisk", LOWER(INDEX(Paste_Here!V$2:V$600, MATCH(B292, Paste_Here!A$2:A$600, 0))))), "Some Risk", ""))), ""), "")</f>
        <v/>
      </c>
      <c r="AV292" s="47"/>
      <c r="AW292" s="34" t="str">
        <f>IFERROR(IF(B292&lt;&gt;"", IF(AND(ISNUMBER(VALUE(INDEX(Paste_Here!W$2:W$600, MATCH(B292, Paste_Here!A$2:A$600, 0)))), INDEX(Paste_Here!W$2:W$600, MATCH(B292, Paste_Here!A$2:A$600, 0)) &lt;&gt; ""), VALUE(INDEX(Paste_Here!W$2:W$600, MATCH(B292, Paste_Here!A$2:A$600, 0))), ""), ""), "")</f>
        <v/>
      </c>
      <c r="AX292" s="47"/>
      <c r="BA292" s="2" t="str">
        <f>IFERROR(IF(B292&lt;&gt;"", IF(AND(INDEX(Paste_Here!AI$2:AI$600, MATCH(B292, Paste_Here!A$2:A$600, 0))&lt;&gt;"", ISNUMBER(VALUE(INDEX(Paste_Here!AI$2:AI$600, MATCH(B292, Paste_Here!A$2:A$600, 0))))), INDEX(Paste_Here!AI$2:AI$600, MATCH(B292, Paste_Here!A$2:A$600, 0)), ""), ""), "")</f>
        <v/>
      </c>
      <c r="BB292" s="47"/>
      <c r="BC292" s="34" t="str">
        <f>IFERROR(IF(B292&lt;&gt;"", IF(ISNUMBER(SEARCH("highrisk", LOWER(INDEX(Paste_Here!AJ$2:AJ$600, MATCH(B292, Paste_Here!A$2:A$600, 0))))), "High Risk", IF(ISNUMBER(SEARCH("lowrisk", LOWER(INDEX(Paste_Here!AJ$2:AJ$600, MATCH(B292, Paste_Here!A$2:A$600, 0))))), "Low Risk", IF(ISNUMBER(SEARCH("somerisk", LOWER(INDEX(Paste_Here!AJ$2:AJ$600, MATCH(B292, Paste_Here!A$2:A$600, 0))))), "Some Risk", IF(ISNUMBER(SEARCH("OT", LOWER(INDEX(Paste_Here!AJ$2:AJ$600, MATCH(B292, Paste_Here!A$2:A$600, 0))))), "On Track", "")))), ""), "")</f>
        <v/>
      </c>
      <c r="BD292" s="47"/>
      <c r="BE292" s="34" t="str">
        <f>IFERROR(IF(B292&lt;&gt;"", IF(AND(INDEX(Paste_Here!AK$2:AK$600, MATCH(B292, Paste_Here!A$2:A$600, 0))&lt;&gt;"", ISNUMBER(VALUE(INDEX(Paste_Here!AK$2:AK$600, MATCH(B292, Paste_Here!A$2:A$600, 0))))), INDEX(Paste_Here!AK$2:AK$600, MATCH(B292, Paste_Here!A$2:A$600, 0)), ""), ""), "")</f>
        <v/>
      </c>
      <c r="BF292" s="47"/>
      <c r="BG292" s="34" t="str" cm="1">
        <f t="array" aca="1" ref="BG292" ca="1">IFERROR(IF(B292&lt;&gt;"", IF(INDEX(Paste_Here!AE$2:AE$600, MATCH(B292, Paste_Here!A$2:A$600, 0))&lt;&gt;"", IF(LEFT(INDEX(Paste_Here!AE$2:AE$600, MATCH(B292, Paste_Here!A$2:A$600, 0)), 2)="EM", -1, 1) * VALUE(_xlfn.TEXTJOIN("", TRUE, IF(ISNUMBER(MID(INDEX(Paste_Here!AE$2:AE$600, MATCH(B292, Paste_Here!A$2:A$600, 0)), ROW(INDIRECT("1:"&amp;LEN(INDEX(Paste_Here!AE$2:AE$600, MATCH(B292, Paste_Here!A$2:A$600, 0))))), 1)*1), MID(INDEX(Paste_Here!AE$2:AE$600, MATCH(B292, Paste_Here!A$2:A$600, 0)), ROW(INDIRECT("1:"&amp;LEN(INDEX(Paste_Here!AE$2:AE$600, MATCH(B292, Paste_Here!A$2:A$600, 0))))), 1), ""))), ""), ""), "")</f>
        <v/>
      </c>
      <c r="BH292" s="47"/>
      <c r="BJ292" s="47"/>
      <c r="BK292" s="2" t="str">
        <f t="shared" si="26"/>
        <v/>
      </c>
      <c r="BL292" s="47"/>
      <c r="BM292" s="34" t="str">
        <f>IFERROR(IF(B292&lt;&gt;"", IF(AND(INDEX(Paste_Here!Z$2:Z$600, MATCH(B292, Paste_Here!A$2:A$600, 0))&lt;&gt;"", ISNUMBER(VALUE(INDEX(Paste_Here!Z$2:Z$600, MATCH(B292, Paste_Here!A$2:A$600, 0))))), INDEX(Paste_Here!Z$2:Z$600, MATCH(B292, Paste_Here!A$2:A$600, 0)), ""), ""), "")</f>
        <v/>
      </c>
      <c r="BN292" s="47"/>
      <c r="BO292" s="34" t="str">
        <f>IFERROR(IF(B292&lt;&gt;"", IF(ISNUMBER(SEARCH("highrisk", LOWER(INDEX(Paste_Here!AA$2:AA$600, MATCH(B292, Paste_Here!A$2:A$600, 0))))), "High Risk", IF(ISNUMBER(SEARCH("lowrisk", LOWER(INDEX(Paste_Here!AA$2:AA$600, MATCH(B292, Paste_Here!A$2:A$600, 0))))), "Low Risk", IF(ISNUMBER(SEARCH("somerisk", LOWER(INDEX(Paste_Here!AA$2:AA$600, MATCH(B292, Paste_Here!A$2:A$600, 0))))), "Some Risk", IF(ISNUMBER(SEARCH("OT", LOWER(INDEX(Paste_Here!AA$2:AA$600, MATCH(B292, Paste_Here!A$2:A$600, 0))))), "On Track", "")))), ""), "")</f>
        <v/>
      </c>
      <c r="BP292" s="47"/>
      <c r="BQ292" s="34" t="str">
        <f>IFERROR(IF(B292&lt;&gt;"", IF(AND(INDEX(Paste_Here!AC$2:AC$600, MATCH(B292, Paste_Here!A$2:A$600, 0))&lt;&gt;"", ISNUMBER(VALUE(INDEX(Paste_Here!AC$2:AC$600, MATCH(B292, Paste_Here!A$2:A$600, 0))))), INDEX(Paste_Here!AC$2:AC$600, MATCH(B292, Paste_Here!A$2:A$600, 0)), ""), ""), "")</f>
        <v/>
      </c>
      <c r="BR292" s="47"/>
      <c r="BS292" s="34" t="str">
        <f>IFERROR(IF(B292&lt;&gt;"", IF(ISNUMBER(SEARCH("highrisk", LOWER(INDEX(Paste_Here!AD$2:AD$600, MATCH(B292, Paste_Here!A$2:A$600, 0))))), "High Risk", IF(ISNUMBER(SEARCH("lowrisk", LOWER(INDEX(Paste_Here!AD$2:AD$600, MATCH(B292, Paste_Here!A$2:A$600, 0))))), "Low Risk", IF(ISNUMBER(SEARCH("somerisk", LOWER(INDEX(Paste_Here!AD$2:AD$600, MATCH(B292, Paste_Here!A$2:A$600, 0))))), "Some Risk", IF(ISNUMBER(SEARCH("OT", LOWER(INDEX(Paste_Here!AD$2:AD$600, MATCH(B292, Paste_Here!A$2:A$600, 0))))), "On Track", "")))), ""), "")</f>
        <v/>
      </c>
      <c r="BT292" s="47"/>
      <c r="BU292" s="34"/>
      <c r="BV292" s="47"/>
      <c r="BW292" s="34"/>
      <c r="BX292" s="47"/>
      <c r="BY292" s="34"/>
      <c r="BZ292" s="47"/>
      <c r="CA292" s="34"/>
      <c r="CB292" s="49"/>
      <c r="DT292" s="47"/>
      <c r="DU292" s="47"/>
      <c r="DV292" s="2" t="str">
        <f t="shared" si="27"/>
        <v/>
      </c>
      <c r="DW292" s="47"/>
      <c r="DX292" s="2" t="str">
        <f>IFERROR(IF(B292&lt;&gt;"", IF(ISNUMBER(SEARCH("s", LOWER(INDEX(Paste_Here!M$2:M$600, MATCH(B292, Paste_Here!A$2:A$600, 0))))), "Yes", IF(INDEX(Paste_Here!M$2:M$600, MATCH(B292, Paste_Here!A$2:A$600, 0))&lt;&gt;"", "No", "")), ""), "")</f>
        <v/>
      </c>
      <c r="DY292" s="47"/>
      <c r="DZ292" s="2" t="str">
        <f>IFERROR(IF(B292&lt;&gt;"", IF(ISNUMBER(SEARCH("yes", LOWER(INDEX(Paste_Here!F$2:F$600, MATCH(B292, Paste_Here!A$2:A$600, 0))))), "Yes", IF(ISNUMBER(SEARCH("no", LOWER(INDEX(Paste_Here!F$2:F$600, MATCH(B292, Paste_Here!A$2:A$600, 0))))), "No", "")), ""), "")</f>
        <v/>
      </c>
      <c r="EA292" s="47"/>
      <c r="EB292" s="2" t="str">
        <f>IFERROR(IF(B292&lt;&gt;"", IF(ISNUMBER(SEARCH("english language learner", LOWER(INDEX(Paste_Here!C$2:C$600, MATCH(B292, Paste_Here!A$2:A$600, 0))))), "Yes", ""), ""), "")</f>
        <v/>
      </c>
      <c r="EC292" s="47"/>
      <c r="ED292" s="2" t="str">
        <f>IFERROR(IF(B292&lt;&gt;"", IF(OR(ISNUMBER(SEARCH("b", LOWER(INDEX(Paste_Here!K$2:K$600, MATCH(B292, Paste_Here!A$2:A$600, 0))))), ISNUMBER(SEARCH("h", LOWER(INDEX(Paste_Here!K$2:K$600, MATCH(B292, Paste_Here!A$2:A$600, 0))))), ISNUMBER(SEARCH("i", LOWER(INDEX(Paste_Here!K$2:K$600, MATCH(B292, Paste_Here!A$2:A$600, 0)))))), "Yes", IF(INDEX(Paste_Here!K$2:K$600, MATCH(B292, Paste_Here!A$2:A$600, 0))&lt;&gt;"", "No", "")), ""), "")</f>
        <v/>
      </c>
      <c r="EE292" s="47"/>
      <c r="EF292" s="34" t="str">
        <f>IFERROR(IF(B292&lt;&gt;"", IF(ISNUMBER(SEARCH("yes", LOWER(INDEX(Paste_Here!L$2:L$600, MATCH(B292, Paste_Here!A$2:A$600, 0))))), "Yes", IF(ISNUMBER(SEARCH("no", LOWER(INDEX(Paste_Here!L$2:L$600, MATCH(B292, Paste_Here!A$2:A$600, 0))))), "No", "")), ""), "")</f>
        <v/>
      </c>
      <c r="EG292" s="47"/>
      <c r="EH292" s="2" t="str">
        <f>IFERROR(IF(B292&lt;&gt;"", IF(ISNUMBER(SEARCH("transitional 2", LOWER(INDEX(Paste_Here!C$2:C$600, MATCH(B292, Paste_Here!A$2:A$600, 0))))), "T2", IF(ISNUMBER(SEARCH("transitional 1", LOWER(INDEX(Paste_Here!C$2:C$600, MATCH(B292, Paste_Here!A$2:A$600, 0))))), "T1", IF(ISNUMBER(SEARCH("waived ell services", LOWER(INDEX(Paste_Here!C$2:C$600, MATCH(B292, Paste_Here!A$2:A$600, 0))))), "W", ""))), ""), "")</f>
        <v/>
      </c>
      <c r="EI292" s="47"/>
      <c r="EJ292" s="2" t="str">
        <f>IFERROR(IF(B292&lt;&gt;"", IF(AND(INDEX(Paste_Here!AG$2:AG$600, MATCH(B292, Paste_Here!A$2:A$600, 0))&lt;&gt;"", ISNUMBER(VALUE(INDEX(Paste_Here!AG$2:AG$600, MATCH(B292, Paste_Here!A$2:A$600, 0))))), INDEX(Paste_Here!AG$2:AG$600, MATCH(B292, Paste_Here!A$2:A$600, 0)), ""), ""), "")</f>
        <v/>
      </c>
      <c r="EK292" s="47"/>
      <c r="EL292" s="2" t="str">
        <f>IFERROR(IF(B292&lt;&gt;"", IF(AND(INDEX(Paste_Here!AL$2:AL$600, MATCH(B292, Paste_Here!A$2:A$600, 0))&lt;&gt;"", ISNUMBER(VALUE(INDEX(Paste_Here!AL$2:AL$600, MATCH(B292, Paste_Here!A$2:A$600, 0))))), INDEX(Paste_Here!AL$2:AL$600, MATCH(B292, Paste_Here!A$2:A$600, 0)), ""), ""), "")</f>
        <v/>
      </c>
      <c r="EM292" s="47"/>
      <c r="FA292" s="4" t="str" cm="1">
        <f t="array" ref="FA292">IFERROR(INDEX(Paste_Here!$B$2:$B$600, MATCH(0, COUNTIF(FA$4:FA291, Paste_Here!$B$2:$B$600) + IF(Paste_Here!$B$2:$B$600="", 1, 0), 0)), "")</f>
        <v/>
      </c>
      <c r="FB292" s="4" t="str">
        <f>IF(FA292&lt;&gt;"", INDEX(Paste_Here!$A$2:$A$600, MATCH(FA292, Paste_Here!$B$2:$B$600, 0)), "")</f>
        <v/>
      </c>
      <c r="FC292" s="4" t="str">
        <f t="shared" si="28"/>
        <v/>
      </c>
      <c r="FD292" s="4" t="str" cm="1">
        <f t="array" ref="FD292">IFERROR(INDEX($FC$5:$FC$600, MATCH(SMALL(IF($FC$5:$FC$600&lt;&gt;"", COUNTIF($FC$5:$FC$600, "&lt;"&amp;$FC$5:$FC$600)+1), ROW()-ROW($FD$5)+1), COUNTIF($FC$5:$FC$600, "&lt;"&amp;$FC$5:$FC$600)+1, 0)), "")</f>
        <v/>
      </c>
      <c r="FF292" s="2" t="str">
        <f>IFERROR(IF(B292&lt;&gt;"", IF(AND(INDEX(Paste_Here!AH$2:AH$600, MATCH(B292, Paste_Here!A$2:A$600, 0))&lt;&gt;"", ISNUMBER(VALUE(INDEX(Paste_Here!AH$2:AH$600, MATCH(B292, Paste_Here!A$2:A$600, 0))))), INDEX(Paste_Here!AH$2:AH$600, MATCH(B292, Paste_Here!A$2:A$600, 0)), ""), ""), "")</f>
        <v/>
      </c>
      <c r="FG292" s="47"/>
      <c r="FH292" s="2" t="str">
        <f>IFERROR(IF(B292&lt;&gt;"", IF(AND(INDEX(Paste_Here!AM$2:AM$600, MATCH(B292, Paste_Here!A$2:A$600, 0))&lt;&gt;"", ISNUMBER(VALUE(INDEX(Paste_Here!AM$2:AM$600, MATCH(B292, Paste_Here!A$2:A$600, 0))))), INDEX(Paste_Here!AM$2:AM$600, MATCH(B292, Paste_Here!A$2:A$600, 0)), ""), ""), "")</f>
        <v/>
      </c>
      <c r="FI292" s="47"/>
      <c r="FJ292" s="47"/>
      <c r="FK292" s="2" t="str">
        <f t="shared" si="29"/>
        <v/>
      </c>
      <c r="FL292" s="47"/>
      <c r="FM292" s="2" t="str">
        <f>IFERROR(IF(B292&lt;&gt;"", IF(ISNUMBER(VALUE(INDEX(Paste_Here!H$2:H$600, MATCH(B292, Paste_Here!A$2:A$600, 0)))), IF(VALUE(INDEX(Paste_Here!H$2:H$600, MATCH(B292, Paste_Here!A$2:A$600, 0)))=0, "No", IF(AND(VALUE(INDEX(Paste_Here!H$2:H$600, MATCH(B292, Paste_Here!A$2:A$600, 0)))&gt;=1, VALUE(INDEX(Paste_Here!H$2:H$600, MATCH(B292, Paste_Here!A$2:A$600, 0)))&lt;=4), VALUE(INDEX(Paste_Here!H$2:H$600, MATCH(B292, Paste_Here!A$2:A$600, 0))), "")), ""), ""), "")</f>
        <v/>
      </c>
      <c r="FN292" s="47"/>
      <c r="FO292" s="34" t="str">
        <f>IFERROR(IF(B292&lt;&gt;"", IF(ISNUMBER(VALUE(INDEX(Paste_Here!I$2:I$600, MATCH(B292, Paste_Here!A$2:A$600, 0)))), IF(VALUE(INDEX(Paste_Here!I$2:I$600, MATCH(B292, Paste_Here!A$2:A$600, 0)))=0, "No", IF(AND(VALUE(INDEX(Paste_Here!I$2:I$600, MATCH(B292, Paste_Here!A$2:A$600, 0)))&gt;=1, VALUE(INDEX(Paste_Here!I$2:I$600, MATCH(B292, Paste_Here!A$2:A$600, 0)))&lt;=4), VALUE(INDEX(Paste_Here!I$2:I$600, MATCH(B292, Paste_Here!A$2:A$600, 0))), "")), ""), ""), "")</f>
        <v/>
      </c>
      <c r="FP292" s="47"/>
      <c r="FQ292" s="2"/>
      <c r="FR292" s="47"/>
      <c r="FS292" s="2"/>
      <c r="FT292" s="47"/>
      <c r="FU292" s="2"/>
      <c r="FV292" s="47"/>
      <c r="FW292" s="2"/>
      <c r="FX292" s="47"/>
      <c r="FY292" s="2"/>
      <c r="FZ292" s="47"/>
      <c r="GA292" s="2"/>
      <c r="GB292" s="47"/>
      <c r="GU292" s="2"/>
      <c r="GV292" s="47"/>
      <c r="GW292" s="2"/>
      <c r="GX292" s="47"/>
    </row>
    <row r="293" spans="1:206">
      <c r="A293" s="47"/>
      <c r="B293" s="2" t="str">
        <f t="shared" si="24"/>
        <v/>
      </c>
      <c r="C293" s="47"/>
      <c r="D293" s="2" t="str">
        <f>IFERROR(IF(B293&lt;&gt;"", IF(COUNTIF(INDEX(Paste_Here!N$2:O$600, MATCH(B293, Paste_Here!A$2:A$600, 0), 0), "yes") &gt; 0, "No", IF(COUNTIF(INDEX(Paste_Here!N$2:O$600, MATCH(B293, Paste_Here!A$2:A$600, 0), 0), "no") &gt; 0, "Yes", "")), ""), "")</f>
        <v/>
      </c>
      <c r="E293" s="47"/>
      <c r="F293" s="84" t="str">
        <f>IFERROR(IF(B293&lt;&gt;"", IF(AND(INDEX(Paste_Here!P$2:P$600, MATCH(B293, Paste_Here!A$2:A$600, 0))&lt;&gt;"", ISNUMBER(VALUE(INDEX(Paste_Here!P$2:P$600, MATCH(B293, Paste_Here!A$2:A$600, 0))))), INDEX(Paste_Here!P$2:P$600, MATCH(B293, Paste_Here!A$2:A$600, 0)), ""), ""), "")</f>
        <v/>
      </c>
      <c r="G293" s="47"/>
      <c r="H293" s="2" t="str">
        <f>IFERROR(IF(B293&lt;&gt;"", IF(ISNUMBER(SEARCH("highrisk", LOWER(INDEX(Paste_Here!Q$2:Q$600, MATCH(B293, Paste_Here!A$2:A$600, 0))))), "High Risk", IF(ISNUMBER(SEARCH("lowrisk", LOWER(INDEX(Paste_Here!Q$2:Q$600, MATCH(B293, Paste_Here!A$2:A$600, 0))))), "Low Risk", IF(ISNUMBER(SEARCH("somerisk", LOWER(INDEX(Paste_Here!Q$2:Q$600, MATCH(B293, Paste_Here!A$2:A$600, 0))))), "Some Risk", ""))), ""), "")</f>
        <v/>
      </c>
      <c r="I293" s="47"/>
      <c r="J293" s="2"/>
      <c r="K293" s="47"/>
      <c r="L293" s="2"/>
      <c r="M293" s="47"/>
      <c r="N293" s="2"/>
      <c r="O293" s="47"/>
      <c r="P293" s="2" t="str">
        <f>IFERROR(IF(B293&lt;&gt;"", IF(AND(ISNUMBER(VALUE(INDEX(Paste_Here!R$2:R$600, MATCH(B293, Paste_Here!A$2:A$600, 0)))), INDEX(Paste_Here!R$2:R$600, MATCH(B293, Paste_Here!A$2:A$600, 0)) &lt;&gt; ""), VALUE(INDEX(Paste_Here!R$2:R$600, MATCH(B293, Paste_Here!A$2:A$600, 0))), ""), ""), "")</f>
        <v/>
      </c>
      <c r="Q293" s="47"/>
      <c r="R293" s="2"/>
      <c r="S293" s="47"/>
      <c r="W293" s="47"/>
      <c r="X293" s="2"/>
      <c r="Y293" s="47"/>
      <c r="Z293" s="2" t="str">
        <f>IFERROR(IF(B293&lt;&gt;"", IF(AND(INDEX(Paste_Here!S$2:S$600, MATCH(B293, Paste_Here!A$2:A$600, 0))&lt;&gt;"", ISNUMBER(VALUE(INDEX(Paste_Here!S$2:S$600, MATCH(B293, Paste_Here!A$2:A$600, 0))))), INDEX(Paste_Here!S$2:S$600, MATCH(B293, Paste_Here!A$2:A$600, 0)), ""), ""), "")</f>
        <v/>
      </c>
      <c r="AA293" s="47"/>
      <c r="AB293" s="2" t="str">
        <f>IFERROR(IF(B293&lt;&gt;"", IF(ISNUMBER(SEARCH("highrisk", LOWER(INDEX(Paste_Here!T$2:T$600, MATCH(B293, Paste_Here!A$2:A$600, 0))))), "High Risk", IF(ISNUMBER(SEARCH("lowrisk", LOWER(INDEX(Paste_Here!T$2:T$600, MATCH(B293, Paste_Here!A$2:A$600, 0))))), "Low Risk", IF(ISNUMBER(SEARCH("somerisk", LOWER(INDEX(Paste_Here!T$2:T$600, MATCH(B293, Paste_Here!A$2:A$600, 0))))), "Some Risk", IF(ISNUMBER(SEARCH("OT", LOWER(INDEX(Paste_Here!T$2:T$600, MATCH(B293, Paste_Here!A$2:A$600, 0))))), "On Track", "")))), ""), "")</f>
        <v/>
      </c>
      <c r="AC293" s="47"/>
      <c r="AD293" s="2"/>
      <c r="AE293" s="47"/>
      <c r="AF293" s="2"/>
      <c r="AG293" s="47"/>
      <c r="AH293" s="2"/>
      <c r="AI293" s="47"/>
      <c r="AJ293" s="2" t="str" cm="1">
        <f t="array" aca="1" ref="AJ293" ca="1">IFERROR(IF(ISNUMBER(SEARCH("BR", INDEX(Paste_Here!AB$2:AB$210, MATCH(B293, Paste_Here!A$2:A$210, 0)))), -1, 1) * VALUE(_xlfn.TEXTJOIN("", TRUE, IF(ISNUMBER(--MID(INDEX(Paste_Here!AB$2:AB$210, MATCH(B293, Paste_Here!A$2:A$210, 0)), ROW(INDIRECT("1:"&amp;LEN(INDEX(Paste_Here!AB$2:AB$210, MATCH(B293, Paste_Here!A$2:A$210, 0))))), 1)), MID(INDEX(Paste_Here!AB$2:AB$210, MATCH(B293, Paste_Here!A$2:A$210, 0)), ROW(INDIRECT("1:"&amp;LEN(INDEX(Paste_Here!AB$2:AB$210, MATCH(B293, Paste_Here!A$2:A$210, 0))))), 1), ""))), "")</f>
        <v/>
      </c>
      <c r="AK293" s="47"/>
      <c r="AL293" s="34" t="str">
        <f>IFERROR(IF(B293&lt;&gt;"", IF(AND(INDEX(Paste_Here!AF$2:AF$600, MATCH(B293, Paste_Here!A$2:A$600, 0))&lt;&gt;"", ISNUMBER(VALUE(INDEX(Paste_Here!AF$2:AF$600, MATCH(B293, Paste_Here!A$2:A$600, 0))))), INDEX(Paste_Here!AF$2:AF$600, MATCH(B293, Paste_Here!A$2:A$600, 0)), ""), ""), "")</f>
        <v/>
      </c>
      <c r="AM293" s="47"/>
      <c r="AN293" s="47"/>
      <c r="AO293" s="2" t="str">
        <f t="shared" si="25"/>
        <v/>
      </c>
      <c r="AP293" s="47"/>
      <c r="AQ293" s="34" t="str">
        <f>IFERROR(IF(B293&lt;&gt;"", IF(COUNTIF(INDEX(Paste_Here!X$2:Y$600, MATCH(B293, Paste_Here!A$2:A$600, 0), 0), "yes") &gt; 0, "No", IF(COUNTIF(INDEX(Paste_Here!X$2:Y$600, MATCH(B293, Paste_Here!A$2:A$600, 0), 0), "no") &gt; 0, "Yes", "")), ""), "")</f>
        <v/>
      </c>
      <c r="AR293" s="47"/>
      <c r="AS293" s="34" t="str">
        <f>IFERROR(IF(B293&lt;&gt;"", IF(AND(INDEX(Paste_Here!U$2:U$600, MATCH(B293, Paste_Here!A$2:A$600, 0))&lt;&gt;"", ISNUMBER(VALUE(INDEX(Paste_Here!U$2:U$600, MATCH(B293, Paste_Here!A$2:A$600, 0))))), INDEX(Paste_Here!U$2:U$600, MATCH(B293, Paste_Here!A$2:A$600, 0)), ""), ""), "")</f>
        <v/>
      </c>
      <c r="AT293" s="47"/>
      <c r="AU293" s="34" t="str">
        <f>IFERROR(IF(B293&lt;&gt;"", IF(ISNUMBER(SEARCH("highrisk", LOWER(INDEX(Paste_Here!V$2:V$600, MATCH(B293, Paste_Here!A$2:A$600, 0))))), "High Risk", IF(ISNUMBER(SEARCH("lowrisk", LOWER(INDEX(Paste_Here!V$2:V$600, MATCH(B293, Paste_Here!A$2:A$600, 0))))), "Low Risk", IF(ISNUMBER(SEARCH("somerisk", LOWER(INDEX(Paste_Here!V$2:V$600, MATCH(B293, Paste_Here!A$2:A$600, 0))))), "Some Risk", ""))), ""), "")</f>
        <v/>
      </c>
      <c r="AV293" s="47"/>
      <c r="AW293" s="34" t="str">
        <f>IFERROR(IF(B293&lt;&gt;"", IF(AND(ISNUMBER(VALUE(INDEX(Paste_Here!W$2:W$600, MATCH(B293, Paste_Here!A$2:A$600, 0)))), INDEX(Paste_Here!W$2:W$600, MATCH(B293, Paste_Here!A$2:A$600, 0)) &lt;&gt; ""), VALUE(INDEX(Paste_Here!W$2:W$600, MATCH(B293, Paste_Here!A$2:A$600, 0))), ""), ""), "")</f>
        <v/>
      </c>
      <c r="AX293" s="47"/>
      <c r="BA293" s="2" t="str">
        <f>IFERROR(IF(B293&lt;&gt;"", IF(AND(INDEX(Paste_Here!AI$2:AI$600, MATCH(B293, Paste_Here!A$2:A$600, 0))&lt;&gt;"", ISNUMBER(VALUE(INDEX(Paste_Here!AI$2:AI$600, MATCH(B293, Paste_Here!A$2:A$600, 0))))), INDEX(Paste_Here!AI$2:AI$600, MATCH(B293, Paste_Here!A$2:A$600, 0)), ""), ""), "")</f>
        <v/>
      </c>
      <c r="BB293" s="47"/>
      <c r="BC293" s="34" t="str">
        <f>IFERROR(IF(B293&lt;&gt;"", IF(ISNUMBER(SEARCH("highrisk", LOWER(INDEX(Paste_Here!AJ$2:AJ$600, MATCH(B293, Paste_Here!A$2:A$600, 0))))), "High Risk", IF(ISNUMBER(SEARCH("lowrisk", LOWER(INDEX(Paste_Here!AJ$2:AJ$600, MATCH(B293, Paste_Here!A$2:A$600, 0))))), "Low Risk", IF(ISNUMBER(SEARCH("somerisk", LOWER(INDEX(Paste_Here!AJ$2:AJ$600, MATCH(B293, Paste_Here!A$2:A$600, 0))))), "Some Risk", IF(ISNUMBER(SEARCH("OT", LOWER(INDEX(Paste_Here!AJ$2:AJ$600, MATCH(B293, Paste_Here!A$2:A$600, 0))))), "On Track", "")))), ""), "")</f>
        <v/>
      </c>
      <c r="BD293" s="47"/>
      <c r="BE293" s="34" t="str">
        <f>IFERROR(IF(B293&lt;&gt;"", IF(AND(INDEX(Paste_Here!AK$2:AK$600, MATCH(B293, Paste_Here!A$2:A$600, 0))&lt;&gt;"", ISNUMBER(VALUE(INDEX(Paste_Here!AK$2:AK$600, MATCH(B293, Paste_Here!A$2:A$600, 0))))), INDEX(Paste_Here!AK$2:AK$600, MATCH(B293, Paste_Here!A$2:A$600, 0)), ""), ""), "")</f>
        <v/>
      </c>
      <c r="BF293" s="47"/>
      <c r="BG293" s="34" t="str" cm="1">
        <f t="array" aca="1" ref="BG293" ca="1">IFERROR(IF(B293&lt;&gt;"", IF(INDEX(Paste_Here!AE$2:AE$600, MATCH(B293, Paste_Here!A$2:A$600, 0))&lt;&gt;"", IF(LEFT(INDEX(Paste_Here!AE$2:AE$600, MATCH(B293, Paste_Here!A$2:A$600, 0)), 2)="EM", -1, 1) * VALUE(_xlfn.TEXTJOIN("", TRUE, IF(ISNUMBER(MID(INDEX(Paste_Here!AE$2:AE$600, MATCH(B293, Paste_Here!A$2:A$600, 0)), ROW(INDIRECT("1:"&amp;LEN(INDEX(Paste_Here!AE$2:AE$600, MATCH(B293, Paste_Here!A$2:A$600, 0))))), 1)*1), MID(INDEX(Paste_Here!AE$2:AE$600, MATCH(B293, Paste_Here!A$2:A$600, 0)), ROW(INDIRECT("1:"&amp;LEN(INDEX(Paste_Here!AE$2:AE$600, MATCH(B293, Paste_Here!A$2:A$600, 0))))), 1), ""))), ""), ""), "")</f>
        <v/>
      </c>
      <c r="BH293" s="47"/>
      <c r="BJ293" s="47"/>
      <c r="BK293" s="2" t="str">
        <f t="shared" si="26"/>
        <v/>
      </c>
      <c r="BL293" s="47"/>
      <c r="BM293" s="34" t="str">
        <f>IFERROR(IF(B293&lt;&gt;"", IF(AND(INDEX(Paste_Here!Z$2:Z$600, MATCH(B293, Paste_Here!A$2:A$600, 0))&lt;&gt;"", ISNUMBER(VALUE(INDEX(Paste_Here!Z$2:Z$600, MATCH(B293, Paste_Here!A$2:A$600, 0))))), INDEX(Paste_Here!Z$2:Z$600, MATCH(B293, Paste_Here!A$2:A$600, 0)), ""), ""), "")</f>
        <v/>
      </c>
      <c r="BN293" s="47"/>
      <c r="BO293" s="34" t="str">
        <f>IFERROR(IF(B293&lt;&gt;"", IF(ISNUMBER(SEARCH("highrisk", LOWER(INDEX(Paste_Here!AA$2:AA$600, MATCH(B293, Paste_Here!A$2:A$600, 0))))), "High Risk", IF(ISNUMBER(SEARCH("lowrisk", LOWER(INDEX(Paste_Here!AA$2:AA$600, MATCH(B293, Paste_Here!A$2:A$600, 0))))), "Low Risk", IF(ISNUMBER(SEARCH("somerisk", LOWER(INDEX(Paste_Here!AA$2:AA$600, MATCH(B293, Paste_Here!A$2:A$600, 0))))), "Some Risk", IF(ISNUMBER(SEARCH("OT", LOWER(INDEX(Paste_Here!AA$2:AA$600, MATCH(B293, Paste_Here!A$2:A$600, 0))))), "On Track", "")))), ""), "")</f>
        <v/>
      </c>
      <c r="BP293" s="47"/>
      <c r="BQ293" s="34" t="str">
        <f>IFERROR(IF(B293&lt;&gt;"", IF(AND(INDEX(Paste_Here!AC$2:AC$600, MATCH(B293, Paste_Here!A$2:A$600, 0))&lt;&gt;"", ISNUMBER(VALUE(INDEX(Paste_Here!AC$2:AC$600, MATCH(B293, Paste_Here!A$2:A$600, 0))))), INDEX(Paste_Here!AC$2:AC$600, MATCH(B293, Paste_Here!A$2:A$600, 0)), ""), ""), "")</f>
        <v/>
      </c>
      <c r="BR293" s="47"/>
      <c r="BS293" s="34" t="str">
        <f>IFERROR(IF(B293&lt;&gt;"", IF(ISNUMBER(SEARCH("highrisk", LOWER(INDEX(Paste_Here!AD$2:AD$600, MATCH(B293, Paste_Here!A$2:A$600, 0))))), "High Risk", IF(ISNUMBER(SEARCH("lowrisk", LOWER(INDEX(Paste_Here!AD$2:AD$600, MATCH(B293, Paste_Here!A$2:A$600, 0))))), "Low Risk", IF(ISNUMBER(SEARCH("somerisk", LOWER(INDEX(Paste_Here!AD$2:AD$600, MATCH(B293, Paste_Here!A$2:A$600, 0))))), "Some Risk", IF(ISNUMBER(SEARCH("OT", LOWER(INDEX(Paste_Here!AD$2:AD$600, MATCH(B293, Paste_Here!A$2:A$600, 0))))), "On Track", "")))), ""), "")</f>
        <v/>
      </c>
      <c r="BT293" s="47"/>
      <c r="BU293" s="34"/>
      <c r="BV293" s="47"/>
      <c r="BW293" s="34"/>
      <c r="BX293" s="47"/>
      <c r="BY293" s="34"/>
      <c r="BZ293" s="47"/>
      <c r="CA293" s="34"/>
      <c r="CB293" s="49"/>
      <c r="DT293" s="47"/>
      <c r="DU293" s="47"/>
      <c r="DV293" s="2" t="str">
        <f t="shared" si="27"/>
        <v/>
      </c>
      <c r="DW293" s="47"/>
      <c r="DX293" s="2" t="str">
        <f>IFERROR(IF(B293&lt;&gt;"", IF(ISNUMBER(SEARCH("s", LOWER(INDEX(Paste_Here!M$2:M$600, MATCH(B293, Paste_Here!A$2:A$600, 0))))), "Yes", IF(INDEX(Paste_Here!M$2:M$600, MATCH(B293, Paste_Here!A$2:A$600, 0))&lt;&gt;"", "No", "")), ""), "")</f>
        <v/>
      </c>
      <c r="DY293" s="47"/>
      <c r="DZ293" s="2" t="str">
        <f>IFERROR(IF(B293&lt;&gt;"", IF(ISNUMBER(SEARCH("yes", LOWER(INDEX(Paste_Here!F$2:F$600, MATCH(B293, Paste_Here!A$2:A$600, 0))))), "Yes", IF(ISNUMBER(SEARCH("no", LOWER(INDEX(Paste_Here!F$2:F$600, MATCH(B293, Paste_Here!A$2:A$600, 0))))), "No", "")), ""), "")</f>
        <v/>
      </c>
      <c r="EA293" s="47"/>
      <c r="EB293" s="2" t="str">
        <f>IFERROR(IF(B293&lt;&gt;"", IF(ISNUMBER(SEARCH("english language learner", LOWER(INDEX(Paste_Here!C$2:C$600, MATCH(B293, Paste_Here!A$2:A$600, 0))))), "Yes", ""), ""), "")</f>
        <v/>
      </c>
      <c r="EC293" s="47"/>
      <c r="ED293" s="2" t="str">
        <f>IFERROR(IF(B293&lt;&gt;"", IF(OR(ISNUMBER(SEARCH("b", LOWER(INDEX(Paste_Here!K$2:K$600, MATCH(B293, Paste_Here!A$2:A$600, 0))))), ISNUMBER(SEARCH("h", LOWER(INDEX(Paste_Here!K$2:K$600, MATCH(B293, Paste_Here!A$2:A$600, 0))))), ISNUMBER(SEARCH("i", LOWER(INDEX(Paste_Here!K$2:K$600, MATCH(B293, Paste_Here!A$2:A$600, 0)))))), "Yes", IF(INDEX(Paste_Here!K$2:K$600, MATCH(B293, Paste_Here!A$2:A$600, 0))&lt;&gt;"", "No", "")), ""), "")</f>
        <v/>
      </c>
      <c r="EE293" s="47"/>
      <c r="EF293" s="34" t="str">
        <f>IFERROR(IF(B293&lt;&gt;"", IF(ISNUMBER(SEARCH("yes", LOWER(INDEX(Paste_Here!L$2:L$600, MATCH(B293, Paste_Here!A$2:A$600, 0))))), "Yes", IF(ISNUMBER(SEARCH("no", LOWER(INDEX(Paste_Here!L$2:L$600, MATCH(B293, Paste_Here!A$2:A$600, 0))))), "No", "")), ""), "")</f>
        <v/>
      </c>
      <c r="EG293" s="47"/>
      <c r="EH293" s="2" t="str">
        <f>IFERROR(IF(B293&lt;&gt;"", IF(ISNUMBER(SEARCH("transitional 2", LOWER(INDEX(Paste_Here!C$2:C$600, MATCH(B293, Paste_Here!A$2:A$600, 0))))), "T2", IF(ISNUMBER(SEARCH("transitional 1", LOWER(INDEX(Paste_Here!C$2:C$600, MATCH(B293, Paste_Here!A$2:A$600, 0))))), "T1", IF(ISNUMBER(SEARCH("waived ell services", LOWER(INDEX(Paste_Here!C$2:C$600, MATCH(B293, Paste_Here!A$2:A$600, 0))))), "W", ""))), ""), "")</f>
        <v/>
      </c>
      <c r="EI293" s="47"/>
      <c r="EJ293" s="2" t="str">
        <f>IFERROR(IF(B293&lt;&gt;"", IF(AND(INDEX(Paste_Here!AG$2:AG$600, MATCH(B293, Paste_Here!A$2:A$600, 0))&lt;&gt;"", ISNUMBER(VALUE(INDEX(Paste_Here!AG$2:AG$600, MATCH(B293, Paste_Here!A$2:A$600, 0))))), INDEX(Paste_Here!AG$2:AG$600, MATCH(B293, Paste_Here!A$2:A$600, 0)), ""), ""), "")</f>
        <v/>
      </c>
      <c r="EK293" s="47"/>
      <c r="EL293" s="2" t="str">
        <f>IFERROR(IF(B293&lt;&gt;"", IF(AND(INDEX(Paste_Here!AL$2:AL$600, MATCH(B293, Paste_Here!A$2:A$600, 0))&lt;&gt;"", ISNUMBER(VALUE(INDEX(Paste_Here!AL$2:AL$600, MATCH(B293, Paste_Here!A$2:A$600, 0))))), INDEX(Paste_Here!AL$2:AL$600, MATCH(B293, Paste_Here!A$2:A$600, 0)), ""), ""), "")</f>
        <v/>
      </c>
      <c r="EM293" s="47"/>
      <c r="FA293" s="4" t="str" cm="1">
        <f t="array" ref="FA293">IFERROR(INDEX(Paste_Here!$B$2:$B$600, MATCH(0, COUNTIF(FA$4:FA292, Paste_Here!$B$2:$B$600) + IF(Paste_Here!$B$2:$B$600="", 1, 0), 0)), "")</f>
        <v/>
      </c>
      <c r="FB293" s="4" t="str">
        <f>IF(FA293&lt;&gt;"", INDEX(Paste_Here!$A$2:$A$600, MATCH(FA293, Paste_Here!$B$2:$B$600, 0)), "")</f>
        <v/>
      </c>
      <c r="FC293" s="4" t="str">
        <f t="shared" si="28"/>
        <v/>
      </c>
      <c r="FD293" s="4" t="str" cm="1">
        <f t="array" ref="FD293">IFERROR(INDEX($FC$5:$FC$600, MATCH(SMALL(IF($FC$5:$FC$600&lt;&gt;"", COUNTIF($FC$5:$FC$600, "&lt;"&amp;$FC$5:$FC$600)+1), ROW()-ROW($FD$5)+1), COUNTIF($FC$5:$FC$600, "&lt;"&amp;$FC$5:$FC$600)+1, 0)), "")</f>
        <v/>
      </c>
      <c r="FF293" s="2" t="str">
        <f>IFERROR(IF(B293&lt;&gt;"", IF(AND(INDEX(Paste_Here!AH$2:AH$600, MATCH(B293, Paste_Here!A$2:A$600, 0))&lt;&gt;"", ISNUMBER(VALUE(INDEX(Paste_Here!AH$2:AH$600, MATCH(B293, Paste_Here!A$2:A$600, 0))))), INDEX(Paste_Here!AH$2:AH$600, MATCH(B293, Paste_Here!A$2:A$600, 0)), ""), ""), "")</f>
        <v/>
      </c>
      <c r="FG293" s="47"/>
      <c r="FH293" s="2" t="str">
        <f>IFERROR(IF(B293&lt;&gt;"", IF(AND(INDEX(Paste_Here!AM$2:AM$600, MATCH(B293, Paste_Here!A$2:A$600, 0))&lt;&gt;"", ISNUMBER(VALUE(INDEX(Paste_Here!AM$2:AM$600, MATCH(B293, Paste_Here!A$2:A$600, 0))))), INDEX(Paste_Here!AM$2:AM$600, MATCH(B293, Paste_Here!A$2:A$600, 0)), ""), ""), "")</f>
        <v/>
      </c>
      <c r="FI293" s="47"/>
      <c r="FJ293" s="47"/>
      <c r="FK293" s="2" t="str">
        <f t="shared" si="29"/>
        <v/>
      </c>
      <c r="FL293" s="47"/>
      <c r="FM293" s="2" t="str">
        <f>IFERROR(IF(B293&lt;&gt;"", IF(ISNUMBER(VALUE(INDEX(Paste_Here!H$2:H$600, MATCH(B293, Paste_Here!A$2:A$600, 0)))), IF(VALUE(INDEX(Paste_Here!H$2:H$600, MATCH(B293, Paste_Here!A$2:A$600, 0)))=0, "No", IF(AND(VALUE(INDEX(Paste_Here!H$2:H$600, MATCH(B293, Paste_Here!A$2:A$600, 0)))&gt;=1, VALUE(INDEX(Paste_Here!H$2:H$600, MATCH(B293, Paste_Here!A$2:A$600, 0)))&lt;=4), VALUE(INDEX(Paste_Here!H$2:H$600, MATCH(B293, Paste_Here!A$2:A$600, 0))), "")), ""), ""), "")</f>
        <v/>
      </c>
      <c r="FN293" s="47"/>
      <c r="FO293" s="34" t="str">
        <f>IFERROR(IF(B293&lt;&gt;"", IF(ISNUMBER(VALUE(INDEX(Paste_Here!I$2:I$600, MATCH(B293, Paste_Here!A$2:A$600, 0)))), IF(VALUE(INDEX(Paste_Here!I$2:I$600, MATCH(B293, Paste_Here!A$2:A$600, 0)))=0, "No", IF(AND(VALUE(INDEX(Paste_Here!I$2:I$600, MATCH(B293, Paste_Here!A$2:A$600, 0)))&gt;=1, VALUE(INDEX(Paste_Here!I$2:I$600, MATCH(B293, Paste_Here!A$2:A$600, 0)))&lt;=4), VALUE(INDEX(Paste_Here!I$2:I$600, MATCH(B293, Paste_Here!A$2:A$600, 0))), "")), ""), ""), "")</f>
        <v/>
      </c>
      <c r="FP293" s="47"/>
      <c r="FQ293" s="2"/>
      <c r="FR293" s="47"/>
      <c r="FS293" s="2"/>
      <c r="FT293" s="47"/>
      <c r="FU293" s="2"/>
      <c r="FV293" s="47"/>
      <c r="FW293" s="2"/>
      <c r="FX293" s="47"/>
      <c r="FY293" s="2"/>
      <c r="FZ293" s="47"/>
      <c r="GA293" s="2"/>
      <c r="GB293" s="47"/>
      <c r="GU293" s="2"/>
      <c r="GV293" s="47"/>
      <c r="GW293" s="2"/>
      <c r="GX293" s="47"/>
    </row>
    <row r="294" spans="1:206">
      <c r="A294" s="47"/>
      <c r="B294" s="2" t="str">
        <f t="shared" si="24"/>
        <v/>
      </c>
      <c r="C294" s="47"/>
      <c r="D294" s="2" t="str">
        <f>IFERROR(IF(B294&lt;&gt;"", IF(COUNTIF(INDEX(Paste_Here!N$2:O$600, MATCH(B294, Paste_Here!A$2:A$600, 0), 0), "yes") &gt; 0, "No", IF(COUNTIF(INDEX(Paste_Here!N$2:O$600, MATCH(B294, Paste_Here!A$2:A$600, 0), 0), "no") &gt; 0, "Yes", "")), ""), "")</f>
        <v/>
      </c>
      <c r="E294" s="47"/>
      <c r="F294" s="84" t="str">
        <f>IFERROR(IF(B294&lt;&gt;"", IF(AND(INDEX(Paste_Here!P$2:P$600, MATCH(B294, Paste_Here!A$2:A$600, 0))&lt;&gt;"", ISNUMBER(VALUE(INDEX(Paste_Here!P$2:P$600, MATCH(B294, Paste_Here!A$2:A$600, 0))))), INDEX(Paste_Here!P$2:P$600, MATCH(B294, Paste_Here!A$2:A$600, 0)), ""), ""), "")</f>
        <v/>
      </c>
      <c r="G294" s="47"/>
      <c r="H294" s="2" t="str">
        <f>IFERROR(IF(B294&lt;&gt;"", IF(ISNUMBER(SEARCH("highrisk", LOWER(INDEX(Paste_Here!Q$2:Q$600, MATCH(B294, Paste_Here!A$2:A$600, 0))))), "High Risk", IF(ISNUMBER(SEARCH("lowrisk", LOWER(INDEX(Paste_Here!Q$2:Q$600, MATCH(B294, Paste_Here!A$2:A$600, 0))))), "Low Risk", IF(ISNUMBER(SEARCH("somerisk", LOWER(INDEX(Paste_Here!Q$2:Q$600, MATCH(B294, Paste_Here!A$2:A$600, 0))))), "Some Risk", ""))), ""), "")</f>
        <v/>
      </c>
      <c r="I294" s="47"/>
      <c r="J294" s="2"/>
      <c r="K294" s="47"/>
      <c r="L294" s="2"/>
      <c r="M294" s="47"/>
      <c r="N294" s="2"/>
      <c r="O294" s="47"/>
      <c r="P294" s="2" t="str">
        <f>IFERROR(IF(B294&lt;&gt;"", IF(AND(ISNUMBER(VALUE(INDEX(Paste_Here!R$2:R$600, MATCH(B294, Paste_Here!A$2:A$600, 0)))), INDEX(Paste_Here!R$2:R$600, MATCH(B294, Paste_Here!A$2:A$600, 0)) &lt;&gt; ""), VALUE(INDEX(Paste_Here!R$2:R$600, MATCH(B294, Paste_Here!A$2:A$600, 0))), ""), ""), "")</f>
        <v/>
      </c>
      <c r="Q294" s="47"/>
      <c r="R294" s="2"/>
      <c r="S294" s="47"/>
      <c r="W294" s="47"/>
      <c r="X294" s="2"/>
      <c r="Y294" s="47"/>
      <c r="Z294" s="2" t="str">
        <f>IFERROR(IF(B294&lt;&gt;"", IF(AND(INDEX(Paste_Here!S$2:S$600, MATCH(B294, Paste_Here!A$2:A$600, 0))&lt;&gt;"", ISNUMBER(VALUE(INDEX(Paste_Here!S$2:S$600, MATCH(B294, Paste_Here!A$2:A$600, 0))))), INDEX(Paste_Here!S$2:S$600, MATCH(B294, Paste_Here!A$2:A$600, 0)), ""), ""), "")</f>
        <v/>
      </c>
      <c r="AA294" s="47"/>
      <c r="AB294" s="2" t="str">
        <f>IFERROR(IF(B294&lt;&gt;"", IF(ISNUMBER(SEARCH("highrisk", LOWER(INDEX(Paste_Here!T$2:T$600, MATCH(B294, Paste_Here!A$2:A$600, 0))))), "High Risk", IF(ISNUMBER(SEARCH("lowrisk", LOWER(INDEX(Paste_Here!T$2:T$600, MATCH(B294, Paste_Here!A$2:A$600, 0))))), "Low Risk", IF(ISNUMBER(SEARCH("somerisk", LOWER(INDEX(Paste_Here!T$2:T$600, MATCH(B294, Paste_Here!A$2:A$600, 0))))), "Some Risk", IF(ISNUMBER(SEARCH("OT", LOWER(INDEX(Paste_Here!T$2:T$600, MATCH(B294, Paste_Here!A$2:A$600, 0))))), "On Track", "")))), ""), "")</f>
        <v/>
      </c>
      <c r="AC294" s="47"/>
      <c r="AD294" s="2"/>
      <c r="AE294" s="47"/>
      <c r="AF294" s="2"/>
      <c r="AG294" s="47"/>
      <c r="AH294" s="2"/>
      <c r="AI294" s="47"/>
      <c r="AJ294" s="2" t="str" cm="1">
        <f t="array" aca="1" ref="AJ294" ca="1">IFERROR(IF(ISNUMBER(SEARCH("BR", INDEX(Paste_Here!AB$2:AB$210, MATCH(B294, Paste_Here!A$2:A$210, 0)))), -1, 1) * VALUE(_xlfn.TEXTJOIN("", TRUE, IF(ISNUMBER(--MID(INDEX(Paste_Here!AB$2:AB$210, MATCH(B294, Paste_Here!A$2:A$210, 0)), ROW(INDIRECT("1:"&amp;LEN(INDEX(Paste_Here!AB$2:AB$210, MATCH(B294, Paste_Here!A$2:A$210, 0))))), 1)), MID(INDEX(Paste_Here!AB$2:AB$210, MATCH(B294, Paste_Here!A$2:A$210, 0)), ROW(INDIRECT("1:"&amp;LEN(INDEX(Paste_Here!AB$2:AB$210, MATCH(B294, Paste_Here!A$2:A$210, 0))))), 1), ""))), "")</f>
        <v/>
      </c>
      <c r="AK294" s="47"/>
      <c r="AL294" s="34" t="str">
        <f>IFERROR(IF(B294&lt;&gt;"", IF(AND(INDEX(Paste_Here!AF$2:AF$600, MATCH(B294, Paste_Here!A$2:A$600, 0))&lt;&gt;"", ISNUMBER(VALUE(INDEX(Paste_Here!AF$2:AF$600, MATCH(B294, Paste_Here!A$2:A$600, 0))))), INDEX(Paste_Here!AF$2:AF$600, MATCH(B294, Paste_Here!A$2:A$600, 0)), ""), ""), "")</f>
        <v/>
      </c>
      <c r="AM294" s="47"/>
      <c r="AN294" s="47"/>
      <c r="AO294" s="2" t="str">
        <f t="shared" si="25"/>
        <v/>
      </c>
      <c r="AP294" s="47"/>
      <c r="AQ294" s="34" t="str">
        <f>IFERROR(IF(B294&lt;&gt;"", IF(COUNTIF(INDEX(Paste_Here!X$2:Y$600, MATCH(B294, Paste_Here!A$2:A$600, 0), 0), "yes") &gt; 0, "No", IF(COUNTIF(INDEX(Paste_Here!X$2:Y$600, MATCH(B294, Paste_Here!A$2:A$600, 0), 0), "no") &gt; 0, "Yes", "")), ""), "")</f>
        <v/>
      </c>
      <c r="AR294" s="47"/>
      <c r="AS294" s="34" t="str">
        <f>IFERROR(IF(B294&lt;&gt;"", IF(AND(INDEX(Paste_Here!U$2:U$600, MATCH(B294, Paste_Here!A$2:A$600, 0))&lt;&gt;"", ISNUMBER(VALUE(INDEX(Paste_Here!U$2:U$600, MATCH(B294, Paste_Here!A$2:A$600, 0))))), INDEX(Paste_Here!U$2:U$600, MATCH(B294, Paste_Here!A$2:A$600, 0)), ""), ""), "")</f>
        <v/>
      </c>
      <c r="AT294" s="47"/>
      <c r="AU294" s="34" t="str">
        <f>IFERROR(IF(B294&lt;&gt;"", IF(ISNUMBER(SEARCH("highrisk", LOWER(INDEX(Paste_Here!V$2:V$600, MATCH(B294, Paste_Here!A$2:A$600, 0))))), "High Risk", IF(ISNUMBER(SEARCH("lowrisk", LOWER(INDEX(Paste_Here!V$2:V$600, MATCH(B294, Paste_Here!A$2:A$600, 0))))), "Low Risk", IF(ISNUMBER(SEARCH("somerisk", LOWER(INDEX(Paste_Here!V$2:V$600, MATCH(B294, Paste_Here!A$2:A$600, 0))))), "Some Risk", ""))), ""), "")</f>
        <v/>
      </c>
      <c r="AV294" s="47"/>
      <c r="AW294" s="34" t="str">
        <f>IFERROR(IF(B294&lt;&gt;"", IF(AND(ISNUMBER(VALUE(INDEX(Paste_Here!W$2:W$600, MATCH(B294, Paste_Here!A$2:A$600, 0)))), INDEX(Paste_Here!W$2:W$600, MATCH(B294, Paste_Here!A$2:A$600, 0)) &lt;&gt; ""), VALUE(INDEX(Paste_Here!W$2:W$600, MATCH(B294, Paste_Here!A$2:A$600, 0))), ""), ""), "")</f>
        <v/>
      </c>
      <c r="AX294" s="47"/>
      <c r="BA294" s="2" t="str">
        <f>IFERROR(IF(B294&lt;&gt;"", IF(AND(INDEX(Paste_Here!AI$2:AI$600, MATCH(B294, Paste_Here!A$2:A$600, 0))&lt;&gt;"", ISNUMBER(VALUE(INDEX(Paste_Here!AI$2:AI$600, MATCH(B294, Paste_Here!A$2:A$600, 0))))), INDEX(Paste_Here!AI$2:AI$600, MATCH(B294, Paste_Here!A$2:A$600, 0)), ""), ""), "")</f>
        <v/>
      </c>
      <c r="BB294" s="47"/>
      <c r="BC294" s="34" t="str">
        <f>IFERROR(IF(B294&lt;&gt;"", IF(ISNUMBER(SEARCH("highrisk", LOWER(INDEX(Paste_Here!AJ$2:AJ$600, MATCH(B294, Paste_Here!A$2:A$600, 0))))), "High Risk", IF(ISNUMBER(SEARCH("lowrisk", LOWER(INDEX(Paste_Here!AJ$2:AJ$600, MATCH(B294, Paste_Here!A$2:A$600, 0))))), "Low Risk", IF(ISNUMBER(SEARCH("somerisk", LOWER(INDEX(Paste_Here!AJ$2:AJ$600, MATCH(B294, Paste_Here!A$2:A$600, 0))))), "Some Risk", IF(ISNUMBER(SEARCH("OT", LOWER(INDEX(Paste_Here!AJ$2:AJ$600, MATCH(B294, Paste_Here!A$2:A$600, 0))))), "On Track", "")))), ""), "")</f>
        <v/>
      </c>
      <c r="BD294" s="47"/>
      <c r="BE294" s="34" t="str">
        <f>IFERROR(IF(B294&lt;&gt;"", IF(AND(INDEX(Paste_Here!AK$2:AK$600, MATCH(B294, Paste_Here!A$2:A$600, 0))&lt;&gt;"", ISNUMBER(VALUE(INDEX(Paste_Here!AK$2:AK$600, MATCH(B294, Paste_Here!A$2:A$600, 0))))), INDEX(Paste_Here!AK$2:AK$600, MATCH(B294, Paste_Here!A$2:A$600, 0)), ""), ""), "")</f>
        <v/>
      </c>
      <c r="BF294" s="47"/>
      <c r="BG294" s="34" t="str" cm="1">
        <f t="array" aca="1" ref="BG294" ca="1">IFERROR(IF(B294&lt;&gt;"", IF(INDEX(Paste_Here!AE$2:AE$600, MATCH(B294, Paste_Here!A$2:A$600, 0))&lt;&gt;"", IF(LEFT(INDEX(Paste_Here!AE$2:AE$600, MATCH(B294, Paste_Here!A$2:A$600, 0)), 2)="EM", -1, 1) * VALUE(_xlfn.TEXTJOIN("", TRUE, IF(ISNUMBER(MID(INDEX(Paste_Here!AE$2:AE$600, MATCH(B294, Paste_Here!A$2:A$600, 0)), ROW(INDIRECT("1:"&amp;LEN(INDEX(Paste_Here!AE$2:AE$600, MATCH(B294, Paste_Here!A$2:A$600, 0))))), 1)*1), MID(INDEX(Paste_Here!AE$2:AE$600, MATCH(B294, Paste_Here!A$2:A$600, 0)), ROW(INDIRECT("1:"&amp;LEN(INDEX(Paste_Here!AE$2:AE$600, MATCH(B294, Paste_Here!A$2:A$600, 0))))), 1), ""))), ""), ""), "")</f>
        <v/>
      </c>
      <c r="BH294" s="47"/>
      <c r="BJ294" s="47"/>
      <c r="BK294" s="2" t="str">
        <f t="shared" si="26"/>
        <v/>
      </c>
      <c r="BL294" s="47"/>
      <c r="BM294" s="34" t="str">
        <f>IFERROR(IF(B294&lt;&gt;"", IF(AND(INDEX(Paste_Here!Z$2:Z$600, MATCH(B294, Paste_Here!A$2:A$600, 0))&lt;&gt;"", ISNUMBER(VALUE(INDEX(Paste_Here!Z$2:Z$600, MATCH(B294, Paste_Here!A$2:A$600, 0))))), INDEX(Paste_Here!Z$2:Z$600, MATCH(B294, Paste_Here!A$2:A$600, 0)), ""), ""), "")</f>
        <v/>
      </c>
      <c r="BN294" s="47"/>
      <c r="BO294" s="34" t="str">
        <f>IFERROR(IF(B294&lt;&gt;"", IF(ISNUMBER(SEARCH("highrisk", LOWER(INDEX(Paste_Here!AA$2:AA$600, MATCH(B294, Paste_Here!A$2:A$600, 0))))), "High Risk", IF(ISNUMBER(SEARCH("lowrisk", LOWER(INDEX(Paste_Here!AA$2:AA$600, MATCH(B294, Paste_Here!A$2:A$600, 0))))), "Low Risk", IF(ISNUMBER(SEARCH("somerisk", LOWER(INDEX(Paste_Here!AA$2:AA$600, MATCH(B294, Paste_Here!A$2:A$600, 0))))), "Some Risk", IF(ISNUMBER(SEARCH("OT", LOWER(INDEX(Paste_Here!AA$2:AA$600, MATCH(B294, Paste_Here!A$2:A$600, 0))))), "On Track", "")))), ""), "")</f>
        <v/>
      </c>
      <c r="BP294" s="47"/>
      <c r="BQ294" s="34" t="str">
        <f>IFERROR(IF(B294&lt;&gt;"", IF(AND(INDEX(Paste_Here!AC$2:AC$600, MATCH(B294, Paste_Here!A$2:A$600, 0))&lt;&gt;"", ISNUMBER(VALUE(INDEX(Paste_Here!AC$2:AC$600, MATCH(B294, Paste_Here!A$2:A$600, 0))))), INDEX(Paste_Here!AC$2:AC$600, MATCH(B294, Paste_Here!A$2:A$600, 0)), ""), ""), "")</f>
        <v/>
      </c>
      <c r="BR294" s="47"/>
      <c r="BS294" s="34" t="str">
        <f>IFERROR(IF(B294&lt;&gt;"", IF(ISNUMBER(SEARCH("highrisk", LOWER(INDEX(Paste_Here!AD$2:AD$600, MATCH(B294, Paste_Here!A$2:A$600, 0))))), "High Risk", IF(ISNUMBER(SEARCH("lowrisk", LOWER(INDEX(Paste_Here!AD$2:AD$600, MATCH(B294, Paste_Here!A$2:A$600, 0))))), "Low Risk", IF(ISNUMBER(SEARCH("somerisk", LOWER(INDEX(Paste_Here!AD$2:AD$600, MATCH(B294, Paste_Here!A$2:A$600, 0))))), "Some Risk", IF(ISNUMBER(SEARCH("OT", LOWER(INDEX(Paste_Here!AD$2:AD$600, MATCH(B294, Paste_Here!A$2:A$600, 0))))), "On Track", "")))), ""), "")</f>
        <v/>
      </c>
      <c r="BT294" s="47"/>
      <c r="BU294" s="34"/>
      <c r="BV294" s="47"/>
      <c r="BW294" s="34"/>
      <c r="BX294" s="47"/>
      <c r="BY294" s="34"/>
      <c r="BZ294" s="47"/>
      <c r="CA294" s="34"/>
      <c r="CB294" s="49"/>
      <c r="DT294" s="47"/>
      <c r="DU294" s="47"/>
      <c r="DV294" s="2" t="str">
        <f t="shared" si="27"/>
        <v/>
      </c>
      <c r="DW294" s="47"/>
      <c r="DX294" s="2" t="str">
        <f>IFERROR(IF(B294&lt;&gt;"", IF(ISNUMBER(SEARCH("s", LOWER(INDEX(Paste_Here!M$2:M$600, MATCH(B294, Paste_Here!A$2:A$600, 0))))), "Yes", IF(INDEX(Paste_Here!M$2:M$600, MATCH(B294, Paste_Here!A$2:A$600, 0))&lt;&gt;"", "No", "")), ""), "")</f>
        <v/>
      </c>
      <c r="DY294" s="47"/>
      <c r="DZ294" s="2" t="str">
        <f>IFERROR(IF(B294&lt;&gt;"", IF(ISNUMBER(SEARCH("yes", LOWER(INDEX(Paste_Here!F$2:F$600, MATCH(B294, Paste_Here!A$2:A$600, 0))))), "Yes", IF(ISNUMBER(SEARCH("no", LOWER(INDEX(Paste_Here!F$2:F$600, MATCH(B294, Paste_Here!A$2:A$600, 0))))), "No", "")), ""), "")</f>
        <v/>
      </c>
      <c r="EA294" s="47"/>
      <c r="EB294" s="2" t="str">
        <f>IFERROR(IF(B294&lt;&gt;"", IF(ISNUMBER(SEARCH("english language learner", LOWER(INDEX(Paste_Here!C$2:C$600, MATCH(B294, Paste_Here!A$2:A$600, 0))))), "Yes", ""), ""), "")</f>
        <v/>
      </c>
      <c r="EC294" s="47"/>
      <c r="ED294" s="2" t="str">
        <f>IFERROR(IF(B294&lt;&gt;"", IF(OR(ISNUMBER(SEARCH("b", LOWER(INDEX(Paste_Here!K$2:K$600, MATCH(B294, Paste_Here!A$2:A$600, 0))))), ISNUMBER(SEARCH("h", LOWER(INDEX(Paste_Here!K$2:K$600, MATCH(B294, Paste_Here!A$2:A$600, 0))))), ISNUMBER(SEARCH("i", LOWER(INDEX(Paste_Here!K$2:K$600, MATCH(B294, Paste_Here!A$2:A$600, 0)))))), "Yes", IF(INDEX(Paste_Here!K$2:K$600, MATCH(B294, Paste_Here!A$2:A$600, 0))&lt;&gt;"", "No", "")), ""), "")</f>
        <v/>
      </c>
      <c r="EE294" s="47"/>
      <c r="EF294" s="34" t="str">
        <f>IFERROR(IF(B294&lt;&gt;"", IF(ISNUMBER(SEARCH("yes", LOWER(INDEX(Paste_Here!L$2:L$600, MATCH(B294, Paste_Here!A$2:A$600, 0))))), "Yes", IF(ISNUMBER(SEARCH("no", LOWER(INDEX(Paste_Here!L$2:L$600, MATCH(B294, Paste_Here!A$2:A$600, 0))))), "No", "")), ""), "")</f>
        <v/>
      </c>
      <c r="EG294" s="47"/>
      <c r="EH294" s="2" t="str">
        <f>IFERROR(IF(B294&lt;&gt;"", IF(ISNUMBER(SEARCH("transitional 2", LOWER(INDEX(Paste_Here!C$2:C$600, MATCH(B294, Paste_Here!A$2:A$600, 0))))), "T2", IF(ISNUMBER(SEARCH("transitional 1", LOWER(INDEX(Paste_Here!C$2:C$600, MATCH(B294, Paste_Here!A$2:A$600, 0))))), "T1", IF(ISNUMBER(SEARCH("waived ell services", LOWER(INDEX(Paste_Here!C$2:C$600, MATCH(B294, Paste_Here!A$2:A$600, 0))))), "W", ""))), ""), "")</f>
        <v/>
      </c>
      <c r="EI294" s="47"/>
      <c r="EJ294" s="2" t="str">
        <f>IFERROR(IF(B294&lt;&gt;"", IF(AND(INDEX(Paste_Here!AG$2:AG$600, MATCH(B294, Paste_Here!A$2:A$600, 0))&lt;&gt;"", ISNUMBER(VALUE(INDEX(Paste_Here!AG$2:AG$600, MATCH(B294, Paste_Here!A$2:A$600, 0))))), INDEX(Paste_Here!AG$2:AG$600, MATCH(B294, Paste_Here!A$2:A$600, 0)), ""), ""), "")</f>
        <v/>
      </c>
      <c r="EK294" s="47"/>
      <c r="EL294" s="2" t="str">
        <f>IFERROR(IF(B294&lt;&gt;"", IF(AND(INDEX(Paste_Here!AL$2:AL$600, MATCH(B294, Paste_Here!A$2:A$600, 0))&lt;&gt;"", ISNUMBER(VALUE(INDEX(Paste_Here!AL$2:AL$600, MATCH(B294, Paste_Here!A$2:A$600, 0))))), INDEX(Paste_Here!AL$2:AL$600, MATCH(B294, Paste_Here!A$2:A$600, 0)), ""), ""), "")</f>
        <v/>
      </c>
      <c r="EM294" s="47"/>
      <c r="FA294" s="4" t="str" cm="1">
        <f t="array" ref="FA294">IFERROR(INDEX(Paste_Here!$B$2:$B$600, MATCH(0, COUNTIF(FA$4:FA293, Paste_Here!$B$2:$B$600) + IF(Paste_Here!$B$2:$B$600="", 1, 0), 0)), "")</f>
        <v/>
      </c>
      <c r="FB294" s="4" t="str">
        <f>IF(FA294&lt;&gt;"", INDEX(Paste_Here!$A$2:$A$600, MATCH(FA294, Paste_Here!$B$2:$B$600, 0)), "")</f>
        <v/>
      </c>
      <c r="FC294" s="4" t="str">
        <f t="shared" si="28"/>
        <v/>
      </c>
      <c r="FD294" s="4" t="str" cm="1">
        <f t="array" ref="FD294">IFERROR(INDEX($FC$5:$FC$600, MATCH(SMALL(IF($FC$5:$FC$600&lt;&gt;"", COUNTIF($FC$5:$FC$600, "&lt;"&amp;$FC$5:$FC$600)+1), ROW()-ROW($FD$5)+1), COUNTIF($FC$5:$FC$600, "&lt;"&amp;$FC$5:$FC$600)+1, 0)), "")</f>
        <v/>
      </c>
      <c r="FF294" s="2" t="str">
        <f>IFERROR(IF(B294&lt;&gt;"", IF(AND(INDEX(Paste_Here!AH$2:AH$600, MATCH(B294, Paste_Here!A$2:A$600, 0))&lt;&gt;"", ISNUMBER(VALUE(INDEX(Paste_Here!AH$2:AH$600, MATCH(B294, Paste_Here!A$2:A$600, 0))))), INDEX(Paste_Here!AH$2:AH$600, MATCH(B294, Paste_Here!A$2:A$600, 0)), ""), ""), "")</f>
        <v/>
      </c>
      <c r="FG294" s="47"/>
      <c r="FH294" s="2" t="str">
        <f>IFERROR(IF(B294&lt;&gt;"", IF(AND(INDEX(Paste_Here!AM$2:AM$600, MATCH(B294, Paste_Here!A$2:A$600, 0))&lt;&gt;"", ISNUMBER(VALUE(INDEX(Paste_Here!AM$2:AM$600, MATCH(B294, Paste_Here!A$2:A$600, 0))))), INDEX(Paste_Here!AM$2:AM$600, MATCH(B294, Paste_Here!A$2:A$600, 0)), ""), ""), "")</f>
        <v/>
      </c>
      <c r="FI294" s="47"/>
      <c r="FJ294" s="47"/>
      <c r="FK294" s="2" t="str">
        <f t="shared" si="29"/>
        <v/>
      </c>
      <c r="FL294" s="47"/>
      <c r="FM294" s="2" t="str">
        <f>IFERROR(IF(B294&lt;&gt;"", IF(ISNUMBER(VALUE(INDEX(Paste_Here!H$2:H$600, MATCH(B294, Paste_Here!A$2:A$600, 0)))), IF(VALUE(INDEX(Paste_Here!H$2:H$600, MATCH(B294, Paste_Here!A$2:A$600, 0)))=0, "No", IF(AND(VALUE(INDEX(Paste_Here!H$2:H$600, MATCH(B294, Paste_Here!A$2:A$600, 0)))&gt;=1, VALUE(INDEX(Paste_Here!H$2:H$600, MATCH(B294, Paste_Here!A$2:A$600, 0)))&lt;=4), VALUE(INDEX(Paste_Here!H$2:H$600, MATCH(B294, Paste_Here!A$2:A$600, 0))), "")), ""), ""), "")</f>
        <v/>
      </c>
      <c r="FN294" s="47"/>
      <c r="FO294" s="34" t="str">
        <f>IFERROR(IF(B294&lt;&gt;"", IF(ISNUMBER(VALUE(INDEX(Paste_Here!I$2:I$600, MATCH(B294, Paste_Here!A$2:A$600, 0)))), IF(VALUE(INDEX(Paste_Here!I$2:I$600, MATCH(B294, Paste_Here!A$2:A$600, 0)))=0, "No", IF(AND(VALUE(INDEX(Paste_Here!I$2:I$600, MATCH(B294, Paste_Here!A$2:A$600, 0)))&gt;=1, VALUE(INDEX(Paste_Here!I$2:I$600, MATCH(B294, Paste_Here!A$2:A$600, 0)))&lt;=4), VALUE(INDEX(Paste_Here!I$2:I$600, MATCH(B294, Paste_Here!A$2:A$600, 0))), "")), ""), ""), "")</f>
        <v/>
      </c>
      <c r="FP294" s="47"/>
      <c r="FQ294" s="2"/>
      <c r="FR294" s="47"/>
      <c r="FS294" s="2"/>
      <c r="FT294" s="47"/>
      <c r="FU294" s="2"/>
      <c r="FV294" s="47"/>
      <c r="FW294" s="2"/>
      <c r="FX294" s="47"/>
      <c r="FY294" s="2"/>
      <c r="FZ294" s="47"/>
      <c r="GA294" s="2"/>
      <c r="GB294" s="47"/>
      <c r="GU294" s="2"/>
      <c r="GV294" s="47"/>
      <c r="GW294" s="2"/>
      <c r="GX294" s="47"/>
    </row>
    <row r="295" spans="1:206">
      <c r="A295" s="47"/>
      <c r="B295" s="2" t="str">
        <f t="shared" si="24"/>
        <v/>
      </c>
      <c r="C295" s="47"/>
      <c r="D295" s="2" t="str">
        <f>IFERROR(IF(B295&lt;&gt;"", IF(COUNTIF(INDEX(Paste_Here!N$2:O$600, MATCH(B295, Paste_Here!A$2:A$600, 0), 0), "yes") &gt; 0, "No", IF(COUNTIF(INDEX(Paste_Here!N$2:O$600, MATCH(B295, Paste_Here!A$2:A$600, 0), 0), "no") &gt; 0, "Yes", "")), ""), "")</f>
        <v/>
      </c>
      <c r="E295" s="47"/>
      <c r="F295" s="84" t="str">
        <f>IFERROR(IF(B295&lt;&gt;"", IF(AND(INDEX(Paste_Here!P$2:P$600, MATCH(B295, Paste_Here!A$2:A$600, 0))&lt;&gt;"", ISNUMBER(VALUE(INDEX(Paste_Here!P$2:P$600, MATCH(B295, Paste_Here!A$2:A$600, 0))))), INDEX(Paste_Here!P$2:P$600, MATCH(B295, Paste_Here!A$2:A$600, 0)), ""), ""), "")</f>
        <v/>
      </c>
      <c r="G295" s="47"/>
      <c r="H295" s="2" t="str">
        <f>IFERROR(IF(B295&lt;&gt;"", IF(ISNUMBER(SEARCH("highrisk", LOWER(INDEX(Paste_Here!Q$2:Q$600, MATCH(B295, Paste_Here!A$2:A$600, 0))))), "High Risk", IF(ISNUMBER(SEARCH("lowrisk", LOWER(INDEX(Paste_Here!Q$2:Q$600, MATCH(B295, Paste_Here!A$2:A$600, 0))))), "Low Risk", IF(ISNUMBER(SEARCH("somerisk", LOWER(INDEX(Paste_Here!Q$2:Q$600, MATCH(B295, Paste_Here!A$2:A$600, 0))))), "Some Risk", ""))), ""), "")</f>
        <v/>
      </c>
      <c r="I295" s="47"/>
      <c r="J295" s="2"/>
      <c r="K295" s="47"/>
      <c r="L295" s="2"/>
      <c r="M295" s="47"/>
      <c r="N295" s="2"/>
      <c r="O295" s="47"/>
      <c r="P295" s="2" t="str">
        <f>IFERROR(IF(B295&lt;&gt;"", IF(AND(ISNUMBER(VALUE(INDEX(Paste_Here!R$2:R$600, MATCH(B295, Paste_Here!A$2:A$600, 0)))), INDEX(Paste_Here!R$2:R$600, MATCH(B295, Paste_Here!A$2:A$600, 0)) &lt;&gt; ""), VALUE(INDEX(Paste_Here!R$2:R$600, MATCH(B295, Paste_Here!A$2:A$600, 0))), ""), ""), "")</f>
        <v/>
      </c>
      <c r="Q295" s="47"/>
      <c r="R295" s="2"/>
      <c r="S295" s="47"/>
      <c r="W295" s="47"/>
      <c r="X295" s="2"/>
      <c r="Y295" s="47"/>
      <c r="Z295" s="2" t="str">
        <f>IFERROR(IF(B295&lt;&gt;"", IF(AND(INDEX(Paste_Here!S$2:S$600, MATCH(B295, Paste_Here!A$2:A$600, 0))&lt;&gt;"", ISNUMBER(VALUE(INDEX(Paste_Here!S$2:S$600, MATCH(B295, Paste_Here!A$2:A$600, 0))))), INDEX(Paste_Here!S$2:S$600, MATCH(B295, Paste_Here!A$2:A$600, 0)), ""), ""), "")</f>
        <v/>
      </c>
      <c r="AA295" s="47"/>
      <c r="AB295" s="2" t="str">
        <f>IFERROR(IF(B295&lt;&gt;"", IF(ISNUMBER(SEARCH("highrisk", LOWER(INDEX(Paste_Here!T$2:T$600, MATCH(B295, Paste_Here!A$2:A$600, 0))))), "High Risk", IF(ISNUMBER(SEARCH("lowrisk", LOWER(INDEX(Paste_Here!T$2:T$600, MATCH(B295, Paste_Here!A$2:A$600, 0))))), "Low Risk", IF(ISNUMBER(SEARCH("somerisk", LOWER(INDEX(Paste_Here!T$2:T$600, MATCH(B295, Paste_Here!A$2:A$600, 0))))), "Some Risk", IF(ISNUMBER(SEARCH("OT", LOWER(INDEX(Paste_Here!T$2:T$600, MATCH(B295, Paste_Here!A$2:A$600, 0))))), "On Track", "")))), ""), "")</f>
        <v/>
      </c>
      <c r="AC295" s="47"/>
      <c r="AD295" s="2"/>
      <c r="AE295" s="47"/>
      <c r="AF295" s="2"/>
      <c r="AG295" s="47"/>
      <c r="AH295" s="2"/>
      <c r="AI295" s="47"/>
      <c r="AJ295" s="2" t="str" cm="1">
        <f t="array" aca="1" ref="AJ295" ca="1">IFERROR(IF(ISNUMBER(SEARCH("BR", INDEX(Paste_Here!AB$2:AB$210, MATCH(B295, Paste_Here!A$2:A$210, 0)))), -1, 1) * VALUE(_xlfn.TEXTJOIN("", TRUE, IF(ISNUMBER(--MID(INDEX(Paste_Here!AB$2:AB$210, MATCH(B295, Paste_Here!A$2:A$210, 0)), ROW(INDIRECT("1:"&amp;LEN(INDEX(Paste_Here!AB$2:AB$210, MATCH(B295, Paste_Here!A$2:A$210, 0))))), 1)), MID(INDEX(Paste_Here!AB$2:AB$210, MATCH(B295, Paste_Here!A$2:A$210, 0)), ROW(INDIRECT("1:"&amp;LEN(INDEX(Paste_Here!AB$2:AB$210, MATCH(B295, Paste_Here!A$2:A$210, 0))))), 1), ""))), "")</f>
        <v/>
      </c>
      <c r="AK295" s="47"/>
      <c r="AL295" s="34" t="str">
        <f>IFERROR(IF(B295&lt;&gt;"", IF(AND(INDEX(Paste_Here!AF$2:AF$600, MATCH(B295, Paste_Here!A$2:A$600, 0))&lt;&gt;"", ISNUMBER(VALUE(INDEX(Paste_Here!AF$2:AF$600, MATCH(B295, Paste_Here!A$2:A$600, 0))))), INDEX(Paste_Here!AF$2:AF$600, MATCH(B295, Paste_Here!A$2:A$600, 0)), ""), ""), "")</f>
        <v/>
      </c>
      <c r="AM295" s="47"/>
      <c r="AN295" s="47"/>
      <c r="AO295" s="2" t="str">
        <f t="shared" si="25"/>
        <v/>
      </c>
      <c r="AP295" s="47"/>
      <c r="AQ295" s="34" t="str">
        <f>IFERROR(IF(B295&lt;&gt;"", IF(COUNTIF(INDEX(Paste_Here!X$2:Y$600, MATCH(B295, Paste_Here!A$2:A$600, 0), 0), "yes") &gt; 0, "No", IF(COUNTIF(INDEX(Paste_Here!X$2:Y$600, MATCH(B295, Paste_Here!A$2:A$600, 0), 0), "no") &gt; 0, "Yes", "")), ""), "")</f>
        <v/>
      </c>
      <c r="AR295" s="47"/>
      <c r="AS295" s="34" t="str">
        <f>IFERROR(IF(B295&lt;&gt;"", IF(AND(INDEX(Paste_Here!U$2:U$600, MATCH(B295, Paste_Here!A$2:A$600, 0))&lt;&gt;"", ISNUMBER(VALUE(INDEX(Paste_Here!U$2:U$600, MATCH(B295, Paste_Here!A$2:A$600, 0))))), INDEX(Paste_Here!U$2:U$600, MATCH(B295, Paste_Here!A$2:A$600, 0)), ""), ""), "")</f>
        <v/>
      </c>
      <c r="AT295" s="47"/>
      <c r="AU295" s="34" t="str">
        <f>IFERROR(IF(B295&lt;&gt;"", IF(ISNUMBER(SEARCH("highrisk", LOWER(INDEX(Paste_Here!V$2:V$600, MATCH(B295, Paste_Here!A$2:A$600, 0))))), "High Risk", IF(ISNUMBER(SEARCH("lowrisk", LOWER(INDEX(Paste_Here!V$2:V$600, MATCH(B295, Paste_Here!A$2:A$600, 0))))), "Low Risk", IF(ISNUMBER(SEARCH("somerisk", LOWER(INDEX(Paste_Here!V$2:V$600, MATCH(B295, Paste_Here!A$2:A$600, 0))))), "Some Risk", ""))), ""), "")</f>
        <v/>
      </c>
      <c r="AV295" s="47"/>
      <c r="AW295" s="34" t="str">
        <f>IFERROR(IF(B295&lt;&gt;"", IF(AND(ISNUMBER(VALUE(INDEX(Paste_Here!W$2:W$600, MATCH(B295, Paste_Here!A$2:A$600, 0)))), INDEX(Paste_Here!W$2:W$600, MATCH(B295, Paste_Here!A$2:A$600, 0)) &lt;&gt; ""), VALUE(INDEX(Paste_Here!W$2:W$600, MATCH(B295, Paste_Here!A$2:A$600, 0))), ""), ""), "")</f>
        <v/>
      </c>
      <c r="AX295" s="47"/>
      <c r="BA295" s="2" t="str">
        <f>IFERROR(IF(B295&lt;&gt;"", IF(AND(INDEX(Paste_Here!AI$2:AI$600, MATCH(B295, Paste_Here!A$2:A$600, 0))&lt;&gt;"", ISNUMBER(VALUE(INDEX(Paste_Here!AI$2:AI$600, MATCH(B295, Paste_Here!A$2:A$600, 0))))), INDEX(Paste_Here!AI$2:AI$600, MATCH(B295, Paste_Here!A$2:A$600, 0)), ""), ""), "")</f>
        <v/>
      </c>
      <c r="BB295" s="47"/>
      <c r="BC295" s="34" t="str">
        <f>IFERROR(IF(B295&lt;&gt;"", IF(ISNUMBER(SEARCH("highrisk", LOWER(INDEX(Paste_Here!AJ$2:AJ$600, MATCH(B295, Paste_Here!A$2:A$600, 0))))), "High Risk", IF(ISNUMBER(SEARCH("lowrisk", LOWER(INDEX(Paste_Here!AJ$2:AJ$600, MATCH(B295, Paste_Here!A$2:A$600, 0))))), "Low Risk", IF(ISNUMBER(SEARCH("somerisk", LOWER(INDEX(Paste_Here!AJ$2:AJ$600, MATCH(B295, Paste_Here!A$2:A$600, 0))))), "Some Risk", IF(ISNUMBER(SEARCH("OT", LOWER(INDEX(Paste_Here!AJ$2:AJ$600, MATCH(B295, Paste_Here!A$2:A$600, 0))))), "On Track", "")))), ""), "")</f>
        <v/>
      </c>
      <c r="BD295" s="47"/>
      <c r="BE295" s="34" t="str">
        <f>IFERROR(IF(B295&lt;&gt;"", IF(AND(INDEX(Paste_Here!AK$2:AK$600, MATCH(B295, Paste_Here!A$2:A$600, 0))&lt;&gt;"", ISNUMBER(VALUE(INDEX(Paste_Here!AK$2:AK$600, MATCH(B295, Paste_Here!A$2:A$600, 0))))), INDEX(Paste_Here!AK$2:AK$600, MATCH(B295, Paste_Here!A$2:A$600, 0)), ""), ""), "")</f>
        <v/>
      </c>
      <c r="BF295" s="47"/>
      <c r="BG295" s="34" t="str" cm="1">
        <f t="array" aca="1" ref="BG295" ca="1">IFERROR(IF(B295&lt;&gt;"", IF(INDEX(Paste_Here!AE$2:AE$600, MATCH(B295, Paste_Here!A$2:A$600, 0))&lt;&gt;"", IF(LEFT(INDEX(Paste_Here!AE$2:AE$600, MATCH(B295, Paste_Here!A$2:A$600, 0)), 2)="EM", -1, 1) * VALUE(_xlfn.TEXTJOIN("", TRUE, IF(ISNUMBER(MID(INDEX(Paste_Here!AE$2:AE$600, MATCH(B295, Paste_Here!A$2:A$600, 0)), ROW(INDIRECT("1:"&amp;LEN(INDEX(Paste_Here!AE$2:AE$600, MATCH(B295, Paste_Here!A$2:A$600, 0))))), 1)*1), MID(INDEX(Paste_Here!AE$2:AE$600, MATCH(B295, Paste_Here!A$2:A$600, 0)), ROW(INDIRECT("1:"&amp;LEN(INDEX(Paste_Here!AE$2:AE$600, MATCH(B295, Paste_Here!A$2:A$600, 0))))), 1), ""))), ""), ""), "")</f>
        <v/>
      </c>
      <c r="BH295" s="47"/>
      <c r="BJ295" s="47"/>
      <c r="BK295" s="2" t="str">
        <f t="shared" si="26"/>
        <v/>
      </c>
      <c r="BL295" s="47"/>
      <c r="BM295" s="34" t="str">
        <f>IFERROR(IF(B295&lt;&gt;"", IF(AND(INDEX(Paste_Here!Z$2:Z$600, MATCH(B295, Paste_Here!A$2:A$600, 0))&lt;&gt;"", ISNUMBER(VALUE(INDEX(Paste_Here!Z$2:Z$600, MATCH(B295, Paste_Here!A$2:A$600, 0))))), INDEX(Paste_Here!Z$2:Z$600, MATCH(B295, Paste_Here!A$2:A$600, 0)), ""), ""), "")</f>
        <v/>
      </c>
      <c r="BN295" s="47"/>
      <c r="BO295" s="34" t="str">
        <f>IFERROR(IF(B295&lt;&gt;"", IF(ISNUMBER(SEARCH("highrisk", LOWER(INDEX(Paste_Here!AA$2:AA$600, MATCH(B295, Paste_Here!A$2:A$600, 0))))), "High Risk", IF(ISNUMBER(SEARCH("lowrisk", LOWER(INDEX(Paste_Here!AA$2:AA$600, MATCH(B295, Paste_Here!A$2:A$600, 0))))), "Low Risk", IF(ISNUMBER(SEARCH("somerisk", LOWER(INDEX(Paste_Here!AA$2:AA$600, MATCH(B295, Paste_Here!A$2:A$600, 0))))), "Some Risk", IF(ISNUMBER(SEARCH("OT", LOWER(INDEX(Paste_Here!AA$2:AA$600, MATCH(B295, Paste_Here!A$2:A$600, 0))))), "On Track", "")))), ""), "")</f>
        <v/>
      </c>
      <c r="BP295" s="47"/>
      <c r="BQ295" s="34" t="str">
        <f>IFERROR(IF(B295&lt;&gt;"", IF(AND(INDEX(Paste_Here!AC$2:AC$600, MATCH(B295, Paste_Here!A$2:A$600, 0))&lt;&gt;"", ISNUMBER(VALUE(INDEX(Paste_Here!AC$2:AC$600, MATCH(B295, Paste_Here!A$2:A$600, 0))))), INDEX(Paste_Here!AC$2:AC$600, MATCH(B295, Paste_Here!A$2:A$600, 0)), ""), ""), "")</f>
        <v/>
      </c>
      <c r="BR295" s="47"/>
      <c r="BS295" s="34" t="str">
        <f>IFERROR(IF(B295&lt;&gt;"", IF(ISNUMBER(SEARCH("highrisk", LOWER(INDEX(Paste_Here!AD$2:AD$600, MATCH(B295, Paste_Here!A$2:A$600, 0))))), "High Risk", IF(ISNUMBER(SEARCH("lowrisk", LOWER(INDEX(Paste_Here!AD$2:AD$600, MATCH(B295, Paste_Here!A$2:A$600, 0))))), "Low Risk", IF(ISNUMBER(SEARCH("somerisk", LOWER(INDEX(Paste_Here!AD$2:AD$600, MATCH(B295, Paste_Here!A$2:A$600, 0))))), "Some Risk", IF(ISNUMBER(SEARCH("OT", LOWER(INDEX(Paste_Here!AD$2:AD$600, MATCH(B295, Paste_Here!A$2:A$600, 0))))), "On Track", "")))), ""), "")</f>
        <v/>
      </c>
      <c r="BT295" s="47"/>
      <c r="BU295" s="34"/>
      <c r="BV295" s="47"/>
      <c r="BW295" s="34"/>
      <c r="BX295" s="47"/>
      <c r="BY295" s="34"/>
      <c r="BZ295" s="47"/>
      <c r="CA295" s="34"/>
      <c r="CB295" s="49"/>
      <c r="DT295" s="47"/>
      <c r="DU295" s="47"/>
      <c r="DV295" s="2" t="str">
        <f t="shared" si="27"/>
        <v/>
      </c>
      <c r="DW295" s="47"/>
      <c r="DX295" s="2" t="str">
        <f>IFERROR(IF(B295&lt;&gt;"", IF(ISNUMBER(SEARCH("s", LOWER(INDEX(Paste_Here!M$2:M$600, MATCH(B295, Paste_Here!A$2:A$600, 0))))), "Yes", IF(INDEX(Paste_Here!M$2:M$600, MATCH(B295, Paste_Here!A$2:A$600, 0))&lt;&gt;"", "No", "")), ""), "")</f>
        <v/>
      </c>
      <c r="DY295" s="47"/>
      <c r="DZ295" s="2" t="str">
        <f>IFERROR(IF(B295&lt;&gt;"", IF(ISNUMBER(SEARCH("yes", LOWER(INDEX(Paste_Here!F$2:F$600, MATCH(B295, Paste_Here!A$2:A$600, 0))))), "Yes", IF(ISNUMBER(SEARCH("no", LOWER(INDEX(Paste_Here!F$2:F$600, MATCH(B295, Paste_Here!A$2:A$600, 0))))), "No", "")), ""), "")</f>
        <v/>
      </c>
      <c r="EA295" s="47"/>
      <c r="EB295" s="2" t="str">
        <f>IFERROR(IF(B295&lt;&gt;"", IF(ISNUMBER(SEARCH("english language learner", LOWER(INDEX(Paste_Here!C$2:C$600, MATCH(B295, Paste_Here!A$2:A$600, 0))))), "Yes", ""), ""), "")</f>
        <v/>
      </c>
      <c r="EC295" s="47"/>
      <c r="ED295" s="2" t="str">
        <f>IFERROR(IF(B295&lt;&gt;"", IF(OR(ISNUMBER(SEARCH("b", LOWER(INDEX(Paste_Here!K$2:K$600, MATCH(B295, Paste_Here!A$2:A$600, 0))))), ISNUMBER(SEARCH("h", LOWER(INDEX(Paste_Here!K$2:K$600, MATCH(B295, Paste_Here!A$2:A$600, 0))))), ISNUMBER(SEARCH("i", LOWER(INDEX(Paste_Here!K$2:K$600, MATCH(B295, Paste_Here!A$2:A$600, 0)))))), "Yes", IF(INDEX(Paste_Here!K$2:K$600, MATCH(B295, Paste_Here!A$2:A$600, 0))&lt;&gt;"", "No", "")), ""), "")</f>
        <v/>
      </c>
      <c r="EE295" s="47"/>
      <c r="EF295" s="34" t="str">
        <f>IFERROR(IF(B295&lt;&gt;"", IF(ISNUMBER(SEARCH("yes", LOWER(INDEX(Paste_Here!L$2:L$600, MATCH(B295, Paste_Here!A$2:A$600, 0))))), "Yes", IF(ISNUMBER(SEARCH("no", LOWER(INDEX(Paste_Here!L$2:L$600, MATCH(B295, Paste_Here!A$2:A$600, 0))))), "No", "")), ""), "")</f>
        <v/>
      </c>
      <c r="EG295" s="47"/>
      <c r="EH295" s="2" t="str">
        <f>IFERROR(IF(B295&lt;&gt;"", IF(ISNUMBER(SEARCH("transitional 2", LOWER(INDEX(Paste_Here!C$2:C$600, MATCH(B295, Paste_Here!A$2:A$600, 0))))), "T2", IF(ISNUMBER(SEARCH("transitional 1", LOWER(INDEX(Paste_Here!C$2:C$600, MATCH(B295, Paste_Here!A$2:A$600, 0))))), "T1", IF(ISNUMBER(SEARCH("waived ell services", LOWER(INDEX(Paste_Here!C$2:C$600, MATCH(B295, Paste_Here!A$2:A$600, 0))))), "W", ""))), ""), "")</f>
        <v/>
      </c>
      <c r="EI295" s="47"/>
      <c r="EJ295" s="2" t="str">
        <f>IFERROR(IF(B295&lt;&gt;"", IF(AND(INDEX(Paste_Here!AG$2:AG$600, MATCH(B295, Paste_Here!A$2:A$600, 0))&lt;&gt;"", ISNUMBER(VALUE(INDEX(Paste_Here!AG$2:AG$600, MATCH(B295, Paste_Here!A$2:A$600, 0))))), INDEX(Paste_Here!AG$2:AG$600, MATCH(B295, Paste_Here!A$2:A$600, 0)), ""), ""), "")</f>
        <v/>
      </c>
      <c r="EK295" s="47"/>
      <c r="EL295" s="2" t="str">
        <f>IFERROR(IF(B295&lt;&gt;"", IF(AND(INDEX(Paste_Here!AL$2:AL$600, MATCH(B295, Paste_Here!A$2:A$600, 0))&lt;&gt;"", ISNUMBER(VALUE(INDEX(Paste_Here!AL$2:AL$600, MATCH(B295, Paste_Here!A$2:A$600, 0))))), INDEX(Paste_Here!AL$2:AL$600, MATCH(B295, Paste_Here!A$2:A$600, 0)), ""), ""), "")</f>
        <v/>
      </c>
      <c r="EM295" s="47"/>
      <c r="FA295" s="4" t="str" cm="1">
        <f t="array" ref="FA295">IFERROR(INDEX(Paste_Here!$B$2:$B$600, MATCH(0, COUNTIF(FA$4:FA294, Paste_Here!$B$2:$B$600) + IF(Paste_Here!$B$2:$B$600="", 1, 0), 0)), "")</f>
        <v/>
      </c>
      <c r="FB295" s="4" t="str">
        <f>IF(FA295&lt;&gt;"", INDEX(Paste_Here!$A$2:$A$600, MATCH(FA295, Paste_Here!$B$2:$B$600, 0)), "")</f>
        <v/>
      </c>
      <c r="FC295" s="4" t="str">
        <f t="shared" si="28"/>
        <v/>
      </c>
      <c r="FD295" s="4" t="str" cm="1">
        <f t="array" ref="FD295">IFERROR(INDEX($FC$5:$FC$600, MATCH(SMALL(IF($FC$5:$FC$600&lt;&gt;"", COUNTIF($FC$5:$FC$600, "&lt;"&amp;$FC$5:$FC$600)+1), ROW()-ROW($FD$5)+1), COUNTIF($FC$5:$FC$600, "&lt;"&amp;$FC$5:$FC$600)+1, 0)), "")</f>
        <v/>
      </c>
      <c r="FF295" s="2" t="str">
        <f>IFERROR(IF(B295&lt;&gt;"", IF(AND(INDEX(Paste_Here!AH$2:AH$600, MATCH(B295, Paste_Here!A$2:A$600, 0))&lt;&gt;"", ISNUMBER(VALUE(INDEX(Paste_Here!AH$2:AH$600, MATCH(B295, Paste_Here!A$2:A$600, 0))))), INDEX(Paste_Here!AH$2:AH$600, MATCH(B295, Paste_Here!A$2:A$600, 0)), ""), ""), "")</f>
        <v/>
      </c>
      <c r="FG295" s="47"/>
      <c r="FH295" s="2" t="str">
        <f>IFERROR(IF(B295&lt;&gt;"", IF(AND(INDEX(Paste_Here!AM$2:AM$600, MATCH(B295, Paste_Here!A$2:A$600, 0))&lt;&gt;"", ISNUMBER(VALUE(INDEX(Paste_Here!AM$2:AM$600, MATCH(B295, Paste_Here!A$2:A$600, 0))))), INDEX(Paste_Here!AM$2:AM$600, MATCH(B295, Paste_Here!A$2:A$600, 0)), ""), ""), "")</f>
        <v/>
      </c>
      <c r="FI295" s="47"/>
      <c r="FJ295" s="47"/>
      <c r="FK295" s="2" t="str">
        <f t="shared" si="29"/>
        <v/>
      </c>
      <c r="FL295" s="47"/>
      <c r="FM295" s="2" t="str">
        <f>IFERROR(IF(B295&lt;&gt;"", IF(ISNUMBER(VALUE(INDEX(Paste_Here!H$2:H$600, MATCH(B295, Paste_Here!A$2:A$600, 0)))), IF(VALUE(INDEX(Paste_Here!H$2:H$600, MATCH(B295, Paste_Here!A$2:A$600, 0)))=0, "No", IF(AND(VALUE(INDEX(Paste_Here!H$2:H$600, MATCH(B295, Paste_Here!A$2:A$600, 0)))&gt;=1, VALUE(INDEX(Paste_Here!H$2:H$600, MATCH(B295, Paste_Here!A$2:A$600, 0)))&lt;=4), VALUE(INDEX(Paste_Here!H$2:H$600, MATCH(B295, Paste_Here!A$2:A$600, 0))), "")), ""), ""), "")</f>
        <v/>
      </c>
      <c r="FN295" s="47"/>
      <c r="FO295" s="34" t="str">
        <f>IFERROR(IF(B295&lt;&gt;"", IF(ISNUMBER(VALUE(INDEX(Paste_Here!I$2:I$600, MATCH(B295, Paste_Here!A$2:A$600, 0)))), IF(VALUE(INDEX(Paste_Here!I$2:I$600, MATCH(B295, Paste_Here!A$2:A$600, 0)))=0, "No", IF(AND(VALUE(INDEX(Paste_Here!I$2:I$600, MATCH(B295, Paste_Here!A$2:A$600, 0)))&gt;=1, VALUE(INDEX(Paste_Here!I$2:I$600, MATCH(B295, Paste_Here!A$2:A$600, 0)))&lt;=4), VALUE(INDEX(Paste_Here!I$2:I$600, MATCH(B295, Paste_Here!A$2:A$600, 0))), "")), ""), ""), "")</f>
        <v/>
      </c>
      <c r="FP295" s="47"/>
      <c r="FQ295" s="2"/>
      <c r="FR295" s="47"/>
      <c r="FS295" s="2"/>
      <c r="FT295" s="47"/>
      <c r="FU295" s="2"/>
      <c r="FV295" s="47"/>
      <c r="FW295" s="2"/>
      <c r="FX295" s="47"/>
      <c r="FY295" s="2"/>
      <c r="FZ295" s="47"/>
      <c r="GA295" s="2"/>
      <c r="GB295" s="47"/>
      <c r="GU295" s="2"/>
      <c r="GV295" s="47"/>
      <c r="GW295" s="2"/>
      <c r="GX295" s="47"/>
    </row>
    <row r="296" spans="1:206">
      <c r="A296" s="47"/>
      <c r="B296" s="2" t="str">
        <f t="shared" si="24"/>
        <v/>
      </c>
      <c r="C296" s="47"/>
      <c r="D296" s="2" t="str">
        <f>IFERROR(IF(B296&lt;&gt;"", IF(COUNTIF(INDEX(Paste_Here!N$2:O$600, MATCH(B296, Paste_Here!A$2:A$600, 0), 0), "yes") &gt; 0, "No", IF(COUNTIF(INDEX(Paste_Here!N$2:O$600, MATCH(B296, Paste_Here!A$2:A$600, 0), 0), "no") &gt; 0, "Yes", "")), ""), "")</f>
        <v/>
      </c>
      <c r="E296" s="47"/>
      <c r="F296" s="84" t="str">
        <f>IFERROR(IF(B296&lt;&gt;"", IF(AND(INDEX(Paste_Here!P$2:P$600, MATCH(B296, Paste_Here!A$2:A$600, 0))&lt;&gt;"", ISNUMBER(VALUE(INDEX(Paste_Here!P$2:P$600, MATCH(B296, Paste_Here!A$2:A$600, 0))))), INDEX(Paste_Here!P$2:P$600, MATCH(B296, Paste_Here!A$2:A$600, 0)), ""), ""), "")</f>
        <v/>
      </c>
      <c r="G296" s="47"/>
      <c r="H296" s="2" t="str">
        <f>IFERROR(IF(B296&lt;&gt;"", IF(ISNUMBER(SEARCH("highrisk", LOWER(INDEX(Paste_Here!Q$2:Q$600, MATCH(B296, Paste_Here!A$2:A$600, 0))))), "High Risk", IF(ISNUMBER(SEARCH("lowrisk", LOWER(INDEX(Paste_Here!Q$2:Q$600, MATCH(B296, Paste_Here!A$2:A$600, 0))))), "Low Risk", IF(ISNUMBER(SEARCH("somerisk", LOWER(INDEX(Paste_Here!Q$2:Q$600, MATCH(B296, Paste_Here!A$2:A$600, 0))))), "Some Risk", ""))), ""), "")</f>
        <v/>
      </c>
      <c r="I296" s="47"/>
      <c r="J296" s="2"/>
      <c r="K296" s="47"/>
      <c r="L296" s="2"/>
      <c r="M296" s="47"/>
      <c r="N296" s="2"/>
      <c r="O296" s="47"/>
      <c r="P296" s="2" t="str">
        <f>IFERROR(IF(B296&lt;&gt;"", IF(AND(ISNUMBER(VALUE(INDEX(Paste_Here!R$2:R$600, MATCH(B296, Paste_Here!A$2:A$600, 0)))), INDEX(Paste_Here!R$2:R$600, MATCH(B296, Paste_Here!A$2:A$600, 0)) &lt;&gt; ""), VALUE(INDEX(Paste_Here!R$2:R$600, MATCH(B296, Paste_Here!A$2:A$600, 0))), ""), ""), "")</f>
        <v/>
      </c>
      <c r="Q296" s="47"/>
      <c r="R296" s="2"/>
      <c r="S296" s="47"/>
      <c r="W296" s="47"/>
      <c r="X296" s="2"/>
      <c r="Y296" s="47"/>
      <c r="Z296" s="2" t="str">
        <f>IFERROR(IF(B296&lt;&gt;"", IF(AND(INDEX(Paste_Here!S$2:S$600, MATCH(B296, Paste_Here!A$2:A$600, 0))&lt;&gt;"", ISNUMBER(VALUE(INDEX(Paste_Here!S$2:S$600, MATCH(B296, Paste_Here!A$2:A$600, 0))))), INDEX(Paste_Here!S$2:S$600, MATCH(B296, Paste_Here!A$2:A$600, 0)), ""), ""), "")</f>
        <v/>
      </c>
      <c r="AA296" s="47"/>
      <c r="AB296" s="2" t="str">
        <f>IFERROR(IF(B296&lt;&gt;"", IF(ISNUMBER(SEARCH("highrisk", LOWER(INDEX(Paste_Here!T$2:T$600, MATCH(B296, Paste_Here!A$2:A$600, 0))))), "High Risk", IF(ISNUMBER(SEARCH("lowrisk", LOWER(INDEX(Paste_Here!T$2:T$600, MATCH(B296, Paste_Here!A$2:A$600, 0))))), "Low Risk", IF(ISNUMBER(SEARCH("somerisk", LOWER(INDEX(Paste_Here!T$2:T$600, MATCH(B296, Paste_Here!A$2:A$600, 0))))), "Some Risk", IF(ISNUMBER(SEARCH("OT", LOWER(INDEX(Paste_Here!T$2:T$600, MATCH(B296, Paste_Here!A$2:A$600, 0))))), "On Track", "")))), ""), "")</f>
        <v/>
      </c>
      <c r="AC296" s="47"/>
      <c r="AD296" s="2"/>
      <c r="AE296" s="47"/>
      <c r="AF296" s="2"/>
      <c r="AG296" s="47"/>
      <c r="AH296" s="2"/>
      <c r="AI296" s="47"/>
      <c r="AJ296" s="2" t="str" cm="1">
        <f t="array" aca="1" ref="AJ296" ca="1">IFERROR(IF(ISNUMBER(SEARCH("BR", INDEX(Paste_Here!AB$2:AB$210, MATCH(B296, Paste_Here!A$2:A$210, 0)))), -1, 1) * VALUE(_xlfn.TEXTJOIN("", TRUE, IF(ISNUMBER(--MID(INDEX(Paste_Here!AB$2:AB$210, MATCH(B296, Paste_Here!A$2:A$210, 0)), ROW(INDIRECT("1:"&amp;LEN(INDEX(Paste_Here!AB$2:AB$210, MATCH(B296, Paste_Here!A$2:A$210, 0))))), 1)), MID(INDEX(Paste_Here!AB$2:AB$210, MATCH(B296, Paste_Here!A$2:A$210, 0)), ROW(INDIRECT("1:"&amp;LEN(INDEX(Paste_Here!AB$2:AB$210, MATCH(B296, Paste_Here!A$2:A$210, 0))))), 1), ""))), "")</f>
        <v/>
      </c>
      <c r="AK296" s="47"/>
      <c r="AL296" s="34" t="str">
        <f>IFERROR(IF(B296&lt;&gt;"", IF(AND(INDEX(Paste_Here!AF$2:AF$600, MATCH(B296, Paste_Here!A$2:A$600, 0))&lt;&gt;"", ISNUMBER(VALUE(INDEX(Paste_Here!AF$2:AF$600, MATCH(B296, Paste_Here!A$2:A$600, 0))))), INDEX(Paste_Here!AF$2:AF$600, MATCH(B296, Paste_Here!A$2:A$600, 0)), ""), ""), "")</f>
        <v/>
      </c>
      <c r="AM296" s="47"/>
      <c r="AN296" s="47"/>
      <c r="AO296" s="2" t="str">
        <f t="shared" si="25"/>
        <v/>
      </c>
      <c r="AP296" s="47"/>
      <c r="AQ296" s="34" t="str">
        <f>IFERROR(IF(B296&lt;&gt;"", IF(COUNTIF(INDEX(Paste_Here!X$2:Y$600, MATCH(B296, Paste_Here!A$2:A$600, 0), 0), "yes") &gt; 0, "No", IF(COUNTIF(INDEX(Paste_Here!X$2:Y$600, MATCH(B296, Paste_Here!A$2:A$600, 0), 0), "no") &gt; 0, "Yes", "")), ""), "")</f>
        <v/>
      </c>
      <c r="AR296" s="47"/>
      <c r="AS296" s="34" t="str">
        <f>IFERROR(IF(B296&lt;&gt;"", IF(AND(INDEX(Paste_Here!U$2:U$600, MATCH(B296, Paste_Here!A$2:A$600, 0))&lt;&gt;"", ISNUMBER(VALUE(INDEX(Paste_Here!U$2:U$600, MATCH(B296, Paste_Here!A$2:A$600, 0))))), INDEX(Paste_Here!U$2:U$600, MATCH(B296, Paste_Here!A$2:A$600, 0)), ""), ""), "")</f>
        <v/>
      </c>
      <c r="AT296" s="47"/>
      <c r="AU296" s="34" t="str">
        <f>IFERROR(IF(B296&lt;&gt;"", IF(ISNUMBER(SEARCH("highrisk", LOWER(INDEX(Paste_Here!V$2:V$600, MATCH(B296, Paste_Here!A$2:A$600, 0))))), "High Risk", IF(ISNUMBER(SEARCH("lowrisk", LOWER(INDEX(Paste_Here!V$2:V$600, MATCH(B296, Paste_Here!A$2:A$600, 0))))), "Low Risk", IF(ISNUMBER(SEARCH("somerisk", LOWER(INDEX(Paste_Here!V$2:V$600, MATCH(B296, Paste_Here!A$2:A$600, 0))))), "Some Risk", ""))), ""), "")</f>
        <v/>
      </c>
      <c r="AV296" s="47"/>
      <c r="AW296" s="34" t="str">
        <f>IFERROR(IF(B296&lt;&gt;"", IF(AND(ISNUMBER(VALUE(INDEX(Paste_Here!W$2:W$600, MATCH(B296, Paste_Here!A$2:A$600, 0)))), INDEX(Paste_Here!W$2:W$600, MATCH(B296, Paste_Here!A$2:A$600, 0)) &lt;&gt; ""), VALUE(INDEX(Paste_Here!W$2:W$600, MATCH(B296, Paste_Here!A$2:A$600, 0))), ""), ""), "")</f>
        <v/>
      </c>
      <c r="AX296" s="47"/>
      <c r="BA296" s="2" t="str">
        <f>IFERROR(IF(B296&lt;&gt;"", IF(AND(INDEX(Paste_Here!AI$2:AI$600, MATCH(B296, Paste_Here!A$2:A$600, 0))&lt;&gt;"", ISNUMBER(VALUE(INDEX(Paste_Here!AI$2:AI$600, MATCH(B296, Paste_Here!A$2:A$600, 0))))), INDEX(Paste_Here!AI$2:AI$600, MATCH(B296, Paste_Here!A$2:A$600, 0)), ""), ""), "")</f>
        <v/>
      </c>
      <c r="BB296" s="47"/>
      <c r="BC296" s="34" t="str">
        <f>IFERROR(IF(B296&lt;&gt;"", IF(ISNUMBER(SEARCH("highrisk", LOWER(INDEX(Paste_Here!AJ$2:AJ$600, MATCH(B296, Paste_Here!A$2:A$600, 0))))), "High Risk", IF(ISNUMBER(SEARCH("lowrisk", LOWER(INDEX(Paste_Here!AJ$2:AJ$600, MATCH(B296, Paste_Here!A$2:A$600, 0))))), "Low Risk", IF(ISNUMBER(SEARCH("somerisk", LOWER(INDEX(Paste_Here!AJ$2:AJ$600, MATCH(B296, Paste_Here!A$2:A$600, 0))))), "Some Risk", IF(ISNUMBER(SEARCH("OT", LOWER(INDEX(Paste_Here!AJ$2:AJ$600, MATCH(B296, Paste_Here!A$2:A$600, 0))))), "On Track", "")))), ""), "")</f>
        <v/>
      </c>
      <c r="BD296" s="47"/>
      <c r="BE296" s="34" t="str">
        <f>IFERROR(IF(B296&lt;&gt;"", IF(AND(INDEX(Paste_Here!AK$2:AK$600, MATCH(B296, Paste_Here!A$2:A$600, 0))&lt;&gt;"", ISNUMBER(VALUE(INDEX(Paste_Here!AK$2:AK$600, MATCH(B296, Paste_Here!A$2:A$600, 0))))), INDEX(Paste_Here!AK$2:AK$600, MATCH(B296, Paste_Here!A$2:A$600, 0)), ""), ""), "")</f>
        <v/>
      </c>
      <c r="BF296" s="47"/>
      <c r="BG296" s="34" t="str" cm="1">
        <f t="array" aca="1" ref="BG296" ca="1">IFERROR(IF(B296&lt;&gt;"", IF(INDEX(Paste_Here!AE$2:AE$600, MATCH(B296, Paste_Here!A$2:A$600, 0))&lt;&gt;"", IF(LEFT(INDEX(Paste_Here!AE$2:AE$600, MATCH(B296, Paste_Here!A$2:A$600, 0)), 2)="EM", -1, 1) * VALUE(_xlfn.TEXTJOIN("", TRUE, IF(ISNUMBER(MID(INDEX(Paste_Here!AE$2:AE$600, MATCH(B296, Paste_Here!A$2:A$600, 0)), ROW(INDIRECT("1:"&amp;LEN(INDEX(Paste_Here!AE$2:AE$600, MATCH(B296, Paste_Here!A$2:A$600, 0))))), 1)*1), MID(INDEX(Paste_Here!AE$2:AE$600, MATCH(B296, Paste_Here!A$2:A$600, 0)), ROW(INDIRECT("1:"&amp;LEN(INDEX(Paste_Here!AE$2:AE$600, MATCH(B296, Paste_Here!A$2:A$600, 0))))), 1), ""))), ""), ""), "")</f>
        <v/>
      </c>
      <c r="BH296" s="47"/>
      <c r="BJ296" s="47"/>
      <c r="BK296" s="2" t="str">
        <f t="shared" si="26"/>
        <v/>
      </c>
      <c r="BL296" s="47"/>
      <c r="BM296" s="34" t="str">
        <f>IFERROR(IF(B296&lt;&gt;"", IF(AND(INDEX(Paste_Here!Z$2:Z$600, MATCH(B296, Paste_Here!A$2:A$600, 0))&lt;&gt;"", ISNUMBER(VALUE(INDEX(Paste_Here!Z$2:Z$600, MATCH(B296, Paste_Here!A$2:A$600, 0))))), INDEX(Paste_Here!Z$2:Z$600, MATCH(B296, Paste_Here!A$2:A$600, 0)), ""), ""), "")</f>
        <v/>
      </c>
      <c r="BN296" s="47"/>
      <c r="BO296" s="34" t="str">
        <f>IFERROR(IF(B296&lt;&gt;"", IF(ISNUMBER(SEARCH("highrisk", LOWER(INDEX(Paste_Here!AA$2:AA$600, MATCH(B296, Paste_Here!A$2:A$600, 0))))), "High Risk", IF(ISNUMBER(SEARCH("lowrisk", LOWER(INDEX(Paste_Here!AA$2:AA$600, MATCH(B296, Paste_Here!A$2:A$600, 0))))), "Low Risk", IF(ISNUMBER(SEARCH("somerisk", LOWER(INDEX(Paste_Here!AA$2:AA$600, MATCH(B296, Paste_Here!A$2:A$600, 0))))), "Some Risk", IF(ISNUMBER(SEARCH("OT", LOWER(INDEX(Paste_Here!AA$2:AA$600, MATCH(B296, Paste_Here!A$2:A$600, 0))))), "On Track", "")))), ""), "")</f>
        <v/>
      </c>
      <c r="BP296" s="47"/>
      <c r="BQ296" s="34" t="str">
        <f>IFERROR(IF(B296&lt;&gt;"", IF(AND(INDEX(Paste_Here!AC$2:AC$600, MATCH(B296, Paste_Here!A$2:A$600, 0))&lt;&gt;"", ISNUMBER(VALUE(INDEX(Paste_Here!AC$2:AC$600, MATCH(B296, Paste_Here!A$2:A$600, 0))))), INDEX(Paste_Here!AC$2:AC$600, MATCH(B296, Paste_Here!A$2:A$600, 0)), ""), ""), "")</f>
        <v/>
      </c>
      <c r="BR296" s="47"/>
      <c r="BS296" s="34" t="str">
        <f>IFERROR(IF(B296&lt;&gt;"", IF(ISNUMBER(SEARCH("highrisk", LOWER(INDEX(Paste_Here!AD$2:AD$600, MATCH(B296, Paste_Here!A$2:A$600, 0))))), "High Risk", IF(ISNUMBER(SEARCH("lowrisk", LOWER(INDEX(Paste_Here!AD$2:AD$600, MATCH(B296, Paste_Here!A$2:A$600, 0))))), "Low Risk", IF(ISNUMBER(SEARCH("somerisk", LOWER(INDEX(Paste_Here!AD$2:AD$600, MATCH(B296, Paste_Here!A$2:A$600, 0))))), "Some Risk", IF(ISNUMBER(SEARCH("OT", LOWER(INDEX(Paste_Here!AD$2:AD$600, MATCH(B296, Paste_Here!A$2:A$600, 0))))), "On Track", "")))), ""), "")</f>
        <v/>
      </c>
      <c r="BT296" s="47"/>
      <c r="BU296" s="34"/>
      <c r="BV296" s="47"/>
      <c r="BW296" s="34"/>
      <c r="BX296" s="47"/>
      <c r="BY296" s="34"/>
      <c r="BZ296" s="47"/>
      <c r="CA296" s="34"/>
      <c r="CB296" s="49"/>
      <c r="DT296" s="47"/>
      <c r="DU296" s="47"/>
      <c r="DV296" s="2" t="str">
        <f t="shared" si="27"/>
        <v/>
      </c>
      <c r="DW296" s="47"/>
      <c r="DX296" s="2" t="str">
        <f>IFERROR(IF(B296&lt;&gt;"", IF(ISNUMBER(SEARCH("s", LOWER(INDEX(Paste_Here!M$2:M$600, MATCH(B296, Paste_Here!A$2:A$600, 0))))), "Yes", IF(INDEX(Paste_Here!M$2:M$600, MATCH(B296, Paste_Here!A$2:A$600, 0))&lt;&gt;"", "No", "")), ""), "")</f>
        <v/>
      </c>
      <c r="DY296" s="47"/>
      <c r="DZ296" s="2" t="str">
        <f>IFERROR(IF(B296&lt;&gt;"", IF(ISNUMBER(SEARCH("yes", LOWER(INDEX(Paste_Here!F$2:F$600, MATCH(B296, Paste_Here!A$2:A$600, 0))))), "Yes", IF(ISNUMBER(SEARCH("no", LOWER(INDEX(Paste_Here!F$2:F$600, MATCH(B296, Paste_Here!A$2:A$600, 0))))), "No", "")), ""), "")</f>
        <v/>
      </c>
      <c r="EA296" s="47"/>
      <c r="EB296" s="2" t="str">
        <f>IFERROR(IF(B296&lt;&gt;"", IF(ISNUMBER(SEARCH("english language learner", LOWER(INDEX(Paste_Here!C$2:C$600, MATCH(B296, Paste_Here!A$2:A$600, 0))))), "Yes", ""), ""), "")</f>
        <v/>
      </c>
      <c r="EC296" s="47"/>
      <c r="ED296" s="2" t="str">
        <f>IFERROR(IF(B296&lt;&gt;"", IF(OR(ISNUMBER(SEARCH("b", LOWER(INDEX(Paste_Here!K$2:K$600, MATCH(B296, Paste_Here!A$2:A$600, 0))))), ISNUMBER(SEARCH("h", LOWER(INDEX(Paste_Here!K$2:K$600, MATCH(B296, Paste_Here!A$2:A$600, 0))))), ISNUMBER(SEARCH("i", LOWER(INDEX(Paste_Here!K$2:K$600, MATCH(B296, Paste_Here!A$2:A$600, 0)))))), "Yes", IF(INDEX(Paste_Here!K$2:K$600, MATCH(B296, Paste_Here!A$2:A$600, 0))&lt;&gt;"", "No", "")), ""), "")</f>
        <v/>
      </c>
      <c r="EE296" s="47"/>
      <c r="EF296" s="34" t="str">
        <f>IFERROR(IF(B296&lt;&gt;"", IF(ISNUMBER(SEARCH("yes", LOWER(INDEX(Paste_Here!L$2:L$600, MATCH(B296, Paste_Here!A$2:A$600, 0))))), "Yes", IF(ISNUMBER(SEARCH("no", LOWER(INDEX(Paste_Here!L$2:L$600, MATCH(B296, Paste_Here!A$2:A$600, 0))))), "No", "")), ""), "")</f>
        <v/>
      </c>
      <c r="EG296" s="47"/>
      <c r="EH296" s="2" t="str">
        <f>IFERROR(IF(B296&lt;&gt;"", IF(ISNUMBER(SEARCH("transitional 2", LOWER(INDEX(Paste_Here!C$2:C$600, MATCH(B296, Paste_Here!A$2:A$600, 0))))), "T2", IF(ISNUMBER(SEARCH("transitional 1", LOWER(INDEX(Paste_Here!C$2:C$600, MATCH(B296, Paste_Here!A$2:A$600, 0))))), "T1", IF(ISNUMBER(SEARCH("waived ell services", LOWER(INDEX(Paste_Here!C$2:C$600, MATCH(B296, Paste_Here!A$2:A$600, 0))))), "W", ""))), ""), "")</f>
        <v/>
      </c>
      <c r="EI296" s="47"/>
      <c r="EJ296" s="2" t="str">
        <f>IFERROR(IF(B296&lt;&gt;"", IF(AND(INDEX(Paste_Here!AG$2:AG$600, MATCH(B296, Paste_Here!A$2:A$600, 0))&lt;&gt;"", ISNUMBER(VALUE(INDEX(Paste_Here!AG$2:AG$600, MATCH(B296, Paste_Here!A$2:A$600, 0))))), INDEX(Paste_Here!AG$2:AG$600, MATCH(B296, Paste_Here!A$2:A$600, 0)), ""), ""), "")</f>
        <v/>
      </c>
      <c r="EK296" s="47"/>
      <c r="EL296" s="2" t="str">
        <f>IFERROR(IF(B296&lt;&gt;"", IF(AND(INDEX(Paste_Here!AL$2:AL$600, MATCH(B296, Paste_Here!A$2:A$600, 0))&lt;&gt;"", ISNUMBER(VALUE(INDEX(Paste_Here!AL$2:AL$600, MATCH(B296, Paste_Here!A$2:A$600, 0))))), INDEX(Paste_Here!AL$2:AL$600, MATCH(B296, Paste_Here!A$2:A$600, 0)), ""), ""), "")</f>
        <v/>
      </c>
      <c r="EM296" s="47"/>
      <c r="FA296" s="4" t="str" cm="1">
        <f t="array" ref="FA296">IFERROR(INDEX(Paste_Here!$B$2:$B$600, MATCH(0, COUNTIF(FA$4:FA295, Paste_Here!$B$2:$B$600) + IF(Paste_Here!$B$2:$B$600="", 1, 0), 0)), "")</f>
        <v/>
      </c>
      <c r="FB296" s="4" t="str">
        <f>IF(FA296&lt;&gt;"", INDEX(Paste_Here!$A$2:$A$600, MATCH(FA296, Paste_Here!$B$2:$B$600, 0)), "")</f>
        <v/>
      </c>
      <c r="FC296" s="4" t="str">
        <f t="shared" si="28"/>
        <v/>
      </c>
      <c r="FD296" s="4" t="str" cm="1">
        <f t="array" ref="FD296">IFERROR(INDEX($FC$5:$FC$600, MATCH(SMALL(IF($FC$5:$FC$600&lt;&gt;"", COUNTIF($FC$5:$FC$600, "&lt;"&amp;$FC$5:$FC$600)+1), ROW()-ROW($FD$5)+1), COUNTIF($FC$5:$FC$600, "&lt;"&amp;$FC$5:$FC$600)+1, 0)), "")</f>
        <v/>
      </c>
      <c r="FF296" s="2" t="str">
        <f>IFERROR(IF(B296&lt;&gt;"", IF(AND(INDEX(Paste_Here!AH$2:AH$600, MATCH(B296, Paste_Here!A$2:A$600, 0))&lt;&gt;"", ISNUMBER(VALUE(INDEX(Paste_Here!AH$2:AH$600, MATCH(B296, Paste_Here!A$2:A$600, 0))))), INDEX(Paste_Here!AH$2:AH$600, MATCH(B296, Paste_Here!A$2:A$600, 0)), ""), ""), "")</f>
        <v/>
      </c>
      <c r="FG296" s="47"/>
      <c r="FH296" s="2" t="str">
        <f>IFERROR(IF(B296&lt;&gt;"", IF(AND(INDEX(Paste_Here!AM$2:AM$600, MATCH(B296, Paste_Here!A$2:A$600, 0))&lt;&gt;"", ISNUMBER(VALUE(INDEX(Paste_Here!AM$2:AM$600, MATCH(B296, Paste_Here!A$2:A$600, 0))))), INDEX(Paste_Here!AM$2:AM$600, MATCH(B296, Paste_Here!A$2:A$600, 0)), ""), ""), "")</f>
        <v/>
      </c>
      <c r="FI296" s="47"/>
      <c r="FJ296" s="47"/>
      <c r="FK296" s="2" t="str">
        <f t="shared" si="29"/>
        <v/>
      </c>
      <c r="FL296" s="47"/>
      <c r="FM296" s="2" t="str">
        <f>IFERROR(IF(B296&lt;&gt;"", IF(ISNUMBER(VALUE(INDEX(Paste_Here!H$2:H$600, MATCH(B296, Paste_Here!A$2:A$600, 0)))), IF(VALUE(INDEX(Paste_Here!H$2:H$600, MATCH(B296, Paste_Here!A$2:A$600, 0)))=0, "No", IF(AND(VALUE(INDEX(Paste_Here!H$2:H$600, MATCH(B296, Paste_Here!A$2:A$600, 0)))&gt;=1, VALUE(INDEX(Paste_Here!H$2:H$600, MATCH(B296, Paste_Here!A$2:A$600, 0)))&lt;=4), VALUE(INDEX(Paste_Here!H$2:H$600, MATCH(B296, Paste_Here!A$2:A$600, 0))), "")), ""), ""), "")</f>
        <v/>
      </c>
      <c r="FN296" s="47"/>
      <c r="FO296" s="34" t="str">
        <f>IFERROR(IF(B296&lt;&gt;"", IF(ISNUMBER(VALUE(INDEX(Paste_Here!I$2:I$600, MATCH(B296, Paste_Here!A$2:A$600, 0)))), IF(VALUE(INDEX(Paste_Here!I$2:I$600, MATCH(B296, Paste_Here!A$2:A$600, 0)))=0, "No", IF(AND(VALUE(INDEX(Paste_Here!I$2:I$600, MATCH(B296, Paste_Here!A$2:A$600, 0)))&gt;=1, VALUE(INDEX(Paste_Here!I$2:I$600, MATCH(B296, Paste_Here!A$2:A$600, 0)))&lt;=4), VALUE(INDEX(Paste_Here!I$2:I$600, MATCH(B296, Paste_Here!A$2:A$600, 0))), "")), ""), ""), "")</f>
        <v/>
      </c>
      <c r="FP296" s="47"/>
      <c r="FQ296" s="2"/>
      <c r="FR296" s="47"/>
      <c r="FS296" s="2"/>
      <c r="FT296" s="47"/>
      <c r="FU296" s="2"/>
      <c r="FV296" s="47"/>
      <c r="FW296" s="2"/>
      <c r="FX296" s="47"/>
      <c r="FY296" s="2"/>
      <c r="FZ296" s="47"/>
      <c r="GA296" s="2"/>
      <c r="GB296" s="47"/>
      <c r="GU296" s="2"/>
      <c r="GV296" s="47"/>
      <c r="GW296" s="2"/>
      <c r="GX296" s="47"/>
    </row>
    <row r="297" spans="1:206">
      <c r="A297" s="47"/>
      <c r="B297" s="2" t="str">
        <f t="shared" si="24"/>
        <v/>
      </c>
      <c r="C297" s="47"/>
      <c r="D297" s="2" t="str">
        <f>IFERROR(IF(B297&lt;&gt;"", IF(COUNTIF(INDEX(Paste_Here!N$2:O$600, MATCH(B297, Paste_Here!A$2:A$600, 0), 0), "yes") &gt; 0, "No", IF(COUNTIF(INDEX(Paste_Here!N$2:O$600, MATCH(B297, Paste_Here!A$2:A$600, 0), 0), "no") &gt; 0, "Yes", "")), ""), "")</f>
        <v/>
      </c>
      <c r="E297" s="47"/>
      <c r="F297" s="84" t="str">
        <f>IFERROR(IF(B297&lt;&gt;"", IF(AND(INDEX(Paste_Here!P$2:P$600, MATCH(B297, Paste_Here!A$2:A$600, 0))&lt;&gt;"", ISNUMBER(VALUE(INDEX(Paste_Here!P$2:P$600, MATCH(B297, Paste_Here!A$2:A$600, 0))))), INDEX(Paste_Here!P$2:P$600, MATCH(B297, Paste_Here!A$2:A$600, 0)), ""), ""), "")</f>
        <v/>
      </c>
      <c r="G297" s="47"/>
      <c r="H297" s="2" t="str">
        <f>IFERROR(IF(B297&lt;&gt;"", IF(ISNUMBER(SEARCH("highrisk", LOWER(INDEX(Paste_Here!Q$2:Q$600, MATCH(B297, Paste_Here!A$2:A$600, 0))))), "High Risk", IF(ISNUMBER(SEARCH("lowrisk", LOWER(INDEX(Paste_Here!Q$2:Q$600, MATCH(B297, Paste_Here!A$2:A$600, 0))))), "Low Risk", IF(ISNUMBER(SEARCH("somerisk", LOWER(INDEX(Paste_Here!Q$2:Q$600, MATCH(B297, Paste_Here!A$2:A$600, 0))))), "Some Risk", ""))), ""), "")</f>
        <v/>
      </c>
      <c r="I297" s="47"/>
      <c r="J297" s="2"/>
      <c r="K297" s="47"/>
      <c r="L297" s="2"/>
      <c r="M297" s="47"/>
      <c r="N297" s="2"/>
      <c r="O297" s="47"/>
      <c r="P297" s="2" t="str">
        <f>IFERROR(IF(B297&lt;&gt;"", IF(AND(ISNUMBER(VALUE(INDEX(Paste_Here!R$2:R$600, MATCH(B297, Paste_Here!A$2:A$600, 0)))), INDEX(Paste_Here!R$2:R$600, MATCH(B297, Paste_Here!A$2:A$600, 0)) &lt;&gt; ""), VALUE(INDEX(Paste_Here!R$2:R$600, MATCH(B297, Paste_Here!A$2:A$600, 0))), ""), ""), "")</f>
        <v/>
      </c>
      <c r="Q297" s="47"/>
      <c r="R297" s="2"/>
      <c r="S297" s="47"/>
      <c r="W297" s="47"/>
      <c r="X297" s="2"/>
      <c r="Y297" s="47"/>
      <c r="Z297" s="2" t="str">
        <f>IFERROR(IF(B297&lt;&gt;"", IF(AND(INDEX(Paste_Here!S$2:S$600, MATCH(B297, Paste_Here!A$2:A$600, 0))&lt;&gt;"", ISNUMBER(VALUE(INDEX(Paste_Here!S$2:S$600, MATCH(B297, Paste_Here!A$2:A$600, 0))))), INDEX(Paste_Here!S$2:S$600, MATCH(B297, Paste_Here!A$2:A$600, 0)), ""), ""), "")</f>
        <v/>
      </c>
      <c r="AA297" s="47"/>
      <c r="AB297" s="2" t="str">
        <f>IFERROR(IF(B297&lt;&gt;"", IF(ISNUMBER(SEARCH("highrisk", LOWER(INDEX(Paste_Here!T$2:T$600, MATCH(B297, Paste_Here!A$2:A$600, 0))))), "High Risk", IF(ISNUMBER(SEARCH("lowrisk", LOWER(INDEX(Paste_Here!T$2:T$600, MATCH(B297, Paste_Here!A$2:A$600, 0))))), "Low Risk", IF(ISNUMBER(SEARCH("somerisk", LOWER(INDEX(Paste_Here!T$2:T$600, MATCH(B297, Paste_Here!A$2:A$600, 0))))), "Some Risk", IF(ISNUMBER(SEARCH("OT", LOWER(INDEX(Paste_Here!T$2:T$600, MATCH(B297, Paste_Here!A$2:A$600, 0))))), "On Track", "")))), ""), "")</f>
        <v/>
      </c>
      <c r="AC297" s="47"/>
      <c r="AD297" s="2"/>
      <c r="AE297" s="47"/>
      <c r="AF297" s="2"/>
      <c r="AG297" s="47"/>
      <c r="AH297" s="2"/>
      <c r="AI297" s="47"/>
      <c r="AJ297" s="2" t="str" cm="1">
        <f t="array" aca="1" ref="AJ297" ca="1">IFERROR(IF(ISNUMBER(SEARCH("BR", INDEX(Paste_Here!AB$2:AB$210, MATCH(B297, Paste_Here!A$2:A$210, 0)))), -1, 1) * VALUE(_xlfn.TEXTJOIN("", TRUE, IF(ISNUMBER(--MID(INDEX(Paste_Here!AB$2:AB$210, MATCH(B297, Paste_Here!A$2:A$210, 0)), ROW(INDIRECT("1:"&amp;LEN(INDEX(Paste_Here!AB$2:AB$210, MATCH(B297, Paste_Here!A$2:A$210, 0))))), 1)), MID(INDEX(Paste_Here!AB$2:AB$210, MATCH(B297, Paste_Here!A$2:A$210, 0)), ROW(INDIRECT("1:"&amp;LEN(INDEX(Paste_Here!AB$2:AB$210, MATCH(B297, Paste_Here!A$2:A$210, 0))))), 1), ""))), "")</f>
        <v/>
      </c>
      <c r="AK297" s="47"/>
      <c r="AL297" s="34" t="str">
        <f>IFERROR(IF(B297&lt;&gt;"", IF(AND(INDEX(Paste_Here!AF$2:AF$600, MATCH(B297, Paste_Here!A$2:A$600, 0))&lt;&gt;"", ISNUMBER(VALUE(INDEX(Paste_Here!AF$2:AF$600, MATCH(B297, Paste_Here!A$2:A$600, 0))))), INDEX(Paste_Here!AF$2:AF$600, MATCH(B297, Paste_Here!A$2:A$600, 0)), ""), ""), "")</f>
        <v/>
      </c>
      <c r="AM297" s="47"/>
      <c r="AN297" s="47"/>
      <c r="AO297" s="2" t="str">
        <f t="shared" si="25"/>
        <v/>
      </c>
      <c r="AP297" s="47"/>
      <c r="AQ297" s="34" t="str">
        <f>IFERROR(IF(B297&lt;&gt;"", IF(COUNTIF(INDEX(Paste_Here!X$2:Y$600, MATCH(B297, Paste_Here!A$2:A$600, 0), 0), "yes") &gt; 0, "No", IF(COUNTIF(INDEX(Paste_Here!X$2:Y$600, MATCH(B297, Paste_Here!A$2:A$600, 0), 0), "no") &gt; 0, "Yes", "")), ""), "")</f>
        <v/>
      </c>
      <c r="AR297" s="47"/>
      <c r="AS297" s="34" t="str">
        <f>IFERROR(IF(B297&lt;&gt;"", IF(AND(INDEX(Paste_Here!U$2:U$600, MATCH(B297, Paste_Here!A$2:A$600, 0))&lt;&gt;"", ISNUMBER(VALUE(INDEX(Paste_Here!U$2:U$600, MATCH(B297, Paste_Here!A$2:A$600, 0))))), INDEX(Paste_Here!U$2:U$600, MATCH(B297, Paste_Here!A$2:A$600, 0)), ""), ""), "")</f>
        <v/>
      </c>
      <c r="AT297" s="47"/>
      <c r="AU297" s="34" t="str">
        <f>IFERROR(IF(B297&lt;&gt;"", IF(ISNUMBER(SEARCH("highrisk", LOWER(INDEX(Paste_Here!V$2:V$600, MATCH(B297, Paste_Here!A$2:A$600, 0))))), "High Risk", IF(ISNUMBER(SEARCH("lowrisk", LOWER(INDEX(Paste_Here!V$2:V$600, MATCH(B297, Paste_Here!A$2:A$600, 0))))), "Low Risk", IF(ISNUMBER(SEARCH("somerisk", LOWER(INDEX(Paste_Here!V$2:V$600, MATCH(B297, Paste_Here!A$2:A$600, 0))))), "Some Risk", ""))), ""), "")</f>
        <v/>
      </c>
      <c r="AV297" s="47"/>
      <c r="AW297" s="34" t="str">
        <f>IFERROR(IF(B297&lt;&gt;"", IF(AND(ISNUMBER(VALUE(INDEX(Paste_Here!W$2:W$600, MATCH(B297, Paste_Here!A$2:A$600, 0)))), INDEX(Paste_Here!W$2:W$600, MATCH(B297, Paste_Here!A$2:A$600, 0)) &lt;&gt; ""), VALUE(INDEX(Paste_Here!W$2:W$600, MATCH(B297, Paste_Here!A$2:A$600, 0))), ""), ""), "")</f>
        <v/>
      </c>
      <c r="AX297" s="47"/>
      <c r="BA297" s="2" t="str">
        <f>IFERROR(IF(B297&lt;&gt;"", IF(AND(INDEX(Paste_Here!AI$2:AI$600, MATCH(B297, Paste_Here!A$2:A$600, 0))&lt;&gt;"", ISNUMBER(VALUE(INDEX(Paste_Here!AI$2:AI$600, MATCH(B297, Paste_Here!A$2:A$600, 0))))), INDEX(Paste_Here!AI$2:AI$600, MATCH(B297, Paste_Here!A$2:A$600, 0)), ""), ""), "")</f>
        <v/>
      </c>
      <c r="BB297" s="47"/>
      <c r="BC297" s="34" t="str">
        <f>IFERROR(IF(B297&lt;&gt;"", IF(ISNUMBER(SEARCH("highrisk", LOWER(INDEX(Paste_Here!AJ$2:AJ$600, MATCH(B297, Paste_Here!A$2:A$600, 0))))), "High Risk", IF(ISNUMBER(SEARCH("lowrisk", LOWER(INDEX(Paste_Here!AJ$2:AJ$600, MATCH(B297, Paste_Here!A$2:A$600, 0))))), "Low Risk", IF(ISNUMBER(SEARCH("somerisk", LOWER(INDEX(Paste_Here!AJ$2:AJ$600, MATCH(B297, Paste_Here!A$2:A$600, 0))))), "Some Risk", IF(ISNUMBER(SEARCH("OT", LOWER(INDEX(Paste_Here!AJ$2:AJ$600, MATCH(B297, Paste_Here!A$2:A$600, 0))))), "On Track", "")))), ""), "")</f>
        <v/>
      </c>
      <c r="BD297" s="47"/>
      <c r="BE297" s="34" t="str">
        <f>IFERROR(IF(B297&lt;&gt;"", IF(AND(INDEX(Paste_Here!AK$2:AK$600, MATCH(B297, Paste_Here!A$2:A$600, 0))&lt;&gt;"", ISNUMBER(VALUE(INDEX(Paste_Here!AK$2:AK$600, MATCH(B297, Paste_Here!A$2:A$600, 0))))), INDEX(Paste_Here!AK$2:AK$600, MATCH(B297, Paste_Here!A$2:A$600, 0)), ""), ""), "")</f>
        <v/>
      </c>
      <c r="BF297" s="47"/>
      <c r="BG297" s="34" t="str" cm="1">
        <f t="array" aca="1" ref="BG297" ca="1">IFERROR(IF(B297&lt;&gt;"", IF(INDEX(Paste_Here!AE$2:AE$600, MATCH(B297, Paste_Here!A$2:A$600, 0))&lt;&gt;"", IF(LEFT(INDEX(Paste_Here!AE$2:AE$600, MATCH(B297, Paste_Here!A$2:A$600, 0)), 2)="EM", -1, 1) * VALUE(_xlfn.TEXTJOIN("", TRUE, IF(ISNUMBER(MID(INDEX(Paste_Here!AE$2:AE$600, MATCH(B297, Paste_Here!A$2:A$600, 0)), ROW(INDIRECT("1:"&amp;LEN(INDEX(Paste_Here!AE$2:AE$600, MATCH(B297, Paste_Here!A$2:A$600, 0))))), 1)*1), MID(INDEX(Paste_Here!AE$2:AE$600, MATCH(B297, Paste_Here!A$2:A$600, 0)), ROW(INDIRECT("1:"&amp;LEN(INDEX(Paste_Here!AE$2:AE$600, MATCH(B297, Paste_Here!A$2:A$600, 0))))), 1), ""))), ""), ""), "")</f>
        <v/>
      </c>
      <c r="BH297" s="47"/>
      <c r="BJ297" s="47"/>
      <c r="BK297" s="2" t="str">
        <f t="shared" si="26"/>
        <v/>
      </c>
      <c r="BL297" s="47"/>
      <c r="BM297" s="34" t="str">
        <f>IFERROR(IF(B297&lt;&gt;"", IF(AND(INDEX(Paste_Here!Z$2:Z$600, MATCH(B297, Paste_Here!A$2:A$600, 0))&lt;&gt;"", ISNUMBER(VALUE(INDEX(Paste_Here!Z$2:Z$600, MATCH(B297, Paste_Here!A$2:A$600, 0))))), INDEX(Paste_Here!Z$2:Z$600, MATCH(B297, Paste_Here!A$2:A$600, 0)), ""), ""), "")</f>
        <v/>
      </c>
      <c r="BN297" s="47"/>
      <c r="BO297" s="34" t="str">
        <f>IFERROR(IF(B297&lt;&gt;"", IF(ISNUMBER(SEARCH("highrisk", LOWER(INDEX(Paste_Here!AA$2:AA$600, MATCH(B297, Paste_Here!A$2:A$600, 0))))), "High Risk", IF(ISNUMBER(SEARCH("lowrisk", LOWER(INDEX(Paste_Here!AA$2:AA$600, MATCH(B297, Paste_Here!A$2:A$600, 0))))), "Low Risk", IF(ISNUMBER(SEARCH("somerisk", LOWER(INDEX(Paste_Here!AA$2:AA$600, MATCH(B297, Paste_Here!A$2:A$600, 0))))), "Some Risk", IF(ISNUMBER(SEARCH("OT", LOWER(INDEX(Paste_Here!AA$2:AA$600, MATCH(B297, Paste_Here!A$2:A$600, 0))))), "On Track", "")))), ""), "")</f>
        <v/>
      </c>
      <c r="BP297" s="47"/>
      <c r="BQ297" s="34" t="str">
        <f>IFERROR(IF(B297&lt;&gt;"", IF(AND(INDEX(Paste_Here!AC$2:AC$600, MATCH(B297, Paste_Here!A$2:A$600, 0))&lt;&gt;"", ISNUMBER(VALUE(INDEX(Paste_Here!AC$2:AC$600, MATCH(B297, Paste_Here!A$2:A$600, 0))))), INDEX(Paste_Here!AC$2:AC$600, MATCH(B297, Paste_Here!A$2:A$600, 0)), ""), ""), "")</f>
        <v/>
      </c>
      <c r="BR297" s="47"/>
      <c r="BS297" s="34" t="str">
        <f>IFERROR(IF(B297&lt;&gt;"", IF(ISNUMBER(SEARCH("highrisk", LOWER(INDEX(Paste_Here!AD$2:AD$600, MATCH(B297, Paste_Here!A$2:A$600, 0))))), "High Risk", IF(ISNUMBER(SEARCH("lowrisk", LOWER(INDEX(Paste_Here!AD$2:AD$600, MATCH(B297, Paste_Here!A$2:A$600, 0))))), "Low Risk", IF(ISNUMBER(SEARCH("somerisk", LOWER(INDEX(Paste_Here!AD$2:AD$600, MATCH(B297, Paste_Here!A$2:A$600, 0))))), "Some Risk", IF(ISNUMBER(SEARCH("OT", LOWER(INDEX(Paste_Here!AD$2:AD$600, MATCH(B297, Paste_Here!A$2:A$600, 0))))), "On Track", "")))), ""), "")</f>
        <v/>
      </c>
      <c r="BT297" s="47"/>
      <c r="BU297" s="34"/>
      <c r="BV297" s="47"/>
      <c r="BW297" s="34"/>
      <c r="BX297" s="47"/>
      <c r="BY297" s="34"/>
      <c r="BZ297" s="47"/>
      <c r="CA297" s="34"/>
      <c r="CB297" s="49"/>
      <c r="DT297" s="47"/>
      <c r="DU297" s="47"/>
      <c r="DV297" s="2" t="str">
        <f t="shared" si="27"/>
        <v/>
      </c>
      <c r="DW297" s="47"/>
      <c r="DX297" s="2" t="str">
        <f>IFERROR(IF(B297&lt;&gt;"", IF(ISNUMBER(SEARCH("s", LOWER(INDEX(Paste_Here!M$2:M$600, MATCH(B297, Paste_Here!A$2:A$600, 0))))), "Yes", IF(INDEX(Paste_Here!M$2:M$600, MATCH(B297, Paste_Here!A$2:A$600, 0))&lt;&gt;"", "No", "")), ""), "")</f>
        <v/>
      </c>
      <c r="DY297" s="47"/>
      <c r="DZ297" s="2" t="str">
        <f>IFERROR(IF(B297&lt;&gt;"", IF(ISNUMBER(SEARCH("yes", LOWER(INDEX(Paste_Here!F$2:F$600, MATCH(B297, Paste_Here!A$2:A$600, 0))))), "Yes", IF(ISNUMBER(SEARCH("no", LOWER(INDEX(Paste_Here!F$2:F$600, MATCH(B297, Paste_Here!A$2:A$600, 0))))), "No", "")), ""), "")</f>
        <v/>
      </c>
      <c r="EA297" s="47"/>
      <c r="EB297" s="2" t="str">
        <f>IFERROR(IF(B297&lt;&gt;"", IF(ISNUMBER(SEARCH("english language learner", LOWER(INDEX(Paste_Here!C$2:C$600, MATCH(B297, Paste_Here!A$2:A$600, 0))))), "Yes", ""), ""), "")</f>
        <v/>
      </c>
      <c r="EC297" s="47"/>
      <c r="ED297" s="2" t="str">
        <f>IFERROR(IF(B297&lt;&gt;"", IF(OR(ISNUMBER(SEARCH("b", LOWER(INDEX(Paste_Here!K$2:K$600, MATCH(B297, Paste_Here!A$2:A$600, 0))))), ISNUMBER(SEARCH("h", LOWER(INDEX(Paste_Here!K$2:K$600, MATCH(B297, Paste_Here!A$2:A$600, 0))))), ISNUMBER(SEARCH("i", LOWER(INDEX(Paste_Here!K$2:K$600, MATCH(B297, Paste_Here!A$2:A$600, 0)))))), "Yes", IF(INDEX(Paste_Here!K$2:K$600, MATCH(B297, Paste_Here!A$2:A$600, 0))&lt;&gt;"", "No", "")), ""), "")</f>
        <v/>
      </c>
      <c r="EE297" s="47"/>
      <c r="EF297" s="34" t="str">
        <f>IFERROR(IF(B297&lt;&gt;"", IF(ISNUMBER(SEARCH("yes", LOWER(INDEX(Paste_Here!L$2:L$600, MATCH(B297, Paste_Here!A$2:A$600, 0))))), "Yes", IF(ISNUMBER(SEARCH("no", LOWER(INDEX(Paste_Here!L$2:L$600, MATCH(B297, Paste_Here!A$2:A$600, 0))))), "No", "")), ""), "")</f>
        <v/>
      </c>
      <c r="EG297" s="47"/>
      <c r="EH297" s="2" t="str">
        <f>IFERROR(IF(B297&lt;&gt;"", IF(ISNUMBER(SEARCH("transitional 2", LOWER(INDEX(Paste_Here!C$2:C$600, MATCH(B297, Paste_Here!A$2:A$600, 0))))), "T2", IF(ISNUMBER(SEARCH("transitional 1", LOWER(INDEX(Paste_Here!C$2:C$600, MATCH(B297, Paste_Here!A$2:A$600, 0))))), "T1", IF(ISNUMBER(SEARCH("waived ell services", LOWER(INDEX(Paste_Here!C$2:C$600, MATCH(B297, Paste_Here!A$2:A$600, 0))))), "W", ""))), ""), "")</f>
        <v/>
      </c>
      <c r="EI297" s="47"/>
      <c r="EJ297" s="2" t="str">
        <f>IFERROR(IF(B297&lt;&gt;"", IF(AND(INDEX(Paste_Here!AG$2:AG$600, MATCH(B297, Paste_Here!A$2:A$600, 0))&lt;&gt;"", ISNUMBER(VALUE(INDEX(Paste_Here!AG$2:AG$600, MATCH(B297, Paste_Here!A$2:A$600, 0))))), INDEX(Paste_Here!AG$2:AG$600, MATCH(B297, Paste_Here!A$2:A$600, 0)), ""), ""), "")</f>
        <v/>
      </c>
      <c r="EK297" s="47"/>
      <c r="EL297" s="2" t="str">
        <f>IFERROR(IF(B297&lt;&gt;"", IF(AND(INDEX(Paste_Here!AL$2:AL$600, MATCH(B297, Paste_Here!A$2:A$600, 0))&lt;&gt;"", ISNUMBER(VALUE(INDEX(Paste_Here!AL$2:AL$600, MATCH(B297, Paste_Here!A$2:A$600, 0))))), INDEX(Paste_Here!AL$2:AL$600, MATCH(B297, Paste_Here!A$2:A$600, 0)), ""), ""), "")</f>
        <v/>
      </c>
      <c r="EM297" s="47"/>
      <c r="FA297" s="4" t="str" cm="1">
        <f t="array" ref="FA297">IFERROR(INDEX(Paste_Here!$B$2:$B$600, MATCH(0, COUNTIF(FA$4:FA296, Paste_Here!$B$2:$B$600) + IF(Paste_Here!$B$2:$B$600="", 1, 0), 0)), "")</f>
        <v/>
      </c>
      <c r="FB297" s="4" t="str">
        <f>IF(FA297&lt;&gt;"", INDEX(Paste_Here!$A$2:$A$600, MATCH(FA297, Paste_Here!$B$2:$B$600, 0)), "")</f>
        <v/>
      </c>
      <c r="FC297" s="4" t="str">
        <f t="shared" si="28"/>
        <v/>
      </c>
      <c r="FD297" s="4" t="str" cm="1">
        <f t="array" ref="FD297">IFERROR(INDEX($FC$5:$FC$600, MATCH(SMALL(IF($FC$5:$FC$600&lt;&gt;"", COUNTIF($FC$5:$FC$600, "&lt;"&amp;$FC$5:$FC$600)+1), ROW()-ROW($FD$5)+1), COUNTIF($FC$5:$FC$600, "&lt;"&amp;$FC$5:$FC$600)+1, 0)), "")</f>
        <v/>
      </c>
      <c r="FF297" s="2" t="str">
        <f>IFERROR(IF(B297&lt;&gt;"", IF(AND(INDEX(Paste_Here!AH$2:AH$600, MATCH(B297, Paste_Here!A$2:A$600, 0))&lt;&gt;"", ISNUMBER(VALUE(INDEX(Paste_Here!AH$2:AH$600, MATCH(B297, Paste_Here!A$2:A$600, 0))))), INDEX(Paste_Here!AH$2:AH$600, MATCH(B297, Paste_Here!A$2:A$600, 0)), ""), ""), "")</f>
        <v/>
      </c>
      <c r="FG297" s="47"/>
      <c r="FH297" s="2" t="str">
        <f>IFERROR(IF(B297&lt;&gt;"", IF(AND(INDEX(Paste_Here!AM$2:AM$600, MATCH(B297, Paste_Here!A$2:A$600, 0))&lt;&gt;"", ISNUMBER(VALUE(INDEX(Paste_Here!AM$2:AM$600, MATCH(B297, Paste_Here!A$2:A$600, 0))))), INDEX(Paste_Here!AM$2:AM$600, MATCH(B297, Paste_Here!A$2:A$600, 0)), ""), ""), "")</f>
        <v/>
      </c>
      <c r="FI297" s="47"/>
      <c r="FJ297" s="47"/>
      <c r="FK297" s="2" t="str">
        <f t="shared" si="29"/>
        <v/>
      </c>
      <c r="FL297" s="47"/>
      <c r="FM297" s="2" t="str">
        <f>IFERROR(IF(B297&lt;&gt;"", IF(ISNUMBER(VALUE(INDEX(Paste_Here!H$2:H$600, MATCH(B297, Paste_Here!A$2:A$600, 0)))), IF(VALUE(INDEX(Paste_Here!H$2:H$600, MATCH(B297, Paste_Here!A$2:A$600, 0)))=0, "No", IF(AND(VALUE(INDEX(Paste_Here!H$2:H$600, MATCH(B297, Paste_Here!A$2:A$600, 0)))&gt;=1, VALUE(INDEX(Paste_Here!H$2:H$600, MATCH(B297, Paste_Here!A$2:A$600, 0)))&lt;=4), VALUE(INDEX(Paste_Here!H$2:H$600, MATCH(B297, Paste_Here!A$2:A$600, 0))), "")), ""), ""), "")</f>
        <v/>
      </c>
      <c r="FN297" s="47"/>
      <c r="FO297" s="34" t="str">
        <f>IFERROR(IF(B297&lt;&gt;"", IF(ISNUMBER(VALUE(INDEX(Paste_Here!I$2:I$600, MATCH(B297, Paste_Here!A$2:A$600, 0)))), IF(VALUE(INDEX(Paste_Here!I$2:I$600, MATCH(B297, Paste_Here!A$2:A$600, 0)))=0, "No", IF(AND(VALUE(INDEX(Paste_Here!I$2:I$600, MATCH(B297, Paste_Here!A$2:A$600, 0)))&gt;=1, VALUE(INDEX(Paste_Here!I$2:I$600, MATCH(B297, Paste_Here!A$2:A$600, 0)))&lt;=4), VALUE(INDEX(Paste_Here!I$2:I$600, MATCH(B297, Paste_Here!A$2:A$600, 0))), "")), ""), ""), "")</f>
        <v/>
      </c>
      <c r="FP297" s="47"/>
      <c r="FQ297" s="2"/>
      <c r="FR297" s="47"/>
      <c r="FS297" s="2"/>
      <c r="FT297" s="47"/>
      <c r="FU297" s="2"/>
      <c r="FV297" s="47"/>
      <c r="FW297" s="2"/>
      <c r="FX297" s="47"/>
      <c r="FY297" s="2"/>
      <c r="FZ297" s="47"/>
      <c r="GA297" s="2"/>
      <c r="GB297" s="47"/>
      <c r="GU297" s="2"/>
      <c r="GV297" s="47"/>
      <c r="GW297" s="2"/>
      <c r="GX297" s="47"/>
    </row>
    <row r="298" spans="1:206">
      <c r="A298" s="47"/>
      <c r="B298" s="2" t="str">
        <f t="shared" si="24"/>
        <v/>
      </c>
      <c r="C298" s="47"/>
      <c r="D298" s="2" t="str">
        <f>IFERROR(IF(B298&lt;&gt;"", IF(COUNTIF(INDEX(Paste_Here!N$2:O$600, MATCH(B298, Paste_Here!A$2:A$600, 0), 0), "yes") &gt; 0, "No", IF(COUNTIF(INDEX(Paste_Here!N$2:O$600, MATCH(B298, Paste_Here!A$2:A$600, 0), 0), "no") &gt; 0, "Yes", "")), ""), "")</f>
        <v/>
      </c>
      <c r="E298" s="47"/>
      <c r="F298" s="84" t="str">
        <f>IFERROR(IF(B298&lt;&gt;"", IF(AND(INDEX(Paste_Here!P$2:P$600, MATCH(B298, Paste_Here!A$2:A$600, 0))&lt;&gt;"", ISNUMBER(VALUE(INDEX(Paste_Here!P$2:P$600, MATCH(B298, Paste_Here!A$2:A$600, 0))))), INDEX(Paste_Here!P$2:P$600, MATCH(B298, Paste_Here!A$2:A$600, 0)), ""), ""), "")</f>
        <v/>
      </c>
      <c r="G298" s="47"/>
      <c r="H298" s="2" t="str">
        <f>IFERROR(IF(B298&lt;&gt;"", IF(ISNUMBER(SEARCH("highrisk", LOWER(INDEX(Paste_Here!Q$2:Q$600, MATCH(B298, Paste_Here!A$2:A$600, 0))))), "High Risk", IF(ISNUMBER(SEARCH("lowrisk", LOWER(INDEX(Paste_Here!Q$2:Q$600, MATCH(B298, Paste_Here!A$2:A$600, 0))))), "Low Risk", IF(ISNUMBER(SEARCH("somerisk", LOWER(INDEX(Paste_Here!Q$2:Q$600, MATCH(B298, Paste_Here!A$2:A$600, 0))))), "Some Risk", ""))), ""), "")</f>
        <v/>
      </c>
      <c r="I298" s="47"/>
      <c r="J298" s="2"/>
      <c r="K298" s="47"/>
      <c r="L298" s="2"/>
      <c r="M298" s="47"/>
      <c r="N298" s="2"/>
      <c r="O298" s="47"/>
      <c r="P298" s="2" t="str">
        <f>IFERROR(IF(B298&lt;&gt;"", IF(AND(ISNUMBER(VALUE(INDEX(Paste_Here!R$2:R$600, MATCH(B298, Paste_Here!A$2:A$600, 0)))), INDEX(Paste_Here!R$2:R$600, MATCH(B298, Paste_Here!A$2:A$600, 0)) &lt;&gt; ""), VALUE(INDEX(Paste_Here!R$2:R$600, MATCH(B298, Paste_Here!A$2:A$600, 0))), ""), ""), "")</f>
        <v/>
      </c>
      <c r="Q298" s="47"/>
      <c r="R298" s="2"/>
      <c r="S298" s="47"/>
      <c r="W298" s="47"/>
      <c r="X298" s="2"/>
      <c r="Y298" s="47"/>
      <c r="Z298" s="2" t="str">
        <f>IFERROR(IF(B298&lt;&gt;"", IF(AND(INDEX(Paste_Here!S$2:S$600, MATCH(B298, Paste_Here!A$2:A$600, 0))&lt;&gt;"", ISNUMBER(VALUE(INDEX(Paste_Here!S$2:S$600, MATCH(B298, Paste_Here!A$2:A$600, 0))))), INDEX(Paste_Here!S$2:S$600, MATCH(B298, Paste_Here!A$2:A$600, 0)), ""), ""), "")</f>
        <v/>
      </c>
      <c r="AA298" s="47"/>
      <c r="AB298" s="2" t="str">
        <f>IFERROR(IF(B298&lt;&gt;"", IF(ISNUMBER(SEARCH("highrisk", LOWER(INDEX(Paste_Here!T$2:T$600, MATCH(B298, Paste_Here!A$2:A$600, 0))))), "High Risk", IF(ISNUMBER(SEARCH("lowrisk", LOWER(INDEX(Paste_Here!T$2:T$600, MATCH(B298, Paste_Here!A$2:A$600, 0))))), "Low Risk", IF(ISNUMBER(SEARCH("somerisk", LOWER(INDEX(Paste_Here!T$2:T$600, MATCH(B298, Paste_Here!A$2:A$600, 0))))), "Some Risk", IF(ISNUMBER(SEARCH("OT", LOWER(INDEX(Paste_Here!T$2:T$600, MATCH(B298, Paste_Here!A$2:A$600, 0))))), "On Track", "")))), ""), "")</f>
        <v/>
      </c>
      <c r="AC298" s="47"/>
      <c r="AD298" s="2"/>
      <c r="AE298" s="47"/>
      <c r="AF298" s="2"/>
      <c r="AG298" s="47"/>
      <c r="AH298" s="2"/>
      <c r="AI298" s="47"/>
      <c r="AJ298" s="2" t="str" cm="1">
        <f t="array" aca="1" ref="AJ298" ca="1">IFERROR(IF(ISNUMBER(SEARCH("BR", INDEX(Paste_Here!AB$2:AB$210, MATCH(B298, Paste_Here!A$2:A$210, 0)))), -1, 1) * VALUE(_xlfn.TEXTJOIN("", TRUE, IF(ISNUMBER(--MID(INDEX(Paste_Here!AB$2:AB$210, MATCH(B298, Paste_Here!A$2:A$210, 0)), ROW(INDIRECT("1:"&amp;LEN(INDEX(Paste_Here!AB$2:AB$210, MATCH(B298, Paste_Here!A$2:A$210, 0))))), 1)), MID(INDEX(Paste_Here!AB$2:AB$210, MATCH(B298, Paste_Here!A$2:A$210, 0)), ROW(INDIRECT("1:"&amp;LEN(INDEX(Paste_Here!AB$2:AB$210, MATCH(B298, Paste_Here!A$2:A$210, 0))))), 1), ""))), "")</f>
        <v/>
      </c>
      <c r="AK298" s="47"/>
      <c r="AL298" s="34" t="str">
        <f>IFERROR(IF(B298&lt;&gt;"", IF(AND(INDEX(Paste_Here!AF$2:AF$600, MATCH(B298, Paste_Here!A$2:A$600, 0))&lt;&gt;"", ISNUMBER(VALUE(INDEX(Paste_Here!AF$2:AF$600, MATCH(B298, Paste_Here!A$2:A$600, 0))))), INDEX(Paste_Here!AF$2:AF$600, MATCH(B298, Paste_Here!A$2:A$600, 0)), ""), ""), "")</f>
        <v/>
      </c>
      <c r="AM298" s="47"/>
      <c r="AN298" s="47"/>
      <c r="AO298" s="2" t="str">
        <f t="shared" si="25"/>
        <v/>
      </c>
      <c r="AP298" s="47"/>
      <c r="AQ298" s="34" t="str">
        <f>IFERROR(IF(B298&lt;&gt;"", IF(COUNTIF(INDEX(Paste_Here!X$2:Y$600, MATCH(B298, Paste_Here!A$2:A$600, 0), 0), "yes") &gt; 0, "No", IF(COUNTIF(INDEX(Paste_Here!X$2:Y$600, MATCH(B298, Paste_Here!A$2:A$600, 0), 0), "no") &gt; 0, "Yes", "")), ""), "")</f>
        <v/>
      </c>
      <c r="AR298" s="47"/>
      <c r="AS298" s="34" t="str">
        <f>IFERROR(IF(B298&lt;&gt;"", IF(AND(INDEX(Paste_Here!U$2:U$600, MATCH(B298, Paste_Here!A$2:A$600, 0))&lt;&gt;"", ISNUMBER(VALUE(INDEX(Paste_Here!U$2:U$600, MATCH(B298, Paste_Here!A$2:A$600, 0))))), INDEX(Paste_Here!U$2:U$600, MATCH(B298, Paste_Here!A$2:A$600, 0)), ""), ""), "")</f>
        <v/>
      </c>
      <c r="AT298" s="47"/>
      <c r="AU298" s="34" t="str">
        <f>IFERROR(IF(B298&lt;&gt;"", IF(ISNUMBER(SEARCH("highrisk", LOWER(INDEX(Paste_Here!V$2:V$600, MATCH(B298, Paste_Here!A$2:A$600, 0))))), "High Risk", IF(ISNUMBER(SEARCH("lowrisk", LOWER(INDEX(Paste_Here!V$2:V$600, MATCH(B298, Paste_Here!A$2:A$600, 0))))), "Low Risk", IF(ISNUMBER(SEARCH("somerisk", LOWER(INDEX(Paste_Here!V$2:V$600, MATCH(B298, Paste_Here!A$2:A$600, 0))))), "Some Risk", ""))), ""), "")</f>
        <v/>
      </c>
      <c r="AV298" s="47"/>
      <c r="AW298" s="34" t="str">
        <f>IFERROR(IF(B298&lt;&gt;"", IF(AND(ISNUMBER(VALUE(INDEX(Paste_Here!W$2:W$600, MATCH(B298, Paste_Here!A$2:A$600, 0)))), INDEX(Paste_Here!W$2:W$600, MATCH(B298, Paste_Here!A$2:A$600, 0)) &lt;&gt; ""), VALUE(INDEX(Paste_Here!W$2:W$600, MATCH(B298, Paste_Here!A$2:A$600, 0))), ""), ""), "")</f>
        <v/>
      </c>
      <c r="AX298" s="47"/>
      <c r="BA298" s="2" t="str">
        <f>IFERROR(IF(B298&lt;&gt;"", IF(AND(INDEX(Paste_Here!AI$2:AI$600, MATCH(B298, Paste_Here!A$2:A$600, 0))&lt;&gt;"", ISNUMBER(VALUE(INDEX(Paste_Here!AI$2:AI$600, MATCH(B298, Paste_Here!A$2:A$600, 0))))), INDEX(Paste_Here!AI$2:AI$600, MATCH(B298, Paste_Here!A$2:A$600, 0)), ""), ""), "")</f>
        <v/>
      </c>
      <c r="BB298" s="47"/>
      <c r="BC298" s="34" t="str">
        <f>IFERROR(IF(B298&lt;&gt;"", IF(ISNUMBER(SEARCH("highrisk", LOWER(INDEX(Paste_Here!AJ$2:AJ$600, MATCH(B298, Paste_Here!A$2:A$600, 0))))), "High Risk", IF(ISNUMBER(SEARCH("lowrisk", LOWER(INDEX(Paste_Here!AJ$2:AJ$600, MATCH(B298, Paste_Here!A$2:A$600, 0))))), "Low Risk", IF(ISNUMBER(SEARCH("somerisk", LOWER(INDEX(Paste_Here!AJ$2:AJ$600, MATCH(B298, Paste_Here!A$2:A$600, 0))))), "Some Risk", IF(ISNUMBER(SEARCH("OT", LOWER(INDEX(Paste_Here!AJ$2:AJ$600, MATCH(B298, Paste_Here!A$2:A$600, 0))))), "On Track", "")))), ""), "")</f>
        <v/>
      </c>
      <c r="BD298" s="47"/>
      <c r="BE298" s="34" t="str">
        <f>IFERROR(IF(B298&lt;&gt;"", IF(AND(INDEX(Paste_Here!AK$2:AK$600, MATCH(B298, Paste_Here!A$2:A$600, 0))&lt;&gt;"", ISNUMBER(VALUE(INDEX(Paste_Here!AK$2:AK$600, MATCH(B298, Paste_Here!A$2:A$600, 0))))), INDEX(Paste_Here!AK$2:AK$600, MATCH(B298, Paste_Here!A$2:A$600, 0)), ""), ""), "")</f>
        <v/>
      </c>
      <c r="BF298" s="47"/>
      <c r="BG298" s="34" t="str" cm="1">
        <f t="array" aca="1" ref="BG298" ca="1">IFERROR(IF(B298&lt;&gt;"", IF(INDEX(Paste_Here!AE$2:AE$600, MATCH(B298, Paste_Here!A$2:A$600, 0))&lt;&gt;"", IF(LEFT(INDEX(Paste_Here!AE$2:AE$600, MATCH(B298, Paste_Here!A$2:A$600, 0)), 2)="EM", -1, 1) * VALUE(_xlfn.TEXTJOIN("", TRUE, IF(ISNUMBER(MID(INDEX(Paste_Here!AE$2:AE$600, MATCH(B298, Paste_Here!A$2:A$600, 0)), ROW(INDIRECT("1:"&amp;LEN(INDEX(Paste_Here!AE$2:AE$600, MATCH(B298, Paste_Here!A$2:A$600, 0))))), 1)*1), MID(INDEX(Paste_Here!AE$2:AE$600, MATCH(B298, Paste_Here!A$2:A$600, 0)), ROW(INDIRECT("1:"&amp;LEN(INDEX(Paste_Here!AE$2:AE$600, MATCH(B298, Paste_Here!A$2:A$600, 0))))), 1), ""))), ""), ""), "")</f>
        <v/>
      </c>
      <c r="BH298" s="47"/>
      <c r="BJ298" s="47"/>
      <c r="BK298" s="2" t="str">
        <f t="shared" si="26"/>
        <v/>
      </c>
      <c r="BL298" s="47"/>
      <c r="BM298" s="34" t="str">
        <f>IFERROR(IF(B298&lt;&gt;"", IF(AND(INDEX(Paste_Here!Z$2:Z$600, MATCH(B298, Paste_Here!A$2:A$600, 0))&lt;&gt;"", ISNUMBER(VALUE(INDEX(Paste_Here!Z$2:Z$600, MATCH(B298, Paste_Here!A$2:A$600, 0))))), INDEX(Paste_Here!Z$2:Z$600, MATCH(B298, Paste_Here!A$2:A$600, 0)), ""), ""), "")</f>
        <v/>
      </c>
      <c r="BN298" s="47"/>
      <c r="BO298" s="34" t="str">
        <f>IFERROR(IF(B298&lt;&gt;"", IF(ISNUMBER(SEARCH("highrisk", LOWER(INDEX(Paste_Here!AA$2:AA$600, MATCH(B298, Paste_Here!A$2:A$600, 0))))), "High Risk", IF(ISNUMBER(SEARCH("lowrisk", LOWER(INDEX(Paste_Here!AA$2:AA$600, MATCH(B298, Paste_Here!A$2:A$600, 0))))), "Low Risk", IF(ISNUMBER(SEARCH("somerisk", LOWER(INDEX(Paste_Here!AA$2:AA$600, MATCH(B298, Paste_Here!A$2:A$600, 0))))), "Some Risk", IF(ISNUMBER(SEARCH("OT", LOWER(INDEX(Paste_Here!AA$2:AA$600, MATCH(B298, Paste_Here!A$2:A$600, 0))))), "On Track", "")))), ""), "")</f>
        <v/>
      </c>
      <c r="BP298" s="47"/>
      <c r="BQ298" s="34" t="str">
        <f>IFERROR(IF(B298&lt;&gt;"", IF(AND(INDEX(Paste_Here!AC$2:AC$600, MATCH(B298, Paste_Here!A$2:A$600, 0))&lt;&gt;"", ISNUMBER(VALUE(INDEX(Paste_Here!AC$2:AC$600, MATCH(B298, Paste_Here!A$2:A$600, 0))))), INDEX(Paste_Here!AC$2:AC$600, MATCH(B298, Paste_Here!A$2:A$600, 0)), ""), ""), "")</f>
        <v/>
      </c>
      <c r="BR298" s="47"/>
      <c r="BS298" s="34" t="str">
        <f>IFERROR(IF(B298&lt;&gt;"", IF(ISNUMBER(SEARCH("highrisk", LOWER(INDEX(Paste_Here!AD$2:AD$600, MATCH(B298, Paste_Here!A$2:A$600, 0))))), "High Risk", IF(ISNUMBER(SEARCH("lowrisk", LOWER(INDEX(Paste_Here!AD$2:AD$600, MATCH(B298, Paste_Here!A$2:A$600, 0))))), "Low Risk", IF(ISNUMBER(SEARCH("somerisk", LOWER(INDEX(Paste_Here!AD$2:AD$600, MATCH(B298, Paste_Here!A$2:A$600, 0))))), "Some Risk", IF(ISNUMBER(SEARCH("OT", LOWER(INDEX(Paste_Here!AD$2:AD$600, MATCH(B298, Paste_Here!A$2:A$600, 0))))), "On Track", "")))), ""), "")</f>
        <v/>
      </c>
      <c r="BT298" s="47"/>
      <c r="BU298" s="34"/>
      <c r="BV298" s="47"/>
      <c r="BW298" s="34"/>
      <c r="BX298" s="47"/>
      <c r="BY298" s="34"/>
      <c r="BZ298" s="47"/>
      <c r="CA298" s="34"/>
      <c r="CB298" s="49"/>
      <c r="DT298" s="47"/>
      <c r="DU298" s="47"/>
      <c r="DV298" s="2" t="str">
        <f t="shared" si="27"/>
        <v/>
      </c>
      <c r="DW298" s="47"/>
      <c r="DX298" s="2" t="str">
        <f>IFERROR(IF(B298&lt;&gt;"", IF(ISNUMBER(SEARCH("s", LOWER(INDEX(Paste_Here!M$2:M$600, MATCH(B298, Paste_Here!A$2:A$600, 0))))), "Yes", IF(INDEX(Paste_Here!M$2:M$600, MATCH(B298, Paste_Here!A$2:A$600, 0))&lt;&gt;"", "No", "")), ""), "")</f>
        <v/>
      </c>
      <c r="DY298" s="47"/>
      <c r="DZ298" s="2" t="str">
        <f>IFERROR(IF(B298&lt;&gt;"", IF(ISNUMBER(SEARCH("yes", LOWER(INDEX(Paste_Here!F$2:F$600, MATCH(B298, Paste_Here!A$2:A$600, 0))))), "Yes", IF(ISNUMBER(SEARCH("no", LOWER(INDEX(Paste_Here!F$2:F$600, MATCH(B298, Paste_Here!A$2:A$600, 0))))), "No", "")), ""), "")</f>
        <v/>
      </c>
      <c r="EA298" s="47"/>
      <c r="EB298" s="2" t="str">
        <f>IFERROR(IF(B298&lt;&gt;"", IF(ISNUMBER(SEARCH("english language learner", LOWER(INDEX(Paste_Here!C$2:C$600, MATCH(B298, Paste_Here!A$2:A$600, 0))))), "Yes", ""), ""), "")</f>
        <v/>
      </c>
      <c r="EC298" s="47"/>
      <c r="ED298" s="2" t="str">
        <f>IFERROR(IF(B298&lt;&gt;"", IF(OR(ISNUMBER(SEARCH("b", LOWER(INDEX(Paste_Here!K$2:K$600, MATCH(B298, Paste_Here!A$2:A$600, 0))))), ISNUMBER(SEARCH("h", LOWER(INDEX(Paste_Here!K$2:K$600, MATCH(B298, Paste_Here!A$2:A$600, 0))))), ISNUMBER(SEARCH("i", LOWER(INDEX(Paste_Here!K$2:K$600, MATCH(B298, Paste_Here!A$2:A$600, 0)))))), "Yes", IF(INDEX(Paste_Here!K$2:K$600, MATCH(B298, Paste_Here!A$2:A$600, 0))&lt;&gt;"", "No", "")), ""), "")</f>
        <v/>
      </c>
      <c r="EE298" s="47"/>
      <c r="EF298" s="34" t="str">
        <f>IFERROR(IF(B298&lt;&gt;"", IF(ISNUMBER(SEARCH("yes", LOWER(INDEX(Paste_Here!L$2:L$600, MATCH(B298, Paste_Here!A$2:A$600, 0))))), "Yes", IF(ISNUMBER(SEARCH("no", LOWER(INDEX(Paste_Here!L$2:L$600, MATCH(B298, Paste_Here!A$2:A$600, 0))))), "No", "")), ""), "")</f>
        <v/>
      </c>
      <c r="EG298" s="47"/>
      <c r="EH298" s="2" t="str">
        <f>IFERROR(IF(B298&lt;&gt;"", IF(ISNUMBER(SEARCH("transitional 2", LOWER(INDEX(Paste_Here!C$2:C$600, MATCH(B298, Paste_Here!A$2:A$600, 0))))), "T2", IF(ISNUMBER(SEARCH("transitional 1", LOWER(INDEX(Paste_Here!C$2:C$600, MATCH(B298, Paste_Here!A$2:A$600, 0))))), "T1", IF(ISNUMBER(SEARCH("waived ell services", LOWER(INDEX(Paste_Here!C$2:C$600, MATCH(B298, Paste_Here!A$2:A$600, 0))))), "W", ""))), ""), "")</f>
        <v/>
      </c>
      <c r="EI298" s="47"/>
      <c r="EJ298" s="2" t="str">
        <f>IFERROR(IF(B298&lt;&gt;"", IF(AND(INDEX(Paste_Here!AG$2:AG$600, MATCH(B298, Paste_Here!A$2:A$600, 0))&lt;&gt;"", ISNUMBER(VALUE(INDEX(Paste_Here!AG$2:AG$600, MATCH(B298, Paste_Here!A$2:A$600, 0))))), INDEX(Paste_Here!AG$2:AG$600, MATCH(B298, Paste_Here!A$2:A$600, 0)), ""), ""), "")</f>
        <v/>
      </c>
      <c r="EK298" s="47"/>
      <c r="EL298" s="2" t="str">
        <f>IFERROR(IF(B298&lt;&gt;"", IF(AND(INDEX(Paste_Here!AL$2:AL$600, MATCH(B298, Paste_Here!A$2:A$600, 0))&lt;&gt;"", ISNUMBER(VALUE(INDEX(Paste_Here!AL$2:AL$600, MATCH(B298, Paste_Here!A$2:A$600, 0))))), INDEX(Paste_Here!AL$2:AL$600, MATCH(B298, Paste_Here!A$2:A$600, 0)), ""), ""), "")</f>
        <v/>
      </c>
      <c r="EM298" s="47"/>
      <c r="FA298" s="4" t="str" cm="1">
        <f t="array" ref="FA298">IFERROR(INDEX(Paste_Here!$B$2:$B$600, MATCH(0, COUNTIF(FA$4:FA297, Paste_Here!$B$2:$B$600) + IF(Paste_Here!$B$2:$B$600="", 1, 0), 0)), "")</f>
        <v/>
      </c>
      <c r="FB298" s="4" t="str">
        <f>IF(FA298&lt;&gt;"", INDEX(Paste_Here!$A$2:$A$600, MATCH(FA298, Paste_Here!$B$2:$B$600, 0)), "")</f>
        <v/>
      </c>
      <c r="FC298" s="4" t="str">
        <f t="shared" si="28"/>
        <v/>
      </c>
      <c r="FD298" s="4" t="str" cm="1">
        <f t="array" ref="FD298">IFERROR(INDEX($FC$5:$FC$600, MATCH(SMALL(IF($FC$5:$FC$600&lt;&gt;"", COUNTIF($FC$5:$FC$600, "&lt;"&amp;$FC$5:$FC$600)+1), ROW()-ROW($FD$5)+1), COUNTIF($FC$5:$FC$600, "&lt;"&amp;$FC$5:$FC$600)+1, 0)), "")</f>
        <v/>
      </c>
      <c r="FF298" s="2" t="str">
        <f>IFERROR(IF(B298&lt;&gt;"", IF(AND(INDEX(Paste_Here!AH$2:AH$600, MATCH(B298, Paste_Here!A$2:A$600, 0))&lt;&gt;"", ISNUMBER(VALUE(INDEX(Paste_Here!AH$2:AH$600, MATCH(B298, Paste_Here!A$2:A$600, 0))))), INDEX(Paste_Here!AH$2:AH$600, MATCH(B298, Paste_Here!A$2:A$600, 0)), ""), ""), "")</f>
        <v/>
      </c>
      <c r="FG298" s="47"/>
      <c r="FH298" s="2" t="str">
        <f>IFERROR(IF(B298&lt;&gt;"", IF(AND(INDEX(Paste_Here!AM$2:AM$600, MATCH(B298, Paste_Here!A$2:A$600, 0))&lt;&gt;"", ISNUMBER(VALUE(INDEX(Paste_Here!AM$2:AM$600, MATCH(B298, Paste_Here!A$2:A$600, 0))))), INDEX(Paste_Here!AM$2:AM$600, MATCH(B298, Paste_Here!A$2:A$600, 0)), ""), ""), "")</f>
        <v/>
      </c>
      <c r="FI298" s="47"/>
      <c r="FJ298" s="47"/>
      <c r="FK298" s="2" t="str">
        <f t="shared" si="29"/>
        <v/>
      </c>
      <c r="FL298" s="47"/>
      <c r="FM298" s="2" t="str">
        <f>IFERROR(IF(B298&lt;&gt;"", IF(ISNUMBER(VALUE(INDEX(Paste_Here!H$2:H$600, MATCH(B298, Paste_Here!A$2:A$600, 0)))), IF(VALUE(INDEX(Paste_Here!H$2:H$600, MATCH(B298, Paste_Here!A$2:A$600, 0)))=0, "No", IF(AND(VALUE(INDEX(Paste_Here!H$2:H$600, MATCH(B298, Paste_Here!A$2:A$600, 0)))&gt;=1, VALUE(INDEX(Paste_Here!H$2:H$600, MATCH(B298, Paste_Here!A$2:A$600, 0)))&lt;=4), VALUE(INDEX(Paste_Here!H$2:H$600, MATCH(B298, Paste_Here!A$2:A$600, 0))), "")), ""), ""), "")</f>
        <v/>
      </c>
      <c r="FN298" s="47"/>
      <c r="FO298" s="34" t="str">
        <f>IFERROR(IF(B298&lt;&gt;"", IF(ISNUMBER(VALUE(INDEX(Paste_Here!I$2:I$600, MATCH(B298, Paste_Here!A$2:A$600, 0)))), IF(VALUE(INDEX(Paste_Here!I$2:I$600, MATCH(B298, Paste_Here!A$2:A$600, 0)))=0, "No", IF(AND(VALUE(INDEX(Paste_Here!I$2:I$600, MATCH(B298, Paste_Here!A$2:A$600, 0)))&gt;=1, VALUE(INDEX(Paste_Here!I$2:I$600, MATCH(B298, Paste_Here!A$2:A$600, 0)))&lt;=4), VALUE(INDEX(Paste_Here!I$2:I$600, MATCH(B298, Paste_Here!A$2:A$600, 0))), "")), ""), ""), "")</f>
        <v/>
      </c>
      <c r="FP298" s="47"/>
      <c r="FQ298" s="2"/>
      <c r="FR298" s="47"/>
      <c r="FS298" s="2"/>
      <c r="FT298" s="47"/>
      <c r="FU298" s="2"/>
      <c r="FV298" s="47"/>
      <c r="FW298" s="2"/>
      <c r="FX298" s="47"/>
      <c r="FY298" s="2"/>
      <c r="FZ298" s="47"/>
      <c r="GA298" s="2"/>
      <c r="GB298" s="47"/>
      <c r="GU298" s="2"/>
      <c r="GV298" s="47"/>
      <c r="GW298" s="2"/>
      <c r="GX298" s="47"/>
    </row>
    <row r="299" spans="1:206">
      <c r="A299" s="47"/>
      <c r="B299" s="2" t="str">
        <f t="shared" si="24"/>
        <v/>
      </c>
      <c r="C299" s="47"/>
      <c r="D299" s="2" t="str">
        <f>IFERROR(IF(B299&lt;&gt;"", IF(COUNTIF(INDEX(Paste_Here!N$2:O$600, MATCH(B299, Paste_Here!A$2:A$600, 0), 0), "yes") &gt; 0, "No", IF(COUNTIF(INDEX(Paste_Here!N$2:O$600, MATCH(B299, Paste_Here!A$2:A$600, 0), 0), "no") &gt; 0, "Yes", "")), ""), "")</f>
        <v/>
      </c>
      <c r="E299" s="47"/>
      <c r="F299" s="84" t="str">
        <f>IFERROR(IF(B299&lt;&gt;"", IF(AND(INDEX(Paste_Here!P$2:P$600, MATCH(B299, Paste_Here!A$2:A$600, 0))&lt;&gt;"", ISNUMBER(VALUE(INDEX(Paste_Here!P$2:P$600, MATCH(B299, Paste_Here!A$2:A$600, 0))))), INDEX(Paste_Here!P$2:P$600, MATCH(B299, Paste_Here!A$2:A$600, 0)), ""), ""), "")</f>
        <v/>
      </c>
      <c r="G299" s="47"/>
      <c r="H299" s="2" t="str">
        <f>IFERROR(IF(B299&lt;&gt;"", IF(ISNUMBER(SEARCH("highrisk", LOWER(INDEX(Paste_Here!Q$2:Q$600, MATCH(B299, Paste_Here!A$2:A$600, 0))))), "High Risk", IF(ISNUMBER(SEARCH("lowrisk", LOWER(INDEX(Paste_Here!Q$2:Q$600, MATCH(B299, Paste_Here!A$2:A$600, 0))))), "Low Risk", IF(ISNUMBER(SEARCH("somerisk", LOWER(INDEX(Paste_Here!Q$2:Q$600, MATCH(B299, Paste_Here!A$2:A$600, 0))))), "Some Risk", ""))), ""), "")</f>
        <v/>
      </c>
      <c r="I299" s="47"/>
      <c r="J299" s="2"/>
      <c r="K299" s="47"/>
      <c r="L299" s="2"/>
      <c r="M299" s="47"/>
      <c r="N299" s="2"/>
      <c r="O299" s="47"/>
      <c r="P299" s="2" t="str">
        <f>IFERROR(IF(B299&lt;&gt;"", IF(AND(ISNUMBER(VALUE(INDEX(Paste_Here!R$2:R$600, MATCH(B299, Paste_Here!A$2:A$600, 0)))), INDEX(Paste_Here!R$2:R$600, MATCH(B299, Paste_Here!A$2:A$600, 0)) &lt;&gt; ""), VALUE(INDEX(Paste_Here!R$2:R$600, MATCH(B299, Paste_Here!A$2:A$600, 0))), ""), ""), "")</f>
        <v/>
      </c>
      <c r="Q299" s="47"/>
      <c r="R299" s="2"/>
      <c r="S299" s="47"/>
      <c r="W299" s="47"/>
      <c r="X299" s="2"/>
      <c r="Y299" s="47"/>
      <c r="Z299" s="2" t="str">
        <f>IFERROR(IF(B299&lt;&gt;"", IF(AND(INDEX(Paste_Here!S$2:S$600, MATCH(B299, Paste_Here!A$2:A$600, 0))&lt;&gt;"", ISNUMBER(VALUE(INDEX(Paste_Here!S$2:S$600, MATCH(B299, Paste_Here!A$2:A$600, 0))))), INDEX(Paste_Here!S$2:S$600, MATCH(B299, Paste_Here!A$2:A$600, 0)), ""), ""), "")</f>
        <v/>
      </c>
      <c r="AA299" s="47"/>
      <c r="AB299" s="2" t="str">
        <f>IFERROR(IF(B299&lt;&gt;"", IF(ISNUMBER(SEARCH("highrisk", LOWER(INDEX(Paste_Here!T$2:T$600, MATCH(B299, Paste_Here!A$2:A$600, 0))))), "High Risk", IF(ISNUMBER(SEARCH("lowrisk", LOWER(INDEX(Paste_Here!T$2:T$600, MATCH(B299, Paste_Here!A$2:A$600, 0))))), "Low Risk", IF(ISNUMBER(SEARCH("somerisk", LOWER(INDEX(Paste_Here!T$2:T$600, MATCH(B299, Paste_Here!A$2:A$600, 0))))), "Some Risk", IF(ISNUMBER(SEARCH("OT", LOWER(INDEX(Paste_Here!T$2:T$600, MATCH(B299, Paste_Here!A$2:A$600, 0))))), "On Track", "")))), ""), "")</f>
        <v/>
      </c>
      <c r="AC299" s="47"/>
      <c r="AD299" s="2"/>
      <c r="AE299" s="47"/>
      <c r="AF299" s="2"/>
      <c r="AG299" s="47"/>
      <c r="AH299" s="2"/>
      <c r="AI299" s="47"/>
      <c r="AJ299" s="2" t="str" cm="1">
        <f t="array" aca="1" ref="AJ299" ca="1">IFERROR(IF(ISNUMBER(SEARCH("BR", INDEX(Paste_Here!AB$2:AB$210, MATCH(B299, Paste_Here!A$2:A$210, 0)))), -1, 1) * VALUE(_xlfn.TEXTJOIN("", TRUE, IF(ISNUMBER(--MID(INDEX(Paste_Here!AB$2:AB$210, MATCH(B299, Paste_Here!A$2:A$210, 0)), ROW(INDIRECT("1:"&amp;LEN(INDEX(Paste_Here!AB$2:AB$210, MATCH(B299, Paste_Here!A$2:A$210, 0))))), 1)), MID(INDEX(Paste_Here!AB$2:AB$210, MATCH(B299, Paste_Here!A$2:A$210, 0)), ROW(INDIRECT("1:"&amp;LEN(INDEX(Paste_Here!AB$2:AB$210, MATCH(B299, Paste_Here!A$2:A$210, 0))))), 1), ""))), "")</f>
        <v/>
      </c>
      <c r="AK299" s="47"/>
      <c r="AL299" s="34" t="str">
        <f>IFERROR(IF(B299&lt;&gt;"", IF(AND(INDEX(Paste_Here!AF$2:AF$600, MATCH(B299, Paste_Here!A$2:A$600, 0))&lt;&gt;"", ISNUMBER(VALUE(INDEX(Paste_Here!AF$2:AF$600, MATCH(B299, Paste_Here!A$2:A$600, 0))))), INDEX(Paste_Here!AF$2:AF$600, MATCH(B299, Paste_Here!A$2:A$600, 0)), ""), ""), "")</f>
        <v/>
      </c>
      <c r="AM299" s="47"/>
      <c r="AN299" s="47"/>
      <c r="AO299" s="2" t="str">
        <f t="shared" si="25"/>
        <v/>
      </c>
      <c r="AP299" s="47"/>
      <c r="AQ299" s="34" t="str">
        <f>IFERROR(IF(B299&lt;&gt;"", IF(COUNTIF(INDEX(Paste_Here!X$2:Y$600, MATCH(B299, Paste_Here!A$2:A$600, 0), 0), "yes") &gt; 0, "No", IF(COUNTIF(INDEX(Paste_Here!X$2:Y$600, MATCH(B299, Paste_Here!A$2:A$600, 0), 0), "no") &gt; 0, "Yes", "")), ""), "")</f>
        <v/>
      </c>
      <c r="AR299" s="47"/>
      <c r="AS299" s="34" t="str">
        <f>IFERROR(IF(B299&lt;&gt;"", IF(AND(INDEX(Paste_Here!U$2:U$600, MATCH(B299, Paste_Here!A$2:A$600, 0))&lt;&gt;"", ISNUMBER(VALUE(INDEX(Paste_Here!U$2:U$600, MATCH(B299, Paste_Here!A$2:A$600, 0))))), INDEX(Paste_Here!U$2:U$600, MATCH(B299, Paste_Here!A$2:A$600, 0)), ""), ""), "")</f>
        <v/>
      </c>
      <c r="AT299" s="47"/>
      <c r="AU299" s="34" t="str">
        <f>IFERROR(IF(B299&lt;&gt;"", IF(ISNUMBER(SEARCH("highrisk", LOWER(INDEX(Paste_Here!V$2:V$600, MATCH(B299, Paste_Here!A$2:A$600, 0))))), "High Risk", IF(ISNUMBER(SEARCH("lowrisk", LOWER(INDEX(Paste_Here!V$2:V$600, MATCH(B299, Paste_Here!A$2:A$600, 0))))), "Low Risk", IF(ISNUMBER(SEARCH("somerisk", LOWER(INDEX(Paste_Here!V$2:V$600, MATCH(B299, Paste_Here!A$2:A$600, 0))))), "Some Risk", ""))), ""), "")</f>
        <v/>
      </c>
      <c r="AV299" s="47"/>
      <c r="AW299" s="34" t="str">
        <f>IFERROR(IF(B299&lt;&gt;"", IF(AND(ISNUMBER(VALUE(INDEX(Paste_Here!W$2:W$600, MATCH(B299, Paste_Here!A$2:A$600, 0)))), INDEX(Paste_Here!W$2:W$600, MATCH(B299, Paste_Here!A$2:A$600, 0)) &lt;&gt; ""), VALUE(INDEX(Paste_Here!W$2:W$600, MATCH(B299, Paste_Here!A$2:A$600, 0))), ""), ""), "")</f>
        <v/>
      </c>
      <c r="AX299" s="47"/>
      <c r="BA299" s="2" t="str">
        <f>IFERROR(IF(B299&lt;&gt;"", IF(AND(INDEX(Paste_Here!AI$2:AI$600, MATCH(B299, Paste_Here!A$2:A$600, 0))&lt;&gt;"", ISNUMBER(VALUE(INDEX(Paste_Here!AI$2:AI$600, MATCH(B299, Paste_Here!A$2:A$600, 0))))), INDEX(Paste_Here!AI$2:AI$600, MATCH(B299, Paste_Here!A$2:A$600, 0)), ""), ""), "")</f>
        <v/>
      </c>
      <c r="BB299" s="47"/>
      <c r="BC299" s="34" t="str">
        <f>IFERROR(IF(B299&lt;&gt;"", IF(ISNUMBER(SEARCH("highrisk", LOWER(INDEX(Paste_Here!AJ$2:AJ$600, MATCH(B299, Paste_Here!A$2:A$600, 0))))), "High Risk", IF(ISNUMBER(SEARCH("lowrisk", LOWER(INDEX(Paste_Here!AJ$2:AJ$600, MATCH(B299, Paste_Here!A$2:A$600, 0))))), "Low Risk", IF(ISNUMBER(SEARCH("somerisk", LOWER(INDEX(Paste_Here!AJ$2:AJ$600, MATCH(B299, Paste_Here!A$2:A$600, 0))))), "Some Risk", IF(ISNUMBER(SEARCH("OT", LOWER(INDEX(Paste_Here!AJ$2:AJ$600, MATCH(B299, Paste_Here!A$2:A$600, 0))))), "On Track", "")))), ""), "")</f>
        <v/>
      </c>
      <c r="BD299" s="47"/>
      <c r="BE299" s="34" t="str">
        <f>IFERROR(IF(B299&lt;&gt;"", IF(AND(INDEX(Paste_Here!AK$2:AK$600, MATCH(B299, Paste_Here!A$2:A$600, 0))&lt;&gt;"", ISNUMBER(VALUE(INDEX(Paste_Here!AK$2:AK$600, MATCH(B299, Paste_Here!A$2:A$600, 0))))), INDEX(Paste_Here!AK$2:AK$600, MATCH(B299, Paste_Here!A$2:A$600, 0)), ""), ""), "")</f>
        <v/>
      </c>
      <c r="BF299" s="47"/>
      <c r="BG299" s="34" t="str" cm="1">
        <f t="array" aca="1" ref="BG299" ca="1">IFERROR(IF(B299&lt;&gt;"", IF(INDEX(Paste_Here!AE$2:AE$600, MATCH(B299, Paste_Here!A$2:A$600, 0))&lt;&gt;"", IF(LEFT(INDEX(Paste_Here!AE$2:AE$600, MATCH(B299, Paste_Here!A$2:A$600, 0)), 2)="EM", -1, 1) * VALUE(_xlfn.TEXTJOIN("", TRUE, IF(ISNUMBER(MID(INDEX(Paste_Here!AE$2:AE$600, MATCH(B299, Paste_Here!A$2:A$600, 0)), ROW(INDIRECT("1:"&amp;LEN(INDEX(Paste_Here!AE$2:AE$600, MATCH(B299, Paste_Here!A$2:A$600, 0))))), 1)*1), MID(INDEX(Paste_Here!AE$2:AE$600, MATCH(B299, Paste_Here!A$2:A$600, 0)), ROW(INDIRECT("1:"&amp;LEN(INDEX(Paste_Here!AE$2:AE$600, MATCH(B299, Paste_Here!A$2:A$600, 0))))), 1), ""))), ""), ""), "")</f>
        <v/>
      </c>
      <c r="BH299" s="47"/>
      <c r="BJ299" s="47"/>
      <c r="BK299" s="2" t="str">
        <f t="shared" si="26"/>
        <v/>
      </c>
      <c r="BL299" s="47"/>
      <c r="BM299" s="34" t="str">
        <f>IFERROR(IF(B299&lt;&gt;"", IF(AND(INDEX(Paste_Here!Z$2:Z$600, MATCH(B299, Paste_Here!A$2:A$600, 0))&lt;&gt;"", ISNUMBER(VALUE(INDEX(Paste_Here!Z$2:Z$600, MATCH(B299, Paste_Here!A$2:A$600, 0))))), INDEX(Paste_Here!Z$2:Z$600, MATCH(B299, Paste_Here!A$2:A$600, 0)), ""), ""), "")</f>
        <v/>
      </c>
      <c r="BN299" s="47"/>
      <c r="BO299" s="34" t="str">
        <f>IFERROR(IF(B299&lt;&gt;"", IF(ISNUMBER(SEARCH("highrisk", LOWER(INDEX(Paste_Here!AA$2:AA$600, MATCH(B299, Paste_Here!A$2:A$600, 0))))), "High Risk", IF(ISNUMBER(SEARCH("lowrisk", LOWER(INDEX(Paste_Here!AA$2:AA$600, MATCH(B299, Paste_Here!A$2:A$600, 0))))), "Low Risk", IF(ISNUMBER(SEARCH("somerisk", LOWER(INDEX(Paste_Here!AA$2:AA$600, MATCH(B299, Paste_Here!A$2:A$600, 0))))), "Some Risk", IF(ISNUMBER(SEARCH("OT", LOWER(INDEX(Paste_Here!AA$2:AA$600, MATCH(B299, Paste_Here!A$2:A$600, 0))))), "On Track", "")))), ""), "")</f>
        <v/>
      </c>
      <c r="BP299" s="47"/>
      <c r="BQ299" s="34" t="str">
        <f>IFERROR(IF(B299&lt;&gt;"", IF(AND(INDEX(Paste_Here!AC$2:AC$600, MATCH(B299, Paste_Here!A$2:A$600, 0))&lt;&gt;"", ISNUMBER(VALUE(INDEX(Paste_Here!AC$2:AC$600, MATCH(B299, Paste_Here!A$2:A$600, 0))))), INDEX(Paste_Here!AC$2:AC$600, MATCH(B299, Paste_Here!A$2:A$600, 0)), ""), ""), "")</f>
        <v/>
      </c>
      <c r="BR299" s="47"/>
      <c r="BS299" s="34" t="str">
        <f>IFERROR(IF(B299&lt;&gt;"", IF(ISNUMBER(SEARCH("highrisk", LOWER(INDEX(Paste_Here!AD$2:AD$600, MATCH(B299, Paste_Here!A$2:A$600, 0))))), "High Risk", IF(ISNUMBER(SEARCH("lowrisk", LOWER(INDEX(Paste_Here!AD$2:AD$600, MATCH(B299, Paste_Here!A$2:A$600, 0))))), "Low Risk", IF(ISNUMBER(SEARCH("somerisk", LOWER(INDEX(Paste_Here!AD$2:AD$600, MATCH(B299, Paste_Here!A$2:A$600, 0))))), "Some Risk", IF(ISNUMBER(SEARCH("OT", LOWER(INDEX(Paste_Here!AD$2:AD$600, MATCH(B299, Paste_Here!A$2:A$600, 0))))), "On Track", "")))), ""), "")</f>
        <v/>
      </c>
      <c r="BT299" s="47"/>
      <c r="BU299" s="34"/>
      <c r="BV299" s="47"/>
      <c r="BW299" s="34"/>
      <c r="BX299" s="47"/>
      <c r="BY299" s="34"/>
      <c r="BZ299" s="47"/>
      <c r="CA299" s="34"/>
      <c r="CB299" s="49"/>
      <c r="DT299" s="47"/>
      <c r="DU299" s="47"/>
      <c r="DV299" s="2" t="str">
        <f t="shared" si="27"/>
        <v/>
      </c>
      <c r="DW299" s="47"/>
      <c r="DX299" s="2" t="str">
        <f>IFERROR(IF(B299&lt;&gt;"", IF(ISNUMBER(SEARCH("s", LOWER(INDEX(Paste_Here!M$2:M$600, MATCH(B299, Paste_Here!A$2:A$600, 0))))), "Yes", IF(INDEX(Paste_Here!M$2:M$600, MATCH(B299, Paste_Here!A$2:A$600, 0))&lt;&gt;"", "No", "")), ""), "")</f>
        <v/>
      </c>
      <c r="DY299" s="47"/>
      <c r="DZ299" s="2" t="str">
        <f>IFERROR(IF(B299&lt;&gt;"", IF(ISNUMBER(SEARCH("yes", LOWER(INDEX(Paste_Here!F$2:F$600, MATCH(B299, Paste_Here!A$2:A$600, 0))))), "Yes", IF(ISNUMBER(SEARCH("no", LOWER(INDEX(Paste_Here!F$2:F$600, MATCH(B299, Paste_Here!A$2:A$600, 0))))), "No", "")), ""), "")</f>
        <v/>
      </c>
      <c r="EA299" s="47"/>
      <c r="EB299" s="2" t="str">
        <f>IFERROR(IF(B299&lt;&gt;"", IF(ISNUMBER(SEARCH("english language learner", LOWER(INDEX(Paste_Here!C$2:C$600, MATCH(B299, Paste_Here!A$2:A$600, 0))))), "Yes", ""), ""), "")</f>
        <v/>
      </c>
      <c r="EC299" s="47"/>
      <c r="ED299" s="2" t="str">
        <f>IFERROR(IF(B299&lt;&gt;"", IF(OR(ISNUMBER(SEARCH("b", LOWER(INDEX(Paste_Here!K$2:K$600, MATCH(B299, Paste_Here!A$2:A$600, 0))))), ISNUMBER(SEARCH("h", LOWER(INDEX(Paste_Here!K$2:K$600, MATCH(B299, Paste_Here!A$2:A$600, 0))))), ISNUMBER(SEARCH("i", LOWER(INDEX(Paste_Here!K$2:K$600, MATCH(B299, Paste_Here!A$2:A$600, 0)))))), "Yes", IF(INDEX(Paste_Here!K$2:K$600, MATCH(B299, Paste_Here!A$2:A$600, 0))&lt;&gt;"", "No", "")), ""), "")</f>
        <v/>
      </c>
      <c r="EE299" s="47"/>
      <c r="EF299" s="34" t="str">
        <f>IFERROR(IF(B299&lt;&gt;"", IF(ISNUMBER(SEARCH("yes", LOWER(INDEX(Paste_Here!L$2:L$600, MATCH(B299, Paste_Here!A$2:A$600, 0))))), "Yes", IF(ISNUMBER(SEARCH("no", LOWER(INDEX(Paste_Here!L$2:L$600, MATCH(B299, Paste_Here!A$2:A$600, 0))))), "No", "")), ""), "")</f>
        <v/>
      </c>
      <c r="EG299" s="47"/>
      <c r="EH299" s="2" t="str">
        <f>IFERROR(IF(B299&lt;&gt;"", IF(ISNUMBER(SEARCH("transitional 2", LOWER(INDEX(Paste_Here!C$2:C$600, MATCH(B299, Paste_Here!A$2:A$600, 0))))), "T2", IF(ISNUMBER(SEARCH("transitional 1", LOWER(INDEX(Paste_Here!C$2:C$600, MATCH(B299, Paste_Here!A$2:A$600, 0))))), "T1", IF(ISNUMBER(SEARCH("waived ell services", LOWER(INDEX(Paste_Here!C$2:C$600, MATCH(B299, Paste_Here!A$2:A$600, 0))))), "W", ""))), ""), "")</f>
        <v/>
      </c>
      <c r="EI299" s="47"/>
      <c r="EJ299" s="2" t="str">
        <f>IFERROR(IF(B299&lt;&gt;"", IF(AND(INDEX(Paste_Here!AG$2:AG$600, MATCH(B299, Paste_Here!A$2:A$600, 0))&lt;&gt;"", ISNUMBER(VALUE(INDEX(Paste_Here!AG$2:AG$600, MATCH(B299, Paste_Here!A$2:A$600, 0))))), INDEX(Paste_Here!AG$2:AG$600, MATCH(B299, Paste_Here!A$2:A$600, 0)), ""), ""), "")</f>
        <v/>
      </c>
      <c r="EK299" s="47"/>
      <c r="EL299" s="2" t="str">
        <f>IFERROR(IF(B299&lt;&gt;"", IF(AND(INDEX(Paste_Here!AL$2:AL$600, MATCH(B299, Paste_Here!A$2:A$600, 0))&lt;&gt;"", ISNUMBER(VALUE(INDEX(Paste_Here!AL$2:AL$600, MATCH(B299, Paste_Here!A$2:A$600, 0))))), INDEX(Paste_Here!AL$2:AL$600, MATCH(B299, Paste_Here!A$2:A$600, 0)), ""), ""), "")</f>
        <v/>
      </c>
      <c r="EM299" s="47"/>
      <c r="FA299" s="4" t="str" cm="1">
        <f t="array" ref="FA299">IFERROR(INDEX(Paste_Here!$B$2:$B$600, MATCH(0, COUNTIF(FA$4:FA298, Paste_Here!$B$2:$B$600) + IF(Paste_Here!$B$2:$B$600="", 1, 0), 0)), "")</f>
        <v/>
      </c>
      <c r="FB299" s="4" t="str">
        <f>IF(FA299&lt;&gt;"", INDEX(Paste_Here!$A$2:$A$600, MATCH(FA299, Paste_Here!$B$2:$B$600, 0)), "")</f>
        <v/>
      </c>
      <c r="FC299" s="4" t="str">
        <f t="shared" si="28"/>
        <v/>
      </c>
      <c r="FD299" s="4" t="str" cm="1">
        <f t="array" ref="FD299">IFERROR(INDEX($FC$5:$FC$600, MATCH(SMALL(IF($FC$5:$FC$600&lt;&gt;"", COUNTIF($FC$5:$FC$600, "&lt;"&amp;$FC$5:$FC$600)+1), ROW()-ROW($FD$5)+1), COUNTIF($FC$5:$FC$600, "&lt;"&amp;$FC$5:$FC$600)+1, 0)), "")</f>
        <v/>
      </c>
      <c r="FF299" s="2" t="str">
        <f>IFERROR(IF(B299&lt;&gt;"", IF(AND(INDEX(Paste_Here!AH$2:AH$600, MATCH(B299, Paste_Here!A$2:A$600, 0))&lt;&gt;"", ISNUMBER(VALUE(INDEX(Paste_Here!AH$2:AH$600, MATCH(B299, Paste_Here!A$2:A$600, 0))))), INDEX(Paste_Here!AH$2:AH$600, MATCH(B299, Paste_Here!A$2:A$600, 0)), ""), ""), "")</f>
        <v/>
      </c>
      <c r="FG299" s="47"/>
      <c r="FH299" s="2" t="str">
        <f>IFERROR(IF(B299&lt;&gt;"", IF(AND(INDEX(Paste_Here!AM$2:AM$600, MATCH(B299, Paste_Here!A$2:A$600, 0))&lt;&gt;"", ISNUMBER(VALUE(INDEX(Paste_Here!AM$2:AM$600, MATCH(B299, Paste_Here!A$2:A$600, 0))))), INDEX(Paste_Here!AM$2:AM$600, MATCH(B299, Paste_Here!A$2:A$600, 0)), ""), ""), "")</f>
        <v/>
      </c>
      <c r="FI299" s="47"/>
      <c r="FJ299" s="47"/>
      <c r="FK299" s="2" t="str">
        <f t="shared" si="29"/>
        <v/>
      </c>
      <c r="FL299" s="47"/>
      <c r="FM299" s="2" t="str">
        <f>IFERROR(IF(B299&lt;&gt;"", IF(ISNUMBER(VALUE(INDEX(Paste_Here!H$2:H$600, MATCH(B299, Paste_Here!A$2:A$600, 0)))), IF(VALUE(INDEX(Paste_Here!H$2:H$600, MATCH(B299, Paste_Here!A$2:A$600, 0)))=0, "No", IF(AND(VALUE(INDEX(Paste_Here!H$2:H$600, MATCH(B299, Paste_Here!A$2:A$600, 0)))&gt;=1, VALUE(INDEX(Paste_Here!H$2:H$600, MATCH(B299, Paste_Here!A$2:A$600, 0)))&lt;=4), VALUE(INDEX(Paste_Here!H$2:H$600, MATCH(B299, Paste_Here!A$2:A$600, 0))), "")), ""), ""), "")</f>
        <v/>
      </c>
      <c r="FN299" s="47"/>
      <c r="FO299" s="34" t="str">
        <f>IFERROR(IF(B299&lt;&gt;"", IF(ISNUMBER(VALUE(INDEX(Paste_Here!I$2:I$600, MATCH(B299, Paste_Here!A$2:A$600, 0)))), IF(VALUE(INDEX(Paste_Here!I$2:I$600, MATCH(B299, Paste_Here!A$2:A$600, 0)))=0, "No", IF(AND(VALUE(INDEX(Paste_Here!I$2:I$600, MATCH(B299, Paste_Here!A$2:A$600, 0)))&gt;=1, VALUE(INDEX(Paste_Here!I$2:I$600, MATCH(B299, Paste_Here!A$2:A$600, 0)))&lt;=4), VALUE(INDEX(Paste_Here!I$2:I$600, MATCH(B299, Paste_Here!A$2:A$600, 0))), "")), ""), ""), "")</f>
        <v/>
      </c>
      <c r="FP299" s="47"/>
      <c r="FQ299" s="2"/>
      <c r="FR299" s="47"/>
      <c r="FS299" s="2"/>
      <c r="FT299" s="47"/>
      <c r="FU299" s="2"/>
      <c r="FV299" s="47"/>
      <c r="FW299" s="2"/>
      <c r="FX299" s="47"/>
      <c r="FY299" s="2"/>
      <c r="FZ299" s="47"/>
      <c r="GA299" s="2"/>
      <c r="GB299" s="47"/>
      <c r="GU299" s="2"/>
      <c r="GV299" s="47"/>
      <c r="GW299" s="2"/>
      <c r="GX299" s="47"/>
    </row>
    <row r="300" spans="1:206">
      <c r="A300" s="47"/>
      <c r="B300" s="2" t="str">
        <f t="shared" si="24"/>
        <v/>
      </c>
      <c r="C300" s="47"/>
      <c r="D300" s="2" t="str">
        <f>IFERROR(IF(B300&lt;&gt;"", IF(COUNTIF(INDEX(Paste_Here!N$2:O$600, MATCH(B300, Paste_Here!A$2:A$600, 0), 0), "yes") &gt; 0, "No", IF(COUNTIF(INDEX(Paste_Here!N$2:O$600, MATCH(B300, Paste_Here!A$2:A$600, 0), 0), "no") &gt; 0, "Yes", "")), ""), "")</f>
        <v/>
      </c>
      <c r="E300" s="47"/>
      <c r="F300" s="84" t="str">
        <f>IFERROR(IF(B300&lt;&gt;"", IF(AND(INDEX(Paste_Here!P$2:P$600, MATCH(B300, Paste_Here!A$2:A$600, 0))&lt;&gt;"", ISNUMBER(VALUE(INDEX(Paste_Here!P$2:P$600, MATCH(B300, Paste_Here!A$2:A$600, 0))))), INDEX(Paste_Here!P$2:P$600, MATCH(B300, Paste_Here!A$2:A$600, 0)), ""), ""), "")</f>
        <v/>
      </c>
      <c r="G300" s="47"/>
      <c r="H300" s="2" t="str">
        <f>IFERROR(IF(B300&lt;&gt;"", IF(ISNUMBER(SEARCH("highrisk", LOWER(INDEX(Paste_Here!Q$2:Q$600, MATCH(B300, Paste_Here!A$2:A$600, 0))))), "High Risk", IF(ISNUMBER(SEARCH("lowrisk", LOWER(INDEX(Paste_Here!Q$2:Q$600, MATCH(B300, Paste_Here!A$2:A$600, 0))))), "Low Risk", IF(ISNUMBER(SEARCH("somerisk", LOWER(INDEX(Paste_Here!Q$2:Q$600, MATCH(B300, Paste_Here!A$2:A$600, 0))))), "Some Risk", ""))), ""), "")</f>
        <v/>
      </c>
      <c r="I300" s="47"/>
      <c r="J300" s="2"/>
      <c r="K300" s="47"/>
      <c r="L300" s="2"/>
      <c r="M300" s="47"/>
      <c r="N300" s="2"/>
      <c r="O300" s="47"/>
      <c r="P300" s="2" t="str">
        <f>IFERROR(IF(B300&lt;&gt;"", IF(AND(ISNUMBER(VALUE(INDEX(Paste_Here!R$2:R$600, MATCH(B300, Paste_Here!A$2:A$600, 0)))), INDEX(Paste_Here!R$2:R$600, MATCH(B300, Paste_Here!A$2:A$600, 0)) &lt;&gt; ""), VALUE(INDEX(Paste_Here!R$2:R$600, MATCH(B300, Paste_Here!A$2:A$600, 0))), ""), ""), "")</f>
        <v/>
      </c>
      <c r="Q300" s="47"/>
      <c r="R300" s="2"/>
      <c r="S300" s="47"/>
      <c r="W300" s="47"/>
      <c r="X300" s="2"/>
      <c r="Y300" s="47"/>
      <c r="Z300" s="2" t="str">
        <f>IFERROR(IF(B300&lt;&gt;"", IF(AND(INDEX(Paste_Here!S$2:S$600, MATCH(B300, Paste_Here!A$2:A$600, 0))&lt;&gt;"", ISNUMBER(VALUE(INDEX(Paste_Here!S$2:S$600, MATCH(B300, Paste_Here!A$2:A$600, 0))))), INDEX(Paste_Here!S$2:S$600, MATCH(B300, Paste_Here!A$2:A$600, 0)), ""), ""), "")</f>
        <v/>
      </c>
      <c r="AA300" s="47"/>
      <c r="AB300" s="2" t="str">
        <f>IFERROR(IF(B300&lt;&gt;"", IF(ISNUMBER(SEARCH("highrisk", LOWER(INDEX(Paste_Here!T$2:T$600, MATCH(B300, Paste_Here!A$2:A$600, 0))))), "High Risk", IF(ISNUMBER(SEARCH("lowrisk", LOWER(INDEX(Paste_Here!T$2:T$600, MATCH(B300, Paste_Here!A$2:A$600, 0))))), "Low Risk", IF(ISNUMBER(SEARCH("somerisk", LOWER(INDEX(Paste_Here!T$2:T$600, MATCH(B300, Paste_Here!A$2:A$600, 0))))), "Some Risk", IF(ISNUMBER(SEARCH("OT", LOWER(INDEX(Paste_Here!T$2:T$600, MATCH(B300, Paste_Here!A$2:A$600, 0))))), "On Track", "")))), ""), "")</f>
        <v/>
      </c>
      <c r="AC300" s="47"/>
      <c r="AD300" s="2"/>
      <c r="AE300" s="47"/>
      <c r="AF300" s="2"/>
      <c r="AG300" s="47"/>
      <c r="AH300" s="2"/>
      <c r="AI300" s="47"/>
      <c r="AJ300" s="2" t="str" cm="1">
        <f t="array" aca="1" ref="AJ300" ca="1">IFERROR(IF(ISNUMBER(SEARCH("BR", INDEX(Paste_Here!AB$2:AB$210, MATCH(B300, Paste_Here!A$2:A$210, 0)))), -1, 1) * VALUE(_xlfn.TEXTJOIN("", TRUE, IF(ISNUMBER(--MID(INDEX(Paste_Here!AB$2:AB$210, MATCH(B300, Paste_Here!A$2:A$210, 0)), ROW(INDIRECT("1:"&amp;LEN(INDEX(Paste_Here!AB$2:AB$210, MATCH(B300, Paste_Here!A$2:A$210, 0))))), 1)), MID(INDEX(Paste_Here!AB$2:AB$210, MATCH(B300, Paste_Here!A$2:A$210, 0)), ROW(INDIRECT("1:"&amp;LEN(INDEX(Paste_Here!AB$2:AB$210, MATCH(B300, Paste_Here!A$2:A$210, 0))))), 1), ""))), "")</f>
        <v/>
      </c>
      <c r="AK300" s="47"/>
      <c r="AL300" s="34" t="str">
        <f>IFERROR(IF(B300&lt;&gt;"", IF(AND(INDEX(Paste_Here!AF$2:AF$600, MATCH(B300, Paste_Here!A$2:A$600, 0))&lt;&gt;"", ISNUMBER(VALUE(INDEX(Paste_Here!AF$2:AF$600, MATCH(B300, Paste_Here!A$2:A$600, 0))))), INDEX(Paste_Here!AF$2:AF$600, MATCH(B300, Paste_Here!A$2:A$600, 0)), ""), ""), "")</f>
        <v/>
      </c>
      <c r="AM300" s="47"/>
      <c r="AN300" s="47"/>
      <c r="AO300" s="2" t="str">
        <f t="shared" si="25"/>
        <v/>
      </c>
      <c r="AP300" s="47"/>
      <c r="AQ300" s="34" t="str">
        <f>IFERROR(IF(B300&lt;&gt;"", IF(COUNTIF(INDEX(Paste_Here!X$2:Y$600, MATCH(B300, Paste_Here!A$2:A$600, 0), 0), "yes") &gt; 0, "No", IF(COUNTIF(INDEX(Paste_Here!X$2:Y$600, MATCH(B300, Paste_Here!A$2:A$600, 0), 0), "no") &gt; 0, "Yes", "")), ""), "")</f>
        <v/>
      </c>
      <c r="AR300" s="47"/>
      <c r="AS300" s="34" t="str">
        <f>IFERROR(IF(B300&lt;&gt;"", IF(AND(INDEX(Paste_Here!U$2:U$600, MATCH(B300, Paste_Here!A$2:A$600, 0))&lt;&gt;"", ISNUMBER(VALUE(INDEX(Paste_Here!U$2:U$600, MATCH(B300, Paste_Here!A$2:A$600, 0))))), INDEX(Paste_Here!U$2:U$600, MATCH(B300, Paste_Here!A$2:A$600, 0)), ""), ""), "")</f>
        <v/>
      </c>
      <c r="AT300" s="47"/>
      <c r="AU300" s="34" t="str">
        <f>IFERROR(IF(B300&lt;&gt;"", IF(ISNUMBER(SEARCH("highrisk", LOWER(INDEX(Paste_Here!V$2:V$600, MATCH(B300, Paste_Here!A$2:A$600, 0))))), "High Risk", IF(ISNUMBER(SEARCH("lowrisk", LOWER(INDEX(Paste_Here!V$2:V$600, MATCH(B300, Paste_Here!A$2:A$600, 0))))), "Low Risk", IF(ISNUMBER(SEARCH("somerisk", LOWER(INDEX(Paste_Here!V$2:V$600, MATCH(B300, Paste_Here!A$2:A$600, 0))))), "Some Risk", ""))), ""), "")</f>
        <v/>
      </c>
      <c r="AV300" s="47"/>
      <c r="AW300" s="34" t="str">
        <f>IFERROR(IF(B300&lt;&gt;"", IF(AND(ISNUMBER(VALUE(INDEX(Paste_Here!W$2:W$600, MATCH(B300, Paste_Here!A$2:A$600, 0)))), INDEX(Paste_Here!W$2:W$600, MATCH(B300, Paste_Here!A$2:A$600, 0)) &lt;&gt; ""), VALUE(INDEX(Paste_Here!W$2:W$600, MATCH(B300, Paste_Here!A$2:A$600, 0))), ""), ""), "")</f>
        <v/>
      </c>
      <c r="AX300" s="47"/>
      <c r="BA300" s="2" t="str">
        <f>IFERROR(IF(B300&lt;&gt;"", IF(AND(INDEX(Paste_Here!AI$2:AI$600, MATCH(B300, Paste_Here!A$2:A$600, 0))&lt;&gt;"", ISNUMBER(VALUE(INDEX(Paste_Here!AI$2:AI$600, MATCH(B300, Paste_Here!A$2:A$600, 0))))), INDEX(Paste_Here!AI$2:AI$600, MATCH(B300, Paste_Here!A$2:A$600, 0)), ""), ""), "")</f>
        <v/>
      </c>
      <c r="BB300" s="47"/>
      <c r="BC300" s="34" t="str">
        <f>IFERROR(IF(B300&lt;&gt;"", IF(ISNUMBER(SEARCH("highrisk", LOWER(INDEX(Paste_Here!AJ$2:AJ$600, MATCH(B300, Paste_Here!A$2:A$600, 0))))), "High Risk", IF(ISNUMBER(SEARCH("lowrisk", LOWER(INDEX(Paste_Here!AJ$2:AJ$600, MATCH(B300, Paste_Here!A$2:A$600, 0))))), "Low Risk", IF(ISNUMBER(SEARCH("somerisk", LOWER(INDEX(Paste_Here!AJ$2:AJ$600, MATCH(B300, Paste_Here!A$2:A$600, 0))))), "Some Risk", IF(ISNUMBER(SEARCH("OT", LOWER(INDEX(Paste_Here!AJ$2:AJ$600, MATCH(B300, Paste_Here!A$2:A$600, 0))))), "On Track", "")))), ""), "")</f>
        <v/>
      </c>
      <c r="BD300" s="47"/>
      <c r="BE300" s="34" t="str">
        <f>IFERROR(IF(B300&lt;&gt;"", IF(AND(INDEX(Paste_Here!AK$2:AK$600, MATCH(B300, Paste_Here!A$2:A$600, 0))&lt;&gt;"", ISNUMBER(VALUE(INDEX(Paste_Here!AK$2:AK$600, MATCH(B300, Paste_Here!A$2:A$600, 0))))), INDEX(Paste_Here!AK$2:AK$600, MATCH(B300, Paste_Here!A$2:A$600, 0)), ""), ""), "")</f>
        <v/>
      </c>
      <c r="BF300" s="47"/>
      <c r="BG300" s="34" t="str" cm="1">
        <f t="array" aca="1" ref="BG300" ca="1">IFERROR(IF(B300&lt;&gt;"", IF(INDEX(Paste_Here!AE$2:AE$600, MATCH(B300, Paste_Here!A$2:A$600, 0))&lt;&gt;"", IF(LEFT(INDEX(Paste_Here!AE$2:AE$600, MATCH(B300, Paste_Here!A$2:A$600, 0)), 2)="EM", -1, 1) * VALUE(_xlfn.TEXTJOIN("", TRUE, IF(ISNUMBER(MID(INDEX(Paste_Here!AE$2:AE$600, MATCH(B300, Paste_Here!A$2:A$600, 0)), ROW(INDIRECT("1:"&amp;LEN(INDEX(Paste_Here!AE$2:AE$600, MATCH(B300, Paste_Here!A$2:A$600, 0))))), 1)*1), MID(INDEX(Paste_Here!AE$2:AE$600, MATCH(B300, Paste_Here!A$2:A$600, 0)), ROW(INDIRECT("1:"&amp;LEN(INDEX(Paste_Here!AE$2:AE$600, MATCH(B300, Paste_Here!A$2:A$600, 0))))), 1), ""))), ""), ""), "")</f>
        <v/>
      </c>
      <c r="BH300" s="47"/>
      <c r="BJ300" s="47"/>
      <c r="BK300" s="2" t="str">
        <f t="shared" si="26"/>
        <v/>
      </c>
      <c r="BL300" s="47"/>
      <c r="BM300" s="34" t="str">
        <f>IFERROR(IF(B300&lt;&gt;"", IF(AND(INDEX(Paste_Here!Z$2:Z$600, MATCH(B300, Paste_Here!A$2:A$600, 0))&lt;&gt;"", ISNUMBER(VALUE(INDEX(Paste_Here!Z$2:Z$600, MATCH(B300, Paste_Here!A$2:A$600, 0))))), INDEX(Paste_Here!Z$2:Z$600, MATCH(B300, Paste_Here!A$2:A$600, 0)), ""), ""), "")</f>
        <v/>
      </c>
      <c r="BN300" s="47"/>
      <c r="BO300" s="34" t="str">
        <f>IFERROR(IF(B300&lt;&gt;"", IF(ISNUMBER(SEARCH("highrisk", LOWER(INDEX(Paste_Here!AA$2:AA$600, MATCH(B300, Paste_Here!A$2:A$600, 0))))), "High Risk", IF(ISNUMBER(SEARCH("lowrisk", LOWER(INDEX(Paste_Here!AA$2:AA$600, MATCH(B300, Paste_Here!A$2:A$600, 0))))), "Low Risk", IF(ISNUMBER(SEARCH("somerisk", LOWER(INDEX(Paste_Here!AA$2:AA$600, MATCH(B300, Paste_Here!A$2:A$600, 0))))), "Some Risk", IF(ISNUMBER(SEARCH("OT", LOWER(INDEX(Paste_Here!AA$2:AA$600, MATCH(B300, Paste_Here!A$2:A$600, 0))))), "On Track", "")))), ""), "")</f>
        <v/>
      </c>
      <c r="BP300" s="47"/>
      <c r="BQ300" s="34" t="str">
        <f>IFERROR(IF(B300&lt;&gt;"", IF(AND(INDEX(Paste_Here!AC$2:AC$600, MATCH(B300, Paste_Here!A$2:A$600, 0))&lt;&gt;"", ISNUMBER(VALUE(INDEX(Paste_Here!AC$2:AC$600, MATCH(B300, Paste_Here!A$2:A$600, 0))))), INDEX(Paste_Here!AC$2:AC$600, MATCH(B300, Paste_Here!A$2:A$600, 0)), ""), ""), "")</f>
        <v/>
      </c>
      <c r="BR300" s="47"/>
      <c r="BS300" s="34" t="str">
        <f>IFERROR(IF(B300&lt;&gt;"", IF(ISNUMBER(SEARCH("highrisk", LOWER(INDEX(Paste_Here!AD$2:AD$600, MATCH(B300, Paste_Here!A$2:A$600, 0))))), "High Risk", IF(ISNUMBER(SEARCH("lowrisk", LOWER(INDEX(Paste_Here!AD$2:AD$600, MATCH(B300, Paste_Here!A$2:A$600, 0))))), "Low Risk", IF(ISNUMBER(SEARCH("somerisk", LOWER(INDEX(Paste_Here!AD$2:AD$600, MATCH(B300, Paste_Here!A$2:A$600, 0))))), "Some Risk", IF(ISNUMBER(SEARCH("OT", LOWER(INDEX(Paste_Here!AD$2:AD$600, MATCH(B300, Paste_Here!A$2:A$600, 0))))), "On Track", "")))), ""), "")</f>
        <v/>
      </c>
      <c r="BT300" s="47"/>
      <c r="BU300" s="34"/>
      <c r="BV300" s="47"/>
      <c r="BW300" s="34"/>
      <c r="BX300" s="47"/>
      <c r="BY300" s="34"/>
      <c r="BZ300" s="47"/>
      <c r="CA300" s="34"/>
      <c r="CB300" s="49"/>
      <c r="DT300" s="47"/>
      <c r="DU300" s="47"/>
      <c r="DV300" s="2" t="str">
        <f t="shared" si="27"/>
        <v/>
      </c>
      <c r="DW300" s="47"/>
      <c r="DX300" s="2" t="str">
        <f>IFERROR(IF(B300&lt;&gt;"", IF(ISNUMBER(SEARCH("s", LOWER(INDEX(Paste_Here!M$2:M$600, MATCH(B300, Paste_Here!A$2:A$600, 0))))), "Yes", IF(INDEX(Paste_Here!M$2:M$600, MATCH(B300, Paste_Here!A$2:A$600, 0))&lt;&gt;"", "No", "")), ""), "")</f>
        <v/>
      </c>
      <c r="DY300" s="47"/>
      <c r="DZ300" s="2" t="str">
        <f>IFERROR(IF(B300&lt;&gt;"", IF(ISNUMBER(SEARCH("yes", LOWER(INDEX(Paste_Here!F$2:F$600, MATCH(B300, Paste_Here!A$2:A$600, 0))))), "Yes", IF(ISNUMBER(SEARCH("no", LOWER(INDEX(Paste_Here!F$2:F$600, MATCH(B300, Paste_Here!A$2:A$600, 0))))), "No", "")), ""), "")</f>
        <v/>
      </c>
      <c r="EA300" s="47"/>
      <c r="EB300" s="2" t="str">
        <f>IFERROR(IF(B300&lt;&gt;"", IF(ISNUMBER(SEARCH("english language learner", LOWER(INDEX(Paste_Here!C$2:C$600, MATCH(B300, Paste_Here!A$2:A$600, 0))))), "Yes", ""), ""), "")</f>
        <v/>
      </c>
      <c r="EC300" s="47"/>
      <c r="ED300" s="2" t="str">
        <f>IFERROR(IF(B300&lt;&gt;"", IF(OR(ISNUMBER(SEARCH("b", LOWER(INDEX(Paste_Here!K$2:K$600, MATCH(B300, Paste_Here!A$2:A$600, 0))))), ISNUMBER(SEARCH("h", LOWER(INDEX(Paste_Here!K$2:K$600, MATCH(B300, Paste_Here!A$2:A$600, 0))))), ISNUMBER(SEARCH("i", LOWER(INDEX(Paste_Here!K$2:K$600, MATCH(B300, Paste_Here!A$2:A$600, 0)))))), "Yes", IF(INDEX(Paste_Here!K$2:K$600, MATCH(B300, Paste_Here!A$2:A$600, 0))&lt;&gt;"", "No", "")), ""), "")</f>
        <v/>
      </c>
      <c r="EE300" s="47"/>
      <c r="EF300" s="34" t="str">
        <f>IFERROR(IF(B300&lt;&gt;"", IF(ISNUMBER(SEARCH("yes", LOWER(INDEX(Paste_Here!L$2:L$600, MATCH(B300, Paste_Here!A$2:A$600, 0))))), "Yes", IF(ISNUMBER(SEARCH("no", LOWER(INDEX(Paste_Here!L$2:L$600, MATCH(B300, Paste_Here!A$2:A$600, 0))))), "No", "")), ""), "")</f>
        <v/>
      </c>
      <c r="EG300" s="47"/>
      <c r="EH300" s="2" t="str">
        <f>IFERROR(IF(B300&lt;&gt;"", IF(ISNUMBER(SEARCH("transitional 2", LOWER(INDEX(Paste_Here!C$2:C$600, MATCH(B300, Paste_Here!A$2:A$600, 0))))), "T2", IF(ISNUMBER(SEARCH("transitional 1", LOWER(INDEX(Paste_Here!C$2:C$600, MATCH(B300, Paste_Here!A$2:A$600, 0))))), "T1", IF(ISNUMBER(SEARCH("waived ell services", LOWER(INDEX(Paste_Here!C$2:C$600, MATCH(B300, Paste_Here!A$2:A$600, 0))))), "W", ""))), ""), "")</f>
        <v/>
      </c>
      <c r="EI300" s="47"/>
      <c r="EJ300" s="2" t="str">
        <f>IFERROR(IF(B300&lt;&gt;"", IF(AND(INDEX(Paste_Here!AG$2:AG$600, MATCH(B300, Paste_Here!A$2:A$600, 0))&lt;&gt;"", ISNUMBER(VALUE(INDEX(Paste_Here!AG$2:AG$600, MATCH(B300, Paste_Here!A$2:A$600, 0))))), INDEX(Paste_Here!AG$2:AG$600, MATCH(B300, Paste_Here!A$2:A$600, 0)), ""), ""), "")</f>
        <v/>
      </c>
      <c r="EK300" s="47"/>
      <c r="EL300" s="2" t="str">
        <f>IFERROR(IF(B300&lt;&gt;"", IF(AND(INDEX(Paste_Here!AL$2:AL$600, MATCH(B300, Paste_Here!A$2:A$600, 0))&lt;&gt;"", ISNUMBER(VALUE(INDEX(Paste_Here!AL$2:AL$600, MATCH(B300, Paste_Here!A$2:A$600, 0))))), INDEX(Paste_Here!AL$2:AL$600, MATCH(B300, Paste_Here!A$2:A$600, 0)), ""), ""), "")</f>
        <v/>
      </c>
      <c r="EM300" s="47"/>
      <c r="FA300" s="4" t="str" cm="1">
        <f t="array" ref="FA300">IFERROR(INDEX(Paste_Here!$B$2:$B$600, MATCH(0, COUNTIF(FA$4:FA299, Paste_Here!$B$2:$B$600) + IF(Paste_Here!$B$2:$B$600="", 1, 0), 0)), "")</f>
        <v/>
      </c>
      <c r="FB300" s="4" t="str">
        <f>IF(FA300&lt;&gt;"", INDEX(Paste_Here!$A$2:$A$600, MATCH(FA300, Paste_Here!$B$2:$B$600, 0)), "")</f>
        <v/>
      </c>
      <c r="FC300" s="4" t="str">
        <f t="shared" si="28"/>
        <v/>
      </c>
      <c r="FD300" s="4" t="str" cm="1">
        <f t="array" ref="FD300">IFERROR(INDEX($FC$5:$FC$600, MATCH(SMALL(IF($FC$5:$FC$600&lt;&gt;"", COUNTIF($FC$5:$FC$600, "&lt;"&amp;$FC$5:$FC$600)+1), ROW()-ROW($FD$5)+1), COUNTIF($FC$5:$FC$600, "&lt;"&amp;$FC$5:$FC$600)+1, 0)), "")</f>
        <v/>
      </c>
      <c r="FF300" s="2" t="str">
        <f>IFERROR(IF(B300&lt;&gt;"", IF(AND(INDEX(Paste_Here!AH$2:AH$600, MATCH(B300, Paste_Here!A$2:A$600, 0))&lt;&gt;"", ISNUMBER(VALUE(INDEX(Paste_Here!AH$2:AH$600, MATCH(B300, Paste_Here!A$2:A$600, 0))))), INDEX(Paste_Here!AH$2:AH$600, MATCH(B300, Paste_Here!A$2:A$600, 0)), ""), ""), "")</f>
        <v/>
      </c>
      <c r="FG300" s="47"/>
      <c r="FH300" s="2" t="str">
        <f>IFERROR(IF(B300&lt;&gt;"", IF(AND(INDEX(Paste_Here!AM$2:AM$600, MATCH(B300, Paste_Here!A$2:A$600, 0))&lt;&gt;"", ISNUMBER(VALUE(INDEX(Paste_Here!AM$2:AM$600, MATCH(B300, Paste_Here!A$2:A$600, 0))))), INDEX(Paste_Here!AM$2:AM$600, MATCH(B300, Paste_Here!A$2:A$600, 0)), ""), ""), "")</f>
        <v/>
      </c>
      <c r="FI300" s="47"/>
      <c r="FJ300" s="47"/>
      <c r="FK300" s="2" t="str">
        <f t="shared" si="29"/>
        <v/>
      </c>
      <c r="FL300" s="47"/>
      <c r="FM300" s="2" t="str">
        <f>IFERROR(IF(B300&lt;&gt;"", IF(ISNUMBER(VALUE(INDEX(Paste_Here!H$2:H$600, MATCH(B300, Paste_Here!A$2:A$600, 0)))), IF(VALUE(INDEX(Paste_Here!H$2:H$600, MATCH(B300, Paste_Here!A$2:A$600, 0)))=0, "No", IF(AND(VALUE(INDEX(Paste_Here!H$2:H$600, MATCH(B300, Paste_Here!A$2:A$600, 0)))&gt;=1, VALUE(INDEX(Paste_Here!H$2:H$600, MATCH(B300, Paste_Here!A$2:A$600, 0)))&lt;=4), VALUE(INDEX(Paste_Here!H$2:H$600, MATCH(B300, Paste_Here!A$2:A$600, 0))), "")), ""), ""), "")</f>
        <v/>
      </c>
      <c r="FN300" s="47"/>
      <c r="FO300" s="34" t="str">
        <f>IFERROR(IF(B300&lt;&gt;"", IF(ISNUMBER(VALUE(INDEX(Paste_Here!I$2:I$600, MATCH(B300, Paste_Here!A$2:A$600, 0)))), IF(VALUE(INDEX(Paste_Here!I$2:I$600, MATCH(B300, Paste_Here!A$2:A$600, 0)))=0, "No", IF(AND(VALUE(INDEX(Paste_Here!I$2:I$600, MATCH(B300, Paste_Here!A$2:A$600, 0)))&gt;=1, VALUE(INDEX(Paste_Here!I$2:I$600, MATCH(B300, Paste_Here!A$2:A$600, 0)))&lt;=4), VALUE(INDEX(Paste_Here!I$2:I$600, MATCH(B300, Paste_Here!A$2:A$600, 0))), "")), ""), ""), "")</f>
        <v/>
      </c>
      <c r="FP300" s="47"/>
      <c r="FQ300" s="2"/>
      <c r="FR300" s="47"/>
      <c r="FS300" s="2"/>
      <c r="FT300" s="47"/>
      <c r="FU300" s="2"/>
      <c r="FV300" s="47"/>
      <c r="FW300" s="2"/>
      <c r="FX300" s="47"/>
      <c r="FY300" s="2"/>
      <c r="FZ300" s="47"/>
      <c r="GA300" s="2"/>
      <c r="GB300" s="47"/>
      <c r="GU300" s="2"/>
      <c r="GV300" s="47"/>
      <c r="GW300" s="2"/>
      <c r="GX300" s="47"/>
    </row>
    <row r="301" spans="1:206">
      <c r="A301" s="47"/>
      <c r="B301" s="2" t="str">
        <f t="shared" si="24"/>
        <v/>
      </c>
      <c r="C301" s="47"/>
      <c r="D301" s="2" t="str">
        <f>IFERROR(IF(B301&lt;&gt;"", IF(COUNTIF(INDEX(Paste_Here!N$2:O$600, MATCH(B301, Paste_Here!A$2:A$600, 0), 0), "yes") &gt; 0, "No", IF(COUNTIF(INDEX(Paste_Here!N$2:O$600, MATCH(B301, Paste_Here!A$2:A$600, 0), 0), "no") &gt; 0, "Yes", "")), ""), "")</f>
        <v/>
      </c>
      <c r="E301" s="47"/>
      <c r="F301" s="84" t="str">
        <f>IFERROR(IF(B301&lt;&gt;"", IF(AND(INDEX(Paste_Here!P$2:P$600, MATCH(B301, Paste_Here!A$2:A$600, 0))&lt;&gt;"", ISNUMBER(VALUE(INDEX(Paste_Here!P$2:P$600, MATCH(B301, Paste_Here!A$2:A$600, 0))))), INDEX(Paste_Here!P$2:P$600, MATCH(B301, Paste_Here!A$2:A$600, 0)), ""), ""), "")</f>
        <v/>
      </c>
      <c r="G301" s="47"/>
      <c r="H301" s="2" t="str">
        <f>IFERROR(IF(B301&lt;&gt;"", IF(ISNUMBER(SEARCH("highrisk", LOWER(INDEX(Paste_Here!Q$2:Q$600, MATCH(B301, Paste_Here!A$2:A$600, 0))))), "High Risk", IF(ISNUMBER(SEARCH("lowrisk", LOWER(INDEX(Paste_Here!Q$2:Q$600, MATCH(B301, Paste_Here!A$2:A$600, 0))))), "Low Risk", IF(ISNUMBER(SEARCH("somerisk", LOWER(INDEX(Paste_Here!Q$2:Q$600, MATCH(B301, Paste_Here!A$2:A$600, 0))))), "Some Risk", ""))), ""), "")</f>
        <v/>
      </c>
      <c r="I301" s="47"/>
      <c r="J301" s="2"/>
      <c r="K301" s="47"/>
      <c r="L301" s="2"/>
      <c r="M301" s="47"/>
      <c r="N301" s="2"/>
      <c r="O301" s="47"/>
      <c r="P301" s="2" t="str">
        <f>IFERROR(IF(B301&lt;&gt;"", IF(AND(ISNUMBER(VALUE(INDEX(Paste_Here!R$2:R$600, MATCH(B301, Paste_Here!A$2:A$600, 0)))), INDEX(Paste_Here!R$2:R$600, MATCH(B301, Paste_Here!A$2:A$600, 0)) &lt;&gt; ""), VALUE(INDEX(Paste_Here!R$2:R$600, MATCH(B301, Paste_Here!A$2:A$600, 0))), ""), ""), "")</f>
        <v/>
      </c>
      <c r="Q301" s="47"/>
      <c r="R301" s="2"/>
      <c r="S301" s="47"/>
      <c r="W301" s="47"/>
      <c r="X301" s="2"/>
      <c r="Y301" s="47"/>
      <c r="Z301" s="2" t="str">
        <f>IFERROR(IF(B301&lt;&gt;"", IF(AND(INDEX(Paste_Here!S$2:S$600, MATCH(B301, Paste_Here!A$2:A$600, 0))&lt;&gt;"", ISNUMBER(VALUE(INDEX(Paste_Here!S$2:S$600, MATCH(B301, Paste_Here!A$2:A$600, 0))))), INDEX(Paste_Here!S$2:S$600, MATCH(B301, Paste_Here!A$2:A$600, 0)), ""), ""), "")</f>
        <v/>
      </c>
      <c r="AA301" s="47"/>
      <c r="AB301" s="2" t="str">
        <f>IFERROR(IF(B301&lt;&gt;"", IF(ISNUMBER(SEARCH("highrisk", LOWER(INDEX(Paste_Here!T$2:T$600, MATCH(B301, Paste_Here!A$2:A$600, 0))))), "High Risk", IF(ISNUMBER(SEARCH("lowrisk", LOWER(INDEX(Paste_Here!T$2:T$600, MATCH(B301, Paste_Here!A$2:A$600, 0))))), "Low Risk", IF(ISNUMBER(SEARCH("somerisk", LOWER(INDEX(Paste_Here!T$2:T$600, MATCH(B301, Paste_Here!A$2:A$600, 0))))), "Some Risk", IF(ISNUMBER(SEARCH("OT", LOWER(INDEX(Paste_Here!T$2:T$600, MATCH(B301, Paste_Here!A$2:A$600, 0))))), "On Track", "")))), ""), "")</f>
        <v/>
      </c>
      <c r="AC301" s="47"/>
      <c r="AD301" s="2"/>
      <c r="AE301" s="47"/>
      <c r="AF301" s="2"/>
      <c r="AG301" s="47"/>
      <c r="AH301" s="2"/>
      <c r="AI301" s="47"/>
      <c r="AJ301" s="2" t="str" cm="1">
        <f t="array" aca="1" ref="AJ301" ca="1">IFERROR(IF(ISNUMBER(SEARCH("BR", INDEX(Paste_Here!AB$2:AB$210, MATCH(B301, Paste_Here!A$2:A$210, 0)))), -1, 1) * VALUE(_xlfn.TEXTJOIN("", TRUE, IF(ISNUMBER(--MID(INDEX(Paste_Here!AB$2:AB$210, MATCH(B301, Paste_Here!A$2:A$210, 0)), ROW(INDIRECT("1:"&amp;LEN(INDEX(Paste_Here!AB$2:AB$210, MATCH(B301, Paste_Here!A$2:A$210, 0))))), 1)), MID(INDEX(Paste_Here!AB$2:AB$210, MATCH(B301, Paste_Here!A$2:A$210, 0)), ROW(INDIRECT("1:"&amp;LEN(INDEX(Paste_Here!AB$2:AB$210, MATCH(B301, Paste_Here!A$2:A$210, 0))))), 1), ""))), "")</f>
        <v/>
      </c>
      <c r="AK301" s="47"/>
      <c r="AL301" s="34" t="str">
        <f>IFERROR(IF(B301&lt;&gt;"", IF(AND(INDEX(Paste_Here!AF$2:AF$600, MATCH(B301, Paste_Here!A$2:A$600, 0))&lt;&gt;"", ISNUMBER(VALUE(INDEX(Paste_Here!AF$2:AF$600, MATCH(B301, Paste_Here!A$2:A$600, 0))))), INDEX(Paste_Here!AF$2:AF$600, MATCH(B301, Paste_Here!A$2:A$600, 0)), ""), ""), "")</f>
        <v/>
      </c>
      <c r="AM301" s="47"/>
      <c r="AN301" s="47"/>
      <c r="AO301" s="2" t="str">
        <f t="shared" si="25"/>
        <v/>
      </c>
      <c r="AP301" s="47"/>
      <c r="AQ301" s="34" t="str">
        <f>IFERROR(IF(B301&lt;&gt;"", IF(COUNTIF(INDEX(Paste_Here!X$2:Y$600, MATCH(B301, Paste_Here!A$2:A$600, 0), 0), "yes") &gt; 0, "No", IF(COUNTIF(INDEX(Paste_Here!X$2:Y$600, MATCH(B301, Paste_Here!A$2:A$600, 0), 0), "no") &gt; 0, "Yes", "")), ""), "")</f>
        <v/>
      </c>
      <c r="AR301" s="47"/>
      <c r="AS301" s="34" t="str">
        <f>IFERROR(IF(B301&lt;&gt;"", IF(AND(INDEX(Paste_Here!U$2:U$600, MATCH(B301, Paste_Here!A$2:A$600, 0))&lt;&gt;"", ISNUMBER(VALUE(INDEX(Paste_Here!U$2:U$600, MATCH(B301, Paste_Here!A$2:A$600, 0))))), INDEX(Paste_Here!U$2:U$600, MATCH(B301, Paste_Here!A$2:A$600, 0)), ""), ""), "")</f>
        <v/>
      </c>
      <c r="AT301" s="47"/>
      <c r="AU301" s="34" t="str">
        <f>IFERROR(IF(B301&lt;&gt;"", IF(ISNUMBER(SEARCH("highrisk", LOWER(INDEX(Paste_Here!V$2:V$600, MATCH(B301, Paste_Here!A$2:A$600, 0))))), "High Risk", IF(ISNUMBER(SEARCH("lowrisk", LOWER(INDEX(Paste_Here!V$2:V$600, MATCH(B301, Paste_Here!A$2:A$600, 0))))), "Low Risk", IF(ISNUMBER(SEARCH("somerisk", LOWER(INDEX(Paste_Here!V$2:V$600, MATCH(B301, Paste_Here!A$2:A$600, 0))))), "Some Risk", ""))), ""), "")</f>
        <v/>
      </c>
      <c r="AV301" s="47"/>
      <c r="AW301" s="34" t="str">
        <f>IFERROR(IF(B301&lt;&gt;"", IF(AND(ISNUMBER(VALUE(INDEX(Paste_Here!W$2:W$600, MATCH(B301, Paste_Here!A$2:A$600, 0)))), INDEX(Paste_Here!W$2:W$600, MATCH(B301, Paste_Here!A$2:A$600, 0)) &lt;&gt; ""), VALUE(INDEX(Paste_Here!W$2:W$600, MATCH(B301, Paste_Here!A$2:A$600, 0))), ""), ""), "")</f>
        <v/>
      </c>
      <c r="AX301" s="47"/>
      <c r="BA301" s="2" t="str">
        <f>IFERROR(IF(B301&lt;&gt;"", IF(AND(INDEX(Paste_Here!AI$2:AI$600, MATCH(B301, Paste_Here!A$2:A$600, 0))&lt;&gt;"", ISNUMBER(VALUE(INDEX(Paste_Here!AI$2:AI$600, MATCH(B301, Paste_Here!A$2:A$600, 0))))), INDEX(Paste_Here!AI$2:AI$600, MATCH(B301, Paste_Here!A$2:A$600, 0)), ""), ""), "")</f>
        <v/>
      </c>
      <c r="BB301" s="47"/>
      <c r="BC301" s="34" t="str">
        <f>IFERROR(IF(B301&lt;&gt;"", IF(ISNUMBER(SEARCH("highrisk", LOWER(INDEX(Paste_Here!AJ$2:AJ$600, MATCH(B301, Paste_Here!A$2:A$600, 0))))), "High Risk", IF(ISNUMBER(SEARCH("lowrisk", LOWER(INDEX(Paste_Here!AJ$2:AJ$600, MATCH(B301, Paste_Here!A$2:A$600, 0))))), "Low Risk", IF(ISNUMBER(SEARCH("somerisk", LOWER(INDEX(Paste_Here!AJ$2:AJ$600, MATCH(B301, Paste_Here!A$2:A$600, 0))))), "Some Risk", IF(ISNUMBER(SEARCH("OT", LOWER(INDEX(Paste_Here!AJ$2:AJ$600, MATCH(B301, Paste_Here!A$2:A$600, 0))))), "On Track", "")))), ""), "")</f>
        <v/>
      </c>
      <c r="BD301" s="47"/>
      <c r="BE301" s="34" t="str">
        <f>IFERROR(IF(B301&lt;&gt;"", IF(AND(INDEX(Paste_Here!AK$2:AK$600, MATCH(B301, Paste_Here!A$2:A$600, 0))&lt;&gt;"", ISNUMBER(VALUE(INDEX(Paste_Here!AK$2:AK$600, MATCH(B301, Paste_Here!A$2:A$600, 0))))), INDEX(Paste_Here!AK$2:AK$600, MATCH(B301, Paste_Here!A$2:A$600, 0)), ""), ""), "")</f>
        <v/>
      </c>
      <c r="BF301" s="47"/>
      <c r="BG301" s="34" t="str" cm="1">
        <f t="array" aca="1" ref="BG301" ca="1">IFERROR(IF(B301&lt;&gt;"", IF(INDEX(Paste_Here!AE$2:AE$600, MATCH(B301, Paste_Here!A$2:A$600, 0))&lt;&gt;"", IF(LEFT(INDEX(Paste_Here!AE$2:AE$600, MATCH(B301, Paste_Here!A$2:A$600, 0)), 2)="EM", -1, 1) * VALUE(_xlfn.TEXTJOIN("", TRUE, IF(ISNUMBER(MID(INDEX(Paste_Here!AE$2:AE$600, MATCH(B301, Paste_Here!A$2:A$600, 0)), ROW(INDIRECT("1:"&amp;LEN(INDEX(Paste_Here!AE$2:AE$600, MATCH(B301, Paste_Here!A$2:A$600, 0))))), 1)*1), MID(INDEX(Paste_Here!AE$2:AE$600, MATCH(B301, Paste_Here!A$2:A$600, 0)), ROW(INDIRECT("1:"&amp;LEN(INDEX(Paste_Here!AE$2:AE$600, MATCH(B301, Paste_Here!A$2:A$600, 0))))), 1), ""))), ""), ""), "")</f>
        <v/>
      </c>
      <c r="BH301" s="47"/>
      <c r="BJ301" s="47"/>
      <c r="BK301" s="2" t="str">
        <f t="shared" si="26"/>
        <v/>
      </c>
      <c r="BL301" s="47"/>
      <c r="BM301" s="34" t="str">
        <f>IFERROR(IF(B301&lt;&gt;"", IF(AND(INDEX(Paste_Here!Z$2:Z$600, MATCH(B301, Paste_Here!A$2:A$600, 0))&lt;&gt;"", ISNUMBER(VALUE(INDEX(Paste_Here!Z$2:Z$600, MATCH(B301, Paste_Here!A$2:A$600, 0))))), INDEX(Paste_Here!Z$2:Z$600, MATCH(B301, Paste_Here!A$2:A$600, 0)), ""), ""), "")</f>
        <v/>
      </c>
      <c r="BN301" s="47"/>
      <c r="BO301" s="34" t="str">
        <f>IFERROR(IF(B301&lt;&gt;"", IF(ISNUMBER(SEARCH("highrisk", LOWER(INDEX(Paste_Here!AA$2:AA$600, MATCH(B301, Paste_Here!A$2:A$600, 0))))), "High Risk", IF(ISNUMBER(SEARCH("lowrisk", LOWER(INDEX(Paste_Here!AA$2:AA$600, MATCH(B301, Paste_Here!A$2:A$600, 0))))), "Low Risk", IF(ISNUMBER(SEARCH("somerisk", LOWER(INDEX(Paste_Here!AA$2:AA$600, MATCH(B301, Paste_Here!A$2:A$600, 0))))), "Some Risk", IF(ISNUMBER(SEARCH("OT", LOWER(INDEX(Paste_Here!AA$2:AA$600, MATCH(B301, Paste_Here!A$2:A$600, 0))))), "On Track", "")))), ""), "")</f>
        <v/>
      </c>
      <c r="BP301" s="47"/>
      <c r="BQ301" s="34" t="str">
        <f>IFERROR(IF(B301&lt;&gt;"", IF(AND(INDEX(Paste_Here!AC$2:AC$600, MATCH(B301, Paste_Here!A$2:A$600, 0))&lt;&gt;"", ISNUMBER(VALUE(INDEX(Paste_Here!AC$2:AC$600, MATCH(B301, Paste_Here!A$2:A$600, 0))))), INDEX(Paste_Here!AC$2:AC$600, MATCH(B301, Paste_Here!A$2:A$600, 0)), ""), ""), "")</f>
        <v/>
      </c>
      <c r="BR301" s="47"/>
      <c r="BS301" s="34" t="str">
        <f>IFERROR(IF(B301&lt;&gt;"", IF(ISNUMBER(SEARCH("highrisk", LOWER(INDEX(Paste_Here!AD$2:AD$600, MATCH(B301, Paste_Here!A$2:A$600, 0))))), "High Risk", IF(ISNUMBER(SEARCH("lowrisk", LOWER(INDEX(Paste_Here!AD$2:AD$600, MATCH(B301, Paste_Here!A$2:A$600, 0))))), "Low Risk", IF(ISNUMBER(SEARCH("somerisk", LOWER(INDEX(Paste_Here!AD$2:AD$600, MATCH(B301, Paste_Here!A$2:A$600, 0))))), "Some Risk", IF(ISNUMBER(SEARCH("OT", LOWER(INDEX(Paste_Here!AD$2:AD$600, MATCH(B301, Paste_Here!A$2:A$600, 0))))), "On Track", "")))), ""), "")</f>
        <v/>
      </c>
      <c r="BT301" s="47"/>
      <c r="BU301" s="34"/>
      <c r="BV301" s="47"/>
      <c r="BW301" s="34"/>
      <c r="BX301" s="47"/>
      <c r="BY301" s="34"/>
      <c r="BZ301" s="47"/>
      <c r="CA301" s="34"/>
      <c r="CB301" s="49"/>
      <c r="DT301" s="47"/>
      <c r="DU301" s="47"/>
      <c r="DV301" s="2" t="str">
        <f t="shared" si="27"/>
        <v/>
      </c>
      <c r="DW301" s="47"/>
      <c r="DX301" s="2" t="str">
        <f>IFERROR(IF(B301&lt;&gt;"", IF(ISNUMBER(SEARCH("s", LOWER(INDEX(Paste_Here!M$2:M$600, MATCH(B301, Paste_Here!A$2:A$600, 0))))), "Yes", IF(INDEX(Paste_Here!M$2:M$600, MATCH(B301, Paste_Here!A$2:A$600, 0))&lt;&gt;"", "No", "")), ""), "")</f>
        <v/>
      </c>
      <c r="DY301" s="47"/>
      <c r="DZ301" s="2" t="str">
        <f>IFERROR(IF(B301&lt;&gt;"", IF(ISNUMBER(SEARCH("yes", LOWER(INDEX(Paste_Here!F$2:F$600, MATCH(B301, Paste_Here!A$2:A$600, 0))))), "Yes", IF(ISNUMBER(SEARCH("no", LOWER(INDEX(Paste_Here!F$2:F$600, MATCH(B301, Paste_Here!A$2:A$600, 0))))), "No", "")), ""), "")</f>
        <v/>
      </c>
      <c r="EA301" s="47"/>
      <c r="EB301" s="2" t="str">
        <f>IFERROR(IF(B301&lt;&gt;"", IF(ISNUMBER(SEARCH("english language learner", LOWER(INDEX(Paste_Here!C$2:C$600, MATCH(B301, Paste_Here!A$2:A$600, 0))))), "Yes", ""), ""), "")</f>
        <v/>
      </c>
      <c r="EC301" s="47"/>
      <c r="ED301" s="2" t="str">
        <f>IFERROR(IF(B301&lt;&gt;"", IF(OR(ISNUMBER(SEARCH("b", LOWER(INDEX(Paste_Here!K$2:K$600, MATCH(B301, Paste_Here!A$2:A$600, 0))))), ISNUMBER(SEARCH("h", LOWER(INDEX(Paste_Here!K$2:K$600, MATCH(B301, Paste_Here!A$2:A$600, 0))))), ISNUMBER(SEARCH("i", LOWER(INDEX(Paste_Here!K$2:K$600, MATCH(B301, Paste_Here!A$2:A$600, 0)))))), "Yes", IF(INDEX(Paste_Here!K$2:K$600, MATCH(B301, Paste_Here!A$2:A$600, 0))&lt;&gt;"", "No", "")), ""), "")</f>
        <v/>
      </c>
      <c r="EE301" s="47"/>
      <c r="EF301" s="34" t="str">
        <f>IFERROR(IF(B301&lt;&gt;"", IF(ISNUMBER(SEARCH("yes", LOWER(INDEX(Paste_Here!L$2:L$600, MATCH(B301, Paste_Here!A$2:A$600, 0))))), "Yes", IF(ISNUMBER(SEARCH("no", LOWER(INDEX(Paste_Here!L$2:L$600, MATCH(B301, Paste_Here!A$2:A$600, 0))))), "No", "")), ""), "")</f>
        <v/>
      </c>
      <c r="EG301" s="47"/>
      <c r="EH301" s="2" t="str">
        <f>IFERROR(IF(B301&lt;&gt;"", IF(ISNUMBER(SEARCH("transitional 2", LOWER(INDEX(Paste_Here!C$2:C$600, MATCH(B301, Paste_Here!A$2:A$600, 0))))), "T2", IF(ISNUMBER(SEARCH("transitional 1", LOWER(INDEX(Paste_Here!C$2:C$600, MATCH(B301, Paste_Here!A$2:A$600, 0))))), "T1", IF(ISNUMBER(SEARCH("waived ell services", LOWER(INDEX(Paste_Here!C$2:C$600, MATCH(B301, Paste_Here!A$2:A$600, 0))))), "W", ""))), ""), "")</f>
        <v/>
      </c>
      <c r="EI301" s="47"/>
      <c r="EJ301" s="2" t="str">
        <f>IFERROR(IF(B301&lt;&gt;"", IF(AND(INDEX(Paste_Here!AG$2:AG$600, MATCH(B301, Paste_Here!A$2:A$600, 0))&lt;&gt;"", ISNUMBER(VALUE(INDEX(Paste_Here!AG$2:AG$600, MATCH(B301, Paste_Here!A$2:A$600, 0))))), INDEX(Paste_Here!AG$2:AG$600, MATCH(B301, Paste_Here!A$2:A$600, 0)), ""), ""), "")</f>
        <v/>
      </c>
      <c r="EK301" s="47"/>
      <c r="EL301" s="2" t="str">
        <f>IFERROR(IF(B301&lt;&gt;"", IF(AND(INDEX(Paste_Here!AL$2:AL$600, MATCH(B301, Paste_Here!A$2:A$600, 0))&lt;&gt;"", ISNUMBER(VALUE(INDEX(Paste_Here!AL$2:AL$600, MATCH(B301, Paste_Here!A$2:A$600, 0))))), INDEX(Paste_Here!AL$2:AL$600, MATCH(B301, Paste_Here!A$2:A$600, 0)), ""), ""), "")</f>
        <v/>
      </c>
      <c r="EM301" s="47"/>
      <c r="FA301" s="4" t="str" cm="1">
        <f t="array" ref="FA301">IFERROR(INDEX(Paste_Here!$B$2:$B$600, MATCH(0, COUNTIF(FA$4:FA300, Paste_Here!$B$2:$B$600) + IF(Paste_Here!$B$2:$B$600="", 1, 0), 0)), "")</f>
        <v/>
      </c>
      <c r="FB301" s="4" t="str">
        <f>IF(FA301&lt;&gt;"", INDEX(Paste_Here!$A$2:$A$600, MATCH(FA301, Paste_Here!$B$2:$B$600, 0)), "")</f>
        <v/>
      </c>
      <c r="FC301" s="4" t="str">
        <f t="shared" si="28"/>
        <v/>
      </c>
      <c r="FD301" s="4" t="str" cm="1">
        <f t="array" ref="FD301">IFERROR(INDEX($FC$5:$FC$600, MATCH(SMALL(IF($FC$5:$FC$600&lt;&gt;"", COUNTIF($FC$5:$FC$600, "&lt;"&amp;$FC$5:$FC$600)+1), ROW()-ROW($FD$5)+1), COUNTIF($FC$5:$FC$600, "&lt;"&amp;$FC$5:$FC$600)+1, 0)), "")</f>
        <v/>
      </c>
      <c r="FF301" s="2" t="str">
        <f>IFERROR(IF(B301&lt;&gt;"", IF(AND(INDEX(Paste_Here!AH$2:AH$600, MATCH(B301, Paste_Here!A$2:A$600, 0))&lt;&gt;"", ISNUMBER(VALUE(INDEX(Paste_Here!AH$2:AH$600, MATCH(B301, Paste_Here!A$2:A$600, 0))))), INDEX(Paste_Here!AH$2:AH$600, MATCH(B301, Paste_Here!A$2:A$600, 0)), ""), ""), "")</f>
        <v/>
      </c>
      <c r="FG301" s="47"/>
      <c r="FH301" s="2" t="str">
        <f>IFERROR(IF(B301&lt;&gt;"", IF(AND(INDEX(Paste_Here!AM$2:AM$600, MATCH(B301, Paste_Here!A$2:A$600, 0))&lt;&gt;"", ISNUMBER(VALUE(INDEX(Paste_Here!AM$2:AM$600, MATCH(B301, Paste_Here!A$2:A$600, 0))))), INDEX(Paste_Here!AM$2:AM$600, MATCH(B301, Paste_Here!A$2:A$600, 0)), ""), ""), "")</f>
        <v/>
      </c>
      <c r="FI301" s="47"/>
      <c r="FJ301" s="47"/>
      <c r="FK301" s="2" t="str">
        <f t="shared" si="29"/>
        <v/>
      </c>
      <c r="FL301" s="47"/>
      <c r="FM301" s="2" t="str">
        <f>IFERROR(IF(B301&lt;&gt;"", IF(ISNUMBER(VALUE(INDEX(Paste_Here!H$2:H$600, MATCH(B301, Paste_Here!A$2:A$600, 0)))), IF(VALUE(INDEX(Paste_Here!H$2:H$600, MATCH(B301, Paste_Here!A$2:A$600, 0)))=0, "No", IF(AND(VALUE(INDEX(Paste_Here!H$2:H$600, MATCH(B301, Paste_Here!A$2:A$600, 0)))&gt;=1, VALUE(INDEX(Paste_Here!H$2:H$600, MATCH(B301, Paste_Here!A$2:A$600, 0)))&lt;=4), VALUE(INDEX(Paste_Here!H$2:H$600, MATCH(B301, Paste_Here!A$2:A$600, 0))), "")), ""), ""), "")</f>
        <v/>
      </c>
      <c r="FN301" s="47"/>
      <c r="FO301" s="34" t="str">
        <f>IFERROR(IF(B301&lt;&gt;"", IF(ISNUMBER(VALUE(INDEX(Paste_Here!I$2:I$600, MATCH(B301, Paste_Here!A$2:A$600, 0)))), IF(VALUE(INDEX(Paste_Here!I$2:I$600, MATCH(B301, Paste_Here!A$2:A$600, 0)))=0, "No", IF(AND(VALUE(INDEX(Paste_Here!I$2:I$600, MATCH(B301, Paste_Here!A$2:A$600, 0)))&gt;=1, VALUE(INDEX(Paste_Here!I$2:I$600, MATCH(B301, Paste_Here!A$2:A$600, 0)))&lt;=4), VALUE(INDEX(Paste_Here!I$2:I$600, MATCH(B301, Paste_Here!A$2:A$600, 0))), "")), ""), ""), "")</f>
        <v/>
      </c>
      <c r="FP301" s="47"/>
      <c r="FQ301" s="2"/>
      <c r="FR301" s="47"/>
      <c r="FS301" s="2"/>
      <c r="FT301" s="47"/>
      <c r="FU301" s="2"/>
      <c r="FV301" s="47"/>
      <c r="FW301" s="2"/>
      <c r="FX301" s="47"/>
      <c r="FY301" s="2"/>
      <c r="FZ301" s="47"/>
      <c r="GA301" s="2"/>
      <c r="GB301" s="47"/>
      <c r="GU301" s="2"/>
      <c r="GV301" s="47"/>
      <c r="GW301" s="2"/>
      <c r="GX301" s="47"/>
    </row>
    <row r="302" spans="1:206">
      <c r="A302" s="47"/>
      <c r="B302" s="2" t="str">
        <f t="shared" si="24"/>
        <v/>
      </c>
      <c r="C302" s="47"/>
      <c r="D302" s="2" t="str">
        <f>IFERROR(IF(B302&lt;&gt;"", IF(COUNTIF(INDEX(Paste_Here!N$2:O$600, MATCH(B302, Paste_Here!A$2:A$600, 0), 0), "yes") &gt; 0, "No", IF(COUNTIF(INDEX(Paste_Here!N$2:O$600, MATCH(B302, Paste_Here!A$2:A$600, 0), 0), "no") &gt; 0, "Yes", "")), ""), "")</f>
        <v/>
      </c>
      <c r="E302" s="47"/>
      <c r="F302" s="84" t="str">
        <f>IFERROR(IF(B302&lt;&gt;"", IF(AND(INDEX(Paste_Here!P$2:P$600, MATCH(B302, Paste_Here!A$2:A$600, 0))&lt;&gt;"", ISNUMBER(VALUE(INDEX(Paste_Here!P$2:P$600, MATCH(B302, Paste_Here!A$2:A$600, 0))))), INDEX(Paste_Here!P$2:P$600, MATCH(B302, Paste_Here!A$2:A$600, 0)), ""), ""), "")</f>
        <v/>
      </c>
      <c r="G302" s="47"/>
      <c r="H302" s="2" t="str">
        <f>IFERROR(IF(B302&lt;&gt;"", IF(ISNUMBER(SEARCH("highrisk", LOWER(INDEX(Paste_Here!Q$2:Q$600, MATCH(B302, Paste_Here!A$2:A$600, 0))))), "High Risk", IF(ISNUMBER(SEARCH("lowrisk", LOWER(INDEX(Paste_Here!Q$2:Q$600, MATCH(B302, Paste_Here!A$2:A$600, 0))))), "Low Risk", IF(ISNUMBER(SEARCH("somerisk", LOWER(INDEX(Paste_Here!Q$2:Q$600, MATCH(B302, Paste_Here!A$2:A$600, 0))))), "Some Risk", ""))), ""), "")</f>
        <v/>
      </c>
      <c r="I302" s="47"/>
      <c r="J302" s="2"/>
      <c r="K302" s="47"/>
      <c r="L302" s="2"/>
      <c r="M302" s="47"/>
      <c r="N302" s="2"/>
      <c r="O302" s="47"/>
      <c r="P302" s="2" t="str">
        <f>IFERROR(IF(B302&lt;&gt;"", IF(AND(ISNUMBER(VALUE(INDEX(Paste_Here!R$2:R$600, MATCH(B302, Paste_Here!A$2:A$600, 0)))), INDEX(Paste_Here!R$2:R$600, MATCH(B302, Paste_Here!A$2:A$600, 0)) &lt;&gt; ""), VALUE(INDEX(Paste_Here!R$2:R$600, MATCH(B302, Paste_Here!A$2:A$600, 0))), ""), ""), "")</f>
        <v/>
      </c>
      <c r="Q302" s="47"/>
      <c r="R302" s="2"/>
      <c r="S302" s="47"/>
      <c r="W302" s="47"/>
      <c r="X302" s="2"/>
      <c r="Y302" s="47"/>
      <c r="Z302" s="2" t="str">
        <f>IFERROR(IF(B302&lt;&gt;"", IF(AND(INDEX(Paste_Here!S$2:S$600, MATCH(B302, Paste_Here!A$2:A$600, 0))&lt;&gt;"", ISNUMBER(VALUE(INDEX(Paste_Here!S$2:S$600, MATCH(B302, Paste_Here!A$2:A$600, 0))))), INDEX(Paste_Here!S$2:S$600, MATCH(B302, Paste_Here!A$2:A$600, 0)), ""), ""), "")</f>
        <v/>
      </c>
      <c r="AA302" s="47"/>
      <c r="AB302" s="2" t="str">
        <f>IFERROR(IF(B302&lt;&gt;"", IF(ISNUMBER(SEARCH("highrisk", LOWER(INDEX(Paste_Here!T$2:T$600, MATCH(B302, Paste_Here!A$2:A$600, 0))))), "High Risk", IF(ISNUMBER(SEARCH("lowrisk", LOWER(INDEX(Paste_Here!T$2:T$600, MATCH(B302, Paste_Here!A$2:A$600, 0))))), "Low Risk", IF(ISNUMBER(SEARCH("somerisk", LOWER(INDEX(Paste_Here!T$2:T$600, MATCH(B302, Paste_Here!A$2:A$600, 0))))), "Some Risk", IF(ISNUMBER(SEARCH("OT", LOWER(INDEX(Paste_Here!T$2:T$600, MATCH(B302, Paste_Here!A$2:A$600, 0))))), "On Track", "")))), ""), "")</f>
        <v/>
      </c>
      <c r="AC302" s="47"/>
      <c r="AD302" s="2"/>
      <c r="AE302" s="47"/>
      <c r="AF302" s="2"/>
      <c r="AG302" s="47"/>
      <c r="AH302" s="2"/>
      <c r="AI302" s="47"/>
      <c r="AJ302" s="2" t="str" cm="1">
        <f t="array" aca="1" ref="AJ302" ca="1">IFERROR(IF(ISNUMBER(SEARCH("BR", INDEX(Paste_Here!AB$2:AB$210, MATCH(B302, Paste_Here!A$2:A$210, 0)))), -1, 1) * VALUE(_xlfn.TEXTJOIN("", TRUE, IF(ISNUMBER(--MID(INDEX(Paste_Here!AB$2:AB$210, MATCH(B302, Paste_Here!A$2:A$210, 0)), ROW(INDIRECT("1:"&amp;LEN(INDEX(Paste_Here!AB$2:AB$210, MATCH(B302, Paste_Here!A$2:A$210, 0))))), 1)), MID(INDEX(Paste_Here!AB$2:AB$210, MATCH(B302, Paste_Here!A$2:A$210, 0)), ROW(INDIRECT("1:"&amp;LEN(INDEX(Paste_Here!AB$2:AB$210, MATCH(B302, Paste_Here!A$2:A$210, 0))))), 1), ""))), "")</f>
        <v/>
      </c>
      <c r="AK302" s="47"/>
      <c r="AL302" s="34" t="str">
        <f>IFERROR(IF(B302&lt;&gt;"", IF(AND(INDEX(Paste_Here!AF$2:AF$600, MATCH(B302, Paste_Here!A$2:A$600, 0))&lt;&gt;"", ISNUMBER(VALUE(INDEX(Paste_Here!AF$2:AF$600, MATCH(B302, Paste_Here!A$2:A$600, 0))))), INDEX(Paste_Here!AF$2:AF$600, MATCH(B302, Paste_Here!A$2:A$600, 0)), ""), ""), "")</f>
        <v/>
      </c>
      <c r="AM302" s="47"/>
      <c r="AN302" s="47"/>
      <c r="AO302" s="2" t="str">
        <f t="shared" si="25"/>
        <v/>
      </c>
      <c r="AP302" s="47"/>
      <c r="AQ302" s="34" t="str">
        <f>IFERROR(IF(B302&lt;&gt;"", IF(COUNTIF(INDEX(Paste_Here!X$2:Y$600, MATCH(B302, Paste_Here!A$2:A$600, 0), 0), "yes") &gt; 0, "No", IF(COUNTIF(INDEX(Paste_Here!X$2:Y$600, MATCH(B302, Paste_Here!A$2:A$600, 0), 0), "no") &gt; 0, "Yes", "")), ""), "")</f>
        <v/>
      </c>
      <c r="AR302" s="47"/>
      <c r="AS302" s="34" t="str">
        <f>IFERROR(IF(B302&lt;&gt;"", IF(AND(INDEX(Paste_Here!U$2:U$600, MATCH(B302, Paste_Here!A$2:A$600, 0))&lt;&gt;"", ISNUMBER(VALUE(INDEX(Paste_Here!U$2:U$600, MATCH(B302, Paste_Here!A$2:A$600, 0))))), INDEX(Paste_Here!U$2:U$600, MATCH(B302, Paste_Here!A$2:A$600, 0)), ""), ""), "")</f>
        <v/>
      </c>
      <c r="AT302" s="47"/>
      <c r="AU302" s="34" t="str">
        <f>IFERROR(IF(B302&lt;&gt;"", IF(ISNUMBER(SEARCH("highrisk", LOWER(INDEX(Paste_Here!V$2:V$600, MATCH(B302, Paste_Here!A$2:A$600, 0))))), "High Risk", IF(ISNUMBER(SEARCH("lowrisk", LOWER(INDEX(Paste_Here!V$2:V$600, MATCH(B302, Paste_Here!A$2:A$600, 0))))), "Low Risk", IF(ISNUMBER(SEARCH("somerisk", LOWER(INDEX(Paste_Here!V$2:V$600, MATCH(B302, Paste_Here!A$2:A$600, 0))))), "Some Risk", ""))), ""), "")</f>
        <v/>
      </c>
      <c r="AV302" s="47"/>
      <c r="AW302" s="34" t="str">
        <f>IFERROR(IF(B302&lt;&gt;"", IF(AND(ISNUMBER(VALUE(INDEX(Paste_Here!W$2:W$600, MATCH(B302, Paste_Here!A$2:A$600, 0)))), INDEX(Paste_Here!W$2:W$600, MATCH(B302, Paste_Here!A$2:A$600, 0)) &lt;&gt; ""), VALUE(INDEX(Paste_Here!W$2:W$600, MATCH(B302, Paste_Here!A$2:A$600, 0))), ""), ""), "")</f>
        <v/>
      </c>
      <c r="AX302" s="47"/>
      <c r="BA302" s="2" t="str">
        <f>IFERROR(IF(B302&lt;&gt;"", IF(AND(INDEX(Paste_Here!AI$2:AI$600, MATCH(B302, Paste_Here!A$2:A$600, 0))&lt;&gt;"", ISNUMBER(VALUE(INDEX(Paste_Here!AI$2:AI$600, MATCH(B302, Paste_Here!A$2:A$600, 0))))), INDEX(Paste_Here!AI$2:AI$600, MATCH(B302, Paste_Here!A$2:A$600, 0)), ""), ""), "")</f>
        <v/>
      </c>
      <c r="BB302" s="47"/>
      <c r="BC302" s="34" t="str">
        <f>IFERROR(IF(B302&lt;&gt;"", IF(ISNUMBER(SEARCH("highrisk", LOWER(INDEX(Paste_Here!AJ$2:AJ$600, MATCH(B302, Paste_Here!A$2:A$600, 0))))), "High Risk", IF(ISNUMBER(SEARCH("lowrisk", LOWER(INDEX(Paste_Here!AJ$2:AJ$600, MATCH(B302, Paste_Here!A$2:A$600, 0))))), "Low Risk", IF(ISNUMBER(SEARCH("somerisk", LOWER(INDEX(Paste_Here!AJ$2:AJ$600, MATCH(B302, Paste_Here!A$2:A$600, 0))))), "Some Risk", IF(ISNUMBER(SEARCH("OT", LOWER(INDEX(Paste_Here!AJ$2:AJ$600, MATCH(B302, Paste_Here!A$2:A$600, 0))))), "On Track", "")))), ""), "")</f>
        <v/>
      </c>
      <c r="BD302" s="47"/>
      <c r="BE302" s="34" t="str">
        <f>IFERROR(IF(B302&lt;&gt;"", IF(AND(INDEX(Paste_Here!AK$2:AK$600, MATCH(B302, Paste_Here!A$2:A$600, 0))&lt;&gt;"", ISNUMBER(VALUE(INDEX(Paste_Here!AK$2:AK$600, MATCH(B302, Paste_Here!A$2:A$600, 0))))), INDEX(Paste_Here!AK$2:AK$600, MATCH(B302, Paste_Here!A$2:A$600, 0)), ""), ""), "")</f>
        <v/>
      </c>
      <c r="BF302" s="47"/>
      <c r="BG302" s="34" t="str" cm="1">
        <f t="array" aca="1" ref="BG302" ca="1">IFERROR(IF(B302&lt;&gt;"", IF(INDEX(Paste_Here!AE$2:AE$600, MATCH(B302, Paste_Here!A$2:A$600, 0))&lt;&gt;"", IF(LEFT(INDEX(Paste_Here!AE$2:AE$600, MATCH(B302, Paste_Here!A$2:A$600, 0)), 2)="EM", -1, 1) * VALUE(_xlfn.TEXTJOIN("", TRUE, IF(ISNUMBER(MID(INDEX(Paste_Here!AE$2:AE$600, MATCH(B302, Paste_Here!A$2:A$600, 0)), ROW(INDIRECT("1:"&amp;LEN(INDEX(Paste_Here!AE$2:AE$600, MATCH(B302, Paste_Here!A$2:A$600, 0))))), 1)*1), MID(INDEX(Paste_Here!AE$2:AE$600, MATCH(B302, Paste_Here!A$2:A$600, 0)), ROW(INDIRECT("1:"&amp;LEN(INDEX(Paste_Here!AE$2:AE$600, MATCH(B302, Paste_Here!A$2:A$600, 0))))), 1), ""))), ""), ""), "")</f>
        <v/>
      </c>
      <c r="BH302" s="47"/>
      <c r="BJ302" s="47"/>
      <c r="BK302" s="2" t="str">
        <f t="shared" si="26"/>
        <v/>
      </c>
      <c r="BL302" s="47"/>
      <c r="BM302" s="34" t="str">
        <f>IFERROR(IF(B302&lt;&gt;"", IF(AND(INDEX(Paste_Here!Z$2:Z$600, MATCH(B302, Paste_Here!A$2:A$600, 0))&lt;&gt;"", ISNUMBER(VALUE(INDEX(Paste_Here!Z$2:Z$600, MATCH(B302, Paste_Here!A$2:A$600, 0))))), INDEX(Paste_Here!Z$2:Z$600, MATCH(B302, Paste_Here!A$2:A$600, 0)), ""), ""), "")</f>
        <v/>
      </c>
      <c r="BN302" s="47"/>
      <c r="BO302" s="34" t="str">
        <f>IFERROR(IF(B302&lt;&gt;"", IF(ISNUMBER(SEARCH("highrisk", LOWER(INDEX(Paste_Here!AA$2:AA$600, MATCH(B302, Paste_Here!A$2:A$600, 0))))), "High Risk", IF(ISNUMBER(SEARCH("lowrisk", LOWER(INDEX(Paste_Here!AA$2:AA$600, MATCH(B302, Paste_Here!A$2:A$600, 0))))), "Low Risk", IF(ISNUMBER(SEARCH("somerisk", LOWER(INDEX(Paste_Here!AA$2:AA$600, MATCH(B302, Paste_Here!A$2:A$600, 0))))), "Some Risk", IF(ISNUMBER(SEARCH("OT", LOWER(INDEX(Paste_Here!AA$2:AA$600, MATCH(B302, Paste_Here!A$2:A$600, 0))))), "On Track", "")))), ""), "")</f>
        <v/>
      </c>
      <c r="BP302" s="47"/>
      <c r="BQ302" s="34" t="str">
        <f>IFERROR(IF(B302&lt;&gt;"", IF(AND(INDEX(Paste_Here!AC$2:AC$600, MATCH(B302, Paste_Here!A$2:A$600, 0))&lt;&gt;"", ISNUMBER(VALUE(INDEX(Paste_Here!AC$2:AC$600, MATCH(B302, Paste_Here!A$2:A$600, 0))))), INDEX(Paste_Here!AC$2:AC$600, MATCH(B302, Paste_Here!A$2:A$600, 0)), ""), ""), "")</f>
        <v/>
      </c>
      <c r="BR302" s="47"/>
      <c r="BS302" s="34" t="str">
        <f>IFERROR(IF(B302&lt;&gt;"", IF(ISNUMBER(SEARCH("highrisk", LOWER(INDEX(Paste_Here!AD$2:AD$600, MATCH(B302, Paste_Here!A$2:A$600, 0))))), "High Risk", IF(ISNUMBER(SEARCH("lowrisk", LOWER(INDEX(Paste_Here!AD$2:AD$600, MATCH(B302, Paste_Here!A$2:A$600, 0))))), "Low Risk", IF(ISNUMBER(SEARCH("somerisk", LOWER(INDEX(Paste_Here!AD$2:AD$600, MATCH(B302, Paste_Here!A$2:A$600, 0))))), "Some Risk", IF(ISNUMBER(SEARCH("OT", LOWER(INDEX(Paste_Here!AD$2:AD$600, MATCH(B302, Paste_Here!A$2:A$600, 0))))), "On Track", "")))), ""), "")</f>
        <v/>
      </c>
      <c r="BT302" s="47"/>
      <c r="BU302" s="34"/>
      <c r="BV302" s="47"/>
      <c r="BW302" s="34"/>
      <c r="BX302" s="47"/>
      <c r="BY302" s="34"/>
      <c r="BZ302" s="47"/>
      <c r="CA302" s="34"/>
      <c r="CB302" s="49"/>
      <c r="DT302" s="47"/>
      <c r="DU302" s="47"/>
      <c r="DV302" s="2" t="str">
        <f t="shared" si="27"/>
        <v/>
      </c>
      <c r="DW302" s="47"/>
      <c r="DX302" s="2" t="str">
        <f>IFERROR(IF(B302&lt;&gt;"", IF(ISNUMBER(SEARCH("s", LOWER(INDEX(Paste_Here!M$2:M$600, MATCH(B302, Paste_Here!A$2:A$600, 0))))), "Yes", IF(INDEX(Paste_Here!M$2:M$600, MATCH(B302, Paste_Here!A$2:A$600, 0))&lt;&gt;"", "No", "")), ""), "")</f>
        <v/>
      </c>
      <c r="DY302" s="47"/>
      <c r="DZ302" s="2" t="str">
        <f>IFERROR(IF(B302&lt;&gt;"", IF(ISNUMBER(SEARCH("yes", LOWER(INDEX(Paste_Here!F$2:F$600, MATCH(B302, Paste_Here!A$2:A$600, 0))))), "Yes", IF(ISNUMBER(SEARCH("no", LOWER(INDEX(Paste_Here!F$2:F$600, MATCH(B302, Paste_Here!A$2:A$600, 0))))), "No", "")), ""), "")</f>
        <v/>
      </c>
      <c r="EA302" s="47"/>
      <c r="EB302" s="2" t="str">
        <f>IFERROR(IF(B302&lt;&gt;"", IF(ISNUMBER(SEARCH("english language learner", LOWER(INDEX(Paste_Here!C$2:C$600, MATCH(B302, Paste_Here!A$2:A$600, 0))))), "Yes", ""), ""), "")</f>
        <v/>
      </c>
      <c r="EC302" s="47"/>
      <c r="ED302" s="2" t="str">
        <f>IFERROR(IF(B302&lt;&gt;"", IF(OR(ISNUMBER(SEARCH("b", LOWER(INDEX(Paste_Here!K$2:K$600, MATCH(B302, Paste_Here!A$2:A$600, 0))))), ISNUMBER(SEARCH("h", LOWER(INDEX(Paste_Here!K$2:K$600, MATCH(B302, Paste_Here!A$2:A$600, 0))))), ISNUMBER(SEARCH("i", LOWER(INDEX(Paste_Here!K$2:K$600, MATCH(B302, Paste_Here!A$2:A$600, 0)))))), "Yes", IF(INDEX(Paste_Here!K$2:K$600, MATCH(B302, Paste_Here!A$2:A$600, 0))&lt;&gt;"", "No", "")), ""), "")</f>
        <v/>
      </c>
      <c r="EE302" s="47"/>
      <c r="EF302" s="34" t="str">
        <f>IFERROR(IF(B302&lt;&gt;"", IF(ISNUMBER(SEARCH("yes", LOWER(INDEX(Paste_Here!L$2:L$600, MATCH(B302, Paste_Here!A$2:A$600, 0))))), "Yes", IF(ISNUMBER(SEARCH("no", LOWER(INDEX(Paste_Here!L$2:L$600, MATCH(B302, Paste_Here!A$2:A$600, 0))))), "No", "")), ""), "")</f>
        <v/>
      </c>
      <c r="EG302" s="47"/>
      <c r="EH302" s="2" t="str">
        <f>IFERROR(IF(B302&lt;&gt;"", IF(ISNUMBER(SEARCH("transitional 2", LOWER(INDEX(Paste_Here!C$2:C$600, MATCH(B302, Paste_Here!A$2:A$600, 0))))), "T2", IF(ISNUMBER(SEARCH("transitional 1", LOWER(INDEX(Paste_Here!C$2:C$600, MATCH(B302, Paste_Here!A$2:A$600, 0))))), "T1", IF(ISNUMBER(SEARCH("waived ell services", LOWER(INDEX(Paste_Here!C$2:C$600, MATCH(B302, Paste_Here!A$2:A$600, 0))))), "W", ""))), ""), "")</f>
        <v/>
      </c>
      <c r="EI302" s="47"/>
      <c r="EJ302" s="2" t="str">
        <f>IFERROR(IF(B302&lt;&gt;"", IF(AND(INDEX(Paste_Here!AG$2:AG$600, MATCH(B302, Paste_Here!A$2:A$600, 0))&lt;&gt;"", ISNUMBER(VALUE(INDEX(Paste_Here!AG$2:AG$600, MATCH(B302, Paste_Here!A$2:A$600, 0))))), INDEX(Paste_Here!AG$2:AG$600, MATCH(B302, Paste_Here!A$2:A$600, 0)), ""), ""), "")</f>
        <v/>
      </c>
      <c r="EK302" s="47"/>
      <c r="EL302" s="2" t="str">
        <f>IFERROR(IF(B302&lt;&gt;"", IF(AND(INDEX(Paste_Here!AL$2:AL$600, MATCH(B302, Paste_Here!A$2:A$600, 0))&lt;&gt;"", ISNUMBER(VALUE(INDEX(Paste_Here!AL$2:AL$600, MATCH(B302, Paste_Here!A$2:A$600, 0))))), INDEX(Paste_Here!AL$2:AL$600, MATCH(B302, Paste_Here!A$2:A$600, 0)), ""), ""), "")</f>
        <v/>
      </c>
      <c r="EM302" s="47"/>
      <c r="FA302" s="4" t="str" cm="1">
        <f t="array" ref="FA302">IFERROR(INDEX(Paste_Here!$B$2:$B$600, MATCH(0, COUNTIF(FA$4:FA301, Paste_Here!$B$2:$B$600) + IF(Paste_Here!$B$2:$B$600="", 1, 0), 0)), "")</f>
        <v/>
      </c>
      <c r="FB302" s="4" t="str">
        <f>IF(FA302&lt;&gt;"", INDEX(Paste_Here!$A$2:$A$600, MATCH(FA302, Paste_Here!$B$2:$B$600, 0)), "")</f>
        <v/>
      </c>
      <c r="FC302" s="4" t="str">
        <f t="shared" si="28"/>
        <v/>
      </c>
      <c r="FD302" s="4" t="str" cm="1">
        <f t="array" ref="FD302">IFERROR(INDEX($FC$5:$FC$600, MATCH(SMALL(IF($FC$5:$FC$600&lt;&gt;"", COUNTIF($FC$5:$FC$600, "&lt;"&amp;$FC$5:$FC$600)+1), ROW()-ROW($FD$5)+1), COUNTIF($FC$5:$FC$600, "&lt;"&amp;$FC$5:$FC$600)+1, 0)), "")</f>
        <v/>
      </c>
      <c r="FF302" s="2" t="str">
        <f>IFERROR(IF(B302&lt;&gt;"", IF(AND(INDEX(Paste_Here!AH$2:AH$600, MATCH(B302, Paste_Here!A$2:A$600, 0))&lt;&gt;"", ISNUMBER(VALUE(INDEX(Paste_Here!AH$2:AH$600, MATCH(B302, Paste_Here!A$2:A$600, 0))))), INDEX(Paste_Here!AH$2:AH$600, MATCH(B302, Paste_Here!A$2:A$600, 0)), ""), ""), "")</f>
        <v/>
      </c>
      <c r="FG302" s="47"/>
      <c r="FH302" s="2" t="str">
        <f>IFERROR(IF(B302&lt;&gt;"", IF(AND(INDEX(Paste_Here!AM$2:AM$600, MATCH(B302, Paste_Here!A$2:A$600, 0))&lt;&gt;"", ISNUMBER(VALUE(INDEX(Paste_Here!AM$2:AM$600, MATCH(B302, Paste_Here!A$2:A$600, 0))))), INDEX(Paste_Here!AM$2:AM$600, MATCH(B302, Paste_Here!A$2:A$600, 0)), ""), ""), "")</f>
        <v/>
      </c>
      <c r="FI302" s="47"/>
      <c r="FJ302" s="47"/>
      <c r="FK302" s="2" t="str">
        <f t="shared" si="29"/>
        <v/>
      </c>
      <c r="FL302" s="47"/>
      <c r="FM302" s="2" t="str">
        <f>IFERROR(IF(B302&lt;&gt;"", IF(ISNUMBER(VALUE(INDEX(Paste_Here!H$2:H$600, MATCH(B302, Paste_Here!A$2:A$600, 0)))), IF(VALUE(INDEX(Paste_Here!H$2:H$600, MATCH(B302, Paste_Here!A$2:A$600, 0)))=0, "No", IF(AND(VALUE(INDEX(Paste_Here!H$2:H$600, MATCH(B302, Paste_Here!A$2:A$600, 0)))&gt;=1, VALUE(INDEX(Paste_Here!H$2:H$600, MATCH(B302, Paste_Here!A$2:A$600, 0)))&lt;=4), VALUE(INDEX(Paste_Here!H$2:H$600, MATCH(B302, Paste_Here!A$2:A$600, 0))), "")), ""), ""), "")</f>
        <v/>
      </c>
      <c r="FN302" s="47"/>
      <c r="FO302" s="34" t="str">
        <f>IFERROR(IF(B302&lt;&gt;"", IF(ISNUMBER(VALUE(INDEX(Paste_Here!I$2:I$600, MATCH(B302, Paste_Here!A$2:A$600, 0)))), IF(VALUE(INDEX(Paste_Here!I$2:I$600, MATCH(B302, Paste_Here!A$2:A$600, 0)))=0, "No", IF(AND(VALUE(INDEX(Paste_Here!I$2:I$600, MATCH(B302, Paste_Here!A$2:A$600, 0)))&gt;=1, VALUE(INDEX(Paste_Here!I$2:I$600, MATCH(B302, Paste_Here!A$2:A$600, 0)))&lt;=4), VALUE(INDEX(Paste_Here!I$2:I$600, MATCH(B302, Paste_Here!A$2:A$600, 0))), "")), ""), ""), "")</f>
        <v/>
      </c>
      <c r="FP302" s="47"/>
      <c r="FQ302" s="2"/>
      <c r="FR302" s="47"/>
      <c r="FS302" s="2"/>
      <c r="FT302" s="47"/>
      <c r="FU302" s="2"/>
      <c r="FV302" s="47"/>
      <c r="FW302" s="2"/>
      <c r="FX302" s="47"/>
      <c r="FY302" s="2"/>
      <c r="FZ302" s="47"/>
      <c r="GA302" s="2"/>
      <c r="GB302" s="47"/>
      <c r="GU302" s="2"/>
      <c r="GV302" s="47"/>
      <c r="GW302" s="2"/>
      <c r="GX302" s="47"/>
    </row>
    <row r="303" spans="1:206">
      <c r="A303" s="47"/>
      <c r="B303" s="2" t="str">
        <f t="shared" si="24"/>
        <v/>
      </c>
      <c r="C303" s="47"/>
      <c r="D303" s="2" t="str">
        <f>IFERROR(IF(B303&lt;&gt;"", IF(COUNTIF(INDEX(Paste_Here!N$2:O$600, MATCH(B303, Paste_Here!A$2:A$600, 0), 0), "yes") &gt; 0, "No", IF(COUNTIF(INDEX(Paste_Here!N$2:O$600, MATCH(B303, Paste_Here!A$2:A$600, 0), 0), "no") &gt; 0, "Yes", "")), ""), "")</f>
        <v/>
      </c>
      <c r="E303" s="47"/>
      <c r="F303" s="84" t="str">
        <f>IFERROR(IF(B303&lt;&gt;"", IF(AND(INDEX(Paste_Here!P$2:P$600, MATCH(B303, Paste_Here!A$2:A$600, 0))&lt;&gt;"", ISNUMBER(VALUE(INDEX(Paste_Here!P$2:P$600, MATCH(B303, Paste_Here!A$2:A$600, 0))))), INDEX(Paste_Here!P$2:P$600, MATCH(B303, Paste_Here!A$2:A$600, 0)), ""), ""), "")</f>
        <v/>
      </c>
      <c r="G303" s="47"/>
      <c r="H303" s="2" t="str">
        <f>IFERROR(IF(B303&lt;&gt;"", IF(ISNUMBER(SEARCH("highrisk", LOWER(INDEX(Paste_Here!Q$2:Q$600, MATCH(B303, Paste_Here!A$2:A$600, 0))))), "High Risk", IF(ISNUMBER(SEARCH("lowrisk", LOWER(INDEX(Paste_Here!Q$2:Q$600, MATCH(B303, Paste_Here!A$2:A$600, 0))))), "Low Risk", IF(ISNUMBER(SEARCH("somerisk", LOWER(INDEX(Paste_Here!Q$2:Q$600, MATCH(B303, Paste_Here!A$2:A$600, 0))))), "Some Risk", ""))), ""), "")</f>
        <v/>
      </c>
      <c r="I303" s="47"/>
      <c r="J303" s="2"/>
      <c r="K303" s="47"/>
      <c r="L303" s="2"/>
      <c r="M303" s="47"/>
      <c r="N303" s="2"/>
      <c r="O303" s="47"/>
      <c r="P303" s="2" t="str">
        <f>IFERROR(IF(B303&lt;&gt;"", IF(AND(ISNUMBER(VALUE(INDEX(Paste_Here!R$2:R$600, MATCH(B303, Paste_Here!A$2:A$600, 0)))), INDEX(Paste_Here!R$2:R$600, MATCH(B303, Paste_Here!A$2:A$600, 0)) &lt;&gt; ""), VALUE(INDEX(Paste_Here!R$2:R$600, MATCH(B303, Paste_Here!A$2:A$600, 0))), ""), ""), "")</f>
        <v/>
      </c>
      <c r="Q303" s="47"/>
      <c r="R303" s="2"/>
      <c r="S303" s="47"/>
      <c r="W303" s="47"/>
      <c r="X303" s="2"/>
      <c r="Y303" s="47"/>
      <c r="Z303" s="2" t="str">
        <f>IFERROR(IF(B303&lt;&gt;"", IF(AND(INDEX(Paste_Here!S$2:S$600, MATCH(B303, Paste_Here!A$2:A$600, 0))&lt;&gt;"", ISNUMBER(VALUE(INDEX(Paste_Here!S$2:S$600, MATCH(B303, Paste_Here!A$2:A$600, 0))))), INDEX(Paste_Here!S$2:S$600, MATCH(B303, Paste_Here!A$2:A$600, 0)), ""), ""), "")</f>
        <v/>
      </c>
      <c r="AA303" s="47"/>
      <c r="AB303" s="2" t="str">
        <f>IFERROR(IF(B303&lt;&gt;"", IF(ISNUMBER(SEARCH("highrisk", LOWER(INDEX(Paste_Here!T$2:T$600, MATCH(B303, Paste_Here!A$2:A$600, 0))))), "High Risk", IF(ISNUMBER(SEARCH("lowrisk", LOWER(INDEX(Paste_Here!T$2:T$600, MATCH(B303, Paste_Here!A$2:A$600, 0))))), "Low Risk", IF(ISNUMBER(SEARCH("somerisk", LOWER(INDEX(Paste_Here!T$2:T$600, MATCH(B303, Paste_Here!A$2:A$600, 0))))), "Some Risk", IF(ISNUMBER(SEARCH("OT", LOWER(INDEX(Paste_Here!T$2:T$600, MATCH(B303, Paste_Here!A$2:A$600, 0))))), "On Track", "")))), ""), "")</f>
        <v/>
      </c>
      <c r="AC303" s="47"/>
      <c r="AD303" s="2"/>
      <c r="AE303" s="47"/>
      <c r="AF303" s="2"/>
      <c r="AG303" s="47"/>
      <c r="AH303" s="2"/>
      <c r="AI303" s="47"/>
      <c r="AJ303" s="2" t="str" cm="1">
        <f t="array" aca="1" ref="AJ303" ca="1">IFERROR(IF(ISNUMBER(SEARCH("BR", INDEX(Paste_Here!AB$2:AB$210, MATCH(B303, Paste_Here!A$2:A$210, 0)))), -1, 1) * VALUE(_xlfn.TEXTJOIN("", TRUE, IF(ISNUMBER(--MID(INDEX(Paste_Here!AB$2:AB$210, MATCH(B303, Paste_Here!A$2:A$210, 0)), ROW(INDIRECT("1:"&amp;LEN(INDEX(Paste_Here!AB$2:AB$210, MATCH(B303, Paste_Here!A$2:A$210, 0))))), 1)), MID(INDEX(Paste_Here!AB$2:AB$210, MATCH(B303, Paste_Here!A$2:A$210, 0)), ROW(INDIRECT("1:"&amp;LEN(INDEX(Paste_Here!AB$2:AB$210, MATCH(B303, Paste_Here!A$2:A$210, 0))))), 1), ""))), "")</f>
        <v/>
      </c>
      <c r="AK303" s="47"/>
      <c r="AL303" s="34" t="str">
        <f>IFERROR(IF(B303&lt;&gt;"", IF(AND(INDEX(Paste_Here!AF$2:AF$600, MATCH(B303, Paste_Here!A$2:A$600, 0))&lt;&gt;"", ISNUMBER(VALUE(INDEX(Paste_Here!AF$2:AF$600, MATCH(B303, Paste_Here!A$2:A$600, 0))))), INDEX(Paste_Here!AF$2:AF$600, MATCH(B303, Paste_Here!A$2:A$600, 0)), ""), ""), "")</f>
        <v/>
      </c>
      <c r="AM303" s="47"/>
      <c r="AN303" s="47"/>
      <c r="AO303" s="2" t="str">
        <f t="shared" si="25"/>
        <v/>
      </c>
      <c r="AP303" s="47"/>
      <c r="AQ303" s="34" t="str">
        <f>IFERROR(IF(B303&lt;&gt;"", IF(COUNTIF(INDEX(Paste_Here!X$2:Y$600, MATCH(B303, Paste_Here!A$2:A$600, 0), 0), "yes") &gt; 0, "No", IF(COUNTIF(INDEX(Paste_Here!X$2:Y$600, MATCH(B303, Paste_Here!A$2:A$600, 0), 0), "no") &gt; 0, "Yes", "")), ""), "")</f>
        <v/>
      </c>
      <c r="AR303" s="47"/>
      <c r="AS303" s="34" t="str">
        <f>IFERROR(IF(B303&lt;&gt;"", IF(AND(INDEX(Paste_Here!U$2:U$600, MATCH(B303, Paste_Here!A$2:A$600, 0))&lt;&gt;"", ISNUMBER(VALUE(INDEX(Paste_Here!U$2:U$600, MATCH(B303, Paste_Here!A$2:A$600, 0))))), INDEX(Paste_Here!U$2:U$600, MATCH(B303, Paste_Here!A$2:A$600, 0)), ""), ""), "")</f>
        <v/>
      </c>
      <c r="AT303" s="47"/>
      <c r="AU303" s="34" t="str">
        <f>IFERROR(IF(B303&lt;&gt;"", IF(ISNUMBER(SEARCH("highrisk", LOWER(INDEX(Paste_Here!V$2:V$600, MATCH(B303, Paste_Here!A$2:A$600, 0))))), "High Risk", IF(ISNUMBER(SEARCH("lowrisk", LOWER(INDEX(Paste_Here!V$2:V$600, MATCH(B303, Paste_Here!A$2:A$600, 0))))), "Low Risk", IF(ISNUMBER(SEARCH("somerisk", LOWER(INDEX(Paste_Here!V$2:V$600, MATCH(B303, Paste_Here!A$2:A$600, 0))))), "Some Risk", ""))), ""), "")</f>
        <v/>
      </c>
      <c r="AV303" s="47"/>
      <c r="AW303" s="34" t="str">
        <f>IFERROR(IF(B303&lt;&gt;"", IF(AND(ISNUMBER(VALUE(INDEX(Paste_Here!W$2:W$600, MATCH(B303, Paste_Here!A$2:A$600, 0)))), INDEX(Paste_Here!W$2:W$600, MATCH(B303, Paste_Here!A$2:A$600, 0)) &lt;&gt; ""), VALUE(INDEX(Paste_Here!W$2:W$600, MATCH(B303, Paste_Here!A$2:A$600, 0))), ""), ""), "")</f>
        <v/>
      </c>
      <c r="AX303" s="47"/>
      <c r="BA303" s="2" t="str">
        <f>IFERROR(IF(B303&lt;&gt;"", IF(AND(INDEX(Paste_Here!AI$2:AI$600, MATCH(B303, Paste_Here!A$2:A$600, 0))&lt;&gt;"", ISNUMBER(VALUE(INDEX(Paste_Here!AI$2:AI$600, MATCH(B303, Paste_Here!A$2:A$600, 0))))), INDEX(Paste_Here!AI$2:AI$600, MATCH(B303, Paste_Here!A$2:A$600, 0)), ""), ""), "")</f>
        <v/>
      </c>
      <c r="BB303" s="47"/>
      <c r="BC303" s="34" t="str">
        <f>IFERROR(IF(B303&lt;&gt;"", IF(ISNUMBER(SEARCH("highrisk", LOWER(INDEX(Paste_Here!AJ$2:AJ$600, MATCH(B303, Paste_Here!A$2:A$600, 0))))), "High Risk", IF(ISNUMBER(SEARCH("lowrisk", LOWER(INDEX(Paste_Here!AJ$2:AJ$600, MATCH(B303, Paste_Here!A$2:A$600, 0))))), "Low Risk", IF(ISNUMBER(SEARCH("somerisk", LOWER(INDEX(Paste_Here!AJ$2:AJ$600, MATCH(B303, Paste_Here!A$2:A$600, 0))))), "Some Risk", IF(ISNUMBER(SEARCH("OT", LOWER(INDEX(Paste_Here!AJ$2:AJ$600, MATCH(B303, Paste_Here!A$2:A$600, 0))))), "On Track", "")))), ""), "")</f>
        <v/>
      </c>
      <c r="BD303" s="47"/>
      <c r="BE303" s="34" t="str">
        <f>IFERROR(IF(B303&lt;&gt;"", IF(AND(INDEX(Paste_Here!AK$2:AK$600, MATCH(B303, Paste_Here!A$2:A$600, 0))&lt;&gt;"", ISNUMBER(VALUE(INDEX(Paste_Here!AK$2:AK$600, MATCH(B303, Paste_Here!A$2:A$600, 0))))), INDEX(Paste_Here!AK$2:AK$600, MATCH(B303, Paste_Here!A$2:A$600, 0)), ""), ""), "")</f>
        <v/>
      </c>
      <c r="BF303" s="47"/>
      <c r="BG303" s="34" t="str" cm="1">
        <f t="array" aca="1" ref="BG303" ca="1">IFERROR(IF(B303&lt;&gt;"", IF(INDEX(Paste_Here!AE$2:AE$600, MATCH(B303, Paste_Here!A$2:A$600, 0))&lt;&gt;"", IF(LEFT(INDEX(Paste_Here!AE$2:AE$600, MATCH(B303, Paste_Here!A$2:A$600, 0)), 2)="EM", -1, 1) * VALUE(_xlfn.TEXTJOIN("", TRUE, IF(ISNUMBER(MID(INDEX(Paste_Here!AE$2:AE$600, MATCH(B303, Paste_Here!A$2:A$600, 0)), ROW(INDIRECT("1:"&amp;LEN(INDEX(Paste_Here!AE$2:AE$600, MATCH(B303, Paste_Here!A$2:A$600, 0))))), 1)*1), MID(INDEX(Paste_Here!AE$2:AE$600, MATCH(B303, Paste_Here!A$2:A$600, 0)), ROW(INDIRECT("1:"&amp;LEN(INDEX(Paste_Here!AE$2:AE$600, MATCH(B303, Paste_Here!A$2:A$600, 0))))), 1), ""))), ""), ""), "")</f>
        <v/>
      </c>
      <c r="BH303" s="47"/>
      <c r="BJ303" s="47"/>
      <c r="BK303" s="2" t="str">
        <f t="shared" si="26"/>
        <v/>
      </c>
      <c r="BL303" s="47"/>
      <c r="BM303" s="34" t="str">
        <f>IFERROR(IF(B303&lt;&gt;"", IF(AND(INDEX(Paste_Here!Z$2:Z$600, MATCH(B303, Paste_Here!A$2:A$600, 0))&lt;&gt;"", ISNUMBER(VALUE(INDEX(Paste_Here!Z$2:Z$600, MATCH(B303, Paste_Here!A$2:A$600, 0))))), INDEX(Paste_Here!Z$2:Z$600, MATCH(B303, Paste_Here!A$2:A$600, 0)), ""), ""), "")</f>
        <v/>
      </c>
      <c r="BN303" s="47"/>
      <c r="BO303" s="34" t="str">
        <f>IFERROR(IF(B303&lt;&gt;"", IF(ISNUMBER(SEARCH("highrisk", LOWER(INDEX(Paste_Here!AA$2:AA$600, MATCH(B303, Paste_Here!A$2:A$600, 0))))), "High Risk", IF(ISNUMBER(SEARCH("lowrisk", LOWER(INDEX(Paste_Here!AA$2:AA$600, MATCH(B303, Paste_Here!A$2:A$600, 0))))), "Low Risk", IF(ISNUMBER(SEARCH("somerisk", LOWER(INDEX(Paste_Here!AA$2:AA$600, MATCH(B303, Paste_Here!A$2:A$600, 0))))), "Some Risk", IF(ISNUMBER(SEARCH("OT", LOWER(INDEX(Paste_Here!AA$2:AA$600, MATCH(B303, Paste_Here!A$2:A$600, 0))))), "On Track", "")))), ""), "")</f>
        <v/>
      </c>
      <c r="BP303" s="47"/>
      <c r="BQ303" s="34" t="str">
        <f>IFERROR(IF(B303&lt;&gt;"", IF(AND(INDEX(Paste_Here!AC$2:AC$600, MATCH(B303, Paste_Here!A$2:A$600, 0))&lt;&gt;"", ISNUMBER(VALUE(INDEX(Paste_Here!AC$2:AC$600, MATCH(B303, Paste_Here!A$2:A$600, 0))))), INDEX(Paste_Here!AC$2:AC$600, MATCH(B303, Paste_Here!A$2:A$600, 0)), ""), ""), "")</f>
        <v/>
      </c>
      <c r="BR303" s="47"/>
      <c r="BS303" s="34" t="str">
        <f>IFERROR(IF(B303&lt;&gt;"", IF(ISNUMBER(SEARCH("highrisk", LOWER(INDEX(Paste_Here!AD$2:AD$600, MATCH(B303, Paste_Here!A$2:A$600, 0))))), "High Risk", IF(ISNUMBER(SEARCH("lowrisk", LOWER(INDEX(Paste_Here!AD$2:AD$600, MATCH(B303, Paste_Here!A$2:A$600, 0))))), "Low Risk", IF(ISNUMBER(SEARCH("somerisk", LOWER(INDEX(Paste_Here!AD$2:AD$600, MATCH(B303, Paste_Here!A$2:A$600, 0))))), "Some Risk", IF(ISNUMBER(SEARCH("OT", LOWER(INDEX(Paste_Here!AD$2:AD$600, MATCH(B303, Paste_Here!A$2:A$600, 0))))), "On Track", "")))), ""), "")</f>
        <v/>
      </c>
      <c r="BT303" s="47"/>
      <c r="BU303" s="34"/>
      <c r="BV303" s="47"/>
      <c r="BW303" s="34"/>
      <c r="BX303" s="47"/>
      <c r="BY303" s="34"/>
      <c r="BZ303" s="47"/>
      <c r="CA303" s="34"/>
      <c r="CB303" s="49"/>
      <c r="DT303" s="47"/>
      <c r="DU303" s="47"/>
      <c r="DV303" s="2" t="str">
        <f t="shared" si="27"/>
        <v/>
      </c>
      <c r="DW303" s="47"/>
      <c r="DX303" s="2" t="str">
        <f>IFERROR(IF(B303&lt;&gt;"", IF(ISNUMBER(SEARCH("s", LOWER(INDEX(Paste_Here!M$2:M$600, MATCH(B303, Paste_Here!A$2:A$600, 0))))), "Yes", IF(INDEX(Paste_Here!M$2:M$600, MATCH(B303, Paste_Here!A$2:A$600, 0))&lt;&gt;"", "No", "")), ""), "")</f>
        <v/>
      </c>
      <c r="DY303" s="47"/>
      <c r="DZ303" s="2" t="str">
        <f>IFERROR(IF(B303&lt;&gt;"", IF(ISNUMBER(SEARCH("yes", LOWER(INDEX(Paste_Here!F$2:F$600, MATCH(B303, Paste_Here!A$2:A$600, 0))))), "Yes", IF(ISNUMBER(SEARCH("no", LOWER(INDEX(Paste_Here!F$2:F$600, MATCH(B303, Paste_Here!A$2:A$600, 0))))), "No", "")), ""), "")</f>
        <v/>
      </c>
      <c r="EA303" s="47"/>
      <c r="EB303" s="2" t="str">
        <f>IFERROR(IF(B303&lt;&gt;"", IF(ISNUMBER(SEARCH("english language learner", LOWER(INDEX(Paste_Here!C$2:C$600, MATCH(B303, Paste_Here!A$2:A$600, 0))))), "Yes", ""), ""), "")</f>
        <v/>
      </c>
      <c r="EC303" s="47"/>
      <c r="ED303" s="2" t="str">
        <f>IFERROR(IF(B303&lt;&gt;"", IF(OR(ISNUMBER(SEARCH("b", LOWER(INDEX(Paste_Here!K$2:K$600, MATCH(B303, Paste_Here!A$2:A$600, 0))))), ISNUMBER(SEARCH("h", LOWER(INDEX(Paste_Here!K$2:K$600, MATCH(B303, Paste_Here!A$2:A$600, 0))))), ISNUMBER(SEARCH("i", LOWER(INDEX(Paste_Here!K$2:K$600, MATCH(B303, Paste_Here!A$2:A$600, 0)))))), "Yes", IF(INDEX(Paste_Here!K$2:K$600, MATCH(B303, Paste_Here!A$2:A$600, 0))&lt;&gt;"", "No", "")), ""), "")</f>
        <v/>
      </c>
      <c r="EE303" s="47"/>
      <c r="EF303" s="34" t="str">
        <f>IFERROR(IF(B303&lt;&gt;"", IF(ISNUMBER(SEARCH("yes", LOWER(INDEX(Paste_Here!L$2:L$600, MATCH(B303, Paste_Here!A$2:A$600, 0))))), "Yes", IF(ISNUMBER(SEARCH("no", LOWER(INDEX(Paste_Here!L$2:L$600, MATCH(B303, Paste_Here!A$2:A$600, 0))))), "No", "")), ""), "")</f>
        <v/>
      </c>
      <c r="EG303" s="47"/>
      <c r="EH303" s="2" t="str">
        <f>IFERROR(IF(B303&lt;&gt;"", IF(ISNUMBER(SEARCH("transitional 2", LOWER(INDEX(Paste_Here!C$2:C$600, MATCH(B303, Paste_Here!A$2:A$600, 0))))), "T2", IF(ISNUMBER(SEARCH("transitional 1", LOWER(INDEX(Paste_Here!C$2:C$600, MATCH(B303, Paste_Here!A$2:A$600, 0))))), "T1", IF(ISNUMBER(SEARCH("waived ell services", LOWER(INDEX(Paste_Here!C$2:C$600, MATCH(B303, Paste_Here!A$2:A$600, 0))))), "W", ""))), ""), "")</f>
        <v/>
      </c>
      <c r="EI303" s="47"/>
      <c r="EJ303" s="2" t="str">
        <f>IFERROR(IF(B303&lt;&gt;"", IF(AND(INDEX(Paste_Here!AG$2:AG$600, MATCH(B303, Paste_Here!A$2:A$600, 0))&lt;&gt;"", ISNUMBER(VALUE(INDEX(Paste_Here!AG$2:AG$600, MATCH(B303, Paste_Here!A$2:A$600, 0))))), INDEX(Paste_Here!AG$2:AG$600, MATCH(B303, Paste_Here!A$2:A$600, 0)), ""), ""), "")</f>
        <v/>
      </c>
      <c r="EK303" s="47"/>
      <c r="EL303" s="2" t="str">
        <f>IFERROR(IF(B303&lt;&gt;"", IF(AND(INDEX(Paste_Here!AL$2:AL$600, MATCH(B303, Paste_Here!A$2:A$600, 0))&lt;&gt;"", ISNUMBER(VALUE(INDEX(Paste_Here!AL$2:AL$600, MATCH(B303, Paste_Here!A$2:A$600, 0))))), INDEX(Paste_Here!AL$2:AL$600, MATCH(B303, Paste_Here!A$2:A$600, 0)), ""), ""), "")</f>
        <v/>
      </c>
      <c r="EM303" s="47"/>
      <c r="FA303" s="4" t="str" cm="1">
        <f t="array" ref="FA303">IFERROR(INDEX(Paste_Here!$B$2:$B$600, MATCH(0, COUNTIF(FA$4:FA302, Paste_Here!$B$2:$B$600) + IF(Paste_Here!$B$2:$B$600="", 1, 0), 0)), "")</f>
        <v/>
      </c>
      <c r="FB303" s="4" t="str">
        <f>IF(FA303&lt;&gt;"", INDEX(Paste_Here!$A$2:$A$600, MATCH(FA303, Paste_Here!$B$2:$B$600, 0)), "")</f>
        <v/>
      </c>
      <c r="FC303" s="4" t="str">
        <f t="shared" si="28"/>
        <v/>
      </c>
      <c r="FD303" s="4" t="str" cm="1">
        <f t="array" ref="FD303">IFERROR(INDEX($FC$5:$FC$600, MATCH(SMALL(IF($FC$5:$FC$600&lt;&gt;"", COUNTIF($FC$5:$FC$600, "&lt;"&amp;$FC$5:$FC$600)+1), ROW()-ROW($FD$5)+1), COUNTIF($FC$5:$FC$600, "&lt;"&amp;$FC$5:$FC$600)+1, 0)), "")</f>
        <v/>
      </c>
      <c r="FF303" s="2" t="str">
        <f>IFERROR(IF(B303&lt;&gt;"", IF(AND(INDEX(Paste_Here!AH$2:AH$600, MATCH(B303, Paste_Here!A$2:A$600, 0))&lt;&gt;"", ISNUMBER(VALUE(INDEX(Paste_Here!AH$2:AH$600, MATCH(B303, Paste_Here!A$2:A$600, 0))))), INDEX(Paste_Here!AH$2:AH$600, MATCH(B303, Paste_Here!A$2:A$600, 0)), ""), ""), "")</f>
        <v/>
      </c>
      <c r="FG303" s="47"/>
      <c r="FH303" s="2" t="str">
        <f>IFERROR(IF(B303&lt;&gt;"", IF(AND(INDEX(Paste_Here!AM$2:AM$600, MATCH(B303, Paste_Here!A$2:A$600, 0))&lt;&gt;"", ISNUMBER(VALUE(INDEX(Paste_Here!AM$2:AM$600, MATCH(B303, Paste_Here!A$2:A$600, 0))))), INDEX(Paste_Here!AM$2:AM$600, MATCH(B303, Paste_Here!A$2:A$600, 0)), ""), ""), "")</f>
        <v/>
      </c>
      <c r="FI303" s="47"/>
      <c r="FJ303" s="47"/>
      <c r="FK303" s="2" t="str">
        <f t="shared" si="29"/>
        <v/>
      </c>
      <c r="FL303" s="47"/>
      <c r="FM303" s="2" t="str">
        <f>IFERROR(IF(B303&lt;&gt;"", IF(ISNUMBER(VALUE(INDEX(Paste_Here!H$2:H$600, MATCH(B303, Paste_Here!A$2:A$600, 0)))), IF(VALUE(INDEX(Paste_Here!H$2:H$600, MATCH(B303, Paste_Here!A$2:A$600, 0)))=0, "No", IF(AND(VALUE(INDEX(Paste_Here!H$2:H$600, MATCH(B303, Paste_Here!A$2:A$600, 0)))&gt;=1, VALUE(INDEX(Paste_Here!H$2:H$600, MATCH(B303, Paste_Here!A$2:A$600, 0)))&lt;=4), VALUE(INDEX(Paste_Here!H$2:H$600, MATCH(B303, Paste_Here!A$2:A$600, 0))), "")), ""), ""), "")</f>
        <v/>
      </c>
      <c r="FN303" s="47"/>
      <c r="FO303" s="34" t="str">
        <f>IFERROR(IF(B303&lt;&gt;"", IF(ISNUMBER(VALUE(INDEX(Paste_Here!I$2:I$600, MATCH(B303, Paste_Here!A$2:A$600, 0)))), IF(VALUE(INDEX(Paste_Here!I$2:I$600, MATCH(B303, Paste_Here!A$2:A$600, 0)))=0, "No", IF(AND(VALUE(INDEX(Paste_Here!I$2:I$600, MATCH(B303, Paste_Here!A$2:A$600, 0)))&gt;=1, VALUE(INDEX(Paste_Here!I$2:I$600, MATCH(B303, Paste_Here!A$2:A$600, 0)))&lt;=4), VALUE(INDEX(Paste_Here!I$2:I$600, MATCH(B303, Paste_Here!A$2:A$600, 0))), "")), ""), ""), "")</f>
        <v/>
      </c>
      <c r="FP303" s="47"/>
      <c r="FQ303" s="2"/>
      <c r="FR303" s="47"/>
      <c r="FS303" s="2"/>
      <c r="FT303" s="47"/>
      <c r="FU303" s="2"/>
      <c r="FV303" s="47"/>
      <c r="FW303" s="2"/>
      <c r="FX303" s="47"/>
      <c r="FY303" s="2"/>
      <c r="FZ303" s="47"/>
      <c r="GA303" s="2"/>
      <c r="GB303" s="47"/>
      <c r="GU303" s="2"/>
      <c r="GV303" s="47"/>
      <c r="GW303" s="2"/>
      <c r="GX303" s="47"/>
    </row>
    <row r="304" spans="1:206">
      <c r="A304" s="47"/>
      <c r="B304" s="2" t="str">
        <f t="shared" si="24"/>
        <v/>
      </c>
      <c r="C304" s="47"/>
      <c r="D304" s="2" t="str">
        <f>IFERROR(IF(B304&lt;&gt;"", IF(COUNTIF(INDEX(Paste_Here!N$2:O$600, MATCH(B304, Paste_Here!A$2:A$600, 0), 0), "yes") &gt; 0, "No", IF(COUNTIF(INDEX(Paste_Here!N$2:O$600, MATCH(B304, Paste_Here!A$2:A$600, 0), 0), "no") &gt; 0, "Yes", "")), ""), "")</f>
        <v/>
      </c>
      <c r="E304" s="47"/>
      <c r="F304" s="84" t="str">
        <f>IFERROR(IF(B304&lt;&gt;"", IF(AND(INDEX(Paste_Here!P$2:P$600, MATCH(B304, Paste_Here!A$2:A$600, 0))&lt;&gt;"", ISNUMBER(VALUE(INDEX(Paste_Here!P$2:P$600, MATCH(B304, Paste_Here!A$2:A$600, 0))))), INDEX(Paste_Here!P$2:P$600, MATCH(B304, Paste_Here!A$2:A$600, 0)), ""), ""), "")</f>
        <v/>
      </c>
      <c r="G304" s="47"/>
      <c r="H304" s="2" t="str">
        <f>IFERROR(IF(B304&lt;&gt;"", IF(ISNUMBER(SEARCH("highrisk", LOWER(INDEX(Paste_Here!Q$2:Q$600, MATCH(B304, Paste_Here!A$2:A$600, 0))))), "High Risk", IF(ISNUMBER(SEARCH("lowrisk", LOWER(INDEX(Paste_Here!Q$2:Q$600, MATCH(B304, Paste_Here!A$2:A$600, 0))))), "Low Risk", IF(ISNUMBER(SEARCH("somerisk", LOWER(INDEX(Paste_Here!Q$2:Q$600, MATCH(B304, Paste_Here!A$2:A$600, 0))))), "Some Risk", ""))), ""), "")</f>
        <v/>
      </c>
      <c r="I304" s="47"/>
      <c r="J304" s="2"/>
      <c r="K304" s="47"/>
      <c r="L304" s="2"/>
      <c r="M304" s="47"/>
      <c r="N304" s="2"/>
      <c r="O304" s="47"/>
      <c r="P304" s="2" t="str">
        <f>IFERROR(IF(B304&lt;&gt;"", IF(AND(ISNUMBER(VALUE(INDEX(Paste_Here!R$2:R$600, MATCH(B304, Paste_Here!A$2:A$600, 0)))), INDEX(Paste_Here!R$2:R$600, MATCH(B304, Paste_Here!A$2:A$600, 0)) &lt;&gt; ""), VALUE(INDEX(Paste_Here!R$2:R$600, MATCH(B304, Paste_Here!A$2:A$600, 0))), ""), ""), "")</f>
        <v/>
      </c>
      <c r="Q304" s="47"/>
      <c r="R304" s="2"/>
      <c r="S304" s="47"/>
      <c r="W304" s="47"/>
      <c r="X304" s="2"/>
      <c r="Y304" s="47"/>
      <c r="Z304" s="2" t="str">
        <f>IFERROR(IF(B304&lt;&gt;"", IF(AND(INDEX(Paste_Here!S$2:S$600, MATCH(B304, Paste_Here!A$2:A$600, 0))&lt;&gt;"", ISNUMBER(VALUE(INDEX(Paste_Here!S$2:S$600, MATCH(B304, Paste_Here!A$2:A$600, 0))))), INDEX(Paste_Here!S$2:S$600, MATCH(B304, Paste_Here!A$2:A$600, 0)), ""), ""), "")</f>
        <v/>
      </c>
      <c r="AA304" s="47"/>
      <c r="AB304" s="2" t="str">
        <f>IFERROR(IF(B304&lt;&gt;"", IF(ISNUMBER(SEARCH("highrisk", LOWER(INDEX(Paste_Here!T$2:T$600, MATCH(B304, Paste_Here!A$2:A$600, 0))))), "High Risk", IF(ISNUMBER(SEARCH("lowrisk", LOWER(INDEX(Paste_Here!T$2:T$600, MATCH(B304, Paste_Here!A$2:A$600, 0))))), "Low Risk", IF(ISNUMBER(SEARCH("somerisk", LOWER(INDEX(Paste_Here!T$2:T$600, MATCH(B304, Paste_Here!A$2:A$600, 0))))), "Some Risk", IF(ISNUMBER(SEARCH("OT", LOWER(INDEX(Paste_Here!T$2:T$600, MATCH(B304, Paste_Here!A$2:A$600, 0))))), "On Track", "")))), ""), "")</f>
        <v/>
      </c>
      <c r="AC304" s="47"/>
      <c r="AD304" s="2"/>
      <c r="AE304" s="47"/>
      <c r="AF304" s="2"/>
      <c r="AG304" s="47"/>
      <c r="AH304" s="2"/>
      <c r="AI304" s="47"/>
      <c r="AJ304" s="2" t="str" cm="1">
        <f t="array" aca="1" ref="AJ304" ca="1">IFERROR(IF(ISNUMBER(SEARCH("BR", INDEX(Paste_Here!AB$2:AB$210, MATCH(B304, Paste_Here!A$2:A$210, 0)))), -1, 1) * VALUE(_xlfn.TEXTJOIN("", TRUE, IF(ISNUMBER(--MID(INDEX(Paste_Here!AB$2:AB$210, MATCH(B304, Paste_Here!A$2:A$210, 0)), ROW(INDIRECT("1:"&amp;LEN(INDEX(Paste_Here!AB$2:AB$210, MATCH(B304, Paste_Here!A$2:A$210, 0))))), 1)), MID(INDEX(Paste_Here!AB$2:AB$210, MATCH(B304, Paste_Here!A$2:A$210, 0)), ROW(INDIRECT("1:"&amp;LEN(INDEX(Paste_Here!AB$2:AB$210, MATCH(B304, Paste_Here!A$2:A$210, 0))))), 1), ""))), "")</f>
        <v/>
      </c>
      <c r="AK304" s="47"/>
      <c r="AL304" s="34" t="str">
        <f>IFERROR(IF(B304&lt;&gt;"", IF(AND(INDEX(Paste_Here!AF$2:AF$600, MATCH(B304, Paste_Here!A$2:A$600, 0))&lt;&gt;"", ISNUMBER(VALUE(INDEX(Paste_Here!AF$2:AF$600, MATCH(B304, Paste_Here!A$2:A$600, 0))))), INDEX(Paste_Here!AF$2:AF$600, MATCH(B304, Paste_Here!A$2:A$600, 0)), ""), ""), "")</f>
        <v/>
      </c>
      <c r="AM304" s="47"/>
      <c r="AN304" s="47"/>
      <c r="AO304" s="2" t="str">
        <f t="shared" si="25"/>
        <v/>
      </c>
      <c r="AP304" s="47"/>
      <c r="AQ304" s="34" t="str">
        <f>IFERROR(IF(B304&lt;&gt;"", IF(COUNTIF(INDEX(Paste_Here!X$2:Y$600, MATCH(B304, Paste_Here!A$2:A$600, 0), 0), "yes") &gt; 0, "No", IF(COUNTIF(INDEX(Paste_Here!X$2:Y$600, MATCH(B304, Paste_Here!A$2:A$600, 0), 0), "no") &gt; 0, "Yes", "")), ""), "")</f>
        <v/>
      </c>
      <c r="AR304" s="47"/>
      <c r="AS304" s="34" t="str">
        <f>IFERROR(IF(B304&lt;&gt;"", IF(AND(INDEX(Paste_Here!U$2:U$600, MATCH(B304, Paste_Here!A$2:A$600, 0))&lt;&gt;"", ISNUMBER(VALUE(INDEX(Paste_Here!U$2:U$600, MATCH(B304, Paste_Here!A$2:A$600, 0))))), INDEX(Paste_Here!U$2:U$600, MATCH(B304, Paste_Here!A$2:A$600, 0)), ""), ""), "")</f>
        <v/>
      </c>
      <c r="AT304" s="47"/>
      <c r="AU304" s="34" t="str">
        <f>IFERROR(IF(B304&lt;&gt;"", IF(ISNUMBER(SEARCH("highrisk", LOWER(INDEX(Paste_Here!V$2:V$600, MATCH(B304, Paste_Here!A$2:A$600, 0))))), "High Risk", IF(ISNUMBER(SEARCH("lowrisk", LOWER(INDEX(Paste_Here!V$2:V$600, MATCH(B304, Paste_Here!A$2:A$600, 0))))), "Low Risk", IF(ISNUMBER(SEARCH("somerisk", LOWER(INDEX(Paste_Here!V$2:V$600, MATCH(B304, Paste_Here!A$2:A$600, 0))))), "Some Risk", ""))), ""), "")</f>
        <v/>
      </c>
      <c r="AV304" s="47"/>
      <c r="AW304" s="34" t="str">
        <f>IFERROR(IF(B304&lt;&gt;"", IF(AND(ISNUMBER(VALUE(INDEX(Paste_Here!W$2:W$600, MATCH(B304, Paste_Here!A$2:A$600, 0)))), INDEX(Paste_Here!W$2:W$600, MATCH(B304, Paste_Here!A$2:A$600, 0)) &lt;&gt; ""), VALUE(INDEX(Paste_Here!W$2:W$600, MATCH(B304, Paste_Here!A$2:A$600, 0))), ""), ""), "")</f>
        <v/>
      </c>
      <c r="AX304" s="47"/>
      <c r="BA304" s="2" t="str">
        <f>IFERROR(IF(B304&lt;&gt;"", IF(AND(INDEX(Paste_Here!AI$2:AI$600, MATCH(B304, Paste_Here!A$2:A$600, 0))&lt;&gt;"", ISNUMBER(VALUE(INDEX(Paste_Here!AI$2:AI$600, MATCH(B304, Paste_Here!A$2:A$600, 0))))), INDEX(Paste_Here!AI$2:AI$600, MATCH(B304, Paste_Here!A$2:A$600, 0)), ""), ""), "")</f>
        <v/>
      </c>
      <c r="BB304" s="47"/>
      <c r="BC304" s="34" t="str">
        <f>IFERROR(IF(B304&lt;&gt;"", IF(ISNUMBER(SEARCH("highrisk", LOWER(INDEX(Paste_Here!AJ$2:AJ$600, MATCH(B304, Paste_Here!A$2:A$600, 0))))), "High Risk", IF(ISNUMBER(SEARCH("lowrisk", LOWER(INDEX(Paste_Here!AJ$2:AJ$600, MATCH(B304, Paste_Here!A$2:A$600, 0))))), "Low Risk", IF(ISNUMBER(SEARCH("somerisk", LOWER(INDEX(Paste_Here!AJ$2:AJ$600, MATCH(B304, Paste_Here!A$2:A$600, 0))))), "Some Risk", IF(ISNUMBER(SEARCH("OT", LOWER(INDEX(Paste_Here!AJ$2:AJ$600, MATCH(B304, Paste_Here!A$2:A$600, 0))))), "On Track", "")))), ""), "")</f>
        <v/>
      </c>
      <c r="BD304" s="47"/>
      <c r="BE304" s="34" t="str">
        <f>IFERROR(IF(B304&lt;&gt;"", IF(AND(INDEX(Paste_Here!AK$2:AK$600, MATCH(B304, Paste_Here!A$2:A$600, 0))&lt;&gt;"", ISNUMBER(VALUE(INDEX(Paste_Here!AK$2:AK$600, MATCH(B304, Paste_Here!A$2:A$600, 0))))), INDEX(Paste_Here!AK$2:AK$600, MATCH(B304, Paste_Here!A$2:A$600, 0)), ""), ""), "")</f>
        <v/>
      </c>
      <c r="BF304" s="47"/>
      <c r="BG304" s="34" t="str" cm="1">
        <f t="array" aca="1" ref="BG304" ca="1">IFERROR(IF(B304&lt;&gt;"", IF(INDEX(Paste_Here!AE$2:AE$600, MATCH(B304, Paste_Here!A$2:A$600, 0))&lt;&gt;"", IF(LEFT(INDEX(Paste_Here!AE$2:AE$600, MATCH(B304, Paste_Here!A$2:A$600, 0)), 2)="EM", -1, 1) * VALUE(_xlfn.TEXTJOIN("", TRUE, IF(ISNUMBER(MID(INDEX(Paste_Here!AE$2:AE$600, MATCH(B304, Paste_Here!A$2:A$600, 0)), ROW(INDIRECT("1:"&amp;LEN(INDEX(Paste_Here!AE$2:AE$600, MATCH(B304, Paste_Here!A$2:A$600, 0))))), 1)*1), MID(INDEX(Paste_Here!AE$2:AE$600, MATCH(B304, Paste_Here!A$2:A$600, 0)), ROW(INDIRECT("1:"&amp;LEN(INDEX(Paste_Here!AE$2:AE$600, MATCH(B304, Paste_Here!A$2:A$600, 0))))), 1), ""))), ""), ""), "")</f>
        <v/>
      </c>
      <c r="BH304" s="47"/>
      <c r="BJ304" s="47"/>
      <c r="BK304" s="2" t="str">
        <f t="shared" si="26"/>
        <v/>
      </c>
      <c r="BL304" s="47"/>
      <c r="BM304" s="34" t="str">
        <f>IFERROR(IF(B304&lt;&gt;"", IF(AND(INDEX(Paste_Here!Z$2:Z$600, MATCH(B304, Paste_Here!A$2:A$600, 0))&lt;&gt;"", ISNUMBER(VALUE(INDEX(Paste_Here!Z$2:Z$600, MATCH(B304, Paste_Here!A$2:A$600, 0))))), INDEX(Paste_Here!Z$2:Z$600, MATCH(B304, Paste_Here!A$2:A$600, 0)), ""), ""), "")</f>
        <v/>
      </c>
      <c r="BN304" s="47"/>
      <c r="BO304" s="34" t="str">
        <f>IFERROR(IF(B304&lt;&gt;"", IF(ISNUMBER(SEARCH("highrisk", LOWER(INDEX(Paste_Here!AA$2:AA$600, MATCH(B304, Paste_Here!A$2:A$600, 0))))), "High Risk", IF(ISNUMBER(SEARCH("lowrisk", LOWER(INDEX(Paste_Here!AA$2:AA$600, MATCH(B304, Paste_Here!A$2:A$600, 0))))), "Low Risk", IF(ISNUMBER(SEARCH("somerisk", LOWER(INDEX(Paste_Here!AA$2:AA$600, MATCH(B304, Paste_Here!A$2:A$600, 0))))), "Some Risk", IF(ISNUMBER(SEARCH("OT", LOWER(INDEX(Paste_Here!AA$2:AA$600, MATCH(B304, Paste_Here!A$2:A$600, 0))))), "On Track", "")))), ""), "")</f>
        <v/>
      </c>
      <c r="BP304" s="47"/>
      <c r="BQ304" s="34" t="str">
        <f>IFERROR(IF(B304&lt;&gt;"", IF(AND(INDEX(Paste_Here!AC$2:AC$600, MATCH(B304, Paste_Here!A$2:A$600, 0))&lt;&gt;"", ISNUMBER(VALUE(INDEX(Paste_Here!AC$2:AC$600, MATCH(B304, Paste_Here!A$2:A$600, 0))))), INDEX(Paste_Here!AC$2:AC$600, MATCH(B304, Paste_Here!A$2:A$600, 0)), ""), ""), "")</f>
        <v/>
      </c>
      <c r="BR304" s="47"/>
      <c r="BS304" s="34" t="str">
        <f>IFERROR(IF(B304&lt;&gt;"", IF(ISNUMBER(SEARCH("highrisk", LOWER(INDEX(Paste_Here!AD$2:AD$600, MATCH(B304, Paste_Here!A$2:A$600, 0))))), "High Risk", IF(ISNUMBER(SEARCH("lowrisk", LOWER(INDEX(Paste_Here!AD$2:AD$600, MATCH(B304, Paste_Here!A$2:A$600, 0))))), "Low Risk", IF(ISNUMBER(SEARCH("somerisk", LOWER(INDEX(Paste_Here!AD$2:AD$600, MATCH(B304, Paste_Here!A$2:A$600, 0))))), "Some Risk", IF(ISNUMBER(SEARCH("OT", LOWER(INDEX(Paste_Here!AD$2:AD$600, MATCH(B304, Paste_Here!A$2:A$600, 0))))), "On Track", "")))), ""), "")</f>
        <v/>
      </c>
      <c r="BT304" s="47"/>
      <c r="BU304" s="34"/>
      <c r="BV304" s="47"/>
      <c r="BW304" s="34"/>
      <c r="BX304" s="47"/>
      <c r="BY304" s="34"/>
      <c r="BZ304" s="47"/>
      <c r="CA304" s="34"/>
      <c r="CB304" s="49"/>
      <c r="DT304" s="47"/>
      <c r="DU304" s="47"/>
      <c r="DV304" s="2" t="str">
        <f t="shared" si="27"/>
        <v/>
      </c>
      <c r="DW304" s="47"/>
      <c r="DX304" s="2" t="str">
        <f>IFERROR(IF(B304&lt;&gt;"", IF(ISNUMBER(SEARCH("s", LOWER(INDEX(Paste_Here!M$2:M$600, MATCH(B304, Paste_Here!A$2:A$600, 0))))), "Yes", IF(INDEX(Paste_Here!M$2:M$600, MATCH(B304, Paste_Here!A$2:A$600, 0))&lt;&gt;"", "No", "")), ""), "")</f>
        <v/>
      </c>
      <c r="DY304" s="47"/>
      <c r="DZ304" s="2" t="str">
        <f>IFERROR(IF(B304&lt;&gt;"", IF(ISNUMBER(SEARCH("yes", LOWER(INDEX(Paste_Here!F$2:F$600, MATCH(B304, Paste_Here!A$2:A$600, 0))))), "Yes", IF(ISNUMBER(SEARCH("no", LOWER(INDEX(Paste_Here!F$2:F$600, MATCH(B304, Paste_Here!A$2:A$600, 0))))), "No", "")), ""), "")</f>
        <v/>
      </c>
      <c r="EA304" s="47"/>
      <c r="EB304" s="2" t="str">
        <f>IFERROR(IF(B304&lt;&gt;"", IF(ISNUMBER(SEARCH("english language learner", LOWER(INDEX(Paste_Here!C$2:C$600, MATCH(B304, Paste_Here!A$2:A$600, 0))))), "Yes", ""), ""), "")</f>
        <v/>
      </c>
      <c r="EC304" s="47"/>
      <c r="ED304" s="2" t="str">
        <f>IFERROR(IF(B304&lt;&gt;"", IF(OR(ISNUMBER(SEARCH("b", LOWER(INDEX(Paste_Here!K$2:K$600, MATCH(B304, Paste_Here!A$2:A$600, 0))))), ISNUMBER(SEARCH("h", LOWER(INDEX(Paste_Here!K$2:K$600, MATCH(B304, Paste_Here!A$2:A$600, 0))))), ISNUMBER(SEARCH("i", LOWER(INDEX(Paste_Here!K$2:K$600, MATCH(B304, Paste_Here!A$2:A$600, 0)))))), "Yes", IF(INDEX(Paste_Here!K$2:K$600, MATCH(B304, Paste_Here!A$2:A$600, 0))&lt;&gt;"", "No", "")), ""), "")</f>
        <v/>
      </c>
      <c r="EE304" s="47"/>
      <c r="EF304" s="34" t="str">
        <f>IFERROR(IF(B304&lt;&gt;"", IF(ISNUMBER(SEARCH("yes", LOWER(INDEX(Paste_Here!L$2:L$600, MATCH(B304, Paste_Here!A$2:A$600, 0))))), "Yes", IF(ISNUMBER(SEARCH("no", LOWER(INDEX(Paste_Here!L$2:L$600, MATCH(B304, Paste_Here!A$2:A$600, 0))))), "No", "")), ""), "")</f>
        <v/>
      </c>
      <c r="EG304" s="47"/>
      <c r="EH304" s="2" t="str">
        <f>IFERROR(IF(B304&lt;&gt;"", IF(ISNUMBER(SEARCH("transitional 2", LOWER(INDEX(Paste_Here!C$2:C$600, MATCH(B304, Paste_Here!A$2:A$600, 0))))), "T2", IF(ISNUMBER(SEARCH("transitional 1", LOWER(INDEX(Paste_Here!C$2:C$600, MATCH(B304, Paste_Here!A$2:A$600, 0))))), "T1", IF(ISNUMBER(SEARCH("waived ell services", LOWER(INDEX(Paste_Here!C$2:C$600, MATCH(B304, Paste_Here!A$2:A$600, 0))))), "W", ""))), ""), "")</f>
        <v/>
      </c>
      <c r="EI304" s="47"/>
      <c r="EJ304" s="2" t="str">
        <f>IFERROR(IF(B304&lt;&gt;"", IF(AND(INDEX(Paste_Here!AG$2:AG$600, MATCH(B304, Paste_Here!A$2:A$600, 0))&lt;&gt;"", ISNUMBER(VALUE(INDEX(Paste_Here!AG$2:AG$600, MATCH(B304, Paste_Here!A$2:A$600, 0))))), INDEX(Paste_Here!AG$2:AG$600, MATCH(B304, Paste_Here!A$2:A$600, 0)), ""), ""), "")</f>
        <v/>
      </c>
      <c r="EK304" s="47"/>
      <c r="EL304" s="2" t="str">
        <f>IFERROR(IF(B304&lt;&gt;"", IF(AND(INDEX(Paste_Here!AL$2:AL$600, MATCH(B304, Paste_Here!A$2:A$600, 0))&lt;&gt;"", ISNUMBER(VALUE(INDEX(Paste_Here!AL$2:AL$600, MATCH(B304, Paste_Here!A$2:A$600, 0))))), INDEX(Paste_Here!AL$2:AL$600, MATCH(B304, Paste_Here!A$2:A$600, 0)), ""), ""), "")</f>
        <v/>
      </c>
      <c r="EM304" s="47"/>
      <c r="FA304" s="4" t="str" cm="1">
        <f t="array" ref="FA304">IFERROR(INDEX(Paste_Here!$B$2:$B$600, MATCH(0, COUNTIF(FA$4:FA303, Paste_Here!$B$2:$B$600) + IF(Paste_Here!$B$2:$B$600="", 1, 0), 0)), "")</f>
        <v/>
      </c>
      <c r="FB304" s="4" t="str">
        <f>IF(FA304&lt;&gt;"", INDEX(Paste_Here!$A$2:$A$600, MATCH(FA304, Paste_Here!$B$2:$B$600, 0)), "")</f>
        <v/>
      </c>
      <c r="FC304" s="4" t="str">
        <f t="shared" si="28"/>
        <v/>
      </c>
      <c r="FD304" s="4" t="str" cm="1">
        <f t="array" ref="FD304">IFERROR(INDEX($FC$5:$FC$600, MATCH(SMALL(IF($FC$5:$FC$600&lt;&gt;"", COUNTIF($FC$5:$FC$600, "&lt;"&amp;$FC$5:$FC$600)+1), ROW()-ROW($FD$5)+1), COUNTIF($FC$5:$FC$600, "&lt;"&amp;$FC$5:$FC$600)+1, 0)), "")</f>
        <v/>
      </c>
      <c r="FF304" s="2" t="str">
        <f>IFERROR(IF(B304&lt;&gt;"", IF(AND(INDEX(Paste_Here!AH$2:AH$600, MATCH(B304, Paste_Here!A$2:A$600, 0))&lt;&gt;"", ISNUMBER(VALUE(INDEX(Paste_Here!AH$2:AH$600, MATCH(B304, Paste_Here!A$2:A$600, 0))))), INDEX(Paste_Here!AH$2:AH$600, MATCH(B304, Paste_Here!A$2:A$600, 0)), ""), ""), "")</f>
        <v/>
      </c>
      <c r="FG304" s="47"/>
      <c r="FH304" s="2" t="str">
        <f>IFERROR(IF(B304&lt;&gt;"", IF(AND(INDEX(Paste_Here!AM$2:AM$600, MATCH(B304, Paste_Here!A$2:A$600, 0))&lt;&gt;"", ISNUMBER(VALUE(INDEX(Paste_Here!AM$2:AM$600, MATCH(B304, Paste_Here!A$2:A$600, 0))))), INDEX(Paste_Here!AM$2:AM$600, MATCH(B304, Paste_Here!A$2:A$600, 0)), ""), ""), "")</f>
        <v/>
      </c>
      <c r="FI304" s="47"/>
      <c r="FJ304" s="47"/>
      <c r="FK304" s="2" t="str">
        <f t="shared" si="29"/>
        <v/>
      </c>
      <c r="FL304" s="47"/>
      <c r="FM304" s="2" t="str">
        <f>IFERROR(IF(B304&lt;&gt;"", IF(ISNUMBER(VALUE(INDEX(Paste_Here!H$2:H$600, MATCH(B304, Paste_Here!A$2:A$600, 0)))), IF(VALUE(INDEX(Paste_Here!H$2:H$600, MATCH(B304, Paste_Here!A$2:A$600, 0)))=0, "No", IF(AND(VALUE(INDEX(Paste_Here!H$2:H$600, MATCH(B304, Paste_Here!A$2:A$600, 0)))&gt;=1, VALUE(INDEX(Paste_Here!H$2:H$600, MATCH(B304, Paste_Here!A$2:A$600, 0)))&lt;=4), VALUE(INDEX(Paste_Here!H$2:H$600, MATCH(B304, Paste_Here!A$2:A$600, 0))), "")), ""), ""), "")</f>
        <v/>
      </c>
      <c r="FN304" s="47"/>
      <c r="FO304" s="34" t="str">
        <f>IFERROR(IF(B304&lt;&gt;"", IF(ISNUMBER(VALUE(INDEX(Paste_Here!I$2:I$600, MATCH(B304, Paste_Here!A$2:A$600, 0)))), IF(VALUE(INDEX(Paste_Here!I$2:I$600, MATCH(B304, Paste_Here!A$2:A$600, 0)))=0, "No", IF(AND(VALUE(INDEX(Paste_Here!I$2:I$600, MATCH(B304, Paste_Here!A$2:A$600, 0)))&gt;=1, VALUE(INDEX(Paste_Here!I$2:I$600, MATCH(B304, Paste_Here!A$2:A$600, 0)))&lt;=4), VALUE(INDEX(Paste_Here!I$2:I$600, MATCH(B304, Paste_Here!A$2:A$600, 0))), "")), ""), ""), "")</f>
        <v/>
      </c>
      <c r="FP304" s="47"/>
      <c r="FQ304" s="2"/>
      <c r="FR304" s="47"/>
      <c r="FS304" s="2"/>
      <c r="FT304" s="47"/>
      <c r="FU304" s="2"/>
      <c r="FV304" s="47"/>
      <c r="FW304" s="2"/>
      <c r="FX304" s="47"/>
      <c r="FY304" s="2"/>
      <c r="FZ304" s="47"/>
      <c r="GA304" s="2"/>
      <c r="GB304" s="47"/>
      <c r="GU304" s="2"/>
      <c r="GV304" s="47"/>
      <c r="GW304" s="2"/>
      <c r="GX304" s="47"/>
    </row>
    <row r="305" spans="1:206">
      <c r="A305" s="47"/>
      <c r="B305" s="2" t="str">
        <f t="shared" si="24"/>
        <v/>
      </c>
      <c r="C305" s="47"/>
      <c r="D305" s="2" t="str">
        <f>IFERROR(IF(B305&lt;&gt;"", IF(COUNTIF(INDEX(Paste_Here!N$2:O$600, MATCH(B305, Paste_Here!A$2:A$600, 0), 0), "yes") &gt; 0, "No", IF(COUNTIF(INDEX(Paste_Here!N$2:O$600, MATCH(B305, Paste_Here!A$2:A$600, 0), 0), "no") &gt; 0, "Yes", "")), ""), "")</f>
        <v/>
      </c>
      <c r="E305" s="47"/>
      <c r="F305" s="84" t="str">
        <f>IFERROR(IF(B305&lt;&gt;"", IF(AND(INDEX(Paste_Here!P$2:P$600, MATCH(B305, Paste_Here!A$2:A$600, 0))&lt;&gt;"", ISNUMBER(VALUE(INDEX(Paste_Here!P$2:P$600, MATCH(B305, Paste_Here!A$2:A$600, 0))))), INDEX(Paste_Here!P$2:P$600, MATCH(B305, Paste_Here!A$2:A$600, 0)), ""), ""), "")</f>
        <v/>
      </c>
      <c r="G305" s="47"/>
      <c r="H305" s="2" t="str">
        <f>IFERROR(IF(B305&lt;&gt;"", IF(ISNUMBER(SEARCH("highrisk", LOWER(INDEX(Paste_Here!Q$2:Q$600, MATCH(B305, Paste_Here!A$2:A$600, 0))))), "High Risk", IF(ISNUMBER(SEARCH("lowrisk", LOWER(INDEX(Paste_Here!Q$2:Q$600, MATCH(B305, Paste_Here!A$2:A$600, 0))))), "Low Risk", IF(ISNUMBER(SEARCH("somerisk", LOWER(INDEX(Paste_Here!Q$2:Q$600, MATCH(B305, Paste_Here!A$2:A$600, 0))))), "Some Risk", ""))), ""), "")</f>
        <v/>
      </c>
      <c r="I305" s="47"/>
      <c r="J305" s="2"/>
      <c r="K305" s="47"/>
      <c r="L305" s="2"/>
      <c r="M305" s="47"/>
      <c r="N305" s="2"/>
      <c r="O305" s="47"/>
      <c r="P305" s="2" t="str">
        <f>IFERROR(IF(B305&lt;&gt;"", IF(AND(ISNUMBER(VALUE(INDEX(Paste_Here!R$2:R$600, MATCH(B305, Paste_Here!A$2:A$600, 0)))), INDEX(Paste_Here!R$2:R$600, MATCH(B305, Paste_Here!A$2:A$600, 0)) &lt;&gt; ""), VALUE(INDEX(Paste_Here!R$2:R$600, MATCH(B305, Paste_Here!A$2:A$600, 0))), ""), ""), "")</f>
        <v/>
      </c>
      <c r="Q305" s="47"/>
      <c r="R305" s="2"/>
      <c r="S305" s="47"/>
      <c r="W305" s="47"/>
      <c r="X305" s="2"/>
      <c r="Y305" s="47"/>
      <c r="Z305" s="2" t="str">
        <f>IFERROR(IF(B305&lt;&gt;"", IF(AND(INDEX(Paste_Here!S$2:S$600, MATCH(B305, Paste_Here!A$2:A$600, 0))&lt;&gt;"", ISNUMBER(VALUE(INDEX(Paste_Here!S$2:S$600, MATCH(B305, Paste_Here!A$2:A$600, 0))))), INDEX(Paste_Here!S$2:S$600, MATCH(B305, Paste_Here!A$2:A$600, 0)), ""), ""), "")</f>
        <v/>
      </c>
      <c r="AA305" s="47"/>
      <c r="AB305" s="2" t="str">
        <f>IFERROR(IF(B305&lt;&gt;"", IF(ISNUMBER(SEARCH("highrisk", LOWER(INDEX(Paste_Here!T$2:T$600, MATCH(B305, Paste_Here!A$2:A$600, 0))))), "High Risk", IF(ISNUMBER(SEARCH("lowrisk", LOWER(INDEX(Paste_Here!T$2:T$600, MATCH(B305, Paste_Here!A$2:A$600, 0))))), "Low Risk", IF(ISNUMBER(SEARCH("somerisk", LOWER(INDEX(Paste_Here!T$2:T$600, MATCH(B305, Paste_Here!A$2:A$600, 0))))), "Some Risk", IF(ISNUMBER(SEARCH("OT", LOWER(INDEX(Paste_Here!T$2:T$600, MATCH(B305, Paste_Here!A$2:A$600, 0))))), "On Track", "")))), ""), "")</f>
        <v/>
      </c>
      <c r="AC305" s="47"/>
      <c r="AD305" s="2"/>
      <c r="AE305" s="47"/>
      <c r="AF305" s="2"/>
      <c r="AG305" s="47"/>
      <c r="AH305" s="2"/>
      <c r="AI305" s="47"/>
      <c r="AJ305" s="2" t="str" cm="1">
        <f t="array" aca="1" ref="AJ305" ca="1">IFERROR(IF(ISNUMBER(SEARCH("BR", INDEX(Paste_Here!AB$2:AB$210, MATCH(B305, Paste_Here!A$2:A$210, 0)))), -1, 1) * VALUE(_xlfn.TEXTJOIN("", TRUE, IF(ISNUMBER(--MID(INDEX(Paste_Here!AB$2:AB$210, MATCH(B305, Paste_Here!A$2:A$210, 0)), ROW(INDIRECT("1:"&amp;LEN(INDEX(Paste_Here!AB$2:AB$210, MATCH(B305, Paste_Here!A$2:A$210, 0))))), 1)), MID(INDEX(Paste_Here!AB$2:AB$210, MATCH(B305, Paste_Here!A$2:A$210, 0)), ROW(INDIRECT("1:"&amp;LEN(INDEX(Paste_Here!AB$2:AB$210, MATCH(B305, Paste_Here!A$2:A$210, 0))))), 1), ""))), "")</f>
        <v/>
      </c>
      <c r="AK305" s="47"/>
      <c r="AL305" s="34" t="str">
        <f>IFERROR(IF(B305&lt;&gt;"", IF(AND(INDEX(Paste_Here!AF$2:AF$600, MATCH(B305, Paste_Here!A$2:A$600, 0))&lt;&gt;"", ISNUMBER(VALUE(INDEX(Paste_Here!AF$2:AF$600, MATCH(B305, Paste_Here!A$2:A$600, 0))))), INDEX(Paste_Here!AF$2:AF$600, MATCH(B305, Paste_Here!A$2:A$600, 0)), ""), ""), "")</f>
        <v/>
      </c>
      <c r="AM305" s="47"/>
      <c r="AN305" s="47"/>
      <c r="AO305" s="2" t="str">
        <f t="shared" si="25"/>
        <v/>
      </c>
      <c r="AP305" s="47"/>
      <c r="AQ305" s="34" t="str">
        <f>IFERROR(IF(B305&lt;&gt;"", IF(COUNTIF(INDEX(Paste_Here!X$2:Y$600, MATCH(B305, Paste_Here!A$2:A$600, 0), 0), "yes") &gt; 0, "No", IF(COUNTIF(INDEX(Paste_Here!X$2:Y$600, MATCH(B305, Paste_Here!A$2:A$600, 0), 0), "no") &gt; 0, "Yes", "")), ""), "")</f>
        <v/>
      </c>
      <c r="AR305" s="47"/>
      <c r="AS305" s="34" t="str">
        <f>IFERROR(IF(B305&lt;&gt;"", IF(AND(INDEX(Paste_Here!U$2:U$600, MATCH(B305, Paste_Here!A$2:A$600, 0))&lt;&gt;"", ISNUMBER(VALUE(INDEX(Paste_Here!U$2:U$600, MATCH(B305, Paste_Here!A$2:A$600, 0))))), INDEX(Paste_Here!U$2:U$600, MATCH(B305, Paste_Here!A$2:A$600, 0)), ""), ""), "")</f>
        <v/>
      </c>
      <c r="AT305" s="47"/>
      <c r="AU305" s="34" t="str">
        <f>IFERROR(IF(B305&lt;&gt;"", IF(ISNUMBER(SEARCH("highrisk", LOWER(INDEX(Paste_Here!V$2:V$600, MATCH(B305, Paste_Here!A$2:A$600, 0))))), "High Risk", IF(ISNUMBER(SEARCH("lowrisk", LOWER(INDEX(Paste_Here!V$2:V$600, MATCH(B305, Paste_Here!A$2:A$600, 0))))), "Low Risk", IF(ISNUMBER(SEARCH("somerisk", LOWER(INDEX(Paste_Here!V$2:V$600, MATCH(B305, Paste_Here!A$2:A$600, 0))))), "Some Risk", ""))), ""), "")</f>
        <v/>
      </c>
      <c r="AV305" s="47"/>
      <c r="AW305" s="34" t="str">
        <f>IFERROR(IF(B305&lt;&gt;"", IF(AND(ISNUMBER(VALUE(INDEX(Paste_Here!W$2:W$600, MATCH(B305, Paste_Here!A$2:A$600, 0)))), INDEX(Paste_Here!W$2:W$600, MATCH(B305, Paste_Here!A$2:A$600, 0)) &lt;&gt; ""), VALUE(INDEX(Paste_Here!W$2:W$600, MATCH(B305, Paste_Here!A$2:A$600, 0))), ""), ""), "")</f>
        <v/>
      </c>
      <c r="AX305" s="47"/>
      <c r="BA305" s="2" t="str">
        <f>IFERROR(IF(B305&lt;&gt;"", IF(AND(INDEX(Paste_Here!AI$2:AI$600, MATCH(B305, Paste_Here!A$2:A$600, 0))&lt;&gt;"", ISNUMBER(VALUE(INDEX(Paste_Here!AI$2:AI$600, MATCH(B305, Paste_Here!A$2:A$600, 0))))), INDEX(Paste_Here!AI$2:AI$600, MATCH(B305, Paste_Here!A$2:A$600, 0)), ""), ""), "")</f>
        <v/>
      </c>
      <c r="BB305" s="47"/>
      <c r="BC305" s="34" t="str">
        <f>IFERROR(IF(B305&lt;&gt;"", IF(ISNUMBER(SEARCH("highrisk", LOWER(INDEX(Paste_Here!AJ$2:AJ$600, MATCH(B305, Paste_Here!A$2:A$600, 0))))), "High Risk", IF(ISNUMBER(SEARCH("lowrisk", LOWER(INDEX(Paste_Here!AJ$2:AJ$600, MATCH(B305, Paste_Here!A$2:A$600, 0))))), "Low Risk", IF(ISNUMBER(SEARCH("somerisk", LOWER(INDEX(Paste_Here!AJ$2:AJ$600, MATCH(B305, Paste_Here!A$2:A$600, 0))))), "Some Risk", IF(ISNUMBER(SEARCH("OT", LOWER(INDEX(Paste_Here!AJ$2:AJ$600, MATCH(B305, Paste_Here!A$2:A$600, 0))))), "On Track", "")))), ""), "")</f>
        <v/>
      </c>
      <c r="BD305" s="47"/>
      <c r="BE305" s="34" t="str">
        <f>IFERROR(IF(B305&lt;&gt;"", IF(AND(INDEX(Paste_Here!AK$2:AK$600, MATCH(B305, Paste_Here!A$2:A$600, 0))&lt;&gt;"", ISNUMBER(VALUE(INDEX(Paste_Here!AK$2:AK$600, MATCH(B305, Paste_Here!A$2:A$600, 0))))), INDEX(Paste_Here!AK$2:AK$600, MATCH(B305, Paste_Here!A$2:A$600, 0)), ""), ""), "")</f>
        <v/>
      </c>
      <c r="BF305" s="47"/>
      <c r="BG305" s="34" t="str" cm="1">
        <f t="array" aca="1" ref="BG305" ca="1">IFERROR(IF(B305&lt;&gt;"", IF(INDEX(Paste_Here!AE$2:AE$600, MATCH(B305, Paste_Here!A$2:A$600, 0))&lt;&gt;"", IF(LEFT(INDEX(Paste_Here!AE$2:AE$600, MATCH(B305, Paste_Here!A$2:A$600, 0)), 2)="EM", -1, 1) * VALUE(_xlfn.TEXTJOIN("", TRUE, IF(ISNUMBER(MID(INDEX(Paste_Here!AE$2:AE$600, MATCH(B305, Paste_Here!A$2:A$600, 0)), ROW(INDIRECT("1:"&amp;LEN(INDEX(Paste_Here!AE$2:AE$600, MATCH(B305, Paste_Here!A$2:A$600, 0))))), 1)*1), MID(INDEX(Paste_Here!AE$2:AE$600, MATCH(B305, Paste_Here!A$2:A$600, 0)), ROW(INDIRECT("1:"&amp;LEN(INDEX(Paste_Here!AE$2:AE$600, MATCH(B305, Paste_Here!A$2:A$600, 0))))), 1), ""))), ""), ""), "")</f>
        <v/>
      </c>
      <c r="BH305" s="47"/>
      <c r="BJ305" s="47"/>
      <c r="BK305" s="2" t="str">
        <f t="shared" si="26"/>
        <v/>
      </c>
      <c r="BL305" s="47"/>
      <c r="BM305" s="34" t="str">
        <f>IFERROR(IF(B305&lt;&gt;"", IF(AND(INDEX(Paste_Here!Z$2:Z$600, MATCH(B305, Paste_Here!A$2:A$600, 0))&lt;&gt;"", ISNUMBER(VALUE(INDEX(Paste_Here!Z$2:Z$600, MATCH(B305, Paste_Here!A$2:A$600, 0))))), INDEX(Paste_Here!Z$2:Z$600, MATCH(B305, Paste_Here!A$2:A$600, 0)), ""), ""), "")</f>
        <v/>
      </c>
      <c r="BN305" s="47"/>
      <c r="BO305" s="34" t="str">
        <f>IFERROR(IF(B305&lt;&gt;"", IF(ISNUMBER(SEARCH("highrisk", LOWER(INDEX(Paste_Here!AA$2:AA$600, MATCH(B305, Paste_Here!A$2:A$600, 0))))), "High Risk", IF(ISNUMBER(SEARCH("lowrisk", LOWER(INDEX(Paste_Here!AA$2:AA$600, MATCH(B305, Paste_Here!A$2:A$600, 0))))), "Low Risk", IF(ISNUMBER(SEARCH("somerisk", LOWER(INDEX(Paste_Here!AA$2:AA$600, MATCH(B305, Paste_Here!A$2:A$600, 0))))), "Some Risk", IF(ISNUMBER(SEARCH("OT", LOWER(INDEX(Paste_Here!AA$2:AA$600, MATCH(B305, Paste_Here!A$2:A$600, 0))))), "On Track", "")))), ""), "")</f>
        <v/>
      </c>
      <c r="BP305" s="47"/>
      <c r="BQ305" s="34" t="str">
        <f>IFERROR(IF(B305&lt;&gt;"", IF(AND(INDEX(Paste_Here!AC$2:AC$600, MATCH(B305, Paste_Here!A$2:A$600, 0))&lt;&gt;"", ISNUMBER(VALUE(INDEX(Paste_Here!AC$2:AC$600, MATCH(B305, Paste_Here!A$2:A$600, 0))))), INDEX(Paste_Here!AC$2:AC$600, MATCH(B305, Paste_Here!A$2:A$600, 0)), ""), ""), "")</f>
        <v/>
      </c>
      <c r="BR305" s="47"/>
      <c r="BS305" s="34" t="str">
        <f>IFERROR(IF(B305&lt;&gt;"", IF(ISNUMBER(SEARCH("highrisk", LOWER(INDEX(Paste_Here!AD$2:AD$600, MATCH(B305, Paste_Here!A$2:A$600, 0))))), "High Risk", IF(ISNUMBER(SEARCH("lowrisk", LOWER(INDEX(Paste_Here!AD$2:AD$600, MATCH(B305, Paste_Here!A$2:A$600, 0))))), "Low Risk", IF(ISNUMBER(SEARCH("somerisk", LOWER(INDEX(Paste_Here!AD$2:AD$600, MATCH(B305, Paste_Here!A$2:A$600, 0))))), "Some Risk", IF(ISNUMBER(SEARCH("OT", LOWER(INDEX(Paste_Here!AD$2:AD$600, MATCH(B305, Paste_Here!A$2:A$600, 0))))), "On Track", "")))), ""), "")</f>
        <v/>
      </c>
      <c r="BT305" s="47"/>
      <c r="BU305" s="34"/>
      <c r="BV305" s="47"/>
      <c r="BW305" s="34"/>
      <c r="BX305" s="47"/>
      <c r="BY305" s="34"/>
      <c r="BZ305" s="47"/>
      <c r="CA305" s="34"/>
      <c r="CB305" s="49"/>
      <c r="DT305" s="47"/>
      <c r="DU305" s="47"/>
      <c r="DV305" s="2" t="str">
        <f t="shared" si="27"/>
        <v/>
      </c>
      <c r="DW305" s="47"/>
      <c r="DX305" s="2" t="str">
        <f>IFERROR(IF(B305&lt;&gt;"", IF(ISNUMBER(SEARCH("s", LOWER(INDEX(Paste_Here!M$2:M$600, MATCH(B305, Paste_Here!A$2:A$600, 0))))), "Yes", IF(INDEX(Paste_Here!M$2:M$600, MATCH(B305, Paste_Here!A$2:A$600, 0))&lt;&gt;"", "No", "")), ""), "")</f>
        <v/>
      </c>
      <c r="DY305" s="47"/>
      <c r="DZ305" s="2" t="str">
        <f>IFERROR(IF(B305&lt;&gt;"", IF(ISNUMBER(SEARCH("yes", LOWER(INDEX(Paste_Here!F$2:F$600, MATCH(B305, Paste_Here!A$2:A$600, 0))))), "Yes", IF(ISNUMBER(SEARCH("no", LOWER(INDEX(Paste_Here!F$2:F$600, MATCH(B305, Paste_Here!A$2:A$600, 0))))), "No", "")), ""), "")</f>
        <v/>
      </c>
      <c r="EA305" s="47"/>
      <c r="EB305" s="2" t="str">
        <f>IFERROR(IF(B305&lt;&gt;"", IF(ISNUMBER(SEARCH("english language learner", LOWER(INDEX(Paste_Here!C$2:C$600, MATCH(B305, Paste_Here!A$2:A$600, 0))))), "Yes", ""), ""), "")</f>
        <v/>
      </c>
      <c r="EC305" s="47"/>
      <c r="ED305" s="2" t="str">
        <f>IFERROR(IF(B305&lt;&gt;"", IF(OR(ISNUMBER(SEARCH("b", LOWER(INDEX(Paste_Here!K$2:K$600, MATCH(B305, Paste_Here!A$2:A$600, 0))))), ISNUMBER(SEARCH("h", LOWER(INDEX(Paste_Here!K$2:K$600, MATCH(B305, Paste_Here!A$2:A$600, 0))))), ISNUMBER(SEARCH("i", LOWER(INDEX(Paste_Here!K$2:K$600, MATCH(B305, Paste_Here!A$2:A$600, 0)))))), "Yes", IF(INDEX(Paste_Here!K$2:K$600, MATCH(B305, Paste_Here!A$2:A$600, 0))&lt;&gt;"", "No", "")), ""), "")</f>
        <v/>
      </c>
      <c r="EE305" s="47"/>
      <c r="EF305" s="34" t="str">
        <f>IFERROR(IF(B305&lt;&gt;"", IF(ISNUMBER(SEARCH("yes", LOWER(INDEX(Paste_Here!L$2:L$600, MATCH(B305, Paste_Here!A$2:A$600, 0))))), "Yes", IF(ISNUMBER(SEARCH("no", LOWER(INDEX(Paste_Here!L$2:L$600, MATCH(B305, Paste_Here!A$2:A$600, 0))))), "No", "")), ""), "")</f>
        <v/>
      </c>
      <c r="EG305" s="47"/>
      <c r="EH305" s="2" t="str">
        <f>IFERROR(IF(B305&lt;&gt;"", IF(ISNUMBER(SEARCH("transitional 2", LOWER(INDEX(Paste_Here!C$2:C$600, MATCH(B305, Paste_Here!A$2:A$600, 0))))), "T2", IF(ISNUMBER(SEARCH("transitional 1", LOWER(INDEX(Paste_Here!C$2:C$600, MATCH(B305, Paste_Here!A$2:A$600, 0))))), "T1", IF(ISNUMBER(SEARCH("waived ell services", LOWER(INDEX(Paste_Here!C$2:C$600, MATCH(B305, Paste_Here!A$2:A$600, 0))))), "W", ""))), ""), "")</f>
        <v/>
      </c>
      <c r="EI305" s="47"/>
      <c r="EJ305" s="2" t="str">
        <f>IFERROR(IF(B305&lt;&gt;"", IF(AND(INDEX(Paste_Here!AG$2:AG$600, MATCH(B305, Paste_Here!A$2:A$600, 0))&lt;&gt;"", ISNUMBER(VALUE(INDEX(Paste_Here!AG$2:AG$600, MATCH(B305, Paste_Here!A$2:A$600, 0))))), INDEX(Paste_Here!AG$2:AG$600, MATCH(B305, Paste_Here!A$2:A$600, 0)), ""), ""), "")</f>
        <v/>
      </c>
      <c r="EK305" s="47"/>
      <c r="EL305" s="2" t="str">
        <f>IFERROR(IF(B305&lt;&gt;"", IF(AND(INDEX(Paste_Here!AL$2:AL$600, MATCH(B305, Paste_Here!A$2:A$600, 0))&lt;&gt;"", ISNUMBER(VALUE(INDEX(Paste_Here!AL$2:AL$600, MATCH(B305, Paste_Here!A$2:A$600, 0))))), INDEX(Paste_Here!AL$2:AL$600, MATCH(B305, Paste_Here!A$2:A$600, 0)), ""), ""), "")</f>
        <v/>
      </c>
      <c r="EM305" s="47"/>
      <c r="FA305" s="4" t="str" cm="1">
        <f t="array" ref="FA305">IFERROR(INDEX(Paste_Here!$B$2:$B$600, MATCH(0, COUNTIF(FA$4:FA304, Paste_Here!$B$2:$B$600) + IF(Paste_Here!$B$2:$B$600="", 1, 0), 0)), "")</f>
        <v/>
      </c>
      <c r="FB305" s="4" t="str">
        <f>IF(FA305&lt;&gt;"", INDEX(Paste_Here!$A$2:$A$600, MATCH(FA305, Paste_Here!$B$2:$B$600, 0)), "")</f>
        <v/>
      </c>
      <c r="FC305" s="4" t="str">
        <f t="shared" si="28"/>
        <v/>
      </c>
      <c r="FD305" s="4" t="str" cm="1">
        <f t="array" ref="FD305">IFERROR(INDEX($FC$5:$FC$600, MATCH(SMALL(IF($FC$5:$FC$600&lt;&gt;"", COUNTIF($FC$5:$FC$600, "&lt;"&amp;$FC$5:$FC$600)+1), ROW()-ROW($FD$5)+1), COUNTIF($FC$5:$FC$600, "&lt;"&amp;$FC$5:$FC$600)+1, 0)), "")</f>
        <v/>
      </c>
      <c r="FF305" s="2" t="str">
        <f>IFERROR(IF(B305&lt;&gt;"", IF(AND(INDEX(Paste_Here!AH$2:AH$600, MATCH(B305, Paste_Here!A$2:A$600, 0))&lt;&gt;"", ISNUMBER(VALUE(INDEX(Paste_Here!AH$2:AH$600, MATCH(B305, Paste_Here!A$2:A$600, 0))))), INDEX(Paste_Here!AH$2:AH$600, MATCH(B305, Paste_Here!A$2:A$600, 0)), ""), ""), "")</f>
        <v/>
      </c>
      <c r="FG305" s="47"/>
      <c r="FH305" s="2" t="str">
        <f>IFERROR(IF(B305&lt;&gt;"", IF(AND(INDEX(Paste_Here!AM$2:AM$600, MATCH(B305, Paste_Here!A$2:A$600, 0))&lt;&gt;"", ISNUMBER(VALUE(INDEX(Paste_Here!AM$2:AM$600, MATCH(B305, Paste_Here!A$2:A$600, 0))))), INDEX(Paste_Here!AM$2:AM$600, MATCH(B305, Paste_Here!A$2:A$600, 0)), ""), ""), "")</f>
        <v/>
      </c>
      <c r="FI305" s="47"/>
      <c r="FJ305" s="47"/>
      <c r="FK305" s="2" t="str">
        <f t="shared" si="29"/>
        <v/>
      </c>
      <c r="FL305" s="47"/>
      <c r="FM305" s="2" t="str">
        <f>IFERROR(IF(B305&lt;&gt;"", IF(ISNUMBER(VALUE(INDEX(Paste_Here!H$2:H$600, MATCH(B305, Paste_Here!A$2:A$600, 0)))), IF(VALUE(INDEX(Paste_Here!H$2:H$600, MATCH(B305, Paste_Here!A$2:A$600, 0)))=0, "No", IF(AND(VALUE(INDEX(Paste_Here!H$2:H$600, MATCH(B305, Paste_Here!A$2:A$600, 0)))&gt;=1, VALUE(INDEX(Paste_Here!H$2:H$600, MATCH(B305, Paste_Here!A$2:A$600, 0)))&lt;=4), VALUE(INDEX(Paste_Here!H$2:H$600, MATCH(B305, Paste_Here!A$2:A$600, 0))), "")), ""), ""), "")</f>
        <v/>
      </c>
      <c r="FN305" s="47"/>
      <c r="FO305" s="34" t="str">
        <f>IFERROR(IF(B305&lt;&gt;"", IF(ISNUMBER(VALUE(INDEX(Paste_Here!I$2:I$600, MATCH(B305, Paste_Here!A$2:A$600, 0)))), IF(VALUE(INDEX(Paste_Here!I$2:I$600, MATCH(B305, Paste_Here!A$2:A$600, 0)))=0, "No", IF(AND(VALUE(INDEX(Paste_Here!I$2:I$600, MATCH(B305, Paste_Here!A$2:A$600, 0)))&gt;=1, VALUE(INDEX(Paste_Here!I$2:I$600, MATCH(B305, Paste_Here!A$2:A$600, 0)))&lt;=4), VALUE(INDEX(Paste_Here!I$2:I$600, MATCH(B305, Paste_Here!A$2:A$600, 0))), "")), ""), ""), "")</f>
        <v/>
      </c>
      <c r="FP305" s="47"/>
      <c r="FQ305" s="2"/>
      <c r="FR305" s="47"/>
      <c r="FS305" s="2"/>
      <c r="FT305" s="47"/>
      <c r="FU305" s="2"/>
      <c r="FV305" s="47"/>
      <c r="FW305" s="2"/>
      <c r="FX305" s="47"/>
      <c r="FY305" s="2"/>
      <c r="FZ305" s="47"/>
      <c r="GA305" s="2"/>
      <c r="GB305" s="47"/>
      <c r="GU305" s="2"/>
      <c r="GV305" s="47"/>
      <c r="GW305" s="2"/>
      <c r="GX305" s="47"/>
    </row>
    <row r="306" spans="1:206">
      <c r="A306" s="47"/>
      <c r="B306" s="2" t="str">
        <f t="shared" si="24"/>
        <v/>
      </c>
      <c r="C306" s="47"/>
      <c r="D306" s="2" t="str">
        <f>IFERROR(IF(B306&lt;&gt;"", IF(COUNTIF(INDEX(Paste_Here!N$2:O$600, MATCH(B306, Paste_Here!A$2:A$600, 0), 0), "yes") &gt; 0, "No", IF(COUNTIF(INDEX(Paste_Here!N$2:O$600, MATCH(B306, Paste_Here!A$2:A$600, 0), 0), "no") &gt; 0, "Yes", "")), ""), "")</f>
        <v/>
      </c>
      <c r="E306" s="47"/>
      <c r="F306" s="84" t="str">
        <f>IFERROR(IF(B306&lt;&gt;"", IF(AND(INDEX(Paste_Here!P$2:P$600, MATCH(B306, Paste_Here!A$2:A$600, 0))&lt;&gt;"", ISNUMBER(VALUE(INDEX(Paste_Here!P$2:P$600, MATCH(B306, Paste_Here!A$2:A$600, 0))))), INDEX(Paste_Here!P$2:P$600, MATCH(B306, Paste_Here!A$2:A$600, 0)), ""), ""), "")</f>
        <v/>
      </c>
      <c r="G306" s="47"/>
      <c r="H306" s="2" t="str">
        <f>IFERROR(IF(B306&lt;&gt;"", IF(ISNUMBER(SEARCH("highrisk", LOWER(INDEX(Paste_Here!Q$2:Q$600, MATCH(B306, Paste_Here!A$2:A$600, 0))))), "High Risk", IF(ISNUMBER(SEARCH("lowrisk", LOWER(INDEX(Paste_Here!Q$2:Q$600, MATCH(B306, Paste_Here!A$2:A$600, 0))))), "Low Risk", IF(ISNUMBER(SEARCH("somerisk", LOWER(INDEX(Paste_Here!Q$2:Q$600, MATCH(B306, Paste_Here!A$2:A$600, 0))))), "Some Risk", ""))), ""), "")</f>
        <v/>
      </c>
      <c r="I306" s="47"/>
      <c r="J306" s="2"/>
      <c r="K306" s="47"/>
      <c r="L306" s="2"/>
      <c r="M306" s="47"/>
      <c r="N306" s="2"/>
      <c r="O306" s="47"/>
      <c r="P306" s="2" t="str">
        <f>IFERROR(IF(B306&lt;&gt;"", IF(AND(ISNUMBER(VALUE(INDEX(Paste_Here!R$2:R$600, MATCH(B306, Paste_Here!A$2:A$600, 0)))), INDEX(Paste_Here!R$2:R$600, MATCH(B306, Paste_Here!A$2:A$600, 0)) &lt;&gt; ""), VALUE(INDEX(Paste_Here!R$2:R$600, MATCH(B306, Paste_Here!A$2:A$600, 0))), ""), ""), "")</f>
        <v/>
      </c>
      <c r="Q306" s="47"/>
      <c r="R306" s="2"/>
      <c r="S306" s="47"/>
      <c r="W306" s="47"/>
      <c r="X306" s="2"/>
      <c r="Y306" s="47"/>
      <c r="Z306" s="2" t="str">
        <f>IFERROR(IF(B306&lt;&gt;"", IF(AND(INDEX(Paste_Here!S$2:S$600, MATCH(B306, Paste_Here!A$2:A$600, 0))&lt;&gt;"", ISNUMBER(VALUE(INDEX(Paste_Here!S$2:S$600, MATCH(B306, Paste_Here!A$2:A$600, 0))))), INDEX(Paste_Here!S$2:S$600, MATCH(B306, Paste_Here!A$2:A$600, 0)), ""), ""), "")</f>
        <v/>
      </c>
      <c r="AA306" s="47"/>
      <c r="AB306" s="2" t="str">
        <f>IFERROR(IF(B306&lt;&gt;"", IF(ISNUMBER(SEARCH("highrisk", LOWER(INDEX(Paste_Here!T$2:T$600, MATCH(B306, Paste_Here!A$2:A$600, 0))))), "High Risk", IF(ISNUMBER(SEARCH("lowrisk", LOWER(INDEX(Paste_Here!T$2:T$600, MATCH(B306, Paste_Here!A$2:A$600, 0))))), "Low Risk", IF(ISNUMBER(SEARCH("somerisk", LOWER(INDEX(Paste_Here!T$2:T$600, MATCH(B306, Paste_Here!A$2:A$600, 0))))), "Some Risk", IF(ISNUMBER(SEARCH("OT", LOWER(INDEX(Paste_Here!T$2:T$600, MATCH(B306, Paste_Here!A$2:A$600, 0))))), "On Track", "")))), ""), "")</f>
        <v/>
      </c>
      <c r="AC306" s="47"/>
      <c r="AD306" s="2"/>
      <c r="AE306" s="47"/>
      <c r="AF306" s="2"/>
      <c r="AG306" s="47"/>
      <c r="AH306" s="2"/>
      <c r="AI306" s="47"/>
      <c r="AJ306" s="2" t="str" cm="1">
        <f t="array" aca="1" ref="AJ306" ca="1">IFERROR(IF(ISNUMBER(SEARCH("BR", INDEX(Paste_Here!AB$2:AB$210, MATCH(B306, Paste_Here!A$2:A$210, 0)))), -1, 1) * VALUE(_xlfn.TEXTJOIN("", TRUE, IF(ISNUMBER(--MID(INDEX(Paste_Here!AB$2:AB$210, MATCH(B306, Paste_Here!A$2:A$210, 0)), ROW(INDIRECT("1:"&amp;LEN(INDEX(Paste_Here!AB$2:AB$210, MATCH(B306, Paste_Here!A$2:A$210, 0))))), 1)), MID(INDEX(Paste_Here!AB$2:AB$210, MATCH(B306, Paste_Here!A$2:A$210, 0)), ROW(INDIRECT("1:"&amp;LEN(INDEX(Paste_Here!AB$2:AB$210, MATCH(B306, Paste_Here!A$2:A$210, 0))))), 1), ""))), "")</f>
        <v/>
      </c>
      <c r="AK306" s="47"/>
      <c r="AL306" s="34" t="str">
        <f>IFERROR(IF(B306&lt;&gt;"", IF(AND(INDEX(Paste_Here!AF$2:AF$600, MATCH(B306, Paste_Here!A$2:A$600, 0))&lt;&gt;"", ISNUMBER(VALUE(INDEX(Paste_Here!AF$2:AF$600, MATCH(B306, Paste_Here!A$2:A$600, 0))))), INDEX(Paste_Here!AF$2:AF$600, MATCH(B306, Paste_Here!A$2:A$600, 0)), ""), ""), "")</f>
        <v/>
      </c>
      <c r="AM306" s="47"/>
      <c r="AN306" s="47"/>
      <c r="AO306" s="2" t="str">
        <f t="shared" si="25"/>
        <v/>
      </c>
      <c r="AP306" s="47"/>
      <c r="AQ306" s="34" t="str">
        <f>IFERROR(IF(B306&lt;&gt;"", IF(COUNTIF(INDEX(Paste_Here!X$2:Y$600, MATCH(B306, Paste_Here!A$2:A$600, 0), 0), "yes") &gt; 0, "No", IF(COUNTIF(INDEX(Paste_Here!X$2:Y$600, MATCH(B306, Paste_Here!A$2:A$600, 0), 0), "no") &gt; 0, "Yes", "")), ""), "")</f>
        <v/>
      </c>
      <c r="AR306" s="47"/>
      <c r="AS306" s="34" t="str">
        <f>IFERROR(IF(B306&lt;&gt;"", IF(AND(INDEX(Paste_Here!U$2:U$600, MATCH(B306, Paste_Here!A$2:A$600, 0))&lt;&gt;"", ISNUMBER(VALUE(INDEX(Paste_Here!U$2:U$600, MATCH(B306, Paste_Here!A$2:A$600, 0))))), INDEX(Paste_Here!U$2:U$600, MATCH(B306, Paste_Here!A$2:A$600, 0)), ""), ""), "")</f>
        <v/>
      </c>
      <c r="AT306" s="47"/>
      <c r="AU306" s="34" t="str">
        <f>IFERROR(IF(B306&lt;&gt;"", IF(ISNUMBER(SEARCH("highrisk", LOWER(INDEX(Paste_Here!V$2:V$600, MATCH(B306, Paste_Here!A$2:A$600, 0))))), "High Risk", IF(ISNUMBER(SEARCH("lowrisk", LOWER(INDEX(Paste_Here!V$2:V$600, MATCH(B306, Paste_Here!A$2:A$600, 0))))), "Low Risk", IF(ISNUMBER(SEARCH("somerisk", LOWER(INDEX(Paste_Here!V$2:V$600, MATCH(B306, Paste_Here!A$2:A$600, 0))))), "Some Risk", ""))), ""), "")</f>
        <v/>
      </c>
      <c r="AV306" s="47"/>
      <c r="AW306" s="34" t="str">
        <f>IFERROR(IF(B306&lt;&gt;"", IF(AND(ISNUMBER(VALUE(INDEX(Paste_Here!W$2:W$600, MATCH(B306, Paste_Here!A$2:A$600, 0)))), INDEX(Paste_Here!W$2:W$600, MATCH(B306, Paste_Here!A$2:A$600, 0)) &lt;&gt; ""), VALUE(INDEX(Paste_Here!W$2:W$600, MATCH(B306, Paste_Here!A$2:A$600, 0))), ""), ""), "")</f>
        <v/>
      </c>
      <c r="AX306" s="47"/>
      <c r="BA306" s="2" t="str">
        <f>IFERROR(IF(B306&lt;&gt;"", IF(AND(INDEX(Paste_Here!AI$2:AI$600, MATCH(B306, Paste_Here!A$2:A$600, 0))&lt;&gt;"", ISNUMBER(VALUE(INDEX(Paste_Here!AI$2:AI$600, MATCH(B306, Paste_Here!A$2:A$600, 0))))), INDEX(Paste_Here!AI$2:AI$600, MATCH(B306, Paste_Here!A$2:A$600, 0)), ""), ""), "")</f>
        <v/>
      </c>
      <c r="BB306" s="47"/>
      <c r="BC306" s="34" t="str">
        <f>IFERROR(IF(B306&lt;&gt;"", IF(ISNUMBER(SEARCH("highrisk", LOWER(INDEX(Paste_Here!AJ$2:AJ$600, MATCH(B306, Paste_Here!A$2:A$600, 0))))), "High Risk", IF(ISNUMBER(SEARCH("lowrisk", LOWER(INDEX(Paste_Here!AJ$2:AJ$600, MATCH(B306, Paste_Here!A$2:A$600, 0))))), "Low Risk", IF(ISNUMBER(SEARCH("somerisk", LOWER(INDEX(Paste_Here!AJ$2:AJ$600, MATCH(B306, Paste_Here!A$2:A$600, 0))))), "Some Risk", IF(ISNUMBER(SEARCH("OT", LOWER(INDEX(Paste_Here!AJ$2:AJ$600, MATCH(B306, Paste_Here!A$2:A$600, 0))))), "On Track", "")))), ""), "")</f>
        <v/>
      </c>
      <c r="BD306" s="47"/>
      <c r="BE306" s="34" t="str">
        <f>IFERROR(IF(B306&lt;&gt;"", IF(AND(INDEX(Paste_Here!AK$2:AK$600, MATCH(B306, Paste_Here!A$2:A$600, 0))&lt;&gt;"", ISNUMBER(VALUE(INDEX(Paste_Here!AK$2:AK$600, MATCH(B306, Paste_Here!A$2:A$600, 0))))), INDEX(Paste_Here!AK$2:AK$600, MATCH(B306, Paste_Here!A$2:A$600, 0)), ""), ""), "")</f>
        <v/>
      </c>
      <c r="BF306" s="47"/>
      <c r="BG306" s="34" t="str" cm="1">
        <f t="array" aca="1" ref="BG306" ca="1">IFERROR(IF(B306&lt;&gt;"", IF(INDEX(Paste_Here!AE$2:AE$600, MATCH(B306, Paste_Here!A$2:A$600, 0))&lt;&gt;"", IF(LEFT(INDEX(Paste_Here!AE$2:AE$600, MATCH(B306, Paste_Here!A$2:A$600, 0)), 2)="EM", -1, 1) * VALUE(_xlfn.TEXTJOIN("", TRUE, IF(ISNUMBER(MID(INDEX(Paste_Here!AE$2:AE$600, MATCH(B306, Paste_Here!A$2:A$600, 0)), ROW(INDIRECT("1:"&amp;LEN(INDEX(Paste_Here!AE$2:AE$600, MATCH(B306, Paste_Here!A$2:A$600, 0))))), 1)*1), MID(INDEX(Paste_Here!AE$2:AE$600, MATCH(B306, Paste_Here!A$2:A$600, 0)), ROW(INDIRECT("1:"&amp;LEN(INDEX(Paste_Here!AE$2:AE$600, MATCH(B306, Paste_Here!A$2:A$600, 0))))), 1), ""))), ""), ""), "")</f>
        <v/>
      </c>
      <c r="BH306" s="47"/>
      <c r="BJ306" s="47"/>
      <c r="BK306" s="2" t="str">
        <f t="shared" si="26"/>
        <v/>
      </c>
      <c r="BL306" s="47"/>
      <c r="BM306" s="34" t="str">
        <f>IFERROR(IF(B306&lt;&gt;"", IF(AND(INDEX(Paste_Here!Z$2:Z$600, MATCH(B306, Paste_Here!A$2:A$600, 0))&lt;&gt;"", ISNUMBER(VALUE(INDEX(Paste_Here!Z$2:Z$600, MATCH(B306, Paste_Here!A$2:A$600, 0))))), INDEX(Paste_Here!Z$2:Z$600, MATCH(B306, Paste_Here!A$2:A$600, 0)), ""), ""), "")</f>
        <v/>
      </c>
      <c r="BN306" s="47"/>
      <c r="BO306" s="34" t="str">
        <f>IFERROR(IF(B306&lt;&gt;"", IF(ISNUMBER(SEARCH("highrisk", LOWER(INDEX(Paste_Here!AA$2:AA$600, MATCH(B306, Paste_Here!A$2:A$600, 0))))), "High Risk", IF(ISNUMBER(SEARCH("lowrisk", LOWER(INDEX(Paste_Here!AA$2:AA$600, MATCH(B306, Paste_Here!A$2:A$600, 0))))), "Low Risk", IF(ISNUMBER(SEARCH("somerisk", LOWER(INDEX(Paste_Here!AA$2:AA$600, MATCH(B306, Paste_Here!A$2:A$600, 0))))), "Some Risk", IF(ISNUMBER(SEARCH("OT", LOWER(INDEX(Paste_Here!AA$2:AA$600, MATCH(B306, Paste_Here!A$2:A$600, 0))))), "On Track", "")))), ""), "")</f>
        <v/>
      </c>
      <c r="BP306" s="47"/>
      <c r="BQ306" s="34" t="str">
        <f>IFERROR(IF(B306&lt;&gt;"", IF(AND(INDEX(Paste_Here!AC$2:AC$600, MATCH(B306, Paste_Here!A$2:A$600, 0))&lt;&gt;"", ISNUMBER(VALUE(INDEX(Paste_Here!AC$2:AC$600, MATCH(B306, Paste_Here!A$2:A$600, 0))))), INDEX(Paste_Here!AC$2:AC$600, MATCH(B306, Paste_Here!A$2:A$600, 0)), ""), ""), "")</f>
        <v/>
      </c>
      <c r="BR306" s="47"/>
      <c r="BS306" s="34" t="str">
        <f>IFERROR(IF(B306&lt;&gt;"", IF(ISNUMBER(SEARCH("highrisk", LOWER(INDEX(Paste_Here!AD$2:AD$600, MATCH(B306, Paste_Here!A$2:A$600, 0))))), "High Risk", IF(ISNUMBER(SEARCH("lowrisk", LOWER(INDEX(Paste_Here!AD$2:AD$600, MATCH(B306, Paste_Here!A$2:A$600, 0))))), "Low Risk", IF(ISNUMBER(SEARCH("somerisk", LOWER(INDEX(Paste_Here!AD$2:AD$600, MATCH(B306, Paste_Here!A$2:A$600, 0))))), "Some Risk", IF(ISNUMBER(SEARCH("OT", LOWER(INDEX(Paste_Here!AD$2:AD$600, MATCH(B306, Paste_Here!A$2:A$600, 0))))), "On Track", "")))), ""), "")</f>
        <v/>
      </c>
      <c r="BT306" s="47"/>
      <c r="BU306" s="34"/>
      <c r="BV306" s="47"/>
      <c r="BW306" s="34"/>
      <c r="BX306" s="47"/>
      <c r="BY306" s="34"/>
      <c r="BZ306" s="47"/>
      <c r="CA306" s="34"/>
      <c r="CB306" s="49"/>
      <c r="DT306" s="47"/>
      <c r="DU306" s="47"/>
      <c r="DV306" s="2" t="str">
        <f t="shared" si="27"/>
        <v/>
      </c>
      <c r="DW306" s="47"/>
      <c r="DX306" s="2" t="str">
        <f>IFERROR(IF(B306&lt;&gt;"", IF(ISNUMBER(SEARCH("s", LOWER(INDEX(Paste_Here!M$2:M$600, MATCH(B306, Paste_Here!A$2:A$600, 0))))), "Yes", IF(INDEX(Paste_Here!M$2:M$600, MATCH(B306, Paste_Here!A$2:A$600, 0))&lt;&gt;"", "No", "")), ""), "")</f>
        <v/>
      </c>
      <c r="DY306" s="47"/>
      <c r="DZ306" s="2" t="str">
        <f>IFERROR(IF(B306&lt;&gt;"", IF(ISNUMBER(SEARCH("yes", LOWER(INDEX(Paste_Here!F$2:F$600, MATCH(B306, Paste_Here!A$2:A$600, 0))))), "Yes", IF(ISNUMBER(SEARCH("no", LOWER(INDEX(Paste_Here!F$2:F$600, MATCH(B306, Paste_Here!A$2:A$600, 0))))), "No", "")), ""), "")</f>
        <v/>
      </c>
      <c r="EA306" s="47"/>
      <c r="EB306" s="2" t="str">
        <f>IFERROR(IF(B306&lt;&gt;"", IF(ISNUMBER(SEARCH("english language learner", LOWER(INDEX(Paste_Here!C$2:C$600, MATCH(B306, Paste_Here!A$2:A$600, 0))))), "Yes", ""), ""), "")</f>
        <v/>
      </c>
      <c r="EC306" s="47"/>
      <c r="ED306" s="2" t="str">
        <f>IFERROR(IF(B306&lt;&gt;"", IF(OR(ISNUMBER(SEARCH("b", LOWER(INDEX(Paste_Here!K$2:K$600, MATCH(B306, Paste_Here!A$2:A$600, 0))))), ISNUMBER(SEARCH("h", LOWER(INDEX(Paste_Here!K$2:K$600, MATCH(B306, Paste_Here!A$2:A$600, 0))))), ISNUMBER(SEARCH("i", LOWER(INDEX(Paste_Here!K$2:K$600, MATCH(B306, Paste_Here!A$2:A$600, 0)))))), "Yes", IF(INDEX(Paste_Here!K$2:K$600, MATCH(B306, Paste_Here!A$2:A$600, 0))&lt;&gt;"", "No", "")), ""), "")</f>
        <v/>
      </c>
      <c r="EE306" s="47"/>
      <c r="EF306" s="34" t="str">
        <f>IFERROR(IF(B306&lt;&gt;"", IF(ISNUMBER(SEARCH("yes", LOWER(INDEX(Paste_Here!L$2:L$600, MATCH(B306, Paste_Here!A$2:A$600, 0))))), "Yes", IF(ISNUMBER(SEARCH("no", LOWER(INDEX(Paste_Here!L$2:L$600, MATCH(B306, Paste_Here!A$2:A$600, 0))))), "No", "")), ""), "")</f>
        <v/>
      </c>
      <c r="EG306" s="47"/>
      <c r="EH306" s="2" t="str">
        <f>IFERROR(IF(B306&lt;&gt;"", IF(ISNUMBER(SEARCH("transitional 2", LOWER(INDEX(Paste_Here!C$2:C$600, MATCH(B306, Paste_Here!A$2:A$600, 0))))), "T2", IF(ISNUMBER(SEARCH("transitional 1", LOWER(INDEX(Paste_Here!C$2:C$600, MATCH(B306, Paste_Here!A$2:A$600, 0))))), "T1", IF(ISNUMBER(SEARCH("waived ell services", LOWER(INDEX(Paste_Here!C$2:C$600, MATCH(B306, Paste_Here!A$2:A$600, 0))))), "W", ""))), ""), "")</f>
        <v/>
      </c>
      <c r="EI306" s="47"/>
      <c r="EJ306" s="2" t="str">
        <f>IFERROR(IF(B306&lt;&gt;"", IF(AND(INDEX(Paste_Here!AG$2:AG$600, MATCH(B306, Paste_Here!A$2:A$600, 0))&lt;&gt;"", ISNUMBER(VALUE(INDEX(Paste_Here!AG$2:AG$600, MATCH(B306, Paste_Here!A$2:A$600, 0))))), INDEX(Paste_Here!AG$2:AG$600, MATCH(B306, Paste_Here!A$2:A$600, 0)), ""), ""), "")</f>
        <v/>
      </c>
      <c r="EK306" s="47"/>
      <c r="EL306" s="2" t="str">
        <f>IFERROR(IF(B306&lt;&gt;"", IF(AND(INDEX(Paste_Here!AL$2:AL$600, MATCH(B306, Paste_Here!A$2:A$600, 0))&lt;&gt;"", ISNUMBER(VALUE(INDEX(Paste_Here!AL$2:AL$600, MATCH(B306, Paste_Here!A$2:A$600, 0))))), INDEX(Paste_Here!AL$2:AL$600, MATCH(B306, Paste_Here!A$2:A$600, 0)), ""), ""), "")</f>
        <v/>
      </c>
      <c r="EM306" s="47"/>
      <c r="FA306" s="4" t="str" cm="1">
        <f t="array" ref="FA306">IFERROR(INDEX(Paste_Here!$B$2:$B$600, MATCH(0, COUNTIF(FA$4:FA305, Paste_Here!$B$2:$B$600) + IF(Paste_Here!$B$2:$B$600="", 1, 0), 0)), "")</f>
        <v/>
      </c>
      <c r="FB306" s="4" t="str">
        <f>IF(FA306&lt;&gt;"", INDEX(Paste_Here!$A$2:$A$600, MATCH(FA306, Paste_Here!$B$2:$B$600, 0)), "")</f>
        <v/>
      </c>
      <c r="FC306" s="4" t="str">
        <f t="shared" si="28"/>
        <v/>
      </c>
      <c r="FD306" s="4" t="str" cm="1">
        <f t="array" ref="FD306">IFERROR(INDEX($FC$5:$FC$600, MATCH(SMALL(IF($FC$5:$FC$600&lt;&gt;"", COUNTIF($FC$5:$FC$600, "&lt;"&amp;$FC$5:$FC$600)+1), ROW()-ROW($FD$5)+1), COUNTIF($FC$5:$FC$600, "&lt;"&amp;$FC$5:$FC$600)+1, 0)), "")</f>
        <v/>
      </c>
      <c r="FF306" s="2" t="str">
        <f>IFERROR(IF(B306&lt;&gt;"", IF(AND(INDEX(Paste_Here!AH$2:AH$600, MATCH(B306, Paste_Here!A$2:A$600, 0))&lt;&gt;"", ISNUMBER(VALUE(INDEX(Paste_Here!AH$2:AH$600, MATCH(B306, Paste_Here!A$2:A$600, 0))))), INDEX(Paste_Here!AH$2:AH$600, MATCH(B306, Paste_Here!A$2:A$600, 0)), ""), ""), "")</f>
        <v/>
      </c>
      <c r="FG306" s="47"/>
      <c r="FH306" s="2" t="str">
        <f>IFERROR(IF(B306&lt;&gt;"", IF(AND(INDEX(Paste_Here!AM$2:AM$600, MATCH(B306, Paste_Here!A$2:A$600, 0))&lt;&gt;"", ISNUMBER(VALUE(INDEX(Paste_Here!AM$2:AM$600, MATCH(B306, Paste_Here!A$2:A$600, 0))))), INDEX(Paste_Here!AM$2:AM$600, MATCH(B306, Paste_Here!A$2:A$600, 0)), ""), ""), "")</f>
        <v/>
      </c>
      <c r="FI306" s="47"/>
      <c r="FJ306" s="47"/>
      <c r="FK306" s="2" t="str">
        <f t="shared" si="29"/>
        <v/>
      </c>
      <c r="FL306" s="47"/>
      <c r="FM306" s="2" t="str">
        <f>IFERROR(IF(B306&lt;&gt;"", IF(ISNUMBER(VALUE(INDEX(Paste_Here!H$2:H$600, MATCH(B306, Paste_Here!A$2:A$600, 0)))), IF(VALUE(INDEX(Paste_Here!H$2:H$600, MATCH(B306, Paste_Here!A$2:A$600, 0)))=0, "No", IF(AND(VALUE(INDEX(Paste_Here!H$2:H$600, MATCH(B306, Paste_Here!A$2:A$600, 0)))&gt;=1, VALUE(INDEX(Paste_Here!H$2:H$600, MATCH(B306, Paste_Here!A$2:A$600, 0)))&lt;=4), VALUE(INDEX(Paste_Here!H$2:H$600, MATCH(B306, Paste_Here!A$2:A$600, 0))), "")), ""), ""), "")</f>
        <v/>
      </c>
      <c r="FN306" s="47"/>
      <c r="FO306" s="34" t="str">
        <f>IFERROR(IF(B306&lt;&gt;"", IF(ISNUMBER(VALUE(INDEX(Paste_Here!I$2:I$600, MATCH(B306, Paste_Here!A$2:A$600, 0)))), IF(VALUE(INDEX(Paste_Here!I$2:I$600, MATCH(B306, Paste_Here!A$2:A$600, 0)))=0, "No", IF(AND(VALUE(INDEX(Paste_Here!I$2:I$600, MATCH(B306, Paste_Here!A$2:A$600, 0)))&gt;=1, VALUE(INDEX(Paste_Here!I$2:I$600, MATCH(B306, Paste_Here!A$2:A$600, 0)))&lt;=4), VALUE(INDEX(Paste_Here!I$2:I$600, MATCH(B306, Paste_Here!A$2:A$600, 0))), "")), ""), ""), "")</f>
        <v/>
      </c>
      <c r="FP306" s="47"/>
      <c r="FQ306" s="2"/>
      <c r="FR306" s="47"/>
      <c r="FS306" s="2"/>
      <c r="FT306" s="47"/>
      <c r="FU306" s="2"/>
      <c r="FV306" s="47"/>
      <c r="FW306" s="2"/>
      <c r="FX306" s="47"/>
      <c r="FY306" s="2"/>
      <c r="FZ306" s="47"/>
      <c r="GA306" s="2"/>
      <c r="GB306" s="47"/>
      <c r="GU306" s="2"/>
      <c r="GV306" s="47"/>
      <c r="GW306" s="2"/>
      <c r="GX306" s="47"/>
    </row>
    <row r="307" spans="1:206">
      <c r="A307" s="47"/>
      <c r="B307" s="2" t="str">
        <f t="shared" si="24"/>
        <v/>
      </c>
      <c r="C307" s="47"/>
      <c r="D307" s="2" t="str">
        <f>IFERROR(IF(B307&lt;&gt;"", IF(COUNTIF(INDEX(Paste_Here!N$2:O$600, MATCH(B307, Paste_Here!A$2:A$600, 0), 0), "yes") &gt; 0, "No", IF(COUNTIF(INDEX(Paste_Here!N$2:O$600, MATCH(B307, Paste_Here!A$2:A$600, 0), 0), "no") &gt; 0, "Yes", "")), ""), "")</f>
        <v/>
      </c>
      <c r="E307" s="47"/>
      <c r="F307" s="84" t="str">
        <f>IFERROR(IF(B307&lt;&gt;"", IF(AND(INDEX(Paste_Here!P$2:P$600, MATCH(B307, Paste_Here!A$2:A$600, 0))&lt;&gt;"", ISNUMBER(VALUE(INDEX(Paste_Here!P$2:P$600, MATCH(B307, Paste_Here!A$2:A$600, 0))))), INDEX(Paste_Here!P$2:P$600, MATCH(B307, Paste_Here!A$2:A$600, 0)), ""), ""), "")</f>
        <v/>
      </c>
      <c r="G307" s="47"/>
      <c r="H307" s="2" t="str">
        <f>IFERROR(IF(B307&lt;&gt;"", IF(ISNUMBER(SEARCH("highrisk", LOWER(INDEX(Paste_Here!Q$2:Q$600, MATCH(B307, Paste_Here!A$2:A$600, 0))))), "High Risk", IF(ISNUMBER(SEARCH("lowrisk", LOWER(INDEX(Paste_Here!Q$2:Q$600, MATCH(B307, Paste_Here!A$2:A$600, 0))))), "Low Risk", IF(ISNUMBER(SEARCH("somerisk", LOWER(INDEX(Paste_Here!Q$2:Q$600, MATCH(B307, Paste_Here!A$2:A$600, 0))))), "Some Risk", ""))), ""), "")</f>
        <v/>
      </c>
      <c r="I307" s="47"/>
      <c r="J307" s="2"/>
      <c r="K307" s="47"/>
      <c r="L307" s="2"/>
      <c r="M307" s="47"/>
      <c r="N307" s="2"/>
      <c r="O307" s="47"/>
      <c r="P307" s="2" t="str">
        <f>IFERROR(IF(B307&lt;&gt;"", IF(AND(ISNUMBER(VALUE(INDEX(Paste_Here!R$2:R$600, MATCH(B307, Paste_Here!A$2:A$600, 0)))), INDEX(Paste_Here!R$2:R$600, MATCH(B307, Paste_Here!A$2:A$600, 0)) &lt;&gt; ""), VALUE(INDEX(Paste_Here!R$2:R$600, MATCH(B307, Paste_Here!A$2:A$600, 0))), ""), ""), "")</f>
        <v/>
      </c>
      <c r="Q307" s="47"/>
      <c r="R307" s="2"/>
      <c r="S307" s="47"/>
      <c r="W307" s="47"/>
      <c r="X307" s="2"/>
      <c r="Y307" s="47"/>
      <c r="Z307" s="2" t="str">
        <f>IFERROR(IF(B307&lt;&gt;"", IF(AND(INDEX(Paste_Here!S$2:S$600, MATCH(B307, Paste_Here!A$2:A$600, 0))&lt;&gt;"", ISNUMBER(VALUE(INDEX(Paste_Here!S$2:S$600, MATCH(B307, Paste_Here!A$2:A$600, 0))))), INDEX(Paste_Here!S$2:S$600, MATCH(B307, Paste_Here!A$2:A$600, 0)), ""), ""), "")</f>
        <v/>
      </c>
      <c r="AA307" s="47"/>
      <c r="AB307" s="2" t="str">
        <f>IFERROR(IF(B307&lt;&gt;"", IF(ISNUMBER(SEARCH("highrisk", LOWER(INDEX(Paste_Here!T$2:T$600, MATCH(B307, Paste_Here!A$2:A$600, 0))))), "High Risk", IF(ISNUMBER(SEARCH("lowrisk", LOWER(INDEX(Paste_Here!T$2:T$600, MATCH(B307, Paste_Here!A$2:A$600, 0))))), "Low Risk", IF(ISNUMBER(SEARCH("somerisk", LOWER(INDEX(Paste_Here!T$2:T$600, MATCH(B307, Paste_Here!A$2:A$600, 0))))), "Some Risk", IF(ISNUMBER(SEARCH("OT", LOWER(INDEX(Paste_Here!T$2:T$600, MATCH(B307, Paste_Here!A$2:A$600, 0))))), "On Track", "")))), ""), "")</f>
        <v/>
      </c>
      <c r="AC307" s="47"/>
      <c r="AD307" s="2"/>
      <c r="AE307" s="47"/>
      <c r="AF307" s="2"/>
      <c r="AG307" s="47"/>
      <c r="AH307" s="2"/>
      <c r="AI307" s="47"/>
      <c r="AJ307" s="2" t="str" cm="1">
        <f t="array" aca="1" ref="AJ307" ca="1">IFERROR(IF(ISNUMBER(SEARCH("BR", INDEX(Paste_Here!AB$2:AB$210, MATCH(B307, Paste_Here!A$2:A$210, 0)))), -1, 1) * VALUE(_xlfn.TEXTJOIN("", TRUE, IF(ISNUMBER(--MID(INDEX(Paste_Here!AB$2:AB$210, MATCH(B307, Paste_Here!A$2:A$210, 0)), ROW(INDIRECT("1:"&amp;LEN(INDEX(Paste_Here!AB$2:AB$210, MATCH(B307, Paste_Here!A$2:A$210, 0))))), 1)), MID(INDEX(Paste_Here!AB$2:AB$210, MATCH(B307, Paste_Here!A$2:A$210, 0)), ROW(INDIRECT("1:"&amp;LEN(INDEX(Paste_Here!AB$2:AB$210, MATCH(B307, Paste_Here!A$2:A$210, 0))))), 1), ""))), "")</f>
        <v/>
      </c>
      <c r="AK307" s="47"/>
      <c r="AL307" s="34" t="str">
        <f>IFERROR(IF(B307&lt;&gt;"", IF(AND(INDEX(Paste_Here!AF$2:AF$600, MATCH(B307, Paste_Here!A$2:A$600, 0))&lt;&gt;"", ISNUMBER(VALUE(INDEX(Paste_Here!AF$2:AF$600, MATCH(B307, Paste_Here!A$2:A$600, 0))))), INDEX(Paste_Here!AF$2:AF$600, MATCH(B307, Paste_Here!A$2:A$600, 0)), ""), ""), "")</f>
        <v/>
      </c>
      <c r="AM307" s="47"/>
      <c r="AN307" s="47"/>
      <c r="AO307" s="2" t="str">
        <f t="shared" si="25"/>
        <v/>
      </c>
      <c r="AP307" s="47"/>
      <c r="AQ307" s="34" t="str">
        <f>IFERROR(IF(B307&lt;&gt;"", IF(COUNTIF(INDEX(Paste_Here!X$2:Y$600, MATCH(B307, Paste_Here!A$2:A$600, 0), 0), "yes") &gt; 0, "No", IF(COUNTIF(INDEX(Paste_Here!X$2:Y$600, MATCH(B307, Paste_Here!A$2:A$600, 0), 0), "no") &gt; 0, "Yes", "")), ""), "")</f>
        <v/>
      </c>
      <c r="AR307" s="47"/>
      <c r="AS307" s="34" t="str">
        <f>IFERROR(IF(B307&lt;&gt;"", IF(AND(INDEX(Paste_Here!U$2:U$600, MATCH(B307, Paste_Here!A$2:A$600, 0))&lt;&gt;"", ISNUMBER(VALUE(INDEX(Paste_Here!U$2:U$600, MATCH(B307, Paste_Here!A$2:A$600, 0))))), INDEX(Paste_Here!U$2:U$600, MATCH(B307, Paste_Here!A$2:A$600, 0)), ""), ""), "")</f>
        <v/>
      </c>
      <c r="AT307" s="47"/>
      <c r="AU307" s="34" t="str">
        <f>IFERROR(IF(B307&lt;&gt;"", IF(ISNUMBER(SEARCH("highrisk", LOWER(INDEX(Paste_Here!V$2:V$600, MATCH(B307, Paste_Here!A$2:A$600, 0))))), "High Risk", IF(ISNUMBER(SEARCH("lowrisk", LOWER(INDEX(Paste_Here!V$2:V$600, MATCH(B307, Paste_Here!A$2:A$600, 0))))), "Low Risk", IF(ISNUMBER(SEARCH("somerisk", LOWER(INDEX(Paste_Here!V$2:V$600, MATCH(B307, Paste_Here!A$2:A$600, 0))))), "Some Risk", ""))), ""), "")</f>
        <v/>
      </c>
      <c r="AV307" s="47"/>
      <c r="AW307" s="34" t="str">
        <f>IFERROR(IF(B307&lt;&gt;"", IF(AND(ISNUMBER(VALUE(INDEX(Paste_Here!W$2:W$600, MATCH(B307, Paste_Here!A$2:A$600, 0)))), INDEX(Paste_Here!W$2:W$600, MATCH(B307, Paste_Here!A$2:A$600, 0)) &lt;&gt; ""), VALUE(INDEX(Paste_Here!W$2:W$600, MATCH(B307, Paste_Here!A$2:A$600, 0))), ""), ""), "")</f>
        <v/>
      </c>
      <c r="AX307" s="47"/>
      <c r="BA307" s="2" t="str">
        <f>IFERROR(IF(B307&lt;&gt;"", IF(AND(INDEX(Paste_Here!AI$2:AI$600, MATCH(B307, Paste_Here!A$2:A$600, 0))&lt;&gt;"", ISNUMBER(VALUE(INDEX(Paste_Here!AI$2:AI$600, MATCH(B307, Paste_Here!A$2:A$600, 0))))), INDEX(Paste_Here!AI$2:AI$600, MATCH(B307, Paste_Here!A$2:A$600, 0)), ""), ""), "")</f>
        <v/>
      </c>
      <c r="BB307" s="47"/>
      <c r="BC307" s="34" t="str">
        <f>IFERROR(IF(B307&lt;&gt;"", IF(ISNUMBER(SEARCH("highrisk", LOWER(INDEX(Paste_Here!AJ$2:AJ$600, MATCH(B307, Paste_Here!A$2:A$600, 0))))), "High Risk", IF(ISNUMBER(SEARCH("lowrisk", LOWER(INDEX(Paste_Here!AJ$2:AJ$600, MATCH(B307, Paste_Here!A$2:A$600, 0))))), "Low Risk", IF(ISNUMBER(SEARCH("somerisk", LOWER(INDEX(Paste_Here!AJ$2:AJ$600, MATCH(B307, Paste_Here!A$2:A$600, 0))))), "Some Risk", IF(ISNUMBER(SEARCH("OT", LOWER(INDEX(Paste_Here!AJ$2:AJ$600, MATCH(B307, Paste_Here!A$2:A$600, 0))))), "On Track", "")))), ""), "")</f>
        <v/>
      </c>
      <c r="BD307" s="47"/>
      <c r="BE307" s="34" t="str">
        <f>IFERROR(IF(B307&lt;&gt;"", IF(AND(INDEX(Paste_Here!AK$2:AK$600, MATCH(B307, Paste_Here!A$2:A$600, 0))&lt;&gt;"", ISNUMBER(VALUE(INDEX(Paste_Here!AK$2:AK$600, MATCH(B307, Paste_Here!A$2:A$600, 0))))), INDEX(Paste_Here!AK$2:AK$600, MATCH(B307, Paste_Here!A$2:A$600, 0)), ""), ""), "")</f>
        <v/>
      </c>
      <c r="BF307" s="47"/>
      <c r="BG307" s="34" t="str" cm="1">
        <f t="array" aca="1" ref="BG307" ca="1">IFERROR(IF(B307&lt;&gt;"", IF(INDEX(Paste_Here!AE$2:AE$600, MATCH(B307, Paste_Here!A$2:A$600, 0))&lt;&gt;"", IF(LEFT(INDEX(Paste_Here!AE$2:AE$600, MATCH(B307, Paste_Here!A$2:A$600, 0)), 2)="EM", -1, 1) * VALUE(_xlfn.TEXTJOIN("", TRUE, IF(ISNUMBER(MID(INDEX(Paste_Here!AE$2:AE$600, MATCH(B307, Paste_Here!A$2:A$600, 0)), ROW(INDIRECT("1:"&amp;LEN(INDEX(Paste_Here!AE$2:AE$600, MATCH(B307, Paste_Here!A$2:A$600, 0))))), 1)*1), MID(INDEX(Paste_Here!AE$2:AE$600, MATCH(B307, Paste_Here!A$2:A$600, 0)), ROW(INDIRECT("1:"&amp;LEN(INDEX(Paste_Here!AE$2:AE$600, MATCH(B307, Paste_Here!A$2:A$600, 0))))), 1), ""))), ""), ""), "")</f>
        <v/>
      </c>
      <c r="BH307" s="47"/>
      <c r="BJ307" s="47"/>
      <c r="BK307" s="2" t="str">
        <f t="shared" si="26"/>
        <v/>
      </c>
      <c r="BL307" s="47"/>
      <c r="BM307" s="34" t="str">
        <f>IFERROR(IF(B307&lt;&gt;"", IF(AND(INDEX(Paste_Here!Z$2:Z$600, MATCH(B307, Paste_Here!A$2:A$600, 0))&lt;&gt;"", ISNUMBER(VALUE(INDEX(Paste_Here!Z$2:Z$600, MATCH(B307, Paste_Here!A$2:A$600, 0))))), INDEX(Paste_Here!Z$2:Z$600, MATCH(B307, Paste_Here!A$2:A$600, 0)), ""), ""), "")</f>
        <v/>
      </c>
      <c r="BN307" s="47"/>
      <c r="BO307" s="34" t="str">
        <f>IFERROR(IF(B307&lt;&gt;"", IF(ISNUMBER(SEARCH("highrisk", LOWER(INDEX(Paste_Here!AA$2:AA$600, MATCH(B307, Paste_Here!A$2:A$600, 0))))), "High Risk", IF(ISNUMBER(SEARCH("lowrisk", LOWER(INDEX(Paste_Here!AA$2:AA$600, MATCH(B307, Paste_Here!A$2:A$600, 0))))), "Low Risk", IF(ISNUMBER(SEARCH("somerisk", LOWER(INDEX(Paste_Here!AA$2:AA$600, MATCH(B307, Paste_Here!A$2:A$600, 0))))), "Some Risk", IF(ISNUMBER(SEARCH("OT", LOWER(INDEX(Paste_Here!AA$2:AA$600, MATCH(B307, Paste_Here!A$2:A$600, 0))))), "On Track", "")))), ""), "")</f>
        <v/>
      </c>
      <c r="BP307" s="47"/>
      <c r="BQ307" s="34" t="str">
        <f>IFERROR(IF(B307&lt;&gt;"", IF(AND(INDEX(Paste_Here!AC$2:AC$600, MATCH(B307, Paste_Here!A$2:A$600, 0))&lt;&gt;"", ISNUMBER(VALUE(INDEX(Paste_Here!AC$2:AC$600, MATCH(B307, Paste_Here!A$2:A$600, 0))))), INDEX(Paste_Here!AC$2:AC$600, MATCH(B307, Paste_Here!A$2:A$600, 0)), ""), ""), "")</f>
        <v/>
      </c>
      <c r="BR307" s="47"/>
      <c r="BS307" s="34" t="str">
        <f>IFERROR(IF(B307&lt;&gt;"", IF(ISNUMBER(SEARCH("highrisk", LOWER(INDEX(Paste_Here!AD$2:AD$600, MATCH(B307, Paste_Here!A$2:A$600, 0))))), "High Risk", IF(ISNUMBER(SEARCH("lowrisk", LOWER(INDEX(Paste_Here!AD$2:AD$600, MATCH(B307, Paste_Here!A$2:A$600, 0))))), "Low Risk", IF(ISNUMBER(SEARCH("somerisk", LOWER(INDEX(Paste_Here!AD$2:AD$600, MATCH(B307, Paste_Here!A$2:A$600, 0))))), "Some Risk", IF(ISNUMBER(SEARCH("OT", LOWER(INDEX(Paste_Here!AD$2:AD$600, MATCH(B307, Paste_Here!A$2:A$600, 0))))), "On Track", "")))), ""), "")</f>
        <v/>
      </c>
      <c r="BT307" s="47"/>
      <c r="BU307" s="34"/>
      <c r="BV307" s="47"/>
      <c r="BW307" s="34"/>
      <c r="BX307" s="47"/>
      <c r="BY307" s="34"/>
      <c r="BZ307" s="47"/>
      <c r="CA307" s="34"/>
      <c r="CB307" s="49"/>
      <c r="DT307" s="47"/>
      <c r="DU307" s="47"/>
      <c r="DV307" s="2" t="str">
        <f t="shared" si="27"/>
        <v/>
      </c>
      <c r="DW307" s="47"/>
      <c r="DX307" s="2" t="str">
        <f>IFERROR(IF(B307&lt;&gt;"", IF(ISNUMBER(SEARCH("s", LOWER(INDEX(Paste_Here!M$2:M$600, MATCH(B307, Paste_Here!A$2:A$600, 0))))), "Yes", IF(INDEX(Paste_Here!M$2:M$600, MATCH(B307, Paste_Here!A$2:A$600, 0))&lt;&gt;"", "No", "")), ""), "")</f>
        <v/>
      </c>
      <c r="DY307" s="47"/>
      <c r="DZ307" s="2" t="str">
        <f>IFERROR(IF(B307&lt;&gt;"", IF(ISNUMBER(SEARCH("yes", LOWER(INDEX(Paste_Here!F$2:F$600, MATCH(B307, Paste_Here!A$2:A$600, 0))))), "Yes", IF(ISNUMBER(SEARCH("no", LOWER(INDEX(Paste_Here!F$2:F$600, MATCH(B307, Paste_Here!A$2:A$600, 0))))), "No", "")), ""), "")</f>
        <v/>
      </c>
      <c r="EA307" s="47"/>
      <c r="EB307" s="2" t="str">
        <f>IFERROR(IF(B307&lt;&gt;"", IF(ISNUMBER(SEARCH("english language learner", LOWER(INDEX(Paste_Here!C$2:C$600, MATCH(B307, Paste_Here!A$2:A$600, 0))))), "Yes", ""), ""), "")</f>
        <v/>
      </c>
      <c r="EC307" s="47"/>
      <c r="ED307" s="2" t="str">
        <f>IFERROR(IF(B307&lt;&gt;"", IF(OR(ISNUMBER(SEARCH("b", LOWER(INDEX(Paste_Here!K$2:K$600, MATCH(B307, Paste_Here!A$2:A$600, 0))))), ISNUMBER(SEARCH("h", LOWER(INDEX(Paste_Here!K$2:K$600, MATCH(B307, Paste_Here!A$2:A$600, 0))))), ISNUMBER(SEARCH("i", LOWER(INDEX(Paste_Here!K$2:K$600, MATCH(B307, Paste_Here!A$2:A$600, 0)))))), "Yes", IF(INDEX(Paste_Here!K$2:K$600, MATCH(B307, Paste_Here!A$2:A$600, 0))&lt;&gt;"", "No", "")), ""), "")</f>
        <v/>
      </c>
      <c r="EE307" s="47"/>
      <c r="EF307" s="34" t="str">
        <f>IFERROR(IF(B307&lt;&gt;"", IF(ISNUMBER(SEARCH("yes", LOWER(INDEX(Paste_Here!L$2:L$600, MATCH(B307, Paste_Here!A$2:A$600, 0))))), "Yes", IF(ISNUMBER(SEARCH("no", LOWER(INDEX(Paste_Here!L$2:L$600, MATCH(B307, Paste_Here!A$2:A$600, 0))))), "No", "")), ""), "")</f>
        <v/>
      </c>
      <c r="EG307" s="47"/>
      <c r="EH307" s="2" t="str">
        <f>IFERROR(IF(B307&lt;&gt;"", IF(ISNUMBER(SEARCH("transitional 2", LOWER(INDEX(Paste_Here!C$2:C$600, MATCH(B307, Paste_Here!A$2:A$600, 0))))), "T2", IF(ISNUMBER(SEARCH("transitional 1", LOWER(INDEX(Paste_Here!C$2:C$600, MATCH(B307, Paste_Here!A$2:A$600, 0))))), "T1", IF(ISNUMBER(SEARCH("waived ell services", LOWER(INDEX(Paste_Here!C$2:C$600, MATCH(B307, Paste_Here!A$2:A$600, 0))))), "W", ""))), ""), "")</f>
        <v/>
      </c>
      <c r="EI307" s="47"/>
      <c r="EJ307" s="2" t="str">
        <f>IFERROR(IF(B307&lt;&gt;"", IF(AND(INDEX(Paste_Here!AG$2:AG$600, MATCH(B307, Paste_Here!A$2:A$600, 0))&lt;&gt;"", ISNUMBER(VALUE(INDEX(Paste_Here!AG$2:AG$600, MATCH(B307, Paste_Here!A$2:A$600, 0))))), INDEX(Paste_Here!AG$2:AG$600, MATCH(B307, Paste_Here!A$2:A$600, 0)), ""), ""), "")</f>
        <v/>
      </c>
      <c r="EK307" s="47"/>
      <c r="EL307" s="2" t="str">
        <f>IFERROR(IF(B307&lt;&gt;"", IF(AND(INDEX(Paste_Here!AL$2:AL$600, MATCH(B307, Paste_Here!A$2:A$600, 0))&lt;&gt;"", ISNUMBER(VALUE(INDEX(Paste_Here!AL$2:AL$600, MATCH(B307, Paste_Here!A$2:A$600, 0))))), INDEX(Paste_Here!AL$2:AL$600, MATCH(B307, Paste_Here!A$2:A$600, 0)), ""), ""), "")</f>
        <v/>
      </c>
      <c r="EM307" s="47"/>
      <c r="FA307" s="4" t="str" cm="1">
        <f t="array" ref="FA307">IFERROR(INDEX(Paste_Here!$B$2:$B$600, MATCH(0, COUNTIF(FA$4:FA306, Paste_Here!$B$2:$B$600) + IF(Paste_Here!$B$2:$B$600="", 1, 0), 0)), "")</f>
        <v/>
      </c>
      <c r="FB307" s="4" t="str">
        <f>IF(FA307&lt;&gt;"", INDEX(Paste_Here!$A$2:$A$600, MATCH(FA307, Paste_Here!$B$2:$B$600, 0)), "")</f>
        <v/>
      </c>
      <c r="FC307" s="4" t="str">
        <f t="shared" si="28"/>
        <v/>
      </c>
      <c r="FD307" s="4" t="str" cm="1">
        <f t="array" ref="FD307">IFERROR(INDEX($FC$5:$FC$600, MATCH(SMALL(IF($FC$5:$FC$600&lt;&gt;"", COUNTIF($FC$5:$FC$600, "&lt;"&amp;$FC$5:$FC$600)+1), ROW()-ROW($FD$5)+1), COUNTIF($FC$5:$FC$600, "&lt;"&amp;$FC$5:$FC$600)+1, 0)), "")</f>
        <v/>
      </c>
      <c r="FF307" s="2" t="str">
        <f>IFERROR(IF(B307&lt;&gt;"", IF(AND(INDEX(Paste_Here!AH$2:AH$600, MATCH(B307, Paste_Here!A$2:A$600, 0))&lt;&gt;"", ISNUMBER(VALUE(INDEX(Paste_Here!AH$2:AH$600, MATCH(B307, Paste_Here!A$2:A$600, 0))))), INDEX(Paste_Here!AH$2:AH$600, MATCH(B307, Paste_Here!A$2:A$600, 0)), ""), ""), "")</f>
        <v/>
      </c>
      <c r="FG307" s="47"/>
      <c r="FH307" s="2" t="str">
        <f>IFERROR(IF(B307&lt;&gt;"", IF(AND(INDEX(Paste_Here!AM$2:AM$600, MATCH(B307, Paste_Here!A$2:A$600, 0))&lt;&gt;"", ISNUMBER(VALUE(INDEX(Paste_Here!AM$2:AM$600, MATCH(B307, Paste_Here!A$2:A$600, 0))))), INDEX(Paste_Here!AM$2:AM$600, MATCH(B307, Paste_Here!A$2:A$600, 0)), ""), ""), "")</f>
        <v/>
      </c>
      <c r="FI307" s="47"/>
      <c r="FJ307" s="47"/>
      <c r="FK307" s="2" t="str">
        <f t="shared" si="29"/>
        <v/>
      </c>
      <c r="FL307" s="47"/>
      <c r="FM307" s="2" t="str">
        <f>IFERROR(IF(B307&lt;&gt;"", IF(ISNUMBER(VALUE(INDEX(Paste_Here!H$2:H$600, MATCH(B307, Paste_Here!A$2:A$600, 0)))), IF(VALUE(INDEX(Paste_Here!H$2:H$600, MATCH(B307, Paste_Here!A$2:A$600, 0)))=0, "No", IF(AND(VALUE(INDEX(Paste_Here!H$2:H$600, MATCH(B307, Paste_Here!A$2:A$600, 0)))&gt;=1, VALUE(INDEX(Paste_Here!H$2:H$600, MATCH(B307, Paste_Here!A$2:A$600, 0)))&lt;=4), VALUE(INDEX(Paste_Here!H$2:H$600, MATCH(B307, Paste_Here!A$2:A$600, 0))), "")), ""), ""), "")</f>
        <v/>
      </c>
      <c r="FN307" s="47"/>
      <c r="FO307" s="34" t="str">
        <f>IFERROR(IF(B307&lt;&gt;"", IF(ISNUMBER(VALUE(INDEX(Paste_Here!I$2:I$600, MATCH(B307, Paste_Here!A$2:A$600, 0)))), IF(VALUE(INDEX(Paste_Here!I$2:I$600, MATCH(B307, Paste_Here!A$2:A$600, 0)))=0, "No", IF(AND(VALUE(INDEX(Paste_Here!I$2:I$600, MATCH(B307, Paste_Here!A$2:A$600, 0)))&gt;=1, VALUE(INDEX(Paste_Here!I$2:I$600, MATCH(B307, Paste_Here!A$2:A$600, 0)))&lt;=4), VALUE(INDEX(Paste_Here!I$2:I$600, MATCH(B307, Paste_Here!A$2:A$600, 0))), "")), ""), ""), "")</f>
        <v/>
      </c>
      <c r="FP307" s="47"/>
      <c r="FQ307" s="2"/>
      <c r="FR307" s="47"/>
      <c r="FS307" s="2"/>
      <c r="FT307" s="47"/>
      <c r="FU307" s="2"/>
      <c r="FV307" s="47"/>
      <c r="FW307" s="2"/>
      <c r="FX307" s="47"/>
      <c r="FY307" s="2"/>
      <c r="FZ307" s="47"/>
      <c r="GA307" s="2"/>
      <c r="GB307" s="47"/>
      <c r="GU307" s="2"/>
      <c r="GV307" s="47"/>
      <c r="GW307" s="2"/>
      <c r="GX307" s="47"/>
    </row>
    <row r="308" spans="1:206">
      <c r="A308" s="47"/>
      <c r="B308" s="2" t="str">
        <f t="shared" si="24"/>
        <v/>
      </c>
      <c r="C308" s="47"/>
      <c r="D308" s="2" t="str">
        <f>IFERROR(IF(B308&lt;&gt;"", IF(COUNTIF(INDEX(Paste_Here!N$2:O$600, MATCH(B308, Paste_Here!A$2:A$600, 0), 0), "yes") &gt; 0, "No", IF(COUNTIF(INDEX(Paste_Here!N$2:O$600, MATCH(B308, Paste_Here!A$2:A$600, 0), 0), "no") &gt; 0, "Yes", "")), ""), "")</f>
        <v/>
      </c>
      <c r="E308" s="47"/>
      <c r="F308" s="84" t="str">
        <f>IFERROR(IF(B308&lt;&gt;"", IF(AND(INDEX(Paste_Here!P$2:P$600, MATCH(B308, Paste_Here!A$2:A$600, 0))&lt;&gt;"", ISNUMBER(VALUE(INDEX(Paste_Here!P$2:P$600, MATCH(B308, Paste_Here!A$2:A$600, 0))))), INDEX(Paste_Here!P$2:P$600, MATCH(B308, Paste_Here!A$2:A$600, 0)), ""), ""), "")</f>
        <v/>
      </c>
      <c r="G308" s="47"/>
      <c r="H308" s="2" t="str">
        <f>IFERROR(IF(B308&lt;&gt;"", IF(ISNUMBER(SEARCH("highrisk", LOWER(INDEX(Paste_Here!Q$2:Q$600, MATCH(B308, Paste_Here!A$2:A$600, 0))))), "High Risk", IF(ISNUMBER(SEARCH("lowrisk", LOWER(INDEX(Paste_Here!Q$2:Q$600, MATCH(B308, Paste_Here!A$2:A$600, 0))))), "Low Risk", IF(ISNUMBER(SEARCH("somerisk", LOWER(INDEX(Paste_Here!Q$2:Q$600, MATCH(B308, Paste_Here!A$2:A$600, 0))))), "Some Risk", ""))), ""), "")</f>
        <v/>
      </c>
      <c r="I308" s="47"/>
      <c r="J308" s="2"/>
      <c r="K308" s="47"/>
      <c r="L308" s="2"/>
      <c r="M308" s="47"/>
      <c r="N308" s="2"/>
      <c r="O308" s="47"/>
      <c r="P308" s="2" t="str">
        <f>IFERROR(IF(B308&lt;&gt;"", IF(AND(ISNUMBER(VALUE(INDEX(Paste_Here!R$2:R$600, MATCH(B308, Paste_Here!A$2:A$600, 0)))), INDEX(Paste_Here!R$2:R$600, MATCH(B308, Paste_Here!A$2:A$600, 0)) &lt;&gt; ""), VALUE(INDEX(Paste_Here!R$2:R$600, MATCH(B308, Paste_Here!A$2:A$600, 0))), ""), ""), "")</f>
        <v/>
      </c>
      <c r="Q308" s="47"/>
      <c r="R308" s="2"/>
      <c r="S308" s="47"/>
      <c r="W308" s="47"/>
      <c r="X308" s="2"/>
      <c r="Y308" s="47"/>
      <c r="Z308" s="2" t="str">
        <f>IFERROR(IF(B308&lt;&gt;"", IF(AND(INDEX(Paste_Here!S$2:S$600, MATCH(B308, Paste_Here!A$2:A$600, 0))&lt;&gt;"", ISNUMBER(VALUE(INDEX(Paste_Here!S$2:S$600, MATCH(B308, Paste_Here!A$2:A$600, 0))))), INDEX(Paste_Here!S$2:S$600, MATCH(B308, Paste_Here!A$2:A$600, 0)), ""), ""), "")</f>
        <v/>
      </c>
      <c r="AA308" s="47"/>
      <c r="AB308" s="2" t="str">
        <f>IFERROR(IF(B308&lt;&gt;"", IF(ISNUMBER(SEARCH("highrisk", LOWER(INDEX(Paste_Here!T$2:T$600, MATCH(B308, Paste_Here!A$2:A$600, 0))))), "High Risk", IF(ISNUMBER(SEARCH("lowrisk", LOWER(INDEX(Paste_Here!T$2:T$600, MATCH(B308, Paste_Here!A$2:A$600, 0))))), "Low Risk", IF(ISNUMBER(SEARCH("somerisk", LOWER(INDEX(Paste_Here!T$2:T$600, MATCH(B308, Paste_Here!A$2:A$600, 0))))), "Some Risk", IF(ISNUMBER(SEARCH("OT", LOWER(INDEX(Paste_Here!T$2:T$600, MATCH(B308, Paste_Here!A$2:A$600, 0))))), "On Track", "")))), ""), "")</f>
        <v/>
      </c>
      <c r="AC308" s="47"/>
      <c r="AD308" s="2"/>
      <c r="AE308" s="47"/>
      <c r="AF308" s="2"/>
      <c r="AG308" s="47"/>
      <c r="AH308" s="2"/>
      <c r="AI308" s="47"/>
      <c r="AJ308" s="2" t="str" cm="1">
        <f t="array" aca="1" ref="AJ308" ca="1">IFERROR(IF(ISNUMBER(SEARCH("BR", INDEX(Paste_Here!AB$2:AB$210, MATCH(B308, Paste_Here!A$2:A$210, 0)))), -1, 1) * VALUE(_xlfn.TEXTJOIN("", TRUE, IF(ISNUMBER(--MID(INDEX(Paste_Here!AB$2:AB$210, MATCH(B308, Paste_Here!A$2:A$210, 0)), ROW(INDIRECT("1:"&amp;LEN(INDEX(Paste_Here!AB$2:AB$210, MATCH(B308, Paste_Here!A$2:A$210, 0))))), 1)), MID(INDEX(Paste_Here!AB$2:AB$210, MATCH(B308, Paste_Here!A$2:A$210, 0)), ROW(INDIRECT("1:"&amp;LEN(INDEX(Paste_Here!AB$2:AB$210, MATCH(B308, Paste_Here!A$2:A$210, 0))))), 1), ""))), "")</f>
        <v/>
      </c>
      <c r="AK308" s="47"/>
      <c r="AL308" s="34" t="str">
        <f>IFERROR(IF(B308&lt;&gt;"", IF(AND(INDEX(Paste_Here!AF$2:AF$600, MATCH(B308, Paste_Here!A$2:A$600, 0))&lt;&gt;"", ISNUMBER(VALUE(INDEX(Paste_Here!AF$2:AF$600, MATCH(B308, Paste_Here!A$2:A$600, 0))))), INDEX(Paste_Here!AF$2:AF$600, MATCH(B308, Paste_Here!A$2:A$600, 0)), ""), ""), "")</f>
        <v/>
      </c>
      <c r="AM308" s="47"/>
      <c r="AN308" s="47"/>
      <c r="AO308" s="2" t="str">
        <f t="shared" si="25"/>
        <v/>
      </c>
      <c r="AP308" s="47"/>
      <c r="AQ308" s="34" t="str">
        <f>IFERROR(IF(B308&lt;&gt;"", IF(COUNTIF(INDEX(Paste_Here!X$2:Y$600, MATCH(B308, Paste_Here!A$2:A$600, 0), 0), "yes") &gt; 0, "No", IF(COUNTIF(INDEX(Paste_Here!X$2:Y$600, MATCH(B308, Paste_Here!A$2:A$600, 0), 0), "no") &gt; 0, "Yes", "")), ""), "")</f>
        <v/>
      </c>
      <c r="AR308" s="47"/>
      <c r="AS308" s="34" t="str">
        <f>IFERROR(IF(B308&lt;&gt;"", IF(AND(INDEX(Paste_Here!U$2:U$600, MATCH(B308, Paste_Here!A$2:A$600, 0))&lt;&gt;"", ISNUMBER(VALUE(INDEX(Paste_Here!U$2:U$600, MATCH(B308, Paste_Here!A$2:A$600, 0))))), INDEX(Paste_Here!U$2:U$600, MATCH(B308, Paste_Here!A$2:A$600, 0)), ""), ""), "")</f>
        <v/>
      </c>
      <c r="AT308" s="47"/>
      <c r="AU308" s="34" t="str">
        <f>IFERROR(IF(B308&lt;&gt;"", IF(ISNUMBER(SEARCH("highrisk", LOWER(INDEX(Paste_Here!V$2:V$600, MATCH(B308, Paste_Here!A$2:A$600, 0))))), "High Risk", IF(ISNUMBER(SEARCH("lowrisk", LOWER(INDEX(Paste_Here!V$2:V$600, MATCH(B308, Paste_Here!A$2:A$600, 0))))), "Low Risk", IF(ISNUMBER(SEARCH("somerisk", LOWER(INDEX(Paste_Here!V$2:V$600, MATCH(B308, Paste_Here!A$2:A$600, 0))))), "Some Risk", ""))), ""), "")</f>
        <v/>
      </c>
      <c r="AV308" s="47"/>
      <c r="AW308" s="34" t="str">
        <f>IFERROR(IF(B308&lt;&gt;"", IF(AND(ISNUMBER(VALUE(INDEX(Paste_Here!W$2:W$600, MATCH(B308, Paste_Here!A$2:A$600, 0)))), INDEX(Paste_Here!W$2:W$600, MATCH(B308, Paste_Here!A$2:A$600, 0)) &lt;&gt; ""), VALUE(INDEX(Paste_Here!W$2:W$600, MATCH(B308, Paste_Here!A$2:A$600, 0))), ""), ""), "")</f>
        <v/>
      </c>
      <c r="AX308" s="47"/>
      <c r="BA308" s="2" t="str">
        <f>IFERROR(IF(B308&lt;&gt;"", IF(AND(INDEX(Paste_Here!AI$2:AI$600, MATCH(B308, Paste_Here!A$2:A$600, 0))&lt;&gt;"", ISNUMBER(VALUE(INDEX(Paste_Here!AI$2:AI$600, MATCH(B308, Paste_Here!A$2:A$600, 0))))), INDEX(Paste_Here!AI$2:AI$600, MATCH(B308, Paste_Here!A$2:A$600, 0)), ""), ""), "")</f>
        <v/>
      </c>
      <c r="BB308" s="47"/>
      <c r="BC308" s="34" t="str">
        <f>IFERROR(IF(B308&lt;&gt;"", IF(ISNUMBER(SEARCH("highrisk", LOWER(INDEX(Paste_Here!AJ$2:AJ$600, MATCH(B308, Paste_Here!A$2:A$600, 0))))), "High Risk", IF(ISNUMBER(SEARCH("lowrisk", LOWER(INDEX(Paste_Here!AJ$2:AJ$600, MATCH(B308, Paste_Here!A$2:A$600, 0))))), "Low Risk", IF(ISNUMBER(SEARCH("somerisk", LOWER(INDEX(Paste_Here!AJ$2:AJ$600, MATCH(B308, Paste_Here!A$2:A$600, 0))))), "Some Risk", IF(ISNUMBER(SEARCH("OT", LOWER(INDEX(Paste_Here!AJ$2:AJ$600, MATCH(B308, Paste_Here!A$2:A$600, 0))))), "On Track", "")))), ""), "")</f>
        <v/>
      </c>
      <c r="BD308" s="47"/>
      <c r="BE308" s="34" t="str">
        <f>IFERROR(IF(B308&lt;&gt;"", IF(AND(INDEX(Paste_Here!AK$2:AK$600, MATCH(B308, Paste_Here!A$2:A$600, 0))&lt;&gt;"", ISNUMBER(VALUE(INDEX(Paste_Here!AK$2:AK$600, MATCH(B308, Paste_Here!A$2:A$600, 0))))), INDEX(Paste_Here!AK$2:AK$600, MATCH(B308, Paste_Here!A$2:A$600, 0)), ""), ""), "")</f>
        <v/>
      </c>
      <c r="BF308" s="47"/>
      <c r="BG308" s="34" t="str" cm="1">
        <f t="array" aca="1" ref="BG308" ca="1">IFERROR(IF(B308&lt;&gt;"", IF(INDEX(Paste_Here!AE$2:AE$600, MATCH(B308, Paste_Here!A$2:A$600, 0))&lt;&gt;"", IF(LEFT(INDEX(Paste_Here!AE$2:AE$600, MATCH(B308, Paste_Here!A$2:A$600, 0)), 2)="EM", -1, 1) * VALUE(_xlfn.TEXTJOIN("", TRUE, IF(ISNUMBER(MID(INDEX(Paste_Here!AE$2:AE$600, MATCH(B308, Paste_Here!A$2:A$600, 0)), ROW(INDIRECT("1:"&amp;LEN(INDEX(Paste_Here!AE$2:AE$600, MATCH(B308, Paste_Here!A$2:A$600, 0))))), 1)*1), MID(INDEX(Paste_Here!AE$2:AE$600, MATCH(B308, Paste_Here!A$2:A$600, 0)), ROW(INDIRECT("1:"&amp;LEN(INDEX(Paste_Here!AE$2:AE$600, MATCH(B308, Paste_Here!A$2:A$600, 0))))), 1), ""))), ""), ""), "")</f>
        <v/>
      </c>
      <c r="BH308" s="47"/>
      <c r="BJ308" s="47"/>
      <c r="BK308" s="2" t="str">
        <f t="shared" si="26"/>
        <v/>
      </c>
      <c r="BL308" s="47"/>
      <c r="BM308" s="34" t="str">
        <f>IFERROR(IF(B308&lt;&gt;"", IF(AND(INDEX(Paste_Here!Z$2:Z$600, MATCH(B308, Paste_Here!A$2:A$600, 0))&lt;&gt;"", ISNUMBER(VALUE(INDEX(Paste_Here!Z$2:Z$600, MATCH(B308, Paste_Here!A$2:A$600, 0))))), INDEX(Paste_Here!Z$2:Z$600, MATCH(B308, Paste_Here!A$2:A$600, 0)), ""), ""), "")</f>
        <v/>
      </c>
      <c r="BN308" s="47"/>
      <c r="BO308" s="34" t="str">
        <f>IFERROR(IF(B308&lt;&gt;"", IF(ISNUMBER(SEARCH("highrisk", LOWER(INDEX(Paste_Here!AA$2:AA$600, MATCH(B308, Paste_Here!A$2:A$600, 0))))), "High Risk", IF(ISNUMBER(SEARCH("lowrisk", LOWER(INDEX(Paste_Here!AA$2:AA$600, MATCH(B308, Paste_Here!A$2:A$600, 0))))), "Low Risk", IF(ISNUMBER(SEARCH("somerisk", LOWER(INDEX(Paste_Here!AA$2:AA$600, MATCH(B308, Paste_Here!A$2:A$600, 0))))), "Some Risk", IF(ISNUMBER(SEARCH("OT", LOWER(INDEX(Paste_Here!AA$2:AA$600, MATCH(B308, Paste_Here!A$2:A$600, 0))))), "On Track", "")))), ""), "")</f>
        <v/>
      </c>
      <c r="BP308" s="47"/>
      <c r="BQ308" s="34" t="str">
        <f>IFERROR(IF(B308&lt;&gt;"", IF(AND(INDEX(Paste_Here!AC$2:AC$600, MATCH(B308, Paste_Here!A$2:A$600, 0))&lt;&gt;"", ISNUMBER(VALUE(INDEX(Paste_Here!AC$2:AC$600, MATCH(B308, Paste_Here!A$2:A$600, 0))))), INDEX(Paste_Here!AC$2:AC$600, MATCH(B308, Paste_Here!A$2:A$600, 0)), ""), ""), "")</f>
        <v/>
      </c>
      <c r="BR308" s="47"/>
      <c r="BS308" s="34" t="str">
        <f>IFERROR(IF(B308&lt;&gt;"", IF(ISNUMBER(SEARCH("highrisk", LOWER(INDEX(Paste_Here!AD$2:AD$600, MATCH(B308, Paste_Here!A$2:A$600, 0))))), "High Risk", IF(ISNUMBER(SEARCH("lowrisk", LOWER(INDEX(Paste_Here!AD$2:AD$600, MATCH(B308, Paste_Here!A$2:A$600, 0))))), "Low Risk", IF(ISNUMBER(SEARCH("somerisk", LOWER(INDEX(Paste_Here!AD$2:AD$600, MATCH(B308, Paste_Here!A$2:A$600, 0))))), "Some Risk", IF(ISNUMBER(SEARCH("OT", LOWER(INDEX(Paste_Here!AD$2:AD$600, MATCH(B308, Paste_Here!A$2:A$600, 0))))), "On Track", "")))), ""), "")</f>
        <v/>
      </c>
      <c r="BT308" s="47"/>
      <c r="BU308" s="34"/>
      <c r="BV308" s="47"/>
      <c r="BW308" s="34"/>
      <c r="BX308" s="47"/>
      <c r="BY308" s="34"/>
      <c r="BZ308" s="47"/>
      <c r="CA308" s="34"/>
      <c r="CB308" s="49"/>
      <c r="DT308" s="47"/>
      <c r="DU308" s="47"/>
      <c r="DV308" s="2" t="str">
        <f t="shared" si="27"/>
        <v/>
      </c>
      <c r="DW308" s="47"/>
      <c r="DX308" s="2" t="str">
        <f>IFERROR(IF(B308&lt;&gt;"", IF(ISNUMBER(SEARCH("s", LOWER(INDEX(Paste_Here!M$2:M$600, MATCH(B308, Paste_Here!A$2:A$600, 0))))), "Yes", IF(INDEX(Paste_Here!M$2:M$600, MATCH(B308, Paste_Here!A$2:A$600, 0))&lt;&gt;"", "No", "")), ""), "")</f>
        <v/>
      </c>
      <c r="DY308" s="47"/>
      <c r="DZ308" s="2" t="str">
        <f>IFERROR(IF(B308&lt;&gt;"", IF(ISNUMBER(SEARCH("yes", LOWER(INDEX(Paste_Here!F$2:F$600, MATCH(B308, Paste_Here!A$2:A$600, 0))))), "Yes", IF(ISNUMBER(SEARCH("no", LOWER(INDEX(Paste_Here!F$2:F$600, MATCH(B308, Paste_Here!A$2:A$600, 0))))), "No", "")), ""), "")</f>
        <v/>
      </c>
      <c r="EA308" s="47"/>
      <c r="EB308" s="2" t="str">
        <f>IFERROR(IF(B308&lt;&gt;"", IF(ISNUMBER(SEARCH("english language learner", LOWER(INDEX(Paste_Here!C$2:C$600, MATCH(B308, Paste_Here!A$2:A$600, 0))))), "Yes", ""), ""), "")</f>
        <v/>
      </c>
      <c r="EC308" s="47"/>
      <c r="ED308" s="2" t="str">
        <f>IFERROR(IF(B308&lt;&gt;"", IF(OR(ISNUMBER(SEARCH("b", LOWER(INDEX(Paste_Here!K$2:K$600, MATCH(B308, Paste_Here!A$2:A$600, 0))))), ISNUMBER(SEARCH("h", LOWER(INDEX(Paste_Here!K$2:K$600, MATCH(B308, Paste_Here!A$2:A$600, 0))))), ISNUMBER(SEARCH("i", LOWER(INDEX(Paste_Here!K$2:K$600, MATCH(B308, Paste_Here!A$2:A$600, 0)))))), "Yes", IF(INDEX(Paste_Here!K$2:K$600, MATCH(B308, Paste_Here!A$2:A$600, 0))&lt;&gt;"", "No", "")), ""), "")</f>
        <v/>
      </c>
      <c r="EE308" s="47"/>
      <c r="EF308" s="34" t="str">
        <f>IFERROR(IF(B308&lt;&gt;"", IF(ISNUMBER(SEARCH("yes", LOWER(INDEX(Paste_Here!L$2:L$600, MATCH(B308, Paste_Here!A$2:A$600, 0))))), "Yes", IF(ISNUMBER(SEARCH("no", LOWER(INDEX(Paste_Here!L$2:L$600, MATCH(B308, Paste_Here!A$2:A$600, 0))))), "No", "")), ""), "")</f>
        <v/>
      </c>
      <c r="EG308" s="47"/>
      <c r="EH308" s="2" t="str">
        <f>IFERROR(IF(B308&lt;&gt;"", IF(ISNUMBER(SEARCH("transitional 2", LOWER(INDEX(Paste_Here!C$2:C$600, MATCH(B308, Paste_Here!A$2:A$600, 0))))), "T2", IF(ISNUMBER(SEARCH("transitional 1", LOWER(INDEX(Paste_Here!C$2:C$600, MATCH(B308, Paste_Here!A$2:A$600, 0))))), "T1", IF(ISNUMBER(SEARCH("waived ell services", LOWER(INDEX(Paste_Here!C$2:C$600, MATCH(B308, Paste_Here!A$2:A$600, 0))))), "W", ""))), ""), "")</f>
        <v/>
      </c>
      <c r="EI308" s="47"/>
      <c r="EJ308" s="2" t="str">
        <f>IFERROR(IF(B308&lt;&gt;"", IF(AND(INDEX(Paste_Here!AG$2:AG$600, MATCH(B308, Paste_Here!A$2:A$600, 0))&lt;&gt;"", ISNUMBER(VALUE(INDEX(Paste_Here!AG$2:AG$600, MATCH(B308, Paste_Here!A$2:A$600, 0))))), INDEX(Paste_Here!AG$2:AG$600, MATCH(B308, Paste_Here!A$2:A$600, 0)), ""), ""), "")</f>
        <v/>
      </c>
      <c r="EK308" s="47"/>
      <c r="EL308" s="2" t="str">
        <f>IFERROR(IF(B308&lt;&gt;"", IF(AND(INDEX(Paste_Here!AL$2:AL$600, MATCH(B308, Paste_Here!A$2:A$600, 0))&lt;&gt;"", ISNUMBER(VALUE(INDEX(Paste_Here!AL$2:AL$600, MATCH(B308, Paste_Here!A$2:A$600, 0))))), INDEX(Paste_Here!AL$2:AL$600, MATCH(B308, Paste_Here!A$2:A$600, 0)), ""), ""), "")</f>
        <v/>
      </c>
      <c r="EM308" s="47"/>
      <c r="FA308" s="4" t="str" cm="1">
        <f t="array" ref="FA308">IFERROR(INDEX(Paste_Here!$B$2:$B$600, MATCH(0, COUNTIF(FA$4:FA307, Paste_Here!$B$2:$B$600) + IF(Paste_Here!$B$2:$B$600="", 1, 0), 0)), "")</f>
        <v/>
      </c>
      <c r="FB308" s="4" t="str">
        <f>IF(FA308&lt;&gt;"", INDEX(Paste_Here!$A$2:$A$600, MATCH(FA308, Paste_Here!$B$2:$B$600, 0)), "")</f>
        <v/>
      </c>
      <c r="FC308" s="4" t="str">
        <f t="shared" si="28"/>
        <v/>
      </c>
      <c r="FD308" s="4" t="str" cm="1">
        <f t="array" ref="FD308">IFERROR(INDEX($FC$5:$FC$600, MATCH(SMALL(IF($FC$5:$FC$600&lt;&gt;"", COUNTIF($FC$5:$FC$600, "&lt;"&amp;$FC$5:$FC$600)+1), ROW()-ROW($FD$5)+1), COUNTIF($FC$5:$FC$600, "&lt;"&amp;$FC$5:$FC$600)+1, 0)), "")</f>
        <v/>
      </c>
      <c r="FF308" s="2" t="str">
        <f>IFERROR(IF(B308&lt;&gt;"", IF(AND(INDEX(Paste_Here!AH$2:AH$600, MATCH(B308, Paste_Here!A$2:A$600, 0))&lt;&gt;"", ISNUMBER(VALUE(INDEX(Paste_Here!AH$2:AH$600, MATCH(B308, Paste_Here!A$2:A$600, 0))))), INDEX(Paste_Here!AH$2:AH$600, MATCH(B308, Paste_Here!A$2:A$600, 0)), ""), ""), "")</f>
        <v/>
      </c>
      <c r="FG308" s="47"/>
      <c r="FH308" s="2" t="str">
        <f>IFERROR(IF(B308&lt;&gt;"", IF(AND(INDEX(Paste_Here!AM$2:AM$600, MATCH(B308, Paste_Here!A$2:A$600, 0))&lt;&gt;"", ISNUMBER(VALUE(INDEX(Paste_Here!AM$2:AM$600, MATCH(B308, Paste_Here!A$2:A$600, 0))))), INDEX(Paste_Here!AM$2:AM$600, MATCH(B308, Paste_Here!A$2:A$600, 0)), ""), ""), "")</f>
        <v/>
      </c>
      <c r="FI308" s="47"/>
      <c r="FJ308" s="47"/>
      <c r="FK308" s="2" t="str">
        <f t="shared" si="29"/>
        <v/>
      </c>
      <c r="FL308" s="47"/>
      <c r="FM308" s="2" t="str">
        <f>IFERROR(IF(B308&lt;&gt;"", IF(ISNUMBER(VALUE(INDEX(Paste_Here!H$2:H$600, MATCH(B308, Paste_Here!A$2:A$600, 0)))), IF(VALUE(INDEX(Paste_Here!H$2:H$600, MATCH(B308, Paste_Here!A$2:A$600, 0)))=0, "No", IF(AND(VALUE(INDEX(Paste_Here!H$2:H$600, MATCH(B308, Paste_Here!A$2:A$600, 0)))&gt;=1, VALUE(INDEX(Paste_Here!H$2:H$600, MATCH(B308, Paste_Here!A$2:A$600, 0)))&lt;=4), VALUE(INDEX(Paste_Here!H$2:H$600, MATCH(B308, Paste_Here!A$2:A$600, 0))), "")), ""), ""), "")</f>
        <v/>
      </c>
      <c r="FN308" s="47"/>
      <c r="FO308" s="34" t="str">
        <f>IFERROR(IF(B308&lt;&gt;"", IF(ISNUMBER(VALUE(INDEX(Paste_Here!I$2:I$600, MATCH(B308, Paste_Here!A$2:A$600, 0)))), IF(VALUE(INDEX(Paste_Here!I$2:I$600, MATCH(B308, Paste_Here!A$2:A$600, 0)))=0, "No", IF(AND(VALUE(INDEX(Paste_Here!I$2:I$600, MATCH(B308, Paste_Here!A$2:A$600, 0)))&gt;=1, VALUE(INDEX(Paste_Here!I$2:I$600, MATCH(B308, Paste_Here!A$2:A$600, 0)))&lt;=4), VALUE(INDEX(Paste_Here!I$2:I$600, MATCH(B308, Paste_Here!A$2:A$600, 0))), "")), ""), ""), "")</f>
        <v/>
      </c>
      <c r="FP308" s="47"/>
      <c r="FQ308" s="2"/>
      <c r="FR308" s="47"/>
      <c r="FS308" s="2"/>
      <c r="FT308" s="47"/>
      <c r="FU308" s="2"/>
      <c r="FV308" s="47"/>
      <c r="FW308" s="2"/>
      <c r="FX308" s="47"/>
      <c r="FY308" s="2"/>
      <c r="FZ308" s="47"/>
      <c r="GA308" s="2"/>
      <c r="GB308" s="47"/>
      <c r="GU308" s="2"/>
      <c r="GV308" s="47"/>
      <c r="GW308" s="2"/>
      <c r="GX308" s="47"/>
    </row>
    <row r="309" spans="1:206">
      <c r="A309" s="47"/>
      <c r="B309" s="2" t="str">
        <f t="shared" si="24"/>
        <v/>
      </c>
      <c r="C309" s="47"/>
      <c r="D309" s="2" t="str">
        <f>IFERROR(IF(B309&lt;&gt;"", IF(COUNTIF(INDEX(Paste_Here!N$2:O$600, MATCH(B309, Paste_Here!A$2:A$600, 0), 0), "yes") &gt; 0, "No", IF(COUNTIF(INDEX(Paste_Here!N$2:O$600, MATCH(B309, Paste_Here!A$2:A$600, 0), 0), "no") &gt; 0, "Yes", "")), ""), "")</f>
        <v/>
      </c>
      <c r="E309" s="47"/>
      <c r="F309" s="84" t="str">
        <f>IFERROR(IF(B309&lt;&gt;"", IF(AND(INDEX(Paste_Here!P$2:P$600, MATCH(B309, Paste_Here!A$2:A$600, 0))&lt;&gt;"", ISNUMBER(VALUE(INDEX(Paste_Here!P$2:P$600, MATCH(B309, Paste_Here!A$2:A$600, 0))))), INDEX(Paste_Here!P$2:P$600, MATCH(B309, Paste_Here!A$2:A$600, 0)), ""), ""), "")</f>
        <v/>
      </c>
      <c r="G309" s="47"/>
      <c r="H309" s="2" t="str">
        <f>IFERROR(IF(B309&lt;&gt;"", IF(ISNUMBER(SEARCH("highrisk", LOWER(INDEX(Paste_Here!Q$2:Q$600, MATCH(B309, Paste_Here!A$2:A$600, 0))))), "High Risk", IF(ISNUMBER(SEARCH("lowrisk", LOWER(INDEX(Paste_Here!Q$2:Q$600, MATCH(B309, Paste_Here!A$2:A$600, 0))))), "Low Risk", IF(ISNUMBER(SEARCH("somerisk", LOWER(INDEX(Paste_Here!Q$2:Q$600, MATCH(B309, Paste_Here!A$2:A$600, 0))))), "Some Risk", ""))), ""), "")</f>
        <v/>
      </c>
      <c r="I309" s="47"/>
      <c r="J309" s="2"/>
      <c r="K309" s="47"/>
      <c r="L309" s="2"/>
      <c r="M309" s="47"/>
      <c r="N309" s="2"/>
      <c r="O309" s="47"/>
      <c r="P309" s="2" t="str">
        <f>IFERROR(IF(B309&lt;&gt;"", IF(AND(ISNUMBER(VALUE(INDEX(Paste_Here!R$2:R$600, MATCH(B309, Paste_Here!A$2:A$600, 0)))), INDEX(Paste_Here!R$2:R$600, MATCH(B309, Paste_Here!A$2:A$600, 0)) &lt;&gt; ""), VALUE(INDEX(Paste_Here!R$2:R$600, MATCH(B309, Paste_Here!A$2:A$600, 0))), ""), ""), "")</f>
        <v/>
      </c>
      <c r="Q309" s="47"/>
      <c r="R309" s="2"/>
      <c r="S309" s="47"/>
      <c r="W309" s="47"/>
      <c r="X309" s="2"/>
      <c r="Y309" s="47"/>
      <c r="Z309" s="2" t="str">
        <f>IFERROR(IF(B309&lt;&gt;"", IF(AND(INDEX(Paste_Here!S$2:S$600, MATCH(B309, Paste_Here!A$2:A$600, 0))&lt;&gt;"", ISNUMBER(VALUE(INDEX(Paste_Here!S$2:S$600, MATCH(B309, Paste_Here!A$2:A$600, 0))))), INDEX(Paste_Here!S$2:S$600, MATCH(B309, Paste_Here!A$2:A$600, 0)), ""), ""), "")</f>
        <v/>
      </c>
      <c r="AA309" s="47"/>
      <c r="AB309" s="2" t="str">
        <f>IFERROR(IF(B309&lt;&gt;"", IF(ISNUMBER(SEARCH("highrisk", LOWER(INDEX(Paste_Here!T$2:T$600, MATCH(B309, Paste_Here!A$2:A$600, 0))))), "High Risk", IF(ISNUMBER(SEARCH("lowrisk", LOWER(INDEX(Paste_Here!T$2:T$600, MATCH(B309, Paste_Here!A$2:A$600, 0))))), "Low Risk", IF(ISNUMBER(SEARCH("somerisk", LOWER(INDEX(Paste_Here!T$2:T$600, MATCH(B309, Paste_Here!A$2:A$600, 0))))), "Some Risk", IF(ISNUMBER(SEARCH("OT", LOWER(INDEX(Paste_Here!T$2:T$600, MATCH(B309, Paste_Here!A$2:A$600, 0))))), "On Track", "")))), ""), "")</f>
        <v/>
      </c>
      <c r="AC309" s="47"/>
      <c r="AD309" s="2"/>
      <c r="AE309" s="47"/>
      <c r="AF309" s="2"/>
      <c r="AG309" s="47"/>
      <c r="AH309" s="2"/>
      <c r="AI309" s="47"/>
      <c r="AJ309" s="2" t="str" cm="1">
        <f t="array" aca="1" ref="AJ309" ca="1">IFERROR(IF(ISNUMBER(SEARCH("BR", INDEX(Paste_Here!AB$2:AB$210, MATCH(B309, Paste_Here!A$2:A$210, 0)))), -1, 1) * VALUE(_xlfn.TEXTJOIN("", TRUE, IF(ISNUMBER(--MID(INDEX(Paste_Here!AB$2:AB$210, MATCH(B309, Paste_Here!A$2:A$210, 0)), ROW(INDIRECT("1:"&amp;LEN(INDEX(Paste_Here!AB$2:AB$210, MATCH(B309, Paste_Here!A$2:A$210, 0))))), 1)), MID(INDEX(Paste_Here!AB$2:AB$210, MATCH(B309, Paste_Here!A$2:A$210, 0)), ROW(INDIRECT("1:"&amp;LEN(INDEX(Paste_Here!AB$2:AB$210, MATCH(B309, Paste_Here!A$2:A$210, 0))))), 1), ""))), "")</f>
        <v/>
      </c>
      <c r="AK309" s="47"/>
      <c r="AL309" s="34" t="str">
        <f>IFERROR(IF(B309&lt;&gt;"", IF(AND(INDEX(Paste_Here!AF$2:AF$600, MATCH(B309, Paste_Here!A$2:A$600, 0))&lt;&gt;"", ISNUMBER(VALUE(INDEX(Paste_Here!AF$2:AF$600, MATCH(B309, Paste_Here!A$2:A$600, 0))))), INDEX(Paste_Here!AF$2:AF$600, MATCH(B309, Paste_Here!A$2:A$600, 0)), ""), ""), "")</f>
        <v/>
      </c>
      <c r="AM309" s="47"/>
      <c r="AN309" s="47"/>
      <c r="AO309" s="2" t="str">
        <f t="shared" si="25"/>
        <v/>
      </c>
      <c r="AP309" s="47"/>
      <c r="AQ309" s="34" t="str">
        <f>IFERROR(IF(B309&lt;&gt;"", IF(COUNTIF(INDEX(Paste_Here!X$2:Y$600, MATCH(B309, Paste_Here!A$2:A$600, 0), 0), "yes") &gt; 0, "No", IF(COUNTIF(INDEX(Paste_Here!X$2:Y$600, MATCH(B309, Paste_Here!A$2:A$600, 0), 0), "no") &gt; 0, "Yes", "")), ""), "")</f>
        <v/>
      </c>
      <c r="AR309" s="47"/>
      <c r="AS309" s="34" t="str">
        <f>IFERROR(IF(B309&lt;&gt;"", IF(AND(INDEX(Paste_Here!U$2:U$600, MATCH(B309, Paste_Here!A$2:A$600, 0))&lt;&gt;"", ISNUMBER(VALUE(INDEX(Paste_Here!U$2:U$600, MATCH(B309, Paste_Here!A$2:A$600, 0))))), INDEX(Paste_Here!U$2:U$600, MATCH(B309, Paste_Here!A$2:A$600, 0)), ""), ""), "")</f>
        <v/>
      </c>
      <c r="AT309" s="47"/>
      <c r="AU309" s="34" t="str">
        <f>IFERROR(IF(B309&lt;&gt;"", IF(ISNUMBER(SEARCH("highrisk", LOWER(INDEX(Paste_Here!V$2:V$600, MATCH(B309, Paste_Here!A$2:A$600, 0))))), "High Risk", IF(ISNUMBER(SEARCH("lowrisk", LOWER(INDEX(Paste_Here!V$2:V$600, MATCH(B309, Paste_Here!A$2:A$600, 0))))), "Low Risk", IF(ISNUMBER(SEARCH("somerisk", LOWER(INDEX(Paste_Here!V$2:V$600, MATCH(B309, Paste_Here!A$2:A$600, 0))))), "Some Risk", ""))), ""), "")</f>
        <v/>
      </c>
      <c r="AV309" s="47"/>
      <c r="AW309" s="34" t="str">
        <f>IFERROR(IF(B309&lt;&gt;"", IF(AND(ISNUMBER(VALUE(INDEX(Paste_Here!W$2:W$600, MATCH(B309, Paste_Here!A$2:A$600, 0)))), INDEX(Paste_Here!W$2:W$600, MATCH(B309, Paste_Here!A$2:A$600, 0)) &lt;&gt; ""), VALUE(INDEX(Paste_Here!W$2:W$600, MATCH(B309, Paste_Here!A$2:A$600, 0))), ""), ""), "")</f>
        <v/>
      </c>
      <c r="AX309" s="47"/>
      <c r="BA309" s="2" t="str">
        <f>IFERROR(IF(B309&lt;&gt;"", IF(AND(INDEX(Paste_Here!AI$2:AI$600, MATCH(B309, Paste_Here!A$2:A$600, 0))&lt;&gt;"", ISNUMBER(VALUE(INDEX(Paste_Here!AI$2:AI$600, MATCH(B309, Paste_Here!A$2:A$600, 0))))), INDEX(Paste_Here!AI$2:AI$600, MATCH(B309, Paste_Here!A$2:A$600, 0)), ""), ""), "")</f>
        <v/>
      </c>
      <c r="BB309" s="47"/>
      <c r="BC309" s="34" t="str">
        <f>IFERROR(IF(B309&lt;&gt;"", IF(ISNUMBER(SEARCH("highrisk", LOWER(INDEX(Paste_Here!AJ$2:AJ$600, MATCH(B309, Paste_Here!A$2:A$600, 0))))), "High Risk", IF(ISNUMBER(SEARCH("lowrisk", LOWER(INDEX(Paste_Here!AJ$2:AJ$600, MATCH(B309, Paste_Here!A$2:A$600, 0))))), "Low Risk", IF(ISNUMBER(SEARCH("somerisk", LOWER(INDEX(Paste_Here!AJ$2:AJ$600, MATCH(B309, Paste_Here!A$2:A$600, 0))))), "Some Risk", IF(ISNUMBER(SEARCH("OT", LOWER(INDEX(Paste_Here!AJ$2:AJ$600, MATCH(B309, Paste_Here!A$2:A$600, 0))))), "On Track", "")))), ""), "")</f>
        <v/>
      </c>
      <c r="BD309" s="47"/>
      <c r="BE309" s="34" t="str">
        <f>IFERROR(IF(B309&lt;&gt;"", IF(AND(INDEX(Paste_Here!AK$2:AK$600, MATCH(B309, Paste_Here!A$2:A$600, 0))&lt;&gt;"", ISNUMBER(VALUE(INDEX(Paste_Here!AK$2:AK$600, MATCH(B309, Paste_Here!A$2:A$600, 0))))), INDEX(Paste_Here!AK$2:AK$600, MATCH(B309, Paste_Here!A$2:A$600, 0)), ""), ""), "")</f>
        <v/>
      </c>
      <c r="BF309" s="47"/>
      <c r="BG309" s="34" t="str" cm="1">
        <f t="array" aca="1" ref="BG309" ca="1">IFERROR(IF(B309&lt;&gt;"", IF(INDEX(Paste_Here!AE$2:AE$600, MATCH(B309, Paste_Here!A$2:A$600, 0))&lt;&gt;"", IF(LEFT(INDEX(Paste_Here!AE$2:AE$600, MATCH(B309, Paste_Here!A$2:A$600, 0)), 2)="EM", -1, 1) * VALUE(_xlfn.TEXTJOIN("", TRUE, IF(ISNUMBER(MID(INDEX(Paste_Here!AE$2:AE$600, MATCH(B309, Paste_Here!A$2:A$600, 0)), ROW(INDIRECT("1:"&amp;LEN(INDEX(Paste_Here!AE$2:AE$600, MATCH(B309, Paste_Here!A$2:A$600, 0))))), 1)*1), MID(INDEX(Paste_Here!AE$2:AE$600, MATCH(B309, Paste_Here!A$2:A$600, 0)), ROW(INDIRECT("1:"&amp;LEN(INDEX(Paste_Here!AE$2:AE$600, MATCH(B309, Paste_Here!A$2:A$600, 0))))), 1), ""))), ""), ""), "")</f>
        <v/>
      </c>
      <c r="BH309" s="47"/>
      <c r="BJ309" s="47"/>
      <c r="BK309" s="2" t="str">
        <f t="shared" si="26"/>
        <v/>
      </c>
      <c r="BL309" s="47"/>
      <c r="BM309" s="34" t="str">
        <f>IFERROR(IF(B309&lt;&gt;"", IF(AND(INDEX(Paste_Here!Z$2:Z$600, MATCH(B309, Paste_Here!A$2:A$600, 0))&lt;&gt;"", ISNUMBER(VALUE(INDEX(Paste_Here!Z$2:Z$600, MATCH(B309, Paste_Here!A$2:A$600, 0))))), INDEX(Paste_Here!Z$2:Z$600, MATCH(B309, Paste_Here!A$2:A$600, 0)), ""), ""), "")</f>
        <v/>
      </c>
      <c r="BN309" s="47"/>
      <c r="BO309" s="34" t="str">
        <f>IFERROR(IF(B309&lt;&gt;"", IF(ISNUMBER(SEARCH("highrisk", LOWER(INDEX(Paste_Here!AA$2:AA$600, MATCH(B309, Paste_Here!A$2:A$600, 0))))), "High Risk", IF(ISNUMBER(SEARCH("lowrisk", LOWER(INDEX(Paste_Here!AA$2:AA$600, MATCH(B309, Paste_Here!A$2:A$600, 0))))), "Low Risk", IF(ISNUMBER(SEARCH("somerisk", LOWER(INDEX(Paste_Here!AA$2:AA$600, MATCH(B309, Paste_Here!A$2:A$600, 0))))), "Some Risk", IF(ISNUMBER(SEARCH("OT", LOWER(INDEX(Paste_Here!AA$2:AA$600, MATCH(B309, Paste_Here!A$2:A$600, 0))))), "On Track", "")))), ""), "")</f>
        <v/>
      </c>
      <c r="BP309" s="47"/>
      <c r="BQ309" s="34" t="str">
        <f>IFERROR(IF(B309&lt;&gt;"", IF(AND(INDEX(Paste_Here!AC$2:AC$600, MATCH(B309, Paste_Here!A$2:A$600, 0))&lt;&gt;"", ISNUMBER(VALUE(INDEX(Paste_Here!AC$2:AC$600, MATCH(B309, Paste_Here!A$2:A$600, 0))))), INDEX(Paste_Here!AC$2:AC$600, MATCH(B309, Paste_Here!A$2:A$600, 0)), ""), ""), "")</f>
        <v/>
      </c>
      <c r="BR309" s="47"/>
      <c r="BS309" s="34" t="str">
        <f>IFERROR(IF(B309&lt;&gt;"", IF(ISNUMBER(SEARCH("highrisk", LOWER(INDEX(Paste_Here!AD$2:AD$600, MATCH(B309, Paste_Here!A$2:A$600, 0))))), "High Risk", IF(ISNUMBER(SEARCH("lowrisk", LOWER(INDEX(Paste_Here!AD$2:AD$600, MATCH(B309, Paste_Here!A$2:A$600, 0))))), "Low Risk", IF(ISNUMBER(SEARCH("somerisk", LOWER(INDEX(Paste_Here!AD$2:AD$600, MATCH(B309, Paste_Here!A$2:A$600, 0))))), "Some Risk", IF(ISNUMBER(SEARCH("OT", LOWER(INDEX(Paste_Here!AD$2:AD$600, MATCH(B309, Paste_Here!A$2:A$600, 0))))), "On Track", "")))), ""), "")</f>
        <v/>
      </c>
      <c r="BT309" s="47"/>
      <c r="BU309" s="34"/>
      <c r="BV309" s="47"/>
      <c r="BW309" s="34"/>
      <c r="BX309" s="47"/>
      <c r="BY309" s="34"/>
      <c r="BZ309" s="47"/>
      <c r="CA309" s="34"/>
      <c r="CB309" s="49"/>
      <c r="DT309" s="47"/>
      <c r="DU309" s="47"/>
      <c r="DV309" s="2" t="str">
        <f t="shared" si="27"/>
        <v/>
      </c>
      <c r="DW309" s="47"/>
      <c r="DX309" s="2" t="str">
        <f>IFERROR(IF(B309&lt;&gt;"", IF(ISNUMBER(SEARCH("s", LOWER(INDEX(Paste_Here!M$2:M$600, MATCH(B309, Paste_Here!A$2:A$600, 0))))), "Yes", IF(INDEX(Paste_Here!M$2:M$600, MATCH(B309, Paste_Here!A$2:A$600, 0))&lt;&gt;"", "No", "")), ""), "")</f>
        <v/>
      </c>
      <c r="DY309" s="47"/>
      <c r="DZ309" s="2" t="str">
        <f>IFERROR(IF(B309&lt;&gt;"", IF(ISNUMBER(SEARCH("yes", LOWER(INDEX(Paste_Here!F$2:F$600, MATCH(B309, Paste_Here!A$2:A$600, 0))))), "Yes", IF(ISNUMBER(SEARCH("no", LOWER(INDEX(Paste_Here!F$2:F$600, MATCH(B309, Paste_Here!A$2:A$600, 0))))), "No", "")), ""), "")</f>
        <v/>
      </c>
      <c r="EA309" s="47"/>
      <c r="EB309" s="2" t="str">
        <f>IFERROR(IF(B309&lt;&gt;"", IF(ISNUMBER(SEARCH("english language learner", LOWER(INDEX(Paste_Here!C$2:C$600, MATCH(B309, Paste_Here!A$2:A$600, 0))))), "Yes", ""), ""), "")</f>
        <v/>
      </c>
      <c r="EC309" s="47"/>
      <c r="ED309" s="2" t="str">
        <f>IFERROR(IF(B309&lt;&gt;"", IF(OR(ISNUMBER(SEARCH("b", LOWER(INDEX(Paste_Here!K$2:K$600, MATCH(B309, Paste_Here!A$2:A$600, 0))))), ISNUMBER(SEARCH("h", LOWER(INDEX(Paste_Here!K$2:K$600, MATCH(B309, Paste_Here!A$2:A$600, 0))))), ISNUMBER(SEARCH("i", LOWER(INDEX(Paste_Here!K$2:K$600, MATCH(B309, Paste_Here!A$2:A$600, 0)))))), "Yes", IF(INDEX(Paste_Here!K$2:K$600, MATCH(B309, Paste_Here!A$2:A$600, 0))&lt;&gt;"", "No", "")), ""), "")</f>
        <v/>
      </c>
      <c r="EE309" s="47"/>
      <c r="EF309" s="34" t="str">
        <f>IFERROR(IF(B309&lt;&gt;"", IF(ISNUMBER(SEARCH("yes", LOWER(INDEX(Paste_Here!L$2:L$600, MATCH(B309, Paste_Here!A$2:A$600, 0))))), "Yes", IF(ISNUMBER(SEARCH("no", LOWER(INDEX(Paste_Here!L$2:L$600, MATCH(B309, Paste_Here!A$2:A$600, 0))))), "No", "")), ""), "")</f>
        <v/>
      </c>
      <c r="EG309" s="47"/>
      <c r="EH309" s="2" t="str">
        <f>IFERROR(IF(B309&lt;&gt;"", IF(ISNUMBER(SEARCH("transitional 2", LOWER(INDEX(Paste_Here!C$2:C$600, MATCH(B309, Paste_Here!A$2:A$600, 0))))), "T2", IF(ISNUMBER(SEARCH("transitional 1", LOWER(INDEX(Paste_Here!C$2:C$600, MATCH(B309, Paste_Here!A$2:A$600, 0))))), "T1", IF(ISNUMBER(SEARCH("waived ell services", LOWER(INDEX(Paste_Here!C$2:C$600, MATCH(B309, Paste_Here!A$2:A$600, 0))))), "W", ""))), ""), "")</f>
        <v/>
      </c>
      <c r="EI309" s="47"/>
      <c r="EJ309" s="2" t="str">
        <f>IFERROR(IF(B309&lt;&gt;"", IF(AND(INDEX(Paste_Here!AG$2:AG$600, MATCH(B309, Paste_Here!A$2:A$600, 0))&lt;&gt;"", ISNUMBER(VALUE(INDEX(Paste_Here!AG$2:AG$600, MATCH(B309, Paste_Here!A$2:A$600, 0))))), INDEX(Paste_Here!AG$2:AG$600, MATCH(B309, Paste_Here!A$2:A$600, 0)), ""), ""), "")</f>
        <v/>
      </c>
      <c r="EK309" s="47"/>
      <c r="EL309" s="2" t="str">
        <f>IFERROR(IF(B309&lt;&gt;"", IF(AND(INDEX(Paste_Here!AL$2:AL$600, MATCH(B309, Paste_Here!A$2:A$600, 0))&lt;&gt;"", ISNUMBER(VALUE(INDEX(Paste_Here!AL$2:AL$600, MATCH(B309, Paste_Here!A$2:A$600, 0))))), INDEX(Paste_Here!AL$2:AL$600, MATCH(B309, Paste_Here!A$2:A$600, 0)), ""), ""), "")</f>
        <v/>
      </c>
      <c r="EM309" s="47"/>
      <c r="FA309" s="4" t="str" cm="1">
        <f t="array" ref="FA309">IFERROR(INDEX(Paste_Here!$B$2:$B$600, MATCH(0, COUNTIF(FA$4:FA308, Paste_Here!$B$2:$B$600) + IF(Paste_Here!$B$2:$B$600="", 1, 0), 0)), "")</f>
        <v/>
      </c>
      <c r="FB309" s="4" t="str">
        <f>IF(FA309&lt;&gt;"", INDEX(Paste_Here!$A$2:$A$600, MATCH(FA309, Paste_Here!$B$2:$B$600, 0)), "")</f>
        <v/>
      </c>
      <c r="FC309" s="4" t="str">
        <f t="shared" si="28"/>
        <v/>
      </c>
      <c r="FD309" s="4" t="str" cm="1">
        <f t="array" ref="FD309">IFERROR(INDEX($FC$5:$FC$600, MATCH(SMALL(IF($FC$5:$FC$600&lt;&gt;"", COUNTIF($FC$5:$FC$600, "&lt;"&amp;$FC$5:$FC$600)+1), ROW()-ROW($FD$5)+1), COUNTIF($FC$5:$FC$600, "&lt;"&amp;$FC$5:$FC$600)+1, 0)), "")</f>
        <v/>
      </c>
      <c r="FF309" s="2" t="str">
        <f>IFERROR(IF(B309&lt;&gt;"", IF(AND(INDEX(Paste_Here!AH$2:AH$600, MATCH(B309, Paste_Here!A$2:A$600, 0))&lt;&gt;"", ISNUMBER(VALUE(INDEX(Paste_Here!AH$2:AH$600, MATCH(B309, Paste_Here!A$2:A$600, 0))))), INDEX(Paste_Here!AH$2:AH$600, MATCH(B309, Paste_Here!A$2:A$600, 0)), ""), ""), "")</f>
        <v/>
      </c>
      <c r="FG309" s="47"/>
      <c r="FH309" s="2" t="str">
        <f>IFERROR(IF(B309&lt;&gt;"", IF(AND(INDEX(Paste_Here!AM$2:AM$600, MATCH(B309, Paste_Here!A$2:A$600, 0))&lt;&gt;"", ISNUMBER(VALUE(INDEX(Paste_Here!AM$2:AM$600, MATCH(B309, Paste_Here!A$2:A$600, 0))))), INDEX(Paste_Here!AM$2:AM$600, MATCH(B309, Paste_Here!A$2:A$600, 0)), ""), ""), "")</f>
        <v/>
      </c>
      <c r="FI309" s="47"/>
      <c r="FJ309" s="47"/>
      <c r="FK309" s="2" t="str">
        <f t="shared" si="29"/>
        <v/>
      </c>
      <c r="FL309" s="47"/>
      <c r="FM309" s="2" t="str">
        <f>IFERROR(IF(B309&lt;&gt;"", IF(ISNUMBER(VALUE(INDEX(Paste_Here!H$2:H$600, MATCH(B309, Paste_Here!A$2:A$600, 0)))), IF(VALUE(INDEX(Paste_Here!H$2:H$600, MATCH(B309, Paste_Here!A$2:A$600, 0)))=0, "No", IF(AND(VALUE(INDEX(Paste_Here!H$2:H$600, MATCH(B309, Paste_Here!A$2:A$600, 0)))&gt;=1, VALUE(INDEX(Paste_Here!H$2:H$600, MATCH(B309, Paste_Here!A$2:A$600, 0)))&lt;=4), VALUE(INDEX(Paste_Here!H$2:H$600, MATCH(B309, Paste_Here!A$2:A$600, 0))), "")), ""), ""), "")</f>
        <v/>
      </c>
      <c r="FN309" s="47"/>
      <c r="FO309" s="34" t="str">
        <f>IFERROR(IF(B309&lt;&gt;"", IF(ISNUMBER(VALUE(INDEX(Paste_Here!I$2:I$600, MATCH(B309, Paste_Here!A$2:A$600, 0)))), IF(VALUE(INDEX(Paste_Here!I$2:I$600, MATCH(B309, Paste_Here!A$2:A$600, 0)))=0, "No", IF(AND(VALUE(INDEX(Paste_Here!I$2:I$600, MATCH(B309, Paste_Here!A$2:A$600, 0)))&gt;=1, VALUE(INDEX(Paste_Here!I$2:I$600, MATCH(B309, Paste_Here!A$2:A$600, 0)))&lt;=4), VALUE(INDEX(Paste_Here!I$2:I$600, MATCH(B309, Paste_Here!A$2:A$600, 0))), "")), ""), ""), "")</f>
        <v/>
      </c>
      <c r="FP309" s="47"/>
      <c r="FQ309" s="2"/>
      <c r="FR309" s="47"/>
      <c r="FS309" s="2"/>
      <c r="FT309" s="47"/>
      <c r="FU309" s="2"/>
      <c r="FV309" s="47"/>
      <c r="FW309" s="2"/>
      <c r="FX309" s="47"/>
      <c r="FY309" s="2"/>
      <c r="FZ309" s="47"/>
      <c r="GA309" s="2"/>
      <c r="GB309" s="47"/>
      <c r="GU309" s="2"/>
      <c r="GV309" s="47"/>
      <c r="GW309" s="2"/>
      <c r="GX309" s="47"/>
    </row>
    <row r="310" spans="1:206">
      <c r="A310" s="47"/>
      <c r="B310" s="2" t="str">
        <f t="shared" si="24"/>
        <v/>
      </c>
      <c r="C310" s="47"/>
      <c r="D310" s="2" t="str">
        <f>IFERROR(IF(B310&lt;&gt;"", IF(COUNTIF(INDEX(Paste_Here!N$2:O$600, MATCH(B310, Paste_Here!A$2:A$600, 0), 0), "yes") &gt; 0, "No", IF(COUNTIF(INDEX(Paste_Here!N$2:O$600, MATCH(B310, Paste_Here!A$2:A$600, 0), 0), "no") &gt; 0, "Yes", "")), ""), "")</f>
        <v/>
      </c>
      <c r="E310" s="47"/>
      <c r="F310" s="84" t="str">
        <f>IFERROR(IF(B310&lt;&gt;"", IF(AND(INDEX(Paste_Here!P$2:P$600, MATCH(B310, Paste_Here!A$2:A$600, 0))&lt;&gt;"", ISNUMBER(VALUE(INDEX(Paste_Here!P$2:P$600, MATCH(B310, Paste_Here!A$2:A$600, 0))))), INDEX(Paste_Here!P$2:P$600, MATCH(B310, Paste_Here!A$2:A$600, 0)), ""), ""), "")</f>
        <v/>
      </c>
      <c r="G310" s="47"/>
      <c r="H310" s="2" t="str">
        <f>IFERROR(IF(B310&lt;&gt;"", IF(ISNUMBER(SEARCH("highrisk", LOWER(INDEX(Paste_Here!Q$2:Q$600, MATCH(B310, Paste_Here!A$2:A$600, 0))))), "High Risk", IF(ISNUMBER(SEARCH("lowrisk", LOWER(INDEX(Paste_Here!Q$2:Q$600, MATCH(B310, Paste_Here!A$2:A$600, 0))))), "Low Risk", IF(ISNUMBER(SEARCH("somerisk", LOWER(INDEX(Paste_Here!Q$2:Q$600, MATCH(B310, Paste_Here!A$2:A$600, 0))))), "Some Risk", ""))), ""), "")</f>
        <v/>
      </c>
      <c r="I310" s="47"/>
      <c r="J310" s="2"/>
      <c r="K310" s="47"/>
      <c r="L310" s="2"/>
      <c r="M310" s="47"/>
      <c r="N310" s="2"/>
      <c r="O310" s="47"/>
      <c r="P310" s="2" t="str">
        <f>IFERROR(IF(B310&lt;&gt;"", IF(AND(ISNUMBER(VALUE(INDEX(Paste_Here!R$2:R$600, MATCH(B310, Paste_Here!A$2:A$600, 0)))), INDEX(Paste_Here!R$2:R$600, MATCH(B310, Paste_Here!A$2:A$600, 0)) &lt;&gt; ""), VALUE(INDEX(Paste_Here!R$2:R$600, MATCH(B310, Paste_Here!A$2:A$600, 0))), ""), ""), "")</f>
        <v/>
      </c>
      <c r="Q310" s="47"/>
      <c r="R310" s="2"/>
      <c r="S310" s="47"/>
      <c r="W310" s="47"/>
      <c r="X310" s="2"/>
      <c r="Y310" s="47"/>
      <c r="Z310" s="2" t="str">
        <f>IFERROR(IF(B310&lt;&gt;"", IF(AND(INDEX(Paste_Here!S$2:S$600, MATCH(B310, Paste_Here!A$2:A$600, 0))&lt;&gt;"", ISNUMBER(VALUE(INDEX(Paste_Here!S$2:S$600, MATCH(B310, Paste_Here!A$2:A$600, 0))))), INDEX(Paste_Here!S$2:S$600, MATCH(B310, Paste_Here!A$2:A$600, 0)), ""), ""), "")</f>
        <v/>
      </c>
      <c r="AA310" s="47"/>
      <c r="AB310" s="2" t="str">
        <f>IFERROR(IF(B310&lt;&gt;"", IF(ISNUMBER(SEARCH("highrisk", LOWER(INDEX(Paste_Here!T$2:T$600, MATCH(B310, Paste_Here!A$2:A$600, 0))))), "High Risk", IF(ISNUMBER(SEARCH("lowrisk", LOWER(INDEX(Paste_Here!T$2:T$600, MATCH(B310, Paste_Here!A$2:A$600, 0))))), "Low Risk", IF(ISNUMBER(SEARCH("somerisk", LOWER(INDEX(Paste_Here!T$2:T$600, MATCH(B310, Paste_Here!A$2:A$600, 0))))), "Some Risk", IF(ISNUMBER(SEARCH("OT", LOWER(INDEX(Paste_Here!T$2:T$600, MATCH(B310, Paste_Here!A$2:A$600, 0))))), "On Track", "")))), ""), "")</f>
        <v/>
      </c>
      <c r="AC310" s="47"/>
      <c r="AD310" s="2"/>
      <c r="AE310" s="47"/>
      <c r="AF310" s="2"/>
      <c r="AG310" s="47"/>
      <c r="AH310" s="2"/>
      <c r="AI310" s="47"/>
      <c r="AJ310" s="2" t="str" cm="1">
        <f t="array" aca="1" ref="AJ310" ca="1">IFERROR(IF(ISNUMBER(SEARCH("BR", INDEX(Paste_Here!AB$2:AB$210, MATCH(B310, Paste_Here!A$2:A$210, 0)))), -1, 1) * VALUE(_xlfn.TEXTJOIN("", TRUE, IF(ISNUMBER(--MID(INDEX(Paste_Here!AB$2:AB$210, MATCH(B310, Paste_Here!A$2:A$210, 0)), ROW(INDIRECT("1:"&amp;LEN(INDEX(Paste_Here!AB$2:AB$210, MATCH(B310, Paste_Here!A$2:A$210, 0))))), 1)), MID(INDEX(Paste_Here!AB$2:AB$210, MATCH(B310, Paste_Here!A$2:A$210, 0)), ROW(INDIRECT("1:"&amp;LEN(INDEX(Paste_Here!AB$2:AB$210, MATCH(B310, Paste_Here!A$2:A$210, 0))))), 1), ""))), "")</f>
        <v/>
      </c>
      <c r="AK310" s="47"/>
      <c r="AL310" s="34" t="str">
        <f>IFERROR(IF(B310&lt;&gt;"", IF(AND(INDEX(Paste_Here!AF$2:AF$600, MATCH(B310, Paste_Here!A$2:A$600, 0))&lt;&gt;"", ISNUMBER(VALUE(INDEX(Paste_Here!AF$2:AF$600, MATCH(B310, Paste_Here!A$2:A$600, 0))))), INDEX(Paste_Here!AF$2:AF$600, MATCH(B310, Paste_Here!A$2:A$600, 0)), ""), ""), "")</f>
        <v/>
      </c>
      <c r="AM310" s="47"/>
      <c r="AN310" s="47"/>
      <c r="AO310" s="2" t="str">
        <f t="shared" si="25"/>
        <v/>
      </c>
      <c r="AP310" s="47"/>
      <c r="AQ310" s="34" t="str">
        <f>IFERROR(IF(B310&lt;&gt;"", IF(COUNTIF(INDEX(Paste_Here!X$2:Y$600, MATCH(B310, Paste_Here!A$2:A$600, 0), 0), "yes") &gt; 0, "No", IF(COUNTIF(INDEX(Paste_Here!X$2:Y$600, MATCH(B310, Paste_Here!A$2:A$600, 0), 0), "no") &gt; 0, "Yes", "")), ""), "")</f>
        <v/>
      </c>
      <c r="AR310" s="47"/>
      <c r="AS310" s="34" t="str">
        <f>IFERROR(IF(B310&lt;&gt;"", IF(AND(INDEX(Paste_Here!U$2:U$600, MATCH(B310, Paste_Here!A$2:A$600, 0))&lt;&gt;"", ISNUMBER(VALUE(INDEX(Paste_Here!U$2:U$600, MATCH(B310, Paste_Here!A$2:A$600, 0))))), INDEX(Paste_Here!U$2:U$600, MATCH(B310, Paste_Here!A$2:A$600, 0)), ""), ""), "")</f>
        <v/>
      </c>
      <c r="AT310" s="47"/>
      <c r="AU310" s="34" t="str">
        <f>IFERROR(IF(B310&lt;&gt;"", IF(ISNUMBER(SEARCH("highrisk", LOWER(INDEX(Paste_Here!V$2:V$600, MATCH(B310, Paste_Here!A$2:A$600, 0))))), "High Risk", IF(ISNUMBER(SEARCH("lowrisk", LOWER(INDEX(Paste_Here!V$2:V$600, MATCH(B310, Paste_Here!A$2:A$600, 0))))), "Low Risk", IF(ISNUMBER(SEARCH("somerisk", LOWER(INDEX(Paste_Here!V$2:V$600, MATCH(B310, Paste_Here!A$2:A$600, 0))))), "Some Risk", ""))), ""), "")</f>
        <v/>
      </c>
      <c r="AV310" s="47"/>
      <c r="AW310" s="34" t="str">
        <f>IFERROR(IF(B310&lt;&gt;"", IF(AND(ISNUMBER(VALUE(INDEX(Paste_Here!W$2:W$600, MATCH(B310, Paste_Here!A$2:A$600, 0)))), INDEX(Paste_Here!W$2:W$600, MATCH(B310, Paste_Here!A$2:A$600, 0)) &lt;&gt; ""), VALUE(INDEX(Paste_Here!W$2:W$600, MATCH(B310, Paste_Here!A$2:A$600, 0))), ""), ""), "")</f>
        <v/>
      </c>
      <c r="AX310" s="47"/>
      <c r="BA310" s="2" t="str">
        <f>IFERROR(IF(B310&lt;&gt;"", IF(AND(INDEX(Paste_Here!AI$2:AI$600, MATCH(B310, Paste_Here!A$2:A$600, 0))&lt;&gt;"", ISNUMBER(VALUE(INDEX(Paste_Here!AI$2:AI$600, MATCH(B310, Paste_Here!A$2:A$600, 0))))), INDEX(Paste_Here!AI$2:AI$600, MATCH(B310, Paste_Here!A$2:A$600, 0)), ""), ""), "")</f>
        <v/>
      </c>
      <c r="BB310" s="47"/>
      <c r="BC310" s="34" t="str">
        <f>IFERROR(IF(B310&lt;&gt;"", IF(ISNUMBER(SEARCH("highrisk", LOWER(INDEX(Paste_Here!AJ$2:AJ$600, MATCH(B310, Paste_Here!A$2:A$600, 0))))), "High Risk", IF(ISNUMBER(SEARCH("lowrisk", LOWER(INDEX(Paste_Here!AJ$2:AJ$600, MATCH(B310, Paste_Here!A$2:A$600, 0))))), "Low Risk", IF(ISNUMBER(SEARCH("somerisk", LOWER(INDEX(Paste_Here!AJ$2:AJ$600, MATCH(B310, Paste_Here!A$2:A$600, 0))))), "Some Risk", IF(ISNUMBER(SEARCH("OT", LOWER(INDEX(Paste_Here!AJ$2:AJ$600, MATCH(B310, Paste_Here!A$2:A$600, 0))))), "On Track", "")))), ""), "")</f>
        <v/>
      </c>
      <c r="BD310" s="47"/>
      <c r="BE310" s="34" t="str">
        <f>IFERROR(IF(B310&lt;&gt;"", IF(AND(INDEX(Paste_Here!AK$2:AK$600, MATCH(B310, Paste_Here!A$2:A$600, 0))&lt;&gt;"", ISNUMBER(VALUE(INDEX(Paste_Here!AK$2:AK$600, MATCH(B310, Paste_Here!A$2:A$600, 0))))), INDEX(Paste_Here!AK$2:AK$600, MATCH(B310, Paste_Here!A$2:A$600, 0)), ""), ""), "")</f>
        <v/>
      </c>
      <c r="BF310" s="47"/>
      <c r="BG310" s="34" t="str" cm="1">
        <f t="array" aca="1" ref="BG310" ca="1">IFERROR(IF(B310&lt;&gt;"", IF(INDEX(Paste_Here!AE$2:AE$600, MATCH(B310, Paste_Here!A$2:A$600, 0))&lt;&gt;"", IF(LEFT(INDEX(Paste_Here!AE$2:AE$600, MATCH(B310, Paste_Here!A$2:A$600, 0)), 2)="EM", -1, 1) * VALUE(_xlfn.TEXTJOIN("", TRUE, IF(ISNUMBER(MID(INDEX(Paste_Here!AE$2:AE$600, MATCH(B310, Paste_Here!A$2:A$600, 0)), ROW(INDIRECT("1:"&amp;LEN(INDEX(Paste_Here!AE$2:AE$600, MATCH(B310, Paste_Here!A$2:A$600, 0))))), 1)*1), MID(INDEX(Paste_Here!AE$2:AE$600, MATCH(B310, Paste_Here!A$2:A$600, 0)), ROW(INDIRECT("1:"&amp;LEN(INDEX(Paste_Here!AE$2:AE$600, MATCH(B310, Paste_Here!A$2:A$600, 0))))), 1), ""))), ""), ""), "")</f>
        <v/>
      </c>
      <c r="BH310" s="47"/>
      <c r="BJ310" s="47"/>
      <c r="BK310" s="2" t="str">
        <f t="shared" si="26"/>
        <v/>
      </c>
      <c r="BL310" s="47"/>
      <c r="BM310" s="34" t="str">
        <f>IFERROR(IF(B310&lt;&gt;"", IF(AND(INDEX(Paste_Here!Z$2:Z$600, MATCH(B310, Paste_Here!A$2:A$600, 0))&lt;&gt;"", ISNUMBER(VALUE(INDEX(Paste_Here!Z$2:Z$600, MATCH(B310, Paste_Here!A$2:A$600, 0))))), INDEX(Paste_Here!Z$2:Z$600, MATCH(B310, Paste_Here!A$2:A$600, 0)), ""), ""), "")</f>
        <v/>
      </c>
      <c r="BN310" s="47"/>
      <c r="BO310" s="34" t="str">
        <f>IFERROR(IF(B310&lt;&gt;"", IF(ISNUMBER(SEARCH("highrisk", LOWER(INDEX(Paste_Here!AA$2:AA$600, MATCH(B310, Paste_Here!A$2:A$600, 0))))), "High Risk", IF(ISNUMBER(SEARCH("lowrisk", LOWER(INDEX(Paste_Here!AA$2:AA$600, MATCH(B310, Paste_Here!A$2:A$600, 0))))), "Low Risk", IF(ISNUMBER(SEARCH("somerisk", LOWER(INDEX(Paste_Here!AA$2:AA$600, MATCH(B310, Paste_Here!A$2:A$600, 0))))), "Some Risk", IF(ISNUMBER(SEARCH("OT", LOWER(INDEX(Paste_Here!AA$2:AA$600, MATCH(B310, Paste_Here!A$2:A$600, 0))))), "On Track", "")))), ""), "")</f>
        <v/>
      </c>
      <c r="BP310" s="47"/>
      <c r="BQ310" s="34" t="str">
        <f>IFERROR(IF(B310&lt;&gt;"", IF(AND(INDEX(Paste_Here!AC$2:AC$600, MATCH(B310, Paste_Here!A$2:A$600, 0))&lt;&gt;"", ISNUMBER(VALUE(INDEX(Paste_Here!AC$2:AC$600, MATCH(B310, Paste_Here!A$2:A$600, 0))))), INDEX(Paste_Here!AC$2:AC$600, MATCH(B310, Paste_Here!A$2:A$600, 0)), ""), ""), "")</f>
        <v/>
      </c>
      <c r="BR310" s="47"/>
      <c r="BS310" s="34" t="str">
        <f>IFERROR(IF(B310&lt;&gt;"", IF(ISNUMBER(SEARCH("highrisk", LOWER(INDEX(Paste_Here!AD$2:AD$600, MATCH(B310, Paste_Here!A$2:A$600, 0))))), "High Risk", IF(ISNUMBER(SEARCH("lowrisk", LOWER(INDEX(Paste_Here!AD$2:AD$600, MATCH(B310, Paste_Here!A$2:A$600, 0))))), "Low Risk", IF(ISNUMBER(SEARCH("somerisk", LOWER(INDEX(Paste_Here!AD$2:AD$600, MATCH(B310, Paste_Here!A$2:A$600, 0))))), "Some Risk", IF(ISNUMBER(SEARCH("OT", LOWER(INDEX(Paste_Here!AD$2:AD$600, MATCH(B310, Paste_Here!A$2:A$600, 0))))), "On Track", "")))), ""), "")</f>
        <v/>
      </c>
      <c r="BT310" s="47"/>
      <c r="BU310" s="34"/>
      <c r="BV310" s="47"/>
      <c r="BW310" s="34"/>
      <c r="BX310" s="47"/>
      <c r="BY310" s="34"/>
      <c r="BZ310" s="47"/>
      <c r="CA310" s="34"/>
      <c r="CB310" s="49"/>
      <c r="DT310" s="47"/>
      <c r="DU310" s="47"/>
      <c r="DV310" s="2" t="str">
        <f t="shared" si="27"/>
        <v/>
      </c>
      <c r="DW310" s="47"/>
      <c r="DX310" s="2" t="str">
        <f>IFERROR(IF(B310&lt;&gt;"", IF(ISNUMBER(SEARCH("s", LOWER(INDEX(Paste_Here!M$2:M$600, MATCH(B310, Paste_Here!A$2:A$600, 0))))), "Yes", IF(INDEX(Paste_Here!M$2:M$600, MATCH(B310, Paste_Here!A$2:A$600, 0))&lt;&gt;"", "No", "")), ""), "")</f>
        <v/>
      </c>
      <c r="DY310" s="47"/>
      <c r="DZ310" s="2" t="str">
        <f>IFERROR(IF(B310&lt;&gt;"", IF(ISNUMBER(SEARCH("yes", LOWER(INDEX(Paste_Here!F$2:F$600, MATCH(B310, Paste_Here!A$2:A$600, 0))))), "Yes", IF(ISNUMBER(SEARCH("no", LOWER(INDEX(Paste_Here!F$2:F$600, MATCH(B310, Paste_Here!A$2:A$600, 0))))), "No", "")), ""), "")</f>
        <v/>
      </c>
      <c r="EA310" s="47"/>
      <c r="EB310" s="2" t="str">
        <f>IFERROR(IF(B310&lt;&gt;"", IF(ISNUMBER(SEARCH("english language learner", LOWER(INDEX(Paste_Here!C$2:C$600, MATCH(B310, Paste_Here!A$2:A$600, 0))))), "Yes", ""), ""), "")</f>
        <v/>
      </c>
      <c r="EC310" s="47"/>
      <c r="ED310" s="2" t="str">
        <f>IFERROR(IF(B310&lt;&gt;"", IF(OR(ISNUMBER(SEARCH("b", LOWER(INDEX(Paste_Here!K$2:K$600, MATCH(B310, Paste_Here!A$2:A$600, 0))))), ISNUMBER(SEARCH("h", LOWER(INDEX(Paste_Here!K$2:K$600, MATCH(B310, Paste_Here!A$2:A$600, 0))))), ISNUMBER(SEARCH("i", LOWER(INDEX(Paste_Here!K$2:K$600, MATCH(B310, Paste_Here!A$2:A$600, 0)))))), "Yes", IF(INDEX(Paste_Here!K$2:K$600, MATCH(B310, Paste_Here!A$2:A$600, 0))&lt;&gt;"", "No", "")), ""), "")</f>
        <v/>
      </c>
      <c r="EE310" s="47"/>
      <c r="EF310" s="34" t="str">
        <f>IFERROR(IF(B310&lt;&gt;"", IF(ISNUMBER(SEARCH("yes", LOWER(INDEX(Paste_Here!L$2:L$600, MATCH(B310, Paste_Here!A$2:A$600, 0))))), "Yes", IF(ISNUMBER(SEARCH("no", LOWER(INDEX(Paste_Here!L$2:L$600, MATCH(B310, Paste_Here!A$2:A$600, 0))))), "No", "")), ""), "")</f>
        <v/>
      </c>
      <c r="EG310" s="47"/>
      <c r="EH310" s="2" t="str">
        <f>IFERROR(IF(B310&lt;&gt;"", IF(ISNUMBER(SEARCH("transitional 2", LOWER(INDEX(Paste_Here!C$2:C$600, MATCH(B310, Paste_Here!A$2:A$600, 0))))), "T2", IF(ISNUMBER(SEARCH("transitional 1", LOWER(INDEX(Paste_Here!C$2:C$600, MATCH(B310, Paste_Here!A$2:A$600, 0))))), "T1", IF(ISNUMBER(SEARCH("waived ell services", LOWER(INDEX(Paste_Here!C$2:C$600, MATCH(B310, Paste_Here!A$2:A$600, 0))))), "W", ""))), ""), "")</f>
        <v/>
      </c>
      <c r="EI310" s="47"/>
      <c r="EJ310" s="2" t="str">
        <f>IFERROR(IF(B310&lt;&gt;"", IF(AND(INDEX(Paste_Here!AG$2:AG$600, MATCH(B310, Paste_Here!A$2:A$600, 0))&lt;&gt;"", ISNUMBER(VALUE(INDEX(Paste_Here!AG$2:AG$600, MATCH(B310, Paste_Here!A$2:A$600, 0))))), INDEX(Paste_Here!AG$2:AG$600, MATCH(B310, Paste_Here!A$2:A$600, 0)), ""), ""), "")</f>
        <v/>
      </c>
      <c r="EK310" s="47"/>
      <c r="EL310" s="2" t="str">
        <f>IFERROR(IF(B310&lt;&gt;"", IF(AND(INDEX(Paste_Here!AL$2:AL$600, MATCH(B310, Paste_Here!A$2:A$600, 0))&lt;&gt;"", ISNUMBER(VALUE(INDEX(Paste_Here!AL$2:AL$600, MATCH(B310, Paste_Here!A$2:A$600, 0))))), INDEX(Paste_Here!AL$2:AL$600, MATCH(B310, Paste_Here!A$2:A$600, 0)), ""), ""), "")</f>
        <v/>
      </c>
      <c r="EM310" s="47"/>
      <c r="FA310" s="4" t="str" cm="1">
        <f t="array" ref="FA310">IFERROR(INDEX(Paste_Here!$B$2:$B$600, MATCH(0, COUNTIF(FA$4:FA309, Paste_Here!$B$2:$B$600) + IF(Paste_Here!$B$2:$B$600="", 1, 0), 0)), "")</f>
        <v/>
      </c>
      <c r="FB310" s="4" t="str">
        <f>IF(FA310&lt;&gt;"", INDEX(Paste_Here!$A$2:$A$600, MATCH(FA310, Paste_Here!$B$2:$B$600, 0)), "")</f>
        <v/>
      </c>
      <c r="FC310" s="4" t="str">
        <f t="shared" si="28"/>
        <v/>
      </c>
      <c r="FD310" s="4" t="str" cm="1">
        <f t="array" ref="FD310">IFERROR(INDEX($FC$5:$FC$600, MATCH(SMALL(IF($FC$5:$FC$600&lt;&gt;"", COUNTIF($FC$5:$FC$600, "&lt;"&amp;$FC$5:$FC$600)+1), ROW()-ROW($FD$5)+1), COUNTIF($FC$5:$FC$600, "&lt;"&amp;$FC$5:$FC$600)+1, 0)), "")</f>
        <v/>
      </c>
      <c r="FF310" s="2" t="str">
        <f>IFERROR(IF(B310&lt;&gt;"", IF(AND(INDEX(Paste_Here!AH$2:AH$600, MATCH(B310, Paste_Here!A$2:A$600, 0))&lt;&gt;"", ISNUMBER(VALUE(INDEX(Paste_Here!AH$2:AH$600, MATCH(B310, Paste_Here!A$2:A$600, 0))))), INDEX(Paste_Here!AH$2:AH$600, MATCH(B310, Paste_Here!A$2:A$600, 0)), ""), ""), "")</f>
        <v/>
      </c>
      <c r="FG310" s="47"/>
      <c r="FH310" s="2" t="str">
        <f>IFERROR(IF(B310&lt;&gt;"", IF(AND(INDEX(Paste_Here!AM$2:AM$600, MATCH(B310, Paste_Here!A$2:A$600, 0))&lt;&gt;"", ISNUMBER(VALUE(INDEX(Paste_Here!AM$2:AM$600, MATCH(B310, Paste_Here!A$2:A$600, 0))))), INDEX(Paste_Here!AM$2:AM$600, MATCH(B310, Paste_Here!A$2:A$600, 0)), ""), ""), "")</f>
        <v/>
      </c>
      <c r="FI310" s="47"/>
      <c r="FJ310" s="47"/>
      <c r="FK310" s="2" t="str">
        <f t="shared" si="29"/>
        <v/>
      </c>
      <c r="FL310" s="47"/>
      <c r="FM310" s="2" t="str">
        <f>IFERROR(IF(B310&lt;&gt;"", IF(ISNUMBER(VALUE(INDEX(Paste_Here!H$2:H$600, MATCH(B310, Paste_Here!A$2:A$600, 0)))), IF(VALUE(INDEX(Paste_Here!H$2:H$600, MATCH(B310, Paste_Here!A$2:A$600, 0)))=0, "No", IF(AND(VALUE(INDEX(Paste_Here!H$2:H$600, MATCH(B310, Paste_Here!A$2:A$600, 0)))&gt;=1, VALUE(INDEX(Paste_Here!H$2:H$600, MATCH(B310, Paste_Here!A$2:A$600, 0)))&lt;=4), VALUE(INDEX(Paste_Here!H$2:H$600, MATCH(B310, Paste_Here!A$2:A$600, 0))), "")), ""), ""), "")</f>
        <v/>
      </c>
      <c r="FN310" s="47"/>
      <c r="FO310" s="34" t="str">
        <f>IFERROR(IF(B310&lt;&gt;"", IF(ISNUMBER(VALUE(INDEX(Paste_Here!I$2:I$600, MATCH(B310, Paste_Here!A$2:A$600, 0)))), IF(VALUE(INDEX(Paste_Here!I$2:I$600, MATCH(B310, Paste_Here!A$2:A$600, 0)))=0, "No", IF(AND(VALUE(INDEX(Paste_Here!I$2:I$600, MATCH(B310, Paste_Here!A$2:A$600, 0)))&gt;=1, VALUE(INDEX(Paste_Here!I$2:I$600, MATCH(B310, Paste_Here!A$2:A$600, 0)))&lt;=4), VALUE(INDEX(Paste_Here!I$2:I$600, MATCH(B310, Paste_Here!A$2:A$600, 0))), "")), ""), ""), "")</f>
        <v/>
      </c>
      <c r="FP310" s="47"/>
      <c r="FQ310" s="2"/>
      <c r="FR310" s="47"/>
      <c r="FS310" s="2"/>
      <c r="FT310" s="47"/>
      <c r="FU310" s="2"/>
      <c r="FV310" s="47"/>
      <c r="FW310" s="2"/>
      <c r="FX310" s="47"/>
      <c r="FY310" s="2"/>
      <c r="FZ310" s="47"/>
      <c r="GA310" s="2"/>
      <c r="GB310" s="47"/>
      <c r="GU310" s="2"/>
      <c r="GV310" s="47"/>
      <c r="GW310" s="2"/>
      <c r="GX310" s="47"/>
    </row>
    <row r="311" spans="1:206">
      <c r="A311" s="47"/>
      <c r="B311" s="2" t="str">
        <f t="shared" si="24"/>
        <v/>
      </c>
      <c r="C311" s="47"/>
      <c r="D311" s="2" t="str">
        <f>IFERROR(IF(B311&lt;&gt;"", IF(COUNTIF(INDEX(Paste_Here!N$2:O$600, MATCH(B311, Paste_Here!A$2:A$600, 0), 0), "yes") &gt; 0, "No", IF(COUNTIF(INDEX(Paste_Here!N$2:O$600, MATCH(B311, Paste_Here!A$2:A$600, 0), 0), "no") &gt; 0, "Yes", "")), ""), "")</f>
        <v/>
      </c>
      <c r="E311" s="47"/>
      <c r="F311" s="84" t="str">
        <f>IFERROR(IF(B311&lt;&gt;"", IF(AND(INDEX(Paste_Here!P$2:P$600, MATCH(B311, Paste_Here!A$2:A$600, 0))&lt;&gt;"", ISNUMBER(VALUE(INDEX(Paste_Here!P$2:P$600, MATCH(B311, Paste_Here!A$2:A$600, 0))))), INDEX(Paste_Here!P$2:P$600, MATCH(B311, Paste_Here!A$2:A$600, 0)), ""), ""), "")</f>
        <v/>
      </c>
      <c r="G311" s="47"/>
      <c r="H311" s="2" t="str">
        <f>IFERROR(IF(B311&lt;&gt;"", IF(ISNUMBER(SEARCH("highrisk", LOWER(INDEX(Paste_Here!Q$2:Q$600, MATCH(B311, Paste_Here!A$2:A$600, 0))))), "High Risk", IF(ISNUMBER(SEARCH("lowrisk", LOWER(INDEX(Paste_Here!Q$2:Q$600, MATCH(B311, Paste_Here!A$2:A$600, 0))))), "Low Risk", IF(ISNUMBER(SEARCH("somerisk", LOWER(INDEX(Paste_Here!Q$2:Q$600, MATCH(B311, Paste_Here!A$2:A$600, 0))))), "Some Risk", ""))), ""), "")</f>
        <v/>
      </c>
      <c r="I311" s="47"/>
      <c r="J311" s="2"/>
      <c r="K311" s="47"/>
      <c r="L311" s="2"/>
      <c r="M311" s="47"/>
      <c r="N311" s="2"/>
      <c r="O311" s="47"/>
      <c r="P311" s="2" t="str">
        <f>IFERROR(IF(B311&lt;&gt;"", IF(AND(ISNUMBER(VALUE(INDEX(Paste_Here!R$2:R$600, MATCH(B311, Paste_Here!A$2:A$600, 0)))), INDEX(Paste_Here!R$2:R$600, MATCH(B311, Paste_Here!A$2:A$600, 0)) &lt;&gt; ""), VALUE(INDEX(Paste_Here!R$2:R$600, MATCH(B311, Paste_Here!A$2:A$600, 0))), ""), ""), "")</f>
        <v/>
      </c>
      <c r="Q311" s="47"/>
      <c r="R311" s="2"/>
      <c r="S311" s="47"/>
      <c r="W311" s="47"/>
      <c r="X311" s="2"/>
      <c r="Y311" s="47"/>
      <c r="Z311" s="2" t="str">
        <f>IFERROR(IF(B311&lt;&gt;"", IF(AND(INDEX(Paste_Here!S$2:S$600, MATCH(B311, Paste_Here!A$2:A$600, 0))&lt;&gt;"", ISNUMBER(VALUE(INDEX(Paste_Here!S$2:S$600, MATCH(B311, Paste_Here!A$2:A$600, 0))))), INDEX(Paste_Here!S$2:S$600, MATCH(B311, Paste_Here!A$2:A$600, 0)), ""), ""), "")</f>
        <v/>
      </c>
      <c r="AA311" s="47"/>
      <c r="AB311" s="2" t="str">
        <f>IFERROR(IF(B311&lt;&gt;"", IF(ISNUMBER(SEARCH("highrisk", LOWER(INDEX(Paste_Here!T$2:T$600, MATCH(B311, Paste_Here!A$2:A$600, 0))))), "High Risk", IF(ISNUMBER(SEARCH("lowrisk", LOWER(INDEX(Paste_Here!T$2:T$600, MATCH(B311, Paste_Here!A$2:A$600, 0))))), "Low Risk", IF(ISNUMBER(SEARCH("somerisk", LOWER(INDEX(Paste_Here!T$2:T$600, MATCH(B311, Paste_Here!A$2:A$600, 0))))), "Some Risk", IF(ISNUMBER(SEARCH("OT", LOWER(INDEX(Paste_Here!T$2:T$600, MATCH(B311, Paste_Here!A$2:A$600, 0))))), "On Track", "")))), ""), "")</f>
        <v/>
      </c>
      <c r="AC311" s="47"/>
      <c r="AD311" s="2"/>
      <c r="AE311" s="47"/>
      <c r="AF311" s="2"/>
      <c r="AG311" s="47"/>
      <c r="AH311" s="2"/>
      <c r="AI311" s="47"/>
      <c r="AJ311" s="2" t="str" cm="1">
        <f t="array" aca="1" ref="AJ311" ca="1">IFERROR(IF(ISNUMBER(SEARCH("BR", INDEX(Paste_Here!AB$2:AB$210, MATCH(B311, Paste_Here!A$2:A$210, 0)))), -1, 1) * VALUE(_xlfn.TEXTJOIN("", TRUE, IF(ISNUMBER(--MID(INDEX(Paste_Here!AB$2:AB$210, MATCH(B311, Paste_Here!A$2:A$210, 0)), ROW(INDIRECT("1:"&amp;LEN(INDEX(Paste_Here!AB$2:AB$210, MATCH(B311, Paste_Here!A$2:A$210, 0))))), 1)), MID(INDEX(Paste_Here!AB$2:AB$210, MATCH(B311, Paste_Here!A$2:A$210, 0)), ROW(INDIRECT("1:"&amp;LEN(INDEX(Paste_Here!AB$2:AB$210, MATCH(B311, Paste_Here!A$2:A$210, 0))))), 1), ""))), "")</f>
        <v/>
      </c>
      <c r="AK311" s="47"/>
      <c r="AL311" s="34" t="str">
        <f>IFERROR(IF(B311&lt;&gt;"", IF(AND(INDEX(Paste_Here!AF$2:AF$600, MATCH(B311, Paste_Here!A$2:A$600, 0))&lt;&gt;"", ISNUMBER(VALUE(INDEX(Paste_Here!AF$2:AF$600, MATCH(B311, Paste_Here!A$2:A$600, 0))))), INDEX(Paste_Here!AF$2:AF$600, MATCH(B311, Paste_Here!A$2:A$600, 0)), ""), ""), "")</f>
        <v/>
      </c>
      <c r="AM311" s="47"/>
      <c r="AN311" s="47"/>
      <c r="AO311" s="2" t="str">
        <f t="shared" si="25"/>
        <v/>
      </c>
      <c r="AP311" s="47"/>
      <c r="AQ311" s="34" t="str">
        <f>IFERROR(IF(B311&lt;&gt;"", IF(COUNTIF(INDEX(Paste_Here!X$2:Y$600, MATCH(B311, Paste_Here!A$2:A$600, 0), 0), "yes") &gt; 0, "No", IF(COUNTIF(INDEX(Paste_Here!X$2:Y$600, MATCH(B311, Paste_Here!A$2:A$600, 0), 0), "no") &gt; 0, "Yes", "")), ""), "")</f>
        <v/>
      </c>
      <c r="AR311" s="47"/>
      <c r="AS311" s="34" t="str">
        <f>IFERROR(IF(B311&lt;&gt;"", IF(AND(INDEX(Paste_Here!U$2:U$600, MATCH(B311, Paste_Here!A$2:A$600, 0))&lt;&gt;"", ISNUMBER(VALUE(INDEX(Paste_Here!U$2:U$600, MATCH(B311, Paste_Here!A$2:A$600, 0))))), INDEX(Paste_Here!U$2:U$600, MATCH(B311, Paste_Here!A$2:A$600, 0)), ""), ""), "")</f>
        <v/>
      </c>
      <c r="AT311" s="47"/>
      <c r="AU311" s="34" t="str">
        <f>IFERROR(IF(B311&lt;&gt;"", IF(ISNUMBER(SEARCH("highrisk", LOWER(INDEX(Paste_Here!V$2:V$600, MATCH(B311, Paste_Here!A$2:A$600, 0))))), "High Risk", IF(ISNUMBER(SEARCH("lowrisk", LOWER(INDEX(Paste_Here!V$2:V$600, MATCH(B311, Paste_Here!A$2:A$600, 0))))), "Low Risk", IF(ISNUMBER(SEARCH("somerisk", LOWER(INDEX(Paste_Here!V$2:V$600, MATCH(B311, Paste_Here!A$2:A$600, 0))))), "Some Risk", ""))), ""), "")</f>
        <v/>
      </c>
      <c r="AV311" s="47"/>
      <c r="AW311" s="34" t="str">
        <f>IFERROR(IF(B311&lt;&gt;"", IF(AND(ISNUMBER(VALUE(INDEX(Paste_Here!W$2:W$600, MATCH(B311, Paste_Here!A$2:A$600, 0)))), INDEX(Paste_Here!W$2:W$600, MATCH(B311, Paste_Here!A$2:A$600, 0)) &lt;&gt; ""), VALUE(INDEX(Paste_Here!W$2:W$600, MATCH(B311, Paste_Here!A$2:A$600, 0))), ""), ""), "")</f>
        <v/>
      </c>
      <c r="AX311" s="47"/>
      <c r="BA311" s="2" t="str">
        <f>IFERROR(IF(B311&lt;&gt;"", IF(AND(INDEX(Paste_Here!AI$2:AI$600, MATCH(B311, Paste_Here!A$2:A$600, 0))&lt;&gt;"", ISNUMBER(VALUE(INDEX(Paste_Here!AI$2:AI$600, MATCH(B311, Paste_Here!A$2:A$600, 0))))), INDEX(Paste_Here!AI$2:AI$600, MATCH(B311, Paste_Here!A$2:A$600, 0)), ""), ""), "")</f>
        <v/>
      </c>
      <c r="BB311" s="47"/>
      <c r="BC311" s="34" t="str">
        <f>IFERROR(IF(B311&lt;&gt;"", IF(ISNUMBER(SEARCH("highrisk", LOWER(INDEX(Paste_Here!AJ$2:AJ$600, MATCH(B311, Paste_Here!A$2:A$600, 0))))), "High Risk", IF(ISNUMBER(SEARCH("lowrisk", LOWER(INDEX(Paste_Here!AJ$2:AJ$600, MATCH(B311, Paste_Here!A$2:A$600, 0))))), "Low Risk", IF(ISNUMBER(SEARCH("somerisk", LOWER(INDEX(Paste_Here!AJ$2:AJ$600, MATCH(B311, Paste_Here!A$2:A$600, 0))))), "Some Risk", IF(ISNUMBER(SEARCH("OT", LOWER(INDEX(Paste_Here!AJ$2:AJ$600, MATCH(B311, Paste_Here!A$2:A$600, 0))))), "On Track", "")))), ""), "")</f>
        <v/>
      </c>
      <c r="BD311" s="47"/>
      <c r="BE311" s="34" t="str">
        <f>IFERROR(IF(B311&lt;&gt;"", IF(AND(INDEX(Paste_Here!AK$2:AK$600, MATCH(B311, Paste_Here!A$2:A$600, 0))&lt;&gt;"", ISNUMBER(VALUE(INDEX(Paste_Here!AK$2:AK$600, MATCH(B311, Paste_Here!A$2:A$600, 0))))), INDEX(Paste_Here!AK$2:AK$600, MATCH(B311, Paste_Here!A$2:A$600, 0)), ""), ""), "")</f>
        <v/>
      </c>
      <c r="BF311" s="47"/>
      <c r="BG311" s="34" t="str" cm="1">
        <f t="array" aca="1" ref="BG311" ca="1">IFERROR(IF(B311&lt;&gt;"", IF(INDEX(Paste_Here!AE$2:AE$600, MATCH(B311, Paste_Here!A$2:A$600, 0))&lt;&gt;"", IF(LEFT(INDEX(Paste_Here!AE$2:AE$600, MATCH(B311, Paste_Here!A$2:A$600, 0)), 2)="EM", -1, 1) * VALUE(_xlfn.TEXTJOIN("", TRUE, IF(ISNUMBER(MID(INDEX(Paste_Here!AE$2:AE$600, MATCH(B311, Paste_Here!A$2:A$600, 0)), ROW(INDIRECT("1:"&amp;LEN(INDEX(Paste_Here!AE$2:AE$600, MATCH(B311, Paste_Here!A$2:A$600, 0))))), 1)*1), MID(INDEX(Paste_Here!AE$2:AE$600, MATCH(B311, Paste_Here!A$2:A$600, 0)), ROW(INDIRECT("1:"&amp;LEN(INDEX(Paste_Here!AE$2:AE$600, MATCH(B311, Paste_Here!A$2:A$600, 0))))), 1), ""))), ""), ""), "")</f>
        <v/>
      </c>
      <c r="BH311" s="47"/>
      <c r="BJ311" s="47"/>
      <c r="BK311" s="2" t="str">
        <f t="shared" si="26"/>
        <v/>
      </c>
      <c r="BL311" s="47"/>
      <c r="BM311" s="34" t="str">
        <f>IFERROR(IF(B311&lt;&gt;"", IF(AND(INDEX(Paste_Here!Z$2:Z$600, MATCH(B311, Paste_Here!A$2:A$600, 0))&lt;&gt;"", ISNUMBER(VALUE(INDEX(Paste_Here!Z$2:Z$600, MATCH(B311, Paste_Here!A$2:A$600, 0))))), INDEX(Paste_Here!Z$2:Z$600, MATCH(B311, Paste_Here!A$2:A$600, 0)), ""), ""), "")</f>
        <v/>
      </c>
      <c r="BN311" s="47"/>
      <c r="BO311" s="34" t="str">
        <f>IFERROR(IF(B311&lt;&gt;"", IF(ISNUMBER(SEARCH("highrisk", LOWER(INDEX(Paste_Here!AA$2:AA$600, MATCH(B311, Paste_Here!A$2:A$600, 0))))), "High Risk", IF(ISNUMBER(SEARCH("lowrisk", LOWER(INDEX(Paste_Here!AA$2:AA$600, MATCH(B311, Paste_Here!A$2:A$600, 0))))), "Low Risk", IF(ISNUMBER(SEARCH("somerisk", LOWER(INDEX(Paste_Here!AA$2:AA$600, MATCH(B311, Paste_Here!A$2:A$600, 0))))), "Some Risk", IF(ISNUMBER(SEARCH("OT", LOWER(INDEX(Paste_Here!AA$2:AA$600, MATCH(B311, Paste_Here!A$2:A$600, 0))))), "On Track", "")))), ""), "")</f>
        <v/>
      </c>
      <c r="BP311" s="47"/>
      <c r="BQ311" s="34" t="str">
        <f>IFERROR(IF(B311&lt;&gt;"", IF(AND(INDEX(Paste_Here!AC$2:AC$600, MATCH(B311, Paste_Here!A$2:A$600, 0))&lt;&gt;"", ISNUMBER(VALUE(INDEX(Paste_Here!AC$2:AC$600, MATCH(B311, Paste_Here!A$2:A$600, 0))))), INDEX(Paste_Here!AC$2:AC$600, MATCH(B311, Paste_Here!A$2:A$600, 0)), ""), ""), "")</f>
        <v/>
      </c>
      <c r="BR311" s="47"/>
      <c r="BS311" s="34" t="str">
        <f>IFERROR(IF(B311&lt;&gt;"", IF(ISNUMBER(SEARCH("highrisk", LOWER(INDEX(Paste_Here!AD$2:AD$600, MATCH(B311, Paste_Here!A$2:A$600, 0))))), "High Risk", IF(ISNUMBER(SEARCH("lowrisk", LOWER(INDEX(Paste_Here!AD$2:AD$600, MATCH(B311, Paste_Here!A$2:A$600, 0))))), "Low Risk", IF(ISNUMBER(SEARCH("somerisk", LOWER(INDEX(Paste_Here!AD$2:AD$600, MATCH(B311, Paste_Here!A$2:A$600, 0))))), "Some Risk", IF(ISNUMBER(SEARCH("OT", LOWER(INDEX(Paste_Here!AD$2:AD$600, MATCH(B311, Paste_Here!A$2:A$600, 0))))), "On Track", "")))), ""), "")</f>
        <v/>
      </c>
      <c r="BT311" s="47"/>
      <c r="BU311" s="34"/>
      <c r="BV311" s="47"/>
      <c r="BW311" s="34"/>
      <c r="BX311" s="47"/>
      <c r="BY311" s="34"/>
      <c r="BZ311" s="47"/>
      <c r="CA311" s="34"/>
      <c r="CB311" s="49"/>
      <c r="DT311" s="47"/>
      <c r="DU311" s="47"/>
      <c r="DV311" s="2" t="str">
        <f t="shared" si="27"/>
        <v/>
      </c>
      <c r="DW311" s="47"/>
      <c r="DX311" s="2" t="str">
        <f>IFERROR(IF(B311&lt;&gt;"", IF(ISNUMBER(SEARCH("s", LOWER(INDEX(Paste_Here!M$2:M$600, MATCH(B311, Paste_Here!A$2:A$600, 0))))), "Yes", IF(INDEX(Paste_Here!M$2:M$600, MATCH(B311, Paste_Here!A$2:A$600, 0))&lt;&gt;"", "No", "")), ""), "")</f>
        <v/>
      </c>
      <c r="DY311" s="47"/>
      <c r="DZ311" s="2" t="str">
        <f>IFERROR(IF(B311&lt;&gt;"", IF(ISNUMBER(SEARCH("yes", LOWER(INDEX(Paste_Here!F$2:F$600, MATCH(B311, Paste_Here!A$2:A$600, 0))))), "Yes", IF(ISNUMBER(SEARCH("no", LOWER(INDEX(Paste_Here!F$2:F$600, MATCH(B311, Paste_Here!A$2:A$600, 0))))), "No", "")), ""), "")</f>
        <v/>
      </c>
      <c r="EA311" s="47"/>
      <c r="EB311" s="2" t="str">
        <f>IFERROR(IF(B311&lt;&gt;"", IF(ISNUMBER(SEARCH("english language learner", LOWER(INDEX(Paste_Here!C$2:C$600, MATCH(B311, Paste_Here!A$2:A$600, 0))))), "Yes", ""), ""), "")</f>
        <v/>
      </c>
      <c r="EC311" s="47"/>
      <c r="ED311" s="2" t="str">
        <f>IFERROR(IF(B311&lt;&gt;"", IF(OR(ISNUMBER(SEARCH("b", LOWER(INDEX(Paste_Here!K$2:K$600, MATCH(B311, Paste_Here!A$2:A$600, 0))))), ISNUMBER(SEARCH("h", LOWER(INDEX(Paste_Here!K$2:K$600, MATCH(B311, Paste_Here!A$2:A$600, 0))))), ISNUMBER(SEARCH("i", LOWER(INDEX(Paste_Here!K$2:K$600, MATCH(B311, Paste_Here!A$2:A$600, 0)))))), "Yes", IF(INDEX(Paste_Here!K$2:K$600, MATCH(B311, Paste_Here!A$2:A$600, 0))&lt;&gt;"", "No", "")), ""), "")</f>
        <v/>
      </c>
      <c r="EE311" s="47"/>
      <c r="EF311" s="34" t="str">
        <f>IFERROR(IF(B311&lt;&gt;"", IF(ISNUMBER(SEARCH("yes", LOWER(INDEX(Paste_Here!L$2:L$600, MATCH(B311, Paste_Here!A$2:A$600, 0))))), "Yes", IF(ISNUMBER(SEARCH("no", LOWER(INDEX(Paste_Here!L$2:L$600, MATCH(B311, Paste_Here!A$2:A$600, 0))))), "No", "")), ""), "")</f>
        <v/>
      </c>
      <c r="EG311" s="47"/>
      <c r="EH311" s="2" t="str">
        <f>IFERROR(IF(B311&lt;&gt;"", IF(ISNUMBER(SEARCH("transitional 2", LOWER(INDEX(Paste_Here!C$2:C$600, MATCH(B311, Paste_Here!A$2:A$600, 0))))), "T2", IF(ISNUMBER(SEARCH("transitional 1", LOWER(INDEX(Paste_Here!C$2:C$600, MATCH(B311, Paste_Here!A$2:A$600, 0))))), "T1", IF(ISNUMBER(SEARCH("waived ell services", LOWER(INDEX(Paste_Here!C$2:C$600, MATCH(B311, Paste_Here!A$2:A$600, 0))))), "W", ""))), ""), "")</f>
        <v/>
      </c>
      <c r="EI311" s="47"/>
      <c r="EJ311" s="2" t="str">
        <f>IFERROR(IF(B311&lt;&gt;"", IF(AND(INDEX(Paste_Here!AG$2:AG$600, MATCH(B311, Paste_Here!A$2:A$600, 0))&lt;&gt;"", ISNUMBER(VALUE(INDEX(Paste_Here!AG$2:AG$600, MATCH(B311, Paste_Here!A$2:A$600, 0))))), INDEX(Paste_Here!AG$2:AG$600, MATCH(B311, Paste_Here!A$2:A$600, 0)), ""), ""), "")</f>
        <v/>
      </c>
      <c r="EK311" s="47"/>
      <c r="EL311" s="2" t="str">
        <f>IFERROR(IF(B311&lt;&gt;"", IF(AND(INDEX(Paste_Here!AL$2:AL$600, MATCH(B311, Paste_Here!A$2:A$600, 0))&lt;&gt;"", ISNUMBER(VALUE(INDEX(Paste_Here!AL$2:AL$600, MATCH(B311, Paste_Here!A$2:A$600, 0))))), INDEX(Paste_Here!AL$2:AL$600, MATCH(B311, Paste_Here!A$2:A$600, 0)), ""), ""), "")</f>
        <v/>
      </c>
      <c r="EM311" s="47"/>
      <c r="FA311" s="4" t="str" cm="1">
        <f t="array" ref="FA311">IFERROR(INDEX(Paste_Here!$B$2:$B$600, MATCH(0, COUNTIF(FA$4:FA310, Paste_Here!$B$2:$B$600) + IF(Paste_Here!$B$2:$B$600="", 1, 0), 0)), "")</f>
        <v/>
      </c>
      <c r="FB311" s="4" t="str">
        <f>IF(FA311&lt;&gt;"", INDEX(Paste_Here!$A$2:$A$600, MATCH(FA311, Paste_Here!$B$2:$B$600, 0)), "")</f>
        <v/>
      </c>
      <c r="FC311" s="4" t="str">
        <f t="shared" si="28"/>
        <v/>
      </c>
      <c r="FD311" s="4" t="str" cm="1">
        <f t="array" ref="FD311">IFERROR(INDEX($FC$5:$FC$600, MATCH(SMALL(IF($FC$5:$FC$600&lt;&gt;"", COUNTIF($FC$5:$FC$600, "&lt;"&amp;$FC$5:$FC$600)+1), ROW()-ROW($FD$5)+1), COUNTIF($FC$5:$FC$600, "&lt;"&amp;$FC$5:$FC$600)+1, 0)), "")</f>
        <v/>
      </c>
      <c r="FF311" s="2" t="str">
        <f>IFERROR(IF(B311&lt;&gt;"", IF(AND(INDEX(Paste_Here!AH$2:AH$600, MATCH(B311, Paste_Here!A$2:A$600, 0))&lt;&gt;"", ISNUMBER(VALUE(INDEX(Paste_Here!AH$2:AH$600, MATCH(B311, Paste_Here!A$2:A$600, 0))))), INDEX(Paste_Here!AH$2:AH$600, MATCH(B311, Paste_Here!A$2:A$600, 0)), ""), ""), "")</f>
        <v/>
      </c>
      <c r="FG311" s="47"/>
      <c r="FH311" s="2" t="str">
        <f>IFERROR(IF(B311&lt;&gt;"", IF(AND(INDEX(Paste_Here!AM$2:AM$600, MATCH(B311, Paste_Here!A$2:A$600, 0))&lt;&gt;"", ISNUMBER(VALUE(INDEX(Paste_Here!AM$2:AM$600, MATCH(B311, Paste_Here!A$2:A$600, 0))))), INDEX(Paste_Here!AM$2:AM$600, MATCH(B311, Paste_Here!A$2:A$600, 0)), ""), ""), "")</f>
        <v/>
      </c>
      <c r="FI311" s="47"/>
      <c r="FJ311" s="47"/>
      <c r="FK311" s="2" t="str">
        <f t="shared" si="29"/>
        <v/>
      </c>
      <c r="FL311" s="47"/>
      <c r="FM311" s="2" t="str">
        <f>IFERROR(IF(B311&lt;&gt;"", IF(ISNUMBER(VALUE(INDEX(Paste_Here!H$2:H$600, MATCH(B311, Paste_Here!A$2:A$600, 0)))), IF(VALUE(INDEX(Paste_Here!H$2:H$600, MATCH(B311, Paste_Here!A$2:A$600, 0)))=0, "No", IF(AND(VALUE(INDEX(Paste_Here!H$2:H$600, MATCH(B311, Paste_Here!A$2:A$600, 0)))&gt;=1, VALUE(INDEX(Paste_Here!H$2:H$600, MATCH(B311, Paste_Here!A$2:A$600, 0)))&lt;=4), VALUE(INDEX(Paste_Here!H$2:H$600, MATCH(B311, Paste_Here!A$2:A$600, 0))), "")), ""), ""), "")</f>
        <v/>
      </c>
      <c r="FN311" s="47"/>
      <c r="FO311" s="34" t="str">
        <f>IFERROR(IF(B311&lt;&gt;"", IF(ISNUMBER(VALUE(INDEX(Paste_Here!I$2:I$600, MATCH(B311, Paste_Here!A$2:A$600, 0)))), IF(VALUE(INDEX(Paste_Here!I$2:I$600, MATCH(B311, Paste_Here!A$2:A$600, 0)))=0, "No", IF(AND(VALUE(INDEX(Paste_Here!I$2:I$600, MATCH(B311, Paste_Here!A$2:A$600, 0)))&gt;=1, VALUE(INDEX(Paste_Here!I$2:I$600, MATCH(B311, Paste_Here!A$2:A$600, 0)))&lt;=4), VALUE(INDEX(Paste_Here!I$2:I$600, MATCH(B311, Paste_Here!A$2:A$600, 0))), "")), ""), ""), "")</f>
        <v/>
      </c>
      <c r="FP311" s="47"/>
      <c r="FQ311" s="2"/>
      <c r="FR311" s="47"/>
      <c r="FS311" s="2"/>
      <c r="FT311" s="47"/>
      <c r="FU311" s="2"/>
      <c r="FV311" s="47"/>
      <c r="FW311" s="2"/>
      <c r="FX311" s="47"/>
      <c r="FY311" s="2"/>
      <c r="FZ311" s="47"/>
      <c r="GA311" s="2"/>
      <c r="GB311" s="47"/>
      <c r="GU311" s="2"/>
      <c r="GV311" s="47"/>
      <c r="GW311" s="2"/>
      <c r="GX311" s="47"/>
    </row>
    <row r="312" spans="1:206">
      <c r="A312" s="47"/>
      <c r="B312" s="2" t="str">
        <f t="shared" si="24"/>
        <v/>
      </c>
      <c r="C312" s="47"/>
      <c r="D312" s="2" t="str">
        <f>IFERROR(IF(B312&lt;&gt;"", IF(COUNTIF(INDEX(Paste_Here!N$2:O$600, MATCH(B312, Paste_Here!A$2:A$600, 0), 0), "yes") &gt; 0, "No", IF(COUNTIF(INDEX(Paste_Here!N$2:O$600, MATCH(B312, Paste_Here!A$2:A$600, 0), 0), "no") &gt; 0, "Yes", "")), ""), "")</f>
        <v/>
      </c>
      <c r="E312" s="47"/>
      <c r="F312" s="84" t="str">
        <f>IFERROR(IF(B312&lt;&gt;"", IF(AND(INDEX(Paste_Here!P$2:P$600, MATCH(B312, Paste_Here!A$2:A$600, 0))&lt;&gt;"", ISNUMBER(VALUE(INDEX(Paste_Here!P$2:P$600, MATCH(B312, Paste_Here!A$2:A$600, 0))))), INDEX(Paste_Here!P$2:P$600, MATCH(B312, Paste_Here!A$2:A$600, 0)), ""), ""), "")</f>
        <v/>
      </c>
      <c r="G312" s="47"/>
      <c r="H312" s="2" t="str">
        <f>IFERROR(IF(B312&lt;&gt;"", IF(ISNUMBER(SEARCH("highrisk", LOWER(INDEX(Paste_Here!Q$2:Q$600, MATCH(B312, Paste_Here!A$2:A$600, 0))))), "High Risk", IF(ISNUMBER(SEARCH("lowrisk", LOWER(INDEX(Paste_Here!Q$2:Q$600, MATCH(B312, Paste_Here!A$2:A$600, 0))))), "Low Risk", IF(ISNUMBER(SEARCH("somerisk", LOWER(INDEX(Paste_Here!Q$2:Q$600, MATCH(B312, Paste_Here!A$2:A$600, 0))))), "Some Risk", ""))), ""), "")</f>
        <v/>
      </c>
      <c r="I312" s="47"/>
      <c r="J312" s="2"/>
      <c r="K312" s="47"/>
      <c r="L312" s="2"/>
      <c r="M312" s="47"/>
      <c r="N312" s="2"/>
      <c r="O312" s="47"/>
      <c r="P312" s="2" t="str">
        <f>IFERROR(IF(B312&lt;&gt;"", IF(AND(ISNUMBER(VALUE(INDEX(Paste_Here!R$2:R$600, MATCH(B312, Paste_Here!A$2:A$600, 0)))), INDEX(Paste_Here!R$2:R$600, MATCH(B312, Paste_Here!A$2:A$600, 0)) &lt;&gt; ""), VALUE(INDEX(Paste_Here!R$2:R$600, MATCH(B312, Paste_Here!A$2:A$600, 0))), ""), ""), "")</f>
        <v/>
      </c>
      <c r="Q312" s="47"/>
      <c r="R312" s="2"/>
      <c r="S312" s="47"/>
      <c r="W312" s="47"/>
      <c r="X312" s="2"/>
      <c r="Y312" s="47"/>
      <c r="Z312" s="2" t="str">
        <f>IFERROR(IF(B312&lt;&gt;"", IF(AND(INDEX(Paste_Here!S$2:S$600, MATCH(B312, Paste_Here!A$2:A$600, 0))&lt;&gt;"", ISNUMBER(VALUE(INDEX(Paste_Here!S$2:S$600, MATCH(B312, Paste_Here!A$2:A$600, 0))))), INDEX(Paste_Here!S$2:S$600, MATCH(B312, Paste_Here!A$2:A$600, 0)), ""), ""), "")</f>
        <v/>
      </c>
      <c r="AA312" s="47"/>
      <c r="AB312" s="2" t="str">
        <f>IFERROR(IF(B312&lt;&gt;"", IF(ISNUMBER(SEARCH("highrisk", LOWER(INDEX(Paste_Here!T$2:T$600, MATCH(B312, Paste_Here!A$2:A$600, 0))))), "High Risk", IF(ISNUMBER(SEARCH("lowrisk", LOWER(INDEX(Paste_Here!T$2:T$600, MATCH(B312, Paste_Here!A$2:A$600, 0))))), "Low Risk", IF(ISNUMBER(SEARCH("somerisk", LOWER(INDEX(Paste_Here!T$2:T$600, MATCH(B312, Paste_Here!A$2:A$600, 0))))), "Some Risk", IF(ISNUMBER(SEARCH("OT", LOWER(INDEX(Paste_Here!T$2:T$600, MATCH(B312, Paste_Here!A$2:A$600, 0))))), "On Track", "")))), ""), "")</f>
        <v/>
      </c>
      <c r="AC312" s="47"/>
      <c r="AD312" s="2"/>
      <c r="AE312" s="47"/>
      <c r="AF312" s="2"/>
      <c r="AG312" s="47"/>
      <c r="AH312" s="2"/>
      <c r="AI312" s="47"/>
      <c r="AJ312" s="2" t="str" cm="1">
        <f t="array" aca="1" ref="AJ312" ca="1">IFERROR(IF(ISNUMBER(SEARCH("BR", INDEX(Paste_Here!AB$2:AB$210, MATCH(B312, Paste_Here!A$2:A$210, 0)))), -1, 1) * VALUE(_xlfn.TEXTJOIN("", TRUE, IF(ISNUMBER(--MID(INDEX(Paste_Here!AB$2:AB$210, MATCH(B312, Paste_Here!A$2:A$210, 0)), ROW(INDIRECT("1:"&amp;LEN(INDEX(Paste_Here!AB$2:AB$210, MATCH(B312, Paste_Here!A$2:A$210, 0))))), 1)), MID(INDEX(Paste_Here!AB$2:AB$210, MATCH(B312, Paste_Here!A$2:A$210, 0)), ROW(INDIRECT("1:"&amp;LEN(INDEX(Paste_Here!AB$2:AB$210, MATCH(B312, Paste_Here!A$2:A$210, 0))))), 1), ""))), "")</f>
        <v/>
      </c>
      <c r="AK312" s="47"/>
      <c r="AL312" s="34" t="str">
        <f>IFERROR(IF(B312&lt;&gt;"", IF(AND(INDEX(Paste_Here!AF$2:AF$600, MATCH(B312, Paste_Here!A$2:A$600, 0))&lt;&gt;"", ISNUMBER(VALUE(INDEX(Paste_Here!AF$2:AF$600, MATCH(B312, Paste_Here!A$2:A$600, 0))))), INDEX(Paste_Here!AF$2:AF$600, MATCH(B312, Paste_Here!A$2:A$600, 0)), ""), ""), "")</f>
        <v/>
      </c>
      <c r="AM312" s="47"/>
      <c r="AN312" s="47"/>
      <c r="AO312" s="2" t="str">
        <f t="shared" si="25"/>
        <v/>
      </c>
      <c r="AP312" s="47"/>
      <c r="AQ312" s="34" t="str">
        <f>IFERROR(IF(B312&lt;&gt;"", IF(COUNTIF(INDEX(Paste_Here!X$2:Y$600, MATCH(B312, Paste_Here!A$2:A$600, 0), 0), "yes") &gt; 0, "No", IF(COUNTIF(INDEX(Paste_Here!X$2:Y$600, MATCH(B312, Paste_Here!A$2:A$600, 0), 0), "no") &gt; 0, "Yes", "")), ""), "")</f>
        <v/>
      </c>
      <c r="AR312" s="47"/>
      <c r="AS312" s="34" t="str">
        <f>IFERROR(IF(B312&lt;&gt;"", IF(AND(INDEX(Paste_Here!U$2:U$600, MATCH(B312, Paste_Here!A$2:A$600, 0))&lt;&gt;"", ISNUMBER(VALUE(INDEX(Paste_Here!U$2:U$600, MATCH(B312, Paste_Here!A$2:A$600, 0))))), INDEX(Paste_Here!U$2:U$600, MATCH(B312, Paste_Here!A$2:A$600, 0)), ""), ""), "")</f>
        <v/>
      </c>
      <c r="AT312" s="47"/>
      <c r="AU312" s="34" t="str">
        <f>IFERROR(IF(B312&lt;&gt;"", IF(ISNUMBER(SEARCH("highrisk", LOWER(INDEX(Paste_Here!V$2:V$600, MATCH(B312, Paste_Here!A$2:A$600, 0))))), "High Risk", IF(ISNUMBER(SEARCH("lowrisk", LOWER(INDEX(Paste_Here!V$2:V$600, MATCH(B312, Paste_Here!A$2:A$600, 0))))), "Low Risk", IF(ISNUMBER(SEARCH("somerisk", LOWER(INDEX(Paste_Here!V$2:V$600, MATCH(B312, Paste_Here!A$2:A$600, 0))))), "Some Risk", ""))), ""), "")</f>
        <v/>
      </c>
      <c r="AV312" s="47"/>
      <c r="AW312" s="34" t="str">
        <f>IFERROR(IF(B312&lt;&gt;"", IF(AND(ISNUMBER(VALUE(INDEX(Paste_Here!W$2:W$600, MATCH(B312, Paste_Here!A$2:A$600, 0)))), INDEX(Paste_Here!W$2:W$600, MATCH(B312, Paste_Here!A$2:A$600, 0)) &lt;&gt; ""), VALUE(INDEX(Paste_Here!W$2:W$600, MATCH(B312, Paste_Here!A$2:A$600, 0))), ""), ""), "")</f>
        <v/>
      </c>
      <c r="AX312" s="47"/>
      <c r="BA312" s="2" t="str">
        <f>IFERROR(IF(B312&lt;&gt;"", IF(AND(INDEX(Paste_Here!AI$2:AI$600, MATCH(B312, Paste_Here!A$2:A$600, 0))&lt;&gt;"", ISNUMBER(VALUE(INDEX(Paste_Here!AI$2:AI$600, MATCH(B312, Paste_Here!A$2:A$600, 0))))), INDEX(Paste_Here!AI$2:AI$600, MATCH(B312, Paste_Here!A$2:A$600, 0)), ""), ""), "")</f>
        <v/>
      </c>
      <c r="BB312" s="47"/>
      <c r="BC312" s="34" t="str">
        <f>IFERROR(IF(B312&lt;&gt;"", IF(ISNUMBER(SEARCH("highrisk", LOWER(INDEX(Paste_Here!AJ$2:AJ$600, MATCH(B312, Paste_Here!A$2:A$600, 0))))), "High Risk", IF(ISNUMBER(SEARCH("lowrisk", LOWER(INDEX(Paste_Here!AJ$2:AJ$600, MATCH(B312, Paste_Here!A$2:A$600, 0))))), "Low Risk", IF(ISNUMBER(SEARCH("somerisk", LOWER(INDEX(Paste_Here!AJ$2:AJ$600, MATCH(B312, Paste_Here!A$2:A$600, 0))))), "Some Risk", IF(ISNUMBER(SEARCH("OT", LOWER(INDEX(Paste_Here!AJ$2:AJ$600, MATCH(B312, Paste_Here!A$2:A$600, 0))))), "On Track", "")))), ""), "")</f>
        <v/>
      </c>
      <c r="BD312" s="47"/>
      <c r="BE312" s="34" t="str">
        <f>IFERROR(IF(B312&lt;&gt;"", IF(AND(INDEX(Paste_Here!AK$2:AK$600, MATCH(B312, Paste_Here!A$2:A$600, 0))&lt;&gt;"", ISNUMBER(VALUE(INDEX(Paste_Here!AK$2:AK$600, MATCH(B312, Paste_Here!A$2:A$600, 0))))), INDEX(Paste_Here!AK$2:AK$600, MATCH(B312, Paste_Here!A$2:A$600, 0)), ""), ""), "")</f>
        <v/>
      </c>
      <c r="BF312" s="47"/>
      <c r="BG312" s="34" t="str" cm="1">
        <f t="array" aca="1" ref="BG312" ca="1">IFERROR(IF(B312&lt;&gt;"", IF(INDEX(Paste_Here!AE$2:AE$600, MATCH(B312, Paste_Here!A$2:A$600, 0))&lt;&gt;"", IF(LEFT(INDEX(Paste_Here!AE$2:AE$600, MATCH(B312, Paste_Here!A$2:A$600, 0)), 2)="EM", -1, 1) * VALUE(_xlfn.TEXTJOIN("", TRUE, IF(ISNUMBER(MID(INDEX(Paste_Here!AE$2:AE$600, MATCH(B312, Paste_Here!A$2:A$600, 0)), ROW(INDIRECT("1:"&amp;LEN(INDEX(Paste_Here!AE$2:AE$600, MATCH(B312, Paste_Here!A$2:A$600, 0))))), 1)*1), MID(INDEX(Paste_Here!AE$2:AE$600, MATCH(B312, Paste_Here!A$2:A$600, 0)), ROW(INDIRECT("1:"&amp;LEN(INDEX(Paste_Here!AE$2:AE$600, MATCH(B312, Paste_Here!A$2:A$600, 0))))), 1), ""))), ""), ""), "")</f>
        <v/>
      </c>
      <c r="BH312" s="47"/>
      <c r="BJ312" s="47"/>
      <c r="BK312" s="2" t="str">
        <f t="shared" si="26"/>
        <v/>
      </c>
      <c r="BL312" s="47"/>
      <c r="BM312" s="34" t="str">
        <f>IFERROR(IF(B312&lt;&gt;"", IF(AND(INDEX(Paste_Here!Z$2:Z$600, MATCH(B312, Paste_Here!A$2:A$600, 0))&lt;&gt;"", ISNUMBER(VALUE(INDEX(Paste_Here!Z$2:Z$600, MATCH(B312, Paste_Here!A$2:A$600, 0))))), INDEX(Paste_Here!Z$2:Z$600, MATCH(B312, Paste_Here!A$2:A$600, 0)), ""), ""), "")</f>
        <v/>
      </c>
      <c r="BN312" s="47"/>
      <c r="BO312" s="34" t="str">
        <f>IFERROR(IF(B312&lt;&gt;"", IF(ISNUMBER(SEARCH("highrisk", LOWER(INDEX(Paste_Here!AA$2:AA$600, MATCH(B312, Paste_Here!A$2:A$600, 0))))), "High Risk", IF(ISNUMBER(SEARCH("lowrisk", LOWER(INDEX(Paste_Here!AA$2:AA$600, MATCH(B312, Paste_Here!A$2:A$600, 0))))), "Low Risk", IF(ISNUMBER(SEARCH("somerisk", LOWER(INDEX(Paste_Here!AA$2:AA$600, MATCH(B312, Paste_Here!A$2:A$600, 0))))), "Some Risk", IF(ISNUMBER(SEARCH("OT", LOWER(INDEX(Paste_Here!AA$2:AA$600, MATCH(B312, Paste_Here!A$2:A$600, 0))))), "On Track", "")))), ""), "")</f>
        <v/>
      </c>
      <c r="BP312" s="47"/>
      <c r="BQ312" s="34" t="str">
        <f>IFERROR(IF(B312&lt;&gt;"", IF(AND(INDEX(Paste_Here!AC$2:AC$600, MATCH(B312, Paste_Here!A$2:A$600, 0))&lt;&gt;"", ISNUMBER(VALUE(INDEX(Paste_Here!AC$2:AC$600, MATCH(B312, Paste_Here!A$2:A$600, 0))))), INDEX(Paste_Here!AC$2:AC$600, MATCH(B312, Paste_Here!A$2:A$600, 0)), ""), ""), "")</f>
        <v/>
      </c>
      <c r="BR312" s="47"/>
      <c r="BS312" s="34" t="str">
        <f>IFERROR(IF(B312&lt;&gt;"", IF(ISNUMBER(SEARCH("highrisk", LOWER(INDEX(Paste_Here!AD$2:AD$600, MATCH(B312, Paste_Here!A$2:A$600, 0))))), "High Risk", IF(ISNUMBER(SEARCH("lowrisk", LOWER(INDEX(Paste_Here!AD$2:AD$600, MATCH(B312, Paste_Here!A$2:A$600, 0))))), "Low Risk", IF(ISNUMBER(SEARCH("somerisk", LOWER(INDEX(Paste_Here!AD$2:AD$600, MATCH(B312, Paste_Here!A$2:A$600, 0))))), "Some Risk", IF(ISNUMBER(SEARCH("OT", LOWER(INDEX(Paste_Here!AD$2:AD$600, MATCH(B312, Paste_Here!A$2:A$600, 0))))), "On Track", "")))), ""), "")</f>
        <v/>
      </c>
      <c r="BT312" s="47"/>
      <c r="BU312" s="34"/>
      <c r="BV312" s="47"/>
      <c r="BW312" s="34"/>
      <c r="BX312" s="47"/>
      <c r="BY312" s="34"/>
      <c r="BZ312" s="47"/>
      <c r="CA312" s="34"/>
      <c r="CB312" s="49"/>
      <c r="DT312" s="47"/>
      <c r="DU312" s="47"/>
      <c r="DV312" s="2" t="str">
        <f t="shared" si="27"/>
        <v/>
      </c>
      <c r="DW312" s="47"/>
      <c r="DX312" s="2" t="str">
        <f>IFERROR(IF(B312&lt;&gt;"", IF(ISNUMBER(SEARCH("s", LOWER(INDEX(Paste_Here!M$2:M$600, MATCH(B312, Paste_Here!A$2:A$600, 0))))), "Yes", IF(INDEX(Paste_Here!M$2:M$600, MATCH(B312, Paste_Here!A$2:A$600, 0))&lt;&gt;"", "No", "")), ""), "")</f>
        <v/>
      </c>
      <c r="DY312" s="47"/>
      <c r="DZ312" s="2" t="str">
        <f>IFERROR(IF(B312&lt;&gt;"", IF(ISNUMBER(SEARCH("yes", LOWER(INDEX(Paste_Here!F$2:F$600, MATCH(B312, Paste_Here!A$2:A$600, 0))))), "Yes", IF(ISNUMBER(SEARCH("no", LOWER(INDEX(Paste_Here!F$2:F$600, MATCH(B312, Paste_Here!A$2:A$600, 0))))), "No", "")), ""), "")</f>
        <v/>
      </c>
      <c r="EA312" s="47"/>
      <c r="EB312" s="2" t="str">
        <f>IFERROR(IF(B312&lt;&gt;"", IF(ISNUMBER(SEARCH("english language learner", LOWER(INDEX(Paste_Here!C$2:C$600, MATCH(B312, Paste_Here!A$2:A$600, 0))))), "Yes", ""), ""), "")</f>
        <v/>
      </c>
      <c r="EC312" s="47"/>
      <c r="ED312" s="2" t="str">
        <f>IFERROR(IF(B312&lt;&gt;"", IF(OR(ISNUMBER(SEARCH("b", LOWER(INDEX(Paste_Here!K$2:K$600, MATCH(B312, Paste_Here!A$2:A$600, 0))))), ISNUMBER(SEARCH("h", LOWER(INDEX(Paste_Here!K$2:K$600, MATCH(B312, Paste_Here!A$2:A$600, 0))))), ISNUMBER(SEARCH("i", LOWER(INDEX(Paste_Here!K$2:K$600, MATCH(B312, Paste_Here!A$2:A$600, 0)))))), "Yes", IF(INDEX(Paste_Here!K$2:K$600, MATCH(B312, Paste_Here!A$2:A$600, 0))&lt;&gt;"", "No", "")), ""), "")</f>
        <v/>
      </c>
      <c r="EE312" s="47"/>
      <c r="EF312" s="34" t="str">
        <f>IFERROR(IF(B312&lt;&gt;"", IF(ISNUMBER(SEARCH("yes", LOWER(INDEX(Paste_Here!L$2:L$600, MATCH(B312, Paste_Here!A$2:A$600, 0))))), "Yes", IF(ISNUMBER(SEARCH("no", LOWER(INDEX(Paste_Here!L$2:L$600, MATCH(B312, Paste_Here!A$2:A$600, 0))))), "No", "")), ""), "")</f>
        <v/>
      </c>
      <c r="EG312" s="47"/>
      <c r="EH312" s="2" t="str">
        <f>IFERROR(IF(B312&lt;&gt;"", IF(ISNUMBER(SEARCH("transitional 2", LOWER(INDEX(Paste_Here!C$2:C$600, MATCH(B312, Paste_Here!A$2:A$600, 0))))), "T2", IF(ISNUMBER(SEARCH("transitional 1", LOWER(INDEX(Paste_Here!C$2:C$600, MATCH(B312, Paste_Here!A$2:A$600, 0))))), "T1", IF(ISNUMBER(SEARCH("waived ell services", LOWER(INDEX(Paste_Here!C$2:C$600, MATCH(B312, Paste_Here!A$2:A$600, 0))))), "W", ""))), ""), "")</f>
        <v/>
      </c>
      <c r="EI312" s="47"/>
      <c r="EJ312" s="2" t="str">
        <f>IFERROR(IF(B312&lt;&gt;"", IF(AND(INDEX(Paste_Here!AG$2:AG$600, MATCH(B312, Paste_Here!A$2:A$600, 0))&lt;&gt;"", ISNUMBER(VALUE(INDEX(Paste_Here!AG$2:AG$600, MATCH(B312, Paste_Here!A$2:A$600, 0))))), INDEX(Paste_Here!AG$2:AG$600, MATCH(B312, Paste_Here!A$2:A$600, 0)), ""), ""), "")</f>
        <v/>
      </c>
      <c r="EK312" s="47"/>
      <c r="EL312" s="2" t="str">
        <f>IFERROR(IF(B312&lt;&gt;"", IF(AND(INDEX(Paste_Here!AL$2:AL$600, MATCH(B312, Paste_Here!A$2:A$600, 0))&lt;&gt;"", ISNUMBER(VALUE(INDEX(Paste_Here!AL$2:AL$600, MATCH(B312, Paste_Here!A$2:A$600, 0))))), INDEX(Paste_Here!AL$2:AL$600, MATCH(B312, Paste_Here!A$2:A$600, 0)), ""), ""), "")</f>
        <v/>
      </c>
      <c r="EM312" s="47"/>
      <c r="FA312" s="4" t="str" cm="1">
        <f t="array" ref="FA312">IFERROR(INDEX(Paste_Here!$B$2:$B$600, MATCH(0, COUNTIF(FA$4:FA311, Paste_Here!$B$2:$B$600) + IF(Paste_Here!$B$2:$B$600="", 1, 0), 0)), "")</f>
        <v/>
      </c>
      <c r="FB312" s="4" t="str">
        <f>IF(FA312&lt;&gt;"", INDEX(Paste_Here!$A$2:$A$600, MATCH(FA312, Paste_Here!$B$2:$B$600, 0)), "")</f>
        <v/>
      </c>
      <c r="FC312" s="4" t="str">
        <f t="shared" si="28"/>
        <v/>
      </c>
      <c r="FD312" s="4" t="str" cm="1">
        <f t="array" ref="FD312">IFERROR(INDEX($FC$5:$FC$600, MATCH(SMALL(IF($FC$5:$FC$600&lt;&gt;"", COUNTIF($FC$5:$FC$600, "&lt;"&amp;$FC$5:$FC$600)+1), ROW()-ROW($FD$5)+1), COUNTIF($FC$5:$FC$600, "&lt;"&amp;$FC$5:$FC$600)+1, 0)), "")</f>
        <v/>
      </c>
      <c r="FF312" s="2" t="str">
        <f>IFERROR(IF(B312&lt;&gt;"", IF(AND(INDEX(Paste_Here!AH$2:AH$600, MATCH(B312, Paste_Here!A$2:A$600, 0))&lt;&gt;"", ISNUMBER(VALUE(INDEX(Paste_Here!AH$2:AH$600, MATCH(B312, Paste_Here!A$2:A$600, 0))))), INDEX(Paste_Here!AH$2:AH$600, MATCH(B312, Paste_Here!A$2:A$600, 0)), ""), ""), "")</f>
        <v/>
      </c>
      <c r="FG312" s="47"/>
      <c r="FH312" s="2" t="str">
        <f>IFERROR(IF(B312&lt;&gt;"", IF(AND(INDEX(Paste_Here!AM$2:AM$600, MATCH(B312, Paste_Here!A$2:A$600, 0))&lt;&gt;"", ISNUMBER(VALUE(INDEX(Paste_Here!AM$2:AM$600, MATCH(B312, Paste_Here!A$2:A$600, 0))))), INDEX(Paste_Here!AM$2:AM$600, MATCH(B312, Paste_Here!A$2:A$600, 0)), ""), ""), "")</f>
        <v/>
      </c>
      <c r="FI312" s="47"/>
      <c r="FJ312" s="47"/>
      <c r="FK312" s="2" t="str">
        <f t="shared" si="29"/>
        <v/>
      </c>
      <c r="FL312" s="47"/>
      <c r="FM312" s="2" t="str">
        <f>IFERROR(IF(B312&lt;&gt;"", IF(ISNUMBER(VALUE(INDEX(Paste_Here!H$2:H$600, MATCH(B312, Paste_Here!A$2:A$600, 0)))), IF(VALUE(INDEX(Paste_Here!H$2:H$600, MATCH(B312, Paste_Here!A$2:A$600, 0)))=0, "No", IF(AND(VALUE(INDEX(Paste_Here!H$2:H$600, MATCH(B312, Paste_Here!A$2:A$600, 0)))&gt;=1, VALUE(INDEX(Paste_Here!H$2:H$600, MATCH(B312, Paste_Here!A$2:A$600, 0)))&lt;=4), VALUE(INDEX(Paste_Here!H$2:H$600, MATCH(B312, Paste_Here!A$2:A$600, 0))), "")), ""), ""), "")</f>
        <v/>
      </c>
      <c r="FN312" s="47"/>
      <c r="FO312" s="34" t="str">
        <f>IFERROR(IF(B312&lt;&gt;"", IF(ISNUMBER(VALUE(INDEX(Paste_Here!I$2:I$600, MATCH(B312, Paste_Here!A$2:A$600, 0)))), IF(VALUE(INDEX(Paste_Here!I$2:I$600, MATCH(B312, Paste_Here!A$2:A$600, 0)))=0, "No", IF(AND(VALUE(INDEX(Paste_Here!I$2:I$600, MATCH(B312, Paste_Here!A$2:A$600, 0)))&gt;=1, VALUE(INDEX(Paste_Here!I$2:I$600, MATCH(B312, Paste_Here!A$2:A$600, 0)))&lt;=4), VALUE(INDEX(Paste_Here!I$2:I$600, MATCH(B312, Paste_Here!A$2:A$600, 0))), "")), ""), ""), "")</f>
        <v/>
      </c>
      <c r="FP312" s="47"/>
      <c r="FQ312" s="2"/>
      <c r="FR312" s="47"/>
      <c r="FS312" s="2"/>
      <c r="FT312" s="47"/>
      <c r="FU312" s="2"/>
      <c r="FV312" s="47"/>
      <c r="FW312" s="2"/>
      <c r="FX312" s="47"/>
      <c r="FY312" s="2"/>
      <c r="FZ312" s="47"/>
      <c r="GA312" s="2"/>
      <c r="GB312" s="47"/>
      <c r="GU312" s="2"/>
      <c r="GV312" s="47"/>
      <c r="GW312" s="2"/>
      <c r="GX312" s="47"/>
    </row>
    <row r="313" spans="1:206">
      <c r="A313" s="47"/>
      <c r="B313" s="2" t="str">
        <f t="shared" si="24"/>
        <v/>
      </c>
      <c r="C313" s="47"/>
      <c r="D313" s="2" t="str">
        <f>IFERROR(IF(B313&lt;&gt;"", IF(COUNTIF(INDEX(Paste_Here!N$2:O$600, MATCH(B313, Paste_Here!A$2:A$600, 0), 0), "yes") &gt; 0, "No", IF(COUNTIF(INDEX(Paste_Here!N$2:O$600, MATCH(B313, Paste_Here!A$2:A$600, 0), 0), "no") &gt; 0, "Yes", "")), ""), "")</f>
        <v/>
      </c>
      <c r="E313" s="47"/>
      <c r="F313" s="84" t="str">
        <f>IFERROR(IF(B313&lt;&gt;"", IF(AND(INDEX(Paste_Here!P$2:P$600, MATCH(B313, Paste_Here!A$2:A$600, 0))&lt;&gt;"", ISNUMBER(VALUE(INDEX(Paste_Here!P$2:P$600, MATCH(B313, Paste_Here!A$2:A$600, 0))))), INDEX(Paste_Here!P$2:P$600, MATCH(B313, Paste_Here!A$2:A$600, 0)), ""), ""), "")</f>
        <v/>
      </c>
      <c r="G313" s="47"/>
      <c r="H313" s="2" t="str">
        <f>IFERROR(IF(B313&lt;&gt;"", IF(ISNUMBER(SEARCH("highrisk", LOWER(INDEX(Paste_Here!Q$2:Q$600, MATCH(B313, Paste_Here!A$2:A$600, 0))))), "High Risk", IF(ISNUMBER(SEARCH("lowrisk", LOWER(INDEX(Paste_Here!Q$2:Q$600, MATCH(B313, Paste_Here!A$2:A$600, 0))))), "Low Risk", IF(ISNUMBER(SEARCH("somerisk", LOWER(INDEX(Paste_Here!Q$2:Q$600, MATCH(B313, Paste_Here!A$2:A$600, 0))))), "Some Risk", ""))), ""), "")</f>
        <v/>
      </c>
      <c r="I313" s="47"/>
      <c r="J313" s="2"/>
      <c r="K313" s="47"/>
      <c r="L313" s="2"/>
      <c r="M313" s="47"/>
      <c r="N313" s="2"/>
      <c r="O313" s="47"/>
      <c r="P313" s="2" t="str">
        <f>IFERROR(IF(B313&lt;&gt;"", IF(AND(ISNUMBER(VALUE(INDEX(Paste_Here!R$2:R$600, MATCH(B313, Paste_Here!A$2:A$600, 0)))), INDEX(Paste_Here!R$2:R$600, MATCH(B313, Paste_Here!A$2:A$600, 0)) &lt;&gt; ""), VALUE(INDEX(Paste_Here!R$2:R$600, MATCH(B313, Paste_Here!A$2:A$600, 0))), ""), ""), "")</f>
        <v/>
      </c>
      <c r="Q313" s="47"/>
      <c r="R313" s="2"/>
      <c r="S313" s="47"/>
      <c r="W313" s="47"/>
      <c r="X313" s="2"/>
      <c r="Y313" s="47"/>
      <c r="Z313" s="2" t="str">
        <f>IFERROR(IF(B313&lt;&gt;"", IF(AND(INDEX(Paste_Here!S$2:S$600, MATCH(B313, Paste_Here!A$2:A$600, 0))&lt;&gt;"", ISNUMBER(VALUE(INDEX(Paste_Here!S$2:S$600, MATCH(B313, Paste_Here!A$2:A$600, 0))))), INDEX(Paste_Here!S$2:S$600, MATCH(B313, Paste_Here!A$2:A$600, 0)), ""), ""), "")</f>
        <v/>
      </c>
      <c r="AA313" s="47"/>
      <c r="AB313" s="2" t="str">
        <f>IFERROR(IF(B313&lt;&gt;"", IF(ISNUMBER(SEARCH("highrisk", LOWER(INDEX(Paste_Here!T$2:T$600, MATCH(B313, Paste_Here!A$2:A$600, 0))))), "High Risk", IF(ISNUMBER(SEARCH("lowrisk", LOWER(INDEX(Paste_Here!T$2:T$600, MATCH(B313, Paste_Here!A$2:A$600, 0))))), "Low Risk", IF(ISNUMBER(SEARCH("somerisk", LOWER(INDEX(Paste_Here!T$2:T$600, MATCH(B313, Paste_Here!A$2:A$600, 0))))), "Some Risk", IF(ISNUMBER(SEARCH("OT", LOWER(INDEX(Paste_Here!T$2:T$600, MATCH(B313, Paste_Here!A$2:A$600, 0))))), "On Track", "")))), ""), "")</f>
        <v/>
      </c>
      <c r="AC313" s="47"/>
      <c r="AD313" s="2"/>
      <c r="AE313" s="47"/>
      <c r="AF313" s="2"/>
      <c r="AG313" s="47"/>
      <c r="AH313" s="2"/>
      <c r="AI313" s="47"/>
      <c r="AJ313" s="2" t="str" cm="1">
        <f t="array" aca="1" ref="AJ313" ca="1">IFERROR(IF(ISNUMBER(SEARCH("BR", INDEX(Paste_Here!AB$2:AB$210, MATCH(B313, Paste_Here!A$2:A$210, 0)))), -1, 1) * VALUE(_xlfn.TEXTJOIN("", TRUE, IF(ISNUMBER(--MID(INDEX(Paste_Here!AB$2:AB$210, MATCH(B313, Paste_Here!A$2:A$210, 0)), ROW(INDIRECT("1:"&amp;LEN(INDEX(Paste_Here!AB$2:AB$210, MATCH(B313, Paste_Here!A$2:A$210, 0))))), 1)), MID(INDEX(Paste_Here!AB$2:AB$210, MATCH(B313, Paste_Here!A$2:A$210, 0)), ROW(INDIRECT("1:"&amp;LEN(INDEX(Paste_Here!AB$2:AB$210, MATCH(B313, Paste_Here!A$2:A$210, 0))))), 1), ""))), "")</f>
        <v/>
      </c>
      <c r="AK313" s="47"/>
      <c r="AL313" s="34" t="str">
        <f>IFERROR(IF(B313&lt;&gt;"", IF(AND(INDEX(Paste_Here!AF$2:AF$600, MATCH(B313, Paste_Here!A$2:A$600, 0))&lt;&gt;"", ISNUMBER(VALUE(INDEX(Paste_Here!AF$2:AF$600, MATCH(B313, Paste_Here!A$2:A$600, 0))))), INDEX(Paste_Here!AF$2:AF$600, MATCH(B313, Paste_Here!A$2:A$600, 0)), ""), ""), "")</f>
        <v/>
      </c>
      <c r="AM313" s="47"/>
      <c r="AN313" s="47"/>
      <c r="AO313" s="2" t="str">
        <f t="shared" si="25"/>
        <v/>
      </c>
      <c r="AP313" s="47"/>
      <c r="AQ313" s="34" t="str">
        <f>IFERROR(IF(B313&lt;&gt;"", IF(COUNTIF(INDEX(Paste_Here!X$2:Y$600, MATCH(B313, Paste_Here!A$2:A$600, 0), 0), "yes") &gt; 0, "No", IF(COUNTIF(INDEX(Paste_Here!X$2:Y$600, MATCH(B313, Paste_Here!A$2:A$600, 0), 0), "no") &gt; 0, "Yes", "")), ""), "")</f>
        <v/>
      </c>
      <c r="AR313" s="47"/>
      <c r="AS313" s="34" t="str">
        <f>IFERROR(IF(B313&lt;&gt;"", IF(AND(INDEX(Paste_Here!U$2:U$600, MATCH(B313, Paste_Here!A$2:A$600, 0))&lt;&gt;"", ISNUMBER(VALUE(INDEX(Paste_Here!U$2:U$600, MATCH(B313, Paste_Here!A$2:A$600, 0))))), INDEX(Paste_Here!U$2:U$600, MATCH(B313, Paste_Here!A$2:A$600, 0)), ""), ""), "")</f>
        <v/>
      </c>
      <c r="AT313" s="47"/>
      <c r="AU313" s="34" t="str">
        <f>IFERROR(IF(B313&lt;&gt;"", IF(ISNUMBER(SEARCH("highrisk", LOWER(INDEX(Paste_Here!V$2:V$600, MATCH(B313, Paste_Here!A$2:A$600, 0))))), "High Risk", IF(ISNUMBER(SEARCH("lowrisk", LOWER(INDEX(Paste_Here!V$2:V$600, MATCH(B313, Paste_Here!A$2:A$600, 0))))), "Low Risk", IF(ISNUMBER(SEARCH("somerisk", LOWER(INDEX(Paste_Here!V$2:V$600, MATCH(B313, Paste_Here!A$2:A$600, 0))))), "Some Risk", ""))), ""), "")</f>
        <v/>
      </c>
      <c r="AV313" s="47"/>
      <c r="AW313" s="34" t="str">
        <f>IFERROR(IF(B313&lt;&gt;"", IF(AND(ISNUMBER(VALUE(INDEX(Paste_Here!W$2:W$600, MATCH(B313, Paste_Here!A$2:A$600, 0)))), INDEX(Paste_Here!W$2:W$600, MATCH(B313, Paste_Here!A$2:A$600, 0)) &lt;&gt; ""), VALUE(INDEX(Paste_Here!W$2:W$600, MATCH(B313, Paste_Here!A$2:A$600, 0))), ""), ""), "")</f>
        <v/>
      </c>
      <c r="AX313" s="47"/>
      <c r="BA313" s="2" t="str">
        <f>IFERROR(IF(B313&lt;&gt;"", IF(AND(INDEX(Paste_Here!AI$2:AI$600, MATCH(B313, Paste_Here!A$2:A$600, 0))&lt;&gt;"", ISNUMBER(VALUE(INDEX(Paste_Here!AI$2:AI$600, MATCH(B313, Paste_Here!A$2:A$600, 0))))), INDEX(Paste_Here!AI$2:AI$600, MATCH(B313, Paste_Here!A$2:A$600, 0)), ""), ""), "")</f>
        <v/>
      </c>
      <c r="BB313" s="47"/>
      <c r="BC313" s="34" t="str">
        <f>IFERROR(IF(B313&lt;&gt;"", IF(ISNUMBER(SEARCH("highrisk", LOWER(INDEX(Paste_Here!AJ$2:AJ$600, MATCH(B313, Paste_Here!A$2:A$600, 0))))), "High Risk", IF(ISNUMBER(SEARCH("lowrisk", LOWER(INDEX(Paste_Here!AJ$2:AJ$600, MATCH(B313, Paste_Here!A$2:A$600, 0))))), "Low Risk", IF(ISNUMBER(SEARCH("somerisk", LOWER(INDEX(Paste_Here!AJ$2:AJ$600, MATCH(B313, Paste_Here!A$2:A$600, 0))))), "Some Risk", IF(ISNUMBER(SEARCH("OT", LOWER(INDEX(Paste_Here!AJ$2:AJ$600, MATCH(B313, Paste_Here!A$2:A$600, 0))))), "On Track", "")))), ""), "")</f>
        <v/>
      </c>
      <c r="BD313" s="47"/>
      <c r="BE313" s="34" t="str">
        <f>IFERROR(IF(B313&lt;&gt;"", IF(AND(INDEX(Paste_Here!AK$2:AK$600, MATCH(B313, Paste_Here!A$2:A$600, 0))&lt;&gt;"", ISNUMBER(VALUE(INDEX(Paste_Here!AK$2:AK$600, MATCH(B313, Paste_Here!A$2:A$600, 0))))), INDEX(Paste_Here!AK$2:AK$600, MATCH(B313, Paste_Here!A$2:A$600, 0)), ""), ""), "")</f>
        <v/>
      </c>
      <c r="BF313" s="47"/>
      <c r="BG313" s="34" t="str" cm="1">
        <f t="array" aca="1" ref="BG313" ca="1">IFERROR(IF(B313&lt;&gt;"", IF(INDEX(Paste_Here!AE$2:AE$600, MATCH(B313, Paste_Here!A$2:A$600, 0))&lt;&gt;"", IF(LEFT(INDEX(Paste_Here!AE$2:AE$600, MATCH(B313, Paste_Here!A$2:A$600, 0)), 2)="EM", -1, 1) * VALUE(_xlfn.TEXTJOIN("", TRUE, IF(ISNUMBER(MID(INDEX(Paste_Here!AE$2:AE$600, MATCH(B313, Paste_Here!A$2:A$600, 0)), ROW(INDIRECT("1:"&amp;LEN(INDEX(Paste_Here!AE$2:AE$600, MATCH(B313, Paste_Here!A$2:A$600, 0))))), 1)*1), MID(INDEX(Paste_Here!AE$2:AE$600, MATCH(B313, Paste_Here!A$2:A$600, 0)), ROW(INDIRECT("1:"&amp;LEN(INDEX(Paste_Here!AE$2:AE$600, MATCH(B313, Paste_Here!A$2:A$600, 0))))), 1), ""))), ""), ""), "")</f>
        <v/>
      </c>
      <c r="BH313" s="47"/>
      <c r="BJ313" s="47"/>
      <c r="BK313" s="2" t="str">
        <f t="shared" si="26"/>
        <v/>
      </c>
      <c r="BL313" s="47"/>
      <c r="BM313" s="34" t="str">
        <f>IFERROR(IF(B313&lt;&gt;"", IF(AND(INDEX(Paste_Here!Z$2:Z$600, MATCH(B313, Paste_Here!A$2:A$600, 0))&lt;&gt;"", ISNUMBER(VALUE(INDEX(Paste_Here!Z$2:Z$600, MATCH(B313, Paste_Here!A$2:A$600, 0))))), INDEX(Paste_Here!Z$2:Z$600, MATCH(B313, Paste_Here!A$2:A$600, 0)), ""), ""), "")</f>
        <v/>
      </c>
      <c r="BN313" s="47"/>
      <c r="BO313" s="34" t="str">
        <f>IFERROR(IF(B313&lt;&gt;"", IF(ISNUMBER(SEARCH("highrisk", LOWER(INDEX(Paste_Here!AA$2:AA$600, MATCH(B313, Paste_Here!A$2:A$600, 0))))), "High Risk", IF(ISNUMBER(SEARCH("lowrisk", LOWER(INDEX(Paste_Here!AA$2:AA$600, MATCH(B313, Paste_Here!A$2:A$600, 0))))), "Low Risk", IF(ISNUMBER(SEARCH("somerisk", LOWER(INDEX(Paste_Here!AA$2:AA$600, MATCH(B313, Paste_Here!A$2:A$600, 0))))), "Some Risk", IF(ISNUMBER(SEARCH("OT", LOWER(INDEX(Paste_Here!AA$2:AA$600, MATCH(B313, Paste_Here!A$2:A$600, 0))))), "On Track", "")))), ""), "")</f>
        <v/>
      </c>
      <c r="BP313" s="47"/>
      <c r="BQ313" s="34" t="str">
        <f>IFERROR(IF(B313&lt;&gt;"", IF(AND(INDEX(Paste_Here!AC$2:AC$600, MATCH(B313, Paste_Here!A$2:A$600, 0))&lt;&gt;"", ISNUMBER(VALUE(INDEX(Paste_Here!AC$2:AC$600, MATCH(B313, Paste_Here!A$2:A$600, 0))))), INDEX(Paste_Here!AC$2:AC$600, MATCH(B313, Paste_Here!A$2:A$600, 0)), ""), ""), "")</f>
        <v/>
      </c>
      <c r="BR313" s="47"/>
      <c r="BS313" s="34" t="str">
        <f>IFERROR(IF(B313&lt;&gt;"", IF(ISNUMBER(SEARCH("highrisk", LOWER(INDEX(Paste_Here!AD$2:AD$600, MATCH(B313, Paste_Here!A$2:A$600, 0))))), "High Risk", IF(ISNUMBER(SEARCH("lowrisk", LOWER(INDEX(Paste_Here!AD$2:AD$600, MATCH(B313, Paste_Here!A$2:A$600, 0))))), "Low Risk", IF(ISNUMBER(SEARCH("somerisk", LOWER(INDEX(Paste_Here!AD$2:AD$600, MATCH(B313, Paste_Here!A$2:A$600, 0))))), "Some Risk", IF(ISNUMBER(SEARCH("OT", LOWER(INDEX(Paste_Here!AD$2:AD$600, MATCH(B313, Paste_Here!A$2:A$600, 0))))), "On Track", "")))), ""), "")</f>
        <v/>
      </c>
      <c r="BT313" s="47"/>
      <c r="BU313" s="34"/>
      <c r="BV313" s="47"/>
      <c r="BW313" s="34"/>
      <c r="BX313" s="47"/>
      <c r="BY313" s="34"/>
      <c r="BZ313" s="47"/>
      <c r="CA313" s="34"/>
      <c r="CB313" s="49"/>
      <c r="DT313" s="47"/>
      <c r="DU313" s="47"/>
      <c r="DV313" s="2" t="str">
        <f t="shared" si="27"/>
        <v/>
      </c>
      <c r="DW313" s="47"/>
      <c r="DX313" s="2" t="str">
        <f>IFERROR(IF(B313&lt;&gt;"", IF(ISNUMBER(SEARCH("s", LOWER(INDEX(Paste_Here!M$2:M$600, MATCH(B313, Paste_Here!A$2:A$600, 0))))), "Yes", IF(INDEX(Paste_Here!M$2:M$600, MATCH(B313, Paste_Here!A$2:A$600, 0))&lt;&gt;"", "No", "")), ""), "")</f>
        <v/>
      </c>
      <c r="DY313" s="47"/>
      <c r="DZ313" s="2" t="str">
        <f>IFERROR(IF(B313&lt;&gt;"", IF(ISNUMBER(SEARCH("yes", LOWER(INDEX(Paste_Here!F$2:F$600, MATCH(B313, Paste_Here!A$2:A$600, 0))))), "Yes", IF(ISNUMBER(SEARCH("no", LOWER(INDEX(Paste_Here!F$2:F$600, MATCH(B313, Paste_Here!A$2:A$600, 0))))), "No", "")), ""), "")</f>
        <v/>
      </c>
      <c r="EA313" s="47"/>
      <c r="EB313" s="2" t="str">
        <f>IFERROR(IF(B313&lt;&gt;"", IF(ISNUMBER(SEARCH("english language learner", LOWER(INDEX(Paste_Here!C$2:C$600, MATCH(B313, Paste_Here!A$2:A$600, 0))))), "Yes", ""), ""), "")</f>
        <v/>
      </c>
      <c r="EC313" s="47"/>
      <c r="ED313" s="2" t="str">
        <f>IFERROR(IF(B313&lt;&gt;"", IF(OR(ISNUMBER(SEARCH("b", LOWER(INDEX(Paste_Here!K$2:K$600, MATCH(B313, Paste_Here!A$2:A$600, 0))))), ISNUMBER(SEARCH("h", LOWER(INDEX(Paste_Here!K$2:K$600, MATCH(B313, Paste_Here!A$2:A$600, 0))))), ISNUMBER(SEARCH("i", LOWER(INDEX(Paste_Here!K$2:K$600, MATCH(B313, Paste_Here!A$2:A$600, 0)))))), "Yes", IF(INDEX(Paste_Here!K$2:K$600, MATCH(B313, Paste_Here!A$2:A$600, 0))&lt;&gt;"", "No", "")), ""), "")</f>
        <v/>
      </c>
      <c r="EE313" s="47"/>
      <c r="EF313" s="34" t="str">
        <f>IFERROR(IF(B313&lt;&gt;"", IF(ISNUMBER(SEARCH("yes", LOWER(INDEX(Paste_Here!L$2:L$600, MATCH(B313, Paste_Here!A$2:A$600, 0))))), "Yes", IF(ISNUMBER(SEARCH("no", LOWER(INDEX(Paste_Here!L$2:L$600, MATCH(B313, Paste_Here!A$2:A$600, 0))))), "No", "")), ""), "")</f>
        <v/>
      </c>
      <c r="EG313" s="47"/>
      <c r="EH313" s="2" t="str">
        <f>IFERROR(IF(B313&lt;&gt;"", IF(ISNUMBER(SEARCH("transitional 2", LOWER(INDEX(Paste_Here!C$2:C$600, MATCH(B313, Paste_Here!A$2:A$600, 0))))), "T2", IF(ISNUMBER(SEARCH("transitional 1", LOWER(INDEX(Paste_Here!C$2:C$600, MATCH(B313, Paste_Here!A$2:A$600, 0))))), "T1", IF(ISNUMBER(SEARCH("waived ell services", LOWER(INDEX(Paste_Here!C$2:C$600, MATCH(B313, Paste_Here!A$2:A$600, 0))))), "W", ""))), ""), "")</f>
        <v/>
      </c>
      <c r="EI313" s="47"/>
      <c r="EJ313" s="2" t="str">
        <f>IFERROR(IF(B313&lt;&gt;"", IF(AND(INDEX(Paste_Here!AG$2:AG$600, MATCH(B313, Paste_Here!A$2:A$600, 0))&lt;&gt;"", ISNUMBER(VALUE(INDEX(Paste_Here!AG$2:AG$600, MATCH(B313, Paste_Here!A$2:A$600, 0))))), INDEX(Paste_Here!AG$2:AG$600, MATCH(B313, Paste_Here!A$2:A$600, 0)), ""), ""), "")</f>
        <v/>
      </c>
      <c r="EK313" s="47"/>
      <c r="EL313" s="2" t="str">
        <f>IFERROR(IF(B313&lt;&gt;"", IF(AND(INDEX(Paste_Here!AL$2:AL$600, MATCH(B313, Paste_Here!A$2:A$600, 0))&lt;&gt;"", ISNUMBER(VALUE(INDEX(Paste_Here!AL$2:AL$600, MATCH(B313, Paste_Here!A$2:A$600, 0))))), INDEX(Paste_Here!AL$2:AL$600, MATCH(B313, Paste_Here!A$2:A$600, 0)), ""), ""), "")</f>
        <v/>
      </c>
      <c r="EM313" s="47"/>
      <c r="FA313" s="4" t="str" cm="1">
        <f t="array" ref="FA313">IFERROR(INDEX(Paste_Here!$B$2:$B$600, MATCH(0, COUNTIF(FA$4:FA312, Paste_Here!$B$2:$B$600) + IF(Paste_Here!$B$2:$B$600="", 1, 0), 0)), "")</f>
        <v/>
      </c>
      <c r="FB313" s="4" t="str">
        <f>IF(FA313&lt;&gt;"", INDEX(Paste_Here!$A$2:$A$600, MATCH(FA313, Paste_Here!$B$2:$B$600, 0)), "")</f>
        <v/>
      </c>
      <c r="FC313" s="4" t="str">
        <f t="shared" si="28"/>
        <v/>
      </c>
      <c r="FD313" s="4" t="str" cm="1">
        <f t="array" ref="FD313">IFERROR(INDEX($FC$5:$FC$600, MATCH(SMALL(IF($FC$5:$FC$600&lt;&gt;"", COUNTIF($FC$5:$FC$600, "&lt;"&amp;$FC$5:$FC$600)+1), ROW()-ROW($FD$5)+1), COUNTIF($FC$5:$FC$600, "&lt;"&amp;$FC$5:$FC$600)+1, 0)), "")</f>
        <v/>
      </c>
      <c r="FF313" s="2" t="str">
        <f>IFERROR(IF(B313&lt;&gt;"", IF(AND(INDEX(Paste_Here!AH$2:AH$600, MATCH(B313, Paste_Here!A$2:A$600, 0))&lt;&gt;"", ISNUMBER(VALUE(INDEX(Paste_Here!AH$2:AH$600, MATCH(B313, Paste_Here!A$2:A$600, 0))))), INDEX(Paste_Here!AH$2:AH$600, MATCH(B313, Paste_Here!A$2:A$600, 0)), ""), ""), "")</f>
        <v/>
      </c>
      <c r="FG313" s="47"/>
      <c r="FH313" s="2" t="str">
        <f>IFERROR(IF(B313&lt;&gt;"", IF(AND(INDEX(Paste_Here!AM$2:AM$600, MATCH(B313, Paste_Here!A$2:A$600, 0))&lt;&gt;"", ISNUMBER(VALUE(INDEX(Paste_Here!AM$2:AM$600, MATCH(B313, Paste_Here!A$2:A$600, 0))))), INDEX(Paste_Here!AM$2:AM$600, MATCH(B313, Paste_Here!A$2:A$600, 0)), ""), ""), "")</f>
        <v/>
      </c>
      <c r="FI313" s="47"/>
      <c r="FJ313" s="47"/>
      <c r="FK313" s="2" t="str">
        <f t="shared" si="29"/>
        <v/>
      </c>
      <c r="FL313" s="47"/>
      <c r="FM313" s="2" t="str">
        <f>IFERROR(IF(B313&lt;&gt;"", IF(ISNUMBER(VALUE(INDEX(Paste_Here!H$2:H$600, MATCH(B313, Paste_Here!A$2:A$600, 0)))), IF(VALUE(INDEX(Paste_Here!H$2:H$600, MATCH(B313, Paste_Here!A$2:A$600, 0)))=0, "No", IF(AND(VALUE(INDEX(Paste_Here!H$2:H$600, MATCH(B313, Paste_Here!A$2:A$600, 0)))&gt;=1, VALUE(INDEX(Paste_Here!H$2:H$600, MATCH(B313, Paste_Here!A$2:A$600, 0)))&lt;=4), VALUE(INDEX(Paste_Here!H$2:H$600, MATCH(B313, Paste_Here!A$2:A$600, 0))), "")), ""), ""), "")</f>
        <v/>
      </c>
      <c r="FN313" s="47"/>
      <c r="FO313" s="34" t="str">
        <f>IFERROR(IF(B313&lt;&gt;"", IF(ISNUMBER(VALUE(INDEX(Paste_Here!I$2:I$600, MATCH(B313, Paste_Here!A$2:A$600, 0)))), IF(VALUE(INDEX(Paste_Here!I$2:I$600, MATCH(B313, Paste_Here!A$2:A$600, 0)))=0, "No", IF(AND(VALUE(INDEX(Paste_Here!I$2:I$600, MATCH(B313, Paste_Here!A$2:A$600, 0)))&gt;=1, VALUE(INDEX(Paste_Here!I$2:I$600, MATCH(B313, Paste_Here!A$2:A$600, 0)))&lt;=4), VALUE(INDEX(Paste_Here!I$2:I$600, MATCH(B313, Paste_Here!A$2:A$600, 0))), "")), ""), ""), "")</f>
        <v/>
      </c>
      <c r="FP313" s="47"/>
      <c r="FQ313" s="2"/>
      <c r="FR313" s="47"/>
      <c r="FS313" s="2"/>
      <c r="FT313" s="47"/>
      <c r="FU313" s="2"/>
      <c r="FV313" s="47"/>
      <c r="FW313" s="2"/>
      <c r="FX313" s="47"/>
      <c r="FY313" s="2"/>
      <c r="FZ313" s="47"/>
      <c r="GA313" s="2"/>
      <c r="GB313" s="47"/>
      <c r="GU313" s="2"/>
      <c r="GV313" s="47"/>
      <c r="GW313" s="2"/>
      <c r="GX313" s="47"/>
    </row>
    <row r="314" spans="1:206">
      <c r="A314" s="47"/>
      <c r="B314" s="2" t="str">
        <f t="shared" si="24"/>
        <v/>
      </c>
      <c r="C314" s="47"/>
      <c r="D314" s="2" t="str">
        <f>IFERROR(IF(B314&lt;&gt;"", IF(COUNTIF(INDEX(Paste_Here!N$2:O$600, MATCH(B314, Paste_Here!A$2:A$600, 0), 0), "yes") &gt; 0, "No", IF(COUNTIF(INDEX(Paste_Here!N$2:O$600, MATCH(B314, Paste_Here!A$2:A$600, 0), 0), "no") &gt; 0, "Yes", "")), ""), "")</f>
        <v/>
      </c>
      <c r="E314" s="47"/>
      <c r="F314" s="84" t="str">
        <f>IFERROR(IF(B314&lt;&gt;"", IF(AND(INDEX(Paste_Here!P$2:P$600, MATCH(B314, Paste_Here!A$2:A$600, 0))&lt;&gt;"", ISNUMBER(VALUE(INDEX(Paste_Here!P$2:P$600, MATCH(B314, Paste_Here!A$2:A$600, 0))))), INDEX(Paste_Here!P$2:P$600, MATCH(B314, Paste_Here!A$2:A$600, 0)), ""), ""), "")</f>
        <v/>
      </c>
      <c r="G314" s="47"/>
      <c r="H314" s="2" t="str">
        <f>IFERROR(IF(B314&lt;&gt;"", IF(ISNUMBER(SEARCH("highrisk", LOWER(INDEX(Paste_Here!Q$2:Q$600, MATCH(B314, Paste_Here!A$2:A$600, 0))))), "High Risk", IF(ISNUMBER(SEARCH("lowrisk", LOWER(INDEX(Paste_Here!Q$2:Q$600, MATCH(B314, Paste_Here!A$2:A$600, 0))))), "Low Risk", IF(ISNUMBER(SEARCH("somerisk", LOWER(INDEX(Paste_Here!Q$2:Q$600, MATCH(B314, Paste_Here!A$2:A$600, 0))))), "Some Risk", ""))), ""), "")</f>
        <v/>
      </c>
      <c r="I314" s="47"/>
      <c r="J314" s="2"/>
      <c r="K314" s="47"/>
      <c r="L314" s="2"/>
      <c r="M314" s="47"/>
      <c r="N314" s="2"/>
      <c r="O314" s="47"/>
      <c r="P314" s="2" t="str">
        <f>IFERROR(IF(B314&lt;&gt;"", IF(AND(ISNUMBER(VALUE(INDEX(Paste_Here!R$2:R$600, MATCH(B314, Paste_Here!A$2:A$600, 0)))), INDEX(Paste_Here!R$2:R$600, MATCH(B314, Paste_Here!A$2:A$600, 0)) &lt;&gt; ""), VALUE(INDEX(Paste_Here!R$2:R$600, MATCH(B314, Paste_Here!A$2:A$600, 0))), ""), ""), "")</f>
        <v/>
      </c>
      <c r="Q314" s="47"/>
      <c r="R314" s="2"/>
      <c r="S314" s="47"/>
      <c r="W314" s="47"/>
      <c r="X314" s="2"/>
      <c r="Y314" s="47"/>
      <c r="Z314" s="2" t="str">
        <f>IFERROR(IF(B314&lt;&gt;"", IF(AND(INDEX(Paste_Here!S$2:S$600, MATCH(B314, Paste_Here!A$2:A$600, 0))&lt;&gt;"", ISNUMBER(VALUE(INDEX(Paste_Here!S$2:S$600, MATCH(B314, Paste_Here!A$2:A$600, 0))))), INDEX(Paste_Here!S$2:S$600, MATCH(B314, Paste_Here!A$2:A$600, 0)), ""), ""), "")</f>
        <v/>
      </c>
      <c r="AA314" s="47"/>
      <c r="AB314" s="2" t="str">
        <f>IFERROR(IF(B314&lt;&gt;"", IF(ISNUMBER(SEARCH("highrisk", LOWER(INDEX(Paste_Here!T$2:T$600, MATCH(B314, Paste_Here!A$2:A$600, 0))))), "High Risk", IF(ISNUMBER(SEARCH("lowrisk", LOWER(INDEX(Paste_Here!T$2:T$600, MATCH(B314, Paste_Here!A$2:A$600, 0))))), "Low Risk", IF(ISNUMBER(SEARCH("somerisk", LOWER(INDEX(Paste_Here!T$2:T$600, MATCH(B314, Paste_Here!A$2:A$600, 0))))), "Some Risk", IF(ISNUMBER(SEARCH("OT", LOWER(INDEX(Paste_Here!T$2:T$600, MATCH(B314, Paste_Here!A$2:A$600, 0))))), "On Track", "")))), ""), "")</f>
        <v/>
      </c>
      <c r="AC314" s="47"/>
      <c r="AD314" s="2"/>
      <c r="AE314" s="47"/>
      <c r="AF314" s="2"/>
      <c r="AG314" s="47"/>
      <c r="AH314" s="2"/>
      <c r="AI314" s="47"/>
      <c r="AJ314" s="2" t="str" cm="1">
        <f t="array" aca="1" ref="AJ314" ca="1">IFERROR(IF(ISNUMBER(SEARCH("BR", INDEX(Paste_Here!AB$2:AB$210, MATCH(B314, Paste_Here!A$2:A$210, 0)))), -1, 1) * VALUE(_xlfn.TEXTJOIN("", TRUE, IF(ISNUMBER(--MID(INDEX(Paste_Here!AB$2:AB$210, MATCH(B314, Paste_Here!A$2:A$210, 0)), ROW(INDIRECT("1:"&amp;LEN(INDEX(Paste_Here!AB$2:AB$210, MATCH(B314, Paste_Here!A$2:A$210, 0))))), 1)), MID(INDEX(Paste_Here!AB$2:AB$210, MATCH(B314, Paste_Here!A$2:A$210, 0)), ROW(INDIRECT("1:"&amp;LEN(INDEX(Paste_Here!AB$2:AB$210, MATCH(B314, Paste_Here!A$2:A$210, 0))))), 1), ""))), "")</f>
        <v/>
      </c>
      <c r="AK314" s="47"/>
      <c r="AL314" s="34" t="str">
        <f>IFERROR(IF(B314&lt;&gt;"", IF(AND(INDEX(Paste_Here!AF$2:AF$600, MATCH(B314, Paste_Here!A$2:A$600, 0))&lt;&gt;"", ISNUMBER(VALUE(INDEX(Paste_Here!AF$2:AF$600, MATCH(B314, Paste_Here!A$2:A$600, 0))))), INDEX(Paste_Here!AF$2:AF$600, MATCH(B314, Paste_Here!A$2:A$600, 0)), ""), ""), "")</f>
        <v/>
      </c>
      <c r="AM314" s="47"/>
      <c r="AN314" s="47"/>
      <c r="AO314" s="2" t="str">
        <f t="shared" si="25"/>
        <v/>
      </c>
      <c r="AP314" s="47"/>
      <c r="AQ314" s="34" t="str">
        <f>IFERROR(IF(B314&lt;&gt;"", IF(COUNTIF(INDEX(Paste_Here!X$2:Y$600, MATCH(B314, Paste_Here!A$2:A$600, 0), 0), "yes") &gt; 0, "No", IF(COUNTIF(INDEX(Paste_Here!X$2:Y$600, MATCH(B314, Paste_Here!A$2:A$600, 0), 0), "no") &gt; 0, "Yes", "")), ""), "")</f>
        <v/>
      </c>
      <c r="AR314" s="47"/>
      <c r="AS314" s="34" t="str">
        <f>IFERROR(IF(B314&lt;&gt;"", IF(AND(INDEX(Paste_Here!U$2:U$600, MATCH(B314, Paste_Here!A$2:A$600, 0))&lt;&gt;"", ISNUMBER(VALUE(INDEX(Paste_Here!U$2:U$600, MATCH(B314, Paste_Here!A$2:A$600, 0))))), INDEX(Paste_Here!U$2:U$600, MATCH(B314, Paste_Here!A$2:A$600, 0)), ""), ""), "")</f>
        <v/>
      </c>
      <c r="AT314" s="47"/>
      <c r="AU314" s="34" t="str">
        <f>IFERROR(IF(B314&lt;&gt;"", IF(ISNUMBER(SEARCH("highrisk", LOWER(INDEX(Paste_Here!V$2:V$600, MATCH(B314, Paste_Here!A$2:A$600, 0))))), "High Risk", IF(ISNUMBER(SEARCH("lowrisk", LOWER(INDEX(Paste_Here!V$2:V$600, MATCH(B314, Paste_Here!A$2:A$600, 0))))), "Low Risk", IF(ISNUMBER(SEARCH("somerisk", LOWER(INDEX(Paste_Here!V$2:V$600, MATCH(B314, Paste_Here!A$2:A$600, 0))))), "Some Risk", ""))), ""), "")</f>
        <v/>
      </c>
      <c r="AV314" s="47"/>
      <c r="AW314" s="34" t="str">
        <f>IFERROR(IF(B314&lt;&gt;"", IF(AND(ISNUMBER(VALUE(INDEX(Paste_Here!W$2:W$600, MATCH(B314, Paste_Here!A$2:A$600, 0)))), INDEX(Paste_Here!W$2:W$600, MATCH(B314, Paste_Here!A$2:A$600, 0)) &lt;&gt; ""), VALUE(INDEX(Paste_Here!W$2:W$600, MATCH(B314, Paste_Here!A$2:A$600, 0))), ""), ""), "")</f>
        <v/>
      </c>
      <c r="AX314" s="47"/>
      <c r="BA314" s="2" t="str">
        <f>IFERROR(IF(B314&lt;&gt;"", IF(AND(INDEX(Paste_Here!AI$2:AI$600, MATCH(B314, Paste_Here!A$2:A$600, 0))&lt;&gt;"", ISNUMBER(VALUE(INDEX(Paste_Here!AI$2:AI$600, MATCH(B314, Paste_Here!A$2:A$600, 0))))), INDEX(Paste_Here!AI$2:AI$600, MATCH(B314, Paste_Here!A$2:A$600, 0)), ""), ""), "")</f>
        <v/>
      </c>
      <c r="BB314" s="47"/>
      <c r="BC314" s="34" t="str">
        <f>IFERROR(IF(B314&lt;&gt;"", IF(ISNUMBER(SEARCH("highrisk", LOWER(INDEX(Paste_Here!AJ$2:AJ$600, MATCH(B314, Paste_Here!A$2:A$600, 0))))), "High Risk", IF(ISNUMBER(SEARCH("lowrisk", LOWER(INDEX(Paste_Here!AJ$2:AJ$600, MATCH(B314, Paste_Here!A$2:A$600, 0))))), "Low Risk", IF(ISNUMBER(SEARCH("somerisk", LOWER(INDEX(Paste_Here!AJ$2:AJ$600, MATCH(B314, Paste_Here!A$2:A$600, 0))))), "Some Risk", IF(ISNUMBER(SEARCH("OT", LOWER(INDEX(Paste_Here!AJ$2:AJ$600, MATCH(B314, Paste_Here!A$2:A$600, 0))))), "On Track", "")))), ""), "")</f>
        <v/>
      </c>
      <c r="BD314" s="47"/>
      <c r="BE314" s="34" t="str">
        <f>IFERROR(IF(B314&lt;&gt;"", IF(AND(INDEX(Paste_Here!AK$2:AK$600, MATCH(B314, Paste_Here!A$2:A$600, 0))&lt;&gt;"", ISNUMBER(VALUE(INDEX(Paste_Here!AK$2:AK$600, MATCH(B314, Paste_Here!A$2:A$600, 0))))), INDEX(Paste_Here!AK$2:AK$600, MATCH(B314, Paste_Here!A$2:A$600, 0)), ""), ""), "")</f>
        <v/>
      </c>
      <c r="BF314" s="47"/>
      <c r="BG314" s="34" t="str" cm="1">
        <f t="array" aca="1" ref="BG314" ca="1">IFERROR(IF(B314&lt;&gt;"", IF(INDEX(Paste_Here!AE$2:AE$600, MATCH(B314, Paste_Here!A$2:A$600, 0))&lt;&gt;"", IF(LEFT(INDEX(Paste_Here!AE$2:AE$600, MATCH(B314, Paste_Here!A$2:A$600, 0)), 2)="EM", -1, 1) * VALUE(_xlfn.TEXTJOIN("", TRUE, IF(ISNUMBER(MID(INDEX(Paste_Here!AE$2:AE$600, MATCH(B314, Paste_Here!A$2:A$600, 0)), ROW(INDIRECT("1:"&amp;LEN(INDEX(Paste_Here!AE$2:AE$600, MATCH(B314, Paste_Here!A$2:A$600, 0))))), 1)*1), MID(INDEX(Paste_Here!AE$2:AE$600, MATCH(B314, Paste_Here!A$2:A$600, 0)), ROW(INDIRECT("1:"&amp;LEN(INDEX(Paste_Here!AE$2:AE$600, MATCH(B314, Paste_Here!A$2:A$600, 0))))), 1), ""))), ""), ""), "")</f>
        <v/>
      </c>
      <c r="BH314" s="47"/>
      <c r="BJ314" s="47"/>
      <c r="BK314" s="2" t="str">
        <f t="shared" si="26"/>
        <v/>
      </c>
      <c r="BL314" s="47"/>
      <c r="BM314" s="34" t="str">
        <f>IFERROR(IF(B314&lt;&gt;"", IF(AND(INDEX(Paste_Here!Z$2:Z$600, MATCH(B314, Paste_Here!A$2:A$600, 0))&lt;&gt;"", ISNUMBER(VALUE(INDEX(Paste_Here!Z$2:Z$600, MATCH(B314, Paste_Here!A$2:A$600, 0))))), INDEX(Paste_Here!Z$2:Z$600, MATCH(B314, Paste_Here!A$2:A$600, 0)), ""), ""), "")</f>
        <v/>
      </c>
      <c r="BN314" s="47"/>
      <c r="BO314" s="34" t="str">
        <f>IFERROR(IF(B314&lt;&gt;"", IF(ISNUMBER(SEARCH("highrisk", LOWER(INDEX(Paste_Here!AA$2:AA$600, MATCH(B314, Paste_Here!A$2:A$600, 0))))), "High Risk", IF(ISNUMBER(SEARCH("lowrisk", LOWER(INDEX(Paste_Here!AA$2:AA$600, MATCH(B314, Paste_Here!A$2:A$600, 0))))), "Low Risk", IF(ISNUMBER(SEARCH("somerisk", LOWER(INDEX(Paste_Here!AA$2:AA$600, MATCH(B314, Paste_Here!A$2:A$600, 0))))), "Some Risk", IF(ISNUMBER(SEARCH("OT", LOWER(INDEX(Paste_Here!AA$2:AA$600, MATCH(B314, Paste_Here!A$2:A$600, 0))))), "On Track", "")))), ""), "")</f>
        <v/>
      </c>
      <c r="BP314" s="47"/>
      <c r="BQ314" s="34" t="str">
        <f>IFERROR(IF(B314&lt;&gt;"", IF(AND(INDEX(Paste_Here!AC$2:AC$600, MATCH(B314, Paste_Here!A$2:A$600, 0))&lt;&gt;"", ISNUMBER(VALUE(INDEX(Paste_Here!AC$2:AC$600, MATCH(B314, Paste_Here!A$2:A$600, 0))))), INDEX(Paste_Here!AC$2:AC$600, MATCH(B314, Paste_Here!A$2:A$600, 0)), ""), ""), "")</f>
        <v/>
      </c>
      <c r="BR314" s="47"/>
      <c r="BS314" s="34" t="str">
        <f>IFERROR(IF(B314&lt;&gt;"", IF(ISNUMBER(SEARCH("highrisk", LOWER(INDEX(Paste_Here!AD$2:AD$600, MATCH(B314, Paste_Here!A$2:A$600, 0))))), "High Risk", IF(ISNUMBER(SEARCH("lowrisk", LOWER(INDEX(Paste_Here!AD$2:AD$600, MATCH(B314, Paste_Here!A$2:A$600, 0))))), "Low Risk", IF(ISNUMBER(SEARCH("somerisk", LOWER(INDEX(Paste_Here!AD$2:AD$600, MATCH(B314, Paste_Here!A$2:A$600, 0))))), "Some Risk", IF(ISNUMBER(SEARCH("OT", LOWER(INDEX(Paste_Here!AD$2:AD$600, MATCH(B314, Paste_Here!A$2:A$600, 0))))), "On Track", "")))), ""), "")</f>
        <v/>
      </c>
      <c r="BT314" s="47"/>
      <c r="BU314" s="34"/>
      <c r="BV314" s="47"/>
      <c r="BW314" s="34"/>
      <c r="BX314" s="47"/>
      <c r="BY314" s="34"/>
      <c r="BZ314" s="47"/>
      <c r="CA314" s="34"/>
      <c r="CB314" s="49"/>
      <c r="DT314" s="47"/>
      <c r="DU314" s="47"/>
      <c r="DV314" s="2" t="str">
        <f t="shared" si="27"/>
        <v/>
      </c>
      <c r="DW314" s="47"/>
      <c r="DX314" s="2" t="str">
        <f>IFERROR(IF(B314&lt;&gt;"", IF(ISNUMBER(SEARCH("s", LOWER(INDEX(Paste_Here!M$2:M$600, MATCH(B314, Paste_Here!A$2:A$600, 0))))), "Yes", IF(INDEX(Paste_Here!M$2:M$600, MATCH(B314, Paste_Here!A$2:A$600, 0))&lt;&gt;"", "No", "")), ""), "")</f>
        <v/>
      </c>
      <c r="DY314" s="47"/>
      <c r="DZ314" s="2" t="str">
        <f>IFERROR(IF(B314&lt;&gt;"", IF(ISNUMBER(SEARCH("yes", LOWER(INDEX(Paste_Here!F$2:F$600, MATCH(B314, Paste_Here!A$2:A$600, 0))))), "Yes", IF(ISNUMBER(SEARCH("no", LOWER(INDEX(Paste_Here!F$2:F$600, MATCH(B314, Paste_Here!A$2:A$600, 0))))), "No", "")), ""), "")</f>
        <v/>
      </c>
      <c r="EA314" s="47"/>
      <c r="EB314" s="2" t="str">
        <f>IFERROR(IF(B314&lt;&gt;"", IF(ISNUMBER(SEARCH("english language learner", LOWER(INDEX(Paste_Here!C$2:C$600, MATCH(B314, Paste_Here!A$2:A$600, 0))))), "Yes", ""), ""), "")</f>
        <v/>
      </c>
      <c r="EC314" s="47"/>
      <c r="ED314" s="2" t="str">
        <f>IFERROR(IF(B314&lt;&gt;"", IF(OR(ISNUMBER(SEARCH("b", LOWER(INDEX(Paste_Here!K$2:K$600, MATCH(B314, Paste_Here!A$2:A$600, 0))))), ISNUMBER(SEARCH("h", LOWER(INDEX(Paste_Here!K$2:K$600, MATCH(B314, Paste_Here!A$2:A$600, 0))))), ISNUMBER(SEARCH("i", LOWER(INDEX(Paste_Here!K$2:K$600, MATCH(B314, Paste_Here!A$2:A$600, 0)))))), "Yes", IF(INDEX(Paste_Here!K$2:K$600, MATCH(B314, Paste_Here!A$2:A$600, 0))&lt;&gt;"", "No", "")), ""), "")</f>
        <v/>
      </c>
      <c r="EE314" s="47"/>
      <c r="EF314" s="34" t="str">
        <f>IFERROR(IF(B314&lt;&gt;"", IF(ISNUMBER(SEARCH("yes", LOWER(INDEX(Paste_Here!L$2:L$600, MATCH(B314, Paste_Here!A$2:A$600, 0))))), "Yes", IF(ISNUMBER(SEARCH("no", LOWER(INDEX(Paste_Here!L$2:L$600, MATCH(B314, Paste_Here!A$2:A$600, 0))))), "No", "")), ""), "")</f>
        <v/>
      </c>
      <c r="EG314" s="47"/>
      <c r="EH314" s="2" t="str">
        <f>IFERROR(IF(B314&lt;&gt;"", IF(ISNUMBER(SEARCH("transitional 2", LOWER(INDEX(Paste_Here!C$2:C$600, MATCH(B314, Paste_Here!A$2:A$600, 0))))), "T2", IF(ISNUMBER(SEARCH("transitional 1", LOWER(INDEX(Paste_Here!C$2:C$600, MATCH(B314, Paste_Here!A$2:A$600, 0))))), "T1", IF(ISNUMBER(SEARCH("waived ell services", LOWER(INDEX(Paste_Here!C$2:C$600, MATCH(B314, Paste_Here!A$2:A$600, 0))))), "W", ""))), ""), "")</f>
        <v/>
      </c>
      <c r="EI314" s="47"/>
      <c r="EJ314" s="2" t="str">
        <f>IFERROR(IF(B314&lt;&gt;"", IF(AND(INDEX(Paste_Here!AG$2:AG$600, MATCH(B314, Paste_Here!A$2:A$600, 0))&lt;&gt;"", ISNUMBER(VALUE(INDEX(Paste_Here!AG$2:AG$600, MATCH(B314, Paste_Here!A$2:A$600, 0))))), INDEX(Paste_Here!AG$2:AG$600, MATCH(B314, Paste_Here!A$2:A$600, 0)), ""), ""), "")</f>
        <v/>
      </c>
      <c r="EK314" s="47"/>
      <c r="EL314" s="2" t="str">
        <f>IFERROR(IF(B314&lt;&gt;"", IF(AND(INDEX(Paste_Here!AL$2:AL$600, MATCH(B314, Paste_Here!A$2:A$600, 0))&lt;&gt;"", ISNUMBER(VALUE(INDEX(Paste_Here!AL$2:AL$600, MATCH(B314, Paste_Here!A$2:A$600, 0))))), INDEX(Paste_Here!AL$2:AL$600, MATCH(B314, Paste_Here!A$2:A$600, 0)), ""), ""), "")</f>
        <v/>
      </c>
      <c r="EM314" s="47"/>
      <c r="FA314" s="4" t="str" cm="1">
        <f t="array" ref="FA314">IFERROR(INDEX(Paste_Here!$B$2:$B$600, MATCH(0, COUNTIF(FA$4:FA313, Paste_Here!$B$2:$B$600) + IF(Paste_Here!$B$2:$B$600="", 1, 0), 0)), "")</f>
        <v/>
      </c>
      <c r="FB314" s="4" t="str">
        <f>IF(FA314&lt;&gt;"", INDEX(Paste_Here!$A$2:$A$600, MATCH(FA314, Paste_Here!$B$2:$B$600, 0)), "")</f>
        <v/>
      </c>
      <c r="FC314" s="4" t="str">
        <f t="shared" si="28"/>
        <v/>
      </c>
      <c r="FD314" s="4" t="str" cm="1">
        <f t="array" ref="FD314">IFERROR(INDEX($FC$5:$FC$600, MATCH(SMALL(IF($FC$5:$FC$600&lt;&gt;"", COUNTIF($FC$5:$FC$600, "&lt;"&amp;$FC$5:$FC$600)+1), ROW()-ROW($FD$5)+1), COUNTIF($FC$5:$FC$600, "&lt;"&amp;$FC$5:$FC$600)+1, 0)), "")</f>
        <v/>
      </c>
      <c r="FF314" s="2" t="str">
        <f>IFERROR(IF(B314&lt;&gt;"", IF(AND(INDEX(Paste_Here!AH$2:AH$600, MATCH(B314, Paste_Here!A$2:A$600, 0))&lt;&gt;"", ISNUMBER(VALUE(INDEX(Paste_Here!AH$2:AH$600, MATCH(B314, Paste_Here!A$2:A$600, 0))))), INDEX(Paste_Here!AH$2:AH$600, MATCH(B314, Paste_Here!A$2:A$600, 0)), ""), ""), "")</f>
        <v/>
      </c>
      <c r="FG314" s="47"/>
      <c r="FH314" s="2" t="str">
        <f>IFERROR(IF(B314&lt;&gt;"", IF(AND(INDEX(Paste_Here!AM$2:AM$600, MATCH(B314, Paste_Here!A$2:A$600, 0))&lt;&gt;"", ISNUMBER(VALUE(INDEX(Paste_Here!AM$2:AM$600, MATCH(B314, Paste_Here!A$2:A$600, 0))))), INDEX(Paste_Here!AM$2:AM$600, MATCH(B314, Paste_Here!A$2:A$600, 0)), ""), ""), "")</f>
        <v/>
      </c>
      <c r="FI314" s="47"/>
      <c r="FJ314" s="47"/>
      <c r="FK314" s="2" t="str">
        <f t="shared" si="29"/>
        <v/>
      </c>
      <c r="FL314" s="47"/>
      <c r="FM314" s="2" t="str">
        <f>IFERROR(IF(B314&lt;&gt;"", IF(ISNUMBER(VALUE(INDEX(Paste_Here!H$2:H$600, MATCH(B314, Paste_Here!A$2:A$600, 0)))), IF(VALUE(INDEX(Paste_Here!H$2:H$600, MATCH(B314, Paste_Here!A$2:A$600, 0)))=0, "No", IF(AND(VALUE(INDEX(Paste_Here!H$2:H$600, MATCH(B314, Paste_Here!A$2:A$600, 0)))&gt;=1, VALUE(INDEX(Paste_Here!H$2:H$600, MATCH(B314, Paste_Here!A$2:A$600, 0)))&lt;=4), VALUE(INDEX(Paste_Here!H$2:H$600, MATCH(B314, Paste_Here!A$2:A$600, 0))), "")), ""), ""), "")</f>
        <v/>
      </c>
      <c r="FN314" s="47"/>
      <c r="FO314" s="34" t="str">
        <f>IFERROR(IF(B314&lt;&gt;"", IF(ISNUMBER(VALUE(INDEX(Paste_Here!I$2:I$600, MATCH(B314, Paste_Here!A$2:A$600, 0)))), IF(VALUE(INDEX(Paste_Here!I$2:I$600, MATCH(B314, Paste_Here!A$2:A$600, 0)))=0, "No", IF(AND(VALUE(INDEX(Paste_Here!I$2:I$600, MATCH(B314, Paste_Here!A$2:A$600, 0)))&gt;=1, VALUE(INDEX(Paste_Here!I$2:I$600, MATCH(B314, Paste_Here!A$2:A$600, 0)))&lt;=4), VALUE(INDEX(Paste_Here!I$2:I$600, MATCH(B314, Paste_Here!A$2:A$600, 0))), "")), ""), ""), "")</f>
        <v/>
      </c>
      <c r="FP314" s="47"/>
      <c r="FQ314" s="2"/>
      <c r="FR314" s="47"/>
      <c r="FS314" s="2"/>
      <c r="FT314" s="47"/>
      <c r="FU314" s="2"/>
      <c r="FV314" s="47"/>
      <c r="FW314" s="2"/>
      <c r="FX314" s="47"/>
      <c r="FY314" s="2"/>
      <c r="FZ314" s="47"/>
      <c r="GA314" s="2"/>
      <c r="GB314" s="47"/>
      <c r="GU314" s="2"/>
      <c r="GV314" s="47"/>
      <c r="GW314" s="2"/>
      <c r="GX314" s="47"/>
    </row>
    <row r="315" spans="1:206">
      <c r="A315" s="47"/>
      <c r="B315" s="2" t="str">
        <f t="shared" si="24"/>
        <v/>
      </c>
      <c r="C315" s="47"/>
      <c r="D315" s="2" t="str">
        <f>IFERROR(IF(B315&lt;&gt;"", IF(COUNTIF(INDEX(Paste_Here!N$2:O$600, MATCH(B315, Paste_Here!A$2:A$600, 0), 0), "yes") &gt; 0, "No", IF(COUNTIF(INDEX(Paste_Here!N$2:O$600, MATCH(B315, Paste_Here!A$2:A$600, 0), 0), "no") &gt; 0, "Yes", "")), ""), "")</f>
        <v/>
      </c>
      <c r="E315" s="47"/>
      <c r="F315" s="84" t="str">
        <f>IFERROR(IF(B315&lt;&gt;"", IF(AND(INDEX(Paste_Here!P$2:P$600, MATCH(B315, Paste_Here!A$2:A$600, 0))&lt;&gt;"", ISNUMBER(VALUE(INDEX(Paste_Here!P$2:P$600, MATCH(B315, Paste_Here!A$2:A$600, 0))))), INDEX(Paste_Here!P$2:P$600, MATCH(B315, Paste_Here!A$2:A$600, 0)), ""), ""), "")</f>
        <v/>
      </c>
      <c r="G315" s="47"/>
      <c r="H315" s="2" t="str">
        <f>IFERROR(IF(B315&lt;&gt;"", IF(ISNUMBER(SEARCH("highrisk", LOWER(INDEX(Paste_Here!Q$2:Q$600, MATCH(B315, Paste_Here!A$2:A$600, 0))))), "High Risk", IF(ISNUMBER(SEARCH("lowrisk", LOWER(INDEX(Paste_Here!Q$2:Q$600, MATCH(B315, Paste_Here!A$2:A$600, 0))))), "Low Risk", IF(ISNUMBER(SEARCH("somerisk", LOWER(INDEX(Paste_Here!Q$2:Q$600, MATCH(B315, Paste_Here!A$2:A$600, 0))))), "Some Risk", ""))), ""), "")</f>
        <v/>
      </c>
      <c r="I315" s="47"/>
      <c r="J315" s="2"/>
      <c r="K315" s="47"/>
      <c r="L315" s="2"/>
      <c r="M315" s="47"/>
      <c r="N315" s="2"/>
      <c r="O315" s="47"/>
      <c r="P315" s="2" t="str">
        <f>IFERROR(IF(B315&lt;&gt;"", IF(AND(ISNUMBER(VALUE(INDEX(Paste_Here!R$2:R$600, MATCH(B315, Paste_Here!A$2:A$600, 0)))), INDEX(Paste_Here!R$2:R$600, MATCH(B315, Paste_Here!A$2:A$600, 0)) &lt;&gt; ""), VALUE(INDEX(Paste_Here!R$2:R$600, MATCH(B315, Paste_Here!A$2:A$600, 0))), ""), ""), "")</f>
        <v/>
      </c>
      <c r="Q315" s="47"/>
      <c r="R315" s="2"/>
      <c r="S315" s="47"/>
      <c r="W315" s="47"/>
      <c r="X315" s="2"/>
      <c r="Y315" s="47"/>
      <c r="Z315" s="2" t="str">
        <f>IFERROR(IF(B315&lt;&gt;"", IF(AND(INDEX(Paste_Here!S$2:S$600, MATCH(B315, Paste_Here!A$2:A$600, 0))&lt;&gt;"", ISNUMBER(VALUE(INDEX(Paste_Here!S$2:S$600, MATCH(B315, Paste_Here!A$2:A$600, 0))))), INDEX(Paste_Here!S$2:S$600, MATCH(B315, Paste_Here!A$2:A$600, 0)), ""), ""), "")</f>
        <v/>
      </c>
      <c r="AA315" s="47"/>
      <c r="AB315" s="2" t="str">
        <f>IFERROR(IF(B315&lt;&gt;"", IF(ISNUMBER(SEARCH("highrisk", LOWER(INDEX(Paste_Here!T$2:T$600, MATCH(B315, Paste_Here!A$2:A$600, 0))))), "High Risk", IF(ISNUMBER(SEARCH("lowrisk", LOWER(INDEX(Paste_Here!T$2:T$600, MATCH(B315, Paste_Here!A$2:A$600, 0))))), "Low Risk", IF(ISNUMBER(SEARCH("somerisk", LOWER(INDEX(Paste_Here!T$2:T$600, MATCH(B315, Paste_Here!A$2:A$600, 0))))), "Some Risk", IF(ISNUMBER(SEARCH("OT", LOWER(INDEX(Paste_Here!T$2:T$600, MATCH(B315, Paste_Here!A$2:A$600, 0))))), "On Track", "")))), ""), "")</f>
        <v/>
      </c>
      <c r="AC315" s="47"/>
      <c r="AD315" s="2"/>
      <c r="AE315" s="47"/>
      <c r="AF315" s="2"/>
      <c r="AG315" s="47"/>
      <c r="AH315" s="2"/>
      <c r="AI315" s="47"/>
      <c r="AJ315" s="2" t="str" cm="1">
        <f t="array" aca="1" ref="AJ315" ca="1">IFERROR(IF(ISNUMBER(SEARCH("BR", INDEX(Paste_Here!AB$2:AB$210, MATCH(B315, Paste_Here!A$2:A$210, 0)))), -1, 1) * VALUE(_xlfn.TEXTJOIN("", TRUE, IF(ISNUMBER(--MID(INDEX(Paste_Here!AB$2:AB$210, MATCH(B315, Paste_Here!A$2:A$210, 0)), ROW(INDIRECT("1:"&amp;LEN(INDEX(Paste_Here!AB$2:AB$210, MATCH(B315, Paste_Here!A$2:A$210, 0))))), 1)), MID(INDEX(Paste_Here!AB$2:AB$210, MATCH(B315, Paste_Here!A$2:A$210, 0)), ROW(INDIRECT("1:"&amp;LEN(INDEX(Paste_Here!AB$2:AB$210, MATCH(B315, Paste_Here!A$2:A$210, 0))))), 1), ""))), "")</f>
        <v/>
      </c>
      <c r="AK315" s="47"/>
      <c r="AL315" s="34" t="str">
        <f>IFERROR(IF(B315&lt;&gt;"", IF(AND(INDEX(Paste_Here!AF$2:AF$600, MATCH(B315, Paste_Here!A$2:A$600, 0))&lt;&gt;"", ISNUMBER(VALUE(INDEX(Paste_Here!AF$2:AF$600, MATCH(B315, Paste_Here!A$2:A$600, 0))))), INDEX(Paste_Here!AF$2:AF$600, MATCH(B315, Paste_Here!A$2:A$600, 0)), ""), ""), "")</f>
        <v/>
      </c>
      <c r="AM315" s="47"/>
      <c r="AN315" s="47"/>
      <c r="AO315" s="2" t="str">
        <f t="shared" si="25"/>
        <v/>
      </c>
      <c r="AP315" s="47"/>
      <c r="AQ315" s="34" t="str">
        <f>IFERROR(IF(B315&lt;&gt;"", IF(COUNTIF(INDEX(Paste_Here!X$2:Y$600, MATCH(B315, Paste_Here!A$2:A$600, 0), 0), "yes") &gt; 0, "No", IF(COUNTIF(INDEX(Paste_Here!X$2:Y$600, MATCH(B315, Paste_Here!A$2:A$600, 0), 0), "no") &gt; 0, "Yes", "")), ""), "")</f>
        <v/>
      </c>
      <c r="AR315" s="47"/>
      <c r="AS315" s="34" t="str">
        <f>IFERROR(IF(B315&lt;&gt;"", IF(AND(INDEX(Paste_Here!U$2:U$600, MATCH(B315, Paste_Here!A$2:A$600, 0))&lt;&gt;"", ISNUMBER(VALUE(INDEX(Paste_Here!U$2:U$600, MATCH(B315, Paste_Here!A$2:A$600, 0))))), INDEX(Paste_Here!U$2:U$600, MATCH(B315, Paste_Here!A$2:A$600, 0)), ""), ""), "")</f>
        <v/>
      </c>
      <c r="AT315" s="47"/>
      <c r="AU315" s="34" t="str">
        <f>IFERROR(IF(B315&lt;&gt;"", IF(ISNUMBER(SEARCH("highrisk", LOWER(INDEX(Paste_Here!V$2:V$600, MATCH(B315, Paste_Here!A$2:A$600, 0))))), "High Risk", IF(ISNUMBER(SEARCH("lowrisk", LOWER(INDEX(Paste_Here!V$2:V$600, MATCH(B315, Paste_Here!A$2:A$600, 0))))), "Low Risk", IF(ISNUMBER(SEARCH("somerisk", LOWER(INDEX(Paste_Here!V$2:V$600, MATCH(B315, Paste_Here!A$2:A$600, 0))))), "Some Risk", ""))), ""), "")</f>
        <v/>
      </c>
      <c r="AV315" s="47"/>
      <c r="AW315" s="34" t="str">
        <f>IFERROR(IF(B315&lt;&gt;"", IF(AND(ISNUMBER(VALUE(INDEX(Paste_Here!W$2:W$600, MATCH(B315, Paste_Here!A$2:A$600, 0)))), INDEX(Paste_Here!W$2:W$600, MATCH(B315, Paste_Here!A$2:A$600, 0)) &lt;&gt; ""), VALUE(INDEX(Paste_Here!W$2:W$600, MATCH(B315, Paste_Here!A$2:A$600, 0))), ""), ""), "")</f>
        <v/>
      </c>
      <c r="AX315" s="47"/>
      <c r="BA315" s="2" t="str">
        <f>IFERROR(IF(B315&lt;&gt;"", IF(AND(INDEX(Paste_Here!AI$2:AI$600, MATCH(B315, Paste_Here!A$2:A$600, 0))&lt;&gt;"", ISNUMBER(VALUE(INDEX(Paste_Here!AI$2:AI$600, MATCH(B315, Paste_Here!A$2:A$600, 0))))), INDEX(Paste_Here!AI$2:AI$600, MATCH(B315, Paste_Here!A$2:A$600, 0)), ""), ""), "")</f>
        <v/>
      </c>
      <c r="BB315" s="47"/>
      <c r="BC315" s="34" t="str">
        <f>IFERROR(IF(B315&lt;&gt;"", IF(ISNUMBER(SEARCH("highrisk", LOWER(INDEX(Paste_Here!AJ$2:AJ$600, MATCH(B315, Paste_Here!A$2:A$600, 0))))), "High Risk", IF(ISNUMBER(SEARCH("lowrisk", LOWER(INDEX(Paste_Here!AJ$2:AJ$600, MATCH(B315, Paste_Here!A$2:A$600, 0))))), "Low Risk", IF(ISNUMBER(SEARCH("somerisk", LOWER(INDEX(Paste_Here!AJ$2:AJ$600, MATCH(B315, Paste_Here!A$2:A$600, 0))))), "Some Risk", IF(ISNUMBER(SEARCH("OT", LOWER(INDEX(Paste_Here!AJ$2:AJ$600, MATCH(B315, Paste_Here!A$2:A$600, 0))))), "On Track", "")))), ""), "")</f>
        <v/>
      </c>
      <c r="BD315" s="47"/>
      <c r="BE315" s="34" t="str">
        <f>IFERROR(IF(B315&lt;&gt;"", IF(AND(INDEX(Paste_Here!AK$2:AK$600, MATCH(B315, Paste_Here!A$2:A$600, 0))&lt;&gt;"", ISNUMBER(VALUE(INDEX(Paste_Here!AK$2:AK$600, MATCH(B315, Paste_Here!A$2:A$600, 0))))), INDEX(Paste_Here!AK$2:AK$600, MATCH(B315, Paste_Here!A$2:A$600, 0)), ""), ""), "")</f>
        <v/>
      </c>
      <c r="BF315" s="47"/>
      <c r="BG315" s="34" t="str" cm="1">
        <f t="array" aca="1" ref="BG315" ca="1">IFERROR(IF(B315&lt;&gt;"", IF(INDEX(Paste_Here!AE$2:AE$600, MATCH(B315, Paste_Here!A$2:A$600, 0))&lt;&gt;"", IF(LEFT(INDEX(Paste_Here!AE$2:AE$600, MATCH(B315, Paste_Here!A$2:A$600, 0)), 2)="EM", -1, 1) * VALUE(_xlfn.TEXTJOIN("", TRUE, IF(ISNUMBER(MID(INDEX(Paste_Here!AE$2:AE$600, MATCH(B315, Paste_Here!A$2:A$600, 0)), ROW(INDIRECT("1:"&amp;LEN(INDEX(Paste_Here!AE$2:AE$600, MATCH(B315, Paste_Here!A$2:A$600, 0))))), 1)*1), MID(INDEX(Paste_Here!AE$2:AE$600, MATCH(B315, Paste_Here!A$2:A$600, 0)), ROW(INDIRECT("1:"&amp;LEN(INDEX(Paste_Here!AE$2:AE$600, MATCH(B315, Paste_Here!A$2:A$600, 0))))), 1), ""))), ""), ""), "")</f>
        <v/>
      </c>
      <c r="BH315" s="47"/>
      <c r="BJ315" s="47"/>
      <c r="BK315" s="2" t="str">
        <f t="shared" si="26"/>
        <v/>
      </c>
      <c r="BL315" s="47"/>
      <c r="BM315" s="34" t="str">
        <f>IFERROR(IF(B315&lt;&gt;"", IF(AND(INDEX(Paste_Here!Z$2:Z$600, MATCH(B315, Paste_Here!A$2:A$600, 0))&lt;&gt;"", ISNUMBER(VALUE(INDEX(Paste_Here!Z$2:Z$600, MATCH(B315, Paste_Here!A$2:A$600, 0))))), INDEX(Paste_Here!Z$2:Z$600, MATCH(B315, Paste_Here!A$2:A$600, 0)), ""), ""), "")</f>
        <v/>
      </c>
      <c r="BN315" s="47"/>
      <c r="BO315" s="34" t="str">
        <f>IFERROR(IF(B315&lt;&gt;"", IF(ISNUMBER(SEARCH("highrisk", LOWER(INDEX(Paste_Here!AA$2:AA$600, MATCH(B315, Paste_Here!A$2:A$600, 0))))), "High Risk", IF(ISNUMBER(SEARCH("lowrisk", LOWER(INDEX(Paste_Here!AA$2:AA$600, MATCH(B315, Paste_Here!A$2:A$600, 0))))), "Low Risk", IF(ISNUMBER(SEARCH("somerisk", LOWER(INDEX(Paste_Here!AA$2:AA$600, MATCH(B315, Paste_Here!A$2:A$600, 0))))), "Some Risk", IF(ISNUMBER(SEARCH("OT", LOWER(INDEX(Paste_Here!AA$2:AA$600, MATCH(B315, Paste_Here!A$2:A$600, 0))))), "On Track", "")))), ""), "")</f>
        <v/>
      </c>
      <c r="BP315" s="47"/>
      <c r="BQ315" s="34" t="str">
        <f>IFERROR(IF(B315&lt;&gt;"", IF(AND(INDEX(Paste_Here!AC$2:AC$600, MATCH(B315, Paste_Here!A$2:A$600, 0))&lt;&gt;"", ISNUMBER(VALUE(INDEX(Paste_Here!AC$2:AC$600, MATCH(B315, Paste_Here!A$2:A$600, 0))))), INDEX(Paste_Here!AC$2:AC$600, MATCH(B315, Paste_Here!A$2:A$600, 0)), ""), ""), "")</f>
        <v/>
      </c>
      <c r="BR315" s="47"/>
      <c r="BS315" s="34" t="str">
        <f>IFERROR(IF(B315&lt;&gt;"", IF(ISNUMBER(SEARCH("highrisk", LOWER(INDEX(Paste_Here!AD$2:AD$600, MATCH(B315, Paste_Here!A$2:A$600, 0))))), "High Risk", IF(ISNUMBER(SEARCH("lowrisk", LOWER(INDEX(Paste_Here!AD$2:AD$600, MATCH(B315, Paste_Here!A$2:A$600, 0))))), "Low Risk", IF(ISNUMBER(SEARCH("somerisk", LOWER(INDEX(Paste_Here!AD$2:AD$600, MATCH(B315, Paste_Here!A$2:A$600, 0))))), "Some Risk", IF(ISNUMBER(SEARCH("OT", LOWER(INDEX(Paste_Here!AD$2:AD$600, MATCH(B315, Paste_Here!A$2:A$600, 0))))), "On Track", "")))), ""), "")</f>
        <v/>
      </c>
      <c r="BT315" s="47"/>
      <c r="BU315" s="34"/>
      <c r="BV315" s="47"/>
      <c r="BW315" s="34"/>
      <c r="BX315" s="47"/>
      <c r="BY315" s="34"/>
      <c r="BZ315" s="47"/>
      <c r="CA315" s="34"/>
      <c r="CB315" s="49"/>
      <c r="DT315" s="47"/>
      <c r="DU315" s="47"/>
      <c r="DV315" s="2" t="str">
        <f t="shared" si="27"/>
        <v/>
      </c>
      <c r="DW315" s="47"/>
      <c r="DX315" s="2" t="str">
        <f>IFERROR(IF(B315&lt;&gt;"", IF(ISNUMBER(SEARCH("s", LOWER(INDEX(Paste_Here!M$2:M$600, MATCH(B315, Paste_Here!A$2:A$600, 0))))), "Yes", IF(INDEX(Paste_Here!M$2:M$600, MATCH(B315, Paste_Here!A$2:A$600, 0))&lt;&gt;"", "No", "")), ""), "")</f>
        <v/>
      </c>
      <c r="DY315" s="47"/>
      <c r="DZ315" s="2" t="str">
        <f>IFERROR(IF(B315&lt;&gt;"", IF(ISNUMBER(SEARCH("yes", LOWER(INDEX(Paste_Here!F$2:F$600, MATCH(B315, Paste_Here!A$2:A$600, 0))))), "Yes", IF(ISNUMBER(SEARCH("no", LOWER(INDEX(Paste_Here!F$2:F$600, MATCH(B315, Paste_Here!A$2:A$600, 0))))), "No", "")), ""), "")</f>
        <v/>
      </c>
      <c r="EA315" s="47"/>
      <c r="EB315" s="2" t="str">
        <f>IFERROR(IF(B315&lt;&gt;"", IF(ISNUMBER(SEARCH("english language learner", LOWER(INDEX(Paste_Here!C$2:C$600, MATCH(B315, Paste_Here!A$2:A$600, 0))))), "Yes", ""), ""), "")</f>
        <v/>
      </c>
      <c r="EC315" s="47"/>
      <c r="ED315" s="2" t="str">
        <f>IFERROR(IF(B315&lt;&gt;"", IF(OR(ISNUMBER(SEARCH("b", LOWER(INDEX(Paste_Here!K$2:K$600, MATCH(B315, Paste_Here!A$2:A$600, 0))))), ISNUMBER(SEARCH("h", LOWER(INDEX(Paste_Here!K$2:K$600, MATCH(B315, Paste_Here!A$2:A$600, 0))))), ISNUMBER(SEARCH("i", LOWER(INDEX(Paste_Here!K$2:K$600, MATCH(B315, Paste_Here!A$2:A$600, 0)))))), "Yes", IF(INDEX(Paste_Here!K$2:K$600, MATCH(B315, Paste_Here!A$2:A$600, 0))&lt;&gt;"", "No", "")), ""), "")</f>
        <v/>
      </c>
      <c r="EE315" s="47"/>
      <c r="EF315" s="34" t="str">
        <f>IFERROR(IF(B315&lt;&gt;"", IF(ISNUMBER(SEARCH("yes", LOWER(INDEX(Paste_Here!L$2:L$600, MATCH(B315, Paste_Here!A$2:A$600, 0))))), "Yes", IF(ISNUMBER(SEARCH("no", LOWER(INDEX(Paste_Here!L$2:L$600, MATCH(B315, Paste_Here!A$2:A$600, 0))))), "No", "")), ""), "")</f>
        <v/>
      </c>
      <c r="EG315" s="47"/>
      <c r="EH315" s="2" t="str">
        <f>IFERROR(IF(B315&lt;&gt;"", IF(ISNUMBER(SEARCH("transitional 2", LOWER(INDEX(Paste_Here!C$2:C$600, MATCH(B315, Paste_Here!A$2:A$600, 0))))), "T2", IF(ISNUMBER(SEARCH("transitional 1", LOWER(INDEX(Paste_Here!C$2:C$600, MATCH(B315, Paste_Here!A$2:A$600, 0))))), "T1", IF(ISNUMBER(SEARCH("waived ell services", LOWER(INDEX(Paste_Here!C$2:C$600, MATCH(B315, Paste_Here!A$2:A$600, 0))))), "W", ""))), ""), "")</f>
        <v/>
      </c>
      <c r="EI315" s="47"/>
      <c r="EJ315" s="2" t="str">
        <f>IFERROR(IF(B315&lt;&gt;"", IF(AND(INDEX(Paste_Here!AG$2:AG$600, MATCH(B315, Paste_Here!A$2:A$600, 0))&lt;&gt;"", ISNUMBER(VALUE(INDEX(Paste_Here!AG$2:AG$600, MATCH(B315, Paste_Here!A$2:A$600, 0))))), INDEX(Paste_Here!AG$2:AG$600, MATCH(B315, Paste_Here!A$2:A$600, 0)), ""), ""), "")</f>
        <v/>
      </c>
      <c r="EK315" s="47"/>
      <c r="EL315" s="2" t="str">
        <f>IFERROR(IF(B315&lt;&gt;"", IF(AND(INDEX(Paste_Here!AL$2:AL$600, MATCH(B315, Paste_Here!A$2:A$600, 0))&lt;&gt;"", ISNUMBER(VALUE(INDEX(Paste_Here!AL$2:AL$600, MATCH(B315, Paste_Here!A$2:A$600, 0))))), INDEX(Paste_Here!AL$2:AL$600, MATCH(B315, Paste_Here!A$2:A$600, 0)), ""), ""), "")</f>
        <v/>
      </c>
      <c r="EM315" s="47"/>
      <c r="FA315" s="4" t="str" cm="1">
        <f t="array" ref="FA315">IFERROR(INDEX(Paste_Here!$B$2:$B$600, MATCH(0, COUNTIF(FA$4:FA314, Paste_Here!$B$2:$B$600) + IF(Paste_Here!$B$2:$B$600="", 1, 0), 0)), "")</f>
        <v/>
      </c>
      <c r="FB315" s="4" t="str">
        <f>IF(FA315&lt;&gt;"", INDEX(Paste_Here!$A$2:$A$600, MATCH(FA315, Paste_Here!$B$2:$B$600, 0)), "")</f>
        <v/>
      </c>
      <c r="FC315" s="4" t="str">
        <f t="shared" si="28"/>
        <v/>
      </c>
      <c r="FD315" s="4" t="str" cm="1">
        <f t="array" ref="FD315">IFERROR(INDEX($FC$5:$FC$600, MATCH(SMALL(IF($FC$5:$FC$600&lt;&gt;"", COUNTIF($FC$5:$FC$600, "&lt;"&amp;$FC$5:$FC$600)+1), ROW()-ROW($FD$5)+1), COUNTIF($FC$5:$FC$600, "&lt;"&amp;$FC$5:$FC$600)+1, 0)), "")</f>
        <v/>
      </c>
      <c r="FF315" s="2" t="str">
        <f>IFERROR(IF(B315&lt;&gt;"", IF(AND(INDEX(Paste_Here!AH$2:AH$600, MATCH(B315, Paste_Here!A$2:A$600, 0))&lt;&gt;"", ISNUMBER(VALUE(INDEX(Paste_Here!AH$2:AH$600, MATCH(B315, Paste_Here!A$2:A$600, 0))))), INDEX(Paste_Here!AH$2:AH$600, MATCH(B315, Paste_Here!A$2:A$600, 0)), ""), ""), "")</f>
        <v/>
      </c>
      <c r="FG315" s="47"/>
      <c r="FH315" s="2" t="str">
        <f>IFERROR(IF(B315&lt;&gt;"", IF(AND(INDEX(Paste_Here!AM$2:AM$600, MATCH(B315, Paste_Here!A$2:A$600, 0))&lt;&gt;"", ISNUMBER(VALUE(INDEX(Paste_Here!AM$2:AM$600, MATCH(B315, Paste_Here!A$2:A$600, 0))))), INDEX(Paste_Here!AM$2:AM$600, MATCH(B315, Paste_Here!A$2:A$600, 0)), ""), ""), "")</f>
        <v/>
      </c>
      <c r="FI315" s="47"/>
      <c r="FJ315" s="47"/>
      <c r="FK315" s="2" t="str">
        <f t="shared" si="29"/>
        <v/>
      </c>
      <c r="FL315" s="47"/>
      <c r="FM315" s="2" t="str">
        <f>IFERROR(IF(B315&lt;&gt;"", IF(ISNUMBER(VALUE(INDEX(Paste_Here!H$2:H$600, MATCH(B315, Paste_Here!A$2:A$600, 0)))), IF(VALUE(INDEX(Paste_Here!H$2:H$600, MATCH(B315, Paste_Here!A$2:A$600, 0)))=0, "No", IF(AND(VALUE(INDEX(Paste_Here!H$2:H$600, MATCH(B315, Paste_Here!A$2:A$600, 0)))&gt;=1, VALUE(INDEX(Paste_Here!H$2:H$600, MATCH(B315, Paste_Here!A$2:A$600, 0)))&lt;=4), VALUE(INDEX(Paste_Here!H$2:H$600, MATCH(B315, Paste_Here!A$2:A$600, 0))), "")), ""), ""), "")</f>
        <v/>
      </c>
      <c r="FN315" s="47"/>
      <c r="FO315" s="34" t="str">
        <f>IFERROR(IF(B315&lt;&gt;"", IF(ISNUMBER(VALUE(INDEX(Paste_Here!I$2:I$600, MATCH(B315, Paste_Here!A$2:A$600, 0)))), IF(VALUE(INDEX(Paste_Here!I$2:I$600, MATCH(B315, Paste_Here!A$2:A$600, 0)))=0, "No", IF(AND(VALUE(INDEX(Paste_Here!I$2:I$600, MATCH(B315, Paste_Here!A$2:A$600, 0)))&gt;=1, VALUE(INDEX(Paste_Here!I$2:I$600, MATCH(B315, Paste_Here!A$2:A$600, 0)))&lt;=4), VALUE(INDEX(Paste_Here!I$2:I$600, MATCH(B315, Paste_Here!A$2:A$600, 0))), "")), ""), ""), "")</f>
        <v/>
      </c>
      <c r="FP315" s="47"/>
      <c r="FQ315" s="2"/>
      <c r="FR315" s="47"/>
      <c r="FS315" s="2"/>
      <c r="FT315" s="47"/>
      <c r="FU315" s="2"/>
      <c r="FV315" s="47"/>
      <c r="FW315" s="2"/>
      <c r="FX315" s="47"/>
      <c r="FY315" s="2"/>
      <c r="FZ315" s="47"/>
      <c r="GA315" s="2"/>
      <c r="GB315" s="47"/>
      <c r="GU315" s="2"/>
      <c r="GV315" s="47"/>
      <c r="GW315" s="2"/>
      <c r="GX315" s="47"/>
    </row>
    <row r="316" spans="1:206">
      <c r="A316" s="47"/>
      <c r="B316" s="2" t="str">
        <f t="shared" si="24"/>
        <v/>
      </c>
      <c r="C316" s="47"/>
      <c r="D316" s="2" t="str">
        <f>IFERROR(IF(B316&lt;&gt;"", IF(COUNTIF(INDEX(Paste_Here!N$2:O$600, MATCH(B316, Paste_Here!A$2:A$600, 0), 0), "yes") &gt; 0, "No", IF(COUNTIF(INDEX(Paste_Here!N$2:O$600, MATCH(B316, Paste_Here!A$2:A$600, 0), 0), "no") &gt; 0, "Yes", "")), ""), "")</f>
        <v/>
      </c>
      <c r="E316" s="47"/>
      <c r="F316" s="84" t="str">
        <f>IFERROR(IF(B316&lt;&gt;"", IF(AND(INDEX(Paste_Here!P$2:P$600, MATCH(B316, Paste_Here!A$2:A$600, 0))&lt;&gt;"", ISNUMBER(VALUE(INDEX(Paste_Here!P$2:P$600, MATCH(B316, Paste_Here!A$2:A$600, 0))))), INDEX(Paste_Here!P$2:P$600, MATCH(B316, Paste_Here!A$2:A$600, 0)), ""), ""), "")</f>
        <v/>
      </c>
      <c r="G316" s="47"/>
      <c r="H316" s="2" t="str">
        <f>IFERROR(IF(B316&lt;&gt;"", IF(ISNUMBER(SEARCH("highrisk", LOWER(INDEX(Paste_Here!Q$2:Q$600, MATCH(B316, Paste_Here!A$2:A$600, 0))))), "High Risk", IF(ISNUMBER(SEARCH("lowrisk", LOWER(INDEX(Paste_Here!Q$2:Q$600, MATCH(B316, Paste_Here!A$2:A$600, 0))))), "Low Risk", IF(ISNUMBER(SEARCH("somerisk", LOWER(INDEX(Paste_Here!Q$2:Q$600, MATCH(B316, Paste_Here!A$2:A$600, 0))))), "Some Risk", ""))), ""), "")</f>
        <v/>
      </c>
      <c r="I316" s="47"/>
      <c r="J316" s="2"/>
      <c r="K316" s="47"/>
      <c r="L316" s="2"/>
      <c r="M316" s="47"/>
      <c r="N316" s="2"/>
      <c r="O316" s="47"/>
      <c r="P316" s="2" t="str">
        <f>IFERROR(IF(B316&lt;&gt;"", IF(AND(ISNUMBER(VALUE(INDEX(Paste_Here!R$2:R$600, MATCH(B316, Paste_Here!A$2:A$600, 0)))), INDEX(Paste_Here!R$2:R$600, MATCH(B316, Paste_Here!A$2:A$600, 0)) &lt;&gt; ""), VALUE(INDEX(Paste_Here!R$2:R$600, MATCH(B316, Paste_Here!A$2:A$600, 0))), ""), ""), "")</f>
        <v/>
      </c>
      <c r="Q316" s="47"/>
      <c r="R316" s="2"/>
      <c r="S316" s="47"/>
      <c r="W316" s="47"/>
      <c r="X316" s="2"/>
      <c r="Y316" s="47"/>
      <c r="Z316" s="2" t="str">
        <f>IFERROR(IF(B316&lt;&gt;"", IF(AND(INDEX(Paste_Here!S$2:S$600, MATCH(B316, Paste_Here!A$2:A$600, 0))&lt;&gt;"", ISNUMBER(VALUE(INDEX(Paste_Here!S$2:S$600, MATCH(B316, Paste_Here!A$2:A$600, 0))))), INDEX(Paste_Here!S$2:S$600, MATCH(B316, Paste_Here!A$2:A$600, 0)), ""), ""), "")</f>
        <v/>
      </c>
      <c r="AA316" s="47"/>
      <c r="AB316" s="2" t="str">
        <f>IFERROR(IF(B316&lt;&gt;"", IF(ISNUMBER(SEARCH("highrisk", LOWER(INDEX(Paste_Here!T$2:T$600, MATCH(B316, Paste_Here!A$2:A$600, 0))))), "High Risk", IF(ISNUMBER(SEARCH("lowrisk", LOWER(INDEX(Paste_Here!T$2:T$600, MATCH(B316, Paste_Here!A$2:A$600, 0))))), "Low Risk", IF(ISNUMBER(SEARCH("somerisk", LOWER(INDEX(Paste_Here!T$2:T$600, MATCH(B316, Paste_Here!A$2:A$600, 0))))), "Some Risk", IF(ISNUMBER(SEARCH("OT", LOWER(INDEX(Paste_Here!T$2:T$600, MATCH(B316, Paste_Here!A$2:A$600, 0))))), "On Track", "")))), ""), "")</f>
        <v/>
      </c>
      <c r="AC316" s="47"/>
      <c r="AD316" s="2"/>
      <c r="AE316" s="47"/>
      <c r="AF316" s="2"/>
      <c r="AG316" s="47"/>
      <c r="AH316" s="2"/>
      <c r="AI316" s="47"/>
      <c r="AJ316" s="2" t="str" cm="1">
        <f t="array" aca="1" ref="AJ316" ca="1">IFERROR(IF(ISNUMBER(SEARCH("BR", INDEX(Paste_Here!AB$2:AB$210, MATCH(B316, Paste_Here!A$2:A$210, 0)))), -1, 1) * VALUE(_xlfn.TEXTJOIN("", TRUE, IF(ISNUMBER(--MID(INDEX(Paste_Here!AB$2:AB$210, MATCH(B316, Paste_Here!A$2:A$210, 0)), ROW(INDIRECT("1:"&amp;LEN(INDEX(Paste_Here!AB$2:AB$210, MATCH(B316, Paste_Here!A$2:A$210, 0))))), 1)), MID(INDEX(Paste_Here!AB$2:AB$210, MATCH(B316, Paste_Here!A$2:A$210, 0)), ROW(INDIRECT("1:"&amp;LEN(INDEX(Paste_Here!AB$2:AB$210, MATCH(B316, Paste_Here!A$2:A$210, 0))))), 1), ""))), "")</f>
        <v/>
      </c>
      <c r="AK316" s="47"/>
      <c r="AL316" s="34" t="str">
        <f>IFERROR(IF(B316&lt;&gt;"", IF(AND(INDEX(Paste_Here!AF$2:AF$600, MATCH(B316, Paste_Here!A$2:A$600, 0))&lt;&gt;"", ISNUMBER(VALUE(INDEX(Paste_Here!AF$2:AF$600, MATCH(B316, Paste_Here!A$2:A$600, 0))))), INDEX(Paste_Here!AF$2:AF$600, MATCH(B316, Paste_Here!A$2:A$600, 0)), ""), ""), "")</f>
        <v/>
      </c>
      <c r="AM316" s="47"/>
      <c r="AN316" s="47"/>
      <c r="AO316" s="2" t="str">
        <f t="shared" si="25"/>
        <v/>
      </c>
      <c r="AP316" s="47"/>
      <c r="AQ316" s="34" t="str">
        <f>IFERROR(IF(B316&lt;&gt;"", IF(COUNTIF(INDEX(Paste_Here!X$2:Y$600, MATCH(B316, Paste_Here!A$2:A$600, 0), 0), "yes") &gt; 0, "No", IF(COUNTIF(INDEX(Paste_Here!X$2:Y$600, MATCH(B316, Paste_Here!A$2:A$600, 0), 0), "no") &gt; 0, "Yes", "")), ""), "")</f>
        <v/>
      </c>
      <c r="AR316" s="47"/>
      <c r="AS316" s="34" t="str">
        <f>IFERROR(IF(B316&lt;&gt;"", IF(AND(INDEX(Paste_Here!U$2:U$600, MATCH(B316, Paste_Here!A$2:A$600, 0))&lt;&gt;"", ISNUMBER(VALUE(INDEX(Paste_Here!U$2:U$600, MATCH(B316, Paste_Here!A$2:A$600, 0))))), INDEX(Paste_Here!U$2:U$600, MATCH(B316, Paste_Here!A$2:A$600, 0)), ""), ""), "")</f>
        <v/>
      </c>
      <c r="AT316" s="47"/>
      <c r="AU316" s="34" t="str">
        <f>IFERROR(IF(B316&lt;&gt;"", IF(ISNUMBER(SEARCH("highrisk", LOWER(INDEX(Paste_Here!V$2:V$600, MATCH(B316, Paste_Here!A$2:A$600, 0))))), "High Risk", IF(ISNUMBER(SEARCH("lowrisk", LOWER(INDEX(Paste_Here!V$2:V$600, MATCH(B316, Paste_Here!A$2:A$600, 0))))), "Low Risk", IF(ISNUMBER(SEARCH("somerisk", LOWER(INDEX(Paste_Here!V$2:V$600, MATCH(B316, Paste_Here!A$2:A$600, 0))))), "Some Risk", ""))), ""), "")</f>
        <v/>
      </c>
      <c r="AV316" s="47"/>
      <c r="AW316" s="34" t="str">
        <f>IFERROR(IF(B316&lt;&gt;"", IF(AND(ISNUMBER(VALUE(INDEX(Paste_Here!W$2:W$600, MATCH(B316, Paste_Here!A$2:A$600, 0)))), INDEX(Paste_Here!W$2:W$600, MATCH(B316, Paste_Here!A$2:A$600, 0)) &lt;&gt; ""), VALUE(INDEX(Paste_Here!W$2:W$600, MATCH(B316, Paste_Here!A$2:A$600, 0))), ""), ""), "")</f>
        <v/>
      </c>
      <c r="AX316" s="47"/>
      <c r="BA316" s="2" t="str">
        <f>IFERROR(IF(B316&lt;&gt;"", IF(AND(INDEX(Paste_Here!AI$2:AI$600, MATCH(B316, Paste_Here!A$2:A$600, 0))&lt;&gt;"", ISNUMBER(VALUE(INDEX(Paste_Here!AI$2:AI$600, MATCH(B316, Paste_Here!A$2:A$600, 0))))), INDEX(Paste_Here!AI$2:AI$600, MATCH(B316, Paste_Here!A$2:A$600, 0)), ""), ""), "")</f>
        <v/>
      </c>
      <c r="BB316" s="47"/>
      <c r="BC316" s="34" t="str">
        <f>IFERROR(IF(B316&lt;&gt;"", IF(ISNUMBER(SEARCH("highrisk", LOWER(INDEX(Paste_Here!AJ$2:AJ$600, MATCH(B316, Paste_Here!A$2:A$600, 0))))), "High Risk", IF(ISNUMBER(SEARCH("lowrisk", LOWER(INDEX(Paste_Here!AJ$2:AJ$600, MATCH(B316, Paste_Here!A$2:A$600, 0))))), "Low Risk", IF(ISNUMBER(SEARCH("somerisk", LOWER(INDEX(Paste_Here!AJ$2:AJ$600, MATCH(B316, Paste_Here!A$2:A$600, 0))))), "Some Risk", IF(ISNUMBER(SEARCH("OT", LOWER(INDEX(Paste_Here!AJ$2:AJ$600, MATCH(B316, Paste_Here!A$2:A$600, 0))))), "On Track", "")))), ""), "")</f>
        <v/>
      </c>
      <c r="BD316" s="47"/>
      <c r="BE316" s="34" t="str">
        <f>IFERROR(IF(B316&lt;&gt;"", IF(AND(INDEX(Paste_Here!AK$2:AK$600, MATCH(B316, Paste_Here!A$2:A$600, 0))&lt;&gt;"", ISNUMBER(VALUE(INDEX(Paste_Here!AK$2:AK$600, MATCH(B316, Paste_Here!A$2:A$600, 0))))), INDEX(Paste_Here!AK$2:AK$600, MATCH(B316, Paste_Here!A$2:A$600, 0)), ""), ""), "")</f>
        <v/>
      </c>
      <c r="BF316" s="47"/>
      <c r="BG316" s="34" t="str" cm="1">
        <f t="array" aca="1" ref="BG316" ca="1">IFERROR(IF(B316&lt;&gt;"", IF(INDEX(Paste_Here!AE$2:AE$600, MATCH(B316, Paste_Here!A$2:A$600, 0))&lt;&gt;"", IF(LEFT(INDEX(Paste_Here!AE$2:AE$600, MATCH(B316, Paste_Here!A$2:A$600, 0)), 2)="EM", -1, 1) * VALUE(_xlfn.TEXTJOIN("", TRUE, IF(ISNUMBER(MID(INDEX(Paste_Here!AE$2:AE$600, MATCH(B316, Paste_Here!A$2:A$600, 0)), ROW(INDIRECT("1:"&amp;LEN(INDEX(Paste_Here!AE$2:AE$600, MATCH(B316, Paste_Here!A$2:A$600, 0))))), 1)*1), MID(INDEX(Paste_Here!AE$2:AE$600, MATCH(B316, Paste_Here!A$2:A$600, 0)), ROW(INDIRECT("1:"&amp;LEN(INDEX(Paste_Here!AE$2:AE$600, MATCH(B316, Paste_Here!A$2:A$600, 0))))), 1), ""))), ""), ""), "")</f>
        <v/>
      </c>
      <c r="BH316" s="47"/>
      <c r="BJ316" s="47"/>
      <c r="BK316" s="2" t="str">
        <f t="shared" si="26"/>
        <v/>
      </c>
      <c r="BL316" s="47"/>
      <c r="BM316" s="34" t="str">
        <f>IFERROR(IF(B316&lt;&gt;"", IF(AND(INDEX(Paste_Here!Z$2:Z$600, MATCH(B316, Paste_Here!A$2:A$600, 0))&lt;&gt;"", ISNUMBER(VALUE(INDEX(Paste_Here!Z$2:Z$600, MATCH(B316, Paste_Here!A$2:A$600, 0))))), INDEX(Paste_Here!Z$2:Z$600, MATCH(B316, Paste_Here!A$2:A$600, 0)), ""), ""), "")</f>
        <v/>
      </c>
      <c r="BN316" s="47"/>
      <c r="BO316" s="34" t="str">
        <f>IFERROR(IF(B316&lt;&gt;"", IF(ISNUMBER(SEARCH("highrisk", LOWER(INDEX(Paste_Here!AA$2:AA$600, MATCH(B316, Paste_Here!A$2:A$600, 0))))), "High Risk", IF(ISNUMBER(SEARCH("lowrisk", LOWER(INDEX(Paste_Here!AA$2:AA$600, MATCH(B316, Paste_Here!A$2:A$600, 0))))), "Low Risk", IF(ISNUMBER(SEARCH("somerisk", LOWER(INDEX(Paste_Here!AA$2:AA$600, MATCH(B316, Paste_Here!A$2:A$600, 0))))), "Some Risk", IF(ISNUMBER(SEARCH("OT", LOWER(INDEX(Paste_Here!AA$2:AA$600, MATCH(B316, Paste_Here!A$2:A$600, 0))))), "On Track", "")))), ""), "")</f>
        <v/>
      </c>
      <c r="BP316" s="47"/>
      <c r="BQ316" s="34" t="str">
        <f>IFERROR(IF(B316&lt;&gt;"", IF(AND(INDEX(Paste_Here!AC$2:AC$600, MATCH(B316, Paste_Here!A$2:A$600, 0))&lt;&gt;"", ISNUMBER(VALUE(INDEX(Paste_Here!AC$2:AC$600, MATCH(B316, Paste_Here!A$2:A$600, 0))))), INDEX(Paste_Here!AC$2:AC$600, MATCH(B316, Paste_Here!A$2:A$600, 0)), ""), ""), "")</f>
        <v/>
      </c>
      <c r="BR316" s="47"/>
      <c r="BS316" s="34" t="str">
        <f>IFERROR(IF(B316&lt;&gt;"", IF(ISNUMBER(SEARCH("highrisk", LOWER(INDEX(Paste_Here!AD$2:AD$600, MATCH(B316, Paste_Here!A$2:A$600, 0))))), "High Risk", IF(ISNUMBER(SEARCH("lowrisk", LOWER(INDEX(Paste_Here!AD$2:AD$600, MATCH(B316, Paste_Here!A$2:A$600, 0))))), "Low Risk", IF(ISNUMBER(SEARCH("somerisk", LOWER(INDEX(Paste_Here!AD$2:AD$600, MATCH(B316, Paste_Here!A$2:A$600, 0))))), "Some Risk", IF(ISNUMBER(SEARCH("OT", LOWER(INDEX(Paste_Here!AD$2:AD$600, MATCH(B316, Paste_Here!A$2:A$600, 0))))), "On Track", "")))), ""), "")</f>
        <v/>
      </c>
      <c r="BT316" s="47"/>
      <c r="BU316" s="34"/>
      <c r="BV316" s="47"/>
      <c r="BW316" s="34"/>
      <c r="BX316" s="47"/>
      <c r="BY316" s="34"/>
      <c r="BZ316" s="47"/>
      <c r="CA316" s="34"/>
      <c r="CB316" s="49"/>
      <c r="DT316" s="47"/>
      <c r="DU316" s="47"/>
      <c r="DV316" s="2" t="str">
        <f t="shared" si="27"/>
        <v/>
      </c>
      <c r="DW316" s="47"/>
      <c r="DX316" s="2" t="str">
        <f>IFERROR(IF(B316&lt;&gt;"", IF(ISNUMBER(SEARCH("s", LOWER(INDEX(Paste_Here!M$2:M$600, MATCH(B316, Paste_Here!A$2:A$600, 0))))), "Yes", IF(INDEX(Paste_Here!M$2:M$600, MATCH(B316, Paste_Here!A$2:A$600, 0))&lt;&gt;"", "No", "")), ""), "")</f>
        <v/>
      </c>
      <c r="DY316" s="47"/>
      <c r="DZ316" s="2" t="str">
        <f>IFERROR(IF(B316&lt;&gt;"", IF(ISNUMBER(SEARCH("yes", LOWER(INDEX(Paste_Here!F$2:F$600, MATCH(B316, Paste_Here!A$2:A$600, 0))))), "Yes", IF(ISNUMBER(SEARCH("no", LOWER(INDEX(Paste_Here!F$2:F$600, MATCH(B316, Paste_Here!A$2:A$600, 0))))), "No", "")), ""), "")</f>
        <v/>
      </c>
      <c r="EA316" s="47"/>
      <c r="EB316" s="2" t="str">
        <f>IFERROR(IF(B316&lt;&gt;"", IF(ISNUMBER(SEARCH("english language learner", LOWER(INDEX(Paste_Here!C$2:C$600, MATCH(B316, Paste_Here!A$2:A$600, 0))))), "Yes", ""), ""), "")</f>
        <v/>
      </c>
      <c r="EC316" s="47"/>
      <c r="ED316" s="2" t="str">
        <f>IFERROR(IF(B316&lt;&gt;"", IF(OR(ISNUMBER(SEARCH("b", LOWER(INDEX(Paste_Here!K$2:K$600, MATCH(B316, Paste_Here!A$2:A$600, 0))))), ISNUMBER(SEARCH("h", LOWER(INDEX(Paste_Here!K$2:K$600, MATCH(B316, Paste_Here!A$2:A$600, 0))))), ISNUMBER(SEARCH("i", LOWER(INDEX(Paste_Here!K$2:K$600, MATCH(B316, Paste_Here!A$2:A$600, 0)))))), "Yes", IF(INDEX(Paste_Here!K$2:K$600, MATCH(B316, Paste_Here!A$2:A$600, 0))&lt;&gt;"", "No", "")), ""), "")</f>
        <v/>
      </c>
      <c r="EE316" s="47"/>
      <c r="EF316" s="34" t="str">
        <f>IFERROR(IF(B316&lt;&gt;"", IF(ISNUMBER(SEARCH("yes", LOWER(INDEX(Paste_Here!L$2:L$600, MATCH(B316, Paste_Here!A$2:A$600, 0))))), "Yes", IF(ISNUMBER(SEARCH("no", LOWER(INDEX(Paste_Here!L$2:L$600, MATCH(B316, Paste_Here!A$2:A$600, 0))))), "No", "")), ""), "")</f>
        <v/>
      </c>
      <c r="EG316" s="47"/>
      <c r="EH316" s="2" t="str">
        <f>IFERROR(IF(B316&lt;&gt;"", IF(ISNUMBER(SEARCH("transitional 2", LOWER(INDEX(Paste_Here!C$2:C$600, MATCH(B316, Paste_Here!A$2:A$600, 0))))), "T2", IF(ISNUMBER(SEARCH("transitional 1", LOWER(INDEX(Paste_Here!C$2:C$600, MATCH(B316, Paste_Here!A$2:A$600, 0))))), "T1", IF(ISNUMBER(SEARCH("waived ell services", LOWER(INDEX(Paste_Here!C$2:C$600, MATCH(B316, Paste_Here!A$2:A$600, 0))))), "W", ""))), ""), "")</f>
        <v/>
      </c>
      <c r="EI316" s="47"/>
      <c r="EJ316" s="2" t="str">
        <f>IFERROR(IF(B316&lt;&gt;"", IF(AND(INDEX(Paste_Here!AG$2:AG$600, MATCH(B316, Paste_Here!A$2:A$600, 0))&lt;&gt;"", ISNUMBER(VALUE(INDEX(Paste_Here!AG$2:AG$600, MATCH(B316, Paste_Here!A$2:A$600, 0))))), INDEX(Paste_Here!AG$2:AG$600, MATCH(B316, Paste_Here!A$2:A$600, 0)), ""), ""), "")</f>
        <v/>
      </c>
      <c r="EK316" s="47"/>
      <c r="EL316" s="2" t="str">
        <f>IFERROR(IF(B316&lt;&gt;"", IF(AND(INDEX(Paste_Here!AL$2:AL$600, MATCH(B316, Paste_Here!A$2:A$600, 0))&lt;&gt;"", ISNUMBER(VALUE(INDEX(Paste_Here!AL$2:AL$600, MATCH(B316, Paste_Here!A$2:A$600, 0))))), INDEX(Paste_Here!AL$2:AL$600, MATCH(B316, Paste_Here!A$2:A$600, 0)), ""), ""), "")</f>
        <v/>
      </c>
      <c r="EM316" s="47"/>
      <c r="FA316" s="4" t="str" cm="1">
        <f t="array" ref="FA316">IFERROR(INDEX(Paste_Here!$B$2:$B$600, MATCH(0, COUNTIF(FA$4:FA315, Paste_Here!$B$2:$B$600) + IF(Paste_Here!$B$2:$B$600="", 1, 0), 0)), "")</f>
        <v/>
      </c>
      <c r="FB316" s="4" t="str">
        <f>IF(FA316&lt;&gt;"", INDEX(Paste_Here!$A$2:$A$600, MATCH(FA316, Paste_Here!$B$2:$B$600, 0)), "")</f>
        <v/>
      </c>
      <c r="FC316" s="4" t="str">
        <f t="shared" si="28"/>
        <v/>
      </c>
      <c r="FD316" s="4" t="str" cm="1">
        <f t="array" ref="FD316">IFERROR(INDEX($FC$5:$FC$600, MATCH(SMALL(IF($FC$5:$FC$600&lt;&gt;"", COUNTIF($FC$5:$FC$600, "&lt;"&amp;$FC$5:$FC$600)+1), ROW()-ROW($FD$5)+1), COUNTIF($FC$5:$FC$600, "&lt;"&amp;$FC$5:$FC$600)+1, 0)), "")</f>
        <v/>
      </c>
      <c r="FF316" s="2" t="str">
        <f>IFERROR(IF(B316&lt;&gt;"", IF(AND(INDEX(Paste_Here!AH$2:AH$600, MATCH(B316, Paste_Here!A$2:A$600, 0))&lt;&gt;"", ISNUMBER(VALUE(INDEX(Paste_Here!AH$2:AH$600, MATCH(B316, Paste_Here!A$2:A$600, 0))))), INDEX(Paste_Here!AH$2:AH$600, MATCH(B316, Paste_Here!A$2:A$600, 0)), ""), ""), "")</f>
        <v/>
      </c>
      <c r="FG316" s="47"/>
      <c r="FH316" s="2" t="str">
        <f>IFERROR(IF(B316&lt;&gt;"", IF(AND(INDEX(Paste_Here!AM$2:AM$600, MATCH(B316, Paste_Here!A$2:A$600, 0))&lt;&gt;"", ISNUMBER(VALUE(INDEX(Paste_Here!AM$2:AM$600, MATCH(B316, Paste_Here!A$2:A$600, 0))))), INDEX(Paste_Here!AM$2:AM$600, MATCH(B316, Paste_Here!A$2:A$600, 0)), ""), ""), "")</f>
        <v/>
      </c>
      <c r="FI316" s="47"/>
      <c r="FJ316" s="47"/>
      <c r="FK316" s="2" t="str">
        <f t="shared" si="29"/>
        <v/>
      </c>
      <c r="FL316" s="47"/>
      <c r="FM316" s="2" t="str">
        <f>IFERROR(IF(B316&lt;&gt;"", IF(ISNUMBER(VALUE(INDEX(Paste_Here!H$2:H$600, MATCH(B316, Paste_Here!A$2:A$600, 0)))), IF(VALUE(INDEX(Paste_Here!H$2:H$600, MATCH(B316, Paste_Here!A$2:A$600, 0)))=0, "No", IF(AND(VALUE(INDEX(Paste_Here!H$2:H$600, MATCH(B316, Paste_Here!A$2:A$600, 0)))&gt;=1, VALUE(INDEX(Paste_Here!H$2:H$600, MATCH(B316, Paste_Here!A$2:A$600, 0)))&lt;=4), VALUE(INDEX(Paste_Here!H$2:H$600, MATCH(B316, Paste_Here!A$2:A$600, 0))), "")), ""), ""), "")</f>
        <v/>
      </c>
      <c r="FN316" s="47"/>
      <c r="FO316" s="34" t="str">
        <f>IFERROR(IF(B316&lt;&gt;"", IF(ISNUMBER(VALUE(INDEX(Paste_Here!I$2:I$600, MATCH(B316, Paste_Here!A$2:A$600, 0)))), IF(VALUE(INDEX(Paste_Here!I$2:I$600, MATCH(B316, Paste_Here!A$2:A$600, 0)))=0, "No", IF(AND(VALUE(INDEX(Paste_Here!I$2:I$600, MATCH(B316, Paste_Here!A$2:A$600, 0)))&gt;=1, VALUE(INDEX(Paste_Here!I$2:I$600, MATCH(B316, Paste_Here!A$2:A$600, 0)))&lt;=4), VALUE(INDEX(Paste_Here!I$2:I$600, MATCH(B316, Paste_Here!A$2:A$600, 0))), "")), ""), ""), "")</f>
        <v/>
      </c>
      <c r="FP316" s="47"/>
      <c r="FQ316" s="2"/>
      <c r="FR316" s="47"/>
      <c r="FS316" s="2"/>
      <c r="FT316" s="47"/>
      <c r="FU316" s="2"/>
      <c r="FV316" s="47"/>
      <c r="FW316" s="2"/>
      <c r="FX316" s="47"/>
      <c r="FY316" s="2"/>
      <c r="FZ316" s="47"/>
      <c r="GA316" s="2"/>
      <c r="GB316" s="47"/>
      <c r="GU316" s="2"/>
      <c r="GV316" s="47"/>
      <c r="GW316" s="2"/>
      <c r="GX316" s="47"/>
    </row>
    <row r="317" spans="1:206">
      <c r="A317" s="47"/>
      <c r="B317" s="2" t="str">
        <f t="shared" si="24"/>
        <v/>
      </c>
      <c r="C317" s="47"/>
      <c r="D317" s="2" t="str">
        <f>IFERROR(IF(B317&lt;&gt;"", IF(COUNTIF(INDEX(Paste_Here!N$2:O$600, MATCH(B317, Paste_Here!A$2:A$600, 0), 0), "yes") &gt; 0, "No", IF(COUNTIF(INDEX(Paste_Here!N$2:O$600, MATCH(B317, Paste_Here!A$2:A$600, 0), 0), "no") &gt; 0, "Yes", "")), ""), "")</f>
        <v/>
      </c>
      <c r="E317" s="47"/>
      <c r="F317" s="84" t="str">
        <f>IFERROR(IF(B317&lt;&gt;"", IF(AND(INDEX(Paste_Here!P$2:P$600, MATCH(B317, Paste_Here!A$2:A$600, 0))&lt;&gt;"", ISNUMBER(VALUE(INDEX(Paste_Here!P$2:P$600, MATCH(B317, Paste_Here!A$2:A$600, 0))))), INDEX(Paste_Here!P$2:P$600, MATCH(B317, Paste_Here!A$2:A$600, 0)), ""), ""), "")</f>
        <v/>
      </c>
      <c r="G317" s="47"/>
      <c r="H317" s="2" t="str">
        <f>IFERROR(IF(B317&lt;&gt;"", IF(ISNUMBER(SEARCH("highrisk", LOWER(INDEX(Paste_Here!Q$2:Q$600, MATCH(B317, Paste_Here!A$2:A$600, 0))))), "High Risk", IF(ISNUMBER(SEARCH("lowrisk", LOWER(INDEX(Paste_Here!Q$2:Q$600, MATCH(B317, Paste_Here!A$2:A$600, 0))))), "Low Risk", IF(ISNUMBER(SEARCH("somerisk", LOWER(INDEX(Paste_Here!Q$2:Q$600, MATCH(B317, Paste_Here!A$2:A$600, 0))))), "Some Risk", ""))), ""), "")</f>
        <v/>
      </c>
      <c r="I317" s="47"/>
      <c r="J317" s="2"/>
      <c r="K317" s="47"/>
      <c r="L317" s="2"/>
      <c r="M317" s="47"/>
      <c r="N317" s="2"/>
      <c r="O317" s="47"/>
      <c r="P317" s="2" t="str">
        <f>IFERROR(IF(B317&lt;&gt;"", IF(AND(ISNUMBER(VALUE(INDEX(Paste_Here!R$2:R$600, MATCH(B317, Paste_Here!A$2:A$600, 0)))), INDEX(Paste_Here!R$2:R$600, MATCH(B317, Paste_Here!A$2:A$600, 0)) &lt;&gt; ""), VALUE(INDEX(Paste_Here!R$2:R$600, MATCH(B317, Paste_Here!A$2:A$600, 0))), ""), ""), "")</f>
        <v/>
      </c>
      <c r="Q317" s="47"/>
      <c r="R317" s="2"/>
      <c r="S317" s="47"/>
      <c r="W317" s="47"/>
      <c r="X317" s="2"/>
      <c r="Y317" s="47"/>
      <c r="Z317" s="2" t="str">
        <f>IFERROR(IF(B317&lt;&gt;"", IF(AND(INDEX(Paste_Here!S$2:S$600, MATCH(B317, Paste_Here!A$2:A$600, 0))&lt;&gt;"", ISNUMBER(VALUE(INDEX(Paste_Here!S$2:S$600, MATCH(B317, Paste_Here!A$2:A$600, 0))))), INDEX(Paste_Here!S$2:S$600, MATCH(B317, Paste_Here!A$2:A$600, 0)), ""), ""), "")</f>
        <v/>
      </c>
      <c r="AA317" s="47"/>
      <c r="AB317" s="2" t="str">
        <f>IFERROR(IF(B317&lt;&gt;"", IF(ISNUMBER(SEARCH("highrisk", LOWER(INDEX(Paste_Here!T$2:T$600, MATCH(B317, Paste_Here!A$2:A$600, 0))))), "High Risk", IF(ISNUMBER(SEARCH("lowrisk", LOWER(INDEX(Paste_Here!T$2:T$600, MATCH(B317, Paste_Here!A$2:A$600, 0))))), "Low Risk", IF(ISNUMBER(SEARCH("somerisk", LOWER(INDEX(Paste_Here!T$2:T$600, MATCH(B317, Paste_Here!A$2:A$600, 0))))), "Some Risk", IF(ISNUMBER(SEARCH("OT", LOWER(INDEX(Paste_Here!T$2:T$600, MATCH(B317, Paste_Here!A$2:A$600, 0))))), "On Track", "")))), ""), "")</f>
        <v/>
      </c>
      <c r="AC317" s="47"/>
      <c r="AD317" s="2"/>
      <c r="AE317" s="47"/>
      <c r="AF317" s="2"/>
      <c r="AG317" s="47"/>
      <c r="AH317" s="2"/>
      <c r="AI317" s="47"/>
      <c r="AJ317" s="2" t="str" cm="1">
        <f t="array" aca="1" ref="AJ317" ca="1">IFERROR(IF(ISNUMBER(SEARCH("BR", INDEX(Paste_Here!AB$2:AB$210, MATCH(B317, Paste_Here!A$2:A$210, 0)))), -1, 1) * VALUE(_xlfn.TEXTJOIN("", TRUE, IF(ISNUMBER(--MID(INDEX(Paste_Here!AB$2:AB$210, MATCH(B317, Paste_Here!A$2:A$210, 0)), ROW(INDIRECT("1:"&amp;LEN(INDEX(Paste_Here!AB$2:AB$210, MATCH(B317, Paste_Here!A$2:A$210, 0))))), 1)), MID(INDEX(Paste_Here!AB$2:AB$210, MATCH(B317, Paste_Here!A$2:A$210, 0)), ROW(INDIRECT("1:"&amp;LEN(INDEX(Paste_Here!AB$2:AB$210, MATCH(B317, Paste_Here!A$2:A$210, 0))))), 1), ""))), "")</f>
        <v/>
      </c>
      <c r="AK317" s="47"/>
      <c r="AL317" s="34" t="str">
        <f>IFERROR(IF(B317&lt;&gt;"", IF(AND(INDEX(Paste_Here!AF$2:AF$600, MATCH(B317, Paste_Here!A$2:A$600, 0))&lt;&gt;"", ISNUMBER(VALUE(INDEX(Paste_Here!AF$2:AF$600, MATCH(B317, Paste_Here!A$2:A$600, 0))))), INDEX(Paste_Here!AF$2:AF$600, MATCH(B317, Paste_Here!A$2:A$600, 0)), ""), ""), "")</f>
        <v/>
      </c>
      <c r="AM317" s="47"/>
      <c r="AN317" s="47"/>
      <c r="AO317" s="2" t="str">
        <f t="shared" si="25"/>
        <v/>
      </c>
      <c r="AP317" s="47"/>
      <c r="AQ317" s="34" t="str">
        <f>IFERROR(IF(B317&lt;&gt;"", IF(COUNTIF(INDEX(Paste_Here!X$2:Y$600, MATCH(B317, Paste_Here!A$2:A$600, 0), 0), "yes") &gt; 0, "No", IF(COUNTIF(INDEX(Paste_Here!X$2:Y$600, MATCH(B317, Paste_Here!A$2:A$600, 0), 0), "no") &gt; 0, "Yes", "")), ""), "")</f>
        <v/>
      </c>
      <c r="AR317" s="47"/>
      <c r="AS317" s="34" t="str">
        <f>IFERROR(IF(B317&lt;&gt;"", IF(AND(INDEX(Paste_Here!U$2:U$600, MATCH(B317, Paste_Here!A$2:A$600, 0))&lt;&gt;"", ISNUMBER(VALUE(INDEX(Paste_Here!U$2:U$600, MATCH(B317, Paste_Here!A$2:A$600, 0))))), INDEX(Paste_Here!U$2:U$600, MATCH(B317, Paste_Here!A$2:A$600, 0)), ""), ""), "")</f>
        <v/>
      </c>
      <c r="AT317" s="47"/>
      <c r="AU317" s="34" t="str">
        <f>IFERROR(IF(B317&lt;&gt;"", IF(ISNUMBER(SEARCH("highrisk", LOWER(INDEX(Paste_Here!V$2:V$600, MATCH(B317, Paste_Here!A$2:A$600, 0))))), "High Risk", IF(ISNUMBER(SEARCH("lowrisk", LOWER(INDEX(Paste_Here!V$2:V$600, MATCH(B317, Paste_Here!A$2:A$600, 0))))), "Low Risk", IF(ISNUMBER(SEARCH("somerisk", LOWER(INDEX(Paste_Here!V$2:V$600, MATCH(B317, Paste_Here!A$2:A$600, 0))))), "Some Risk", ""))), ""), "")</f>
        <v/>
      </c>
      <c r="AV317" s="47"/>
      <c r="AW317" s="34" t="str">
        <f>IFERROR(IF(B317&lt;&gt;"", IF(AND(ISNUMBER(VALUE(INDEX(Paste_Here!W$2:W$600, MATCH(B317, Paste_Here!A$2:A$600, 0)))), INDEX(Paste_Here!W$2:W$600, MATCH(B317, Paste_Here!A$2:A$600, 0)) &lt;&gt; ""), VALUE(INDEX(Paste_Here!W$2:W$600, MATCH(B317, Paste_Here!A$2:A$600, 0))), ""), ""), "")</f>
        <v/>
      </c>
      <c r="AX317" s="47"/>
      <c r="BA317" s="2" t="str">
        <f>IFERROR(IF(B317&lt;&gt;"", IF(AND(INDEX(Paste_Here!AI$2:AI$600, MATCH(B317, Paste_Here!A$2:A$600, 0))&lt;&gt;"", ISNUMBER(VALUE(INDEX(Paste_Here!AI$2:AI$600, MATCH(B317, Paste_Here!A$2:A$600, 0))))), INDEX(Paste_Here!AI$2:AI$600, MATCH(B317, Paste_Here!A$2:A$600, 0)), ""), ""), "")</f>
        <v/>
      </c>
      <c r="BB317" s="47"/>
      <c r="BC317" s="34" t="str">
        <f>IFERROR(IF(B317&lt;&gt;"", IF(ISNUMBER(SEARCH("highrisk", LOWER(INDEX(Paste_Here!AJ$2:AJ$600, MATCH(B317, Paste_Here!A$2:A$600, 0))))), "High Risk", IF(ISNUMBER(SEARCH("lowrisk", LOWER(INDEX(Paste_Here!AJ$2:AJ$600, MATCH(B317, Paste_Here!A$2:A$600, 0))))), "Low Risk", IF(ISNUMBER(SEARCH("somerisk", LOWER(INDEX(Paste_Here!AJ$2:AJ$600, MATCH(B317, Paste_Here!A$2:A$600, 0))))), "Some Risk", IF(ISNUMBER(SEARCH("OT", LOWER(INDEX(Paste_Here!AJ$2:AJ$600, MATCH(B317, Paste_Here!A$2:A$600, 0))))), "On Track", "")))), ""), "")</f>
        <v/>
      </c>
      <c r="BD317" s="47"/>
      <c r="BE317" s="34" t="str">
        <f>IFERROR(IF(B317&lt;&gt;"", IF(AND(INDEX(Paste_Here!AK$2:AK$600, MATCH(B317, Paste_Here!A$2:A$600, 0))&lt;&gt;"", ISNUMBER(VALUE(INDEX(Paste_Here!AK$2:AK$600, MATCH(B317, Paste_Here!A$2:A$600, 0))))), INDEX(Paste_Here!AK$2:AK$600, MATCH(B317, Paste_Here!A$2:A$600, 0)), ""), ""), "")</f>
        <v/>
      </c>
      <c r="BF317" s="47"/>
      <c r="BG317" s="34" t="str" cm="1">
        <f t="array" aca="1" ref="BG317" ca="1">IFERROR(IF(B317&lt;&gt;"", IF(INDEX(Paste_Here!AE$2:AE$600, MATCH(B317, Paste_Here!A$2:A$600, 0))&lt;&gt;"", IF(LEFT(INDEX(Paste_Here!AE$2:AE$600, MATCH(B317, Paste_Here!A$2:A$600, 0)), 2)="EM", -1, 1) * VALUE(_xlfn.TEXTJOIN("", TRUE, IF(ISNUMBER(MID(INDEX(Paste_Here!AE$2:AE$600, MATCH(B317, Paste_Here!A$2:A$600, 0)), ROW(INDIRECT("1:"&amp;LEN(INDEX(Paste_Here!AE$2:AE$600, MATCH(B317, Paste_Here!A$2:A$600, 0))))), 1)*1), MID(INDEX(Paste_Here!AE$2:AE$600, MATCH(B317, Paste_Here!A$2:A$600, 0)), ROW(INDIRECT("1:"&amp;LEN(INDEX(Paste_Here!AE$2:AE$600, MATCH(B317, Paste_Here!A$2:A$600, 0))))), 1), ""))), ""), ""), "")</f>
        <v/>
      </c>
      <c r="BH317" s="47"/>
      <c r="BJ317" s="47"/>
      <c r="BK317" s="2" t="str">
        <f t="shared" si="26"/>
        <v/>
      </c>
      <c r="BL317" s="47"/>
      <c r="BM317" s="34" t="str">
        <f>IFERROR(IF(B317&lt;&gt;"", IF(AND(INDEX(Paste_Here!Z$2:Z$600, MATCH(B317, Paste_Here!A$2:A$600, 0))&lt;&gt;"", ISNUMBER(VALUE(INDEX(Paste_Here!Z$2:Z$600, MATCH(B317, Paste_Here!A$2:A$600, 0))))), INDEX(Paste_Here!Z$2:Z$600, MATCH(B317, Paste_Here!A$2:A$600, 0)), ""), ""), "")</f>
        <v/>
      </c>
      <c r="BN317" s="47"/>
      <c r="BO317" s="34" t="str">
        <f>IFERROR(IF(B317&lt;&gt;"", IF(ISNUMBER(SEARCH("highrisk", LOWER(INDEX(Paste_Here!AA$2:AA$600, MATCH(B317, Paste_Here!A$2:A$600, 0))))), "High Risk", IF(ISNUMBER(SEARCH("lowrisk", LOWER(INDEX(Paste_Here!AA$2:AA$600, MATCH(B317, Paste_Here!A$2:A$600, 0))))), "Low Risk", IF(ISNUMBER(SEARCH("somerisk", LOWER(INDEX(Paste_Here!AA$2:AA$600, MATCH(B317, Paste_Here!A$2:A$600, 0))))), "Some Risk", IF(ISNUMBER(SEARCH("OT", LOWER(INDEX(Paste_Here!AA$2:AA$600, MATCH(B317, Paste_Here!A$2:A$600, 0))))), "On Track", "")))), ""), "")</f>
        <v/>
      </c>
      <c r="BP317" s="47"/>
      <c r="BQ317" s="34" t="str">
        <f>IFERROR(IF(B317&lt;&gt;"", IF(AND(INDEX(Paste_Here!AC$2:AC$600, MATCH(B317, Paste_Here!A$2:A$600, 0))&lt;&gt;"", ISNUMBER(VALUE(INDEX(Paste_Here!AC$2:AC$600, MATCH(B317, Paste_Here!A$2:A$600, 0))))), INDEX(Paste_Here!AC$2:AC$600, MATCH(B317, Paste_Here!A$2:A$600, 0)), ""), ""), "")</f>
        <v/>
      </c>
      <c r="BR317" s="47"/>
      <c r="BS317" s="34" t="str">
        <f>IFERROR(IF(B317&lt;&gt;"", IF(ISNUMBER(SEARCH("highrisk", LOWER(INDEX(Paste_Here!AD$2:AD$600, MATCH(B317, Paste_Here!A$2:A$600, 0))))), "High Risk", IF(ISNUMBER(SEARCH("lowrisk", LOWER(INDEX(Paste_Here!AD$2:AD$600, MATCH(B317, Paste_Here!A$2:A$600, 0))))), "Low Risk", IF(ISNUMBER(SEARCH("somerisk", LOWER(INDEX(Paste_Here!AD$2:AD$600, MATCH(B317, Paste_Here!A$2:A$600, 0))))), "Some Risk", IF(ISNUMBER(SEARCH("OT", LOWER(INDEX(Paste_Here!AD$2:AD$600, MATCH(B317, Paste_Here!A$2:A$600, 0))))), "On Track", "")))), ""), "")</f>
        <v/>
      </c>
      <c r="BT317" s="47"/>
      <c r="BU317" s="34"/>
      <c r="BV317" s="47"/>
      <c r="BW317" s="34"/>
      <c r="BX317" s="47"/>
      <c r="BY317" s="34"/>
      <c r="BZ317" s="47"/>
      <c r="CA317" s="34"/>
      <c r="CB317" s="49"/>
      <c r="DT317" s="47"/>
      <c r="DU317" s="47"/>
      <c r="DV317" s="2" t="str">
        <f t="shared" si="27"/>
        <v/>
      </c>
      <c r="DW317" s="47"/>
      <c r="DX317" s="2" t="str">
        <f>IFERROR(IF(B317&lt;&gt;"", IF(ISNUMBER(SEARCH("s", LOWER(INDEX(Paste_Here!M$2:M$600, MATCH(B317, Paste_Here!A$2:A$600, 0))))), "Yes", IF(INDEX(Paste_Here!M$2:M$600, MATCH(B317, Paste_Here!A$2:A$600, 0))&lt;&gt;"", "No", "")), ""), "")</f>
        <v/>
      </c>
      <c r="DY317" s="47"/>
      <c r="DZ317" s="2" t="str">
        <f>IFERROR(IF(B317&lt;&gt;"", IF(ISNUMBER(SEARCH("yes", LOWER(INDEX(Paste_Here!F$2:F$600, MATCH(B317, Paste_Here!A$2:A$600, 0))))), "Yes", IF(ISNUMBER(SEARCH("no", LOWER(INDEX(Paste_Here!F$2:F$600, MATCH(B317, Paste_Here!A$2:A$600, 0))))), "No", "")), ""), "")</f>
        <v/>
      </c>
      <c r="EA317" s="47"/>
      <c r="EB317" s="2" t="str">
        <f>IFERROR(IF(B317&lt;&gt;"", IF(ISNUMBER(SEARCH("english language learner", LOWER(INDEX(Paste_Here!C$2:C$600, MATCH(B317, Paste_Here!A$2:A$600, 0))))), "Yes", ""), ""), "")</f>
        <v/>
      </c>
      <c r="EC317" s="47"/>
      <c r="ED317" s="2" t="str">
        <f>IFERROR(IF(B317&lt;&gt;"", IF(OR(ISNUMBER(SEARCH("b", LOWER(INDEX(Paste_Here!K$2:K$600, MATCH(B317, Paste_Here!A$2:A$600, 0))))), ISNUMBER(SEARCH("h", LOWER(INDEX(Paste_Here!K$2:K$600, MATCH(B317, Paste_Here!A$2:A$600, 0))))), ISNUMBER(SEARCH("i", LOWER(INDEX(Paste_Here!K$2:K$600, MATCH(B317, Paste_Here!A$2:A$600, 0)))))), "Yes", IF(INDEX(Paste_Here!K$2:K$600, MATCH(B317, Paste_Here!A$2:A$600, 0))&lt;&gt;"", "No", "")), ""), "")</f>
        <v/>
      </c>
      <c r="EE317" s="47"/>
      <c r="EF317" s="34" t="str">
        <f>IFERROR(IF(B317&lt;&gt;"", IF(ISNUMBER(SEARCH("yes", LOWER(INDEX(Paste_Here!L$2:L$600, MATCH(B317, Paste_Here!A$2:A$600, 0))))), "Yes", IF(ISNUMBER(SEARCH("no", LOWER(INDEX(Paste_Here!L$2:L$600, MATCH(B317, Paste_Here!A$2:A$600, 0))))), "No", "")), ""), "")</f>
        <v/>
      </c>
      <c r="EG317" s="47"/>
      <c r="EH317" s="2" t="str">
        <f>IFERROR(IF(B317&lt;&gt;"", IF(ISNUMBER(SEARCH("transitional 2", LOWER(INDEX(Paste_Here!C$2:C$600, MATCH(B317, Paste_Here!A$2:A$600, 0))))), "T2", IF(ISNUMBER(SEARCH("transitional 1", LOWER(INDEX(Paste_Here!C$2:C$600, MATCH(B317, Paste_Here!A$2:A$600, 0))))), "T1", IF(ISNUMBER(SEARCH("waived ell services", LOWER(INDEX(Paste_Here!C$2:C$600, MATCH(B317, Paste_Here!A$2:A$600, 0))))), "W", ""))), ""), "")</f>
        <v/>
      </c>
      <c r="EI317" s="47"/>
      <c r="EJ317" s="2" t="str">
        <f>IFERROR(IF(B317&lt;&gt;"", IF(AND(INDEX(Paste_Here!AG$2:AG$600, MATCH(B317, Paste_Here!A$2:A$600, 0))&lt;&gt;"", ISNUMBER(VALUE(INDEX(Paste_Here!AG$2:AG$600, MATCH(B317, Paste_Here!A$2:A$600, 0))))), INDEX(Paste_Here!AG$2:AG$600, MATCH(B317, Paste_Here!A$2:A$600, 0)), ""), ""), "")</f>
        <v/>
      </c>
      <c r="EK317" s="47"/>
      <c r="EL317" s="2" t="str">
        <f>IFERROR(IF(B317&lt;&gt;"", IF(AND(INDEX(Paste_Here!AL$2:AL$600, MATCH(B317, Paste_Here!A$2:A$600, 0))&lt;&gt;"", ISNUMBER(VALUE(INDEX(Paste_Here!AL$2:AL$600, MATCH(B317, Paste_Here!A$2:A$600, 0))))), INDEX(Paste_Here!AL$2:AL$600, MATCH(B317, Paste_Here!A$2:A$600, 0)), ""), ""), "")</f>
        <v/>
      </c>
      <c r="EM317" s="47"/>
      <c r="FA317" s="4" t="str" cm="1">
        <f t="array" ref="FA317">IFERROR(INDEX(Paste_Here!$B$2:$B$600, MATCH(0, COUNTIF(FA$4:FA316, Paste_Here!$B$2:$B$600) + IF(Paste_Here!$B$2:$B$600="", 1, 0), 0)), "")</f>
        <v/>
      </c>
      <c r="FB317" s="4" t="str">
        <f>IF(FA317&lt;&gt;"", INDEX(Paste_Here!$A$2:$A$600, MATCH(FA317, Paste_Here!$B$2:$B$600, 0)), "")</f>
        <v/>
      </c>
      <c r="FC317" s="4" t="str">
        <f t="shared" si="28"/>
        <v/>
      </c>
      <c r="FD317" s="4" t="str" cm="1">
        <f t="array" ref="FD317">IFERROR(INDEX($FC$5:$FC$600, MATCH(SMALL(IF($FC$5:$FC$600&lt;&gt;"", COUNTIF($FC$5:$FC$600, "&lt;"&amp;$FC$5:$FC$600)+1), ROW()-ROW($FD$5)+1), COUNTIF($FC$5:$FC$600, "&lt;"&amp;$FC$5:$FC$600)+1, 0)), "")</f>
        <v/>
      </c>
      <c r="FF317" s="2" t="str">
        <f>IFERROR(IF(B317&lt;&gt;"", IF(AND(INDEX(Paste_Here!AH$2:AH$600, MATCH(B317, Paste_Here!A$2:A$600, 0))&lt;&gt;"", ISNUMBER(VALUE(INDEX(Paste_Here!AH$2:AH$600, MATCH(B317, Paste_Here!A$2:A$600, 0))))), INDEX(Paste_Here!AH$2:AH$600, MATCH(B317, Paste_Here!A$2:A$600, 0)), ""), ""), "")</f>
        <v/>
      </c>
      <c r="FG317" s="47"/>
      <c r="FH317" s="2" t="str">
        <f>IFERROR(IF(B317&lt;&gt;"", IF(AND(INDEX(Paste_Here!AM$2:AM$600, MATCH(B317, Paste_Here!A$2:A$600, 0))&lt;&gt;"", ISNUMBER(VALUE(INDEX(Paste_Here!AM$2:AM$600, MATCH(B317, Paste_Here!A$2:A$600, 0))))), INDEX(Paste_Here!AM$2:AM$600, MATCH(B317, Paste_Here!A$2:A$600, 0)), ""), ""), "")</f>
        <v/>
      </c>
      <c r="FI317" s="47"/>
      <c r="FJ317" s="47"/>
      <c r="FK317" s="2" t="str">
        <f t="shared" si="29"/>
        <v/>
      </c>
      <c r="FL317" s="47"/>
      <c r="FM317" s="2" t="str">
        <f>IFERROR(IF(B317&lt;&gt;"", IF(ISNUMBER(VALUE(INDEX(Paste_Here!H$2:H$600, MATCH(B317, Paste_Here!A$2:A$600, 0)))), IF(VALUE(INDEX(Paste_Here!H$2:H$600, MATCH(B317, Paste_Here!A$2:A$600, 0)))=0, "No", IF(AND(VALUE(INDEX(Paste_Here!H$2:H$600, MATCH(B317, Paste_Here!A$2:A$600, 0)))&gt;=1, VALUE(INDEX(Paste_Here!H$2:H$600, MATCH(B317, Paste_Here!A$2:A$600, 0)))&lt;=4), VALUE(INDEX(Paste_Here!H$2:H$600, MATCH(B317, Paste_Here!A$2:A$600, 0))), "")), ""), ""), "")</f>
        <v/>
      </c>
      <c r="FN317" s="47"/>
      <c r="FO317" s="34" t="str">
        <f>IFERROR(IF(B317&lt;&gt;"", IF(ISNUMBER(VALUE(INDEX(Paste_Here!I$2:I$600, MATCH(B317, Paste_Here!A$2:A$600, 0)))), IF(VALUE(INDEX(Paste_Here!I$2:I$600, MATCH(B317, Paste_Here!A$2:A$600, 0)))=0, "No", IF(AND(VALUE(INDEX(Paste_Here!I$2:I$600, MATCH(B317, Paste_Here!A$2:A$600, 0)))&gt;=1, VALUE(INDEX(Paste_Here!I$2:I$600, MATCH(B317, Paste_Here!A$2:A$600, 0)))&lt;=4), VALUE(INDEX(Paste_Here!I$2:I$600, MATCH(B317, Paste_Here!A$2:A$600, 0))), "")), ""), ""), "")</f>
        <v/>
      </c>
      <c r="FP317" s="47"/>
      <c r="FQ317" s="2"/>
      <c r="FR317" s="47"/>
      <c r="FS317" s="2"/>
      <c r="FT317" s="47"/>
      <c r="FU317" s="2"/>
      <c r="FV317" s="47"/>
      <c r="FW317" s="2"/>
      <c r="FX317" s="47"/>
      <c r="FY317" s="2"/>
      <c r="FZ317" s="47"/>
      <c r="GA317" s="2"/>
      <c r="GB317" s="47"/>
      <c r="GU317" s="2"/>
      <c r="GV317" s="47"/>
      <c r="GW317" s="2"/>
      <c r="GX317" s="47"/>
    </row>
    <row r="318" spans="1:206">
      <c r="A318" s="47"/>
      <c r="B318" s="2" t="str">
        <f t="shared" si="24"/>
        <v/>
      </c>
      <c r="C318" s="47"/>
      <c r="D318" s="2" t="str">
        <f>IFERROR(IF(B318&lt;&gt;"", IF(COUNTIF(INDEX(Paste_Here!N$2:O$600, MATCH(B318, Paste_Here!A$2:A$600, 0), 0), "yes") &gt; 0, "No", IF(COUNTIF(INDEX(Paste_Here!N$2:O$600, MATCH(B318, Paste_Here!A$2:A$600, 0), 0), "no") &gt; 0, "Yes", "")), ""), "")</f>
        <v/>
      </c>
      <c r="E318" s="47"/>
      <c r="F318" s="84" t="str">
        <f>IFERROR(IF(B318&lt;&gt;"", IF(AND(INDEX(Paste_Here!P$2:P$600, MATCH(B318, Paste_Here!A$2:A$600, 0))&lt;&gt;"", ISNUMBER(VALUE(INDEX(Paste_Here!P$2:P$600, MATCH(B318, Paste_Here!A$2:A$600, 0))))), INDEX(Paste_Here!P$2:P$600, MATCH(B318, Paste_Here!A$2:A$600, 0)), ""), ""), "")</f>
        <v/>
      </c>
      <c r="G318" s="47"/>
      <c r="H318" s="2" t="str">
        <f>IFERROR(IF(B318&lt;&gt;"", IF(ISNUMBER(SEARCH("highrisk", LOWER(INDEX(Paste_Here!Q$2:Q$600, MATCH(B318, Paste_Here!A$2:A$600, 0))))), "High Risk", IF(ISNUMBER(SEARCH("lowrisk", LOWER(INDEX(Paste_Here!Q$2:Q$600, MATCH(B318, Paste_Here!A$2:A$600, 0))))), "Low Risk", IF(ISNUMBER(SEARCH("somerisk", LOWER(INDEX(Paste_Here!Q$2:Q$600, MATCH(B318, Paste_Here!A$2:A$600, 0))))), "Some Risk", ""))), ""), "")</f>
        <v/>
      </c>
      <c r="I318" s="47"/>
      <c r="J318" s="2"/>
      <c r="K318" s="47"/>
      <c r="L318" s="2"/>
      <c r="M318" s="47"/>
      <c r="N318" s="2"/>
      <c r="O318" s="47"/>
      <c r="P318" s="2" t="str">
        <f>IFERROR(IF(B318&lt;&gt;"", IF(AND(ISNUMBER(VALUE(INDEX(Paste_Here!R$2:R$600, MATCH(B318, Paste_Here!A$2:A$600, 0)))), INDEX(Paste_Here!R$2:R$600, MATCH(B318, Paste_Here!A$2:A$600, 0)) &lt;&gt; ""), VALUE(INDEX(Paste_Here!R$2:R$600, MATCH(B318, Paste_Here!A$2:A$600, 0))), ""), ""), "")</f>
        <v/>
      </c>
      <c r="Q318" s="47"/>
      <c r="R318" s="2"/>
      <c r="S318" s="47"/>
      <c r="W318" s="47"/>
      <c r="X318" s="2"/>
      <c r="Y318" s="47"/>
      <c r="Z318" s="2" t="str">
        <f>IFERROR(IF(B318&lt;&gt;"", IF(AND(INDEX(Paste_Here!S$2:S$600, MATCH(B318, Paste_Here!A$2:A$600, 0))&lt;&gt;"", ISNUMBER(VALUE(INDEX(Paste_Here!S$2:S$600, MATCH(B318, Paste_Here!A$2:A$600, 0))))), INDEX(Paste_Here!S$2:S$600, MATCH(B318, Paste_Here!A$2:A$600, 0)), ""), ""), "")</f>
        <v/>
      </c>
      <c r="AA318" s="47"/>
      <c r="AB318" s="2" t="str">
        <f>IFERROR(IF(B318&lt;&gt;"", IF(ISNUMBER(SEARCH("highrisk", LOWER(INDEX(Paste_Here!T$2:T$600, MATCH(B318, Paste_Here!A$2:A$600, 0))))), "High Risk", IF(ISNUMBER(SEARCH("lowrisk", LOWER(INDEX(Paste_Here!T$2:T$600, MATCH(B318, Paste_Here!A$2:A$600, 0))))), "Low Risk", IF(ISNUMBER(SEARCH("somerisk", LOWER(INDEX(Paste_Here!T$2:T$600, MATCH(B318, Paste_Here!A$2:A$600, 0))))), "Some Risk", IF(ISNUMBER(SEARCH("OT", LOWER(INDEX(Paste_Here!T$2:T$600, MATCH(B318, Paste_Here!A$2:A$600, 0))))), "On Track", "")))), ""), "")</f>
        <v/>
      </c>
      <c r="AC318" s="47"/>
      <c r="AD318" s="2"/>
      <c r="AE318" s="47"/>
      <c r="AF318" s="2"/>
      <c r="AG318" s="47"/>
      <c r="AH318" s="2"/>
      <c r="AI318" s="47"/>
      <c r="AJ318" s="2" t="str" cm="1">
        <f t="array" aca="1" ref="AJ318" ca="1">IFERROR(IF(ISNUMBER(SEARCH("BR", INDEX(Paste_Here!AB$2:AB$210, MATCH(B318, Paste_Here!A$2:A$210, 0)))), -1, 1) * VALUE(_xlfn.TEXTJOIN("", TRUE, IF(ISNUMBER(--MID(INDEX(Paste_Here!AB$2:AB$210, MATCH(B318, Paste_Here!A$2:A$210, 0)), ROW(INDIRECT("1:"&amp;LEN(INDEX(Paste_Here!AB$2:AB$210, MATCH(B318, Paste_Here!A$2:A$210, 0))))), 1)), MID(INDEX(Paste_Here!AB$2:AB$210, MATCH(B318, Paste_Here!A$2:A$210, 0)), ROW(INDIRECT("1:"&amp;LEN(INDEX(Paste_Here!AB$2:AB$210, MATCH(B318, Paste_Here!A$2:A$210, 0))))), 1), ""))), "")</f>
        <v/>
      </c>
      <c r="AK318" s="47"/>
      <c r="AL318" s="34" t="str">
        <f>IFERROR(IF(B318&lt;&gt;"", IF(AND(INDEX(Paste_Here!AF$2:AF$600, MATCH(B318, Paste_Here!A$2:A$600, 0))&lt;&gt;"", ISNUMBER(VALUE(INDEX(Paste_Here!AF$2:AF$600, MATCH(B318, Paste_Here!A$2:A$600, 0))))), INDEX(Paste_Here!AF$2:AF$600, MATCH(B318, Paste_Here!A$2:A$600, 0)), ""), ""), "")</f>
        <v/>
      </c>
      <c r="AM318" s="47"/>
      <c r="AN318" s="47"/>
      <c r="AO318" s="2" t="str">
        <f t="shared" si="25"/>
        <v/>
      </c>
      <c r="AP318" s="47"/>
      <c r="AQ318" s="34" t="str">
        <f>IFERROR(IF(B318&lt;&gt;"", IF(COUNTIF(INDEX(Paste_Here!X$2:Y$600, MATCH(B318, Paste_Here!A$2:A$600, 0), 0), "yes") &gt; 0, "No", IF(COUNTIF(INDEX(Paste_Here!X$2:Y$600, MATCH(B318, Paste_Here!A$2:A$600, 0), 0), "no") &gt; 0, "Yes", "")), ""), "")</f>
        <v/>
      </c>
      <c r="AR318" s="47"/>
      <c r="AS318" s="34" t="str">
        <f>IFERROR(IF(B318&lt;&gt;"", IF(AND(INDEX(Paste_Here!U$2:U$600, MATCH(B318, Paste_Here!A$2:A$600, 0))&lt;&gt;"", ISNUMBER(VALUE(INDEX(Paste_Here!U$2:U$600, MATCH(B318, Paste_Here!A$2:A$600, 0))))), INDEX(Paste_Here!U$2:U$600, MATCH(B318, Paste_Here!A$2:A$600, 0)), ""), ""), "")</f>
        <v/>
      </c>
      <c r="AT318" s="47"/>
      <c r="AU318" s="34" t="str">
        <f>IFERROR(IF(B318&lt;&gt;"", IF(ISNUMBER(SEARCH("highrisk", LOWER(INDEX(Paste_Here!V$2:V$600, MATCH(B318, Paste_Here!A$2:A$600, 0))))), "High Risk", IF(ISNUMBER(SEARCH("lowrisk", LOWER(INDEX(Paste_Here!V$2:V$600, MATCH(B318, Paste_Here!A$2:A$600, 0))))), "Low Risk", IF(ISNUMBER(SEARCH("somerisk", LOWER(INDEX(Paste_Here!V$2:V$600, MATCH(B318, Paste_Here!A$2:A$600, 0))))), "Some Risk", ""))), ""), "")</f>
        <v/>
      </c>
      <c r="AV318" s="47"/>
      <c r="AW318" s="34" t="str">
        <f>IFERROR(IF(B318&lt;&gt;"", IF(AND(ISNUMBER(VALUE(INDEX(Paste_Here!W$2:W$600, MATCH(B318, Paste_Here!A$2:A$600, 0)))), INDEX(Paste_Here!W$2:W$600, MATCH(B318, Paste_Here!A$2:A$600, 0)) &lt;&gt; ""), VALUE(INDEX(Paste_Here!W$2:W$600, MATCH(B318, Paste_Here!A$2:A$600, 0))), ""), ""), "")</f>
        <v/>
      </c>
      <c r="AX318" s="47"/>
      <c r="BA318" s="2" t="str">
        <f>IFERROR(IF(B318&lt;&gt;"", IF(AND(INDEX(Paste_Here!AI$2:AI$600, MATCH(B318, Paste_Here!A$2:A$600, 0))&lt;&gt;"", ISNUMBER(VALUE(INDEX(Paste_Here!AI$2:AI$600, MATCH(B318, Paste_Here!A$2:A$600, 0))))), INDEX(Paste_Here!AI$2:AI$600, MATCH(B318, Paste_Here!A$2:A$600, 0)), ""), ""), "")</f>
        <v/>
      </c>
      <c r="BB318" s="47"/>
      <c r="BC318" s="34" t="str">
        <f>IFERROR(IF(B318&lt;&gt;"", IF(ISNUMBER(SEARCH("highrisk", LOWER(INDEX(Paste_Here!AJ$2:AJ$600, MATCH(B318, Paste_Here!A$2:A$600, 0))))), "High Risk", IF(ISNUMBER(SEARCH("lowrisk", LOWER(INDEX(Paste_Here!AJ$2:AJ$600, MATCH(B318, Paste_Here!A$2:A$600, 0))))), "Low Risk", IF(ISNUMBER(SEARCH("somerisk", LOWER(INDEX(Paste_Here!AJ$2:AJ$600, MATCH(B318, Paste_Here!A$2:A$600, 0))))), "Some Risk", IF(ISNUMBER(SEARCH("OT", LOWER(INDEX(Paste_Here!AJ$2:AJ$600, MATCH(B318, Paste_Here!A$2:A$600, 0))))), "On Track", "")))), ""), "")</f>
        <v/>
      </c>
      <c r="BD318" s="47"/>
      <c r="BE318" s="34" t="str">
        <f>IFERROR(IF(B318&lt;&gt;"", IF(AND(INDEX(Paste_Here!AK$2:AK$600, MATCH(B318, Paste_Here!A$2:A$600, 0))&lt;&gt;"", ISNUMBER(VALUE(INDEX(Paste_Here!AK$2:AK$600, MATCH(B318, Paste_Here!A$2:A$600, 0))))), INDEX(Paste_Here!AK$2:AK$600, MATCH(B318, Paste_Here!A$2:A$600, 0)), ""), ""), "")</f>
        <v/>
      </c>
      <c r="BF318" s="47"/>
      <c r="BG318" s="34" t="str" cm="1">
        <f t="array" aca="1" ref="BG318" ca="1">IFERROR(IF(B318&lt;&gt;"", IF(INDEX(Paste_Here!AE$2:AE$600, MATCH(B318, Paste_Here!A$2:A$600, 0))&lt;&gt;"", IF(LEFT(INDEX(Paste_Here!AE$2:AE$600, MATCH(B318, Paste_Here!A$2:A$600, 0)), 2)="EM", -1, 1) * VALUE(_xlfn.TEXTJOIN("", TRUE, IF(ISNUMBER(MID(INDEX(Paste_Here!AE$2:AE$600, MATCH(B318, Paste_Here!A$2:A$600, 0)), ROW(INDIRECT("1:"&amp;LEN(INDEX(Paste_Here!AE$2:AE$600, MATCH(B318, Paste_Here!A$2:A$600, 0))))), 1)*1), MID(INDEX(Paste_Here!AE$2:AE$600, MATCH(B318, Paste_Here!A$2:A$600, 0)), ROW(INDIRECT("1:"&amp;LEN(INDEX(Paste_Here!AE$2:AE$600, MATCH(B318, Paste_Here!A$2:A$600, 0))))), 1), ""))), ""), ""), "")</f>
        <v/>
      </c>
      <c r="BH318" s="47"/>
      <c r="BJ318" s="47"/>
      <c r="BK318" s="2" t="str">
        <f t="shared" si="26"/>
        <v/>
      </c>
      <c r="BL318" s="47"/>
      <c r="BM318" s="34" t="str">
        <f>IFERROR(IF(B318&lt;&gt;"", IF(AND(INDEX(Paste_Here!Z$2:Z$600, MATCH(B318, Paste_Here!A$2:A$600, 0))&lt;&gt;"", ISNUMBER(VALUE(INDEX(Paste_Here!Z$2:Z$600, MATCH(B318, Paste_Here!A$2:A$600, 0))))), INDEX(Paste_Here!Z$2:Z$600, MATCH(B318, Paste_Here!A$2:A$600, 0)), ""), ""), "")</f>
        <v/>
      </c>
      <c r="BN318" s="47"/>
      <c r="BO318" s="34" t="str">
        <f>IFERROR(IF(B318&lt;&gt;"", IF(ISNUMBER(SEARCH("highrisk", LOWER(INDEX(Paste_Here!AA$2:AA$600, MATCH(B318, Paste_Here!A$2:A$600, 0))))), "High Risk", IF(ISNUMBER(SEARCH("lowrisk", LOWER(INDEX(Paste_Here!AA$2:AA$600, MATCH(B318, Paste_Here!A$2:A$600, 0))))), "Low Risk", IF(ISNUMBER(SEARCH("somerisk", LOWER(INDEX(Paste_Here!AA$2:AA$600, MATCH(B318, Paste_Here!A$2:A$600, 0))))), "Some Risk", IF(ISNUMBER(SEARCH("OT", LOWER(INDEX(Paste_Here!AA$2:AA$600, MATCH(B318, Paste_Here!A$2:A$600, 0))))), "On Track", "")))), ""), "")</f>
        <v/>
      </c>
      <c r="BP318" s="47"/>
      <c r="BQ318" s="34" t="str">
        <f>IFERROR(IF(B318&lt;&gt;"", IF(AND(INDEX(Paste_Here!AC$2:AC$600, MATCH(B318, Paste_Here!A$2:A$600, 0))&lt;&gt;"", ISNUMBER(VALUE(INDEX(Paste_Here!AC$2:AC$600, MATCH(B318, Paste_Here!A$2:A$600, 0))))), INDEX(Paste_Here!AC$2:AC$600, MATCH(B318, Paste_Here!A$2:A$600, 0)), ""), ""), "")</f>
        <v/>
      </c>
      <c r="BR318" s="47"/>
      <c r="BS318" s="34" t="str">
        <f>IFERROR(IF(B318&lt;&gt;"", IF(ISNUMBER(SEARCH("highrisk", LOWER(INDEX(Paste_Here!AD$2:AD$600, MATCH(B318, Paste_Here!A$2:A$600, 0))))), "High Risk", IF(ISNUMBER(SEARCH("lowrisk", LOWER(INDEX(Paste_Here!AD$2:AD$600, MATCH(B318, Paste_Here!A$2:A$600, 0))))), "Low Risk", IF(ISNUMBER(SEARCH("somerisk", LOWER(INDEX(Paste_Here!AD$2:AD$600, MATCH(B318, Paste_Here!A$2:A$600, 0))))), "Some Risk", IF(ISNUMBER(SEARCH("OT", LOWER(INDEX(Paste_Here!AD$2:AD$600, MATCH(B318, Paste_Here!A$2:A$600, 0))))), "On Track", "")))), ""), "")</f>
        <v/>
      </c>
      <c r="BT318" s="47"/>
      <c r="BU318" s="34"/>
      <c r="BV318" s="47"/>
      <c r="BW318" s="34"/>
      <c r="BX318" s="47"/>
      <c r="BY318" s="34"/>
      <c r="BZ318" s="47"/>
      <c r="CA318" s="34"/>
      <c r="CB318" s="49"/>
      <c r="DT318" s="47"/>
      <c r="DU318" s="47"/>
      <c r="DV318" s="2" t="str">
        <f t="shared" si="27"/>
        <v/>
      </c>
      <c r="DW318" s="47"/>
      <c r="DX318" s="2" t="str">
        <f>IFERROR(IF(B318&lt;&gt;"", IF(ISNUMBER(SEARCH("s", LOWER(INDEX(Paste_Here!M$2:M$600, MATCH(B318, Paste_Here!A$2:A$600, 0))))), "Yes", IF(INDEX(Paste_Here!M$2:M$600, MATCH(B318, Paste_Here!A$2:A$600, 0))&lt;&gt;"", "No", "")), ""), "")</f>
        <v/>
      </c>
      <c r="DY318" s="47"/>
      <c r="DZ318" s="2" t="str">
        <f>IFERROR(IF(B318&lt;&gt;"", IF(ISNUMBER(SEARCH("yes", LOWER(INDEX(Paste_Here!F$2:F$600, MATCH(B318, Paste_Here!A$2:A$600, 0))))), "Yes", IF(ISNUMBER(SEARCH("no", LOWER(INDEX(Paste_Here!F$2:F$600, MATCH(B318, Paste_Here!A$2:A$600, 0))))), "No", "")), ""), "")</f>
        <v/>
      </c>
      <c r="EA318" s="47"/>
      <c r="EB318" s="2" t="str">
        <f>IFERROR(IF(B318&lt;&gt;"", IF(ISNUMBER(SEARCH("english language learner", LOWER(INDEX(Paste_Here!C$2:C$600, MATCH(B318, Paste_Here!A$2:A$600, 0))))), "Yes", ""), ""), "")</f>
        <v/>
      </c>
      <c r="EC318" s="47"/>
      <c r="ED318" s="2" t="str">
        <f>IFERROR(IF(B318&lt;&gt;"", IF(OR(ISNUMBER(SEARCH("b", LOWER(INDEX(Paste_Here!K$2:K$600, MATCH(B318, Paste_Here!A$2:A$600, 0))))), ISNUMBER(SEARCH("h", LOWER(INDEX(Paste_Here!K$2:K$600, MATCH(B318, Paste_Here!A$2:A$600, 0))))), ISNUMBER(SEARCH("i", LOWER(INDEX(Paste_Here!K$2:K$600, MATCH(B318, Paste_Here!A$2:A$600, 0)))))), "Yes", IF(INDEX(Paste_Here!K$2:K$600, MATCH(B318, Paste_Here!A$2:A$600, 0))&lt;&gt;"", "No", "")), ""), "")</f>
        <v/>
      </c>
      <c r="EE318" s="47"/>
      <c r="EF318" s="34" t="str">
        <f>IFERROR(IF(B318&lt;&gt;"", IF(ISNUMBER(SEARCH("yes", LOWER(INDEX(Paste_Here!L$2:L$600, MATCH(B318, Paste_Here!A$2:A$600, 0))))), "Yes", IF(ISNUMBER(SEARCH("no", LOWER(INDEX(Paste_Here!L$2:L$600, MATCH(B318, Paste_Here!A$2:A$600, 0))))), "No", "")), ""), "")</f>
        <v/>
      </c>
      <c r="EG318" s="47"/>
      <c r="EH318" s="2" t="str">
        <f>IFERROR(IF(B318&lt;&gt;"", IF(ISNUMBER(SEARCH("transitional 2", LOWER(INDEX(Paste_Here!C$2:C$600, MATCH(B318, Paste_Here!A$2:A$600, 0))))), "T2", IF(ISNUMBER(SEARCH("transitional 1", LOWER(INDEX(Paste_Here!C$2:C$600, MATCH(B318, Paste_Here!A$2:A$600, 0))))), "T1", IF(ISNUMBER(SEARCH("waived ell services", LOWER(INDEX(Paste_Here!C$2:C$600, MATCH(B318, Paste_Here!A$2:A$600, 0))))), "W", ""))), ""), "")</f>
        <v/>
      </c>
      <c r="EI318" s="47"/>
      <c r="EJ318" s="2" t="str">
        <f>IFERROR(IF(B318&lt;&gt;"", IF(AND(INDEX(Paste_Here!AG$2:AG$600, MATCH(B318, Paste_Here!A$2:A$600, 0))&lt;&gt;"", ISNUMBER(VALUE(INDEX(Paste_Here!AG$2:AG$600, MATCH(B318, Paste_Here!A$2:A$600, 0))))), INDEX(Paste_Here!AG$2:AG$600, MATCH(B318, Paste_Here!A$2:A$600, 0)), ""), ""), "")</f>
        <v/>
      </c>
      <c r="EK318" s="47"/>
      <c r="EL318" s="2" t="str">
        <f>IFERROR(IF(B318&lt;&gt;"", IF(AND(INDEX(Paste_Here!AL$2:AL$600, MATCH(B318, Paste_Here!A$2:A$600, 0))&lt;&gt;"", ISNUMBER(VALUE(INDEX(Paste_Here!AL$2:AL$600, MATCH(B318, Paste_Here!A$2:A$600, 0))))), INDEX(Paste_Here!AL$2:AL$600, MATCH(B318, Paste_Here!A$2:A$600, 0)), ""), ""), "")</f>
        <v/>
      </c>
      <c r="EM318" s="47"/>
      <c r="FA318" s="4" t="str" cm="1">
        <f t="array" ref="FA318">IFERROR(INDEX(Paste_Here!$B$2:$B$600, MATCH(0, COUNTIF(FA$4:FA317, Paste_Here!$B$2:$B$600) + IF(Paste_Here!$B$2:$B$600="", 1, 0), 0)), "")</f>
        <v/>
      </c>
      <c r="FB318" s="4" t="str">
        <f>IF(FA318&lt;&gt;"", INDEX(Paste_Here!$A$2:$A$600, MATCH(FA318, Paste_Here!$B$2:$B$600, 0)), "")</f>
        <v/>
      </c>
      <c r="FC318" s="4" t="str">
        <f t="shared" si="28"/>
        <v/>
      </c>
      <c r="FD318" s="4" t="str" cm="1">
        <f t="array" ref="FD318">IFERROR(INDEX($FC$5:$FC$600, MATCH(SMALL(IF($FC$5:$FC$600&lt;&gt;"", COUNTIF($FC$5:$FC$600, "&lt;"&amp;$FC$5:$FC$600)+1), ROW()-ROW($FD$5)+1), COUNTIF($FC$5:$FC$600, "&lt;"&amp;$FC$5:$FC$600)+1, 0)), "")</f>
        <v/>
      </c>
      <c r="FF318" s="2" t="str">
        <f>IFERROR(IF(B318&lt;&gt;"", IF(AND(INDEX(Paste_Here!AH$2:AH$600, MATCH(B318, Paste_Here!A$2:A$600, 0))&lt;&gt;"", ISNUMBER(VALUE(INDEX(Paste_Here!AH$2:AH$600, MATCH(B318, Paste_Here!A$2:A$600, 0))))), INDEX(Paste_Here!AH$2:AH$600, MATCH(B318, Paste_Here!A$2:A$600, 0)), ""), ""), "")</f>
        <v/>
      </c>
      <c r="FG318" s="47"/>
      <c r="FH318" s="2" t="str">
        <f>IFERROR(IF(B318&lt;&gt;"", IF(AND(INDEX(Paste_Here!AM$2:AM$600, MATCH(B318, Paste_Here!A$2:A$600, 0))&lt;&gt;"", ISNUMBER(VALUE(INDEX(Paste_Here!AM$2:AM$600, MATCH(B318, Paste_Here!A$2:A$600, 0))))), INDEX(Paste_Here!AM$2:AM$600, MATCH(B318, Paste_Here!A$2:A$600, 0)), ""), ""), "")</f>
        <v/>
      </c>
      <c r="FI318" s="47"/>
      <c r="FJ318" s="47"/>
      <c r="FK318" s="2" t="str">
        <f t="shared" si="29"/>
        <v/>
      </c>
      <c r="FL318" s="47"/>
      <c r="FM318" s="2" t="str">
        <f>IFERROR(IF(B318&lt;&gt;"", IF(ISNUMBER(VALUE(INDEX(Paste_Here!H$2:H$600, MATCH(B318, Paste_Here!A$2:A$600, 0)))), IF(VALUE(INDEX(Paste_Here!H$2:H$600, MATCH(B318, Paste_Here!A$2:A$600, 0)))=0, "No", IF(AND(VALUE(INDEX(Paste_Here!H$2:H$600, MATCH(B318, Paste_Here!A$2:A$600, 0)))&gt;=1, VALUE(INDEX(Paste_Here!H$2:H$600, MATCH(B318, Paste_Here!A$2:A$600, 0)))&lt;=4), VALUE(INDEX(Paste_Here!H$2:H$600, MATCH(B318, Paste_Here!A$2:A$600, 0))), "")), ""), ""), "")</f>
        <v/>
      </c>
      <c r="FN318" s="47"/>
      <c r="FO318" s="34" t="str">
        <f>IFERROR(IF(B318&lt;&gt;"", IF(ISNUMBER(VALUE(INDEX(Paste_Here!I$2:I$600, MATCH(B318, Paste_Here!A$2:A$600, 0)))), IF(VALUE(INDEX(Paste_Here!I$2:I$600, MATCH(B318, Paste_Here!A$2:A$600, 0)))=0, "No", IF(AND(VALUE(INDEX(Paste_Here!I$2:I$600, MATCH(B318, Paste_Here!A$2:A$600, 0)))&gt;=1, VALUE(INDEX(Paste_Here!I$2:I$600, MATCH(B318, Paste_Here!A$2:A$600, 0)))&lt;=4), VALUE(INDEX(Paste_Here!I$2:I$600, MATCH(B318, Paste_Here!A$2:A$600, 0))), "")), ""), ""), "")</f>
        <v/>
      </c>
      <c r="FP318" s="47"/>
      <c r="FQ318" s="2"/>
      <c r="FR318" s="47"/>
      <c r="FS318" s="2"/>
      <c r="FT318" s="47"/>
      <c r="FU318" s="2"/>
      <c r="FV318" s="47"/>
      <c r="FW318" s="2"/>
      <c r="FX318" s="47"/>
      <c r="FY318" s="2"/>
      <c r="FZ318" s="47"/>
      <c r="GA318" s="2"/>
      <c r="GB318" s="47"/>
      <c r="GU318" s="2"/>
      <c r="GV318" s="47"/>
      <c r="GW318" s="2"/>
      <c r="GX318" s="47"/>
    </row>
    <row r="319" spans="1:206">
      <c r="A319" s="47"/>
      <c r="B319" s="2" t="str">
        <f t="shared" si="24"/>
        <v/>
      </c>
      <c r="C319" s="47"/>
      <c r="D319" s="2" t="str">
        <f>IFERROR(IF(B319&lt;&gt;"", IF(COUNTIF(INDEX(Paste_Here!N$2:O$600, MATCH(B319, Paste_Here!A$2:A$600, 0), 0), "yes") &gt; 0, "No", IF(COUNTIF(INDEX(Paste_Here!N$2:O$600, MATCH(B319, Paste_Here!A$2:A$600, 0), 0), "no") &gt; 0, "Yes", "")), ""), "")</f>
        <v/>
      </c>
      <c r="E319" s="47"/>
      <c r="F319" s="84" t="str">
        <f>IFERROR(IF(B319&lt;&gt;"", IF(AND(INDEX(Paste_Here!P$2:P$600, MATCH(B319, Paste_Here!A$2:A$600, 0))&lt;&gt;"", ISNUMBER(VALUE(INDEX(Paste_Here!P$2:P$600, MATCH(B319, Paste_Here!A$2:A$600, 0))))), INDEX(Paste_Here!P$2:P$600, MATCH(B319, Paste_Here!A$2:A$600, 0)), ""), ""), "")</f>
        <v/>
      </c>
      <c r="G319" s="47"/>
      <c r="H319" s="2" t="str">
        <f>IFERROR(IF(B319&lt;&gt;"", IF(ISNUMBER(SEARCH("highrisk", LOWER(INDEX(Paste_Here!Q$2:Q$600, MATCH(B319, Paste_Here!A$2:A$600, 0))))), "High Risk", IF(ISNUMBER(SEARCH("lowrisk", LOWER(INDEX(Paste_Here!Q$2:Q$600, MATCH(B319, Paste_Here!A$2:A$600, 0))))), "Low Risk", IF(ISNUMBER(SEARCH("somerisk", LOWER(INDEX(Paste_Here!Q$2:Q$600, MATCH(B319, Paste_Here!A$2:A$600, 0))))), "Some Risk", ""))), ""), "")</f>
        <v/>
      </c>
      <c r="I319" s="47"/>
      <c r="J319" s="2"/>
      <c r="K319" s="47"/>
      <c r="L319" s="2"/>
      <c r="M319" s="47"/>
      <c r="N319" s="2"/>
      <c r="O319" s="47"/>
      <c r="P319" s="2" t="str">
        <f>IFERROR(IF(B319&lt;&gt;"", IF(AND(ISNUMBER(VALUE(INDEX(Paste_Here!R$2:R$600, MATCH(B319, Paste_Here!A$2:A$600, 0)))), INDEX(Paste_Here!R$2:R$600, MATCH(B319, Paste_Here!A$2:A$600, 0)) &lt;&gt; ""), VALUE(INDEX(Paste_Here!R$2:R$600, MATCH(B319, Paste_Here!A$2:A$600, 0))), ""), ""), "")</f>
        <v/>
      </c>
      <c r="Q319" s="47"/>
      <c r="R319" s="2"/>
      <c r="S319" s="47"/>
      <c r="W319" s="47"/>
      <c r="X319" s="2"/>
      <c r="Y319" s="47"/>
      <c r="Z319" s="2" t="str">
        <f>IFERROR(IF(B319&lt;&gt;"", IF(AND(INDEX(Paste_Here!S$2:S$600, MATCH(B319, Paste_Here!A$2:A$600, 0))&lt;&gt;"", ISNUMBER(VALUE(INDEX(Paste_Here!S$2:S$600, MATCH(B319, Paste_Here!A$2:A$600, 0))))), INDEX(Paste_Here!S$2:S$600, MATCH(B319, Paste_Here!A$2:A$600, 0)), ""), ""), "")</f>
        <v/>
      </c>
      <c r="AA319" s="47"/>
      <c r="AB319" s="2" t="str">
        <f>IFERROR(IF(B319&lt;&gt;"", IF(ISNUMBER(SEARCH("highrisk", LOWER(INDEX(Paste_Here!T$2:T$600, MATCH(B319, Paste_Here!A$2:A$600, 0))))), "High Risk", IF(ISNUMBER(SEARCH("lowrisk", LOWER(INDEX(Paste_Here!T$2:T$600, MATCH(B319, Paste_Here!A$2:A$600, 0))))), "Low Risk", IF(ISNUMBER(SEARCH("somerisk", LOWER(INDEX(Paste_Here!T$2:T$600, MATCH(B319, Paste_Here!A$2:A$600, 0))))), "Some Risk", IF(ISNUMBER(SEARCH("OT", LOWER(INDEX(Paste_Here!T$2:T$600, MATCH(B319, Paste_Here!A$2:A$600, 0))))), "On Track", "")))), ""), "")</f>
        <v/>
      </c>
      <c r="AC319" s="47"/>
      <c r="AD319" s="2"/>
      <c r="AE319" s="47"/>
      <c r="AF319" s="2"/>
      <c r="AG319" s="47"/>
      <c r="AH319" s="2"/>
      <c r="AI319" s="47"/>
      <c r="AJ319" s="2" t="str" cm="1">
        <f t="array" aca="1" ref="AJ319" ca="1">IFERROR(IF(ISNUMBER(SEARCH("BR", INDEX(Paste_Here!AB$2:AB$210, MATCH(B319, Paste_Here!A$2:A$210, 0)))), -1, 1) * VALUE(_xlfn.TEXTJOIN("", TRUE, IF(ISNUMBER(--MID(INDEX(Paste_Here!AB$2:AB$210, MATCH(B319, Paste_Here!A$2:A$210, 0)), ROW(INDIRECT("1:"&amp;LEN(INDEX(Paste_Here!AB$2:AB$210, MATCH(B319, Paste_Here!A$2:A$210, 0))))), 1)), MID(INDEX(Paste_Here!AB$2:AB$210, MATCH(B319, Paste_Here!A$2:A$210, 0)), ROW(INDIRECT("1:"&amp;LEN(INDEX(Paste_Here!AB$2:AB$210, MATCH(B319, Paste_Here!A$2:A$210, 0))))), 1), ""))), "")</f>
        <v/>
      </c>
      <c r="AK319" s="47"/>
      <c r="AL319" s="34" t="str">
        <f>IFERROR(IF(B319&lt;&gt;"", IF(AND(INDEX(Paste_Here!AF$2:AF$600, MATCH(B319, Paste_Here!A$2:A$600, 0))&lt;&gt;"", ISNUMBER(VALUE(INDEX(Paste_Here!AF$2:AF$600, MATCH(B319, Paste_Here!A$2:A$600, 0))))), INDEX(Paste_Here!AF$2:AF$600, MATCH(B319, Paste_Here!A$2:A$600, 0)), ""), ""), "")</f>
        <v/>
      </c>
      <c r="AM319" s="47"/>
      <c r="AN319" s="47"/>
      <c r="AO319" s="2" t="str">
        <f t="shared" si="25"/>
        <v/>
      </c>
      <c r="AP319" s="47"/>
      <c r="AQ319" s="34" t="str">
        <f>IFERROR(IF(B319&lt;&gt;"", IF(COUNTIF(INDEX(Paste_Here!X$2:Y$600, MATCH(B319, Paste_Here!A$2:A$600, 0), 0), "yes") &gt; 0, "No", IF(COUNTIF(INDEX(Paste_Here!X$2:Y$600, MATCH(B319, Paste_Here!A$2:A$600, 0), 0), "no") &gt; 0, "Yes", "")), ""), "")</f>
        <v/>
      </c>
      <c r="AR319" s="47"/>
      <c r="AS319" s="34" t="str">
        <f>IFERROR(IF(B319&lt;&gt;"", IF(AND(INDEX(Paste_Here!U$2:U$600, MATCH(B319, Paste_Here!A$2:A$600, 0))&lt;&gt;"", ISNUMBER(VALUE(INDEX(Paste_Here!U$2:U$600, MATCH(B319, Paste_Here!A$2:A$600, 0))))), INDEX(Paste_Here!U$2:U$600, MATCH(B319, Paste_Here!A$2:A$600, 0)), ""), ""), "")</f>
        <v/>
      </c>
      <c r="AT319" s="47"/>
      <c r="AU319" s="34" t="str">
        <f>IFERROR(IF(B319&lt;&gt;"", IF(ISNUMBER(SEARCH("highrisk", LOWER(INDEX(Paste_Here!V$2:V$600, MATCH(B319, Paste_Here!A$2:A$600, 0))))), "High Risk", IF(ISNUMBER(SEARCH("lowrisk", LOWER(INDEX(Paste_Here!V$2:V$600, MATCH(B319, Paste_Here!A$2:A$600, 0))))), "Low Risk", IF(ISNUMBER(SEARCH("somerisk", LOWER(INDEX(Paste_Here!V$2:V$600, MATCH(B319, Paste_Here!A$2:A$600, 0))))), "Some Risk", ""))), ""), "")</f>
        <v/>
      </c>
      <c r="AV319" s="47"/>
      <c r="AW319" s="34" t="str">
        <f>IFERROR(IF(B319&lt;&gt;"", IF(AND(ISNUMBER(VALUE(INDEX(Paste_Here!W$2:W$600, MATCH(B319, Paste_Here!A$2:A$600, 0)))), INDEX(Paste_Here!W$2:W$600, MATCH(B319, Paste_Here!A$2:A$600, 0)) &lt;&gt; ""), VALUE(INDEX(Paste_Here!W$2:W$600, MATCH(B319, Paste_Here!A$2:A$600, 0))), ""), ""), "")</f>
        <v/>
      </c>
      <c r="AX319" s="47"/>
      <c r="BA319" s="2" t="str">
        <f>IFERROR(IF(B319&lt;&gt;"", IF(AND(INDEX(Paste_Here!AI$2:AI$600, MATCH(B319, Paste_Here!A$2:A$600, 0))&lt;&gt;"", ISNUMBER(VALUE(INDEX(Paste_Here!AI$2:AI$600, MATCH(B319, Paste_Here!A$2:A$600, 0))))), INDEX(Paste_Here!AI$2:AI$600, MATCH(B319, Paste_Here!A$2:A$600, 0)), ""), ""), "")</f>
        <v/>
      </c>
      <c r="BB319" s="47"/>
      <c r="BC319" s="34" t="str">
        <f>IFERROR(IF(B319&lt;&gt;"", IF(ISNUMBER(SEARCH("highrisk", LOWER(INDEX(Paste_Here!AJ$2:AJ$600, MATCH(B319, Paste_Here!A$2:A$600, 0))))), "High Risk", IF(ISNUMBER(SEARCH("lowrisk", LOWER(INDEX(Paste_Here!AJ$2:AJ$600, MATCH(B319, Paste_Here!A$2:A$600, 0))))), "Low Risk", IF(ISNUMBER(SEARCH("somerisk", LOWER(INDEX(Paste_Here!AJ$2:AJ$600, MATCH(B319, Paste_Here!A$2:A$600, 0))))), "Some Risk", IF(ISNUMBER(SEARCH("OT", LOWER(INDEX(Paste_Here!AJ$2:AJ$600, MATCH(B319, Paste_Here!A$2:A$600, 0))))), "On Track", "")))), ""), "")</f>
        <v/>
      </c>
      <c r="BD319" s="47"/>
      <c r="BE319" s="34" t="str">
        <f>IFERROR(IF(B319&lt;&gt;"", IF(AND(INDEX(Paste_Here!AK$2:AK$600, MATCH(B319, Paste_Here!A$2:A$600, 0))&lt;&gt;"", ISNUMBER(VALUE(INDEX(Paste_Here!AK$2:AK$600, MATCH(B319, Paste_Here!A$2:A$600, 0))))), INDEX(Paste_Here!AK$2:AK$600, MATCH(B319, Paste_Here!A$2:A$600, 0)), ""), ""), "")</f>
        <v/>
      </c>
      <c r="BF319" s="47"/>
      <c r="BG319" s="34" t="str" cm="1">
        <f t="array" aca="1" ref="BG319" ca="1">IFERROR(IF(B319&lt;&gt;"", IF(INDEX(Paste_Here!AE$2:AE$600, MATCH(B319, Paste_Here!A$2:A$600, 0))&lt;&gt;"", IF(LEFT(INDEX(Paste_Here!AE$2:AE$600, MATCH(B319, Paste_Here!A$2:A$600, 0)), 2)="EM", -1, 1) * VALUE(_xlfn.TEXTJOIN("", TRUE, IF(ISNUMBER(MID(INDEX(Paste_Here!AE$2:AE$600, MATCH(B319, Paste_Here!A$2:A$600, 0)), ROW(INDIRECT("1:"&amp;LEN(INDEX(Paste_Here!AE$2:AE$600, MATCH(B319, Paste_Here!A$2:A$600, 0))))), 1)*1), MID(INDEX(Paste_Here!AE$2:AE$600, MATCH(B319, Paste_Here!A$2:A$600, 0)), ROW(INDIRECT("1:"&amp;LEN(INDEX(Paste_Here!AE$2:AE$600, MATCH(B319, Paste_Here!A$2:A$600, 0))))), 1), ""))), ""), ""), "")</f>
        <v/>
      </c>
      <c r="BH319" s="47"/>
      <c r="BJ319" s="47"/>
      <c r="BK319" s="2" t="str">
        <f t="shared" si="26"/>
        <v/>
      </c>
      <c r="BL319" s="47"/>
      <c r="BM319" s="34" t="str">
        <f>IFERROR(IF(B319&lt;&gt;"", IF(AND(INDEX(Paste_Here!Z$2:Z$600, MATCH(B319, Paste_Here!A$2:A$600, 0))&lt;&gt;"", ISNUMBER(VALUE(INDEX(Paste_Here!Z$2:Z$600, MATCH(B319, Paste_Here!A$2:A$600, 0))))), INDEX(Paste_Here!Z$2:Z$600, MATCH(B319, Paste_Here!A$2:A$600, 0)), ""), ""), "")</f>
        <v/>
      </c>
      <c r="BN319" s="47"/>
      <c r="BO319" s="34" t="str">
        <f>IFERROR(IF(B319&lt;&gt;"", IF(ISNUMBER(SEARCH("highrisk", LOWER(INDEX(Paste_Here!AA$2:AA$600, MATCH(B319, Paste_Here!A$2:A$600, 0))))), "High Risk", IF(ISNUMBER(SEARCH("lowrisk", LOWER(INDEX(Paste_Here!AA$2:AA$600, MATCH(B319, Paste_Here!A$2:A$600, 0))))), "Low Risk", IF(ISNUMBER(SEARCH("somerisk", LOWER(INDEX(Paste_Here!AA$2:AA$600, MATCH(B319, Paste_Here!A$2:A$600, 0))))), "Some Risk", IF(ISNUMBER(SEARCH("OT", LOWER(INDEX(Paste_Here!AA$2:AA$600, MATCH(B319, Paste_Here!A$2:A$600, 0))))), "On Track", "")))), ""), "")</f>
        <v/>
      </c>
      <c r="BP319" s="47"/>
      <c r="BQ319" s="34" t="str">
        <f>IFERROR(IF(B319&lt;&gt;"", IF(AND(INDEX(Paste_Here!AC$2:AC$600, MATCH(B319, Paste_Here!A$2:A$600, 0))&lt;&gt;"", ISNUMBER(VALUE(INDEX(Paste_Here!AC$2:AC$600, MATCH(B319, Paste_Here!A$2:A$600, 0))))), INDEX(Paste_Here!AC$2:AC$600, MATCH(B319, Paste_Here!A$2:A$600, 0)), ""), ""), "")</f>
        <v/>
      </c>
      <c r="BR319" s="47"/>
      <c r="BS319" s="34" t="str">
        <f>IFERROR(IF(B319&lt;&gt;"", IF(ISNUMBER(SEARCH("highrisk", LOWER(INDEX(Paste_Here!AD$2:AD$600, MATCH(B319, Paste_Here!A$2:A$600, 0))))), "High Risk", IF(ISNUMBER(SEARCH("lowrisk", LOWER(INDEX(Paste_Here!AD$2:AD$600, MATCH(B319, Paste_Here!A$2:A$600, 0))))), "Low Risk", IF(ISNUMBER(SEARCH("somerisk", LOWER(INDEX(Paste_Here!AD$2:AD$600, MATCH(B319, Paste_Here!A$2:A$600, 0))))), "Some Risk", IF(ISNUMBER(SEARCH("OT", LOWER(INDEX(Paste_Here!AD$2:AD$600, MATCH(B319, Paste_Here!A$2:A$600, 0))))), "On Track", "")))), ""), "")</f>
        <v/>
      </c>
      <c r="BT319" s="47"/>
      <c r="BU319" s="34"/>
      <c r="BV319" s="47"/>
      <c r="BW319" s="34"/>
      <c r="BX319" s="47"/>
      <c r="BY319" s="34"/>
      <c r="BZ319" s="47"/>
      <c r="CA319" s="34"/>
      <c r="CB319" s="49"/>
      <c r="DT319" s="47"/>
      <c r="DU319" s="47"/>
      <c r="DV319" s="2" t="str">
        <f t="shared" si="27"/>
        <v/>
      </c>
      <c r="DW319" s="47"/>
      <c r="DX319" s="2" t="str">
        <f>IFERROR(IF(B319&lt;&gt;"", IF(ISNUMBER(SEARCH("s", LOWER(INDEX(Paste_Here!M$2:M$600, MATCH(B319, Paste_Here!A$2:A$600, 0))))), "Yes", IF(INDEX(Paste_Here!M$2:M$600, MATCH(B319, Paste_Here!A$2:A$600, 0))&lt;&gt;"", "No", "")), ""), "")</f>
        <v/>
      </c>
      <c r="DY319" s="47"/>
      <c r="DZ319" s="2" t="str">
        <f>IFERROR(IF(B319&lt;&gt;"", IF(ISNUMBER(SEARCH("yes", LOWER(INDEX(Paste_Here!F$2:F$600, MATCH(B319, Paste_Here!A$2:A$600, 0))))), "Yes", IF(ISNUMBER(SEARCH("no", LOWER(INDEX(Paste_Here!F$2:F$600, MATCH(B319, Paste_Here!A$2:A$600, 0))))), "No", "")), ""), "")</f>
        <v/>
      </c>
      <c r="EA319" s="47"/>
      <c r="EB319" s="2" t="str">
        <f>IFERROR(IF(B319&lt;&gt;"", IF(ISNUMBER(SEARCH("english language learner", LOWER(INDEX(Paste_Here!C$2:C$600, MATCH(B319, Paste_Here!A$2:A$600, 0))))), "Yes", ""), ""), "")</f>
        <v/>
      </c>
      <c r="EC319" s="47"/>
      <c r="ED319" s="2" t="str">
        <f>IFERROR(IF(B319&lt;&gt;"", IF(OR(ISNUMBER(SEARCH("b", LOWER(INDEX(Paste_Here!K$2:K$600, MATCH(B319, Paste_Here!A$2:A$600, 0))))), ISNUMBER(SEARCH("h", LOWER(INDEX(Paste_Here!K$2:K$600, MATCH(B319, Paste_Here!A$2:A$600, 0))))), ISNUMBER(SEARCH("i", LOWER(INDEX(Paste_Here!K$2:K$600, MATCH(B319, Paste_Here!A$2:A$600, 0)))))), "Yes", IF(INDEX(Paste_Here!K$2:K$600, MATCH(B319, Paste_Here!A$2:A$600, 0))&lt;&gt;"", "No", "")), ""), "")</f>
        <v/>
      </c>
      <c r="EE319" s="47"/>
      <c r="EF319" s="34" t="str">
        <f>IFERROR(IF(B319&lt;&gt;"", IF(ISNUMBER(SEARCH("yes", LOWER(INDEX(Paste_Here!L$2:L$600, MATCH(B319, Paste_Here!A$2:A$600, 0))))), "Yes", IF(ISNUMBER(SEARCH("no", LOWER(INDEX(Paste_Here!L$2:L$600, MATCH(B319, Paste_Here!A$2:A$600, 0))))), "No", "")), ""), "")</f>
        <v/>
      </c>
      <c r="EG319" s="47"/>
      <c r="EH319" s="2" t="str">
        <f>IFERROR(IF(B319&lt;&gt;"", IF(ISNUMBER(SEARCH("transitional 2", LOWER(INDEX(Paste_Here!C$2:C$600, MATCH(B319, Paste_Here!A$2:A$600, 0))))), "T2", IF(ISNUMBER(SEARCH("transitional 1", LOWER(INDEX(Paste_Here!C$2:C$600, MATCH(B319, Paste_Here!A$2:A$600, 0))))), "T1", IF(ISNUMBER(SEARCH("waived ell services", LOWER(INDEX(Paste_Here!C$2:C$600, MATCH(B319, Paste_Here!A$2:A$600, 0))))), "W", ""))), ""), "")</f>
        <v/>
      </c>
      <c r="EI319" s="47"/>
      <c r="EJ319" s="2" t="str">
        <f>IFERROR(IF(B319&lt;&gt;"", IF(AND(INDEX(Paste_Here!AG$2:AG$600, MATCH(B319, Paste_Here!A$2:A$600, 0))&lt;&gt;"", ISNUMBER(VALUE(INDEX(Paste_Here!AG$2:AG$600, MATCH(B319, Paste_Here!A$2:A$600, 0))))), INDEX(Paste_Here!AG$2:AG$600, MATCH(B319, Paste_Here!A$2:A$600, 0)), ""), ""), "")</f>
        <v/>
      </c>
      <c r="EK319" s="47"/>
      <c r="EL319" s="2" t="str">
        <f>IFERROR(IF(B319&lt;&gt;"", IF(AND(INDEX(Paste_Here!AL$2:AL$600, MATCH(B319, Paste_Here!A$2:A$600, 0))&lt;&gt;"", ISNUMBER(VALUE(INDEX(Paste_Here!AL$2:AL$600, MATCH(B319, Paste_Here!A$2:A$600, 0))))), INDEX(Paste_Here!AL$2:AL$600, MATCH(B319, Paste_Here!A$2:A$600, 0)), ""), ""), "")</f>
        <v/>
      </c>
      <c r="EM319" s="47"/>
      <c r="FA319" s="4" t="str" cm="1">
        <f t="array" ref="FA319">IFERROR(INDEX(Paste_Here!$B$2:$B$600, MATCH(0, COUNTIF(FA$4:FA318, Paste_Here!$B$2:$B$600) + IF(Paste_Here!$B$2:$B$600="", 1, 0), 0)), "")</f>
        <v/>
      </c>
      <c r="FB319" s="4" t="str">
        <f>IF(FA319&lt;&gt;"", INDEX(Paste_Here!$A$2:$A$600, MATCH(FA319, Paste_Here!$B$2:$B$600, 0)), "")</f>
        <v/>
      </c>
      <c r="FC319" s="4" t="str">
        <f t="shared" si="28"/>
        <v/>
      </c>
      <c r="FD319" s="4" t="str" cm="1">
        <f t="array" ref="FD319">IFERROR(INDEX($FC$5:$FC$600, MATCH(SMALL(IF($FC$5:$FC$600&lt;&gt;"", COUNTIF($FC$5:$FC$600, "&lt;"&amp;$FC$5:$FC$600)+1), ROW()-ROW($FD$5)+1), COUNTIF($FC$5:$FC$600, "&lt;"&amp;$FC$5:$FC$600)+1, 0)), "")</f>
        <v/>
      </c>
      <c r="FF319" s="2" t="str">
        <f>IFERROR(IF(B319&lt;&gt;"", IF(AND(INDEX(Paste_Here!AH$2:AH$600, MATCH(B319, Paste_Here!A$2:A$600, 0))&lt;&gt;"", ISNUMBER(VALUE(INDEX(Paste_Here!AH$2:AH$600, MATCH(B319, Paste_Here!A$2:A$600, 0))))), INDEX(Paste_Here!AH$2:AH$600, MATCH(B319, Paste_Here!A$2:A$600, 0)), ""), ""), "")</f>
        <v/>
      </c>
      <c r="FG319" s="47"/>
      <c r="FH319" s="2" t="str">
        <f>IFERROR(IF(B319&lt;&gt;"", IF(AND(INDEX(Paste_Here!AM$2:AM$600, MATCH(B319, Paste_Here!A$2:A$600, 0))&lt;&gt;"", ISNUMBER(VALUE(INDEX(Paste_Here!AM$2:AM$600, MATCH(B319, Paste_Here!A$2:A$600, 0))))), INDEX(Paste_Here!AM$2:AM$600, MATCH(B319, Paste_Here!A$2:A$600, 0)), ""), ""), "")</f>
        <v/>
      </c>
      <c r="FI319" s="47"/>
      <c r="FJ319" s="47"/>
      <c r="FK319" s="2" t="str">
        <f t="shared" si="29"/>
        <v/>
      </c>
      <c r="FL319" s="47"/>
      <c r="FM319" s="2" t="str">
        <f>IFERROR(IF(B319&lt;&gt;"", IF(ISNUMBER(VALUE(INDEX(Paste_Here!H$2:H$600, MATCH(B319, Paste_Here!A$2:A$600, 0)))), IF(VALUE(INDEX(Paste_Here!H$2:H$600, MATCH(B319, Paste_Here!A$2:A$600, 0)))=0, "No", IF(AND(VALUE(INDEX(Paste_Here!H$2:H$600, MATCH(B319, Paste_Here!A$2:A$600, 0)))&gt;=1, VALUE(INDEX(Paste_Here!H$2:H$600, MATCH(B319, Paste_Here!A$2:A$600, 0)))&lt;=4), VALUE(INDEX(Paste_Here!H$2:H$600, MATCH(B319, Paste_Here!A$2:A$600, 0))), "")), ""), ""), "")</f>
        <v/>
      </c>
      <c r="FN319" s="47"/>
      <c r="FO319" s="34" t="str">
        <f>IFERROR(IF(B319&lt;&gt;"", IF(ISNUMBER(VALUE(INDEX(Paste_Here!I$2:I$600, MATCH(B319, Paste_Here!A$2:A$600, 0)))), IF(VALUE(INDEX(Paste_Here!I$2:I$600, MATCH(B319, Paste_Here!A$2:A$600, 0)))=0, "No", IF(AND(VALUE(INDEX(Paste_Here!I$2:I$600, MATCH(B319, Paste_Here!A$2:A$600, 0)))&gt;=1, VALUE(INDEX(Paste_Here!I$2:I$600, MATCH(B319, Paste_Here!A$2:A$600, 0)))&lt;=4), VALUE(INDEX(Paste_Here!I$2:I$600, MATCH(B319, Paste_Here!A$2:A$600, 0))), "")), ""), ""), "")</f>
        <v/>
      </c>
      <c r="FP319" s="47"/>
      <c r="FQ319" s="2"/>
      <c r="FR319" s="47"/>
      <c r="FS319" s="2"/>
      <c r="FT319" s="47"/>
      <c r="FU319" s="2"/>
      <c r="FV319" s="47"/>
      <c r="FW319" s="2"/>
      <c r="FX319" s="47"/>
      <c r="FY319" s="2"/>
      <c r="FZ319" s="47"/>
      <c r="GA319" s="2"/>
      <c r="GB319" s="47"/>
      <c r="GU319" s="2"/>
      <c r="GV319" s="47"/>
      <c r="GW319" s="2"/>
      <c r="GX319" s="47"/>
    </row>
    <row r="320" spans="1:206">
      <c r="A320" s="47"/>
      <c r="B320" s="2" t="str">
        <f t="shared" si="24"/>
        <v/>
      </c>
      <c r="C320" s="47"/>
      <c r="D320" s="2" t="str">
        <f>IFERROR(IF(B320&lt;&gt;"", IF(COUNTIF(INDEX(Paste_Here!N$2:O$600, MATCH(B320, Paste_Here!A$2:A$600, 0), 0), "yes") &gt; 0, "No", IF(COUNTIF(INDEX(Paste_Here!N$2:O$600, MATCH(B320, Paste_Here!A$2:A$600, 0), 0), "no") &gt; 0, "Yes", "")), ""), "")</f>
        <v/>
      </c>
      <c r="E320" s="47"/>
      <c r="F320" s="84" t="str">
        <f>IFERROR(IF(B320&lt;&gt;"", IF(AND(INDEX(Paste_Here!P$2:P$600, MATCH(B320, Paste_Here!A$2:A$600, 0))&lt;&gt;"", ISNUMBER(VALUE(INDEX(Paste_Here!P$2:P$600, MATCH(B320, Paste_Here!A$2:A$600, 0))))), INDEX(Paste_Here!P$2:P$600, MATCH(B320, Paste_Here!A$2:A$600, 0)), ""), ""), "")</f>
        <v/>
      </c>
      <c r="G320" s="47"/>
      <c r="H320" s="2" t="str">
        <f>IFERROR(IF(B320&lt;&gt;"", IF(ISNUMBER(SEARCH("highrisk", LOWER(INDEX(Paste_Here!Q$2:Q$600, MATCH(B320, Paste_Here!A$2:A$600, 0))))), "High Risk", IF(ISNUMBER(SEARCH("lowrisk", LOWER(INDEX(Paste_Here!Q$2:Q$600, MATCH(B320, Paste_Here!A$2:A$600, 0))))), "Low Risk", IF(ISNUMBER(SEARCH("somerisk", LOWER(INDEX(Paste_Here!Q$2:Q$600, MATCH(B320, Paste_Here!A$2:A$600, 0))))), "Some Risk", ""))), ""), "")</f>
        <v/>
      </c>
      <c r="I320" s="47"/>
      <c r="J320" s="2"/>
      <c r="K320" s="47"/>
      <c r="L320" s="2"/>
      <c r="M320" s="47"/>
      <c r="N320" s="2"/>
      <c r="O320" s="47"/>
      <c r="P320" s="2" t="str">
        <f>IFERROR(IF(B320&lt;&gt;"", IF(AND(ISNUMBER(VALUE(INDEX(Paste_Here!R$2:R$600, MATCH(B320, Paste_Here!A$2:A$600, 0)))), INDEX(Paste_Here!R$2:R$600, MATCH(B320, Paste_Here!A$2:A$600, 0)) &lt;&gt; ""), VALUE(INDEX(Paste_Here!R$2:R$600, MATCH(B320, Paste_Here!A$2:A$600, 0))), ""), ""), "")</f>
        <v/>
      </c>
      <c r="Q320" s="47"/>
      <c r="R320" s="2"/>
      <c r="S320" s="47"/>
      <c r="W320" s="47"/>
      <c r="X320" s="2"/>
      <c r="Y320" s="47"/>
      <c r="Z320" s="2" t="str">
        <f>IFERROR(IF(B320&lt;&gt;"", IF(AND(INDEX(Paste_Here!S$2:S$600, MATCH(B320, Paste_Here!A$2:A$600, 0))&lt;&gt;"", ISNUMBER(VALUE(INDEX(Paste_Here!S$2:S$600, MATCH(B320, Paste_Here!A$2:A$600, 0))))), INDEX(Paste_Here!S$2:S$600, MATCH(B320, Paste_Here!A$2:A$600, 0)), ""), ""), "")</f>
        <v/>
      </c>
      <c r="AA320" s="47"/>
      <c r="AB320" s="2" t="str">
        <f>IFERROR(IF(B320&lt;&gt;"", IF(ISNUMBER(SEARCH("highrisk", LOWER(INDEX(Paste_Here!T$2:T$600, MATCH(B320, Paste_Here!A$2:A$600, 0))))), "High Risk", IF(ISNUMBER(SEARCH("lowrisk", LOWER(INDEX(Paste_Here!T$2:T$600, MATCH(B320, Paste_Here!A$2:A$600, 0))))), "Low Risk", IF(ISNUMBER(SEARCH("somerisk", LOWER(INDEX(Paste_Here!T$2:T$600, MATCH(B320, Paste_Here!A$2:A$600, 0))))), "Some Risk", IF(ISNUMBER(SEARCH("OT", LOWER(INDEX(Paste_Here!T$2:T$600, MATCH(B320, Paste_Here!A$2:A$600, 0))))), "On Track", "")))), ""), "")</f>
        <v/>
      </c>
      <c r="AC320" s="47"/>
      <c r="AD320" s="2"/>
      <c r="AE320" s="47"/>
      <c r="AF320" s="2"/>
      <c r="AG320" s="47"/>
      <c r="AH320" s="2"/>
      <c r="AI320" s="47"/>
      <c r="AJ320" s="2" t="str" cm="1">
        <f t="array" aca="1" ref="AJ320" ca="1">IFERROR(IF(ISNUMBER(SEARCH("BR", INDEX(Paste_Here!AB$2:AB$210, MATCH(B320, Paste_Here!A$2:A$210, 0)))), -1, 1) * VALUE(_xlfn.TEXTJOIN("", TRUE, IF(ISNUMBER(--MID(INDEX(Paste_Here!AB$2:AB$210, MATCH(B320, Paste_Here!A$2:A$210, 0)), ROW(INDIRECT("1:"&amp;LEN(INDEX(Paste_Here!AB$2:AB$210, MATCH(B320, Paste_Here!A$2:A$210, 0))))), 1)), MID(INDEX(Paste_Here!AB$2:AB$210, MATCH(B320, Paste_Here!A$2:A$210, 0)), ROW(INDIRECT("1:"&amp;LEN(INDEX(Paste_Here!AB$2:AB$210, MATCH(B320, Paste_Here!A$2:A$210, 0))))), 1), ""))), "")</f>
        <v/>
      </c>
      <c r="AK320" s="47"/>
      <c r="AL320" s="34" t="str">
        <f>IFERROR(IF(B320&lt;&gt;"", IF(AND(INDEX(Paste_Here!AF$2:AF$600, MATCH(B320, Paste_Here!A$2:A$600, 0))&lt;&gt;"", ISNUMBER(VALUE(INDEX(Paste_Here!AF$2:AF$600, MATCH(B320, Paste_Here!A$2:A$600, 0))))), INDEX(Paste_Here!AF$2:AF$600, MATCH(B320, Paste_Here!A$2:A$600, 0)), ""), ""), "")</f>
        <v/>
      </c>
      <c r="AM320" s="47"/>
      <c r="AN320" s="47"/>
      <c r="AO320" s="2" t="str">
        <f t="shared" si="25"/>
        <v/>
      </c>
      <c r="AP320" s="47"/>
      <c r="AQ320" s="34" t="str">
        <f>IFERROR(IF(B320&lt;&gt;"", IF(COUNTIF(INDEX(Paste_Here!X$2:Y$600, MATCH(B320, Paste_Here!A$2:A$600, 0), 0), "yes") &gt; 0, "No", IF(COUNTIF(INDEX(Paste_Here!X$2:Y$600, MATCH(B320, Paste_Here!A$2:A$600, 0), 0), "no") &gt; 0, "Yes", "")), ""), "")</f>
        <v/>
      </c>
      <c r="AR320" s="47"/>
      <c r="AS320" s="34" t="str">
        <f>IFERROR(IF(B320&lt;&gt;"", IF(AND(INDEX(Paste_Here!U$2:U$600, MATCH(B320, Paste_Here!A$2:A$600, 0))&lt;&gt;"", ISNUMBER(VALUE(INDEX(Paste_Here!U$2:U$600, MATCH(B320, Paste_Here!A$2:A$600, 0))))), INDEX(Paste_Here!U$2:U$600, MATCH(B320, Paste_Here!A$2:A$600, 0)), ""), ""), "")</f>
        <v/>
      </c>
      <c r="AT320" s="47"/>
      <c r="AU320" s="34" t="str">
        <f>IFERROR(IF(B320&lt;&gt;"", IF(ISNUMBER(SEARCH("highrisk", LOWER(INDEX(Paste_Here!V$2:V$600, MATCH(B320, Paste_Here!A$2:A$600, 0))))), "High Risk", IF(ISNUMBER(SEARCH("lowrisk", LOWER(INDEX(Paste_Here!V$2:V$600, MATCH(B320, Paste_Here!A$2:A$600, 0))))), "Low Risk", IF(ISNUMBER(SEARCH("somerisk", LOWER(INDEX(Paste_Here!V$2:V$600, MATCH(B320, Paste_Here!A$2:A$600, 0))))), "Some Risk", ""))), ""), "")</f>
        <v/>
      </c>
      <c r="AV320" s="47"/>
      <c r="AW320" s="34" t="str">
        <f>IFERROR(IF(B320&lt;&gt;"", IF(AND(ISNUMBER(VALUE(INDEX(Paste_Here!W$2:W$600, MATCH(B320, Paste_Here!A$2:A$600, 0)))), INDEX(Paste_Here!W$2:W$600, MATCH(B320, Paste_Here!A$2:A$600, 0)) &lt;&gt; ""), VALUE(INDEX(Paste_Here!W$2:W$600, MATCH(B320, Paste_Here!A$2:A$600, 0))), ""), ""), "")</f>
        <v/>
      </c>
      <c r="AX320" s="47"/>
      <c r="BA320" s="2" t="str">
        <f>IFERROR(IF(B320&lt;&gt;"", IF(AND(INDEX(Paste_Here!AI$2:AI$600, MATCH(B320, Paste_Here!A$2:A$600, 0))&lt;&gt;"", ISNUMBER(VALUE(INDEX(Paste_Here!AI$2:AI$600, MATCH(B320, Paste_Here!A$2:A$600, 0))))), INDEX(Paste_Here!AI$2:AI$600, MATCH(B320, Paste_Here!A$2:A$600, 0)), ""), ""), "")</f>
        <v/>
      </c>
      <c r="BB320" s="47"/>
      <c r="BC320" s="34" t="str">
        <f>IFERROR(IF(B320&lt;&gt;"", IF(ISNUMBER(SEARCH("highrisk", LOWER(INDEX(Paste_Here!AJ$2:AJ$600, MATCH(B320, Paste_Here!A$2:A$600, 0))))), "High Risk", IF(ISNUMBER(SEARCH("lowrisk", LOWER(INDEX(Paste_Here!AJ$2:AJ$600, MATCH(B320, Paste_Here!A$2:A$600, 0))))), "Low Risk", IF(ISNUMBER(SEARCH("somerisk", LOWER(INDEX(Paste_Here!AJ$2:AJ$600, MATCH(B320, Paste_Here!A$2:A$600, 0))))), "Some Risk", IF(ISNUMBER(SEARCH("OT", LOWER(INDEX(Paste_Here!AJ$2:AJ$600, MATCH(B320, Paste_Here!A$2:A$600, 0))))), "On Track", "")))), ""), "")</f>
        <v/>
      </c>
      <c r="BD320" s="47"/>
      <c r="BE320" s="34" t="str">
        <f>IFERROR(IF(B320&lt;&gt;"", IF(AND(INDEX(Paste_Here!AK$2:AK$600, MATCH(B320, Paste_Here!A$2:A$600, 0))&lt;&gt;"", ISNUMBER(VALUE(INDEX(Paste_Here!AK$2:AK$600, MATCH(B320, Paste_Here!A$2:A$600, 0))))), INDEX(Paste_Here!AK$2:AK$600, MATCH(B320, Paste_Here!A$2:A$600, 0)), ""), ""), "")</f>
        <v/>
      </c>
      <c r="BF320" s="47"/>
      <c r="BG320" s="34" t="str" cm="1">
        <f t="array" aca="1" ref="BG320" ca="1">IFERROR(IF(B320&lt;&gt;"", IF(INDEX(Paste_Here!AE$2:AE$600, MATCH(B320, Paste_Here!A$2:A$600, 0))&lt;&gt;"", IF(LEFT(INDEX(Paste_Here!AE$2:AE$600, MATCH(B320, Paste_Here!A$2:A$600, 0)), 2)="EM", -1, 1) * VALUE(_xlfn.TEXTJOIN("", TRUE, IF(ISNUMBER(MID(INDEX(Paste_Here!AE$2:AE$600, MATCH(B320, Paste_Here!A$2:A$600, 0)), ROW(INDIRECT("1:"&amp;LEN(INDEX(Paste_Here!AE$2:AE$600, MATCH(B320, Paste_Here!A$2:A$600, 0))))), 1)*1), MID(INDEX(Paste_Here!AE$2:AE$600, MATCH(B320, Paste_Here!A$2:A$600, 0)), ROW(INDIRECT("1:"&amp;LEN(INDEX(Paste_Here!AE$2:AE$600, MATCH(B320, Paste_Here!A$2:A$600, 0))))), 1), ""))), ""), ""), "")</f>
        <v/>
      </c>
      <c r="BH320" s="47"/>
      <c r="BJ320" s="47"/>
      <c r="BK320" s="2" t="str">
        <f t="shared" si="26"/>
        <v/>
      </c>
      <c r="BL320" s="47"/>
      <c r="BM320" s="34" t="str">
        <f>IFERROR(IF(B320&lt;&gt;"", IF(AND(INDEX(Paste_Here!Z$2:Z$600, MATCH(B320, Paste_Here!A$2:A$600, 0))&lt;&gt;"", ISNUMBER(VALUE(INDEX(Paste_Here!Z$2:Z$600, MATCH(B320, Paste_Here!A$2:A$600, 0))))), INDEX(Paste_Here!Z$2:Z$600, MATCH(B320, Paste_Here!A$2:A$600, 0)), ""), ""), "")</f>
        <v/>
      </c>
      <c r="BN320" s="47"/>
      <c r="BO320" s="34" t="str">
        <f>IFERROR(IF(B320&lt;&gt;"", IF(ISNUMBER(SEARCH("highrisk", LOWER(INDEX(Paste_Here!AA$2:AA$600, MATCH(B320, Paste_Here!A$2:A$600, 0))))), "High Risk", IF(ISNUMBER(SEARCH("lowrisk", LOWER(INDEX(Paste_Here!AA$2:AA$600, MATCH(B320, Paste_Here!A$2:A$600, 0))))), "Low Risk", IF(ISNUMBER(SEARCH("somerisk", LOWER(INDEX(Paste_Here!AA$2:AA$600, MATCH(B320, Paste_Here!A$2:A$600, 0))))), "Some Risk", IF(ISNUMBER(SEARCH("OT", LOWER(INDEX(Paste_Here!AA$2:AA$600, MATCH(B320, Paste_Here!A$2:A$600, 0))))), "On Track", "")))), ""), "")</f>
        <v/>
      </c>
      <c r="BP320" s="47"/>
      <c r="BQ320" s="34" t="str">
        <f>IFERROR(IF(B320&lt;&gt;"", IF(AND(INDEX(Paste_Here!AC$2:AC$600, MATCH(B320, Paste_Here!A$2:A$600, 0))&lt;&gt;"", ISNUMBER(VALUE(INDEX(Paste_Here!AC$2:AC$600, MATCH(B320, Paste_Here!A$2:A$600, 0))))), INDEX(Paste_Here!AC$2:AC$600, MATCH(B320, Paste_Here!A$2:A$600, 0)), ""), ""), "")</f>
        <v/>
      </c>
      <c r="BR320" s="47"/>
      <c r="BS320" s="34" t="str">
        <f>IFERROR(IF(B320&lt;&gt;"", IF(ISNUMBER(SEARCH("highrisk", LOWER(INDEX(Paste_Here!AD$2:AD$600, MATCH(B320, Paste_Here!A$2:A$600, 0))))), "High Risk", IF(ISNUMBER(SEARCH("lowrisk", LOWER(INDEX(Paste_Here!AD$2:AD$600, MATCH(B320, Paste_Here!A$2:A$600, 0))))), "Low Risk", IF(ISNUMBER(SEARCH("somerisk", LOWER(INDEX(Paste_Here!AD$2:AD$600, MATCH(B320, Paste_Here!A$2:A$600, 0))))), "Some Risk", IF(ISNUMBER(SEARCH("OT", LOWER(INDEX(Paste_Here!AD$2:AD$600, MATCH(B320, Paste_Here!A$2:A$600, 0))))), "On Track", "")))), ""), "")</f>
        <v/>
      </c>
      <c r="BT320" s="47"/>
      <c r="BU320" s="34"/>
      <c r="BV320" s="47"/>
      <c r="BW320" s="34"/>
      <c r="BX320" s="47"/>
      <c r="BY320" s="34"/>
      <c r="BZ320" s="47"/>
      <c r="CA320" s="34"/>
      <c r="CB320" s="49"/>
      <c r="DT320" s="47"/>
      <c r="DU320" s="47"/>
      <c r="DV320" s="2" t="str">
        <f t="shared" si="27"/>
        <v/>
      </c>
      <c r="DW320" s="47"/>
      <c r="DX320" s="2" t="str">
        <f>IFERROR(IF(B320&lt;&gt;"", IF(ISNUMBER(SEARCH("s", LOWER(INDEX(Paste_Here!M$2:M$600, MATCH(B320, Paste_Here!A$2:A$600, 0))))), "Yes", IF(INDEX(Paste_Here!M$2:M$600, MATCH(B320, Paste_Here!A$2:A$600, 0))&lt;&gt;"", "No", "")), ""), "")</f>
        <v/>
      </c>
      <c r="DY320" s="47"/>
      <c r="DZ320" s="2" t="str">
        <f>IFERROR(IF(B320&lt;&gt;"", IF(ISNUMBER(SEARCH("yes", LOWER(INDEX(Paste_Here!F$2:F$600, MATCH(B320, Paste_Here!A$2:A$600, 0))))), "Yes", IF(ISNUMBER(SEARCH("no", LOWER(INDEX(Paste_Here!F$2:F$600, MATCH(B320, Paste_Here!A$2:A$600, 0))))), "No", "")), ""), "")</f>
        <v/>
      </c>
      <c r="EA320" s="47"/>
      <c r="EB320" s="2" t="str">
        <f>IFERROR(IF(B320&lt;&gt;"", IF(ISNUMBER(SEARCH("english language learner", LOWER(INDEX(Paste_Here!C$2:C$600, MATCH(B320, Paste_Here!A$2:A$600, 0))))), "Yes", ""), ""), "")</f>
        <v/>
      </c>
      <c r="EC320" s="47"/>
      <c r="ED320" s="2" t="str">
        <f>IFERROR(IF(B320&lt;&gt;"", IF(OR(ISNUMBER(SEARCH("b", LOWER(INDEX(Paste_Here!K$2:K$600, MATCH(B320, Paste_Here!A$2:A$600, 0))))), ISNUMBER(SEARCH("h", LOWER(INDEX(Paste_Here!K$2:K$600, MATCH(B320, Paste_Here!A$2:A$600, 0))))), ISNUMBER(SEARCH("i", LOWER(INDEX(Paste_Here!K$2:K$600, MATCH(B320, Paste_Here!A$2:A$600, 0)))))), "Yes", IF(INDEX(Paste_Here!K$2:K$600, MATCH(B320, Paste_Here!A$2:A$600, 0))&lt;&gt;"", "No", "")), ""), "")</f>
        <v/>
      </c>
      <c r="EE320" s="47"/>
      <c r="EF320" s="34" t="str">
        <f>IFERROR(IF(B320&lt;&gt;"", IF(ISNUMBER(SEARCH("yes", LOWER(INDEX(Paste_Here!L$2:L$600, MATCH(B320, Paste_Here!A$2:A$600, 0))))), "Yes", IF(ISNUMBER(SEARCH("no", LOWER(INDEX(Paste_Here!L$2:L$600, MATCH(B320, Paste_Here!A$2:A$600, 0))))), "No", "")), ""), "")</f>
        <v/>
      </c>
      <c r="EG320" s="47"/>
      <c r="EH320" s="2" t="str">
        <f>IFERROR(IF(B320&lt;&gt;"", IF(ISNUMBER(SEARCH("transitional 2", LOWER(INDEX(Paste_Here!C$2:C$600, MATCH(B320, Paste_Here!A$2:A$600, 0))))), "T2", IF(ISNUMBER(SEARCH("transitional 1", LOWER(INDEX(Paste_Here!C$2:C$600, MATCH(B320, Paste_Here!A$2:A$600, 0))))), "T1", IF(ISNUMBER(SEARCH("waived ell services", LOWER(INDEX(Paste_Here!C$2:C$600, MATCH(B320, Paste_Here!A$2:A$600, 0))))), "W", ""))), ""), "")</f>
        <v/>
      </c>
      <c r="EI320" s="47"/>
      <c r="EJ320" s="2" t="str">
        <f>IFERROR(IF(B320&lt;&gt;"", IF(AND(INDEX(Paste_Here!AG$2:AG$600, MATCH(B320, Paste_Here!A$2:A$600, 0))&lt;&gt;"", ISNUMBER(VALUE(INDEX(Paste_Here!AG$2:AG$600, MATCH(B320, Paste_Here!A$2:A$600, 0))))), INDEX(Paste_Here!AG$2:AG$600, MATCH(B320, Paste_Here!A$2:A$600, 0)), ""), ""), "")</f>
        <v/>
      </c>
      <c r="EK320" s="47"/>
      <c r="EL320" s="2" t="str">
        <f>IFERROR(IF(B320&lt;&gt;"", IF(AND(INDEX(Paste_Here!AL$2:AL$600, MATCH(B320, Paste_Here!A$2:A$600, 0))&lt;&gt;"", ISNUMBER(VALUE(INDEX(Paste_Here!AL$2:AL$600, MATCH(B320, Paste_Here!A$2:A$600, 0))))), INDEX(Paste_Here!AL$2:AL$600, MATCH(B320, Paste_Here!A$2:A$600, 0)), ""), ""), "")</f>
        <v/>
      </c>
      <c r="EM320" s="47"/>
      <c r="FA320" s="4" t="str" cm="1">
        <f t="array" ref="FA320">IFERROR(INDEX(Paste_Here!$B$2:$B$600, MATCH(0, COUNTIF(FA$4:FA319, Paste_Here!$B$2:$B$600) + IF(Paste_Here!$B$2:$B$600="", 1, 0), 0)), "")</f>
        <v/>
      </c>
      <c r="FB320" s="4" t="str">
        <f>IF(FA320&lt;&gt;"", INDEX(Paste_Here!$A$2:$A$600, MATCH(FA320, Paste_Here!$B$2:$B$600, 0)), "")</f>
        <v/>
      </c>
      <c r="FC320" s="4" t="str">
        <f t="shared" si="28"/>
        <v/>
      </c>
      <c r="FD320" s="4" t="str" cm="1">
        <f t="array" ref="FD320">IFERROR(INDEX($FC$5:$FC$600, MATCH(SMALL(IF($FC$5:$FC$600&lt;&gt;"", COUNTIF($FC$5:$FC$600, "&lt;"&amp;$FC$5:$FC$600)+1), ROW()-ROW($FD$5)+1), COUNTIF($FC$5:$FC$600, "&lt;"&amp;$FC$5:$FC$600)+1, 0)), "")</f>
        <v/>
      </c>
      <c r="FF320" s="2" t="str">
        <f>IFERROR(IF(B320&lt;&gt;"", IF(AND(INDEX(Paste_Here!AH$2:AH$600, MATCH(B320, Paste_Here!A$2:A$600, 0))&lt;&gt;"", ISNUMBER(VALUE(INDEX(Paste_Here!AH$2:AH$600, MATCH(B320, Paste_Here!A$2:A$600, 0))))), INDEX(Paste_Here!AH$2:AH$600, MATCH(B320, Paste_Here!A$2:A$600, 0)), ""), ""), "")</f>
        <v/>
      </c>
      <c r="FG320" s="47"/>
      <c r="FH320" s="2" t="str">
        <f>IFERROR(IF(B320&lt;&gt;"", IF(AND(INDEX(Paste_Here!AM$2:AM$600, MATCH(B320, Paste_Here!A$2:A$600, 0))&lt;&gt;"", ISNUMBER(VALUE(INDEX(Paste_Here!AM$2:AM$600, MATCH(B320, Paste_Here!A$2:A$600, 0))))), INDEX(Paste_Here!AM$2:AM$600, MATCH(B320, Paste_Here!A$2:A$600, 0)), ""), ""), "")</f>
        <v/>
      </c>
      <c r="FI320" s="47"/>
      <c r="FJ320" s="47"/>
      <c r="FK320" s="2" t="str">
        <f t="shared" si="29"/>
        <v/>
      </c>
      <c r="FL320" s="47"/>
      <c r="FM320" s="2" t="str">
        <f>IFERROR(IF(B320&lt;&gt;"", IF(ISNUMBER(VALUE(INDEX(Paste_Here!H$2:H$600, MATCH(B320, Paste_Here!A$2:A$600, 0)))), IF(VALUE(INDEX(Paste_Here!H$2:H$600, MATCH(B320, Paste_Here!A$2:A$600, 0)))=0, "No", IF(AND(VALUE(INDEX(Paste_Here!H$2:H$600, MATCH(B320, Paste_Here!A$2:A$600, 0)))&gt;=1, VALUE(INDEX(Paste_Here!H$2:H$600, MATCH(B320, Paste_Here!A$2:A$600, 0)))&lt;=4), VALUE(INDEX(Paste_Here!H$2:H$600, MATCH(B320, Paste_Here!A$2:A$600, 0))), "")), ""), ""), "")</f>
        <v/>
      </c>
      <c r="FN320" s="47"/>
      <c r="FO320" s="34" t="str">
        <f>IFERROR(IF(B320&lt;&gt;"", IF(ISNUMBER(VALUE(INDEX(Paste_Here!I$2:I$600, MATCH(B320, Paste_Here!A$2:A$600, 0)))), IF(VALUE(INDEX(Paste_Here!I$2:I$600, MATCH(B320, Paste_Here!A$2:A$600, 0)))=0, "No", IF(AND(VALUE(INDEX(Paste_Here!I$2:I$600, MATCH(B320, Paste_Here!A$2:A$600, 0)))&gt;=1, VALUE(INDEX(Paste_Here!I$2:I$600, MATCH(B320, Paste_Here!A$2:A$600, 0)))&lt;=4), VALUE(INDEX(Paste_Here!I$2:I$600, MATCH(B320, Paste_Here!A$2:A$600, 0))), "")), ""), ""), "")</f>
        <v/>
      </c>
      <c r="FP320" s="47"/>
      <c r="FQ320" s="2"/>
      <c r="FR320" s="47"/>
      <c r="FS320" s="2"/>
      <c r="FT320" s="47"/>
      <c r="FU320" s="2"/>
      <c r="FV320" s="47"/>
      <c r="FW320" s="2"/>
      <c r="FX320" s="47"/>
      <c r="FY320" s="2"/>
      <c r="FZ320" s="47"/>
      <c r="GA320" s="2"/>
      <c r="GB320" s="47"/>
      <c r="GU320" s="2"/>
      <c r="GV320" s="47"/>
      <c r="GW320" s="2"/>
      <c r="GX320" s="47"/>
    </row>
    <row r="321" spans="1:206">
      <c r="A321" s="47"/>
      <c r="B321" s="2" t="str">
        <f t="shared" si="24"/>
        <v/>
      </c>
      <c r="C321" s="47"/>
      <c r="D321" s="2" t="str">
        <f>IFERROR(IF(B321&lt;&gt;"", IF(COUNTIF(INDEX(Paste_Here!N$2:O$600, MATCH(B321, Paste_Here!A$2:A$600, 0), 0), "yes") &gt; 0, "No", IF(COUNTIF(INDEX(Paste_Here!N$2:O$600, MATCH(B321, Paste_Here!A$2:A$600, 0), 0), "no") &gt; 0, "Yes", "")), ""), "")</f>
        <v/>
      </c>
      <c r="E321" s="47"/>
      <c r="F321" s="84" t="str">
        <f>IFERROR(IF(B321&lt;&gt;"", IF(AND(INDEX(Paste_Here!P$2:P$600, MATCH(B321, Paste_Here!A$2:A$600, 0))&lt;&gt;"", ISNUMBER(VALUE(INDEX(Paste_Here!P$2:P$600, MATCH(B321, Paste_Here!A$2:A$600, 0))))), INDEX(Paste_Here!P$2:P$600, MATCH(B321, Paste_Here!A$2:A$600, 0)), ""), ""), "")</f>
        <v/>
      </c>
      <c r="G321" s="47"/>
      <c r="H321" s="2" t="str">
        <f>IFERROR(IF(B321&lt;&gt;"", IF(ISNUMBER(SEARCH("highrisk", LOWER(INDEX(Paste_Here!Q$2:Q$600, MATCH(B321, Paste_Here!A$2:A$600, 0))))), "High Risk", IF(ISNUMBER(SEARCH("lowrisk", LOWER(INDEX(Paste_Here!Q$2:Q$600, MATCH(B321, Paste_Here!A$2:A$600, 0))))), "Low Risk", IF(ISNUMBER(SEARCH("somerisk", LOWER(INDEX(Paste_Here!Q$2:Q$600, MATCH(B321, Paste_Here!A$2:A$600, 0))))), "Some Risk", ""))), ""), "")</f>
        <v/>
      </c>
      <c r="I321" s="47"/>
      <c r="J321" s="2"/>
      <c r="K321" s="47"/>
      <c r="L321" s="2"/>
      <c r="M321" s="47"/>
      <c r="N321" s="2"/>
      <c r="O321" s="47"/>
      <c r="P321" s="2" t="str">
        <f>IFERROR(IF(B321&lt;&gt;"", IF(AND(ISNUMBER(VALUE(INDEX(Paste_Here!R$2:R$600, MATCH(B321, Paste_Here!A$2:A$600, 0)))), INDEX(Paste_Here!R$2:R$600, MATCH(B321, Paste_Here!A$2:A$600, 0)) &lt;&gt; ""), VALUE(INDEX(Paste_Here!R$2:R$600, MATCH(B321, Paste_Here!A$2:A$600, 0))), ""), ""), "")</f>
        <v/>
      </c>
      <c r="Q321" s="47"/>
      <c r="R321" s="2"/>
      <c r="S321" s="47"/>
      <c r="W321" s="47"/>
      <c r="X321" s="2"/>
      <c r="Y321" s="47"/>
      <c r="Z321" s="2" t="str">
        <f>IFERROR(IF(B321&lt;&gt;"", IF(AND(INDEX(Paste_Here!S$2:S$600, MATCH(B321, Paste_Here!A$2:A$600, 0))&lt;&gt;"", ISNUMBER(VALUE(INDEX(Paste_Here!S$2:S$600, MATCH(B321, Paste_Here!A$2:A$600, 0))))), INDEX(Paste_Here!S$2:S$600, MATCH(B321, Paste_Here!A$2:A$600, 0)), ""), ""), "")</f>
        <v/>
      </c>
      <c r="AA321" s="47"/>
      <c r="AB321" s="2" t="str">
        <f>IFERROR(IF(B321&lt;&gt;"", IF(ISNUMBER(SEARCH("highrisk", LOWER(INDEX(Paste_Here!T$2:T$600, MATCH(B321, Paste_Here!A$2:A$600, 0))))), "High Risk", IF(ISNUMBER(SEARCH("lowrisk", LOWER(INDEX(Paste_Here!T$2:T$600, MATCH(B321, Paste_Here!A$2:A$600, 0))))), "Low Risk", IF(ISNUMBER(SEARCH("somerisk", LOWER(INDEX(Paste_Here!T$2:T$600, MATCH(B321, Paste_Here!A$2:A$600, 0))))), "Some Risk", IF(ISNUMBER(SEARCH("OT", LOWER(INDEX(Paste_Here!T$2:T$600, MATCH(B321, Paste_Here!A$2:A$600, 0))))), "On Track", "")))), ""), "")</f>
        <v/>
      </c>
      <c r="AC321" s="47"/>
      <c r="AD321" s="2"/>
      <c r="AE321" s="47"/>
      <c r="AF321" s="2"/>
      <c r="AG321" s="47"/>
      <c r="AH321" s="2"/>
      <c r="AI321" s="47"/>
      <c r="AJ321" s="2" t="str" cm="1">
        <f t="array" aca="1" ref="AJ321" ca="1">IFERROR(IF(ISNUMBER(SEARCH("BR", INDEX(Paste_Here!AB$2:AB$210, MATCH(B321, Paste_Here!A$2:A$210, 0)))), -1, 1) * VALUE(_xlfn.TEXTJOIN("", TRUE, IF(ISNUMBER(--MID(INDEX(Paste_Here!AB$2:AB$210, MATCH(B321, Paste_Here!A$2:A$210, 0)), ROW(INDIRECT("1:"&amp;LEN(INDEX(Paste_Here!AB$2:AB$210, MATCH(B321, Paste_Here!A$2:A$210, 0))))), 1)), MID(INDEX(Paste_Here!AB$2:AB$210, MATCH(B321, Paste_Here!A$2:A$210, 0)), ROW(INDIRECT("1:"&amp;LEN(INDEX(Paste_Here!AB$2:AB$210, MATCH(B321, Paste_Here!A$2:A$210, 0))))), 1), ""))), "")</f>
        <v/>
      </c>
      <c r="AK321" s="47"/>
      <c r="AL321" s="34" t="str">
        <f>IFERROR(IF(B321&lt;&gt;"", IF(AND(INDEX(Paste_Here!AF$2:AF$600, MATCH(B321, Paste_Here!A$2:A$600, 0))&lt;&gt;"", ISNUMBER(VALUE(INDEX(Paste_Here!AF$2:AF$600, MATCH(B321, Paste_Here!A$2:A$600, 0))))), INDEX(Paste_Here!AF$2:AF$600, MATCH(B321, Paste_Here!A$2:A$600, 0)), ""), ""), "")</f>
        <v/>
      </c>
      <c r="AM321" s="47"/>
      <c r="AN321" s="47"/>
      <c r="AO321" s="2" t="str">
        <f t="shared" si="25"/>
        <v/>
      </c>
      <c r="AP321" s="47"/>
      <c r="AQ321" s="34" t="str">
        <f>IFERROR(IF(B321&lt;&gt;"", IF(COUNTIF(INDEX(Paste_Here!X$2:Y$600, MATCH(B321, Paste_Here!A$2:A$600, 0), 0), "yes") &gt; 0, "No", IF(COUNTIF(INDEX(Paste_Here!X$2:Y$600, MATCH(B321, Paste_Here!A$2:A$600, 0), 0), "no") &gt; 0, "Yes", "")), ""), "")</f>
        <v/>
      </c>
      <c r="AR321" s="47"/>
      <c r="AS321" s="34" t="str">
        <f>IFERROR(IF(B321&lt;&gt;"", IF(AND(INDEX(Paste_Here!U$2:U$600, MATCH(B321, Paste_Here!A$2:A$600, 0))&lt;&gt;"", ISNUMBER(VALUE(INDEX(Paste_Here!U$2:U$600, MATCH(B321, Paste_Here!A$2:A$600, 0))))), INDEX(Paste_Here!U$2:U$600, MATCH(B321, Paste_Here!A$2:A$600, 0)), ""), ""), "")</f>
        <v/>
      </c>
      <c r="AT321" s="47"/>
      <c r="AU321" s="34" t="str">
        <f>IFERROR(IF(B321&lt;&gt;"", IF(ISNUMBER(SEARCH("highrisk", LOWER(INDEX(Paste_Here!V$2:V$600, MATCH(B321, Paste_Here!A$2:A$600, 0))))), "High Risk", IF(ISNUMBER(SEARCH("lowrisk", LOWER(INDEX(Paste_Here!V$2:V$600, MATCH(B321, Paste_Here!A$2:A$600, 0))))), "Low Risk", IF(ISNUMBER(SEARCH("somerisk", LOWER(INDEX(Paste_Here!V$2:V$600, MATCH(B321, Paste_Here!A$2:A$600, 0))))), "Some Risk", ""))), ""), "")</f>
        <v/>
      </c>
      <c r="AV321" s="47"/>
      <c r="AW321" s="34" t="str">
        <f>IFERROR(IF(B321&lt;&gt;"", IF(AND(ISNUMBER(VALUE(INDEX(Paste_Here!W$2:W$600, MATCH(B321, Paste_Here!A$2:A$600, 0)))), INDEX(Paste_Here!W$2:W$600, MATCH(B321, Paste_Here!A$2:A$600, 0)) &lt;&gt; ""), VALUE(INDEX(Paste_Here!W$2:W$600, MATCH(B321, Paste_Here!A$2:A$600, 0))), ""), ""), "")</f>
        <v/>
      </c>
      <c r="AX321" s="47"/>
      <c r="BA321" s="2" t="str">
        <f>IFERROR(IF(B321&lt;&gt;"", IF(AND(INDEX(Paste_Here!AI$2:AI$600, MATCH(B321, Paste_Here!A$2:A$600, 0))&lt;&gt;"", ISNUMBER(VALUE(INDEX(Paste_Here!AI$2:AI$600, MATCH(B321, Paste_Here!A$2:A$600, 0))))), INDEX(Paste_Here!AI$2:AI$600, MATCH(B321, Paste_Here!A$2:A$600, 0)), ""), ""), "")</f>
        <v/>
      </c>
      <c r="BB321" s="47"/>
      <c r="BC321" s="34" t="str">
        <f>IFERROR(IF(B321&lt;&gt;"", IF(ISNUMBER(SEARCH("highrisk", LOWER(INDEX(Paste_Here!AJ$2:AJ$600, MATCH(B321, Paste_Here!A$2:A$600, 0))))), "High Risk", IF(ISNUMBER(SEARCH("lowrisk", LOWER(INDEX(Paste_Here!AJ$2:AJ$600, MATCH(B321, Paste_Here!A$2:A$600, 0))))), "Low Risk", IF(ISNUMBER(SEARCH("somerisk", LOWER(INDEX(Paste_Here!AJ$2:AJ$600, MATCH(B321, Paste_Here!A$2:A$600, 0))))), "Some Risk", IF(ISNUMBER(SEARCH("OT", LOWER(INDEX(Paste_Here!AJ$2:AJ$600, MATCH(B321, Paste_Here!A$2:A$600, 0))))), "On Track", "")))), ""), "")</f>
        <v/>
      </c>
      <c r="BD321" s="47"/>
      <c r="BE321" s="34" t="str">
        <f>IFERROR(IF(B321&lt;&gt;"", IF(AND(INDEX(Paste_Here!AK$2:AK$600, MATCH(B321, Paste_Here!A$2:A$600, 0))&lt;&gt;"", ISNUMBER(VALUE(INDEX(Paste_Here!AK$2:AK$600, MATCH(B321, Paste_Here!A$2:A$600, 0))))), INDEX(Paste_Here!AK$2:AK$600, MATCH(B321, Paste_Here!A$2:A$600, 0)), ""), ""), "")</f>
        <v/>
      </c>
      <c r="BF321" s="47"/>
      <c r="BG321" s="34" t="str" cm="1">
        <f t="array" aca="1" ref="BG321" ca="1">IFERROR(IF(B321&lt;&gt;"", IF(INDEX(Paste_Here!AE$2:AE$600, MATCH(B321, Paste_Here!A$2:A$600, 0))&lt;&gt;"", IF(LEFT(INDEX(Paste_Here!AE$2:AE$600, MATCH(B321, Paste_Here!A$2:A$600, 0)), 2)="EM", -1, 1) * VALUE(_xlfn.TEXTJOIN("", TRUE, IF(ISNUMBER(MID(INDEX(Paste_Here!AE$2:AE$600, MATCH(B321, Paste_Here!A$2:A$600, 0)), ROW(INDIRECT("1:"&amp;LEN(INDEX(Paste_Here!AE$2:AE$600, MATCH(B321, Paste_Here!A$2:A$600, 0))))), 1)*1), MID(INDEX(Paste_Here!AE$2:AE$600, MATCH(B321, Paste_Here!A$2:A$600, 0)), ROW(INDIRECT("1:"&amp;LEN(INDEX(Paste_Here!AE$2:AE$600, MATCH(B321, Paste_Here!A$2:A$600, 0))))), 1), ""))), ""), ""), "")</f>
        <v/>
      </c>
      <c r="BH321" s="47"/>
      <c r="BJ321" s="47"/>
      <c r="BK321" s="2" t="str">
        <f t="shared" si="26"/>
        <v/>
      </c>
      <c r="BL321" s="47"/>
      <c r="BM321" s="34" t="str">
        <f>IFERROR(IF(B321&lt;&gt;"", IF(AND(INDEX(Paste_Here!Z$2:Z$600, MATCH(B321, Paste_Here!A$2:A$600, 0))&lt;&gt;"", ISNUMBER(VALUE(INDEX(Paste_Here!Z$2:Z$600, MATCH(B321, Paste_Here!A$2:A$600, 0))))), INDEX(Paste_Here!Z$2:Z$600, MATCH(B321, Paste_Here!A$2:A$600, 0)), ""), ""), "")</f>
        <v/>
      </c>
      <c r="BN321" s="47"/>
      <c r="BO321" s="34" t="str">
        <f>IFERROR(IF(B321&lt;&gt;"", IF(ISNUMBER(SEARCH("highrisk", LOWER(INDEX(Paste_Here!AA$2:AA$600, MATCH(B321, Paste_Here!A$2:A$600, 0))))), "High Risk", IF(ISNUMBER(SEARCH("lowrisk", LOWER(INDEX(Paste_Here!AA$2:AA$600, MATCH(B321, Paste_Here!A$2:A$600, 0))))), "Low Risk", IF(ISNUMBER(SEARCH("somerisk", LOWER(INDEX(Paste_Here!AA$2:AA$600, MATCH(B321, Paste_Here!A$2:A$600, 0))))), "Some Risk", IF(ISNUMBER(SEARCH("OT", LOWER(INDEX(Paste_Here!AA$2:AA$600, MATCH(B321, Paste_Here!A$2:A$600, 0))))), "On Track", "")))), ""), "")</f>
        <v/>
      </c>
      <c r="BP321" s="47"/>
      <c r="BQ321" s="34" t="str">
        <f>IFERROR(IF(B321&lt;&gt;"", IF(AND(INDEX(Paste_Here!AC$2:AC$600, MATCH(B321, Paste_Here!A$2:A$600, 0))&lt;&gt;"", ISNUMBER(VALUE(INDEX(Paste_Here!AC$2:AC$600, MATCH(B321, Paste_Here!A$2:A$600, 0))))), INDEX(Paste_Here!AC$2:AC$600, MATCH(B321, Paste_Here!A$2:A$600, 0)), ""), ""), "")</f>
        <v/>
      </c>
      <c r="BR321" s="47"/>
      <c r="BS321" s="34" t="str">
        <f>IFERROR(IF(B321&lt;&gt;"", IF(ISNUMBER(SEARCH("highrisk", LOWER(INDEX(Paste_Here!AD$2:AD$600, MATCH(B321, Paste_Here!A$2:A$600, 0))))), "High Risk", IF(ISNUMBER(SEARCH("lowrisk", LOWER(INDEX(Paste_Here!AD$2:AD$600, MATCH(B321, Paste_Here!A$2:A$600, 0))))), "Low Risk", IF(ISNUMBER(SEARCH("somerisk", LOWER(INDEX(Paste_Here!AD$2:AD$600, MATCH(B321, Paste_Here!A$2:A$600, 0))))), "Some Risk", IF(ISNUMBER(SEARCH("OT", LOWER(INDEX(Paste_Here!AD$2:AD$600, MATCH(B321, Paste_Here!A$2:A$600, 0))))), "On Track", "")))), ""), "")</f>
        <v/>
      </c>
      <c r="BT321" s="47"/>
      <c r="BU321" s="34"/>
      <c r="BV321" s="47"/>
      <c r="BW321" s="34"/>
      <c r="BX321" s="47"/>
      <c r="BY321" s="34"/>
      <c r="BZ321" s="47"/>
      <c r="CA321" s="34"/>
      <c r="CB321" s="49"/>
      <c r="DT321" s="47"/>
      <c r="DU321" s="47"/>
      <c r="DV321" s="2" t="str">
        <f t="shared" si="27"/>
        <v/>
      </c>
      <c r="DW321" s="47"/>
      <c r="DX321" s="2" t="str">
        <f>IFERROR(IF(B321&lt;&gt;"", IF(ISNUMBER(SEARCH("s", LOWER(INDEX(Paste_Here!M$2:M$600, MATCH(B321, Paste_Here!A$2:A$600, 0))))), "Yes", IF(INDEX(Paste_Here!M$2:M$600, MATCH(B321, Paste_Here!A$2:A$600, 0))&lt;&gt;"", "No", "")), ""), "")</f>
        <v/>
      </c>
      <c r="DY321" s="47"/>
      <c r="DZ321" s="2" t="str">
        <f>IFERROR(IF(B321&lt;&gt;"", IF(ISNUMBER(SEARCH("yes", LOWER(INDEX(Paste_Here!F$2:F$600, MATCH(B321, Paste_Here!A$2:A$600, 0))))), "Yes", IF(ISNUMBER(SEARCH("no", LOWER(INDEX(Paste_Here!F$2:F$600, MATCH(B321, Paste_Here!A$2:A$600, 0))))), "No", "")), ""), "")</f>
        <v/>
      </c>
      <c r="EA321" s="47"/>
      <c r="EB321" s="2" t="str">
        <f>IFERROR(IF(B321&lt;&gt;"", IF(ISNUMBER(SEARCH("english language learner", LOWER(INDEX(Paste_Here!C$2:C$600, MATCH(B321, Paste_Here!A$2:A$600, 0))))), "Yes", ""), ""), "")</f>
        <v/>
      </c>
      <c r="EC321" s="47"/>
      <c r="ED321" s="2" t="str">
        <f>IFERROR(IF(B321&lt;&gt;"", IF(OR(ISNUMBER(SEARCH("b", LOWER(INDEX(Paste_Here!K$2:K$600, MATCH(B321, Paste_Here!A$2:A$600, 0))))), ISNUMBER(SEARCH("h", LOWER(INDEX(Paste_Here!K$2:K$600, MATCH(B321, Paste_Here!A$2:A$600, 0))))), ISNUMBER(SEARCH("i", LOWER(INDEX(Paste_Here!K$2:K$600, MATCH(B321, Paste_Here!A$2:A$600, 0)))))), "Yes", IF(INDEX(Paste_Here!K$2:K$600, MATCH(B321, Paste_Here!A$2:A$600, 0))&lt;&gt;"", "No", "")), ""), "")</f>
        <v/>
      </c>
      <c r="EE321" s="47"/>
      <c r="EF321" s="34" t="str">
        <f>IFERROR(IF(B321&lt;&gt;"", IF(ISNUMBER(SEARCH("yes", LOWER(INDEX(Paste_Here!L$2:L$600, MATCH(B321, Paste_Here!A$2:A$600, 0))))), "Yes", IF(ISNUMBER(SEARCH("no", LOWER(INDEX(Paste_Here!L$2:L$600, MATCH(B321, Paste_Here!A$2:A$600, 0))))), "No", "")), ""), "")</f>
        <v/>
      </c>
      <c r="EG321" s="47"/>
      <c r="EH321" s="2" t="str">
        <f>IFERROR(IF(B321&lt;&gt;"", IF(ISNUMBER(SEARCH("transitional 2", LOWER(INDEX(Paste_Here!C$2:C$600, MATCH(B321, Paste_Here!A$2:A$600, 0))))), "T2", IF(ISNUMBER(SEARCH("transitional 1", LOWER(INDEX(Paste_Here!C$2:C$600, MATCH(B321, Paste_Here!A$2:A$600, 0))))), "T1", IF(ISNUMBER(SEARCH("waived ell services", LOWER(INDEX(Paste_Here!C$2:C$600, MATCH(B321, Paste_Here!A$2:A$600, 0))))), "W", ""))), ""), "")</f>
        <v/>
      </c>
      <c r="EI321" s="47"/>
      <c r="EJ321" s="2" t="str">
        <f>IFERROR(IF(B321&lt;&gt;"", IF(AND(INDEX(Paste_Here!AG$2:AG$600, MATCH(B321, Paste_Here!A$2:A$600, 0))&lt;&gt;"", ISNUMBER(VALUE(INDEX(Paste_Here!AG$2:AG$600, MATCH(B321, Paste_Here!A$2:A$600, 0))))), INDEX(Paste_Here!AG$2:AG$600, MATCH(B321, Paste_Here!A$2:A$600, 0)), ""), ""), "")</f>
        <v/>
      </c>
      <c r="EK321" s="47"/>
      <c r="EL321" s="2" t="str">
        <f>IFERROR(IF(B321&lt;&gt;"", IF(AND(INDEX(Paste_Here!AL$2:AL$600, MATCH(B321, Paste_Here!A$2:A$600, 0))&lt;&gt;"", ISNUMBER(VALUE(INDEX(Paste_Here!AL$2:AL$600, MATCH(B321, Paste_Here!A$2:A$600, 0))))), INDEX(Paste_Here!AL$2:AL$600, MATCH(B321, Paste_Here!A$2:A$600, 0)), ""), ""), "")</f>
        <v/>
      </c>
      <c r="EM321" s="47"/>
      <c r="FA321" s="4" t="str" cm="1">
        <f t="array" ref="FA321">IFERROR(INDEX(Paste_Here!$B$2:$B$600, MATCH(0, COUNTIF(FA$4:FA320, Paste_Here!$B$2:$B$600) + IF(Paste_Here!$B$2:$B$600="", 1, 0), 0)), "")</f>
        <v/>
      </c>
      <c r="FB321" s="4" t="str">
        <f>IF(FA321&lt;&gt;"", INDEX(Paste_Here!$A$2:$A$600, MATCH(FA321, Paste_Here!$B$2:$B$600, 0)), "")</f>
        <v/>
      </c>
      <c r="FC321" s="4" t="str">
        <f t="shared" si="28"/>
        <v/>
      </c>
      <c r="FD321" s="4" t="str" cm="1">
        <f t="array" ref="FD321">IFERROR(INDEX($FC$5:$FC$600, MATCH(SMALL(IF($FC$5:$FC$600&lt;&gt;"", COUNTIF($FC$5:$FC$600, "&lt;"&amp;$FC$5:$FC$600)+1), ROW()-ROW($FD$5)+1), COUNTIF($FC$5:$FC$600, "&lt;"&amp;$FC$5:$FC$600)+1, 0)), "")</f>
        <v/>
      </c>
      <c r="FF321" s="2" t="str">
        <f>IFERROR(IF(B321&lt;&gt;"", IF(AND(INDEX(Paste_Here!AH$2:AH$600, MATCH(B321, Paste_Here!A$2:A$600, 0))&lt;&gt;"", ISNUMBER(VALUE(INDEX(Paste_Here!AH$2:AH$600, MATCH(B321, Paste_Here!A$2:A$600, 0))))), INDEX(Paste_Here!AH$2:AH$600, MATCH(B321, Paste_Here!A$2:A$600, 0)), ""), ""), "")</f>
        <v/>
      </c>
      <c r="FG321" s="47"/>
      <c r="FH321" s="2" t="str">
        <f>IFERROR(IF(B321&lt;&gt;"", IF(AND(INDEX(Paste_Here!AM$2:AM$600, MATCH(B321, Paste_Here!A$2:A$600, 0))&lt;&gt;"", ISNUMBER(VALUE(INDEX(Paste_Here!AM$2:AM$600, MATCH(B321, Paste_Here!A$2:A$600, 0))))), INDEX(Paste_Here!AM$2:AM$600, MATCH(B321, Paste_Here!A$2:A$600, 0)), ""), ""), "")</f>
        <v/>
      </c>
      <c r="FI321" s="47"/>
      <c r="FJ321" s="47"/>
      <c r="FK321" s="2" t="str">
        <f t="shared" si="29"/>
        <v/>
      </c>
      <c r="FL321" s="47"/>
      <c r="FM321" s="2" t="str">
        <f>IFERROR(IF(B321&lt;&gt;"", IF(ISNUMBER(VALUE(INDEX(Paste_Here!H$2:H$600, MATCH(B321, Paste_Here!A$2:A$600, 0)))), IF(VALUE(INDEX(Paste_Here!H$2:H$600, MATCH(B321, Paste_Here!A$2:A$600, 0)))=0, "No", IF(AND(VALUE(INDEX(Paste_Here!H$2:H$600, MATCH(B321, Paste_Here!A$2:A$600, 0)))&gt;=1, VALUE(INDEX(Paste_Here!H$2:H$600, MATCH(B321, Paste_Here!A$2:A$600, 0)))&lt;=4), VALUE(INDEX(Paste_Here!H$2:H$600, MATCH(B321, Paste_Here!A$2:A$600, 0))), "")), ""), ""), "")</f>
        <v/>
      </c>
      <c r="FN321" s="47"/>
      <c r="FO321" s="34" t="str">
        <f>IFERROR(IF(B321&lt;&gt;"", IF(ISNUMBER(VALUE(INDEX(Paste_Here!I$2:I$600, MATCH(B321, Paste_Here!A$2:A$600, 0)))), IF(VALUE(INDEX(Paste_Here!I$2:I$600, MATCH(B321, Paste_Here!A$2:A$600, 0)))=0, "No", IF(AND(VALUE(INDEX(Paste_Here!I$2:I$600, MATCH(B321, Paste_Here!A$2:A$600, 0)))&gt;=1, VALUE(INDEX(Paste_Here!I$2:I$600, MATCH(B321, Paste_Here!A$2:A$600, 0)))&lt;=4), VALUE(INDEX(Paste_Here!I$2:I$600, MATCH(B321, Paste_Here!A$2:A$600, 0))), "")), ""), ""), "")</f>
        <v/>
      </c>
      <c r="FP321" s="47"/>
      <c r="FQ321" s="2"/>
      <c r="FR321" s="47"/>
      <c r="FS321" s="2"/>
      <c r="FT321" s="47"/>
      <c r="FU321" s="2"/>
      <c r="FV321" s="47"/>
      <c r="FW321" s="2"/>
      <c r="FX321" s="47"/>
      <c r="FY321" s="2"/>
      <c r="FZ321" s="47"/>
      <c r="GA321" s="2"/>
      <c r="GB321" s="47"/>
      <c r="GU321" s="2"/>
      <c r="GV321" s="47"/>
      <c r="GW321" s="2"/>
      <c r="GX321" s="47"/>
    </row>
    <row r="322" spans="1:206">
      <c r="A322" s="47"/>
      <c r="B322" s="2" t="str">
        <f t="shared" si="24"/>
        <v/>
      </c>
      <c r="C322" s="47"/>
      <c r="D322" s="2" t="str">
        <f>IFERROR(IF(B322&lt;&gt;"", IF(COUNTIF(INDEX(Paste_Here!N$2:O$600, MATCH(B322, Paste_Here!A$2:A$600, 0), 0), "yes") &gt; 0, "No", IF(COUNTIF(INDEX(Paste_Here!N$2:O$600, MATCH(B322, Paste_Here!A$2:A$600, 0), 0), "no") &gt; 0, "Yes", "")), ""), "")</f>
        <v/>
      </c>
      <c r="E322" s="47"/>
      <c r="F322" s="84" t="str">
        <f>IFERROR(IF(B322&lt;&gt;"", IF(AND(INDEX(Paste_Here!P$2:P$600, MATCH(B322, Paste_Here!A$2:A$600, 0))&lt;&gt;"", ISNUMBER(VALUE(INDEX(Paste_Here!P$2:P$600, MATCH(B322, Paste_Here!A$2:A$600, 0))))), INDEX(Paste_Here!P$2:P$600, MATCH(B322, Paste_Here!A$2:A$600, 0)), ""), ""), "")</f>
        <v/>
      </c>
      <c r="G322" s="47"/>
      <c r="H322" s="2" t="str">
        <f>IFERROR(IF(B322&lt;&gt;"", IF(ISNUMBER(SEARCH("highrisk", LOWER(INDEX(Paste_Here!Q$2:Q$600, MATCH(B322, Paste_Here!A$2:A$600, 0))))), "High Risk", IF(ISNUMBER(SEARCH("lowrisk", LOWER(INDEX(Paste_Here!Q$2:Q$600, MATCH(B322, Paste_Here!A$2:A$600, 0))))), "Low Risk", IF(ISNUMBER(SEARCH("somerisk", LOWER(INDEX(Paste_Here!Q$2:Q$600, MATCH(B322, Paste_Here!A$2:A$600, 0))))), "Some Risk", ""))), ""), "")</f>
        <v/>
      </c>
      <c r="I322" s="47"/>
      <c r="J322" s="2"/>
      <c r="K322" s="47"/>
      <c r="L322" s="2"/>
      <c r="M322" s="47"/>
      <c r="N322" s="2"/>
      <c r="O322" s="47"/>
      <c r="P322" s="2" t="str">
        <f>IFERROR(IF(B322&lt;&gt;"", IF(AND(ISNUMBER(VALUE(INDEX(Paste_Here!R$2:R$600, MATCH(B322, Paste_Here!A$2:A$600, 0)))), INDEX(Paste_Here!R$2:R$600, MATCH(B322, Paste_Here!A$2:A$600, 0)) &lt;&gt; ""), VALUE(INDEX(Paste_Here!R$2:R$600, MATCH(B322, Paste_Here!A$2:A$600, 0))), ""), ""), "")</f>
        <v/>
      </c>
      <c r="Q322" s="47"/>
      <c r="R322" s="2"/>
      <c r="S322" s="47"/>
      <c r="W322" s="47"/>
      <c r="X322" s="2"/>
      <c r="Y322" s="47"/>
      <c r="Z322" s="2" t="str">
        <f>IFERROR(IF(B322&lt;&gt;"", IF(AND(INDEX(Paste_Here!S$2:S$600, MATCH(B322, Paste_Here!A$2:A$600, 0))&lt;&gt;"", ISNUMBER(VALUE(INDEX(Paste_Here!S$2:S$600, MATCH(B322, Paste_Here!A$2:A$600, 0))))), INDEX(Paste_Here!S$2:S$600, MATCH(B322, Paste_Here!A$2:A$600, 0)), ""), ""), "")</f>
        <v/>
      </c>
      <c r="AA322" s="47"/>
      <c r="AB322" s="2" t="str">
        <f>IFERROR(IF(B322&lt;&gt;"", IF(ISNUMBER(SEARCH("highrisk", LOWER(INDEX(Paste_Here!T$2:T$600, MATCH(B322, Paste_Here!A$2:A$600, 0))))), "High Risk", IF(ISNUMBER(SEARCH("lowrisk", LOWER(INDEX(Paste_Here!T$2:T$600, MATCH(B322, Paste_Here!A$2:A$600, 0))))), "Low Risk", IF(ISNUMBER(SEARCH("somerisk", LOWER(INDEX(Paste_Here!T$2:T$600, MATCH(B322, Paste_Here!A$2:A$600, 0))))), "Some Risk", IF(ISNUMBER(SEARCH("OT", LOWER(INDEX(Paste_Here!T$2:T$600, MATCH(B322, Paste_Here!A$2:A$600, 0))))), "On Track", "")))), ""), "")</f>
        <v/>
      </c>
      <c r="AC322" s="47"/>
      <c r="AD322" s="2"/>
      <c r="AE322" s="47"/>
      <c r="AF322" s="2"/>
      <c r="AG322" s="47"/>
      <c r="AH322" s="2"/>
      <c r="AI322" s="47"/>
      <c r="AJ322" s="2" t="str" cm="1">
        <f t="array" aca="1" ref="AJ322" ca="1">IFERROR(IF(ISNUMBER(SEARCH("BR", INDEX(Paste_Here!AB$2:AB$210, MATCH(B322, Paste_Here!A$2:A$210, 0)))), -1, 1) * VALUE(_xlfn.TEXTJOIN("", TRUE, IF(ISNUMBER(--MID(INDEX(Paste_Here!AB$2:AB$210, MATCH(B322, Paste_Here!A$2:A$210, 0)), ROW(INDIRECT("1:"&amp;LEN(INDEX(Paste_Here!AB$2:AB$210, MATCH(B322, Paste_Here!A$2:A$210, 0))))), 1)), MID(INDEX(Paste_Here!AB$2:AB$210, MATCH(B322, Paste_Here!A$2:A$210, 0)), ROW(INDIRECT("1:"&amp;LEN(INDEX(Paste_Here!AB$2:AB$210, MATCH(B322, Paste_Here!A$2:A$210, 0))))), 1), ""))), "")</f>
        <v/>
      </c>
      <c r="AK322" s="47"/>
      <c r="AL322" s="34" t="str">
        <f>IFERROR(IF(B322&lt;&gt;"", IF(AND(INDEX(Paste_Here!AF$2:AF$600, MATCH(B322, Paste_Here!A$2:A$600, 0))&lt;&gt;"", ISNUMBER(VALUE(INDEX(Paste_Here!AF$2:AF$600, MATCH(B322, Paste_Here!A$2:A$600, 0))))), INDEX(Paste_Here!AF$2:AF$600, MATCH(B322, Paste_Here!A$2:A$600, 0)), ""), ""), "")</f>
        <v/>
      </c>
      <c r="AM322" s="47"/>
      <c r="AN322" s="47"/>
      <c r="AO322" s="2" t="str">
        <f t="shared" si="25"/>
        <v/>
      </c>
      <c r="AP322" s="47"/>
      <c r="AQ322" s="34" t="str">
        <f>IFERROR(IF(B322&lt;&gt;"", IF(COUNTIF(INDEX(Paste_Here!X$2:Y$600, MATCH(B322, Paste_Here!A$2:A$600, 0), 0), "yes") &gt; 0, "No", IF(COUNTIF(INDEX(Paste_Here!X$2:Y$600, MATCH(B322, Paste_Here!A$2:A$600, 0), 0), "no") &gt; 0, "Yes", "")), ""), "")</f>
        <v/>
      </c>
      <c r="AR322" s="47"/>
      <c r="AS322" s="34" t="str">
        <f>IFERROR(IF(B322&lt;&gt;"", IF(AND(INDEX(Paste_Here!U$2:U$600, MATCH(B322, Paste_Here!A$2:A$600, 0))&lt;&gt;"", ISNUMBER(VALUE(INDEX(Paste_Here!U$2:U$600, MATCH(B322, Paste_Here!A$2:A$600, 0))))), INDEX(Paste_Here!U$2:U$600, MATCH(B322, Paste_Here!A$2:A$600, 0)), ""), ""), "")</f>
        <v/>
      </c>
      <c r="AT322" s="47"/>
      <c r="AU322" s="34" t="str">
        <f>IFERROR(IF(B322&lt;&gt;"", IF(ISNUMBER(SEARCH("highrisk", LOWER(INDEX(Paste_Here!V$2:V$600, MATCH(B322, Paste_Here!A$2:A$600, 0))))), "High Risk", IF(ISNUMBER(SEARCH("lowrisk", LOWER(INDEX(Paste_Here!V$2:V$600, MATCH(B322, Paste_Here!A$2:A$600, 0))))), "Low Risk", IF(ISNUMBER(SEARCH("somerisk", LOWER(INDEX(Paste_Here!V$2:V$600, MATCH(B322, Paste_Here!A$2:A$600, 0))))), "Some Risk", ""))), ""), "")</f>
        <v/>
      </c>
      <c r="AV322" s="47"/>
      <c r="AW322" s="34" t="str">
        <f>IFERROR(IF(B322&lt;&gt;"", IF(AND(ISNUMBER(VALUE(INDEX(Paste_Here!W$2:W$600, MATCH(B322, Paste_Here!A$2:A$600, 0)))), INDEX(Paste_Here!W$2:W$600, MATCH(B322, Paste_Here!A$2:A$600, 0)) &lt;&gt; ""), VALUE(INDEX(Paste_Here!W$2:W$600, MATCH(B322, Paste_Here!A$2:A$600, 0))), ""), ""), "")</f>
        <v/>
      </c>
      <c r="AX322" s="47"/>
      <c r="BA322" s="2" t="str">
        <f>IFERROR(IF(B322&lt;&gt;"", IF(AND(INDEX(Paste_Here!AI$2:AI$600, MATCH(B322, Paste_Here!A$2:A$600, 0))&lt;&gt;"", ISNUMBER(VALUE(INDEX(Paste_Here!AI$2:AI$600, MATCH(B322, Paste_Here!A$2:A$600, 0))))), INDEX(Paste_Here!AI$2:AI$600, MATCH(B322, Paste_Here!A$2:A$600, 0)), ""), ""), "")</f>
        <v/>
      </c>
      <c r="BB322" s="47"/>
      <c r="BC322" s="34" t="str">
        <f>IFERROR(IF(B322&lt;&gt;"", IF(ISNUMBER(SEARCH("highrisk", LOWER(INDEX(Paste_Here!AJ$2:AJ$600, MATCH(B322, Paste_Here!A$2:A$600, 0))))), "High Risk", IF(ISNUMBER(SEARCH("lowrisk", LOWER(INDEX(Paste_Here!AJ$2:AJ$600, MATCH(B322, Paste_Here!A$2:A$600, 0))))), "Low Risk", IF(ISNUMBER(SEARCH("somerisk", LOWER(INDEX(Paste_Here!AJ$2:AJ$600, MATCH(B322, Paste_Here!A$2:A$600, 0))))), "Some Risk", IF(ISNUMBER(SEARCH("OT", LOWER(INDEX(Paste_Here!AJ$2:AJ$600, MATCH(B322, Paste_Here!A$2:A$600, 0))))), "On Track", "")))), ""), "")</f>
        <v/>
      </c>
      <c r="BD322" s="47"/>
      <c r="BE322" s="34" t="str">
        <f>IFERROR(IF(B322&lt;&gt;"", IF(AND(INDEX(Paste_Here!AK$2:AK$600, MATCH(B322, Paste_Here!A$2:A$600, 0))&lt;&gt;"", ISNUMBER(VALUE(INDEX(Paste_Here!AK$2:AK$600, MATCH(B322, Paste_Here!A$2:A$600, 0))))), INDEX(Paste_Here!AK$2:AK$600, MATCH(B322, Paste_Here!A$2:A$600, 0)), ""), ""), "")</f>
        <v/>
      </c>
      <c r="BF322" s="47"/>
      <c r="BG322" s="34" t="str" cm="1">
        <f t="array" aca="1" ref="BG322" ca="1">IFERROR(IF(B322&lt;&gt;"", IF(INDEX(Paste_Here!AE$2:AE$600, MATCH(B322, Paste_Here!A$2:A$600, 0))&lt;&gt;"", IF(LEFT(INDEX(Paste_Here!AE$2:AE$600, MATCH(B322, Paste_Here!A$2:A$600, 0)), 2)="EM", -1, 1) * VALUE(_xlfn.TEXTJOIN("", TRUE, IF(ISNUMBER(MID(INDEX(Paste_Here!AE$2:AE$600, MATCH(B322, Paste_Here!A$2:A$600, 0)), ROW(INDIRECT("1:"&amp;LEN(INDEX(Paste_Here!AE$2:AE$600, MATCH(B322, Paste_Here!A$2:A$600, 0))))), 1)*1), MID(INDEX(Paste_Here!AE$2:AE$600, MATCH(B322, Paste_Here!A$2:A$600, 0)), ROW(INDIRECT("1:"&amp;LEN(INDEX(Paste_Here!AE$2:AE$600, MATCH(B322, Paste_Here!A$2:A$600, 0))))), 1), ""))), ""), ""), "")</f>
        <v/>
      </c>
      <c r="BH322" s="47"/>
      <c r="BJ322" s="47"/>
      <c r="BK322" s="2" t="str">
        <f t="shared" si="26"/>
        <v/>
      </c>
      <c r="BL322" s="47"/>
      <c r="BM322" s="34" t="str">
        <f>IFERROR(IF(B322&lt;&gt;"", IF(AND(INDEX(Paste_Here!Z$2:Z$600, MATCH(B322, Paste_Here!A$2:A$600, 0))&lt;&gt;"", ISNUMBER(VALUE(INDEX(Paste_Here!Z$2:Z$600, MATCH(B322, Paste_Here!A$2:A$600, 0))))), INDEX(Paste_Here!Z$2:Z$600, MATCH(B322, Paste_Here!A$2:A$600, 0)), ""), ""), "")</f>
        <v/>
      </c>
      <c r="BN322" s="47"/>
      <c r="BO322" s="34" t="str">
        <f>IFERROR(IF(B322&lt;&gt;"", IF(ISNUMBER(SEARCH("highrisk", LOWER(INDEX(Paste_Here!AA$2:AA$600, MATCH(B322, Paste_Here!A$2:A$600, 0))))), "High Risk", IF(ISNUMBER(SEARCH("lowrisk", LOWER(INDEX(Paste_Here!AA$2:AA$600, MATCH(B322, Paste_Here!A$2:A$600, 0))))), "Low Risk", IF(ISNUMBER(SEARCH("somerisk", LOWER(INDEX(Paste_Here!AA$2:AA$600, MATCH(B322, Paste_Here!A$2:A$600, 0))))), "Some Risk", IF(ISNUMBER(SEARCH("OT", LOWER(INDEX(Paste_Here!AA$2:AA$600, MATCH(B322, Paste_Here!A$2:A$600, 0))))), "On Track", "")))), ""), "")</f>
        <v/>
      </c>
      <c r="BP322" s="47"/>
      <c r="BQ322" s="34" t="str">
        <f>IFERROR(IF(B322&lt;&gt;"", IF(AND(INDEX(Paste_Here!AC$2:AC$600, MATCH(B322, Paste_Here!A$2:A$600, 0))&lt;&gt;"", ISNUMBER(VALUE(INDEX(Paste_Here!AC$2:AC$600, MATCH(B322, Paste_Here!A$2:A$600, 0))))), INDEX(Paste_Here!AC$2:AC$600, MATCH(B322, Paste_Here!A$2:A$600, 0)), ""), ""), "")</f>
        <v/>
      </c>
      <c r="BR322" s="47"/>
      <c r="BS322" s="34" t="str">
        <f>IFERROR(IF(B322&lt;&gt;"", IF(ISNUMBER(SEARCH("highrisk", LOWER(INDEX(Paste_Here!AD$2:AD$600, MATCH(B322, Paste_Here!A$2:A$600, 0))))), "High Risk", IF(ISNUMBER(SEARCH("lowrisk", LOWER(INDEX(Paste_Here!AD$2:AD$600, MATCH(B322, Paste_Here!A$2:A$600, 0))))), "Low Risk", IF(ISNUMBER(SEARCH("somerisk", LOWER(INDEX(Paste_Here!AD$2:AD$600, MATCH(B322, Paste_Here!A$2:A$600, 0))))), "Some Risk", IF(ISNUMBER(SEARCH("OT", LOWER(INDEX(Paste_Here!AD$2:AD$600, MATCH(B322, Paste_Here!A$2:A$600, 0))))), "On Track", "")))), ""), "")</f>
        <v/>
      </c>
      <c r="BT322" s="47"/>
      <c r="BU322" s="34"/>
      <c r="BV322" s="47"/>
      <c r="BW322" s="34"/>
      <c r="BX322" s="47"/>
      <c r="BY322" s="34"/>
      <c r="BZ322" s="47"/>
      <c r="CA322" s="34"/>
      <c r="CB322" s="49"/>
      <c r="DT322" s="47"/>
      <c r="DU322" s="47"/>
      <c r="DV322" s="2" t="str">
        <f t="shared" si="27"/>
        <v/>
      </c>
      <c r="DW322" s="47"/>
      <c r="DX322" s="2" t="str">
        <f>IFERROR(IF(B322&lt;&gt;"", IF(ISNUMBER(SEARCH("s", LOWER(INDEX(Paste_Here!M$2:M$600, MATCH(B322, Paste_Here!A$2:A$600, 0))))), "Yes", IF(INDEX(Paste_Here!M$2:M$600, MATCH(B322, Paste_Here!A$2:A$600, 0))&lt;&gt;"", "No", "")), ""), "")</f>
        <v/>
      </c>
      <c r="DY322" s="47"/>
      <c r="DZ322" s="2" t="str">
        <f>IFERROR(IF(B322&lt;&gt;"", IF(ISNUMBER(SEARCH("yes", LOWER(INDEX(Paste_Here!F$2:F$600, MATCH(B322, Paste_Here!A$2:A$600, 0))))), "Yes", IF(ISNUMBER(SEARCH("no", LOWER(INDEX(Paste_Here!F$2:F$600, MATCH(B322, Paste_Here!A$2:A$600, 0))))), "No", "")), ""), "")</f>
        <v/>
      </c>
      <c r="EA322" s="47"/>
      <c r="EB322" s="2" t="str">
        <f>IFERROR(IF(B322&lt;&gt;"", IF(ISNUMBER(SEARCH("english language learner", LOWER(INDEX(Paste_Here!C$2:C$600, MATCH(B322, Paste_Here!A$2:A$600, 0))))), "Yes", ""), ""), "")</f>
        <v/>
      </c>
      <c r="EC322" s="47"/>
      <c r="ED322" s="2" t="str">
        <f>IFERROR(IF(B322&lt;&gt;"", IF(OR(ISNUMBER(SEARCH("b", LOWER(INDEX(Paste_Here!K$2:K$600, MATCH(B322, Paste_Here!A$2:A$600, 0))))), ISNUMBER(SEARCH("h", LOWER(INDEX(Paste_Here!K$2:K$600, MATCH(B322, Paste_Here!A$2:A$600, 0))))), ISNUMBER(SEARCH("i", LOWER(INDEX(Paste_Here!K$2:K$600, MATCH(B322, Paste_Here!A$2:A$600, 0)))))), "Yes", IF(INDEX(Paste_Here!K$2:K$600, MATCH(B322, Paste_Here!A$2:A$600, 0))&lt;&gt;"", "No", "")), ""), "")</f>
        <v/>
      </c>
      <c r="EE322" s="47"/>
      <c r="EF322" s="34" t="str">
        <f>IFERROR(IF(B322&lt;&gt;"", IF(ISNUMBER(SEARCH("yes", LOWER(INDEX(Paste_Here!L$2:L$600, MATCH(B322, Paste_Here!A$2:A$600, 0))))), "Yes", IF(ISNUMBER(SEARCH("no", LOWER(INDEX(Paste_Here!L$2:L$600, MATCH(B322, Paste_Here!A$2:A$600, 0))))), "No", "")), ""), "")</f>
        <v/>
      </c>
      <c r="EG322" s="47"/>
      <c r="EH322" s="2" t="str">
        <f>IFERROR(IF(B322&lt;&gt;"", IF(ISNUMBER(SEARCH("transitional 2", LOWER(INDEX(Paste_Here!C$2:C$600, MATCH(B322, Paste_Here!A$2:A$600, 0))))), "T2", IF(ISNUMBER(SEARCH("transitional 1", LOWER(INDEX(Paste_Here!C$2:C$600, MATCH(B322, Paste_Here!A$2:A$600, 0))))), "T1", IF(ISNUMBER(SEARCH("waived ell services", LOWER(INDEX(Paste_Here!C$2:C$600, MATCH(B322, Paste_Here!A$2:A$600, 0))))), "W", ""))), ""), "")</f>
        <v/>
      </c>
      <c r="EI322" s="47"/>
      <c r="EJ322" s="2" t="str">
        <f>IFERROR(IF(B322&lt;&gt;"", IF(AND(INDEX(Paste_Here!AG$2:AG$600, MATCH(B322, Paste_Here!A$2:A$600, 0))&lt;&gt;"", ISNUMBER(VALUE(INDEX(Paste_Here!AG$2:AG$600, MATCH(B322, Paste_Here!A$2:A$600, 0))))), INDEX(Paste_Here!AG$2:AG$600, MATCH(B322, Paste_Here!A$2:A$600, 0)), ""), ""), "")</f>
        <v/>
      </c>
      <c r="EK322" s="47"/>
      <c r="EL322" s="2" t="str">
        <f>IFERROR(IF(B322&lt;&gt;"", IF(AND(INDEX(Paste_Here!AL$2:AL$600, MATCH(B322, Paste_Here!A$2:A$600, 0))&lt;&gt;"", ISNUMBER(VALUE(INDEX(Paste_Here!AL$2:AL$600, MATCH(B322, Paste_Here!A$2:A$600, 0))))), INDEX(Paste_Here!AL$2:AL$600, MATCH(B322, Paste_Here!A$2:A$600, 0)), ""), ""), "")</f>
        <v/>
      </c>
      <c r="EM322" s="47"/>
      <c r="FA322" s="4" t="str" cm="1">
        <f t="array" ref="FA322">IFERROR(INDEX(Paste_Here!$B$2:$B$600, MATCH(0, COUNTIF(FA$4:FA321, Paste_Here!$B$2:$B$600) + IF(Paste_Here!$B$2:$B$600="", 1, 0), 0)), "")</f>
        <v/>
      </c>
      <c r="FB322" s="4" t="str">
        <f>IF(FA322&lt;&gt;"", INDEX(Paste_Here!$A$2:$A$600, MATCH(FA322, Paste_Here!$B$2:$B$600, 0)), "")</f>
        <v/>
      </c>
      <c r="FC322" s="4" t="str">
        <f t="shared" si="28"/>
        <v/>
      </c>
      <c r="FD322" s="4" t="str" cm="1">
        <f t="array" ref="FD322">IFERROR(INDEX($FC$5:$FC$600, MATCH(SMALL(IF($FC$5:$FC$600&lt;&gt;"", COUNTIF($FC$5:$FC$600, "&lt;"&amp;$FC$5:$FC$600)+1), ROW()-ROW($FD$5)+1), COUNTIF($FC$5:$FC$600, "&lt;"&amp;$FC$5:$FC$600)+1, 0)), "")</f>
        <v/>
      </c>
      <c r="FF322" s="2" t="str">
        <f>IFERROR(IF(B322&lt;&gt;"", IF(AND(INDEX(Paste_Here!AH$2:AH$600, MATCH(B322, Paste_Here!A$2:A$600, 0))&lt;&gt;"", ISNUMBER(VALUE(INDEX(Paste_Here!AH$2:AH$600, MATCH(B322, Paste_Here!A$2:A$600, 0))))), INDEX(Paste_Here!AH$2:AH$600, MATCH(B322, Paste_Here!A$2:A$600, 0)), ""), ""), "")</f>
        <v/>
      </c>
      <c r="FG322" s="47"/>
      <c r="FH322" s="2" t="str">
        <f>IFERROR(IF(B322&lt;&gt;"", IF(AND(INDEX(Paste_Here!AM$2:AM$600, MATCH(B322, Paste_Here!A$2:A$600, 0))&lt;&gt;"", ISNUMBER(VALUE(INDEX(Paste_Here!AM$2:AM$600, MATCH(B322, Paste_Here!A$2:A$600, 0))))), INDEX(Paste_Here!AM$2:AM$600, MATCH(B322, Paste_Here!A$2:A$600, 0)), ""), ""), "")</f>
        <v/>
      </c>
      <c r="FI322" s="47"/>
      <c r="FJ322" s="47"/>
      <c r="FK322" s="2" t="str">
        <f t="shared" si="29"/>
        <v/>
      </c>
      <c r="FL322" s="47"/>
      <c r="FM322" s="2" t="str">
        <f>IFERROR(IF(B322&lt;&gt;"", IF(ISNUMBER(VALUE(INDEX(Paste_Here!H$2:H$600, MATCH(B322, Paste_Here!A$2:A$600, 0)))), IF(VALUE(INDEX(Paste_Here!H$2:H$600, MATCH(B322, Paste_Here!A$2:A$600, 0)))=0, "No", IF(AND(VALUE(INDEX(Paste_Here!H$2:H$600, MATCH(B322, Paste_Here!A$2:A$600, 0)))&gt;=1, VALUE(INDEX(Paste_Here!H$2:H$600, MATCH(B322, Paste_Here!A$2:A$600, 0)))&lt;=4), VALUE(INDEX(Paste_Here!H$2:H$600, MATCH(B322, Paste_Here!A$2:A$600, 0))), "")), ""), ""), "")</f>
        <v/>
      </c>
      <c r="FN322" s="47"/>
      <c r="FO322" s="34" t="str">
        <f>IFERROR(IF(B322&lt;&gt;"", IF(ISNUMBER(VALUE(INDEX(Paste_Here!I$2:I$600, MATCH(B322, Paste_Here!A$2:A$600, 0)))), IF(VALUE(INDEX(Paste_Here!I$2:I$600, MATCH(B322, Paste_Here!A$2:A$600, 0)))=0, "No", IF(AND(VALUE(INDEX(Paste_Here!I$2:I$600, MATCH(B322, Paste_Here!A$2:A$600, 0)))&gt;=1, VALUE(INDEX(Paste_Here!I$2:I$600, MATCH(B322, Paste_Here!A$2:A$600, 0)))&lt;=4), VALUE(INDEX(Paste_Here!I$2:I$600, MATCH(B322, Paste_Here!A$2:A$600, 0))), "")), ""), ""), "")</f>
        <v/>
      </c>
      <c r="FP322" s="47"/>
      <c r="FQ322" s="2"/>
      <c r="FR322" s="47"/>
      <c r="FS322" s="2"/>
      <c r="FT322" s="47"/>
      <c r="FU322" s="2"/>
      <c r="FV322" s="47"/>
      <c r="FW322" s="2"/>
      <c r="FX322" s="47"/>
      <c r="FY322" s="2"/>
      <c r="FZ322" s="47"/>
      <c r="GA322" s="2"/>
      <c r="GB322" s="47"/>
      <c r="GU322" s="2"/>
      <c r="GV322" s="47"/>
      <c r="GW322" s="2"/>
      <c r="GX322" s="47"/>
    </row>
    <row r="323" spans="1:206">
      <c r="A323" s="47"/>
      <c r="B323" s="2" t="str">
        <f t="shared" si="24"/>
        <v/>
      </c>
      <c r="C323" s="47"/>
      <c r="D323" s="2" t="str">
        <f>IFERROR(IF(B323&lt;&gt;"", IF(COUNTIF(INDEX(Paste_Here!N$2:O$600, MATCH(B323, Paste_Here!A$2:A$600, 0), 0), "yes") &gt; 0, "No", IF(COUNTIF(INDEX(Paste_Here!N$2:O$600, MATCH(B323, Paste_Here!A$2:A$600, 0), 0), "no") &gt; 0, "Yes", "")), ""), "")</f>
        <v/>
      </c>
      <c r="E323" s="47"/>
      <c r="F323" s="84" t="str">
        <f>IFERROR(IF(B323&lt;&gt;"", IF(AND(INDEX(Paste_Here!P$2:P$600, MATCH(B323, Paste_Here!A$2:A$600, 0))&lt;&gt;"", ISNUMBER(VALUE(INDEX(Paste_Here!P$2:P$600, MATCH(B323, Paste_Here!A$2:A$600, 0))))), INDEX(Paste_Here!P$2:P$600, MATCH(B323, Paste_Here!A$2:A$600, 0)), ""), ""), "")</f>
        <v/>
      </c>
      <c r="G323" s="47"/>
      <c r="H323" s="2" t="str">
        <f>IFERROR(IF(B323&lt;&gt;"", IF(ISNUMBER(SEARCH("highrisk", LOWER(INDEX(Paste_Here!Q$2:Q$600, MATCH(B323, Paste_Here!A$2:A$600, 0))))), "High Risk", IF(ISNUMBER(SEARCH("lowrisk", LOWER(INDEX(Paste_Here!Q$2:Q$600, MATCH(B323, Paste_Here!A$2:A$600, 0))))), "Low Risk", IF(ISNUMBER(SEARCH("somerisk", LOWER(INDEX(Paste_Here!Q$2:Q$600, MATCH(B323, Paste_Here!A$2:A$600, 0))))), "Some Risk", ""))), ""), "")</f>
        <v/>
      </c>
      <c r="I323" s="47"/>
      <c r="J323" s="2"/>
      <c r="K323" s="47"/>
      <c r="L323" s="2"/>
      <c r="M323" s="47"/>
      <c r="N323" s="2"/>
      <c r="O323" s="47"/>
      <c r="P323" s="2" t="str">
        <f>IFERROR(IF(B323&lt;&gt;"", IF(AND(ISNUMBER(VALUE(INDEX(Paste_Here!R$2:R$600, MATCH(B323, Paste_Here!A$2:A$600, 0)))), INDEX(Paste_Here!R$2:R$600, MATCH(B323, Paste_Here!A$2:A$600, 0)) &lt;&gt; ""), VALUE(INDEX(Paste_Here!R$2:R$600, MATCH(B323, Paste_Here!A$2:A$600, 0))), ""), ""), "")</f>
        <v/>
      </c>
      <c r="Q323" s="47"/>
      <c r="R323" s="2"/>
      <c r="S323" s="47"/>
      <c r="W323" s="47"/>
      <c r="X323" s="2"/>
      <c r="Y323" s="47"/>
      <c r="Z323" s="2" t="str">
        <f>IFERROR(IF(B323&lt;&gt;"", IF(AND(INDEX(Paste_Here!S$2:S$600, MATCH(B323, Paste_Here!A$2:A$600, 0))&lt;&gt;"", ISNUMBER(VALUE(INDEX(Paste_Here!S$2:S$600, MATCH(B323, Paste_Here!A$2:A$600, 0))))), INDEX(Paste_Here!S$2:S$600, MATCH(B323, Paste_Here!A$2:A$600, 0)), ""), ""), "")</f>
        <v/>
      </c>
      <c r="AA323" s="47"/>
      <c r="AB323" s="2" t="str">
        <f>IFERROR(IF(B323&lt;&gt;"", IF(ISNUMBER(SEARCH("highrisk", LOWER(INDEX(Paste_Here!T$2:T$600, MATCH(B323, Paste_Here!A$2:A$600, 0))))), "High Risk", IF(ISNUMBER(SEARCH("lowrisk", LOWER(INDEX(Paste_Here!T$2:T$600, MATCH(B323, Paste_Here!A$2:A$600, 0))))), "Low Risk", IF(ISNUMBER(SEARCH("somerisk", LOWER(INDEX(Paste_Here!T$2:T$600, MATCH(B323, Paste_Here!A$2:A$600, 0))))), "Some Risk", IF(ISNUMBER(SEARCH("OT", LOWER(INDEX(Paste_Here!T$2:T$600, MATCH(B323, Paste_Here!A$2:A$600, 0))))), "On Track", "")))), ""), "")</f>
        <v/>
      </c>
      <c r="AC323" s="47"/>
      <c r="AD323" s="2"/>
      <c r="AE323" s="47"/>
      <c r="AF323" s="2"/>
      <c r="AG323" s="47"/>
      <c r="AH323" s="2"/>
      <c r="AI323" s="47"/>
      <c r="AJ323" s="2" t="str" cm="1">
        <f t="array" aca="1" ref="AJ323" ca="1">IFERROR(IF(ISNUMBER(SEARCH("BR", INDEX(Paste_Here!AB$2:AB$210, MATCH(B323, Paste_Here!A$2:A$210, 0)))), -1, 1) * VALUE(_xlfn.TEXTJOIN("", TRUE, IF(ISNUMBER(--MID(INDEX(Paste_Here!AB$2:AB$210, MATCH(B323, Paste_Here!A$2:A$210, 0)), ROW(INDIRECT("1:"&amp;LEN(INDEX(Paste_Here!AB$2:AB$210, MATCH(B323, Paste_Here!A$2:A$210, 0))))), 1)), MID(INDEX(Paste_Here!AB$2:AB$210, MATCH(B323, Paste_Here!A$2:A$210, 0)), ROW(INDIRECT("1:"&amp;LEN(INDEX(Paste_Here!AB$2:AB$210, MATCH(B323, Paste_Here!A$2:A$210, 0))))), 1), ""))), "")</f>
        <v/>
      </c>
      <c r="AK323" s="47"/>
      <c r="AL323" s="34" t="str">
        <f>IFERROR(IF(B323&lt;&gt;"", IF(AND(INDEX(Paste_Here!AF$2:AF$600, MATCH(B323, Paste_Here!A$2:A$600, 0))&lt;&gt;"", ISNUMBER(VALUE(INDEX(Paste_Here!AF$2:AF$600, MATCH(B323, Paste_Here!A$2:A$600, 0))))), INDEX(Paste_Here!AF$2:AF$600, MATCH(B323, Paste_Here!A$2:A$600, 0)), ""), ""), "")</f>
        <v/>
      </c>
      <c r="AM323" s="47"/>
      <c r="AN323" s="47"/>
      <c r="AO323" s="2" t="str">
        <f t="shared" si="25"/>
        <v/>
      </c>
      <c r="AP323" s="47"/>
      <c r="AQ323" s="34" t="str">
        <f>IFERROR(IF(B323&lt;&gt;"", IF(COUNTIF(INDEX(Paste_Here!X$2:Y$600, MATCH(B323, Paste_Here!A$2:A$600, 0), 0), "yes") &gt; 0, "No", IF(COUNTIF(INDEX(Paste_Here!X$2:Y$600, MATCH(B323, Paste_Here!A$2:A$600, 0), 0), "no") &gt; 0, "Yes", "")), ""), "")</f>
        <v/>
      </c>
      <c r="AR323" s="47"/>
      <c r="AS323" s="34" t="str">
        <f>IFERROR(IF(B323&lt;&gt;"", IF(AND(INDEX(Paste_Here!U$2:U$600, MATCH(B323, Paste_Here!A$2:A$600, 0))&lt;&gt;"", ISNUMBER(VALUE(INDEX(Paste_Here!U$2:U$600, MATCH(B323, Paste_Here!A$2:A$600, 0))))), INDEX(Paste_Here!U$2:U$600, MATCH(B323, Paste_Here!A$2:A$600, 0)), ""), ""), "")</f>
        <v/>
      </c>
      <c r="AT323" s="47"/>
      <c r="AU323" s="34" t="str">
        <f>IFERROR(IF(B323&lt;&gt;"", IF(ISNUMBER(SEARCH("highrisk", LOWER(INDEX(Paste_Here!V$2:V$600, MATCH(B323, Paste_Here!A$2:A$600, 0))))), "High Risk", IF(ISNUMBER(SEARCH("lowrisk", LOWER(INDEX(Paste_Here!V$2:V$600, MATCH(B323, Paste_Here!A$2:A$600, 0))))), "Low Risk", IF(ISNUMBER(SEARCH("somerisk", LOWER(INDEX(Paste_Here!V$2:V$600, MATCH(B323, Paste_Here!A$2:A$600, 0))))), "Some Risk", ""))), ""), "")</f>
        <v/>
      </c>
      <c r="AV323" s="47"/>
      <c r="AW323" s="34" t="str">
        <f>IFERROR(IF(B323&lt;&gt;"", IF(AND(ISNUMBER(VALUE(INDEX(Paste_Here!W$2:W$600, MATCH(B323, Paste_Here!A$2:A$600, 0)))), INDEX(Paste_Here!W$2:W$600, MATCH(B323, Paste_Here!A$2:A$600, 0)) &lt;&gt; ""), VALUE(INDEX(Paste_Here!W$2:W$600, MATCH(B323, Paste_Here!A$2:A$600, 0))), ""), ""), "")</f>
        <v/>
      </c>
      <c r="AX323" s="47"/>
      <c r="BA323" s="2" t="str">
        <f>IFERROR(IF(B323&lt;&gt;"", IF(AND(INDEX(Paste_Here!AI$2:AI$600, MATCH(B323, Paste_Here!A$2:A$600, 0))&lt;&gt;"", ISNUMBER(VALUE(INDEX(Paste_Here!AI$2:AI$600, MATCH(B323, Paste_Here!A$2:A$600, 0))))), INDEX(Paste_Here!AI$2:AI$600, MATCH(B323, Paste_Here!A$2:A$600, 0)), ""), ""), "")</f>
        <v/>
      </c>
      <c r="BB323" s="47"/>
      <c r="BC323" s="34" t="str">
        <f>IFERROR(IF(B323&lt;&gt;"", IF(ISNUMBER(SEARCH("highrisk", LOWER(INDEX(Paste_Here!AJ$2:AJ$600, MATCH(B323, Paste_Here!A$2:A$600, 0))))), "High Risk", IF(ISNUMBER(SEARCH("lowrisk", LOWER(INDEX(Paste_Here!AJ$2:AJ$600, MATCH(B323, Paste_Here!A$2:A$600, 0))))), "Low Risk", IF(ISNUMBER(SEARCH("somerisk", LOWER(INDEX(Paste_Here!AJ$2:AJ$600, MATCH(B323, Paste_Here!A$2:A$600, 0))))), "Some Risk", IF(ISNUMBER(SEARCH("OT", LOWER(INDEX(Paste_Here!AJ$2:AJ$600, MATCH(B323, Paste_Here!A$2:A$600, 0))))), "On Track", "")))), ""), "")</f>
        <v/>
      </c>
      <c r="BD323" s="47"/>
      <c r="BE323" s="34" t="str">
        <f>IFERROR(IF(B323&lt;&gt;"", IF(AND(INDEX(Paste_Here!AK$2:AK$600, MATCH(B323, Paste_Here!A$2:A$600, 0))&lt;&gt;"", ISNUMBER(VALUE(INDEX(Paste_Here!AK$2:AK$600, MATCH(B323, Paste_Here!A$2:A$600, 0))))), INDEX(Paste_Here!AK$2:AK$600, MATCH(B323, Paste_Here!A$2:A$600, 0)), ""), ""), "")</f>
        <v/>
      </c>
      <c r="BF323" s="47"/>
      <c r="BG323" s="34" t="str" cm="1">
        <f t="array" aca="1" ref="BG323" ca="1">IFERROR(IF(B323&lt;&gt;"", IF(INDEX(Paste_Here!AE$2:AE$600, MATCH(B323, Paste_Here!A$2:A$600, 0))&lt;&gt;"", IF(LEFT(INDEX(Paste_Here!AE$2:AE$600, MATCH(B323, Paste_Here!A$2:A$600, 0)), 2)="EM", -1, 1) * VALUE(_xlfn.TEXTJOIN("", TRUE, IF(ISNUMBER(MID(INDEX(Paste_Here!AE$2:AE$600, MATCH(B323, Paste_Here!A$2:A$600, 0)), ROW(INDIRECT("1:"&amp;LEN(INDEX(Paste_Here!AE$2:AE$600, MATCH(B323, Paste_Here!A$2:A$600, 0))))), 1)*1), MID(INDEX(Paste_Here!AE$2:AE$600, MATCH(B323, Paste_Here!A$2:A$600, 0)), ROW(INDIRECT("1:"&amp;LEN(INDEX(Paste_Here!AE$2:AE$600, MATCH(B323, Paste_Here!A$2:A$600, 0))))), 1), ""))), ""), ""), "")</f>
        <v/>
      </c>
      <c r="BH323" s="47"/>
      <c r="BJ323" s="47"/>
      <c r="BK323" s="2" t="str">
        <f t="shared" si="26"/>
        <v/>
      </c>
      <c r="BL323" s="47"/>
      <c r="BM323" s="34" t="str">
        <f>IFERROR(IF(B323&lt;&gt;"", IF(AND(INDEX(Paste_Here!Z$2:Z$600, MATCH(B323, Paste_Here!A$2:A$600, 0))&lt;&gt;"", ISNUMBER(VALUE(INDEX(Paste_Here!Z$2:Z$600, MATCH(B323, Paste_Here!A$2:A$600, 0))))), INDEX(Paste_Here!Z$2:Z$600, MATCH(B323, Paste_Here!A$2:A$600, 0)), ""), ""), "")</f>
        <v/>
      </c>
      <c r="BN323" s="47"/>
      <c r="BO323" s="34" t="str">
        <f>IFERROR(IF(B323&lt;&gt;"", IF(ISNUMBER(SEARCH("highrisk", LOWER(INDEX(Paste_Here!AA$2:AA$600, MATCH(B323, Paste_Here!A$2:A$600, 0))))), "High Risk", IF(ISNUMBER(SEARCH("lowrisk", LOWER(INDEX(Paste_Here!AA$2:AA$600, MATCH(B323, Paste_Here!A$2:A$600, 0))))), "Low Risk", IF(ISNUMBER(SEARCH("somerisk", LOWER(INDEX(Paste_Here!AA$2:AA$600, MATCH(B323, Paste_Here!A$2:A$600, 0))))), "Some Risk", IF(ISNUMBER(SEARCH("OT", LOWER(INDEX(Paste_Here!AA$2:AA$600, MATCH(B323, Paste_Here!A$2:A$600, 0))))), "On Track", "")))), ""), "")</f>
        <v/>
      </c>
      <c r="BP323" s="47"/>
      <c r="BQ323" s="34" t="str">
        <f>IFERROR(IF(B323&lt;&gt;"", IF(AND(INDEX(Paste_Here!AC$2:AC$600, MATCH(B323, Paste_Here!A$2:A$600, 0))&lt;&gt;"", ISNUMBER(VALUE(INDEX(Paste_Here!AC$2:AC$600, MATCH(B323, Paste_Here!A$2:A$600, 0))))), INDEX(Paste_Here!AC$2:AC$600, MATCH(B323, Paste_Here!A$2:A$600, 0)), ""), ""), "")</f>
        <v/>
      </c>
      <c r="BR323" s="47"/>
      <c r="BS323" s="34" t="str">
        <f>IFERROR(IF(B323&lt;&gt;"", IF(ISNUMBER(SEARCH("highrisk", LOWER(INDEX(Paste_Here!AD$2:AD$600, MATCH(B323, Paste_Here!A$2:A$600, 0))))), "High Risk", IF(ISNUMBER(SEARCH("lowrisk", LOWER(INDEX(Paste_Here!AD$2:AD$600, MATCH(B323, Paste_Here!A$2:A$600, 0))))), "Low Risk", IF(ISNUMBER(SEARCH("somerisk", LOWER(INDEX(Paste_Here!AD$2:AD$600, MATCH(B323, Paste_Here!A$2:A$600, 0))))), "Some Risk", IF(ISNUMBER(SEARCH("OT", LOWER(INDEX(Paste_Here!AD$2:AD$600, MATCH(B323, Paste_Here!A$2:A$600, 0))))), "On Track", "")))), ""), "")</f>
        <v/>
      </c>
      <c r="BT323" s="47"/>
      <c r="BU323" s="34"/>
      <c r="BV323" s="47"/>
      <c r="BW323" s="34"/>
      <c r="BX323" s="47"/>
      <c r="BY323" s="34"/>
      <c r="BZ323" s="47"/>
      <c r="CA323" s="34"/>
      <c r="CB323" s="49"/>
      <c r="DT323" s="47"/>
      <c r="DU323" s="47"/>
      <c r="DV323" s="2" t="str">
        <f t="shared" si="27"/>
        <v/>
      </c>
      <c r="DW323" s="47"/>
      <c r="DX323" s="2" t="str">
        <f>IFERROR(IF(B323&lt;&gt;"", IF(ISNUMBER(SEARCH("s", LOWER(INDEX(Paste_Here!M$2:M$600, MATCH(B323, Paste_Here!A$2:A$600, 0))))), "Yes", IF(INDEX(Paste_Here!M$2:M$600, MATCH(B323, Paste_Here!A$2:A$600, 0))&lt;&gt;"", "No", "")), ""), "")</f>
        <v/>
      </c>
      <c r="DY323" s="47"/>
      <c r="DZ323" s="2" t="str">
        <f>IFERROR(IF(B323&lt;&gt;"", IF(ISNUMBER(SEARCH("yes", LOWER(INDEX(Paste_Here!F$2:F$600, MATCH(B323, Paste_Here!A$2:A$600, 0))))), "Yes", IF(ISNUMBER(SEARCH("no", LOWER(INDEX(Paste_Here!F$2:F$600, MATCH(B323, Paste_Here!A$2:A$600, 0))))), "No", "")), ""), "")</f>
        <v/>
      </c>
      <c r="EA323" s="47"/>
      <c r="EB323" s="2" t="str">
        <f>IFERROR(IF(B323&lt;&gt;"", IF(ISNUMBER(SEARCH("english language learner", LOWER(INDEX(Paste_Here!C$2:C$600, MATCH(B323, Paste_Here!A$2:A$600, 0))))), "Yes", ""), ""), "")</f>
        <v/>
      </c>
      <c r="EC323" s="47"/>
      <c r="ED323" s="2" t="str">
        <f>IFERROR(IF(B323&lt;&gt;"", IF(OR(ISNUMBER(SEARCH("b", LOWER(INDEX(Paste_Here!K$2:K$600, MATCH(B323, Paste_Here!A$2:A$600, 0))))), ISNUMBER(SEARCH("h", LOWER(INDEX(Paste_Here!K$2:K$600, MATCH(B323, Paste_Here!A$2:A$600, 0))))), ISNUMBER(SEARCH("i", LOWER(INDEX(Paste_Here!K$2:K$600, MATCH(B323, Paste_Here!A$2:A$600, 0)))))), "Yes", IF(INDEX(Paste_Here!K$2:K$600, MATCH(B323, Paste_Here!A$2:A$600, 0))&lt;&gt;"", "No", "")), ""), "")</f>
        <v/>
      </c>
      <c r="EE323" s="47"/>
      <c r="EF323" s="34" t="str">
        <f>IFERROR(IF(B323&lt;&gt;"", IF(ISNUMBER(SEARCH("yes", LOWER(INDEX(Paste_Here!L$2:L$600, MATCH(B323, Paste_Here!A$2:A$600, 0))))), "Yes", IF(ISNUMBER(SEARCH("no", LOWER(INDEX(Paste_Here!L$2:L$600, MATCH(B323, Paste_Here!A$2:A$600, 0))))), "No", "")), ""), "")</f>
        <v/>
      </c>
      <c r="EG323" s="47"/>
      <c r="EH323" s="2" t="str">
        <f>IFERROR(IF(B323&lt;&gt;"", IF(ISNUMBER(SEARCH("transitional 2", LOWER(INDEX(Paste_Here!C$2:C$600, MATCH(B323, Paste_Here!A$2:A$600, 0))))), "T2", IF(ISNUMBER(SEARCH("transitional 1", LOWER(INDEX(Paste_Here!C$2:C$600, MATCH(B323, Paste_Here!A$2:A$600, 0))))), "T1", IF(ISNUMBER(SEARCH("waived ell services", LOWER(INDEX(Paste_Here!C$2:C$600, MATCH(B323, Paste_Here!A$2:A$600, 0))))), "W", ""))), ""), "")</f>
        <v/>
      </c>
      <c r="EI323" s="47"/>
      <c r="EJ323" s="2" t="str">
        <f>IFERROR(IF(B323&lt;&gt;"", IF(AND(INDEX(Paste_Here!AG$2:AG$600, MATCH(B323, Paste_Here!A$2:A$600, 0))&lt;&gt;"", ISNUMBER(VALUE(INDEX(Paste_Here!AG$2:AG$600, MATCH(B323, Paste_Here!A$2:A$600, 0))))), INDEX(Paste_Here!AG$2:AG$600, MATCH(B323, Paste_Here!A$2:A$600, 0)), ""), ""), "")</f>
        <v/>
      </c>
      <c r="EK323" s="47"/>
      <c r="EL323" s="2" t="str">
        <f>IFERROR(IF(B323&lt;&gt;"", IF(AND(INDEX(Paste_Here!AL$2:AL$600, MATCH(B323, Paste_Here!A$2:A$600, 0))&lt;&gt;"", ISNUMBER(VALUE(INDEX(Paste_Here!AL$2:AL$600, MATCH(B323, Paste_Here!A$2:A$600, 0))))), INDEX(Paste_Here!AL$2:AL$600, MATCH(B323, Paste_Here!A$2:A$600, 0)), ""), ""), "")</f>
        <v/>
      </c>
      <c r="EM323" s="47"/>
      <c r="FA323" s="4" t="str" cm="1">
        <f t="array" ref="FA323">IFERROR(INDEX(Paste_Here!$B$2:$B$600, MATCH(0, COUNTIF(FA$4:FA322, Paste_Here!$B$2:$B$600) + IF(Paste_Here!$B$2:$B$600="", 1, 0), 0)), "")</f>
        <v/>
      </c>
      <c r="FB323" s="4" t="str">
        <f>IF(FA323&lt;&gt;"", INDEX(Paste_Here!$A$2:$A$600, MATCH(FA323, Paste_Here!$B$2:$B$600, 0)), "")</f>
        <v/>
      </c>
      <c r="FC323" s="4" t="str">
        <f t="shared" si="28"/>
        <v/>
      </c>
      <c r="FD323" s="4" t="str" cm="1">
        <f t="array" ref="FD323">IFERROR(INDEX($FC$5:$FC$600, MATCH(SMALL(IF($FC$5:$FC$600&lt;&gt;"", COUNTIF($FC$5:$FC$600, "&lt;"&amp;$FC$5:$FC$600)+1), ROW()-ROW($FD$5)+1), COUNTIF($FC$5:$FC$600, "&lt;"&amp;$FC$5:$FC$600)+1, 0)), "")</f>
        <v/>
      </c>
      <c r="FF323" s="2" t="str">
        <f>IFERROR(IF(B323&lt;&gt;"", IF(AND(INDEX(Paste_Here!AH$2:AH$600, MATCH(B323, Paste_Here!A$2:A$600, 0))&lt;&gt;"", ISNUMBER(VALUE(INDEX(Paste_Here!AH$2:AH$600, MATCH(B323, Paste_Here!A$2:A$600, 0))))), INDEX(Paste_Here!AH$2:AH$600, MATCH(B323, Paste_Here!A$2:A$600, 0)), ""), ""), "")</f>
        <v/>
      </c>
      <c r="FG323" s="47"/>
      <c r="FH323" s="2" t="str">
        <f>IFERROR(IF(B323&lt;&gt;"", IF(AND(INDEX(Paste_Here!AM$2:AM$600, MATCH(B323, Paste_Here!A$2:A$600, 0))&lt;&gt;"", ISNUMBER(VALUE(INDEX(Paste_Here!AM$2:AM$600, MATCH(B323, Paste_Here!A$2:A$600, 0))))), INDEX(Paste_Here!AM$2:AM$600, MATCH(B323, Paste_Here!A$2:A$600, 0)), ""), ""), "")</f>
        <v/>
      </c>
      <c r="FI323" s="47"/>
      <c r="FJ323" s="47"/>
      <c r="FK323" s="2" t="str">
        <f t="shared" si="29"/>
        <v/>
      </c>
      <c r="FL323" s="47"/>
      <c r="FM323" s="2" t="str">
        <f>IFERROR(IF(B323&lt;&gt;"", IF(ISNUMBER(VALUE(INDEX(Paste_Here!H$2:H$600, MATCH(B323, Paste_Here!A$2:A$600, 0)))), IF(VALUE(INDEX(Paste_Here!H$2:H$600, MATCH(B323, Paste_Here!A$2:A$600, 0)))=0, "No", IF(AND(VALUE(INDEX(Paste_Here!H$2:H$600, MATCH(B323, Paste_Here!A$2:A$600, 0)))&gt;=1, VALUE(INDEX(Paste_Here!H$2:H$600, MATCH(B323, Paste_Here!A$2:A$600, 0)))&lt;=4), VALUE(INDEX(Paste_Here!H$2:H$600, MATCH(B323, Paste_Here!A$2:A$600, 0))), "")), ""), ""), "")</f>
        <v/>
      </c>
      <c r="FN323" s="47"/>
      <c r="FO323" s="34" t="str">
        <f>IFERROR(IF(B323&lt;&gt;"", IF(ISNUMBER(VALUE(INDEX(Paste_Here!I$2:I$600, MATCH(B323, Paste_Here!A$2:A$600, 0)))), IF(VALUE(INDEX(Paste_Here!I$2:I$600, MATCH(B323, Paste_Here!A$2:A$600, 0)))=0, "No", IF(AND(VALUE(INDEX(Paste_Here!I$2:I$600, MATCH(B323, Paste_Here!A$2:A$600, 0)))&gt;=1, VALUE(INDEX(Paste_Here!I$2:I$600, MATCH(B323, Paste_Here!A$2:A$600, 0)))&lt;=4), VALUE(INDEX(Paste_Here!I$2:I$600, MATCH(B323, Paste_Here!A$2:A$600, 0))), "")), ""), ""), "")</f>
        <v/>
      </c>
      <c r="FP323" s="47"/>
      <c r="FQ323" s="2"/>
      <c r="FR323" s="47"/>
      <c r="FS323" s="2"/>
      <c r="FT323" s="47"/>
      <c r="FU323" s="2"/>
      <c r="FV323" s="47"/>
      <c r="FW323" s="2"/>
      <c r="FX323" s="47"/>
      <c r="FY323" s="2"/>
      <c r="FZ323" s="47"/>
      <c r="GA323" s="2"/>
      <c r="GB323" s="47"/>
      <c r="GU323" s="2"/>
      <c r="GV323" s="47"/>
      <c r="GW323" s="2"/>
      <c r="GX323" s="47"/>
    </row>
    <row r="324" spans="1:206">
      <c r="A324" s="47"/>
      <c r="B324" s="2" t="str">
        <f t="shared" si="24"/>
        <v/>
      </c>
      <c r="C324" s="47"/>
      <c r="D324" s="2" t="str">
        <f>IFERROR(IF(B324&lt;&gt;"", IF(COUNTIF(INDEX(Paste_Here!N$2:O$600, MATCH(B324, Paste_Here!A$2:A$600, 0), 0), "yes") &gt; 0, "No", IF(COUNTIF(INDEX(Paste_Here!N$2:O$600, MATCH(B324, Paste_Here!A$2:A$600, 0), 0), "no") &gt; 0, "Yes", "")), ""), "")</f>
        <v/>
      </c>
      <c r="E324" s="47"/>
      <c r="F324" s="84" t="str">
        <f>IFERROR(IF(B324&lt;&gt;"", IF(AND(INDEX(Paste_Here!P$2:P$600, MATCH(B324, Paste_Here!A$2:A$600, 0))&lt;&gt;"", ISNUMBER(VALUE(INDEX(Paste_Here!P$2:P$600, MATCH(B324, Paste_Here!A$2:A$600, 0))))), INDEX(Paste_Here!P$2:P$600, MATCH(B324, Paste_Here!A$2:A$600, 0)), ""), ""), "")</f>
        <v/>
      </c>
      <c r="G324" s="47"/>
      <c r="H324" s="2" t="str">
        <f>IFERROR(IF(B324&lt;&gt;"", IF(ISNUMBER(SEARCH("highrisk", LOWER(INDEX(Paste_Here!Q$2:Q$600, MATCH(B324, Paste_Here!A$2:A$600, 0))))), "High Risk", IF(ISNUMBER(SEARCH("lowrisk", LOWER(INDEX(Paste_Here!Q$2:Q$600, MATCH(B324, Paste_Here!A$2:A$600, 0))))), "Low Risk", IF(ISNUMBER(SEARCH("somerisk", LOWER(INDEX(Paste_Here!Q$2:Q$600, MATCH(B324, Paste_Here!A$2:A$600, 0))))), "Some Risk", ""))), ""), "")</f>
        <v/>
      </c>
      <c r="I324" s="47"/>
      <c r="J324" s="2"/>
      <c r="K324" s="47"/>
      <c r="L324" s="2"/>
      <c r="M324" s="47"/>
      <c r="N324" s="2"/>
      <c r="O324" s="47"/>
      <c r="P324" s="2" t="str">
        <f>IFERROR(IF(B324&lt;&gt;"", IF(AND(ISNUMBER(VALUE(INDEX(Paste_Here!R$2:R$600, MATCH(B324, Paste_Here!A$2:A$600, 0)))), INDEX(Paste_Here!R$2:R$600, MATCH(B324, Paste_Here!A$2:A$600, 0)) &lt;&gt; ""), VALUE(INDEX(Paste_Here!R$2:R$600, MATCH(B324, Paste_Here!A$2:A$600, 0))), ""), ""), "")</f>
        <v/>
      </c>
      <c r="Q324" s="47"/>
      <c r="R324" s="2"/>
      <c r="S324" s="47"/>
      <c r="W324" s="47"/>
      <c r="X324" s="2"/>
      <c r="Y324" s="47"/>
      <c r="Z324" s="2" t="str">
        <f>IFERROR(IF(B324&lt;&gt;"", IF(AND(INDEX(Paste_Here!S$2:S$600, MATCH(B324, Paste_Here!A$2:A$600, 0))&lt;&gt;"", ISNUMBER(VALUE(INDEX(Paste_Here!S$2:S$600, MATCH(B324, Paste_Here!A$2:A$600, 0))))), INDEX(Paste_Here!S$2:S$600, MATCH(B324, Paste_Here!A$2:A$600, 0)), ""), ""), "")</f>
        <v/>
      </c>
      <c r="AA324" s="47"/>
      <c r="AB324" s="2" t="str">
        <f>IFERROR(IF(B324&lt;&gt;"", IF(ISNUMBER(SEARCH("highrisk", LOWER(INDEX(Paste_Here!T$2:T$600, MATCH(B324, Paste_Here!A$2:A$600, 0))))), "High Risk", IF(ISNUMBER(SEARCH("lowrisk", LOWER(INDEX(Paste_Here!T$2:T$600, MATCH(B324, Paste_Here!A$2:A$600, 0))))), "Low Risk", IF(ISNUMBER(SEARCH("somerisk", LOWER(INDEX(Paste_Here!T$2:T$600, MATCH(B324, Paste_Here!A$2:A$600, 0))))), "Some Risk", IF(ISNUMBER(SEARCH("OT", LOWER(INDEX(Paste_Here!T$2:T$600, MATCH(B324, Paste_Here!A$2:A$600, 0))))), "On Track", "")))), ""), "")</f>
        <v/>
      </c>
      <c r="AC324" s="47"/>
      <c r="AD324" s="2"/>
      <c r="AE324" s="47"/>
      <c r="AF324" s="2"/>
      <c r="AG324" s="47"/>
      <c r="AH324" s="2"/>
      <c r="AI324" s="47"/>
      <c r="AJ324" s="2" t="str" cm="1">
        <f t="array" aca="1" ref="AJ324" ca="1">IFERROR(IF(ISNUMBER(SEARCH("BR", INDEX(Paste_Here!AB$2:AB$210, MATCH(B324, Paste_Here!A$2:A$210, 0)))), -1, 1) * VALUE(_xlfn.TEXTJOIN("", TRUE, IF(ISNUMBER(--MID(INDEX(Paste_Here!AB$2:AB$210, MATCH(B324, Paste_Here!A$2:A$210, 0)), ROW(INDIRECT("1:"&amp;LEN(INDEX(Paste_Here!AB$2:AB$210, MATCH(B324, Paste_Here!A$2:A$210, 0))))), 1)), MID(INDEX(Paste_Here!AB$2:AB$210, MATCH(B324, Paste_Here!A$2:A$210, 0)), ROW(INDIRECT("1:"&amp;LEN(INDEX(Paste_Here!AB$2:AB$210, MATCH(B324, Paste_Here!A$2:A$210, 0))))), 1), ""))), "")</f>
        <v/>
      </c>
      <c r="AK324" s="47"/>
      <c r="AL324" s="34" t="str">
        <f>IFERROR(IF(B324&lt;&gt;"", IF(AND(INDEX(Paste_Here!AF$2:AF$600, MATCH(B324, Paste_Here!A$2:A$600, 0))&lt;&gt;"", ISNUMBER(VALUE(INDEX(Paste_Here!AF$2:AF$600, MATCH(B324, Paste_Here!A$2:A$600, 0))))), INDEX(Paste_Here!AF$2:AF$600, MATCH(B324, Paste_Here!A$2:A$600, 0)), ""), ""), "")</f>
        <v/>
      </c>
      <c r="AM324" s="47"/>
      <c r="AN324" s="47"/>
      <c r="AO324" s="2" t="str">
        <f t="shared" si="25"/>
        <v/>
      </c>
      <c r="AP324" s="47"/>
      <c r="AQ324" s="34" t="str">
        <f>IFERROR(IF(B324&lt;&gt;"", IF(COUNTIF(INDEX(Paste_Here!X$2:Y$600, MATCH(B324, Paste_Here!A$2:A$600, 0), 0), "yes") &gt; 0, "No", IF(COUNTIF(INDEX(Paste_Here!X$2:Y$600, MATCH(B324, Paste_Here!A$2:A$600, 0), 0), "no") &gt; 0, "Yes", "")), ""), "")</f>
        <v/>
      </c>
      <c r="AR324" s="47"/>
      <c r="AS324" s="34" t="str">
        <f>IFERROR(IF(B324&lt;&gt;"", IF(AND(INDEX(Paste_Here!U$2:U$600, MATCH(B324, Paste_Here!A$2:A$600, 0))&lt;&gt;"", ISNUMBER(VALUE(INDEX(Paste_Here!U$2:U$600, MATCH(B324, Paste_Here!A$2:A$600, 0))))), INDEX(Paste_Here!U$2:U$600, MATCH(B324, Paste_Here!A$2:A$600, 0)), ""), ""), "")</f>
        <v/>
      </c>
      <c r="AT324" s="47"/>
      <c r="AU324" s="34" t="str">
        <f>IFERROR(IF(B324&lt;&gt;"", IF(ISNUMBER(SEARCH("highrisk", LOWER(INDEX(Paste_Here!V$2:V$600, MATCH(B324, Paste_Here!A$2:A$600, 0))))), "High Risk", IF(ISNUMBER(SEARCH("lowrisk", LOWER(INDEX(Paste_Here!V$2:V$600, MATCH(B324, Paste_Here!A$2:A$600, 0))))), "Low Risk", IF(ISNUMBER(SEARCH("somerisk", LOWER(INDEX(Paste_Here!V$2:V$600, MATCH(B324, Paste_Here!A$2:A$600, 0))))), "Some Risk", ""))), ""), "")</f>
        <v/>
      </c>
      <c r="AV324" s="47"/>
      <c r="AW324" s="34" t="str">
        <f>IFERROR(IF(B324&lt;&gt;"", IF(AND(ISNUMBER(VALUE(INDEX(Paste_Here!W$2:W$600, MATCH(B324, Paste_Here!A$2:A$600, 0)))), INDEX(Paste_Here!W$2:W$600, MATCH(B324, Paste_Here!A$2:A$600, 0)) &lt;&gt; ""), VALUE(INDEX(Paste_Here!W$2:W$600, MATCH(B324, Paste_Here!A$2:A$600, 0))), ""), ""), "")</f>
        <v/>
      </c>
      <c r="AX324" s="47"/>
      <c r="BA324" s="2" t="str">
        <f>IFERROR(IF(B324&lt;&gt;"", IF(AND(INDEX(Paste_Here!AI$2:AI$600, MATCH(B324, Paste_Here!A$2:A$600, 0))&lt;&gt;"", ISNUMBER(VALUE(INDEX(Paste_Here!AI$2:AI$600, MATCH(B324, Paste_Here!A$2:A$600, 0))))), INDEX(Paste_Here!AI$2:AI$600, MATCH(B324, Paste_Here!A$2:A$600, 0)), ""), ""), "")</f>
        <v/>
      </c>
      <c r="BB324" s="47"/>
      <c r="BC324" s="34" t="str">
        <f>IFERROR(IF(B324&lt;&gt;"", IF(ISNUMBER(SEARCH("highrisk", LOWER(INDEX(Paste_Here!AJ$2:AJ$600, MATCH(B324, Paste_Here!A$2:A$600, 0))))), "High Risk", IF(ISNUMBER(SEARCH("lowrisk", LOWER(INDEX(Paste_Here!AJ$2:AJ$600, MATCH(B324, Paste_Here!A$2:A$600, 0))))), "Low Risk", IF(ISNUMBER(SEARCH("somerisk", LOWER(INDEX(Paste_Here!AJ$2:AJ$600, MATCH(B324, Paste_Here!A$2:A$600, 0))))), "Some Risk", IF(ISNUMBER(SEARCH("OT", LOWER(INDEX(Paste_Here!AJ$2:AJ$600, MATCH(B324, Paste_Here!A$2:A$600, 0))))), "On Track", "")))), ""), "")</f>
        <v/>
      </c>
      <c r="BD324" s="47"/>
      <c r="BE324" s="34" t="str">
        <f>IFERROR(IF(B324&lt;&gt;"", IF(AND(INDEX(Paste_Here!AK$2:AK$600, MATCH(B324, Paste_Here!A$2:A$600, 0))&lt;&gt;"", ISNUMBER(VALUE(INDEX(Paste_Here!AK$2:AK$600, MATCH(B324, Paste_Here!A$2:A$600, 0))))), INDEX(Paste_Here!AK$2:AK$600, MATCH(B324, Paste_Here!A$2:A$600, 0)), ""), ""), "")</f>
        <v/>
      </c>
      <c r="BF324" s="47"/>
      <c r="BG324" s="34" t="str" cm="1">
        <f t="array" aca="1" ref="BG324" ca="1">IFERROR(IF(B324&lt;&gt;"", IF(INDEX(Paste_Here!AE$2:AE$600, MATCH(B324, Paste_Here!A$2:A$600, 0))&lt;&gt;"", IF(LEFT(INDEX(Paste_Here!AE$2:AE$600, MATCH(B324, Paste_Here!A$2:A$600, 0)), 2)="EM", -1, 1) * VALUE(_xlfn.TEXTJOIN("", TRUE, IF(ISNUMBER(MID(INDEX(Paste_Here!AE$2:AE$600, MATCH(B324, Paste_Here!A$2:A$600, 0)), ROW(INDIRECT("1:"&amp;LEN(INDEX(Paste_Here!AE$2:AE$600, MATCH(B324, Paste_Here!A$2:A$600, 0))))), 1)*1), MID(INDEX(Paste_Here!AE$2:AE$600, MATCH(B324, Paste_Here!A$2:A$600, 0)), ROW(INDIRECT("1:"&amp;LEN(INDEX(Paste_Here!AE$2:AE$600, MATCH(B324, Paste_Here!A$2:A$600, 0))))), 1), ""))), ""), ""), "")</f>
        <v/>
      </c>
      <c r="BH324" s="47"/>
      <c r="BJ324" s="47"/>
      <c r="BK324" s="2" t="str">
        <f t="shared" si="26"/>
        <v/>
      </c>
      <c r="BL324" s="47"/>
      <c r="BM324" s="34" t="str">
        <f>IFERROR(IF(B324&lt;&gt;"", IF(AND(INDEX(Paste_Here!Z$2:Z$600, MATCH(B324, Paste_Here!A$2:A$600, 0))&lt;&gt;"", ISNUMBER(VALUE(INDEX(Paste_Here!Z$2:Z$600, MATCH(B324, Paste_Here!A$2:A$600, 0))))), INDEX(Paste_Here!Z$2:Z$600, MATCH(B324, Paste_Here!A$2:A$600, 0)), ""), ""), "")</f>
        <v/>
      </c>
      <c r="BN324" s="47"/>
      <c r="BO324" s="34" t="str">
        <f>IFERROR(IF(B324&lt;&gt;"", IF(ISNUMBER(SEARCH("highrisk", LOWER(INDEX(Paste_Here!AA$2:AA$600, MATCH(B324, Paste_Here!A$2:A$600, 0))))), "High Risk", IF(ISNUMBER(SEARCH("lowrisk", LOWER(INDEX(Paste_Here!AA$2:AA$600, MATCH(B324, Paste_Here!A$2:A$600, 0))))), "Low Risk", IF(ISNUMBER(SEARCH("somerisk", LOWER(INDEX(Paste_Here!AA$2:AA$600, MATCH(B324, Paste_Here!A$2:A$600, 0))))), "Some Risk", IF(ISNUMBER(SEARCH("OT", LOWER(INDEX(Paste_Here!AA$2:AA$600, MATCH(B324, Paste_Here!A$2:A$600, 0))))), "On Track", "")))), ""), "")</f>
        <v/>
      </c>
      <c r="BP324" s="47"/>
      <c r="BQ324" s="34" t="str">
        <f>IFERROR(IF(B324&lt;&gt;"", IF(AND(INDEX(Paste_Here!AC$2:AC$600, MATCH(B324, Paste_Here!A$2:A$600, 0))&lt;&gt;"", ISNUMBER(VALUE(INDEX(Paste_Here!AC$2:AC$600, MATCH(B324, Paste_Here!A$2:A$600, 0))))), INDEX(Paste_Here!AC$2:AC$600, MATCH(B324, Paste_Here!A$2:A$600, 0)), ""), ""), "")</f>
        <v/>
      </c>
      <c r="BR324" s="47"/>
      <c r="BS324" s="34" t="str">
        <f>IFERROR(IF(B324&lt;&gt;"", IF(ISNUMBER(SEARCH("highrisk", LOWER(INDEX(Paste_Here!AD$2:AD$600, MATCH(B324, Paste_Here!A$2:A$600, 0))))), "High Risk", IF(ISNUMBER(SEARCH("lowrisk", LOWER(INDEX(Paste_Here!AD$2:AD$600, MATCH(B324, Paste_Here!A$2:A$600, 0))))), "Low Risk", IF(ISNUMBER(SEARCH("somerisk", LOWER(INDEX(Paste_Here!AD$2:AD$600, MATCH(B324, Paste_Here!A$2:A$600, 0))))), "Some Risk", IF(ISNUMBER(SEARCH("OT", LOWER(INDEX(Paste_Here!AD$2:AD$600, MATCH(B324, Paste_Here!A$2:A$600, 0))))), "On Track", "")))), ""), "")</f>
        <v/>
      </c>
      <c r="BT324" s="47"/>
      <c r="BU324" s="34"/>
      <c r="BV324" s="47"/>
      <c r="BW324" s="34"/>
      <c r="BX324" s="47"/>
      <c r="BY324" s="34"/>
      <c r="BZ324" s="47"/>
      <c r="CA324" s="34"/>
      <c r="CB324" s="49"/>
      <c r="DT324" s="47"/>
      <c r="DU324" s="47"/>
      <c r="DV324" s="2" t="str">
        <f t="shared" si="27"/>
        <v/>
      </c>
      <c r="DW324" s="47"/>
      <c r="DX324" s="2" t="str">
        <f>IFERROR(IF(B324&lt;&gt;"", IF(ISNUMBER(SEARCH("s", LOWER(INDEX(Paste_Here!M$2:M$600, MATCH(B324, Paste_Here!A$2:A$600, 0))))), "Yes", IF(INDEX(Paste_Here!M$2:M$600, MATCH(B324, Paste_Here!A$2:A$600, 0))&lt;&gt;"", "No", "")), ""), "")</f>
        <v/>
      </c>
      <c r="DY324" s="47"/>
      <c r="DZ324" s="2" t="str">
        <f>IFERROR(IF(B324&lt;&gt;"", IF(ISNUMBER(SEARCH("yes", LOWER(INDEX(Paste_Here!F$2:F$600, MATCH(B324, Paste_Here!A$2:A$600, 0))))), "Yes", IF(ISNUMBER(SEARCH("no", LOWER(INDEX(Paste_Here!F$2:F$600, MATCH(B324, Paste_Here!A$2:A$600, 0))))), "No", "")), ""), "")</f>
        <v/>
      </c>
      <c r="EA324" s="47"/>
      <c r="EB324" s="2" t="str">
        <f>IFERROR(IF(B324&lt;&gt;"", IF(ISNUMBER(SEARCH("english language learner", LOWER(INDEX(Paste_Here!C$2:C$600, MATCH(B324, Paste_Here!A$2:A$600, 0))))), "Yes", ""), ""), "")</f>
        <v/>
      </c>
      <c r="EC324" s="47"/>
      <c r="ED324" s="2" t="str">
        <f>IFERROR(IF(B324&lt;&gt;"", IF(OR(ISNUMBER(SEARCH("b", LOWER(INDEX(Paste_Here!K$2:K$600, MATCH(B324, Paste_Here!A$2:A$600, 0))))), ISNUMBER(SEARCH("h", LOWER(INDEX(Paste_Here!K$2:K$600, MATCH(B324, Paste_Here!A$2:A$600, 0))))), ISNUMBER(SEARCH("i", LOWER(INDEX(Paste_Here!K$2:K$600, MATCH(B324, Paste_Here!A$2:A$600, 0)))))), "Yes", IF(INDEX(Paste_Here!K$2:K$600, MATCH(B324, Paste_Here!A$2:A$600, 0))&lt;&gt;"", "No", "")), ""), "")</f>
        <v/>
      </c>
      <c r="EE324" s="47"/>
      <c r="EF324" s="34" t="str">
        <f>IFERROR(IF(B324&lt;&gt;"", IF(ISNUMBER(SEARCH("yes", LOWER(INDEX(Paste_Here!L$2:L$600, MATCH(B324, Paste_Here!A$2:A$600, 0))))), "Yes", IF(ISNUMBER(SEARCH("no", LOWER(INDEX(Paste_Here!L$2:L$600, MATCH(B324, Paste_Here!A$2:A$600, 0))))), "No", "")), ""), "")</f>
        <v/>
      </c>
      <c r="EG324" s="47"/>
      <c r="EH324" s="2" t="str">
        <f>IFERROR(IF(B324&lt;&gt;"", IF(ISNUMBER(SEARCH("transitional 2", LOWER(INDEX(Paste_Here!C$2:C$600, MATCH(B324, Paste_Here!A$2:A$600, 0))))), "T2", IF(ISNUMBER(SEARCH("transitional 1", LOWER(INDEX(Paste_Here!C$2:C$600, MATCH(B324, Paste_Here!A$2:A$600, 0))))), "T1", IF(ISNUMBER(SEARCH("waived ell services", LOWER(INDEX(Paste_Here!C$2:C$600, MATCH(B324, Paste_Here!A$2:A$600, 0))))), "W", ""))), ""), "")</f>
        <v/>
      </c>
      <c r="EI324" s="47"/>
      <c r="EJ324" s="2" t="str">
        <f>IFERROR(IF(B324&lt;&gt;"", IF(AND(INDEX(Paste_Here!AG$2:AG$600, MATCH(B324, Paste_Here!A$2:A$600, 0))&lt;&gt;"", ISNUMBER(VALUE(INDEX(Paste_Here!AG$2:AG$600, MATCH(B324, Paste_Here!A$2:A$600, 0))))), INDEX(Paste_Here!AG$2:AG$600, MATCH(B324, Paste_Here!A$2:A$600, 0)), ""), ""), "")</f>
        <v/>
      </c>
      <c r="EK324" s="47"/>
      <c r="EL324" s="2" t="str">
        <f>IFERROR(IF(B324&lt;&gt;"", IF(AND(INDEX(Paste_Here!AL$2:AL$600, MATCH(B324, Paste_Here!A$2:A$600, 0))&lt;&gt;"", ISNUMBER(VALUE(INDEX(Paste_Here!AL$2:AL$600, MATCH(B324, Paste_Here!A$2:A$600, 0))))), INDEX(Paste_Here!AL$2:AL$600, MATCH(B324, Paste_Here!A$2:A$600, 0)), ""), ""), "")</f>
        <v/>
      </c>
      <c r="EM324" s="47"/>
      <c r="FA324" s="4" t="str" cm="1">
        <f t="array" ref="FA324">IFERROR(INDEX(Paste_Here!$B$2:$B$600, MATCH(0, COUNTIF(FA$4:FA323, Paste_Here!$B$2:$B$600) + IF(Paste_Here!$B$2:$B$600="", 1, 0), 0)), "")</f>
        <v/>
      </c>
      <c r="FB324" s="4" t="str">
        <f>IF(FA324&lt;&gt;"", INDEX(Paste_Here!$A$2:$A$600, MATCH(FA324, Paste_Here!$B$2:$B$600, 0)), "")</f>
        <v/>
      </c>
      <c r="FC324" s="4" t="str">
        <f t="shared" si="28"/>
        <v/>
      </c>
      <c r="FD324" s="4" t="str" cm="1">
        <f t="array" ref="FD324">IFERROR(INDEX($FC$5:$FC$600, MATCH(SMALL(IF($FC$5:$FC$600&lt;&gt;"", COUNTIF($FC$5:$FC$600, "&lt;"&amp;$FC$5:$FC$600)+1), ROW()-ROW($FD$5)+1), COUNTIF($FC$5:$FC$600, "&lt;"&amp;$FC$5:$FC$600)+1, 0)), "")</f>
        <v/>
      </c>
      <c r="FF324" s="2" t="str">
        <f>IFERROR(IF(B324&lt;&gt;"", IF(AND(INDEX(Paste_Here!AH$2:AH$600, MATCH(B324, Paste_Here!A$2:A$600, 0))&lt;&gt;"", ISNUMBER(VALUE(INDEX(Paste_Here!AH$2:AH$600, MATCH(B324, Paste_Here!A$2:A$600, 0))))), INDEX(Paste_Here!AH$2:AH$600, MATCH(B324, Paste_Here!A$2:A$600, 0)), ""), ""), "")</f>
        <v/>
      </c>
      <c r="FG324" s="47"/>
      <c r="FH324" s="2" t="str">
        <f>IFERROR(IF(B324&lt;&gt;"", IF(AND(INDEX(Paste_Here!AM$2:AM$600, MATCH(B324, Paste_Here!A$2:A$600, 0))&lt;&gt;"", ISNUMBER(VALUE(INDEX(Paste_Here!AM$2:AM$600, MATCH(B324, Paste_Here!A$2:A$600, 0))))), INDEX(Paste_Here!AM$2:AM$600, MATCH(B324, Paste_Here!A$2:A$600, 0)), ""), ""), "")</f>
        <v/>
      </c>
      <c r="FI324" s="47"/>
      <c r="FJ324" s="47"/>
      <c r="FK324" s="2" t="str">
        <f t="shared" si="29"/>
        <v/>
      </c>
      <c r="FL324" s="47"/>
      <c r="FM324" s="2" t="str">
        <f>IFERROR(IF(B324&lt;&gt;"", IF(ISNUMBER(VALUE(INDEX(Paste_Here!H$2:H$600, MATCH(B324, Paste_Here!A$2:A$600, 0)))), IF(VALUE(INDEX(Paste_Here!H$2:H$600, MATCH(B324, Paste_Here!A$2:A$600, 0)))=0, "No", IF(AND(VALUE(INDEX(Paste_Here!H$2:H$600, MATCH(B324, Paste_Here!A$2:A$600, 0)))&gt;=1, VALUE(INDEX(Paste_Here!H$2:H$600, MATCH(B324, Paste_Here!A$2:A$600, 0)))&lt;=4), VALUE(INDEX(Paste_Here!H$2:H$600, MATCH(B324, Paste_Here!A$2:A$600, 0))), "")), ""), ""), "")</f>
        <v/>
      </c>
      <c r="FN324" s="47"/>
      <c r="FO324" s="34" t="str">
        <f>IFERROR(IF(B324&lt;&gt;"", IF(ISNUMBER(VALUE(INDEX(Paste_Here!I$2:I$600, MATCH(B324, Paste_Here!A$2:A$600, 0)))), IF(VALUE(INDEX(Paste_Here!I$2:I$600, MATCH(B324, Paste_Here!A$2:A$600, 0)))=0, "No", IF(AND(VALUE(INDEX(Paste_Here!I$2:I$600, MATCH(B324, Paste_Here!A$2:A$600, 0)))&gt;=1, VALUE(INDEX(Paste_Here!I$2:I$600, MATCH(B324, Paste_Here!A$2:A$600, 0)))&lt;=4), VALUE(INDEX(Paste_Here!I$2:I$600, MATCH(B324, Paste_Here!A$2:A$600, 0))), "")), ""), ""), "")</f>
        <v/>
      </c>
      <c r="FP324" s="47"/>
      <c r="FQ324" s="2"/>
      <c r="FR324" s="47"/>
      <c r="FS324" s="2"/>
      <c r="FT324" s="47"/>
      <c r="FU324" s="2"/>
      <c r="FV324" s="47"/>
      <c r="FW324" s="2"/>
      <c r="FX324" s="47"/>
      <c r="FY324" s="2"/>
      <c r="FZ324" s="47"/>
      <c r="GA324" s="2"/>
      <c r="GB324" s="47"/>
      <c r="GU324" s="2"/>
      <c r="GV324" s="47"/>
      <c r="GW324" s="2"/>
      <c r="GX324" s="47"/>
    </row>
    <row r="325" spans="1:206">
      <c r="A325" s="47"/>
      <c r="B325" s="2" t="str">
        <f t="shared" si="24"/>
        <v/>
      </c>
      <c r="C325" s="47"/>
      <c r="D325" s="2" t="str">
        <f>IFERROR(IF(B325&lt;&gt;"", IF(COUNTIF(INDEX(Paste_Here!N$2:O$600, MATCH(B325, Paste_Here!A$2:A$600, 0), 0), "yes") &gt; 0, "No", IF(COUNTIF(INDEX(Paste_Here!N$2:O$600, MATCH(B325, Paste_Here!A$2:A$600, 0), 0), "no") &gt; 0, "Yes", "")), ""), "")</f>
        <v/>
      </c>
      <c r="E325" s="47"/>
      <c r="F325" s="84" t="str">
        <f>IFERROR(IF(B325&lt;&gt;"", IF(AND(INDEX(Paste_Here!P$2:P$600, MATCH(B325, Paste_Here!A$2:A$600, 0))&lt;&gt;"", ISNUMBER(VALUE(INDEX(Paste_Here!P$2:P$600, MATCH(B325, Paste_Here!A$2:A$600, 0))))), INDEX(Paste_Here!P$2:P$600, MATCH(B325, Paste_Here!A$2:A$600, 0)), ""), ""), "")</f>
        <v/>
      </c>
      <c r="G325" s="47"/>
      <c r="H325" s="2" t="str">
        <f>IFERROR(IF(B325&lt;&gt;"", IF(ISNUMBER(SEARCH("highrisk", LOWER(INDEX(Paste_Here!Q$2:Q$600, MATCH(B325, Paste_Here!A$2:A$600, 0))))), "High Risk", IF(ISNUMBER(SEARCH("lowrisk", LOWER(INDEX(Paste_Here!Q$2:Q$600, MATCH(B325, Paste_Here!A$2:A$600, 0))))), "Low Risk", IF(ISNUMBER(SEARCH("somerisk", LOWER(INDEX(Paste_Here!Q$2:Q$600, MATCH(B325, Paste_Here!A$2:A$600, 0))))), "Some Risk", ""))), ""), "")</f>
        <v/>
      </c>
      <c r="I325" s="47"/>
      <c r="J325" s="2"/>
      <c r="K325" s="47"/>
      <c r="L325" s="2"/>
      <c r="M325" s="47"/>
      <c r="N325" s="2"/>
      <c r="O325" s="47"/>
      <c r="P325" s="2" t="str">
        <f>IFERROR(IF(B325&lt;&gt;"", IF(AND(ISNUMBER(VALUE(INDEX(Paste_Here!R$2:R$600, MATCH(B325, Paste_Here!A$2:A$600, 0)))), INDEX(Paste_Here!R$2:R$600, MATCH(B325, Paste_Here!A$2:A$600, 0)) &lt;&gt; ""), VALUE(INDEX(Paste_Here!R$2:R$600, MATCH(B325, Paste_Here!A$2:A$600, 0))), ""), ""), "")</f>
        <v/>
      </c>
      <c r="Q325" s="47"/>
      <c r="R325" s="2"/>
      <c r="S325" s="47"/>
      <c r="W325" s="47"/>
      <c r="X325" s="2"/>
      <c r="Y325" s="47"/>
      <c r="Z325" s="2" t="str">
        <f>IFERROR(IF(B325&lt;&gt;"", IF(AND(INDEX(Paste_Here!S$2:S$600, MATCH(B325, Paste_Here!A$2:A$600, 0))&lt;&gt;"", ISNUMBER(VALUE(INDEX(Paste_Here!S$2:S$600, MATCH(B325, Paste_Here!A$2:A$600, 0))))), INDEX(Paste_Here!S$2:S$600, MATCH(B325, Paste_Here!A$2:A$600, 0)), ""), ""), "")</f>
        <v/>
      </c>
      <c r="AA325" s="47"/>
      <c r="AB325" s="2" t="str">
        <f>IFERROR(IF(B325&lt;&gt;"", IF(ISNUMBER(SEARCH("highrisk", LOWER(INDEX(Paste_Here!T$2:T$600, MATCH(B325, Paste_Here!A$2:A$600, 0))))), "High Risk", IF(ISNUMBER(SEARCH("lowrisk", LOWER(INDEX(Paste_Here!T$2:T$600, MATCH(B325, Paste_Here!A$2:A$600, 0))))), "Low Risk", IF(ISNUMBER(SEARCH("somerisk", LOWER(INDEX(Paste_Here!T$2:T$600, MATCH(B325, Paste_Here!A$2:A$600, 0))))), "Some Risk", IF(ISNUMBER(SEARCH("OT", LOWER(INDEX(Paste_Here!T$2:T$600, MATCH(B325, Paste_Here!A$2:A$600, 0))))), "On Track", "")))), ""), "")</f>
        <v/>
      </c>
      <c r="AC325" s="47"/>
      <c r="AD325" s="2"/>
      <c r="AE325" s="47"/>
      <c r="AF325" s="2"/>
      <c r="AG325" s="47"/>
      <c r="AH325" s="2"/>
      <c r="AI325" s="47"/>
      <c r="AJ325" s="2" t="str" cm="1">
        <f t="array" aca="1" ref="AJ325" ca="1">IFERROR(IF(ISNUMBER(SEARCH("BR", INDEX(Paste_Here!AB$2:AB$210, MATCH(B325, Paste_Here!A$2:A$210, 0)))), -1, 1) * VALUE(_xlfn.TEXTJOIN("", TRUE, IF(ISNUMBER(--MID(INDEX(Paste_Here!AB$2:AB$210, MATCH(B325, Paste_Here!A$2:A$210, 0)), ROW(INDIRECT("1:"&amp;LEN(INDEX(Paste_Here!AB$2:AB$210, MATCH(B325, Paste_Here!A$2:A$210, 0))))), 1)), MID(INDEX(Paste_Here!AB$2:AB$210, MATCH(B325, Paste_Here!A$2:A$210, 0)), ROW(INDIRECT("1:"&amp;LEN(INDEX(Paste_Here!AB$2:AB$210, MATCH(B325, Paste_Here!A$2:A$210, 0))))), 1), ""))), "")</f>
        <v/>
      </c>
      <c r="AK325" s="47"/>
      <c r="AL325" s="34" t="str">
        <f>IFERROR(IF(B325&lt;&gt;"", IF(AND(INDEX(Paste_Here!AF$2:AF$600, MATCH(B325, Paste_Here!A$2:A$600, 0))&lt;&gt;"", ISNUMBER(VALUE(INDEX(Paste_Here!AF$2:AF$600, MATCH(B325, Paste_Here!A$2:A$600, 0))))), INDEX(Paste_Here!AF$2:AF$600, MATCH(B325, Paste_Here!A$2:A$600, 0)), ""), ""), "")</f>
        <v/>
      </c>
      <c r="AM325" s="47"/>
      <c r="AN325" s="47"/>
      <c r="AO325" s="2" t="str">
        <f t="shared" si="25"/>
        <v/>
      </c>
      <c r="AP325" s="47"/>
      <c r="AQ325" s="34" t="str">
        <f>IFERROR(IF(B325&lt;&gt;"", IF(COUNTIF(INDEX(Paste_Here!X$2:Y$600, MATCH(B325, Paste_Here!A$2:A$600, 0), 0), "yes") &gt; 0, "No", IF(COUNTIF(INDEX(Paste_Here!X$2:Y$600, MATCH(B325, Paste_Here!A$2:A$600, 0), 0), "no") &gt; 0, "Yes", "")), ""), "")</f>
        <v/>
      </c>
      <c r="AR325" s="47"/>
      <c r="AS325" s="34" t="str">
        <f>IFERROR(IF(B325&lt;&gt;"", IF(AND(INDEX(Paste_Here!U$2:U$600, MATCH(B325, Paste_Here!A$2:A$600, 0))&lt;&gt;"", ISNUMBER(VALUE(INDEX(Paste_Here!U$2:U$600, MATCH(B325, Paste_Here!A$2:A$600, 0))))), INDEX(Paste_Here!U$2:U$600, MATCH(B325, Paste_Here!A$2:A$600, 0)), ""), ""), "")</f>
        <v/>
      </c>
      <c r="AT325" s="47"/>
      <c r="AU325" s="34" t="str">
        <f>IFERROR(IF(B325&lt;&gt;"", IF(ISNUMBER(SEARCH("highrisk", LOWER(INDEX(Paste_Here!V$2:V$600, MATCH(B325, Paste_Here!A$2:A$600, 0))))), "High Risk", IF(ISNUMBER(SEARCH("lowrisk", LOWER(INDEX(Paste_Here!V$2:V$600, MATCH(B325, Paste_Here!A$2:A$600, 0))))), "Low Risk", IF(ISNUMBER(SEARCH("somerisk", LOWER(INDEX(Paste_Here!V$2:V$600, MATCH(B325, Paste_Here!A$2:A$600, 0))))), "Some Risk", ""))), ""), "")</f>
        <v/>
      </c>
      <c r="AV325" s="47"/>
      <c r="AW325" s="34" t="str">
        <f>IFERROR(IF(B325&lt;&gt;"", IF(AND(ISNUMBER(VALUE(INDEX(Paste_Here!W$2:W$600, MATCH(B325, Paste_Here!A$2:A$600, 0)))), INDEX(Paste_Here!W$2:W$600, MATCH(B325, Paste_Here!A$2:A$600, 0)) &lt;&gt; ""), VALUE(INDEX(Paste_Here!W$2:W$600, MATCH(B325, Paste_Here!A$2:A$600, 0))), ""), ""), "")</f>
        <v/>
      </c>
      <c r="AX325" s="47"/>
      <c r="BA325" s="2" t="str">
        <f>IFERROR(IF(B325&lt;&gt;"", IF(AND(INDEX(Paste_Here!AI$2:AI$600, MATCH(B325, Paste_Here!A$2:A$600, 0))&lt;&gt;"", ISNUMBER(VALUE(INDEX(Paste_Here!AI$2:AI$600, MATCH(B325, Paste_Here!A$2:A$600, 0))))), INDEX(Paste_Here!AI$2:AI$600, MATCH(B325, Paste_Here!A$2:A$600, 0)), ""), ""), "")</f>
        <v/>
      </c>
      <c r="BB325" s="47"/>
      <c r="BC325" s="34" t="str">
        <f>IFERROR(IF(B325&lt;&gt;"", IF(ISNUMBER(SEARCH("highrisk", LOWER(INDEX(Paste_Here!AJ$2:AJ$600, MATCH(B325, Paste_Here!A$2:A$600, 0))))), "High Risk", IF(ISNUMBER(SEARCH("lowrisk", LOWER(INDEX(Paste_Here!AJ$2:AJ$600, MATCH(B325, Paste_Here!A$2:A$600, 0))))), "Low Risk", IF(ISNUMBER(SEARCH("somerisk", LOWER(INDEX(Paste_Here!AJ$2:AJ$600, MATCH(B325, Paste_Here!A$2:A$600, 0))))), "Some Risk", IF(ISNUMBER(SEARCH("OT", LOWER(INDEX(Paste_Here!AJ$2:AJ$600, MATCH(B325, Paste_Here!A$2:A$600, 0))))), "On Track", "")))), ""), "")</f>
        <v/>
      </c>
      <c r="BD325" s="47"/>
      <c r="BE325" s="34" t="str">
        <f>IFERROR(IF(B325&lt;&gt;"", IF(AND(INDEX(Paste_Here!AK$2:AK$600, MATCH(B325, Paste_Here!A$2:A$600, 0))&lt;&gt;"", ISNUMBER(VALUE(INDEX(Paste_Here!AK$2:AK$600, MATCH(B325, Paste_Here!A$2:A$600, 0))))), INDEX(Paste_Here!AK$2:AK$600, MATCH(B325, Paste_Here!A$2:A$600, 0)), ""), ""), "")</f>
        <v/>
      </c>
      <c r="BF325" s="47"/>
      <c r="BG325" s="34" t="str" cm="1">
        <f t="array" aca="1" ref="BG325" ca="1">IFERROR(IF(B325&lt;&gt;"", IF(INDEX(Paste_Here!AE$2:AE$600, MATCH(B325, Paste_Here!A$2:A$600, 0))&lt;&gt;"", IF(LEFT(INDEX(Paste_Here!AE$2:AE$600, MATCH(B325, Paste_Here!A$2:A$600, 0)), 2)="EM", -1, 1) * VALUE(_xlfn.TEXTJOIN("", TRUE, IF(ISNUMBER(MID(INDEX(Paste_Here!AE$2:AE$600, MATCH(B325, Paste_Here!A$2:A$600, 0)), ROW(INDIRECT("1:"&amp;LEN(INDEX(Paste_Here!AE$2:AE$600, MATCH(B325, Paste_Here!A$2:A$600, 0))))), 1)*1), MID(INDEX(Paste_Here!AE$2:AE$600, MATCH(B325, Paste_Here!A$2:A$600, 0)), ROW(INDIRECT("1:"&amp;LEN(INDEX(Paste_Here!AE$2:AE$600, MATCH(B325, Paste_Here!A$2:A$600, 0))))), 1), ""))), ""), ""), "")</f>
        <v/>
      </c>
      <c r="BH325" s="47"/>
      <c r="BJ325" s="47"/>
      <c r="BK325" s="2" t="str">
        <f t="shared" si="26"/>
        <v/>
      </c>
      <c r="BL325" s="47"/>
      <c r="BM325" s="34" t="str">
        <f>IFERROR(IF(B325&lt;&gt;"", IF(AND(INDEX(Paste_Here!Z$2:Z$600, MATCH(B325, Paste_Here!A$2:A$600, 0))&lt;&gt;"", ISNUMBER(VALUE(INDEX(Paste_Here!Z$2:Z$600, MATCH(B325, Paste_Here!A$2:A$600, 0))))), INDEX(Paste_Here!Z$2:Z$600, MATCH(B325, Paste_Here!A$2:A$600, 0)), ""), ""), "")</f>
        <v/>
      </c>
      <c r="BN325" s="47"/>
      <c r="BO325" s="34" t="str">
        <f>IFERROR(IF(B325&lt;&gt;"", IF(ISNUMBER(SEARCH("highrisk", LOWER(INDEX(Paste_Here!AA$2:AA$600, MATCH(B325, Paste_Here!A$2:A$600, 0))))), "High Risk", IF(ISNUMBER(SEARCH("lowrisk", LOWER(INDEX(Paste_Here!AA$2:AA$600, MATCH(B325, Paste_Here!A$2:A$600, 0))))), "Low Risk", IF(ISNUMBER(SEARCH("somerisk", LOWER(INDEX(Paste_Here!AA$2:AA$600, MATCH(B325, Paste_Here!A$2:A$600, 0))))), "Some Risk", IF(ISNUMBER(SEARCH("OT", LOWER(INDEX(Paste_Here!AA$2:AA$600, MATCH(B325, Paste_Here!A$2:A$600, 0))))), "On Track", "")))), ""), "")</f>
        <v/>
      </c>
      <c r="BP325" s="47"/>
      <c r="BQ325" s="34" t="str">
        <f>IFERROR(IF(B325&lt;&gt;"", IF(AND(INDEX(Paste_Here!AC$2:AC$600, MATCH(B325, Paste_Here!A$2:A$600, 0))&lt;&gt;"", ISNUMBER(VALUE(INDEX(Paste_Here!AC$2:AC$600, MATCH(B325, Paste_Here!A$2:A$600, 0))))), INDEX(Paste_Here!AC$2:AC$600, MATCH(B325, Paste_Here!A$2:A$600, 0)), ""), ""), "")</f>
        <v/>
      </c>
      <c r="BR325" s="47"/>
      <c r="BS325" s="34" t="str">
        <f>IFERROR(IF(B325&lt;&gt;"", IF(ISNUMBER(SEARCH("highrisk", LOWER(INDEX(Paste_Here!AD$2:AD$600, MATCH(B325, Paste_Here!A$2:A$600, 0))))), "High Risk", IF(ISNUMBER(SEARCH("lowrisk", LOWER(INDEX(Paste_Here!AD$2:AD$600, MATCH(B325, Paste_Here!A$2:A$600, 0))))), "Low Risk", IF(ISNUMBER(SEARCH("somerisk", LOWER(INDEX(Paste_Here!AD$2:AD$600, MATCH(B325, Paste_Here!A$2:A$600, 0))))), "Some Risk", IF(ISNUMBER(SEARCH("OT", LOWER(INDEX(Paste_Here!AD$2:AD$600, MATCH(B325, Paste_Here!A$2:A$600, 0))))), "On Track", "")))), ""), "")</f>
        <v/>
      </c>
      <c r="BT325" s="47"/>
      <c r="BU325" s="34"/>
      <c r="BV325" s="47"/>
      <c r="BW325" s="34"/>
      <c r="BX325" s="47"/>
      <c r="BY325" s="34"/>
      <c r="BZ325" s="47"/>
      <c r="CA325" s="34"/>
      <c r="CB325" s="49"/>
      <c r="DT325" s="47"/>
      <c r="DU325" s="47"/>
      <c r="DV325" s="2" t="str">
        <f t="shared" si="27"/>
        <v/>
      </c>
      <c r="DW325" s="47"/>
      <c r="DX325" s="2" t="str">
        <f>IFERROR(IF(B325&lt;&gt;"", IF(ISNUMBER(SEARCH("s", LOWER(INDEX(Paste_Here!M$2:M$600, MATCH(B325, Paste_Here!A$2:A$600, 0))))), "Yes", IF(INDEX(Paste_Here!M$2:M$600, MATCH(B325, Paste_Here!A$2:A$600, 0))&lt;&gt;"", "No", "")), ""), "")</f>
        <v/>
      </c>
      <c r="DY325" s="47"/>
      <c r="DZ325" s="2" t="str">
        <f>IFERROR(IF(B325&lt;&gt;"", IF(ISNUMBER(SEARCH("yes", LOWER(INDEX(Paste_Here!F$2:F$600, MATCH(B325, Paste_Here!A$2:A$600, 0))))), "Yes", IF(ISNUMBER(SEARCH("no", LOWER(INDEX(Paste_Here!F$2:F$600, MATCH(B325, Paste_Here!A$2:A$600, 0))))), "No", "")), ""), "")</f>
        <v/>
      </c>
      <c r="EA325" s="47"/>
      <c r="EB325" s="2" t="str">
        <f>IFERROR(IF(B325&lt;&gt;"", IF(ISNUMBER(SEARCH("english language learner", LOWER(INDEX(Paste_Here!C$2:C$600, MATCH(B325, Paste_Here!A$2:A$600, 0))))), "Yes", ""), ""), "")</f>
        <v/>
      </c>
      <c r="EC325" s="47"/>
      <c r="ED325" s="2" t="str">
        <f>IFERROR(IF(B325&lt;&gt;"", IF(OR(ISNUMBER(SEARCH("b", LOWER(INDEX(Paste_Here!K$2:K$600, MATCH(B325, Paste_Here!A$2:A$600, 0))))), ISNUMBER(SEARCH("h", LOWER(INDEX(Paste_Here!K$2:K$600, MATCH(B325, Paste_Here!A$2:A$600, 0))))), ISNUMBER(SEARCH("i", LOWER(INDEX(Paste_Here!K$2:K$600, MATCH(B325, Paste_Here!A$2:A$600, 0)))))), "Yes", IF(INDEX(Paste_Here!K$2:K$600, MATCH(B325, Paste_Here!A$2:A$600, 0))&lt;&gt;"", "No", "")), ""), "")</f>
        <v/>
      </c>
      <c r="EE325" s="47"/>
      <c r="EF325" s="34" t="str">
        <f>IFERROR(IF(B325&lt;&gt;"", IF(ISNUMBER(SEARCH("yes", LOWER(INDEX(Paste_Here!L$2:L$600, MATCH(B325, Paste_Here!A$2:A$600, 0))))), "Yes", IF(ISNUMBER(SEARCH("no", LOWER(INDEX(Paste_Here!L$2:L$600, MATCH(B325, Paste_Here!A$2:A$600, 0))))), "No", "")), ""), "")</f>
        <v/>
      </c>
      <c r="EG325" s="47"/>
      <c r="EH325" s="2" t="str">
        <f>IFERROR(IF(B325&lt;&gt;"", IF(ISNUMBER(SEARCH("transitional 2", LOWER(INDEX(Paste_Here!C$2:C$600, MATCH(B325, Paste_Here!A$2:A$600, 0))))), "T2", IF(ISNUMBER(SEARCH("transitional 1", LOWER(INDEX(Paste_Here!C$2:C$600, MATCH(B325, Paste_Here!A$2:A$600, 0))))), "T1", IF(ISNUMBER(SEARCH("waived ell services", LOWER(INDEX(Paste_Here!C$2:C$600, MATCH(B325, Paste_Here!A$2:A$600, 0))))), "W", ""))), ""), "")</f>
        <v/>
      </c>
      <c r="EI325" s="47"/>
      <c r="EJ325" s="2" t="str">
        <f>IFERROR(IF(B325&lt;&gt;"", IF(AND(INDEX(Paste_Here!AG$2:AG$600, MATCH(B325, Paste_Here!A$2:A$600, 0))&lt;&gt;"", ISNUMBER(VALUE(INDEX(Paste_Here!AG$2:AG$600, MATCH(B325, Paste_Here!A$2:A$600, 0))))), INDEX(Paste_Here!AG$2:AG$600, MATCH(B325, Paste_Here!A$2:A$600, 0)), ""), ""), "")</f>
        <v/>
      </c>
      <c r="EK325" s="47"/>
      <c r="EL325" s="2" t="str">
        <f>IFERROR(IF(B325&lt;&gt;"", IF(AND(INDEX(Paste_Here!AL$2:AL$600, MATCH(B325, Paste_Here!A$2:A$600, 0))&lt;&gt;"", ISNUMBER(VALUE(INDEX(Paste_Here!AL$2:AL$600, MATCH(B325, Paste_Here!A$2:A$600, 0))))), INDEX(Paste_Here!AL$2:AL$600, MATCH(B325, Paste_Here!A$2:A$600, 0)), ""), ""), "")</f>
        <v/>
      </c>
      <c r="EM325" s="47"/>
      <c r="FA325" s="4" t="str" cm="1">
        <f t="array" ref="FA325">IFERROR(INDEX(Paste_Here!$B$2:$B$600, MATCH(0, COUNTIF(FA$4:FA324, Paste_Here!$B$2:$B$600) + IF(Paste_Here!$B$2:$B$600="", 1, 0), 0)), "")</f>
        <v/>
      </c>
      <c r="FB325" s="4" t="str">
        <f>IF(FA325&lt;&gt;"", INDEX(Paste_Here!$A$2:$A$600, MATCH(FA325, Paste_Here!$B$2:$B$600, 0)), "")</f>
        <v/>
      </c>
      <c r="FC325" s="4" t="str">
        <f t="shared" si="28"/>
        <v/>
      </c>
      <c r="FD325" s="4" t="str" cm="1">
        <f t="array" ref="FD325">IFERROR(INDEX($FC$5:$FC$600, MATCH(SMALL(IF($FC$5:$FC$600&lt;&gt;"", COUNTIF($FC$5:$FC$600, "&lt;"&amp;$FC$5:$FC$600)+1), ROW()-ROW($FD$5)+1), COUNTIF($FC$5:$FC$600, "&lt;"&amp;$FC$5:$FC$600)+1, 0)), "")</f>
        <v/>
      </c>
      <c r="FF325" s="2" t="str">
        <f>IFERROR(IF(B325&lt;&gt;"", IF(AND(INDEX(Paste_Here!AH$2:AH$600, MATCH(B325, Paste_Here!A$2:A$600, 0))&lt;&gt;"", ISNUMBER(VALUE(INDEX(Paste_Here!AH$2:AH$600, MATCH(B325, Paste_Here!A$2:A$600, 0))))), INDEX(Paste_Here!AH$2:AH$600, MATCH(B325, Paste_Here!A$2:A$600, 0)), ""), ""), "")</f>
        <v/>
      </c>
      <c r="FG325" s="47"/>
      <c r="FH325" s="2" t="str">
        <f>IFERROR(IF(B325&lt;&gt;"", IF(AND(INDEX(Paste_Here!AM$2:AM$600, MATCH(B325, Paste_Here!A$2:A$600, 0))&lt;&gt;"", ISNUMBER(VALUE(INDEX(Paste_Here!AM$2:AM$600, MATCH(B325, Paste_Here!A$2:A$600, 0))))), INDEX(Paste_Here!AM$2:AM$600, MATCH(B325, Paste_Here!A$2:A$600, 0)), ""), ""), "")</f>
        <v/>
      </c>
      <c r="FI325" s="47"/>
      <c r="FJ325" s="47"/>
      <c r="FK325" s="2" t="str">
        <f t="shared" si="29"/>
        <v/>
      </c>
      <c r="FL325" s="47"/>
      <c r="FM325" s="2" t="str">
        <f>IFERROR(IF(B325&lt;&gt;"", IF(ISNUMBER(VALUE(INDEX(Paste_Here!H$2:H$600, MATCH(B325, Paste_Here!A$2:A$600, 0)))), IF(VALUE(INDEX(Paste_Here!H$2:H$600, MATCH(B325, Paste_Here!A$2:A$600, 0)))=0, "No", IF(AND(VALUE(INDEX(Paste_Here!H$2:H$600, MATCH(B325, Paste_Here!A$2:A$600, 0)))&gt;=1, VALUE(INDEX(Paste_Here!H$2:H$600, MATCH(B325, Paste_Here!A$2:A$600, 0)))&lt;=4), VALUE(INDEX(Paste_Here!H$2:H$600, MATCH(B325, Paste_Here!A$2:A$600, 0))), "")), ""), ""), "")</f>
        <v/>
      </c>
      <c r="FN325" s="47"/>
      <c r="FO325" s="34" t="str">
        <f>IFERROR(IF(B325&lt;&gt;"", IF(ISNUMBER(VALUE(INDEX(Paste_Here!I$2:I$600, MATCH(B325, Paste_Here!A$2:A$600, 0)))), IF(VALUE(INDEX(Paste_Here!I$2:I$600, MATCH(B325, Paste_Here!A$2:A$600, 0)))=0, "No", IF(AND(VALUE(INDEX(Paste_Here!I$2:I$600, MATCH(B325, Paste_Here!A$2:A$600, 0)))&gt;=1, VALUE(INDEX(Paste_Here!I$2:I$600, MATCH(B325, Paste_Here!A$2:A$600, 0)))&lt;=4), VALUE(INDEX(Paste_Here!I$2:I$600, MATCH(B325, Paste_Here!A$2:A$600, 0))), "")), ""), ""), "")</f>
        <v/>
      </c>
      <c r="FP325" s="47"/>
      <c r="FQ325" s="2"/>
      <c r="FR325" s="47"/>
      <c r="FS325" s="2"/>
      <c r="FT325" s="47"/>
      <c r="FU325" s="2"/>
      <c r="FV325" s="47"/>
      <c r="FW325" s="2"/>
      <c r="FX325" s="47"/>
      <c r="FY325" s="2"/>
      <c r="FZ325" s="47"/>
      <c r="GA325" s="2"/>
      <c r="GB325" s="47"/>
      <c r="GU325" s="2"/>
      <c r="GV325" s="47"/>
      <c r="GW325" s="2"/>
      <c r="GX325" s="47"/>
    </row>
    <row r="326" spans="1:206">
      <c r="A326" s="47"/>
      <c r="B326" s="2" t="str">
        <f t="shared" ref="B326:B389" si="30">FD326</f>
        <v/>
      </c>
      <c r="C326" s="47"/>
      <c r="D326" s="2" t="str">
        <f>IFERROR(IF(B326&lt;&gt;"", IF(COUNTIF(INDEX(Paste_Here!N$2:O$600, MATCH(B326, Paste_Here!A$2:A$600, 0), 0), "yes") &gt; 0, "No", IF(COUNTIF(INDEX(Paste_Here!N$2:O$600, MATCH(B326, Paste_Here!A$2:A$600, 0), 0), "no") &gt; 0, "Yes", "")), ""), "")</f>
        <v/>
      </c>
      <c r="E326" s="47"/>
      <c r="F326" s="84" t="str">
        <f>IFERROR(IF(B326&lt;&gt;"", IF(AND(INDEX(Paste_Here!P$2:P$600, MATCH(B326, Paste_Here!A$2:A$600, 0))&lt;&gt;"", ISNUMBER(VALUE(INDEX(Paste_Here!P$2:P$600, MATCH(B326, Paste_Here!A$2:A$600, 0))))), INDEX(Paste_Here!P$2:P$600, MATCH(B326, Paste_Here!A$2:A$600, 0)), ""), ""), "")</f>
        <v/>
      </c>
      <c r="G326" s="47"/>
      <c r="H326" s="2" t="str">
        <f>IFERROR(IF(B326&lt;&gt;"", IF(ISNUMBER(SEARCH("highrisk", LOWER(INDEX(Paste_Here!Q$2:Q$600, MATCH(B326, Paste_Here!A$2:A$600, 0))))), "High Risk", IF(ISNUMBER(SEARCH("lowrisk", LOWER(INDEX(Paste_Here!Q$2:Q$600, MATCH(B326, Paste_Here!A$2:A$600, 0))))), "Low Risk", IF(ISNUMBER(SEARCH("somerisk", LOWER(INDEX(Paste_Here!Q$2:Q$600, MATCH(B326, Paste_Here!A$2:A$600, 0))))), "Some Risk", ""))), ""), "")</f>
        <v/>
      </c>
      <c r="I326" s="47"/>
      <c r="J326" s="2"/>
      <c r="K326" s="47"/>
      <c r="L326" s="2"/>
      <c r="M326" s="47"/>
      <c r="N326" s="2"/>
      <c r="O326" s="47"/>
      <c r="P326" s="2" t="str">
        <f>IFERROR(IF(B326&lt;&gt;"", IF(AND(ISNUMBER(VALUE(INDEX(Paste_Here!R$2:R$600, MATCH(B326, Paste_Here!A$2:A$600, 0)))), INDEX(Paste_Here!R$2:R$600, MATCH(B326, Paste_Here!A$2:A$600, 0)) &lt;&gt; ""), VALUE(INDEX(Paste_Here!R$2:R$600, MATCH(B326, Paste_Here!A$2:A$600, 0))), ""), ""), "")</f>
        <v/>
      </c>
      <c r="Q326" s="47"/>
      <c r="R326" s="2"/>
      <c r="S326" s="47"/>
      <c r="W326" s="47"/>
      <c r="X326" s="2"/>
      <c r="Y326" s="47"/>
      <c r="Z326" s="2" t="str">
        <f>IFERROR(IF(B326&lt;&gt;"", IF(AND(INDEX(Paste_Here!S$2:S$600, MATCH(B326, Paste_Here!A$2:A$600, 0))&lt;&gt;"", ISNUMBER(VALUE(INDEX(Paste_Here!S$2:S$600, MATCH(B326, Paste_Here!A$2:A$600, 0))))), INDEX(Paste_Here!S$2:S$600, MATCH(B326, Paste_Here!A$2:A$600, 0)), ""), ""), "")</f>
        <v/>
      </c>
      <c r="AA326" s="47"/>
      <c r="AB326" s="2" t="str">
        <f>IFERROR(IF(B326&lt;&gt;"", IF(ISNUMBER(SEARCH("highrisk", LOWER(INDEX(Paste_Here!T$2:T$600, MATCH(B326, Paste_Here!A$2:A$600, 0))))), "High Risk", IF(ISNUMBER(SEARCH("lowrisk", LOWER(INDEX(Paste_Here!T$2:T$600, MATCH(B326, Paste_Here!A$2:A$600, 0))))), "Low Risk", IF(ISNUMBER(SEARCH("somerisk", LOWER(INDEX(Paste_Here!T$2:T$600, MATCH(B326, Paste_Here!A$2:A$600, 0))))), "Some Risk", IF(ISNUMBER(SEARCH("OT", LOWER(INDEX(Paste_Here!T$2:T$600, MATCH(B326, Paste_Here!A$2:A$600, 0))))), "On Track", "")))), ""), "")</f>
        <v/>
      </c>
      <c r="AC326" s="47"/>
      <c r="AD326" s="2"/>
      <c r="AE326" s="47"/>
      <c r="AF326" s="2"/>
      <c r="AG326" s="47"/>
      <c r="AH326" s="2"/>
      <c r="AI326" s="47"/>
      <c r="AJ326" s="2" t="str" cm="1">
        <f t="array" aca="1" ref="AJ326" ca="1">IFERROR(IF(ISNUMBER(SEARCH("BR", INDEX(Paste_Here!AB$2:AB$210, MATCH(B326, Paste_Here!A$2:A$210, 0)))), -1, 1) * VALUE(_xlfn.TEXTJOIN("", TRUE, IF(ISNUMBER(--MID(INDEX(Paste_Here!AB$2:AB$210, MATCH(B326, Paste_Here!A$2:A$210, 0)), ROW(INDIRECT("1:"&amp;LEN(INDEX(Paste_Here!AB$2:AB$210, MATCH(B326, Paste_Here!A$2:A$210, 0))))), 1)), MID(INDEX(Paste_Here!AB$2:AB$210, MATCH(B326, Paste_Here!A$2:A$210, 0)), ROW(INDIRECT("1:"&amp;LEN(INDEX(Paste_Here!AB$2:AB$210, MATCH(B326, Paste_Here!A$2:A$210, 0))))), 1), ""))), "")</f>
        <v/>
      </c>
      <c r="AK326" s="47"/>
      <c r="AL326" s="34" t="str">
        <f>IFERROR(IF(B326&lt;&gt;"", IF(AND(INDEX(Paste_Here!AF$2:AF$600, MATCH(B326, Paste_Here!A$2:A$600, 0))&lt;&gt;"", ISNUMBER(VALUE(INDEX(Paste_Here!AF$2:AF$600, MATCH(B326, Paste_Here!A$2:A$600, 0))))), INDEX(Paste_Here!AF$2:AF$600, MATCH(B326, Paste_Here!A$2:A$600, 0)), ""), ""), "")</f>
        <v/>
      </c>
      <c r="AM326" s="47"/>
      <c r="AN326" s="47"/>
      <c r="AO326" s="2" t="str">
        <f t="shared" ref="AO326:AO389" si="31">B326</f>
        <v/>
      </c>
      <c r="AP326" s="47"/>
      <c r="AQ326" s="34" t="str">
        <f>IFERROR(IF(B326&lt;&gt;"", IF(COUNTIF(INDEX(Paste_Here!X$2:Y$600, MATCH(B326, Paste_Here!A$2:A$600, 0), 0), "yes") &gt; 0, "No", IF(COUNTIF(INDEX(Paste_Here!X$2:Y$600, MATCH(B326, Paste_Here!A$2:A$600, 0), 0), "no") &gt; 0, "Yes", "")), ""), "")</f>
        <v/>
      </c>
      <c r="AR326" s="47"/>
      <c r="AS326" s="34" t="str">
        <f>IFERROR(IF(B326&lt;&gt;"", IF(AND(INDEX(Paste_Here!U$2:U$600, MATCH(B326, Paste_Here!A$2:A$600, 0))&lt;&gt;"", ISNUMBER(VALUE(INDEX(Paste_Here!U$2:U$600, MATCH(B326, Paste_Here!A$2:A$600, 0))))), INDEX(Paste_Here!U$2:U$600, MATCH(B326, Paste_Here!A$2:A$600, 0)), ""), ""), "")</f>
        <v/>
      </c>
      <c r="AT326" s="47"/>
      <c r="AU326" s="34" t="str">
        <f>IFERROR(IF(B326&lt;&gt;"", IF(ISNUMBER(SEARCH("highrisk", LOWER(INDEX(Paste_Here!V$2:V$600, MATCH(B326, Paste_Here!A$2:A$600, 0))))), "High Risk", IF(ISNUMBER(SEARCH("lowrisk", LOWER(INDEX(Paste_Here!V$2:V$600, MATCH(B326, Paste_Here!A$2:A$600, 0))))), "Low Risk", IF(ISNUMBER(SEARCH("somerisk", LOWER(INDEX(Paste_Here!V$2:V$600, MATCH(B326, Paste_Here!A$2:A$600, 0))))), "Some Risk", ""))), ""), "")</f>
        <v/>
      </c>
      <c r="AV326" s="47"/>
      <c r="AW326" s="34" t="str">
        <f>IFERROR(IF(B326&lt;&gt;"", IF(AND(ISNUMBER(VALUE(INDEX(Paste_Here!W$2:W$600, MATCH(B326, Paste_Here!A$2:A$600, 0)))), INDEX(Paste_Here!W$2:W$600, MATCH(B326, Paste_Here!A$2:A$600, 0)) &lt;&gt; ""), VALUE(INDEX(Paste_Here!W$2:W$600, MATCH(B326, Paste_Here!A$2:A$600, 0))), ""), ""), "")</f>
        <v/>
      </c>
      <c r="AX326" s="47"/>
      <c r="BA326" s="2" t="str">
        <f>IFERROR(IF(B326&lt;&gt;"", IF(AND(INDEX(Paste_Here!AI$2:AI$600, MATCH(B326, Paste_Here!A$2:A$600, 0))&lt;&gt;"", ISNUMBER(VALUE(INDEX(Paste_Here!AI$2:AI$600, MATCH(B326, Paste_Here!A$2:A$600, 0))))), INDEX(Paste_Here!AI$2:AI$600, MATCH(B326, Paste_Here!A$2:A$600, 0)), ""), ""), "")</f>
        <v/>
      </c>
      <c r="BB326" s="47"/>
      <c r="BC326" s="34" t="str">
        <f>IFERROR(IF(B326&lt;&gt;"", IF(ISNUMBER(SEARCH("highrisk", LOWER(INDEX(Paste_Here!AJ$2:AJ$600, MATCH(B326, Paste_Here!A$2:A$600, 0))))), "High Risk", IF(ISNUMBER(SEARCH("lowrisk", LOWER(INDEX(Paste_Here!AJ$2:AJ$600, MATCH(B326, Paste_Here!A$2:A$600, 0))))), "Low Risk", IF(ISNUMBER(SEARCH("somerisk", LOWER(INDEX(Paste_Here!AJ$2:AJ$600, MATCH(B326, Paste_Here!A$2:A$600, 0))))), "Some Risk", IF(ISNUMBER(SEARCH("OT", LOWER(INDEX(Paste_Here!AJ$2:AJ$600, MATCH(B326, Paste_Here!A$2:A$600, 0))))), "On Track", "")))), ""), "")</f>
        <v/>
      </c>
      <c r="BD326" s="47"/>
      <c r="BE326" s="34" t="str">
        <f>IFERROR(IF(B326&lt;&gt;"", IF(AND(INDEX(Paste_Here!AK$2:AK$600, MATCH(B326, Paste_Here!A$2:A$600, 0))&lt;&gt;"", ISNUMBER(VALUE(INDEX(Paste_Here!AK$2:AK$600, MATCH(B326, Paste_Here!A$2:A$600, 0))))), INDEX(Paste_Here!AK$2:AK$600, MATCH(B326, Paste_Here!A$2:A$600, 0)), ""), ""), "")</f>
        <v/>
      </c>
      <c r="BF326" s="47"/>
      <c r="BG326" s="34" t="str" cm="1">
        <f t="array" aca="1" ref="BG326" ca="1">IFERROR(IF(B326&lt;&gt;"", IF(INDEX(Paste_Here!AE$2:AE$600, MATCH(B326, Paste_Here!A$2:A$600, 0))&lt;&gt;"", IF(LEFT(INDEX(Paste_Here!AE$2:AE$600, MATCH(B326, Paste_Here!A$2:A$600, 0)), 2)="EM", -1, 1) * VALUE(_xlfn.TEXTJOIN("", TRUE, IF(ISNUMBER(MID(INDEX(Paste_Here!AE$2:AE$600, MATCH(B326, Paste_Here!A$2:A$600, 0)), ROW(INDIRECT("1:"&amp;LEN(INDEX(Paste_Here!AE$2:AE$600, MATCH(B326, Paste_Here!A$2:A$600, 0))))), 1)*1), MID(INDEX(Paste_Here!AE$2:AE$600, MATCH(B326, Paste_Here!A$2:A$600, 0)), ROW(INDIRECT("1:"&amp;LEN(INDEX(Paste_Here!AE$2:AE$600, MATCH(B326, Paste_Here!A$2:A$600, 0))))), 1), ""))), ""), ""), "")</f>
        <v/>
      </c>
      <c r="BH326" s="47"/>
      <c r="BJ326" s="47"/>
      <c r="BK326" s="2" t="str">
        <f t="shared" ref="BK326:BK389" si="32">B326</f>
        <v/>
      </c>
      <c r="BL326" s="47"/>
      <c r="BM326" s="34" t="str">
        <f>IFERROR(IF(B326&lt;&gt;"", IF(AND(INDEX(Paste_Here!Z$2:Z$600, MATCH(B326, Paste_Here!A$2:A$600, 0))&lt;&gt;"", ISNUMBER(VALUE(INDEX(Paste_Here!Z$2:Z$600, MATCH(B326, Paste_Here!A$2:A$600, 0))))), INDEX(Paste_Here!Z$2:Z$600, MATCH(B326, Paste_Here!A$2:A$600, 0)), ""), ""), "")</f>
        <v/>
      </c>
      <c r="BN326" s="47"/>
      <c r="BO326" s="34" t="str">
        <f>IFERROR(IF(B326&lt;&gt;"", IF(ISNUMBER(SEARCH("highrisk", LOWER(INDEX(Paste_Here!AA$2:AA$600, MATCH(B326, Paste_Here!A$2:A$600, 0))))), "High Risk", IF(ISNUMBER(SEARCH("lowrisk", LOWER(INDEX(Paste_Here!AA$2:AA$600, MATCH(B326, Paste_Here!A$2:A$600, 0))))), "Low Risk", IF(ISNUMBER(SEARCH("somerisk", LOWER(INDEX(Paste_Here!AA$2:AA$600, MATCH(B326, Paste_Here!A$2:A$600, 0))))), "Some Risk", IF(ISNUMBER(SEARCH("OT", LOWER(INDEX(Paste_Here!AA$2:AA$600, MATCH(B326, Paste_Here!A$2:A$600, 0))))), "On Track", "")))), ""), "")</f>
        <v/>
      </c>
      <c r="BP326" s="47"/>
      <c r="BQ326" s="34" t="str">
        <f>IFERROR(IF(B326&lt;&gt;"", IF(AND(INDEX(Paste_Here!AC$2:AC$600, MATCH(B326, Paste_Here!A$2:A$600, 0))&lt;&gt;"", ISNUMBER(VALUE(INDEX(Paste_Here!AC$2:AC$600, MATCH(B326, Paste_Here!A$2:A$600, 0))))), INDEX(Paste_Here!AC$2:AC$600, MATCH(B326, Paste_Here!A$2:A$600, 0)), ""), ""), "")</f>
        <v/>
      </c>
      <c r="BR326" s="47"/>
      <c r="BS326" s="34" t="str">
        <f>IFERROR(IF(B326&lt;&gt;"", IF(ISNUMBER(SEARCH("highrisk", LOWER(INDEX(Paste_Here!AD$2:AD$600, MATCH(B326, Paste_Here!A$2:A$600, 0))))), "High Risk", IF(ISNUMBER(SEARCH("lowrisk", LOWER(INDEX(Paste_Here!AD$2:AD$600, MATCH(B326, Paste_Here!A$2:A$600, 0))))), "Low Risk", IF(ISNUMBER(SEARCH("somerisk", LOWER(INDEX(Paste_Here!AD$2:AD$600, MATCH(B326, Paste_Here!A$2:A$600, 0))))), "Some Risk", IF(ISNUMBER(SEARCH("OT", LOWER(INDEX(Paste_Here!AD$2:AD$600, MATCH(B326, Paste_Here!A$2:A$600, 0))))), "On Track", "")))), ""), "")</f>
        <v/>
      </c>
      <c r="BT326" s="47"/>
      <c r="BU326" s="34"/>
      <c r="BV326" s="47"/>
      <c r="BW326" s="34"/>
      <c r="BX326" s="47"/>
      <c r="BY326" s="34"/>
      <c r="BZ326" s="47"/>
      <c r="CA326" s="34"/>
      <c r="CB326" s="49"/>
      <c r="DT326" s="47"/>
      <c r="DU326" s="47"/>
      <c r="DV326" s="2" t="str">
        <f t="shared" ref="DV326:DV389" si="33">B326</f>
        <v/>
      </c>
      <c r="DW326" s="47"/>
      <c r="DX326" s="2" t="str">
        <f>IFERROR(IF(B326&lt;&gt;"", IF(ISNUMBER(SEARCH("s", LOWER(INDEX(Paste_Here!M$2:M$600, MATCH(B326, Paste_Here!A$2:A$600, 0))))), "Yes", IF(INDEX(Paste_Here!M$2:M$600, MATCH(B326, Paste_Here!A$2:A$600, 0))&lt;&gt;"", "No", "")), ""), "")</f>
        <v/>
      </c>
      <c r="DY326" s="47"/>
      <c r="DZ326" s="2" t="str">
        <f>IFERROR(IF(B326&lt;&gt;"", IF(ISNUMBER(SEARCH("yes", LOWER(INDEX(Paste_Here!F$2:F$600, MATCH(B326, Paste_Here!A$2:A$600, 0))))), "Yes", IF(ISNUMBER(SEARCH("no", LOWER(INDEX(Paste_Here!F$2:F$600, MATCH(B326, Paste_Here!A$2:A$600, 0))))), "No", "")), ""), "")</f>
        <v/>
      </c>
      <c r="EA326" s="47"/>
      <c r="EB326" s="2" t="str">
        <f>IFERROR(IF(B326&lt;&gt;"", IF(ISNUMBER(SEARCH("english language learner", LOWER(INDEX(Paste_Here!C$2:C$600, MATCH(B326, Paste_Here!A$2:A$600, 0))))), "Yes", ""), ""), "")</f>
        <v/>
      </c>
      <c r="EC326" s="47"/>
      <c r="ED326" s="2" t="str">
        <f>IFERROR(IF(B326&lt;&gt;"", IF(OR(ISNUMBER(SEARCH("b", LOWER(INDEX(Paste_Here!K$2:K$600, MATCH(B326, Paste_Here!A$2:A$600, 0))))), ISNUMBER(SEARCH("h", LOWER(INDEX(Paste_Here!K$2:K$600, MATCH(B326, Paste_Here!A$2:A$600, 0))))), ISNUMBER(SEARCH("i", LOWER(INDEX(Paste_Here!K$2:K$600, MATCH(B326, Paste_Here!A$2:A$600, 0)))))), "Yes", IF(INDEX(Paste_Here!K$2:K$600, MATCH(B326, Paste_Here!A$2:A$600, 0))&lt;&gt;"", "No", "")), ""), "")</f>
        <v/>
      </c>
      <c r="EE326" s="47"/>
      <c r="EF326" s="34" t="str">
        <f>IFERROR(IF(B326&lt;&gt;"", IF(ISNUMBER(SEARCH("yes", LOWER(INDEX(Paste_Here!L$2:L$600, MATCH(B326, Paste_Here!A$2:A$600, 0))))), "Yes", IF(ISNUMBER(SEARCH("no", LOWER(INDEX(Paste_Here!L$2:L$600, MATCH(B326, Paste_Here!A$2:A$600, 0))))), "No", "")), ""), "")</f>
        <v/>
      </c>
      <c r="EG326" s="47"/>
      <c r="EH326" s="2" t="str">
        <f>IFERROR(IF(B326&lt;&gt;"", IF(ISNUMBER(SEARCH("transitional 2", LOWER(INDEX(Paste_Here!C$2:C$600, MATCH(B326, Paste_Here!A$2:A$600, 0))))), "T2", IF(ISNUMBER(SEARCH("transitional 1", LOWER(INDEX(Paste_Here!C$2:C$600, MATCH(B326, Paste_Here!A$2:A$600, 0))))), "T1", IF(ISNUMBER(SEARCH("waived ell services", LOWER(INDEX(Paste_Here!C$2:C$600, MATCH(B326, Paste_Here!A$2:A$600, 0))))), "W", ""))), ""), "")</f>
        <v/>
      </c>
      <c r="EI326" s="47"/>
      <c r="EJ326" s="2" t="str">
        <f>IFERROR(IF(B326&lt;&gt;"", IF(AND(INDEX(Paste_Here!AG$2:AG$600, MATCH(B326, Paste_Here!A$2:A$600, 0))&lt;&gt;"", ISNUMBER(VALUE(INDEX(Paste_Here!AG$2:AG$600, MATCH(B326, Paste_Here!A$2:A$600, 0))))), INDEX(Paste_Here!AG$2:AG$600, MATCH(B326, Paste_Here!A$2:A$600, 0)), ""), ""), "")</f>
        <v/>
      </c>
      <c r="EK326" s="47"/>
      <c r="EL326" s="2" t="str">
        <f>IFERROR(IF(B326&lt;&gt;"", IF(AND(INDEX(Paste_Here!AL$2:AL$600, MATCH(B326, Paste_Here!A$2:A$600, 0))&lt;&gt;"", ISNUMBER(VALUE(INDEX(Paste_Here!AL$2:AL$600, MATCH(B326, Paste_Here!A$2:A$600, 0))))), INDEX(Paste_Here!AL$2:AL$600, MATCH(B326, Paste_Here!A$2:A$600, 0)), ""), ""), "")</f>
        <v/>
      </c>
      <c r="EM326" s="47"/>
      <c r="FA326" s="4" t="str" cm="1">
        <f t="array" ref="FA326">IFERROR(INDEX(Paste_Here!$B$2:$B$600, MATCH(0, COUNTIF(FA$4:FA325, Paste_Here!$B$2:$B$600) + IF(Paste_Here!$B$2:$B$600="", 1, 0), 0)), "")</f>
        <v/>
      </c>
      <c r="FB326" s="4" t="str">
        <f>IF(FA326&lt;&gt;"", INDEX(Paste_Here!$A$2:$A$600, MATCH(FA326, Paste_Here!$B$2:$B$600, 0)), "")</f>
        <v/>
      </c>
      <c r="FC326" s="4" t="str">
        <f t="shared" ref="FC326:FC389" si="34">FB326</f>
        <v/>
      </c>
      <c r="FD326" s="4" t="str" cm="1">
        <f t="array" ref="FD326">IFERROR(INDEX($FC$5:$FC$600, MATCH(SMALL(IF($FC$5:$FC$600&lt;&gt;"", COUNTIF($FC$5:$FC$600, "&lt;"&amp;$FC$5:$FC$600)+1), ROW()-ROW($FD$5)+1), COUNTIF($FC$5:$FC$600, "&lt;"&amp;$FC$5:$FC$600)+1, 0)), "")</f>
        <v/>
      </c>
      <c r="FF326" s="2" t="str">
        <f>IFERROR(IF(B326&lt;&gt;"", IF(AND(INDEX(Paste_Here!AH$2:AH$600, MATCH(B326, Paste_Here!A$2:A$600, 0))&lt;&gt;"", ISNUMBER(VALUE(INDEX(Paste_Here!AH$2:AH$600, MATCH(B326, Paste_Here!A$2:A$600, 0))))), INDEX(Paste_Here!AH$2:AH$600, MATCH(B326, Paste_Here!A$2:A$600, 0)), ""), ""), "")</f>
        <v/>
      </c>
      <c r="FG326" s="47"/>
      <c r="FH326" s="2" t="str">
        <f>IFERROR(IF(B326&lt;&gt;"", IF(AND(INDEX(Paste_Here!AM$2:AM$600, MATCH(B326, Paste_Here!A$2:A$600, 0))&lt;&gt;"", ISNUMBER(VALUE(INDEX(Paste_Here!AM$2:AM$600, MATCH(B326, Paste_Here!A$2:A$600, 0))))), INDEX(Paste_Here!AM$2:AM$600, MATCH(B326, Paste_Here!A$2:A$600, 0)), ""), ""), "")</f>
        <v/>
      </c>
      <c r="FI326" s="47"/>
      <c r="FJ326" s="47"/>
      <c r="FK326" s="2" t="str">
        <f t="shared" ref="FK326:FK389" si="35">B326</f>
        <v/>
      </c>
      <c r="FL326" s="47"/>
      <c r="FM326" s="2" t="str">
        <f>IFERROR(IF(B326&lt;&gt;"", IF(ISNUMBER(VALUE(INDEX(Paste_Here!H$2:H$600, MATCH(B326, Paste_Here!A$2:A$600, 0)))), IF(VALUE(INDEX(Paste_Here!H$2:H$600, MATCH(B326, Paste_Here!A$2:A$600, 0)))=0, "No", IF(AND(VALUE(INDEX(Paste_Here!H$2:H$600, MATCH(B326, Paste_Here!A$2:A$600, 0)))&gt;=1, VALUE(INDEX(Paste_Here!H$2:H$600, MATCH(B326, Paste_Here!A$2:A$600, 0)))&lt;=4), VALUE(INDEX(Paste_Here!H$2:H$600, MATCH(B326, Paste_Here!A$2:A$600, 0))), "")), ""), ""), "")</f>
        <v/>
      </c>
      <c r="FN326" s="47"/>
      <c r="FO326" s="34" t="str">
        <f>IFERROR(IF(B326&lt;&gt;"", IF(ISNUMBER(VALUE(INDEX(Paste_Here!I$2:I$600, MATCH(B326, Paste_Here!A$2:A$600, 0)))), IF(VALUE(INDEX(Paste_Here!I$2:I$600, MATCH(B326, Paste_Here!A$2:A$600, 0)))=0, "No", IF(AND(VALUE(INDEX(Paste_Here!I$2:I$600, MATCH(B326, Paste_Here!A$2:A$600, 0)))&gt;=1, VALUE(INDEX(Paste_Here!I$2:I$600, MATCH(B326, Paste_Here!A$2:A$600, 0)))&lt;=4), VALUE(INDEX(Paste_Here!I$2:I$600, MATCH(B326, Paste_Here!A$2:A$600, 0))), "")), ""), ""), "")</f>
        <v/>
      </c>
      <c r="FP326" s="47"/>
      <c r="FQ326" s="2"/>
      <c r="FR326" s="47"/>
      <c r="FS326" s="2"/>
      <c r="FT326" s="47"/>
      <c r="FU326" s="2"/>
      <c r="FV326" s="47"/>
      <c r="FW326" s="2"/>
      <c r="FX326" s="47"/>
      <c r="FY326" s="2"/>
      <c r="FZ326" s="47"/>
      <c r="GA326" s="2"/>
      <c r="GB326" s="47"/>
      <c r="GU326" s="2"/>
      <c r="GV326" s="47"/>
      <c r="GW326" s="2"/>
      <c r="GX326" s="47"/>
    </row>
    <row r="327" spans="1:206">
      <c r="A327" s="47"/>
      <c r="B327" s="2" t="str">
        <f t="shared" si="30"/>
        <v/>
      </c>
      <c r="C327" s="47"/>
      <c r="D327" s="2" t="str">
        <f>IFERROR(IF(B327&lt;&gt;"", IF(COUNTIF(INDEX(Paste_Here!N$2:O$600, MATCH(B327, Paste_Here!A$2:A$600, 0), 0), "yes") &gt; 0, "No", IF(COUNTIF(INDEX(Paste_Here!N$2:O$600, MATCH(B327, Paste_Here!A$2:A$600, 0), 0), "no") &gt; 0, "Yes", "")), ""), "")</f>
        <v/>
      </c>
      <c r="E327" s="47"/>
      <c r="F327" s="84" t="str">
        <f>IFERROR(IF(B327&lt;&gt;"", IF(AND(INDEX(Paste_Here!P$2:P$600, MATCH(B327, Paste_Here!A$2:A$600, 0))&lt;&gt;"", ISNUMBER(VALUE(INDEX(Paste_Here!P$2:P$600, MATCH(B327, Paste_Here!A$2:A$600, 0))))), INDEX(Paste_Here!P$2:P$600, MATCH(B327, Paste_Here!A$2:A$600, 0)), ""), ""), "")</f>
        <v/>
      </c>
      <c r="G327" s="47"/>
      <c r="H327" s="2" t="str">
        <f>IFERROR(IF(B327&lt;&gt;"", IF(ISNUMBER(SEARCH("highrisk", LOWER(INDEX(Paste_Here!Q$2:Q$600, MATCH(B327, Paste_Here!A$2:A$600, 0))))), "High Risk", IF(ISNUMBER(SEARCH("lowrisk", LOWER(INDEX(Paste_Here!Q$2:Q$600, MATCH(B327, Paste_Here!A$2:A$600, 0))))), "Low Risk", IF(ISNUMBER(SEARCH("somerisk", LOWER(INDEX(Paste_Here!Q$2:Q$600, MATCH(B327, Paste_Here!A$2:A$600, 0))))), "Some Risk", ""))), ""), "")</f>
        <v/>
      </c>
      <c r="I327" s="47"/>
      <c r="J327" s="2"/>
      <c r="K327" s="47"/>
      <c r="L327" s="2"/>
      <c r="M327" s="47"/>
      <c r="N327" s="2"/>
      <c r="O327" s="47"/>
      <c r="P327" s="2" t="str">
        <f>IFERROR(IF(B327&lt;&gt;"", IF(AND(ISNUMBER(VALUE(INDEX(Paste_Here!R$2:R$600, MATCH(B327, Paste_Here!A$2:A$600, 0)))), INDEX(Paste_Here!R$2:R$600, MATCH(B327, Paste_Here!A$2:A$600, 0)) &lt;&gt; ""), VALUE(INDEX(Paste_Here!R$2:R$600, MATCH(B327, Paste_Here!A$2:A$600, 0))), ""), ""), "")</f>
        <v/>
      </c>
      <c r="Q327" s="47"/>
      <c r="R327" s="2"/>
      <c r="S327" s="47"/>
      <c r="W327" s="47"/>
      <c r="X327" s="2"/>
      <c r="Y327" s="47"/>
      <c r="Z327" s="2" t="str">
        <f>IFERROR(IF(B327&lt;&gt;"", IF(AND(INDEX(Paste_Here!S$2:S$600, MATCH(B327, Paste_Here!A$2:A$600, 0))&lt;&gt;"", ISNUMBER(VALUE(INDEX(Paste_Here!S$2:S$600, MATCH(B327, Paste_Here!A$2:A$600, 0))))), INDEX(Paste_Here!S$2:S$600, MATCH(B327, Paste_Here!A$2:A$600, 0)), ""), ""), "")</f>
        <v/>
      </c>
      <c r="AA327" s="47"/>
      <c r="AB327" s="2" t="str">
        <f>IFERROR(IF(B327&lt;&gt;"", IF(ISNUMBER(SEARCH("highrisk", LOWER(INDEX(Paste_Here!T$2:T$600, MATCH(B327, Paste_Here!A$2:A$600, 0))))), "High Risk", IF(ISNUMBER(SEARCH("lowrisk", LOWER(INDEX(Paste_Here!T$2:T$600, MATCH(B327, Paste_Here!A$2:A$600, 0))))), "Low Risk", IF(ISNUMBER(SEARCH("somerisk", LOWER(INDEX(Paste_Here!T$2:T$600, MATCH(B327, Paste_Here!A$2:A$600, 0))))), "Some Risk", IF(ISNUMBER(SEARCH("OT", LOWER(INDEX(Paste_Here!T$2:T$600, MATCH(B327, Paste_Here!A$2:A$600, 0))))), "On Track", "")))), ""), "")</f>
        <v/>
      </c>
      <c r="AC327" s="47"/>
      <c r="AD327" s="2"/>
      <c r="AE327" s="47"/>
      <c r="AF327" s="2"/>
      <c r="AG327" s="47"/>
      <c r="AH327" s="2"/>
      <c r="AI327" s="47"/>
      <c r="AJ327" s="2" t="str" cm="1">
        <f t="array" aca="1" ref="AJ327" ca="1">IFERROR(IF(ISNUMBER(SEARCH("BR", INDEX(Paste_Here!AB$2:AB$210, MATCH(B327, Paste_Here!A$2:A$210, 0)))), -1, 1) * VALUE(_xlfn.TEXTJOIN("", TRUE, IF(ISNUMBER(--MID(INDEX(Paste_Here!AB$2:AB$210, MATCH(B327, Paste_Here!A$2:A$210, 0)), ROW(INDIRECT("1:"&amp;LEN(INDEX(Paste_Here!AB$2:AB$210, MATCH(B327, Paste_Here!A$2:A$210, 0))))), 1)), MID(INDEX(Paste_Here!AB$2:AB$210, MATCH(B327, Paste_Here!A$2:A$210, 0)), ROW(INDIRECT("1:"&amp;LEN(INDEX(Paste_Here!AB$2:AB$210, MATCH(B327, Paste_Here!A$2:A$210, 0))))), 1), ""))), "")</f>
        <v/>
      </c>
      <c r="AK327" s="47"/>
      <c r="AL327" s="34" t="str">
        <f>IFERROR(IF(B327&lt;&gt;"", IF(AND(INDEX(Paste_Here!AF$2:AF$600, MATCH(B327, Paste_Here!A$2:A$600, 0))&lt;&gt;"", ISNUMBER(VALUE(INDEX(Paste_Here!AF$2:AF$600, MATCH(B327, Paste_Here!A$2:A$600, 0))))), INDEX(Paste_Here!AF$2:AF$600, MATCH(B327, Paste_Here!A$2:A$600, 0)), ""), ""), "")</f>
        <v/>
      </c>
      <c r="AM327" s="47"/>
      <c r="AN327" s="47"/>
      <c r="AO327" s="2" t="str">
        <f t="shared" si="31"/>
        <v/>
      </c>
      <c r="AP327" s="47"/>
      <c r="AQ327" s="34" t="str">
        <f>IFERROR(IF(B327&lt;&gt;"", IF(COUNTIF(INDEX(Paste_Here!X$2:Y$600, MATCH(B327, Paste_Here!A$2:A$600, 0), 0), "yes") &gt; 0, "No", IF(COUNTIF(INDEX(Paste_Here!X$2:Y$600, MATCH(B327, Paste_Here!A$2:A$600, 0), 0), "no") &gt; 0, "Yes", "")), ""), "")</f>
        <v/>
      </c>
      <c r="AR327" s="47"/>
      <c r="AS327" s="34" t="str">
        <f>IFERROR(IF(B327&lt;&gt;"", IF(AND(INDEX(Paste_Here!U$2:U$600, MATCH(B327, Paste_Here!A$2:A$600, 0))&lt;&gt;"", ISNUMBER(VALUE(INDEX(Paste_Here!U$2:U$600, MATCH(B327, Paste_Here!A$2:A$600, 0))))), INDEX(Paste_Here!U$2:U$600, MATCH(B327, Paste_Here!A$2:A$600, 0)), ""), ""), "")</f>
        <v/>
      </c>
      <c r="AT327" s="47"/>
      <c r="AU327" s="34" t="str">
        <f>IFERROR(IF(B327&lt;&gt;"", IF(ISNUMBER(SEARCH("highrisk", LOWER(INDEX(Paste_Here!V$2:V$600, MATCH(B327, Paste_Here!A$2:A$600, 0))))), "High Risk", IF(ISNUMBER(SEARCH("lowrisk", LOWER(INDEX(Paste_Here!V$2:V$600, MATCH(B327, Paste_Here!A$2:A$600, 0))))), "Low Risk", IF(ISNUMBER(SEARCH("somerisk", LOWER(INDEX(Paste_Here!V$2:V$600, MATCH(B327, Paste_Here!A$2:A$600, 0))))), "Some Risk", ""))), ""), "")</f>
        <v/>
      </c>
      <c r="AV327" s="47"/>
      <c r="AW327" s="34" t="str">
        <f>IFERROR(IF(B327&lt;&gt;"", IF(AND(ISNUMBER(VALUE(INDEX(Paste_Here!W$2:W$600, MATCH(B327, Paste_Here!A$2:A$600, 0)))), INDEX(Paste_Here!W$2:W$600, MATCH(B327, Paste_Here!A$2:A$600, 0)) &lt;&gt; ""), VALUE(INDEX(Paste_Here!W$2:W$600, MATCH(B327, Paste_Here!A$2:A$600, 0))), ""), ""), "")</f>
        <v/>
      </c>
      <c r="AX327" s="47"/>
      <c r="BA327" s="2" t="str">
        <f>IFERROR(IF(B327&lt;&gt;"", IF(AND(INDEX(Paste_Here!AI$2:AI$600, MATCH(B327, Paste_Here!A$2:A$600, 0))&lt;&gt;"", ISNUMBER(VALUE(INDEX(Paste_Here!AI$2:AI$600, MATCH(B327, Paste_Here!A$2:A$600, 0))))), INDEX(Paste_Here!AI$2:AI$600, MATCH(B327, Paste_Here!A$2:A$600, 0)), ""), ""), "")</f>
        <v/>
      </c>
      <c r="BB327" s="47"/>
      <c r="BC327" s="34" t="str">
        <f>IFERROR(IF(B327&lt;&gt;"", IF(ISNUMBER(SEARCH("highrisk", LOWER(INDEX(Paste_Here!AJ$2:AJ$600, MATCH(B327, Paste_Here!A$2:A$600, 0))))), "High Risk", IF(ISNUMBER(SEARCH("lowrisk", LOWER(INDEX(Paste_Here!AJ$2:AJ$600, MATCH(B327, Paste_Here!A$2:A$600, 0))))), "Low Risk", IF(ISNUMBER(SEARCH("somerisk", LOWER(INDEX(Paste_Here!AJ$2:AJ$600, MATCH(B327, Paste_Here!A$2:A$600, 0))))), "Some Risk", IF(ISNUMBER(SEARCH("OT", LOWER(INDEX(Paste_Here!AJ$2:AJ$600, MATCH(B327, Paste_Here!A$2:A$600, 0))))), "On Track", "")))), ""), "")</f>
        <v/>
      </c>
      <c r="BD327" s="47"/>
      <c r="BE327" s="34" t="str">
        <f>IFERROR(IF(B327&lt;&gt;"", IF(AND(INDEX(Paste_Here!AK$2:AK$600, MATCH(B327, Paste_Here!A$2:A$600, 0))&lt;&gt;"", ISNUMBER(VALUE(INDEX(Paste_Here!AK$2:AK$600, MATCH(B327, Paste_Here!A$2:A$600, 0))))), INDEX(Paste_Here!AK$2:AK$600, MATCH(B327, Paste_Here!A$2:A$600, 0)), ""), ""), "")</f>
        <v/>
      </c>
      <c r="BF327" s="47"/>
      <c r="BG327" s="34" t="str" cm="1">
        <f t="array" aca="1" ref="BG327" ca="1">IFERROR(IF(B327&lt;&gt;"", IF(INDEX(Paste_Here!AE$2:AE$600, MATCH(B327, Paste_Here!A$2:A$600, 0))&lt;&gt;"", IF(LEFT(INDEX(Paste_Here!AE$2:AE$600, MATCH(B327, Paste_Here!A$2:A$600, 0)), 2)="EM", -1, 1) * VALUE(_xlfn.TEXTJOIN("", TRUE, IF(ISNUMBER(MID(INDEX(Paste_Here!AE$2:AE$600, MATCH(B327, Paste_Here!A$2:A$600, 0)), ROW(INDIRECT("1:"&amp;LEN(INDEX(Paste_Here!AE$2:AE$600, MATCH(B327, Paste_Here!A$2:A$600, 0))))), 1)*1), MID(INDEX(Paste_Here!AE$2:AE$600, MATCH(B327, Paste_Here!A$2:A$600, 0)), ROW(INDIRECT("1:"&amp;LEN(INDEX(Paste_Here!AE$2:AE$600, MATCH(B327, Paste_Here!A$2:A$600, 0))))), 1), ""))), ""), ""), "")</f>
        <v/>
      </c>
      <c r="BH327" s="47"/>
      <c r="BJ327" s="47"/>
      <c r="BK327" s="2" t="str">
        <f t="shared" si="32"/>
        <v/>
      </c>
      <c r="BL327" s="47"/>
      <c r="BM327" s="34" t="str">
        <f>IFERROR(IF(B327&lt;&gt;"", IF(AND(INDEX(Paste_Here!Z$2:Z$600, MATCH(B327, Paste_Here!A$2:A$600, 0))&lt;&gt;"", ISNUMBER(VALUE(INDEX(Paste_Here!Z$2:Z$600, MATCH(B327, Paste_Here!A$2:A$600, 0))))), INDEX(Paste_Here!Z$2:Z$600, MATCH(B327, Paste_Here!A$2:A$600, 0)), ""), ""), "")</f>
        <v/>
      </c>
      <c r="BN327" s="47"/>
      <c r="BO327" s="34" t="str">
        <f>IFERROR(IF(B327&lt;&gt;"", IF(ISNUMBER(SEARCH("highrisk", LOWER(INDEX(Paste_Here!AA$2:AA$600, MATCH(B327, Paste_Here!A$2:A$600, 0))))), "High Risk", IF(ISNUMBER(SEARCH("lowrisk", LOWER(INDEX(Paste_Here!AA$2:AA$600, MATCH(B327, Paste_Here!A$2:A$600, 0))))), "Low Risk", IF(ISNUMBER(SEARCH("somerisk", LOWER(INDEX(Paste_Here!AA$2:AA$600, MATCH(B327, Paste_Here!A$2:A$600, 0))))), "Some Risk", IF(ISNUMBER(SEARCH("OT", LOWER(INDEX(Paste_Here!AA$2:AA$600, MATCH(B327, Paste_Here!A$2:A$600, 0))))), "On Track", "")))), ""), "")</f>
        <v/>
      </c>
      <c r="BP327" s="47"/>
      <c r="BQ327" s="34" t="str">
        <f>IFERROR(IF(B327&lt;&gt;"", IF(AND(INDEX(Paste_Here!AC$2:AC$600, MATCH(B327, Paste_Here!A$2:A$600, 0))&lt;&gt;"", ISNUMBER(VALUE(INDEX(Paste_Here!AC$2:AC$600, MATCH(B327, Paste_Here!A$2:A$600, 0))))), INDEX(Paste_Here!AC$2:AC$600, MATCH(B327, Paste_Here!A$2:A$600, 0)), ""), ""), "")</f>
        <v/>
      </c>
      <c r="BR327" s="47"/>
      <c r="BS327" s="34" t="str">
        <f>IFERROR(IF(B327&lt;&gt;"", IF(ISNUMBER(SEARCH("highrisk", LOWER(INDEX(Paste_Here!AD$2:AD$600, MATCH(B327, Paste_Here!A$2:A$600, 0))))), "High Risk", IF(ISNUMBER(SEARCH("lowrisk", LOWER(INDEX(Paste_Here!AD$2:AD$600, MATCH(B327, Paste_Here!A$2:A$600, 0))))), "Low Risk", IF(ISNUMBER(SEARCH("somerisk", LOWER(INDEX(Paste_Here!AD$2:AD$600, MATCH(B327, Paste_Here!A$2:A$600, 0))))), "Some Risk", IF(ISNUMBER(SEARCH("OT", LOWER(INDEX(Paste_Here!AD$2:AD$600, MATCH(B327, Paste_Here!A$2:A$600, 0))))), "On Track", "")))), ""), "")</f>
        <v/>
      </c>
      <c r="BT327" s="47"/>
      <c r="BU327" s="34"/>
      <c r="BV327" s="47"/>
      <c r="BW327" s="34"/>
      <c r="BX327" s="47"/>
      <c r="BY327" s="34"/>
      <c r="BZ327" s="47"/>
      <c r="CA327" s="34"/>
      <c r="CB327" s="49"/>
      <c r="DT327" s="47"/>
      <c r="DU327" s="47"/>
      <c r="DV327" s="2" t="str">
        <f t="shared" si="33"/>
        <v/>
      </c>
      <c r="DW327" s="47"/>
      <c r="DX327" s="2" t="str">
        <f>IFERROR(IF(B327&lt;&gt;"", IF(ISNUMBER(SEARCH("s", LOWER(INDEX(Paste_Here!M$2:M$600, MATCH(B327, Paste_Here!A$2:A$600, 0))))), "Yes", IF(INDEX(Paste_Here!M$2:M$600, MATCH(B327, Paste_Here!A$2:A$600, 0))&lt;&gt;"", "No", "")), ""), "")</f>
        <v/>
      </c>
      <c r="DY327" s="47"/>
      <c r="DZ327" s="2" t="str">
        <f>IFERROR(IF(B327&lt;&gt;"", IF(ISNUMBER(SEARCH("yes", LOWER(INDEX(Paste_Here!F$2:F$600, MATCH(B327, Paste_Here!A$2:A$600, 0))))), "Yes", IF(ISNUMBER(SEARCH("no", LOWER(INDEX(Paste_Here!F$2:F$600, MATCH(B327, Paste_Here!A$2:A$600, 0))))), "No", "")), ""), "")</f>
        <v/>
      </c>
      <c r="EA327" s="47"/>
      <c r="EB327" s="2" t="str">
        <f>IFERROR(IF(B327&lt;&gt;"", IF(ISNUMBER(SEARCH("english language learner", LOWER(INDEX(Paste_Here!C$2:C$600, MATCH(B327, Paste_Here!A$2:A$600, 0))))), "Yes", ""), ""), "")</f>
        <v/>
      </c>
      <c r="EC327" s="47"/>
      <c r="ED327" s="2" t="str">
        <f>IFERROR(IF(B327&lt;&gt;"", IF(OR(ISNUMBER(SEARCH("b", LOWER(INDEX(Paste_Here!K$2:K$600, MATCH(B327, Paste_Here!A$2:A$600, 0))))), ISNUMBER(SEARCH("h", LOWER(INDEX(Paste_Here!K$2:K$600, MATCH(B327, Paste_Here!A$2:A$600, 0))))), ISNUMBER(SEARCH("i", LOWER(INDEX(Paste_Here!K$2:K$600, MATCH(B327, Paste_Here!A$2:A$600, 0)))))), "Yes", IF(INDEX(Paste_Here!K$2:K$600, MATCH(B327, Paste_Here!A$2:A$600, 0))&lt;&gt;"", "No", "")), ""), "")</f>
        <v/>
      </c>
      <c r="EE327" s="47"/>
      <c r="EF327" s="34" t="str">
        <f>IFERROR(IF(B327&lt;&gt;"", IF(ISNUMBER(SEARCH("yes", LOWER(INDEX(Paste_Here!L$2:L$600, MATCH(B327, Paste_Here!A$2:A$600, 0))))), "Yes", IF(ISNUMBER(SEARCH("no", LOWER(INDEX(Paste_Here!L$2:L$600, MATCH(B327, Paste_Here!A$2:A$600, 0))))), "No", "")), ""), "")</f>
        <v/>
      </c>
      <c r="EG327" s="47"/>
      <c r="EH327" s="2" t="str">
        <f>IFERROR(IF(B327&lt;&gt;"", IF(ISNUMBER(SEARCH("transitional 2", LOWER(INDEX(Paste_Here!C$2:C$600, MATCH(B327, Paste_Here!A$2:A$600, 0))))), "T2", IF(ISNUMBER(SEARCH("transitional 1", LOWER(INDEX(Paste_Here!C$2:C$600, MATCH(B327, Paste_Here!A$2:A$600, 0))))), "T1", IF(ISNUMBER(SEARCH("waived ell services", LOWER(INDEX(Paste_Here!C$2:C$600, MATCH(B327, Paste_Here!A$2:A$600, 0))))), "W", ""))), ""), "")</f>
        <v/>
      </c>
      <c r="EI327" s="47"/>
      <c r="EJ327" s="2" t="str">
        <f>IFERROR(IF(B327&lt;&gt;"", IF(AND(INDEX(Paste_Here!AG$2:AG$600, MATCH(B327, Paste_Here!A$2:A$600, 0))&lt;&gt;"", ISNUMBER(VALUE(INDEX(Paste_Here!AG$2:AG$600, MATCH(B327, Paste_Here!A$2:A$600, 0))))), INDEX(Paste_Here!AG$2:AG$600, MATCH(B327, Paste_Here!A$2:A$600, 0)), ""), ""), "")</f>
        <v/>
      </c>
      <c r="EK327" s="47"/>
      <c r="EL327" s="2" t="str">
        <f>IFERROR(IF(B327&lt;&gt;"", IF(AND(INDEX(Paste_Here!AL$2:AL$600, MATCH(B327, Paste_Here!A$2:A$600, 0))&lt;&gt;"", ISNUMBER(VALUE(INDEX(Paste_Here!AL$2:AL$600, MATCH(B327, Paste_Here!A$2:A$600, 0))))), INDEX(Paste_Here!AL$2:AL$600, MATCH(B327, Paste_Here!A$2:A$600, 0)), ""), ""), "")</f>
        <v/>
      </c>
      <c r="EM327" s="47"/>
      <c r="FA327" s="4" t="str" cm="1">
        <f t="array" ref="FA327">IFERROR(INDEX(Paste_Here!$B$2:$B$600, MATCH(0, COUNTIF(FA$4:FA326, Paste_Here!$B$2:$B$600) + IF(Paste_Here!$B$2:$B$600="", 1, 0), 0)), "")</f>
        <v/>
      </c>
      <c r="FB327" s="4" t="str">
        <f>IF(FA327&lt;&gt;"", INDEX(Paste_Here!$A$2:$A$600, MATCH(FA327, Paste_Here!$B$2:$B$600, 0)), "")</f>
        <v/>
      </c>
      <c r="FC327" s="4" t="str">
        <f t="shared" si="34"/>
        <v/>
      </c>
      <c r="FD327" s="4" t="str" cm="1">
        <f t="array" ref="FD327">IFERROR(INDEX($FC$5:$FC$600, MATCH(SMALL(IF($FC$5:$FC$600&lt;&gt;"", COUNTIF($FC$5:$FC$600, "&lt;"&amp;$FC$5:$FC$600)+1), ROW()-ROW($FD$5)+1), COUNTIF($FC$5:$FC$600, "&lt;"&amp;$FC$5:$FC$600)+1, 0)), "")</f>
        <v/>
      </c>
      <c r="FF327" s="2" t="str">
        <f>IFERROR(IF(B327&lt;&gt;"", IF(AND(INDEX(Paste_Here!AH$2:AH$600, MATCH(B327, Paste_Here!A$2:A$600, 0))&lt;&gt;"", ISNUMBER(VALUE(INDEX(Paste_Here!AH$2:AH$600, MATCH(B327, Paste_Here!A$2:A$600, 0))))), INDEX(Paste_Here!AH$2:AH$600, MATCH(B327, Paste_Here!A$2:A$600, 0)), ""), ""), "")</f>
        <v/>
      </c>
      <c r="FG327" s="47"/>
      <c r="FH327" s="2" t="str">
        <f>IFERROR(IF(B327&lt;&gt;"", IF(AND(INDEX(Paste_Here!AM$2:AM$600, MATCH(B327, Paste_Here!A$2:A$600, 0))&lt;&gt;"", ISNUMBER(VALUE(INDEX(Paste_Here!AM$2:AM$600, MATCH(B327, Paste_Here!A$2:A$600, 0))))), INDEX(Paste_Here!AM$2:AM$600, MATCH(B327, Paste_Here!A$2:A$600, 0)), ""), ""), "")</f>
        <v/>
      </c>
      <c r="FI327" s="47"/>
      <c r="FJ327" s="47"/>
      <c r="FK327" s="2" t="str">
        <f t="shared" si="35"/>
        <v/>
      </c>
      <c r="FL327" s="47"/>
      <c r="FM327" s="2" t="str">
        <f>IFERROR(IF(B327&lt;&gt;"", IF(ISNUMBER(VALUE(INDEX(Paste_Here!H$2:H$600, MATCH(B327, Paste_Here!A$2:A$600, 0)))), IF(VALUE(INDEX(Paste_Here!H$2:H$600, MATCH(B327, Paste_Here!A$2:A$600, 0)))=0, "No", IF(AND(VALUE(INDEX(Paste_Here!H$2:H$600, MATCH(B327, Paste_Here!A$2:A$600, 0)))&gt;=1, VALUE(INDEX(Paste_Here!H$2:H$600, MATCH(B327, Paste_Here!A$2:A$600, 0)))&lt;=4), VALUE(INDEX(Paste_Here!H$2:H$600, MATCH(B327, Paste_Here!A$2:A$600, 0))), "")), ""), ""), "")</f>
        <v/>
      </c>
      <c r="FN327" s="47"/>
      <c r="FO327" s="34" t="str">
        <f>IFERROR(IF(B327&lt;&gt;"", IF(ISNUMBER(VALUE(INDEX(Paste_Here!I$2:I$600, MATCH(B327, Paste_Here!A$2:A$600, 0)))), IF(VALUE(INDEX(Paste_Here!I$2:I$600, MATCH(B327, Paste_Here!A$2:A$600, 0)))=0, "No", IF(AND(VALUE(INDEX(Paste_Here!I$2:I$600, MATCH(B327, Paste_Here!A$2:A$600, 0)))&gt;=1, VALUE(INDEX(Paste_Here!I$2:I$600, MATCH(B327, Paste_Here!A$2:A$600, 0)))&lt;=4), VALUE(INDEX(Paste_Here!I$2:I$600, MATCH(B327, Paste_Here!A$2:A$600, 0))), "")), ""), ""), "")</f>
        <v/>
      </c>
      <c r="FP327" s="47"/>
      <c r="FQ327" s="2"/>
      <c r="FR327" s="47"/>
      <c r="FS327" s="2"/>
      <c r="FT327" s="47"/>
      <c r="FU327" s="2"/>
      <c r="FV327" s="47"/>
      <c r="FW327" s="2"/>
      <c r="FX327" s="47"/>
      <c r="FY327" s="2"/>
      <c r="FZ327" s="47"/>
      <c r="GA327" s="2"/>
      <c r="GB327" s="47"/>
      <c r="GU327" s="2"/>
      <c r="GV327" s="47"/>
      <c r="GW327" s="2"/>
      <c r="GX327" s="47"/>
    </row>
    <row r="328" spans="1:206">
      <c r="A328" s="47"/>
      <c r="B328" s="2" t="str">
        <f t="shared" si="30"/>
        <v/>
      </c>
      <c r="C328" s="47"/>
      <c r="D328" s="2" t="str">
        <f>IFERROR(IF(B328&lt;&gt;"", IF(COUNTIF(INDEX(Paste_Here!N$2:O$600, MATCH(B328, Paste_Here!A$2:A$600, 0), 0), "yes") &gt; 0, "No", IF(COUNTIF(INDEX(Paste_Here!N$2:O$600, MATCH(B328, Paste_Here!A$2:A$600, 0), 0), "no") &gt; 0, "Yes", "")), ""), "")</f>
        <v/>
      </c>
      <c r="E328" s="47"/>
      <c r="F328" s="84" t="str">
        <f>IFERROR(IF(B328&lt;&gt;"", IF(AND(INDEX(Paste_Here!P$2:P$600, MATCH(B328, Paste_Here!A$2:A$600, 0))&lt;&gt;"", ISNUMBER(VALUE(INDEX(Paste_Here!P$2:P$600, MATCH(B328, Paste_Here!A$2:A$600, 0))))), INDEX(Paste_Here!P$2:P$600, MATCH(B328, Paste_Here!A$2:A$600, 0)), ""), ""), "")</f>
        <v/>
      </c>
      <c r="G328" s="47"/>
      <c r="H328" s="2" t="str">
        <f>IFERROR(IF(B328&lt;&gt;"", IF(ISNUMBER(SEARCH("highrisk", LOWER(INDEX(Paste_Here!Q$2:Q$600, MATCH(B328, Paste_Here!A$2:A$600, 0))))), "High Risk", IF(ISNUMBER(SEARCH("lowrisk", LOWER(INDEX(Paste_Here!Q$2:Q$600, MATCH(B328, Paste_Here!A$2:A$600, 0))))), "Low Risk", IF(ISNUMBER(SEARCH("somerisk", LOWER(INDEX(Paste_Here!Q$2:Q$600, MATCH(B328, Paste_Here!A$2:A$600, 0))))), "Some Risk", ""))), ""), "")</f>
        <v/>
      </c>
      <c r="I328" s="47"/>
      <c r="J328" s="2"/>
      <c r="K328" s="47"/>
      <c r="L328" s="2"/>
      <c r="M328" s="47"/>
      <c r="N328" s="2"/>
      <c r="O328" s="47"/>
      <c r="P328" s="2" t="str">
        <f>IFERROR(IF(B328&lt;&gt;"", IF(AND(ISNUMBER(VALUE(INDEX(Paste_Here!R$2:R$600, MATCH(B328, Paste_Here!A$2:A$600, 0)))), INDEX(Paste_Here!R$2:R$600, MATCH(B328, Paste_Here!A$2:A$600, 0)) &lt;&gt; ""), VALUE(INDEX(Paste_Here!R$2:R$600, MATCH(B328, Paste_Here!A$2:A$600, 0))), ""), ""), "")</f>
        <v/>
      </c>
      <c r="Q328" s="47"/>
      <c r="R328" s="2"/>
      <c r="S328" s="47"/>
      <c r="W328" s="47"/>
      <c r="X328" s="2"/>
      <c r="Y328" s="47"/>
      <c r="Z328" s="2" t="str">
        <f>IFERROR(IF(B328&lt;&gt;"", IF(AND(INDEX(Paste_Here!S$2:S$600, MATCH(B328, Paste_Here!A$2:A$600, 0))&lt;&gt;"", ISNUMBER(VALUE(INDEX(Paste_Here!S$2:S$600, MATCH(B328, Paste_Here!A$2:A$600, 0))))), INDEX(Paste_Here!S$2:S$600, MATCH(B328, Paste_Here!A$2:A$600, 0)), ""), ""), "")</f>
        <v/>
      </c>
      <c r="AA328" s="47"/>
      <c r="AB328" s="2" t="str">
        <f>IFERROR(IF(B328&lt;&gt;"", IF(ISNUMBER(SEARCH("highrisk", LOWER(INDEX(Paste_Here!T$2:T$600, MATCH(B328, Paste_Here!A$2:A$600, 0))))), "High Risk", IF(ISNUMBER(SEARCH("lowrisk", LOWER(INDEX(Paste_Here!T$2:T$600, MATCH(B328, Paste_Here!A$2:A$600, 0))))), "Low Risk", IF(ISNUMBER(SEARCH("somerisk", LOWER(INDEX(Paste_Here!T$2:T$600, MATCH(B328, Paste_Here!A$2:A$600, 0))))), "Some Risk", IF(ISNUMBER(SEARCH("OT", LOWER(INDEX(Paste_Here!T$2:T$600, MATCH(B328, Paste_Here!A$2:A$600, 0))))), "On Track", "")))), ""), "")</f>
        <v/>
      </c>
      <c r="AC328" s="47"/>
      <c r="AD328" s="2"/>
      <c r="AE328" s="47"/>
      <c r="AF328" s="2"/>
      <c r="AG328" s="47"/>
      <c r="AH328" s="2"/>
      <c r="AI328" s="47"/>
      <c r="AJ328" s="2" t="str" cm="1">
        <f t="array" aca="1" ref="AJ328" ca="1">IFERROR(IF(ISNUMBER(SEARCH("BR", INDEX(Paste_Here!AB$2:AB$210, MATCH(B328, Paste_Here!A$2:A$210, 0)))), -1, 1) * VALUE(_xlfn.TEXTJOIN("", TRUE, IF(ISNUMBER(--MID(INDEX(Paste_Here!AB$2:AB$210, MATCH(B328, Paste_Here!A$2:A$210, 0)), ROW(INDIRECT("1:"&amp;LEN(INDEX(Paste_Here!AB$2:AB$210, MATCH(B328, Paste_Here!A$2:A$210, 0))))), 1)), MID(INDEX(Paste_Here!AB$2:AB$210, MATCH(B328, Paste_Here!A$2:A$210, 0)), ROW(INDIRECT("1:"&amp;LEN(INDEX(Paste_Here!AB$2:AB$210, MATCH(B328, Paste_Here!A$2:A$210, 0))))), 1), ""))), "")</f>
        <v/>
      </c>
      <c r="AK328" s="47"/>
      <c r="AL328" s="34" t="str">
        <f>IFERROR(IF(B328&lt;&gt;"", IF(AND(INDEX(Paste_Here!AF$2:AF$600, MATCH(B328, Paste_Here!A$2:A$600, 0))&lt;&gt;"", ISNUMBER(VALUE(INDEX(Paste_Here!AF$2:AF$600, MATCH(B328, Paste_Here!A$2:A$600, 0))))), INDEX(Paste_Here!AF$2:AF$600, MATCH(B328, Paste_Here!A$2:A$600, 0)), ""), ""), "")</f>
        <v/>
      </c>
      <c r="AM328" s="47"/>
      <c r="AN328" s="47"/>
      <c r="AO328" s="2" t="str">
        <f t="shared" si="31"/>
        <v/>
      </c>
      <c r="AP328" s="47"/>
      <c r="AQ328" s="34" t="str">
        <f>IFERROR(IF(B328&lt;&gt;"", IF(COUNTIF(INDEX(Paste_Here!X$2:Y$600, MATCH(B328, Paste_Here!A$2:A$600, 0), 0), "yes") &gt; 0, "No", IF(COUNTIF(INDEX(Paste_Here!X$2:Y$600, MATCH(B328, Paste_Here!A$2:A$600, 0), 0), "no") &gt; 0, "Yes", "")), ""), "")</f>
        <v/>
      </c>
      <c r="AR328" s="47"/>
      <c r="AS328" s="34" t="str">
        <f>IFERROR(IF(B328&lt;&gt;"", IF(AND(INDEX(Paste_Here!U$2:U$600, MATCH(B328, Paste_Here!A$2:A$600, 0))&lt;&gt;"", ISNUMBER(VALUE(INDEX(Paste_Here!U$2:U$600, MATCH(B328, Paste_Here!A$2:A$600, 0))))), INDEX(Paste_Here!U$2:U$600, MATCH(B328, Paste_Here!A$2:A$600, 0)), ""), ""), "")</f>
        <v/>
      </c>
      <c r="AT328" s="47"/>
      <c r="AU328" s="34" t="str">
        <f>IFERROR(IF(B328&lt;&gt;"", IF(ISNUMBER(SEARCH("highrisk", LOWER(INDEX(Paste_Here!V$2:V$600, MATCH(B328, Paste_Here!A$2:A$600, 0))))), "High Risk", IF(ISNUMBER(SEARCH("lowrisk", LOWER(INDEX(Paste_Here!V$2:V$600, MATCH(B328, Paste_Here!A$2:A$600, 0))))), "Low Risk", IF(ISNUMBER(SEARCH("somerisk", LOWER(INDEX(Paste_Here!V$2:V$600, MATCH(B328, Paste_Here!A$2:A$600, 0))))), "Some Risk", ""))), ""), "")</f>
        <v/>
      </c>
      <c r="AV328" s="47"/>
      <c r="AW328" s="34" t="str">
        <f>IFERROR(IF(B328&lt;&gt;"", IF(AND(ISNUMBER(VALUE(INDEX(Paste_Here!W$2:W$600, MATCH(B328, Paste_Here!A$2:A$600, 0)))), INDEX(Paste_Here!W$2:W$600, MATCH(B328, Paste_Here!A$2:A$600, 0)) &lt;&gt; ""), VALUE(INDEX(Paste_Here!W$2:W$600, MATCH(B328, Paste_Here!A$2:A$600, 0))), ""), ""), "")</f>
        <v/>
      </c>
      <c r="AX328" s="47"/>
      <c r="BA328" s="2" t="str">
        <f>IFERROR(IF(B328&lt;&gt;"", IF(AND(INDEX(Paste_Here!AI$2:AI$600, MATCH(B328, Paste_Here!A$2:A$600, 0))&lt;&gt;"", ISNUMBER(VALUE(INDEX(Paste_Here!AI$2:AI$600, MATCH(B328, Paste_Here!A$2:A$600, 0))))), INDEX(Paste_Here!AI$2:AI$600, MATCH(B328, Paste_Here!A$2:A$600, 0)), ""), ""), "")</f>
        <v/>
      </c>
      <c r="BB328" s="47"/>
      <c r="BC328" s="34" t="str">
        <f>IFERROR(IF(B328&lt;&gt;"", IF(ISNUMBER(SEARCH("highrisk", LOWER(INDEX(Paste_Here!AJ$2:AJ$600, MATCH(B328, Paste_Here!A$2:A$600, 0))))), "High Risk", IF(ISNUMBER(SEARCH("lowrisk", LOWER(INDEX(Paste_Here!AJ$2:AJ$600, MATCH(B328, Paste_Here!A$2:A$600, 0))))), "Low Risk", IF(ISNUMBER(SEARCH("somerisk", LOWER(INDEX(Paste_Here!AJ$2:AJ$600, MATCH(B328, Paste_Here!A$2:A$600, 0))))), "Some Risk", IF(ISNUMBER(SEARCH("OT", LOWER(INDEX(Paste_Here!AJ$2:AJ$600, MATCH(B328, Paste_Here!A$2:A$600, 0))))), "On Track", "")))), ""), "")</f>
        <v/>
      </c>
      <c r="BD328" s="47"/>
      <c r="BE328" s="34" t="str">
        <f>IFERROR(IF(B328&lt;&gt;"", IF(AND(INDEX(Paste_Here!AK$2:AK$600, MATCH(B328, Paste_Here!A$2:A$600, 0))&lt;&gt;"", ISNUMBER(VALUE(INDEX(Paste_Here!AK$2:AK$600, MATCH(B328, Paste_Here!A$2:A$600, 0))))), INDEX(Paste_Here!AK$2:AK$600, MATCH(B328, Paste_Here!A$2:A$600, 0)), ""), ""), "")</f>
        <v/>
      </c>
      <c r="BF328" s="47"/>
      <c r="BG328" s="34" t="str" cm="1">
        <f t="array" aca="1" ref="BG328" ca="1">IFERROR(IF(B328&lt;&gt;"", IF(INDEX(Paste_Here!AE$2:AE$600, MATCH(B328, Paste_Here!A$2:A$600, 0))&lt;&gt;"", IF(LEFT(INDEX(Paste_Here!AE$2:AE$600, MATCH(B328, Paste_Here!A$2:A$600, 0)), 2)="EM", -1, 1) * VALUE(_xlfn.TEXTJOIN("", TRUE, IF(ISNUMBER(MID(INDEX(Paste_Here!AE$2:AE$600, MATCH(B328, Paste_Here!A$2:A$600, 0)), ROW(INDIRECT("1:"&amp;LEN(INDEX(Paste_Here!AE$2:AE$600, MATCH(B328, Paste_Here!A$2:A$600, 0))))), 1)*1), MID(INDEX(Paste_Here!AE$2:AE$600, MATCH(B328, Paste_Here!A$2:A$600, 0)), ROW(INDIRECT("1:"&amp;LEN(INDEX(Paste_Here!AE$2:AE$600, MATCH(B328, Paste_Here!A$2:A$600, 0))))), 1), ""))), ""), ""), "")</f>
        <v/>
      </c>
      <c r="BH328" s="47"/>
      <c r="BJ328" s="47"/>
      <c r="BK328" s="2" t="str">
        <f t="shared" si="32"/>
        <v/>
      </c>
      <c r="BL328" s="47"/>
      <c r="BM328" s="34" t="str">
        <f>IFERROR(IF(B328&lt;&gt;"", IF(AND(INDEX(Paste_Here!Z$2:Z$600, MATCH(B328, Paste_Here!A$2:A$600, 0))&lt;&gt;"", ISNUMBER(VALUE(INDEX(Paste_Here!Z$2:Z$600, MATCH(B328, Paste_Here!A$2:A$600, 0))))), INDEX(Paste_Here!Z$2:Z$600, MATCH(B328, Paste_Here!A$2:A$600, 0)), ""), ""), "")</f>
        <v/>
      </c>
      <c r="BN328" s="47"/>
      <c r="BO328" s="34" t="str">
        <f>IFERROR(IF(B328&lt;&gt;"", IF(ISNUMBER(SEARCH("highrisk", LOWER(INDEX(Paste_Here!AA$2:AA$600, MATCH(B328, Paste_Here!A$2:A$600, 0))))), "High Risk", IF(ISNUMBER(SEARCH("lowrisk", LOWER(INDEX(Paste_Here!AA$2:AA$600, MATCH(B328, Paste_Here!A$2:A$600, 0))))), "Low Risk", IF(ISNUMBER(SEARCH("somerisk", LOWER(INDEX(Paste_Here!AA$2:AA$600, MATCH(B328, Paste_Here!A$2:A$600, 0))))), "Some Risk", IF(ISNUMBER(SEARCH("OT", LOWER(INDEX(Paste_Here!AA$2:AA$600, MATCH(B328, Paste_Here!A$2:A$600, 0))))), "On Track", "")))), ""), "")</f>
        <v/>
      </c>
      <c r="BP328" s="47"/>
      <c r="BQ328" s="34" t="str">
        <f>IFERROR(IF(B328&lt;&gt;"", IF(AND(INDEX(Paste_Here!AC$2:AC$600, MATCH(B328, Paste_Here!A$2:A$600, 0))&lt;&gt;"", ISNUMBER(VALUE(INDEX(Paste_Here!AC$2:AC$600, MATCH(B328, Paste_Here!A$2:A$600, 0))))), INDEX(Paste_Here!AC$2:AC$600, MATCH(B328, Paste_Here!A$2:A$600, 0)), ""), ""), "")</f>
        <v/>
      </c>
      <c r="BR328" s="47"/>
      <c r="BS328" s="34" t="str">
        <f>IFERROR(IF(B328&lt;&gt;"", IF(ISNUMBER(SEARCH("highrisk", LOWER(INDEX(Paste_Here!AD$2:AD$600, MATCH(B328, Paste_Here!A$2:A$600, 0))))), "High Risk", IF(ISNUMBER(SEARCH("lowrisk", LOWER(INDEX(Paste_Here!AD$2:AD$600, MATCH(B328, Paste_Here!A$2:A$600, 0))))), "Low Risk", IF(ISNUMBER(SEARCH("somerisk", LOWER(INDEX(Paste_Here!AD$2:AD$600, MATCH(B328, Paste_Here!A$2:A$600, 0))))), "Some Risk", IF(ISNUMBER(SEARCH("OT", LOWER(INDEX(Paste_Here!AD$2:AD$600, MATCH(B328, Paste_Here!A$2:A$600, 0))))), "On Track", "")))), ""), "")</f>
        <v/>
      </c>
      <c r="BT328" s="47"/>
      <c r="BU328" s="34"/>
      <c r="BV328" s="47"/>
      <c r="BW328" s="34"/>
      <c r="BX328" s="47"/>
      <c r="BY328" s="34"/>
      <c r="BZ328" s="47"/>
      <c r="CA328" s="34"/>
      <c r="CB328" s="49"/>
      <c r="DT328" s="47"/>
      <c r="DU328" s="47"/>
      <c r="DV328" s="2" t="str">
        <f t="shared" si="33"/>
        <v/>
      </c>
      <c r="DW328" s="47"/>
      <c r="DX328" s="2" t="str">
        <f>IFERROR(IF(B328&lt;&gt;"", IF(ISNUMBER(SEARCH("s", LOWER(INDEX(Paste_Here!M$2:M$600, MATCH(B328, Paste_Here!A$2:A$600, 0))))), "Yes", IF(INDEX(Paste_Here!M$2:M$600, MATCH(B328, Paste_Here!A$2:A$600, 0))&lt;&gt;"", "No", "")), ""), "")</f>
        <v/>
      </c>
      <c r="DY328" s="47"/>
      <c r="DZ328" s="2" t="str">
        <f>IFERROR(IF(B328&lt;&gt;"", IF(ISNUMBER(SEARCH("yes", LOWER(INDEX(Paste_Here!F$2:F$600, MATCH(B328, Paste_Here!A$2:A$600, 0))))), "Yes", IF(ISNUMBER(SEARCH("no", LOWER(INDEX(Paste_Here!F$2:F$600, MATCH(B328, Paste_Here!A$2:A$600, 0))))), "No", "")), ""), "")</f>
        <v/>
      </c>
      <c r="EA328" s="47"/>
      <c r="EB328" s="2" t="str">
        <f>IFERROR(IF(B328&lt;&gt;"", IF(ISNUMBER(SEARCH("english language learner", LOWER(INDEX(Paste_Here!C$2:C$600, MATCH(B328, Paste_Here!A$2:A$600, 0))))), "Yes", ""), ""), "")</f>
        <v/>
      </c>
      <c r="EC328" s="47"/>
      <c r="ED328" s="2" t="str">
        <f>IFERROR(IF(B328&lt;&gt;"", IF(OR(ISNUMBER(SEARCH("b", LOWER(INDEX(Paste_Here!K$2:K$600, MATCH(B328, Paste_Here!A$2:A$600, 0))))), ISNUMBER(SEARCH("h", LOWER(INDEX(Paste_Here!K$2:K$600, MATCH(B328, Paste_Here!A$2:A$600, 0))))), ISNUMBER(SEARCH("i", LOWER(INDEX(Paste_Here!K$2:K$600, MATCH(B328, Paste_Here!A$2:A$600, 0)))))), "Yes", IF(INDEX(Paste_Here!K$2:K$600, MATCH(B328, Paste_Here!A$2:A$600, 0))&lt;&gt;"", "No", "")), ""), "")</f>
        <v/>
      </c>
      <c r="EE328" s="47"/>
      <c r="EF328" s="34" t="str">
        <f>IFERROR(IF(B328&lt;&gt;"", IF(ISNUMBER(SEARCH("yes", LOWER(INDEX(Paste_Here!L$2:L$600, MATCH(B328, Paste_Here!A$2:A$600, 0))))), "Yes", IF(ISNUMBER(SEARCH("no", LOWER(INDEX(Paste_Here!L$2:L$600, MATCH(B328, Paste_Here!A$2:A$600, 0))))), "No", "")), ""), "")</f>
        <v/>
      </c>
      <c r="EG328" s="47"/>
      <c r="EH328" s="2" t="str">
        <f>IFERROR(IF(B328&lt;&gt;"", IF(ISNUMBER(SEARCH("transitional 2", LOWER(INDEX(Paste_Here!C$2:C$600, MATCH(B328, Paste_Here!A$2:A$600, 0))))), "T2", IF(ISNUMBER(SEARCH("transitional 1", LOWER(INDEX(Paste_Here!C$2:C$600, MATCH(B328, Paste_Here!A$2:A$600, 0))))), "T1", IF(ISNUMBER(SEARCH("waived ell services", LOWER(INDEX(Paste_Here!C$2:C$600, MATCH(B328, Paste_Here!A$2:A$600, 0))))), "W", ""))), ""), "")</f>
        <v/>
      </c>
      <c r="EI328" s="47"/>
      <c r="EJ328" s="2" t="str">
        <f>IFERROR(IF(B328&lt;&gt;"", IF(AND(INDEX(Paste_Here!AG$2:AG$600, MATCH(B328, Paste_Here!A$2:A$600, 0))&lt;&gt;"", ISNUMBER(VALUE(INDEX(Paste_Here!AG$2:AG$600, MATCH(B328, Paste_Here!A$2:A$600, 0))))), INDEX(Paste_Here!AG$2:AG$600, MATCH(B328, Paste_Here!A$2:A$600, 0)), ""), ""), "")</f>
        <v/>
      </c>
      <c r="EK328" s="47"/>
      <c r="EL328" s="2" t="str">
        <f>IFERROR(IF(B328&lt;&gt;"", IF(AND(INDEX(Paste_Here!AL$2:AL$600, MATCH(B328, Paste_Here!A$2:A$600, 0))&lt;&gt;"", ISNUMBER(VALUE(INDEX(Paste_Here!AL$2:AL$600, MATCH(B328, Paste_Here!A$2:A$600, 0))))), INDEX(Paste_Here!AL$2:AL$600, MATCH(B328, Paste_Here!A$2:A$600, 0)), ""), ""), "")</f>
        <v/>
      </c>
      <c r="EM328" s="47"/>
      <c r="FA328" s="4" t="str" cm="1">
        <f t="array" ref="FA328">IFERROR(INDEX(Paste_Here!$B$2:$B$600, MATCH(0, COUNTIF(FA$4:FA327, Paste_Here!$B$2:$B$600) + IF(Paste_Here!$B$2:$B$600="", 1, 0), 0)), "")</f>
        <v/>
      </c>
      <c r="FB328" s="4" t="str">
        <f>IF(FA328&lt;&gt;"", INDEX(Paste_Here!$A$2:$A$600, MATCH(FA328, Paste_Here!$B$2:$B$600, 0)), "")</f>
        <v/>
      </c>
      <c r="FC328" s="4" t="str">
        <f t="shared" si="34"/>
        <v/>
      </c>
      <c r="FD328" s="4" t="str" cm="1">
        <f t="array" ref="FD328">IFERROR(INDEX($FC$5:$FC$600, MATCH(SMALL(IF($FC$5:$FC$600&lt;&gt;"", COUNTIF($FC$5:$FC$600, "&lt;"&amp;$FC$5:$FC$600)+1), ROW()-ROW($FD$5)+1), COUNTIF($FC$5:$FC$600, "&lt;"&amp;$FC$5:$FC$600)+1, 0)), "")</f>
        <v/>
      </c>
      <c r="FF328" s="2" t="str">
        <f>IFERROR(IF(B328&lt;&gt;"", IF(AND(INDEX(Paste_Here!AH$2:AH$600, MATCH(B328, Paste_Here!A$2:A$600, 0))&lt;&gt;"", ISNUMBER(VALUE(INDEX(Paste_Here!AH$2:AH$600, MATCH(B328, Paste_Here!A$2:A$600, 0))))), INDEX(Paste_Here!AH$2:AH$600, MATCH(B328, Paste_Here!A$2:A$600, 0)), ""), ""), "")</f>
        <v/>
      </c>
      <c r="FG328" s="47"/>
      <c r="FH328" s="2" t="str">
        <f>IFERROR(IF(B328&lt;&gt;"", IF(AND(INDEX(Paste_Here!AM$2:AM$600, MATCH(B328, Paste_Here!A$2:A$600, 0))&lt;&gt;"", ISNUMBER(VALUE(INDEX(Paste_Here!AM$2:AM$600, MATCH(B328, Paste_Here!A$2:A$600, 0))))), INDEX(Paste_Here!AM$2:AM$600, MATCH(B328, Paste_Here!A$2:A$600, 0)), ""), ""), "")</f>
        <v/>
      </c>
      <c r="FI328" s="47"/>
      <c r="FJ328" s="47"/>
      <c r="FK328" s="2" t="str">
        <f t="shared" si="35"/>
        <v/>
      </c>
      <c r="FL328" s="47"/>
      <c r="FM328" s="2" t="str">
        <f>IFERROR(IF(B328&lt;&gt;"", IF(ISNUMBER(VALUE(INDEX(Paste_Here!H$2:H$600, MATCH(B328, Paste_Here!A$2:A$600, 0)))), IF(VALUE(INDEX(Paste_Here!H$2:H$600, MATCH(B328, Paste_Here!A$2:A$600, 0)))=0, "No", IF(AND(VALUE(INDEX(Paste_Here!H$2:H$600, MATCH(B328, Paste_Here!A$2:A$600, 0)))&gt;=1, VALUE(INDEX(Paste_Here!H$2:H$600, MATCH(B328, Paste_Here!A$2:A$600, 0)))&lt;=4), VALUE(INDEX(Paste_Here!H$2:H$600, MATCH(B328, Paste_Here!A$2:A$600, 0))), "")), ""), ""), "")</f>
        <v/>
      </c>
      <c r="FN328" s="47"/>
      <c r="FO328" s="34" t="str">
        <f>IFERROR(IF(B328&lt;&gt;"", IF(ISNUMBER(VALUE(INDEX(Paste_Here!I$2:I$600, MATCH(B328, Paste_Here!A$2:A$600, 0)))), IF(VALUE(INDEX(Paste_Here!I$2:I$600, MATCH(B328, Paste_Here!A$2:A$600, 0)))=0, "No", IF(AND(VALUE(INDEX(Paste_Here!I$2:I$600, MATCH(B328, Paste_Here!A$2:A$600, 0)))&gt;=1, VALUE(INDEX(Paste_Here!I$2:I$600, MATCH(B328, Paste_Here!A$2:A$600, 0)))&lt;=4), VALUE(INDEX(Paste_Here!I$2:I$600, MATCH(B328, Paste_Here!A$2:A$600, 0))), "")), ""), ""), "")</f>
        <v/>
      </c>
      <c r="FP328" s="47"/>
      <c r="FQ328" s="2"/>
      <c r="FR328" s="47"/>
      <c r="FS328" s="2"/>
      <c r="FT328" s="47"/>
      <c r="FU328" s="2"/>
      <c r="FV328" s="47"/>
      <c r="FW328" s="2"/>
      <c r="FX328" s="47"/>
      <c r="FY328" s="2"/>
      <c r="FZ328" s="47"/>
      <c r="GA328" s="2"/>
      <c r="GB328" s="47"/>
      <c r="GU328" s="2"/>
      <c r="GV328" s="47"/>
      <c r="GW328" s="2"/>
      <c r="GX328" s="47"/>
    </row>
    <row r="329" spans="1:206">
      <c r="A329" s="47"/>
      <c r="B329" s="2" t="str">
        <f t="shared" si="30"/>
        <v/>
      </c>
      <c r="C329" s="47"/>
      <c r="D329" s="2" t="str">
        <f>IFERROR(IF(B329&lt;&gt;"", IF(COUNTIF(INDEX(Paste_Here!N$2:O$600, MATCH(B329, Paste_Here!A$2:A$600, 0), 0), "yes") &gt; 0, "No", IF(COUNTIF(INDEX(Paste_Here!N$2:O$600, MATCH(B329, Paste_Here!A$2:A$600, 0), 0), "no") &gt; 0, "Yes", "")), ""), "")</f>
        <v/>
      </c>
      <c r="E329" s="47"/>
      <c r="F329" s="84" t="str">
        <f>IFERROR(IF(B329&lt;&gt;"", IF(AND(INDEX(Paste_Here!P$2:P$600, MATCH(B329, Paste_Here!A$2:A$600, 0))&lt;&gt;"", ISNUMBER(VALUE(INDEX(Paste_Here!P$2:P$600, MATCH(B329, Paste_Here!A$2:A$600, 0))))), INDEX(Paste_Here!P$2:P$600, MATCH(B329, Paste_Here!A$2:A$600, 0)), ""), ""), "")</f>
        <v/>
      </c>
      <c r="G329" s="47"/>
      <c r="H329" s="2" t="str">
        <f>IFERROR(IF(B329&lt;&gt;"", IF(ISNUMBER(SEARCH("highrisk", LOWER(INDEX(Paste_Here!Q$2:Q$600, MATCH(B329, Paste_Here!A$2:A$600, 0))))), "High Risk", IF(ISNUMBER(SEARCH("lowrisk", LOWER(INDEX(Paste_Here!Q$2:Q$600, MATCH(B329, Paste_Here!A$2:A$600, 0))))), "Low Risk", IF(ISNUMBER(SEARCH("somerisk", LOWER(INDEX(Paste_Here!Q$2:Q$600, MATCH(B329, Paste_Here!A$2:A$600, 0))))), "Some Risk", ""))), ""), "")</f>
        <v/>
      </c>
      <c r="I329" s="47"/>
      <c r="J329" s="2"/>
      <c r="K329" s="47"/>
      <c r="L329" s="2"/>
      <c r="M329" s="47"/>
      <c r="N329" s="2"/>
      <c r="O329" s="47"/>
      <c r="P329" s="2" t="str">
        <f>IFERROR(IF(B329&lt;&gt;"", IF(AND(ISNUMBER(VALUE(INDEX(Paste_Here!R$2:R$600, MATCH(B329, Paste_Here!A$2:A$600, 0)))), INDEX(Paste_Here!R$2:R$600, MATCH(B329, Paste_Here!A$2:A$600, 0)) &lt;&gt; ""), VALUE(INDEX(Paste_Here!R$2:R$600, MATCH(B329, Paste_Here!A$2:A$600, 0))), ""), ""), "")</f>
        <v/>
      </c>
      <c r="Q329" s="47"/>
      <c r="R329" s="2"/>
      <c r="S329" s="47"/>
      <c r="W329" s="47"/>
      <c r="X329" s="2"/>
      <c r="Y329" s="47"/>
      <c r="Z329" s="2" t="str">
        <f>IFERROR(IF(B329&lt;&gt;"", IF(AND(INDEX(Paste_Here!S$2:S$600, MATCH(B329, Paste_Here!A$2:A$600, 0))&lt;&gt;"", ISNUMBER(VALUE(INDEX(Paste_Here!S$2:S$600, MATCH(B329, Paste_Here!A$2:A$600, 0))))), INDEX(Paste_Here!S$2:S$600, MATCH(B329, Paste_Here!A$2:A$600, 0)), ""), ""), "")</f>
        <v/>
      </c>
      <c r="AA329" s="47"/>
      <c r="AB329" s="2" t="str">
        <f>IFERROR(IF(B329&lt;&gt;"", IF(ISNUMBER(SEARCH("highrisk", LOWER(INDEX(Paste_Here!T$2:T$600, MATCH(B329, Paste_Here!A$2:A$600, 0))))), "High Risk", IF(ISNUMBER(SEARCH("lowrisk", LOWER(INDEX(Paste_Here!T$2:T$600, MATCH(B329, Paste_Here!A$2:A$600, 0))))), "Low Risk", IF(ISNUMBER(SEARCH("somerisk", LOWER(INDEX(Paste_Here!T$2:T$600, MATCH(B329, Paste_Here!A$2:A$600, 0))))), "Some Risk", IF(ISNUMBER(SEARCH("OT", LOWER(INDEX(Paste_Here!T$2:T$600, MATCH(B329, Paste_Here!A$2:A$600, 0))))), "On Track", "")))), ""), "")</f>
        <v/>
      </c>
      <c r="AC329" s="47"/>
      <c r="AD329" s="2"/>
      <c r="AE329" s="47"/>
      <c r="AF329" s="2"/>
      <c r="AG329" s="47"/>
      <c r="AH329" s="2"/>
      <c r="AI329" s="47"/>
      <c r="AJ329" s="2" t="str" cm="1">
        <f t="array" aca="1" ref="AJ329" ca="1">IFERROR(IF(ISNUMBER(SEARCH("BR", INDEX(Paste_Here!AB$2:AB$210, MATCH(B329, Paste_Here!A$2:A$210, 0)))), -1, 1) * VALUE(_xlfn.TEXTJOIN("", TRUE, IF(ISNUMBER(--MID(INDEX(Paste_Here!AB$2:AB$210, MATCH(B329, Paste_Here!A$2:A$210, 0)), ROW(INDIRECT("1:"&amp;LEN(INDEX(Paste_Here!AB$2:AB$210, MATCH(B329, Paste_Here!A$2:A$210, 0))))), 1)), MID(INDEX(Paste_Here!AB$2:AB$210, MATCH(B329, Paste_Here!A$2:A$210, 0)), ROW(INDIRECT("1:"&amp;LEN(INDEX(Paste_Here!AB$2:AB$210, MATCH(B329, Paste_Here!A$2:A$210, 0))))), 1), ""))), "")</f>
        <v/>
      </c>
      <c r="AK329" s="47"/>
      <c r="AL329" s="34" t="str">
        <f>IFERROR(IF(B329&lt;&gt;"", IF(AND(INDEX(Paste_Here!AF$2:AF$600, MATCH(B329, Paste_Here!A$2:A$600, 0))&lt;&gt;"", ISNUMBER(VALUE(INDEX(Paste_Here!AF$2:AF$600, MATCH(B329, Paste_Here!A$2:A$600, 0))))), INDEX(Paste_Here!AF$2:AF$600, MATCH(B329, Paste_Here!A$2:A$600, 0)), ""), ""), "")</f>
        <v/>
      </c>
      <c r="AM329" s="47"/>
      <c r="AN329" s="47"/>
      <c r="AO329" s="2" t="str">
        <f t="shared" si="31"/>
        <v/>
      </c>
      <c r="AP329" s="47"/>
      <c r="AQ329" s="34" t="str">
        <f>IFERROR(IF(B329&lt;&gt;"", IF(COUNTIF(INDEX(Paste_Here!X$2:Y$600, MATCH(B329, Paste_Here!A$2:A$600, 0), 0), "yes") &gt; 0, "No", IF(COUNTIF(INDEX(Paste_Here!X$2:Y$600, MATCH(B329, Paste_Here!A$2:A$600, 0), 0), "no") &gt; 0, "Yes", "")), ""), "")</f>
        <v/>
      </c>
      <c r="AR329" s="47"/>
      <c r="AS329" s="34" t="str">
        <f>IFERROR(IF(B329&lt;&gt;"", IF(AND(INDEX(Paste_Here!U$2:U$600, MATCH(B329, Paste_Here!A$2:A$600, 0))&lt;&gt;"", ISNUMBER(VALUE(INDEX(Paste_Here!U$2:U$600, MATCH(B329, Paste_Here!A$2:A$600, 0))))), INDEX(Paste_Here!U$2:U$600, MATCH(B329, Paste_Here!A$2:A$600, 0)), ""), ""), "")</f>
        <v/>
      </c>
      <c r="AT329" s="47"/>
      <c r="AU329" s="34" t="str">
        <f>IFERROR(IF(B329&lt;&gt;"", IF(ISNUMBER(SEARCH("highrisk", LOWER(INDEX(Paste_Here!V$2:V$600, MATCH(B329, Paste_Here!A$2:A$600, 0))))), "High Risk", IF(ISNUMBER(SEARCH("lowrisk", LOWER(INDEX(Paste_Here!V$2:V$600, MATCH(B329, Paste_Here!A$2:A$600, 0))))), "Low Risk", IF(ISNUMBER(SEARCH("somerisk", LOWER(INDEX(Paste_Here!V$2:V$600, MATCH(B329, Paste_Here!A$2:A$600, 0))))), "Some Risk", ""))), ""), "")</f>
        <v/>
      </c>
      <c r="AV329" s="47"/>
      <c r="AW329" s="34" t="str">
        <f>IFERROR(IF(B329&lt;&gt;"", IF(AND(ISNUMBER(VALUE(INDEX(Paste_Here!W$2:W$600, MATCH(B329, Paste_Here!A$2:A$600, 0)))), INDEX(Paste_Here!W$2:W$600, MATCH(B329, Paste_Here!A$2:A$600, 0)) &lt;&gt; ""), VALUE(INDEX(Paste_Here!W$2:W$600, MATCH(B329, Paste_Here!A$2:A$600, 0))), ""), ""), "")</f>
        <v/>
      </c>
      <c r="AX329" s="47"/>
      <c r="BA329" s="2" t="str">
        <f>IFERROR(IF(B329&lt;&gt;"", IF(AND(INDEX(Paste_Here!AI$2:AI$600, MATCH(B329, Paste_Here!A$2:A$600, 0))&lt;&gt;"", ISNUMBER(VALUE(INDEX(Paste_Here!AI$2:AI$600, MATCH(B329, Paste_Here!A$2:A$600, 0))))), INDEX(Paste_Here!AI$2:AI$600, MATCH(B329, Paste_Here!A$2:A$600, 0)), ""), ""), "")</f>
        <v/>
      </c>
      <c r="BB329" s="47"/>
      <c r="BC329" s="34" t="str">
        <f>IFERROR(IF(B329&lt;&gt;"", IF(ISNUMBER(SEARCH("highrisk", LOWER(INDEX(Paste_Here!AJ$2:AJ$600, MATCH(B329, Paste_Here!A$2:A$600, 0))))), "High Risk", IF(ISNUMBER(SEARCH("lowrisk", LOWER(INDEX(Paste_Here!AJ$2:AJ$600, MATCH(B329, Paste_Here!A$2:A$600, 0))))), "Low Risk", IF(ISNUMBER(SEARCH("somerisk", LOWER(INDEX(Paste_Here!AJ$2:AJ$600, MATCH(B329, Paste_Here!A$2:A$600, 0))))), "Some Risk", IF(ISNUMBER(SEARCH("OT", LOWER(INDEX(Paste_Here!AJ$2:AJ$600, MATCH(B329, Paste_Here!A$2:A$600, 0))))), "On Track", "")))), ""), "")</f>
        <v/>
      </c>
      <c r="BD329" s="47"/>
      <c r="BE329" s="34" t="str">
        <f>IFERROR(IF(B329&lt;&gt;"", IF(AND(INDEX(Paste_Here!AK$2:AK$600, MATCH(B329, Paste_Here!A$2:A$600, 0))&lt;&gt;"", ISNUMBER(VALUE(INDEX(Paste_Here!AK$2:AK$600, MATCH(B329, Paste_Here!A$2:A$600, 0))))), INDEX(Paste_Here!AK$2:AK$600, MATCH(B329, Paste_Here!A$2:A$600, 0)), ""), ""), "")</f>
        <v/>
      </c>
      <c r="BF329" s="47"/>
      <c r="BG329" s="34" t="str" cm="1">
        <f t="array" aca="1" ref="BG329" ca="1">IFERROR(IF(B329&lt;&gt;"", IF(INDEX(Paste_Here!AE$2:AE$600, MATCH(B329, Paste_Here!A$2:A$600, 0))&lt;&gt;"", IF(LEFT(INDEX(Paste_Here!AE$2:AE$600, MATCH(B329, Paste_Here!A$2:A$600, 0)), 2)="EM", -1, 1) * VALUE(_xlfn.TEXTJOIN("", TRUE, IF(ISNUMBER(MID(INDEX(Paste_Here!AE$2:AE$600, MATCH(B329, Paste_Here!A$2:A$600, 0)), ROW(INDIRECT("1:"&amp;LEN(INDEX(Paste_Here!AE$2:AE$600, MATCH(B329, Paste_Here!A$2:A$600, 0))))), 1)*1), MID(INDEX(Paste_Here!AE$2:AE$600, MATCH(B329, Paste_Here!A$2:A$600, 0)), ROW(INDIRECT("1:"&amp;LEN(INDEX(Paste_Here!AE$2:AE$600, MATCH(B329, Paste_Here!A$2:A$600, 0))))), 1), ""))), ""), ""), "")</f>
        <v/>
      </c>
      <c r="BH329" s="47"/>
      <c r="BJ329" s="47"/>
      <c r="BK329" s="2" t="str">
        <f t="shared" si="32"/>
        <v/>
      </c>
      <c r="BL329" s="47"/>
      <c r="BM329" s="34" t="str">
        <f>IFERROR(IF(B329&lt;&gt;"", IF(AND(INDEX(Paste_Here!Z$2:Z$600, MATCH(B329, Paste_Here!A$2:A$600, 0))&lt;&gt;"", ISNUMBER(VALUE(INDEX(Paste_Here!Z$2:Z$600, MATCH(B329, Paste_Here!A$2:A$600, 0))))), INDEX(Paste_Here!Z$2:Z$600, MATCH(B329, Paste_Here!A$2:A$600, 0)), ""), ""), "")</f>
        <v/>
      </c>
      <c r="BN329" s="47"/>
      <c r="BO329" s="34" t="str">
        <f>IFERROR(IF(B329&lt;&gt;"", IF(ISNUMBER(SEARCH("highrisk", LOWER(INDEX(Paste_Here!AA$2:AA$600, MATCH(B329, Paste_Here!A$2:A$600, 0))))), "High Risk", IF(ISNUMBER(SEARCH("lowrisk", LOWER(INDEX(Paste_Here!AA$2:AA$600, MATCH(B329, Paste_Here!A$2:A$600, 0))))), "Low Risk", IF(ISNUMBER(SEARCH("somerisk", LOWER(INDEX(Paste_Here!AA$2:AA$600, MATCH(B329, Paste_Here!A$2:A$600, 0))))), "Some Risk", IF(ISNUMBER(SEARCH("OT", LOWER(INDEX(Paste_Here!AA$2:AA$600, MATCH(B329, Paste_Here!A$2:A$600, 0))))), "On Track", "")))), ""), "")</f>
        <v/>
      </c>
      <c r="BP329" s="47"/>
      <c r="BQ329" s="34" t="str">
        <f>IFERROR(IF(B329&lt;&gt;"", IF(AND(INDEX(Paste_Here!AC$2:AC$600, MATCH(B329, Paste_Here!A$2:A$600, 0))&lt;&gt;"", ISNUMBER(VALUE(INDEX(Paste_Here!AC$2:AC$600, MATCH(B329, Paste_Here!A$2:A$600, 0))))), INDEX(Paste_Here!AC$2:AC$600, MATCH(B329, Paste_Here!A$2:A$600, 0)), ""), ""), "")</f>
        <v/>
      </c>
      <c r="BR329" s="47"/>
      <c r="BS329" s="34" t="str">
        <f>IFERROR(IF(B329&lt;&gt;"", IF(ISNUMBER(SEARCH("highrisk", LOWER(INDEX(Paste_Here!AD$2:AD$600, MATCH(B329, Paste_Here!A$2:A$600, 0))))), "High Risk", IF(ISNUMBER(SEARCH("lowrisk", LOWER(INDEX(Paste_Here!AD$2:AD$600, MATCH(B329, Paste_Here!A$2:A$600, 0))))), "Low Risk", IF(ISNUMBER(SEARCH("somerisk", LOWER(INDEX(Paste_Here!AD$2:AD$600, MATCH(B329, Paste_Here!A$2:A$600, 0))))), "Some Risk", IF(ISNUMBER(SEARCH("OT", LOWER(INDEX(Paste_Here!AD$2:AD$600, MATCH(B329, Paste_Here!A$2:A$600, 0))))), "On Track", "")))), ""), "")</f>
        <v/>
      </c>
      <c r="BT329" s="47"/>
      <c r="BU329" s="34"/>
      <c r="BV329" s="47"/>
      <c r="BW329" s="34"/>
      <c r="BX329" s="47"/>
      <c r="BY329" s="34"/>
      <c r="BZ329" s="47"/>
      <c r="CA329" s="34"/>
      <c r="CB329" s="49"/>
      <c r="DT329" s="47"/>
      <c r="DU329" s="47"/>
      <c r="DV329" s="2" t="str">
        <f t="shared" si="33"/>
        <v/>
      </c>
      <c r="DW329" s="47"/>
      <c r="DX329" s="2" t="str">
        <f>IFERROR(IF(B329&lt;&gt;"", IF(ISNUMBER(SEARCH("s", LOWER(INDEX(Paste_Here!M$2:M$600, MATCH(B329, Paste_Here!A$2:A$600, 0))))), "Yes", IF(INDEX(Paste_Here!M$2:M$600, MATCH(B329, Paste_Here!A$2:A$600, 0))&lt;&gt;"", "No", "")), ""), "")</f>
        <v/>
      </c>
      <c r="DY329" s="47"/>
      <c r="DZ329" s="2" t="str">
        <f>IFERROR(IF(B329&lt;&gt;"", IF(ISNUMBER(SEARCH("yes", LOWER(INDEX(Paste_Here!F$2:F$600, MATCH(B329, Paste_Here!A$2:A$600, 0))))), "Yes", IF(ISNUMBER(SEARCH("no", LOWER(INDEX(Paste_Here!F$2:F$600, MATCH(B329, Paste_Here!A$2:A$600, 0))))), "No", "")), ""), "")</f>
        <v/>
      </c>
      <c r="EA329" s="47"/>
      <c r="EB329" s="2" t="str">
        <f>IFERROR(IF(B329&lt;&gt;"", IF(ISNUMBER(SEARCH("english language learner", LOWER(INDEX(Paste_Here!C$2:C$600, MATCH(B329, Paste_Here!A$2:A$600, 0))))), "Yes", ""), ""), "")</f>
        <v/>
      </c>
      <c r="EC329" s="47"/>
      <c r="ED329" s="2" t="str">
        <f>IFERROR(IF(B329&lt;&gt;"", IF(OR(ISNUMBER(SEARCH("b", LOWER(INDEX(Paste_Here!K$2:K$600, MATCH(B329, Paste_Here!A$2:A$600, 0))))), ISNUMBER(SEARCH("h", LOWER(INDEX(Paste_Here!K$2:K$600, MATCH(B329, Paste_Here!A$2:A$600, 0))))), ISNUMBER(SEARCH("i", LOWER(INDEX(Paste_Here!K$2:K$600, MATCH(B329, Paste_Here!A$2:A$600, 0)))))), "Yes", IF(INDEX(Paste_Here!K$2:K$600, MATCH(B329, Paste_Here!A$2:A$600, 0))&lt;&gt;"", "No", "")), ""), "")</f>
        <v/>
      </c>
      <c r="EE329" s="47"/>
      <c r="EF329" s="34" t="str">
        <f>IFERROR(IF(B329&lt;&gt;"", IF(ISNUMBER(SEARCH("yes", LOWER(INDEX(Paste_Here!L$2:L$600, MATCH(B329, Paste_Here!A$2:A$600, 0))))), "Yes", IF(ISNUMBER(SEARCH("no", LOWER(INDEX(Paste_Here!L$2:L$600, MATCH(B329, Paste_Here!A$2:A$600, 0))))), "No", "")), ""), "")</f>
        <v/>
      </c>
      <c r="EG329" s="47"/>
      <c r="EH329" s="2" t="str">
        <f>IFERROR(IF(B329&lt;&gt;"", IF(ISNUMBER(SEARCH("transitional 2", LOWER(INDEX(Paste_Here!C$2:C$600, MATCH(B329, Paste_Here!A$2:A$600, 0))))), "T2", IF(ISNUMBER(SEARCH("transitional 1", LOWER(INDEX(Paste_Here!C$2:C$600, MATCH(B329, Paste_Here!A$2:A$600, 0))))), "T1", IF(ISNUMBER(SEARCH("waived ell services", LOWER(INDEX(Paste_Here!C$2:C$600, MATCH(B329, Paste_Here!A$2:A$600, 0))))), "W", ""))), ""), "")</f>
        <v/>
      </c>
      <c r="EI329" s="47"/>
      <c r="EJ329" s="2" t="str">
        <f>IFERROR(IF(B329&lt;&gt;"", IF(AND(INDEX(Paste_Here!AG$2:AG$600, MATCH(B329, Paste_Here!A$2:A$600, 0))&lt;&gt;"", ISNUMBER(VALUE(INDEX(Paste_Here!AG$2:AG$600, MATCH(B329, Paste_Here!A$2:A$600, 0))))), INDEX(Paste_Here!AG$2:AG$600, MATCH(B329, Paste_Here!A$2:A$600, 0)), ""), ""), "")</f>
        <v/>
      </c>
      <c r="EK329" s="47"/>
      <c r="EL329" s="2" t="str">
        <f>IFERROR(IF(B329&lt;&gt;"", IF(AND(INDEX(Paste_Here!AL$2:AL$600, MATCH(B329, Paste_Here!A$2:A$600, 0))&lt;&gt;"", ISNUMBER(VALUE(INDEX(Paste_Here!AL$2:AL$600, MATCH(B329, Paste_Here!A$2:A$600, 0))))), INDEX(Paste_Here!AL$2:AL$600, MATCH(B329, Paste_Here!A$2:A$600, 0)), ""), ""), "")</f>
        <v/>
      </c>
      <c r="EM329" s="47"/>
      <c r="FA329" s="4" t="str" cm="1">
        <f t="array" ref="FA329">IFERROR(INDEX(Paste_Here!$B$2:$B$600, MATCH(0, COUNTIF(FA$4:FA328, Paste_Here!$B$2:$B$600) + IF(Paste_Here!$B$2:$B$600="", 1, 0), 0)), "")</f>
        <v/>
      </c>
      <c r="FB329" s="4" t="str">
        <f>IF(FA329&lt;&gt;"", INDEX(Paste_Here!$A$2:$A$600, MATCH(FA329, Paste_Here!$B$2:$B$600, 0)), "")</f>
        <v/>
      </c>
      <c r="FC329" s="4" t="str">
        <f t="shared" si="34"/>
        <v/>
      </c>
      <c r="FD329" s="4" t="str" cm="1">
        <f t="array" ref="FD329">IFERROR(INDEX($FC$5:$FC$600, MATCH(SMALL(IF($FC$5:$FC$600&lt;&gt;"", COUNTIF($FC$5:$FC$600, "&lt;"&amp;$FC$5:$FC$600)+1), ROW()-ROW($FD$5)+1), COUNTIF($FC$5:$FC$600, "&lt;"&amp;$FC$5:$FC$600)+1, 0)), "")</f>
        <v/>
      </c>
      <c r="FF329" s="2" t="str">
        <f>IFERROR(IF(B329&lt;&gt;"", IF(AND(INDEX(Paste_Here!AH$2:AH$600, MATCH(B329, Paste_Here!A$2:A$600, 0))&lt;&gt;"", ISNUMBER(VALUE(INDEX(Paste_Here!AH$2:AH$600, MATCH(B329, Paste_Here!A$2:A$600, 0))))), INDEX(Paste_Here!AH$2:AH$600, MATCH(B329, Paste_Here!A$2:A$600, 0)), ""), ""), "")</f>
        <v/>
      </c>
      <c r="FG329" s="47"/>
      <c r="FH329" s="2" t="str">
        <f>IFERROR(IF(B329&lt;&gt;"", IF(AND(INDEX(Paste_Here!AM$2:AM$600, MATCH(B329, Paste_Here!A$2:A$600, 0))&lt;&gt;"", ISNUMBER(VALUE(INDEX(Paste_Here!AM$2:AM$600, MATCH(B329, Paste_Here!A$2:A$600, 0))))), INDEX(Paste_Here!AM$2:AM$600, MATCH(B329, Paste_Here!A$2:A$600, 0)), ""), ""), "")</f>
        <v/>
      </c>
      <c r="FI329" s="47"/>
      <c r="FJ329" s="47"/>
      <c r="FK329" s="2" t="str">
        <f t="shared" si="35"/>
        <v/>
      </c>
      <c r="FL329" s="47"/>
      <c r="FM329" s="2" t="str">
        <f>IFERROR(IF(B329&lt;&gt;"", IF(ISNUMBER(VALUE(INDEX(Paste_Here!H$2:H$600, MATCH(B329, Paste_Here!A$2:A$600, 0)))), IF(VALUE(INDEX(Paste_Here!H$2:H$600, MATCH(B329, Paste_Here!A$2:A$600, 0)))=0, "No", IF(AND(VALUE(INDEX(Paste_Here!H$2:H$600, MATCH(B329, Paste_Here!A$2:A$600, 0)))&gt;=1, VALUE(INDEX(Paste_Here!H$2:H$600, MATCH(B329, Paste_Here!A$2:A$600, 0)))&lt;=4), VALUE(INDEX(Paste_Here!H$2:H$600, MATCH(B329, Paste_Here!A$2:A$600, 0))), "")), ""), ""), "")</f>
        <v/>
      </c>
      <c r="FN329" s="47"/>
      <c r="FO329" s="34" t="str">
        <f>IFERROR(IF(B329&lt;&gt;"", IF(ISNUMBER(VALUE(INDEX(Paste_Here!I$2:I$600, MATCH(B329, Paste_Here!A$2:A$600, 0)))), IF(VALUE(INDEX(Paste_Here!I$2:I$600, MATCH(B329, Paste_Here!A$2:A$600, 0)))=0, "No", IF(AND(VALUE(INDEX(Paste_Here!I$2:I$600, MATCH(B329, Paste_Here!A$2:A$600, 0)))&gt;=1, VALUE(INDEX(Paste_Here!I$2:I$600, MATCH(B329, Paste_Here!A$2:A$600, 0)))&lt;=4), VALUE(INDEX(Paste_Here!I$2:I$600, MATCH(B329, Paste_Here!A$2:A$600, 0))), "")), ""), ""), "")</f>
        <v/>
      </c>
      <c r="FP329" s="47"/>
      <c r="FQ329" s="2"/>
      <c r="FR329" s="47"/>
      <c r="FS329" s="2"/>
      <c r="FT329" s="47"/>
      <c r="FU329" s="2"/>
      <c r="FV329" s="47"/>
      <c r="FW329" s="2"/>
      <c r="FX329" s="47"/>
      <c r="FY329" s="2"/>
      <c r="FZ329" s="47"/>
      <c r="GA329" s="2"/>
      <c r="GB329" s="47"/>
      <c r="GU329" s="2"/>
      <c r="GV329" s="47"/>
      <c r="GW329" s="2"/>
      <c r="GX329" s="47"/>
    </row>
    <row r="330" spans="1:206">
      <c r="A330" s="47"/>
      <c r="B330" s="2" t="str">
        <f t="shared" si="30"/>
        <v/>
      </c>
      <c r="C330" s="47"/>
      <c r="D330" s="2" t="str">
        <f>IFERROR(IF(B330&lt;&gt;"", IF(COUNTIF(INDEX(Paste_Here!N$2:O$600, MATCH(B330, Paste_Here!A$2:A$600, 0), 0), "yes") &gt; 0, "No", IF(COUNTIF(INDEX(Paste_Here!N$2:O$600, MATCH(B330, Paste_Here!A$2:A$600, 0), 0), "no") &gt; 0, "Yes", "")), ""), "")</f>
        <v/>
      </c>
      <c r="E330" s="47"/>
      <c r="F330" s="84" t="str">
        <f>IFERROR(IF(B330&lt;&gt;"", IF(AND(INDEX(Paste_Here!P$2:P$600, MATCH(B330, Paste_Here!A$2:A$600, 0))&lt;&gt;"", ISNUMBER(VALUE(INDEX(Paste_Here!P$2:P$600, MATCH(B330, Paste_Here!A$2:A$600, 0))))), INDEX(Paste_Here!P$2:P$600, MATCH(B330, Paste_Here!A$2:A$600, 0)), ""), ""), "")</f>
        <v/>
      </c>
      <c r="G330" s="47"/>
      <c r="H330" s="2" t="str">
        <f>IFERROR(IF(B330&lt;&gt;"", IF(ISNUMBER(SEARCH("highrisk", LOWER(INDEX(Paste_Here!Q$2:Q$600, MATCH(B330, Paste_Here!A$2:A$600, 0))))), "High Risk", IF(ISNUMBER(SEARCH("lowrisk", LOWER(INDEX(Paste_Here!Q$2:Q$600, MATCH(B330, Paste_Here!A$2:A$600, 0))))), "Low Risk", IF(ISNUMBER(SEARCH("somerisk", LOWER(INDEX(Paste_Here!Q$2:Q$600, MATCH(B330, Paste_Here!A$2:A$600, 0))))), "Some Risk", ""))), ""), "")</f>
        <v/>
      </c>
      <c r="I330" s="47"/>
      <c r="J330" s="2"/>
      <c r="K330" s="47"/>
      <c r="L330" s="2"/>
      <c r="M330" s="47"/>
      <c r="N330" s="2"/>
      <c r="O330" s="47"/>
      <c r="P330" s="2" t="str">
        <f>IFERROR(IF(B330&lt;&gt;"", IF(AND(ISNUMBER(VALUE(INDEX(Paste_Here!R$2:R$600, MATCH(B330, Paste_Here!A$2:A$600, 0)))), INDEX(Paste_Here!R$2:R$600, MATCH(B330, Paste_Here!A$2:A$600, 0)) &lt;&gt; ""), VALUE(INDEX(Paste_Here!R$2:R$600, MATCH(B330, Paste_Here!A$2:A$600, 0))), ""), ""), "")</f>
        <v/>
      </c>
      <c r="Q330" s="47"/>
      <c r="R330" s="2"/>
      <c r="S330" s="47"/>
      <c r="W330" s="47"/>
      <c r="X330" s="2"/>
      <c r="Y330" s="47"/>
      <c r="Z330" s="2" t="str">
        <f>IFERROR(IF(B330&lt;&gt;"", IF(AND(INDEX(Paste_Here!S$2:S$600, MATCH(B330, Paste_Here!A$2:A$600, 0))&lt;&gt;"", ISNUMBER(VALUE(INDEX(Paste_Here!S$2:S$600, MATCH(B330, Paste_Here!A$2:A$600, 0))))), INDEX(Paste_Here!S$2:S$600, MATCH(B330, Paste_Here!A$2:A$600, 0)), ""), ""), "")</f>
        <v/>
      </c>
      <c r="AA330" s="47"/>
      <c r="AB330" s="2" t="str">
        <f>IFERROR(IF(B330&lt;&gt;"", IF(ISNUMBER(SEARCH("highrisk", LOWER(INDEX(Paste_Here!T$2:T$600, MATCH(B330, Paste_Here!A$2:A$600, 0))))), "High Risk", IF(ISNUMBER(SEARCH("lowrisk", LOWER(INDEX(Paste_Here!T$2:T$600, MATCH(B330, Paste_Here!A$2:A$600, 0))))), "Low Risk", IF(ISNUMBER(SEARCH("somerisk", LOWER(INDEX(Paste_Here!T$2:T$600, MATCH(B330, Paste_Here!A$2:A$600, 0))))), "Some Risk", IF(ISNUMBER(SEARCH("OT", LOWER(INDEX(Paste_Here!T$2:T$600, MATCH(B330, Paste_Here!A$2:A$600, 0))))), "On Track", "")))), ""), "")</f>
        <v/>
      </c>
      <c r="AC330" s="47"/>
      <c r="AD330" s="2"/>
      <c r="AE330" s="47"/>
      <c r="AF330" s="2"/>
      <c r="AG330" s="47"/>
      <c r="AH330" s="2"/>
      <c r="AI330" s="47"/>
      <c r="AJ330" s="2" t="str" cm="1">
        <f t="array" aca="1" ref="AJ330" ca="1">IFERROR(IF(ISNUMBER(SEARCH("BR", INDEX(Paste_Here!AB$2:AB$210, MATCH(B330, Paste_Here!A$2:A$210, 0)))), -1, 1) * VALUE(_xlfn.TEXTJOIN("", TRUE, IF(ISNUMBER(--MID(INDEX(Paste_Here!AB$2:AB$210, MATCH(B330, Paste_Here!A$2:A$210, 0)), ROW(INDIRECT("1:"&amp;LEN(INDEX(Paste_Here!AB$2:AB$210, MATCH(B330, Paste_Here!A$2:A$210, 0))))), 1)), MID(INDEX(Paste_Here!AB$2:AB$210, MATCH(B330, Paste_Here!A$2:A$210, 0)), ROW(INDIRECT("1:"&amp;LEN(INDEX(Paste_Here!AB$2:AB$210, MATCH(B330, Paste_Here!A$2:A$210, 0))))), 1), ""))), "")</f>
        <v/>
      </c>
      <c r="AK330" s="47"/>
      <c r="AL330" s="34" t="str">
        <f>IFERROR(IF(B330&lt;&gt;"", IF(AND(INDEX(Paste_Here!AF$2:AF$600, MATCH(B330, Paste_Here!A$2:A$600, 0))&lt;&gt;"", ISNUMBER(VALUE(INDEX(Paste_Here!AF$2:AF$600, MATCH(B330, Paste_Here!A$2:A$600, 0))))), INDEX(Paste_Here!AF$2:AF$600, MATCH(B330, Paste_Here!A$2:A$600, 0)), ""), ""), "")</f>
        <v/>
      </c>
      <c r="AM330" s="47"/>
      <c r="AN330" s="47"/>
      <c r="AO330" s="2" t="str">
        <f t="shared" si="31"/>
        <v/>
      </c>
      <c r="AP330" s="47"/>
      <c r="AQ330" s="34" t="str">
        <f>IFERROR(IF(B330&lt;&gt;"", IF(COUNTIF(INDEX(Paste_Here!X$2:Y$600, MATCH(B330, Paste_Here!A$2:A$600, 0), 0), "yes") &gt; 0, "No", IF(COUNTIF(INDEX(Paste_Here!X$2:Y$600, MATCH(B330, Paste_Here!A$2:A$600, 0), 0), "no") &gt; 0, "Yes", "")), ""), "")</f>
        <v/>
      </c>
      <c r="AR330" s="47"/>
      <c r="AS330" s="34" t="str">
        <f>IFERROR(IF(B330&lt;&gt;"", IF(AND(INDEX(Paste_Here!U$2:U$600, MATCH(B330, Paste_Here!A$2:A$600, 0))&lt;&gt;"", ISNUMBER(VALUE(INDEX(Paste_Here!U$2:U$600, MATCH(B330, Paste_Here!A$2:A$600, 0))))), INDEX(Paste_Here!U$2:U$600, MATCH(B330, Paste_Here!A$2:A$600, 0)), ""), ""), "")</f>
        <v/>
      </c>
      <c r="AT330" s="47"/>
      <c r="AU330" s="34" t="str">
        <f>IFERROR(IF(B330&lt;&gt;"", IF(ISNUMBER(SEARCH("highrisk", LOWER(INDEX(Paste_Here!V$2:V$600, MATCH(B330, Paste_Here!A$2:A$600, 0))))), "High Risk", IF(ISNUMBER(SEARCH("lowrisk", LOWER(INDEX(Paste_Here!V$2:V$600, MATCH(B330, Paste_Here!A$2:A$600, 0))))), "Low Risk", IF(ISNUMBER(SEARCH("somerisk", LOWER(INDEX(Paste_Here!V$2:V$600, MATCH(B330, Paste_Here!A$2:A$600, 0))))), "Some Risk", ""))), ""), "")</f>
        <v/>
      </c>
      <c r="AV330" s="47"/>
      <c r="AW330" s="34" t="str">
        <f>IFERROR(IF(B330&lt;&gt;"", IF(AND(ISNUMBER(VALUE(INDEX(Paste_Here!W$2:W$600, MATCH(B330, Paste_Here!A$2:A$600, 0)))), INDEX(Paste_Here!W$2:W$600, MATCH(B330, Paste_Here!A$2:A$600, 0)) &lt;&gt; ""), VALUE(INDEX(Paste_Here!W$2:W$600, MATCH(B330, Paste_Here!A$2:A$600, 0))), ""), ""), "")</f>
        <v/>
      </c>
      <c r="AX330" s="47"/>
      <c r="BA330" s="2" t="str">
        <f>IFERROR(IF(B330&lt;&gt;"", IF(AND(INDEX(Paste_Here!AI$2:AI$600, MATCH(B330, Paste_Here!A$2:A$600, 0))&lt;&gt;"", ISNUMBER(VALUE(INDEX(Paste_Here!AI$2:AI$600, MATCH(B330, Paste_Here!A$2:A$600, 0))))), INDEX(Paste_Here!AI$2:AI$600, MATCH(B330, Paste_Here!A$2:A$600, 0)), ""), ""), "")</f>
        <v/>
      </c>
      <c r="BB330" s="47"/>
      <c r="BC330" s="34" t="str">
        <f>IFERROR(IF(B330&lt;&gt;"", IF(ISNUMBER(SEARCH("highrisk", LOWER(INDEX(Paste_Here!AJ$2:AJ$600, MATCH(B330, Paste_Here!A$2:A$600, 0))))), "High Risk", IF(ISNUMBER(SEARCH("lowrisk", LOWER(INDEX(Paste_Here!AJ$2:AJ$600, MATCH(B330, Paste_Here!A$2:A$600, 0))))), "Low Risk", IF(ISNUMBER(SEARCH("somerisk", LOWER(INDEX(Paste_Here!AJ$2:AJ$600, MATCH(B330, Paste_Here!A$2:A$600, 0))))), "Some Risk", IF(ISNUMBER(SEARCH("OT", LOWER(INDEX(Paste_Here!AJ$2:AJ$600, MATCH(B330, Paste_Here!A$2:A$600, 0))))), "On Track", "")))), ""), "")</f>
        <v/>
      </c>
      <c r="BD330" s="47"/>
      <c r="BE330" s="34" t="str">
        <f>IFERROR(IF(B330&lt;&gt;"", IF(AND(INDEX(Paste_Here!AK$2:AK$600, MATCH(B330, Paste_Here!A$2:A$600, 0))&lt;&gt;"", ISNUMBER(VALUE(INDEX(Paste_Here!AK$2:AK$600, MATCH(B330, Paste_Here!A$2:A$600, 0))))), INDEX(Paste_Here!AK$2:AK$600, MATCH(B330, Paste_Here!A$2:A$600, 0)), ""), ""), "")</f>
        <v/>
      </c>
      <c r="BF330" s="47"/>
      <c r="BG330" s="34" t="str" cm="1">
        <f t="array" aca="1" ref="BG330" ca="1">IFERROR(IF(B330&lt;&gt;"", IF(INDEX(Paste_Here!AE$2:AE$600, MATCH(B330, Paste_Here!A$2:A$600, 0))&lt;&gt;"", IF(LEFT(INDEX(Paste_Here!AE$2:AE$600, MATCH(B330, Paste_Here!A$2:A$600, 0)), 2)="EM", -1, 1) * VALUE(_xlfn.TEXTJOIN("", TRUE, IF(ISNUMBER(MID(INDEX(Paste_Here!AE$2:AE$600, MATCH(B330, Paste_Here!A$2:A$600, 0)), ROW(INDIRECT("1:"&amp;LEN(INDEX(Paste_Here!AE$2:AE$600, MATCH(B330, Paste_Here!A$2:A$600, 0))))), 1)*1), MID(INDEX(Paste_Here!AE$2:AE$600, MATCH(B330, Paste_Here!A$2:A$600, 0)), ROW(INDIRECT("1:"&amp;LEN(INDEX(Paste_Here!AE$2:AE$600, MATCH(B330, Paste_Here!A$2:A$600, 0))))), 1), ""))), ""), ""), "")</f>
        <v/>
      </c>
      <c r="BH330" s="47"/>
      <c r="BJ330" s="47"/>
      <c r="BK330" s="2" t="str">
        <f t="shared" si="32"/>
        <v/>
      </c>
      <c r="BL330" s="47"/>
      <c r="BM330" s="34" t="str">
        <f>IFERROR(IF(B330&lt;&gt;"", IF(AND(INDEX(Paste_Here!Z$2:Z$600, MATCH(B330, Paste_Here!A$2:A$600, 0))&lt;&gt;"", ISNUMBER(VALUE(INDEX(Paste_Here!Z$2:Z$600, MATCH(B330, Paste_Here!A$2:A$600, 0))))), INDEX(Paste_Here!Z$2:Z$600, MATCH(B330, Paste_Here!A$2:A$600, 0)), ""), ""), "")</f>
        <v/>
      </c>
      <c r="BN330" s="47"/>
      <c r="BO330" s="34" t="str">
        <f>IFERROR(IF(B330&lt;&gt;"", IF(ISNUMBER(SEARCH("highrisk", LOWER(INDEX(Paste_Here!AA$2:AA$600, MATCH(B330, Paste_Here!A$2:A$600, 0))))), "High Risk", IF(ISNUMBER(SEARCH("lowrisk", LOWER(INDEX(Paste_Here!AA$2:AA$600, MATCH(B330, Paste_Here!A$2:A$600, 0))))), "Low Risk", IF(ISNUMBER(SEARCH("somerisk", LOWER(INDEX(Paste_Here!AA$2:AA$600, MATCH(B330, Paste_Here!A$2:A$600, 0))))), "Some Risk", IF(ISNUMBER(SEARCH("OT", LOWER(INDEX(Paste_Here!AA$2:AA$600, MATCH(B330, Paste_Here!A$2:A$600, 0))))), "On Track", "")))), ""), "")</f>
        <v/>
      </c>
      <c r="BP330" s="47"/>
      <c r="BQ330" s="34" t="str">
        <f>IFERROR(IF(B330&lt;&gt;"", IF(AND(INDEX(Paste_Here!AC$2:AC$600, MATCH(B330, Paste_Here!A$2:A$600, 0))&lt;&gt;"", ISNUMBER(VALUE(INDEX(Paste_Here!AC$2:AC$600, MATCH(B330, Paste_Here!A$2:A$600, 0))))), INDEX(Paste_Here!AC$2:AC$600, MATCH(B330, Paste_Here!A$2:A$600, 0)), ""), ""), "")</f>
        <v/>
      </c>
      <c r="BR330" s="47"/>
      <c r="BS330" s="34" t="str">
        <f>IFERROR(IF(B330&lt;&gt;"", IF(ISNUMBER(SEARCH("highrisk", LOWER(INDEX(Paste_Here!AD$2:AD$600, MATCH(B330, Paste_Here!A$2:A$600, 0))))), "High Risk", IF(ISNUMBER(SEARCH("lowrisk", LOWER(INDEX(Paste_Here!AD$2:AD$600, MATCH(B330, Paste_Here!A$2:A$600, 0))))), "Low Risk", IF(ISNUMBER(SEARCH("somerisk", LOWER(INDEX(Paste_Here!AD$2:AD$600, MATCH(B330, Paste_Here!A$2:A$600, 0))))), "Some Risk", IF(ISNUMBER(SEARCH("OT", LOWER(INDEX(Paste_Here!AD$2:AD$600, MATCH(B330, Paste_Here!A$2:A$600, 0))))), "On Track", "")))), ""), "")</f>
        <v/>
      </c>
      <c r="BT330" s="47"/>
      <c r="BU330" s="34"/>
      <c r="BV330" s="47"/>
      <c r="BW330" s="34"/>
      <c r="BX330" s="47"/>
      <c r="BY330" s="34"/>
      <c r="BZ330" s="47"/>
      <c r="CA330" s="34"/>
      <c r="CB330" s="49"/>
      <c r="DT330" s="47"/>
      <c r="DU330" s="47"/>
      <c r="DV330" s="2" t="str">
        <f t="shared" si="33"/>
        <v/>
      </c>
      <c r="DW330" s="47"/>
      <c r="DX330" s="2" t="str">
        <f>IFERROR(IF(B330&lt;&gt;"", IF(ISNUMBER(SEARCH("s", LOWER(INDEX(Paste_Here!M$2:M$600, MATCH(B330, Paste_Here!A$2:A$600, 0))))), "Yes", IF(INDEX(Paste_Here!M$2:M$600, MATCH(B330, Paste_Here!A$2:A$600, 0))&lt;&gt;"", "No", "")), ""), "")</f>
        <v/>
      </c>
      <c r="DY330" s="47"/>
      <c r="DZ330" s="2" t="str">
        <f>IFERROR(IF(B330&lt;&gt;"", IF(ISNUMBER(SEARCH("yes", LOWER(INDEX(Paste_Here!F$2:F$600, MATCH(B330, Paste_Here!A$2:A$600, 0))))), "Yes", IF(ISNUMBER(SEARCH("no", LOWER(INDEX(Paste_Here!F$2:F$600, MATCH(B330, Paste_Here!A$2:A$600, 0))))), "No", "")), ""), "")</f>
        <v/>
      </c>
      <c r="EA330" s="47"/>
      <c r="EB330" s="2" t="str">
        <f>IFERROR(IF(B330&lt;&gt;"", IF(ISNUMBER(SEARCH("english language learner", LOWER(INDEX(Paste_Here!C$2:C$600, MATCH(B330, Paste_Here!A$2:A$600, 0))))), "Yes", ""), ""), "")</f>
        <v/>
      </c>
      <c r="EC330" s="47"/>
      <c r="ED330" s="2" t="str">
        <f>IFERROR(IF(B330&lt;&gt;"", IF(OR(ISNUMBER(SEARCH("b", LOWER(INDEX(Paste_Here!K$2:K$600, MATCH(B330, Paste_Here!A$2:A$600, 0))))), ISNUMBER(SEARCH("h", LOWER(INDEX(Paste_Here!K$2:K$600, MATCH(B330, Paste_Here!A$2:A$600, 0))))), ISNUMBER(SEARCH("i", LOWER(INDEX(Paste_Here!K$2:K$600, MATCH(B330, Paste_Here!A$2:A$600, 0)))))), "Yes", IF(INDEX(Paste_Here!K$2:K$600, MATCH(B330, Paste_Here!A$2:A$600, 0))&lt;&gt;"", "No", "")), ""), "")</f>
        <v/>
      </c>
      <c r="EE330" s="47"/>
      <c r="EF330" s="34" t="str">
        <f>IFERROR(IF(B330&lt;&gt;"", IF(ISNUMBER(SEARCH("yes", LOWER(INDEX(Paste_Here!L$2:L$600, MATCH(B330, Paste_Here!A$2:A$600, 0))))), "Yes", IF(ISNUMBER(SEARCH("no", LOWER(INDEX(Paste_Here!L$2:L$600, MATCH(B330, Paste_Here!A$2:A$600, 0))))), "No", "")), ""), "")</f>
        <v/>
      </c>
      <c r="EG330" s="47"/>
      <c r="EH330" s="2" t="str">
        <f>IFERROR(IF(B330&lt;&gt;"", IF(ISNUMBER(SEARCH("transitional 2", LOWER(INDEX(Paste_Here!C$2:C$600, MATCH(B330, Paste_Here!A$2:A$600, 0))))), "T2", IF(ISNUMBER(SEARCH("transitional 1", LOWER(INDEX(Paste_Here!C$2:C$600, MATCH(B330, Paste_Here!A$2:A$600, 0))))), "T1", IF(ISNUMBER(SEARCH("waived ell services", LOWER(INDEX(Paste_Here!C$2:C$600, MATCH(B330, Paste_Here!A$2:A$600, 0))))), "W", ""))), ""), "")</f>
        <v/>
      </c>
      <c r="EI330" s="47"/>
      <c r="EJ330" s="2" t="str">
        <f>IFERROR(IF(B330&lt;&gt;"", IF(AND(INDEX(Paste_Here!AG$2:AG$600, MATCH(B330, Paste_Here!A$2:A$600, 0))&lt;&gt;"", ISNUMBER(VALUE(INDEX(Paste_Here!AG$2:AG$600, MATCH(B330, Paste_Here!A$2:A$600, 0))))), INDEX(Paste_Here!AG$2:AG$600, MATCH(B330, Paste_Here!A$2:A$600, 0)), ""), ""), "")</f>
        <v/>
      </c>
      <c r="EK330" s="47"/>
      <c r="EL330" s="2" t="str">
        <f>IFERROR(IF(B330&lt;&gt;"", IF(AND(INDEX(Paste_Here!AL$2:AL$600, MATCH(B330, Paste_Here!A$2:A$600, 0))&lt;&gt;"", ISNUMBER(VALUE(INDEX(Paste_Here!AL$2:AL$600, MATCH(B330, Paste_Here!A$2:A$600, 0))))), INDEX(Paste_Here!AL$2:AL$600, MATCH(B330, Paste_Here!A$2:A$600, 0)), ""), ""), "")</f>
        <v/>
      </c>
      <c r="EM330" s="47"/>
      <c r="FA330" s="4" t="str" cm="1">
        <f t="array" ref="FA330">IFERROR(INDEX(Paste_Here!$B$2:$B$600, MATCH(0, COUNTIF(FA$4:FA329, Paste_Here!$B$2:$B$600) + IF(Paste_Here!$B$2:$B$600="", 1, 0), 0)), "")</f>
        <v/>
      </c>
      <c r="FB330" s="4" t="str">
        <f>IF(FA330&lt;&gt;"", INDEX(Paste_Here!$A$2:$A$600, MATCH(FA330, Paste_Here!$B$2:$B$600, 0)), "")</f>
        <v/>
      </c>
      <c r="FC330" s="4" t="str">
        <f t="shared" si="34"/>
        <v/>
      </c>
      <c r="FD330" s="4" t="str" cm="1">
        <f t="array" ref="FD330">IFERROR(INDEX($FC$5:$FC$600, MATCH(SMALL(IF($FC$5:$FC$600&lt;&gt;"", COUNTIF($FC$5:$FC$600, "&lt;"&amp;$FC$5:$FC$600)+1), ROW()-ROW($FD$5)+1), COUNTIF($FC$5:$FC$600, "&lt;"&amp;$FC$5:$FC$600)+1, 0)), "")</f>
        <v/>
      </c>
      <c r="FF330" s="2" t="str">
        <f>IFERROR(IF(B330&lt;&gt;"", IF(AND(INDEX(Paste_Here!AH$2:AH$600, MATCH(B330, Paste_Here!A$2:A$600, 0))&lt;&gt;"", ISNUMBER(VALUE(INDEX(Paste_Here!AH$2:AH$600, MATCH(B330, Paste_Here!A$2:A$600, 0))))), INDEX(Paste_Here!AH$2:AH$600, MATCH(B330, Paste_Here!A$2:A$600, 0)), ""), ""), "")</f>
        <v/>
      </c>
      <c r="FG330" s="47"/>
      <c r="FH330" s="2" t="str">
        <f>IFERROR(IF(B330&lt;&gt;"", IF(AND(INDEX(Paste_Here!AM$2:AM$600, MATCH(B330, Paste_Here!A$2:A$600, 0))&lt;&gt;"", ISNUMBER(VALUE(INDEX(Paste_Here!AM$2:AM$600, MATCH(B330, Paste_Here!A$2:A$600, 0))))), INDEX(Paste_Here!AM$2:AM$600, MATCH(B330, Paste_Here!A$2:A$600, 0)), ""), ""), "")</f>
        <v/>
      </c>
      <c r="FI330" s="47"/>
      <c r="FJ330" s="47"/>
      <c r="FK330" s="2" t="str">
        <f t="shared" si="35"/>
        <v/>
      </c>
      <c r="FL330" s="47"/>
      <c r="FM330" s="2" t="str">
        <f>IFERROR(IF(B330&lt;&gt;"", IF(ISNUMBER(VALUE(INDEX(Paste_Here!H$2:H$600, MATCH(B330, Paste_Here!A$2:A$600, 0)))), IF(VALUE(INDEX(Paste_Here!H$2:H$600, MATCH(B330, Paste_Here!A$2:A$600, 0)))=0, "No", IF(AND(VALUE(INDEX(Paste_Here!H$2:H$600, MATCH(B330, Paste_Here!A$2:A$600, 0)))&gt;=1, VALUE(INDEX(Paste_Here!H$2:H$600, MATCH(B330, Paste_Here!A$2:A$600, 0)))&lt;=4), VALUE(INDEX(Paste_Here!H$2:H$600, MATCH(B330, Paste_Here!A$2:A$600, 0))), "")), ""), ""), "")</f>
        <v/>
      </c>
      <c r="FN330" s="47"/>
      <c r="FO330" s="34" t="str">
        <f>IFERROR(IF(B330&lt;&gt;"", IF(ISNUMBER(VALUE(INDEX(Paste_Here!I$2:I$600, MATCH(B330, Paste_Here!A$2:A$600, 0)))), IF(VALUE(INDEX(Paste_Here!I$2:I$600, MATCH(B330, Paste_Here!A$2:A$600, 0)))=0, "No", IF(AND(VALUE(INDEX(Paste_Here!I$2:I$600, MATCH(B330, Paste_Here!A$2:A$600, 0)))&gt;=1, VALUE(INDEX(Paste_Here!I$2:I$600, MATCH(B330, Paste_Here!A$2:A$600, 0)))&lt;=4), VALUE(INDEX(Paste_Here!I$2:I$600, MATCH(B330, Paste_Here!A$2:A$600, 0))), "")), ""), ""), "")</f>
        <v/>
      </c>
      <c r="FP330" s="47"/>
      <c r="FQ330" s="2"/>
      <c r="FR330" s="47"/>
      <c r="FS330" s="2"/>
      <c r="FT330" s="47"/>
      <c r="FU330" s="2"/>
      <c r="FV330" s="47"/>
      <c r="FW330" s="2"/>
      <c r="FX330" s="47"/>
      <c r="FY330" s="2"/>
      <c r="FZ330" s="47"/>
      <c r="GA330" s="2"/>
      <c r="GB330" s="47"/>
      <c r="GU330" s="2"/>
      <c r="GV330" s="47"/>
      <c r="GW330" s="2"/>
      <c r="GX330" s="47"/>
    </row>
    <row r="331" spans="1:206">
      <c r="A331" s="47"/>
      <c r="B331" s="2" t="str">
        <f t="shared" si="30"/>
        <v/>
      </c>
      <c r="C331" s="47"/>
      <c r="D331" s="2" t="str">
        <f>IFERROR(IF(B331&lt;&gt;"", IF(COUNTIF(INDEX(Paste_Here!N$2:O$600, MATCH(B331, Paste_Here!A$2:A$600, 0), 0), "yes") &gt; 0, "No", IF(COUNTIF(INDEX(Paste_Here!N$2:O$600, MATCH(B331, Paste_Here!A$2:A$600, 0), 0), "no") &gt; 0, "Yes", "")), ""), "")</f>
        <v/>
      </c>
      <c r="E331" s="47"/>
      <c r="F331" s="84" t="str">
        <f>IFERROR(IF(B331&lt;&gt;"", IF(AND(INDEX(Paste_Here!P$2:P$600, MATCH(B331, Paste_Here!A$2:A$600, 0))&lt;&gt;"", ISNUMBER(VALUE(INDEX(Paste_Here!P$2:P$600, MATCH(B331, Paste_Here!A$2:A$600, 0))))), INDEX(Paste_Here!P$2:P$600, MATCH(B331, Paste_Here!A$2:A$600, 0)), ""), ""), "")</f>
        <v/>
      </c>
      <c r="G331" s="47"/>
      <c r="H331" s="2" t="str">
        <f>IFERROR(IF(B331&lt;&gt;"", IF(ISNUMBER(SEARCH("highrisk", LOWER(INDEX(Paste_Here!Q$2:Q$600, MATCH(B331, Paste_Here!A$2:A$600, 0))))), "High Risk", IF(ISNUMBER(SEARCH("lowrisk", LOWER(INDEX(Paste_Here!Q$2:Q$600, MATCH(B331, Paste_Here!A$2:A$600, 0))))), "Low Risk", IF(ISNUMBER(SEARCH("somerisk", LOWER(INDEX(Paste_Here!Q$2:Q$600, MATCH(B331, Paste_Here!A$2:A$600, 0))))), "Some Risk", ""))), ""), "")</f>
        <v/>
      </c>
      <c r="I331" s="47"/>
      <c r="J331" s="2"/>
      <c r="K331" s="47"/>
      <c r="L331" s="2"/>
      <c r="M331" s="47"/>
      <c r="N331" s="2"/>
      <c r="O331" s="47"/>
      <c r="P331" s="2" t="str">
        <f>IFERROR(IF(B331&lt;&gt;"", IF(AND(ISNUMBER(VALUE(INDEX(Paste_Here!R$2:R$600, MATCH(B331, Paste_Here!A$2:A$600, 0)))), INDEX(Paste_Here!R$2:R$600, MATCH(B331, Paste_Here!A$2:A$600, 0)) &lt;&gt; ""), VALUE(INDEX(Paste_Here!R$2:R$600, MATCH(B331, Paste_Here!A$2:A$600, 0))), ""), ""), "")</f>
        <v/>
      </c>
      <c r="Q331" s="47"/>
      <c r="R331" s="2"/>
      <c r="S331" s="47"/>
      <c r="W331" s="47"/>
      <c r="X331" s="2"/>
      <c r="Y331" s="47"/>
      <c r="Z331" s="2" t="str">
        <f>IFERROR(IF(B331&lt;&gt;"", IF(AND(INDEX(Paste_Here!S$2:S$600, MATCH(B331, Paste_Here!A$2:A$600, 0))&lt;&gt;"", ISNUMBER(VALUE(INDEX(Paste_Here!S$2:S$600, MATCH(B331, Paste_Here!A$2:A$600, 0))))), INDEX(Paste_Here!S$2:S$600, MATCH(B331, Paste_Here!A$2:A$600, 0)), ""), ""), "")</f>
        <v/>
      </c>
      <c r="AA331" s="47"/>
      <c r="AB331" s="2" t="str">
        <f>IFERROR(IF(B331&lt;&gt;"", IF(ISNUMBER(SEARCH("highrisk", LOWER(INDEX(Paste_Here!T$2:T$600, MATCH(B331, Paste_Here!A$2:A$600, 0))))), "High Risk", IF(ISNUMBER(SEARCH("lowrisk", LOWER(INDEX(Paste_Here!T$2:T$600, MATCH(B331, Paste_Here!A$2:A$600, 0))))), "Low Risk", IF(ISNUMBER(SEARCH("somerisk", LOWER(INDEX(Paste_Here!T$2:T$600, MATCH(B331, Paste_Here!A$2:A$600, 0))))), "Some Risk", IF(ISNUMBER(SEARCH("OT", LOWER(INDEX(Paste_Here!T$2:T$600, MATCH(B331, Paste_Here!A$2:A$600, 0))))), "On Track", "")))), ""), "")</f>
        <v/>
      </c>
      <c r="AC331" s="47"/>
      <c r="AD331" s="2"/>
      <c r="AE331" s="47"/>
      <c r="AF331" s="2"/>
      <c r="AG331" s="47"/>
      <c r="AH331" s="2"/>
      <c r="AI331" s="47"/>
      <c r="AJ331" s="2" t="str" cm="1">
        <f t="array" aca="1" ref="AJ331" ca="1">IFERROR(IF(ISNUMBER(SEARCH("BR", INDEX(Paste_Here!AB$2:AB$210, MATCH(B331, Paste_Here!A$2:A$210, 0)))), -1, 1) * VALUE(_xlfn.TEXTJOIN("", TRUE, IF(ISNUMBER(--MID(INDEX(Paste_Here!AB$2:AB$210, MATCH(B331, Paste_Here!A$2:A$210, 0)), ROW(INDIRECT("1:"&amp;LEN(INDEX(Paste_Here!AB$2:AB$210, MATCH(B331, Paste_Here!A$2:A$210, 0))))), 1)), MID(INDEX(Paste_Here!AB$2:AB$210, MATCH(B331, Paste_Here!A$2:A$210, 0)), ROW(INDIRECT("1:"&amp;LEN(INDEX(Paste_Here!AB$2:AB$210, MATCH(B331, Paste_Here!A$2:A$210, 0))))), 1), ""))), "")</f>
        <v/>
      </c>
      <c r="AK331" s="47"/>
      <c r="AL331" s="34" t="str">
        <f>IFERROR(IF(B331&lt;&gt;"", IF(AND(INDEX(Paste_Here!AF$2:AF$600, MATCH(B331, Paste_Here!A$2:A$600, 0))&lt;&gt;"", ISNUMBER(VALUE(INDEX(Paste_Here!AF$2:AF$600, MATCH(B331, Paste_Here!A$2:A$600, 0))))), INDEX(Paste_Here!AF$2:AF$600, MATCH(B331, Paste_Here!A$2:A$600, 0)), ""), ""), "")</f>
        <v/>
      </c>
      <c r="AM331" s="47"/>
      <c r="AN331" s="47"/>
      <c r="AO331" s="2" t="str">
        <f t="shared" si="31"/>
        <v/>
      </c>
      <c r="AP331" s="47"/>
      <c r="AQ331" s="34" t="str">
        <f>IFERROR(IF(B331&lt;&gt;"", IF(COUNTIF(INDEX(Paste_Here!X$2:Y$600, MATCH(B331, Paste_Here!A$2:A$600, 0), 0), "yes") &gt; 0, "No", IF(COUNTIF(INDEX(Paste_Here!X$2:Y$600, MATCH(B331, Paste_Here!A$2:A$600, 0), 0), "no") &gt; 0, "Yes", "")), ""), "")</f>
        <v/>
      </c>
      <c r="AR331" s="47"/>
      <c r="AS331" s="34" t="str">
        <f>IFERROR(IF(B331&lt;&gt;"", IF(AND(INDEX(Paste_Here!U$2:U$600, MATCH(B331, Paste_Here!A$2:A$600, 0))&lt;&gt;"", ISNUMBER(VALUE(INDEX(Paste_Here!U$2:U$600, MATCH(B331, Paste_Here!A$2:A$600, 0))))), INDEX(Paste_Here!U$2:U$600, MATCH(B331, Paste_Here!A$2:A$600, 0)), ""), ""), "")</f>
        <v/>
      </c>
      <c r="AT331" s="47"/>
      <c r="AU331" s="34" t="str">
        <f>IFERROR(IF(B331&lt;&gt;"", IF(ISNUMBER(SEARCH("highrisk", LOWER(INDEX(Paste_Here!V$2:V$600, MATCH(B331, Paste_Here!A$2:A$600, 0))))), "High Risk", IF(ISNUMBER(SEARCH("lowrisk", LOWER(INDEX(Paste_Here!V$2:V$600, MATCH(B331, Paste_Here!A$2:A$600, 0))))), "Low Risk", IF(ISNUMBER(SEARCH("somerisk", LOWER(INDEX(Paste_Here!V$2:V$600, MATCH(B331, Paste_Here!A$2:A$600, 0))))), "Some Risk", ""))), ""), "")</f>
        <v/>
      </c>
      <c r="AV331" s="47"/>
      <c r="AW331" s="34" t="str">
        <f>IFERROR(IF(B331&lt;&gt;"", IF(AND(ISNUMBER(VALUE(INDEX(Paste_Here!W$2:W$600, MATCH(B331, Paste_Here!A$2:A$600, 0)))), INDEX(Paste_Here!W$2:W$600, MATCH(B331, Paste_Here!A$2:A$600, 0)) &lt;&gt; ""), VALUE(INDEX(Paste_Here!W$2:W$600, MATCH(B331, Paste_Here!A$2:A$600, 0))), ""), ""), "")</f>
        <v/>
      </c>
      <c r="AX331" s="47"/>
      <c r="BA331" s="2" t="str">
        <f>IFERROR(IF(B331&lt;&gt;"", IF(AND(INDEX(Paste_Here!AI$2:AI$600, MATCH(B331, Paste_Here!A$2:A$600, 0))&lt;&gt;"", ISNUMBER(VALUE(INDEX(Paste_Here!AI$2:AI$600, MATCH(B331, Paste_Here!A$2:A$600, 0))))), INDEX(Paste_Here!AI$2:AI$600, MATCH(B331, Paste_Here!A$2:A$600, 0)), ""), ""), "")</f>
        <v/>
      </c>
      <c r="BB331" s="47"/>
      <c r="BC331" s="34" t="str">
        <f>IFERROR(IF(B331&lt;&gt;"", IF(ISNUMBER(SEARCH("highrisk", LOWER(INDEX(Paste_Here!AJ$2:AJ$600, MATCH(B331, Paste_Here!A$2:A$600, 0))))), "High Risk", IF(ISNUMBER(SEARCH("lowrisk", LOWER(INDEX(Paste_Here!AJ$2:AJ$600, MATCH(B331, Paste_Here!A$2:A$600, 0))))), "Low Risk", IF(ISNUMBER(SEARCH("somerisk", LOWER(INDEX(Paste_Here!AJ$2:AJ$600, MATCH(B331, Paste_Here!A$2:A$600, 0))))), "Some Risk", IF(ISNUMBER(SEARCH("OT", LOWER(INDEX(Paste_Here!AJ$2:AJ$600, MATCH(B331, Paste_Here!A$2:A$600, 0))))), "On Track", "")))), ""), "")</f>
        <v/>
      </c>
      <c r="BD331" s="47"/>
      <c r="BE331" s="34" t="str">
        <f>IFERROR(IF(B331&lt;&gt;"", IF(AND(INDEX(Paste_Here!AK$2:AK$600, MATCH(B331, Paste_Here!A$2:A$600, 0))&lt;&gt;"", ISNUMBER(VALUE(INDEX(Paste_Here!AK$2:AK$600, MATCH(B331, Paste_Here!A$2:A$600, 0))))), INDEX(Paste_Here!AK$2:AK$600, MATCH(B331, Paste_Here!A$2:A$600, 0)), ""), ""), "")</f>
        <v/>
      </c>
      <c r="BF331" s="47"/>
      <c r="BG331" s="34" t="str" cm="1">
        <f t="array" aca="1" ref="BG331" ca="1">IFERROR(IF(B331&lt;&gt;"", IF(INDEX(Paste_Here!AE$2:AE$600, MATCH(B331, Paste_Here!A$2:A$600, 0))&lt;&gt;"", IF(LEFT(INDEX(Paste_Here!AE$2:AE$600, MATCH(B331, Paste_Here!A$2:A$600, 0)), 2)="EM", -1, 1) * VALUE(_xlfn.TEXTJOIN("", TRUE, IF(ISNUMBER(MID(INDEX(Paste_Here!AE$2:AE$600, MATCH(B331, Paste_Here!A$2:A$600, 0)), ROW(INDIRECT("1:"&amp;LEN(INDEX(Paste_Here!AE$2:AE$600, MATCH(B331, Paste_Here!A$2:A$600, 0))))), 1)*1), MID(INDEX(Paste_Here!AE$2:AE$600, MATCH(B331, Paste_Here!A$2:A$600, 0)), ROW(INDIRECT("1:"&amp;LEN(INDEX(Paste_Here!AE$2:AE$600, MATCH(B331, Paste_Here!A$2:A$600, 0))))), 1), ""))), ""), ""), "")</f>
        <v/>
      </c>
      <c r="BH331" s="47"/>
      <c r="BJ331" s="47"/>
      <c r="BK331" s="2" t="str">
        <f t="shared" si="32"/>
        <v/>
      </c>
      <c r="BL331" s="47"/>
      <c r="BM331" s="34" t="str">
        <f>IFERROR(IF(B331&lt;&gt;"", IF(AND(INDEX(Paste_Here!Z$2:Z$600, MATCH(B331, Paste_Here!A$2:A$600, 0))&lt;&gt;"", ISNUMBER(VALUE(INDEX(Paste_Here!Z$2:Z$600, MATCH(B331, Paste_Here!A$2:A$600, 0))))), INDEX(Paste_Here!Z$2:Z$600, MATCH(B331, Paste_Here!A$2:A$600, 0)), ""), ""), "")</f>
        <v/>
      </c>
      <c r="BN331" s="47"/>
      <c r="BO331" s="34" t="str">
        <f>IFERROR(IF(B331&lt;&gt;"", IF(ISNUMBER(SEARCH("highrisk", LOWER(INDEX(Paste_Here!AA$2:AA$600, MATCH(B331, Paste_Here!A$2:A$600, 0))))), "High Risk", IF(ISNUMBER(SEARCH("lowrisk", LOWER(INDEX(Paste_Here!AA$2:AA$600, MATCH(B331, Paste_Here!A$2:A$600, 0))))), "Low Risk", IF(ISNUMBER(SEARCH("somerisk", LOWER(INDEX(Paste_Here!AA$2:AA$600, MATCH(B331, Paste_Here!A$2:A$600, 0))))), "Some Risk", IF(ISNUMBER(SEARCH("OT", LOWER(INDEX(Paste_Here!AA$2:AA$600, MATCH(B331, Paste_Here!A$2:A$600, 0))))), "On Track", "")))), ""), "")</f>
        <v/>
      </c>
      <c r="BP331" s="47"/>
      <c r="BQ331" s="34" t="str">
        <f>IFERROR(IF(B331&lt;&gt;"", IF(AND(INDEX(Paste_Here!AC$2:AC$600, MATCH(B331, Paste_Here!A$2:A$600, 0))&lt;&gt;"", ISNUMBER(VALUE(INDEX(Paste_Here!AC$2:AC$600, MATCH(B331, Paste_Here!A$2:A$600, 0))))), INDEX(Paste_Here!AC$2:AC$600, MATCH(B331, Paste_Here!A$2:A$600, 0)), ""), ""), "")</f>
        <v/>
      </c>
      <c r="BR331" s="47"/>
      <c r="BS331" s="34" t="str">
        <f>IFERROR(IF(B331&lt;&gt;"", IF(ISNUMBER(SEARCH("highrisk", LOWER(INDEX(Paste_Here!AD$2:AD$600, MATCH(B331, Paste_Here!A$2:A$600, 0))))), "High Risk", IF(ISNUMBER(SEARCH("lowrisk", LOWER(INDEX(Paste_Here!AD$2:AD$600, MATCH(B331, Paste_Here!A$2:A$600, 0))))), "Low Risk", IF(ISNUMBER(SEARCH("somerisk", LOWER(INDEX(Paste_Here!AD$2:AD$600, MATCH(B331, Paste_Here!A$2:A$600, 0))))), "Some Risk", IF(ISNUMBER(SEARCH("OT", LOWER(INDEX(Paste_Here!AD$2:AD$600, MATCH(B331, Paste_Here!A$2:A$600, 0))))), "On Track", "")))), ""), "")</f>
        <v/>
      </c>
      <c r="BT331" s="47"/>
      <c r="BU331" s="34"/>
      <c r="BV331" s="47"/>
      <c r="BW331" s="34"/>
      <c r="BX331" s="47"/>
      <c r="BY331" s="34"/>
      <c r="BZ331" s="47"/>
      <c r="CA331" s="34"/>
      <c r="CB331" s="49"/>
      <c r="DT331" s="47"/>
      <c r="DU331" s="47"/>
      <c r="DV331" s="2" t="str">
        <f t="shared" si="33"/>
        <v/>
      </c>
      <c r="DW331" s="47"/>
      <c r="DX331" s="2" t="str">
        <f>IFERROR(IF(B331&lt;&gt;"", IF(ISNUMBER(SEARCH("s", LOWER(INDEX(Paste_Here!M$2:M$600, MATCH(B331, Paste_Here!A$2:A$600, 0))))), "Yes", IF(INDEX(Paste_Here!M$2:M$600, MATCH(B331, Paste_Here!A$2:A$600, 0))&lt;&gt;"", "No", "")), ""), "")</f>
        <v/>
      </c>
      <c r="DY331" s="47"/>
      <c r="DZ331" s="2" t="str">
        <f>IFERROR(IF(B331&lt;&gt;"", IF(ISNUMBER(SEARCH("yes", LOWER(INDEX(Paste_Here!F$2:F$600, MATCH(B331, Paste_Here!A$2:A$600, 0))))), "Yes", IF(ISNUMBER(SEARCH("no", LOWER(INDEX(Paste_Here!F$2:F$600, MATCH(B331, Paste_Here!A$2:A$600, 0))))), "No", "")), ""), "")</f>
        <v/>
      </c>
      <c r="EA331" s="47"/>
      <c r="EB331" s="2" t="str">
        <f>IFERROR(IF(B331&lt;&gt;"", IF(ISNUMBER(SEARCH("english language learner", LOWER(INDEX(Paste_Here!C$2:C$600, MATCH(B331, Paste_Here!A$2:A$600, 0))))), "Yes", ""), ""), "")</f>
        <v/>
      </c>
      <c r="EC331" s="47"/>
      <c r="ED331" s="2" t="str">
        <f>IFERROR(IF(B331&lt;&gt;"", IF(OR(ISNUMBER(SEARCH("b", LOWER(INDEX(Paste_Here!K$2:K$600, MATCH(B331, Paste_Here!A$2:A$600, 0))))), ISNUMBER(SEARCH("h", LOWER(INDEX(Paste_Here!K$2:K$600, MATCH(B331, Paste_Here!A$2:A$600, 0))))), ISNUMBER(SEARCH("i", LOWER(INDEX(Paste_Here!K$2:K$600, MATCH(B331, Paste_Here!A$2:A$600, 0)))))), "Yes", IF(INDEX(Paste_Here!K$2:K$600, MATCH(B331, Paste_Here!A$2:A$600, 0))&lt;&gt;"", "No", "")), ""), "")</f>
        <v/>
      </c>
      <c r="EE331" s="47"/>
      <c r="EF331" s="34" t="str">
        <f>IFERROR(IF(B331&lt;&gt;"", IF(ISNUMBER(SEARCH("yes", LOWER(INDEX(Paste_Here!L$2:L$600, MATCH(B331, Paste_Here!A$2:A$600, 0))))), "Yes", IF(ISNUMBER(SEARCH("no", LOWER(INDEX(Paste_Here!L$2:L$600, MATCH(B331, Paste_Here!A$2:A$600, 0))))), "No", "")), ""), "")</f>
        <v/>
      </c>
      <c r="EG331" s="47"/>
      <c r="EH331" s="2" t="str">
        <f>IFERROR(IF(B331&lt;&gt;"", IF(ISNUMBER(SEARCH("transitional 2", LOWER(INDEX(Paste_Here!C$2:C$600, MATCH(B331, Paste_Here!A$2:A$600, 0))))), "T2", IF(ISNUMBER(SEARCH("transitional 1", LOWER(INDEX(Paste_Here!C$2:C$600, MATCH(B331, Paste_Here!A$2:A$600, 0))))), "T1", IF(ISNUMBER(SEARCH("waived ell services", LOWER(INDEX(Paste_Here!C$2:C$600, MATCH(B331, Paste_Here!A$2:A$600, 0))))), "W", ""))), ""), "")</f>
        <v/>
      </c>
      <c r="EI331" s="47"/>
      <c r="EJ331" s="2" t="str">
        <f>IFERROR(IF(B331&lt;&gt;"", IF(AND(INDEX(Paste_Here!AG$2:AG$600, MATCH(B331, Paste_Here!A$2:A$600, 0))&lt;&gt;"", ISNUMBER(VALUE(INDEX(Paste_Here!AG$2:AG$600, MATCH(B331, Paste_Here!A$2:A$600, 0))))), INDEX(Paste_Here!AG$2:AG$600, MATCH(B331, Paste_Here!A$2:A$600, 0)), ""), ""), "")</f>
        <v/>
      </c>
      <c r="EK331" s="47"/>
      <c r="EL331" s="2" t="str">
        <f>IFERROR(IF(B331&lt;&gt;"", IF(AND(INDEX(Paste_Here!AL$2:AL$600, MATCH(B331, Paste_Here!A$2:A$600, 0))&lt;&gt;"", ISNUMBER(VALUE(INDEX(Paste_Here!AL$2:AL$600, MATCH(B331, Paste_Here!A$2:A$600, 0))))), INDEX(Paste_Here!AL$2:AL$600, MATCH(B331, Paste_Here!A$2:A$600, 0)), ""), ""), "")</f>
        <v/>
      </c>
      <c r="EM331" s="47"/>
      <c r="FA331" s="4" t="str" cm="1">
        <f t="array" ref="FA331">IFERROR(INDEX(Paste_Here!$B$2:$B$600, MATCH(0, COUNTIF(FA$4:FA330, Paste_Here!$B$2:$B$600) + IF(Paste_Here!$B$2:$B$600="", 1, 0), 0)), "")</f>
        <v/>
      </c>
      <c r="FB331" s="4" t="str">
        <f>IF(FA331&lt;&gt;"", INDEX(Paste_Here!$A$2:$A$600, MATCH(FA331, Paste_Here!$B$2:$B$600, 0)), "")</f>
        <v/>
      </c>
      <c r="FC331" s="4" t="str">
        <f t="shared" si="34"/>
        <v/>
      </c>
      <c r="FD331" s="4" t="str" cm="1">
        <f t="array" ref="FD331">IFERROR(INDEX($FC$5:$FC$600, MATCH(SMALL(IF($FC$5:$FC$600&lt;&gt;"", COUNTIF($FC$5:$FC$600, "&lt;"&amp;$FC$5:$FC$600)+1), ROW()-ROW($FD$5)+1), COUNTIF($FC$5:$FC$600, "&lt;"&amp;$FC$5:$FC$600)+1, 0)), "")</f>
        <v/>
      </c>
      <c r="FF331" s="2" t="str">
        <f>IFERROR(IF(B331&lt;&gt;"", IF(AND(INDEX(Paste_Here!AH$2:AH$600, MATCH(B331, Paste_Here!A$2:A$600, 0))&lt;&gt;"", ISNUMBER(VALUE(INDEX(Paste_Here!AH$2:AH$600, MATCH(B331, Paste_Here!A$2:A$600, 0))))), INDEX(Paste_Here!AH$2:AH$600, MATCH(B331, Paste_Here!A$2:A$600, 0)), ""), ""), "")</f>
        <v/>
      </c>
      <c r="FG331" s="47"/>
      <c r="FH331" s="2" t="str">
        <f>IFERROR(IF(B331&lt;&gt;"", IF(AND(INDEX(Paste_Here!AM$2:AM$600, MATCH(B331, Paste_Here!A$2:A$600, 0))&lt;&gt;"", ISNUMBER(VALUE(INDEX(Paste_Here!AM$2:AM$600, MATCH(B331, Paste_Here!A$2:A$600, 0))))), INDEX(Paste_Here!AM$2:AM$600, MATCH(B331, Paste_Here!A$2:A$600, 0)), ""), ""), "")</f>
        <v/>
      </c>
      <c r="FI331" s="47"/>
      <c r="FJ331" s="47"/>
      <c r="FK331" s="2" t="str">
        <f t="shared" si="35"/>
        <v/>
      </c>
      <c r="FL331" s="47"/>
      <c r="FM331" s="2" t="str">
        <f>IFERROR(IF(B331&lt;&gt;"", IF(ISNUMBER(VALUE(INDEX(Paste_Here!H$2:H$600, MATCH(B331, Paste_Here!A$2:A$600, 0)))), IF(VALUE(INDEX(Paste_Here!H$2:H$600, MATCH(B331, Paste_Here!A$2:A$600, 0)))=0, "No", IF(AND(VALUE(INDEX(Paste_Here!H$2:H$600, MATCH(B331, Paste_Here!A$2:A$600, 0)))&gt;=1, VALUE(INDEX(Paste_Here!H$2:H$600, MATCH(B331, Paste_Here!A$2:A$600, 0)))&lt;=4), VALUE(INDEX(Paste_Here!H$2:H$600, MATCH(B331, Paste_Here!A$2:A$600, 0))), "")), ""), ""), "")</f>
        <v/>
      </c>
      <c r="FN331" s="47"/>
      <c r="FO331" s="34" t="str">
        <f>IFERROR(IF(B331&lt;&gt;"", IF(ISNUMBER(VALUE(INDEX(Paste_Here!I$2:I$600, MATCH(B331, Paste_Here!A$2:A$600, 0)))), IF(VALUE(INDEX(Paste_Here!I$2:I$600, MATCH(B331, Paste_Here!A$2:A$600, 0)))=0, "No", IF(AND(VALUE(INDEX(Paste_Here!I$2:I$600, MATCH(B331, Paste_Here!A$2:A$600, 0)))&gt;=1, VALUE(INDEX(Paste_Here!I$2:I$600, MATCH(B331, Paste_Here!A$2:A$600, 0)))&lt;=4), VALUE(INDEX(Paste_Here!I$2:I$600, MATCH(B331, Paste_Here!A$2:A$600, 0))), "")), ""), ""), "")</f>
        <v/>
      </c>
      <c r="FP331" s="47"/>
      <c r="FQ331" s="2"/>
      <c r="FR331" s="47"/>
      <c r="FS331" s="2"/>
      <c r="FT331" s="47"/>
      <c r="FU331" s="2"/>
      <c r="FV331" s="47"/>
      <c r="FW331" s="2"/>
      <c r="FX331" s="47"/>
      <c r="FY331" s="2"/>
      <c r="FZ331" s="47"/>
      <c r="GA331" s="2"/>
      <c r="GB331" s="47"/>
      <c r="GU331" s="2"/>
      <c r="GV331" s="47"/>
      <c r="GW331" s="2"/>
      <c r="GX331" s="47"/>
    </row>
    <row r="332" spans="1:206">
      <c r="A332" s="47"/>
      <c r="B332" s="2" t="str">
        <f t="shared" si="30"/>
        <v/>
      </c>
      <c r="C332" s="47"/>
      <c r="D332" s="2" t="str">
        <f>IFERROR(IF(B332&lt;&gt;"", IF(COUNTIF(INDEX(Paste_Here!N$2:O$600, MATCH(B332, Paste_Here!A$2:A$600, 0), 0), "yes") &gt; 0, "No", IF(COUNTIF(INDEX(Paste_Here!N$2:O$600, MATCH(B332, Paste_Here!A$2:A$600, 0), 0), "no") &gt; 0, "Yes", "")), ""), "")</f>
        <v/>
      </c>
      <c r="E332" s="47"/>
      <c r="F332" s="84" t="str">
        <f>IFERROR(IF(B332&lt;&gt;"", IF(AND(INDEX(Paste_Here!P$2:P$600, MATCH(B332, Paste_Here!A$2:A$600, 0))&lt;&gt;"", ISNUMBER(VALUE(INDEX(Paste_Here!P$2:P$600, MATCH(B332, Paste_Here!A$2:A$600, 0))))), INDEX(Paste_Here!P$2:P$600, MATCH(B332, Paste_Here!A$2:A$600, 0)), ""), ""), "")</f>
        <v/>
      </c>
      <c r="G332" s="47"/>
      <c r="H332" s="2" t="str">
        <f>IFERROR(IF(B332&lt;&gt;"", IF(ISNUMBER(SEARCH("highrisk", LOWER(INDEX(Paste_Here!Q$2:Q$600, MATCH(B332, Paste_Here!A$2:A$600, 0))))), "High Risk", IF(ISNUMBER(SEARCH("lowrisk", LOWER(INDEX(Paste_Here!Q$2:Q$600, MATCH(B332, Paste_Here!A$2:A$600, 0))))), "Low Risk", IF(ISNUMBER(SEARCH("somerisk", LOWER(INDEX(Paste_Here!Q$2:Q$600, MATCH(B332, Paste_Here!A$2:A$600, 0))))), "Some Risk", ""))), ""), "")</f>
        <v/>
      </c>
      <c r="I332" s="47"/>
      <c r="J332" s="2"/>
      <c r="K332" s="47"/>
      <c r="L332" s="2"/>
      <c r="M332" s="47"/>
      <c r="N332" s="2"/>
      <c r="O332" s="47"/>
      <c r="P332" s="2" t="str">
        <f>IFERROR(IF(B332&lt;&gt;"", IF(AND(ISNUMBER(VALUE(INDEX(Paste_Here!R$2:R$600, MATCH(B332, Paste_Here!A$2:A$600, 0)))), INDEX(Paste_Here!R$2:R$600, MATCH(B332, Paste_Here!A$2:A$600, 0)) &lt;&gt; ""), VALUE(INDEX(Paste_Here!R$2:R$600, MATCH(B332, Paste_Here!A$2:A$600, 0))), ""), ""), "")</f>
        <v/>
      </c>
      <c r="Q332" s="47"/>
      <c r="R332" s="2"/>
      <c r="S332" s="47"/>
      <c r="W332" s="47"/>
      <c r="X332" s="2"/>
      <c r="Y332" s="47"/>
      <c r="Z332" s="2" t="str">
        <f>IFERROR(IF(B332&lt;&gt;"", IF(AND(INDEX(Paste_Here!S$2:S$600, MATCH(B332, Paste_Here!A$2:A$600, 0))&lt;&gt;"", ISNUMBER(VALUE(INDEX(Paste_Here!S$2:S$600, MATCH(B332, Paste_Here!A$2:A$600, 0))))), INDEX(Paste_Here!S$2:S$600, MATCH(B332, Paste_Here!A$2:A$600, 0)), ""), ""), "")</f>
        <v/>
      </c>
      <c r="AA332" s="47"/>
      <c r="AB332" s="2" t="str">
        <f>IFERROR(IF(B332&lt;&gt;"", IF(ISNUMBER(SEARCH("highrisk", LOWER(INDEX(Paste_Here!T$2:T$600, MATCH(B332, Paste_Here!A$2:A$600, 0))))), "High Risk", IF(ISNUMBER(SEARCH("lowrisk", LOWER(INDEX(Paste_Here!T$2:T$600, MATCH(B332, Paste_Here!A$2:A$600, 0))))), "Low Risk", IF(ISNUMBER(SEARCH("somerisk", LOWER(INDEX(Paste_Here!T$2:T$600, MATCH(B332, Paste_Here!A$2:A$600, 0))))), "Some Risk", IF(ISNUMBER(SEARCH("OT", LOWER(INDEX(Paste_Here!T$2:T$600, MATCH(B332, Paste_Here!A$2:A$600, 0))))), "On Track", "")))), ""), "")</f>
        <v/>
      </c>
      <c r="AC332" s="47"/>
      <c r="AD332" s="2"/>
      <c r="AE332" s="47"/>
      <c r="AF332" s="2"/>
      <c r="AG332" s="47"/>
      <c r="AH332" s="2"/>
      <c r="AI332" s="47"/>
      <c r="AJ332" s="2" t="str" cm="1">
        <f t="array" aca="1" ref="AJ332" ca="1">IFERROR(IF(ISNUMBER(SEARCH("BR", INDEX(Paste_Here!AB$2:AB$210, MATCH(B332, Paste_Here!A$2:A$210, 0)))), -1, 1) * VALUE(_xlfn.TEXTJOIN("", TRUE, IF(ISNUMBER(--MID(INDEX(Paste_Here!AB$2:AB$210, MATCH(B332, Paste_Here!A$2:A$210, 0)), ROW(INDIRECT("1:"&amp;LEN(INDEX(Paste_Here!AB$2:AB$210, MATCH(B332, Paste_Here!A$2:A$210, 0))))), 1)), MID(INDEX(Paste_Here!AB$2:AB$210, MATCH(B332, Paste_Here!A$2:A$210, 0)), ROW(INDIRECT("1:"&amp;LEN(INDEX(Paste_Here!AB$2:AB$210, MATCH(B332, Paste_Here!A$2:A$210, 0))))), 1), ""))), "")</f>
        <v/>
      </c>
      <c r="AK332" s="47"/>
      <c r="AL332" s="34" t="str">
        <f>IFERROR(IF(B332&lt;&gt;"", IF(AND(INDEX(Paste_Here!AF$2:AF$600, MATCH(B332, Paste_Here!A$2:A$600, 0))&lt;&gt;"", ISNUMBER(VALUE(INDEX(Paste_Here!AF$2:AF$600, MATCH(B332, Paste_Here!A$2:A$600, 0))))), INDEX(Paste_Here!AF$2:AF$600, MATCH(B332, Paste_Here!A$2:A$600, 0)), ""), ""), "")</f>
        <v/>
      </c>
      <c r="AM332" s="47"/>
      <c r="AN332" s="47"/>
      <c r="AO332" s="2" t="str">
        <f t="shared" si="31"/>
        <v/>
      </c>
      <c r="AP332" s="47"/>
      <c r="AQ332" s="34" t="str">
        <f>IFERROR(IF(B332&lt;&gt;"", IF(COUNTIF(INDEX(Paste_Here!X$2:Y$600, MATCH(B332, Paste_Here!A$2:A$600, 0), 0), "yes") &gt; 0, "No", IF(COUNTIF(INDEX(Paste_Here!X$2:Y$600, MATCH(B332, Paste_Here!A$2:A$600, 0), 0), "no") &gt; 0, "Yes", "")), ""), "")</f>
        <v/>
      </c>
      <c r="AR332" s="47"/>
      <c r="AS332" s="34" t="str">
        <f>IFERROR(IF(B332&lt;&gt;"", IF(AND(INDEX(Paste_Here!U$2:U$600, MATCH(B332, Paste_Here!A$2:A$600, 0))&lt;&gt;"", ISNUMBER(VALUE(INDEX(Paste_Here!U$2:U$600, MATCH(B332, Paste_Here!A$2:A$600, 0))))), INDEX(Paste_Here!U$2:U$600, MATCH(B332, Paste_Here!A$2:A$600, 0)), ""), ""), "")</f>
        <v/>
      </c>
      <c r="AT332" s="47"/>
      <c r="AU332" s="34" t="str">
        <f>IFERROR(IF(B332&lt;&gt;"", IF(ISNUMBER(SEARCH("highrisk", LOWER(INDEX(Paste_Here!V$2:V$600, MATCH(B332, Paste_Here!A$2:A$600, 0))))), "High Risk", IF(ISNUMBER(SEARCH("lowrisk", LOWER(INDEX(Paste_Here!V$2:V$600, MATCH(B332, Paste_Here!A$2:A$600, 0))))), "Low Risk", IF(ISNUMBER(SEARCH("somerisk", LOWER(INDEX(Paste_Here!V$2:V$600, MATCH(B332, Paste_Here!A$2:A$600, 0))))), "Some Risk", ""))), ""), "")</f>
        <v/>
      </c>
      <c r="AV332" s="47"/>
      <c r="AW332" s="34" t="str">
        <f>IFERROR(IF(B332&lt;&gt;"", IF(AND(ISNUMBER(VALUE(INDEX(Paste_Here!W$2:W$600, MATCH(B332, Paste_Here!A$2:A$600, 0)))), INDEX(Paste_Here!W$2:W$600, MATCH(B332, Paste_Here!A$2:A$600, 0)) &lt;&gt; ""), VALUE(INDEX(Paste_Here!W$2:W$600, MATCH(B332, Paste_Here!A$2:A$600, 0))), ""), ""), "")</f>
        <v/>
      </c>
      <c r="AX332" s="47"/>
      <c r="BA332" s="2" t="str">
        <f>IFERROR(IF(B332&lt;&gt;"", IF(AND(INDEX(Paste_Here!AI$2:AI$600, MATCH(B332, Paste_Here!A$2:A$600, 0))&lt;&gt;"", ISNUMBER(VALUE(INDEX(Paste_Here!AI$2:AI$600, MATCH(B332, Paste_Here!A$2:A$600, 0))))), INDEX(Paste_Here!AI$2:AI$600, MATCH(B332, Paste_Here!A$2:A$600, 0)), ""), ""), "")</f>
        <v/>
      </c>
      <c r="BB332" s="47"/>
      <c r="BC332" s="34" t="str">
        <f>IFERROR(IF(B332&lt;&gt;"", IF(ISNUMBER(SEARCH("highrisk", LOWER(INDEX(Paste_Here!AJ$2:AJ$600, MATCH(B332, Paste_Here!A$2:A$600, 0))))), "High Risk", IF(ISNUMBER(SEARCH("lowrisk", LOWER(INDEX(Paste_Here!AJ$2:AJ$600, MATCH(B332, Paste_Here!A$2:A$600, 0))))), "Low Risk", IF(ISNUMBER(SEARCH("somerisk", LOWER(INDEX(Paste_Here!AJ$2:AJ$600, MATCH(B332, Paste_Here!A$2:A$600, 0))))), "Some Risk", IF(ISNUMBER(SEARCH("OT", LOWER(INDEX(Paste_Here!AJ$2:AJ$600, MATCH(B332, Paste_Here!A$2:A$600, 0))))), "On Track", "")))), ""), "")</f>
        <v/>
      </c>
      <c r="BD332" s="47"/>
      <c r="BE332" s="34" t="str">
        <f>IFERROR(IF(B332&lt;&gt;"", IF(AND(INDEX(Paste_Here!AK$2:AK$600, MATCH(B332, Paste_Here!A$2:A$600, 0))&lt;&gt;"", ISNUMBER(VALUE(INDEX(Paste_Here!AK$2:AK$600, MATCH(B332, Paste_Here!A$2:A$600, 0))))), INDEX(Paste_Here!AK$2:AK$600, MATCH(B332, Paste_Here!A$2:A$600, 0)), ""), ""), "")</f>
        <v/>
      </c>
      <c r="BF332" s="47"/>
      <c r="BG332" s="34" t="str" cm="1">
        <f t="array" aca="1" ref="BG332" ca="1">IFERROR(IF(B332&lt;&gt;"", IF(INDEX(Paste_Here!AE$2:AE$600, MATCH(B332, Paste_Here!A$2:A$600, 0))&lt;&gt;"", IF(LEFT(INDEX(Paste_Here!AE$2:AE$600, MATCH(B332, Paste_Here!A$2:A$600, 0)), 2)="EM", -1, 1) * VALUE(_xlfn.TEXTJOIN("", TRUE, IF(ISNUMBER(MID(INDEX(Paste_Here!AE$2:AE$600, MATCH(B332, Paste_Here!A$2:A$600, 0)), ROW(INDIRECT("1:"&amp;LEN(INDEX(Paste_Here!AE$2:AE$600, MATCH(B332, Paste_Here!A$2:A$600, 0))))), 1)*1), MID(INDEX(Paste_Here!AE$2:AE$600, MATCH(B332, Paste_Here!A$2:A$600, 0)), ROW(INDIRECT("1:"&amp;LEN(INDEX(Paste_Here!AE$2:AE$600, MATCH(B332, Paste_Here!A$2:A$600, 0))))), 1), ""))), ""), ""), "")</f>
        <v/>
      </c>
      <c r="BH332" s="47"/>
      <c r="BJ332" s="47"/>
      <c r="BK332" s="2" t="str">
        <f t="shared" si="32"/>
        <v/>
      </c>
      <c r="BL332" s="47"/>
      <c r="BM332" s="34" t="str">
        <f>IFERROR(IF(B332&lt;&gt;"", IF(AND(INDEX(Paste_Here!Z$2:Z$600, MATCH(B332, Paste_Here!A$2:A$600, 0))&lt;&gt;"", ISNUMBER(VALUE(INDEX(Paste_Here!Z$2:Z$600, MATCH(B332, Paste_Here!A$2:A$600, 0))))), INDEX(Paste_Here!Z$2:Z$600, MATCH(B332, Paste_Here!A$2:A$600, 0)), ""), ""), "")</f>
        <v/>
      </c>
      <c r="BN332" s="47"/>
      <c r="BO332" s="34" t="str">
        <f>IFERROR(IF(B332&lt;&gt;"", IF(ISNUMBER(SEARCH("highrisk", LOWER(INDEX(Paste_Here!AA$2:AA$600, MATCH(B332, Paste_Here!A$2:A$600, 0))))), "High Risk", IF(ISNUMBER(SEARCH("lowrisk", LOWER(INDEX(Paste_Here!AA$2:AA$600, MATCH(B332, Paste_Here!A$2:A$600, 0))))), "Low Risk", IF(ISNUMBER(SEARCH("somerisk", LOWER(INDEX(Paste_Here!AA$2:AA$600, MATCH(B332, Paste_Here!A$2:A$600, 0))))), "Some Risk", IF(ISNUMBER(SEARCH("OT", LOWER(INDEX(Paste_Here!AA$2:AA$600, MATCH(B332, Paste_Here!A$2:A$600, 0))))), "On Track", "")))), ""), "")</f>
        <v/>
      </c>
      <c r="BP332" s="47"/>
      <c r="BQ332" s="34" t="str">
        <f>IFERROR(IF(B332&lt;&gt;"", IF(AND(INDEX(Paste_Here!AC$2:AC$600, MATCH(B332, Paste_Here!A$2:A$600, 0))&lt;&gt;"", ISNUMBER(VALUE(INDEX(Paste_Here!AC$2:AC$600, MATCH(B332, Paste_Here!A$2:A$600, 0))))), INDEX(Paste_Here!AC$2:AC$600, MATCH(B332, Paste_Here!A$2:A$600, 0)), ""), ""), "")</f>
        <v/>
      </c>
      <c r="BR332" s="47"/>
      <c r="BS332" s="34" t="str">
        <f>IFERROR(IF(B332&lt;&gt;"", IF(ISNUMBER(SEARCH("highrisk", LOWER(INDEX(Paste_Here!AD$2:AD$600, MATCH(B332, Paste_Here!A$2:A$600, 0))))), "High Risk", IF(ISNUMBER(SEARCH("lowrisk", LOWER(INDEX(Paste_Here!AD$2:AD$600, MATCH(B332, Paste_Here!A$2:A$600, 0))))), "Low Risk", IF(ISNUMBER(SEARCH("somerisk", LOWER(INDEX(Paste_Here!AD$2:AD$600, MATCH(B332, Paste_Here!A$2:A$600, 0))))), "Some Risk", IF(ISNUMBER(SEARCH("OT", LOWER(INDEX(Paste_Here!AD$2:AD$600, MATCH(B332, Paste_Here!A$2:A$600, 0))))), "On Track", "")))), ""), "")</f>
        <v/>
      </c>
      <c r="BT332" s="47"/>
      <c r="BU332" s="34"/>
      <c r="BV332" s="47"/>
      <c r="BW332" s="34"/>
      <c r="BX332" s="47"/>
      <c r="BY332" s="34"/>
      <c r="BZ332" s="47"/>
      <c r="CA332" s="34"/>
      <c r="CB332" s="49"/>
      <c r="DT332" s="47"/>
      <c r="DU332" s="47"/>
      <c r="DV332" s="2" t="str">
        <f t="shared" si="33"/>
        <v/>
      </c>
      <c r="DW332" s="47"/>
      <c r="DX332" s="2" t="str">
        <f>IFERROR(IF(B332&lt;&gt;"", IF(ISNUMBER(SEARCH("s", LOWER(INDEX(Paste_Here!M$2:M$600, MATCH(B332, Paste_Here!A$2:A$600, 0))))), "Yes", IF(INDEX(Paste_Here!M$2:M$600, MATCH(B332, Paste_Here!A$2:A$600, 0))&lt;&gt;"", "No", "")), ""), "")</f>
        <v/>
      </c>
      <c r="DY332" s="47"/>
      <c r="DZ332" s="2" t="str">
        <f>IFERROR(IF(B332&lt;&gt;"", IF(ISNUMBER(SEARCH("yes", LOWER(INDEX(Paste_Here!F$2:F$600, MATCH(B332, Paste_Here!A$2:A$600, 0))))), "Yes", IF(ISNUMBER(SEARCH("no", LOWER(INDEX(Paste_Here!F$2:F$600, MATCH(B332, Paste_Here!A$2:A$600, 0))))), "No", "")), ""), "")</f>
        <v/>
      </c>
      <c r="EA332" s="47"/>
      <c r="EB332" s="2" t="str">
        <f>IFERROR(IF(B332&lt;&gt;"", IF(ISNUMBER(SEARCH("english language learner", LOWER(INDEX(Paste_Here!C$2:C$600, MATCH(B332, Paste_Here!A$2:A$600, 0))))), "Yes", ""), ""), "")</f>
        <v/>
      </c>
      <c r="EC332" s="47"/>
      <c r="ED332" s="2" t="str">
        <f>IFERROR(IF(B332&lt;&gt;"", IF(OR(ISNUMBER(SEARCH("b", LOWER(INDEX(Paste_Here!K$2:K$600, MATCH(B332, Paste_Here!A$2:A$600, 0))))), ISNUMBER(SEARCH("h", LOWER(INDEX(Paste_Here!K$2:K$600, MATCH(B332, Paste_Here!A$2:A$600, 0))))), ISNUMBER(SEARCH("i", LOWER(INDEX(Paste_Here!K$2:K$600, MATCH(B332, Paste_Here!A$2:A$600, 0)))))), "Yes", IF(INDEX(Paste_Here!K$2:K$600, MATCH(B332, Paste_Here!A$2:A$600, 0))&lt;&gt;"", "No", "")), ""), "")</f>
        <v/>
      </c>
      <c r="EE332" s="47"/>
      <c r="EF332" s="34" t="str">
        <f>IFERROR(IF(B332&lt;&gt;"", IF(ISNUMBER(SEARCH("yes", LOWER(INDEX(Paste_Here!L$2:L$600, MATCH(B332, Paste_Here!A$2:A$600, 0))))), "Yes", IF(ISNUMBER(SEARCH("no", LOWER(INDEX(Paste_Here!L$2:L$600, MATCH(B332, Paste_Here!A$2:A$600, 0))))), "No", "")), ""), "")</f>
        <v/>
      </c>
      <c r="EG332" s="47"/>
      <c r="EH332" s="2" t="str">
        <f>IFERROR(IF(B332&lt;&gt;"", IF(ISNUMBER(SEARCH("transitional 2", LOWER(INDEX(Paste_Here!C$2:C$600, MATCH(B332, Paste_Here!A$2:A$600, 0))))), "T2", IF(ISNUMBER(SEARCH("transitional 1", LOWER(INDEX(Paste_Here!C$2:C$600, MATCH(B332, Paste_Here!A$2:A$600, 0))))), "T1", IF(ISNUMBER(SEARCH("waived ell services", LOWER(INDEX(Paste_Here!C$2:C$600, MATCH(B332, Paste_Here!A$2:A$600, 0))))), "W", ""))), ""), "")</f>
        <v/>
      </c>
      <c r="EI332" s="47"/>
      <c r="EJ332" s="2" t="str">
        <f>IFERROR(IF(B332&lt;&gt;"", IF(AND(INDEX(Paste_Here!AG$2:AG$600, MATCH(B332, Paste_Here!A$2:A$600, 0))&lt;&gt;"", ISNUMBER(VALUE(INDEX(Paste_Here!AG$2:AG$600, MATCH(B332, Paste_Here!A$2:A$600, 0))))), INDEX(Paste_Here!AG$2:AG$600, MATCH(B332, Paste_Here!A$2:A$600, 0)), ""), ""), "")</f>
        <v/>
      </c>
      <c r="EK332" s="47"/>
      <c r="EL332" s="2" t="str">
        <f>IFERROR(IF(B332&lt;&gt;"", IF(AND(INDEX(Paste_Here!AL$2:AL$600, MATCH(B332, Paste_Here!A$2:A$600, 0))&lt;&gt;"", ISNUMBER(VALUE(INDEX(Paste_Here!AL$2:AL$600, MATCH(B332, Paste_Here!A$2:A$600, 0))))), INDEX(Paste_Here!AL$2:AL$600, MATCH(B332, Paste_Here!A$2:A$600, 0)), ""), ""), "")</f>
        <v/>
      </c>
      <c r="EM332" s="47"/>
      <c r="FA332" s="4" t="str" cm="1">
        <f t="array" ref="FA332">IFERROR(INDEX(Paste_Here!$B$2:$B$600, MATCH(0, COUNTIF(FA$4:FA331, Paste_Here!$B$2:$B$600) + IF(Paste_Here!$B$2:$B$600="", 1, 0), 0)), "")</f>
        <v/>
      </c>
      <c r="FB332" s="4" t="str">
        <f>IF(FA332&lt;&gt;"", INDEX(Paste_Here!$A$2:$A$600, MATCH(FA332, Paste_Here!$B$2:$B$600, 0)), "")</f>
        <v/>
      </c>
      <c r="FC332" s="4" t="str">
        <f t="shared" si="34"/>
        <v/>
      </c>
      <c r="FD332" s="4" t="str" cm="1">
        <f t="array" ref="FD332">IFERROR(INDEX($FC$5:$FC$600, MATCH(SMALL(IF($FC$5:$FC$600&lt;&gt;"", COUNTIF($FC$5:$FC$600, "&lt;"&amp;$FC$5:$FC$600)+1), ROW()-ROW($FD$5)+1), COUNTIF($FC$5:$FC$600, "&lt;"&amp;$FC$5:$FC$600)+1, 0)), "")</f>
        <v/>
      </c>
      <c r="FF332" s="2" t="str">
        <f>IFERROR(IF(B332&lt;&gt;"", IF(AND(INDEX(Paste_Here!AH$2:AH$600, MATCH(B332, Paste_Here!A$2:A$600, 0))&lt;&gt;"", ISNUMBER(VALUE(INDEX(Paste_Here!AH$2:AH$600, MATCH(B332, Paste_Here!A$2:A$600, 0))))), INDEX(Paste_Here!AH$2:AH$600, MATCH(B332, Paste_Here!A$2:A$600, 0)), ""), ""), "")</f>
        <v/>
      </c>
      <c r="FG332" s="47"/>
      <c r="FH332" s="2" t="str">
        <f>IFERROR(IF(B332&lt;&gt;"", IF(AND(INDEX(Paste_Here!AM$2:AM$600, MATCH(B332, Paste_Here!A$2:A$600, 0))&lt;&gt;"", ISNUMBER(VALUE(INDEX(Paste_Here!AM$2:AM$600, MATCH(B332, Paste_Here!A$2:A$600, 0))))), INDEX(Paste_Here!AM$2:AM$600, MATCH(B332, Paste_Here!A$2:A$600, 0)), ""), ""), "")</f>
        <v/>
      </c>
      <c r="FI332" s="47"/>
      <c r="FJ332" s="47"/>
      <c r="FK332" s="2" t="str">
        <f t="shared" si="35"/>
        <v/>
      </c>
      <c r="FL332" s="47"/>
      <c r="FM332" s="2" t="str">
        <f>IFERROR(IF(B332&lt;&gt;"", IF(ISNUMBER(VALUE(INDEX(Paste_Here!H$2:H$600, MATCH(B332, Paste_Here!A$2:A$600, 0)))), IF(VALUE(INDEX(Paste_Here!H$2:H$600, MATCH(B332, Paste_Here!A$2:A$600, 0)))=0, "No", IF(AND(VALUE(INDEX(Paste_Here!H$2:H$600, MATCH(B332, Paste_Here!A$2:A$600, 0)))&gt;=1, VALUE(INDEX(Paste_Here!H$2:H$600, MATCH(B332, Paste_Here!A$2:A$600, 0)))&lt;=4), VALUE(INDEX(Paste_Here!H$2:H$600, MATCH(B332, Paste_Here!A$2:A$600, 0))), "")), ""), ""), "")</f>
        <v/>
      </c>
      <c r="FN332" s="47"/>
      <c r="FO332" s="34" t="str">
        <f>IFERROR(IF(B332&lt;&gt;"", IF(ISNUMBER(VALUE(INDEX(Paste_Here!I$2:I$600, MATCH(B332, Paste_Here!A$2:A$600, 0)))), IF(VALUE(INDEX(Paste_Here!I$2:I$600, MATCH(B332, Paste_Here!A$2:A$600, 0)))=0, "No", IF(AND(VALUE(INDEX(Paste_Here!I$2:I$600, MATCH(B332, Paste_Here!A$2:A$600, 0)))&gt;=1, VALUE(INDEX(Paste_Here!I$2:I$600, MATCH(B332, Paste_Here!A$2:A$600, 0)))&lt;=4), VALUE(INDEX(Paste_Here!I$2:I$600, MATCH(B332, Paste_Here!A$2:A$600, 0))), "")), ""), ""), "")</f>
        <v/>
      </c>
      <c r="FP332" s="47"/>
      <c r="FQ332" s="2"/>
      <c r="FR332" s="47"/>
      <c r="FS332" s="2"/>
      <c r="FT332" s="47"/>
      <c r="FU332" s="2"/>
      <c r="FV332" s="47"/>
      <c r="FW332" s="2"/>
      <c r="FX332" s="47"/>
      <c r="FY332" s="2"/>
      <c r="FZ332" s="47"/>
      <c r="GA332" s="2"/>
      <c r="GB332" s="47"/>
      <c r="GU332" s="2"/>
      <c r="GV332" s="47"/>
      <c r="GW332" s="2"/>
      <c r="GX332" s="47"/>
    </row>
    <row r="333" spans="1:206">
      <c r="A333" s="47"/>
      <c r="B333" s="2" t="str">
        <f t="shared" si="30"/>
        <v/>
      </c>
      <c r="C333" s="47"/>
      <c r="D333" s="2" t="str">
        <f>IFERROR(IF(B333&lt;&gt;"", IF(COUNTIF(INDEX(Paste_Here!N$2:O$600, MATCH(B333, Paste_Here!A$2:A$600, 0), 0), "yes") &gt; 0, "No", IF(COUNTIF(INDEX(Paste_Here!N$2:O$600, MATCH(B333, Paste_Here!A$2:A$600, 0), 0), "no") &gt; 0, "Yes", "")), ""), "")</f>
        <v/>
      </c>
      <c r="E333" s="47"/>
      <c r="F333" s="84" t="str">
        <f>IFERROR(IF(B333&lt;&gt;"", IF(AND(INDEX(Paste_Here!P$2:P$600, MATCH(B333, Paste_Here!A$2:A$600, 0))&lt;&gt;"", ISNUMBER(VALUE(INDEX(Paste_Here!P$2:P$600, MATCH(B333, Paste_Here!A$2:A$600, 0))))), INDEX(Paste_Here!P$2:P$600, MATCH(B333, Paste_Here!A$2:A$600, 0)), ""), ""), "")</f>
        <v/>
      </c>
      <c r="G333" s="47"/>
      <c r="H333" s="2" t="str">
        <f>IFERROR(IF(B333&lt;&gt;"", IF(ISNUMBER(SEARCH("highrisk", LOWER(INDEX(Paste_Here!Q$2:Q$600, MATCH(B333, Paste_Here!A$2:A$600, 0))))), "High Risk", IF(ISNUMBER(SEARCH("lowrisk", LOWER(INDEX(Paste_Here!Q$2:Q$600, MATCH(B333, Paste_Here!A$2:A$600, 0))))), "Low Risk", IF(ISNUMBER(SEARCH("somerisk", LOWER(INDEX(Paste_Here!Q$2:Q$600, MATCH(B333, Paste_Here!A$2:A$600, 0))))), "Some Risk", ""))), ""), "")</f>
        <v/>
      </c>
      <c r="I333" s="47"/>
      <c r="J333" s="2"/>
      <c r="K333" s="47"/>
      <c r="L333" s="2"/>
      <c r="M333" s="47"/>
      <c r="N333" s="2"/>
      <c r="O333" s="47"/>
      <c r="P333" s="2" t="str">
        <f>IFERROR(IF(B333&lt;&gt;"", IF(AND(ISNUMBER(VALUE(INDEX(Paste_Here!R$2:R$600, MATCH(B333, Paste_Here!A$2:A$600, 0)))), INDEX(Paste_Here!R$2:R$600, MATCH(B333, Paste_Here!A$2:A$600, 0)) &lt;&gt; ""), VALUE(INDEX(Paste_Here!R$2:R$600, MATCH(B333, Paste_Here!A$2:A$600, 0))), ""), ""), "")</f>
        <v/>
      </c>
      <c r="Q333" s="47"/>
      <c r="R333" s="2"/>
      <c r="S333" s="47"/>
      <c r="W333" s="47"/>
      <c r="X333" s="2"/>
      <c r="Y333" s="47"/>
      <c r="Z333" s="2" t="str">
        <f>IFERROR(IF(B333&lt;&gt;"", IF(AND(INDEX(Paste_Here!S$2:S$600, MATCH(B333, Paste_Here!A$2:A$600, 0))&lt;&gt;"", ISNUMBER(VALUE(INDEX(Paste_Here!S$2:S$600, MATCH(B333, Paste_Here!A$2:A$600, 0))))), INDEX(Paste_Here!S$2:S$600, MATCH(B333, Paste_Here!A$2:A$600, 0)), ""), ""), "")</f>
        <v/>
      </c>
      <c r="AA333" s="47"/>
      <c r="AB333" s="2" t="str">
        <f>IFERROR(IF(B333&lt;&gt;"", IF(ISNUMBER(SEARCH("highrisk", LOWER(INDEX(Paste_Here!T$2:T$600, MATCH(B333, Paste_Here!A$2:A$600, 0))))), "High Risk", IF(ISNUMBER(SEARCH("lowrisk", LOWER(INDEX(Paste_Here!T$2:T$600, MATCH(B333, Paste_Here!A$2:A$600, 0))))), "Low Risk", IF(ISNUMBER(SEARCH("somerisk", LOWER(INDEX(Paste_Here!T$2:T$600, MATCH(B333, Paste_Here!A$2:A$600, 0))))), "Some Risk", IF(ISNUMBER(SEARCH("OT", LOWER(INDEX(Paste_Here!T$2:T$600, MATCH(B333, Paste_Here!A$2:A$600, 0))))), "On Track", "")))), ""), "")</f>
        <v/>
      </c>
      <c r="AC333" s="47"/>
      <c r="AD333" s="2"/>
      <c r="AE333" s="47"/>
      <c r="AF333" s="2"/>
      <c r="AG333" s="47"/>
      <c r="AH333" s="2"/>
      <c r="AI333" s="47"/>
      <c r="AJ333" s="2" t="str" cm="1">
        <f t="array" aca="1" ref="AJ333" ca="1">IFERROR(IF(ISNUMBER(SEARCH("BR", INDEX(Paste_Here!AB$2:AB$210, MATCH(B333, Paste_Here!A$2:A$210, 0)))), -1, 1) * VALUE(_xlfn.TEXTJOIN("", TRUE, IF(ISNUMBER(--MID(INDEX(Paste_Here!AB$2:AB$210, MATCH(B333, Paste_Here!A$2:A$210, 0)), ROW(INDIRECT("1:"&amp;LEN(INDEX(Paste_Here!AB$2:AB$210, MATCH(B333, Paste_Here!A$2:A$210, 0))))), 1)), MID(INDEX(Paste_Here!AB$2:AB$210, MATCH(B333, Paste_Here!A$2:A$210, 0)), ROW(INDIRECT("1:"&amp;LEN(INDEX(Paste_Here!AB$2:AB$210, MATCH(B333, Paste_Here!A$2:A$210, 0))))), 1), ""))), "")</f>
        <v/>
      </c>
      <c r="AK333" s="47"/>
      <c r="AL333" s="34" t="str">
        <f>IFERROR(IF(B333&lt;&gt;"", IF(AND(INDEX(Paste_Here!AF$2:AF$600, MATCH(B333, Paste_Here!A$2:A$600, 0))&lt;&gt;"", ISNUMBER(VALUE(INDEX(Paste_Here!AF$2:AF$600, MATCH(B333, Paste_Here!A$2:A$600, 0))))), INDEX(Paste_Here!AF$2:AF$600, MATCH(B333, Paste_Here!A$2:A$600, 0)), ""), ""), "")</f>
        <v/>
      </c>
      <c r="AM333" s="47"/>
      <c r="AN333" s="47"/>
      <c r="AO333" s="2" t="str">
        <f t="shared" si="31"/>
        <v/>
      </c>
      <c r="AP333" s="47"/>
      <c r="AQ333" s="34" t="str">
        <f>IFERROR(IF(B333&lt;&gt;"", IF(COUNTIF(INDEX(Paste_Here!X$2:Y$600, MATCH(B333, Paste_Here!A$2:A$600, 0), 0), "yes") &gt; 0, "No", IF(COUNTIF(INDEX(Paste_Here!X$2:Y$600, MATCH(B333, Paste_Here!A$2:A$600, 0), 0), "no") &gt; 0, "Yes", "")), ""), "")</f>
        <v/>
      </c>
      <c r="AR333" s="47"/>
      <c r="AS333" s="34" t="str">
        <f>IFERROR(IF(B333&lt;&gt;"", IF(AND(INDEX(Paste_Here!U$2:U$600, MATCH(B333, Paste_Here!A$2:A$600, 0))&lt;&gt;"", ISNUMBER(VALUE(INDEX(Paste_Here!U$2:U$600, MATCH(B333, Paste_Here!A$2:A$600, 0))))), INDEX(Paste_Here!U$2:U$600, MATCH(B333, Paste_Here!A$2:A$600, 0)), ""), ""), "")</f>
        <v/>
      </c>
      <c r="AT333" s="47"/>
      <c r="AU333" s="34" t="str">
        <f>IFERROR(IF(B333&lt;&gt;"", IF(ISNUMBER(SEARCH("highrisk", LOWER(INDEX(Paste_Here!V$2:V$600, MATCH(B333, Paste_Here!A$2:A$600, 0))))), "High Risk", IF(ISNUMBER(SEARCH("lowrisk", LOWER(INDEX(Paste_Here!V$2:V$600, MATCH(B333, Paste_Here!A$2:A$600, 0))))), "Low Risk", IF(ISNUMBER(SEARCH("somerisk", LOWER(INDEX(Paste_Here!V$2:V$600, MATCH(B333, Paste_Here!A$2:A$600, 0))))), "Some Risk", ""))), ""), "")</f>
        <v/>
      </c>
      <c r="AV333" s="47"/>
      <c r="AW333" s="34" t="str">
        <f>IFERROR(IF(B333&lt;&gt;"", IF(AND(ISNUMBER(VALUE(INDEX(Paste_Here!W$2:W$600, MATCH(B333, Paste_Here!A$2:A$600, 0)))), INDEX(Paste_Here!W$2:W$600, MATCH(B333, Paste_Here!A$2:A$600, 0)) &lt;&gt; ""), VALUE(INDEX(Paste_Here!W$2:W$600, MATCH(B333, Paste_Here!A$2:A$600, 0))), ""), ""), "")</f>
        <v/>
      </c>
      <c r="AX333" s="47"/>
      <c r="BA333" s="2" t="str">
        <f>IFERROR(IF(B333&lt;&gt;"", IF(AND(INDEX(Paste_Here!AI$2:AI$600, MATCH(B333, Paste_Here!A$2:A$600, 0))&lt;&gt;"", ISNUMBER(VALUE(INDEX(Paste_Here!AI$2:AI$600, MATCH(B333, Paste_Here!A$2:A$600, 0))))), INDEX(Paste_Here!AI$2:AI$600, MATCH(B333, Paste_Here!A$2:A$600, 0)), ""), ""), "")</f>
        <v/>
      </c>
      <c r="BB333" s="47"/>
      <c r="BC333" s="34" t="str">
        <f>IFERROR(IF(B333&lt;&gt;"", IF(ISNUMBER(SEARCH("highrisk", LOWER(INDEX(Paste_Here!AJ$2:AJ$600, MATCH(B333, Paste_Here!A$2:A$600, 0))))), "High Risk", IF(ISNUMBER(SEARCH("lowrisk", LOWER(INDEX(Paste_Here!AJ$2:AJ$600, MATCH(B333, Paste_Here!A$2:A$600, 0))))), "Low Risk", IF(ISNUMBER(SEARCH("somerisk", LOWER(INDEX(Paste_Here!AJ$2:AJ$600, MATCH(B333, Paste_Here!A$2:A$600, 0))))), "Some Risk", IF(ISNUMBER(SEARCH("OT", LOWER(INDEX(Paste_Here!AJ$2:AJ$600, MATCH(B333, Paste_Here!A$2:A$600, 0))))), "On Track", "")))), ""), "")</f>
        <v/>
      </c>
      <c r="BD333" s="47"/>
      <c r="BE333" s="34" t="str">
        <f>IFERROR(IF(B333&lt;&gt;"", IF(AND(INDEX(Paste_Here!AK$2:AK$600, MATCH(B333, Paste_Here!A$2:A$600, 0))&lt;&gt;"", ISNUMBER(VALUE(INDEX(Paste_Here!AK$2:AK$600, MATCH(B333, Paste_Here!A$2:A$600, 0))))), INDEX(Paste_Here!AK$2:AK$600, MATCH(B333, Paste_Here!A$2:A$600, 0)), ""), ""), "")</f>
        <v/>
      </c>
      <c r="BF333" s="47"/>
      <c r="BG333" s="34" t="str" cm="1">
        <f t="array" aca="1" ref="BG333" ca="1">IFERROR(IF(B333&lt;&gt;"", IF(INDEX(Paste_Here!AE$2:AE$600, MATCH(B333, Paste_Here!A$2:A$600, 0))&lt;&gt;"", IF(LEFT(INDEX(Paste_Here!AE$2:AE$600, MATCH(B333, Paste_Here!A$2:A$600, 0)), 2)="EM", -1, 1) * VALUE(_xlfn.TEXTJOIN("", TRUE, IF(ISNUMBER(MID(INDEX(Paste_Here!AE$2:AE$600, MATCH(B333, Paste_Here!A$2:A$600, 0)), ROW(INDIRECT("1:"&amp;LEN(INDEX(Paste_Here!AE$2:AE$600, MATCH(B333, Paste_Here!A$2:A$600, 0))))), 1)*1), MID(INDEX(Paste_Here!AE$2:AE$600, MATCH(B333, Paste_Here!A$2:A$600, 0)), ROW(INDIRECT("1:"&amp;LEN(INDEX(Paste_Here!AE$2:AE$600, MATCH(B333, Paste_Here!A$2:A$600, 0))))), 1), ""))), ""), ""), "")</f>
        <v/>
      </c>
      <c r="BH333" s="47"/>
      <c r="BJ333" s="47"/>
      <c r="BK333" s="2" t="str">
        <f t="shared" si="32"/>
        <v/>
      </c>
      <c r="BL333" s="47"/>
      <c r="BM333" s="34" t="str">
        <f>IFERROR(IF(B333&lt;&gt;"", IF(AND(INDEX(Paste_Here!Z$2:Z$600, MATCH(B333, Paste_Here!A$2:A$600, 0))&lt;&gt;"", ISNUMBER(VALUE(INDEX(Paste_Here!Z$2:Z$600, MATCH(B333, Paste_Here!A$2:A$600, 0))))), INDEX(Paste_Here!Z$2:Z$600, MATCH(B333, Paste_Here!A$2:A$600, 0)), ""), ""), "")</f>
        <v/>
      </c>
      <c r="BN333" s="47"/>
      <c r="BO333" s="34" t="str">
        <f>IFERROR(IF(B333&lt;&gt;"", IF(ISNUMBER(SEARCH("highrisk", LOWER(INDEX(Paste_Here!AA$2:AA$600, MATCH(B333, Paste_Here!A$2:A$600, 0))))), "High Risk", IF(ISNUMBER(SEARCH("lowrisk", LOWER(INDEX(Paste_Here!AA$2:AA$600, MATCH(B333, Paste_Here!A$2:A$600, 0))))), "Low Risk", IF(ISNUMBER(SEARCH("somerisk", LOWER(INDEX(Paste_Here!AA$2:AA$600, MATCH(B333, Paste_Here!A$2:A$600, 0))))), "Some Risk", IF(ISNUMBER(SEARCH("OT", LOWER(INDEX(Paste_Here!AA$2:AA$600, MATCH(B333, Paste_Here!A$2:A$600, 0))))), "On Track", "")))), ""), "")</f>
        <v/>
      </c>
      <c r="BP333" s="47"/>
      <c r="BQ333" s="34" t="str">
        <f>IFERROR(IF(B333&lt;&gt;"", IF(AND(INDEX(Paste_Here!AC$2:AC$600, MATCH(B333, Paste_Here!A$2:A$600, 0))&lt;&gt;"", ISNUMBER(VALUE(INDEX(Paste_Here!AC$2:AC$600, MATCH(B333, Paste_Here!A$2:A$600, 0))))), INDEX(Paste_Here!AC$2:AC$600, MATCH(B333, Paste_Here!A$2:A$600, 0)), ""), ""), "")</f>
        <v/>
      </c>
      <c r="BR333" s="47"/>
      <c r="BS333" s="34" t="str">
        <f>IFERROR(IF(B333&lt;&gt;"", IF(ISNUMBER(SEARCH("highrisk", LOWER(INDEX(Paste_Here!AD$2:AD$600, MATCH(B333, Paste_Here!A$2:A$600, 0))))), "High Risk", IF(ISNUMBER(SEARCH("lowrisk", LOWER(INDEX(Paste_Here!AD$2:AD$600, MATCH(B333, Paste_Here!A$2:A$600, 0))))), "Low Risk", IF(ISNUMBER(SEARCH("somerisk", LOWER(INDEX(Paste_Here!AD$2:AD$600, MATCH(B333, Paste_Here!A$2:A$600, 0))))), "Some Risk", IF(ISNUMBER(SEARCH("OT", LOWER(INDEX(Paste_Here!AD$2:AD$600, MATCH(B333, Paste_Here!A$2:A$600, 0))))), "On Track", "")))), ""), "")</f>
        <v/>
      </c>
      <c r="BT333" s="47"/>
      <c r="BU333" s="34"/>
      <c r="BV333" s="47"/>
      <c r="BW333" s="34"/>
      <c r="BX333" s="47"/>
      <c r="BY333" s="34"/>
      <c r="BZ333" s="47"/>
      <c r="CA333" s="34"/>
      <c r="CB333" s="49"/>
      <c r="DT333" s="47"/>
      <c r="DU333" s="47"/>
      <c r="DV333" s="2" t="str">
        <f t="shared" si="33"/>
        <v/>
      </c>
      <c r="DW333" s="47"/>
      <c r="DX333" s="2" t="str">
        <f>IFERROR(IF(B333&lt;&gt;"", IF(ISNUMBER(SEARCH("s", LOWER(INDEX(Paste_Here!M$2:M$600, MATCH(B333, Paste_Here!A$2:A$600, 0))))), "Yes", IF(INDEX(Paste_Here!M$2:M$600, MATCH(B333, Paste_Here!A$2:A$600, 0))&lt;&gt;"", "No", "")), ""), "")</f>
        <v/>
      </c>
      <c r="DY333" s="47"/>
      <c r="DZ333" s="2" t="str">
        <f>IFERROR(IF(B333&lt;&gt;"", IF(ISNUMBER(SEARCH("yes", LOWER(INDEX(Paste_Here!F$2:F$600, MATCH(B333, Paste_Here!A$2:A$600, 0))))), "Yes", IF(ISNUMBER(SEARCH("no", LOWER(INDEX(Paste_Here!F$2:F$600, MATCH(B333, Paste_Here!A$2:A$600, 0))))), "No", "")), ""), "")</f>
        <v/>
      </c>
      <c r="EA333" s="47"/>
      <c r="EB333" s="2" t="str">
        <f>IFERROR(IF(B333&lt;&gt;"", IF(ISNUMBER(SEARCH("english language learner", LOWER(INDEX(Paste_Here!C$2:C$600, MATCH(B333, Paste_Here!A$2:A$600, 0))))), "Yes", ""), ""), "")</f>
        <v/>
      </c>
      <c r="EC333" s="47"/>
      <c r="ED333" s="2" t="str">
        <f>IFERROR(IF(B333&lt;&gt;"", IF(OR(ISNUMBER(SEARCH("b", LOWER(INDEX(Paste_Here!K$2:K$600, MATCH(B333, Paste_Here!A$2:A$600, 0))))), ISNUMBER(SEARCH("h", LOWER(INDEX(Paste_Here!K$2:K$600, MATCH(B333, Paste_Here!A$2:A$600, 0))))), ISNUMBER(SEARCH("i", LOWER(INDEX(Paste_Here!K$2:K$600, MATCH(B333, Paste_Here!A$2:A$600, 0)))))), "Yes", IF(INDEX(Paste_Here!K$2:K$600, MATCH(B333, Paste_Here!A$2:A$600, 0))&lt;&gt;"", "No", "")), ""), "")</f>
        <v/>
      </c>
      <c r="EE333" s="47"/>
      <c r="EF333" s="34" t="str">
        <f>IFERROR(IF(B333&lt;&gt;"", IF(ISNUMBER(SEARCH("yes", LOWER(INDEX(Paste_Here!L$2:L$600, MATCH(B333, Paste_Here!A$2:A$600, 0))))), "Yes", IF(ISNUMBER(SEARCH("no", LOWER(INDEX(Paste_Here!L$2:L$600, MATCH(B333, Paste_Here!A$2:A$600, 0))))), "No", "")), ""), "")</f>
        <v/>
      </c>
      <c r="EG333" s="47"/>
      <c r="EH333" s="2" t="str">
        <f>IFERROR(IF(B333&lt;&gt;"", IF(ISNUMBER(SEARCH("transitional 2", LOWER(INDEX(Paste_Here!C$2:C$600, MATCH(B333, Paste_Here!A$2:A$600, 0))))), "T2", IF(ISNUMBER(SEARCH("transitional 1", LOWER(INDEX(Paste_Here!C$2:C$600, MATCH(B333, Paste_Here!A$2:A$600, 0))))), "T1", IF(ISNUMBER(SEARCH("waived ell services", LOWER(INDEX(Paste_Here!C$2:C$600, MATCH(B333, Paste_Here!A$2:A$600, 0))))), "W", ""))), ""), "")</f>
        <v/>
      </c>
      <c r="EI333" s="47"/>
      <c r="EJ333" s="2" t="str">
        <f>IFERROR(IF(B333&lt;&gt;"", IF(AND(INDEX(Paste_Here!AG$2:AG$600, MATCH(B333, Paste_Here!A$2:A$600, 0))&lt;&gt;"", ISNUMBER(VALUE(INDEX(Paste_Here!AG$2:AG$600, MATCH(B333, Paste_Here!A$2:A$600, 0))))), INDEX(Paste_Here!AG$2:AG$600, MATCH(B333, Paste_Here!A$2:A$600, 0)), ""), ""), "")</f>
        <v/>
      </c>
      <c r="EK333" s="47"/>
      <c r="EL333" s="2" t="str">
        <f>IFERROR(IF(B333&lt;&gt;"", IF(AND(INDEX(Paste_Here!AL$2:AL$600, MATCH(B333, Paste_Here!A$2:A$600, 0))&lt;&gt;"", ISNUMBER(VALUE(INDEX(Paste_Here!AL$2:AL$600, MATCH(B333, Paste_Here!A$2:A$600, 0))))), INDEX(Paste_Here!AL$2:AL$600, MATCH(B333, Paste_Here!A$2:A$600, 0)), ""), ""), "")</f>
        <v/>
      </c>
      <c r="EM333" s="47"/>
      <c r="FA333" s="4" t="str" cm="1">
        <f t="array" ref="FA333">IFERROR(INDEX(Paste_Here!$B$2:$B$600, MATCH(0, COUNTIF(FA$4:FA332, Paste_Here!$B$2:$B$600) + IF(Paste_Here!$B$2:$B$600="", 1, 0), 0)), "")</f>
        <v/>
      </c>
      <c r="FB333" s="4" t="str">
        <f>IF(FA333&lt;&gt;"", INDEX(Paste_Here!$A$2:$A$600, MATCH(FA333, Paste_Here!$B$2:$B$600, 0)), "")</f>
        <v/>
      </c>
      <c r="FC333" s="4" t="str">
        <f t="shared" si="34"/>
        <v/>
      </c>
      <c r="FD333" s="4" t="str" cm="1">
        <f t="array" ref="FD333">IFERROR(INDEX($FC$5:$FC$600, MATCH(SMALL(IF($FC$5:$FC$600&lt;&gt;"", COUNTIF($FC$5:$FC$600, "&lt;"&amp;$FC$5:$FC$600)+1), ROW()-ROW($FD$5)+1), COUNTIF($FC$5:$FC$600, "&lt;"&amp;$FC$5:$FC$600)+1, 0)), "")</f>
        <v/>
      </c>
      <c r="FF333" s="2" t="str">
        <f>IFERROR(IF(B333&lt;&gt;"", IF(AND(INDEX(Paste_Here!AH$2:AH$600, MATCH(B333, Paste_Here!A$2:A$600, 0))&lt;&gt;"", ISNUMBER(VALUE(INDEX(Paste_Here!AH$2:AH$600, MATCH(B333, Paste_Here!A$2:A$600, 0))))), INDEX(Paste_Here!AH$2:AH$600, MATCH(B333, Paste_Here!A$2:A$600, 0)), ""), ""), "")</f>
        <v/>
      </c>
      <c r="FG333" s="47"/>
      <c r="FH333" s="2" t="str">
        <f>IFERROR(IF(B333&lt;&gt;"", IF(AND(INDEX(Paste_Here!AM$2:AM$600, MATCH(B333, Paste_Here!A$2:A$600, 0))&lt;&gt;"", ISNUMBER(VALUE(INDEX(Paste_Here!AM$2:AM$600, MATCH(B333, Paste_Here!A$2:A$600, 0))))), INDEX(Paste_Here!AM$2:AM$600, MATCH(B333, Paste_Here!A$2:A$600, 0)), ""), ""), "")</f>
        <v/>
      </c>
      <c r="FI333" s="47"/>
      <c r="FJ333" s="47"/>
      <c r="FK333" s="2" t="str">
        <f t="shared" si="35"/>
        <v/>
      </c>
      <c r="FL333" s="47"/>
      <c r="FM333" s="2" t="str">
        <f>IFERROR(IF(B333&lt;&gt;"", IF(ISNUMBER(VALUE(INDEX(Paste_Here!H$2:H$600, MATCH(B333, Paste_Here!A$2:A$600, 0)))), IF(VALUE(INDEX(Paste_Here!H$2:H$600, MATCH(B333, Paste_Here!A$2:A$600, 0)))=0, "No", IF(AND(VALUE(INDEX(Paste_Here!H$2:H$600, MATCH(B333, Paste_Here!A$2:A$600, 0)))&gt;=1, VALUE(INDEX(Paste_Here!H$2:H$600, MATCH(B333, Paste_Here!A$2:A$600, 0)))&lt;=4), VALUE(INDEX(Paste_Here!H$2:H$600, MATCH(B333, Paste_Here!A$2:A$600, 0))), "")), ""), ""), "")</f>
        <v/>
      </c>
      <c r="FN333" s="47"/>
      <c r="FO333" s="34" t="str">
        <f>IFERROR(IF(B333&lt;&gt;"", IF(ISNUMBER(VALUE(INDEX(Paste_Here!I$2:I$600, MATCH(B333, Paste_Here!A$2:A$600, 0)))), IF(VALUE(INDEX(Paste_Here!I$2:I$600, MATCH(B333, Paste_Here!A$2:A$600, 0)))=0, "No", IF(AND(VALUE(INDEX(Paste_Here!I$2:I$600, MATCH(B333, Paste_Here!A$2:A$600, 0)))&gt;=1, VALUE(INDEX(Paste_Here!I$2:I$600, MATCH(B333, Paste_Here!A$2:A$600, 0)))&lt;=4), VALUE(INDEX(Paste_Here!I$2:I$600, MATCH(B333, Paste_Here!A$2:A$600, 0))), "")), ""), ""), "")</f>
        <v/>
      </c>
      <c r="FP333" s="47"/>
      <c r="FQ333" s="2"/>
      <c r="FR333" s="47"/>
      <c r="FS333" s="2"/>
      <c r="FT333" s="47"/>
      <c r="FU333" s="2"/>
      <c r="FV333" s="47"/>
      <c r="FW333" s="2"/>
      <c r="FX333" s="47"/>
      <c r="FY333" s="2"/>
      <c r="FZ333" s="47"/>
      <c r="GA333" s="2"/>
      <c r="GB333" s="47"/>
      <c r="GU333" s="2"/>
      <c r="GV333" s="47"/>
      <c r="GW333" s="2"/>
      <c r="GX333" s="47"/>
    </row>
    <row r="334" spans="1:206">
      <c r="A334" s="47"/>
      <c r="B334" s="2" t="str">
        <f t="shared" si="30"/>
        <v/>
      </c>
      <c r="C334" s="47"/>
      <c r="D334" s="2" t="str">
        <f>IFERROR(IF(B334&lt;&gt;"", IF(COUNTIF(INDEX(Paste_Here!N$2:O$600, MATCH(B334, Paste_Here!A$2:A$600, 0), 0), "yes") &gt; 0, "No", IF(COUNTIF(INDEX(Paste_Here!N$2:O$600, MATCH(B334, Paste_Here!A$2:A$600, 0), 0), "no") &gt; 0, "Yes", "")), ""), "")</f>
        <v/>
      </c>
      <c r="E334" s="47"/>
      <c r="F334" s="84" t="str">
        <f>IFERROR(IF(B334&lt;&gt;"", IF(AND(INDEX(Paste_Here!P$2:P$600, MATCH(B334, Paste_Here!A$2:A$600, 0))&lt;&gt;"", ISNUMBER(VALUE(INDEX(Paste_Here!P$2:P$600, MATCH(B334, Paste_Here!A$2:A$600, 0))))), INDEX(Paste_Here!P$2:P$600, MATCH(B334, Paste_Here!A$2:A$600, 0)), ""), ""), "")</f>
        <v/>
      </c>
      <c r="G334" s="47"/>
      <c r="H334" s="2" t="str">
        <f>IFERROR(IF(B334&lt;&gt;"", IF(ISNUMBER(SEARCH("highrisk", LOWER(INDEX(Paste_Here!Q$2:Q$600, MATCH(B334, Paste_Here!A$2:A$600, 0))))), "High Risk", IF(ISNUMBER(SEARCH("lowrisk", LOWER(INDEX(Paste_Here!Q$2:Q$600, MATCH(B334, Paste_Here!A$2:A$600, 0))))), "Low Risk", IF(ISNUMBER(SEARCH("somerisk", LOWER(INDEX(Paste_Here!Q$2:Q$600, MATCH(B334, Paste_Here!A$2:A$600, 0))))), "Some Risk", ""))), ""), "")</f>
        <v/>
      </c>
      <c r="I334" s="47"/>
      <c r="J334" s="2"/>
      <c r="K334" s="47"/>
      <c r="L334" s="2"/>
      <c r="M334" s="47"/>
      <c r="N334" s="2"/>
      <c r="O334" s="47"/>
      <c r="P334" s="2" t="str">
        <f>IFERROR(IF(B334&lt;&gt;"", IF(AND(ISNUMBER(VALUE(INDEX(Paste_Here!R$2:R$600, MATCH(B334, Paste_Here!A$2:A$600, 0)))), INDEX(Paste_Here!R$2:R$600, MATCH(B334, Paste_Here!A$2:A$600, 0)) &lt;&gt; ""), VALUE(INDEX(Paste_Here!R$2:R$600, MATCH(B334, Paste_Here!A$2:A$600, 0))), ""), ""), "")</f>
        <v/>
      </c>
      <c r="Q334" s="47"/>
      <c r="R334" s="2"/>
      <c r="S334" s="47"/>
      <c r="W334" s="47"/>
      <c r="X334" s="2"/>
      <c r="Y334" s="47"/>
      <c r="Z334" s="2" t="str">
        <f>IFERROR(IF(B334&lt;&gt;"", IF(AND(INDEX(Paste_Here!S$2:S$600, MATCH(B334, Paste_Here!A$2:A$600, 0))&lt;&gt;"", ISNUMBER(VALUE(INDEX(Paste_Here!S$2:S$600, MATCH(B334, Paste_Here!A$2:A$600, 0))))), INDEX(Paste_Here!S$2:S$600, MATCH(B334, Paste_Here!A$2:A$600, 0)), ""), ""), "")</f>
        <v/>
      </c>
      <c r="AA334" s="47"/>
      <c r="AB334" s="2" t="str">
        <f>IFERROR(IF(B334&lt;&gt;"", IF(ISNUMBER(SEARCH("highrisk", LOWER(INDEX(Paste_Here!T$2:T$600, MATCH(B334, Paste_Here!A$2:A$600, 0))))), "High Risk", IF(ISNUMBER(SEARCH("lowrisk", LOWER(INDEX(Paste_Here!T$2:T$600, MATCH(B334, Paste_Here!A$2:A$600, 0))))), "Low Risk", IF(ISNUMBER(SEARCH("somerisk", LOWER(INDEX(Paste_Here!T$2:T$600, MATCH(B334, Paste_Here!A$2:A$600, 0))))), "Some Risk", IF(ISNUMBER(SEARCH("OT", LOWER(INDEX(Paste_Here!T$2:T$600, MATCH(B334, Paste_Here!A$2:A$600, 0))))), "On Track", "")))), ""), "")</f>
        <v/>
      </c>
      <c r="AC334" s="47"/>
      <c r="AD334" s="2"/>
      <c r="AE334" s="47"/>
      <c r="AF334" s="2"/>
      <c r="AG334" s="47"/>
      <c r="AH334" s="2"/>
      <c r="AI334" s="47"/>
      <c r="AJ334" s="2" t="str" cm="1">
        <f t="array" aca="1" ref="AJ334" ca="1">IFERROR(IF(ISNUMBER(SEARCH("BR", INDEX(Paste_Here!AB$2:AB$210, MATCH(B334, Paste_Here!A$2:A$210, 0)))), -1, 1) * VALUE(_xlfn.TEXTJOIN("", TRUE, IF(ISNUMBER(--MID(INDEX(Paste_Here!AB$2:AB$210, MATCH(B334, Paste_Here!A$2:A$210, 0)), ROW(INDIRECT("1:"&amp;LEN(INDEX(Paste_Here!AB$2:AB$210, MATCH(B334, Paste_Here!A$2:A$210, 0))))), 1)), MID(INDEX(Paste_Here!AB$2:AB$210, MATCH(B334, Paste_Here!A$2:A$210, 0)), ROW(INDIRECT("1:"&amp;LEN(INDEX(Paste_Here!AB$2:AB$210, MATCH(B334, Paste_Here!A$2:A$210, 0))))), 1), ""))), "")</f>
        <v/>
      </c>
      <c r="AK334" s="47"/>
      <c r="AL334" s="34" t="str">
        <f>IFERROR(IF(B334&lt;&gt;"", IF(AND(INDEX(Paste_Here!AF$2:AF$600, MATCH(B334, Paste_Here!A$2:A$600, 0))&lt;&gt;"", ISNUMBER(VALUE(INDEX(Paste_Here!AF$2:AF$600, MATCH(B334, Paste_Here!A$2:A$600, 0))))), INDEX(Paste_Here!AF$2:AF$600, MATCH(B334, Paste_Here!A$2:A$600, 0)), ""), ""), "")</f>
        <v/>
      </c>
      <c r="AM334" s="47"/>
      <c r="AN334" s="47"/>
      <c r="AO334" s="2" t="str">
        <f t="shared" si="31"/>
        <v/>
      </c>
      <c r="AP334" s="47"/>
      <c r="AQ334" s="34" t="str">
        <f>IFERROR(IF(B334&lt;&gt;"", IF(COUNTIF(INDEX(Paste_Here!X$2:Y$600, MATCH(B334, Paste_Here!A$2:A$600, 0), 0), "yes") &gt; 0, "No", IF(COUNTIF(INDEX(Paste_Here!X$2:Y$600, MATCH(B334, Paste_Here!A$2:A$600, 0), 0), "no") &gt; 0, "Yes", "")), ""), "")</f>
        <v/>
      </c>
      <c r="AR334" s="47"/>
      <c r="AS334" s="34" t="str">
        <f>IFERROR(IF(B334&lt;&gt;"", IF(AND(INDEX(Paste_Here!U$2:U$600, MATCH(B334, Paste_Here!A$2:A$600, 0))&lt;&gt;"", ISNUMBER(VALUE(INDEX(Paste_Here!U$2:U$600, MATCH(B334, Paste_Here!A$2:A$600, 0))))), INDEX(Paste_Here!U$2:U$600, MATCH(B334, Paste_Here!A$2:A$600, 0)), ""), ""), "")</f>
        <v/>
      </c>
      <c r="AT334" s="47"/>
      <c r="AU334" s="34" t="str">
        <f>IFERROR(IF(B334&lt;&gt;"", IF(ISNUMBER(SEARCH("highrisk", LOWER(INDEX(Paste_Here!V$2:V$600, MATCH(B334, Paste_Here!A$2:A$600, 0))))), "High Risk", IF(ISNUMBER(SEARCH("lowrisk", LOWER(INDEX(Paste_Here!V$2:V$600, MATCH(B334, Paste_Here!A$2:A$600, 0))))), "Low Risk", IF(ISNUMBER(SEARCH("somerisk", LOWER(INDEX(Paste_Here!V$2:V$600, MATCH(B334, Paste_Here!A$2:A$600, 0))))), "Some Risk", ""))), ""), "")</f>
        <v/>
      </c>
      <c r="AV334" s="47"/>
      <c r="AW334" s="34" t="str">
        <f>IFERROR(IF(B334&lt;&gt;"", IF(AND(ISNUMBER(VALUE(INDEX(Paste_Here!W$2:W$600, MATCH(B334, Paste_Here!A$2:A$600, 0)))), INDEX(Paste_Here!W$2:W$600, MATCH(B334, Paste_Here!A$2:A$600, 0)) &lt;&gt; ""), VALUE(INDEX(Paste_Here!W$2:W$600, MATCH(B334, Paste_Here!A$2:A$600, 0))), ""), ""), "")</f>
        <v/>
      </c>
      <c r="AX334" s="47"/>
      <c r="BA334" s="2" t="str">
        <f>IFERROR(IF(B334&lt;&gt;"", IF(AND(INDEX(Paste_Here!AI$2:AI$600, MATCH(B334, Paste_Here!A$2:A$600, 0))&lt;&gt;"", ISNUMBER(VALUE(INDEX(Paste_Here!AI$2:AI$600, MATCH(B334, Paste_Here!A$2:A$600, 0))))), INDEX(Paste_Here!AI$2:AI$600, MATCH(B334, Paste_Here!A$2:A$600, 0)), ""), ""), "")</f>
        <v/>
      </c>
      <c r="BB334" s="47"/>
      <c r="BC334" s="34" t="str">
        <f>IFERROR(IF(B334&lt;&gt;"", IF(ISNUMBER(SEARCH("highrisk", LOWER(INDEX(Paste_Here!AJ$2:AJ$600, MATCH(B334, Paste_Here!A$2:A$600, 0))))), "High Risk", IF(ISNUMBER(SEARCH("lowrisk", LOWER(INDEX(Paste_Here!AJ$2:AJ$600, MATCH(B334, Paste_Here!A$2:A$600, 0))))), "Low Risk", IF(ISNUMBER(SEARCH("somerisk", LOWER(INDEX(Paste_Here!AJ$2:AJ$600, MATCH(B334, Paste_Here!A$2:A$600, 0))))), "Some Risk", IF(ISNUMBER(SEARCH("OT", LOWER(INDEX(Paste_Here!AJ$2:AJ$600, MATCH(B334, Paste_Here!A$2:A$600, 0))))), "On Track", "")))), ""), "")</f>
        <v/>
      </c>
      <c r="BD334" s="47"/>
      <c r="BE334" s="34" t="str">
        <f>IFERROR(IF(B334&lt;&gt;"", IF(AND(INDEX(Paste_Here!AK$2:AK$600, MATCH(B334, Paste_Here!A$2:A$600, 0))&lt;&gt;"", ISNUMBER(VALUE(INDEX(Paste_Here!AK$2:AK$600, MATCH(B334, Paste_Here!A$2:A$600, 0))))), INDEX(Paste_Here!AK$2:AK$600, MATCH(B334, Paste_Here!A$2:A$600, 0)), ""), ""), "")</f>
        <v/>
      </c>
      <c r="BF334" s="47"/>
      <c r="BG334" s="34" t="str" cm="1">
        <f t="array" aca="1" ref="BG334" ca="1">IFERROR(IF(B334&lt;&gt;"", IF(INDEX(Paste_Here!AE$2:AE$600, MATCH(B334, Paste_Here!A$2:A$600, 0))&lt;&gt;"", IF(LEFT(INDEX(Paste_Here!AE$2:AE$600, MATCH(B334, Paste_Here!A$2:A$600, 0)), 2)="EM", -1, 1) * VALUE(_xlfn.TEXTJOIN("", TRUE, IF(ISNUMBER(MID(INDEX(Paste_Here!AE$2:AE$600, MATCH(B334, Paste_Here!A$2:A$600, 0)), ROW(INDIRECT("1:"&amp;LEN(INDEX(Paste_Here!AE$2:AE$600, MATCH(B334, Paste_Here!A$2:A$600, 0))))), 1)*1), MID(INDEX(Paste_Here!AE$2:AE$600, MATCH(B334, Paste_Here!A$2:A$600, 0)), ROW(INDIRECT("1:"&amp;LEN(INDEX(Paste_Here!AE$2:AE$600, MATCH(B334, Paste_Here!A$2:A$600, 0))))), 1), ""))), ""), ""), "")</f>
        <v/>
      </c>
      <c r="BH334" s="47"/>
      <c r="BJ334" s="47"/>
      <c r="BK334" s="2" t="str">
        <f t="shared" si="32"/>
        <v/>
      </c>
      <c r="BL334" s="47"/>
      <c r="BM334" s="34" t="str">
        <f>IFERROR(IF(B334&lt;&gt;"", IF(AND(INDEX(Paste_Here!Z$2:Z$600, MATCH(B334, Paste_Here!A$2:A$600, 0))&lt;&gt;"", ISNUMBER(VALUE(INDEX(Paste_Here!Z$2:Z$600, MATCH(B334, Paste_Here!A$2:A$600, 0))))), INDEX(Paste_Here!Z$2:Z$600, MATCH(B334, Paste_Here!A$2:A$600, 0)), ""), ""), "")</f>
        <v/>
      </c>
      <c r="BN334" s="47"/>
      <c r="BO334" s="34" t="str">
        <f>IFERROR(IF(B334&lt;&gt;"", IF(ISNUMBER(SEARCH("highrisk", LOWER(INDEX(Paste_Here!AA$2:AA$600, MATCH(B334, Paste_Here!A$2:A$600, 0))))), "High Risk", IF(ISNUMBER(SEARCH("lowrisk", LOWER(INDEX(Paste_Here!AA$2:AA$600, MATCH(B334, Paste_Here!A$2:A$600, 0))))), "Low Risk", IF(ISNUMBER(SEARCH("somerisk", LOWER(INDEX(Paste_Here!AA$2:AA$600, MATCH(B334, Paste_Here!A$2:A$600, 0))))), "Some Risk", IF(ISNUMBER(SEARCH("OT", LOWER(INDEX(Paste_Here!AA$2:AA$600, MATCH(B334, Paste_Here!A$2:A$600, 0))))), "On Track", "")))), ""), "")</f>
        <v/>
      </c>
      <c r="BP334" s="47"/>
      <c r="BQ334" s="34" t="str">
        <f>IFERROR(IF(B334&lt;&gt;"", IF(AND(INDEX(Paste_Here!AC$2:AC$600, MATCH(B334, Paste_Here!A$2:A$600, 0))&lt;&gt;"", ISNUMBER(VALUE(INDEX(Paste_Here!AC$2:AC$600, MATCH(B334, Paste_Here!A$2:A$600, 0))))), INDEX(Paste_Here!AC$2:AC$600, MATCH(B334, Paste_Here!A$2:A$600, 0)), ""), ""), "")</f>
        <v/>
      </c>
      <c r="BR334" s="47"/>
      <c r="BS334" s="34" t="str">
        <f>IFERROR(IF(B334&lt;&gt;"", IF(ISNUMBER(SEARCH("highrisk", LOWER(INDEX(Paste_Here!AD$2:AD$600, MATCH(B334, Paste_Here!A$2:A$600, 0))))), "High Risk", IF(ISNUMBER(SEARCH("lowrisk", LOWER(INDEX(Paste_Here!AD$2:AD$600, MATCH(B334, Paste_Here!A$2:A$600, 0))))), "Low Risk", IF(ISNUMBER(SEARCH("somerisk", LOWER(INDEX(Paste_Here!AD$2:AD$600, MATCH(B334, Paste_Here!A$2:A$600, 0))))), "Some Risk", IF(ISNUMBER(SEARCH("OT", LOWER(INDEX(Paste_Here!AD$2:AD$600, MATCH(B334, Paste_Here!A$2:A$600, 0))))), "On Track", "")))), ""), "")</f>
        <v/>
      </c>
      <c r="BT334" s="47"/>
      <c r="BU334" s="34"/>
      <c r="BV334" s="47"/>
      <c r="BW334" s="34"/>
      <c r="BX334" s="47"/>
      <c r="BY334" s="34"/>
      <c r="BZ334" s="47"/>
      <c r="CA334" s="34"/>
      <c r="CB334" s="49"/>
      <c r="DT334" s="47"/>
      <c r="DU334" s="47"/>
      <c r="DV334" s="2" t="str">
        <f t="shared" si="33"/>
        <v/>
      </c>
      <c r="DW334" s="47"/>
      <c r="DX334" s="2" t="str">
        <f>IFERROR(IF(B334&lt;&gt;"", IF(ISNUMBER(SEARCH("s", LOWER(INDEX(Paste_Here!M$2:M$600, MATCH(B334, Paste_Here!A$2:A$600, 0))))), "Yes", IF(INDEX(Paste_Here!M$2:M$600, MATCH(B334, Paste_Here!A$2:A$600, 0))&lt;&gt;"", "No", "")), ""), "")</f>
        <v/>
      </c>
      <c r="DY334" s="47"/>
      <c r="DZ334" s="2" t="str">
        <f>IFERROR(IF(B334&lt;&gt;"", IF(ISNUMBER(SEARCH("yes", LOWER(INDEX(Paste_Here!F$2:F$600, MATCH(B334, Paste_Here!A$2:A$600, 0))))), "Yes", IF(ISNUMBER(SEARCH("no", LOWER(INDEX(Paste_Here!F$2:F$600, MATCH(B334, Paste_Here!A$2:A$600, 0))))), "No", "")), ""), "")</f>
        <v/>
      </c>
      <c r="EA334" s="47"/>
      <c r="EB334" s="2" t="str">
        <f>IFERROR(IF(B334&lt;&gt;"", IF(ISNUMBER(SEARCH("english language learner", LOWER(INDEX(Paste_Here!C$2:C$600, MATCH(B334, Paste_Here!A$2:A$600, 0))))), "Yes", ""), ""), "")</f>
        <v/>
      </c>
      <c r="EC334" s="47"/>
      <c r="ED334" s="2" t="str">
        <f>IFERROR(IF(B334&lt;&gt;"", IF(OR(ISNUMBER(SEARCH("b", LOWER(INDEX(Paste_Here!K$2:K$600, MATCH(B334, Paste_Here!A$2:A$600, 0))))), ISNUMBER(SEARCH("h", LOWER(INDEX(Paste_Here!K$2:K$600, MATCH(B334, Paste_Here!A$2:A$600, 0))))), ISNUMBER(SEARCH("i", LOWER(INDEX(Paste_Here!K$2:K$600, MATCH(B334, Paste_Here!A$2:A$600, 0)))))), "Yes", IF(INDEX(Paste_Here!K$2:K$600, MATCH(B334, Paste_Here!A$2:A$600, 0))&lt;&gt;"", "No", "")), ""), "")</f>
        <v/>
      </c>
      <c r="EE334" s="47"/>
      <c r="EF334" s="34" t="str">
        <f>IFERROR(IF(B334&lt;&gt;"", IF(ISNUMBER(SEARCH("yes", LOWER(INDEX(Paste_Here!L$2:L$600, MATCH(B334, Paste_Here!A$2:A$600, 0))))), "Yes", IF(ISNUMBER(SEARCH("no", LOWER(INDEX(Paste_Here!L$2:L$600, MATCH(B334, Paste_Here!A$2:A$600, 0))))), "No", "")), ""), "")</f>
        <v/>
      </c>
      <c r="EG334" s="47"/>
      <c r="EH334" s="2" t="str">
        <f>IFERROR(IF(B334&lt;&gt;"", IF(ISNUMBER(SEARCH("transitional 2", LOWER(INDEX(Paste_Here!C$2:C$600, MATCH(B334, Paste_Here!A$2:A$600, 0))))), "T2", IF(ISNUMBER(SEARCH("transitional 1", LOWER(INDEX(Paste_Here!C$2:C$600, MATCH(B334, Paste_Here!A$2:A$600, 0))))), "T1", IF(ISNUMBER(SEARCH("waived ell services", LOWER(INDEX(Paste_Here!C$2:C$600, MATCH(B334, Paste_Here!A$2:A$600, 0))))), "W", ""))), ""), "")</f>
        <v/>
      </c>
      <c r="EI334" s="47"/>
      <c r="EJ334" s="2" t="str">
        <f>IFERROR(IF(B334&lt;&gt;"", IF(AND(INDEX(Paste_Here!AG$2:AG$600, MATCH(B334, Paste_Here!A$2:A$600, 0))&lt;&gt;"", ISNUMBER(VALUE(INDEX(Paste_Here!AG$2:AG$600, MATCH(B334, Paste_Here!A$2:A$600, 0))))), INDEX(Paste_Here!AG$2:AG$600, MATCH(B334, Paste_Here!A$2:A$600, 0)), ""), ""), "")</f>
        <v/>
      </c>
      <c r="EK334" s="47"/>
      <c r="EL334" s="2" t="str">
        <f>IFERROR(IF(B334&lt;&gt;"", IF(AND(INDEX(Paste_Here!AL$2:AL$600, MATCH(B334, Paste_Here!A$2:A$600, 0))&lt;&gt;"", ISNUMBER(VALUE(INDEX(Paste_Here!AL$2:AL$600, MATCH(B334, Paste_Here!A$2:A$600, 0))))), INDEX(Paste_Here!AL$2:AL$600, MATCH(B334, Paste_Here!A$2:A$600, 0)), ""), ""), "")</f>
        <v/>
      </c>
      <c r="EM334" s="47"/>
      <c r="FA334" s="4" t="str" cm="1">
        <f t="array" ref="FA334">IFERROR(INDEX(Paste_Here!$B$2:$B$600, MATCH(0, COUNTIF(FA$4:FA333, Paste_Here!$B$2:$B$600) + IF(Paste_Here!$B$2:$B$600="", 1, 0), 0)), "")</f>
        <v/>
      </c>
      <c r="FB334" s="4" t="str">
        <f>IF(FA334&lt;&gt;"", INDEX(Paste_Here!$A$2:$A$600, MATCH(FA334, Paste_Here!$B$2:$B$600, 0)), "")</f>
        <v/>
      </c>
      <c r="FC334" s="4" t="str">
        <f t="shared" si="34"/>
        <v/>
      </c>
      <c r="FD334" s="4" t="str" cm="1">
        <f t="array" ref="FD334">IFERROR(INDEX($FC$5:$FC$600, MATCH(SMALL(IF($FC$5:$FC$600&lt;&gt;"", COUNTIF($FC$5:$FC$600, "&lt;"&amp;$FC$5:$FC$600)+1), ROW()-ROW($FD$5)+1), COUNTIF($FC$5:$FC$600, "&lt;"&amp;$FC$5:$FC$600)+1, 0)), "")</f>
        <v/>
      </c>
      <c r="FF334" s="2" t="str">
        <f>IFERROR(IF(B334&lt;&gt;"", IF(AND(INDEX(Paste_Here!AH$2:AH$600, MATCH(B334, Paste_Here!A$2:A$600, 0))&lt;&gt;"", ISNUMBER(VALUE(INDEX(Paste_Here!AH$2:AH$600, MATCH(B334, Paste_Here!A$2:A$600, 0))))), INDEX(Paste_Here!AH$2:AH$600, MATCH(B334, Paste_Here!A$2:A$600, 0)), ""), ""), "")</f>
        <v/>
      </c>
      <c r="FG334" s="47"/>
      <c r="FH334" s="2" t="str">
        <f>IFERROR(IF(B334&lt;&gt;"", IF(AND(INDEX(Paste_Here!AM$2:AM$600, MATCH(B334, Paste_Here!A$2:A$600, 0))&lt;&gt;"", ISNUMBER(VALUE(INDEX(Paste_Here!AM$2:AM$600, MATCH(B334, Paste_Here!A$2:A$600, 0))))), INDEX(Paste_Here!AM$2:AM$600, MATCH(B334, Paste_Here!A$2:A$600, 0)), ""), ""), "")</f>
        <v/>
      </c>
      <c r="FI334" s="47"/>
      <c r="FJ334" s="47"/>
      <c r="FK334" s="2" t="str">
        <f t="shared" si="35"/>
        <v/>
      </c>
      <c r="FL334" s="47"/>
      <c r="FM334" s="2" t="str">
        <f>IFERROR(IF(B334&lt;&gt;"", IF(ISNUMBER(VALUE(INDEX(Paste_Here!H$2:H$600, MATCH(B334, Paste_Here!A$2:A$600, 0)))), IF(VALUE(INDEX(Paste_Here!H$2:H$600, MATCH(B334, Paste_Here!A$2:A$600, 0)))=0, "No", IF(AND(VALUE(INDEX(Paste_Here!H$2:H$600, MATCH(B334, Paste_Here!A$2:A$600, 0)))&gt;=1, VALUE(INDEX(Paste_Here!H$2:H$600, MATCH(B334, Paste_Here!A$2:A$600, 0)))&lt;=4), VALUE(INDEX(Paste_Here!H$2:H$600, MATCH(B334, Paste_Here!A$2:A$600, 0))), "")), ""), ""), "")</f>
        <v/>
      </c>
      <c r="FN334" s="47"/>
      <c r="FO334" s="34" t="str">
        <f>IFERROR(IF(B334&lt;&gt;"", IF(ISNUMBER(VALUE(INDEX(Paste_Here!I$2:I$600, MATCH(B334, Paste_Here!A$2:A$600, 0)))), IF(VALUE(INDEX(Paste_Here!I$2:I$600, MATCH(B334, Paste_Here!A$2:A$600, 0)))=0, "No", IF(AND(VALUE(INDEX(Paste_Here!I$2:I$600, MATCH(B334, Paste_Here!A$2:A$600, 0)))&gt;=1, VALUE(INDEX(Paste_Here!I$2:I$600, MATCH(B334, Paste_Here!A$2:A$600, 0)))&lt;=4), VALUE(INDEX(Paste_Here!I$2:I$600, MATCH(B334, Paste_Here!A$2:A$600, 0))), "")), ""), ""), "")</f>
        <v/>
      </c>
      <c r="FP334" s="47"/>
      <c r="FQ334" s="2"/>
      <c r="FR334" s="47"/>
      <c r="FS334" s="2"/>
      <c r="FT334" s="47"/>
      <c r="FU334" s="2"/>
      <c r="FV334" s="47"/>
      <c r="FW334" s="2"/>
      <c r="FX334" s="47"/>
      <c r="FY334" s="2"/>
      <c r="FZ334" s="47"/>
      <c r="GA334" s="2"/>
      <c r="GB334" s="47"/>
      <c r="GU334" s="2"/>
      <c r="GV334" s="47"/>
      <c r="GW334" s="2"/>
      <c r="GX334" s="47"/>
    </row>
    <row r="335" spans="1:206">
      <c r="A335" s="47"/>
      <c r="B335" s="2" t="str">
        <f t="shared" si="30"/>
        <v/>
      </c>
      <c r="C335" s="47"/>
      <c r="D335" s="2" t="str">
        <f>IFERROR(IF(B335&lt;&gt;"", IF(COUNTIF(INDEX(Paste_Here!N$2:O$600, MATCH(B335, Paste_Here!A$2:A$600, 0), 0), "yes") &gt; 0, "No", IF(COUNTIF(INDEX(Paste_Here!N$2:O$600, MATCH(B335, Paste_Here!A$2:A$600, 0), 0), "no") &gt; 0, "Yes", "")), ""), "")</f>
        <v/>
      </c>
      <c r="E335" s="47"/>
      <c r="F335" s="84" t="str">
        <f>IFERROR(IF(B335&lt;&gt;"", IF(AND(INDEX(Paste_Here!P$2:P$600, MATCH(B335, Paste_Here!A$2:A$600, 0))&lt;&gt;"", ISNUMBER(VALUE(INDEX(Paste_Here!P$2:P$600, MATCH(B335, Paste_Here!A$2:A$600, 0))))), INDEX(Paste_Here!P$2:P$600, MATCH(B335, Paste_Here!A$2:A$600, 0)), ""), ""), "")</f>
        <v/>
      </c>
      <c r="G335" s="47"/>
      <c r="H335" s="2" t="str">
        <f>IFERROR(IF(B335&lt;&gt;"", IF(ISNUMBER(SEARCH("highrisk", LOWER(INDEX(Paste_Here!Q$2:Q$600, MATCH(B335, Paste_Here!A$2:A$600, 0))))), "High Risk", IF(ISNUMBER(SEARCH("lowrisk", LOWER(INDEX(Paste_Here!Q$2:Q$600, MATCH(B335, Paste_Here!A$2:A$600, 0))))), "Low Risk", IF(ISNUMBER(SEARCH("somerisk", LOWER(INDEX(Paste_Here!Q$2:Q$600, MATCH(B335, Paste_Here!A$2:A$600, 0))))), "Some Risk", ""))), ""), "")</f>
        <v/>
      </c>
      <c r="I335" s="47"/>
      <c r="J335" s="2"/>
      <c r="K335" s="47"/>
      <c r="L335" s="2"/>
      <c r="M335" s="47"/>
      <c r="N335" s="2"/>
      <c r="O335" s="47"/>
      <c r="P335" s="2" t="str">
        <f>IFERROR(IF(B335&lt;&gt;"", IF(AND(ISNUMBER(VALUE(INDEX(Paste_Here!R$2:R$600, MATCH(B335, Paste_Here!A$2:A$600, 0)))), INDEX(Paste_Here!R$2:R$600, MATCH(B335, Paste_Here!A$2:A$600, 0)) &lt;&gt; ""), VALUE(INDEX(Paste_Here!R$2:R$600, MATCH(B335, Paste_Here!A$2:A$600, 0))), ""), ""), "")</f>
        <v/>
      </c>
      <c r="Q335" s="47"/>
      <c r="R335" s="2"/>
      <c r="S335" s="47"/>
      <c r="W335" s="47"/>
      <c r="X335" s="2"/>
      <c r="Y335" s="47"/>
      <c r="Z335" s="2" t="str">
        <f>IFERROR(IF(B335&lt;&gt;"", IF(AND(INDEX(Paste_Here!S$2:S$600, MATCH(B335, Paste_Here!A$2:A$600, 0))&lt;&gt;"", ISNUMBER(VALUE(INDEX(Paste_Here!S$2:S$600, MATCH(B335, Paste_Here!A$2:A$600, 0))))), INDEX(Paste_Here!S$2:S$600, MATCH(B335, Paste_Here!A$2:A$600, 0)), ""), ""), "")</f>
        <v/>
      </c>
      <c r="AA335" s="47"/>
      <c r="AB335" s="2" t="str">
        <f>IFERROR(IF(B335&lt;&gt;"", IF(ISNUMBER(SEARCH("highrisk", LOWER(INDEX(Paste_Here!T$2:T$600, MATCH(B335, Paste_Here!A$2:A$600, 0))))), "High Risk", IF(ISNUMBER(SEARCH("lowrisk", LOWER(INDEX(Paste_Here!T$2:T$600, MATCH(B335, Paste_Here!A$2:A$600, 0))))), "Low Risk", IF(ISNUMBER(SEARCH("somerisk", LOWER(INDEX(Paste_Here!T$2:T$600, MATCH(B335, Paste_Here!A$2:A$600, 0))))), "Some Risk", IF(ISNUMBER(SEARCH("OT", LOWER(INDEX(Paste_Here!T$2:T$600, MATCH(B335, Paste_Here!A$2:A$600, 0))))), "On Track", "")))), ""), "")</f>
        <v/>
      </c>
      <c r="AC335" s="47"/>
      <c r="AD335" s="2"/>
      <c r="AE335" s="47"/>
      <c r="AF335" s="2"/>
      <c r="AG335" s="47"/>
      <c r="AH335" s="2"/>
      <c r="AI335" s="47"/>
      <c r="AJ335" s="2" t="str" cm="1">
        <f t="array" aca="1" ref="AJ335" ca="1">IFERROR(IF(ISNUMBER(SEARCH("BR", INDEX(Paste_Here!AB$2:AB$210, MATCH(B335, Paste_Here!A$2:A$210, 0)))), -1, 1) * VALUE(_xlfn.TEXTJOIN("", TRUE, IF(ISNUMBER(--MID(INDEX(Paste_Here!AB$2:AB$210, MATCH(B335, Paste_Here!A$2:A$210, 0)), ROW(INDIRECT("1:"&amp;LEN(INDEX(Paste_Here!AB$2:AB$210, MATCH(B335, Paste_Here!A$2:A$210, 0))))), 1)), MID(INDEX(Paste_Here!AB$2:AB$210, MATCH(B335, Paste_Here!A$2:A$210, 0)), ROW(INDIRECT("1:"&amp;LEN(INDEX(Paste_Here!AB$2:AB$210, MATCH(B335, Paste_Here!A$2:A$210, 0))))), 1), ""))), "")</f>
        <v/>
      </c>
      <c r="AK335" s="47"/>
      <c r="AL335" s="34" t="str">
        <f>IFERROR(IF(B335&lt;&gt;"", IF(AND(INDEX(Paste_Here!AF$2:AF$600, MATCH(B335, Paste_Here!A$2:A$600, 0))&lt;&gt;"", ISNUMBER(VALUE(INDEX(Paste_Here!AF$2:AF$600, MATCH(B335, Paste_Here!A$2:A$600, 0))))), INDEX(Paste_Here!AF$2:AF$600, MATCH(B335, Paste_Here!A$2:A$600, 0)), ""), ""), "")</f>
        <v/>
      </c>
      <c r="AM335" s="47"/>
      <c r="AN335" s="47"/>
      <c r="AO335" s="2" t="str">
        <f t="shared" si="31"/>
        <v/>
      </c>
      <c r="AP335" s="47"/>
      <c r="AQ335" s="34" t="str">
        <f>IFERROR(IF(B335&lt;&gt;"", IF(COUNTIF(INDEX(Paste_Here!X$2:Y$600, MATCH(B335, Paste_Here!A$2:A$600, 0), 0), "yes") &gt; 0, "No", IF(COUNTIF(INDEX(Paste_Here!X$2:Y$600, MATCH(B335, Paste_Here!A$2:A$600, 0), 0), "no") &gt; 0, "Yes", "")), ""), "")</f>
        <v/>
      </c>
      <c r="AR335" s="47"/>
      <c r="AS335" s="34" t="str">
        <f>IFERROR(IF(B335&lt;&gt;"", IF(AND(INDEX(Paste_Here!U$2:U$600, MATCH(B335, Paste_Here!A$2:A$600, 0))&lt;&gt;"", ISNUMBER(VALUE(INDEX(Paste_Here!U$2:U$600, MATCH(B335, Paste_Here!A$2:A$600, 0))))), INDEX(Paste_Here!U$2:U$600, MATCH(B335, Paste_Here!A$2:A$600, 0)), ""), ""), "")</f>
        <v/>
      </c>
      <c r="AT335" s="47"/>
      <c r="AU335" s="34" t="str">
        <f>IFERROR(IF(B335&lt;&gt;"", IF(ISNUMBER(SEARCH("highrisk", LOWER(INDEX(Paste_Here!V$2:V$600, MATCH(B335, Paste_Here!A$2:A$600, 0))))), "High Risk", IF(ISNUMBER(SEARCH("lowrisk", LOWER(INDEX(Paste_Here!V$2:V$600, MATCH(B335, Paste_Here!A$2:A$600, 0))))), "Low Risk", IF(ISNUMBER(SEARCH("somerisk", LOWER(INDEX(Paste_Here!V$2:V$600, MATCH(B335, Paste_Here!A$2:A$600, 0))))), "Some Risk", ""))), ""), "")</f>
        <v/>
      </c>
      <c r="AV335" s="47"/>
      <c r="AW335" s="34" t="str">
        <f>IFERROR(IF(B335&lt;&gt;"", IF(AND(ISNUMBER(VALUE(INDEX(Paste_Here!W$2:W$600, MATCH(B335, Paste_Here!A$2:A$600, 0)))), INDEX(Paste_Here!W$2:W$600, MATCH(B335, Paste_Here!A$2:A$600, 0)) &lt;&gt; ""), VALUE(INDEX(Paste_Here!W$2:W$600, MATCH(B335, Paste_Here!A$2:A$600, 0))), ""), ""), "")</f>
        <v/>
      </c>
      <c r="AX335" s="47"/>
      <c r="BA335" s="2" t="str">
        <f>IFERROR(IF(B335&lt;&gt;"", IF(AND(INDEX(Paste_Here!AI$2:AI$600, MATCH(B335, Paste_Here!A$2:A$600, 0))&lt;&gt;"", ISNUMBER(VALUE(INDEX(Paste_Here!AI$2:AI$600, MATCH(B335, Paste_Here!A$2:A$600, 0))))), INDEX(Paste_Here!AI$2:AI$600, MATCH(B335, Paste_Here!A$2:A$600, 0)), ""), ""), "")</f>
        <v/>
      </c>
      <c r="BB335" s="47"/>
      <c r="BC335" s="34" t="str">
        <f>IFERROR(IF(B335&lt;&gt;"", IF(ISNUMBER(SEARCH("highrisk", LOWER(INDEX(Paste_Here!AJ$2:AJ$600, MATCH(B335, Paste_Here!A$2:A$600, 0))))), "High Risk", IF(ISNUMBER(SEARCH("lowrisk", LOWER(INDEX(Paste_Here!AJ$2:AJ$600, MATCH(B335, Paste_Here!A$2:A$600, 0))))), "Low Risk", IF(ISNUMBER(SEARCH("somerisk", LOWER(INDEX(Paste_Here!AJ$2:AJ$600, MATCH(B335, Paste_Here!A$2:A$600, 0))))), "Some Risk", IF(ISNUMBER(SEARCH("OT", LOWER(INDEX(Paste_Here!AJ$2:AJ$600, MATCH(B335, Paste_Here!A$2:A$600, 0))))), "On Track", "")))), ""), "")</f>
        <v/>
      </c>
      <c r="BD335" s="47"/>
      <c r="BE335" s="34" t="str">
        <f>IFERROR(IF(B335&lt;&gt;"", IF(AND(INDEX(Paste_Here!AK$2:AK$600, MATCH(B335, Paste_Here!A$2:A$600, 0))&lt;&gt;"", ISNUMBER(VALUE(INDEX(Paste_Here!AK$2:AK$600, MATCH(B335, Paste_Here!A$2:A$600, 0))))), INDEX(Paste_Here!AK$2:AK$600, MATCH(B335, Paste_Here!A$2:A$600, 0)), ""), ""), "")</f>
        <v/>
      </c>
      <c r="BF335" s="47"/>
      <c r="BG335" s="34" t="str" cm="1">
        <f t="array" aca="1" ref="BG335" ca="1">IFERROR(IF(B335&lt;&gt;"", IF(INDEX(Paste_Here!AE$2:AE$600, MATCH(B335, Paste_Here!A$2:A$600, 0))&lt;&gt;"", IF(LEFT(INDEX(Paste_Here!AE$2:AE$600, MATCH(B335, Paste_Here!A$2:A$600, 0)), 2)="EM", -1, 1) * VALUE(_xlfn.TEXTJOIN("", TRUE, IF(ISNUMBER(MID(INDEX(Paste_Here!AE$2:AE$600, MATCH(B335, Paste_Here!A$2:A$600, 0)), ROW(INDIRECT("1:"&amp;LEN(INDEX(Paste_Here!AE$2:AE$600, MATCH(B335, Paste_Here!A$2:A$600, 0))))), 1)*1), MID(INDEX(Paste_Here!AE$2:AE$600, MATCH(B335, Paste_Here!A$2:A$600, 0)), ROW(INDIRECT("1:"&amp;LEN(INDEX(Paste_Here!AE$2:AE$600, MATCH(B335, Paste_Here!A$2:A$600, 0))))), 1), ""))), ""), ""), "")</f>
        <v/>
      </c>
      <c r="BH335" s="47"/>
      <c r="BJ335" s="47"/>
      <c r="BK335" s="2" t="str">
        <f t="shared" si="32"/>
        <v/>
      </c>
      <c r="BL335" s="47"/>
      <c r="BM335" s="34" t="str">
        <f>IFERROR(IF(B335&lt;&gt;"", IF(AND(INDEX(Paste_Here!Z$2:Z$600, MATCH(B335, Paste_Here!A$2:A$600, 0))&lt;&gt;"", ISNUMBER(VALUE(INDEX(Paste_Here!Z$2:Z$600, MATCH(B335, Paste_Here!A$2:A$600, 0))))), INDEX(Paste_Here!Z$2:Z$600, MATCH(B335, Paste_Here!A$2:A$600, 0)), ""), ""), "")</f>
        <v/>
      </c>
      <c r="BN335" s="47"/>
      <c r="BO335" s="34" t="str">
        <f>IFERROR(IF(B335&lt;&gt;"", IF(ISNUMBER(SEARCH("highrisk", LOWER(INDEX(Paste_Here!AA$2:AA$600, MATCH(B335, Paste_Here!A$2:A$600, 0))))), "High Risk", IF(ISNUMBER(SEARCH("lowrisk", LOWER(INDEX(Paste_Here!AA$2:AA$600, MATCH(B335, Paste_Here!A$2:A$600, 0))))), "Low Risk", IF(ISNUMBER(SEARCH("somerisk", LOWER(INDEX(Paste_Here!AA$2:AA$600, MATCH(B335, Paste_Here!A$2:A$600, 0))))), "Some Risk", IF(ISNUMBER(SEARCH("OT", LOWER(INDEX(Paste_Here!AA$2:AA$600, MATCH(B335, Paste_Here!A$2:A$600, 0))))), "On Track", "")))), ""), "")</f>
        <v/>
      </c>
      <c r="BP335" s="47"/>
      <c r="BQ335" s="34" t="str">
        <f>IFERROR(IF(B335&lt;&gt;"", IF(AND(INDEX(Paste_Here!AC$2:AC$600, MATCH(B335, Paste_Here!A$2:A$600, 0))&lt;&gt;"", ISNUMBER(VALUE(INDEX(Paste_Here!AC$2:AC$600, MATCH(B335, Paste_Here!A$2:A$600, 0))))), INDEX(Paste_Here!AC$2:AC$600, MATCH(B335, Paste_Here!A$2:A$600, 0)), ""), ""), "")</f>
        <v/>
      </c>
      <c r="BR335" s="47"/>
      <c r="BS335" s="34" t="str">
        <f>IFERROR(IF(B335&lt;&gt;"", IF(ISNUMBER(SEARCH("highrisk", LOWER(INDEX(Paste_Here!AD$2:AD$600, MATCH(B335, Paste_Here!A$2:A$600, 0))))), "High Risk", IF(ISNUMBER(SEARCH("lowrisk", LOWER(INDEX(Paste_Here!AD$2:AD$600, MATCH(B335, Paste_Here!A$2:A$600, 0))))), "Low Risk", IF(ISNUMBER(SEARCH("somerisk", LOWER(INDEX(Paste_Here!AD$2:AD$600, MATCH(B335, Paste_Here!A$2:A$600, 0))))), "Some Risk", IF(ISNUMBER(SEARCH("OT", LOWER(INDEX(Paste_Here!AD$2:AD$600, MATCH(B335, Paste_Here!A$2:A$600, 0))))), "On Track", "")))), ""), "")</f>
        <v/>
      </c>
      <c r="BT335" s="47"/>
      <c r="BU335" s="34"/>
      <c r="BV335" s="47"/>
      <c r="BW335" s="34"/>
      <c r="BX335" s="47"/>
      <c r="BY335" s="34"/>
      <c r="BZ335" s="47"/>
      <c r="CA335" s="34"/>
      <c r="CB335" s="49"/>
      <c r="DT335" s="47"/>
      <c r="DU335" s="47"/>
      <c r="DV335" s="2" t="str">
        <f t="shared" si="33"/>
        <v/>
      </c>
      <c r="DW335" s="47"/>
      <c r="DX335" s="2" t="str">
        <f>IFERROR(IF(B335&lt;&gt;"", IF(ISNUMBER(SEARCH("s", LOWER(INDEX(Paste_Here!M$2:M$600, MATCH(B335, Paste_Here!A$2:A$600, 0))))), "Yes", IF(INDEX(Paste_Here!M$2:M$600, MATCH(B335, Paste_Here!A$2:A$600, 0))&lt;&gt;"", "No", "")), ""), "")</f>
        <v/>
      </c>
      <c r="DY335" s="47"/>
      <c r="DZ335" s="2" t="str">
        <f>IFERROR(IF(B335&lt;&gt;"", IF(ISNUMBER(SEARCH("yes", LOWER(INDEX(Paste_Here!F$2:F$600, MATCH(B335, Paste_Here!A$2:A$600, 0))))), "Yes", IF(ISNUMBER(SEARCH("no", LOWER(INDEX(Paste_Here!F$2:F$600, MATCH(B335, Paste_Here!A$2:A$600, 0))))), "No", "")), ""), "")</f>
        <v/>
      </c>
      <c r="EA335" s="47"/>
      <c r="EB335" s="2" t="str">
        <f>IFERROR(IF(B335&lt;&gt;"", IF(ISNUMBER(SEARCH("english language learner", LOWER(INDEX(Paste_Here!C$2:C$600, MATCH(B335, Paste_Here!A$2:A$600, 0))))), "Yes", ""), ""), "")</f>
        <v/>
      </c>
      <c r="EC335" s="47"/>
      <c r="ED335" s="2" t="str">
        <f>IFERROR(IF(B335&lt;&gt;"", IF(OR(ISNUMBER(SEARCH("b", LOWER(INDEX(Paste_Here!K$2:K$600, MATCH(B335, Paste_Here!A$2:A$600, 0))))), ISNUMBER(SEARCH("h", LOWER(INDEX(Paste_Here!K$2:K$600, MATCH(B335, Paste_Here!A$2:A$600, 0))))), ISNUMBER(SEARCH("i", LOWER(INDEX(Paste_Here!K$2:K$600, MATCH(B335, Paste_Here!A$2:A$600, 0)))))), "Yes", IF(INDEX(Paste_Here!K$2:K$600, MATCH(B335, Paste_Here!A$2:A$600, 0))&lt;&gt;"", "No", "")), ""), "")</f>
        <v/>
      </c>
      <c r="EE335" s="47"/>
      <c r="EF335" s="34" t="str">
        <f>IFERROR(IF(B335&lt;&gt;"", IF(ISNUMBER(SEARCH("yes", LOWER(INDEX(Paste_Here!L$2:L$600, MATCH(B335, Paste_Here!A$2:A$600, 0))))), "Yes", IF(ISNUMBER(SEARCH("no", LOWER(INDEX(Paste_Here!L$2:L$600, MATCH(B335, Paste_Here!A$2:A$600, 0))))), "No", "")), ""), "")</f>
        <v/>
      </c>
      <c r="EG335" s="47"/>
      <c r="EH335" s="2" t="str">
        <f>IFERROR(IF(B335&lt;&gt;"", IF(ISNUMBER(SEARCH("transitional 2", LOWER(INDEX(Paste_Here!C$2:C$600, MATCH(B335, Paste_Here!A$2:A$600, 0))))), "T2", IF(ISNUMBER(SEARCH("transitional 1", LOWER(INDEX(Paste_Here!C$2:C$600, MATCH(B335, Paste_Here!A$2:A$600, 0))))), "T1", IF(ISNUMBER(SEARCH("waived ell services", LOWER(INDEX(Paste_Here!C$2:C$600, MATCH(B335, Paste_Here!A$2:A$600, 0))))), "W", ""))), ""), "")</f>
        <v/>
      </c>
      <c r="EI335" s="47"/>
      <c r="EJ335" s="2" t="str">
        <f>IFERROR(IF(B335&lt;&gt;"", IF(AND(INDEX(Paste_Here!AG$2:AG$600, MATCH(B335, Paste_Here!A$2:A$600, 0))&lt;&gt;"", ISNUMBER(VALUE(INDEX(Paste_Here!AG$2:AG$600, MATCH(B335, Paste_Here!A$2:A$600, 0))))), INDEX(Paste_Here!AG$2:AG$600, MATCH(B335, Paste_Here!A$2:A$600, 0)), ""), ""), "")</f>
        <v/>
      </c>
      <c r="EK335" s="47"/>
      <c r="EL335" s="2" t="str">
        <f>IFERROR(IF(B335&lt;&gt;"", IF(AND(INDEX(Paste_Here!AL$2:AL$600, MATCH(B335, Paste_Here!A$2:A$600, 0))&lt;&gt;"", ISNUMBER(VALUE(INDEX(Paste_Here!AL$2:AL$600, MATCH(B335, Paste_Here!A$2:A$600, 0))))), INDEX(Paste_Here!AL$2:AL$600, MATCH(B335, Paste_Here!A$2:A$600, 0)), ""), ""), "")</f>
        <v/>
      </c>
      <c r="EM335" s="47"/>
      <c r="FA335" s="4" t="str" cm="1">
        <f t="array" ref="FA335">IFERROR(INDEX(Paste_Here!$B$2:$B$600, MATCH(0, COUNTIF(FA$4:FA334, Paste_Here!$B$2:$B$600) + IF(Paste_Here!$B$2:$B$600="", 1, 0), 0)), "")</f>
        <v/>
      </c>
      <c r="FB335" s="4" t="str">
        <f>IF(FA335&lt;&gt;"", INDEX(Paste_Here!$A$2:$A$600, MATCH(FA335, Paste_Here!$B$2:$B$600, 0)), "")</f>
        <v/>
      </c>
      <c r="FC335" s="4" t="str">
        <f t="shared" si="34"/>
        <v/>
      </c>
      <c r="FD335" s="4" t="str" cm="1">
        <f t="array" ref="FD335">IFERROR(INDEX($FC$5:$FC$600, MATCH(SMALL(IF($FC$5:$FC$600&lt;&gt;"", COUNTIF($FC$5:$FC$600, "&lt;"&amp;$FC$5:$FC$600)+1), ROW()-ROW($FD$5)+1), COUNTIF($FC$5:$FC$600, "&lt;"&amp;$FC$5:$FC$600)+1, 0)), "")</f>
        <v/>
      </c>
      <c r="FF335" s="2" t="str">
        <f>IFERROR(IF(B335&lt;&gt;"", IF(AND(INDEX(Paste_Here!AH$2:AH$600, MATCH(B335, Paste_Here!A$2:A$600, 0))&lt;&gt;"", ISNUMBER(VALUE(INDEX(Paste_Here!AH$2:AH$600, MATCH(B335, Paste_Here!A$2:A$600, 0))))), INDEX(Paste_Here!AH$2:AH$600, MATCH(B335, Paste_Here!A$2:A$600, 0)), ""), ""), "")</f>
        <v/>
      </c>
      <c r="FG335" s="47"/>
      <c r="FH335" s="2" t="str">
        <f>IFERROR(IF(B335&lt;&gt;"", IF(AND(INDEX(Paste_Here!AM$2:AM$600, MATCH(B335, Paste_Here!A$2:A$600, 0))&lt;&gt;"", ISNUMBER(VALUE(INDEX(Paste_Here!AM$2:AM$600, MATCH(B335, Paste_Here!A$2:A$600, 0))))), INDEX(Paste_Here!AM$2:AM$600, MATCH(B335, Paste_Here!A$2:A$600, 0)), ""), ""), "")</f>
        <v/>
      </c>
      <c r="FI335" s="47"/>
      <c r="FJ335" s="47"/>
      <c r="FK335" s="2" t="str">
        <f t="shared" si="35"/>
        <v/>
      </c>
      <c r="FL335" s="47"/>
      <c r="FM335" s="2" t="str">
        <f>IFERROR(IF(B335&lt;&gt;"", IF(ISNUMBER(VALUE(INDEX(Paste_Here!H$2:H$600, MATCH(B335, Paste_Here!A$2:A$600, 0)))), IF(VALUE(INDEX(Paste_Here!H$2:H$600, MATCH(B335, Paste_Here!A$2:A$600, 0)))=0, "No", IF(AND(VALUE(INDEX(Paste_Here!H$2:H$600, MATCH(B335, Paste_Here!A$2:A$600, 0)))&gt;=1, VALUE(INDEX(Paste_Here!H$2:H$600, MATCH(B335, Paste_Here!A$2:A$600, 0)))&lt;=4), VALUE(INDEX(Paste_Here!H$2:H$600, MATCH(B335, Paste_Here!A$2:A$600, 0))), "")), ""), ""), "")</f>
        <v/>
      </c>
      <c r="FN335" s="47"/>
      <c r="FO335" s="34" t="str">
        <f>IFERROR(IF(B335&lt;&gt;"", IF(ISNUMBER(VALUE(INDEX(Paste_Here!I$2:I$600, MATCH(B335, Paste_Here!A$2:A$600, 0)))), IF(VALUE(INDEX(Paste_Here!I$2:I$600, MATCH(B335, Paste_Here!A$2:A$600, 0)))=0, "No", IF(AND(VALUE(INDEX(Paste_Here!I$2:I$600, MATCH(B335, Paste_Here!A$2:A$600, 0)))&gt;=1, VALUE(INDEX(Paste_Here!I$2:I$600, MATCH(B335, Paste_Here!A$2:A$600, 0)))&lt;=4), VALUE(INDEX(Paste_Here!I$2:I$600, MATCH(B335, Paste_Here!A$2:A$600, 0))), "")), ""), ""), "")</f>
        <v/>
      </c>
      <c r="FP335" s="47"/>
      <c r="FQ335" s="2"/>
      <c r="FR335" s="47"/>
      <c r="FS335" s="2"/>
      <c r="FT335" s="47"/>
      <c r="FU335" s="2"/>
      <c r="FV335" s="47"/>
      <c r="FW335" s="2"/>
      <c r="FX335" s="47"/>
      <c r="FY335" s="2"/>
      <c r="FZ335" s="47"/>
      <c r="GA335" s="2"/>
      <c r="GB335" s="47"/>
      <c r="GU335" s="2"/>
      <c r="GV335" s="47"/>
      <c r="GW335" s="2"/>
      <c r="GX335" s="47"/>
    </row>
    <row r="336" spans="1:206">
      <c r="A336" s="47"/>
      <c r="B336" s="2" t="str">
        <f t="shared" si="30"/>
        <v/>
      </c>
      <c r="C336" s="47"/>
      <c r="D336" s="2" t="str">
        <f>IFERROR(IF(B336&lt;&gt;"", IF(COUNTIF(INDEX(Paste_Here!N$2:O$600, MATCH(B336, Paste_Here!A$2:A$600, 0), 0), "yes") &gt; 0, "No", IF(COUNTIF(INDEX(Paste_Here!N$2:O$600, MATCH(B336, Paste_Here!A$2:A$600, 0), 0), "no") &gt; 0, "Yes", "")), ""), "")</f>
        <v/>
      </c>
      <c r="E336" s="47"/>
      <c r="F336" s="84" t="str">
        <f>IFERROR(IF(B336&lt;&gt;"", IF(AND(INDEX(Paste_Here!P$2:P$600, MATCH(B336, Paste_Here!A$2:A$600, 0))&lt;&gt;"", ISNUMBER(VALUE(INDEX(Paste_Here!P$2:P$600, MATCH(B336, Paste_Here!A$2:A$600, 0))))), INDEX(Paste_Here!P$2:P$600, MATCH(B336, Paste_Here!A$2:A$600, 0)), ""), ""), "")</f>
        <v/>
      </c>
      <c r="G336" s="47"/>
      <c r="H336" s="2" t="str">
        <f>IFERROR(IF(B336&lt;&gt;"", IF(ISNUMBER(SEARCH("highrisk", LOWER(INDEX(Paste_Here!Q$2:Q$600, MATCH(B336, Paste_Here!A$2:A$600, 0))))), "High Risk", IF(ISNUMBER(SEARCH("lowrisk", LOWER(INDEX(Paste_Here!Q$2:Q$600, MATCH(B336, Paste_Here!A$2:A$600, 0))))), "Low Risk", IF(ISNUMBER(SEARCH("somerisk", LOWER(INDEX(Paste_Here!Q$2:Q$600, MATCH(B336, Paste_Here!A$2:A$600, 0))))), "Some Risk", ""))), ""), "")</f>
        <v/>
      </c>
      <c r="I336" s="47"/>
      <c r="J336" s="2"/>
      <c r="K336" s="47"/>
      <c r="L336" s="2"/>
      <c r="M336" s="47"/>
      <c r="N336" s="2"/>
      <c r="O336" s="47"/>
      <c r="P336" s="2" t="str">
        <f>IFERROR(IF(B336&lt;&gt;"", IF(AND(ISNUMBER(VALUE(INDEX(Paste_Here!R$2:R$600, MATCH(B336, Paste_Here!A$2:A$600, 0)))), INDEX(Paste_Here!R$2:R$600, MATCH(B336, Paste_Here!A$2:A$600, 0)) &lt;&gt; ""), VALUE(INDEX(Paste_Here!R$2:R$600, MATCH(B336, Paste_Here!A$2:A$600, 0))), ""), ""), "")</f>
        <v/>
      </c>
      <c r="Q336" s="47"/>
      <c r="R336" s="2"/>
      <c r="S336" s="47"/>
      <c r="W336" s="47"/>
      <c r="X336" s="2"/>
      <c r="Y336" s="47"/>
      <c r="Z336" s="2" t="str">
        <f>IFERROR(IF(B336&lt;&gt;"", IF(AND(INDEX(Paste_Here!S$2:S$600, MATCH(B336, Paste_Here!A$2:A$600, 0))&lt;&gt;"", ISNUMBER(VALUE(INDEX(Paste_Here!S$2:S$600, MATCH(B336, Paste_Here!A$2:A$600, 0))))), INDEX(Paste_Here!S$2:S$600, MATCH(B336, Paste_Here!A$2:A$600, 0)), ""), ""), "")</f>
        <v/>
      </c>
      <c r="AA336" s="47"/>
      <c r="AB336" s="2" t="str">
        <f>IFERROR(IF(B336&lt;&gt;"", IF(ISNUMBER(SEARCH("highrisk", LOWER(INDEX(Paste_Here!T$2:T$600, MATCH(B336, Paste_Here!A$2:A$600, 0))))), "High Risk", IF(ISNUMBER(SEARCH("lowrisk", LOWER(INDEX(Paste_Here!T$2:T$600, MATCH(B336, Paste_Here!A$2:A$600, 0))))), "Low Risk", IF(ISNUMBER(SEARCH("somerisk", LOWER(INDEX(Paste_Here!T$2:T$600, MATCH(B336, Paste_Here!A$2:A$600, 0))))), "Some Risk", IF(ISNUMBER(SEARCH("OT", LOWER(INDEX(Paste_Here!T$2:T$600, MATCH(B336, Paste_Here!A$2:A$600, 0))))), "On Track", "")))), ""), "")</f>
        <v/>
      </c>
      <c r="AC336" s="47"/>
      <c r="AD336" s="2"/>
      <c r="AE336" s="47"/>
      <c r="AF336" s="2"/>
      <c r="AG336" s="47"/>
      <c r="AH336" s="2"/>
      <c r="AI336" s="47"/>
      <c r="AJ336" s="2" t="str" cm="1">
        <f t="array" aca="1" ref="AJ336" ca="1">IFERROR(IF(ISNUMBER(SEARCH("BR", INDEX(Paste_Here!AB$2:AB$210, MATCH(B336, Paste_Here!A$2:A$210, 0)))), -1, 1) * VALUE(_xlfn.TEXTJOIN("", TRUE, IF(ISNUMBER(--MID(INDEX(Paste_Here!AB$2:AB$210, MATCH(B336, Paste_Here!A$2:A$210, 0)), ROW(INDIRECT("1:"&amp;LEN(INDEX(Paste_Here!AB$2:AB$210, MATCH(B336, Paste_Here!A$2:A$210, 0))))), 1)), MID(INDEX(Paste_Here!AB$2:AB$210, MATCH(B336, Paste_Here!A$2:A$210, 0)), ROW(INDIRECT("1:"&amp;LEN(INDEX(Paste_Here!AB$2:AB$210, MATCH(B336, Paste_Here!A$2:A$210, 0))))), 1), ""))), "")</f>
        <v/>
      </c>
      <c r="AK336" s="47"/>
      <c r="AL336" s="34" t="str">
        <f>IFERROR(IF(B336&lt;&gt;"", IF(AND(INDEX(Paste_Here!AF$2:AF$600, MATCH(B336, Paste_Here!A$2:A$600, 0))&lt;&gt;"", ISNUMBER(VALUE(INDEX(Paste_Here!AF$2:AF$600, MATCH(B336, Paste_Here!A$2:A$600, 0))))), INDEX(Paste_Here!AF$2:AF$600, MATCH(B336, Paste_Here!A$2:A$600, 0)), ""), ""), "")</f>
        <v/>
      </c>
      <c r="AM336" s="47"/>
      <c r="AN336" s="47"/>
      <c r="AO336" s="2" t="str">
        <f t="shared" si="31"/>
        <v/>
      </c>
      <c r="AP336" s="47"/>
      <c r="AQ336" s="34" t="str">
        <f>IFERROR(IF(B336&lt;&gt;"", IF(COUNTIF(INDEX(Paste_Here!X$2:Y$600, MATCH(B336, Paste_Here!A$2:A$600, 0), 0), "yes") &gt; 0, "No", IF(COUNTIF(INDEX(Paste_Here!X$2:Y$600, MATCH(B336, Paste_Here!A$2:A$600, 0), 0), "no") &gt; 0, "Yes", "")), ""), "")</f>
        <v/>
      </c>
      <c r="AR336" s="47"/>
      <c r="AS336" s="34" t="str">
        <f>IFERROR(IF(B336&lt;&gt;"", IF(AND(INDEX(Paste_Here!U$2:U$600, MATCH(B336, Paste_Here!A$2:A$600, 0))&lt;&gt;"", ISNUMBER(VALUE(INDEX(Paste_Here!U$2:U$600, MATCH(B336, Paste_Here!A$2:A$600, 0))))), INDEX(Paste_Here!U$2:U$600, MATCH(B336, Paste_Here!A$2:A$600, 0)), ""), ""), "")</f>
        <v/>
      </c>
      <c r="AT336" s="47"/>
      <c r="AU336" s="34" t="str">
        <f>IFERROR(IF(B336&lt;&gt;"", IF(ISNUMBER(SEARCH("highrisk", LOWER(INDEX(Paste_Here!V$2:V$600, MATCH(B336, Paste_Here!A$2:A$600, 0))))), "High Risk", IF(ISNUMBER(SEARCH("lowrisk", LOWER(INDEX(Paste_Here!V$2:V$600, MATCH(B336, Paste_Here!A$2:A$600, 0))))), "Low Risk", IF(ISNUMBER(SEARCH("somerisk", LOWER(INDEX(Paste_Here!V$2:V$600, MATCH(B336, Paste_Here!A$2:A$600, 0))))), "Some Risk", ""))), ""), "")</f>
        <v/>
      </c>
      <c r="AV336" s="47"/>
      <c r="AW336" s="34" t="str">
        <f>IFERROR(IF(B336&lt;&gt;"", IF(AND(ISNUMBER(VALUE(INDEX(Paste_Here!W$2:W$600, MATCH(B336, Paste_Here!A$2:A$600, 0)))), INDEX(Paste_Here!W$2:W$600, MATCH(B336, Paste_Here!A$2:A$600, 0)) &lt;&gt; ""), VALUE(INDEX(Paste_Here!W$2:W$600, MATCH(B336, Paste_Here!A$2:A$600, 0))), ""), ""), "")</f>
        <v/>
      </c>
      <c r="AX336" s="47"/>
      <c r="BA336" s="2" t="str">
        <f>IFERROR(IF(B336&lt;&gt;"", IF(AND(INDEX(Paste_Here!AI$2:AI$600, MATCH(B336, Paste_Here!A$2:A$600, 0))&lt;&gt;"", ISNUMBER(VALUE(INDEX(Paste_Here!AI$2:AI$600, MATCH(B336, Paste_Here!A$2:A$600, 0))))), INDEX(Paste_Here!AI$2:AI$600, MATCH(B336, Paste_Here!A$2:A$600, 0)), ""), ""), "")</f>
        <v/>
      </c>
      <c r="BB336" s="47"/>
      <c r="BC336" s="34" t="str">
        <f>IFERROR(IF(B336&lt;&gt;"", IF(ISNUMBER(SEARCH("highrisk", LOWER(INDEX(Paste_Here!AJ$2:AJ$600, MATCH(B336, Paste_Here!A$2:A$600, 0))))), "High Risk", IF(ISNUMBER(SEARCH("lowrisk", LOWER(INDEX(Paste_Here!AJ$2:AJ$600, MATCH(B336, Paste_Here!A$2:A$600, 0))))), "Low Risk", IF(ISNUMBER(SEARCH("somerisk", LOWER(INDEX(Paste_Here!AJ$2:AJ$600, MATCH(B336, Paste_Here!A$2:A$600, 0))))), "Some Risk", IF(ISNUMBER(SEARCH("OT", LOWER(INDEX(Paste_Here!AJ$2:AJ$600, MATCH(B336, Paste_Here!A$2:A$600, 0))))), "On Track", "")))), ""), "")</f>
        <v/>
      </c>
      <c r="BD336" s="47"/>
      <c r="BE336" s="34" t="str">
        <f>IFERROR(IF(B336&lt;&gt;"", IF(AND(INDEX(Paste_Here!AK$2:AK$600, MATCH(B336, Paste_Here!A$2:A$600, 0))&lt;&gt;"", ISNUMBER(VALUE(INDEX(Paste_Here!AK$2:AK$600, MATCH(B336, Paste_Here!A$2:A$600, 0))))), INDEX(Paste_Here!AK$2:AK$600, MATCH(B336, Paste_Here!A$2:A$600, 0)), ""), ""), "")</f>
        <v/>
      </c>
      <c r="BF336" s="47"/>
      <c r="BG336" s="34" t="str" cm="1">
        <f t="array" aca="1" ref="BG336" ca="1">IFERROR(IF(B336&lt;&gt;"", IF(INDEX(Paste_Here!AE$2:AE$600, MATCH(B336, Paste_Here!A$2:A$600, 0))&lt;&gt;"", IF(LEFT(INDEX(Paste_Here!AE$2:AE$600, MATCH(B336, Paste_Here!A$2:A$600, 0)), 2)="EM", -1, 1) * VALUE(_xlfn.TEXTJOIN("", TRUE, IF(ISNUMBER(MID(INDEX(Paste_Here!AE$2:AE$600, MATCH(B336, Paste_Here!A$2:A$600, 0)), ROW(INDIRECT("1:"&amp;LEN(INDEX(Paste_Here!AE$2:AE$600, MATCH(B336, Paste_Here!A$2:A$600, 0))))), 1)*1), MID(INDEX(Paste_Here!AE$2:AE$600, MATCH(B336, Paste_Here!A$2:A$600, 0)), ROW(INDIRECT("1:"&amp;LEN(INDEX(Paste_Here!AE$2:AE$600, MATCH(B336, Paste_Here!A$2:A$600, 0))))), 1), ""))), ""), ""), "")</f>
        <v/>
      </c>
      <c r="BH336" s="47"/>
      <c r="BJ336" s="47"/>
      <c r="BK336" s="2" t="str">
        <f t="shared" si="32"/>
        <v/>
      </c>
      <c r="BL336" s="47"/>
      <c r="BM336" s="34" t="str">
        <f>IFERROR(IF(B336&lt;&gt;"", IF(AND(INDEX(Paste_Here!Z$2:Z$600, MATCH(B336, Paste_Here!A$2:A$600, 0))&lt;&gt;"", ISNUMBER(VALUE(INDEX(Paste_Here!Z$2:Z$600, MATCH(B336, Paste_Here!A$2:A$600, 0))))), INDEX(Paste_Here!Z$2:Z$600, MATCH(B336, Paste_Here!A$2:A$600, 0)), ""), ""), "")</f>
        <v/>
      </c>
      <c r="BN336" s="47"/>
      <c r="BO336" s="34" t="str">
        <f>IFERROR(IF(B336&lt;&gt;"", IF(ISNUMBER(SEARCH("highrisk", LOWER(INDEX(Paste_Here!AA$2:AA$600, MATCH(B336, Paste_Here!A$2:A$600, 0))))), "High Risk", IF(ISNUMBER(SEARCH("lowrisk", LOWER(INDEX(Paste_Here!AA$2:AA$600, MATCH(B336, Paste_Here!A$2:A$600, 0))))), "Low Risk", IF(ISNUMBER(SEARCH("somerisk", LOWER(INDEX(Paste_Here!AA$2:AA$600, MATCH(B336, Paste_Here!A$2:A$600, 0))))), "Some Risk", IF(ISNUMBER(SEARCH("OT", LOWER(INDEX(Paste_Here!AA$2:AA$600, MATCH(B336, Paste_Here!A$2:A$600, 0))))), "On Track", "")))), ""), "")</f>
        <v/>
      </c>
      <c r="BP336" s="47"/>
      <c r="BQ336" s="34" t="str">
        <f>IFERROR(IF(B336&lt;&gt;"", IF(AND(INDEX(Paste_Here!AC$2:AC$600, MATCH(B336, Paste_Here!A$2:A$600, 0))&lt;&gt;"", ISNUMBER(VALUE(INDEX(Paste_Here!AC$2:AC$600, MATCH(B336, Paste_Here!A$2:A$600, 0))))), INDEX(Paste_Here!AC$2:AC$600, MATCH(B336, Paste_Here!A$2:A$600, 0)), ""), ""), "")</f>
        <v/>
      </c>
      <c r="BR336" s="47"/>
      <c r="BS336" s="34" t="str">
        <f>IFERROR(IF(B336&lt;&gt;"", IF(ISNUMBER(SEARCH("highrisk", LOWER(INDEX(Paste_Here!AD$2:AD$600, MATCH(B336, Paste_Here!A$2:A$600, 0))))), "High Risk", IF(ISNUMBER(SEARCH("lowrisk", LOWER(INDEX(Paste_Here!AD$2:AD$600, MATCH(B336, Paste_Here!A$2:A$600, 0))))), "Low Risk", IF(ISNUMBER(SEARCH("somerisk", LOWER(INDEX(Paste_Here!AD$2:AD$600, MATCH(B336, Paste_Here!A$2:A$600, 0))))), "Some Risk", IF(ISNUMBER(SEARCH("OT", LOWER(INDEX(Paste_Here!AD$2:AD$600, MATCH(B336, Paste_Here!A$2:A$600, 0))))), "On Track", "")))), ""), "")</f>
        <v/>
      </c>
      <c r="BT336" s="47"/>
      <c r="BU336" s="34"/>
      <c r="BV336" s="47"/>
      <c r="BW336" s="34"/>
      <c r="BX336" s="47"/>
      <c r="BY336" s="34"/>
      <c r="BZ336" s="47"/>
      <c r="CA336" s="34"/>
      <c r="CB336" s="49"/>
      <c r="DT336" s="47"/>
      <c r="DU336" s="47"/>
      <c r="DV336" s="2" t="str">
        <f t="shared" si="33"/>
        <v/>
      </c>
      <c r="DW336" s="47"/>
      <c r="DX336" s="2" t="str">
        <f>IFERROR(IF(B336&lt;&gt;"", IF(ISNUMBER(SEARCH("s", LOWER(INDEX(Paste_Here!M$2:M$600, MATCH(B336, Paste_Here!A$2:A$600, 0))))), "Yes", IF(INDEX(Paste_Here!M$2:M$600, MATCH(B336, Paste_Here!A$2:A$600, 0))&lt;&gt;"", "No", "")), ""), "")</f>
        <v/>
      </c>
      <c r="DY336" s="47"/>
      <c r="DZ336" s="2" t="str">
        <f>IFERROR(IF(B336&lt;&gt;"", IF(ISNUMBER(SEARCH("yes", LOWER(INDEX(Paste_Here!F$2:F$600, MATCH(B336, Paste_Here!A$2:A$600, 0))))), "Yes", IF(ISNUMBER(SEARCH("no", LOWER(INDEX(Paste_Here!F$2:F$600, MATCH(B336, Paste_Here!A$2:A$600, 0))))), "No", "")), ""), "")</f>
        <v/>
      </c>
      <c r="EA336" s="47"/>
      <c r="EB336" s="2" t="str">
        <f>IFERROR(IF(B336&lt;&gt;"", IF(ISNUMBER(SEARCH("english language learner", LOWER(INDEX(Paste_Here!C$2:C$600, MATCH(B336, Paste_Here!A$2:A$600, 0))))), "Yes", ""), ""), "")</f>
        <v/>
      </c>
      <c r="EC336" s="47"/>
      <c r="ED336" s="2" t="str">
        <f>IFERROR(IF(B336&lt;&gt;"", IF(OR(ISNUMBER(SEARCH("b", LOWER(INDEX(Paste_Here!K$2:K$600, MATCH(B336, Paste_Here!A$2:A$600, 0))))), ISNUMBER(SEARCH("h", LOWER(INDEX(Paste_Here!K$2:K$600, MATCH(B336, Paste_Here!A$2:A$600, 0))))), ISNUMBER(SEARCH("i", LOWER(INDEX(Paste_Here!K$2:K$600, MATCH(B336, Paste_Here!A$2:A$600, 0)))))), "Yes", IF(INDEX(Paste_Here!K$2:K$600, MATCH(B336, Paste_Here!A$2:A$600, 0))&lt;&gt;"", "No", "")), ""), "")</f>
        <v/>
      </c>
      <c r="EE336" s="47"/>
      <c r="EF336" s="34" t="str">
        <f>IFERROR(IF(B336&lt;&gt;"", IF(ISNUMBER(SEARCH("yes", LOWER(INDEX(Paste_Here!L$2:L$600, MATCH(B336, Paste_Here!A$2:A$600, 0))))), "Yes", IF(ISNUMBER(SEARCH("no", LOWER(INDEX(Paste_Here!L$2:L$600, MATCH(B336, Paste_Here!A$2:A$600, 0))))), "No", "")), ""), "")</f>
        <v/>
      </c>
      <c r="EG336" s="47"/>
      <c r="EH336" s="2" t="str">
        <f>IFERROR(IF(B336&lt;&gt;"", IF(ISNUMBER(SEARCH("transitional 2", LOWER(INDEX(Paste_Here!C$2:C$600, MATCH(B336, Paste_Here!A$2:A$600, 0))))), "T2", IF(ISNUMBER(SEARCH("transitional 1", LOWER(INDEX(Paste_Here!C$2:C$600, MATCH(B336, Paste_Here!A$2:A$600, 0))))), "T1", IF(ISNUMBER(SEARCH("waived ell services", LOWER(INDEX(Paste_Here!C$2:C$600, MATCH(B336, Paste_Here!A$2:A$600, 0))))), "W", ""))), ""), "")</f>
        <v/>
      </c>
      <c r="EI336" s="47"/>
      <c r="EJ336" s="2" t="str">
        <f>IFERROR(IF(B336&lt;&gt;"", IF(AND(INDEX(Paste_Here!AG$2:AG$600, MATCH(B336, Paste_Here!A$2:A$600, 0))&lt;&gt;"", ISNUMBER(VALUE(INDEX(Paste_Here!AG$2:AG$600, MATCH(B336, Paste_Here!A$2:A$600, 0))))), INDEX(Paste_Here!AG$2:AG$600, MATCH(B336, Paste_Here!A$2:A$600, 0)), ""), ""), "")</f>
        <v/>
      </c>
      <c r="EK336" s="47"/>
      <c r="EL336" s="2" t="str">
        <f>IFERROR(IF(B336&lt;&gt;"", IF(AND(INDEX(Paste_Here!AL$2:AL$600, MATCH(B336, Paste_Here!A$2:A$600, 0))&lt;&gt;"", ISNUMBER(VALUE(INDEX(Paste_Here!AL$2:AL$600, MATCH(B336, Paste_Here!A$2:A$600, 0))))), INDEX(Paste_Here!AL$2:AL$600, MATCH(B336, Paste_Here!A$2:A$600, 0)), ""), ""), "")</f>
        <v/>
      </c>
      <c r="EM336" s="47"/>
      <c r="FA336" s="4" t="str" cm="1">
        <f t="array" ref="FA336">IFERROR(INDEX(Paste_Here!$B$2:$B$600, MATCH(0, COUNTIF(FA$4:FA335, Paste_Here!$B$2:$B$600) + IF(Paste_Here!$B$2:$B$600="", 1, 0), 0)), "")</f>
        <v/>
      </c>
      <c r="FB336" s="4" t="str">
        <f>IF(FA336&lt;&gt;"", INDEX(Paste_Here!$A$2:$A$600, MATCH(FA336, Paste_Here!$B$2:$B$600, 0)), "")</f>
        <v/>
      </c>
      <c r="FC336" s="4" t="str">
        <f t="shared" si="34"/>
        <v/>
      </c>
      <c r="FD336" s="4" t="str" cm="1">
        <f t="array" ref="FD336">IFERROR(INDEX($FC$5:$FC$600, MATCH(SMALL(IF($FC$5:$FC$600&lt;&gt;"", COUNTIF($FC$5:$FC$600, "&lt;"&amp;$FC$5:$FC$600)+1), ROW()-ROW($FD$5)+1), COUNTIF($FC$5:$FC$600, "&lt;"&amp;$FC$5:$FC$600)+1, 0)), "")</f>
        <v/>
      </c>
      <c r="FF336" s="2" t="str">
        <f>IFERROR(IF(B336&lt;&gt;"", IF(AND(INDEX(Paste_Here!AH$2:AH$600, MATCH(B336, Paste_Here!A$2:A$600, 0))&lt;&gt;"", ISNUMBER(VALUE(INDEX(Paste_Here!AH$2:AH$600, MATCH(B336, Paste_Here!A$2:A$600, 0))))), INDEX(Paste_Here!AH$2:AH$600, MATCH(B336, Paste_Here!A$2:A$600, 0)), ""), ""), "")</f>
        <v/>
      </c>
      <c r="FG336" s="47"/>
      <c r="FH336" s="2" t="str">
        <f>IFERROR(IF(B336&lt;&gt;"", IF(AND(INDEX(Paste_Here!AM$2:AM$600, MATCH(B336, Paste_Here!A$2:A$600, 0))&lt;&gt;"", ISNUMBER(VALUE(INDEX(Paste_Here!AM$2:AM$600, MATCH(B336, Paste_Here!A$2:A$600, 0))))), INDEX(Paste_Here!AM$2:AM$600, MATCH(B336, Paste_Here!A$2:A$600, 0)), ""), ""), "")</f>
        <v/>
      </c>
      <c r="FI336" s="47"/>
      <c r="FJ336" s="47"/>
      <c r="FK336" s="2" t="str">
        <f t="shared" si="35"/>
        <v/>
      </c>
      <c r="FL336" s="47"/>
      <c r="FM336" s="2" t="str">
        <f>IFERROR(IF(B336&lt;&gt;"", IF(ISNUMBER(VALUE(INDEX(Paste_Here!H$2:H$600, MATCH(B336, Paste_Here!A$2:A$600, 0)))), IF(VALUE(INDEX(Paste_Here!H$2:H$600, MATCH(B336, Paste_Here!A$2:A$600, 0)))=0, "No", IF(AND(VALUE(INDEX(Paste_Here!H$2:H$600, MATCH(B336, Paste_Here!A$2:A$600, 0)))&gt;=1, VALUE(INDEX(Paste_Here!H$2:H$600, MATCH(B336, Paste_Here!A$2:A$600, 0)))&lt;=4), VALUE(INDEX(Paste_Here!H$2:H$600, MATCH(B336, Paste_Here!A$2:A$600, 0))), "")), ""), ""), "")</f>
        <v/>
      </c>
      <c r="FN336" s="47"/>
      <c r="FO336" s="34" t="str">
        <f>IFERROR(IF(B336&lt;&gt;"", IF(ISNUMBER(VALUE(INDEX(Paste_Here!I$2:I$600, MATCH(B336, Paste_Here!A$2:A$600, 0)))), IF(VALUE(INDEX(Paste_Here!I$2:I$600, MATCH(B336, Paste_Here!A$2:A$600, 0)))=0, "No", IF(AND(VALUE(INDEX(Paste_Here!I$2:I$600, MATCH(B336, Paste_Here!A$2:A$600, 0)))&gt;=1, VALUE(INDEX(Paste_Here!I$2:I$600, MATCH(B336, Paste_Here!A$2:A$600, 0)))&lt;=4), VALUE(INDEX(Paste_Here!I$2:I$600, MATCH(B336, Paste_Here!A$2:A$600, 0))), "")), ""), ""), "")</f>
        <v/>
      </c>
      <c r="FP336" s="47"/>
      <c r="FQ336" s="2"/>
      <c r="FR336" s="47"/>
      <c r="FS336" s="2"/>
      <c r="FT336" s="47"/>
      <c r="FU336" s="2"/>
      <c r="FV336" s="47"/>
      <c r="FW336" s="2"/>
      <c r="FX336" s="47"/>
      <c r="FY336" s="2"/>
      <c r="FZ336" s="47"/>
      <c r="GA336" s="2"/>
      <c r="GB336" s="47"/>
      <c r="GU336" s="2"/>
      <c r="GV336" s="47"/>
      <c r="GW336" s="2"/>
      <c r="GX336" s="47"/>
    </row>
    <row r="337" spans="1:206">
      <c r="A337" s="47"/>
      <c r="B337" s="2" t="str">
        <f t="shared" si="30"/>
        <v/>
      </c>
      <c r="C337" s="47"/>
      <c r="D337" s="2" t="str">
        <f>IFERROR(IF(B337&lt;&gt;"", IF(COUNTIF(INDEX(Paste_Here!N$2:O$600, MATCH(B337, Paste_Here!A$2:A$600, 0), 0), "yes") &gt; 0, "No", IF(COUNTIF(INDEX(Paste_Here!N$2:O$600, MATCH(B337, Paste_Here!A$2:A$600, 0), 0), "no") &gt; 0, "Yes", "")), ""), "")</f>
        <v/>
      </c>
      <c r="E337" s="47"/>
      <c r="F337" s="84" t="str">
        <f>IFERROR(IF(B337&lt;&gt;"", IF(AND(INDEX(Paste_Here!P$2:P$600, MATCH(B337, Paste_Here!A$2:A$600, 0))&lt;&gt;"", ISNUMBER(VALUE(INDEX(Paste_Here!P$2:P$600, MATCH(B337, Paste_Here!A$2:A$600, 0))))), INDEX(Paste_Here!P$2:P$600, MATCH(B337, Paste_Here!A$2:A$600, 0)), ""), ""), "")</f>
        <v/>
      </c>
      <c r="G337" s="47"/>
      <c r="H337" s="2" t="str">
        <f>IFERROR(IF(B337&lt;&gt;"", IF(ISNUMBER(SEARCH("highrisk", LOWER(INDEX(Paste_Here!Q$2:Q$600, MATCH(B337, Paste_Here!A$2:A$600, 0))))), "High Risk", IF(ISNUMBER(SEARCH("lowrisk", LOWER(INDEX(Paste_Here!Q$2:Q$600, MATCH(B337, Paste_Here!A$2:A$600, 0))))), "Low Risk", IF(ISNUMBER(SEARCH("somerisk", LOWER(INDEX(Paste_Here!Q$2:Q$600, MATCH(B337, Paste_Here!A$2:A$600, 0))))), "Some Risk", ""))), ""), "")</f>
        <v/>
      </c>
      <c r="I337" s="47"/>
      <c r="J337" s="2"/>
      <c r="K337" s="47"/>
      <c r="L337" s="2"/>
      <c r="M337" s="47"/>
      <c r="N337" s="2"/>
      <c r="O337" s="47"/>
      <c r="P337" s="2" t="str">
        <f>IFERROR(IF(B337&lt;&gt;"", IF(AND(ISNUMBER(VALUE(INDEX(Paste_Here!R$2:R$600, MATCH(B337, Paste_Here!A$2:A$600, 0)))), INDEX(Paste_Here!R$2:R$600, MATCH(B337, Paste_Here!A$2:A$600, 0)) &lt;&gt; ""), VALUE(INDEX(Paste_Here!R$2:R$600, MATCH(B337, Paste_Here!A$2:A$600, 0))), ""), ""), "")</f>
        <v/>
      </c>
      <c r="Q337" s="47"/>
      <c r="R337" s="2"/>
      <c r="S337" s="47"/>
      <c r="W337" s="47"/>
      <c r="X337" s="2"/>
      <c r="Y337" s="47"/>
      <c r="Z337" s="2" t="str">
        <f>IFERROR(IF(B337&lt;&gt;"", IF(AND(INDEX(Paste_Here!S$2:S$600, MATCH(B337, Paste_Here!A$2:A$600, 0))&lt;&gt;"", ISNUMBER(VALUE(INDEX(Paste_Here!S$2:S$600, MATCH(B337, Paste_Here!A$2:A$600, 0))))), INDEX(Paste_Here!S$2:S$600, MATCH(B337, Paste_Here!A$2:A$600, 0)), ""), ""), "")</f>
        <v/>
      </c>
      <c r="AA337" s="47"/>
      <c r="AB337" s="2" t="str">
        <f>IFERROR(IF(B337&lt;&gt;"", IF(ISNUMBER(SEARCH("highrisk", LOWER(INDEX(Paste_Here!T$2:T$600, MATCH(B337, Paste_Here!A$2:A$600, 0))))), "High Risk", IF(ISNUMBER(SEARCH("lowrisk", LOWER(INDEX(Paste_Here!T$2:T$600, MATCH(B337, Paste_Here!A$2:A$600, 0))))), "Low Risk", IF(ISNUMBER(SEARCH("somerisk", LOWER(INDEX(Paste_Here!T$2:T$600, MATCH(B337, Paste_Here!A$2:A$600, 0))))), "Some Risk", IF(ISNUMBER(SEARCH("OT", LOWER(INDEX(Paste_Here!T$2:T$600, MATCH(B337, Paste_Here!A$2:A$600, 0))))), "On Track", "")))), ""), "")</f>
        <v/>
      </c>
      <c r="AC337" s="47"/>
      <c r="AD337" s="2"/>
      <c r="AE337" s="47"/>
      <c r="AF337" s="2"/>
      <c r="AG337" s="47"/>
      <c r="AH337" s="2"/>
      <c r="AI337" s="47"/>
      <c r="AJ337" s="2" t="str" cm="1">
        <f t="array" aca="1" ref="AJ337" ca="1">IFERROR(IF(ISNUMBER(SEARCH("BR", INDEX(Paste_Here!AB$2:AB$210, MATCH(B337, Paste_Here!A$2:A$210, 0)))), -1, 1) * VALUE(_xlfn.TEXTJOIN("", TRUE, IF(ISNUMBER(--MID(INDEX(Paste_Here!AB$2:AB$210, MATCH(B337, Paste_Here!A$2:A$210, 0)), ROW(INDIRECT("1:"&amp;LEN(INDEX(Paste_Here!AB$2:AB$210, MATCH(B337, Paste_Here!A$2:A$210, 0))))), 1)), MID(INDEX(Paste_Here!AB$2:AB$210, MATCH(B337, Paste_Here!A$2:A$210, 0)), ROW(INDIRECT("1:"&amp;LEN(INDEX(Paste_Here!AB$2:AB$210, MATCH(B337, Paste_Here!A$2:A$210, 0))))), 1), ""))), "")</f>
        <v/>
      </c>
      <c r="AK337" s="47"/>
      <c r="AL337" s="34" t="str">
        <f>IFERROR(IF(B337&lt;&gt;"", IF(AND(INDEX(Paste_Here!AF$2:AF$600, MATCH(B337, Paste_Here!A$2:A$600, 0))&lt;&gt;"", ISNUMBER(VALUE(INDEX(Paste_Here!AF$2:AF$600, MATCH(B337, Paste_Here!A$2:A$600, 0))))), INDEX(Paste_Here!AF$2:AF$600, MATCH(B337, Paste_Here!A$2:A$600, 0)), ""), ""), "")</f>
        <v/>
      </c>
      <c r="AM337" s="47"/>
      <c r="AN337" s="47"/>
      <c r="AO337" s="2" t="str">
        <f t="shared" si="31"/>
        <v/>
      </c>
      <c r="AP337" s="47"/>
      <c r="AQ337" s="34" t="str">
        <f>IFERROR(IF(B337&lt;&gt;"", IF(COUNTIF(INDEX(Paste_Here!X$2:Y$600, MATCH(B337, Paste_Here!A$2:A$600, 0), 0), "yes") &gt; 0, "No", IF(COUNTIF(INDEX(Paste_Here!X$2:Y$600, MATCH(B337, Paste_Here!A$2:A$600, 0), 0), "no") &gt; 0, "Yes", "")), ""), "")</f>
        <v/>
      </c>
      <c r="AR337" s="47"/>
      <c r="AS337" s="34" t="str">
        <f>IFERROR(IF(B337&lt;&gt;"", IF(AND(INDEX(Paste_Here!U$2:U$600, MATCH(B337, Paste_Here!A$2:A$600, 0))&lt;&gt;"", ISNUMBER(VALUE(INDEX(Paste_Here!U$2:U$600, MATCH(B337, Paste_Here!A$2:A$600, 0))))), INDEX(Paste_Here!U$2:U$600, MATCH(B337, Paste_Here!A$2:A$600, 0)), ""), ""), "")</f>
        <v/>
      </c>
      <c r="AT337" s="47"/>
      <c r="AU337" s="34" t="str">
        <f>IFERROR(IF(B337&lt;&gt;"", IF(ISNUMBER(SEARCH("highrisk", LOWER(INDEX(Paste_Here!V$2:V$600, MATCH(B337, Paste_Here!A$2:A$600, 0))))), "High Risk", IF(ISNUMBER(SEARCH("lowrisk", LOWER(INDEX(Paste_Here!V$2:V$600, MATCH(B337, Paste_Here!A$2:A$600, 0))))), "Low Risk", IF(ISNUMBER(SEARCH("somerisk", LOWER(INDEX(Paste_Here!V$2:V$600, MATCH(B337, Paste_Here!A$2:A$600, 0))))), "Some Risk", ""))), ""), "")</f>
        <v/>
      </c>
      <c r="AV337" s="47"/>
      <c r="AW337" s="34" t="str">
        <f>IFERROR(IF(B337&lt;&gt;"", IF(AND(ISNUMBER(VALUE(INDEX(Paste_Here!W$2:W$600, MATCH(B337, Paste_Here!A$2:A$600, 0)))), INDEX(Paste_Here!W$2:W$600, MATCH(B337, Paste_Here!A$2:A$600, 0)) &lt;&gt; ""), VALUE(INDEX(Paste_Here!W$2:W$600, MATCH(B337, Paste_Here!A$2:A$600, 0))), ""), ""), "")</f>
        <v/>
      </c>
      <c r="AX337" s="47"/>
      <c r="BA337" s="2" t="str">
        <f>IFERROR(IF(B337&lt;&gt;"", IF(AND(INDEX(Paste_Here!AI$2:AI$600, MATCH(B337, Paste_Here!A$2:A$600, 0))&lt;&gt;"", ISNUMBER(VALUE(INDEX(Paste_Here!AI$2:AI$600, MATCH(B337, Paste_Here!A$2:A$600, 0))))), INDEX(Paste_Here!AI$2:AI$600, MATCH(B337, Paste_Here!A$2:A$600, 0)), ""), ""), "")</f>
        <v/>
      </c>
      <c r="BB337" s="47"/>
      <c r="BC337" s="34" t="str">
        <f>IFERROR(IF(B337&lt;&gt;"", IF(ISNUMBER(SEARCH("highrisk", LOWER(INDEX(Paste_Here!AJ$2:AJ$600, MATCH(B337, Paste_Here!A$2:A$600, 0))))), "High Risk", IF(ISNUMBER(SEARCH("lowrisk", LOWER(INDEX(Paste_Here!AJ$2:AJ$600, MATCH(B337, Paste_Here!A$2:A$600, 0))))), "Low Risk", IF(ISNUMBER(SEARCH("somerisk", LOWER(INDEX(Paste_Here!AJ$2:AJ$600, MATCH(B337, Paste_Here!A$2:A$600, 0))))), "Some Risk", IF(ISNUMBER(SEARCH("OT", LOWER(INDEX(Paste_Here!AJ$2:AJ$600, MATCH(B337, Paste_Here!A$2:A$600, 0))))), "On Track", "")))), ""), "")</f>
        <v/>
      </c>
      <c r="BD337" s="47"/>
      <c r="BE337" s="34" t="str">
        <f>IFERROR(IF(B337&lt;&gt;"", IF(AND(INDEX(Paste_Here!AK$2:AK$600, MATCH(B337, Paste_Here!A$2:A$600, 0))&lt;&gt;"", ISNUMBER(VALUE(INDEX(Paste_Here!AK$2:AK$600, MATCH(B337, Paste_Here!A$2:A$600, 0))))), INDEX(Paste_Here!AK$2:AK$600, MATCH(B337, Paste_Here!A$2:A$600, 0)), ""), ""), "")</f>
        <v/>
      </c>
      <c r="BF337" s="47"/>
      <c r="BG337" s="34" t="str" cm="1">
        <f t="array" aca="1" ref="BG337" ca="1">IFERROR(IF(B337&lt;&gt;"", IF(INDEX(Paste_Here!AE$2:AE$600, MATCH(B337, Paste_Here!A$2:A$600, 0))&lt;&gt;"", IF(LEFT(INDEX(Paste_Here!AE$2:AE$600, MATCH(B337, Paste_Here!A$2:A$600, 0)), 2)="EM", -1, 1) * VALUE(_xlfn.TEXTJOIN("", TRUE, IF(ISNUMBER(MID(INDEX(Paste_Here!AE$2:AE$600, MATCH(B337, Paste_Here!A$2:A$600, 0)), ROW(INDIRECT("1:"&amp;LEN(INDEX(Paste_Here!AE$2:AE$600, MATCH(B337, Paste_Here!A$2:A$600, 0))))), 1)*1), MID(INDEX(Paste_Here!AE$2:AE$600, MATCH(B337, Paste_Here!A$2:A$600, 0)), ROW(INDIRECT("1:"&amp;LEN(INDEX(Paste_Here!AE$2:AE$600, MATCH(B337, Paste_Here!A$2:A$600, 0))))), 1), ""))), ""), ""), "")</f>
        <v/>
      </c>
      <c r="BH337" s="47"/>
      <c r="BJ337" s="47"/>
      <c r="BK337" s="2" t="str">
        <f t="shared" si="32"/>
        <v/>
      </c>
      <c r="BL337" s="47"/>
      <c r="BM337" s="34" t="str">
        <f>IFERROR(IF(B337&lt;&gt;"", IF(AND(INDEX(Paste_Here!Z$2:Z$600, MATCH(B337, Paste_Here!A$2:A$600, 0))&lt;&gt;"", ISNUMBER(VALUE(INDEX(Paste_Here!Z$2:Z$600, MATCH(B337, Paste_Here!A$2:A$600, 0))))), INDEX(Paste_Here!Z$2:Z$600, MATCH(B337, Paste_Here!A$2:A$600, 0)), ""), ""), "")</f>
        <v/>
      </c>
      <c r="BN337" s="47"/>
      <c r="BO337" s="34" t="str">
        <f>IFERROR(IF(B337&lt;&gt;"", IF(ISNUMBER(SEARCH("highrisk", LOWER(INDEX(Paste_Here!AA$2:AA$600, MATCH(B337, Paste_Here!A$2:A$600, 0))))), "High Risk", IF(ISNUMBER(SEARCH("lowrisk", LOWER(INDEX(Paste_Here!AA$2:AA$600, MATCH(B337, Paste_Here!A$2:A$600, 0))))), "Low Risk", IF(ISNUMBER(SEARCH("somerisk", LOWER(INDEX(Paste_Here!AA$2:AA$600, MATCH(B337, Paste_Here!A$2:A$600, 0))))), "Some Risk", IF(ISNUMBER(SEARCH("OT", LOWER(INDEX(Paste_Here!AA$2:AA$600, MATCH(B337, Paste_Here!A$2:A$600, 0))))), "On Track", "")))), ""), "")</f>
        <v/>
      </c>
      <c r="BP337" s="47"/>
      <c r="BQ337" s="34" t="str">
        <f>IFERROR(IF(B337&lt;&gt;"", IF(AND(INDEX(Paste_Here!AC$2:AC$600, MATCH(B337, Paste_Here!A$2:A$600, 0))&lt;&gt;"", ISNUMBER(VALUE(INDEX(Paste_Here!AC$2:AC$600, MATCH(B337, Paste_Here!A$2:A$600, 0))))), INDEX(Paste_Here!AC$2:AC$600, MATCH(B337, Paste_Here!A$2:A$600, 0)), ""), ""), "")</f>
        <v/>
      </c>
      <c r="BR337" s="47"/>
      <c r="BS337" s="34" t="str">
        <f>IFERROR(IF(B337&lt;&gt;"", IF(ISNUMBER(SEARCH("highrisk", LOWER(INDEX(Paste_Here!AD$2:AD$600, MATCH(B337, Paste_Here!A$2:A$600, 0))))), "High Risk", IF(ISNUMBER(SEARCH("lowrisk", LOWER(INDEX(Paste_Here!AD$2:AD$600, MATCH(B337, Paste_Here!A$2:A$600, 0))))), "Low Risk", IF(ISNUMBER(SEARCH("somerisk", LOWER(INDEX(Paste_Here!AD$2:AD$600, MATCH(B337, Paste_Here!A$2:A$600, 0))))), "Some Risk", IF(ISNUMBER(SEARCH("OT", LOWER(INDEX(Paste_Here!AD$2:AD$600, MATCH(B337, Paste_Here!A$2:A$600, 0))))), "On Track", "")))), ""), "")</f>
        <v/>
      </c>
      <c r="BT337" s="47"/>
      <c r="BU337" s="34"/>
      <c r="BV337" s="47"/>
      <c r="BW337" s="34"/>
      <c r="BX337" s="47"/>
      <c r="BY337" s="34"/>
      <c r="BZ337" s="47"/>
      <c r="CA337" s="34"/>
      <c r="CB337" s="49"/>
      <c r="DT337" s="47"/>
      <c r="DU337" s="47"/>
      <c r="DV337" s="2" t="str">
        <f t="shared" si="33"/>
        <v/>
      </c>
      <c r="DW337" s="47"/>
      <c r="DX337" s="2" t="str">
        <f>IFERROR(IF(B337&lt;&gt;"", IF(ISNUMBER(SEARCH("s", LOWER(INDEX(Paste_Here!M$2:M$600, MATCH(B337, Paste_Here!A$2:A$600, 0))))), "Yes", IF(INDEX(Paste_Here!M$2:M$600, MATCH(B337, Paste_Here!A$2:A$600, 0))&lt;&gt;"", "No", "")), ""), "")</f>
        <v/>
      </c>
      <c r="DY337" s="47"/>
      <c r="DZ337" s="2" t="str">
        <f>IFERROR(IF(B337&lt;&gt;"", IF(ISNUMBER(SEARCH("yes", LOWER(INDEX(Paste_Here!F$2:F$600, MATCH(B337, Paste_Here!A$2:A$600, 0))))), "Yes", IF(ISNUMBER(SEARCH("no", LOWER(INDEX(Paste_Here!F$2:F$600, MATCH(B337, Paste_Here!A$2:A$600, 0))))), "No", "")), ""), "")</f>
        <v/>
      </c>
      <c r="EA337" s="47"/>
      <c r="EB337" s="2" t="str">
        <f>IFERROR(IF(B337&lt;&gt;"", IF(ISNUMBER(SEARCH("english language learner", LOWER(INDEX(Paste_Here!C$2:C$600, MATCH(B337, Paste_Here!A$2:A$600, 0))))), "Yes", ""), ""), "")</f>
        <v/>
      </c>
      <c r="EC337" s="47"/>
      <c r="ED337" s="2" t="str">
        <f>IFERROR(IF(B337&lt;&gt;"", IF(OR(ISNUMBER(SEARCH("b", LOWER(INDEX(Paste_Here!K$2:K$600, MATCH(B337, Paste_Here!A$2:A$600, 0))))), ISNUMBER(SEARCH("h", LOWER(INDEX(Paste_Here!K$2:K$600, MATCH(B337, Paste_Here!A$2:A$600, 0))))), ISNUMBER(SEARCH("i", LOWER(INDEX(Paste_Here!K$2:K$600, MATCH(B337, Paste_Here!A$2:A$600, 0)))))), "Yes", IF(INDEX(Paste_Here!K$2:K$600, MATCH(B337, Paste_Here!A$2:A$600, 0))&lt;&gt;"", "No", "")), ""), "")</f>
        <v/>
      </c>
      <c r="EE337" s="47"/>
      <c r="EF337" s="34" t="str">
        <f>IFERROR(IF(B337&lt;&gt;"", IF(ISNUMBER(SEARCH("yes", LOWER(INDEX(Paste_Here!L$2:L$600, MATCH(B337, Paste_Here!A$2:A$600, 0))))), "Yes", IF(ISNUMBER(SEARCH("no", LOWER(INDEX(Paste_Here!L$2:L$600, MATCH(B337, Paste_Here!A$2:A$600, 0))))), "No", "")), ""), "")</f>
        <v/>
      </c>
      <c r="EG337" s="47"/>
      <c r="EH337" s="2" t="str">
        <f>IFERROR(IF(B337&lt;&gt;"", IF(ISNUMBER(SEARCH("transitional 2", LOWER(INDEX(Paste_Here!C$2:C$600, MATCH(B337, Paste_Here!A$2:A$600, 0))))), "T2", IF(ISNUMBER(SEARCH("transitional 1", LOWER(INDEX(Paste_Here!C$2:C$600, MATCH(B337, Paste_Here!A$2:A$600, 0))))), "T1", IF(ISNUMBER(SEARCH("waived ell services", LOWER(INDEX(Paste_Here!C$2:C$600, MATCH(B337, Paste_Here!A$2:A$600, 0))))), "W", ""))), ""), "")</f>
        <v/>
      </c>
      <c r="EI337" s="47"/>
      <c r="EJ337" s="2" t="str">
        <f>IFERROR(IF(B337&lt;&gt;"", IF(AND(INDEX(Paste_Here!AG$2:AG$600, MATCH(B337, Paste_Here!A$2:A$600, 0))&lt;&gt;"", ISNUMBER(VALUE(INDEX(Paste_Here!AG$2:AG$600, MATCH(B337, Paste_Here!A$2:A$600, 0))))), INDEX(Paste_Here!AG$2:AG$600, MATCH(B337, Paste_Here!A$2:A$600, 0)), ""), ""), "")</f>
        <v/>
      </c>
      <c r="EK337" s="47"/>
      <c r="EL337" s="2" t="str">
        <f>IFERROR(IF(B337&lt;&gt;"", IF(AND(INDEX(Paste_Here!AL$2:AL$600, MATCH(B337, Paste_Here!A$2:A$600, 0))&lt;&gt;"", ISNUMBER(VALUE(INDEX(Paste_Here!AL$2:AL$600, MATCH(B337, Paste_Here!A$2:A$600, 0))))), INDEX(Paste_Here!AL$2:AL$600, MATCH(B337, Paste_Here!A$2:A$600, 0)), ""), ""), "")</f>
        <v/>
      </c>
      <c r="EM337" s="47"/>
      <c r="FA337" s="4" t="str" cm="1">
        <f t="array" ref="FA337">IFERROR(INDEX(Paste_Here!$B$2:$B$600, MATCH(0, COUNTIF(FA$4:FA336, Paste_Here!$B$2:$B$600) + IF(Paste_Here!$B$2:$B$600="", 1, 0), 0)), "")</f>
        <v/>
      </c>
      <c r="FB337" s="4" t="str">
        <f>IF(FA337&lt;&gt;"", INDEX(Paste_Here!$A$2:$A$600, MATCH(FA337, Paste_Here!$B$2:$B$600, 0)), "")</f>
        <v/>
      </c>
      <c r="FC337" s="4" t="str">
        <f t="shared" si="34"/>
        <v/>
      </c>
      <c r="FD337" s="4" t="str" cm="1">
        <f t="array" ref="FD337">IFERROR(INDEX($FC$5:$FC$600, MATCH(SMALL(IF($FC$5:$FC$600&lt;&gt;"", COUNTIF($FC$5:$FC$600, "&lt;"&amp;$FC$5:$FC$600)+1), ROW()-ROW($FD$5)+1), COUNTIF($FC$5:$FC$600, "&lt;"&amp;$FC$5:$FC$600)+1, 0)), "")</f>
        <v/>
      </c>
      <c r="FF337" s="2" t="str">
        <f>IFERROR(IF(B337&lt;&gt;"", IF(AND(INDEX(Paste_Here!AH$2:AH$600, MATCH(B337, Paste_Here!A$2:A$600, 0))&lt;&gt;"", ISNUMBER(VALUE(INDEX(Paste_Here!AH$2:AH$600, MATCH(B337, Paste_Here!A$2:A$600, 0))))), INDEX(Paste_Here!AH$2:AH$600, MATCH(B337, Paste_Here!A$2:A$600, 0)), ""), ""), "")</f>
        <v/>
      </c>
      <c r="FG337" s="47"/>
      <c r="FH337" s="2" t="str">
        <f>IFERROR(IF(B337&lt;&gt;"", IF(AND(INDEX(Paste_Here!AM$2:AM$600, MATCH(B337, Paste_Here!A$2:A$600, 0))&lt;&gt;"", ISNUMBER(VALUE(INDEX(Paste_Here!AM$2:AM$600, MATCH(B337, Paste_Here!A$2:A$600, 0))))), INDEX(Paste_Here!AM$2:AM$600, MATCH(B337, Paste_Here!A$2:A$600, 0)), ""), ""), "")</f>
        <v/>
      </c>
      <c r="FI337" s="47"/>
      <c r="FJ337" s="47"/>
      <c r="FK337" s="2" t="str">
        <f t="shared" si="35"/>
        <v/>
      </c>
      <c r="FL337" s="47"/>
      <c r="FM337" s="2" t="str">
        <f>IFERROR(IF(B337&lt;&gt;"", IF(ISNUMBER(VALUE(INDEX(Paste_Here!H$2:H$600, MATCH(B337, Paste_Here!A$2:A$600, 0)))), IF(VALUE(INDEX(Paste_Here!H$2:H$600, MATCH(B337, Paste_Here!A$2:A$600, 0)))=0, "No", IF(AND(VALUE(INDEX(Paste_Here!H$2:H$600, MATCH(B337, Paste_Here!A$2:A$600, 0)))&gt;=1, VALUE(INDEX(Paste_Here!H$2:H$600, MATCH(B337, Paste_Here!A$2:A$600, 0)))&lt;=4), VALUE(INDEX(Paste_Here!H$2:H$600, MATCH(B337, Paste_Here!A$2:A$600, 0))), "")), ""), ""), "")</f>
        <v/>
      </c>
      <c r="FN337" s="47"/>
      <c r="FO337" s="34" t="str">
        <f>IFERROR(IF(B337&lt;&gt;"", IF(ISNUMBER(VALUE(INDEX(Paste_Here!I$2:I$600, MATCH(B337, Paste_Here!A$2:A$600, 0)))), IF(VALUE(INDEX(Paste_Here!I$2:I$600, MATCH(B337, Paste_Here!A$2:A$600, 0)))=0, "No", IF(AND(VALUE(INDEX(Paste_Here!I$2:I$600, MATCH(B337, Paste_Here!A$2:A$600, 0)))&gt;=1, VALUE(INDEX(Paste_Here!I$2:I$600, MATCH(B337, Paste_Here!A$2:A$600, 0)))&lt;=4), VALUE(INDEX(Paste_Here!I$2:I$600, MATCH(B337, Paste_Here!A$2:A$600, 0))), "")), ""), ""), "")</f>
        <v/>
      </c>
      <c r="FP337" s="47"/>
      <c r="FQ337" s="2"/>
      <c r="FR337" s="47"/>
      <c r="FS337" s="2"/>
      <c r="FT337" s="47"/>
      <c r="FU337" s="2"/>
      <c r="FV337" s="47"/>
      <c r="FW337" s="2"/>
      <c r="FX337" s="47"/>
      <c r="FY337" s="2"/>
      <c r="FZ337" s="47"/>
      <c r="GA337" s="2"/>
      <c r="GB337" s="47"/>
      <c r="GU337" s="2"/>
      <c r="GV337" s="47"/>
      <c r="GW337" s="2"/>
      <c r="GX337" s="47"/>
    </row>
    <row r="338" spans="1:206">
      <c r="A338" s="47"/>
      <c r="B338" s="2" t="str">
        <f t="shared" si="30"/>
        <v/>
      </c>
      <c r="C338" s="47"/>
      <c r="D338" s="2" t="str">
        <f>IFERROR(IF(B338&lt;&gt;"", IF(COUNTIF(INDEX(Paste_Here!N$2:O$600, MATCH(B338, Paste_Here!A$2:A$600, 0), 0), "yes") &gt; 0, "No", IF(COUNTIF(INDEX(Paste_Here!N$2:O$600, MATCH(B338, Paste_Here!A$2:A$600, 0), 0), "no") &gt; 0, "Yes", "")), ""), "")</f>
        <v/>
      </c>
      <c r="E338" s="47"/>
      <c r="F338" s="84" t="str">
        <f>IFERROR(IF(B338&lt;&gt;"", IF(AND(INDEX(Paste_Here!P$2:P$600, MATCH(B338, Paste_Here!A$2:A$600, 0))&lt;&gt;"", ISNUMBER(VALUE(INDEX(Paste_Here!P$2:P$600, MATCH(B338, Paste_Here!A$2:A$600, 0))))), INDEX(Paste_Here!P$2:P$600, MATCH(B338, Paste_Here!A$2:A$600, 0)), ""), ""), "")</f>
        <v/>
      </c>
      <c r="G338" s="47"/>
      <c r="H338" s="2" t="str">
        <f>IFERROR(IF(B338&lt;&gt;"", IF(ISNUMBER(SEARCH("highrisk", LOWER(INDEX(Paste_Here!Q$2:Q$600, MATCH(B338, Paste_Here!A$2:A$600, 0))))), "High Risk", IF(ISNUMBER(SEARCH("lowrisk", LOWER(INDEX(Paste_Here!Q$2:Q$600, MATCH(B338, Paste_Here!A$2:A$600, 0))))), "Low Risk", IF(ISNUMBER(SEARCH("somerisk", LOWER(INDEX(Paste_Here!Q$2:Q$600, MATCH(B338, Paste_Here!A$2:A$600, 0))))), "Some Risk", ""))), ""), "")</f>
        <v/>
      </c>
      <c r="I338" s="47"/>
      <c r="J338" s="2"/>
      <c r="K338" s="47"/>
      <c r="L338" s="2"/>
      <c r="M338" s="47"/>
      <c r="N338" s="2"/>
      <c r="O338" s="47"/>
      <c r="P338" s="2" t="str">
        <f>IFERROR(IF(B338&lt;&gt;"", IF(AND(ISNUMBER(VALUE(INDEX(Paste_Here!R$2:R$600, MATCH(B338, Paste_Here!A$2:A$600, 0)))), INDEX(Paste_Here!R$2:R$600, MATCH(B338, Paste_Here!A$2:A$600, 0)) &lt;&gt; ""), VALUE(INDEX(Paste_Here!R$2:R$600, MATCH(B338, Paste_Here!A$2:A$600, 0))), ""), ""), "")</f>
        <v/>
      </c>
      <c r="Q338" s="47"/>
      <c r="R338" s="2"/>
      <c r="S338" s="47"/>
      <c r="W338" s="47"/>
      <c r="X338" s="2"/>
      <c r="Y338" s="47"/>
      <c r="Z338" s="2" t="str">
        <f>IFERROR(IF(B338&lt;&gt;"", IF(AND(INDEX(Paste_Here!S$2:S$600, MATCH(B338, Paste_Here!A$2:A$600, 0))&lt;&gt;"", ISNUMBER(VALUE(INDEX(Paste_Here!S$2:S$600, MATCH(B338, Paste_Here!A$2:A$600, 0))))), INDEX(Paste_Here!S$2:S$600, MATCH(B338, Paste_Here!A$2:A$600, 0)), ""), ""), "")</f>
        <v/>
      </c>
      <c r="AA338" s="47"/>
      <c r="AB338" s="2" t="str">
        <f>IFERROR(IF(B338&lt;&gt;"", IF(ISNUMBER(SEARCH("highrisk", LOWER(INDEX(Paste_Here!T$2:T$600, MATCH(B338, Paste_Here!A$2:A$600, 0))))), "High Risk", IF(ISNUMBER(SEARCH("lowrisk", LOWER(INDEX(Paste_Here!T$2:T$600, MATCH(B338, Paste_Here!A$2:A$600, 0))))), "Low Risk", IF(ISNUMBER(SEARCH("somerisk", LOWER(INDEX(Paste_Here!T$2:T$600, MATCH(B338, Paste_Here!A$2:A$600, 0))))), "Some Risk", IF(ISNUMBER(SEARCH("OT", LOWER(INDEX(Paste_Here!T$2:T$600, MATCH(B338, Paste_Here!A$2:A$600, 0))))), "On Track", "")))), ""), "")</f>
        <v/>
      </c>
      <c r="AC338" s="47"/>
      <c r="AD338" s="2"/>
      <c r="AE338" s="47"/>
      <c r="AF338" s="2"/>
      <c r="AG338" s="47"/>
      <c r="AH338" s="2"/>
      <c r="AI338" s="47"/>
      <c r="AJ338" s="2" t="str" cm="1">
        <f t="array" aca="1" ref="AJ338" ca="1">IFERROR(IF(ISNUMBER(SEARCH("BR", INDEX(Paste_Here!AB$2:AB$210, MATCH(B338, Paste_Here!A$2:A$210, 0)))), -1, 1) * VALUE(_xlfn.TEXTJOIN("", TRUE, IF(ISNUMBER(--MID(INDEX(Paste_Here!AB$2:AB$210, MATCH(B338, Paste_Here!A$2:A$210, 0)), ROW(INDIRECT("1:"&amp;LEN(INDEX(Paste_Here!AB$2:AB$210, MATCH(B338, Paste_Here!A$2:A$210, 0))))), 1)), MID(INDEX(Paste_Here!AB$2:AB$210, MATCH(B338, Paste_Here!A$2:A$210, 0)), ROW(INDIRECT("1:"&amp;LEN(INDEX(Paste_Here!AB$2:AB$210, MATCH(B338, Paste_Here!A$2:A$210, 0))))), 1), ""))), "")</f>
        <v/>
      </c>
      <c r="AK338" s="47"/>
      <c r="AL338" s="34" t="str">
        <f>IFERROR(IF(B338&lt;&gt;"", IF(AND(INDEX(Paste_Here!AF$2:AF$600, MATCH(B338, Paste_Here!A$2:A$600, 0))&lt;&gt;"", ISNUMBER(VALUE(INDEX(Paste_Here!AF$2:AF$600, MATCH(B338, Paste_Here!A$2:A$600, 0))))), INDEX(Paste_Here!AF$2:AF$600, MATCH(B338, Paste_Here!A$2:A$600, 0)), ""), ""), "")</f>
        <v/>
      </c>
      <c r="AM338" s="47"/>
      <c r="AN338" s="47"/>
      <c r="AO338" s="2" t="str">
        <f t="shared" si="31"/>
        <v/>
      </c>
      <c r="AP338" s="47"/>
      <c r="AQ338" s="34" t="str">
        <f>IFERROR(IF(B338&lt;&gt;"", IF(COUNTIF(INDEX(Paste_Here!X$2:Y$600, MATCH(B338, Paste_Here!A$2:A$600, 0), 0), "yes") &gt; 0, "No", IF(COUNTIF(INDEX(Paste_Here!X$2:Y$600, MATCH(B338, Paste_Here!A$2:A$600, 0), 0), "no") &gt; 0, "Yes", "")), ""), "")</f>
        <v/>
      </c>
      <c r="AR338" s="47"/>
      <c r="AS338" s="34" t="str">
        <f>IFERROR(IF(B338&lt;&gt;"", IF(AND(INDEX(Paste_Here!U$2:U$600, MATCH(B338, Paste_Here!A$2:A$600, 0))&lt;&gt;"", ISNUMBER(VALUE(INDEX(Paste_Here!U$2:U$600, MATCH(B338, Paste_Here!A$2:A$600, 0))))), INDEX(Paste_Here!U$2:U$600, MATCH(B338, Paste_Here!A$2:A$600, 0)), ""), ""), "")</f>
        <v/>
      </c>
      <c r="AT338" s="47"/>
      <c r="AU338" s="34" t="str">
        <f>IFERROR(IF(B338&lt;&gt;"", IF(ISNUMBER(SEARCH("highrisk", LOWER(INDEX(Paste_Here!V$2:V$600, MATCH(B338, Paste_Here!A$2:A$600, 0))))), "High Risk", IF(ISNUMBER(SEARCH("lowrisk", LOWER(INDEX(Paste_Here!V$2:V$600, MATCH(B338, Paste_Here!A$2:A$600, 0))))), "Low Risk", IF(ISNUMBER(SEARCH("somerisk", LOWER(INDEX(Paste_Here!V$2:V$600, MATCH(B338, Paste_Here!A$2:A$600, 0))))), "Some Risk", ""))), ""), "")</f>
        <v/>
      </c>
      <c r="AV338" s="47"/>
      <c r="AW338" s="34" t="str">
        <f>IFERROR(IF(B338&lt;&gt;"", IF(AND(ISNUMBER(VALUE(INDEX(Paste_Here!W$2:W$600, MATCH(B338, Paste_Here!A$2:A$600, 0)))), INDEX(Paste_Here!W$2:W$600, MATCH(B338, Paste_Here!A$2:A$600, 0)) &lt;&gt; ""), VALUE(INDEX(Paste_Here!W$2:W$600, MATCH(B338, Paste_Here!A$2:A$600, 0))), ""), ""), "")</f>
        <v/>
      </c>
      <c r="AX338" s="47"/>
      <c r="BA338" s="2" t="str">
        <f>IFERROR(IF(B338&lt;&gt;"", IF(AND(INDEX(Paste_Here!AI$2:AI$600, MATCH(B338, Paste_Here!A$2:A$600, 0))&lt;&gt;"", ISNUMBER(VALUE(INDEX(Paste_Here!AI$2:AI$600, MATCH(B338, Paste_Here!A$2:A$600, 0))))), INDEX(Paste_Here!AI$2:AI$600, MATCH(B338, Paste_Here!A$2:A$600, 0)), ""), ""), "")</f>
        <v/>
      </c>
      <c r="BB338" s="47"/>
      <c r="BC338" s="34" t="str">
        <f>IFERROR(IF(B338&lt;&gt;"", IF(ISNUMBER(SEARCH("highrisk", LOWER(INDEX(Paste_Here!AJ$2:AJ$600, MATCH(B338, Paste_Here!A$2:A$600, 0))))), "High Risk", IF(ISNUMBER(SEARCH("lowrisk", LOWER(INDEX(Paste_Here!AJ$2:AJ$600, MATCH(B338, Paste_Here!A$2:A$600, 0))))), "Low Risk", IF(ISNUMBER(SEARCH("somerisk", LOWER(INDEX(Paste_Here!AJ$2:AJ$600, MATCH(B338, Paste_Here!A$2:A$600, 0))))), "Some Risk", IF(ISNUMBER(SEARCH("OT", LOWER(INDEX(Paste_Here!AJ$2:AJ$600, MATCH(B338, Paste_Here!A$2:A$600, 0))))), "On Track", "")))), ""), "")</f>
        <v/>
      </c>
      <c r="BD338" s="47"/>
      <c r="BE338" s="34" t="str">
        <f>IFERROR(IF(B338&lt;&gt;"", IF(AND(INDEX(Paste_Here!AK$2:AK$600, MATCH(B338, Paste_Here!A$2:A$600, 0))&lt;&gt;"", ISNUMBER(VALUE(INDEX(Paste_Here!AK$2:AK$600, MATCH(B338, Paste_Here!A$2:A$600, 0))))), INDEX(Paste_Here!AK$2:AK$600, MATCH(B338, Paste_Here!A$2:A$600, 0)), ""), ""), "")</f>
        <v/>
      </c>
      <c r="BF338" s="47"/>
      <c r="BG338" s="34" t="str" cm="1">
        <f t="array" aca="1" ref="BG338" ca="1">IFERROR(IF(B338&lt;&gt;"", IF(INDEX(Paste_Here!AE$2:AE$600, MATCH(B338, Paste_Here!A$2:A$600, 0))&lt;&gt;"", IF(LEFT(INDEX(Paste_Here!AE$2:AE$600, MATCH(B338, Paste_Here!A$2:A$600, 0)), 2)="EM", -1, 1) * VALUE(_xlfn.TEXTJOIN("", TRUE, IF(ISNUMBER(MID(INDEX(Paste_Here!AE$2:AE$600, MATCH(B338, Paste_Here!A$2:A$600, 0)), ROW(INDIRECT("1:"&amp;LEN(INDEX(Paste_Here!AE$2:AE$600, MATCH(B338, Paste_Here!A$2:A$600, 0))))), 1)*1), MID(INDEX(Paste_Here!AE$2:AE$600, MATCH(B338, Paste_Here!A$2:A$600, 0)), ROW(INDIRECT("1:"&amp;LEN(INDEX(Paste_Here!AE$2:AE$600, MATCH(B338, Paste_Here!A$2:A$600, 0))))), 1), ""))), ""), ""), "")</f>
        <v/>
      </c>
      <c r="BH338" s="47"/>
      <c r="BJ338" s="47"/>
      <c r="BK338" s="2" t="str">
        <f t="shared" si="32"/>
        <v/>
      </c>
      <c r="BL338" s="47"/>
      <c r="BM338" s="34" t="str">
        <f>IFERROR(IF(B338&lt;&gt;"", IF(AND(INDEX(Paste_Here!Z$2:Z$600, MATCH(B338, Paste_Here!A$2:A$600, 0))&lt;&gt;"", ISNUMBER(VALUE(INDEX(Paste_Here!Z$2:Z$600, MATCH(B338, Paste_Here!A$2:A$600, 0))))), INDEX(Paste_Here!Z$2:Z$600, MATCH(B338, Paste_Here!A$2:A$600, 0)), ""), ""), "")</f>
        <v/>
      </c>
      <c r="BN338" s="47"/>
      <c r="BO338" s="34" t="str">
        <f>IFERROR(IF(B338&lt;&gt;"", IF(ISNUMBER(SEARCH("highrisk", LOWER(INDEX(Paste_Here!AA$2:AA$600, MATCH(B338, Paste_Here!A$2:A$600, 0))))), "High Risk", IF(ISNUMBER(SEARCH("lowrisk", LOWER(INDEX(Paste_Here!AA$2:AA$600, MATCH(B338, Paste_Here!A$2:A$600, 0))))), "Low Risk", IF(ISNUMBER(SEARCH("somerisk", LOWER(INDEX(Paste_Here!AA$2:AA$600, MATCH(B338, Paste_Here!A$2:A$600, 0))))), "Some Risk", IF(ISNUMBER(SEARCH("OT", LOWER(INDEX(Paste_Here!AA$2:AA$600, MATCH(B338, Paste_Here!A$2:A$600, 0))))), "On Track", "")))), ""), "")</f>
        <v/>
      </c>
      <c r="BP338" s="47"/>
      <c r="BQ338" s="34" t="str">
        <f>IFERROR(IF(B338&lt;&gt;"", IF(AND(INDEX(Paste_Here!AC$2:AC$600, MATCH(B338, Paste_Here!A$2:A$600, 0))&lt;&gt;"", ISNUMBER(VALUE(INDEX(Paste_Here!AC$2:AC$600, MATCH(B338, Paste_Here!A$2:A$600, 0))))), INDEX(Paste_Here!AC$2:AC$600, MATCH(B338, Paste_Here!A$2:A$600, 0)), ""), ""), "")</f>
        <v/>
      </c>
      <c r="BR338" s="47"/>
      <c r="BS338" s="34" t="str">
        <f>IFERROR(IF(B338&lt;&gt;"", IF(ISNUMBER(SEARCH("highrisk", LOWER(INDEX(Paste_Here!AD$2:AD$600, MATCH(B338, Paste_Here!A$2:A$600, 0))))), "High Risk", IF(ISNUMBER(SEARCH("lowrisk", LOWER(INDEX(Paste_Here!AD$2:AD$600, MATCH(B338, Paste_Here!A$2:A$600, 0))))), "Low Risk", IF(ISNUMBER(SEARCH("somerisk", LOWER(INDEX(Paste_Here!AD$2:AD$600, MATCH(B338, Paste_Here!A$2:A$600, 0))))), "Some Risk", IF(ISNUMBER(SEARCH("OT", LOWER(INDEX(Paste_Here!AD$2:AD$600, MATCH(B338, Paste_Here!A$2:A$600, 0))))), "On Track", "")))), ""), "")</f>
        <v/>
      </c>
      <c r="BT338" s="47"/>
      <c r="BU338" s="34"/>
      <c r="BV338" s="47"/>
      <c r="BW338" s="34"/>
      <c r="BX338" s="47"/>
      <c r="BY338" s="34"/>
      <c r="BZ338" s="47"/>
      <c r="CA338" s="34"/>
      <c r="CB338" s="49"/>
      <c r="DT338" s="47"/>
      <c r="DU338" s="47"/>
      <c r="DV338" s="2" t="str">
        <f t="shared" si="33"/>
        <v/>
      </c>
      <c r="DW338" s="47"/>
      <c r="DX338" s="2" t="str">
        <f>IFERROR(IF(B338&lt;&gt;"", IF(ISNUMBER(SEARCH("s", LOWER(INDEX(Paste_Here!M$2:M$600, MATCH(B338, Paste_Here!A$2:A$600, 0))))), "Yes", IF(INDEX(Paste_Here!M$2:M$600, MATCH(B338, Paste_Here!A$2:A$600, 0))&lt;&gt;"", "No", "")), ""), "")</f>
        <v/>
      </c>
      <c r="DY338" s="47"/>
      <c r="DZ338" s="2" t="str">
        <f>IFERROR(IF(B338&lt;&gt;"", IF(ISNUMBER(SEARCH("yes", LOWER(INDEX(Paste_Here!F$2:F$600, MATCH(B338, Paste_Here!A$2:A$600, 0))))), "Yes", IF(ISNUMBER(SEARCH("no", LOWER(INDEX(Paste_Here!F$2:F$600, MATCH(B338, Paste_Here!A$2:A$600, 0))))), "No", "")), ""), "")</f>
        <v/>
      </c>
      <c r="EA338" s="47"/>
      <c r="EB338" s="2" t="str">
        <f>IFERROR(IF(B338&lt;&gt;"", IF(ISNUMBER(SEARCH("english language learner", LOWER(INDEX(Paste_Here!C$2:C$600, MATCH(B338, Paste_Here!A$2:A$600, 0))))), "Yes", ""), ""), "")</f>
        <v/>
      </c>
      <c r="EC338" s="47"/>
      <c r="ED338" s="2" t="str">
        <f>IFERROR(IF(B338&lt;&gt;"", IF(OR(ISNUMBER(SEARCH("b", LOWER(INDEX(Paste_Here!K$2:K$600, MATCH(B338, Paste_Here!A$2:A$600, 0))))), ISNUMBER(SEARCH("h", LOWER(INDEX(Paste_Here!K$2:K$600, MATCH(B338, Paste_Here!A$2:A$600, 0))))), ISNUMBER(SEARCH("i", LOWER(INDEX(Paste_Here!K$2:K$600, MATCH(B338, Paste_Here!A$2:A$600, 0)))))), "Yes", IF(INDEX(Paste_Here!K$2:K$600, MATCH(B338, Paste_Here!A$2:A$600, 0))&lt;&gt;"", "No", "")), ""), "")</f>
        <v/>
      </c>
      <c r="EE338" s="47"/>
      <c r="EF338" s="34" t="str">
        <f>IFERROR(IF(B338&lt;&gt;"", IF(ISNUMBER(SEARCH("yes", LOWER(INDEX(Paste_Here!L$2:L$600, MATCH(B338, Paste_Here!A$2:A$600, 0))))), "Yes", IF(ISNUMBER(SEARCH("no", LOWER(INDEX(Paste_Here!L$2:L$600, MATCH(B338, Paste_Here!A$2:A$600, 0))))), "No", "")), ""), "")</f>
        <v/>
      </c>
      <c r="EG338" s="47"/>
      <c r="EH338" s="2" t="str">
        <f>IFERROR(IF(B338&lt;&gt;"", IF(ISNUMBER(SEARCH("transitional 2", LOWER(INDEX(Paste_Here!C$2:C$600, MATCH(B338, Paste_Here!A$2:A$600, 0))))), "T2", IF(ISNUMBER(SEARCH("transitional 1", LOWER(INDEX(Paste_Here!C$2:C$600, MATCH(B338, Paste_Here!A$2:A$600, 0))))), "T1", IF(ISNUMBER(SEARCH("waived ell services", LOWER(INDEX(Paste_Here!C$2:C$600, MATCH(B338, Paste_Here!A$2:A$600, 0))))), "W", ""))), ""), "")</f>
        <v/>
      </c>
      <c r="EI338" s="47"/>
      <c r="EJ338" s="2" t="str">
        <f>IFERROR(IF(B338&lt;&gt;"", IF(AND(INDEX(Paste_Here!AG$2:AG$600, MATCH(B338, Paste_Here!A$2:A$600, 0))&lt;&gt;"", ISNUMBER(VALUE(INDEX(Paste_Here!AG$2:AG$600, MATCH(B338, Paste_Here!A$2:A$600, 0))))), INDEX(Paste_Here!AG$2:AG$600, MATCH(B338, Paste_Here!A$2:A$600, 0)), ""), ""), "")</f>
        <v/>
      </c>
      <c r="EK338" s="47"/>
      <c r="EL338" s="2" t="str">
        <f>IFERROR(IF(B338&lt;&gt;"", IF(AND(INDEX(Paste_Here!AL$2:AL$600, MATCH(B338, Paste_Here!A$2:A$600, 0))&lt;&gt;"", ISNUMBER(VALUE(INDEX(Paste_Here!AL$2:AL$600, MATCH(B338, Paste_Here!A$2:A$600, 0))))), INDEX(Paste_Here!AL$2:AL$600, MATCH(B338, Paste_Here!A$2:A$600, 0)), ""), ""), "")</f>
        <v/>
      </c>
      <c r="EM338" s="47"/>
      <c r="FA338" s="4" t="str" cm="1">
        <f t="array" ref="FA338">IFERROR(INDEX(Paste_Here!$B$2:$B$600, MATCH(0, COUNTIF(FA$4:FA337, Paste_Here!$B$2:$B$600) + IF(Paste_Here!$B$2:$B$600="", 1, 0), 0)), "")</f>
        <v/>
      </c>
      <c r="FB338" s="4" t="str">
        <f>IF(FA338&lt;&gt;"", INDEX(Paste_Here!$A$2:$A$600, MATCH(FA338, Paste_Here!$B$2:$B$600, 0)), "")</f>
        <v/>
      </c>
      <c r="FC338" s="4" t="str">
        <f t="shared" si="34"/>
        <v/>
      </c>
      <c r="FD338" s="4" t="str" cm="1">
        <f t="array" ref="FD338">IFERROR(INDEX($FC$5:$FC$600, MATCH(SMALL(IF($FC$5:$FC$600&lt;&gt;"", COUNTIF($FC$5:$FC$600, "&lt;"&amp;$FC$5:$FC$600)+1), ROW()-ROW($FD$5)+1), COUNTIF($FC$5:$FC$600, "&lt;"&amp;$FC$5:$FC$600)+1, 0)), "")</f>
        <v/>
      </c>
      <c r="FF338" s="2" t="str">
        <f>IFERROR(IF(B338&lt;&gt;"", IF(AND(INDEX(Paste_Here!AH$2:AH$600, MATCH(B338, Paste_Here!A$2:A$600, 0))&lt;&gt;"", ISNUMBER(VALUE(INDEX(Paste_Here!AH$2:AH$600, MATCH(B338, Paste_Here!A$2:A$600, 0))))), INDEX(Paste_Here!AH$2:AH$600, MATCH(B338, Paste_Here!A$2:A$600, 0)), ""), ""), "")</f>
        <v/>
      </c>
      <c r="FG338" s="47"/>
      <c r="FH338" s="2" t="str">
        <f>IFERROR(IF(B338&lt;&gt;"", IF(AND(INDEX(Paste_Here!AM$2:AM$600, MATCH(B338, Paste_Here!A$2:A$600, 0))&lt;&gt;"", ISNUMBER(VALUE(INDEX(Paste_Here!AM$2:AM$600, MATCH(B338, Paste_Here!A$2:A$600, 0))))), INDEX(Paste_Here!AM$2:AM$600, MATCH(B338, Paste_Here!A$2:A$600, 0)), ""), ""), "")</f>
        <v/>
      </c>
      <c r="FI338" s="47"/>
      <c r="FJ338" s="47"/>
      <c r="FK338" s="2" t="str">
        <f t="shared" si="35"/>
        <v/>
      </c>
      <c r="FL338" s="47"/>
      <c r="FM338" s="2" t="str">
        <f>IFERROR(IF(B338&lt;&gt;"", IF(ISNUMBER(VALUE(INDEX(Paste_Here!H$2:H$600, MATCH(B338, Paste_Here!A$2:A$600, 0)))), IF(VALUE(INDEX(Paste_Here!H$2:H$600, MATCH(B338, Paste_Here!A$2:A$600, 0)))=0, "No", IF(AND(VALUE(INDEX(Paste_Here!H$2:H$600, MATCH(B338, Paste_Here!A$2:A$600, 0)))&gt;=1, VALUE(INDEX(Paste_Here!H$2:H$600, MATCH(B338, Paste_Here!A$2:A$600, 0)))&lt;=4), VALUE(INDEX(Paste_Here!H$2:H$600, MATCH(B338, Paste_Here!A$2:A$600, 0))), "")), ""), ""), "")</f>
        <v/>
      </c>
      <c r="FN338" s="47"/>
      <c r="FO338" s="34" t="str">
        <f>IFERROR(IF(B338&lt;&gt;"", IF(ISNUMBER(VALUE(INDEX(Paste_Here!I$2:I$600, MATCH(B338, Paste_Here!A$2:A$600, 0)))), IF(VALUE(INDEX(Paste_Here!I$2:I$600, MATCH(B338, Paste_Here!A$2:A$600, 0)))=0, "No", IF(AND(VALUE(INDEX(Paste_Here!I$2:I$600, MATCH(B338, Paste_Here!A$2:A$600, 0)))&gt;=1, VALUE(INDEX(Paste_Here!I$2:I$600, MATCH(B338, Paste_Here!A$2:A$600, 0)))&lt;=4), VALUE(INDEX(Paste_Here!I$2:I$600, MATCH(B338, Paste_Here!A$2:A$600, 0))), "")), ""), ""), "")</f>
        <v/>
      </c>
      <c r="FP338" s="47"/>
      <c r="FQ338" s="2"/>
      <c r="FR338" s="47"/>
      <c r="FS338" s="2"/>
      <c r="FT338" s="47"/>
      <c r="FU338" s="2"/>
      <c r="FV338" s="47"/>
      <c r="FW338" s="2"/>
      <c r="FX338" s="47"/>
      <c r="FY338" s="2"/>
      <c r="FZ338" s="47"/>
      <c r="GA338" s="2"/>
      <c r="GB338" s="47"/>
      <c r="GU338" s="2"/>
      <c r="GV338" s="47"/>
      <c r="GW338" s="2"/>
      <c r="GX338" s="47"/>
    </row>
    <row r="339" spans="1:206">
      <c r="A339" s="47"/>
      <c r="B339" s="2" t="str">
        <f t="shared" si="30"/>
        <v/>
      </c>
      <c r="C339" s="47"/>
      <c r="D339" s="2" t="str">
        <f>IFERROR(IF(B339&lt;&gt;"", IF(COUNTIF(INDEX(Paste_Here!N$2:O$600, MATCH(B339, Paste_Here!A$2:A$600, 0), 0), "yes") &gt; 0, "No", IF(COUNTIF(INDEX(Paste_Here!N$2:O$600, MATCH(B339, Paste_Here!A$2:A$600, 0), 0), "no") &gt; 0, "Yes", "")), ""), "")</f>
        <v/>
      </c>
      <c r="E339" s="47"/>
      <c r="F339" s="84" t="str">
        <f>IFERROR(IF(B339&lt;&gt;"", IF(AND(INDEX(Paste_Here!P$2:P$600, MATCH(B339, Paste_Here!A$2:A$600, 0))&lt;&gt;"", ISNUMBER(VALUE(INDEX(Paste_Here!P$2:P$600, MATCH(B339, Paste_Here!A$2:A$600, 0))))), INDEX(Paste_Here!P$2:P$600, MATCH(B339, Paste_Here!A$2:A$600, 0)), ""), ""), "")</f>
        <v/>
      </c>
      <c r="G339" s="47"/>
      <c r="H339" s="2" t="str">
        <f>IFERROR(IF(B339&lt;&gt;"", IF(ISNUMBER(SEARCH("highrisk", LOWER(INDEX(Paste_Here!Q$2:Q$600, MATCH(B339, Paste_Here!A$2:A$600, 0))))), "High Risk", IF(ISNUMBER(SEARCH("lowrisk", LOWER(INDEX(Paste_Here!Q$2:Q$600, MATCH(B339, Paste_Here!A$2:A$600, 0))))), "Low Risk", IF(ISNUMBER(SEARCH("somerisk", LOWER(INDEX(Paste_Here!Q$2:Q$600, MATCH(B339, Paste_Here!A$2:A$600, 0))))), "Some Risk", ""))), ""), "")</f>
        <v/>
      </c>
      <c r="I339" s="47"/>
      <c r="J339" s="2"/>
      <c r="K339" s="47"/>
      <c r="L339" s="2"/>
      <c r="M339" s="47"/>
      <c r="N339" s="2"/>
      <c r="O339" s="47"/>
      <c r="P339" s="2" t="str">
        <f>IFERROR(IF(B339&lt;&gt;"", IF(AND(ISNUMBER(VALUE(INDEX(Paste_Here!R$2:R$600, MATCH(B339, Paste_Here!A$2:A$600, 0)))), INDEX(Paste_Here!R$2:R$600, MATCH(B339, Paste_Here!A$2:A$600, 0)) &lt;&gt; ""), VALUE(INDEX(Paste_Here!R$2:R$600, MATCH(B339, Paste_Here!A$2:A$600, 0))), ""), ""), "")</f>
        <v/>
      </c>
      <c r="Q339" s="47"/>
      <c r="R339" s="2"/>
      <c r="S339" s="47"/>
      <c r="W339" s="47"/>
      <c r="X339" s="2"/>
      <c r="Y339" s="47"/>
      <c r="Z339" s="2" t="str">
        <f>IFERROR(IF(B339&lt;&gt;"", IF(AND(INDEX(Paste_Here!S$2:S$600, MATCH(B339, Paste_Here!A$2:A$600, 0))&lt;&gt;"", ISNUMBER(VALUE(INDEX(Paste_Here!S$2:S$600, MATCH(B339, Paste_Here!A$2:A$600, 0))))), INDEX(Paste_Here!S$2:S$600, MATCH(B339, Paste_Here!A$2:A$600, 0)), ""), ""), "")</f>
        <v/>
      </c>
      <c r="AA339" s="47"/>
      <c r="AB339" s="2" t="str">
        <f>IFERROR(IF(B339&lt;&gt;"", IF(ISNUMBER(SEARCH("highrisk", LOWER(INDEX(Paste_Here!T$2:T$600, MATCH(B339, Paste_Here!A$2:A$600, 0))))), "High Risk", IF(ISNUMBER(SEARCH("lowrisk", LOWER(INDEX(Paste_Here!T$2:T$600, MATCH(B339, Paste_Here!A$2:A$600, 0))))), "Low Risk", IF(ISNUMBER(SEARCH("somerisk", LOWER(INDEX(Paste_Here!T$2:T$600, MATCH(B339, Paste_Here!A$2:A$600, 0))))), "Some Risk", IF(ISNUMBER(SEARCH("OT", LOWER(INDEX(Paste_Here!T$2:T$600, MATCH(B339, Paste_Here!A$2:A$600, 0))))), "On Track", "")))), ""), "")</f>
        <v/>
      </c>
      <c r="AC339" s="47"/>
      <c r="AD339" s="2"/>
      <c r="AE339" s="47"/>
      <c r="AF339" s="2"/>
      <c r="AG339" s="47"/>
      <c r="AH339" s="2"/>
      <c r="AI339" s="47"/>
      <c r="AJ339" s="2" t="str" cm="1">
        <f t="array" aca="1" ref="AJ339" ca="1">IFERROR(IF(ISNUMBER(SEARCH("BR", INDEX(Paste_Here!AB$2:AB$210, MATCH(B339, Paste_Here!A$2:A$210, 0)))), -1, 1) * VALUE(_xlfn.TEXTJOIN("", TRUE, IF(ISNUMBER(--MID(INDEX(Paste_Here!AB$2:AB$210, MATCH(B339, Paste_Here!A$2:A$210, 0)), ROW(INDIRECT("1:"&amp;LEN(INDEX(Paste_Here!AB$2:AB$210, MATCH(B339, Paste_Here!A$2:A$210, 0))))), 1)), MID(INDEX(Paste_Here!AB$2:AB$210, MATCH(B339, Paste_Here!A$2:A$210, 0)), ROW(INDIRECT("1:"&amp;LEN(INDEX(Paste_Here!AB$2:AB$210, MATCH(B339, Paste_Here!A$2:A$210, 0))))), 1), ""))), "")</f>
        <v/>
      </c>
      <c r="AK339" s="47"/>
      <c r="AL339" s="34" t="str">
        <f>IFERROR(IF(B339&lt;&gt;"", IF(AND(INDEX(Paste_Here!AF$2:AF$600, MATCH(B339, Paste_Here!A$2:A$600, 0))&lt;&gt;"", ISNUMBER(VALUE(INDEX(Paste_Here!AF$2:AF$600, MATCH(B339, Paste_Here!A$2:A$600, 0))))), INDEX(Paste_Here!AF$2:AF$600, MATCH(B339, Paste_Here!A$2:A$600, 0)), ""), ""), "")</f>
        <v/>
      </c>
      <c r="AM339" s="47"/>
      <c r="AN339" s="47"/>
      <c r="AO339" s="2" t="str">
        <f t="shared" si="31"/>
        <v/>
      </c>
      <c r="AP339" s="47"/>
      <c r="AQ339" s="34" t="str">
        <f>IFERROR(IF(B339&lt;&gt;"", IF(COUNTIF(INDEX(Paste_Here!X$2:Y$600, MATCH(B339, Paste_Here!A$2:A$600, 0), 0), "yes") &gt; 0, "No", IF(COUNTIF(INDEX(Paste_Here!X$2:Y$600, MATCH(B339, Paste_Here!A$2:A$600, 0), 0), "no") &gt; 0, "Yes", "")), ""), "")</f>
        <v/>
      </c>
      <c r="AR339" s="47"/>
      <c r="AS339" s="34" t="str">
        <f>IFERROR(IF(B339&lt;&gt;"", IF(AND(INDEX(Paste_Here!U$2:U$600, MATCH(B339, Paste_Here!A$2:A$600, 0))&lt;&gt;"", ISNUMBER(VALUE(INDEX(Paste_Here!U$2:U$600, MATCH(B339, Paste_Here!A$2:A$600, 0))))), INDEX(Paste_Here!U$2:U$600, MATCH(B339, Paste_Here!A$2:A$600, 0)), ""), ""), "")</f>
        <v/>
      </c>
      <c r="AT339" s="47"/>
      <c r="AU339" s="34" t="str">
        <f>IFERROR(IF(B339&lt;&gt;"", IF(ISNUMBER(SEARCH("highrisk", LOWER(INDEX(Paste_Here!V$2:V$600, MATCH(B339, Paste_Here!A$2:A$600, 0))))), "High Risk", IF(ISNUMBER(SEARCH("lowrisk", LOWER(INDEX(Paste_Here!V$2:V$600, MATCH(B339, Paste_Here!A$2:A$600, 0))))), "Low Risk", IF(ISNUMBER(SEARCH("somerisk", LOWER(INDEX(Paste_Here!V$2:V$600, MATCH(B339, Paste_Here!A$2:A$600, 0))))), "Some Risk", ""))), ""), "")</f>
        <v/>
      </c>
      <c r="AV339" s="47"/>
      <c r="AW339" s="34" t="str">
        <f>IFERROR(IF(B339&lt;&gt;"", IF(AND(ISNUMBER(VALUE(INDEX(Paste_Here!W$2:W$600, MATCH(B339, Paste_Here!A$2:A$600, 0)))), INDEX(Paste_Here!W$2:W$600, MATCH(B339, Paste_Here!A$2:A$600, 0)) &lt;&gt; ""), VALUE(INDEX(Paste_Here!W$2:W$600, MATCH(B339, Paste_Here!A$2:A$600, 0))), ""), ""), "")</f>
        <v/>
      </c>
      <c r="AX339" s="47"/>
      <c r="BA339" s="2" t="str">
        <f>IFERROR(IF(B339&lt;&gt;"", IF(AND(INDEX(Paste_Here!AI$2:AI$600, MATCH(B339, Paste_Here!A$2:A$600, 0))&lt;&gt;"", ISNUMBER(VALUE(INDEX(Paste_Here!AI$2:AI$600, MATCH(B339, Paste_Here!A$2:A$600, 0))))), INDEX(Paste_Here!AI$2:AI$600, MATCH(B339, Paste_Here!A$2:A$600, 0)), ""), ""), "")</f>
        <v/>
      </c>
      <c r="BB339" s="47"/>
      <c r="BC339" s="34" t="str">
        <f>IFERROR(IF(B339&lt;&gt;"", IF(ISNUMBER(SEARCH("highrisk", LOWER(INDEX(Paste_Here!AJ$2:AJ$600, MATCH(B339, Paste_Here!A$2:A$600, 0))))), "High Risk", IF(ISNUMBER(SEARCH("lowrisk", LOWER(INDEX(Paste_Here!AJ$2:AJ$600, MATCH(B339, Paste_Here!A$2:A$600, 0))))), "Low Risk", IF(ISNUMBER(SEARCH("somerisk", LOWER(INDEX(Paste_Here!AJ$2:AJ$600, MATCH(B339, Paste_Here!A$2:A$600, 0))))), "Some Risk", IF(ISNUMBER(SEARCH("OT", LOWER(INDEX(Paste_Here!AJ$2:AJ$600, MATCH(B339, Paste_Here!A$2:A$600, 0))))), "On Track", "")))), ""), "")</f>
        <v/>
      </c>
      <c r="BD339" s="47"/>
      <c r="BE339" s="34" t="str">
        <f>IFERROR(IF(B339&lt;&gt;"", IF(AND(INDEX(Paste_Here!AK$2:AK$600, MATCH(B339, Paste_Here!A$2:A$600, 0))&lt;&gt;"", ISNUMBER(VALUE(INDEX(Paste_Here!AK$2:AK$600, MATCH(B339, Paste_Here!A$2:A$600, 0))))), INDEX(Paste_Here!AK$2:AK$600, MATCH(B339, Paste_Here!A$2:A$600, 0)), ""), ""), "")</f>
        <v/>
      </c>
      <c r="BF339" s="47"/>
      <c r="BG339" s="34" t="str" cm="1">
        <f t="array" aca="1" ref="BG339" ca="1">IFERROR(IF(B339&lt;&gt;"", IF(INDEX(Paste_Here!AE$2:AE$600, MATCH(B339, Paste_Here!A$2:A$600, 0))&lt;&gt;"", IF(LEFT(INDEX(Paste_Here!AE$2:AE$600, MATCH(B339, Paste_Here!A$2:A$600, 0)), 2)="EM", -1, 1) * VALUE(_xlfn.TEXTJOIN("", TRUE, IF(ISNUMBER(MID(INDEX(Paste_Here!AE$2:AE$600, MATCH(B339, Paste_Here!A$2:A$600, 0)), ROW(INDIRECT("1:"&amp;LEN(INDEX(Paste_Here!AE$2:AE$600, MATCH(B339, Paste_Here!A$2:A$600, 0))))), 1)*1), MID(INDEX(Paste_Here!AE$2:AE$600, MATCH(B339, Paste_Here!A$2:A$600, 0)), ROW(INDIRECT("1:"&amp;LEN(INDEX(Paste_Here!AE$2:AE$600, MATCH(B339, Paste_Here!A$2:A$600, 0))))), 1), ""))), ""), ""), "")</f>
        <v/>
      </c>
      <c r="BH339" s="47"/>
      <c r="BJ339" s="47"/>
      <c r="BK339" s="2" t="str">
        <f t="shared" si="32"/>
        <v/>
      </c>
      <c r="BL339" s="47"/>
      <c r="BM339" s="34" t="str">
        <f>IFERROR(IF(B339&lt;&gt;"", IF(AND(INDEX(Paste_Here!Z$2:Z$600, MATCH(B339, Paste_Here!A$2:A$600, 0))&lt;&gt;"", ISNUMBER(VALUE(INDEX(Paste_Here!Z$2:Z$600, MATCH(B339, Paste_Here!A$2:A$600, 0))))), INDEX(Paste_Here!Z$2:Z$600, MATCH(B339, Paste_Here!A$2:A$600, 0)), ""), ""), "")</f>
        <v/>
      </c>
      <c r="BN339" s="47"/>
      <c r="BO339" s="34" t="str">
        <f>IFERROR(IF(B339&lt;&gt;"", IF(ISNUMBER(SEARCH("highrisk", LOWER(INDEX(Paste_Here!AA$2:AA$600, MATCH(B339, Paste_Here!A$2:A$600, 0))))), "High Risk", IF(ISNUMBER(SEARCH("lowrisk", LOWER(INDEX(Paste_Here!AA$2:AA$600, MATCH(B339, Paste_Here!A$2:A$600, 0))))), "Low Risk", IF(ISNUMBER(SEARCH("somerisk", LOWER(INDEX(Paste_Here!AA$2:AA$600, MATCH(B339, Paste_Here!A$2:A$600, 0))))), "Some Risk", IF(ISNUMBER(SEARCH("OT", LOWER(INDEX(Paste_Here!AA$2:AA$600, MATCH(B339, Paste_Here!A$2:A$600, 0))))), "On Track", "")))), ""), "")</f>
        <v/>
      </c>
      <c r="BP339" s="47"/>
      <c r="BQ339" s="34" t="str">
        <f>IFERROR(IF(B339&lt;&gt;"", IF(AND(INDEX(Paste_Here!AC$2:AC$600, MATCH(B339, Paste_Here!A$2:A$600, 0))&lt;&gt;"", ISNUMBER(VALUE(INDEX(Paste_Here!AC$2:AC$600, MATCH(B339, Paste_Here!A$2:A$600, 0))))), INDEX(Paste_Here!AC$2:AC$600, MATCH(B339, Paste_Here!A$2:A$600, 0)), ""), ""), "")</f>
        <v/>
      </c>
      <c r="BR339" s="47"/>
      <c r="BS339" s="34" t="str">
        <f>IFERROR(IF(B339&lt;&gt;"", IF(ISNUMBER(SEARCH("highrisk", LOWER(INDEX(Paste_Here!AD$2:AD$600, MATCH(B339, Paste_Here!A$2:A$600, 0))))), "High Risk", IF(ISNUMBER(SEARCH("lowrisk", LOWER(INDEX(Paste_Here!AD$2:AD$600, MATCH(B339, Paste_Here!A$2:A$600, 0))))), "Low Risk", IF(ISNUMBER(SEARCH("somerisk", LOWER(INDEX(Paste_Here!AD$2:AD$600, MATCH(B339, Paste_Here!A$2:A$600, 0))))), "Some Risk", IF(ISNUMBER(SEARCH("OT", LOWER(INDEX(Paste_Here!AD$2:AD$600, MATCH(B339, Paste_Here!A$2:A$600, 0))))), "On Track", "")))), ""), "")</f>
        <v/>
      </c>
      <c r="BT339" s="47"/>
      <c r="BU339" s="34"/>
      <c r="BV339" s="47"/>
      <c r="BW339" s="34"/>
      <c r="BX339" s="47"/>
      <c r="BY339" s="34"/>
      <c r="BZ339" s="47"/>
      <c r="CA339" s="34"/>
      <c r="CB339" s="49"/>
      <c r="DT339" s="47"/>
      <c r="DU339" s="47"/>
      <c r="DV339" s="2" t="str">
        <f t="shared" si="33"/>
        <v/>
      </c>
      <c r="DW339" s="47"/>
      <c r="DX339" s="2" t="str">
        <f>IFERROR(IF(B339&lt;&gt;"", IF(ISNUMBER(SEARCH("s", LOWER(INDEX(Paste_Here!M$2:M$600, MATCH(B339, Paste_Here!A$2:A$600, 0))))), "Yes", IF(INDEX(Paste_Here!M$2:M$600, MATCH(B339, Paste_Here!A$2:A$600, 0))&lt;&gt;"", "No", "")), ""), "")</f>
        <v/>
      </c>
      <c r="DY339" s="47"/>
      <c r="DZ339" s="2" t="str">
        <f>IFERROR(IF(B339&lt;&gt;"", IF(ISNUMBER(SEARCH("yes", LOWER(INDEX(Paste_Here!F$2:F$600, MATCH(B339, Paste_Here!A$2:A$600, 0))))), "Yes", IF(ISNUMBER(SEARCH("no", LOWER(INDEX(Paste_Here!F$2:F$600, MATCH(B339, Paste_Here!A$2:A$600, 0))))), "No", "")), ""), "")</f>
        <v/>
      </c>
      <c r="EA339" s="47"/>
      <c r="EB339" s="2" t="str">
        <f>IFERROR(IF(B339&lt;&gt;"", IF(ISNUMBER(SEARCH("english language learner", LOWER(INDEX(Paste_Here!C$2:C$600, MATCH(B339, Paste_Here!A$2:A$600, 0))))), "Yes", ""), ""), "")</f>
        <v/>
      </c>
      <c r="EC339" s="47"/>
      <c r="ED339" s="2" t="str">
        <f>IFERROR(IF(B339&lt;&gt;"", IF(OR(ISNUMBER(SEARCH("b", LOWER(INDEX(Paste_Here!K$2:K$600, MATCH(B339, Paste_Here!A$2:A$600, 0))))), ISNUMBER(SEARCH("h", LOWER(INDEX(Paste_Here!K$2:K$600, MATCH(B339, Paste_Here!A$2:A$600, 0))))), ISNUMBER(SEARCH("i", LOWER(INDEX(Paste_Here!K$2:K$600, MATCH(B339, Paste_Here!A$2:A$600, 0)))))), "Yes", IF(INDEX(Paste_Here!K$2:K$600, MATCH(B339, Paste_Here!A$2:A$600, 0))&lt;&gt;"", "No", "")), ""), "")</f>
        <v/>
      </c>
      <c r="EE339" s="47"/>
      <c r="EF339" s="34" t="str">
        <f>IFERROR(IF(B339&lt;&gt;"", IF(ISNUMBER(SEARCH("yes", LOWER(INDEX(Paste_Here!L$2:L$600, MATCH(B339, Paste_Here!A$2:A$600, 0))))), "Yes", IF(ISNUMBER(SEARCH("no", LOWER(INDEX(Paste_Here!L$2:L$600, MATCH(B339, Paste_Here!A$2:A$600, 0))))), "No", "")), ""), "")</f>
        <v/>
      </c>
      <c r="EG339" s="47"/>
      <c r="EH339" s="2" t="str">
        <f>IFERROR(IF(B339&lt;&gt;"", IF(ISNUMBER(SEARCH("transitional 2", LOWER(INDEX(Paste_Here!C$2:C$600, MATCH(B339, Paste_Here!A$2:A$600, 0))))), "T2", IF(ISNUMBER(SEARCH("transitional 1", LOWER(INDEX(Paste_Here!C$2:C$600, MATCH(B339, Paste_Here!A$2:A$600, 0))))), "T1", IF(ISNUMBER(SEARCH("waived ell services", LOWER(INDEX(Paste_Here!C$2:C$600, MATCH(B339, Paste_Here!A$2:A$600, 0))))), "W", ""))), ""), "")</f>
        <v/>
      </c>
      <c r="EI339" s="47"/>
      <c r="EJ339" s="2" t="str">
        <f>IFERROR(IF(B339&lt;&gt;"", IF(AND(INDEX(Paste_Here!AG$2:AG$600, MATCH(B339, Paste_Here!A$2:A$600, 0))&lt;&gt;"", ISNUMBER(VALUE(INDEX(Paste_Here!AG$2:AG$600, MATCH(B339, Paste_Here!A$2:A$600, 0))))), INDEX(Paste_Here!AG$2:AG$600, MATCH(B339, Paste_Here!A$2:A$600, 0)), ""), ""), "")</f>
        <v/>
      </c>
      <c r="EK339" s="47"/>
      <c r="EL339" s="2" t="str">
        <f>IFERROR(IF(B339&lt;&gt;"", IF(AND(INDEX(Paste_Here!AL$2:AL$600, MATCH(B339, Paste_Here!A$2:A$600, 0))&lt;&gt;"", ISNUMBER(VALUE(INDEX(Paste_Here!AL$2:AL$600, MATCH(B339, Paste_Here!A$2:A$600, 0))))), INDEX(Paste_Here!AL$2:AL$600, MATCH(B339, Paste_Here!A$2:A$600, 0)), ""), ""), "")</f>
        <v/>
      </c>
      <c r="EM339" s="47"/>
      <c r="FA339" s="4" t="str" cm="1">
        <f t="array" ref="FA339">IFERROR(INDEX(Paste_Here!$B$2:$B$600, MATCH(0, COUNTIF(FA$4:FA338, Paste_Here!$B$2:$B$600) + IF(Paste_Here!$B$2:$B$600="", 1, 0), 0)), "")</f>
        <v/>
      </c>
      <c r="FB339" s="4" t="str">
        <f>IF(FA339&lt;&gt;"", INDEX(Paste_Here!$A$2:$A$600, MATCH(FA339, Paste_Here!$B$2:$B$600, 0)), "")</f>
        <v/>
      </c>
      <c r="FC339" s="4" t="str">
        <f t="shared" si="34"/>
        <v/>
      </c>
      <c r="FD339" s="4" t="str" cm="1">
        <f t="array" ref="FD339">IFERROR(INDEX($FC$5:$FC$600, MATCH(SMALL(IF($FC$5:$FC$600&lt;&gt;"", COUNTIF($FC$5:$FC$600, "&lt;"&amp;$FC$5:$FC$600)+1), ROW()-ROW($FD$5)+1), COUNTIF($FC$5:$FC$600, "&lt;"&amp;$FC$5:$FC$600)+1, 0)), "")</f>
        <v/>
      </c>
      <c r="FF339" s="2" t="str">
        <f>IFERROR(IF(B339&lt;&gt;"", IF(AND(INDEX(Paste_Here!AH$2:AH$600, MATCH(B339, Paste_Here!A$2:A$600, 0))&lt;&gt;"", ISNUMBER(VALUE(INDEX(Paste_Here!AH$2:AH$600, MATCH(B339, Paste_Here!A$2:A$600, 0))))), INDEX(Paste_Here!AH$2:AH$600, MATCH(B339, Paste_Here!A$2:A$600, 0)), ""), ""), "")</f>
        <v/>
      </c>
      <c r="FG339" s="47"/>
      <c r="FH339" s="2" t="str">
        <f>IFERROR(IF(B339&lt;&gt;"", IF(AND(INDEX(Paste_Here!AM$2:AM$600, MATCH(B339, Paste_Here!A$2:A$600, 0))&lt;&gt;"", ISNUMBER(VALUE(INDEX(Paste_Here!AM$2:AM$600, MATCH(B339, Paste_Here!A$2:A$600, 0))))), INDEX(Paste_Here!AM$2:AM$600, MATCH(B339, Paste_Here!A$2:A$600, 0)), ""), ""), "")</f>
        <v/>
      </c>
      <c r="FI339" s="47"/>
      <c r="FJ339" s="47"/>
      <c r="FK339" s="2" t="str">
        <f t="shared" si="35"/>
        <v/>
      </c>
      <c r="FL339" s="47"/>
      <c r="FM339" s="2" t="str">
        <f>IFERROR(IF(B339&lt;&gt;"", IF(ISNUMBER(VALUE(INDEX(Paste_Here!H$2:H$600, MATCH(B339, Paste_Here!A$2:A$600, 0)))), IF(VALUE(INDEX(Paste_Here!H$2:H$600, MATCH(B339, Paste_Here!A$2:A$600, 0)))=0, "No", IF(AND(VALUE(INDEX(Paste_Here!H$2:H$600, MATCH(B339, Paste_Here!A$2:A$600, 0)))&gt;=1, VALUE(INDEX(Paste_Here!H$2:H$600, MATCH(B339, Paste_Here!A$2:A$600, 0)))&lt;=4), VALUE(INDEX(Paste_Here!H$2:H$600, MATCH(B339, Paste_Here!A$2:A$600, 0))), "")), ""), ""), "")</f>
        <v/>
      </c>
      <c r="FN339" s="47"/>
      <c r="FO339" s="34" t="str">
        <f>IFERROR(IF(B339&lt;&gt;"", IF(ISNUMBER(VALUE(INDEX(Paste_Here!I$2:I$600, MATCH(B339, Paste_Here!A$2:A$600, 0)))), IF(VALUE(INDEX(Paste_Here!I$2:I$600, MATCH(B339, Paste_Here!A$2:A$600, 0)))=0, "No", IF(AND(VALUE(INDEX(Paste_Here!I$2:I$600, MATCH(B339, Paste_Here!A$2:A$600, 0)))&gt;=1, VALUE(INDEX(Paste_Here!I$2:I$600, MATCH(B339, Paste_Here!A$2:A$600, 0)))&lt;=4), VALUE(INDEX(Paste_Here!I$2:I$600, MATCH(B339, Paste_Here!A$2:A$600, 0))), "")), ""), ""), "")</f>
        <v/>
      </c>
      <c r="FP339" s="47"/>
      <c r="FQ339" s="2"/>
      <c r="FR339" s="47"/>
      <c r="FS339" s="2"/>
      <c r="FT339" s="47"/>
      <c r="FU339" s="2"/>
      <c r="FV339" s="47"/>
      <c r="FW339" s="2"/>
      <c r="FX339" s="47"/>
      <c r="FY339" s="2"/>
      <c r="FZ339" s="47"/>
      <c r="GA339" s="2"/>
      <c r="GB339" s="47"/>
      <c r="GU339" s="2"/>
      <c r="GV339" s="47"/>
      <c r="GW339" s="2"/>
      <c r="GX339" s="47"/>
    </row>
    <row r="340" spans="1:206">
      <c r="A340" s="47"/>
      <c r="B340" s="2" t="str">
        <f t="shared" si="30"/>
        <v/>
      </c>
      <c r="C340" s="47"/>
      <c r="D340" s="2" t="str">
        <f>IFERROR(IF(B340&lt;&gt;"", IF(COUNTIF(INDEX(Paste_Here!N$2:O$600, MATCH(B340, Paste_Here!A$2:A$600, 0), 0), "yes") &gt; 0, "No", IF(COUNTIF(INDEX(Paste_Here!N$2:O$600, MATCH(B340, Paste_Here!A$2:A$600, 0), 0), "no") &gt; 0, "Yes", "")), ""), "")</f>
        <v/>
      </c>
      <c r="E340" s="47"/>
      <c r="F340" s="84" t="str">
        <f>IFERROR(IF(B340&lt;&gt;"", IF(AND(INDEX(Paste_Here!P$2:P$600, MATCH(B340, Paste_Here!A$2:A$600, 0))&lt;&gt;"", ISNUMBER(VALUE(INDEX(Paste_Here!P$2:P$600, MATCH(B340, Paste_Here!A$2:A$600, 0))))), INDEX(Paste_Here!P$2:P$600, MATCH(B340, Paste_Here!A$2:A$600, 0)), ""), ""), "")</f>
        <v/>
      </c>
      <c r="G340" s="47"/>
      <c r="H340" s="2" t="str">
        <f>IFERROR(IF(B340&lt;&gt;"", IF(ISNUMBER(SEARCH("highrisk", LOWER(INDEX(Paste_Here!Q$2:Q$600, MATCH(B340, Paste_Here!A$2:A$600, 0))))), "High Risk", IF(ISNUMBER(SEARCH("lowrisk", LOWER(INDEX(Paste_Here!Q$2:Q$600, MATCH(B340, Paste_Here!A$2:A$600, 0))))), "Low Risk", IF(ISNUMBER(SEARCH("somerisk", LOWER(INDEX(Paste_Here!Q$2:Q$600, MATCH(B340, Paste_Here!A$2:A$600, 0))))), "Some Risk", ""))), ""), "")</f>
        <v/>
      </c>
      <c r="I340" s="47"/>
      <c r="J340" s="2"/>
      <c r="K340" s="47"/>
      <c r="L340" s="2"/>
      <c r="M340" s="47"/>
      <c r="N340" s="2"/>
      <c r="O340" s="47"/>
      <c r="P340" s="2" t="str">
        <f>IFERROR(IF(B340&lt;&gt;"", IF(AND(ISNUMBER(VALUE(INDEX(Paste_Here!R$2:R$600, MATCH(B340, Paste_Here!A$2:A$600, 0)))), INDEX(Paste_Here!R$2:R$600, MATCH(B340, Paste_Here!A$2:A$600, 0)) &lt;&gt; ""), VALUE(INDEX(Paste_Here!R$2:R$600, MATCH(B340, Paste_Here!A$2:A$600, 0))), ""), ""), "")</f>
        <v/>
      </c>
      <c r="Q340" s="47"/>
      <c r="R340" s="2"/>
      <c r="S340" s="47"/>
      <c r="W340" s="47"/>
      <c r="X340" s="2"/>
      <c r="Y340" s="47"/>
      <c r="Z340" s="2" t="str">
        <f>IFERROR(IF(B340&lt;&gt;"", IF(AND(INDEX(Paste_Here!S$2:S$600, MATCH(B340, Paste_Here!A$2:A$600, 0))&lt;&gt;"", ISNUMBER(VALUE(INDEX(Paste_Here!S$2:S$600, MATCH(B340, Paste_Here!A$2:A$600, 0))))), INDEX(Paste_Here!S$2:S$600, MATCH(B340, Paste_Here!A$2:A$600, 0)), ""), ""), "")</f>
        <v/>
      </c>
      <c r="AA340" s="47"/>
      <c r="AB340" s="2" t="str">
        <f>IFERROR(IF(B340&lt;&gt;"", IF(ISNUMBER(SEARCH("highrisk", LOWER(INDEX(Paste_Here!T$2:T$600, MATCH(B340, Paste_Here!A$2:A$600, 0))))), "High Risk", IF(ISNUMBER(SEARCH("lowrisk", LOWER(INDEX(Paste_Here!T$2:T$600, MATCH(B340, Paste_Here!A$2:A$600, 0))))), "Low Risk", IF(ISNUMBER(SEARCH("somerisk", LOWER(INDEX(Paste_Here!T$2:T$600, MATCH(B340, Paste_Here!A$2:A$600, 0))))), "Some Risk", IF(ISNUMBER(SEARCH("OT", LOWER(INDEX(Paste_Here!T$2:T$600, MATCH(B340, Paste_Here!A$2:A$600, 0))))), "On Track", "")))), ""), "")</f>
        <v/>
      </c>
      <c r="AC340" s="47"/>
      <c r="AD340" s="2"/>
      <c r="AE340" s="47"/>
      <c r="AF340" s="2"/>
      <c r="AG340" s="47"/>
      <c r="AH340" s="2"/>
      <c r="AI340" s="47"/>
      <c r="AJ340" s="2" t="str" cm="1">
        <f t="array" aca="1" ref="AJ340" ca="1">IFERROR(IF(ISNUMBER(SEARCH("BR", INDEX(Paste_Here!AB$2:AB$210, MATCH(B340, Paste_Here!A$2:A$210, 0)))), -1, 1) * VALUE(_xlfn.TEXTJOIN("", TRUE, IF(ISNUMBER(--MID(INDEX(Paste_Here!AB$2:AB$210, MATCH(B340, Paste_Here!A$2:A$210, 0)), ROW(INDIRECT("1:"&amp;LEN(INDEX(Paste_Here!AB$2:AB$210, MATCH(B340, Paste_Here!A$2:A$210, 0))))), 1)), MID(INDEX(Paste_Here!AB$2:AB$210, MATCH(B340, Paste_Here!A$2:A$210, 0)), ROW(INDIRECT("1:"&amp;LEN(INDEX(Paste_Here!AB$2:AB$210, MATCH(B340, Paste_Here!A$2:A$210, 0))))), 1), ""))), "")</f>
        <v/>
      </c>
      <c r="AK340" s="47"/>
      <c r="AL340" s="34" t="str">
        <f>IFERROR(IF(B340&lt;&gt;"", IF(AND(INDEX(Paste_Here!AF$2:AF$600, MATCH(B340, Paste_Here!A$2:A$600, 0))&lt;&gt;"", ISNUMBER(VALUE(INDEX(Paste_Here!AF$2:AF$600, MATCH(B340, Paste_Here!A$2:A$600, 0))))), INDEX(Paste_Here!AF$2:AF$600, MATCH(B340, Paste_Here!A$2:A$600, 0)), ""), ""), "")</f>
        <v/>
      </c>
      <c r="AM340" s="47"/>
      <c r="AN340" s="47"/>
      <c r="AO340" s="2" t="str">
        <f t="shared" si="31"/>
        <v/>
      </c>
      <c r="AP340" s="47"/>
      <c r="AQ340" s="34" t="str">
        <f>IFERROR(IF(B340&lt;&gt;"", IF(COUNTIF(INDEX(Paste_Here!X$2:Y$600, MATCH(B340, Paste_Here!A$2:A$600, 0), 0), "yes") &gt; 0, "No", IF(COUNTIF(INDEX(Paste_Here!X$2:Y$600, MATCH(B340, Paste_Here!A$2:A$600, 0), 0), "no") &gt; 0, "Yes", "")), ""), "")</f>
        <v/>
      </c>
      <c r="AR340" s="47"/>
      <c r="AS340" s="34" t="str">
        <f>IFERROR(IF(B340&lt;&gt;"", IF(AND(INDEX(Paste_Here!U$2:U$600, MATCH(B340, Paste_Here!A$2:A$600, 0))&lt;&gt;"", ISNUMBER(VALUE(INDEX(Paste_Here!U$2:U$600, MATCH(B340, Paste_Here!A$2:A$600, 0))))), INDEX(Paste_Here!U$2:U$600, MATCH(B340, Paste_Here!A$2:A$600, 0)), ""), ""), "")</f>
        <v/>
      </c>
      <c r="AT340" s="47"/>
      <c r="AU340" s="34" t="str">
        <f>IFERROR(IF(B340&lt;&gt;"", IF(ISNUMBER(SEARCH("highrisk", LOWER(INDEX(Paste_Here!V$2:V$600, MATCH(B340, Paste_Here!A$2:A$600, 0))))), "High Risk", IF(ISNUMBER(SEARCH("lowrisk", LOWER(INDEX(Paste_Here!V$2:V$600, MATCH(B340, Paste_Here!A$2:A$600, 0))))), "Low Risk", IF(ISNUMBER(SEARCH("somerisk", LOWER(INDEX(Paste_Here!V$2:V$600, MATCH(B340, Paste_Here!A$2:A$600, 0))))), "Some Risk", ""))), ""), "")</f>
        <v/>
      </c>
      <c r="AV340" s="47"/>
      <c r="AW340" s="34" t="str">
        <f>IFERROR(IF(B340&lt;&gt;"", IF(AND(ISNUMBER(VALUE(INDEX(Paste_Here!W$2:W$600, MATCH(B340, Paste_Here!A$2:A$600, 0)))), INDEX(Paste_Here!W$2:W$600, MATCH(B340, Paste_Here!A$2:A$600, 0)) &lt;&gt; ""), VALUE(INDEX(Paste_Here!W$2:W$600, MATCH(B340, Paste_Here!A$2:A$600, 0))), ""), ""), "")</f>
        <v/>
      </c>
      <c r="AX340" s="47"/>
      <c r="BA340" s="2" t="str">
        <f>IFERROR(IF(B340&lt;&gt;"", IF(AND(INDEX(Paste_Here!AI$2:AI$600, MATCH(B340, Paste_Here!A$2:A$600, 0))&lt;&gt;"", ISNUMBER(VALUE(INDEX(Paste_Here!AI$2:AI$600, MATCH(B340, Paste_Here!A$2:A$600, 0))))), INDEX(Paste_Here!AI$2:AI$600, MATCH(B340, Paste_Here!A$2:A$600, 0)), ""), ""), "")</f>
        <v/>
      </c>
      <c r="BB340" s="47"/>
      <c r="BC340" s="34" t="str">
        <f>IFERROR(IF(B340&lt;&gt;"", IF(ISNUMBER(SEARCH("highrisk", LOWER(INDEX(Paste_Here!AJ$2:AJ$600, MATCH(B340, Paste_Here!A$2:A$600, 0))))), "High Risk", IF(ISNUMBER(SEARCH("lowrisk", LOWER(INDEX(Paste_Here!AJ$2:AJ$600, MATCH(B340, Paste_Here!A$2:A$600, 0))))), "Low Risk", IF(ISNUMBER(SEARCH("somerisk", LOWER(INDEX(Paste_Here!AJ$2:AJ$600, MATCH(B340, Paste_Here!A$2:A$600, 0))))), "Some Risk", IF(ISNUMBER(SEARCH("OT", LOWER(INDEX(Paste_Here!AJ$2:AJ$600, MATCH(B340, Paste_Here!A$2:A$600, 0))))), "On Track", "")))), ""), "")</f>
        <v/>
      </c>
      <c r="BD340" s="47"/>
      <c r="BE340" s="34" t="str">
        <f>IFERROR(IF(B340&lt;&gt;"", IF(AND(INDEX(Paste_Here!AK$2:AK$600, MATCH(B340, Paste_Here!A$2:A$600, 0))&lt;&gt;"", ISNUMBER(VALUE(INDEX(Paste_Here!AK$2:AK$600, MATCH(B340, Paste_Here!A$2:A$600, 0))))), INDEX(Paste_Here!AK$2:AK$600, MATCH(B340, Paste_Here!A$2:A$600, 0)), ""), ""), "")</f>
        <v/>
      </c>
      <c r="BF340" s="47"/>
      <c r="BG340" s="34" t="str" cm="1">
        <f t="array" aca="1" ref="BG340" ca="1">IFERROR(IF(B340&lt;&gt;"", IF(INDEX(Paste_Here!AE$2:AE$600, MATCH(B340, Paste_Here!A$2:A$600, 0))&lt;&gt;"", IF(LEFT(INDEX(Paste_Here!AE$2:AE$600, MATCH(B340, Paste_Here!A$2:A$600, 0)), 2)="EM", -1, 1) * VALUE(_xlfn.TEXTJOIN("", TRUE, IF(ISNUMBER(MID(INDEX(Paste_Here!AE$2:AE$600, MATCH(B340, Paste_Here!A$2:A$600, 0)), ROW(INDIRECT("1:"&amp;LEN(INDEX(Paste_Here!AE$2:AE$600, MATCH(B340, Paste_Here!A$2:A$600, 0))))), 1)*1), MID(INDEX(Paste_Here!AE$2:AE$600, MATCH(B340, Paste_Here!A$2:A$600, 0)), ROW(INDIRECT("1:"&amp;LEN(INDEX(Paste_Here!AE$2:AE$600, MATCH(B340, Paste_Here!A$2:A$600, 0))))), 1), ""))), ""), ""), "")</f>
        <v/>
      </c>
      <c r="BH340" s="47"/>
      <c r="BJ340" s="47"/>
      <c r="BK340" s="2" t="str">
        <f t="shared" si="32"/>
        <v/>
      </c>
      <c r="BL340" s="47"/>
      <c r="BM340" s="34" t="str">
        <f>IFERROR(IF(B340&lt;&gt;"", IF(AND(INDEX(Paste_Here!Z$2:Z$600, MATCH(B340, Paste_Here!A$2:A$600, 0))&lt;&gt;"", ISNUMBER(VALUE(INDEX(Paste_Here!Z$2:Z$600, MATCH(B340, Paste_Here!A$2:A$600, 0))))), INDEX(Paste_Here!Z$2:Z$600, MATCH(B340, Paste_Here!A$2:A$600, 0)), ""), ""), "")</f>
        <v/>
      </c>
      <c r="BN340" s="47"/>
      <c r="BO340" s="34" t="str">
        <f>IFERROR(IF(B340&lt;&gt;"", IF(ISNUMBER(SEARCH("highrisk", LOWER(INDEX(Paste_Here!AA$2:AA$600, MATCH(B340, Paste_Here!A$2:A$600, 0))))), "High Risk", IF(ISNUMBER(SEARCH("lowrisk", LOWER(INDEX(Paste_Here!AA$2:AA$600, MATCH(B340, Paste_Here!A$2:A$600, 0))))), "Low Risk", IF(ISNUMBER(SEARCH("somerisk", LOWER(INDEX(Paste_Here!AA$2:AA$600, MATCH(B340, Paste_Here!A$2:A$600, 0))))), "Some Risk", IF(ISNUMBER(SEARCH("OT", LOWER(INDEX(Paste_Here!AA$2:AA$600, MATCH(B340, Paste_Here!A$2:A$600, 0))))), "On Track", "")))), ""), "")</f>
        <v/>
      </c>
      <c r="BP340" s="47"/>
      <c r="BQ340" s="34" t="str">
        <f>IFERROR(IF(B340&lt;&gt;"", IF(AND(INDEX(Paste_Here!AC$2:AC$600, MATCH(B340, Paste_Here!A$2:A$600, 0))&lt;&gt;"", ISNUMBER(VALUE(INDEX(Paste_Here!AC$2:AC$600, MATCH(B340, Paste_Here!A$2:A$600, 0))))), INDEX(Paste_Here!AC$2:AC$600, MATCH(B340, Paste_Here!A$2:A$600, 0)), ""), ""), "")</f>
        <v/>
      </c>
      <c r="BR340" s="47"/>
      <c r="BS340" s="34" t="str">
        <f>IFERROR(IF(B340&lt;&gt;"", IF(ISNUMBER(SEARCH("highrisk", LOWER(INDEX(Paste_Here!AD$2:AD$600, MATCH(B340, Paste_Here!A$2:A$600, 0))))), "High Risk", IF(ISNUMBER(SEARCH("lowrisk", LOWER(INDEX(Paste_Here!AD$2:AD$600, MATCH(B340, Paste_Here!A$2:A$600, 0))))), "Low Risk", IF(ISNUMBER(SEARCH("somerisk", LOWER(INDEX(Paste_Here!AD$2:AD$600, MATCH(B340, Paste_Here!A$2:A$600, 0))))), "Some Risk", IF(ISNUMBER(SEARCH("OT", LOWER(INDEX(Paste_Here!AD$2:AD$600, MATCH(B340, Paste_Here!A$2:A$600, 0))))), "On Track", "")))), ""), "")</f>
        <v/>
      </c>
      <c r="BT340" s="47"/>
      <c r="BU340" s="34"/>
      <c r="BV340" s="47"/>
      <c r="BW340" s="34"/>
      <c r="BX340" s="47"/>
      <c r="BY340" s="34"/>
      <c r="BZ340" s="47"/>
      <c r="CA340" s="34"/>
      <c r="CB340" s="49"/>
      <c r="DT340" s="47"/>
      <c r="DU340" s="47"/>
      <c r="DV340" s="2" t="str">
        <f t="shared" si="33"/>
        <v/>
      </c>
      <c r="DW340" s="47"/>
      <c r="DX340" s="2" t="str">
        <f>IFERROR(IF(B340&lt;&gt;"", IF(ISNUMBER(SEARCH("s", LOWER(INDEX(Paste_Here!M$2:M$600, MATCH(B340, Paste_Here!A$2:A$600, 0))))), "Yes", IF(INDEX(Paste_Here!M$2:M$600, MATCH(B340, Paste_Here!A$2:A$600, 0))&lt;&gt;"", "No", "")), ""), "")</f>
        <v/>
      </c>
      <c r="DY340" s="47"/>
      <c r="DZ340" s="2" t="str">
        <f>IFERROR(IF(B340&lt;&gt;"", IF(ISNUMBER(SEARCH("yes", LOWER(INDEX(Paste_Here!F$2:F$600, MATCH(B340, Paste_Here!A$2:A$600, 0))))), "Yes", IF(ISNUMBER(SEARCH("no", LOWER(INDEX(Paste_Here!F$2:F$600, MATCH(B340, Paste_Here!A$2:A$600, 0))))), "No", "")), ""), "")</f>
        <v/>
      </c>
      <c r="EA340" s="47"/>
      <c r="EB340" s="2" t="str">
        <f>IFERROR(IF(B340&lt;&gt;"", IF(ISNUMBER(SEARCH("english language learner", LOWER(INDEX(Paste_Here!C$2:C$600, MATCH(B340, Paste_Here!A$2:A$600, 0))))), "Yes", ""), ""), "")</f>
        <v/>
      </c>
      <c r="EC340" s="47"/>
      <c r="ED340" s="2" t="str">
        <f>IFERROR(IF(B340&lt;&gt;"", IF(OR(ISNUMBER(SEARCH("b", LOWER(INDEX(Paste_Here!K$2:K$600, MATCH(B340, Paste_Here!A$2:A$600, 0))))), ISNUMBER(SEARCH("h", LOWER(INDEX(Paste_Here!K$2:K$600, MATCH(B340, Paste_Here!A$2:A$600, 0))))), ISNUMBER(SEARCH("i", LOWER(INDEX(Paste_Here!K$2:K$600, MATCH(B340, Paste_Here!A$2:A$600, 0)))))), "Yes", IF(INDEX(Paste_Here!K$2:K$600, MATCH(B340, Paste_Here!A$2:A$600, 0))&lt;&gt;"", "No", "")), ""), "")</f>
        <v/>
      </c>
      <c r="EE340" s="47"/>
      <c r="EF340" s="34" t="str">
        <f>IFERROR(IF(B340&lt;&gt;"", IF(ISNUMBER(SEARCH("yes", LOWER(INDEX(Paste_Here!L$2:L$600, MATCH(B340, Paste_Here!A$2:A$600, 0))))), "Yes", IF(ISNUMBER(SEARCH("no", LOWER(INDEX(Paste_Here!L$2:L$600, MATCH(B340, Paste_Here!A$2:A$600, 0))))), "No", "")), ""), "")</f>
        <v/>
      </c>
      <c r="EG340" s="47"/>
      <c r="EH340" s="2" t="str">
        <f>IFERROR(IF(B340&lt;&gt;"", IF(ISNUMBER(SEARCH("transitional 2", LOWER(INDEX(Paste_Here!C$2:C$600, MATCH(B340, Paste_Here!A$2:A$600, 0))))), "T2", IF(ISNUMBER(SEARCH("transitional 1", LOWER(INDEX(Paste_Here!C$2:C$600, MATCH(B340, Paste_Here!A$2:A$600, 0))))), "T1", IF(ISNUMBER(SEARCH("waived ell services", LOWER(INDEX(Paste_Here!C$2:C$600, MATCH(B340, Paste_Here!A$2:A$600, 0))))), "W", ""))), ""), "")</f>
        <v/>
      </c>
      <c r="EI340" s="47"/>
      <c r="EJ340" s="2" t="str">
        <f>IFERROR(IF(B340&lt;&gt;"", IF(AND(INDEX(Paste_Here!AG$2:AG$600, MATCH(B340, Paste_Here!A$2:A$600, 0))&lt;&gt;"", ISNUMBER(VALUE(INDEX(Paste_Here!AG$2:AG$600, MATCH(B340, Paste_Here!A$2:A$600, 0))))), INDEX(Paste_Here!AG$2:AG$600, MATCH(B340, Paste_Here!A$2:A$600, 0)), ""), ""), "")</f>
        <v/>
      </c>
      <c r="EK340" s="47"/>
      <c r="EL340" s="2" t="str">
        <f>IFERROR(IF(B340&lt;&gt;"", IF(AND(INDEX(Paste_Here!AL$2:AL$600, MATCH(B340, Paste_Here!A$2:A$600, 0))&lt;&gt;"", ISNUMBER(VALUE(INDEX(Paste_Here!AL$2:AL$600, MATCH(B340, Paste_Here!A$2:A$600, 0))))), INDEX(Paste_Here!AL$2:AL$600, MATCH(B340, Paste_Here!A$2:A$600, 0)), ""), ""), "")</f>
        <v/>
      </c>
      <c r="EM340" s="47"/>
      <c r="FA340" s="4" t="str" cm="1">
        <f t="array" ref="FA340">IFERROR(INDEX(Paste_Here!$B$2:$B$600, MATCH(0, COUNTIF(FA$4:FA339, Paste_Here!$B$2:$B$600) + IF(Paste_Here!$B$2:$B$600="", 1, 0), 0)), "")</f>
        <v/>
      </c>
      <c r="FB340" s="4" t="str">
        <f>IF(FA340&lt;&gt;"", INDEX(Paste_Here!$A$2:$A$600, MATCH(FA340, Paste_Here!$B$2:$B$600, 0)), "")</f>
        <v/>
      </c>
      <c r="FC340" s="4" t="str">
        <f t="shared" si="34"/>
        <v/>
      </c>
      <c r="FD340" s="4" t="str" cm="1">
        <f t="array" ref="FD340">IFERROR(INDEX($FC$5:$FC$600, MATCH(SMALL(IF($FC$5:$FC$600&lt;&gt;"", COUNTIF($FC$5:$FC$600, "&lt;"&amp;$FC$5:$FC$600)+1), ROW()-ROW($FD$5)+1), COUNTIF($FC$5:$FC$600, "&lt;"&amp;$FC$5:$FC$600)+1, 0)), "")</f>
        <v/>
      </c>
      <c r="FF340" s="2" t="str">
        <f>IFERROR(IF(B340&lt;&gt;"", IF(AND(INDEX(Paste_Here!AH$2:AH$600, MATCH(B340, Paste_Here!A$2:A$600, 0))&lt;&gt;"", ISNUMBER(VALUE(INDEX(Paste_Here!AH$2:AH$600, MATCH(B340, Paste_Here!A$2:A$600, 0))))), INDEX(Paste_Here!AH$2:AH$600, MATCH(B340, Paste_Here!A$2:A$600, 0)), ""), ""), "")</f>
        <v/>
      </c>
      <c r="FG340" s="47"/>
      <c r="FH340" s="2" t="str">
        <f>IFERROR(IF(B340&lt;&gt;"", IF(AND(INDEX(Paste_Here!AM$2:AM$600, MATCH(B340, Paste_Here!A$2:A$600, 0))&lt;&gt;"", ISNUMBER(VALUE(INDEX(Paste_Here!AM$2:AM$600, MATCH(B340, Paste_Here!A$2:A$600, 0))))), INDEX(Paste_Here!AM$2:AM$600, MATCH(B340, Paste_Here!A$2:A$600, 0)), ""), ""), "")</f>
        <v/>
      </c>
      <c r="FI340" s="47"/>
      <c r="FJ340" s="47"/>
      <c r="FK340" s="2" t="str">
        <f t="shared" si="35"/>
        <v/>
      </c>
      <c r="FL340" s="47"/>
      <c r="FM340" s="2" t="str">
        <f>IFERROR(IF(B340&lt;&gt;"", IF(ISNUMBER(VALUE(INDEX(Paste_Here!H$2:H$600, MATCH(B340, Paste_Here!A$2:A$600, 0)))), IF(VALUE(INDEX(Paste_Here!H$2:H$600, MATCH(B340, Paste_Here!A$2:A$600, 0)))=0, "No", IF(AND(VALUE(INDEX(Paste_Here!H$2:H$600, MATCH(B340, Paste_Here!A$2:A$600, 0)))&gt;=1, VALUE(INDEX(Paste_Here!H$2:H$600, MATCH(B340, Paste_Here!A$2:A$600, 0)))&lt;=4), VALUE(INDEX(Paste_Here!H$2:H$600, MATCH(B340, Paste_Here!A$2:A$600, 0))), "")), ""), ""), "")</f>
        <v/>
      </c>
      <c r="FN340" s="47"/>
      <c r="FO340" s="34" t="str">
        <f>IFERROR(IF(B340&lt;&gt;"", IF(ISNUMBER(VALUE(INDEX(Paste_Here!I$2:I$600, MATCH(B340, Paste_Here!A$2:A$600, 0)))), IF(VALUE(INDEX(Paste_Here!I$2:I$600, MATCH(B340, Paste_Here!A$2:A$600, 0)))=0, "No", IF(AND(VALUE(INDEX(Paste_Here!I$2:I$600, MATCH(B340, Paste_Here!A$2:A$600, 0)))&gt;=1, VALUE(INDEX(Paste_Here!I$2:I$600, MATCH(B340, Paste_Here!A$2:A$600, 0)))&lt;=4), VALUE(INDEX(Paste_Here!I$2:I$600, MATCH(B340, Paste_Here!A$2:A$600, 0))), "")), ""), ""), "")</f>
        <v/>
      </c>
      <c r="FP340" s="47"/>
      <c r="FQ340" s="2"/>
      <c r="FR340" s="47"/>
      <c r="FS340" s="2"/>
      <c r="FT340" s="47"/>
      <c r="FU340" s="2"/>
      <c r="FV340" s="47"/>
      <c r="FW340" s="2"/>
      <c r="FX340" s="47"/>
      <c r="FY340" s="2"/>
      <c r="FZ340" s="47"/>
      <c r="GA340" s="2"/>
      <c r="GB340" s="47"/>
      <c r="GU340" s="2"/>
      <c r="GV340" s="47"/>
      <c r="GW340" s="2"/>
      <c r="GX340" s="47"/>
    </row>
    <row r="341" spans="1:206">
      <c r="A341" s="47"/>
      <c r="B341" s="2" t="str">
        <f t="shared" si="30"/>
        <v/>
      </c>
      <c r="C341" s="47"/>
      <c r="D341" s="2" t="str">
        <f>IFERROR(IF(B341&lt;&gt;"", IF(COUNTIF(INDEX(Paste_Here!N$2:O$600, MATCH(B341, Paste_Here!A$2:A$600, 0), 0), "yes") &gt; 0, "No", IF(COUNTIF(INDEX(Paste_Here!N$2:O$600, MATCH(B341, Paste_Here!A$2:A$600, 0), 0), "no") &gt; 0, "Yes", "")), ""), "")</f>
        <v/>
      </c>
      <c r="E341" s="47"/>
      <c r="F341" s="84" t="str">
        <f>IFERROR(IF(B341&lt;&gt;"", IF(AND(INDEX(Paste_Here!P$2:P$600, MATCH(B341, Paste_Here!A$2:A$600, 0))&lt;&gt;"", ISNUMBER(VALUE(INDEX(Paste_Here!P$2:P$600, MATCH(B341, Paste_Here!A$2:A$600, 0))))), INDEX(Paste_Here!P$2:P$600, MATCH(B341, Paste_Here!A$2:A$600, 0)), ""), ""), "")</f>
        <v/>
      </c>
      <c r="G341" s="47"/>
      <c r="H341" s="2" t="str">
        <f>IFERROR(IF(B341&lt;&gt;"", IF(ISNUMBER(SEARCH("highrisk", LOWER(INDEX(Paste_Here!Q$2:Q$600, MATCH(B341, Paste_Here!A$2:A$600, 0))))), "High Risk", IF(ISNUMBER(SEARCH("lowrisk", LOWER(INDEX(Paste_Here!Q$2:Q$600, MATCH(B341, Paste_Here!A$2:A$600, 0))))), "Low Risk", IF(ISNUMBER(SEARCH("somerisk", LOWER(INDEX(Paste_Here!Q$2:Q$600, MATCH(B341, Paste_Here!A$2:A$600, 0))))), "Some Risk", ""))), ""), "")</f>
        <v/>
      </c>
      <c r="I341" s="47"/>
      <c r="J341" s="2"/>
      <c r="K341" s="47"/>
      <c r="L341" s="2"/>
      <c r="M341" s="47"/>
      <c r="N341" s="2"/>
      <c r="O341" s="47"/>
      <c r="P341" s="2" t="str">
        <f>IFERROR(IF(B341&lt;&gt;"", IF(AND(ISNUMBER(VALUE(INDEX(Paste_Here!R$2:R$600, MATCH(B341, Paste_Here!A$2:A$600, 0)))), INDEX(Paste_Here!R$2:R$600, MATCH(B341, Paste_Here!A$2:A$600, 0)) &lt;&gt; ""), VALUE(INDEX(Paste_Here!R$2:R$600, MATCH(B341, Paste_Here!A$2:A$600, 0))), ""), ""), "")</f>
        <v/>
      </c>
      <c r="Q341" s="47"/>
      <c r="R341" s="2"/>
      <c r="S341" s="47"/>
      <c r="W341" s="47"/>
      <c r="X341" s="2"/>
      <c r="Y341" s="47"/>
      <c r="Z341" s="2" t="str">
        <f>IFERROR(IF(B341&lt;&gt;"", IF(AND(INDEX(Paste_Here!S$2:S$600, MATCH(B341, Paste_Here!A$2:A$600, 0))&lt;&gt;"", ISNUMBER(VALUE(INDEX(Paste_Here!S$2:S$600, MATCH(B341, Paste_Here!A$2:A$600, 0))))), INDEX(Paste_Here!S$2:S$600, MATCH(B341, Paste_Here!A$2:A$600, 0)), ""), ""), "")</f>
        <v/>
      </c>
      <c r="AA341" s="47"/>
      <c r="AB341" s="2" t="str">
        <f>IFERROR(IF(B341&lt;&gt;"", IF(ISNUMBER(SEARCH("highrisk", LOWER(INDEX(Paste_Here!T$2:T$600, MATCH(B341, Paste_Here!A$2:A$600, 0))))), "High Risk", IF(ISNUMBER(SEARCH("lowrisk", LOWER(INDEX(Paste_Here!T$2:T$600, MATCH(B341, Paste_Here!A$2:A$600, 0))))), "Low Risk", IF(ISNUMBER(SEARCH("somerisk", LOWER(INDEX(Paste_Here!T$2:T$600, MATCH(B341, Paste_Here!A$2:A$600, 0))))), "Some Risk", IF(ISNUMBER(SEARCH("OT", LOWER(INDEX(Paste_Here!T$2:T$600, MATCH(B341, Paste_Here!A$2:A$600, 0))))), "On Track", "")))), ""), "")</f>
        <v/>
      </c>
      <c r="AC341" s="47"/>
      <c r="AD341" s="2"/>
      <c r="AE341" s="47"/>
      <c r="AF341" s="2"/>
      <c r="AG341" s="47"/>
      <c r="AH341" s="2"/>
      <c r="AI341" s="47"/>
      <c r="AJ341" s="2" t="str" cm="1">
        <f t="array" aca="1" ref="AJ341" ca="1">IFERROR(IF(ISNUMBER(SEARCH("BR", INDEX(Paste_Here!AB$2:AB$210, MATCH(B341, Paste_Here!A$2:A$210, 0)))), -1, 1) * VALUE(_xlfn.TEXTJOIN("", TRUE, IF(ISNUMBER(--MID(INDEX(Paste_Here!AB$2:AB$210, MATCH(B341, Paste_Here!A$2:A$210, 0)), ROW(INDIRECT("1:"&amp;LEN(INDEX(Paste_Here!AB$2:AB$210, MATCH(B341, Paste_Here!A$2:A$210, 0))))), 1)), MID(INDEX(Paste_Here!AB$2:AB$210, MATCH(B341, Paste_Here!A$2:A$210, 0)), ROW(INDIRECT("1:"&amp;LEN(INDEX(Paste_Here!AB$2:AB$210, MATCH(B341, Paste_Here!A$2:A$210, 0))))), 1), ""))), "")</f>
        <v/>
      </c>
      <c r="AK341" s="47"/>
      <c r="AL341" s="34" t="str">
        <f>IFERROR(IF(B341&lt;&gt;"", IF(AND(INDEX(Paste_Here!AF$2:AF$600, MATCH(B341, Paste_Here!A$2:A$600, 0))&lt;&gt;"", ISNUMBER(VALUE(INDEX(Paste_Here!AF$2:AF$600, MATCH(B341, Paste_Here!A$2:A$600, 0))))), INDEX(Paste_Here!AF$2:AF$600, MATCH(B341, Paste_Here!A$2:A$600, 0)), ""), ""), "")</f>
        <v/>
      </c>
      <c r="AM341" s="47"/>
      <c r="AN341" s="47"/>
      <c r="AO341" s="2" t="str">
        <f t="shared" si="31"/>
        <v/>
      </c>
      <c r="AP341" s="47"/>
      <c r="AQ341" s="34" t="str">
        <f>IFERROR(IF(B341&lt;&gt;"", IF(COUNTIF(INDEX(Paste_Here!X$2:Y$600, MATCH(B341, Paste_Here!A$2:A$600, 0), 0), "yes") &gt; 0, "No", IF(COUNTIF(INDEX(Paste_Here!X$2:Y$600, MATCH(B341, Paste_Here!A$2:A$600, 0), 0), "no") &gt; 0, "Yes", "")), ""), "")</f>
        <v/>
      </c>
      <c r="AR341" s="47"/>
      <c r="AS341" s="34" t="str">
        <f>IFERROR(IF(B341&lt;&gt;"", IF(AND(INDEX(Paste_Here!U$2:U$600, MATCH(B341, Paste_Here!A$2:A$600, 0))&lt;&gt;"", ISNUMBER(VALUE(INDEX(Paste_Here!U$2:U$600, MATCH(B341, Paste_Here!A$2:A$600, 0))))), INDEX(Paste_Here!U$2:U$600, MATCH(B341, Paste_Here!A$2:A$600, 0)), ""), ""), "")</f>
        <v/>
      </c>
      <c r="AT341" s="47"/>
      <c r="AU341" s="34" t="str">
        <f>IFERROR(IF(B341&lt;&gt;"", IF(ISNUMBER(SEARCH("highrisk", LOWER(INDEX(Paste_Here!V$2:V$600, MATCH(B341, Paste_Here!A$2:A$600, 0))))), "High Risk", IF(ISNUMBER(SEARCH("lowrisk", LOWER(INDEX(Paste_Here!V$2:V$600, MATCH(B341, Paste_Here!A$2:A$600, 0))))), "Low Risk", IF(ISNUMBER(SEARCH("somerisk", LOWER(INDEX(Paste_Here!V$2:V$600, MATCH(B341, Paste_Here!A$2:A$600, 0))))), "Some Risk", ""))), ""), "")</f>
        <v/>
      </c>
      <c r="AV341" s="47"/>
      <c r="AW341" s="34" t="str">
        <f>IFERROR(IF(B341&lt;&gt;"", IF(AND(ISNUMBER(VALUE(INDEX(Paste_Here!W$2:W$600, MATCH(B341, Paste_Here!A$2:A$600, 0)))), INDEX(Paste_Here!W$2:W$600, MATCH(B341, Paste_Here!A$2:A$600, 0)) &lt;&gt; ""), VALUE(INDEX(Paste_Here!W$2:W$600, MATCH(B341, Paste_Here!A$2:A$600, 0))), ""), ""), "")</f>
        <v/>
      </c>
      <c r="AX341" s="47"/>
      <c r="BA341" s="2" t="str">
        <f>IFERROR(IF(B341&lt;&gt;"", IF(AND(INDEX(Paste_Here!AI$2:AI$600, MATCH(B341, Paste_Here!A$2:A$600, 0))&lt;&gt;"", ISNUMBER(VALUE(INDEX(Paste_Here!AI$2:AI$600, MATCH(B341, Paste_Here!A$2:A$600, 0))))), INDEX(Paste_Here!AI$2:AI$600, MATCH(B341, Paste_Here!A$2:A$600, 0)), ""), ""), "")</f>
        <v/>
      </c>
      <c r="BB341" s="47"/>
      <c r="BC341" s="34" t="str">
        <f>IFERROR(IF(B341&lt;&gt;"", IF(ISNUMBER(SEARCH("highrisk", LOWER(INDEX(Paste_Here!AJ$2:AJ$600, MATCH(B341, Paste_Here!A$2:A$600, 0))))), "High Risk", IF(ISNUMBER(SEARCH("lowrisk", LOWER(INDEX(Paste_Here!AJ$2:AJ$600, MATCH(B341, Paste_Here!A$2:A$600, 0))))), "Low Risk", IF(ISNUMBER(SEARCH("somerisk", LOWER(INDEX(Paste_Here!AJ$2:AJ$600, MATCH(B341, Paste_Here!A$2:A$600, 0))))), "Some Risk", IF(ISNUMBER(SEARCH("OT", LOWER(INDEX(Paste_Here!AJ$2:AJ$600, MATCH(B341, Paste_Here!A$2:A$600, 0))))), "On Track", "")))), ""), "")</f>
        <v/>
      </c>
      <c r="BD341" s="47"/>
      <c r="BE341" s="34" t="str">
        <f>IFERROR(IF(B341&lt;&gt;"", IF(AND(INDEX(Paste_Here!AK$2:AK$600, MATCH(B341, Paste_Here!A$2:A$600, 0))&lt;&gt;"", ISNUMBER(VALUE(INDEX(Paste_Here!AK$2:AK$600, MATCH(B341, Paste_Here!A$2:A$600, 0))))), INDEX(Paste_Here!AK$2:AK$600, MATCH(B341, Paste_Here!A$2:A$600, 0)), ""), ""), "")</f>
        <v/>
      </c>
      <c r="BF341" s="47"/>
      <c r="BG341" s="34" t="str" cm="1">
        <f t="array" aca="1" ref="BG341" ca="1">IFERROR(IF(B341&lt;&gt;"", IF(INDEX(Paste_Here!AE$2:AE$600, MATCH(B341, Paste_Here!A$2:A$600, 0))&lt;&gt;"", IF(LEFT(INDEX(Paste_Here!AE$2:AE$600, MATCH(B341, Paste_Here!A$2:A$600, 0)), 2)="EM", -1, 1) * VALUE(_xlfn.TEXTJOIN("", TRUE, IF(ISNUMBER(MID(INDEX(Paste_Here!AE$2:AE$600, MATCH(B341, Paste_Here!A$2:A$600, 0)), ROW(INDIRECT("1:"&amp;LEN(INDEX(Paste_Here!AE$2:AE$600, MATCH(B341, Paste_Here!A$2:A$600, 0))))), 1)*1), MID(INDEX(Paste_Here!AE$2:AE$600, MATCH(B341, Paste_Here!A$2:A$600, 0)), ROW(INDIRECT("1:"&amp;LEN(INDEX(Paste_Here!AE$2:AE$600, MATCH(B341, Paste_Here!A$2:A$600, 0))))), 1), ""))), ""), ""), "")</f>
        <v/>
      </c>
      <c r="BH341" s="47"/>
      <c r="BJ341" s="47"/>
      <c r="BK341" s="2" t="str">
        <f t="shared" si="32"/>
        <v/>
      </c>
      <c r="BL341" s="47"/>
      <c r="BM341" s="34" t="str">
        <f>IFERROR(IF(B341&lt;&gt;"", IF(AND(INDEX(Paste_Here!Z$2:Z$600, MATCH(B341, Paste_Here!A$2:A$600, 0))&lt;&gt;"", ISNUMBER(VALUE(INDEX(Paste_Here!Z$2:Z$600, MATCH(B341, Paste_Here!A$2:A$600, 0))))), INDEX(Paste_Here!Z$2:Z$600, MATCH(B341, Paste_Here!A$2:A$600, 0)), ""), ""), "")</f>
        <v/>
      </c>
      <c r="BN341" s="47"/>
      <c r="BO341" s="34" t="str">
        <f>IFERROR(IF(B341&lt;&gt;"", IF(ISNUMBER(SEARCH("highrisk", LOWER(INDEX(Paste_Here!AA$2:AA$600, MATCH(B341, Paste_Here!A$2:A$600, 0))))), "High Risk", IF(ISNUMBER(SEARCH("lowrisk", LOWER(INDEX(Paste_Here!AA$2:AA$600, MATCH(B341, Paste_Here!A$2:A$600, 0))))), "Low Risk", IF(ISNUMBER(SEARCH("somerisk", LOWER(INDEX(Paste_Here!AA$2:AA$600, MATCH(B341, Paste_Here!A$2:A$600, 0))))), "Some Risk", IF(ISNUMBER(SEARCH("OT", LOWER(INDEX(Paste_Here!AA$2:AA$600, MATCH(B341, Paste_Here!A$2:A$600, 0))))), "On Track", "")))), ""), "")</f>
        <v/>
      </c>
      <c r="BP341" s="47"/>
      <c r="BQ341" s="34" t="str">
        <f>IFERROR(IF(B341&lt;&gt;"", IF(AND(INDEX(Paste_Here!AC$2:AC$600, MATCH(B341, Paste_Here!A$2:A$600, 0))&lt;&gt;"", ISNUMBER(VALUE(INDEX(Paste_Here!AC$2:AC$600, MATCH(B341, Paste_Here!A$2:A$600, 0))))), INDEX(Paste_Here!AC$2:AC$600, MATCH(B341, Paste_Here!A$2:A$600, 0)), ""), ""), "")</f>
        <v/>
      </c>
      <c r="BR341" s="47"/>
      <c r="BS341" s="34" t="str">
        <f>IFERROR(IF(B341&lt;&gt;"", IF(ISNUMBER(SEARCH("highrisk", LOWER(INDEX(Paste_Here!AD$2:AD$600, MATCH(B341, Paste_Here!A$2:A$600, 0))))), "High Risk", IF(ISNUMBER(SEARCH("lowrisk", LOWER(INDEX(Paste_Here!AD$2:AD$600, MATCH(B341, Paste_Here!A$2:A$600, 0))))), "Low Risk", IF(ISNUMBER(SEARCH("somerisk", LOWER(INDEX(Paste_Here!AD$2:AD$600, MATCH(B341, Paste_Here!A$2:A$600, 0))))), "Some Risk", IF(ISNUMBER(SEARCH("OT", LOWER(INDEX(Paste_Here!AD$2:AD$600, MATCH(B341, Paste_Here!A$2:A$600, 0))))), "On Track", "")))), ""), "")</f>
        <v/>
      </c>
      <c r="BT341" s="47"/>
      <c r="BU341" s="34"/>
      <c r="BV341" s="47"/>
      <c r="BW341" s="34"/>
      <c r="BX341" s="47"/>
      <c r="BY341" s="34"/>
      <c r="BZ341" s="47"/>
      <c r="CA341" s="34"/>
      <c r="CB341" s="49"/>
      <c r="DT341" s="47"/>
      <c r="DU341" s="47"/>
      <c r="DV341" s="2" t="str">
        <f t="shared" si="33"/>
        <v/>
      </c>
      <c r="DW341" s="47"/>
      <c r="DX341" s="2" t="str">
        <f>IFERROR(IF(B341&lt;&gt;"", IF(ISNUMBER(SEARCH("s", LOWER(INDEX(Paste_Here!M$2:M$600, MATCH(B341, Paste_Here!A$2:A$600, 0))))), "Yes", IF(INDEX(Paste_Here!M$2:M$600, MATCH(B341, Paste_Here!A$2:A$600, 0))&lt;&gt;"", "No", "")), ""), "")</f>
        <v/>
      </c>
      <c r="DY341" s="47"/>
      <c r="DZ341" s="2" t="str">
        <f>IFERROR(IF(B341&lt;&gt;"", IF(ISNUMBER(SEARCH("yes", LOWER(INDEX(Paste_Here!F$2:F$600, MATCH(B341, Paste_Here!A$2:A$600, 0))))), "Yes", IF(ISNUMBER(SEARCH("no", LOWER(INDEX(Paste_Here!F$2:F$600, MATCH(B341, Paste_Here!A$2:A$600, 0))))), "No", "")), ""), "")</f>
        <v/>
      </c>
      <c r="EA341" s="47"/>
      <c r="EB341" s="2" t="str">
        <f>IFERROR(IF(B341&lt;&gt;"", IF(ISNUMBER(SEARCH("english language learner", LOWER(INDEX(Paste_Here!C$2:C$600, MATCH(B341, Paste_Here!A$2:A$600, 0))))), "Yes", ""), ""), "")</f>
        <v/>
      </c>
      <c r="EC341" s="47"/>
      <c r="ED341" s="2" t="str">
        <f>IFERROR(IF(B341&lt;&gt;"", IF(OR(ISNUMBER(SEARCH("b", LOWER(INDEX(Paste_Here!K$2:K$600, MATCH(B341, Paste_Here!A$2:A$600, 0))))), ISNUMBER(SEARCH("h", LOWER(INDEX(Paste_Here!K$2:K$600, MATCH(B341, Paste_Here!A$2:A$600, 0))))), ISNUMBER(SEARCH("i", LOWER(INDEX(Paste_Here!K$2:K$600, MATCH(B341, Paste_Here!A$2:A$600, 0)))))), "Yes", IF(INDEX(Paste_Here!K$2:K$600, MATCH(B341, Paste_Here!A$2:A$600, 0))&lt;&gt;"", "No", "")), ""), "")</f>
        <v/>
      </c>
      <c r="EE341" s="47"/>
      <c r="EF341" s="34" t="str">
        <f>IFERROR(IF(B341&lt;&gt;"", IF(ISNUMBER(SEARCH("yes", LOWER(INDEX(Paste_Here!L$2:L$600, MATCH(B341, Paste_Here!A$2:A$600, 0))))), "Yes", IF(ISNUMBER(SEARCH("no", LOWER(INDEX(Paste_Here!L$2:L$600, MATCH(B341, Paste_Here!A$2:A$600, 0))))), "No", "")), ""), "")</f>
        <v/>
      </c>
      <c r="EG341" s="47"/>
      <c r="EH341" s="2" t="str">
        <f>IFERROR(IF(B341&lt;&gt;"", IF(ISNUMBER(SEARCH("transitional 2", LOWER(INDEX(Paste_Here!C$2:C$600, MATCH(B341, Paste_Here!A$2:A$600, 0))))), "T2", IF(ISNUMBER(SEARCH("transitional 1", LOWER(INDEX(Paste_Here!C$2:C$600, MATCH(B341, Paste_Here!A$2:A$600, 0))))), "T1", IF(ISNUMBER(SEARCH("waived ell services", LOWER(INDEX(Paste_Here!C$2:C$600, MATCH(B341, Paste_Here!A$2:A$600, 0))))), "W", ""))), ""), "")</f>
        <v/>
      </c>
      <c r="EI341" s="47"/>
      <c r="EJ341" s="2" t="str">
        <f>IFERROR(IF(B341&lt;&gt;"", IF(AND(INDEX(Paste_Here!AG$2:AG$600, MATCH(B341, Paste_Here!A$2:A$600, 0))&lt;&gt;"", ISNUMBER(VALUE(INDEX(Paste_Here!AG$2:AG$600, MATCH(B341, Paste_Here!A$2:A$600, 0))))), INDEX(Paste_Here!AG$2:AG$600, MATCH(B341, Paste_Here!A$2:A$600, 0)), ""), ""), "")</f>
        <v/>
      </c>
      <c r="EK341" s="47"/>
      <c r="EL341" s="2" t="str">
        <f>IFERROR(IF(B341&lt;&gt;"", IF(AND(INDEX(Paste_Here!AL$2:AL$600, MATCH(B341, Paste_Here!A$2:A$600, 0))&lt;&gt;"", ISNUMBER(VALUE(INDEX(Paste_Here!AL$2:AL$600, MATCH(B341, Paste_Here!A$2:A$600, 0))))), INDEX(Paste_Here!AL$2:AL$600, MATCH(B341, Paste_Here!A$2:A$600, 0)), ""), ""), "")</f>
        <v/>
      </c>
      <c r="EM341" s="47"/>
      <c r="FA341" s="4" t="str" cm="1">
        <f t="array" ref="FA341">IFERROR(INDEX(Paste_Here!$B$2:$B$600, MATCH(0, COUNTIF(FA$4:FA340, Paste_Here!$B$2:$B$600) + IF(Paste_Here!$B$2:$B$600="", 1, 0), 0)), "")</f>
        <v/>
      </c>
      <c r="FB341" s="4" t="str">
        <f>IF(FA341&lt;&gt;"", INDEX(Paste_Here!$A$2:$A$600, MATCH(FA341, Paste_Here!$B$2:$B$600, 0)), "")</f>
        <v/>
      </c>
      <c r="FC341" s="4" t="str">
        <f t="shared" si="34"/>
        <v/>
      </c>
      <c r="FD341" s="4" t="str" cm="1">
        <f t="array" ref="FD341">IFERROR(INDEX($FC$5:$FC$600, MATCH(SMALL(IF($FC$5:$FC$600&lt;&gt;"", COUNTIF($FC$5:$FC$600, "&lt;"&amp;$FC$5:$FC$600)+1), ROW()-ROW($FD$5)+1), COUNTIF($FC$5:$FC$600, "&lt;"&amp;$FC$5:$FC$600)+1, 0)), "")</f>
        <v/>
      </c>
      <c r="FF341" s="2" t="str">
        <f>IFERROR(IF(B341&lt;&gt;"", IF(AND(INDEX(Paste_Here!AH$2:AH$600, MATCH(B341, Paste_Here!A$2:A$600, 0))&lt;&gt;"", ISNUMBER(VALUE(INDEX(Paste_Here!AH$2:AH$600, MATCH(B341, Paste_Here!A$2:A$600, 0))))), INDEX(Paste_Here!AH$2:AH$600, MATCH(B341, Paste_Here!A$2:A$600, 0)), ""), ""), "")</f>
        <v/>
      </c>
      <c r="FG341" s="47"/>
      <c r="FH341" s="2" t="str">
        <f>IFERROR(IF(B341&lt;&gt;"", IF(AND(INDEX(Paste_Here!AM$2:AM$600, MATCH(B341, Paste_Here!A$2:A$600, 0))&lt;&gt;"", ISNUMBER(VALUE(INDEX(Paste_Here!AM$2:AM$600, MATCH(B341, Paste_Here!A$2:A$600, 0))))), INDEX(Paste_Here!AM$2:AM$600, MATCH(B341, Paste_Here!A$2:A$600, 0)), ""), ""), "")</f>
        <v/>
      </c>
      <c r="FI341" s="47"/>
      <c r="FJ341" s="47"/>
      <c r="FK341" s="2" t="str">
        <f t="shared" si="35"/>
        <v/>
      </c>
      <c r="FL341" s="47"/>
      <c r="FM341" s="2" t="str">
        <f>IFERROR(IF(B341&lt;&gt;"", IF(ISNUMBER(VALUE(INDEX(Paste_Here!H$2:H$600, MATCH(B341, Paste_Here!A$2:A$600, 0)))), IF(VALUE(INDEX(Paste_Here!H$2:H$600, MATCH(B341, Paste_Here!A$2:A$600, 0)))=0, "No", IF(AND(VALUE(INDEX(Paste_Here!H$2:H$600, MATCH(B341, Paste_Here!A$2:A$600, 0)))&gt;=1, VALUE(INDEX(Paste_Here!H$2:H$600, MATCH(B341, Paste_Here!A$2:A$600, 0)))&lt;=4), VALUE(INDEX(Paste_Here!H$2:H$600, MATCH(B341, Paste_Here!A$2:A$600, 0))), "")), ""), ""), "")</f>
        <v/>
      </c>
      <c r="FN341" s="47"/>
      <c r="FO341" s="34" t="str">
        <f>IFERROR(IF(B341&lt;&gt;"", IF(ISNUMBER(VALUE(INDEX(Paste_Here!I$2:I$600, MATCH(B341, Paste_Here!A$2:A$600, 0)))), IF(VALUE(INDEX(Paste_Here!I$2:I$600, MATCH(B341, Paste_Here!A$2:A$600, 0)))=0, "No", IF(AND(VALUE(INDEX(Paste_Here!I$2:I$600, MATCH(B341, Paste_Here!A$2:A$600, 0)))&gt;=1, VALUE(INDEX(Paste_Here!I$2:I$600, MATCH(B341, Paste_Here!A$2:A$600, 0)))&lt;=4), VALUE(INDEX(Paste_Here!I$2:I$600, MATCH(B341, Paste_Here!A$2:A$600, 0))), "")), ""), ""), "")</f>
        <v/>
      </c>
      <c r="FP341" s="47"/>
      <c r="FQ341" s="2"/>
      <c r="FR341" s="47"/>
      <c r="FS341" s="2"/>
      <c r="FT341" s="47"/>
      <c r="FU341" s="2"/>
      <c r="FV341" s="47"/>
      <c r="FW341" s="2"/>
      <c r="FX341" s="47"/>
      <c r="FY341" s="2"/>
      <c r="FZ341" s="47"/>
      <c r="GA341" s="2"/>
      <c r="GB341" s="47"/>
      <c r="GU341" s="2"/>
      <c r="GV341" s="47"/>
      <c r="GW341" s="2"/>
      <c r="GX341" s="47"/>
    </row>
    <row r="342" spans="1:206">
      <c r="A342" s="47"/>
      <c r="B342" s="2" t="str">
        <f t="shared" si="30"/>
        <v/>
      </c>
      <c r="C342" s="47"/>
      <c r="D342" s="2" t="str">
        <f>IFERROR(IF(B342&lt;&gt;"", IF(COUNTIF(INDEX(Paste_Here!N$2:O$600, MATCH(B342, Paste_Here!A$2:A$600, 0), 0), "yes") &gt; 0, "No", IF(COUNTIF(INDEX(Paste_Here!N$2:O$600, MATCH(B342, Paste_Here!A$2:A$600, 0), 0), "no") &gt; 0, "Yes", "")), ""), "")</f>
        <v/>
      </c>
      <c r="E342" s="47"/>
      <c r="F342" s="84" t="str">
        <f>IFERROR(IF(B342&lt;&gt;"", IF(AND(INDEX(Paste_Here!P$2:P$600, MATCH(B342, Paste_Here!A$2:A$600, 0))&lt;&gt;"", ISNUMBER(VALUE(INDEX(Paste_Here!P$2:P$600, MATCH(B342, Paste_Here!A$2:A$600, 0))))), INDEX(Paste_Here!P$2:P$600, MATCH(B342, Paste_Here!A$2:A$600, 0)), ""), ""), "")</f>
        <v/>
      </c>
      <c r="G342" s="47"/>
      <c r="H342" s="2" t="str">
        <f>IFERROR(IF(B342&lt;&gt;"", IF(ISNUMBER(SEARCH("highrisk", LOWER(INDEX(Paste_Here!Q$2:Q$600, MATCH(B342, Paste_Here!A$2:A$600, 0))))), "High Risk", IF(ISNUMBER(SEARCH("lowrisk", LOWER(INDEX(Paste_Here!Q$2:Q$600, MATCH(B342, Paste_Here!A$2:A$600, 0))))), "Low Risk", IF(ISNUMBER(SEARCH("somerisk", LOWER(INDEX(Paste_Here!Q$2:Q$600, MATCH(B342, Paste_Here!A$2:A$600, 0))))), "Some Risk", ""))), ""), "")</f>
        <v/>
      </c>
      <c r="I342" s="47"/>
      <c r="J342" s="2"/>
      <c r="K342" s="47"/>
      <c r="L342" s="2"/>
      <c r="M342" s="47"/>
      <c r="N342" s="2"/>
      <c r="O342" s="47"/>
      <c r="P342" s="2" t="str">
        <f>IFERROR(IF(B342&lt;&gt;"", IF(AND(ISNUMBER(VALUE(INDEX(Paste_Here!R$2:R$600, MATCH(B342, Paste_Here!A$2:A$600, 0)))), INDEX(Paste_Here!R$2:R$600, MATCH(B342, Paste_Here!A$2:A$600, 0)) &lt;&gt; ""), VALUE(INDEX(Paste_Here!R$2:R$600, MATCH(B342, Paste_Here!A$2:A$600, 0))), ""), ""), "")</f>
        <v/>
      </c>
      <c r="Q342" s="47"/>
      <c r="R342" s="2"/>
      <c r="S342" s="47"/>
      <c r="W342" s="47"/>
      <c r="X342" s="2"/>
      <c r="Y342" s="47"/>
      <c r="Z342" s="2" t="str">
        <f>IFERROR(IF(B342&lt;&gt;"", IF(AND(INDEX(Paste_Here!S$2:S$600, MATCH(B342, Paste_Here!A$2:A$600, 0))&lt;&gt;"", ISNUMBER(VALUE(INDEX(Paste_Here!S$2:S$600, MATCH(B342, Paste_Here!A$2:A$600, 0))))), INDEX(Paste_Here!S$2:S$600, MATCH(B342, Paste_Here!A$2:A$600, 0)), ""), ""), "")</f>
        <v/>
      </c>
      <c r="AA342" s="47"/>
      <c r="AB342" s="2" t="str">
        <f>IFERROR(IF(B342&lt;&gt;"", IF(ISNUMBER(SEARCH("highrisk", LOWER(INDEX(Paste_Here!T$2:T$600, MATCH(B342, Paste_Here!A$2:A$600, 0))))), "High Risk", IF(ISNUMBER(SEARCH("lowrisk", LOWER(INDEX(Paste_Here!T$2:T$600, MATCH(B342, Paste_Here!A$2:A$600, 0))))), "Low Risk", IF(ISNUMBER(SEARCH("somerisk", LOWER(INDEX(Paste_Here!T$2:T$600, MATCH(B342, Paste_Here!A$2:A$600, 0))))), "Some Risk", IF(ISNUMBER(SEARCH("OT", LOWER(INDEX(Paste_Here!T$2:T$600, MATCH(B342, Paste_Here!A$2:A$600, 0))))), "On Track", "")))), ""), "")</f>
        <v/>
      </c>
      <c r="AC342" s="47"/>
      <c r="AD342" s="2"/>
      <c r="AE342" s="47"/>
      <c r="AF342" s="2"/>
      <c r="AG342" s="47"/>
      <c r="AH342" s="2"/>
      <c r="AI342" s="47"/>
      <c r="AJ342" s="2" t="str" cm="1">
        <f t="array" aca="1" ref="AJ342" ca="1">IFERROR(IF(ISNUMBER(SEARCH("BR", INDEX(Paste_Here!AB$2:AB$210, MATCH(B342, Paste_Here!A$2:A$210, 0)))), -1, 1) * VALUE(_xlfn.TEXTJOIN("", TRUE, IF(ISNUMBER(--MID(INDEX(Paste_Here!AB$2:AB$210, MATCH(B342, Paste_Here!A$2:A$210, 0)), ROW(INDIRECT("1:"&amp;LEN(INDEX(Paste_Here!AB$2:AB$210, MATCH(B342, Paste_Here!A$2:A$210, 0))))), 1)), MID(INDEX(Paste_Here!AB$2:AB$210, MATCH(B342, Paste_Here!A$2:A$210, 0)), ROW(INDIRECT("1:"&amp;LEN(INDEX(Paste_Here!AB$2:AB$210, MATCH(B342, Paste_Here!A$2:A$210, 0))))), 1), ""))), "")</f>
        <v/>
      </c>
      <c r="AK342" s="47"/>
      <c r="AL342" s="34" t="str">
        <f>IFERROR(IF(B342&lt;&gt;"", IF(AND(INDEX(Paste_Here!AF$2:AF$600, MATCH(B342, Paste_Here!A$2:A$600, 0))&lt;&gt;"", ISNUMBER(VALUE(INDEX(Paste_Here!AF$2:AF$600, MATCH(B342, Paste_Here!A$2:A$600, 0))))), INDEX(Paste_Here!AF$2:AF$600, MATCH(B342, Paste_Here!A$2:A$600, 0)), ""), ""), "")</f>
        <v/>
      </c>
      <c r="AM342" s="47"/>
      <c r="AN342" s="47"/>
      <c r="AO342" s="2" t="str">
        <f t="shared" si="31"/>
        <v/>
      </c>
      <c r="AP342" s="47"/>
      <c r="AQ342" s="34" t="str">
        <f>IFERROR(IF(B342&lt;&gt;"", IF(COUNTIF(INDEX(Paste_Here!X$2:Y$600, MATCH(B342, Paste_Here!A$2:A$600, 0), 0), "yes") &gt; 0, "No", IF(COUNTIF(INDEX(Paste_Here!X$2:Y$600, MATCH(B342, Paste_Here!A$2:A$600, 0), 0), "no") &gt; 0, "Yes", "")), ""), "")</f>
        <v/>
      </c>
      <c r="AR342" s="47"/>
      <c r="AS342" s="34" t="str">
        <f>IFERROR(IF(B342&lt;&gt;"", IF(AND(INDEX(Paste_Here!U$2:U$600, MATCH(B342, Paste_Here!A$2:A$600, 0))&lt;&gt;"", ISNUMBER(VALUE(INDEX(Paste_Here!U$2:U$600, MATCH(B342, Paste_Here!A$2:A$600, 0))))), INDEX(Paste_Here!U$2:U$600, MATCH(B342, Paste_Here!A$2:A$600, 0)), ""), ""), "")</f>
        <v/>
      </c>
      <c r="AT342" s="47"/>
      <c r="AU342" s="34" t="str">
        <f>IFERROR(IF(B342&lt;&gt;"", IF(ISNUMBER(SEARCH("highrisk", LOWER(INDEX(Paste_Here!V$2:V$600, MATCH(B342, Paste_Here!A$2:A$600, 0))))), "High Risk", IF(ISNUMBER(SEARCH("lowrisk", LOWER(INDEX(Paste_Here!V$2:V$600, MATCH(B342, Paste_Here!A$2:A$600, 0))))), "Low Risk", IF(ISNUMBER(SEARCH("somerisk", LOWER(INDEX(Paste_Here!V$2:V$600, MATCH(B342, Paste_Here!A$2:A$600, 0))))), "Some Risk", ""))), ""), "")</f>
        <v/>
      </c>
      <c r="AV342" s="47"/>
      <c r="AW342" s="34" t="str">
        <f>IFERROR(IF(B342&lt;&gt;"", IF(AND(ISNUMBER(VALUE(INDEX(Paste_Here!W$2:W$600, MATCH(B342, Paste_Here!A$2:A$600, 0)))), INDEX(Paste_Here!W$2:W$600, MATCH(B342, Paste_Here!A$2:A$600, 0)) &lt;&gt; ""), VALUE(INDEX(Paste_Here!W$2:W$600, MATCH(B342, Paste_Here!A$2:A$600, 0))), ""), ""), "")</f>
        <v/>
      </c>
      <c r="AX342" s="47"/>
      <c r="BA342" s="2" t="str">
        <f>IFERROR(IF(B342&lt;&gt;"", IF(AND(INDEX(Paste_Here!AI$2:AI$600, MATCH(B342, Paste_Here!A$2:A$600, 0))&lt;&gt;"", ISNUMBER(VALUE(INDEX(Paste_Here!AI$2:AI$600, MATCH(B342, Paste_Here!A$2:A$600, 0))))), INDEX(Paste_Here!AI$2:AI$600, MATCH(B342, Paste_Here!A$2:A$600, 0)), ""), ""), "")</f>
        <v/>
      </c>
      <c r="BB342" s="47"/>
      <c r="BC342" s="34" t="str">
        <f>IFERROR(IF(B342&lt;&gt;"", IF(ISNUMBER(SEARCH("highrisk", LOWER(INDEX(Paste_Here!AJ$2:AJ$600, MATCH(B342, Paste_Here!A$2:A$600, 0))))), "High Risk", IF(ISNUMBER(SEARCH("lowrisk", LOWER(INDEX(Paste_Here!AJ$2:AJ$600, MATCH(B342, Paste_Here!A$2:A$600, 0))))), "Low Risk", IF(ISNUMBER(SEARCH("somerisk", LOWER(INDEX(Paste_Here!AJ$2:AJ$600, MATCH(B342, Paste_Here!A$2:A$600, 0))))), "Some Risk", IF(ISNUMBER(SEARCH("OT", LOWER(INDEX(Paste_Here!AJ$2:AJ$600, MATCH(B342, Paste_Here!A$2:A$600, 0))))), "On Track", "")))), ""), "")</f>
        <v/>
      </c>
      <c r="BD342" s="47"/>
      <c r="BE342" s="34" t="str">
        <f>IFERROR(IF(B342&lt;&gt;"", IF(AND(INDEX(Paste_Here!AK$2:AK$600, MATCH(B342, Paste_Here!A$2:A$600, 0))&lt;&gt;"", ISNUMBER(VALUE(INDEX(Paste_Here!AK$2:AK$600, MATCH(B342, Paste_Here!A$2:A$600, 0))))), INDEX(Paste_Here!AK$2:AK$600, MATCH(B342, Paste_Here!A$2:A$600, 0)), ""), ""), "")</f>
        <v/>
      </c>
      <c r="BF342" s="47"/>
      <c r="BG342" s="34" t="str" cm="1">
        <f t="array" aca="1" ref="BG342" ca="1">IFERROR(IF(B342&lt;&gt;"", IF(INDEX(Paste_Here!AE$2:AE$600, MATCH(B342, Paste_Here!A$2:A$600, 0))&lt;&gt;"", IF(LEFT(INDEX(Paste_Here!AE$2:AE$600, MATCH(B342, Paste_Here!A$2:A$600, 0)), 2)="EM", -1, 1) * VALUE(_xlfn.TEXTJOIN("", TRUE, IF(ISNUMBER(MID(INDEX(Paste_Here!AE$2:AE$600, MATCH(B342, Paste_Here!A$2:A$600, 0)), ROW(INDIRECT("1:"&amp;LEN(INDEX(Paste_Here!AE$2:AE$600, MATCH(B342, Paste_Here!A$2:A$600, 0))))), 1)*1), MID(INDEX(Paste_Here!AE$2:AE$600, MATCH(B342, Paste_Here!A$2:A$600, 0)), ROW(INDIRECT("1:"&amp;LEN(INDEX(Paste_Here!AE$2:AE$600, MATCH(B342, Paste_Here!A$2:A$600, 0))))), 1), ""))), ""), ""), "")</f>
        <v/>
      </c>
      <c r="BH342" s="47"/>
      <c r="BJ342" s="47"/>
      <c r="BK342" s="2" t="str">
        <f t="shared" si="32"/>
        <v/>
      </c>
      <c r="BL342" s="47"/>
      <c r="BM342" s="34" t="str">
        <f>IFERROR(IF(B342&lt;&gt;"", IF(AND(INDEX(Paste_Here!Z$2:Z$600, MATCH(B342, Paste_Here!A$2:A$600, 0))&lt;&gt;"", ISNUMBER(VALUE(INDEX(Paste_Here!Z$2:Z$600, MATCH(B342, Paste_Here!A$2:A$600, 0))))), INDEX(Paste_Here!Z$2:Z$600, MATCH(B342, Paste_Here!A$2:A$600, 0)), ""), ""), "")</f>
        <v/>
      </c>
      <c r="BN342" s="47"/>
      <c r="BO342" s="34" t="str">
        <f>IFERROR(IF(B342&lt;&gt;"", IF(ISNUMBER(SEARCH("highrisk", LOWER(INDEX(Paste_Here!AA$2:AA$600, MATCH(B342, Paste_Here!A$2:A$600, 0))))), "High Risk", IF(ISNUMBER(SEARCH("lowrisk", LOWER(INDEX(Paste_Here!AA$2:AA$600, MATCH(B342, Paste_Here!A$2:A$600, 0))))), "Low Risk", IF(ISNUMBER(SEARCH("somerisk", LOWER(INDEX(Paste_Here!AA$2:AA$600, MATCH(B342, Paste_Here!A$2:A$600, 0))))), "Some Risk", IF(ISNUMBER(SEARCH("OT", LOWER(INDEX(Paste_Here!AA$2:AA$600, MATCH(B342, Paste_Here!A$2:A$600, 0))))), "On Track", "")))), ""), "")</f>
        <v/>
      </c>
      <c r="BP342" s="47"/>
      <c r="BQ342" s="34" t="str">
        <f>IFERROR(IF(B342&lt;&gt;"", IF(AND(INDEX(Paste_Here!AC$2:AC$600, MATCH(B342, Paste_Here!A$2:A$600, 0))&lt;&gt;"", ISNUMBER(VALUE(INDEX(Paste_Here!AC$2:AC$600, MATCH(B342, Paste_Here!A$2:A$600, 0))))), INDEX(Paste_Here!AC$2:AC$600, MATCH(B342, Paste_Here!A$2:A$600, 0)), ""), ""), "")</f>
        <v/>
      </c>
      <c r="BR342" s="47"/>
      <c r="BS342" s="34" t="str">
        <f>IFERROR(IF(B342&lt;&gt;"", IF(ISNUMBER(SEARCH("highrisk", LOWER(INDEX(Paste_Here!AD$2:AD$600, MATCH(B342, Paste_Here!A$2:A$600, 0))))), "High Risk", IF(ISNUMBER(SEARCH("lowrisk", LOWER(INDEX(Paste_Here!AD$2:AD$600, MATCH(B342, Paste_Here!A$2:A$600, 0))))), "Low Risk", IF(ISNUMBER(SEARCH("somerisk", LOWER(INDEX(Paste_Here!AD$2:AD$600, MATCH(B342, Paste_Here!A$2:A$600, 0))))), "Some Risk", IF(ISNUMBER(SEARCH("OT", LOWER(INDEX(Paste_Here!AD$2:AD$600, MATCH(B342, Paste_Here!A$2:A$600, 0))))), "On Track", "")))), ""), "")</f>
        <v/>
      </c>
      <c r="BT342" s="47"/>
      <c r="BU342" s="34"/>
      <c r="BV342" s="47"/>
      <c r="BW342" s="34"/>
      <c r="BX342" s="47"/>
      <c r="BY342" s="34"/>
      <c r="BZ342" s="47"/>
      <c r="CA342" s="34"/>
      <c r="CB342" s="49"/>
      <c r="DT342" s="47"/>
      <c r="DU342" s="47"/>
      <c r="DV342" s="2" t="str">
        <f t="shared" si="33"/>
        <v/>
      </c>
      <c r="DW342" s="47"/>
      <c r="DX342" s="2" t="str">
        <f>IFERROR(IF(B342&lt;&gt;"", IF(ISNUMBER(SEARCH("s", LOWER(INDEX(Paste_Here!M$2:M$600, MATCH(B342, Paste_Here!A$2:A$600, 0))))), "Yes", IF(INDEX(Paste_Here!M$2:M$600, MATCH(B342, Paste_Here!A$2:A$600, 0))&lt;&gt;"", "No", "")), ""), "")</f>
        <v/>
      </c>
      <c r="DY342" s="47"/>
      <c r="DZ342" s="2" t="str">
        <f>IFERROR(IF(B342&lt;&gt;"", IF(ISNUMBER(SEARCH("yes", LOWER(INDEX(Paste_Here!F$2:F$600, MATCH(B342, Paste_Here!A$2:A$600, 0))))), "Yes", IF(ISNUMBER(SEARCH("no", LOWER(INDEX(Paste_Here!F$2:F$600, MATCH(B342, Paste_Here!A$2:A$600, 0))))), "No", "")), ""), "")</f>
        <v/>
      </c>
      <c r="EA342" s="47"/>
      <c r="EB342" s="2" t="str">
        <f>IFERROR(IF(B342&lt;&gt;"", IF(ISNUMBER(SEARCH("english language learner", LOWER(INDEX(Paste_Here!C$2:C$600, MATCH(B342, Paste_Here!A$2:A$600, 0))))), "Yes", ""), ""), "")</f>
        <v/>
      </c>
      <c r="EC342" s="47"/>
      <c r="ED342" s="2" t="str">
        <f>IFERROR(IF(B342&lt;&gt;"", IF(OR(ISNUMBER(SEARCH("b", LOWER(INDEX(Paste_Here!K$2:K$600, MATCH(B342, Paste_Here!A$2:A$600, 0))))), ISNUMBER(SEARCH("h", LOWER(INDEX(Paste_Here!K$2:K$600, MATCH(B342, Paste_Here!A$2:A$600, 0))))), ISNUMBER(SEARCH("i", LOWER(INDEX(Paste_Here!K$2:K$600, MATCH(B342, Paste_Here!A$2:A$600, 0)))))), "Yes", IF(INDEX(Paste_Here!K$2:K$600, MATCH(B342, Paste_Here!A$2:A$600, 0))&lt;&gt;"", "No", "")), ""), "")</f>
        <v/>
      </c>
      <c r="EE342" s="47"/>
      <c r="EF342" s="34" t="str">
        <f>IFERROR(IF(B342&lt;&gt;"", IF(ISNUMBER(SEARCH("yes", LOWER(INDEX(Paste_Here!L$2:L$600, MATCH(B342, Paste_Here!A$2:A$600, 0))))), "Yes", IF(ISNUMBER(SEARCH("no", LOWER(INDEX(Paste_Here!L$2:L$600, MATCH(B342, Paste_Here!A$2:A$600, 0))))), "No", "")), ""), "")</f>
        <v/>
      </c>
      <c r="EG342" s="47"/>
      <c r="EH342" s="2" t="str">
        <f>IFERROR(IF(B342&lt;&gt;"", IF(ISNUMBER(SEARCH("transitional 2", LOWER(INDEX(Paste_Here!C$2:C$600, MATCH(B342, Paste_Here!A$2:A$600, 0))))), "T2", IF(ISNUMBER(SEARCH("transitional 1", LOWER(INDEX(Paste_Here!C$2:C$600, MATCH(B342, Paste_Here!A$2:A$600, 0))))), "T1", IF(ISNUMBER(SEARCH("waived ell services", LOWER(INDEX(Paste_Here!C$2:C$600, MATCH(B342, Paste_Here!A$2:A$600, 0))))), "W", ""))), ""), "")</f>
        <v/>
      </c>
      <c r="EI342" s="47"/>
      <c r="EJ342" s="2" t="str">
        <f>IFERROR(IF(B342&lt;&gt;"", IF(AND(INDEX(Paste_Here!AG$2:AG$600, MATCH(B342, Paste_Here!A$2:A$600, 0))&lt;&gt;"", ISNUMBER(VALUE(INDEX(Paste_Here!AG$2:AG$600, MATCH(B342, Paste_Here!A$2:A$600, 0))))), INDEX(Paste_Here!AG$2:AG$600, MATCH(B342, Paste_Here!A$2:A$600, 0)), ""), ""), "")</f>
        <v/>
      </c>
      <c r="EK342" s="47"/>
      <c r="EL342" s="2" t="str">
        <f>IFERROR(IF(B342&lt;&gt;"", IF(AND(INDEX(Paste_Here!AL$2:AL$600, MATCH(B342, Paste_Here!A$2:A$600, 0))&lt;&gt;"", ISNUMBER(VALUE(INDEX(Paste_Here!AL$2:AL$600, MATCH(B342, Paste_Here!A$2:A$600, 0))))), INDEX(Paste_Here!AL$2:AL$600, MATCH(B342, Paste_Here!A$2:A$600, 0)), ""), ""), "")</f>
        <v/>
      </c>
      <c r="EM342" s="47"/>
      <c r="FA342" s="4" t="str" cm="1">
        <f t="array" ref="FA342">IFERROR(INDEX(Paste_Here!$B$2:$B$600, MATCH(0, COUNTIF(FA$4:FA341, Paste_Here!$B$2:$B$600) + IF(Paste_Here!$B$2:$B$600="", 1, 0), 0)), "")</f>
        <v/>
      </c>
      <c r="FB342" s="4" t="str">
        <f>IF(FA342&lt;&gt;"", INDEX(Paste_Here!$A$2:$A$600, MATCH(FA342, Paste_Here!$B$2:$B$600, 0)), "")</f>
        <v/>
      </c>
      <c r="FC342" s="4" t="str">
        <f t="shared" si="34"/>
        <v/>
      </c>
      <c r="FD342" s="4" t="str" cm="1">
        <f t="array" ref="FD342">IFERROR(INDEX($FC$5:$FC$600, MATCH(SMALL(IF($FC$5:$FC$600&lt;&gt;"", COUNTIF($FC$5:$FC$600, "&lt;"&amp;$FC$5:$FC$600)+1), ROW()-ROW($FD$5)+1), COUNTIF($FC$5:$FC$600, "&lt;"&amp;$FC$5:$FC$600)+1, 0)), "")</f>
        <v/>
      </c>
      <c r="FF342" s="2" t="str">
        <f>IFERROR(IF(B342&lt;&gt;"", IF(AND(INDEX(Paste_Here!AH$2:AH$600, MATCH(B342, Paste_Here!A$2:A$600, 0))&lt;&gt;"", ISNUMBER(VALUE(INDEX(Paste_Here!AH$2:AH$600, MATCH(B342, Paste_Here!A$2:A$600, 0))))), INDEX(Paste_Here!AH$2:AH$600, MATCH(B342, Paste_Here!A$2:A$600, 0)), ""), ""), "")</f>
        <v/>
      </c>
      <c r="FG342" s="47"/>
      <c r="FH342" s="2" t="str">
        <f>IFERROR(IF(B342&lt;&gt;"", IF(AND(INDEX(Paste_Here!AM$2:AM$600, MATCH(B342, Paste_Here!A$2:A$600, 0))&lt;&gt;"", ISNUMBER(VALUE(INDEX(Paste_Here!AM$2:AM$600, MATCH(B342, Paste_Here!A$2:A$600, 0))))), INDEX(Paste_Here!AM$2:AM$600, MATCH(B342, Paste_Here!A$2:A$600, 0)), ""), ""), "")</f>
        <v/>
      </c>
      <c r="FI342" s="47"/>
      <c r="FJ342" s="47"/>
      <c r="FK342" s="2" t="str">
        <f t="shared" si="35"/>
        <v/>
      </c>
      <c r="FL342" s="47"/>
      <c r="FM342" s="2" t="str">
        <f>IFERROR(IF(B342&lt;&gt;"", IF(ISNUMBER(VALUE(INDEX(Paste_Here!H$2:H$600, MATCH(B342, Paste_Here!A$2:A$600, 0)))), IF(VALUE(INDEX(Paste_Here!H$2:H$600, MATCH(B342, Paste_Here!A$2:A$600, 0)))=0, "No", IF(AND(VALUE(INDEX(Paste_Here!H$2:H$600, MATCH(B342, Paste_Here!A$2:A$600, 0)))&gt;=1, VALUE(INDEX(Paste_Here!H$2:H$600, MATCH(B342, Paste_Here!A$2:A$600, 0)))&lt;=4), VALUE(INDEX(Paste_Here!H$2:H$600, MATCH(B342, Paste_Here!A$2:A$600, 0))), "")), ""), ""), "")</f>
        <v/>
      </c>
      <c r="FN342" s="47"/>
      <c r="FO342" s="34" t="str">
        <f>IFERROR(IF(B342&lt;&gt;"", IF(ISNUMBER(VALUE(INDEX(Paste_Here!I$2:I$600, MATCH(B342, Paste_Here!A$2:A$600, 0)))), IF(VALUE(INDEX(Paste_Here!I$2:I$600, MATCH(B342, Paste_Here!A$2:A$600, 0)))=0, "No", IF(AND(VALUE(INDEX(Paste_Here!I$2:I$600, MATCH(B342, Paste_Here!A$2:A$600, 0)))&gt;=1, VALUE(INDEX(Paste_Here!I$2:I$600, MATCH(B342, Paste_Here!A$2:A$600, 0)))&lt;=4), VALUE(INDEX(Paste_Here!I$2:I$600, MATCH(B342, Paste_Here!A$2:A$600, 0))), "")), ""), ""), "")</f>
        <v/>
      </c>
      <c r="FP342" s="47"/>
      <c r="FQ342" s="2"/>
      <c r="FR342" s="47"/>
      <c r="FS342" s="2"/>
      <c r="FT342" s="47"/>
      <c r="FU342" s="2"/>
      <c r="FV342" s="47"/>
      <c r="FW342" s="2"/>
      <c r="FX342" s="47"/>
      <c r="FY342" s="2"/>
      <c r="FZ342" s="47"/>
      <c r="GA342" s="2"/>
      <c r="GB342" s="47"/>
      <c r="GU342" s="2"/>
      <c r="GV342" s="47"/>
      <c r="GW342" s="2"/>
      <c r="GX342" s="47"/>
    </row>
    <row r="343" spans="1:206">
      <c r="A343" s="47"/>
      <c r="B343" s="2" t="str">
        <f t="shared" si="30"/>
        <v/>
      </c>
      <c r="C343" s="47"/>
      <c r="D343" s="2" t="str">
        <f>IFERROR(IF(B343&lt;&gt;"", IF(COUNTIF(INDEX(Paste_Here!N$2:O$600, MATCH(B343, Paste_Here!A$2:A$600, 0), 0), "yes") &gt; 0, "No", IF(COUNTIF(INDEX(Paste_Here!N$2:O$600, MATCH(B343, Paste_Here!A$2:A$600, 0), 0), "no") &gt; 0, "Yes", "")), ""), "")</f>
        <v/>
      </c>
      <c r="E343" s="47"/>
      <c r="F343" s="84" t="str">
        <f>IFERROR(IF(B343&lt;&gt;"", IF(AND(INDEX(Paste_Here!P$2:P$600, MATCH(B343, Paste_Here!A$2:A$600, 0))&lt;&gt;"", ISNUMBER(VALUE(INDEX(Paste_Here!P$2:P$600, MATCH(B343, Paste_Here!A$2:A$600, 0))))), INDEX(Paste_Here!P$2:P$600, MATCH(B343, Paste_Here!A$2:A$600, 0)), ""), ""), "")</f>
        <v/>
      </c>
      <c r="G343" s="47"/>
      <c r="H343" s="2" t="str">
        <f>IFERROR(IF(B343&lt;&gt;"", IF(ISNUMBER(SEARCH("highrisk", LOWER(INDEX(Paste_Here!Q$2:Q$600, MATCH(B343, Paste_Here!A$2:A$600, 0))))), "High Risk", IF(ISNUMBER(SEARCH("lowrisk", LOWER(INDEX(Paste_Here!Q$2:Q$600, MATCH(B343, Paste_Here!A$2:A$600, 0))))), "Low Risk", IF(ISNUMBER(SEARCH("somerisk", LOWER(INDEX(Paste_Here!Q$2:Q$600, MATCH(B343, Paste_Here!A$2:A$600, 0))))), "Some Risk", ""))), ""), "")</f>
        <v/>
      </c>
      <c r="I343" s="47"/>
      <c r="J343" s="2"/>
      <c r="K343" s="47"/>
      <c r="L343" s="2"/>
      <c r="M343" s="47"/>
      <c r="N343" s="2"/>
      <c r="O343" s="47"/>
      <c r="P343" s="2" t="str">
        <f>IFERROR(IF(B343&lt;&gt;"", IF(AND(ISNUMBER(VALUE(INDEX(Paste_Here!R$2:R$600, MATCH(B343, Paste_Here!A$2:A$600, 0)))), INDEX(Paste_Here!R$2:R$600, MATCH(B343, Paste_Here!A$2:A$600, 0)) &lt;&gt; ""), VALUE(INDEX(Paste_Here!R$2:R$600, MATCH(B343, Paste_Here!A$2:A$600, 0))), ""), ""), "")</f>
        <v/>
      </c>
      <c r="Q343" s="47"/>
      <c r="R343" s="2"/>
      <c r="S343" s="47"/>
      <c r="W343" s="47"/>
      <c r="X343" s="2"/>
      <c r="Y343" s="47"/>
      <c r="Z343" s="2" t="str">
        <f>IFERROR(IF(B343&lt;&gt;"", IF(AND(INDEX(Paste_Here!S$2:S$600, MATCH(B343, Paste_Here!A$2:A$600, 0))&lt;&gt;"", ISNUMBER(VALUE(INDEX(Paste_Here!S$2:S$600, MATCH(B343, Paste_Here!A$2:A$600, 0))))), INDEX(Paste_Here!S$2:S$600, MATCH(B343, Paste_Here!A$2:A$600, 0)), ""), ""), "")</f>
        <v/>
      </c>
      <c r="AA343" s="47"/>
      <c r="AB343" s="2" t="str">
        <f>IFERROR(IF(B343&lt;&gt;"", IF(ISNUMBER(SEARCH("highrisk", LOWER(INDEX(Paste_Here!T$2:T$600, MATCH(B343, Paste_Here!A$2:A$600, 0))))), "High Risk", IF(ISNUMBER(SEARCH("lowrisk", LOWER(INDEX(Paste_Here!T$2:T$600, MATCH(B343, Paste_Here!A$2:A$600, 0))))), "Low Risk", IF(ISNUMBER(SEARCH("somerisk", LOWER(INDEX(Paste_Here!T$2:T$600, MATCH(B343, Paste_Here!A$2:A$600, 0))))), "Some Risk", IF(ISNUMBER(SEARCH("OT", LOWER(INDEX(Paste_Here!T$2:T$600, MATCH(B343, Paste_Here!A$2:A$600, 0))))), "On Track", "")))), ""), "")</f>
        <v/>
      </c>
      <c r="AC343" s="47"/>
      <c r="AD343" s="2"/>
      <c r="AE343" s="47"/>
      <c r="AF343" s="2"/>
      <c r="AG343" s="47"/>
      <c r="AH343" s="2"/>
      <c r="AI343" s="47"/>
      <c r="AJ343" s="2" t="str" cm="1">
        <f t="array" aca="1" ref="AJ343" ca="1">IFERROR(IF(ISNUMBER(SEARCH("BR", INDEX(Paste_Here!AB$2:AB$210, MATCH(B343, Paste_Here!A$2:A$210, 0)))), -1, 1) * VALUE(_xlfn.TEXTJOIN("", TRUE, IF(ISNUMBER(--MID(INDEX(Paste_Here!AB$2:AB$210, MATCH(B343, Paste_Here!A$2:A$210, 0)), ROW(INDIRECT("1:"&amp;LEN(INDEX(Paste_Here!AB$2:AB$210, MATCH(B343, Paste_Here!A$2:A$210, 0))))), 1)), MID(INDEX(Paste_Here!AB$2:AB$210, MATCH(B343, Paste_Here!A$2:A$210, 0)), ROW(INDIRECT("1:"&amp;LEN(INDEX(Paste_Here!AB$2:AB$210, MATCH(B343, Paste_Here!A$2:A$210, 0))))), 1), ""))), "")</f>
        <v/>
      </c>
      <c r="AK343" s="47"/>
      <c r="AL343" s="34" t="str">
        <f>IFERROR(IF(B343&lt;&gt;"", IF(AND(INDEX(Paste_Here!AF$2:AF$600, MATCH(B343, Paste_Here!A$2:A$600, 0))&lt;&gt;"", ISNUMBER(VALUE(INDEX(Paste_Here!AF$2:AF$600, MATCH(B343, Paste_Here!A$2:A$600, 0))))), INDEX(Paste_Here!AF$2:AF$600, MATCH(B343, Paste_Here!A$2:A$600, 0)), ""), ""), "")</f>
        <v/>
      </c>
      <c r="AM343" s="47"/>
      <c r="AN343" s="47"/>
      <c r="AO343" s="2" t="str">
        <f t="shared" si="31"/>
        <v/>
      </c>
      <c r="AP343" s="47"/>
      <c r="AQ343" s="34" t="str">
        <f>IFERROR(IF(B343&lt;&gt;"", IF(COUNTIF(INDEX(Paste_Here!X$2:Y$600, MATCH(B343, Paste_Here!A$2:A$600, 0), 0), "yes") &gt; 0, "No", IF(COUNTIF(INDEX(Paste_Here!X$2:Y$600, MATCH(B343, Paste_Here!A$2:A$600, 0), 0), "no") &gt; 0, "Yes", "")), ""), "")</f>
        <v/>
      </c>
      <c r="AR343" s="47"/>
      <c r="AS343" s="34" t="str">
        <f>IFERROR(IF(B343&lt;&gt;"", IF(AND(INDEX(Paste_Here!U$2:U$600, MATCH(B343, Paste_Here!A$2:A$600, 0))&lt;&gt;"", ISNUMBER(VALUE(INDEX(Paste_Here!U$2:U$600, MATCH(B343, Paste_Here!A$2:A$600, 0))))), INDEX(Paste_Here!U$2:U$600, MATCH(B343, Paste_Here!A$2:A$600, 0)), ""), ""), "")</f>
        <v/>
      </c>
      <c r="AT343" s="47"/>
      <c r="AU343" s="34" t="str">
        <f>IFERROR(IF(B343&lt;&gt;"", IF(ISNUMBER(SEARCH("highrisk", LOWER(INDEX(Paste_Here!V$2:V$600, MATCH(B343, Paste_Here!A$2:A$600, 0))))), "High Risk", IF(ISNUMBER(SEARCH("lowrisk", LOWER(INDEX(Paste_Here!V$2:V$600, MATCH(B343, Paste_Here!A$2:A$600, 0))))), "Low Risk", IF(ISNUMBER(SEARCH("somerisk", LOWER(INDEX(Paste_Here!V$2:V$600, MATCH(B343, Paste_Here!A$2:A$600, 0))))), "Some Risk", ""))), ""), "")</f>
        <v/>
      </c>
      <c r="AV343" s="47"/>
      <c r="AW343" s="34" t="str">
        <f>IFERROR(IF(B343&lt;&gt;"", IF(AND(ISNUMBER(VALUE(INDEX(Paste_Here!W$2:W$600, MATCH(B343, Paste_Here!A$2:A$600, 0)))), INDEX(Paste_Here!W$2:W$600, MATCH(B343, Paste_Here!A$2:A$600, 0)) &lt;&gt; ""), VALUE(INDEX(Paste_Here!W$2:W$600, MATCH(B343, Paste_Here!A$2:A$600, 0))), ""), ""), "")</f>
        <v/>
      </c>
      <c r="AX343" s="47"/>
      <c r="BA343" s="2" t="str">
        <f>IFERROR(IF(B343&lt;&gt;"", IF(AND(INDEX(Paste_Here!AI$2:AI$600, MATCH(B343, Paste_Here!A$2:A$600, 0))&lt;&gt;"", ISNUMBER(VALUE(INDEX(Paste_Here!AI$2:AI$600, MATCH(B343, Paste_Here!A$2:A$600, 0))))), INDEX(Paste_Here!AI$2:AI$600, MATCH(B343, Paste_Here!A$2:A$600, 0)), ""), ""), "")</f>
        <v/>
      </c>
      <c r="BB343" s="47"/>
      <c r="BC343" s="34" t="str">
        <f>IFERROR(IF(B343&lt;&gt;"", IF(ISNUMBER(SEARCH("highrisk", LOWER(INDEX(Paste_Here!AJ$2:AJ$600, MATCH(B343, Paste_Here!A$2:A$600, 0))))), "High Risk", IF(ISNUMBER(SEARCH("lowrisk", LOWER(INDEX(Paste_Here!AJ$2:AJ$600, MATCH(B343, Paste_Here!A$2:A$600, 0))))), "Low Risk", IF(ISNUMBER(SEARCH("somerisk", LOWER(INDEX(Paste_Here!AJ$2:AJ$600, MATCH(B343, Paste_Here!A$2:A$600, 0))))), "Some Risk", IF(ISNUMBER(SEARCH("OT", LOWER(INDEX(Paste_Here!AJ$2:AJ$600, MATCH(B343, Paste_Here!A$2:A$600, 0))))), "On Track", "")))), ""), "")</f>
        <v/>
      </c>
      <c r="BD343" s="47"/>
      <c r="BE343" s="34" t="str">
        <f>IFERROR(IF(B343&lt;&gt;"", IF(AND(INDEX(Paste_Here!AK$2:AK$600, MATCH(B343, Paste_Here!A$2:A$600, 0))&lt;&gt;"", ISNUMBER(VALUE(INDEX(Paste_Here!AK$2:AK$600, MATCH(B343, Paste_Here!A$2:A$600, 0))))), INDEX(Paste_Here!AK$2:AK$600, MATCH(B343, Paste_Here!A$2:A$600, 0)), ""), ""), "")</f>
        <v/>
      </c>
      <c r="BF343" s="47"/>
      <c r="BG343" s="34" t="str" cm="1">
        <f t="array" aca="1" ref="BG343" ca="1">IFERROR(IF(B343&lt;&gt;"", IF(INDEX(Paste_Here!AE$2:AE$600, MATCH(B343, Paste_Here!A$2:A$600, 0))&lt;&gt;"", IF(LEFT(INDEX(Paste_Here!AE$2:AE$600, MATCH(B343, Paste_Here!A$2:A$600, 0)), 2)="EM", -1, 1) * VALUE(_xlfn.TEXTJOIN("", TRUE, IF(ISNUMBER(MID(INDEX(Paste_Here!AE$2:AE$600, MATCH(B343, Paste_Here!A$2:A$600, 0)), ROW(INDIRECT("1:"&amp;LEN(INDEX(Paste_Here!AE$2:AE$600, MATCH(B343, Paste_Here!A$2:A$600, 0))))), 1)*1), MID(INDEX(Paste_Here!AE$2:AE$600, MATCH(B343, Paste_Here!A$2:A$600, 0)), ROW(INDIRECT("1:"&amp;LEN(INDEX(Paste_Here!AE$2:AE$600, MATCH(B343, Paste_Here!A$2:A$600, 0))))), 1), ""))), ""), ""), "")</f>
        <v/>
      </c>
      <c r="BH343" s="47"/>
      <c r="BJ343" s="47"/>
      <c r="BK343" s="2" t="str">
        <f t="shared" si="32"/>
        <v/>
      </c>
      <c r="BL343" s="47"/>
      <c r="BM343" s="34" t="str">
        <f>IFERROR(IF(B343&lt;&gt;"", IF(AND(INDEX(Paste_Here!Z$2:Z$600, MATCH(B343, Paste_Here!A$2:A$600, 0))&lt;&gt;"", ISNUMBER(VALUE(INDEX(Paste_Here!Z$2:Z$600, MATCH(B343, Paste_Here!A$2:A$600, 0))))), INDEX(Paste_Here!Z$2:Z$600, MATCH(B343, Paste_Here!A$2:A$600, 0)), ""), ""), "")</f>
        <v/>
      </c>
      <c r="BN343" s="47"/>
      <c r="BO343" s="34" t="str">
        <f>IFERROR(IF(B343&lt;&gt;"", IF(ISNUMBER(SEARCH("highrisk", LOWER(INDEX(Paste_Here!AA$2:AA$600, MATCH(B343, Paste_Here!A$2:A$600, 0))))), "High Risk", IF(ISNUMBER(SEARCH("lowrisk", LOWER(INDEX(Paste_Here!AA$2:AA$600, MATCH(B343, Paste_Here!A$2:A$600, 0))))), "Low Risk", IF(ISNUMBER(SEARCH("somerisk", LOWER(INDEX(Paste_Here!AA$2:AA$600, MATCH(B343, Paste_Here!A$2:A$600, 0))))), "Some Risk", IF(ISNUMBER(SEARCH("OT", LOWER(INDEX(Paste_Here!AA$2:AA$600, MATCH(B343, Paste_Here!A$2:A$600, 0))))), "On Track", "")))), ""), "")</f>
        <v/>
      </c>
      <c r="BP343" s="47"/>
      <c r="BQ343" s="34" t="str">
        <f>IFERROR(IF(B343&lt;&gt;"", IF(AND(INDEX(Paste_Here!AC$2:AC$600, MATCH(B343, Paste_Here!A$2:A$600, 0))&lt;&gt;"", ISNUMBER(VALUE(INDEX(Paste_Here!AC$2:AC$600, MATCH(B343, Paste_Here!A$2:A$600, 0))))), INDEX(Paste_Here!AC$2:AC$600, MATCH(B343, Paste_Here!A$2:A$600, 0)), ""), ""), "")</f>
        <v/>
      </c>
      <c r="BR343" s="47"/>
      <c r="BS343" s="34" t="str">
        <f>IFERROR(IF(B343&lt;&gt;"", IF(ISNUMBER(SEARCH("highrisk", LOWER(INDEX(Paste_Here!AD$2:AD$600, MATCH(B343, Paste_Here!A$2:A$600, 0))))), "High Risk", IF(ISNUMBER(SEARCH("lowrisk", LOWER(INDEX(Paste_Here!AD$2:AD$600, MATCH(B343, Paste_Here!A$2:A$600, 0))))), "Low Risk", IF(ISNUMBER(SEARCH("somerisk", LOWER(INDEX(Paste_Here!AD$2:AD$600, MATCH(B343, Paste_Here!A$2:A$600, 0))))), "Some Risk", IF(ISNUMBER(SEARCH("OT", LOWER(INDEX(Paste_Here!AD$2:AD$600, MATCH(B343, Paste_Here!A$2:A$600, 0))))), "On Track", "")))), ""), "")</f>
        <v/>
      </c>
      <c r="BT343" s="47"/>
      <c r="BU343" s="34"/>
      <c r="BV343" s="47"/>
      <c r="BW343" s="34"/>
      <c r="BX343" s="47"/>
      <c r="BY343" s="34"/>
      <c r="BZ343" s="47"/>
      <c r="CA343" s="34"/>
      <c r="CB343" s="49"/>
      <c r="DT343" s="47"/>
      <c r="DU343" s="47"/>
      <c r="DV343" s="2" t="str">
        <f t="shared" si="33"/>
        <v/>
      </c>
      <c r="DW343" s="47"/>
      <c r="DX343" s="2" t="str">
        <f>IFERROR(IF(B343&lt;&gt;"", IF(ISNUMBER(SEARCH("s", LOWER(INDEX(Paste_Here!M$2:M$600, MATCH(B343, Paste_Here!A$2:A$600, 0))))), "Yes", IF(INDEX(Paste_Here!M$2:M$600, MATCH(B343, Paste_Here!A$2:A$600, 0))&lt;&gt;"", "No", "")), ""), "")</f>
        <v/>
      </c>
      <c r="DY343" s="47"/>
      <c r="DZ343" s="2" t="str">
        <f>IFERROR(IF(B343&lt;&gt;"", IF(ISNUMBER(SEARCH("yes", LOWER(INDEX(Paste_Here!F$2:F$600, MATCH(B343, Paste_Here!A$2:A$600, 0))))), "Yes", IF(ISNUMBER(SEARCH("no", LOWER(INDEX(Paste_Here!F$2:F$600, MATCH(B343, Paste_Here!A$2:A$600, 0))))), "No", "")), ""), "")</f>
        <v/>
      </c>
      <c r="EA343" s="47"/>
      <c r="EB343" s="2" t="str">
        <f>IFERROR(IF(B343&lt;&gt;"", IF(ISNUMBER(SEARCH("english language learner", LOWER(INDEX(Paste_Here!C$2:C$600, MATCH(B343, Paste_Here!A$2:A$600, 0))))), "Yes", ""), ""), "")</f>
        <v/>
      </c>
      <c r="EC343" s="47"/>
      <c r="ED343" s="2" t="str">
        <f>IFERROR(IF(B343&lt;&gt;"", IF(OR(ISNUMBER(SEARCH("b", LOWER(INDEX(Paste_Here!K$2:K$600, MATCH(B343, Paste_Here!A$2:A$600, 0))))), ISNUMBER(SEARCH("h", LOWER(INDEX(Paste_Here!K$2:K$600, MATCH(B343, Paste_Here!A$2:A$600, 0))))), ISNUMBER(SEARCH("i", LOWER(INDEX(Paste_Here!K$2:K$600, MATCH(B343, Paste_Here!A$2:A$600, 0)))))), "Yes", IF(INDEX(Paste_Here!K$2:K$600, MATCH(B343, Paste_Here!A$2:A$600, 0))&lt;&gt;"", "No", "")), ""), "")</f>
        <v/>
      </c>
      <c r="EE343" s="47"/>
      <c r="EF343" s="34" t="str">
        <f>IFERROR(IF(B343&lt;&gt;"", IF(ISNUMBER(SEARCH("yes", LOWER(INDEX(Paste_Here!L$2:L$600, MATCH(B343, Paste_Here!A$2:A$600, 0))))), "Yes", IF(ISNUMBER(SEARCH("no", LOWER(INDEX(Paste_Here!L$2:L$600, MATCH(B343, Paste_Here!A$2:A$600, 0))))), "No", "")), ""), "")</f>
        <v/>
      </c>
      <c r="EG343" s="47"/>
      <c r="EH343" s="2" t="str">
        <f>IFERROR(IF(B343&lt;&gt;"", IF(ISNUMBER(SEARCH("transitional 2", LOWER(INDEX(Paste_Here!C$2:C$600, MATCH(B343, Paste_Here!A$2:A$600, 0))))), "T2", IF(ISNUMBER(SEARCH("transitional 1", LOWER(INDEX(Paste_Here!C$2:C$600, MATCH(B343, Paste_Here!A$2:A$600, 0))))), "T1", IF(ISNUMBER(SEARCH("waived ell services", LOWER(INDEX(Paste_Here!C$2:C$600, MATCH(B343, Paste_Here!A$2:A$600, 0))))), "W", ""))), ""), "")</f>
        <v/>
      </c>
      <c r="EI343" s="47"/>
      <c r="EJ343" s="2" t="str">
        <f>IFERROR(IF(B343&lt;&gt;"", IF(AND(INDEX(Paste_Here!AG$2:AG$600, MATCH(B343, Paste_Here!A$2:A$600, 0))&lt;&gt;"", ISNUMBER(VALUE(INDEX(Paste_Here!AG$2:AG$600, MATCH(B343, Paste_Here!A$2:A$600, 0))))), INDEX(Paste_Here!AG$2:AG$600, MATCH(B343, Paste_Here!A$2:A$600, 0)), ""), ""), "")</f>
        <v/>
      </c>
      <c r="EK343" s="47"/>
      <c r="EL343" s="2" t="str">
        <f>IFERROR(IF(B343&lt;&gt;"", IF(AND(INDEX(Paste_Here!AL$2:AL$600, MATCH(B343, Paste_Here!A$2:A$600, 0))&lt;&gt;"", ISNUMBER(VALUE(INDEX(Paste_Here!AL$2:AL$600, MATCH(B343, Paste_Here!A$2:A$600, 0))))), INDEX(Paste_Here!AL$2:AL$600, MATCH(B343, Paste_Here!A$2:A$600, 0)), ""), ""), "")</f>
        <v/>
      </c>
      <c r="EM343" s="47"/>
      <c r="FA343" s="4" t="str" cm="1">
        <f t="array" ref="FA343">IFERROR(INDEX(Paste_Here!$B$2:$B$600, MATCH(0, COUNTIF(FA$4:FA342, Paste_Here!$B$2:$B$600) + IF(Paste_Here!$B$2:$B$600="", 1, 0), 0)), "")</f>
        <v/>
      </c>
      <c r="FB343" s="4" t="str">
        <f>IF(FA343&lt;&gt;"", INDEX(Paste_Here!$A$2:$A$600, MATCH(FA343, Paste_Here!$B$2:$B$600, 0)), "")</f>
        <v/>
      </c>
      <c r="FC343" s="4" t="str">
        <f t="shared" si="34"/>
        <v/>
      </c>
      <c r="FD343" s="4" t="str" cm="1">
        <f t="array" ref="FD343">IFERROR(INDEX($FC$5:$FC$600, MATCH(SMALL(IF($FC$5:$FC$600&lt;&gt;"", COUNTIF($FC$5:$FC$600, "&lt;"&amp;$FC$5:$FC$600)+1), ROW()-ROW($FD$5)+1), COUNTIF($FC$5:$FC$600, "&lt;"&amp;$FC$5:$FC$600)+1, 0)), "")</f>
        <v/>
      </c>
      <c r="FF343" s="2" t="str">
        <f>IFERROR(IF(B343&lt;&gt;"", IF(AND(INDEX(Paste_Here!AH$2:AH$600, MATCH(B343, Paste_Here!A$2:A$600, 0))&lt;&gt;"", ISNUMBER(VALUE(INDEX(Paste_Here!AH$2:AH$600, MATCH(B343, Paste_Here!A$2:A$600, 0))))), INDEX(Paste_Here!AH$2:AH$600, MATCH(B343, Paste_Here!A$2:A$600, 0)), ""), ""), "")</f>
        <v/>
      </c>
      <c r="FG343" s="47"/>
      <c r="FH343" s="2" t="str">
        <f>IFERROR(IF(B343&lt;&gt;"", IF(AND(INDEX(Paste_Here!AM$2:AM$600, MATCH(B343, Paste_Here!A$2:A$600, 0))&lt;&gt;"", ISNUMBER(VALUE(INDEX(Paste_Here!AM$2:AM$600, MATCH(B343, Paste_Here!A$2:A$600, 0))))), INDEX(Paste_Here!AM$2:AM$600, MATCH(B343, Paste_Here!A$2:A$600, 0)), ""), ""), "")</f>
        <v/>
      </c>
      <c r="FI343" s="47"/>
      <c r="FJ343" s="47"/>
      <c r="FK343" s="2" t="str">
        <f t="shared" si="35"/>
        <v/>
      </c>
      <c r="FL343" s="47"/>
      <c r="FM343" s="2" t="str">
        <f>IFERROR(IF(B343&lt;&gt;"", IF(ISNUMBER(VALUE(INDEX(Paste_Here!H$2:H$600, MATCH(B343, Paste_Here!A$2:A$600, 0)))), IF(VALUE(INDEX(Paste_Here!H$2:H$600, MATCH(B343, Paste_Here!A$2:A$600, 0)))=0, "No", IF(AND(VALUE(INDEX(Paste_Here!H$2:H$600, MATCH(B343, Paste_Here!A$2:A$600, 0)))&gt;=1, VALUE(INDEX(Paste_Here!H$2:H$600, MATCH(B343, Paste_Here!A$2:A$600, 0)))&lt;=4), VALUE(INDEX(Paste_Here!H$2:H$600, MATCH(B343, Paste_Here!A$2:A$600, 0))), "")), ""), ""), "")</f>
        <v/>
      </c>
      <c r="FN343" s="47"/>
      <c r="FO343" s="34" t="str">
        <f>IFERROR(IF(B343&lt;&gt;"", IF(ISNUMBER(VALUE(INDEX(Paste_Here!I$2:I$600, MATCH(B343, Paste_Here!A$2:A$600, 0)))), IF(VALUE(INDEX(Paste_Here!I$2:I$600, MATCH(B343, Paste_Here!A$2:A$600, 0)))=0, "No", IF(AND(VALUE(INDEX(Paste_Here!I$2:I$600, MATCH(B343, Paste_Here!A$2:A$600, 0)))&gt;=1, VALUE(INDEX(Paste_Here!I$2:I$600, MATCH(B343, Paste_Here!A$2:A$600, 0)))&lt;=4), VALUE(INDEX(Paste_Here!I$2:I$600, MATCH(B343, Paste_Here!A$2:A$600, 0))), "")), ""), ""), "")</f>
        <v/>
      </c>
      <c r="FP343" s="47"/>
      <c r="FQ343" s="2"/>
      <c r="FR343" s="47"/>
      <c r="FS343" s="2"/>
      <c r="FT343" s="47"/>
      <c r="FU343" s="2"/>
      <c r="FV343" s="47"/>
      <c r="FW343" s="2"/>
      <c r="FX343" s="47"/>
      <c r="FY343" s="2"/>
      <c r="FZ343" s="47"/>
      <c r="GA343" s="2"/>
      <c r="GB343" s="47"/>
      <c r="GU343" s="2"/>
      <c r="GV343" s="47"/>
      <c r="GW343" s="2"/>
      <c r="GX343" s="47"/>
    </row>
    <row r="344" spans="1:206">
      <c r="A344" s="47"/>
      <c r="B344" s="2" t="str">
        <f t="shared" si="30"/>
        <v/>
      </c>
      <c r="C344" s="47"/>
      <c r="D344" s="2" t="str">
        <f>IFERROR(IF(B344&lt;&gt;"", IF(COUNTIF(INDEX(Paste_Here!N$2:O$600, MATCH(B344, Paste_Here!A$2:A$600, 0), 0), "yes") &gt; 0, "No", IF(COUNTIF(INDEX(Paste_Here!N$2:O$600, MATCH(B344, Paste_Here!A$2:A$600, 0), 0), "no") &gt; 0, "Yes", "")), ""), "")</f>
        <v/>
      </c>
      <c r="E344" s="47"/>
      <c r="F344" s="84" t="str">
        <f>IFERROR(IF(B344&lt;&gt;"", IF(AND(INDEX(Paste_Here!P$2:P$600, MATCH(B344, Paste_Here!A$2:A$600, 0))&lt;&gt;"", ISNUMBER(VALUE(INDEX(Paste_Here!P$2:P$600, MATCH(B344, Paste_Here!A$2:A$600, 0))))), INDEX(Paste_Here!P$2:P$600, MATCH(B344, Paste_Here!A$2:A$600, 0)), ""), ""), "")</f>
        <v/>
      </c>
      <c r="G344" s="47"/>
      <c r="H344" s="2" t="str">
        <f>IFERROR(IF(B344&lt;&gt;"", IF(ISNUMBER(SEARCH("highrisk", LOWER(INDEX(Paste_Here!Q$2:Q$600, MATCH(B344, Paste_Here!A$2:A$600, 0))))), "High Risk", IF(ISNUMBER(SEARCH("lowrisk", LOWER(INDEX(Paste_Here!Q$2:Q$600, MATCH(B344, Paste_Here!A$2:A$600, 0))))), "Low Risk", IF(ISNUMBER(SEARCH("somerisk", LOWER(INDEX(Paste_Here!Q$2:Q$600, MATCH(B344, Paste_Here!A$2:A$600, 0))))), "Some Risk", ""))), ""), "")</f>
        <v/>
      </c>
      <c r="I344" s="47"/>
      <c r="J344" s="2"/>
      <c r="K344" s="47"/>
      <c r="L344" s="2"/>
      <c r="M344" s="47"/>
      <c r="N344" s="2"/>
      <c r="O344" s="47"/>
      <c r="P344" s="2" t="str">
        <f>IFERROR(IF(B344&lt;&gt;"", IF(AND(ISNUMBER(VALUE(INDEX(Paste_Here!R$2:R$600, MATCH(B344, Paste_Here!A$2:A$600, 0)))), INDEX(Paste_Here!R$2:R$600, MATCH(B344, Paste_Here!A$2:A$600, 0)) &lt;&gt; ""), VALUE(INDEX(Paste_Here!R$2:R$600, MATCH(B344, Paste_Here!A$2:A$600, 0))), ""), ""), "")</f>
        <v/>
      </c>
      <c r="Q344" s="47"/>
      <c r="R344" s="2"/>
      <c r="S344" s="47"/>
      <c r="W344" s="47"/>
      <c r="X344" s="2"/>
      <c r="Y344" s="47"/>
      <c r="Z344" s="2" t="str">
        <f>IFERROR(IF(B344&lt;&gt;"", IF(AND(INDEX(Paste_Here!S$2:S$600, MATCH(B344, Paste_Here!A$2:A$600, 0))&lt;&gt;"", ISNUMBER(VALUE(INDEX(Paste_Here!S$2:S$600, MATCH(B344, Paste_Here!A$2:A$600, 0))))), INDEX(Paste_Here!S$2:S$600, MATCH(B344, Paste_Here!A$2:A$600, 0)), ""), ""), "")</f>
        <v/>
      </c>
      <c r="AA344" s="47"/>
      <c r="AB344" s="2" t="str">
        <f>IFERROR(IF(B344&lt;&gt;"", IF(ISNUMBER(SEARCH("highrisk", LOWER(INDEX(Paste_Here!T$2:T$600, MATCH(B344, Paste_Here!A$2:A$600, 0))))), "High Risk", IF(ISNUMBER(SEARCH("lowrisk", LOWER(INDEX(Paste_Here!T$2:T$600, MATCH(B344, Paste_Here!A$2:A$600, 0))))), "Low Risk", IF(ISNUMBER(SEARCH("somerisk", LOWER(INDEX(Paste_Here!T$2:T$600, MATCH(B344, Paste_Here!A$2:A$600, 0))))), "Some Risk", IF(ISNUMBER(SEARCH("OT", LOWER(INDEX(Paste_Here!T$2:T$600, MATCH(B344, Paste_Here!A$2:A$600, 0))))), "On Track", "")))), ""), "")</f>
        <v/>
      </c>
      <c r="AC344" s="47"/>
      <c r="AD344" s="2"/>
      <c r="AE344" s="47"/>
      <c r="AF344" s="2"/>
      <c r="AG344" s="47"/>
      <c r="AH344" s="2"/>
      <c r="AI344" s="47"/>
      <c r="AJ344" s="2" t="str" cm="1">
        <f t="array" aca="1" ref="AJ344" ca="1">IFERROR(IF(ISNUMBER(SEARCH("BR", INDEX(Paste_Here!AB$2:AB$210, MATCH(B344, Paste_Here!A$2:A$210, 0)))), -1, 1) * VALUE(_xlfn.TEXTJOIN("", TRUE, IF(ISNUMBER(--MID(INDEX(Paste_Here!AB$2:AB$210, MATCH(B344, Paste_Here!A$2:A$210, 0)), ROW(INDIRECT("1:"&amp;LEN(INDEX(Paste_Here!AB$2:AB$210, MATCH(B344, Paste_Here!A$2:A$210, 0))))), 1)), MID(INDEX(Paste_Here!AB$2:AB$210, MATCH(B344, Paste_Here!A$2:A$210, 0)), ROW(INDIRECT("1:"&amp;LEN(INDEX(Paste_Here!AB$2:AB$210, MATCH(B344, Paste_Here!A$2:A$210, 0))))), 1), ""))), "")</f>
        <v/>
      </c>
      <c r="AK344" s="47"/>
      <c r="AL344" s="34" t="str">
        <f>IFERROR(IF(B344&lt;&gt;"", IF(AND(INDEX(Paste_Here!AF$2:AF$600, MATCH(B344, Paste_Here!A$2:A$600, 0))&lt;&gt;"", ISNUMBER(VALUE(INDEX(Paste_Here!AF$2:AF$600, MATCH(B344, Paste_Here!A$2:A$600, 0))))), INDEX(Paste_Here!AF$2:AF$600, MATCH(B344, Paste_Here!A$2:A$600, 0)), ""), ""), "")</f>
        <v/>
      </c>
      <c r="AM344" s="47"/>
      <c r="AN344" s="47"/>
      <c r="AO344" s="2" t="str">
        <f t="shared" si="31"/>
        <v/>
      </c>
      <c r="AP344" s="47"/>
      <c r="AQ344" s="34" t="str">
        <f>IFERROR(IF(B344&lt;&gt;"", IF(COUNTIF(INDEX(Paste_Here!X$2:Y$600, MATCH(B344, Paste_Here!A$2:A$600, 0), 0), "yes") &gt; 0, "No", IF(COUNTIF(INDEX(Paste_Here!X$2:Y$600, MATCH(B344, Paste_Here!A$2:A$600, 0), 0), "no") &gt; 0, "Yes", "")), ""), "")</f>
        <v/>
      </c>
      <c r="AR344" s="47"/>
      <c r="AS344" s="34" t="str">
        <f>IFERROR(IF(B344&lt;&gt;"", IF(AND(INDEX(Paste_Here!U$2:U$600, MATCH(B344, Paste_Here!A$2:A$600, 0))&lt;&gt;"", ISNUMBER(VALUE(INDEX(Paste_Here!U$2:U$600, MATCH(B344, Paste_Here!A$2:A$600, 0))))), INDEX(Paste_Here!U$2:U$600, MATCH(B344, Paste_Here!A$2:A$600, 0)), ""), ""), "")</f>
        <v/>
      </c>
      <c r="AT344" s="47"/>
      <c r="AU344" s="34" t="str">
        <f>IFERROR(IF(B344&lt;&gt;"", IF(ISNUMBER(SEARCH("highrisk", LOWER(INDEX(Paste_Here!V$2:V$600, MATCH(B344, Paste_Here!A$2:A$600, 0))))), "High Risk", IF(ISNUMBER(SEARCH("lowrisk", LOWER(INDEX(Paste_Here!V$2:V$600, MATCH(B344, Paste_Here!A$2:A$600, 0))))), "Low Risk", IF(ISNUMBER(SEARCH("somerisk", LOWER(INDEX(Paste_Here!V$2:V$600, MATCH(B344, Paste_Here!A$2:A$600, 0))))), "Some Risk", ""))), ""), "")</f>
        <v/>
      </c>
      <c r="AV344" s="47"/>
      <c r="AW344" s="34" t="str">
        <f>IFERROR(IF(B344&lt;&gt;"", IF(AND(ISNUMBER(VALUE(INDEX(Paste_Here!W$2:W$600, MATCH(B344, Paste_Here!A$2:A$600, 0)))), INDEX(Paste_Here!W$2:W$600, MATCH(B344, Paste_Here!A$2:A$600, 0)) &lt;&gt; ""), VALUE(INDEX(Paste_Here!W$2:W$600, MATCH(B344, Paste_Here!A$2:A$600, 0))), ""), ""), "")</f>
        <v/>
      </c>
      <c r="AX344" s="47"/>
      <c r="BA344" s="2" t="str">
        <f>IFERROR(IF(B344&lt;&gt;"", IF(AND(INDEX(Paste_Here!AI$2:AI$600, MATCH(B344, Paste_Here!A$2:A$600, 0))&lt;&gt;"", ISNUMBER(VALUE(INDEX(Paste_Here!AI$2:AI$600, MATCH(B344, Paste_Here!A$2:A$600, 0))))), INDEX(Paste_Here!AI$2:AI$600, MATCH(B344, Paste_Here!A$2:A$600, 0)), ""), ""), "")</f>
        <v/>
      </c>
      <c r="BB344" s="47"/>
      <c r="BC344" s="34" t="str">
        <f>IFERROR(IF(B344&lt;&gt;"", IF(ISNUMBER(SEARCH("highrisk", LOWER(INDEX(Paste_Here!AJ$2:AJ$600, MATCH(B344, Paste_Here!A$2:A$600, 0))))), "High Risk", IF(ISNUMBER(SEARCH("lowrisk", LOWER(INDEX(Paste_Here!AJ$2:AJ$600, MATCH(B344, Paste_Here!A$2:A$600, 0))))), "Low Risk", IF(ISNUMBER(SEARCH("somerisk", LOWER(INDEX(Paste_Here!AJ$2:AJ$600, MATCH(B344, Paste_Here!A$2:A$600, 0))))), "Some Risk", IF(ISNUMBER(SEARCH("OT", LOWER(INDEX(Paste_Here!AJ$2:AJ$600, MATCH(B344, Paste_Here!A$2:A$600, 0))))), "On Track", "")))), ""), "")</f>
        <v/>
      </c>
      <c r="BD344" s="47"/>
      <c r="BE344" s="34" t="str">
        <f>IFERROR(IF(B344&lt;&gt;"", IF(AND(INDEX(Paste_Here!AK$2:AK$600, MATCH(B344, Paste_Here!A$2:A$600, 0))&lt;&gt;"", ISNUMBER(VALUE(INDEX(Paste_Here!AK$2:AK$600, MATCH(B344, Paste_Here!A$2:A$600, 0))))), INDEX(Paste_Here!AK$2:AK$600, MATCH(B344, Paste_Here!A$2:A$600, 0)), ""), ""), "")</f>
        <v/>
      </c>
      <c r="BF344" s="47"/>
      <c r="BG344" s="34" t="str" cm="1">
        <f t="array" aca="1" ref="BG344" ca="1">IFERROR(IF(B344&lt;&gt;"", IF(INDEX(Paste_Here!AE$2:AE$600, MATCH(B344, Paste_Here!A$2:A$600, 0))&lt;&gt;"", IF(LEFT(INDEX(Paste_Here!AE$2:AE$600, MATCH(B344, Paste_Here!A$2:A$600, 0)), 2)="EM", -1, 1) * VALUE(_xlfn.TEXTJOIN("", TRUE, IF(ISNUMBER(MID(INDEX(Paste_Here!AE$2:AE$600, MATCH(B344, Paste_Here!A$2:A$600, 0)), ROW(INDIRECT("1:"&amp;LEN(INDEX(Paste_Here!AE$2:AE$600, MATCH(B344, Paste_Here!A$2:A$600, 0))))), 1)*1), MID(INDEX(Paste_Here!AE$2:AE$600, MATCH(B344, Paste_Here!A$2:A$600, 0)), ROW(INDIRECT("1:"&amp;LEN(INDEX(Paste_Here!AE$2:AE$600, MATCH(B344, Paste_Here!A$2:A$600, 0))))), 1), ""))), ""), ""), "")</f>
        <v/>
      </c>
      <c r="BH344" s="47"/>
      <c r="BJ344" s="47"/>
      <c r="BK344" s="2" t="str">
        <f t="shared" si="32"/>
        <v/>
      </c>
      <c r="BL344" s="47"/>
      <c r="BM344" s="34" t="str">
        <f>IFERROR(IF(B344&lt;&gt;"", IF(AND(INDEX(Paste_Here!Z$2:Z$600, MATCH(B344, Paste_Here!A$2:A$600, 0))&lt;&gt;"", ISNUMBER(VALUE(INDEX(Paste_Here!Z$2:Z$600, MATCH(B344, Paste_Here!A$2:A$600, 0))))), INDEX(Paste_Here!Z$2:Z$600, MATCH(B344, Paste_Here!A$2:A$600, 0)), ""), ""), "")</f>
        <v/>
      </c>
      <c r="BN344" s="47"/>
      <c r="BO344" s="34" t="str">
        <f>IFERROR(IF(B344&lt;&gt;"", IF(ISNUMBER(SEARCH("highrisk", LOWER(INDEX(Paste_Here!AA$2:AA$600, MATCH(B344, Paste_Here!A$2:A$600, 0))))), "High Risk", IF(ISNUMBER(SEARCH("lowrisk", LOWER(INDEX(Paste_Here!AA$2:AA$600, MATCH(B344, Paste_Here!A$2:A$600, 0))))), "Low Risk", IF(ISNUMBER(SEARCH("somerisk", LOWER(INDEX(Paste_Here!AA$2:AA$600, MATCH(B344, Paste_Here!A$2:A$600, 0))))), "Some Risk", IF(ISNUMBER(SEARCH("OT", LOWER(INDEX(Paste_Here!AA$2:AA$600, MATCH(B344, Paste_Here!A$2:A$600, 0))))), "On Track", "")))), ""), "")</f>
        <v/>
      </c>
      <c r="BP344" s="47"/>
      <c r="BQ344" s="34" t="str">
        <f>IFERROR(IF(B344&lt;&gt;"", IF(AND(INDEX(Paste_Here!AC$2:AC$600, MATCH(B344, Paste_Here!A$2:A$600, 0))&lt;&gt;"", ISNUMBER(VALUE(INDEX(Paste_Here!AC$2:AC$600, MATCH(B344, Paste_Here!A$2:A$600, 0))))), INDEX(Paste_Here!AC$2:AC$600, MATCH(B344, Paste_Here!A$2:A$600, 0)), ""), ""), "")</f>
        <v/>
      </c>
      <c r="BR344" s="47"/>
      <c r="BS344" s="34" t="str">
        <f>IFERROR(IF(B344&lt;&gt;"", IF(ISNUMBER(SEARCH("highrisk", LOWER(INDEX(Paste_Here!AD$2:AD$600, MATCH(B344, Paste_Here!A$2:A$600, 0))))), "High Risk", IF(ISNUMBER(SEARCH("lowrisk", LOWER(INDEX(Paste_Here!AD$2:AD$600, MATCH(B344, Paste_Here!A$2:A$600, 0))))), "Low Risk", IF(ISNUMBER(SEARCH("somerisk", LOWER(INDEX(Paste_Here!AD$2:AD$600, MATCH(B344, Paste_Here!A$2:A$600, 0))))), "Some Risk", IF(ISNUMBER(SEARCH("OT", LOWER(INDEX(Paste_Here!AD$2:AD$600, MATCH(B344, Paste_Here!A$2:A$600, 0))))), "On Track", "")))), ""), "")</f>
        <v/>
      </c>
      <c r="BT344" s="47"/>
      <c r="BU344" s="34"/>
      <c r="BV344" s="47"/>
      <c r="BW344" s="34"/>
      <c r="BX344" s="47"/>
      <c r="BY344" s="34"/>
      <c r="BZ344" s="47"/>
      <c r="CA344" s="34"/>
      <c r="CB344" s="49"/>
      <c r="DT344" s="47"/>
      <c r="DU344" s="47"/>
      <c r="DV344" s="2" t="str">
        <f t="shared" si="33"/>
        <v/>
      </c>
      <c r="DW344" s="47"/>
      <c r="DX344" s="2" t="str">
        <f>IFERROR(IF(B344&lt;&gt;"", IF(ISNUMBER(SEARCH("s", LOWER(INDEX(Paste_Here!M$2:M$600, MATCH(B344, Paste_Here!A$2:A$600, 0))))), "Yes", IF(INDEX(Paste_Here!M$2:M$600, MATCH(B344, Paste_Here!A$2:A$600, 0))&lt;&gt;"", "No", "")), ""), "")</f>
        <v/>
      </c>
      <c r="DY344" s="47"/>
      <c r="DZ344" s="2" t="str">
        <f>IFERROR(IF(B344&lt;&gt;"", IF(ISNUMBER(SEARCH("yes", LOWER(INDEX(Paste_Here!F$2:F$600, MATCH(B344, Paste_Here!A$2:A$600, 0))))), "Yes", IF(ISNUMBER(SEARCH("no", LOWER(INDEX(Paste_Here!F$2:F$600, MATCH(B344, Paste_Here!A$2:A$600, 0))))), "No", "")), ""), "")</f>
        <v/>
      </c>
      <c r="EA344" s="47"/>
      <c r="EB344" s="2" t="str">
        <f>IFERROR(IF(B344&lt;&gt;"", IF(ISNUMBER(SEARCH("english language learner", LOWER(INDEX(Paste_Here!C$2:C$600, MATCH(B344, Paste_Here!A$2:A$600, 0))))), "Yes", ""), ""), "")</f>
        <v/>
      </c>
      <c r="EC344" s="47"/>
      <c r="ED344" s="2" t="str">
        <f>IFERROR(IF(B344&lt;&gt;"", IF(OR(ISNUMBER(SEARCH("b", LOWER(INDEX(Paste_Here!K$2:K$600, MATCH(B344, Paste_Here!A$2:A$600, 0))))), ISNUMBER(SEARCH("h", LOWER(INDEX(Paste_Here!K$2:K$600, MATCH(B344, Paste_Here!A$2:A$600, 0))))), ISNUMBER(SEARCH("i", LOWER(INDEX(Paste_Here!K$2:K$600, MATCH(B344, Paste_Here!A$2:A$600, 0)))))), "Yes", IF(INDEX(Paste_Here!K$2:K$600, MATCH(B344, Paste_Here!A$2:A$600, 0))&lt;&gt;"", "No", "")), ""), "")</f>
        <v/>
      </c>
      <c r="EE344" s="47"/>
      <c r="EF344" s="34" t="str">
        <f>IFERROR(IF(B344&lt;&gt;"", IF(ISNUMBER(SEARCH("yes", LOWER(INDEX(Paste_Here!L$2:L$600, MATCH(B344, Paste_Here!A$2:A$600, 0))))), "Yes", IF(ISNUMBER(SEARCH("no", LOWER(INDEX(Paste_Here!L$2:L$600, MATCH(B344, Paste_Here!A$2:A$600, 0))))), "No", "")), ""), "")</f>
        <v/>
      </c>
      <c r="EG344" s="47"/>
      <c r="EH344" s="2" t="str">
        <f>IFERROR(IF(B344&lt;&gt;"", IF(ISNUMBER(SEARCH("transitional 2", LOWER(INDEX(Paste_Here!C$2:C$600, MATCH(B344, Paste_Here!A$2:A$600, 0))))), "T2", IF(ISNUMBER(SEARCH("transitional 1", LOWER(INDEX(Paste_Here!C$2:C$600, MATCH(B344, Paste_Here!A$2:A$600, 0))))), "T1", IF(ISNUMBER(SEARCH("waived ell services", LOWER(INDEX(Paste_Here!C$2:C$600, MATCH(B344, Paste_Here!A$2:A$600, 0))))), "W", ""))), ""), "")</f>
        <v/>
      </c>
      <c r="EI344" s="47"/>
      <c r="EJ344" s="2" t="str">
        <f>IFERROR(IF(B344&lt;&gt;"", IF(AND(INDEX(Paste_Here!AG$2:AG$600, MATCH(B344, Paste_Here!A$2:A$600, 0))&lt;&gt;"", ISNUMBER(VALUE(INDEX(Paste_Here!AG$2:AG$600, MATCH(B344, Paste_Here!A$2:A$600, 0))))), INDEX(Paste_Here!AG$2:AG$600, MATCH(B344, Paste_Here!A$2:A$600, 0)), ""), ""), "")</f>
        <v/>
      </c>
      <c r="EK344" s="47"/>
      <c r="EL344" s="2" t="str">
        <f>IFERROR(IF(B344&lt;&gt;"", IF(AND(INDEX(Paste_Here!AL$2:AL$600, MATCH(B344, Paste_Here!A$2:A$600, 0))&lt;&gt;"", ISNUMBER(VALUE(INDEX(Paste_Here!AL$2:AL$600, MATCH(B344, Paste_Here!A$2:A$600, 0))))), INDEX(Paste_Here!AL$2:AL$600, MATCH(B344, Paste_Here!A$2:A$600, 0)), ""), ""), "")</f>
        <v/>
      </c>
      <c r="EM344" s="47"/>
      <c r="FA344" s="4" t="str" cm="1">
        <f t="array" ref="FA344">IFERROR(INDEX(Paste_Here!$B$2:$B$600, MATCH(0, COUNTIF(FA$4:FA343, Paste_Here!$B$2:$B$600) + IF(Paste_Here!$B$2:$B$600="", 1, 0), 0)), "")</f>
        <v/>
      </c>
      <c r="FB344" s="4" t="str">
        <f>IF(FA344&lt;&gt;"", INDEX(Paste_Here!$A$2:$A$600, MATCH(FA344, Paste_Here!$B$2:$B$600, 0)), "")</f>
        <v/>
      </c>
      <c r="FC344" s="4" t="str">
        <f t="shared" si="34"/>
        <v/>
      </c>
      <c r="FD344" s="4" t="str" cm="1">
        <f t="array" ref="FD344">IFERROR(INDEX($FC$5:$FC$600, MATCH(SMALL(IF($FC$5:$FC$600&lt;&gt;"", COUNTIF($FC$5:$FC$600, "&lt;"&amp;$FC$5:$FC$600)+1), ROW()-ROW($FD$5)+1), COUNTIF($FC$5:$FC$600, "&lt;"&amp;$FC$5:$FC$600)+1, 0)), "")</f>
        <v/>
      </c>
      <c r="FF344" s="2" t="str">
        <f>IFERROR(IF(B344&lt;&gt;"", IF(AND(INDEX(Paste_Here!AH$2:AH$600, MATCH(B344, Paste_Here!A$2:A$600, 0))&lt;&gt;"", ISNUMBER(VALUE(INDEX(Paste_Here!AH$2:AH$600, MATCH(B344, Paste_Here!A$2:A$600, 0))))), INDEX(Paste_Here!AH$2:AH$600, MATCH(B344, Paste_Here!A$2:A$600, 0)), ""), ""), "")</f>
        <v/>
      </c>
      <c r="FG344" s="47"/>
      <c r="FH344" s="2" t="str">
        <f>IFERROR(IF(B344&lt;&gt;"", IF(AND(INDEX(Paste_Here!AM$2:AM$600, MATCH(B344, Paste_Here!A$2:A$600, 0))&lt;&gt;"", ISNUMBER(VALUE(INDEX(Paste_Here!AM$2:AM$600, MATCH(B344, Paste_Here!A$2:A$600, 0))))), INDEX(Paste_Here!AM$2:AM$600, MATCH(B344, Paste_Here!A$2:A$600, 0)), ""), ""), "")</f>
        <v/>
      </c>
      <c r="FI344" s="47"/>
      <c r="FJ344" s="47"/>
      <c r="FK344" s="2" t="str">
        <f t="shared" si="35"/>
        <v/>
      </c>
      <c r="FL344" s="47"/>
      <c r="FM344" s="2" t="str">
        <f>IFERROR(IF(B344&lt;&gt;"", IF(ISNUMBER(VALUE(INDEX(Paste_Here!H$2:H$600, MATCH(B344, Paste_Here!A$2:A$600, 0)))), IF(VALUE(INDEX(Paste_Here!H$2:H$600, MATCH(B344, Paste_Here!A$2:A$600, 0)))=0, "No", IF(AND(VALUE(INDEX(Paste_Here!H$2:H$600, MATCH(B344, Paste_Here!A$2:A$600, 0)))&gt;=1, VALUE(INDEX(Paste_Here!H$2:H$600, MATCH(B344, Paste_Here!A$2:A$600, 0)))&lt;=4), VALUE(INDEX(Paste_Here!H$2:H$600, MATCH(B344, Paste_Here!A$2:A$600, 0))), "")), ""), ""), "")</f>
        <v/>
      </c>
      <c r="FN344" s="47"/>
      <c r="FO344" s="34" t="str">
        <f>IFERROR(IF(B344&lt;&gt;"", IF(ISNUMBER(VALUE(INDEX(Paste_Here!I$2:I$600, MATCH(B344, Paste_Here!A$2:A$600, 0)))), IF(VALUE(INDEX(Paste_Here!I$2:I$600, MATCH(B344, Paste_Here!A$2:A$600, 0)))=0, "No", IF(AND(VALUE(INDEX(Paste_Here!I$2:I$600, MATCH(B344, Paste_Here!A$2:A$600, 0)))&gt;=1, VALUE(INDEX(Paste_Here!I$2:I$600, MATCH(B344, Paste_Here!A$2:A$600, 0)))&lt;=4), VALUE(INDEX(Paste_Here!I$2:I$600, MATCH(B344, Paste_Here!A$2:A$600, 0))), "")), ""), ""), "")</f>
        <v/>
      </c>
      <c r="FP344" s="47"/>
      <c r="FQ344" s="2"/>
      <c r="FR344" s="47"/>
      <c r="FS344" s="2"/>
      <c r="FT344" s="47"/>
      <c r="FU344" s="2"/>
      <c r="FV344" s="47"/>
      <c r="FW344" s="2"/>
      <c r="FX344" s="47"/>
      <c r="FY344" s="2"/>
      <c r="FZ344" s="47"/>
      <c r="GA344" s="2"/>
      <c r="GB344" s="47"/>
      <c r="GU344" s="2"/>
      <c r="GV344" s="47"/>
      <c r="GW344" s="2"/>
      <c r="GX344" s="47"/>
    </row>
    <row r="345" spans="1:206">
      <c r="A345" s="47"/>
      <c r="B345" s="2" t="str">
        <f t="shared" si="30"/>
        <v/>
      </c>
      <c r="C345" s="47"/>
      <c r="D345" s="2" t="str">
        <f>IFERROR(IF(B345&lt;&gt;"", IF(COUNTIF(INDEX(Paste_Here!N$2:O$600, MATCH(B345, Paste_Here!A$2:A$600, 0), 0), "yes") &gt; 0, "No", IF(COUNTIF(INDEX(Paste_Here!N$2:O$600, MATCH(B345, Paste_Here!A$2:A$600, 0), 0), "no") &gt; 0, "Yes", "")), ""), "")</f>
        <v/>
      </c>
      <c r="E345" s="47"/>
      <c r="F345" s="84" t="str">
        <f>IFERROR(IF(B345&lt;&gt;"", IF(AND(INDEX(Paste_Here!P$2:P$600, MATCH(B345, Paste_Here!A$2:A$600, 0))&lt;&gt;"", ISNUMBER(VALUE(INDEX(Paste_Here!P$2:P$600, MATCH(B345, Paste_Here!A$2:A$600, 0))))), INDEX(Paste_Here!P$2:P$600, MATCH(B345, Paste_Here!A$2:A$600, 0)), ""), ""), "")</f>
        <v/>
      </c>
      <c r="G345" s="47"/>
      <c r="H345" s="2" t="str">
        <f>IFERROR(IF(B345&lt;&gt;"", IF(ISNUMBER(SEARCH("highrisk", LOWER(INDEX(Paste_Here!Q$2:Q$600, MATCH(B345, Paste_Here!A$2:A$600, 0))))), "High Risk", IF(ISNUMBER(SEARCH("lowrisk", LOWER(INDEX(Paste_Here!Q$2:Q$600, MATCH(B345, Paste_Here!A$2:A$600, 0))))), "Low Risk", IF(ISNUMBER(SEARCH("somerisk", LOWER(INDEX(Paste_Here!Q$2:Q$600, MATCH(B345, Paste_Here!A$2:A$600, 0))))), "Some Risk", ""))), ""), "")</f>
        <v/>
      </c>
      <c r="I345" s="47"/>
      <c r="J345" s="2"/>
      <c r="K345" s="47"/>
      <c r="L345" s="2"/>
      <c r="M345" s="47"/>
      <c r="N345" s="2"/>
      <c r="O345" s="47"/>
      <c r="P345" s="2" t="str">
        <f>IFERROR(IF(B345&lt;&gt;"", IF(AND(ISNUMBER(VALUE(INDEX(Paste_Here!R$2:R$600, MATCH(B345, Paste_Here!A$2:A$600, 0)))), INDEX(Paste_Here!R$2:R$600, MATCH(B345, Paste_Here!A$2:A$600, 0)) &lt;&gt; ""), VALUE(INDEX(Paste_Here!R$2:R$600, MATCH(B345, Paste_Here!A$2:A$600, 0))), ""), ""), "")</f>
        <v/>
      </c>
      <c r="Q345" s="47"/>
      <c r="R345" s="2"/>
      <c r="S345" s="47"/>
      <c r="W345" s="47"/>
      <c r="X345" s="2"/>
      <c r="Y345" s="47"/>
      <c r="Z345" s="2" t="str">
        <f>IFERROR(IF(B345&lt;&gt;"", IF(AND(INDEX(Paste_Here!S$2:S$600, MATCH(B345, Paste_Here!A$2:A$600, 0))&lt;&gt;"", ISNUMBER(VALUE(INDEX(Paste_Here!S$2:S$600, MATCH(B345, Paste_Here!A$2:A$600, 0))))), INDEX(Paste_Here!S$2:S$600, MATCH(B345, Paste_Here!A$2:A$600, 0)), ""), ""), "")</f>
        <v/>
      </c>
      <c r="AA345" s="47"/>
      <c r="AB345" s="2" t="str">
        <f>IFERROR(IF(B345&lt;&gt;"", IF(ISNUMBER(SEARCH("highrisk", LOWER(INDEX(Paste_Here!T$2:T$600, MATCH(B345, Paste_Here!A$2:A$600, 0))))), "High Risk", IF(ISNUMBER(SEARCH("lowrisk", LOWER(INDEX(Paste_Here!T$2:T$600, MATCH(B345, Paste_Here!A$2:A$600, 0))))), "Low Risk", IF(ISNUMBER(SEARCH("somerisk", LOWER(INDEX(Paste_Here!T$2:T$600, MATCH(B345, Paste_Here!A$2:A$600, 0))))), "Some Risk", IF(ISNUMBER(SEARCH("OT", LOWER(INDEX(Paste_Here!T$2:T$600, MATCH(B345, Paste_Here!A$2:A$600, 0))))), "On Track", "")))), ""), "")</f>
        <v/>
      </c>
      <c r="AC345" s="47"/>
      <c r="AD345" s="2"/>
      <c r="AE345" s="47"/>
      <c r="AF345" s="2"/>
      <c r="AG345" s="47"/>
      <c r="AH345" s="2"/>
      <c r="AI345" s="47"/>
      <c r="AJ345" s="2" t="str" cm="1">
        <f t="array" aca="1" ref="AJ345" ca="1">IFERROR(IF(ISNUMBER(SEARCH("BR", INDEX(Paste_Here!AB$2:AB$210, MATCH(B345, Paste_Here!A$2:A$210, 0)))), -1, 1) * VALUE(_xlfn.TEXTJOIN("", TRUE, IF(ISNUMBER(--MID(INDEX(Paste_Here!AB$2:AB$210, MATCH(B345, Paste_Here!A$2:A$210, 0)), ROW(INDIRECT("1:"&amp;LEN(INDEX(Paste_Here!AB$2:AB$210, MATCH(B345, Paste_Here!A$2:A$210, 0))))), 1)), MID(INDEX(Paste_Here!AB$2:AB$210, MATCH(B345, Paste_Here!A$2:A$210, 0)), ROW(INDIRECT("1:"&amp;LEN(INDEX(Paste_Here!AB$2:AB$210, MATCH(B345, Paste_Here!A$2:A$210, 0))))), 1), ""))), "")</f>
        <v/>
      </c>
      <c r="AK345" s="47"/>
      <c r="AL345" s="34" t="str">
        <f>IFERROR(IF(B345&lt;&gt;"", IF(AND(INDEX(Paste_Here!AF$2:AF$600, MATCH(B345, Paste_Here!A$2:A$600, 0))&lt;&gt;"", ISNUMBER(VALUE(INDEX(Paste_Here!AF$2:AF$600, MATCH(B345, Paste_Here!A$2:A$600, 0))))), INDEX(Paste_Here!AF$2:AF$600, MATCH(B345, Paste_Here!A$2:A$600, 0)), ""), ""), "")</f>
        <v/>
      </c>
      <c r="AM345" s="47"/>
      <c r="AN345" s="47"/>
      <c r="AO345" s="2" t="str">
        <f t="shared" si="31"/>
        <v/>
      </c>
      <c r="AP345" s="47"/>
      <c r="AQ345" s="34" t="str">
        <f>IFERROR(IF(B345&lt;&gt;"", IF(COUNTIF(INDEX(Paste_Here!X$2:Y$600, MATCH(B345, Paste_Here!A$2:A$600, 0), 0), "yes") &gt; 0, "No", IF(COUNTIF(INDEX(Paste_Here!X$2:Y$600, MATCH(B345, Paste_Here!A$2:A$600, 0), 0), "no") &gt; 0, "Yes", "")), ""), "")</f>
        <v/>
      </c>
      <c r="AR345" s="47"/>
      <c r="AS345" s="34" t="str">
        <f>IFERROR(IF(B345&lt;&gt;"", IF(AND(INDEX(Paste_Here!U$2:U$600, MATCH(B345, Paste_Here!A$2:A$600, 0))&lt;&gt;"", ISNUMBER(VALUE(INDEX(Paste_Here!U$2:U$600, MATCH(B345, Paste_Here!A$2:A$600, 0))))), INDEX(Paste_Here!U$2:U$600, MATCH(B345, Paste_Here!A$2:A$600, 0)), ""), ""), "")</f>
        <v/>
      </c>
      <c r="AT345" s="47"/>
      <c r="AU345" s="34" t="str">
        <f>IFERROR(IF(B345&lt;&gt;"", IF(ISNUMBER(SEARCH("highrisk", LOWER(INDEX(Paste_Here!V$2:V$600, MATCH(B345, Paste_Here!A$2:A$600, 0))))), "High Risk", IF(ISNUMBER(SEARCH("lowrisk", LOWER(INDEX(Paste_Here!V$2:V$600, MATCH(B345, Paste_Here!A$2:A$600, 0))))), "Low Risk", IF(ISNUMBER(SEARCH("somerisk", LOWER(INDEX(Paste_Here!V$2:V$600, MATCH(B345, Paste_Here!A$2:A$600, 0))))), "Some Risk", ""))), ""), "")</f>
        <v/>
      </c>
      <c r="AV345" s="47"/>
      <c r="AW345" s="34" t="str">
        <f>IFERROR(IF(B345&lt;&gt;"", IF(AND(ISNUMBER(VALUE(INDEX(Paste_Here!W$2:W$600, MATCH(B345, Paste_Here!A$2:A$600, 0)))), INDEX(Paste_Here!W$2:W$600, MATCH(B345, Paste_Here!A$2:A$600, 0)) &lt;&gt; ""), VALUE(INDEX(Paste_Here!W$2:W$600, MATCH(B345, Paste_Here!A$2:A$600, 0))), ""), ""), "")</f>
        <v/>
      </c>
      <c r="AX345" s="47"/>
      <c r="BA345" s="2" t="str">
        <f>IFERROR(IF(B345&lt;&gt;"", IF(AND(INDEX(Paste_Here!AI$2:AI$600, MATCH(B345, Paste_Here!A$2:A$600, 0))&lt;&gt;"", ISNUMBER(VALUE(INDEX(Paste_Here!AI$2:AI$600, MATCH(B345, Paste_Here!A$2:A$600, 0))))), INDEX(Paste_Here!AI$2:AI$600, MATCH(B345, Paste_Here!A$2:A$600, 0)), ""), ""), "")</f>
        <v/>
      </c>
      <c r="BB345" s="47"/>
      <c r="BC345" s="34" t="str">
        <f>IFERROR(IF(B345&lt;&gt;"", IF(ISNUMBER(SEARCH("highrisk", LOWER(INDEX(Paste_Here!AJ$2:AJ$600, MATCH(B345, Paste_Here!A$2:A$600, 0))))), "High Risk", IF(ISNUMBER(SEARCH("lowrisk", LOWER(INDEX(Paste_Here!AJ$2:AJ$600, MATCH(B345, Paste_Here!A$2:A$600, 0))))), "Low Risk", IF(ISNUMBER(SEARCH("somerisk", LOWER(INDEX(Paste_Here!AJ$2:AJ$600, MATCH(B345, Paste_Here!A$2:A$600, 0))))), "Some Risk", IF(ISNUMBER(SEARCH("OT", LOWER(INDEX(Paste_Here!AJ$2:AJ$600, MATCH(B345, Paste_Here!A$2:A$600, 0))))), "On Track", "")))), ""), "")</f>
        <v/>
      </c>
      <c r="BD345" s="47"/>
      <c r="BE345" s="34" t="str">
        <f>IFERROR(IF(B345&lt;&gt;"", IF(AND(INDEX(Paste_Here!AK$2:AK$600, MATCH(B345, Paste_Here!A$2:A$600, 0))&lt;&gt;"", ISNUMBER(VALUE(INDEX(Paste_Here!AK$2:AK$600, MATCH(B345, Paste_Here!A$2:A$600, 0))))), INDEX(Paste_Here!AK$2:AK$600, MATCH(B345, Paste_Here!A$2:A$600, 0)), ""), ""), "")</f>
        <v/>
      </c>
      <c r="BF345" s="47"/>
      <c r="BG345" s="34" t="str" cm="1">
        <f t="array" aca="1" ref="BG345" ca="1">IFERROR(IF(B345&lt;&gt;"", IF(INDEX(Paste_Here!AE$2:AE$600, MATCH(B345, Paste_Here!A$2:A$600, 0))&lt;&gt;"", IF(LEFT(INDEX(Paste_Here!AE$2:AE$600, MATCH(B345, Paste_Here!A$2:A$600, 0)), 2)="EM", -1, 1) * VALUE(_xlfn.TEXTJOIN("", TRUE, IF(ISNUMBER(MID(INDEX(Paste_Here!AE$2:AE$600, MATCH(B345, Paste_Here!A$2:A$600, 0)), ROW(INDIRECT("1:"&amp;LEN(INDEX(Paste_Here!AE$2:AE$600, MATCH(B345, Paste_Here!A$2:A$600, 0))))), 1)*1), MID(INDEX(Paste_Here!AE$2:AE$600, MATCH(B345, Paste_Here!A$2:A$600, 0)), ROW(INDIRECT("1:"&amp;LEN(INDEX(Paste_Here!AE$2:AE$600, MATCH(B345, Paste_Here!A$2:A$600, 0))))), 1), ""))), ""), ""), "")</f>
        <v/>
      </c>
      <c r="BH345" s="47"/>
      <c r="BJ345" s="47"/>
      <c r="BK345" s="2" t="str">
        <f t="shared" si="32"/>
        <v/>
      </c>
      <c r="BL345" s="47"/>
      <c r="BM345" s="34" t="str">
        <f>IFERROR(IF(B345&lt;&gt;"", IF(AND(INDEX(Paste_Here!Z$2:Z$600, MATCH(B345, Paste_Here!A$2:A$600, 0))&lt;&gt;"", ISNUMBER(VALUE(INDEX(Paste_Here!Z$2:Z$600, MATCH(B345, Paste_Here!A$2:A$600, 0))))), INDEX(Paste_Here!Z$2:Z$600, MATCH(B345, Paste_Here!A$2:A$600, 0)), ""), ""), "")</f>
        <v/>
      </c>
      <c r="BN345" s="47"/>
      <c r="BO345" s="34" t="str">
        <f>IFERROR(IF(B345&lt;&gt;"", IF(ISNUMBER(SEARCH("highrisk", LOWER(INDEX(Paste_Here!AA$2:AA$600, MATCH(B345, Paste_Here!A$2:A$600, 0))))), "High Risk", IF(ISNUMBER(SEARCH("lowrisk", LOWER(INDEX(Paste_Here!AA$2:AA$600, MATCH(B345, Paste_Here!A$2:A$600, 0))))), "Low Risk", IF(ISNUMBER(SEARCH("somerisk", LOWER(INDEX(Paste_Here!AA$2:AA$600, MATCH(B345, Paste_Here!A$2:A$600, 0))))), "Some Risk", IF(ISNUMBER(SEARCH("OT", LOWER(INDEX(Paste_Here!AA$2:AA$600, MATCH(B345, Paste_Here!A$2:A$600, 0))))), "On Track", "")))), ""), "")</f>
        <v/>
      </c>
      <c r="BP345" s="47"/>
      <c r="BQ345" s="34" t="str">
        <f>IFERROR(IF(B345&lt;&gt;"", IF(AND(INDEX(Paste_Here!AC$2:AC$600, MATCH(B345, Paste_Here!A$2:A$600, 0))&lt;&gt;"", ISNUMBER(VALUE(INDEX(Paste_Here!AC$2:AC$600, MATCH(B345, Paste_Here!A$2:A$600, 0))))), INDEX(Paste_Here!AC$2:AC$600, MATCH(B345, Paste_Here!A$2:A$600, 0)), ""), ""), "")</f>
        <v/>
      </c>
      <c r="BR345" s="47"/>
      <c r="BS345" s="34" t="str">
        <f>IFERROR(IF(B345&lt;&gt;"", IF(ISNUMBER(SEARCH("highrisk", LOWER(INDEX(Paste_Here!AD$2:AD$600, MATCH(B345, Paste_Here!A$2:A$600, 0))))), "High Risk", IF(ISNUMBER(SEARCH("lowrisk", LOWER(INDEX(Paste_Here!AD$2:AD$600, MATCH(B345, Paste_Here!A$2:A$600, 0))))), "Low Risk", IF(ISNUMBER(SEARCH("somerisk", LOWER(INDEX(Paste_Here!AD$2:AD$600, MATCH(B345, Paste_Here!A$2:A$600, 0))))), "Some Risk", IF(ISNUMBER(SEARCH("OT", LOWER(INDEX(Paste_Here!AD$2:AD$600, MATCH(B345, Paste_Here!A$2:A$600, 0))))), "On Track", "")))), ""), "")</f>
        <v/>
      </c>
      <c r="BT345" s="47"/>
      <c r="BU345" s="34"/>
      <c r="BV345" s="47"/>
      <c r="BW345" s="34"/>
      <c r="BX345" s="47"/>
      <c r="BY345" s="34"/>
      <c r="BZ345" s="47"/>
      <c r="CA345" s="34"/>
      <c r="CB345" s="49"/>
      <c r="DT345" s="47"/>
      <c r="DU345" s="47"/>
      <c r="DV345" s="2" t="str">
        <f t="shared" si="33"/>
        <v/>
      </c>
      <c r="DW345" s="47"/>
      <c r="DX345" s="2" t="str">
        <f>IFERROR(IF(B345&lt;&gt;"", IF(ISNUMBER(SEARCH("s", LOWER(INDEX(Paste_Here!M$2:M$600, MATCH(B345, Paste_Here!A$2:A$600, 0))))), "Yes", IF(INDEX(Paste_Here!M$2:M$600, MATCH(B345, Paste_Here!A$2:A$600, 0))&lt;&gt;"", "No", "")), ""), "")</f>
        <v/>
      </c>
      <c r="DY345" s="47"/>
      <c r="DZ345" s="2" t="str">
        <f>IFERROR(IF(B345&lt;&gt;"", IF(ISNUMBER(SEARCH("yes", LOWER(INDEX(Paste_Here!F$2:F$600, MATCH(B345, Paste_Here!A$2:A$600, 0))))), "Yes", IF(ISNUMBER(SEARCH("no", LOWER(INDEX(Paste_Here!F$2:F$600, MATCH(B345, Paste_Here!A$2:A$600, 0))))), "No", "")), ""), "")</f>
        <v/>
      </c>
      <c r="EA345" s="47"/>
      <c r="EB345" s="2" t="str">
        <f>IFERROR(IF(B345&lt;&gt;"", IF(ISNUMBER(SEARCH("english language learner", LOWER(INDEX(Paste_Here!C$2:C$600, MATCH(B345, Paste_Here!A$2:A$600, 0))))), "Yes", ""), ""), "")</f>
        <v/>
      </c>
      <c r="EC345" s="47"/>
      <c r="ED345" s="2" t="str">
        <f>IFERROR(IF(B345&lt;&gt;"", IF(OR(ISNUMBER(SEARCH("b", LOWER(INDEX(Paste_Here!K$2:K$600, MATCH(B345, Paste_Here!A$2:A$600, 0))))), ISNUMBER(SEARCH("h", LOWER(INDEX(Paste_Here!K$2:K$600, MATCH(B345, Paste_Here!A$2:A$600, 0))))), ISNUMBER(SEARCH("i", LOWER(INDEX(Paste_Here!K$2:K$600, MATCH(B345, Paste_Here!A$2:A$600, 0)))))), "Yes", IF(INDEX(Paste_Here!K$2:K$600, MATCH(B345, Paste_Here!A$2:A$600, 0))&lt;&gt;"", "No", "")), ""), "")</f>
        <v/>
      </c>
      <c r="EE345" s="47"/>
      <c r="EF345" s="34" t="str">
        <f>IFERROR(IF(B345&lt;&gt;"", IF(ISNUMBER(SEARCH("yes", LOWER(INDEX(Paste_Here!L$2:L$600, MATCH(B345, Paste_Here!A$2:A$600, 0))))), "Yes", IF(ISNUMBER(SEARCH("no", LOWER(INDEX(Paste_Here!L$2:L$600, MATCH(B345, Paste_Here!A$2:A$600, 0))))), "No", "")), ""), "")</f>
        <v/>
      </c>
      <c r="EG345" s="47"/>
      <c r="EH345" s="2" t="str">
        <f>IFERROR(IF(B345&lt;&gt;"", IF(ISNUMBER(SEARCH("transitional 2", LOWER(INDEX(Paste_Here!C$2:C$600, MATCH(B345, Paste_Here!A$2:A$600, 0))))), "T2", IF(ISNUMBER(SEARCH("transitional 1", LOWER(INDEX(Paste_Here!C$2:C$600, MATCH(B345, Paste_Here!A$2:A$600, 0))))), "T1", IF(ISNUMBER(SEARCH("waived ell services", LOWER(INDEX(Paste_Here!C$2:C$600, MATCH(B345, Paste_Here!A$2:A$600, 0))))), "W", ""))), ""), "")</f>
        <v/>
      </c>
      <c r="EI345" s="47"/>
      <c r="EJ345" s="2" t="str">
        <f>IFERROR(IF(B345&lt;&gt;"", IF(AND(INDEX(Paste_Here!AG$2:AG$600, MATCH(B345, Paste_Here!A$2:A$600, 0))&lt;&gt;"", ISNUMBER(VALUE(INDEX(Paste_Here!AG$2:AG$600, MATCH(B345, Paste_Here!A$2:A$600, 0))))), INDEX(Paste_Here!AG$2:AG$600, MATCH(B345, Paste_Here!A$2:A$600, 0)), ""), ""), "")</f>
        <v/>
      </c>
      <c r="EK345" s="47"/>
      <c r="EL345" s="2" t="str">
        <f>IFERROR(IF(B345&lt;&gt;"", IF(AND(INDEX(Paste_Here!AL$2:AL$600, MATCH(B345, Paste_Here!A$2:A$600, 0))&lt;&gt;"", ISNUMBER(VALUE(INDEX(Paste_Here!AL$2:AL$600, MATCH(B345, Paste_Here!A$2:A$600, 0))))), INDEX(Paste_Here!AL$2:AL$600, MATCH(B345, Paste_Here!A$2:A$600, 0)), ""), ""), "")</f>
        <v/>
      </c>
      <c r="EM345" s="47"/>
      <c r="FA345" s="4" t="str" cm="1">
        <f t="array" ref="FA345">IFERROR(INDEX(Paste_Here!$B$2:$B$600, MATCH(0, COUNTIF(FA$4:FA344, Paste_Here!$B$2:$B$600) + IF(Paste_Here!$B$2:$B$600="", 1, 0), 0)), "")</f>
        <v/>
      </c>
      <c r="FB345" s="4" t="str">
        <f>IF(FA345&lt;&gt;"", INDEX(Paste_Here!$A$2:$A$600, MATCH(FA345, Paste_Here!$B$2:$B$600, 0)), "")</f>
        <v/>
      </c>
      <c r="FC345" s="4" t="str">
        <f t="shared" si="34"/>
        <v/>
      </c>
      <c r="FD345" s="4" t="str" cm="1">
        <f t="array" ref="FD345">IFERROR(INDEX($FC$5:$FC$600, MATCH(SMALL(IF($FC$5:$FC$600&lt;&gt;"", COUNTIF($FC$5:$FC$600, "&lt;"&amp;$FC$5:$FC$600)+1), ROW()-ROW($FD$5)+1), COUNTIF($FC$5:$FC$600, "&lt;"&amp;$FC$5:$FC$600)+1, 0)), "")</f>
        <v/>
      </c>
      <c r="FF345" s="2" t="str">
        <f>IFERROR(IF(B345&lt;&gt;"", IF(AND(INDEX(Paste_Here!AH$2:AH$600, MATCH(B345, Paste_Here!A$2:A$600, 0))&lt;&gt;"", ISNUMBER(VALUE(INDEX(Paste_Here!AH$2:AH$600, MATCH(B345, Paste_Here!A$2:A$600, 0))))), INDEX(Paste_Here!AH$2:AH$600, MATCH(B345, Paste_Here!A$2:A$600, 0)), ""), ""), "")</f>
        <v/>
      </c>
      <c r="FG345" s="47"/>
      <c r="FH345" s="2" t="str">
        <f>IFERROR(IF(B345&lt;&gt;"", IF(AND(INDEX(Paste_Here!AM$2:AM$600, MATCH(B345, Paste_Here!A$2:A$600, 0))&lt;&gt;"", ISNUMBER(VALUE(INDEX(Paste_Here!AM$2:AM$600, MATCH(B345, Paste_Here!A$2:A$600, 0))))), INDEX(Paste_Here!AM$2:AM$600, MATCH(B345, Paste_Here!A$2:A$600, 0)), ""), ""), "")</f>
        <v/>
      </c>
      <c r="FI345" s="47"/>
      <c r="FJ345" s="47"/>
      <c r="FK345" s="2" t="str">
        <f t="shared" si="35"/>
        <v/>
      </c>
      <c r="FL345" s="47"/>
      <c r="FM345" s="2" t="str">
        <f>IFERROR(IF(B345&lt;&gt;"", IF(ISNUMBER(VALUE(INDEX(Paste_Here!H$2:H$600, MATCH(B345, Paste_Here!A$2:A$600, 0)))), IF(VALUE(INDEX(Paste_Here!H$2:H$600, MATCH(B345, Paste_Here!A$2:A$600, 0)))=0, "No", IF(AND(VALUE(INDEX(Paste_Here!H$2:H$600, MATCH(B345, Paste_Here!A$2:A$600, 0)))&gt;=1, VALUE(INDEX(Paste_Here!H$2:H$600, MATCH(B345, Paste_Here!A$2:A$600, 0)))&lt;=4), VALUE(INDEX(Paste_Here!H$2:H$600, MATCH(B345, Paste_Here!A$2:A$600, 0))), "")), ""), ""), "")</f>
        <v/>
      </c>
      <c r="FN345" s="47"/>
      <c r="FO345" s="34" t="str">
        <f>IFERROR(IF(B345&lt;&gt;"", IF(ISNUMBER(VALUE(INDEX(Paste_Here!I$2:I$600, MATCH(B345, Paste_Here!A$2:A$600, 0)))), IF(VALUE(INDEX(Paste_Here!I$2:I$600, MATCH(B345, Paste_Here!A$2:A$600, 0)))=0, "No", IF(AND(VALUE(INDEX(Paste_Here!I$2:I$600, MATCH(B345, Paste_Here!A$2:A$600, 0)))&gt;=1, VALUE(INDEX(Paste_Here!I$2:I$600, MATCH(B345, Paste_Here!A$2:A$600, 0)))&lt;=4), VALUE(INDEX(Paste_Here!I$2:I$600, MATCH(B345, Paste_Here!A$2:A$600, 0))), "")), ""), ""), "")</f>
        <v/>
      </c>
      <c r="FP345" s="47"/>
      <c r="FQ345" s="2"/>
      <c r="FR345" s="47"/>
      <c r="FS345" s="2"/>
      <c r="FT345" s="47"/>
      <c r="FU345" s="2"/>
      <c r="FV345" s="47"/>
      <c r="FW345" s="2"/>
      <c r="FX345" s="47"/>
      <c r="FY345" s="2"/>
      <c r="FZ345" s="47"/>
      <c r="GA345" s="2"/>
      <c r="GB345" s="47"/>
      <c r="GU345" s="2"/>
      <c r="GV345" s="47"/>
      <c r="GW345" s="2"/>
      <c r="GX345" s="47"/>
    </row>
    <row r="346" spans="1:206">
      <c r="A346" s="47"/>
      <c r="B346" s="2" t="str">
        <f t="shared" si="30"/>
        <v/>
      </c>
      <c r="C346" s="47"/>
      <c r="D346" s="2" t="str">
        <f>IFERROR(IF(B346&lt;&gt;"", IF(COUNTIF(INDEX(Paste_Here!N$2:O$600, MATCH(B346, Paste_Here!A$2:A$600, 0), 0), "yes") &gt; 0, "No", IF(COUNTIF(INDEX(Paste_Here!N$2:O$600, MATCH(B346, Paste_Here!A$2:A$600, 0), 0), "no") &gt; 0, "Yes", "")), ""), "")</f>
        <v/>
      </c>
      <c r="E346" s="47"/>
      <c r="F346" s="84" t="str">
        <f>IFERROR(IF(B346&lt;&gt;"", IF(AND(INDEX(Paste_Here!P$2:P$600, MATCH(B346, Paste_Here!A$2:A$600, 0))&lt;&gt;"", ISNUMBER(VALUE(INDEX(Paste_Here!P$2:P$600, MATCH(B346, Paste_Here!A$2:A$600, 0))))), INDEX(Paste_Here!P$2:P$600, MATCH(B346, Paste_Here!A$2:A$600, 0)), ""), ""), "")</f>
        <v/>
      </c>
      <c r="G346" s="47"/>
      <c r="H346" s="2" t="str">
        <f>IFERROR(IF(B346&lt;&gt;"", IF(ISNUMBER(SEARCH("highrisk", LOWER(INDEX(Paste_Here!Q$2:Q$600, MATCH(B346, Paste_Here!A$2:A$600, 0))))), "High Risk", IF(ISNUMBER(SEARCH("lowrisk", LOWER(INDEX(Paste_Here!Q$2:Q$600, MATCH(B346, Paste_Here!A$2:A$600, 0))))), "Low Risk", IF(ISNUMBER(SEARCH("somerisk", LOWER(INDEX(Paste_Here!Q$2:Q$600, MATCH(B346, Paste_Here!A$2:A$600, 0))))), "Some Risk", ""))), ""), "")</f>
        <v/>
      </c>
      <c r="I346" s="47"/>
      <c r="J346" s="2"/>
      <c r="K346" s="47"/>
      <c r="L346" s="2"/>
      <c r="M346" s="47"/>
      <c r="N346" s="2"/>
      <c r="O346" s="47"/>
      <c r="P346" s="2" t="str">
        <f>IFERROR(IF(B346&lt;&gt;"", IF(AND(ISNUMBER(VALUE(INDEX(Paste_Here!R$2:R$600, MATCH(B346, Paste_Here!A$2:A$600, 0)))), INDEX(Paste_Here!R$2:R$600, MATCH(B346, Paste_Here!A$2:A$600, 0)) &lt;&gt; ""), VALUE(INDEX(Paste_Here!R$2:R$600, MATCH(B346, Paste_Here!A$2:A$600, 0))), ""), ""), "")</f>
        <v/>
      </c>
      <c r="Q346" s="47"/>
      <c r="R346" s="2"/>
      <c r="S346" s="47"/>
      <c r="W346" s="47"/>
      <c r="X346" s="2"/>
      <c r="Y346" s="47"/>
      <c r="Z346" s="2" t="str">
        <f>IFERROR(IF(B346&lt;&gt;"", IF(AND(INDEX(Paste_Here!S$2:S$600, MATCH(B346, Paste_Here!A$2:A$600, 0))&lt;&gt;"", ISNUMBER(VALUE(INDEX(Paste_Here!S$2:S$600, MATCH(B346, Paste_Here!A$2:A$600, 0))))), INDEX(Paste_Here!S$2:S$600, MATCH(B346, Paste_Here!A$2:A$600, 0)), ""), ""), "")</f>
        <v/>
      </c>
      <c r="AA346" s="47"/>
      <c r="AB346" s="2" t="str">
        <f>IFERROR(IF(B346&lt;&gt;"", IF(ISNUMBER(SEARCH("highrisk", LOWER(INDEX(Paste_Here!T$2:T$600, MATCH(B346, Paste_Here!A$2:A$600, 0))))), "High Risk", IF(ISNUMBER(SEARCH("lowrisk", LOWER(INDEX(Paste_Here!T$2:T$600, MATCH(B346, Paste_Here!A$2:A$600, 0))))), "Low Risk", IF(ISNUMBER(SEARCH("somerisk", LOWER(INDEX(Paste_Here!T$2:T$600, MATCH(B346, Paste_Here!A$2:A$600, 0))))), "Some Risk", IF(ISNUMBER(SEARCH("OT", LOWER(INDEX(Paste_Here!T$2:T$600, MATCH(B346, Paste_Here!A$2:A$600, 0))))), "On Track", "")))), ""), "")</f>
        <v/>
      </c>
      <c r="AC346" s="47"/>
      <c r="AD346" s="2"/>
      <c r="AE346" s="47"/>
      <c r="AF346" s="2"/>
      <c r="AG346" s="47"/>
      <c r="AH346" s="2"/>
      <c r="AI346" s="47"/>
      <c r="AJ346" s="2" t="str" cm="1">
        <f t="array" aca="1" ref="AJ346" ca="1">IFERROR(IF(ISNUMBER(SEARCH("BR", INDEX(Paste_Here!AB$2:AB$210, MATCH(B346, Paste_Here!A$2:A$210, 0)))), -1, 1) * VALUE(_xlfn.TEXTJOIN("", TRUE, IF(ISNUMBER(--MID(INDEX(Paste_Here!AB$2:AB$210, MATCH(B346, Paste_Here!A$2:A$210, 0)), ROW(INDIRECT("1:"&amp;LEN(INDEX(Paste_Here!AB$2:AB$210, MATCH(B346, Paste_Here!A$2:A$210, 0))))), 1)), MID(INDEX(Paste_Here!AB$2:AB$210, MATCH(B346, Paste_Here!A$2:A$210, 0)), ROW(INDIRECT("1:"&amp;LEN(INDEX(Paste_Here!AB$2:AB$210, MATCH(B346, Paste_Here!A$2:A$210, 0))))), 1), ""))), "")</f>
        <v/>
      </c>
      <c r="AK346" s="47"/>
      <c r="AL346" s="34" t="str">
        <f>IFERROR(IF(B346&lt;&gt;"", IF(AND(INDEX(Paste_Here!AF$2:AF$600, MATCH(B346, Paste_Here!A$2:A$600, 0))&lt;&gt;"", ISNUMBER(VALUE(INDEX(Paste_Here!AF$2:AF$600, MATCH(B346, Paste_Here!A$2:A$600, 0))))), INDEX(Paste_Here!AF$2:AF$600, MATCH(B346, Paste_Here!A$2:A$600, 0)), ""), ""), "")</f>
        <v/>
      </c>
      <c r="AM346" s="47"/>
      <c r="AN346" s="47"/>
      <c r="AO346" s="2" t="str">
        <f t="shared" si="31"/>
        <v/>
      </c>
      <c r="AP346" s="47"/>
      <c r="AQ346" s="34" t="str">
        <f>IFERROR(IF(B346&lt;&gt;"", IF(COUNTIF(INDEX(Paste_Here!X$2:Y$600, MATCH(B346, Paste_Here!A$2:A$600, 0), 0), "yes") &gt; 0, "No", IF(COUNTIF(INDEX(Paste_Here!X$2:Y$600, MATCH(B346, Paste_Here!A$2:A$600, 0), 0), "no") &gt; 0, "Yes", "")), ""), "")</f>
        <v/>
      </c>
      <c r="AR346" s="47"/>
      <c r="AS346" s="34" t="str">
        <f>IFERROR(IF(B346&lt;&gt;"", IF(AND(INDEX(Paste_Here!U$2:U$600, MATCH(B346, Paste_Here!A$2:A$600, 0))&lt;&gt;"", ISNUMBER(VALUE(INDEX(Paste_Here!U$2:U$600, MATCH(B346, Paste_Here!A$2:A$600, 0))))), INDEX(Paste_Here!U$2:U$600, MATCH(B346, Paste_Here!A$2:A$600, 0)), ""), ""), "")</f>
        <v/>
      </c>
      <c r="AT346" s="47"/>
      <c r="AU346" s="34" t="str">
        <f>IFERROR(IF(B346&lt;&gt;"", IF(ISNUMBER(SEARCH("highrisk", LOWER(INDEX(Paste_Here!V$2:V$600, MATCH(B346, Paste_Here!A$2:A$600, 0))))), "High Risk", IF(ISNUMBER(SEARCH("lowrisk", LOWER(INDEX(Paste_Here!V$2:V$600, MATCH(B346, Paste_Here!A$2:A$600, 0))))), "Low Risk", IF(ISNUMBER(SEARCH("somerisk", LOWER(INDEX(Paste_Here!V$2:V$600, MATCH(B346, Paste_Here!A$2:A$600, 0))))), "Some Risk", ""))), ""), "")</f>
        <v/>
      </c>
      <c r="AV346" s="47"/>
      <c r="AW346" s="34" t="str">
        <f>IFERROR(IF(B346&lt;&gt;"", IF(AND(ISNUMBER(VALUE(INDEX(Paste_Here!W$2:W$600, MATCH(B346, Paste_Here!A$2:A$600, 0)))), INDEX(Paste_Here!W$2:W$600, MATCH(B346, Paste_Here!A$2:A$600, 0)) &lt;&gt; ""), VALUE(INDEX(Paste_Here!W$2:W$600, MATCH(B346, Paste_Here!A$2:A$600, 0))), ""), ""), "")</f>
        <v/>
      </c>
      <c r="AX346" s="47"/>
      <c r="BA346" s="2" t="str">
        <f>IFERROR(IF(B346&lt;&gt;"", IF(AND(INDEX(Paste_Here!AI$2:AI$600, MATCH(B346, Paste_Here!A$2:A$600, 0))&lt;&gt;"", ISNUMBER(VALUE(INDEX(Paste_Here!AI$2:AI$600, MATCH(B346, Paste_Here!A$2:A$600, 0))))), INDEX(Paste_Here!AI$2:AI$600, MATCH(B346, Paste_Here!A$2:A$600, 0)), ""), ""), "")</f>
        <v/>
      </c>
      <c r="BB346" s="47"/>
      <c r="BC346" s="34" t="str">
        <f>IFERROR(IF(B346&lt;&gt;"", IF(ISNUMBER(SEARCH("highrisk", LOWER(INDEX(Paste_Here!AJ$2:AJ$600, MATCH(B346, Paste_Here!A$2:A$600, 0))))), "High Risk", IF(ISNUMBER(SEARCH("lowrisk", LOWER(INDEX(Paste_Here!AJ$2:AJ$600, MATCH(B346, Paste_Here!A$2:A$600, 0))))), "Low Risk", IF(ISNUMBER(SEARCH("somerisk", LOWER(INDEX(Paste_Here!AJ$2:AJ$600, MATCH(B346, Paste_Here!A$2:A$600, 0))))), "Some Risk", IF(ISNUMBER(SEARCH("OT", LOWER(INDEX(Paste_Here!AJ$2:AJ$600, MATCH(B346, Paste_Here!A$2:A$600, 0))))), "On Track", "")))), ""), "")</f>
        <v/>
      </c>
      <c r="BD346" s="47"/>
      <c r="BE346" s="34" t="str">
        <f>IFERROR(IF(B346&lt;&gt;"", IF(AND(INDEX(Paste_Here!AK$2:AK$600, MATCH(B346, Paste_Here!A$2:A$600, 0))&lt;&gt;"", ISNUMBER(VALUE(INDEX(Paste_Here!AK$2:AK$600, MATCH(B346, Paste_Here!A$2:A$600, 0))))), INDEX(Paste_Here!AK$2:AK$600, MATCH(B346, Paste_Here!A$2:A$600, 0)), ""), ""), "")</f>
        <v/>
      </c>
      <c r="BF346" s="47"/>
      <c r="BG346" s="34" t="str" cm="1">
        <f t="array" aca="1" ref="BG346" ca="1">IFERROR(IF(B346&lt;&gt;"", IF(INDEX(Paste_Here!AE$2:AE$600, MATCH(B346, Paste_Here!A$2:A$600, 0))&lt;&gt;"", IF(LEFT(INDEX(Paste_Here!AE$2:AE$600, MATCH(B346, Paste_Here!A$2:A$600, 0)), 2)="EM", -1, 1) * VALUE(_xlfn.TEXTJOIN("", TRUE, IF(ISNUMBER(MID(INDEX(Paste_Here!AE$2:AE$600, MATCH(B346, Paste_Here!A$2:A$600, 0)), ROW(INDIRECT("1:"&amp;LEN(INDEX(Paste_Here!AE$2:AE$600, MATCH(B346, Paste_Here!A$2:A$600, 0))))), 1)*1), MID(INDEX(Paste_Here!AE$2:AE$600, MATCH(B346, Paste_Here!A$2:A$600, 0)), ROW(INDIRECT("1:"&amp;LEN(INDEX(Paste_Here!AE$2:AE$600, MATCH(B346, Paste_Here!A$2:A$600, 0))))), 1), ""))), ""), ""), "")</f>
        <v/>
      </c>
      <c r="BH346" s="47"/>
      <c r="BJ346" s="47"/>
      <c r="BK346" s="2" t="str">
        <f t="shared" si="32"/>
        <v/>
      </c>
      <c r="BL346" s="47"/>
      <c r="BM346" s="34" t="str">
        <f>IFERROR(IF(B346&lt;&gt;"", IF(AND(INDEX(Paste_Here!Z$2:Z$600, MATCH(B346, Paste_Here!A$2:A$600, 0))&lt;&gt;"", ISNUMBER(VALUE(INDEX(Paste_Here!Z$2:Z$600, MATCH(B346, Paste_Here!A$2:A$600, 0))))), INDEX(Paste_Here!Z$2:Z$600, MATCH(B346, Paste_Here!A$2:A$600, 0)), ""), ""), "")</f>
        <v/>
      </c>
      <c r="BN346" s="47"/>
      <c r="BO346" s="34" t="str">
        <f>IFERROR(IF(B346&lt;&gt;"", IF(ISNUMBER(SEARCH("highrisk", LOWER(INDEX(Paste_Here!AA$2:AA$600, MATCH(B346, Paste_Here!A$2:A$600, 0))))), "High Risk", IF(ISNUMBER(SEARCH("lowrisk", LOWER(INDEX(Paste_Here!AA$2:AA$600, MATCH(B346, Paste_Here!A$2:A$600, 0))))), "Low Risk", IF(ISNUMBER(SEARCH("somerisk", LOWER(INDEX(Paste_Here!AA$2:AA$600, MATCH(B346, Paste_Here!A$2:A$600, 0))))), "Some Risk", IF(ISNUMBER(SEARCH("OT", LOWER(INDEX(Paste_Here!AA$2:AA$600, MATCH(B346, Paste_Here!A$2:A$600, 0))))), "On Track", "")))), ""), "")</f>
        <v/>
      </c>
      <c r="BP346" s="47"/>
      <c r="BQ346" s="34" t="str">
        <f>IFERROR(IF(B346&lt;&gt;"", IF(AND(INDEX(Paste_Here!AC$2:AC$600, MATCH(B346, Paste_Here!A$2:A$600, 0))&lt;&gt;"", ISNUMBER(VALUE(INDEX(Paste_Here!AC$2:AC$600, MATCH(B346, Paste_Here!A$2:A$600, 0))))), INDEX(Paste_Here!AC$2:AC$600, MATCH(B346, Paste_Here!A$2:A$600, 0)), ""), ""), "")</f>
        <v/>
      </c>
      <c r="BR346" s="47"/>
      <c r="BS346" s="34" t="str">
        <f>IFERROR(IF(B346&lt;&gt;"", IF(ISNUMBER(SEARCH("highrisk", LOWER(INDEX(Paste_Here!AD$2:AD$600, MATCH(B346, Paste_Here!A$2:A$600, 0))))), "High Risk", IF(ISNUMBER(SEARCH("lowrisk", LOWER(INDEX(Paste_Here!AD$2:AD$600, MATCH(B346, Paste_Here!A$2:A$600, 0))))), "Low Risk", IF(ISNUMBER(SEARCH("somerisk", LOWER(INDEX(Paste_Here!AD$2:AD$600, MATCH(B346, Paste_Here!A$2:A$600, 0))))), "Some Risk", IF(ISNUMBER(SEARCH("OT", LOWER(INDEX(Paste_Here!AD$2:AD$600, MATCH(B346, Paste_Here!A$2:A$600, 0))))), "On Track", "")))), ""), "")</f>
        <v/>
      </c>
      <c r="BT346" s="47"/>
      <c r="BU346" s="34"/>
      <c r="BV346" s="47"/>
      <c r="BW346" s="34"/>
      <c r="BX346" s="47"/>
      <c r="BY346" s="34"/>
      <c r="BZ346" s="47"/>
      <c r="CA346" s="34"/>
      <c r="CB346" s="49"/>
      <c r="DT346" s="47"/>
      <c r="DU346" s="47"/>
      <c r="DV346" s="2" t="str">
        <f t="shared" si="33"/>
        <v/>
      </c>
      <c r="DW346" s="47"/>
      <c r="DX346" s="2" t="str">
        <f>IFERROR(IF(B346&lt;&gt;"", IF(ISNUMBER(SEARCH("s", LOWER(INDEX(Paste_Here!M$2:M$600, MATCH(B346, Paste_Here!A$2:A$600, 0))))), "Yes", IF(INDEX(Paste_Here!M$2:M$600, MATCH(B346, Paste_Here!A$2:A$600, 0))&lt;&gt;"", "No", "")), ""), "")</f>
        <v/>
      </c>
      <c r="DY346" s="47"/>
      <c r="DZ346" s="2" t="str">
        <f>IFERROR(IF(B346&lt;&gt;"", IF(ISNUMBER(SEARCH("yes", LOWER(INDEX(Paste_Here!F$2:F$600, MATCH(B346, Paste_Here!A$2:A$600, 0))))), "Yes", IF(ISNUMBER(SEARCH("no", LOWER(INDEX(Paste_Here!F$2:F$600, MATCH(B346, Paste_Here!A$2:A$600, 0))))), "No", "")), ""), "")</f>
        <v/>
      </c>
      <c r="EA346" s="47"/>
      <c r="EB346" s="2" t="str">
        <f>IFERROR(IF(B346&lt;&gt;"", IF(ISNUMBER(SEARCH("english language learner", LOWER(INDEX(Paste_Here!C$2:C$600, MATCH(B346, Paste_Here!A$2:A$600, 0))))), "Yes", ""), ""), "")</f>
        <v/>
      </c>
      <c r="EC346" s="47"/>
      <c r="ED346" s="2" t="str">
        <f>IFERROR(IF(B346&lt;&gt;"", IF(OR(ISNUMBER(SEARCH("b", LOWER(INDEX(Paste_Here!K$2:K$600, MATCH(B346, Paste_Here!A$2:A$600, 0))))), ISNUMBER(SEARCH("h", LOWER(INDEX(Paste_Here!K$2:K$600, MATCH(B346, Paste_Here!A$2:A$600, 0))))), ISNUMBER(SEARCH("i", LOWER(INDEX(Paste_Here!K$2:K$600, MATCH(B346, Paste_Here!A$2:A$600, 0)))))), "Yes", IF(INDEX(Paste_Here!K$2:K$600, MATCH(B346, Paste_Here!A$2:A$600, 0))&lt;&gt;"", "No", "")), ""), "")</f>
        <v/>
      </c>
      <c r="EE346" s="47"/>
      <c r="EF346" s="34" t="str">
        <f>IFERROR(IF(B346&lt;&gt;"", IF(ISNUMBER(SEARCH("yes", LOWER(INDEX(Paste_Here!L$2:L$600, MATCH(B346, Paste_Here!A$2:A$600, 0))))), "Yes", IF(ISNUMBER(SEARCH("no", LOWER(INDEX(Paste_Here!L$2:L$600, MATCH(B346, Paste_Here!A$2:A$600, 0))))), "No", "")), ""), "")</f>
        <v/>
      </c>
      <c r="EG346" s="47"/>
      <c r="EH346" s="2" t="str">
        <f>IFERROR(IF(B346&lt;&gt;"", IF(ISNUMBER(SEARCH("transitional 2", LOWER(INDEX(Paste_Here!C$2:C$600, MATCH(B346, Paste_Here!A$2:A$600, 0))))), "T2", IF(ISNUMBER(SEARCH("transitional 1", LOWER(INDEX(Paste_Here!C$2:C$600, MATCH(B346, Paste_Here!A$2:A$600, 0))))), "T1", IF(ISNUMBER(SEARCH("waived ell services", LOWER(INDEX(Paste_Here!C$2:C$600, MATCH(B346, Paste_Here!A$2:A$600, 0))))), "W", ""))), ""), "")</f>
        <v/>
      </c>
      <c r="EI346" s="47"/>
      <c r="EJ346" s="2" t="str">
        <f>IFERROR(IF(B346&lt;&gt;"", IF(AND(INDEX(Paste_Here!AG$2:AG$600, MATCH(B346, Paste_Here!A$2:A$600, 0))&lt;&gt;"", ISNUMBER(VALUE(INDEX(Paste_Here!AG$2:AG$600, MATCH(B346, Paste_Here!A$2:A$600, 0))))), INDEX(Paste_Here!AG$2:AG$600, MATCH(B346, Paste_Here!A$2:A$600, 0)), ""), ""), "")</f>
        <v/>
      </c>
      <c r="EK346" s="47"/>
      <c r="EL346" s="2" t="str">
        <f>IFERROR(IF(B346&lt;&gt;"", IF(AND(INDEX(Paste_Here!AL$2:AL$600, MATCH(B346, Paste_Here!A$2:A$600, 0))&lt;&gt;"", ISNUMBER(VALUE(INDEX(Paste_Here!AL$2:AL$600, MATCH(B346, Paste_Here!A$2:A$600, 0))))), INDEX(Paste_Here!AL$2:AL$600, MATCH(B346, Paste_Here!A$2:A$600, 0)), ""), ""), "")</f>
        <v/>
      </c>
      <c r="EM346" s="47"/>
      <c r="FA346" s="4" t="str" cm="1">
        <f t="array" ref="FA346">IFERROR(INDEX(Paste_Here!$B$2:$B$600, MATCH(0, COUNTIF(FA$4:FA345, Paste_Here!$B$2:$B$600) + IF(Paste_Here!$B$2:$B$600="", 1, 0), 0)), "")</f>
        <v/>
      </c>
      <c r="FB346" s="4" t="str">
        <f>IF(FA346&lt;&gt;"", INDEX(Paste_Here!$A$2:$A$600, MATCH(FA346, Paste_Here!$B$2:$B$600, 0)), "")</f>
        <v/>
      </c>
      <c r="FC346" s="4" t="str">
        <f t="shared" si="34"/>
        <v/>
      </c>
      <c r="FD346" s="4" t="str" cm="1">
        <f t="array" ref="FD346">IFERROR(INDEX($FC$5:$FC$600, MATCH(SMALL(IF($FC$5:$FC$600&lt;&gt;"", COUNTIF($FC$5:$FC$600, "&lt;"&amp;$FC$5:$FC$600)+1), ROW()-ROW($FD$5)+1), COUNTIF($FC$5:$FC$600, "&lt;"&amp;$FC$5:$FC$600)+1, 0)), "")</f>
        <v/>
      </c>
      <c r="FF346" s="2" t="str">
        <f>IFERROR(IF(B346&lt;&gt;"", IF(AND(INDEX(Paste_Here!AH$2:AH$600, MATCH(B346, Paste_Here!A$2:A$600, 0))&lt;&gt;"", ISNUMBER(VALUE(INDEX(Paste_Here!AH$2:AH$600, MATCH(B346, Paste_Here!A$2:A$600, 0))))), INDEX(Paste_Here!AH$2:AH$600, MATCH(B346, Paste_Here!A$2:A$600, 0)), ""), ""), "")</f>
        <v/>
      </c>
      <c r="FG346" s="47"/>
      <c r="FH346" s="2" t="str">
        <f>IFERROR(IF(B346&lt;&gt;"", IF(AND(INDEX(Paste_Here!AM$2:AM$600, MATCH(B346, Paste_Here!A$2:A$600, 0))&lt;&gt;"", ISNUMBER(VALUE(INDEX(Paste_Here!AM$2:AM$600, MATCH(B346, Paste_Here!A$2:A$600, 0))))), INDEX(Paste_Here!AM$2:AM$600, MATCH(B346, Paste_Here!A$2:A$600, 0)), ""), ""), "")</f>
        <v/>
      </c>
      <c r="FI346" s="47"/>
      <c r="FJ346" s="47"/>
      <c r="FK346" s="2" t="str">
        <f t="shared" si="35"/>
        <v/>
      </c>
      <c r="FL346" s="47"/>
      <c r="FM346" s="2" t="str">
        <f>IFERROR(IF(B346&lt;&gt;"", IF(ISNUMBER(VALUE(INDEX(Paste_Here!H$2:H$600, MATCH(B346, Paste_Here!A$2:A$600, 0)))), IF(VALUE(INDEX(Paste_Here!H$2:H$600, MATCH(B346, Paste_Here!A$2:A$600, 0)))=0, "No", IF(AND(VALUE(INDEX(Paste_Here!H$2:H$600, MATCH(B346, Paste_Here!A$2:A$600, 0)))&gt;=1, VALUE(INDEX(Paste_Here!H$2:H$600, MATCH(B346, Paste_Here!A$2:A$600, 0)))&lt;=4), VALUE(INDEX(Paste_Here!H$2:H$600, MATCH(B346, Paste_Here!A$2:A$600, 0))), "")), ""), ""), "")</f>
        <v/>
      </c>
      <c r="FN346" s="47"/>
      <c r="FO346" s="34" t="str">
        <f>IFERROR(IF(B346&lt;&gt;"", IF(ISNUMBER(VALUE(INDEX(Paste_Here!I$2:I$600, MATCH(B346, Paste_Here!A$2:A$600, 0)))), IF(VALUE(INDEX(Paste_Here!I$2:I$600, MATCH(B346, Paste_Here!A$2:A$600, 0)))=0, "No", IF(AND(VALUE(INDEX(Paste_Here!I$2:I$600, MATCH(B346, Paste_Here!A$2:A$600, 0)))&gt;=1, VALUE(INDEX(Paste_Here!I$2:I$600, MATCH(B346, Paste_Here!A$2:A$600, 0)))&lt;=4), VALUE(INDEX(Paste_Here!I$2:I$600, MATCH(B346, Paste_Here!A$2:A$600, 0))), "")), ""), ""), "")</f>
        <v/>
      </c>
      <c r="FP346" s="47"/>
      <c r="FQ346" s="2"/>
      <c r="FR346" s="47"/>
      <c r="FS346" s="2"/>
      <c r="FT346" s="47"/>
      <c r="FU346" s="2"/>
      <c r="FV346" s="47"/>
      <c r="FW346" s="2"/>
      <c r="FX346" s="47"/>
      <c r="FY346" s="2"/>
      <c r="FZ346" s="47"/>
      <c r="GA346" s="2"/>
      <c r="GB346" s="47"/>
      <c r="GU346" s="2"/>
      <c r="GV346" s="47"/>
      <c r="GW346" s="2"/>
      <c r="GX346" s="47"/>
    </row>
    <row r="347" spans="1:206">
      <c r="A347" s="47"/>
      <c r="B347" s="2" t="str">
        <f t="shared" si="30"/>
        <v/>
      </c>
      <c r="C347" s="47"/>
      <c r="D347" s="2" t="str">
        <f>IFERROR(IF(B347&lt;&gt;"", IF(COUNTIF(INDEX(Paste_Here!N$2:O$600, MATCH(B347, Paste_Here!A$2:A$600, 0), 0), "yes") &gt; 0, "No", IF(COUNTIF(INDEX(Paste_Here!N$2:O$600, MATCH(B347, Paste_Here!A$2:A$600, 0), 0), "no") &gt; 0, "Yes", "")), ""), "")</f>
        <v/>
      </c>
      <c r="E347" s="47"/>
      <c r="F347" s="84" t="str">
        <f>IFERROR(IF(B347&lt;&gt;"", IF(AND(INDEX(Paste_Here!P$2:P$600, MATCH(B347, Paste_Here!A$2:A$600, 0))&lt;&gt;"", ISNUMBER(VALUE(INDEX(Paste_Here!P$2:P$600, MATCH(B347, Paste_Here!A$2:A$600, 0))))), INDEX(Paste_Here!P$2:P$600, MATCH(B347, Paste_Here!A$2:A$600, 0)), ""), ""), "")</f>
        <v/>
      </c>
      <c r="G347" s="47"/>
      <c r="H347" s="2" t="str">
        <f>IFERROR(IF(B347&lt;&gt;"", IF(ISNUMBER(SEARCH("highrisk", LOWER(INDEX(Paste_Here!Q$2:Q$600, MATCH(B347, Paste_Here!A$2:A$600, 0))))), "High Risk", IF(ISNUMBER(SEARCH("lowrisk", LOWER(INDEX(Paste_Here!Q$2:Q$600, MATCH(B347, Paste_Here!A$2:A$600, 0))))), "Low Risk", IF(ISNUMBER(SEARCH("somerisk", LOWER(INDEX(Paste_Here!Q$2:Q$600, MATCH(B347, Paste_Here!A$2:A$600, 0))))), "Some Risk", ""))), ""), "")</f>
        <v/>
      </c>
      <c r="I347" s="47"/>
      <c r="J347" s="2"/>
      <c r="K347" s="47"/>
      <c r="L347" s="2"/>
      <c r="M347" s="47"/>
      <c r="N347" s="2"/>
      <c r="O347" s="47"/>
      <c r="P347" s="2" t="str">
        <f>IFERROR(IF(B347&lt;&gt;"", IF(AND(ISNUMBER(VALUE(INDEX(Paste_Here!R$2:R$600, MATCH(B347, Paste_Here!A$2:A$600, 0)))), INDEX(Paste_Here!R$2:R$600, MATCH(B347, Paste_Here!A$2:A$600, 0)) &lt;&gt; ""), VALUE(INDEX(Paste_Here!R$2:R$600, MATCH(B347, Paste_Here!A$2:A$600, 0))), ""), ""), "")</f>
        <v/>
      </c>
      <c r="Q347" s="47"/>
      <c r="R347" s="2"/>
      <c r="S347" s="47"/>
      <c r="W347" s="47"/>
      <c r="X347" s="2"/>
      <c r="Y347" s="47"/>
      <c r="Z347" s="2" t="str">
        <f>IFERROR(IF(B347&lt;&gt;"", IF(AND(INDEX(Paste_Here!S$2:S$600, MATCH(B347, Paste_Here!A$2:A$600, 0))&lt;&gt;"", ISNUMBER(VALUE(INDEX(Paste_Here!S$2:S$600, MATCH(B347, Paste_Here!A$2:A$600, 0))))), INDEX(Paste_Here!S$2:S$600, MATCH(B347, Paste_Here!A$2:A$600, 0)), ""), ""), "")</f>
        <v/>
      </c>
      <c r="AA347" s="47"/>
      <c r="AB347" s="2" t="str">
        <f>IFERROR(IF(B347&lt;&gt;"", IF(ISNUMBER(SEARCH("highrisk", LOWER(INDEX(Paste_Here!T$2:T$600, MATCH(B347, Paste_Here!A$2:A$600, 0))))), "High Risk", IF(ISNUMBER(SEARCH("lowrisk", LOWER(INDEX(Paste_Here!T$2:T$600, MATCH(B347, Paste_Here!A$2:A$600, 0))))), "Low Risk", IF(ISNUMBER(SEARCH("somerisk", LOWER(INDEX(Paste_Here!T$2:T$600, MATCH(B347, Paste_Here!A$2:A$600, 0))))), "Some Risk", IF(ISNUMBER(SEARCH("OT", LOWER(INDEX(Paste_Here!T$2:T$600, MATCH(B347, Paste_Here!A$2:A$600, 0))))), "On Track", "")))), ""), "")</f>
        <v/>
      </c>
      <c r="AC347" s="47"/>
      <c r="AD347" s="2"/>
      <c r="AE347" s="47"/>
      <c r="AF347" s="2"/>
      <c r="AG347" s="47"/>
      <c r="AH347" s="2"/>
      <c r="AI347" s="47"/>
      <c r="AJ347" s="2" t="str" cm="1">
        <f t="array" aca="1" ref="AJ347" ca="1">IFERROR(IF(ISNUMBER(SEARCH("BR", INDEX(Paste_Here!AB$2:AB$210, MATCH(B347, Paste_Here!A$2:A$210, 0)))), -1, 1) * VALUE(_xlfn.TEXTJOIN("", TRUE, IF(ISNUMBER(--MID(INDEX(Paste_Here!AB$2:AB$210, MATCH(B347, Paste_Here!A$2:A$210, 0)), ROW(INDIRECT("1:"&amp;LEN(INDEX(Paste_Here!AB$2:AB$210, MATCH(B347, Paste_Here!A$2:A$210, 0))))), 1)), MID(INDEX(Paste_Here!AB$2:AB$210, MATCH(B347, Paste_Here!A$2:A$210, 0)), ROW(INDIRECT("1:"&amp;LEN(INDEX(Paste_Here!AB$2:AB$210, MATCH(B347, Paste_Here!A$2:A$210, 0))))), 1), ""))), "")</f>
        <v/>
      </c>
      <c r="AK347" s="47"/>
      <c r="AL347" s="34" t="str">
        <f>IFERROR(IF(B347&lt;&gt;"", IF(AND(INDEX(Paste_Here!AF$2:AF$600, MATCH(B347, Paste_Here!A$2:A$600, 0))&lt;&gt;"", ISNUMBER(VALUE(INDEX(Paste_Here!AF$2:AF$600, MATCH(B347, Paste_Here!A$2:A$600, 0))))), INDEX(Paste_Here!AF$2:AF$600, MATCH(B347, Paste_Here!A$2:A$600, 0)), ""), ""), "")</f>
        <v/>
      </c>
      <c r="AM347" s="47"/>
      <c r="AN347" s="47"/>
      <c r="AO347" s="2" t="str">
        <f t="shared" si="31"/>
        <v/>
      </c>
      <c r="AP347" s="47"/>
      <c r="AQ347" s="34" t="str">
        <f>IFERROR(IF(B347&lt;&gt;"", IF(COUNTIF(INDEX(Paste_Here!X$2:Y$600, MATCH(B347, Paste_Here!A$2:A$600, 0), 0), "yes") &gt; 0, "No", IF(COUNTIF(INDEX(Paste_Here!X$2:Y$600, MATCH(B347, Paste_Here!A$2:A$600, 0), 0), "no") &gt; 0, "Yes", "")), ""), "")</f>
        <v/>
      </c>
      <c r="AR347" s="47"/>
      <c r="AS347" s="34" t="str">
        <f>IFERROR(IF(B347&lt;&gt;"", IF(AND(INDEX(Paste_Here!U$2:U$600, MATCH(B347, Paste_Here!A$2:A$600, 0))&lt;&gt;"", ISNUMBER(VALUE(INDEX(Paste_Here!U$2:U$600, MATCH(B347, Paste_Here!A$2:A$600, 0))))), INDEX(Paste_Here!U$2:U$600, MATCH(B347, Paste_Here!A$2:A$600, 0)), ""), ""), "")</f>
        <v/>
      </c>
      <c r="AT347" s="47"/>
      <c r="AU347" s="34" t="str">
        <f>IFERROR(IF(B347&lt;&gt;"", IF(ISNUMBER(SEARCH("highrisk", LOWER(INDEX(Paste_Here!V$2:V$600, MATCH(B347, Paste_Here!A$2:A$600, 0))))), "High Risk", IF(ISNUMBER(SEARCH("lowrisk", LOWER(INDEX(Paste_Here!V$2:V$600, MATCH(B347, Paste_Here!A$2:A$600, 0))))), "Low Risk", IF(ISNUMBER(SEARCH("somerisk", LOWER(INDEX(Paste_Here!V$2:V$600, MATCH(B347, Paste_Here!A$2:A$600, 0))))), "Some Risk", ""))), ""), "")</f>
        <v/>
      </c>
      <c r="AV347" s="47"/>
      <c r="AW347" s="34" t="str">
        <f>IFERROR(IF(B347&lt;&gt;"", IF(AND(ISNUMBER(VALUE(INDEX(Paste_Here!W$2:W$600, MATCH(B347, Paste_Here!A$2:A$600, 0)))), INDEX(Paste_Here!W$2:W$600, MATCH(B347, Paste_Here!A$2:A$600, 0)) &lt;&gt; ""), VALUE(INDEX(Paste_Here!W$2:W$600, MATCH(B347, Paste_Here!A$2:A$600, 0))), ""), ""), "")</f>
        <v/>
      </c>
      <c r="AX347" s="47"/>
      <c r="BA347" s="2" t="str">
        <f>IFERROR(IF(B347&lt;&gt;"", IF(AND(INDEX(Paste_Here!AI$2:AI$600, MATCH(B347, Paste_Here!A$2:A$600, 0))&lt;&gt;"", ISNUMBER(VALUE(INDEX(Paste_Here!AI$2:AI$600, MATCH(B347, Paste_Here!A$2:A$600, 0))))), INDEX(Paste_Here!AI$2:AI$600, MATCH(B347, Paste_Here!A$2:A$600, 0)), ""), ""), "")</f>
        <v/>
      </c>
      <c r="BB347" s="47"/>
      <c r="BC347" s="34" t="str">
        <f>IFERROR(IF(B347&lt;&gt;"", IF(ISNUMBER(SEARCH("highrisk", LOWER(INDEX(Paste_Here!AJ$2:AJ$600, MATCH(B347, Paste_Here!A$2:A$600, 0))))), "High Risk", IF(ISNUMBER(SEARCH("lowrisk", LOWER(INDEX(Paste_Here!AJ$2:AJ$600, MATCH(B347, Paste_Here!A$2:A$600, 0))))), "Low Risk", IF(ISNUMBER(SEARCH("somerisk", LOWER(INDEX(Paste_Here!AJ$2:AJ$600, MATCH(B347, Paste_Here!A$2:A$600, 0))))), "Some Risk", IF(ISNUMBER(SEARCH("OT", LOWER(INDEX(Paste_Here!AJ$2:AJ$600, MATCH(B347, Paste_Here!A$2:A$600, 0))))), "On Track", "")))), ""), "")</f>
        <v/>
      </c>
      <c r="BD347" s="47"/>
      <c r="BE347" s="34" t="str">
        <f>IFERROR(IF(B347&lt;&gt;"", IF(AND(INDEX(Paste_Here!AK$2:AK$600, MATCH(B347, Paste_Here!A$2:A$600, 0))&lt;&gt;"", ISNUMBER(VALUE(INDEX(Paste_Here!AK$2:AK$600, MATCH(B347, Paste_Here!A$2:A$600, 0))))), INDEX(Paste_Here!AK$2:AK$600, MATCH(B347, Paste_Here!A$2:A$600, 0)), ""), ""), "")</f>
        <v/>
      </c>
      <c r="BF347" s="47"/>
      <c r="BG347" s="34" t="str" cm="1">
        <f t="array" aca="1" ref="BG347" ca="1">IFERROR(IF(B347&lt;&gt;"", IF(INDEX(Paste_Here!AE$2:AE$600, MATCH(B347, Paste_Here!A$2:A$600, 0))&lt;&gt;"", IF(LEFT(INDEX(Paste_Here!AE$2:AE$600, MATCH(B347, Paste_Here!A$2:A$600, 0)), 2)="EM", -1, 1) * VALUE(_xlfn.TEXTJOIN("", TRUE, IF(ISNUMBER(MID(INDEX(Paste_Here!AE$2:AE$600, MATCH(B347, Paste_Here!A$2:A$600, 0)), ROW(INDIRECT("1:"&amp;LEN(INDEX(Paste_Here!AE$2:AE$600, MATCH(B347, Paste_Here!A$2:A$600, 0))))), 1)*1), MID(INDEX(Paste_Here!AE$2:AE$600, MATCH(B347, Paste_Here!A$2:A$600, 0)), ROW(INDIRECT("1:"&amp;LEN(INDEX(Paste_Here!AE$2:AE$600, MATCH(B347, Paste_Here!A$2:A$600, 0))))), 1), ""))), ""), ""), "")</f>
        <v/>
      </c>
      <c r="BH347" s="47"/>
      <c r="BJ347" s="47"/>
      <c r="BK347" s="2" t="str">
        <f t="shared" si="32"/>
        <v/>
      </c>
      <c r="BL347" s="47"/>
      <c r="BM347" s="34" t="str">
        <f>IFERROR(IF(B347&lt;&gt;"", IF(AND(INDEX(Paste_Here!Z$2:Z$600, MATCH(B347, Paste_Here!A$2:A$600, 0))&lt;&gt;"", ISNUMBER(VALUE(INDEX(Paste_Here!Z$2:Z$600, MATCH(B347, Paste_Here!A$2:A$600, 0))))), INDEX(Paste_Here!Z$2:Z$600, MATCH(B347, Paste_Here!A$2:A$600, 0)), ""), ""), "")</f>
        <v/>
      </c>
      <c r="BN347" s="47"/>
      <c r="BO347" s="34" t="str">
        <f>IFERROR(IF(B347&lt;&gt;"", IF(ISNUMBER(SEARCH("highrisk", LOWER(INDEX(Paste_Here!AA$2:AA$600, MATCH(B347, Paste_Here!A$2:A$600, 0))))), "High Risk", IF(ISNUMBER(SEARCH("lowrisk", LOWER(INDEX(Paste_Here!AA$2:AA$600, MATCH(B347, Paste_Here!A$2:A$600, 0))))), "Low Risk", IF(ISNUMBER(SEARCH("somerisk", LOWER(INDEX(Paste_Here!AA$2:AA$600, MATCH(B347, Paste_Here!A$2:A$600, 0))))), "Some Risk", IF(ISNUMBER(SEARCH("OT", LOWER(INDEX(Paste_Here!AA$2:AA$600, MATCH(B347, Paste_Here!A$2:A$600, 0))))), "On Track", "")))), ""), "")</f>
        <v/>
      </c>
      <c r="BP347" s="47"/>
      <c r="BQ347" s="34" t="str">
        <f>IFERROR(IF(B347&lt;&gt;"", IF(AND(INDEX(Paste_Here!AC$2:AC$600, MATCH(B347, Paste_Here!A$2:A$600, 0))&lt;&gt;"", ISNUMBER(VALUE(INDEX(Paste_Here!AC$2:AC$600, MATCH(B347, Paste_Here!A$2:A$600, 0))))), INDEX(Paste_Here!AC$2:AC$600, MATCH(B347, Paste_Here!A$2:A$600, 0)), ""), ""), "")</f>
        <v/>
      </c>
      <c r="BR347" s="47"/>
      <c r="BS347" s="34" t="str">
        <f>IFERROR(IF(B347&lt;&gt;"", IF(ISNUMBER(SEARCH("highrisk", LOWER(INDEX(Paste_Here!AD$2:AD$600, MATCH(B347, Paste_Here!A$2:A$600, 0))))), "High Risk", IF(ISNUMBER(SEARCH("lowrisk", LOWER(INDEX(Paste_Here!AD$2:AD$600, MATCH(B347, Paste_Here!A$2:A$600, 0))))), "Low Risk", IF(ISNUMBER(SEARCH("somerisk", LOWER(INDEX(Paste_Here!AD$2:AD$600, MATCH(B347, Paste_Here!A$2:A$600, 0))))), "Some Risk", IF(ISNUMBER(SEARCH("OT", LOWER(INDEX(Paste_Here!AD$2:AD$600, MATCH(B347, Paste_Here!A$2:A$600, 0))))), "On Track", "")))), ""), "")</f>
        <v/>
      </c>
      <c r="BT347" s="47"/>
      <c r="BU347" s="34"/>
      <c r="BV347" s="47"/>
      <c r="BW347" s="34"/>
      <c r="BX347" s="47"/>
      <c r="BY347" s="34"/>
      <c r="BZ347" s="47"/>
      <c r="CA347" s="34"/>
      <c r="CB347" s="49"/>
      <c r="DT347" s="47"/>
      <c r="DU347" s="47"/>
      <c r="DV347" s="2" t="str">
        <f t="shared" si="33"/>
        <v/>
      </c>
      <c r="DW347" s="47"/>
      <c r="DX347" s="2" t="str">
        <f>IFERROR(IF(B347&lt;&gt;"", IF(ISNUMBER(SEARCH("s", LOWER(INDEX(Paste_Here!M$2:M$600, MATCH(B347, Paste_Here!A$2:A$600, 0))))), "Yes", IF(INDEX(Paste_Here!M$2:M$600, MATCH(B347, Paste_Here!A$2:A$600, 0))&lt;&gt;"", "No", "")), ""), "")</f>
        <v/>
      </c>
      <c r="DY347" s="47"/>
      <c r="DZ347" s="2" t="str">
        <f>IFERROR(IF(B347&lt;&gt;"", IF(ISNUMBER(SEARCH("yes", LOWER(INDEX(Paste_Here!F$2:F$600, MATCH(B347, Paste_Here!A$2:A$600, 0))))), "Yes", IF(ISNUMBER(SEARCH("no", LOWER(INDEX(Paste_Here!F$2:F$600, MATCH(B347, Paste_Here!A$2:A$600, 0))))), "No", "")), ""), "")</f>
        <v/>
      </c>
      <c r="EA347" s="47"/>
      <c r="EB347" s="2" t="str">
        <f>IFERROR(IF(B347&lt;&gt;"", IF(ISNUMBER(SEARCH("english language learner", LOWER(INDEX(Paste_Here!C$2:C$600, MATCH(B347, Paste_Here!A$2:A$600, 0))))), "Yes", ""), ""), "")</f>
        <v/>
      </c>
      <c r="EC347" s="47"/>
      <c r="ED347" s="2" t="str">
        <f>IFERROR(IF(B347&lt;&gt;"", IF(OR(ISNUMBER(SEARCH("b", LOWER(INDEX(Paste_Here!K$2:K$600, MATCH(B347, Paste_Here!A$2:A$600, 0))))), ISNUMBER(SEARCH("h", LOWER(INDEX(Paste_Here!K$2:K$600, MATCH(B347, Paste_Here!A$2:A$600, 0))))), ISNUMBER(SEARCH("i", LOWER(INDEX(Paste_Here!K$2:K$600, MATCH(B347, Paste_Here!A$2:A$600, 0)))))), "Yes", IF(INDEX(Paste_Here!K$2:K$600, MATCH(B347, Paste_Here!A$2:A$600, 0))&lt;&gt;"", "No", "")), ""), "")</f>
        <v/>
      </c>
      <c r="EE347" s="47"/>
      <c r="EF347" s="34" t="str">
        <f>IFERROR(IF(B347&lt;&gt;"", IF(ISNUMBER(SEARCH("yes", LOWER(INDEX(Paste_Here!L$2:L$600, MATCH(B347, Paste_Here!A$2:A$600, 0))))), "Yes", IF(ISNUMBER(SEARCH("no", LOWER(INDEX(Paste_Here!L$2:L$600, MATCH(B347, Paste_Here!A$2:A$600, 0))))), "No", "")), ""), "")</f>
        <v/>
      </c>
      <c r="EG347" s="47"/>
      <c r="EH347" s="2" t="str">
        <f>IFERROR(IF(B347&lt;&gt;"", IF(ISNUMBER(SEARCH("transitional 2", LOWER(INDEX(Paste_Here!C$2:C$600, MATCH(B347, Paste_Here!A$2:A$600, 0))))), "T2", IF(ISNUMBER(SEARCH("transitional 1", LOWER(INDEX(Paste_Here!C$2:C$600, MATCH(B347, Paste_Here!A$2:A$600, 0))))), "T1", IF(ISNUMBER(SEARCH("waived ell services", LOWER(INDEX(Paste_Here!C$2:C$600, MATCH(B347, Paste_Here!A$2:A$600, 0))))), "W", ""))), ""), "")</f>
        <v/>
      </c>
      <c r="EI347" s="47"/>
      <c r="EJ347" s="2" t="str">
        <f>IFERROR(IF(B347&lt;&gt;"", IF(AND(INDEX(Paste_Here!AG$2:AG$600, MATCH(B347, Paste_Here!A$2:A$600, 0))&lt;&gt;"", ISNUMBER(VALUE(INDEX(Paste_Here!AG$2:AG$600, MATCH(B347, Paste_Here!A$2:A$600, 0))))), INDEX(Paste_Here!AG$2:AG$600, MATCH(B347, Paste_Here!A$2:A$600, 0)), ""), ""), "")</f>
        <v/>
      </c>
      <c r="EK347" s="47"/>
      <c r="EL347" s="2" t="str">
        <f>IFERROR(IF(B347&lt;&gt;"", IF(AND(INDEX(Paste_Here!AL$2:AL$600, MATCH(B347, Paste_Here!A$2:A$600, 0))&lt;&gt;"", ISNUMBER(VALUE(INDEX(Paste_Here!AL$2:AL$600, MATCH(B347, Paste_Here!A$2:A$600, 0))))), INDEX(Paste_Here!AL$2:AL$600, MATCH(B347, Paste_Here!A$2:A$600, 0)), ""), ""), "")</f>
        <v/>
      </c>
      <c r="EM347" s="47"/>
      <c r="FA347" s="4" t="str" cm="1">
        <f t="array" ref="FA347">IFERROR(INDEX(Paste_Here!$B$2:$B$600, MATCH(0, COUNTIF(FA$4:FA346, Paste_Here!$B$2:$B$600) + IF(Paste_Here!$B$2:$B$600="", 1, 0), 0)), "")</f>
        <v/>
      </c>
      <c r="FB347" s="4" t="str">
        <f>IF(FA347&lt;&gt;"", INDEX(Paste_Here!$A$2:$A$600, MATCH(FA347, Paste_Here!$B$2:$B$600, 0)), "")</f>
        <v/>
      </c>
      <c r="FC347" s="4" t="str">
        <f t="shared" si="34"/>
        <v/>
      </c>
      <c r="FD347" s="4" t="str" cm="1">
        <f t="array" ref="FD347">IFERROR(INDEX($FC$5:$FC$600, MATCH(SMALL(IF($FC$5:$FC$600&lt;&gt;"", COUNTIF($FC$5:$FC$600, "&lt;"&amp;$FC$5:$FC$600)+1), ROW()-ROW($FD$5)+1), COUNTIF($FC$5:$FC$600, "&lt;"&amp;$FC$5:$FC$600)+1, 0)), "")</f>
        <v/>
      </c>
      <c r="FF347" s="2" t="str">
        <f>IFERROR(IF(B347&lt;&gt;"", IF(AND(INDEX(Paste_Here!AH$2:AH$600, MATCH(B347, Paste_Here!A$2:A$600, 0))&lt;&gt;"", ISNUMBER(VALUE(INDEX(Paste_Here!AH$2:AH$600, MATCH(B347, Paste_Here!A$2:A$600, 0))))), INDEX(Paste_Here!AH$2:AH$600, MATCH(B347, Paste_Here!A$2:A$600, 0)), ""), ""), "")</f>
        <v/>
      </c>
      <c r="FG347" s="47"/>
      <c r="FH347" s="2" t="str">
        <f>IFERROR(IF(B347&lt;&gt;"", IF(AND(INDEX(Paste_Here!AM$2:AM$600, MATCH(B347, Paste_Here!A$2:A$600, 0))&lt;&gt;"", ISNUMBER(VALUE(INDEX(Paste_Here!AM$2:AM$600, MATCH(B347, Paste_Here!A$2:A$600, 0))))), INDEX(Paste_Here!AM$2:AM$600, MATCH(B347, Paste_Here!A$2:A$600, 0)), ""), ""), "")</f>
        <v/>
      </c>
      <c r="FI347" s="47"/>
      <c r="FJ347" s="47"/>
      <c r="FK347" s="2" t="str">
        <f t="shared" si="35"/>
        <v/>
      </c>
      <c r="FL347" s="47"/>
      <c r="FM347" s="2" t="str">
        <f>IFERROR(IF(B347&lt;&gt;"", IF(ISNUMBER(VALUE(INDEX(Paste_Here!H$2:H$600, MATCH(B347, Paste_Here!A$2:A$600, 0)))), IF(VALUE(INDEX(Paste_Here!H$2:H$600, MATCH(B347, Paste_Here!A$2:A$600, 0)))=0, "No", IF(AND(VALUE(INDEX(Paste_Here!H$2:H$600, MATCH(B347, Paste_Here!A$2:A$600, 0)))&gt;=1, VALUE(INDEX(Paste_Here!H$2:H$600, MATCH(B347, Paste_Here!A$2:A$600, 0)))&lt;=4), VALUE(INDEX(Paste_Here!H$2:H$600, MATCH(B347, Paste_Here!A$2:A$600, 0))), "")), ""), ""), "")</f>
        <v/>
      </c>
      <c r="FN347" s="47"/>
      <c r="FO347" s="34" t="str">
        <f>IFERROR(IF(B347&lt;&gt;"", IF(ISNUMBER(VALUE(INDEX(Paste_Here!I$2:I$600, MATCH(B347, Paste_Here!A$2:A$600, 0)))), IF(VALUE(INDEX(Paste_Here!I$2:I$600, MATCH(B347, Paste_Here!A$2:A$600, 0)))=0, "No", IF(AND(VALUE(INDEX(Paste_Here!I$2:I$600, MATCH(B347, Paste_Here!A$2:A$600, 0)))&gt;=1, VALUE(INDEX(Paste_Here!I$2:I$600, MATCH(B347, Paste_Here!A$2:A$600, 0)))&lt;=4), VALUE(INDEX(Paste_Here!I$2:I$600, MATCH(B347, Paste_Here!A$2:A$600, 0))), "")), ""), ""), "")</f>
        <v/>
      </c>
      <c r="FP347" s="47"/>
      <c r="FQ347" s="2"/>
      <c r="FR347" s="47"/>
      <c r="FS347" s="2"/>
      <c r="FT347" s="47"/>
      <c r="FU347" s="2"/>
      <c r="FV347" s="47"/>
      <c r="FW347" s="2"/>
      <c r="FX347" s="47"/>
      <c r="FY347" s="2"/>
      <c r="FZ347" s="47"/>
      <c r="GA347" s="2"/>
      <c r="GB347" s="47"/>
      <c r="GU347" s="2"/>
      <c r="GV347" s="47"/>
      <c r="GW347" s="2"/>
      <c r="GX347" s="47"/>
    </row>
    <row r="348" spans="1:206">
      <c r="A348" s="47"/>
      <c r="B348" s="2" t="str">
        <f t="shared" si="30"/>
        <v/>
      </c>
      <c r="C348" s="47"/>
      <c r="D348" s="2" t="str">
        <f>IFERROR(IF(B348&lt;&gt;"", IF(COUNTIF(INDEX(Paste_Here!N$2:O$600, MATCH(B348, Paste_Here!A$2:A$600, 0), 0), "yes") &gt; 0, "No", IF(COUNTIF(INDEX(Paste_Here!N$2:O$600, MATCH(B348, Paste_Here!A$2:A$600, 0), 0), "no") &gt; 0, "Yes", "")), ""), "")</f>
        <v/>
      </c>
      <c r="E348" s="47"/>
      <c r="F348" s="84" t="str">
        <f>IFERROR(IF(B348&lt;&gt;"", IF(AND(INDEX(Paste_Here!P$2:P$600, MATCH(B348, Paste_Here!A$2:A$600, 0))&lt;&gt;"", ISNUMBER(VALUE(INDEX(Paste_Here!P$2:P$600, MATCH(B348, Paste_Here!A$2:A$600, 0))))), INDEX(Paste_Here!P$2:P$600, MATCH(B348, Paste_Here!A$2:A$600, 0)), ""), ""), "")</f>
        <v/>
      </c>
      <c r="G348" s="47"/>
      <c r="H348" s="2" t="str">
        <f>IFERROR(IF(B348&lt;&gt;"", IF(ISNUMBER(SEARCH("highrisk", LOWER(INDEX(Paste_Here!Q$2:Q$600, MATCH(B348, Paste_Here!A$2:A$600, 0))))), "High Risk", IF(ISNUMBER(SEARCH("lowrisk", LOWER(INDEX(Paste_Here!Q$2:Q$600, MATCH(B348, Paste_Here!A$2:A$600, 0))))), "Low Risk", IF(ISNUMBER(SEARCH("somerisk", LOWER(INDEX(Paste_Here!Q$2:Q$600, MATCH(B348, Paste_Here!A$2:A$600, 0))))), "Some Risk", ""))), ""), "")</f>
        <v/>
      </c>
      <c r="I348" s="47"/>
      <c r="J348" s="2"/>
      <c r="K348" s="47"/>
      <c r="L348" s="2"/>
      <c r="M348" s="47"/>
      <c r="N348" s="2"/>
      <c r="O348" s="47"/>
      <c r="P348" s="2" t="str">
        <f>IFERROR(IF(B348&lt;&gt;"", IF(AND(ISNUMBER(VALUE(INDEX(Paste_Here!R$2:R$600, MATCH(B348, Paste_Here!A$2:A$600, 0)))), INDEX(Paste_Here!R$2:R$600, MATCH(B348, Paste_Here!A$2:A$600, 0)) &lt;&gt; ""), VALUE(INDEX(Paste_Here!R$2:R$600, MATCH(B348, Paste_Here!A$2:A$600, 0))), ""), ""), "")</f>
        <v/>
      </c>
      <c r="Q348" s="47"/>
      <c r="R348" s="2"/>
      <c r="S348" s="47"/>
      <c r="W348" s="47"/>
      <c r="X348" s="2"/>
      <c r="Y348" s="47"/>
      <c r="Z348" s="2" t="str">
        <f>IFERROR(IF(B348&lt;&gt;"", IF(AND(INDEX(Paste_Here!S$2:S$600, MATCH(B348, Paste_Here!A$2:A$600, 0))&lt;&gt;"", ISNUMBER(VALUE(INDEX(Paste_Here!S$2:S$600, MATCH(B348, Paste_Here!A$2:A$600, 0))))), INDEX(Paste_Here!S$2:S$600, MATCH(B348, Paste_Here!A$2:A$600, 0)), ""), ""), "")</f>
        <v/>
      </c>
      <c r="AA348" s="47"/>
      <c r="AB348" s="2" t="str">
        <f>IFERROR(IF(B348&lt;&gt;"", IF(ISNUMBER(SEARCH("highrisk", LOWER(INDEX(Paste_Here!T$2:T$600, MATCH(B348, Paste_Here!A$2:A$600, 0))))), "High Risk", IF(ISNUMBER(SEARCH("lowrisk", LOWER(INDEX(Paste_Here!T$2:T$600, MATCH(B348, Paste_Here!A$2:A$600, 0))))), "Low Risk", IF(ISNUMBER(SEARCH("somerisk", LOWER(INDEX(Paste_Here!T$2:T$600, MATCH(B348, Paste_Here!A$2:A$600, 0))))), "Some Risk", IF(ISNUMBER(SEARCH("OT", LOWER(INDEX(Paste_Here!T$2:T$600, MATCH(B348, Paste_Here!A$2:A$600, 0))))), "On Track", "")))), ""), "")</f>
        <v/>
      </c>
      <c r="AC348" s="47"/>
      <c r="AD348" s="2"/>
      <c r="AE348" s="47"/>
      <c r="AF348" s="2"/>
      <c r="AG348" s="47"/>
      <c r="AH348" s="2"/>
      <c r="AI348" s="47"/>
      <c r="AJ348" s="2" t="str" cm="1">
        <f t="array" aca="1" ref="AJ348" ca="1">IFERROR(IF(ISNUMBER(SEARCH("BR", INDEX(Paste_Here!AB$2:AB$210, MATCH(B348, Paste_Here!A$2:A$210, 0)))), -1, 1) * VALUE(_xlfn.TEXTJOIN("", TRUE, IF(ISNUMBER(--MID(INDEX(Paste_Here!AB$2:AB$210, MATCH(B348, Paste_Here!A$2:A$210, 0)), ROW(INDIRECT("1:"&amp;LEN(INDEX(Paste_Here!AB$2:AB$210, MATCH(B348, Paste_Here!A$2:A$210, 0))))), 1)), MID(INDEX(Paste_Here!AB$2:AB$210, MATCH(B348, Paste_Here!A$2:A$210, 0)), ROW(INDIRECT("1:"&amp;LEN(INDEX(Paste_Here!AB$2:AB$210, MATCH(B348, Paste_Here!A$2:A$210, 0))))), 1), ""))), "")</f>
        <v/>
      </c>
      <c r="AK348" s="47"/>
      <c r="AL348" s="34" t="str">
        <f>IFERROR(IF(B348&lt;&gt;"", IF(AND(INDEX(Paste_Here!AF$2:AF$600, MATCH(B348, Paste_Here!A$2:A$600, 0))&lt;&gt;"", ISNUMBER(VALUE(INDEX(Paste_Here!AF$2:AF$600, MATCH(B348, Paste_Here!A$2:A$600, 0))))), INDEX(Paste_Here!AF$2:AF$600, MATCH(B348, Paste_Here!A$2:A$600, 0)), ""), ""), "")</f>
        <v/>
      </c>
      <c r="AM348" s="47"/>
      <c r="AN348" s="47"/>
      <c r="AO348" s="2" t="str">
        <f t="shared" si="31"/>
        <v/>
      </c>
      <c r="AP348" s="47"/>
      <c r="AQ348" s="34" t="str">
        <f>IFERROR(IF(B348&lt;&gt;"", IF(COUNTIF(INDEX(Paste_Here!X$2:Y$600, MATCH(B348, Paste_Here!A$2:A$600, 0), 0), "yes") &gt; 0, "No", IF(COUNTIF(INDEX(Paste_Here!X$2:Y$600, MATCH(B348, Paste_Here!A$2:A$600, 0), 0), "no") &gt; 0, "Yes", "")), ""), "")</f>
        <v/>
      </c>
      <c r="AR348" s="47"/>
      <c r="AS348" s="34" t="str">
        <f>IFERROR(IF(B348&lt;&gt;"", IF(AND(INDEX(Paste_Here!U$2:U$600, MATCH(B348, Paste_Here!A$2:A$600, 0))&lt;&gt;"", ISNUMBER(VALUE(INDEX(Paste_Here!U$2:U$600, MATCH(B348, Paste_Here!A$2:A$600, 0))))), INDEX(Paste_Here!U$2:U$600, MATCH(B348, Paste_Here!A$2:A$600, 0)), ""), ""), "")</f>
        <v/>
      </c>
      <c r="AT348" s="47"/>
      <c r="AU348" s="34" t="str">
        <f>IFERROR(IF(B348&lt;&gt;"", IF(ISNUMBER(SEARCH("highrisk", LOWER(INDEX(Paste_Here!V$2:V$600, MATCH(B348, Paste_Here!A$2:A$600, 0))))), "High Risk", IF(ISNUMBER(SEARCH("lowrisk", LOWER(INDEX(Paste_Here!V$2:V$600, MATCH(B348, Paste_Here!A$2:A$600, 0))))), "Low Risk", IF(ISNUMBER(SEARCH("somerisk", LOWER(INDEX(Paste_Here!V$2:V$600, MATCH(B348, Paste_Here!A$2:A$600, 0))))), "Some Risk", ""))), ""), "")</f>
        <v/>
      </c>
      <c r="AV348" s="47"/>
      <c r="AW348" s="34" t="str">
        <f>IFERROR(IF(B348&lt;&gt;"", IF(AND(ISNUMBER(VALUE(INDEX(Paste_Here!W$2:W$600, MATCH(B348, Paste_Here!A$2:A$600, 0)))), INDEX(Paste_Here!W$2:W$600, MATCH(B348, Paste_Here!A$2:A$600, 0)) &lt;&gt; ""), VALUE(INDEX(Paste_Here!W$2:W$600, MATCH(B348, Paste_Here!A$2:A$600, 0))), ""), ""), "")</f>
        <v/>
      </c>
      <c r="AX348" s="47"/>
      <c r="BA348" s="2" t="str">
        <f>IFERROR(IF(B348&lt;&gt;"", IF(AND(INDEX(Paste_Here!AI$2:AI$600, MATCH(B348, Paste_Here!A$2:A$600, 0))&lt;&gt;"", ISNUMBER(VALUE(INDEX(Paste_Here!AI$2:AI$600, MATCH(B348, Paste_Here!A$2:A$600, 0))))), INDEX(Paste_Here!AI$2:AI$600, MATCH(B348, Paste_Here!A$2:A$600, 0)), ""), ""), "")</f>
        <v/>
      </c>
      <c r="BB348" s="47"/>
      <c r="BC348" s="34" t="str">
        <f>IFERROR(IF(B348&lt;&gt;"", IF(ISNUMBER(SEARCH("highrisk", LOWER(INDEX(Paste_Here!AJ$2:AJ$600, MATCH(B348, Paste_Here!A$2:A$600, 0))))), "High Risk", IF(ISNUMBER(SEARCH("lowrisk", LOWER(INDEX(Paste_Here!AJ$2:AJ$600, MATCH(B348, Paste_Here!A$2:A$600, 0))))), "Low Risk", IF(ISNUMBER(SEARCH("somerisk", LOWER(INDEX(Paste_Here!AJ$2:AJ$600, MATCH(B348, Paste_Here!A$2:A$600, 0))))), "Some Risk", IF(ISNUMBER(SEARCH("OT", LOWER(INDEX(Paste_Here!AJ$2:AJ$600, MATCH(B348, Paste_Here!A$2:A$600, 0))))), "On Track", "")))), ""), "")</f>
        <v/>
      </c>
      <c r="BD348" s="47"/>
      <c r="BE348" s="34" t="str">
        <f>IFERROR(IF(B348&lt;&gt;"", IF(AND(INDEX(Paste_Here!AK$2:AK$600, MATCH(B348, Paste_Here!A$2:A$600, 0))&lt;&gt;"", ISNUMBER(VALUE(INDEX(Paste_Here!AK$2:AK$600, MATCH(B348, Paste_Here!A$2:A$600, 0))))), INDEX(Paste_Here!AK$2:AK$600, MATCH(B348, Paste_Here!A$2:A$600, 0)), ""), ""), "")</f>
        <v/>
      </c>
      <c r="BF348" s="47"/>
      <c r="BG348" s="34" t="str" cm="1">
        <f t="array" aca="1" ref="BG348" ca="1">IFERROR(IF(B348&lt;&gt;"", IF(INDEX(Paste_Here!AE$2:AE$600, MATCH(B348, Paste_Here!A$2:A$600, 0))&lt;&gt;"", IF(LEFT(INDEX(Paste_Here!AE$2:AE$600, MATCH(B348, Paste_Here!A$2:A$600, 0)), 2)="EM", -1, 1) * VALUE(_xlfn.TEXTJOIN("", TRUE, IF(ISNUMBER(MID(INDEX(Paste_Here!AE$2:AE$600, MATCH(B348, Paste_Here!A$2:A$600, 0)), ROW(INDIRECT("1:"&amp;LEN(INDEX(Paste_Here!AE$2:AE$600, MATCH(B348, Paste_Here!A$2:A$600, 0))))), 1)*1), MID(INDEX(Paste_Here!AE$2:AE$600, MATCH(B348, Paste_Here!A$2:A$600, 0)), ROW(INDIRECT("1:"&amp;LEN(INDEX(Paste_Here!AE$2:AE$600, MATCH(B348, Paste_Here!A$2:A$600, 0))))), 1), ""))), ""), ""), "")</f>
        <v/>
      </c>
      <c r="BH348" s="47"/>
      <c r="BJ348" s="47"/>
      <c r="BK348" s="2" t="str">
        <f t="shared" si="32"/>
        <v/>
      </c>
      <c r="BL348" s="47"/>
      <c r="BM348" s="34" t="str">
        <f>IFERROR(IF(B348&lt;&gt;"", IF(AND(INDEX(Paste_Here!Z$2:Z$600, MATCH(B348, Paste_Here!A$2:A$600, 0))&lt;&gt;"", ISNUMBER(VALUE(INDEX(Paste_Here!Z$2:Z$600, MATCH(B348, Paste_Here!A$2:A$600, 0))))), INDEX(Paste_Here!Z$2:Z$600, MATCH(B348, Paste_Here!A$2:A$600, 0)), ""), ""), "")</f>
        <v/>
      </c>
      <c r="BN348" s="47"/>
      <c r="BO348" s="34" t="str">
        <f>IFERROR(IF(B348&lt;&gt;"", IF(ISNUMBER(SEARCH("highrisk", LOWER(INDEX(Paste_Here!AA$2:AA$600, MATCH(B348, Paste_Here!A$2:A$600, 0))))), "High Risk", IF(ISNUMBER(SEARCH("lowrisk", LOWER(INDEX(Paste_Here!AA$2:AA$600, MATCH(B348, Paste_Here!A$2:A$600, 0))))), "Low Risk", IF(ISNUMBER(SEARCH("somerisk", LOWER(INDEX(Paste_Here!AA$2:AA$600, MATCH(B348, Paste_Here!A$2:A$600, 0))))), "Some Risk", IF(ISNUMBER(SEARCH("OT", LOWER(INDEX(Paste_Here!AA$2:AA$600, MATCH(B348, Paste_Here!A$2:A$600, 0))))), "On Track", "")))), ""), "")</f>
        <v/>
      </c>
      <c r="BP348" s="47"/>
      <c r="BQ348" s="34" t="str">
        <f>IFERROR(IF(B348&lt;&gt;"", IF(AND(INDEX(Paste_Here!AC$2:AC$600, MATCH(B348, Paste_Here!A$2:A$600, 0))&lt;&gt;"", ISNUMBER(VALUE(INDEX(Paste_Here!AC$2:AC$600, MATCH(B348, Paste_Here!A$2:A$600, 0))))), INDEX(Paste_Here!AC$2:AC$600, MATCH(B348, Paste_Here!A$2:A$600, 0)), ""), ""), "")</f>
        <v/>
      </c>
      <c r="BR348" s="47"/>
      <c r="BS348" s="34" t="str">
        <f>IFERROR(IF(B348&lt;&gt;"", IF(ISNUMBER(SEARCH("highrisk", LOWER(INDEX(Paste_Here!AD$2:AD$600, MATCH(B348, Paste_Here!A$2:A$600, 0))))), "High Risk", IF(ISNUMBER(SEARCH("lowrisk", LOWER(INDEX(Paste_Here!AD$2:AD$600, MATCH(B348, Paste_Here!A$2:A$600, 0))))), "Low Risk", IF(ISNUMBER(SEARCH("somerisk", LOWER(INDEX(Paste_Here!AD$2:AD$600, MATCH(B348, Paste_Here!A$2:A$600, 0))))), "Some Risk", IF(ISNUMBER(SEARCH("OT", LOWER(INDEX(Paste_Here!AD$2:AD$600, MATCH(B348, Paste_Here!A$2:A$600, 0))))), "On Track", "")))), ""), "")</f>
        <v/>
      </c>
      <c r="BT348" s="47"/>
      <c r="BU348" s="34"/>
      <c r="BV348" s="47"/>
      <c r="BW348" s="34"/>
      <c r="BX348" s="47"/>
      <c r="BY348" s="34"/>
      <c r="BZ348" s="47"/>
      <c r="CA348" s="34"/>
      <c r="CB348" s="49"/>
      <c r="DT348" s="47"/>
      <c r="DU348" s="47"/>
      <c r="DV348" s="2" t="str">
        <f t="shared" si="33"/>
        <v/>
      </c>
      <c r="DW348" s="47"/>
      <c r="DX348" s="2" t="str">
        <f>IFERROR(IF(B348&lt;&gt;"", IF(ISNUMBER(SEARCH("s", LOWER(INDEX(Paste_Here!M$2:M$600, MATCH(B348, Paste_Here!A$2:A$600, 0))))), "Yes", IF(INDEX(Paste_Here!M$2:M$600, MATCH(B348, Paste_Here!A$2:A$600, 0))&lt;&gt;"", "No", "")), ""), "")</f>
        <v/>
      </c>
      <c r="DY348" s="47"/>
      <c r="DZ348" s="2" t="str">
        <f>IFERROR(IF(B348&lt;&gt;"", IF(ISNUMBER(SEARCH("yes", LOWER(INDEX(Paste_Here!F$2:F$600, MATCH(B348, Paste_Here!A$2:A$600, 0))))), "Yes", IF(ISNUMBER(SEARCH("no", LOWER(INDEX(Paste_Here!F$2:F$600, MATCH(B348, Paste_Here!A$2:A$600, 0))))), "No", "")), ""), "")</f>
        <v/>
      </c>
      <c r="EA348" s="47"/>
      <c r="EB348" s="2" t="str">
        <f>IFERROR(IF(B348&lt;&gt;"", IF(ISNUMBER(SEARCH("english language learner", LOWER(INDEX(Paste_Here!C$2:C$600, MATCH(B348, Paste_Here!A$2:A$600, 0))))), "Yes", ""), ""), "")</f>
        <v/>
      </c>
      <c r="EC348" s="47"/>
      <c r="ED348" s="2" t="str">
        <f>IFERROR(IF(B348&lt;&gt;"", IF(OR(ISNUMBER(SEARCH("b", LOWER(INDEX(Paste_Here!K$2:K$600, MATCH(B348, Paste_Here!A$2:A$600, 0))))), ISNUMBER(SEARCH("h", LOWER(INDEX(Paste_Here!K$2:K$600, MATCH(B348, Paste_Here!A$2:A$600, 0))))), ISNUMBER(SEARCH("i", LOWER(INDEX(Paste_Here!K$2:K$600, MATCH(B348, Paste_Here!A$2:A$600, 0)))))), "Yes", IF(INDEX(Paste_Here!K$2:K$600, MATCH(B348, Paste_Here!A$2:A$600, 0))&lt;&gt;"", "No", "")), ""), "")</f>
        <v/>
      </c>
      <c r="EE348" s="47"/>
      <c r="EF348" s="34" t="str">
        <f>IFERROR(IF(B348&lt;&gt;"", IF(ISNUMBER(SEARCH("yes", LOWER(INDEX(Paste_Here!L$2:L$600, MATCH(B348, Paste_Here!A$2:A$600, 0))))), "Yes", IF(ISNUMBER(SEARCH("no", LOWER(INDEX(Paste_Here!L$2:L$600, MATCH(B348, Paste_Here!A$2:A$600, 0))))), "No", "")), ""), "")</f>
        <v/>
      </c>
      <c r="EG348" s="47"/>
      <c r="EH348" s="2" t="str">
        <f>IFERROR(IF(B348&lt;&gt;"", IF(ISNUMBER(SEARCH("transitional 2", LOWER(INDEX(Paste_Here!C$2:C$600, MATCH(B348, Paste_Here!A$2:A$600, 0))))), "T2", IF(ISNUMBER(SEARCH("transitional 1", LOWER(INDEX(Paste_Here!C$2:C$600, MATCH(B348, Paste_Here!A$2:A$600, 0))))), "T1", IF(ISNUMBER(SEARCH("waived ell services", LOWER(INDEX(Paste_Here!C$2:C$600, MATCH(B348, Paste_Here!A$2:A$600, 0))))), "W", ""))), ""), "")</f>
        <v/>
      </c>
      <c r="EI348" s="47"/>
      <c r="EJ348" s="2" t="str">
        <f>IFERROR(IF(B348&lt;&gt;"", IF(AND(INDEX(Paste_Here!AG$2:AG$600, MATCH(B348, Paste_Here!A$2:A$600, 0))&lt;&gt;"", ISNUMBER(VALUE(INDEX(Paste_Here!AG$2:AG$600, MATCH(B348, Paste_Here!A$2:A$600, 0))))), INDEX(Paste_Here!AG$2:AG$600, MATCH(B348, Paste_Here!A$2:A$600, 0)), ""), ""), "")</f>
        <v/>
      </c>
      <c r="EK348" s="47"/>
      <c r="EL348" s="2" t="str">
        <f>IFERROR(IF(B348&lt;&gt;"", IF(AND(INDEX(Paste_Here!AL$2:AL$600, MATCH(B348, Paste_Here!A$2:A$600, 0))&lt;&gt;"", ISNUMBER(VALUE(INDEX(Paste_Here!AL$2:AL$600, MATCH(B348, Paste_Here!A$2:A$600, 0))))), INDEX(Paste_Here!AL$2:AL$600, MATCH(B348, Paste_Here!A$2:A$600, 0)), ""), ""), "")</f>
        <v/>
      </c>
      <c r="EM348" s="47"/>
      <c r="FA348" s="4" t="str" cm="1">
        <f t="array" ref="FA348">IFERROR(INDEX(Paste_Here!$B$2:$B$600, MATCH(0, COUNTIF(FA$4:FA347, Paste_Here!$B$2:$B$600) + IF(Paste_Here!$B$2:$B$600="", 1, 0), 0)), "")</f>
        <v/>
      </c>
      <c r="FB348" s="4" t="str">
        <f>IF(FA348&lt;&gt;"", INDEX(Paste_Here!$A$2:$A$600, MATCH(FA348, Paste_Here!$B$2:$B$600, 0)), "")</f>
        <v/>
      </c>
      <c r="FC348" s="4" t="str">
        <f t="shared" si="34"/>
        <v/>
      </c>
      <c r="FD348" s="4" t="str" cm="1">
        <f t="array" ref="FD348">IFERROR(INDEX($FC$5:$FC$600, MATCH(SMALL(IF($FC$5:$FC$600&lt;&gt;"", COUNTIF($FC$5:$FC$600, "&lt;"&amp;$FC$5:$FC$600)+1), ROW()-ROW($FD$5)+1), COUNTIF($FC$5:$FC$600, "&lt;"&amp;$FC$5:$FC$600)+1, 0)), "")</f>
        <v/>
      </c>
      <c r="FF348" s="2" t="str">
        <f>IFERROR(IF(B348&lt;&gt;"", IF(AND(INDEX(Paste_Here!AH$2:AH$600, MATCH(B348, Paste_Here!A$2:A$600, 0))&lt;&gt;"", ISNUMBER(VALUE(INDEX(Paste_Here!AH$2:AH$600, MATCH(B348, Paste_Here!A$2:A$600, 0))))), INDEX(Paste_Here!AH$2:AH$600, MATCH(B348, Paste_Here!A$2:A$600, 0)), ""), ""), "")</f>
        <v/>
      </c>
      <c r="FG348" s="47"/>
      <c r="FH348" s="2" t="str">
        <f>IFERROR(IF(B348&lt;&gt;"", IF(AND(INDEX(Paste_Here!AM$2:AM$600, MATCH(B348, Paste_Here!A$2:A$600, 0))&lt;&gt;"", ISNUMBER(VALUE(INDEX(Paste_Here!AM$2:AM$600, MATCH(B348, Paste_Here!A$2:A$600, 0))))), INDEX(Paste_Here!AM$2:AM$600, MATCH(B348, Paste_Here!A$2:A$600, 0)), ""), ""), "")</f>
        <v/>
      </c>
      <c r="FI348" s="47"/>
      <c r="FJ348" s="47"/>
      <c r="FK348" s="2" t="str">
        <f t="shared" si="35"/>
        <v/>
      </c>
      <c r="FL348" s="47"/>
      <c r="FM348" s="2" t="str">
        <f>IFERROR(IF(B348&lt;&gt;"", IF(ISNUMBER(VALUE(INDEX(Paste_Here!H$2:H$600, MATCH(B348, Paste_Here!A$2:A$600, 0)))), IF(VALUE(INDEX(Paste_Here!H$2:H$600, MATCH(B348, Paste_Here!A$2:A$600, 0)))=0, "No", IF(AND(VALUE(INDEX(Paste_Here!H$2:H$600, MATCH(B348, Paste_Here!A$2:A$600, 0)))&gt;=1, VALUE(INDEX(Paste_Here!H$2:H$600, MATCH(B348, Paste_Here!A$2:A$600, 0)))&lt;=4), VALUE(INDEX(Paste_Here!H$2:H$600, MATCH(B348, Paste_Here!A$2:A$600, 0))), "")), ""), ""), "")</f>
        <v/>
      </c>
      <c r="FN348" s="47"/>
      <c r="FO348" s="34" t="str">
        <f>IFERROR(IF(B348&lt;&gt;"", IF(ISNUMBER(VALUE(INDEX(Paste_Here!I$2:I$600, MATCH(B348, Paste_Here!A$2:A$600, 0)))), IF(VALUE(INDEX(Paste_Here!I$2:I$600, MATCH(B348, Paste_Here!A$2:A$600, 0)))=0, "No", IF(AND(VALUE(INDEX(Paste_Here!I$2:I$600, MATCH(B348, Paste_Here!A$2:A$600, 0)))&gt;=1, VALUE(INDEX(Paste_Here!I$2:I$600, MATCH(B348, Paste_Here!A$2:A$600, 0)))&lt;=4), VALUE(INDEX(Paste_Here!I$2:I$600, MATCH(B348, Paste_Here!A$2:A$600, 0))), "")), ""), ""), "")</f>
        <v/>
      </c>
      <c r="FP348" s="47"/>
      <c r="FQ348" s="2"/>
      <c r="FR348" s="47"/>
      <c r="FS348" s="2"/>
      <c r="FT348" s="47"/>
      <c r="FU348" s="2"/>
      <c r="FV348" s="47"/>
      <c r="FW348" s="2"/>
      <c r="FX348" s="47"/>
      <c r="FY348" s="2"/>
      <c r="FZ348" s="47"/>
      <c r="GA348" s="2"/>
      <c r="GB348" s="47"/>
      <c r="GU348" s="2"/>
      <c r="GV348" s="47"/>
      <c r="GW348" s="2"/>
      <c r="GX348" s="47"/>
    </row>
    <row r="349" spans="1:206">
      <c r="A349" s="47"/>
      <c r="B349" s="2" t="str">
        <f t="shared" si="30"/>
        <v/>
      </c>
      <c r="C349" s="47"/>
      <c r="D349" s="2" t="str">
        <f>IFERROR(IF(B349&lt;&gt;"", IF(COUNTIF(INDEX(Paste_Here!N$2:O$600, MATCH(B349, Paste_Here!A$2:A$600, 0), 0), "yes") &gt; 0, "No", IF(COUNTIF(INDEX(Paste_Here!N$2:O$600, MATCH(B349, Paste_Here!A$2:A$600, 0), 0), "no") &gt; 0, "Yes", "")), ""), "")</f>
        <v/>
      </c>
      <c r="E349" s="47"/>
      <c r="F349" s="84" t="str">
        <f>IFERROR(IF(B349&lt;&gt;"", IF(AND(INDEX(Paste_Here!P$2:P$600, MATCH(B349, Paste_Here!A$2:A$600, 0))&lt;&gt;"", ISNUMBER(VALUE(INDEX(Paste_Here!P$2:P$600, MATCH(B349, Paste_Here!A$2:A$600, 0))))), INDEX(Paste_Here!P$2:P$600, MATCH(B349, Paste_Here!A$2:A$600, 0)), ""), ""), "")</f>
        <v/>
      </c>
      <c r="G349" s="47"/>
      <c r="H349" s="2" t="str">
        <f>IFERROR(IF(B349&lt;&gt;"", IF(ISNUMBER(SEARCH("highrisk", LOWER(INDEX(Paste_Here!Q$2:Q$600, MATCH(B349, Paste_Here!A$2:A$600, 0))))), "High Risk", IF(ISNUMBER(SEARCH("lowrisk", LOWER(INDEX(Paste_Here!Q$2:Q$600, MATCH(B349, Paste_Here!A$2:A$600, 0))))), "Low Risk", IF(ISNUMBER(SEARCH("somerisk", LOWER(INDEX(Paste_Here!Q$2:Q$600, MATCH(B349, Paste_Here!A$2:A$600, 0))))), "Some Risk", ""))), ""), "")</f>
        <v/>
      </c>
      <c r="I349" s="47"/>
      <c r="J349" s="2"/>
      <c r="K349" s="47"/>
      <c r="L349" s="2"/>
      <c r="M349" s="47"/>
      <c r="N349" s="2"/>
      <c r="O349" s="47"/>
      <c r="P349" s="2" t="str">
        <f>IFERROR(IF(B349&lt;&gt;"", IF(AND(ISNUMBER(VALUE(INDEX(Paste_Here!R$2:R$600, MATCH(B349, Paste_Here!A$2:A$600, 0)))), INDEX(Paste_Here!R$2:R$600, MATCH(B349, Paste_Here!A$2:A$600, 0)) &lt;&gt; ""), VALUE(INDEX(Paste_Here!R$2:R$600, MATCH(B349, Paste_Here!A$2:A$600, 0))), ""), ""), "")</f>
        <v/>
      </c>
      <c r="Q349" s="47"/>
      <c r="R349" s="2"/>
      <c r="S349" s="47"/>
      <c r="W349" s="47"/>
      <c r="X349" s="2"/>
      <c r="Y349" s="47"/>
      <c r="Z349" s="2" t="str">
        <f>IFERROR(IF(B349&lt;&gt;"", IF(AND(INDEX(Paste_Here!S$2:S$600, MATCH(B349, Paste_Here!A$2:A$600, 0))&lt;&gt;"", ISNUMBER(VALUE(INDEX(Paste_Here!S$2:S$600, MATCH(B349, Paste_Here!A$2:A$600, 0))))), INDEX(Paste_Here!S$2:S$600, MATCH(B349, Paste_Here!A$2:A$600, 0)), ""), ""), "")</f>
        <v/>
      </c>
      <c r="AA349" s="47"/>
      <c r="AB349" s="2" t="str">
        <f>IFERROR(IF(B349&lt;&gt;"", IF(ISNUMBER(SEARCH("highrisk", LOWER(INDEX(Paste_Here!T$2:T$600, MATCH(B349, Paste_Here!A$2:A$600, 0))))), "High Risk", IF(ISNUMBER(SEARCH("lowrisk", LOWER(INDEX(Paste_Here!T$2:T$600, MATCH(B349, Paste_Here!A$2:A$600, 0))))), "Low Risk", IF(ISNUMBER(SEARCH("somerisk", LOWER(INDEX(Paste_Here!T$2:T$600, MATCH(B349, Paste_Here!A$2:A$600, 0))))), "Some Risk", IF(ISNUMBER(SEARCH("OT", LOWER(INDEX(Paste_Here!T$2:T$600, MATCH(B349, Paste_Here!A$2:A$600, 0))))), "On Track", "")))), ""), "")</f>
        <v/>
      </c>
      <c r="AC349" s="47"/>
      <c r="AD349" s="2"/>
      <c r="AE349" s="47"/>
      <c r="AF349" s="2"/>
      <c r="AG349" s="47"/>
      <c r="AH349" s="2"/>
      <c r="AI349" s="47"/>
      <c r="AJ349" s="2" t="str" cm="1">
        <f t="array" aca="1" ref="AJ349" ca="1">IFERROR(IF(ISNUMBER(SEARCH("BR", INDEX(Paste_Here!AB$2:AB$210, MATCH(B349, Paste_Here!A$2:A$210, 0)))), -1, 1) * VALUE(_xlfn.TEXTJOIN("", TRUE, IF(ISNUMBER(--MID(INDEX(Paste_Here!AB$2:AB$210, MATCH(B349, Paste_Here!A$2:A$210, 0)), ROW(INDIRECT("1:"&amp;LEN(INDEX(Paste_Here!AB$2:AB$210, MATCH(B349, Paste_Here!A$2:A$210, 0))))), 1)), MID(INDEX(Paste_Here!AB$2:AB$210, MATCH(B349, Paste_Here!A$2:A$210, 0)), ROW(INDIRECT("1:"&amp;LEN(INDEX(Paste_Here!AB$2:AB$210, MATCH(B349, Paste_Here!A$2:A$210, 0))))), 1), ""))), "")</f>
        <v/>
      </c>
      <c r="AK349" s="47"/>
      <c r="AL349" s="34" t="str">
        <f>IFERROR(IF(B349&lt;&gt;"", IF(AND(INDEX(Paste_Here!AF$2:AF$600, MATCH(B349, Paste_Here!A$2:A$600, 0))&lt;&gt;"", ISNUMBER(VALUE(INDEX(Paste_Here!AF$2:AF$600, MATCH(B349, Paste_Here!A$2:A$600, 0))))), INDEX(Paste_Here!AF$2:AF$600, MATCH(B349, Paste_Here!A$2:A$600, 0)), ""), ""), "")</f>
        <v/>
      </c>
      <c r="AM349" s="47"/>
      <c r="AN349" s="47"/>
      <c r="AO349" s="2" t="str">
        <f t="shared" si="31"/>
        <v/>
      </c>
      <c r="AP349" s="47"/>
      <c r="AQ349" s="34" t="str">
        <f>IFERROR(IF(B349&lt;&gt;"", IF(COUNTIF(INDEX(Paste_Here!X$2:Y$600, MATCH(B349, Paste_Here!A$2:A$600, 0), 0), "yes") &gt; 0, "No", IF(COUNTIF(INDEX(Paste_Here!X$2:Y$600, MATCH(B349, Paste_Here!A$2:A$600, 0), 0), "no") &gt; 0, "Yes", "")), ""), "")</f>
        <v/>
      </c>
      <c r="AR349" s="47"/>
      <c r="AS349" s="34" t="str">
        <f>IFERROR(IF(B349&lt;&gt;"", IF(AND(INDEX(Paste_Here!U$2:U$600, MATCH(B349, Paste_Here!A$2:A$600, 0))&lt;&gt;"", ISNUMBER(VALUE(INDEX(Paste_Here!U$2:U$600, MATCH(B349, Paste_Here!A$2:A$600, 0))))), INDEX(Paste_Here!U$2:U$600, MATCH(B349, Paste_Here!A$2:A$600, 0)), ""), ""), "")</f>
        <v/>
      </c>
      <c r="AT349" s="47"/>
      <c r="AU349" s="34" t="str">
        <f>IFERROR(IF(B349&lt;&gt;"", IF(ISNUMBER(SEARCH("highrisk", LOWER(INDEX(Paste_Here!V$2:V$600, MATCH(B349, Paste_Here!A$2:A$600, 0))))), "High Risk", IF(ISNUMBER(SEARCH("lowrisk", LOWER(INDEX(Paste_Here!V$2:V$600, MATCH(B349, Paste_Here!A$2:A$600, 0))))), "Low Risk", IF(ISNUMBER(SEARCH("somerisk", LOWER(INDEX(Paste_Here!V$2:V$600, MATCH(B349, Paste_Here!A$2:A$600, 0))))), "Some Risk", ""))), ""), "")</f>
        <v/>
      </c>
      <c r="AV349" s="47"/>
      <c r="AW349" s="34" t="str">
        <f>IFERROR(IF(B349&lt;&gt;"", IF(AND(ISNUMBER(VALUE(INDEX(Paste_Here!W$2:W$600, MATCH(B349, Paste_Here!A$2:A$600, 0)))), INDEX(Paste_Here!W$2:W$600, MATCH(B349, Paste_Here!A$2:A$600, 0)) &lt;&gt; ""), VALUE(INDEX(Paste_Here!W$2:W$600, MATCH(B349, Paste_Here!A$2:A$600, 0))), ""), ""), "")</f>
        <v/>
      </c>
      <c r="AX349" s="47"/>
      <c r="BA349" s="2" t="str">
        <f>IFERROR(IF(B349&lt;&gt;"", IF(AND(INDEX(Paste_Here!AI$2:AI$600, MATCH(B349, Paste_Here!A$2:A$600, 0))&lt;&gt;"", ISNUMBER(VALUE(INDEX(Paste_Here!AI$2:AI$600, MATCH(B349, Paste_Here!A$2:A$600, 0))))), INDEX(Paste_Here!AI$2:AI$600, MATCH(B349, Paste_Here!A$2:A$600, 0)), ""), ""), "")</f>
        <v/>
      </c>
      <c r="BB349" s="47"/>
      <c r="BC349" s="34" t="str">
        <f>IFERROR(IF(B349&lt;&gt;"", IF(ISNUMBER(SEARCH("highrisk", LOWER(INDEX(Paste_Here!AJ$2:AJ$600, MATCH(B349, Paste_Here!A$2:A$600, 0))))), "High Risk", IF(ISNUMBER(SEARCH("lowrisk", LOWER(INDEX(Paste_Here!AJ$2:AJ$600, MATCH(B349, Paste_Here!A$2:A$600, 0))))), "Low Risk", IF(ISNUMBER(SEARCH("somerisk", LOWER(INDEX(Paste_Here!AJ$2:AJ$600, MATCH(B349, Paste_Here!A$2:A$600, 0))))), "Some Risk", IF(ISNUMBER(SEARCH("OT", LOWER(INDEX(Paste_Here!AJ$2:AJ$600, MATCH(B349, Paste_Here!A$2:A$600, 0))))), "On Track", "")))), ""), "")</f>
        <v/>
      </c>
      <c r="BD349" s="47"/>
      <c r="BE349" s="34" t="str">
        <f>IFERROR(IF(B349&lt;&gt;"", IF(AND(INDEX(Paste_Here!AK$2:AK$600, MATCH(B349, Paste_Here!A$2:A$600, 0))&lt;&gt;"", ISNUMBER(VALUE(INDEX(Paste_Here!AK$2:AK$600, MATCH(B349, Paste_Here!A$2:A$600, 0))))), INDEX(Paste_Here!AK$2:AK$600, MATCH(B349, Paste_Here!A$2:A$600, 0)), ""), ""), "")</f>
        <v/>
      </c>
      <c r="BF349" s="47"/>
      <c r="BG349" s="34" t="str" cm="1">
        <f t="array" aca="1" ref="BG349" ca="1">IFERROR(IF(B349&lt;&gt;"", IF(INDEX(Paste_Here!AE$2:AE$600, MATCH(B349, Paste_Here!A$2:A$600, 0))&lt;&gt;"", IF(LEFT(INDEX(Paste_Here!AE$2:AE$600, MATCH(B349, Paste_Here!A$2:A$600, 0)), 2)="EM", -1, 1) * VALUE(_xlfn.TEXTJOIN("", TRUE, IF(ISNUMBER(MID(INDEX(Paste_Here!AE$2:AE$600, MATCH(B349, Paste_Here!A$2:A$600, 0)), ROW(INDIRECT("1:"&amp;LEN(INDEX(Paste_Here!AE$2:AE$600, MATCH(B349, Paste_Here!A$2:A$600, 0))))), 1)*1), MID(INDEX(Paste_Here!AE$2:AE$600, MATCH(B349, Paste_Here!A$2:A$600, 0)), ROW(INDIRECT("1:"&amp;LEN(INDEX(Paste_Here!AE$2:AE$600, MATCH(B349, Paste_Here!A$2:A$600, 0))))), 1), ""))), ""), ""), "")</f>
        <v/>
      </c>
      <c r="BH349" s="47"/>
      <c r="BJ349" s="47"/>
      <c r="BK349" s="2" t="str">
        <f t="shared" si="32"/>
        <v/>
      </c>
      <c r="BL349" s="47"/>
      <c r="BM349" s="34" t="str">
        <f>IFERROR(IF(B349&lt;&gt;"", IF(AND(INDEX(Paste_Here!Z$2:Z$600, MATCH(B349, Paste_Here!A$2:A$600, 0))&lt;&gt;"", ISNUMBER(VALUE(INDEX(Paste_Here!Z$2:Z$600, MATCH(B349, Paste_Here!A$2:A$600, 0))))), INDEX(Paste_Here!Z$2:Z$600, MATCH(B349, Paste_Here!A$2:A$600, 0)), ""), ""), "")</f>
        <v/>
      </c>
      <c r="BN349" s="47"/>
      <c r="BO349" s="34" t="str">
        <f>IFERROR(IF(B349&lt;&gt;"", IF(ISNUMBER(SEARCH("highrisk", LOWER(INDEX(Paste_Here!AA$2:AA$600, MATCH(B349, Paste_Here!A$2:A$600, 0))))), "High Risk", IF(ISNUMBER(SEARCH("lowrisk", LOWER(INDEX(Paste_Here!AA$2:AA$600, MATCH(B349, Paste_Here!A$2:A$600, 0))))), "Low Risk", IF(ISNUMBER(SEARCH("somerisk", LOWER(INDEX(Paste_Here!AA$2:AA$600, MATCH(B349, Paste_Here!A$2:A$600, 0))))), "Some Risk", IF(ISNUMBER(SEARCH("OT", LOWER(INDEX(Paste_Here!AA$2:AA$600, MATCH(B349, Paste_Here!A$2:A$600, 0))))), "On Track", "")))), ""), "")</f>
        <v/>
      </c>
      <c r="BP349" s="47"/>
      <c r="BQ349" s="34" t="str">
        <f>IFERROR(IF(B349&lt;&gt;"", IF(AND(INDEX(Paste_Here!AC$2:AC$600, MATCH(B349, Paste_Here!A$2:A$600, 0))&lt;&gt;"", ISNUMBER(VALUE(INDEX(Paste_Here!AC$2:AC$600, MATCH(B349, Paste_Here!A$2:A$600, 0))))), INDEX(Paste_Here!AC$2:AC$600, MATCH(B349, Paste_Here!A$2:A$600, 0)), ""), ""), "")</f>
        <v/>
      </c>
      <c r="BR349" s="47"/>
      <c r="BS349" s="34" t="str">
        <f>IFERROR(IF(B349&lt;&gt;"", IF(ISNUMBER(SEARCH("highrisk", LOWER(INDEX(Paste_Here!AD$2:AD$600, MATCH(B349, Paste_Here!A$2:A$600, 0))))), "High Risk", IF(ISNUMBER(SEARCH("lowrisk", LOWER(INDEX(Paste_Here!AD$2:AD$600, MATCH(B349, Paste_Here!A$2:A$600, 0))))), "Low Risk", IF(ISNUMBER(SEARCH("somerisk", LOWER(INDEX(Paste_Here!AD$2:AD$600, MATCH(B349, Paste_Here!A$2:A$600, 0))))), "Some Risk", IF(ISNUMBER(SEARCH("OT", LOWER(INDEX(Paste_Here!AD$2:AD$600, MATCH(B349, Paste_Here!A$2:A$600, 0))))), "On Track", "")))), ""), "")</f>
        <v/>
      </c>
      <c r="BT349" s="47"/>
      <c r="BU349" s="34"/>
      <c r="BV349" s="47"/>
      <c r="BW349" s="34"/>
      <c r="BX349" s="47"/>
      <c r="BY349" s="34"/>
      <c r="BZ349" s="47"/>
      <c r="CA349" s="34"/>
      <c r="CB349" s="49"/>
      <c r="DT349" s="47"/>
      <c r="DU349" s="47"/>
      <c r="DV349" s="2" t="str">
        <f t="shared" si="33"/>
        <v/>
      </c>
      <c r="DW349" s="47"/>
      <c r="DX349" s="2" t="str">
        <f>IFERROR(IF(B349&lt;&gt;"", IF(ISNUMBER(SEARCH("s", LOWER(INDEX(Paste_Here!M$2:M$600, MATCH(B349, Paste_Here!A$2:A$600, 0))))), "Yes", IF(INDEX(Paste_Here!M$2:M$600, MATCH(B349, Paste_Here!A$2:A$600, 0))&lt;&gt;"", "No", "")), ""), "")</f>
        <v/>
      </c>
      <c r="DY349" s="47"/>
      <c r="DZ349" s="2" t="str">
        <f>IFERROR(IF(B349&lt;&gt;"", IF(ISNUMBER(SEARCH("yes", LOWER(INDEX(Paste_Here!F$2:F$600, MATCH(B349, Paste_Here!A$2:A$600, 0))))), "Yes", IF(ISNUMBER(SEARCH("no", LOWER(INDEX(Paste_Here!F$2:F$600, MATCH(B349, Paste_Here!A$2:A$600, 0))))), "No", "")), ""), "")</f>
        <v/>
      </c>
      <c r="EA349" s="47"/>
      <c r="EB349" s="2" t="str">
        <f>IFERROR(IF(B349&lt;&gt;"", IF(ISNUMBER(SEARCH("english language learner", LOWER(INDEX(Paste_Here!C$2:C$600, MATCH(B349, Paste_Here!A$2:A$600, 0))))), "Yes", ""), ""), "")</f>
        <v/>
      </c>
      <c r="EC349" s="47"/>
      <c r="ED349" s="2" t="str">
        <f>IFERROR(IF(B349&lt;&gt;"", IF(OR(ISNUMBER(SEARCH("b", LOWER(INDEX(Paste_Here!K$2:K$600, MATCH(B349, Paste_Here!A$2:A$600, 0))))), ISNUMBER(SEARCH("h", LOWER(INDEX(Paste_Here!K$2:K$600, MATCH(B349, Paste_Here!A$2:A$600, 0))))), ISNUMBER(SEARCH("i", LOWER(INDEX(Paste_Here!K$2:K$600, MATCH(B349, Paste_Here!A$2:A$600, 0)))))), "Yes", IF(INDEX(Paste_Here!K$2:K$600, MATCH(B349, Paste_Here!A$2:A$600, 0))&lt;&gt;"", "No", "")), ""), "")</f>
        <v/>
      </c>
      <c r="EE349" s="47"/>
      <c r="EF349" s="34" t="str">
        <f>IFERROR(IF(B349&lt;&gt;"", IF(ISNUMBER(SEARCH("yes", LOWER(INDEX(Paste_Here!L$2:L$600, MATCH(B349, Paste_Here!A$2:A$600, 0))))), "Yes", IF(ISNUMBER(SEARCH("no", LOWER(INDEX(Paste_Here!L$2:L$600, MATCH(B349, Paste_Here!A$2:A$600, 0))))), "No", "")), ""), "")</f>
        <v/>
      </c>
      <c r="EG349" s="47"/>
      <c r="EH349" s="2" t="str">
        <f>IFERROR(IF(B349&lt;&gt;"", IF(ISNUMBER(SEARCH("transitional 2", LOWER(INDEX(Paste_Here!C$2:C$600, MATCH(B349, Paste_Here!A$2:A$600, 0))))), "T2", IF(ISNUMBER(SEARCH("transitional 1", LOWER(INDEX(Paste_Here!C$2:C$600, MATCH(B349, Paste_Here!A$2:A$600, 0))))), "T1", IF(ISNUMBER(SEARCH("waived ell services", LOWER(INDEX(Paste_Here!C$2:C$600, MATCH(B349, Paste_Here!A$2:A$600, 0))))), "W", ""))), ""), "")</f>
        <v/>
      </c>
      <c r="EI349" s="47"/>
      <c r="EJ349" s="2" t="str">
        <f>IFERROR(IF(B349&lt;&gt;"", IF(AND(INDEX(Paste_Here!AG$2:AG$600, MATCH(B349, Paste_Here!A$2:A$600, 0))&lt;&gt;"", ISNUMBER(VALUE(INDEX(Paste_Here!AG$2:AG$600, MATCH(B349, Paste_Here!A$2:A$600, 0))))), INDEX(Paste_Here!AG$2:AG$600, MATCH(B349, Paste_Here!A$2:A$600, 0)), ""), ""), "")</f>
        <v/>
      </c>
      <c r="EK349" s="47"/>
      <c r="EL349" s="2" t="str">
        <f>IFERROR(IF(B349&lt;&gt;"", IF(AND(INDEX(Paste_Here!AL$2:AL$600, MATCH(B349, Paste_Here!A$2:A$600, 0))&lt;&gt;"", ISNUMBER(VALUE(INDEX(Paste_Here!AL$2:AL$600, MATCH(B349, Paste_Here!A$2:A$600, 0))))), INDEX(Paste_Here!AL$2:AL$600, MATCH(B349, Paste_Here!A$2:A$600, 0)), ""), ""), "")</f>
        <v/>
      </c>
      <c r="EM349" s="47"/>
      <c r="FA349" s="4" t="str" cm="1">
        <f t="array" ref="FA349">IFERROR(INDEX(Paste_Here!$B$2:$B$600, MATCH(0, COUNTIF(FA$4:FA348, Paste_Here!$B$2:$B$600) + IF(Paste_Here!$B$2:$B$600="", 1, 0), 0)), "")</f>
        <v/>
      </c>
      <c r="FB349" s="4" t="str">
        <f>IF(FA349&lt;&gt;"", INDEX(Paste_Here!$A$2:$A$600, MATCH(FA349, Paste_Here!$B$2:$B$600, 0)), "")</f>
        <v/>
      </c>
      <c r="FC349" s="4" t="str">
        <f t="shared" si="34"/>
        <v/>
      </c>
      <c r="FD349" s="4" t="str" cm="1">
        <f t="array" ref="FD349">IFERROR(INDEX($FC$5:$FC$600, MATCH(SMALL(IF($FC$5:$FC$600&lt;&gt;"", COUNTIF($FC$5:$FC$600, "&lt;"&amp;$FC$5:$FC$600)+1), ROW()-ROW($FD$5)+1), COUNTIF($FC$5:$FC$600, "&lt;"&amp;$FC$5:$FC$600)+1, 0)), "")</f>
        <v/>
      </c>
      <c r="FF349" s="2" t="str">
        <f>IFERROR(IF(B349&lt;&gt;"", IF(AND(INDEX(Paste_Here!AH$2:AH$600, MATCH(B349, Paste_Here!A$2:A$600, 0))&lt;&gt;"", ISNUMBER(VALUE(INDEX(Paste_Here!AH$2:AH$600, MATCH(B349, Paste_Here!A$2:A$600, 0))))), INDEX(Paste_Here!AH$2:AH$600, MATCH(B349, Paste_Here!A$2:A$600, 0)), ""), ""), "")</f>
        <v/>
      </c>
      <c r="FG349" s="47"/>
      <c r="FH349" s="2" t="str">
        <f>IFERROR(IF(B349&lt;&gt;"", IF(AND(INDEX(Paste_Here!AM$2:AM$600, MATCH(B349, Paste_Here!A$2:A$600, 0))&lt;&gt;"", ISNUMBER(VALUE(INDEX(Paste_Here!AM$2:AM$600, MATCH(B349, Paste_Here!A$2:A$600, 0))))), INDEX(Paste_Here!AM$2:AM$600, MATCH(B349, Paste_Here!A$2:A$600, 0)), ""), ""), "")</f>
        <v/>
      </c>
      <c r="FI349" s="47"/>
      <c r="FJ349" s="47"/>
      <c r="FK349" s="2" t="str">
        <f t="shared" si="35"/>
        <v/>
      </c>
      <c r="FL349" s="47"/>
      <c r="FM349" s="2" t="str">
        <f>IFERROR(IF(B349&lt;&gt;"", IF(ISNUMBER(VALUE(INDEX(Paste_Here!H$2:H$600, MATCH(B349, Paste_Here!A$2:A$600, 0)))), IF(VALUE(INDEX(Paste_Here!H$2:H$600, MATCH(B349, Paste_Here!A$2:A$600, 0)))=0, "No", IF(AND(VALUE(INDEX(Paste_Here!H$2:H$600, MATCH(B349, Paste_Here!A$2:A$600, 0)))&gt;=1, VALUE(INDEX(Paste_Here!H$2:H$600, MATCH(B349, Paste_Here!A$2:A$600, 0)))&lt;=4), VALUE(INDEX(Paste_Here!H$2:H$600, MATCH(B349, Paste_Here!A$2:A$600, 0))), "")), ""), ""), "")</f>
        <v/>
      </c>
      <c r="FN349" s="47"/>
      <c r="FO349" s="34" t="str">
        <f>IFERROR(IF(B349&lt;&gt;"", IF(ISNUMBER(VALUE(INDEX(Paste_Here!I$2:I$600, MATCH(B349, Paste_Here!A$2:A$600, 0)))), IF(VALUE(INDEX(Paste_Here!I$2:I$600, MATCH(B349, Paste_Here!A$2:A$600, 0)))=0, "No", IF(AND(VALUE(INDEX(Paste_Here!I$2:I$600, MATCH(B349, Paste_Here!A$2:A$600, 0)))&gt;=1, VALUE(INDEX(Paste_Here!I$2:I$600, MATCH(B349, Paste_Here!A$2:A$600, 0)))&lt;=4), VALUE(INDEX(Paste_Here!I$2:I$600, MATCH(B349, Paste_Here!A$2:A$600, 0))), "")), ""), ""), "")</f>
        <v/>
      </c>
      <c r="FP349" s="47"/>
      <c r="FQ349" s="2"/>
      <c r="FR349" s="47"/>
      <c r="FS349" s="2"/>
      <c r="FT349" s="47"/>
      <c r="FU349" s="2"/>
      <c r="FV349" s="47"/>
      <c r="FW349" s="2"/>
      <c r="FX349" s="47"/>
      <c r="FY349" s="2"/>
      <c r="FZ349" s="47"/>
      <c r="GA349" s="2"/>
      <c r="GB349" s="47"/>
      <c r="GU349" s="2"/>
      <c r="GV349" s="47"/>
      <c r="GW349" s="2"/>
      <c r="GX349" s="47"/>
    </row>
    <row r="350" spans="1:206">
      <c r="A350" s="47"/>
      <c r="B350" s="2" t="str">
        <f t="shared" si="30"/>
        <v/>
      </c>
      <c r="C350" s="47"/>
      <c r="D350" s="2" t="str">
        <f>IFERROR(IF(B350&lt;&gt;"", IF(COUNTIF(INDEX(Paste_Here!N$2:O$600, MATCH(B350, Paste_Here!A$2:A$600, 0), 0), "yes") &gt; 0, "No", IF(COUNTIF(INDEX(Paste_Here!N$2:O$600, MATCH(B350, Paste_Here!A$2:A$600, 0), 0), "no") &gt; 0, "Yes", "")), ""), "")</f>
        <v/>
      </c>
      <c r="E350" s="47"/>
      <c r="F350" s="84" t="str">
        <f>IFERROR(IF(B350&lt;&gt;"", IF(AND(INDEX(Paste_Here!P$2:P$600, MATCH(B350, Paste_Here!A$2:A$600, 0))&lt;&gt;"", ISNUMBER(VALUE(INDEX(Paste_Here!P$2:P$600, MATCH(B350, Paste_Here!A$2:A$600, 0))))), INDEX(Paste_Here!P$2:P$600, MATCH(B350, Paste_Here!A$2:A$600, 0)), ""), ""), "")</f>
        <v/>
      </c>
      <c r="G350" s="47"/>
      <c r="H350" s="2" t="str">
        <f>IFERROR(IF(B350&lt;&gt;"", IF(ISNUMBER(SEARCH("highrisk", LOWER(INDEX(Paste_Here!Q$2:Q$600, MATCH(B350, Paste_Here!A$2:A$600, 0))))), "High Risk", IF(ISNUMBER(SEARCH("lowrisk", LOWER(INDEX(Paste_Here!Q$2:Q$600, MATCH(B350, Paste_Here!A$2:A$600, 0))))), "Low Risk", IF(ISNUMBER(SEARCH("somerisk", LOWER(INDEX(Paste_Here!Q$2:Q$600, MATCH(B350, Paste_Here!A$2:A$600, 0))))), "Some Risk", ""))), ""), "")</f>
        <v/>
      </c>
      <c r="I350" s="47"/>
      <c r="J350" s="2"/>
      <c r="K350" s="47"/>
      <c r="L350" s="2"/>
      <c r="M350" s="47"/>
      <c r="N350" s="2"/>
      <c r="O350" s="47"/>
      <c r="P350" s="2" t="str">
        <f>IFERROR(IF(B350&lt;&gt;"", IF(AND(ISNUMBER(VALUE(INDEX(Paste_Here!R$2:R$600, MATCH(B350, Paste_Here!A$2:A$600, 0)))), INDEX(Paste_Here!R$2:R$600, MATCH(B350, Paste_Here!A$2:A$600, 0)) &lt;&gt; ""), VALUE(INDEX(Paste_Here!R$2:R$600, MATCH(B350, Paste_Here!A$2:A$600, 0))), ""), ""), "")</f>
        <v/>
      </c>
      <c r="Q350" s="47"/>
      <c r="R350" s="2"/>
      <c r="S350" s="47"/>
      <c r="W350" s="47"/>
      <c r="X350" s="2"/>
      <c r="Y350" s="47"/>
      <c r="Z350" s="2" t="str">
        <f>IFERROR(IF(B350&lt;&gt;"", IF(AND(INDEX(Paste_Here!S$2:S$600, MATCH(B350, Paste_Here!A$2:A$600, 0))&lt;&gt;"", ISNUMBER(VALUE(INDEX(Paste_Here!S$2:S$600, MATCH(B350, Paste_Here!A$2:A$600, 0))))), INDEX(Paste_Here!S$2:S$600, MATCH(B350, Paste_Here!A$2:A$600, 0)), ""), ""), "")</f>
        <v/>
      </c>
      <c r="AA350" s="47"/>
      <c r="AB350" s="2" t="str">
        <f>IFERROR(IF(B350&lt;&gt;"", IF(ISNUMBER(SEARCH("highrisk", LOWER(INDEX(Paste_Here!T$2:T$600, MATCH(B350, Paste_Here!A$2:A$600, 0))))), "High Risk", IF(ISNUMBER(SEARCH("lowrisk", LOWER(INDEX(Paste_Here!T$2:T$600, MATCH(B350, Paste_Here!A$2:A$600, 0))))), "Low Risk", IF(ISNUMBER(SEARCH("somerisk", LOWER(INDEX(Paste_Here!T$2:T$600, MATCH(B350, Paste_Here!A$2:A$600, 0))))), "Some Risk", IF(ISNUMBER(SEARCH("OT", LOWER(INDEX(Paste_Here!T$2:T$600, MATCH(B350, Paste_Here!A$2:A$600, 0))))), "On Track", "")))), ""), "")</f>
        <v/>
      </c>
      <c r="AC350" s="47"/>
      <c r="AD350" s="2"/>
      <c r="AE350" s="47"/>
      <c r="AF350" s="2"/>
      <c r="AG350" s="47"/>
      <c r="AH350" s="2"/>
      <c r="AI350" s="47"/>
      <c r="AJ350" s="2" t="str" cm="1">
        <f t="array" aca="1" ref="AJ350" ca="1">IFERROR(IF(ISNUMBER(SEARCH("BR", INDEX(Paste_Here!AB$2:AB$210, MATCH(B350, Paste_Here!A$2:A$210, 0)))), -1, 1) * VALUE(_xlfn.TEXTJOIN("", TRUE, IF(ISNUMBER(--MID(INDEX(Paste_Here!AB$2:AB$210, MATCH(B350, Paste_Here!A$2:A$210, 0)), ROW(INDIRECT("1:"&amp;LEN(INDEX(Paste_Here!AB$2:AB$210, MATCH(B350, Paste_Here!A$2:A$210, 0))))), 1)), MID(INDEX(Paste_Here!AB$2:AB$210, MATCH(B350, Paste_Here!A$2:A$210, 0)), ROW(INDIRECT("1:"&amp;LEN(INDEX(Paste_Here!AB$2:AB$210, MATCH(B350, Paste_Here!A$2:A$210, 0))))), 1), ""))), "")</f>
        <v/>
      </c>
      <c r="AK350" s="47"/>
      <c r="AL350" s="34" t="str">
        <f>IFERROR(IF(B350&lt;&gt;"", IF(AND(INDEX(Paste_Here!AF$2:AF$600, MATCH(B350, Paste_Here!A$2:A$600, 0))&lt;&gt;"", ISNUMBER(VALUE(INDEX(Paste_Here!AF$2:AF$600, MATCH(B350, Paste_Here!A$2:A$600, 0))))), INDEX(Paste_Here!AF$2:AF$600, MATCH(B350, Paste_Here!A$2:A$600, 0)), ""), ""), "")</f>
        <v/>
      </c>
      <c r="AM350" s="47"/>
      <c r="AN350" s="47"/>
      <c r="AO350" s="2" t="str">
        <f t="shared" si="31"/>
        <v/>
      </c>
      <c r="AP350" s="47"/>
      <c r="AQ350" s="34" t="str">
        <f>IFERROR(IF(B350&lt;&gt;"", IF(COUNTIF(INDEX(Paste_Here!X$2:Y$600, MATCH(B350, Paste_Here!A$2:A$600, 0), 0), "yes") &gt; 0, "No", IF(COUNTIF(INDEX(Paste_Here!X$2:Y$600, MATCH(B350, Paste_Here!A$2:A$600, 0), 0), "no") &gt; 0, "Yes", "")), ""), "")</f>
        <v/>
      </c>
      <c r="AR350" s="47"/>
      <c r="AS350" s="34" t="str">
        <f>IFERROR(IF(B350&lt;&gt;"", IF(AND(INDEX(Paste_Here!U$2:U$600, MATCH(B350, Paste_Here!A$2:A$600, 0))&lt;&gt;"", ISNUMBER(VALUE(INDEX(Paste_Here!U$2:U$600, MATCH(B350, Paste_Here!A$2:A$600, 0))))), INDEX(Paste_Here!U$2:U$600, MATCH(B350, Paste_Here!A$2:A$600, 0)), ""), ""), "")</f>
        <v/>
      </c>
      <c r="AT350" s="47"/>
      <c r="AU350" s="34" t="str">
        <f>IFERROR(IF(B350&lt;&gt;"", IF(ISNUMBER(SEARCH("highrisk", LOWER(INDEX(Paste_Here!V$2:V$600, MATCH(B350, Paste_Here!A$2:A$600, 0))))), "High Risk", IF(ISNUMBER(SEARCH("lowrisk", LOWER(INDEX(Paste_Here!V$2:V$600, MATCH(B350, Paste_Here!A$2:A$600, 0))))), "Low Risk", IF(ISNUMBER(SEARCH("somerisk", LOWER(INDEX(Paste_Here!V$2:V$600, MATCH(B350, Paste_Here!A$2:A$600, 0))))), "Some Risk", ""))), ""), "")</f>
        <v/>
      </c>
      <c r="AV350" s="47"/>
      <c r="AW350" s="34" t="str">
        <f>IFERROR(IF(B350&lt;&gt;"", IF(AND(ISNUMBER(VALUE(INDEX(Paste_Here!W$2:W$600, MATCH(B350, Paste_Here!A$2:A$600, 0)))), INDEX(Paste_Here!W$2:W$600, MATCH(B350, Paste_Here!A$2:A$600, 0)) &lt;&gt; ""), VALUE(INDEX(Paste_Here!W$2:W$600, MATCH(B350, Paste_Here!A$2:A$600, 0))), ""), ""), "")</f>
        <v/>
      </c>
      <c r="AX350" s="47"/>
      <c r="BA350" s="2" t="str">
        <f>IFERROR(IF(B350&lt;&gt;"", IF(AND(INDEX(Paste_Here!AI$2:AI$600, MATCH(B350, Paste_Here!A$2:A$600, 0))&lt;&gt;"", ISNUMBER(VALUE(INDEX(Paste_Here!AI$2:AI$600, MATCH(B350, Paste_Here!A$2:A$600, 0))))), INDEX(Paste_Here!AI$2:AI$600, MATCH(B350, Paste_Here!A$2:A$600, 0)), ""), ""), "")</f>
        <v/>
      </c>
      <c r="BB350" s="47"/>
      <c r="BC350" s="34" t="str">
        <f>IFERROR(IF(B350&lt;&gt;"", IF(ISNUMBER(SEARCH("highrisk", LOWER(INDEX(Paste_Here!AJ$2:AJ$600, MATCH(B350, Paste_Here!A$2:A$600, 0))))), "High Risk", IF(ISNUMBER(SEARCH("lowrisk", LOWER(INDEX(Paste_Here!AJ$2:AJ$600, MATCH(B350, Paste_Here!A$2:A$600, 0))))), "Low Risk", IF(ISNUMBER(SEARCH("somerisk", LOWER(INDEX(Paste_Here!AJ$2:AJ$600, MATCH(B350, Paste_Here!A$2:A$600, 0))))), "Some Risk", IF(ISNUMBER(SEARCH("OT", LOWER(INDEX(Paste_Here!AJ$2:AJ$600, MATCH(B350, Paste_Here!A$2:A$600, 0))))), "On Track", "")))), ""), "")</f>
        <v/>
      </c>
      <c r="BD350" s="47"/>
      <c r="BE350" s="34" t="str">
        <f>IFERROR(IF(B350&lt;&gt;"", IF(AND(INDEX(Paste_Here!AK$2:AK$600, MATCH(B350, Paste_Here!A$2:A$600, 0))&lt;&gt;"", ISNUMBER(VALUE(INDEX(Paste_Here!AK$2:AK$600, MATCH(B350, Paste_Here!A$2:A$600, 0))))), INDEX(Paste_Here!AK$2:AK$600, MATCH(B350, Paste_Here!A$2:A$600, 0)), ""), ""), "")</f>
        <v/>
      </c>
      <c r="BF350" s="47"/>
      <c r="BG350" s="34" t="str" cm="1">
        <f t="array" aca="1" ref="BG350" ca="1">IFERROR(IF(B350&lt;&gt;"", IF(INDEX(Paste_Here!AE$2:AE$600, MATCH(B350, Paste_Here!A$2:A$600, 0))&lt;&gt;"", IF(LEFT(INDEX(Paste_Here!AE$2:AE$600, MATCH(B350, Paste_Here!A$2:A$600, 0)), 2)="EM", -1, 1) * VALUE(_xlfn.TEXTJOIN("", TRUE, IF(ISNUMBER(MID(INDEX(Paste_Here!AE$2:AE$600, MATCH(B350, Paste_Here!A$2:A$600, 0)), ROW(INDIRECT("1:"&amp;LEN(INDEX(Paste_Here!AE$2:AE$600, MATCH(B350, Paste_Here!A$2:A$600, 0))))), 1)*1), MID(INDEX(Paste_Here!AE$2:AE$600, MATCH(B350, Paste_Here!A$2:A$600, 0)), ROW(INDIRECT("1:"&amp;LEN(INDEX(Paste_Here!AE$2:AE$600, MATCH(B350, Paste_Here!A$2:A$600, 0))))), 1), ""))), ""), ""), "")</f>
        <v/>
      </c>
      <c r="BH350" s="47"/>
      <c r="BJ350" s="47"/>
      <c r="BK350" s="2" t="str">
        <f t="shared" si="32"/>
        <v/>
      </c>
      <c r="BL350" s="47"/>
      <c r="BM350" s="34" t="str">
        <f>IFERROR(IF(B350&lt;&gt;"", IF(AND(INDEX(Paste_Here!Z$2:Z$600, MATCH(B350, Paste_Here!A$2:A$600, 0))&lt;&gt;"", ISNUMBER(VALUE(INDEX(Paste_Here!Z$2:Z$600, MATCH(B350, Paste_Here!A$2:A$600, 0))))), INDEX(Paste_Here!Z$2:Z$600, MATCH(B350, Paste_Here!A$2:A$600, 0)), ""), ""), "")</f>
        <v/>
      </c>
      <c r="BN350" s="47"/>
      <c r="BO350" s="34" t="str">
        <f>IFERROR(IF(B350&lt;&gt;"", IF(ISNUMBER(SEARCH("highrisk", LOWER(INDEX(Paste_Here!AA$2:AA$600, MATCH(B350, Paste_Here!A$2:A$600, 0))))), "High Risk", IF(ISNUMBER(SEARCH("lowrisk", LOWER(INDEX(Paste_Here!AA$2:AA$600, MATCH(B350, Paste_Here!A$2:A$600, 0))))), "Low Risk", IF(ISNUMBER(SEARCH("somerisk", LOWER(INDEX(Paste_Here!AA$2:AA$600, MATCH(B350, Paste_Here!A$2:A$600, 0))))), "Some Risk", IF(ISNUMBER(SEARCH("OT", LOWER(INDEX(Paste_Here!AA$2:AA$600, MATCH(B350, Paste_Here!A$2:A$600, 0))))), "On Track", "")))), ""), "")</f>
        <v/>
      </c>
      <c r="BP350" s="47"/>
      <c r="BQ350" s="34" t="str">
        <f>IFERROR(IF(B350&lt;&gt;"", IF(AND(INDEX(Paste_Here!AC$2:AC$600, MATCH(B350, Paste_Here!A$2:A$600, 0))&lt;&gt;"", ISNUMBER(VALUE(INDEX(Paste_Here!AC$2:AC$600, MATCH(B350, Paste_Here!A$2:A$600, 0))))), INDEX(Paste_Here!AC$2:AC$600, MATCH(B350, Paste_Here!A$2:A$600, 0)), ""), ""), "")</f>
        <v/>
      </c>
      <c r="BR350" s="47"/>
      <c r="BS350" s="34" t="str">
        <f>IFERROR(IF(B350&lt;&gt;"", IF(ISNUMBER(SEARCH("highrisk", LOWER(INDEX(Paste_Here!AD$2:AD$600, MATCH(B350, Paste_Here!A$2:A$600, 0))))), "High Risk", IF(ISNUMBER(SEARCH("lowrisk", LOWER(INDEX(Paste_Here!AD$2:AD$600, MATCH(B350, Paste_Here!A$2:A$600, 0))))), "Low Risk", IF(ISNUMBER(SEARCH("somerisk", LOWER(INDEX(Paste_Here!AD$2:AD$600, MATCH(B350, Paste_Here!A$2:A$600, 0))))), "Some Risk", IF(ISNUMBER(SEARCH("OT", LOWER(INDEX(Paste_Here!AD$2:AD$600, MATCH(B350, Paste_Here!A$2:A$600, 0))))), "On Track", "")))), ""), "")</f>
        <v/>
      </c>
      <c r="BT350" s="47"/>
      <c r="BU350" s="34"/>
      <c r="BV350" s="47"/>
      <c r="BW350" s="34"/>
      <c r="BX350" s="47"/>
      <c r="BY350" s="34"/>
      <c r="BZ350" s="47"/>
      <c r="CA350" s="34"/>
      <c r="CB350" s="49"/>
      <c r="DT350" s="47"/>
      <c r="DU350" s="47"/>
      <c r="DV350" s="2" t="str">
        <f t="shared" si="33"/>
        <v/>
      </c>
      <c r="DW350" s="47"/>
      <c r="DX350" s="2" t="str">
        <f>IFERROR(IF(B350&lt;&gt;"", IF(ISNUMBER(SEARCH("s", LOWER(INDEX(Paste_Here!M$2:M$600, MATCH(B350, Paste_Here!A$2:A$600, 0))))), "Yes", IF(INDEX(Paste_Here!M$2:M$600, MATCH(B350, Paste_Here!A$2:A$600, 0))&lt;&gt;"", "No", "")), ""), "")</f>
        <v/>
      </c>
      <c r="DY350" s="47"/>
      <c r="DZ350" s="2" t="str">
        <f>IFERROR(IF(B350&lt;&gt;"", IF(ISNUMBER(SEARCH("yes", LOWER(INDEX(Paste_Here!F$2:F$600, MATCH(B350, Paste_Here!A$2:A$600, 0))))), "Yes", IF(ISNUMBER(SEARCH("no", LOWER(INDEX(Paste_Here!F$2:F$600, MATCH(B350, Paste_Here!A$2:A$600, 0))))), "No", "")), ""), "")</f>
        <v/>
      </c>
      <c r="EA350" s="47"/>
      <c r="EB350" s="2" t="str">
        <f>IFERROR(IF(B350&lt;&gt;"", IF(ISNUMBER(SEARCH("english language learner", LOWER(INDEX(Paste_Here!C$2:C$600, MATCH(B350, Paste_Here!A$2:A$600, 0))))), "Yes", ""), ""), "")</f>
        <v/>
      </c>
      <c r="EC350" s="47"/>
      <c r="ED350" s="2" t="str">
        <f>IFERROR(IF(B350&lt;&gt;"", IF(OR(ISNUMBER(SEARCH("b", LOWER(INDEX(Paste_Here!K$2:K$600, MATCH(B350, Paste_Here!A$2:A$600, 0))))), ISNUMBER(SEARCH("h", LOWER(INDEX(Paste_Here!K$2:K$600, MATCH(B350, Paste_Here!A$2:A$600, 0))))), ISNUMBER(SEARCH("i", LOWER(INDEX(Paste_Here!K$2:K$600, MATCH(B350, Paste_Here!A$2:A$600, 0)))))), "Yes", IF(INDEX(Paste_Here!K$2:K$600, MATCH(B350, Paste_Here!A$2:A$600, 0))&lt;&gt;"", "No", "")), ""), "")</f>
        <v/>
      </c>
      <c r="EE350" s="47"/>
      <c r="EF350" s="34" t="str">
        <f>IFERROR(IF(B350&lt;&gt;"", IF(ISNUMBER(SEARCH("yes", LOWER(INDEX(Paste_Here!L$2:L$600, MATCH(B350, Paste_Here!A$2:A$600, 0))))), "Yes", IF(ISNUMBER(SEARCH("no", LOWER(INDEX(Paste_Here!L$2:L$600, MATCH(B350, Paste_Here!A$2:A$600, 0))))), "No", "")), ""), "")</f>
        <v/>
      </c>
      <c r="EG350" s="47"/>
      <c r="EH350" s="2" t="str">
        <f>IFERROR(IF(B350&lt;&gt;"", IF(ISNUMBER(SEARCH("transitional 2", LOWER(INDEX(Paste_Here!C$2:C$600, MATCH(B350, Paste_Here!A$2:A$600, 0))))), "T2", IF(ISNUMBER(SEARCH("transitional 1", LOWER(INDEX(Paste_Here!C$2:C$600, MATCH(B350, Paste_Here!A$2:A$600, 0))))), "T1", IF(ISNUMBER(SEARCH("waived ell services", LOWER(INDEX(Paste_Here!C$2:C$600, MATCH(B350, Paste_Here!A$2:A$600, 0))))), "W", ""))), ""), "")</f>
        <v/>
      </c>
      <c r="EI350" s="47"/>
      <c r="EJ350" s="2" t="str">
        <f>IFERROR(IF(B350&lt;&gt;"", IF(AND(INDEX(Paste_Here!AG$2:AG$600, MATCH(B350, Paste_Here!A$2:A$600, 0))&lt;&gt;"", ISNUMBER(VALUE(INDEX(Paste_Here!AG$2:AG$600, MATCH(B350, Paste_Here!A$2:A$600, 0))))), INDEX(Paste_Here!AG$2:AG$600, MATCH(B350, Paste_Here!A$2:A$600, 0)), ""), ""), "")</f>
        <v/>
      </c>
      <c r="EK350" s="47"/>
      <c r="EL350" s="2" t="str">
        <f>IFERROR(IF(B350&lt;&gt;"", IF(AND(INDEX(Paste_Here!AL$2:AL$600, MATCH(B350, Paste_Here!A$2:A$600, 0))&lt;&gt;"", ISNUMBER(VALUE(INDEX(Paste_Here!AL$2:AL$600, MATCH(B350, Paste_Here!A$2:A$600, 0))))), INDEX(Paste_Here!AL$2:AL$600, MATCH(B350, Paste_Here!A$2:A$600, 0)), ""), ""), "")</f>
        <v/>
      </c>
      <c r="EM350" s="47"/>
      <c r="FA350" s="4" t="str" cm="1">
        <f t="array" ref="FA350">IFERROR(INDEX(Paste_Here!$B$2:$B$600, MATCH(0, COUNTIF(FA$4:FA349, Paste_Here!$B$2:$B$600) + IF(Paste_Here!$B$2:$B$600="", 1, 0), 0)), "")</f>
        <v/>
      </c>
      <c r="FB350" s="4" t="str">
        <f>IF(FA350&lt;&gt;"", INDEX(Paste_Here!$A$2:$A$600, MATCH(FA350, Paste_Here!$B$2:$B$600, 0)), "")</f>
        <v/>
      </c>
      <c r="FC350" s="4" t="str">
        <f t="shared" si="34"/>
        <v/>
      </c>
      <c r="FD350" s="4" t="str" cm="1">
        <f t="array" ref="FD350">IFERROR(INDEX($FC$5:$FC$600, MATCH(SMALL(IF($FC$5:$FC$600&lt;&gt;"", COUNTIF($FC$5:$FC$600, "&lt;"&amp;$FC$5:$FC$600)+1), ROW()-ROW($FD$5)+1), COUNTIF($FC$5:$FC$600, "&lt;"&amp;$FC$5:$FC$600)+1, 0)), "")</f>
        <v/>
      </c>
      <c r="FF350" s="2" t="str">
        <f>IFERROR(IF(B350&lt;&gt;"", IF(AND(INDEX(Paste_Here!AH$2:AH$600, MATCH(B350, Paste_Here!A$2:A$600, 0))&lt;&gt;"", ISNUMBER(VALUE(INDEX(Paste_Here!AH$2:AH$600, MATCH(B350, Paste_Here!A$2:A$600, 0))))), INDEX(Paste_Here!AH$2:AH$600, MATCH(B350, Paste_Here!A$2:A$600, 0)), ""), ""), "")</f>
        <v/>
      </c>
      <c r="FG350" s="47"/>
      <c r="FH350" s="2" t="str">
        <f>IFERROR(IF(B350&lt;&gt;"", IF(AND(INDEX(Paste_Here!AM$2:AM$600, MATCH(B350, Paste_Here!A$2:A$600, 0))&lt;&gt;"", ISNUMBER(VALUE(INDEX(Paste_Here!AM$2:AM$600, MATCH(B350, Paste_Here!A$2:A$600, 0))))), INDEX(Paste_Here!AM$2:AM$600, MATCH(B350, Paste_Here!A$2:A$600, 0)), ""), ""), "")</f>
        <v/>
      </c>
      <c r="FI350" s="47"/>
      <c r="FJ350" s="47"/>
      <c r="FK350" s="2" t="str">
        <f t="shared" si="35"/>
        <v/>
      </c>
      <c r="FL350" s="47"/>
      <c r="FM350" s="2" t="str">
        <f>IFERROR(IF(B350&lt;&gt;"", IF(ISNUMBER(VALUE(INDEX(Paste_Here!H$2:H$600, MATCH(B350, Paste_Here!A$2:A$600, 0)))), IF(VALUE(INDEX(Paste_Here!H$2:H$600, MATCH(B350, Paste_Here!A$2:A$600, 0)))=0, "No", IF(AND(VALUE(INDEX(Paste_Here!H$2:H$600, MATCH(B350, Paste_Here!A$2:A$600, 0)))&gt;=1, VALUE(INDEX(Paste_Here!H$2:H$600, MATCH(B350, Paste_Here!A$2:A$600, 0)))&lt;=4), VALUE(INDEX(Paste_Here!H$2:H$600, MATCH(B350, Paste_Here!A$2:A$600, 0))), "")), ""), ""), "")</f>
        <v/>
      </c>
      <c r="FN350" s="47"/>
      <c r="FO350" s="34" t="str">
        <f>IFERROR(IF(B350&lt;&gt;"", IF(ISNUMBER(VALUE(INDEX(Paste_Here!I$2:I$600, MATCH(B350, Paste_Here!A$2:A$600, 0)))), IF(VALUE(INDEX(Paste_Here!I$2:I$600, MATCH(B350, Paste_Here!A$2:A$600, 0)))=0, "No", IF(AND(VALUE(INDEX(Paste_Here!I$2:I$600, MATCH(B350, Paste_Here!A$2:A$600, 0)))&gt;=1, VALUE(INDEX(Paste_Here!I$2:I$600, MATCH(B350, Paste_Here!A$2:A$600, 0)))&lt;=4), VALUE(INDEX(Paste_Here!I$2:I$600, MATCH(B350, Paste_Here!A$2:A$600, 0))), "")), ""), ""), "")</f>
        <v/>
      </c>
      <c r="FP350" s="47"/>
      <c r="FQ350" s="2"/>
      <c r="FR350" s="47"/>
      <c r="FS350" s="2"/>
      <c r="FT350" s="47"/>
      <c r="FU350" s="2"/>
      <c r="FV350" s="47"/>
      <c r="FW350" s="2"/>
      <c r="FX350" s="47"/>
      <c r="FY350" s="2"/>
      <c r="FZ350" s="47"/>
      <c r="GA350" s="2"/>
      <c r="GB350" s="47"/>
      <c r="GU350" s="2"/>
      <c r="GV350" s="47"/>
      <c r="GW350" s="2"/>
      <c r="GX350" s="47"/>
    </row>
    <row r="351" spans="1:206">
      <c r="A351" s="47"/>
      <c r="B351" s="2" t="str">
        <f t="shared" si="30"/>
        <v/>
      </c>
      <c r="C351" s="47"/>
      <c r="D351" s="2" t="str">
        <f>IFERROR(IF(B351&lt;&gt;"", IF(COUNTIF(INDEX(Paste_Here!N$2:O$600, MATCH(B351, Paste_Here!A$2:A$600, 0), 0), "yes") &gt; 0, "No", IF(COUNTIF(INDEX(Paste_Here!N$2:O$600, MATCH(B351, Paste_Here!A$2:A$600, 0), 0), "no") &gt; 0, "Yes", "")), ""), "")</f>
        <v/>
      </c>
      <c r="E351" s="47"/>
      <c r="F351" s="84" t="str">
        <f>IFERROR(IF(B351&lt;&gt;"", IF(AND(INDEX(Paste_Here!P$2:P$600, MATCH(B351, Paste_Here!A$2:A$600, 0))&lt;&gt;"", ISNUMBER(VALUE(INDEX(Paste_Here!P$2:P$600, MATCH(B351, Paste_Here!A$2:A$600, 0))))), INDEX(Paste_Here!P$2:P$600, MATCH(B351, Paste_Here!A$2:A$600, 0)), ""), ""), "")</f>
        <v/>
      </c>
      <c r="G351" s="47"/>
      <c r="H351" s="2" t="str">
        <f>IFERROR(IF(B351&lt;&gt;"", IF(ISNUMBER(SEARCH("highrisk", LOWER(INDEX(Paste_Here!Q$2:Q$600, MATCH(B351, Paste_Here!A$2:A$600, 0))))), "High Risk", IF(ISNUMBER(SEARCH("lowrisk", LOWER(INDEX(Paste_Here!Q$2:Q$600, MATCH(B351, Paste_Here!A$2:A$600, 0))))), "Low Risk", IF(ISNUMBER(SEARCH("somerisk", LOWER(INDEX(Paste_Here!Q$2:Q$600, MATCH(B351, Paste_Here!A$2:A$600, 0))))), "Some Risk", ""))), ""), "")</f>
        <v/>
      </c>
      <c r="I351" s="47"/>
      <c r="J351" s="2"/>
      <c r="K351" s="47"/>
      <c r="L351" s="2"/>
      <c r="M351" s="47"/>
      <c r="N351" s="2"/>
      <c r="O351" s="47"/>
      <c r="P351" s="2" t="str">
        <f>IFERROR(IF(B351&lt;&gt;"", IF(AND(ISNUMBER(VALUE(INDEX(Paste_Here!R$2:R$600, MATCH(B351, Paste_Here!A$2:A$600, 0)))), INDEX(Paste_Here!R$2:R$600, MATCH(B351, Paste_Here!A$2:A$600, 0)) &lt;&gt; ""), VALUE(INDEX(Paste_Here!R$2:R$600, MATCH(B351, Paste_Here!A$2:A$600, 0))), ""), ""), "")</f>
        <v/>
      </c>
      <c r="Q351" s="47"/>
      <c r="R351" s="2"/>
      <c r="S351" s="47"/>
      <c r="W351" s="47"/>
      <c r="X351" s="2"/>
      <c r="Y351" s="47"/>
      <c r="Z351" s="2" t="str">
        <f>IFERROR(IF(B351&lt;&gt;"", IF(AND(INDEX(Paste_Here!S$2:S$600, MATCH(B351, Paste_Here!A$2:A$600, 0))&lt;&gt;"", ISNUMBER(VALUE(INDEX(Paste_Here!S$2:S$600, MATCH(B351, Paste_Here!A$2:A$600, 0))))), INDEX(Paste_Here!S$2:S$600, MATCH(B351, Paste_Here!A$2:A$600, 0)), ""), ""), "")</f>
        <v/>
      </c>
      <c r="AA351" s="47"/>
      <c r="AB351" s="2" t="str">
        <f>IFERROR(IF(B351&lt;&gt;"", IF(ISNUMBER(SEARCH("highrisk", LOWER(INDEX(Paste_Here!T$2:T$600, MATCH(B351, Paste_Here!A$2:A$600, 0))))), "High Risk", IF(ISNUMBER(SEARCH("lowrisk", LOWER(INDEX(Paste_Here!T$2:T$600, MATCH(B351, Paste_Here!A$2:A$600, 0))))), "Low Risk", IF(ISNUMBER(SEARCH("somerisk", LOWER(INDEX(Paste_Here!T$2:T$600, MATCH(B351, Paste_Here!A$2:A$600, 0))))), "Some Risk", IF(ISNUMBER(SEARCH("OT", LOWER(INDEX(Paste_Here!T$2:T$600, MATCH(B351, Paste_Here!A$2:A$600, 0))))), "On Track", "")))), ""), "")</f>
        <v/>
      </c>
      <c r="AC351" s="47"/>
      <c r="AD351" s="2"/>
      <c r="AE351" s="47"/>
      <c r="AF351" s="2"/>
      <c r="AG351" s="47"/>
      <c r="AH351" s="2"/>
      <c r="AI351" s="47"/>
      <c r="AJ351" s="2" t="str" cm="1">
        <f t="array" aca="1" ref="AJ351" ca="1">IFERROR(IF(ISNUMBER(SEARCH("BR", INDEX(Paste_Here!AB$2:AB$210, MATCH(B351, Paste_Here!A$2:A$210, 0)))), -1, 1) * VALUE(_xlfn.TEXTJOIN("", TRUE, IF(ISNUMBER(--MID(INDEX(Paste_Here!AB$2:AB$210, MATCH(B351, Paste_Here!A$2:A$210, 0)), ROW(INDIRECT("1:"&amp;LEN(INDEX(Paste_Here!AB$2:AB$210, MATCH(B351, Paste_Here!A$2:A$210, 0))))), 1)), MID(INDEX(Paste_Here!AB$2:AB$210, MATCH(B351, Paste_Here!A$2:A$210, 0)), ROW(INDIRECT("1:"&amp;LEN(INDEX(Paste_Here!AB$2:AB$210, MATCH(B351, Paste_Here!A$2:A$210, 0))))), 1), ""))), "")</f>
        <v/>
      </c>
      <c r="AK351" s="47"/>
      <c r="AL351" s="34" t="str">
        <f>IFERROR(IF(B351&lt;&gt;"", IF(AND(INDEX(Paste_Here!AF$2:AF$600, MATCH(B351, Paste_Here!A$2:A$600, 0))&lt;&gt;"", ISNUMBER(VALUE(INDEX(Paste_Here!AF$2:AF$600, MATCH(B351, Paste_Here!A$2:A$600, 0))))), INDEX(Paste_Here!AF$2:AF$600, MATCH(B351, Paste_Here!A$2:A$600, 0)), ""), ""), "")</f>
        <v/>
      </c>
      <c r="AM351" s="47"/>
      <c r="AN351" s="47"/>
      <c r="AO351" s="2" t="str">
        <f t="shared" si="31"/>
        <v/>
      </c>
      <c r="AP351" s="47"/>
      <c r="AQ351" s="34" t="str">
        <f>IFERROR(IF(B351&lt;&gt;"", IF(COUNTIF(INDEX(Paste_Here!X$2:Y$600, MATCH(B351, Paste_Here!A$2:A$600, 0), 0), "yes") &gt; 0, "No", IF(COUNTIF(INDEX(Paste_Here!X$2:Y$600, MATCH(B351, Paste_Here!A$2:A$600, 0), 0), "no") &gt; 0, "Yes", "")), ""), "")</f>
        <v/>
      </c>
      <c r="AR351" s="47"/>
      <c r="AS351" s="34" t="str">
        <f>IFERROR(IF(B351&lt;&gt;"", IF(AND(INDEX(Paste_Here!U$2:U$600, MATCH(B351, Paste_Here!A$2:A$600, 0))&lt;&gt;"", ISNUMBER(VALUE(INDEX(Paste_Here!U$2:U$600, MATCH(B351, Paste_Here!A$2:A$600, 0))))), INDEX(Paste_Here!U$2:U$600, MATCH(B351, Paste_Here!A$2:A$600, 0)), ""), ""), "")</f>
        <v/>
      </c>
      <c r="AT351" s="47"/>
      <c r="AU351" s="34" t="str">
        <f>IFERROR(IF(B351&lt;&gt;"", IF(ISNUMBER(SEARCH("highrisk", LOWER(INDEX(Paste_Here!V$2:V$600, MATCH(B351, Paste_Here!A$2:A$600, 0))))), "High Risk", IF(ISNUMBER(SEARCH("lowrisk", LOWER(INDEX(Paste_Here!V$2:V$600, MATCH(B351, Paste_Here!A$2:A$600, 0))))), "Low Risk", IF(ISNUMBER(SEARCH("somerisk", LOWER(INDEX(Paste_Here!V$2:V$600, MATCH(B351, Paste_Here!A$2:A$600, 0))))), "Some Risk", ""))), ""), "")</f>
        <v/>
      </c>
      <c r="AV351" s="47"/>
      <c r="AW351" s="34" t="str">
        <f>IFERROR(IF(B351&lt;&gt;"", IF(AND(ISNUMBER(VALUE(INDEX(Paste_Here!W$2:W$600, MATCH(B351, Paste_Here!A$2:A$600, 0)))), INDEX(Paste_Here!W$2:W$600, MATCH(B351, Paste_Here!A$2:A$600, 0)) &lt;&gt; ""), VALUE(INDEX(Paste_Here!W$2:W$600, MATCH(B351, Paste_Here!A$2:A$600, 0))), ""), ""), "")</f>
        <v/>
      </c>
      <c r="AX351" s="47"/>
      <c r="BA351" s="2" t="str">
        <f>IFERROR(IF(B351&lt;&gt;"", IF(AND(INDEX(Paste_Here!AI$2:AI$600, MATCH(B351, Paste_Here!A$2:A$600, 0))&lt;&gt;"", ISNUMBER(VALUE(INDEX(Paste_Here!AI$2:AI$600, MATCH(B351, Paste_Here!A$2:A$600, 0))))), INDEX(Paste_Here!AI$2:AI$600, MATCH(B351, Paste_Here!A$2:A$600, 0)), ""), ""), "")</f>
        <v/>
      </c>
      <c r="BB351" s="47"/>
      <c r="BC351" s="34" t="str">
        <f>IFERROR(IF(B351&lt;&gt;"", IF(ISNUMBER(SEARCH("highrisk", LOWER(INDEX(Paste_Here!AJ$2:AJ$600, MATCH(B351, Paste_Here!A$2:A$600, 0))))), "High Risk", IF(ISNUMBER(SEARCH("lowrisk", LOWER(INDEX(Paste_Here!AJ$2:AJ$600, MATCH(B351, Paste_Here!A$2:A$600, 0))))), "Low Risk", IF(ISNUMBER(SEARCH("somerisk", LOWER(INDEX(Paste_Here!AJ$2:AJ$600, MATCH(B351, Paste_Here!A$2:A$600, 0))))), "Some Risk", IF(ISNUMBER(SEARCH("OT", LOWER(INDEX(Paste_Here!AJ$2:AJ$600, MATCH(B351, Paste_Here!A$2:A$600, 0))))), "On Track", "")))), ""), "")</f>
        <v/>
      </c>
      <c r="BD351" s="47"/>
      <c r="BE351" s="34" t="str">
        <f>IFERROR(IF(B351&lt;&gt;"", IF(AND(INDEX(Paste_Here!AK$2:AK$600, MATCH(B351, Paste_Here!A$2:A$600, 0))&lt;&gt;"", ISNUMBER(VALUE(INDEX(Paste_Here!AK$2:AK$600, MATCH(B351, Paste_Here!A$2:A$600, 0))))), INDEX(Paste_Here!AK$2:AK$600, MATCH(B351, Paste_Here!A$2:A$600, 0)), ""), ""), "")</f>
        <v/>
      </c>
      <c r="BF351" s="47"/>
      <c r="BG351" s="34" t="str" cm="1">
        <f t="array" aca="1" ref="BG351" ca="1">IFERROR(IF(B351&lt;&gt;"", IF(INDEX(Paste_Here!AE$2:AE$600, MATCH(B351, Paste_Here!A$2:A$600, 0))&lt;&gt;"", IF(LEFT(INDEX(Paste_Here!AE$2:AE$600, MATCH(B351, Paste_Here!A$2:A$600, 0)), 2)="EM", -1, 1) * VALUE(_xlfn.TEXTJOIN("", TRUE, IF(ISNUMBER(MID(INDEX(Paste_Here!AE$2:AE$600, MATCH(B351, Paste_Here!A$2:A$600, 0)), ROW(INDIRECT("1:"&amp;LEN(INDEX(Paste_Here!AE$2:AE$600, MATCH(B351, Paste_Here!A$2:A$600, 0))))), 1)*1), MID(INDEX(Paste_Here!AE$2:AE$600, MATCH(B351, Paste_Here!A$2:A$600, 0)), ROW(INDIRECT("1:"&amp;LEN(INDEX(Paste_Here!AE$2:AE$600, MATCH(B351, Paste_Here!A$2:A$600, 0))))), 1), ""))), ""), ""), "")</f>
        <v/>
      </c>
      <c r="BH351" s="47"/>
      <c r="BJ351" s="47"/>
      <c r="BK351" s="2" t="str">
        <f t="shared" si="32"/>
        <v/>
      </c>
      <c r="BL351" s="47"/>
      <c r="BM351" s="34" t="str">
        <f>IFERROR(IF(B351&lt;&gt;"", IF(AND(INDEX(Paste_Here!Z$2:Z$600, MATCH(B351, Paste_Here!A$2:A$600, 0))&lt;&gt;"", ISNUMBER(VALUE(INDEX(Paste_Here!Z$2:Z$600, MATCH(B351, Paste_Here!A$2:A$600, 0))))), INDEX(Paste_Here!Z$2:Z$600, MATCH(B351, Paste_Here!A$2:A$600, 0)), ""), ""), "")</f>
        <v/>
      </c>
      <c r="BN351" s="47"/>
      <c r="BO351" s="34" t="str">
        <f>IFERROR(IF(B351&lt;&gt;"", IF(ISNUMBER(SEARCH("highrisk", LOWER(INDEX(Paste_Here!AA$2:AA$600, MATCH(B351, Paste_Here!A$2:A$600, 0))))), "High Risk", IF(ISNUMBER(SEARCH("lowrisk", LOWER(INDEX(Paste_Here!AA$2:AA$600, MATCH(B351, Paste_Here!A$2:A$600, 0))))), "Low Risk", IF(ISNUMBER(SEARCH("somerisk", LOWER(INDEX(Paste_Here!AA$2:AA$600, MATCH(B351, Paste_Here!A$2:A$600, 0))))), "Some Risk", IF(ISNUMBER(SEARCH("OT", LOWER(INDEX(Paste_Here!AA$2:AA$600, MATCH(B351, Paste_Here!A$2:A$600, 0))))), "On Track", "")))), ""), "")</f>
        <v/>
      </c>
      <c r="BP351" s="47"/>
      <c r="BQ351" s="34" t="str">
        <f>IFERROR(IF(B351&lt;&gt;"", IF(AND(INDEX(Paste_Here!AC$2:AC$600, MATCH(B351, Paste_Here!A$2:A$600, 0))&lt;&gt;"", ISNUMBER(VALUE(INDEX(Paste_Here!AC$2:AC$600, MATCH(B351, Paste_Here!A$2:A$600, 0))))), INDEX(Paste_Here!AC$2:AC$600, MATCH(B351, Paste_Here!A$2:A$600, 0)), ""), ""), "")</f>
        <v/>
      </c>
      <c r="BR351" s="47"/>
      <c r="BS351" s="34" t="str">
        <f>IFERROR(IF(B351&lt;&gt;"", IF(ISNUMBER(SEARCH("highrisk", LOWER(INDEX(Paste_Here!AD$2:AD$600, MATCH(B351, Paste_Here!A$2:A$600, 0))))), "High Risk", IF(ISNUMBER(SEARCH("lowrisk", LOWER(INDEX(Paste_Here!AD$2:AD$600, MATCH(B351, Paste_Here!A$2:A$600, 0))))), "Low Risk", IF(ISNUMBER(SEARCH("somerisk", LOWER(INDEX(Paste_Here!AD$2:AD$600, MATCH(B351, Paste_Here!A$2:A$600, 0))))), "Some Risk", IF(ISNUMBER(SEARCH("OT", LOWER(INDEX(Paste_Here!AD$2:AD$600, MATCH(B351, Paste_Here!A$2:A$600, 0))))), "On Track", "")))), ""), "")</f>
        <v/>
      </c>
      <c r="BT351" s="47"/>
      <c r="BU351" s="34"/>
      <c r="BV351" s="47"/>
      <c r="BW351" s="34"/>
      <c r="BX351" s="47"/>
      <c r="BY351" s="34"/>
      <c r="BZ351" s="47"/>
      <c r="CA351" s="34"/>
      <c r="CB351" s="49"/>
      <c r="DT351" s="47"/>
      <c r="DU351" s="47"/>
      <c r="DV351" s="2" t="str">
        <f t="shared" si="33"/>
        <v/>
      </c>
      <c r="DW351" s="47"/>
      <c r="DX351" s="2" t="str">
        <f>IFERROR(IF(B351&lt;&gt;"", IF(ISNUMBER(SEARCH("s", LOWER(INDEX(Paste_Here!M$2:M$600, MATCH(B351, Paste_Here!A$2:A$600, 0))))), "Yes", IF(INDEX(Paste_Here!M$2:M$600, MATCH(B351, Paste_Here!A$2:A$600, 0))&lt;&gt;"", "No", "")), ""), "")</f>
        <v/>
      </c>
      <c r="DY351" s="47"/>
      <c r="DZ351" s="2" t="str">
        <f>IFERROR(IF(B351&lt;&gt;"", IF(ISNUMBER(SEARCH("yes", LOWER(INDEX(Paste_Here!F$2:F$600, MATCH(B351, Paste_Here!A$2:A$600, 0))))), "Yes", IF(ISNUMBER(SEARCH("no", LOWER(INDEX(Paste_Here!F$2:F$600, MATCH(B351, Paste_Here!A$2:A$600, 0))))), "No", "")), ""), "")</f>
        <v/>
      </c>
      <c r="EA351" s="47"/>
      <c r="EB351" s="2" t="str">
        <f>IFERROR(IF(B351&lt;&gt;"", IF(ISNUMBER(SEARCH("english language learner", LOWER(INDEX(Paste_Here!C$2:C$600, MATCH(B351, Paste_Here!A$2:A$600, 0))))), "Yes", ""), ""), "")</f>
        <v/>
      </c>
      <c r="EC351" s="47"/>
      <c r="ED351" s="2" t="str">
        <f>IFERROR(IF(B351&lt;&gt;"", IF(OR(ISNUMBER(SEARCH("b", LOWER(INDEX(Paste_Here!K$2:K$600, MATCH(B351, Paste_Here!A$2:A$600, 0))))), ISNUMBER(SEARCH("h", LOWER(INDEX(Paste_Here!K$2:K$600, MATCH(B351, Paste_Here!A$2:A$600, 0))))), ISNUMBER(SEARCH("i", LOWER(INDEX(Paste_Here!K$2:K$600, MATCH(B351, Paste_Here!A$2:A$600, 0)))))), "Yes", IF(INDEX(Paste_Here!K$2:K$600, MATCH(B351, Paste_Here!A$2:A$600, 0))&lt;&gt;"", "No", "")), ""), "")</f>
        <v/>
      </c>
      <c r="EE351" s="47"/>
      <c r="EF351" s="34" t="str">
        <f>IFERROR(IF(B351&lt;&gt;"", IF(ISNUMBER(SEARCH("yes", LOWER(INDEX(Paste_Here!L$2:L$600, MATCH(B351, Paste_Here!A$2:A$600, 0))))), "Yes", IF(ISNUMBER(SEARCH("no", LOWER(INDEX(Paste_Here!L$2:L$600, MATCH(B351, Paste_Here!A$2:A$600, 0))))), "No", "")), ""), "")</f>
        <v/>
      </c>
      <c r="EG351" s="47"/>
      <c r="EH351" s="2" t="str">
        <f>IFERROR(IF(B351&lt;&gt;"", IF(ISNUMBER(SEARCH("transitional 2", LOWER(INDEX(Paste_Here!C$2:C$600, MATCH(B351, Paste_Here!A$2:A$600, 0))))), "T2", IF(ISNUMBER(SEARCH("transitional 1", LOWER(INDEX(Paste_Here!C$2:C$600, MATCH(B351, Paste_Here!A$2:A$600, 0))))), "T1", IF(ISNUMBER(SEARCH("waived ell services", LOWER(INDEX(Paste_Here!C$2:C$600, MATCH(B351, Paste_Here!A$2:A$600, 0))))), "W", ""))), ""), "")</f>
        <v/>
      </c>
      <c r="EI351" s="47"/>
      <c r="EJ351" s="2" t="str">
        <f>IFERROR(IF(B351&lt;&gt;"", IF(AND(INDEX(Paste_Here!AG$2:AG$600, MATCH(B351, Paste_Here!A$2:A$600, 0))&lt;&gt;"", ISNUMBER(VALUE(INDEX(Paste_Here!AG$2:AG$600, MATCH(B351, Paste_Here!A$2:A$600, 0))))), INDEX(Paste_Here!AG$2:AG$600, MATCH(B351, Paste_Here!A$2:A$600, 0)), ""), ""), "")</f>
        <v/>
      </c>
      <c r="EK351" s="47"/>
      <c r="EL351" s="2" t="str">
        <f>IFERROR(IF(B351&lt;&gt;"", IF(AND(INDEX(Paste_Here!AL$2:AL$600, MATCH(B351, Paste_Here!A$2:A$600, 0))&lt;&gt;"", ISNUMBER(VALUE(INDEX(Paste_Here!AL$2:AL$600, MATCH(B351, Paste_Here!A$2:A$600, 0))))), INDEX(Paste_Here!AL$2:AL$600, MATCH(B351, Paste_Here!A$2:A$600, 0)), ""), ""), "")</f>
        <v/>
      </c>
      <c r="EM351" s="47"/>
      <c r="FA351" s="4" t="str" cm="1">
        <f t="array" ref="FA351">IFERROR(INDEX(Paste_Here!$B$2:$B$600, MATCH(0, COUNTIF(FA$4:FA350, Paste_Here!$B$2:$B$600) + IF(Paste_Here!$B$2:$B$600="", 1, 0), 0)), "")</f>
        <v/>
      </c>
      <c r="FB351" s="4" t="str">
        <f>IF(FA351&lt;&gt;"", INDEX(Paste_Here!$A$2:$A$600, MATCH(FA351, Paste_Here!$B$2:$B$600, 0)), "")</f>
        <v/>
      </c>
      <c r="FC351" s="4" t="str">
        <f t="shared" si="34"/>
        <v/>
      </c>
      <c r="FD351" s="4" t="str" cm="1">
        <f t="array" ref="FD351">IFERROR(INDEX($FC$5:$FC$600, MATCH(SMALL(IF($FC$5:$FC$600&lt;&gt;"", COUNTIF($FC$5:$FC$600, "&lt;"&amp;$FC$5:$FC$600)+1), ROW()-ROW($FD$5)+1), COUNTIF($FC$5:$FC$600, "&lt;"&amp;$FC$5:$FC$600)+1, 0)), "")</f>
        <v/>
      </c>
      <c r="FF351" s="2" t="str">
        <f>IFERROR(IF(B351&lt;&gt;"", IF(AND(INDEX(Paste_Here!AH$2:AH$600, MATCH(B351, Paste_Here!A$2:A$600, 0))&lt;&gt;"", ISNUMBER(VALUE(INDEX(Paste_Here!AH$2:AH$600, MATCH(B351, Paste_Here!A$2:A$600, 0))))), INDEX(Paste_Here!AH$2:AH$600, MATCH(B351, Paste_Here!A$2:A$600, 0)), ""), ""), "")</f>
        <v/>
      </c>
      <c r="FG351" s="47"/>
      <c r="FH351" s="2" t="str">
        <f>IFERROR(IF(B351&lt;&gt;"", IF(AND(INDEX(Paste_Here!AM$2:AM$600, MATCH(B351, Paste_Here!A$2:A$600, 0))&lt;&gt;"", ISNUMBER(VALUE(INDEX(Paste_Here!AM$2:AM$600, MATCH(B351, Paste_Here!A$2:A$600, 0))))), INDEX(Paste_Here!AM$2:AM$600, MATCH(B351, Paste_Here!A$2:A$600, 0)), ""), ""), "")</f>
        <v/>
      </c>
      <c r="FI351" s="47"/>
      <c r="FJ351" s="47"/>
      <c r="FK351" s="2" t="str">
        <f t="shared" si="35"/>
        <v/>
      </c>
      <c r="FL351" s="47"/>
      <c r="FM351" s="2" t="str">
        <f>IFERROR(IF(B351&lt;&gt;"", IF(ISNUMBER(VALUE(INDEX(Paste_Here!H$2:H$600, MATCH(B351, Paste_Here!A$2:A$600, 0)))), IF(VALUE(INDEX(Paste_Here!H$2:H$600, MATCH(B351, Paste_Here!A$2:A$600, 0)))=0, "No", IF(AND(VALUE(INDEX(Paste_Here!H$2:H$600, MATCH(B351, Paste_Here!A$2:A$600, 0)))&gt;=1, VALUE(INDEX(Paste_Here!H$2:H$600, MATCH(B351, Paste_Here!A$2:A$600, 0)))&lt;=4), VALUE(INDEX(Paste_Here!H$2:H$600, MATCH(B351, Paste_Here!A$2:A$600, 0))), "")), ""), ""), "")</f>
        <v/>
      </c>
      <c r="FN351" s="47"/>
      <c r="FO351" s="34" t="str">
        <f>IFERROR(IF(B351&lt;&gt;"", IF(ISNUMBER(VALUE(INDEX(Paste_Here!I$2:I$600, MATCH(B351, Paste_Here!A$2:A$600, 0)))), IF(VALUE(INDEX(Paste_Here!I$2:I$600, MATCH(B351, Paste_Here!A$2:A$600, 0)))=0, "No", IF(AND(VALUE(INDEX(Paste_Here!I$2:I$600, MATCH(B351, Paste_Here!A$2:A$600, 0)))&gt;=1, VALUE(INDEX(Paste_Here!I$2:I$600, MATCH(B351, Paste_Here!A$2:A$600, 0)))&lt;=4), VALUE(INDEX(Paste_Here!I$2:I$600, MATCH(B351, Paste_Here!A$2:A$600, 0))), "")), ""), ""), "")</f>
        <v/>
      </c>
      <c r="FP351" s="47"/>
      <c r="FQ351" s="2"/>
      <c r="FR351" s="47"/>
      <c r="FS351" s="2"/>
      <c r="FT351" s="47"/>
      <c r="FU351" s="2"/>
      <c r="FV351" s="47"/>
      <c r="FW351" s="2"/>
      <c r="FX351" s="47"/>
      <c r="FY351" s="2"/>
      <c r="FZ351" s="47"/>
      <c r="GA351" s="2"/>
      <c r="GB351" s="47"/>
      <c r="GU351" s="2"/>
      <c r="GV351" s="47"/>
      <c r="GW351" s="2"/>
      <c r="GX351" s="47"/>
    </row>
    <row r="352" spans="1:206">
      <c r="A352" s="47"/>
      <c r="B352" s="2" t="str">
        <f t="shared" si="30"/>
        <v/>
      </c>
      <c r="C352" s="47"/>
      <c r="D352" s="2" t="str">
        <f>IFERROR(IF(B352&lt;&gt;"", IF(COUNTIF(INDEX(Paste_Here!N$2:O$600, MATCH(B352, Paste_Here!A$2:A$600, 0), 0), "yes") &gt; 0, "No", IF(COUNTIF(INDEX(Paste_Here!N$2:O$600, MATCH(B352, Paste_Here!A$2:A$600, 0), 0), "no") &gt; 0, "Yes", "")), ""), "")</f>
        <v/>
      </c>
      <c r="E352" s="47"/>
      <c r="F352" s="84" t="str">
        <f>IFERROR(IF(B352&lt;&gt;"", IF(AND(INDEX(Paste_Here!P$2:P$600, MATCH(B352, Paste_Here!A$2:A$600, 0))&lt;&gt;"", ISNUMBER(VALUE(INDEX(Paste_Here!P$2:P$600, MATCH(B352, Paste_Here!A$2:A$600, 0))))), INDEX(Paste_Here!P$2:P$600, MATCH(B352, Paste_Here!A$2:A$600, 0)), ""), ""), "")</f>
        <v/>
      </c>
      <c r="G352" s="47"/>
      <c r="H352" s="2" t="str">
        <f>IFERROR(IF(B352&lt;&gt;"", IF(ISNUMBER(SEARCH("highrisk", LOWER(INDEX(Paste_Here!Q$2:Q$600, MATCH(B352, Paste_Here!A$2:A$600, 0))))), "High Risk", IF(ISNUMBER(SEARCH("lowrisk", LOWER(INDEX(Paste_Here!Q$2:Q$600, MATCH(B352, Paste_Here!A$2:A$600, 0))))), "Low Risk", IF(ISNUMBER(SEARCH("somerisk", LOWER(INDEX(Paste_Here!Q$2:Q$600, MATCH(B352, Paste_Here!A$2:A$600, 0))))), "Some Risk", ""))), ""), "")</f>
        <v/>
      </c>
      <c r="I352" s="47"/>
      <c r="J352" s="2"/>
      <c r="K352" s="47"/>
      <c r="L352" s="2"/>
      <c r="M352" s="47"/>
      <c r="N352" s="2"/>
      <c r="O352" s="47"/>
      <c r="P352" s="2" t="str">
        <f>IFERROR(IF(B352&lt;&gt;"", IF(AND(ISNUMBER(VALUE(INDEX(Paste_Here!R$2:R$600, MATCH(B352, Paste_Here!A$2:A$600, 0)))), INDEX(Paste_Here!R$2:R$600, MATCH(B352, Paste_Here!A$2:A$600, 0)) &lt;&gt; ""), VALUE(INDEX(Paste_Here!R$2:R$600, MATCH(B352, Paste_Here!A$2:A$600, 0))), ""), ""), "")</f>
        <v/>
      </c>
      <c r="Q352" s="47"/>
      <c r="R352" s="2"/>
      <c r="S352" s="47"/>
      <c r="W352" s="47"/>
      <c r="X352" s="2"/>
      <c r="Y352" s="47"/>
      <c r="Z352" s="2" t="str">
        <f>IFERROR(IF(B352&lt;&gt;"", IF(AND(INDEX(Paste_Here!S$2:S$600, MATCH(B352, Paste_Here!A$2:A$600, 0))&lt;&gt;"", ISNUMBER(VALUE(INDEX(Paste_Here!S$2:S$600, MATCH(B352, Paste_Here!A$2:A$600, 0))))), INDEX(Paste_Here!S$2:S$600, MATCH(B352, Paste_Here!A$2:A$600, 0)), ""), ""), "")</f>
        <v/>
      </c>
      <c r="AA352" s="47"/>
      <c r="AB352" s="2" t="str">
        <f>IFERROR(IF(B352&lt;&gt;"", IF(ISNUMBER(SEARCH("highrisk", LOWER(INDEX(Paste_Here!T$2:T$600, MATCH(B352, Paste_Here!A$2:A$600, 0))))), "High Risk", IF(ISNUMBER(SEARCH("lowrisk", LOWER(INDEX(Paste_Here!T$2:T$600, MATCH(B352, Paste_Here!A$2:A$600, 0))))), "Low Risk", IF(ISNUMBER(SEARCH("somerisk", LOWER(INDEX(Paste_Here!T$2:T$600, MATCH(B352, Paste_Here!A$2:A$600, 0))))), "Some Risk", IF(ISNUMBER(SEARCH("OT", LOWER(INDEX(Paste_Here!T$2:T$600, MATCH(B352, Paste_Here!A$2:A$600, 0))))), "On Track", "")))), ""), "")</f>
        <v/>
      </c>
      <c r="AC352" s="47"/>
      <c r="AD352" s="2"/>
      <c r="AE352" s="47"/>
      <c r="AF352" s="2"/>
      <c r="AG352" s="47"/>
      <c r="AH352" s="2"/>
      <c r="AI352" s="47"/>
      <c r="AJ352" s="2" t="str" cm="1">
        <f t="array" aca="1" ref="AJ352" ca="1">IFERROR(IF(ISNUMBER(SEARCH("BR", INDEX(Paste_Here!AB$2:AB$210, MATCH(B352, Paste_Here!A$2:A$210, 0)))), -1, 1) * VALUE(_xlfn.TEXTJOIN("", TRUE, IF(ISNUMBER(--MID(INDEX(Paste_Here!AB$2:AB$210, MATCH(B352, Paste_Here!A$2:A$210, 0)), ROW(INDIRECT("1:"&amp;LEN(INDEX(Paste_Here!AB$2:AB$210, MATCH(B352, Paste_Here!A$2:A$210, 0))))), 1)), MID(INDEX(Paste_Here!AB$2:AB$210, MATCH(B352, Paste_Here!A$2:A$210, 0)), ROW(INDIRECT("1:"&amp;LEN(INDEX(Paste_Here!AB$2:AB$210, MATCH(B352, Paste_Here!A$2:A$210, 0))))), 1), ""))), "")</f>
        <v/>
      </c>
      <c r="AK352" s="47"/>
      <c r="AL352" s="34" t="str">
        <f>IFERROR(IF(B352&lt;&gt;"", IF(AND(INDEX(Paste_Here!AF$2:AF$600, MATCH(B352, Paste_Here!A$2:A$600, 0))&lt;&gt;"", ISNUMBER(VALUE(INDEX(Paste_Here!AF$2:AF$600, MATCH(B352, Paste_Here!A$2:A$600, 0))))), INDEX(Paste_Here!AF$2:AF$600, MATCH(B352, Paste_Here!A$2:A$600, 0)), ""), ""), "")</f>
        <v/>
      </c>
      <c r="AM352" s="47"/>
      <c r="AN352" s="47"/>
      <c r="AO352" s="2" t="str">
        <f t="shared" si="31"/>
        <v/>
      </c>
      <c r="AP352" s="47"/>
      <c r="AQ352" s="34" t="str">
        <f>IFERROR(IF(B352&lt;&gt;"", IF(COUNTIF(INDEX(Paste_Here!X$2:Y$600, MATCH(B352, Paste_Here!A$2:A$600, 0), 0), "yes") &gt; 0, "No", IF(COUNTIF(INDEX(Paste_Here!X$2:Y$600, MATCH(B352, Paste_Here!A$2:A$600, 0), 0), "no") &gt; 0, "Yes", "")), ""), "")</f>
        <v/>
      </c>
      <c r="AR352" s="47"/>
      <c r="AS352" s="34" t="str">
        <f>IFERROR(IF(B352&lt;&gt;"", IF(AND(INDEX(Paste_Here!U$2:U$600, MATCH(B352, Paste_Here!A$2:A$600, 0))&lt;&gt;"", ISNUMBER(VALUE(INDEX(Paste_Here!U$2:U$600, MATCH(B352, Paste_Here!A$2:A$600, 0))))), INDEX(Paste_Here!U$2:U$600, MATCH(B352, Paste_Here!A$2:A$600, 0)), ""), ""), "")</f>
        <v/>
      </c>
      <c r="AT352" s="47"/>
      <c r="AU352" s="34" t="str">
        <f>IFERROR(IF(B352&lt;&gt;"", IF(ISNUMBER(SEARCH("highrisk", LOWER(INDEX(Paste_Here!V$2:V$600, MATCH(B352, Paste_Here!A$2:A$600, 0))))), "High Risk", IF(ISNUMBER(SEARCH("lowrisk", LOWER(INDEX(Paste_Here!V$2:V$600, MATCH(B352, Paste_Here!A$2:A$600, 0))))), "Low Risk", IF(ISNUMBER(SEARCH("somerisk", LOWER(INDEX(Paste_Here!V$2:V$600, MATCH(B352, Paste_Here!A$2:A$600, 0))))), "Some Risk", ""))), ""), "")</f>
        <v/>
      </c>
      <c r="AV352" s="47"/>
      <c r="AW352" s="34" t="str">
        <f>IFERROR(IF(B352&lt;&gt;"", IF(AND(ISNUMBER(VALUE(INDEX(Paste_Here!W$2:W$600, MATCH(B352, Paste_Here!A$2:A$600, 0)))), INDEX(Paste_Here!W$2:W$600, MATCH(B352, Paste_Here!A$2:A$600, 0)) &lt;&gt; ""), VALUE(INDEX(Paste_Here!W$2:W$600, MATCH(B352, Paste_Here!A$2:A$600, 0))), ""), ""), "")</f>
        <v/>
      </c>
      <c r="AX352" s="47"/>
      <c r="BA352" s="2" t="str">
        <f>IFERROR(IF(B352&lt;&gt;"", IF(AND(INDEX(Paste_Here!AI$2:AI$600, MATCH(B352, Paste_Here!A$2:A$600, 0))&lt;&gt;"", ISNUMBER(VALUE(INDEX(Paste_Here!AI$2:AI$600, MATCH(B352, Paste_Here!A$2:A$600, 0))))), INDEX(Paste_Here!AI$2:AI$600, MATCH(B352, Paste_Here!A$2:A$600, 0)), ""), ""), "")</f>
        <v/>
      </c>
      <c r="BB352" s="47"/>
      <c r="BC352" s="34" t="str">
        <f>IFERROR(IF(B352&lt;&gt;"", IF(ISNUMBER(SEARCH("highrisk", LOWER(INDEX(Paste_Here!AJ$2:AJ$600, MATCH(B352, Paste_Here!A$2:A$600, 0))))), "High Risk", IF(ISNUMBER(SEARCH("lowrisk", LOWER(INDEX(Paste_Here!AJ$2:AJ$600, MATCH(B352, Paste_Here!A$2:A$600, 0))))), "Low Risk", IF(ISNUMBER(SEARCH("somerisk", LOWER(INDEX(Paste_Here!AJ$2:AJ$600, MATCH(B352, Paste_Here!A$2:A$600, 0))))), "Some Risk", IF(ISNUMBER(SEARCH("OT", LOWER(INDEX(Paste_Here!AJ$2:AJ$600, MATCH(B352, Paste_Here!A$2:A$600, 0))))), "On Track", "")))), ""), "")</f>
        <v/>
      </c>
      <c r="BD352" s="47"/>
      <c r="BE352" s="34" t="str">
        <f>IFERROR(IF(B352&lt;&gt;"", IF(AND(INDEX(Paste_Here!AK$2:AK$600, MATCH(B352, Paste_Here!A$2:A$600, 0))&lt;&gt;"", ISNUMBER(VALUE(INDEX(Paste_Here!AK$2:AK$600, MATCH(B352, Paste_Here!A$2:A$600, 0))))), INDEX(Paste_Here!AK$2:AK$600, MATCH(B352, Paste_Here!A$2:A$600, 0)), ""), ""), "")</f>
        <v/>
      </c>
      <c r="BF352" s="47"/>
      <c r="BG352" s="34" t="str" cm="1">
        <f t="array" aca="1" ref="BG352" ca="1">IFERROR(IF(B352&lt;&gt;"", IF(INDEX(Paste_Here!AE$2:AE$600, MATCH(B352, Paste_Here!A$2:A$600, 0))&lt;&gt;"", IF(LEFT(INDEX(Paste_Here!AE$2:AE$600, MATCH(B352, Paste_Here!A$2:A$600, 0)), 2)="EM", -1, 1) * VALUE(_xlfn.TEXTJOIN("", TRUE, IF(ISNUMBER(MID(INDEX(Paste_Here!AE$2:AE$600, MATCH(B352, Paste_Here!A$2:A$600, 0)), ROW(INDIRECT("1:"&amp;LEN(INDEX(Paste_Here!AE$2:AE$600, MATCH(B352, Paste_Here!A$2:A$600, 0))))), 1)*1), MID(INDEX(Paste_Here!AE$2:AE$600, MATCH(B352, Paste_Here!A$2:A$600, 0)), ROW(INDIRECT("1:"&amp;LEN(INDEX(Paste_Here!AE$2:AE$600, MATCH(B352, Paste_Here!A$2:A$600, 0))))), 1), ""))), ""), ""), "")</f>
        <v/>
      </c>
      <c r="BH352" s="47"/>
      <c r="BJ352" s="47"/>
      <c r="BK352" s="2" t="str">
        <f t="shared" si="32"/>
        <v/>
      </c>
      <c r="BL352" s="47"/>
      <c r="BM352" s="34" t="str">
        <f>IFERROR(IF(B352&lt;&gt;"", IF(AND(INDEX(Paste_Here!Z$2:Z$600, MATCH(B352, Paste_Here!A$2:A$600, 0))&lt;&gt;"", ISNUMBER(VALUE(INDEX(Paste_Here!Z$2:Z$600, MATCH(B352, Paste_Here!A$2:A$600, 0))))), INDEX(Paste_Here!Z$2:Z$600, MATCH(B352, Paste_Here!A$2:A$600, 0)), ""), ""), "")</f>
        <v/>
      </c>
      <c r="BN352" s="47"/>
      <c r="BO352" s="34" t="str">
        <f>IFERROR(IF(B352&lt;&gt;"", IF(ISNUMBER(SEARCH("highrisk", LOWER(INDEX(Paste_Here!AA$2:AA$600, MATCH(B352, Paste_Here!A$2:A$600, 0))))), "High Risk", IF(ISNUMBER(SEARCH("lowrisk", LOWER(INDEX(Paste_Here!AA$2:AA$600, MATCH(B352, Paste_Here!A$2:A$600, 0))))), "Low Risk", IF(ISNUMBER(SEARCH("somerisk", LOWER(INDEX(Paste_Here!AA$2:AA$600, MATCH(B352, Paste_Here!A$2:A$600, 0))))), "Some Risk", IF(ISNUMBER(SEARCH("OT", LOWER(INDEX(Paste_Here!AA$2:AA$600, MATCH(B352, Paste_Here!A$2:A$600, 0))))), "On Track", "")))), ""), "")</f>
        <v/>
      </c>
      <c r="BP352" s="47"/>
      <c r="BQ352" s="34" t="str">
        <f>IFERROR(IF(B352&lt;&gt;"", IF(AND(INDEX(Paste_Here!AC$2:AC$600, MATCH(B352, Paste_Here!A$2:A$600, 0))&lt;&gt;"", ISNUMBER(VALUE(INDEX(Paste_Here!AC$2:AC$600, MATCH(B352, Paste_Here!A$2:A$600, 0))))), INDEX(Paste_Here!AC$2:AC$600, MATCH(B352, Paste_Here!A$2:A$600, 0)), ""), ""), "")</f>
        <v/>
      </c>
      <c r="BR352" s="47"/>
      <c r="BS352" s="34" t="str">
        <f>IFERROR(IF(B352&lt;&gt;"", IF(ISNUMBER(SEARCH("highrisk", LOWER(INDEX(Paste_Here!AD$2:AD$600, MATCH(B352, Paste_Here!A$2:A$600, 0))))), "High Risk", IF(ISNUMBER(SEARCH("lowrisk", LOWER(INDEX(Paste_Here!AD$2:AD$600, MATCH(B352, Paste_Here!A$2:A$600, 0))))), "Low Risk", IF(ISNUMBER(SEARCH("somerisk", LOWER(INDEX(Paste_Here!AD$2:AD$600, MATCH(B352, Paste_Here!A$2:A$600, 0))))), "Some Risk", IF(ISNUMBER(SEARCH("OT", LOWER(INDEX(Paste_Here!AD$2:AD$600, MATCH(B352, Paste_Here!A$2:A$600, 0))))), "On Track", "")))), ""), "")</f>
        <v/>
      </c>
      <c r="BT352" s="47"/>
      <c r="BU352" s="34"/>
      <c r="BV352" s="47"/>
      <c r="BW352" s="34"/>
      <c r="BX352" s="47"/>
      <c r="BY352" s="34"/>
      <c r="BZ352" s="47"/>
      <c r="CA352" s="34"/>
      <c r="CB352" s="49"/>
      <c r="DT352" s="47"/>
      <c r="DU352" s="47"/>
      <c r="DV352" s="2" t="str">
        <f t="shared" si="33"/>
        <v/>
      </c>
      <c r="DW352" s="47"/>
      <c r="DX352" s="2" t="str">
        <f>IFERROR(IF(B352&lt;&gt;"", IF(ISNUMBER(SEARCH("s", LOWER(INDEX(Paste_Here!M$2:M$600, MATCH(B352, Paste_Here!A$2:A$600, 0))))), "Yes", IF(INDEX(Paste_Here!M$2:M$600, MATCH(B352, Paste_Here!A$2:A$600, 0))&lt;&gt;"", "No", "")), ""), "")</f>
        <v/>
      </c>
      <c r="DY352" s="47"/>
      <c r="DZ352" s="2" t="str">
        <f>IFERROR(IF(B352&lt;&gt;"", IF(ISNUMBER(SEARCH("yes", LOWER(INDEX(Paste_Here!F$2:F$600, MATCH(B352, Paste_Here!A$2:A$600, 0))))), "Yes", IF(ISNUMBER(SEARCH("no", LOWER(INDEX(Paste_Here!F$2:F$600, MATCH(B352, Paste_Here!A$2:A$600, 0))))), "No", "")), ""), "")</f>
        <v/>
      </c>
      <c r="EA352" s="47"/>
      <c r="EB352" s="2" t="str">
        <f>IFERROR(IF(B352&lt;&gt;"", IF(ISNUMBER(SEARCH("english language learner", LOWER(INDEX(Paste_Here!C$2:C$600, MATCH(B352, Paste_Here!A$2:A$600, 0))))), "Yes", ""), ""), "")</f>
        <v/>
      </c>
      <c r="EC352" s="47"/>
      <c r="ED352" s="2" t="str">
        <f>IFERROR(IF(B352&lt;&gt;"", IF(OR(ISNUMBER(SEARCH("b", LOWER(INDEX(Paste_Here!K$2:K$600, MATCH(B352, Paste_Here!A$2:A$600, 0))))), ISNUMBER(SEARCH("h", LOWER(INDEX(Paste_Here!K$2:K$600, MATCH(B352, Paste_Here!A$2:A$600, 0))))), ISNUMBER(SEARCH("i", LOWER(INDEX(Paste_Here!K$2:K$600, MATCH(B352, Paste_Here!A$2:A$600, 0)))))), "Yes", IF(INDEX(Paste_Here!K$2:K$600, MATCH(B352, Paste_Here!A$2:A$600, 0))&lt;&gt;"", "No", "")), ""), "")</f>
        <v/>
      </c>
      <c r="EE352" s="47"/>
      <c r="EF352" s="34" t="str">
        <f>IFERROR(IF(B352&lt;&gt;"", IF(ISNUMBER(SEARCH("yes", LOWER(INDEX(Paste_Here!L$2:L$600, MATCH(B352, Paste_Here!A$2:A$600, 0))))), "Yes", IF(ISNUMBER(SEARCH("no", LOWER(INDEX(Paste_Here!L$2:L$600, MATCH(B352, Paste_Here!A$2:A$600, 0))))), "No", "")), ""), "")</f>
        <v/>
      </c>
      <c r="EG352" s="47"/>
      <c r="EH352" s="2" t="str">
        <f>IFERROR(IF(B352&lt;&gt;"", IF(ISNUMBER(SEARCH("transitional 2", LOWER(INDEX(Paste_Here!C$2:C$600, MATCH(B352, Paste_Here!A$2:A$600, 0))))), "T2", IF(ISNUMBER(SEARCH("transitional 1", LOWER(INDEX(Paste_Here!C$2:C$600, MATCH(B352, Paste_Here!A$2:A$600, 0))))), "T1", IF(ISNUMBER(SEARCH("waived ell services", LOWER(INDEX(Paste_Here!C$2:C$600, MATCH(B352, Paste_Here!A$2:A$600, 0))))), "W", ""))), ""), "")</f>
        <v/>
      </c>
      <c r="EI352" s="47"/>
      <c r="EJ352" s="2" t="str">
        <f>IFERROR(IF(B352&lt;&gt;"", IF(AND(INDEX(Paste_Here!AG$2:AG$600, MATCH(B352, Paste_Here!A$2:A$600, 0))&lt;&gt;"", ISNUMBER(VALUE(INDEX(Paste_Here!AG$2:AG$600, MATCH(B352, Paste_Here!A$2:A$600, 0))))), INDEX(Paste_Here!AG$2:AG$600, MATCH(B352, Paste_Here!A$2:A$600, 0)), ""), ""), "")</f>
        <v/>
      </c>
      <c r="EK352" s="47"/>
      <c r="EL352" s="2" t="str">
        <f>IFERROR(IF(B352&lt;&gt;"", IF(AND(INDEX(Paste_Here!AL$2:AL$600, MATCH(B352, Paste_Here!A$2:A$600, 0))&lt;&gt;"", ISNUMBER(VALUE(INDEX(Paste_Here!AL$2:AL$600, MATCH(B352, Paste_Here!A$2:A$600, 0))))), INDEX(Paste_Here!AL$2:AL$600, MATCH(B352, Paste_Here!A$2:A$600, 0)), ""), ""), "")</f>
        <v/>
      </c>
      <c r="EM352" s="47"/>
      <c r="FA352" s="4" t="str" cm="1">
        <f t="array" ref="FA352">IFERROR(INDEX(Paste_Here!$B$2:$B$600, MATCH(0, COUNTIF(FA$4:FA351, Paste_Here!$B$2:$B$600) + IF(Paste_Here!$B$2:$B$600="", 1, 0), 0)), "")</f>
        <v/>
      </c>
      <c r="FB352" s="4" t="str">
        <f>IF(FA352&lt;&gt;"", INDEX(Paste_Here!$A$2:$A$600, MATCH(FA352, Paste_Here!$B$2:$B$600, 0)), "")</f>
        <v/>
      </c>
      <c r="FC352" s="4" t="str">
        <f t="shared" si="34"/>
        <v/>
      </c>
      <c r="FD352" s="4" t="str" cm="1">
        <f t="array" ref="FD352">IFERROR(INDEX($FC$5:$FC$600, MATCH(SMALL(IF($FC$5:$FC$600&lt;&gt;"", COUNTIF($FC$5:$FC$600, "&lt;"&amp;$FC$5:$FC$600)+1), ROW()-ROW($FD$5)+1), COUNTIF($FC$5:$FC$600, "&lt;"&amp;$FC$5:$FC$600)+1, 0)), "")</f>
        <v/>
      </c>
      <c r="FF352" s="2" t="str">
        <f>IFERROR(IF(B352&lt;&gt;"", IF(AND(INDEX(Paste_Here!AH$2:AH$600, MATCH(B352, Paste_Here!A$2:A$600, 0))&lt;&gt;"", ISNUMBER(VALUE(INDEX(Paste_Here!AH$2:AH$600, MATCH(B352, Paste_Here!A$2:A$600, 0))))), INDEX(Paste_Here!AH$2:AH$600, MATCH(B352, Paste_Here!A$2:A$600, 0)), ""), ""), "")</f>
        <v/>
      </c>
      <c r="FG352" s="47"/>
      <c r="FH352" s="2" t="str">
        <f>IFERROR(IF(B352&lt;&gt;"", IF(AND(INDEX(Paste_Here!AM$2:AM$600, MATCH(B352, Paste_Here!A$2:A$600, 0))&lt;&gt;"", ISNUMBER(VALUE(INDEX(Paste_Here!AM$2:AM$600, MATCH(B352, Paste_Here!A$2:A$600, 0))))), INDEX(Paste_Here!AM$2:AM$600, MATCH(B352, Paste_Here!A$2:A$600, 0)), ""), ""), "")</f>
        <v/>
      </c>
      <c r="FI352" s="47"/>
      <c r="FJ352" s="47"/>
      <c r="FK352" s="2" t="str">
        <f t="shared" si="35"/>
        <v/>
      </c>
      <c r="FL352" s="47"/>
      <c r="FM352" s="2" t="str">
        <f>IFERROR(IF(B352&lt;&gt;"", IF(ISNUMBER(VALUE(INDEX(Paste_Here!H$2:H$600, MATCH(B352, Paste_Here!A$2:A$600, 0)))), IF(VALUE(INDEX(Paste_Here!H$2:H$600, MATCH(B352, Paste_Here!A$2:A$600, 0)))=0, "No", IF(AND(VALUE(INDEX(Paste_Here!H$2:H$600, MATCH(B352, Paste_Here!A$2:A$600, 0)))&gt;=1, VALUE(INDEX(Paste_Here!H$2:H$600, MATCH(B352, Paste_Here!A$2:A$600, 0)))&lt;=4), VALUE(INDEX(Paste_Here!H$2:H$600, MATCH(B352, Paste_Here!A$2:A$600, 0))), "")), ""), ""), "")</f>
        <v/>
      </c>
      <c r="FN352" s="47"/>
      <c r="FO352" s="34" t="str">
        <f>IFERROR(IF(B352&lt;&gt;"", IF(ISNUMBER(VALUE(INDEX(Paste_Here!I$2:I$600, MATCH(B352, Paste_Here!A$2:A$600, 0)))), IF(VALUE(INDEX(Paste_Here!I$2:I$600, MATCH(B352, Paste_Here!A$2:A$600, 0)))=0, "No", IF(AND(VALUE(INDEX(Paste_Here!I$2:I$600, MATCH(B352, Paste_Here!A$2:A$600, 0)))&gt;=1, VALUE(INDEX(Paste_Here!I$2:I$600, MATCH(B352, Paste_Here!A$2:A$600, 0)))&lt;=4), VALUE(INDEX(Paste_Here!I$2:I$600, MATCH(B352, Paste_Here!A$2:A$600, 0))), "")), ""), ""), "")</f>
        <v/>
      </c>
      <c r="FP352" s="47"/>
      <c r="FQ352" s="2"/>
      <c r="FR352" s="47"/>
      <c r="FS352" s="2"/>
      <c r="FT352" s="47"/>
      <c r="FU352" s="2"/>
      <c r="FV352" s="47"/>
      <c r="FW352" s="2"/>
      <c r="FX352" s="47"/>
      <c r="FY352" s="2"/>
      <c r="FZ352" s="47"/>
      <c r="GA352" s="2"/>
      <c r="GB352" s="47"/>
      <c r="GU352" s="2"/>
      <c r="GV352" s="47"/>
      <c r="GW352" s="2"/>
      <c r="GX352" s="47"/>
    </row>
    <row r="353" spans="1:206">
      <c r="A353" s="47"/>
      <c r="B353" s="2" t="str">
        <f t="shared" si="30"/>
        <v/>
      </c>
      <c r="C353" s="47"/>
      <c r="D353" s="2" t="str">
        <f>IFERROR(IF(B353&lt;&gt;"", IF(COUNTIF(INDEX(Paste_Here!N$2:O$600, MATCH(B353, Paste_Here!A$2:A$600, 0), 0), "yes") &gt; 0, "No", IF(COUNTIF(INDEX(Paste_Here!N$2:O$600, MATCH(B353, Paste_Here!A$2:A$600, 0), 0), "no") &gt; 0, "Yes", "")), ""), "")</f>
        <v/>
      </c>
      <c r="E353" s="47"/>
      <c r="F353" s="84" t="str">
        <f>IFERROR(IF(B353&lt;&gt;"", IF(AND(INDEX(Paste_Here!P$2:P$600, MATCH(B353, Paste_Here!A$2:A$600, 0))&lt;&gt;"", ISNUMBER(VALUE(INDEX(Paste_Here!P$2:P$600, MATCH(B353, Paste_Here!A$2:A$600, 0))))), INDEX(Paste_Here!P$2:P$600, MATCH(B353, Paste_Here!A$2:A$600, 0)), ""), ""), "")</f>
        <v/>
      </c>
      <c r="G353" s="47"/>
      <c r="H353" s="2" t="str">
        <f>IFERROR(IF(B353&lt;&gt;"", IF(ISNUMBER(SEARCH("highrisk", LOWER(INDEX(Paste_Here!Q$2:Q$600, MATCH(B353, Paste_Here!A$2:A$600, 0))))), "High Risk", IF(ISNUMBER(SEARCH("lowrisk", LOWER(INDEX(Paste_Here!Q$2:Q$600, MATCH(B353, Paste_Here!A$2:A$600, 0))))), "Low Risk", IF(ISNUMBER(SEARCH("somerisk", LOWER(INDEX(Paste_Here!Q$2:Q$600, MATCH(B353, Paste_Here!A$2:A$600, 0))))), "Some Risk", ""))), ""), "")</f>
        <v/>
      </c>
      <c r="I353" s="47"/>
      <c r="J353" s="2"/>
      <c r="K353" s="47"/>
      <c r="L353" s="2"/>
      <c r="M353" s="47"/>
      <c r="N353" s="2"/>
      <c r="O353" s="47"/>
      <c r="P353" s="2" t="str">
        <f>IFERROR(IF(B353&lt;&gt;"", IF(AND(ISNUMBER(VALUE(INDEX(Paste_Here!R$2:R$600, MATCH(B353, Paste_Here!A$2:A$600, 0)))), INDEX(Paste_Here!R$2:R$600, MATCH(B353, Paste_Here!A$2:A$600, 0)) &lt;&gt; ""), VALUE(INDEX(Paste_Here!R$2:R$600, MATCH(B353, Paste_Here!A$2:A$600, 0))), ""), ""), "")</f>
        <v/>
      </c>
      <c r="Q353" s="47"/>
      <c r="R353" s="2"/>
      <c r="S353" s="47"/>
      <c r="W353" s="47"/>
      <c r="X353" s="2"/>
      <c r="Y353" s="47"/>
      <c r="Z353" s="2" t="str">
        <f>IFERROR(IF(B353&lt;&gt;"", IF(AND(INDEX(Paste_Here!S$2:S$600, MATCH(B353, Paste_Here!A$2:A$600, 0))&lt;&gt;"", ISNUMBER(VALUE(INDEX(Paste_Here!S$2:S$600, MATCH(B353, Paste_Here!A$2:A$600, 0))))), INDEX(Paste_Here!S$2:S$600, MATCH(B353, Paste_Here!A$2:A$600, 0)), ""), ""), "")</f>
        <v/>
      </c>
      <c r="AA353" s="47"/>
      <c r="AB353" s="2" t="str">
        <f>IFERROR(IF(B353&lt;&gt;"", IF(ISNUMBER(SEARCH("highrisk", LOWER(INDEX(Paste_Here!T$2:T$600, MATCH(B353, Paste_Here!A$2:A$600, 0))))), "High Risk", IF(ISNUMBER(SEARCH("lowrisk", LOWER(INDEX(Paste_Here!T$2:T$600, MATCH(B353, Paste_Here!A$2:A$600, 0))))), "Low Risk", IF(ISNUMBER(SEARCH("somerisk", LOWER(INDEX(Paste_Here!T$2:T$600, MATCH(B353, Paste_Here!A$2:A$600, 0))))), "Some Risk", IF(ISNUMBER(SEARCH("OT", LOWER(INDEX(Paste_Here!T$2:T$600, MATCH(B353, Paste_Here!A$2:A$600, 0))))), "On Track", "")))), ""), "")</f>
        <v/>
      </c>
      <c r="AC353" s="47"/>
      <c r="AD353" s="2"/>
      <c r="AE353" s="47"/>
      <c r="AF353" s="2"/>
      <c r="AG353" s="47"/>
      <c r="AH353" s="2"/>
      <c r="AI353" s="47"/>
      <c r="AJ353" s="2" t="str" cm="1">
        <f t="array" aca="1" ref="AJ353" ca="1">IFERROR(IF(ISNUMBER(SEARCH("BR", INDEX(Paste_Here!AB$2:AB$210, MATCH(B353, Paste_Here!A$2:A$210, 0)))), -1, 1) * VALUE(_xlfn.TEXTJOIN("", TRUE, IF(ISNUMBER(--MID(INDEX(Paste_Here!AB$2:AB$210, MATCH(B353, Paste_Here!A$2:A$210, 0)), ROW(INDIRECT("1:"&amp;LEN(INDEX(Paste_Here!AB$2:AB$210, MATCH(B353, Paste_Here!A$2:A$210, 0))))), 1)), MID(INDEX(Paste_Here!AB$2:AB$210, MATCH(B353, Paste_Here!A$2:A$210, 0)), ROW(INDIRECT("1:"&amp;LEN(INDEX(Paste_Here!AB$2:AB$210, MATCH(B353, Paste_Here!A$2:A$210, 0))))), 1), ""))), "")</f>
        <v/>
      </c>
      <c r="AK353" s="47"/>
      <c r="AL353" s="34" t="str">
        <f>IFERROR(IF(B353&lt;&gt;"", IF(AND(INDEX(Paste_Here!AF$2:AF$600, MATCH(B353, Paste_Here!A$2:A$600, 0))&lt;&gt;"", ISNUMBER(VALUE(INDEX(Paste_Here!AF$2:AF$600, MATCH(B353, Paste_Here!A$2:A$600, 0))))), INDEX(Paste_Here!AF$2:AF$600, MATCH(B353, Paste_Here!A$2:A$600, 0)), ""), ""), "")</f>
        <v/>
      </c>
      <c r="AM353" s="47"/>
      <c r="AN353" s="47"/>
      <c r="AO353" s="2" t="str">
        <f t="shared" si="31"/>
        <v/>
      </c>
      <c r="AP353" s="47"/>
      <c r="AQ353" s="34" t="str">
        <f>IFERROR(IF(B353&lt;&gt;"", IF(COUNTIF(INDEX(Paste_Here!X$2:Y$600, MATCH(B353, Paste_Here!A$2:A$600, 0), 0), "yes") &gt; 0, "No", IF(COUNTIF(INDEX(Paste_Here!X$2:Y$600, MATCH(B353, Paste_Here!A$2:A$600, 0), 0), "no") &gt; 0, "Yes", "")), ""), "")</f>
        <v/>
      </c>
      <c r="AR353" s="47"/>
      <c r="AS353" s="34" t="str">
        <f>IFERROR(IF(B353&lt;&gt;"", IF(AND(INDEX(Paste_Here!U$2:U$600, MATCH(B353, Paste_Here!A$2:A$600, 0))&lt;&gt;"", ISNUMBER(VALUE(INDEX(Paste_Here!U$2:U$600, MATCH(B353, Paste_Here!A$2:A$600, 0))))), INDEX(Paste_Here!U$2:U$600, MATCH(B353, Paste_Here!A$2:A$600, 0)), ""), ""), "")</f>
        <v/>
      </c>
      <c r="AT353" s="47"/>
      <c r="AU353" s="34" t="str">
        <f>IFERROR(IF(B353&lt;&gt;"", IF(ISNUMBER(SEARCH("highrisk", LOWER(INDEX(Paste_Here!V$2:V$600, MATCH(B353, Paste_Here!A$2:A$600, 0))))), "High Risk", IF(ISNUMBER(SEARCH("lowrisk", LOWER(INDEX(Paste_Here!V$2:V$600, MATCH(B353, Paste_Here!A$2:A$600, 0))))), "Low Risk", IF(ISNUMBER(SEARCH("somerisk", LOWER(INDEX(Paste_Here!V$2:V$600, MATCH(B353, Paste_Here!A$2:A$600, 0))))), "Some Risk", ""))), ""), "")</f>
        <v/>
      </c>
      <c r="AV353" s="47"/>
      <c r="AW353" s="34" t="str">
        <f>IFERROR(IF(B353&lt;&gt;"", IF(AND(ISNUMBER(VALUE(INDEX(Paste_Here!W$2:W$600, MATCH(B353, Paste_Here!A$2:A$600, 0)))), INDEX(Paste_Here!W$2:W$600, MATCH(B353, Paste_Here!A$2:A$600, 0)) &lt;&gt; ""), VALUE(INDEX(Paste_Here!W$2:W$600, MATCH(B353, Paste_Here!A$2:A$600, 0))), ""), ""), "")</f>
        <v/>
      </c>
      <c r="AX353" s="47"/>
      <c r="BA353" s="2" t="str">
        <f>IFERROR(IF(B353&lt;&gt;"", IF(AND(INDEX(Paste_Here!AI$2:AI$600, MATCH(B353, Paste_Here!A$2:A$600, 0))&lt;&gt;"", ISNUMBER(VALUE(INDEX(Paste_Here!AI$2:AI$600, MATCH(B353, Paste_Here!A$2:A$600, 0))))), INDEX(Paste_Here!AI$2:AI$600, MATCH(B353, Paste_Here!A$2:A$600, 0)), ""), ""), "")</f>
        <v/>
      </c>
      <c r="BB353" s="47"/>
      <c r="BC353" s="34" t="str">
        <f>IFERROR(IF(B353&lt;&gt;"", IF(ISNUMBER(SEARCH("highrisk", LOWER(INDEX(Paste_Here!AJ$2:AJ$600, MATCH(B353, Paste_Here!A$2:A$600, 0))))), "High Risk", IF(ISNUMBER(SEARCH("lowrisk", LOWER(INDEX(Paste_Here!AJ$2:AJ$600, MATCH(B353, Paste_Here!A$2:A$600, 0))))), "Low Risk", IF(ISNUMBER(SEARCH("somerisk", LOWER(INDEX(Paste_Here!AJ$2:AJ$600, MATCH(B353, Paste_Here!A$2:A$600, 0))))), "Some Risk", IF(ISNUMBER(SEARCH("OT", LOWER(INDEX(Paste_Here!AJ$2:AJ$600, MATCH(B353, Paste_Here!A$2:A$600, 0))))), "On Track", "")))), ""), "")</f>
        <v/>
      </c>
      <c r="BD353" s="47"/>
      <c r="BE353" s="34" t="str">
        <f>IFERROR(IF(B353&lt;&gt;"", IF(AND(INDEX(Paste_Here!AK$2:AK$600, MATCH(B353, Paste_Here!A$2:A$600, 0))&lt;&gt;"", ISNUMBER(VALUE(INDEX(Paste_Here!AK$2:AK$600, MATCH(B353, Paste_Here!A$2:A$600, 0))))), INDEX(Paste_Here!AK$2:AK$600, MATCH(B353, Paste_Here!A$2:A$600, 0)), ""), ""), "")</f>
        <v/>
      </c>
      <c r="BF353" s="47"/>
      <c r="BG353" s="34" t="str" cm="1">
        <f t="array" aca="1" ref="BG353" ca="1">IFERROR(IF(B353&lt;&gt;"", IF(INDEX(Paste_Here!AE$2:AE$600, MATCH(B353, Paste_Here!A$2:A$600, 0))&lt;&gt;"", IF(LEFT(INDEX(Paste_Here!AE$2:AE$600, MATCH(B353, Paste_Here!A$2:A$600, 0)), 2)="EM", -1, 1) * VALUE(_xlfn.TEXTJOIN("", TRUE, IF(ISNUMBER(MID(INDEX(Paste_Here!AE$2:AE$600, MATCH(B353, Paste_Here!A$2:A$600, 0)), ROW(INDIRECT("1:"&amp;LEN(INDEX(Paste_Here!AE$2:AE$600, MATCH(B353, Paste_Here!A$2:A$600, 0))))), 1)*1), MID(INDEX(Paste_Here!AE$2:AE$600, MATCH(B353, Paste_Here!A$2:A$600, 0)), ROW(INDIRECT("1:"&amp;LEN(INDEX(Paste_Here!AE$2:AE$600, MATCH(B353, Paste_Here!A$2:A$600, 0))))), 1), ""))), ""), ""), "")</f>
        <v/>
      </c>
      <c r="BH353" s="47"/>
      <c r="BJ353" s="47"/>
      <c r="BK353" s="2" t="str">
        <f t="shared" si="32"/>
        <v/>
      </c>
      <c r="BL353" s="47"/>
      <c r="BM353" s="34" t="str">
        <f>IFERROR(IF(B353&lt;&gt;"", IF(AND(INDEX(Paste_Here!Z$2:Z$600, MATCH(B353, Paste_Here!A$2:A$600, 0))&lt;&gt;"", ISNUMBER(VALUE(INDEX(Paste_Here!Z$2:Z$600, MATCH(B353, Paste_Here!A$2:A$600, 0))))), INDEX(Paste_Here!Z$2:Z$600, MATCH(B353, Paste_Here!A$2:A$600, 0)), ""), ""), "")</f>
        <v/>
      </c>
      <c r="BN353" s="47"/>
      <c r="BO353" s="34" t="str">
        <f>IFERROR(IF(B353&lt;&gt;"", IF(ISNUMBER(SEARCH("highrisk", LOWER(INDEX(Paste_Here!AA$2:AA$600, MATCH(B353, Paste_Here!A$2:A$600, 0))))), "High Risk", IF(ISNUMBER(SEARCH("lowrisk", LOWER(INDEX(Paste_Here!AA$2:AA$600, MATCH(B353, Paste_Here!A$2:A$600, 0))))), "Low Risk", IF(ISNUMBER(SEARCH("somerisk", LOWER(INDEX(Paste_Here!AA$2:AA$600, MATCH(B353, Paste_Here!A$2:A$600, 0))))), "Some Risk", IF(ISNUMBER(SEARCH("OT", LOWER(INDEX(Paste_Here!AA$2:AA$600, MATCH(B353, Paste_Here!A$2:A$600, 0))))), "On Track", "")))), ""), "")</f>
        <v/>
      </c>
      <c r="BP353" s="47"/>
      <c r="BQ353" s="34" t="str">
        <f>IFERROR(IF(B353&lt;&gt;"", IF(AND(INDEX(Paste_Here!AC$2:AC$600, MATCH(B353, Paste_Here!A$2:A$600, 0))&lt;&gt;"", ISNUMBER(VALUE(INDEX(Paste_Here!AC$2:AC$600, MATCH(B353, Paste_Here!A$2:A$600, 0))))), INDEX(Paste_Here!AC$2:AC$600, MATCH(B353, Paste_Here!A$2:A$600, 0)), ""), ""), "")</f>
        <v/>
      </c>
      <c r="BR353" s="47"/>
      <c r="BS353" s="34" t="str">
        <f>IFERROR(IF(B353&lt;&gt;"", IF(ISNUMBER(SEARCH("highrisk", LOWER(INDEX(Paste_Here!AD$2:AD$600, MATCH(B353, Paste_Here!A$2:A$600, 0))))), "High Risk", IF(ISNUMBER(SEARCH("lowrisk", LOWER(INDEX(Paste_Here!AD$2:AD$600, MATCH(B353, Paste_Here!A$2:A$600, 0))))), "Low Risk", IF(ISNUMBER(SEARCH("somerisk", LOWER(INDEX(Paste_Here!AD$2:AD$600, MATCH(B353, Paste_Here!A$2:A$600, 0))))), "Some Risk", IF(ISNUMBER(SEARCH("OT", LOWER(INDEX(Paste_Here!AD$2:AD$600, MATCH(B353, Paste_Here!A$2:A$600, 0))))), "On Track", "")))), ""), "")</f>
        <v/>
      </c>
      <c r="BT353" s="47"/>
      <c r="BU353" s="34"/>
      <c r="BV353" s="47"/>
      <c r="BW353" s="34"/>
      <c r="BX353" s="47"/>
      <c r="BY353" s="34"/>
      <c r="BZ353" s="47"/>
      <c r="CA353" s="34"/>
      <c r="CB353" s="49"/>
      <c r="DT353" s="47"/>
      <c r="DU353" s="47"/>
      <c r="DV353" s="2" t="str">
        <f t="shared" si="33"/>
        <v/>
      </c>
      <c r="DW353" s="47"/>
      <c r="DX353" s="2" t="str">
        <f>IFERROR(IF(B353&lt;&gt;"", IF(ISNUMBER(SEARCH("s", LOWER(INDEX(Paste_Here!M$2:M$600, MATCH(B353, Paste_Here!A$2:A$600, 0))))), "Yes", IF(INDEX(Paste_Here!M$2:M$600, MATCH(B353, Paste_Here!A$2:A$600, 0))&lt;&gt;"", "No", "")), ""), "")</f>
        <v/>
      </c>
      <c r="DY353" s="47"/>
      <c r="DZ353" s="2" t="str">
        <f>IFERROR(IF(B353&lt;&gt;"", IF(ISNUMBER(SEARCH("yes", LOWER(INDEX(Paste_Here!F$2:F$600, MATCH(B353, Paste_Here!A$2:A$600, 0))))), "Yes", IF(ISNUMBER(SEARCH("no", LOWER(INDEX(Paste_Here!F$2:F$600, MATCH(B353, Paste_Here!A$2:A$600, 0))))), "No", "")), ""), "")</f>
        <v/>
      </c>
      <c r="EA353" s="47"/>
      <c r="EB353" s="2" t="str">
        <f>IFERROR(IF(B353&lt;&gt;"", IF(ISNUMBER(SEARCH("english language learner", LOWER(INDEX(Paste_Here!C$2:C$600, MATCH(B353, Paste_Here!A$2:A$600, 0))))), "Yes", ""), ""), "")</f>
        <v/>
      </c>
      <c r="EC353" s="47"/>
      <c r="ED353" s="2" t="str">
        <f>IFERROR(IF(B353&lt;&gt;"", IF(OR(ISNUMBER(SEARCH("b", LOWER(INDEX(Paste_Here!K$2:K$600, MATCH(B353, Paste_Here!A$2:A$600, 0))))), ISNUMBER(SEARCH("h", LOWER(INDEX(Paste_Here!K$2:K$600, MATCH(B353, Paste_Here!A$2:A$600, 0))))), ISNUMBER(SEARCH("i", LOWER(INDEX(Paste_Here!K$2:K$600, MATCH(B353, Paste_Here!A$2:A$600, 0)))))), "Yes", IF(INDEX(Paste_Here!K$2:K$600, MATCH(B353, Paste_Here!A$2:A$600, 0))&lt;&gt;"", "No", "")), ""), "")</f>
        <v/>
      </c>
      <c r="EE353" s="47"/>
      <c r="EF353" s="34" t="str">
        <f>IFERROR(IF(B353&lt;&gt;"", IF(ISNUMBER(SEARCH("yes", LOWER(INDEX(Paste_Here!L$2:L$600, MATCH(B353, Paste_Here!A$2:A$600, 0))))), "Yes", IF(ISNUMBER(SEARCH("no", LOWER(INDEX(Paste_Here!L$2:L$600, MATCH(B353, Paste_Here!A$2:A$600, 0))))), "No", "")), ""), "")</f>
        <v/>
      </c>
      <c r="EG353" s="47"/>
      <c r="EH353" s="2" t="str">
        <f>IFERROR(IF(B353&lt;&gt;"", IF(ISNUMBER(SEARCH("transitional 2", LOWER(INDEX(Paste_Here!C$2:C$600, MATCH(B353, Paste_Here!A$2:A$600, 0))))), "T2", IF(ISNUMBER(SEARCH("transitional 1", LOWER(INDEX(Paste_Here!C$2:C$600, MATCH(B353, Paste_Here!A$2:A$600, 0))))), "T1", IF(ISNUMBER(SEARCH("waived ell services", LOWER(INDEX(Paste_Here!C$2:C$600, MATCH(B353, Paste_Here!A$2:A$600, 0))))), "W", ""))), ""), "")</f>
        <v/>
      </c>
      <c r="EI353" s="47"/>
      <c r="EJ353" s="2" t="str">
        <f>IFERROR(IF(B353&lt;&gt;"", IF(AND(INDEX(Paste_Here!AG$2:AG$600, MATCH(B353, Paste_Here!A$2:A$600, 0))&lt;&gt;"", ISNUMBER(VALUE(INDEX(Paste_Here!AG$2:AG$600, MATCH(B353, Paste_Here!A$2:A$600, 0))))), INDEX(Paste_Here!AG$2:AG$600, MATCH(B353, Paste_Here!A$2:A$600, 0)), ""), ""), "")</f>
        <v/>
      </c>
      <c r="EK353" s="47"/>
      <c r="EL353" s="2" t="str">
        <f>IFERROR(IF(B353&lt;&gt;"", IF(AND(INDEX(Paste_Here!AL$2:AL$600, MATCH(B353, Paste_Here!A$2:A$600, 0))&lt;&gt;"", ISNUMBER(VALUE(INDEX(Paste_Here!AL$2:AL$600, MATCH(B353, Paste_Here!A$2:A$600, 0))))), INDEX(Paste_Here!AL$2:AL$600, MATCH(B353, Paste_Here!A$2:A$600, 0)), ""), ""), "")</f>
        <v/>
      </c>
      <c r="EM353" s="47"/>
      <c r="FA353" s="4" t="str" cm="1">
        <f t="array" ref="FA353">IFERROR(INDEX(Paste_Here!$B$2:$B$600, MATCH(0, COUNTIF(FA$4:FA352, Paste_Here!$B$2:$B$600) + IF(Paste_Here!$B$2:$B$600="", 1, 0), 0)), "")</f>
        <v/>
      </c>
      <c r="FB353" s="4" t="str">
        <f>IF(FA353&lt;&gt;"", INDEX(Paste_Here!$A$2:$A$600, MATCH(FA353, Paste_Here!$B$2:$B$600, 0)), "")</f>
        <v/>
      </c>
      <c r="FC353" s="4" t="str">
        <f t="shared" si="34"/>
        <v/>
      </c>
      <c r="FD353" s="4" t="str" cm="1">
        <f t="array" ref="FD353">IFERROR(INDEX($FC$5:$FC$600, MATCH(SMALL(IF($FC$5:$FC$600&lt;&gt;"", COUNTIF($FC$5:$FC$600, "&lt;"&amp;$FC$5:$FC$600)+1), ROW()-ROW($FD$5)+1), COUNTIF($FC$5:$FC$600, "&lt;"&amp;$FC$5:$FC$600)+1, 0)), "")</f>
        <v/>
      </c>
      <c r="FF353" s="2" t="str">
        <f>IFERROR(IF(B353&lt;&gt;"", IF(AND(INDEX(Paste_Here!AH$2:AH$600, MATCH(B353, Paste_Here!A$2:A$600, 0))&lt;&gt;"", ISNUMBER(VALUE(INDEX(Paste_Here!AH$2:AH$600, MATCH(B353, Paste_Here!A$2:A$600, 0))))), INDEX(Paste_Here!AH$2:AH$600, MATCH(B353, Paste_Here!A$2:A$600, 0)), ""), ""), "")</f>
        <v/>
      </c>
      <c r="FG353" s="47"/>
      <c r="FH353" s="2" t="str">
        <f>IFERROR(IF(B353&lt;&gt;"", IF(AND(INDEX(Paste_Here!AM$2:AM$600, MATCH(B353, Paste_Here!A$2:A$600, 0))&lt;&gt;"", ISNUMBER(VALUE(INDEX(Paste_Here!AM$2:AM$600, MATCH(B353, Paste_Here!A$2:A$600, 0))))), INDEX(Paste_Here!AM$2:AM$600, MATCH(B353, Paste_Here!A$2:A$600, 0)), ""), ""), "")</f>
        <v/>
      </c>
      <c r="FI353" s="47"/>
      <c r="FJ353" s="47"/>
      <c r="FK353" s="2" t="str">
        <f t="shared" si="35"/>
        <v/>
      </c>
      <c r="FL353" s="47"/>
      <c r="FM353" s="2" t="str">
        <f>IFERROR(IF(B353&lt;&gt;"", IF(ISNUMBER(VALUE(INDEX(Paste_Here!H$2:H$600, MATCH(B353, Paste_Here!A$2:A$600, 0)))), IF(VALUE(INDEX(Paste_Here!H$2:H$600, MATCH(B353, Paste_Here!A$2:A$600, 0)))=0, "No", IF(AND(VALUE(INDEX(Paste_Here!H$2:H$600, MATCH(B353, Paste_Here!A$2:A$600, 0)))&gt;=1, VALUE(INDEX(Paste_Here!H$2:H$600, MATCH(B353, Paste_Here!A$2:A$600, 0)))&lt;=4), VALUE(INDEX(Paste_Here!H$2:H$600, MATCH(B353, Paste_Here!A$2:A$600, 0))), "")), ""), ""), "")</f>
        <v/>
      </c>
      <c r="FN353" s="47"/>
      <c r="FO353" s="34" t="str">
        <f>IFERROR(IF(B353&lt;&gt;"", IF(ISNUMBER(VALUE(INDEX(Paste_Here!I$2:I$600, MATCH(B353, Paste_Here!A$2:A$600, 0)))), IF(VALUE(INDEX(Paste_Here!I$2:I$600, MATCH(B353, Paste_Here!A$2:A$600, 0)))=0, "No", IF(AND(VALUE(INDEX(Paste_Here!I$2:I$600, MATCH(B353, Paste_Here!A$2:A$600, 0)))&gt;=1, VALUE(INDEX(Paste_Here!I$2:I$600, MATCH(B353, Paste_Here!A$2:A$600, 0)))&lt;=4), VALUE(INDEX(Paste_Here!I$2:I$600, MATCH(B353, Paste_Here!A$2:A$600, 0))), "")), ""), ""), "")</f>
        <v/>
      </c>
      <c r="FP353" s="47"/>
      <c r="FQ353" s="2"/>
      <c r="FR353" s="47"/>
      <c r="FS353" s="2"/>
      <c r="FT353" s="47"/>
      <c r="FU353" s="2"/>
      <c r="FV353" s="47"/>
      <c r="FW353" s="2"/>
      <c r="FX353" s="47"/>
      <c r="FY353" s="2"/>
      <c r="FZ353" s="47"/>
      <c r="GA353" s="2"/>
      <c r="GB353" s="47"/>
      <c r="GU353" s="2"/>
      <c r="GV353" s="47"/>
      <c r="GW353" s="2"/>
      <c r="GX353" s="47"/>
    </row>
    <row r="354" spans="1:206">
      <c r="A354" s="47"/>
      <c r="B354" s="2" t="str">
        <f t="shared" si="30"/>
        <v/>
      </c>
      <c r="C354" s="47"/>
      <c r="D354" s="2" t="str">
        <f>IFERROR(IF(B354&lt;&gt;"", IF(COUNTIF(INDEX(Paste_Here!N$2:O$600, MATCH(B354, Paste_Here!A$2:A$600, 0), 0), "yes") &gt; 0, "No", IF(COUNTIF(INDEX(Paste_Here!N$2:O$600, MATCH(B354, Paste_Here!A$2:A$600, 0), 0), "no") &gt; 0, "Yes", "")), ""), "")</f>
        <v/>
      </c>
      <c r="E354" s="47"/>
      <c r="F354" s="84" t="str">
        <f>IFERROR(IF(B354&lt;&gt;"", IF(AND(INDEX(Paste_Here!P$2:P$600, MATCH(B354, Paste_Here!A$2:A$600, 0))&lt;&gt;"", ISNUMBER(VALUE(INDEX(Paste_Here!P$2:P$600, MATCH(B354, Paste_Here!A$2:A$600, 0))))), INDEX(Paste_Here!P$2:P$600, MATCH(B354, Paste_Here!A$2:A$600, 0)), ""), ""), "")</f>
        <v/>
      </c>
      <c r="G354" s="47"/>
      <c r="H354" s="2" t="str">
        <f>IFERROR(IF(B354&lt;&gt;"", IF(ISNUMBER(SEARCH("highrisk", LOWER(INDEX(Paste_Here!Q$2:Q$600, MATCH(B354, Paste_Here!A$2:A$600, 0))))), "High Risk", IF(ISNUMBER(SEARCH("lowrisk", LOWER(INDEX(Paste_Here!Q$2:Q$600, MATCH(B354, Paste_Here!A$2:A$600, 0))))), "Low Risk", IF(ISNUMBER(SEARCH("somerisk", LOWER(INDEX(Paste_Here!Q$2:Q$600, MATCH(B354, Paste_Here!A$2:A$600, 0))))), "Some Risk", ""))), ""), "")</f>
        <v/>
      </c>
      <c r="I354" s="47"/>
      <c r="J354" s="2"/>
      <c r="K354" s="47"/>
      <c r="L354" s="2"/>
      <c r="M354" s="47"/>
      <c r="N354" s="2"/>
      <c r="O354" s="47"/>
      <c r="P354" s="2" t="str">
        <f>IFERROR(IF(B354&lt;&gt;"", IF(AND(ISNUMBER(VALUE(INDEX(Paste_Here!R$2:R$600, MATCH(B354, Paste_Here!A$2:A$600, 0)))), INDEX(Paste_Here!R$2:R$600, MATCH(B354, Paste_Here!A$2:A$600, 0)) &lt;&gt; ""), VALUE(INDEX(Paste_Here!R$2:R$600, MATCH(B354, Paste_Here!A$2:A$600, 0))), ""), ""), "")</f>
        <v/>
      </c>
      <c r="Q354" s="47"/>
      <c r="R354" s="2"/>
      <c r="S354" s="47"/>
      <c r="W354" s="47"/>
      <c r="X354" s="2"/>
      <c r="Y354" s="47"/>
      <c r="Z354" s="2" t="str">
        <f>IFERROR(IF(B354&lt;&gt;"", IF(AND(INDEX(Paste_Here!S$2:S$600, MATCH(B354, Paste_Here!A$2:A$600, 0))&lt;&gt;"", ISNUMBER(VALUE(INDEX(Paste_Here!S$2:S$600, MATCH(B354, Paste_Here!A$2:A$600, 0))))), INDEX(Paste_Here!S$2:S$600, MATCH(B354, Paste_Here!A$2:A$600, 0)), ""), ""), "")</f>
        <v/>
      </c>
      <c r="AA354" s="47"/>
      <c r="AB354" s="2" t="str">
        <f>IFERROR(IF(B354&lt;&gt;"", IF(ISNUMBER(SEARCH("highrisk", LOWER(INDEX(Paste_Here!T$2:T$600, MATCH(B354, Paste_Here!A$2:A$600, 0))))), "High Risk", IF(ISNUMBER(SEARCH("lowrisk", LOWER(INDEX(Paste_Here!T$2:T$600, MATCH(B354, Paste_Here!A$2:A$600, 0))))), "Low Risk", IF(ISNUMBER(SEARCH("somerisk", LOWER(INDEX(Paste_Here!T$2:T$600, MATCH(B354, Paste_Here!A$2:A$600, 0))))), "Some Risk", IF(ISNUMBER(SEARCH("OT", LOWER(INDEX(Paste_Here!T$2:T$600, MATCH(B354, Paste_Here!A$2:A$600, 0))))), "On Track", "")))), ""), "")</f>
        <v/>
      </c>
      <c r="AC354" s="47"/>
      <c r="AD354" s="2"/>
      <c r="AE354" s="47"/>
      <c r="AF354" s="2"/>
      <c r="AG354" s="47"/>
      <c r="AH354" s="2"/>
      <c r="AI354" s="47"/>
      <c r="AJ354" s="2" t="str" cm="1">
        <f t="array" aca="1" ref="AJ354" ca="1">IFERROR(IF(ISNUMBER(SEARCH("BR", INDEX(Paste_Here!AB$2:AB$210, MATCH(B354, Paste_Here!A$2:A$210, 0)))), -1, 1) * VALUE(_xlfn.TEXTJOIN("", TRUE, IF(ISNUMBER(--MID(INDEX(Paste_Here!AB$2:AB$210, MATCH(B354, Paste_Here!A$2:A$210, 0)), ROW(INDIRECT("1:"&amp;LEN(INDEX(Paste_Here!AB$2:AB$210, MATCH(B354, Paste_Here!A$2:A$210, 0))))), 1)), MID(INDEX(Paste_Here!AB$2:AB$210, MATCH(B354, Paste_Here!A$2:A$210, 0)), ROW(INDIRECT("1:"&amp;LEN(INDEX(Paste_Here!AB$2:AB$210, MATCH(B354, Paste_Here!A$2:A$210, 0))))), 1), ""))), "")</f>
        <v/>
      </c>
      <c r="AK354" s="47"/>
      <c r="AL354" s="34" t="str">
        <f>IFERROR(IF(B354&lt;&gt;"", IF(AND(INDEX(Paste_Here!AF$2:AF$600, MATCH(B354, Paste_Here!A$2:A$600, 0))&lt;&gt;"", ISNUMBER(VALUE(INDEX(Paste_Here!AF$2:AF$600, MATCH(B354, Paste_Here!A$2:A$600, 0))))), INDEX(Paste_Here!AF$2:AF$600, MATCH(B354, Paste_Here!A$2:A$600, 0)), ""), ""), "")</f>
        <v/>
      </c>
      <c r="AM354" s="47"/>
      <c r="AN354" s="47"/>
      <c r="AO354" s="2" t="str">
        <f t="shared" si="31"/>
        <v/>
      </c>
      <c r="AP354" s="47"/>
      <c r="AQ354" s="34" t="str">
        <f>IFERROR(IF(B354&lt;&gt;"", IF(COUNTIF(INDEX(Paste_Here!X$2:Y$600, MATCH(B354, Paste_Here!A$2:A$600, 0), 0), "yes") &gt; 0, "No", IF(COUNTIF(INDEX(Paste_Here!X$2:Y$600, MATCH(B354, Paste_Here!A$2:A$600, 0), 0), "no") &gt; 0, "Yes", "")), ""), "")</f>
        <v/>
      </c>
      <c r="AR354" s="47"/>
      <c r="AS354" s="34" t="str">
        <f>IFERROR(IF(B354&lt;&gt;"", IF(AND(INDEX(Paste_Here!U$2:U$600, MATCH(B354, Paste_Here!A$2:A$600, 0))&lt;&gt;"", ISNUMBER(VALUE(INDEX(Paste_Here!U$2:U$600, MATCH(B354, Paste_Here!A$2:A$600, 0))))), INDEX(Paste_Here!U$2:U$600, MATCH(B354, Paste_Here!A$2:A$600, 0)), ""), ""), "")</f>
        <v/>
      </c>
      <c r="AT354" s="47"/>
      <c r="AU354" s="34" t="str">
        <f>IFERROR(IF(B354&lt;&gt;"", IF(ISNUMBER(SEARCH("highrisk", LOWER(INDEX(Paste_Here!V$2:V$600, MATCH(B354, Paste_Here!A$2:A$600, 0))))), "High Risk", IF(ISNUMBER(SEARCH("lowrisk", LOWER(INDEX(Paste_Here!V$2:V$600, MATCH(B354, Paste_Here!A$2:A$600, 0))))), "Low Risk", IF(ISNUMBER(SEARCH("somerisk", LOWER(INDEX(Paste_Here!V$2:V$600, MATCH(B354, Paste_Here!A$2:A$600, 0))))), "Some Risk", ""))), ""), "")</f>
        <v/>
      </c>
      <c r="AV354" s="47"/>
      <c r="AW354" s="34" t="str">
        <f>IFERROR(IF(B354&lt;&gt;"", IF(AND(ISNUMBER(VALUE(INDEX(Paste_Here!W$2:W$600, MATCH(B354, Paste_Here!A$2:A$600, 0)))), INDEX(Paste_Here!W$2:W$600, MATCH(B354, Paste_Here!A$2:A$600, 0)) &lt;&gt; ""), VALUE(INDEX(Paste_Here!W$2:W$600, MATCH(B354, Paste_Here!A$2:A$600, 0))), ""), ""), "")</f>
        <v/>
      </c>
      <c r="AX354" s="47"/>
      <c r="BA354" s="2" t="str">
        <f>IFERROR(IF(B354&lt;&gt;"", IF(AND(INDEX(Paste_Here!AI$2:AI$600, MATCH(B354, Paste_Here!A$2:A$600, 0))&lt;&gt;"", ISNUMBER(VALUE(INDEX(Paste_Here!AI$2:AI$600, MATCH(B354, Paste_Here!A$2:A$600, 0))))), INDEX(Paste_Here!AI$2:AI$600, MATCH(B354, Paste_Here!A$2:A$600, 0)), ""), ""), "")</f>
        <v/>
      </c>
      <c r="BB354" s="47"/>
      <c r="BC354" s="34" t="str">
        <f>IFERROR(IF(B354&lt;&gt;"", IF(ISNUMBER(SEARCH("highrisk", LOWER(INDEX(Paste_Here!AJ$2:AJ$600, MATCH(B354, Paste_Here!A$2:A$600, 0))))), "High Risk", IF(ISNUMBER(SEARCH("lowrisk", LOWER(INDEX(Paste_Here!AJ$2:AJ$600, MATCH(B354, Paste_Here!A$2:A$600, 0))))), "Low Risk", IF(ISNUMBER(SEARCH("somerisk", LOWER(INDEX(Paste_Here!AJ$2:AJ$600, MATCH(B354, Paste_Here!A$2:A$600, 0))))), "Some Risk", IF(ISNUMBER(SEARCH("OT", LOWER(INDEX(Paste_Here!AJ$2:AJ$600, MATCH(B354, Paste_Here!A$2:A$600, 0))))), "On Track", "")))), ""), "")</f>
        <v/>
      </c>
      <c r="BD354" s="47"/>
      <c r="BE354" s="34" t="str">
        <f>IFERROR(IF(B354&lt;&gt;"", IF(AND(INDEX(Paste_Here!AK$2:AK$600, MATCH(B354, Paste_Here!A$2:A$600, 0))&lt;&gt;"", ISNUMBER(VALUE(INDEX(Paste_Here!AK$2:AK$600, MATCH(B354, Paste_Here!A$2:A$600, 0))))), INDEX(Paste_Here!AK$2:AK$600, MATCH(B354, Paste_Here!A$2:A$600, 0)), ""), ""), "")</f>
        <v/>
      </c>
      <c r="BF354" s="47"/>
      <c r="BG354" s="34" t="str" cm="1">
        <f t="array" aca="1" ref="BG354" ca="1">IFERROR(IF(B354&lt;&gt;"", IF(INDEX(Paste_Here!AE$2:AE$600, MATCH(B354, Paste_Here!A$2:A$600, 0))&lt;&gt;"", IF(LEFT(INDEX(Paste_Here!AE$2:AE$600, MATCH(B354, Paste_Here!A$2:A$600, 0)), 2)="EM", -1, 1) * VALUE(_xlfn.TEXTJOIN("", TRUE, IF(ISNUMBER(MID(INDEX(Paste_Here!AE$2:AE$600, MATCH(B354, Paste_Here!A$2:A$600, 0)), ROW(INDIRECT("1:"&amp;LEN(INDEX(Paste_Here!AE$2:AE$600, MATCH(B354, Paste_Here!A$2:A$600, 0))))), 1)*1), MID(INDEX(Paste_Here!AE$2:AE$600, MATCH(B354, Paste_Here!A$2:A$600, 0)), ROW(INDIRECT("1:"&amp;LEN(INDEX(Paste_Here!AE$2:AE$600, MATCH(B354, Paste_Here!A$2:A$600, 0))))), 1), ""))), ""), ""), "")</f>
        <v/>
      </c>
      <c r="BH354" s="47"/>
      <c r="BJ354" s="47"/>
      <c r="BK354" s="2" t="str">
        <f t="shared" si="32"/>
        <v/>
      </c>
      <c r="BL354" s="47"/>
      <c r="BM354" s="34" t="str">
        <f>IFERROR(IF(B354&lt;&gt;"", IF(AND(INDEX(Paste_Here!Z$2:Z$600, MATCH(B354, Paste_Here!A$2:A$600, 0))&lt;&gt;"", ISNUMBER(VALUE(INDEX(Paste_Here!Z$2:Z$600, MATCH(B354, Paste_Here!A$2:A$600, 0))))), INDEX(Paste_Here!Z$2:Z$600, MATCH(B354, Paste_Here!A$2:A$600, 0)), ""), ""), "")</f>
        <v/>
      </c>
      <c r="BN354" s="47"/>
      <c r="BO354" s="34" t="str">
        <f>IFERROR(IF(B354&lt;&gt;"", IF(ISNUMBER(SEARCH("highrisk", LOWER(INDEX(Paste_Here!AA$2:AA$600, MATCH(B354, Paste_Here!A$2:A$600, 0))))), "High Risk", IF(ISNUMBER(SEARCH("lowrisk", LOWER(INDEX(Paste_Here!AA$2:AA$600, MATCH(B354, Paste_Here!A$2:A$600, 0))))), "Low Risk", IF(ISNUMBER(SEARCH("somerisk", LOWER(INDEX(Paste_Here!AA$2:AA$600, MATCH(B354, Paste_Here!A$2:A$600, 0))))), "Some Risk", IF(ISNUMBER(SEARCH("OT", LOWER(INDEX(Paste_Here!AA$2:AA$600, MATCH(B354, Paste_Here!A$2:A$600, 0))))), "On Track", "")))), ""), "")</f>
        <v/>
      </c>
      <c r="BP354" s="47"/>
      <c r="BQ354" s="34" t="str">
        <f>IFERROR(IF(B354&lt;&gt;"", IF(AND(INDEX(Paste_Here!AC$2:AC$600, MATCH(B354, Paste_Here!A$2:A$600, 0))&lt;&gt;"", ISNUMBER(VALUE(INDEX(Paste_Here!AC$2:AC$600, MATCH(B354, Paste_Here!A$2:A$600, 0))))), INDEX(Paste_Here!AC$2:AC$600, MATCH(B354, Paste_Here!A$2:A$600, 0)), ""), ""), "")</f>
        <v/>
      </c>
      <c r="BR354" s="47"/>
      <c r="BS354" s="34" t="str">
        <f>IFERROR(IF(B354&lt;&gt;"", IF(ISNUMBER(SEARCH("highrisk", LOWER(INDEX(Paste_Here!AD$2:AD$600, MATCH(B354, Paste_Here!A$2:A$600, 0))))), "High Risk", IF(ISNUMBER(SEARCH("lowrisk", LOWER(INDEX(Paste_Here!AD$2:AD$600, MATCH(B354, Paste_Here!A$2:A$600, 0))))), "Low Risk", IF(ISNUMBER(SEARCH("somerisk", LOWER(INDEX(Paste_Here!AD$2:AD$600, MATCH(B354, Paste_Here!A$2:A$600, 0))))), "Some Risk", IF(ISNUMBER(SEARCH("OT", LOWER(INDEX(Paste_Here!AD$2:AD$600, MATCH(B354, Paste_Here!A$2:A$600, 0))))), "On Track", "")))), ""), "")</f>
        <v/>
      </c>
      <c r="BT354" s="47"/>
      <c r="BU354" s="34"/>
      <c r="BV354" s="47"/>
      <c r="BW354" s="34"/>
      <c r="BX354" s="47"/>
      <c r="BY354" s="34"/>
      <c r="BZ354" s="47"/>
      <c r="CA354" s="34"/>
      <c r="CB354" s="49"/>
      <c r="DT354" s="47"/>
      <c r="DU354" s="47"/>
      <c r="DV354" s="2" t="str">
        <f t="shared" si="33"/>
        <v/>
      </c>
      <c r="DW354" s="47"/>
      <c r="DX354" s="2" t="str">
        <f>IFERROR(IF(B354&lt;&gt;"", IF(ISNUMBER(SEARCH("s", LOWER(INDEX(Paste_Here!M$2:M$600, MATCH(B354, Paste_Here!A$2:A$600, 0))))), "Yes", IF(INDEX(Paste_Here!M$2:M$600, MATCH(B354, Paste_Here!A$2:A$600, 0))&lt;&gt;"", "No", "")), ""), "")</f>
        <v/>
      </c>
      <c r="DY354" s="47"/>
      <c r="DZ354" s="2" t="str">
        <f>IFERROR(IF(B354&lt;&gt;"", IF(ISNUMBER(SEARCH("yes", LOWER(INDEX(Paste_Here!F$2:F$600, MATCH(B354, Paste_Here!A$2:A$600, 0))))), "Yes", IF(ISNUMBER(SEARCH("no", LOWER(INDEX(Paste_Here!F$2:F$600, MATCH(B354, Paste_Here!A$2:A$600, 0))))), "No", "")), ""), "")</f>
        <v/>
      </c>
      <c r="EA354" s="47"/>
      <c r="EB354" s="2" t="str">
        <f>IFERROR(IF(B354&lt;&gt;"", IF(ISNUMBER(SEARCH("english language learner", LOWER(INDEX(Paste_Here!C$2:C$600, MATCH(B354, Paste_Here!A$2:A$600, 0))))), "Yes", ""), ""), "")</f>
        <v/>
      </c>
      <c r="EC354" s="47"/>
      <c r="ED354" s="2" t="str">
        <f>IFERROR(IF(B354&lt;&gt;"", IF(OR(ISNUMBER(SEARCH("b", LOWER(INDEX(Paste_Here!K$2:K$600, MATCH(B354, Paste_Here!A$2:A$600, 0))))), ISNUMBER(SEARCH("h", LOWER(INDEX(Paste_Here!K$2:K$600, MATCH(B354, Paste_Here!A$2:A$600, 0))))), ISNUMBER(SEARCH("i", LOWER(INDEX(Paste_Here!K$2:K$600, MATCH(B354, Paste_Here!A$2:A$600, 0)))))), "Yes", IF(INDEX(Paste_Here!K$2:K$600, MATCH(B354, Paste_Here!A$2:A$600, 0))&lt;&gt;"", "No", "")), ""), "")</f>
        <v/>
      </c>
      <c r="EE354" s="47"/>
      <c r="EF354" s="34" t="str">
        <f>IFERROR(IF(B354&lt;&gt;"", IF(ISNUMBER(SEARCH("yes", LOWER(INDEX(Paste_Here!L$2:L$600, MATCH(B354, Paste_Here!A$2:A$600, 0))))), "Yes", IF(ISNUMBER(SEARCH("no", LOWER(INDEX(Paste_Here!L$2:L$600, MATCH(B354, Paste_Here!A$2:A$600, 0))))), "No", "")), ""), "")</f>
        <v/>
      </c>
      <c r="EG354" s="47"/>
      <c r="EH354" s="2" t="str">
        <f>IFERROR(IF(B354&lt;&gt;"", IF(ISNUMBER(SEARCH("transitional 2", LOWER(INDEX(Paste_Here!C$2:C$600, MATCH(B354, Paste_Here!A$2:A$600, 0))))), "T2", IF(ISNUMBER(SEARCH("transitional 1", LOWER(INDEX(Paste_Here!C$2:C$600, MATCH(B354, Paste_Here!A$2:A$600, 0))))), "T1", IF(ISNUMBER(SEARCH("waived ell services", LOWER(INDEX(Paste_Here!C$2:C$600, MATCH(B354, Paste_Here!A$2:A$600, 0))))), "W", ""))), ""), "")</f>
        <v/>
      </c>
      <c r="EI354" s="47"/>
      <c r="EJ354" s="2" t="str">
        <f>IFERROR(IF(B354&lt;&gt;"", IF(AND(INDEX(Paste_Here!AG$2:AG$600, MATCH(B354, Paste_Here!A$2:A$600, 0))&lt;&gt;"", ISNUMBER(VALUE(INDEX(Paste_Here!AG$2:AG$600, MATCH(B354, Paste_Here!A$2:A$600, 0))))), INDEX(Paste_Here!AG$2:AG$600, MATCH(B354, Paste_Here!A$2:A$600, 0)), ""), ""), "")</f>
        <v/>
      </c>
      <c r="EK354" s="47"/>
      <c r="EL354" s="2" t="str">
        <f>IFERROR(IF(B354&lt;&gt;"", IF(AND(INDEX(Paste_Here!AL$2:AL$600, MATCH(B354, Paste_Here!A$2:A$600, 0))&lt;&gt;"", ISNUMBER(VALUE(INDEX(Paste_Here!AL$2:AL$600, MATCH(B354, Paste_Here!A$2:A$600, 0))))), INDEX(Paste_Here!AL$2:AL$600, MATCH(B354, Paste_Here!A$2:A$600, 0)), ""), ""), "")</f>
        <v/>
      </c>
      <c r="EM354" s="47"/>
      <c r="FA354" s="4" t="str" cm="1">
        <f t="array" ref="FA354">IFERROR(INDEX(Paste_Here!$B$2:$B$600, MATCH(0, COUNTIF(FA$4:FA353, Paste_Here!$B$2:$B$600) + IF(Paste_Here!$B$2:$B$600="", 1, 0), 0)), "")</f>
        <v/>
      </c>
      <c r="FB354" s="4" t="str">
        <f>IF(FA354&lt;&gt;"", INDEX(Paste_Here!$A$2:$A$600, MATCH(FA354, Paste_Here!$B$2:$B$600, 0)), "")</f>
        <v/>
      </c>
      <c r="FC354" s="4" t="str">
        <f t="shared" si="34"/>
        <v/>
      </c>
      <c r="FD354" s="4" t="str" cm="1">
        <f t="array" ref="FD354">IFERROR(INDEX($FC$5:$FC$600, MATCH(SMALL(IF($FC$5:$FC$600&lt;&gt;"", COUNTIF($FC$5:$FC$600, "&lt;"&amp;$FC$5:$FC$600)+1), ROW()-ROW($FD$5)+1), COUNTIF($FC$5:$FC$600, "&lt;"&amp;$FC$5:$FC$600)+1, 0)), "")</f>
        <v/>
      </c>
      <c r="FF354" s="2" t="str">
        <f>IFERROR(IF(B354&lt;&gt;"", IF(AND(INDEX(Paste_Here!AH$2:AH$600, MATCH(B354, Paste_Here!A$2:A$600, 0))&lt;&gt;"", ISNUMBER(VALUE(INDEX(Paste_Here!AH$2:AH$600, MATCH(B354, Paste_Here!A$2:A$600, 0))))), INDEX(Paste_Here!AH$2:AH$600, MATCH(B354, Paste_Here!A$2:A$600, 0)), ""), ""), "")</f>
        <v/>
      </c>
      <c r="FG354" s="47"/>
      <c r="FH354" s="2" t="str">
        <f>IFERROR(IF(B354&lt;&gt;"", IF(AND(INDEX(Paste_Here!AM$2:AM$600, MATCH(B354, Paste_Here!A$2:A$600, 0))&lt;&gt;"", ISNUMBER(VALUE(INDEX(Paste_Here!AM$2:AM$600, MATCH(B354, Paste_Here!A$2:A$600, 0))))), INDEX(Paste_Here!AM$2:AM$600, MATCH(B354, Paste_Here!A$2:A$600, 0)), ""), ""), "")</f>
        <v/>
      </c>
      <c r="FI354" s="47"/>
      <c r="FJ354" s="47"/>
      <c r="FK354" s="2" t="str">
        <f t="shared" si="35"/>
        <v/>
      </c>
      <c r="FL354" s="47"/>
      <c r="FM354" s="2" t="str">
        <f>IFERROR(IF(B354&lt;&gt;"", IF(ISNUMBER(VALUE(INDEX(Paste_Here!H$2:H$600, MATCH(B354, Paste_Here!A$2:A$600, 0)))), IF(VALUE(INDEX(Paste_Here!H$2:H$600, MATCH(B354, Paste_Here!A$2:A$600, 0)))=0, "No", IF(AND(VALUE(INDEX(Paste_Here!H$2:H$600, MATCH(B354, Paste_Here!A$2:A$600, 0)))&gt;=1, VALUE(INDEX(Paste_Here!H$2:H$600, MATCH(B354, Paste_Here!A$2:A$600, 0)))&lt;=4), VALUE(INDEX(Paste_Here!H$2:H$600, MATCH(B354, Paste_Here!A$2:A$600, 0))), "")), ""), ""), "")</f>
        <v/>
      </c>
      <c r="FN354" s="47"/>
      <c r="FO354" s="34" t="str">
        <f>IFERROR(IF(B354&lt;&gt;"", IF(ISNUMBER(VALUE(INDEX(Paste_Here!I$2:I$600, MATCH(B354, Paste_Here!A$2:A$600, 0)))), IF(VALUE(INDEX(Paste_Here!I$2:I$600, MATCH(B354, Paste_Here!A$2:A$600, 0)))=0, "No", IF(AND(VALUE(INDEX(Paste_Here!I$2:I$600, MATCH(B354, Paste_Here!A$2:A$600, 0)))&gt;=1, VALUE(INDEX(Paste_Here!I$2:I$600, MATCH(B354, Paste_Here!A$2:A$600, 0)))&lt;=4), VALUE(INDEX(Paste_Here!I$2:I$600, MATCH(B354, Paste_Here!A$2:A$600, 0))), "")), ""), ""), "")</f>
        <v/>
      </c>
      <c r="FP354" s="47"/>
      <c r="FQ354" s="2"/>
      <c r="FR354" s="47"/>
      <c r="FS354" s="2"/>
      <c r="FT354" s="47"/>
      <c r="FU354" s="2"/>
      <c r="FV354" s="47"/>
      <c r="FW354" s="2"/>
      <c r="FX354" s="47"/>
      <c r="FY354" s="2"/>
      <c r="FZ354" s="47"/>
      <c r="GA354" s="2"/>
      <c r="GB354" s="47"/>
      <c r="GU354" s="2"/>
      <c r="GV354" s="47"/>
      <c r="GW354" s="2"/>
      <c r="GX354" s="47"/>
    </row>
    <row r="355" spans="1:206">
      <c r="A355" s="47"/>
      <c r="B355" s="2" t="str">
        <f t="shared" si="30"/>
        <v/>
      </c>
      <c r="C355" s="47"/>
      <c r="D355" s="2" t="str">
        <f>IFERROR(IF(B355&lt;&gt;"", IF(COUNTIF(INDEX(Paste_Here!N$2:O$600, MATCH(B355, Paste_Here!A$2:A$600, 0), 0), "yes") &gt; 0, "No", IF(COUNTIF(INDEX(Paste_Here!N$2:O$600, MATCH(B355, Paste_Here!A$2:A$600, 0), 0), "no") &gt; 0, "Yes", "")), ""), "")</f>
        <v/>
      </c>
      <c r="E355" s="47"/>
      <c r="F355" s="84" t="str">
        <f>IFERROR(IF(B355&lt;&gt;"", IF(AND(INDEX(Paste_Here!P$2:P$600, MATCH(B355, Paste_Here!A$2:A$600, 0))&lt;&gt;"", ISNUMBER(VALUE(INDEX(Paste_Here!P$2:P$600, MATCH(B355, Paste_Here!A$2:A$600, 0))))), INDEX(Paste_Here!P$2:P$600, MATCH(B355, Paste_Here!A$2:A$600, 0)), ""), ""), "")</f>
        <v/>
      </c>
      <c r="G355" s="47"/>
      <c r="H355" s="2" t="str">
        <f>IFERROR(IF(B355&lt;&gt;"", IF(ISNUMBER(SEARCH("highrisk", LOWER(INDEX(Paste_Here!Q$2:Q$600, MATCH(B355, Paste_Here!A$2:A$600, 0))))), "High Risk", IF(ISNUMBER(SEARCH("lowrisk", LOWER(INDEX(Paste_Here!Q$2:Q$600, MATCH(B355, Paste_Here!A$2:A$600, 0))))), "Low Risk", IF(ISNUMBER(SEARCH("somerisk", LOWER(INDEX(Paste_Here!Q$2:Q$600, MATCH(B355, Paste_Here!A$2:A$600, 0))))), "Some Risk", ""))), ""), "")</f>
        <v/>
      </c>
      <c r="I355" s="47"/>
      <c r="J355" s="2"/>
      <c r="K355" s="47"/>
      <c r="L355" s="2"/>
      <c r="M355" s="47"/>
      <c r="N355" s="2"/>
      <c r="O355" s="47"/>
      <c r="P355" s="2" t="str">
        <f>IFERROR(IF(B355&lt;&gt;"", IF(AND(ISNUMBER(VALUE(INDEX(Paste_Here!R$2:R$600, MATCH(B355, Paste_Here!A$2:A$600, 0)))), INDEX(Paste_Here!R$2:R$600, MATCH(B355, Paste_Here!A$2:A$600, 0)) &lt;&gt; ""), VALUE(INDEX(Paste_Here!R$2:R$600, MATCH(B355, Paste_Here!A$2:A$600, 0))), ""), ""), "")</f>
        <v/>
      </c>
      <c r="Q355" s="47"/>
      <c r="R355" s="2"/>
      <c r="S355" s="47"/>
      <c r="W355" s="47"/>
      <c r="X355" s="2"/>
      <c r="Y355" s="47"/>
      <c r="Z355" s="2" t="str">
        <f>IFERROR(IF(B355&lt;&gt;"", IF(AND(INDEX(Paste_Here!S$2:S$600, MATCH(B355, Paste_Here!A$2:A$600, 0))&lt;&gt;"", ISNUMBER(VALUE(INDEX(Paste_Here!S$2:S$600, MATCH(B355, Paste_Here!A$2:A$600, 0))))), INDEX(Paste_Here!S$2:S$600, MATCH(B355, Paste_Here!A$2:A$600, 0)), ""), ""), "")</f>
        <v/>
      </c>
      <c r="AA355" s="47"/>
      <c r="AB355" s="2" t="str">
        <f>IFERROR(IF(B355&lt;&gt;"", IF(ISNUMBER(SEARCH("highrisk", LOWER(INDEX(Paste_Here!T$2:T$600, MATCH(B355, Paste_Here!A$2:A$600, 0))))), "High Risk", IF(ISNUMBER(SEARCH("lowrisk", LOWER(INDEX(Paste_Here!T$2:T$600, MATCH(B355, Paste_Here!A$2:A$600, 0))))), "Low Risk", IF(ISNUMBER(SEARCH("somerisk", LOWER(INDEX(Paste_Here!T$2:T$600, MATCH(B355, Paste_Here!A$2:A$600, 0))))), "Some Risk", IF(ISNUMBER(SEARCH("OT", LOWER(INDEX(Paste_Here!T$2:T$600, MATCH(B355, Paste_Here!A$2:A$600, 0))))), "On Track", "")))), ""), "")</f>
        <v/>
      </c>
      <c r="AC355" s="47"/>
      <c r="AD355" s="2"/>
      <c r="AE355" s="47"/>
      <c r="AF355" s="2"/>
      <c r="AG355" s="47"/>
      <c r="AH355" s="2"/>
      <c r="AI355" s="47"/>
      <c r="AJ355" s="2" t="str" cm="1">
        <f t="array" aca="1" ref="AJ355" ca="1">IFERROR(IF(ISNUMBER(SEARCH("BR", INDEX(Paste_Here!AB$2:AB$210, MATCH(B355, Paste_Here!A$2:A$210, 0)))), -1, 1) * VALUE(_xlfn.TEXTJOIN("", TRUE, IF(ISNUMBER(--MID(INDEX(Paste_Here!AB$2:AB$210, MATCH(B355, Paste_Here!A$2:A$210, 0)), ROW(INDIRECT("1:"&amp;LEN(INDEX(Paste_Here!AB$2:AB$210, MATCH(B355, Paste_Here!A$2:A$210, 0))))), 1)), MID(INDEX(Paste_Here!AB$2:AB$210, MATCH(B355, Paste_Here!A$2:A$210, 0)), ROW(INDIRECT("1:"&amp;LEN(INDEX(Paste_Here!AB$2:AB$210, MATCH(B355, Paste_Here!A$2:A$210, 0))))), 1), ""))), "")</f>
        <v/>
      </c>
      <c r="AK355" s="47"/>
      <c r="AL355" s="34" t="str">
        <f>IFERROR(IF(B355&lt;&gt;"", IF(AND(INDEX(Paste_Here!AF$2:AF$600, MATCH(B355, Paste_Here!A$2:A$600, 0))&lt;&gt;"", ISNUMBER(VALUE(INDEX(Paste_Here!AF$2:AF$600, MATCH(B355, Paste_Here!A$2:A$600, 0))))), INDEX(Paste_Here!AF$2:AF$600, MATCH(B355, Paste_Here!A$2:A$600, 0)), ""), ""), "")</f>
        <v/>
      </c>
      <c r="AM355" s="47"/>
      <c r="AN355" s="47"/>
      <c r="AO355" s="2" t="str">
        <f t="shared" si="31"/>
        <v/>
      </c>
      <c r="AP355" s="47"/>
      <c r="AQ355" s="34" t="str">
        <f>IFERROR(IF(B355&lt;&gt;"", IF(COUNTIF(INDEX(Paste_Here!X$2:Y$600, MATCH(B355, Paste_Here!A$2:A$600, 0), 0), "yes") &gt; 0, "No", IF(COUNTIF(INDEX(Paste_Here!X$2:Y$600, MATCH(B355, Paste_Here!A$2:A$600, 0), 0), "no") &gt; 0, "Yes", "")), ""), "")</f>
        <v/>
      </c>
      <c r="AR355" s="47"/>
      <c r="AS355" s="34" t="str">
        <f>IFERROR(IF(B355&lt;&gt;"", IF(AND(INDEX(Paste_Here!U$2:U$600, MATCH(B355, Paste_Here!A$2:A$600, 0))&lt;&gt;"", ISNUMBER(VALUE(INDEX(Paste_Here!U$2:U$600, MATCH(B355, Paste_Here!A$2:A$600, 0))))), INDEX(Paste_Here!U$2:U$600, MATCH(B355, Paste_Here!A$2:A$600, 0)), ""), ""), "")</f>
        <v/>
      </c>
      <c r="AT355" s="47"/>
      <c r="AU355" s="34" t="str">
        <f>IFERROR(IF(B355&lt;&gt;"", IF(ISNUMBER(SEARCH("highrisk", LOWER(INDEX(Paste_Here!V$2:V$600, MATCH(B355, Paste_Here!A$2:A$600, 0))))), "High Risk", IF(ISNUMBER(SEARCH("lowrisk", LOWER(INDEX(Paste_Here!V$2:V$600, MATCH(B355, Paste_Here!A$2:A$600, 0))))), "Low Risk", IF(ISNUMBER(SEARCH("somerisk", LOWER(INDEX(Paste_Here!V$2:V$600, MATCH(B355, Paste_Here!A$2:A$600, 0))))), "Some Risk", ""))), ""), "")</f>
        <v/>
      </c>
      <c r="AV355" s="47"/>
      <c r="AW355" s="34" t="str">
        <f>IFERROR(IF(B355&lt;&gt;"", IF(AND(ISNUMBER(VALUE(INDEX(Paste_Here!W$2:W$600, MATCH(B355, Paste_Here!A$2:A$600, 0)))), INDEX(Paste_Here!W$2:W$600, MATCH(B355, Paste_Here!A$2:A$600, 0)) &lt;&gt; ""), VALUE(INDEX(Paste_Here!W$2:W$600, MATCH(B355, Paste_Here!A$2:A$600, 0))), ""), ""), "")</f>
        <v/>
      </c>
      <c r="AX355" s="47"/>
      <c r="BA355" s="2" t="str">
        <f>IFERROR(IF(B355&lt;&gt;"", IF(AND(INDEX(Paste_Here!AI$2:AI$600, MATCH(B355, Paste_Here!A$2:A$600, 0))&lt;&gt;"", ISNUMBER(VALUE(INDEX(Paste_Here!AI$2:AI$600, MATCH(B355, Paste_Here!A$2:A$600, 0))))), INDEX(Paste_Here!AI$2:AI$600, MATCH(B355, Paste_Here!A$2:A$600, 0)), ""), ""), "")</f>
        <v/>
      </c>
      <c r="BB355" s="47"/>
      <c r="BC355" s="34" t="str">
        <f>IFERROR(IF(B355&lt;&gt;"", IF(ISNUMBER(SEARCH("highrisk", LOWER(INDEX(Paste_Here!AJ$2:AJ$600, MATCH(B355, Paste_Here!A$2:A$600, 0))))), "High Risk", IF(ISNUMBER(SEARCH("lowrisk", LOWER(INDEX(Paste_Here!AJ$2:AJ$600, MATCH(B355, Paste_Here!A$2:A$600, 0))))), "Low Risk", IF(ISNUMBER(SEARCH("somerisk", LOWER(INDEX(Paste_Here!AJ$2:AJ$600, MATCH(B355, Paste_Here!A$2:A$600, 0))))), "Some Risk", IF(ISNUMBER(SEARCH("OT", LOWER(INDEX(Paste_Here!AJ$2:AJ$600, MATCH(B355, Paste_Here!A$2:A$600, 0))))), "On Track", "")))), ""), "")</f>
        <v/>
      </c>
      <c r="BD355" s="47"/>
      <c r="BE355" s="34" t="str">
        <f>IFERROR(IF(B355&lt;&gt;"", IF(AND(INDEX(Paste_Here!AK$2:AK$600, MATCH(B355, Paste_Here!A$2:A$600, 0))&lt;&gt;"", ISNUMBER(VALUE(INDEX(Paste_Here!AK$2:AK$600, MATCH(B355, Paste_Here!A$2:A$600, 0))))), INDEX(Paste_Here!AK$2:AK$600, MATCH(B355, Paste_Here!A$2:A$600, 0)), ""), ""), "")</f>
        <v/>
      </c>
      <c r="BF355" s="47"/>
      <c r="BG355" s="34" t="str" cm="1">
        <f t="array" aca="1" ref="BG355" ca="1">IFERROR(IF(B355&lt;&gt;"", IF(INDEX(Paste_Here!AE$2:AE$600, MATCH(B355, Paste_Here!A$2:A$600, 0))&lt;&gt;"", IF(LEFT(INDEX(Paste_Here!AE$2:AE$600, MATCH(B355, Paste_Here!A$2:A$600, 0)), 2)="EM", -1, 1) * VALUE(_xlfn.TEXTJOIN("", TRUE, IF(ISNUMBER(MID(INDEX(Paste_Here!AE$2:AE$600, MATCH(B355, Paste_Here!A$2:A$600, 0)), ROW(INDIRECT("1:"&amp;LEN(INDEX(Paste_Here!AE$2:AE$600, MATCH(B355, Paste_Here!A$2:A$600, 0))))), 1)*1), MID(INDEX(Paste_Here!AE$2:AE$600, MATCH(B355, Paste_Here!A$2:A$600, 0)), ROW(INDIRECT("1:"&amp;LEN(INDEX(Paste_Here!AE$2:AE$600, MATCH(B355, Paste_Here!A$2:A$600, 0))))), 1), ""))), ""), ""), "")</f>
        <v/>
      </c>
      <c r="BH355" s="47"/>
      <c r="BJ355" s="47"/>
      <c r="BK355" s="2" t="str">
        <f t="shared" si="32"/>
        <v/>
      </c>
      <c r="BL355" s="47"/>
      <c r="BM355" s="34" t="str">
        <f>IFERROR(IF(B355&lt;&gt;"", IF(AND(INDEX(Paste_Here!Z$2:Z$600, MATCH(B355, Paste_Here!A$2:A$600, 0))&lt;&gt;"", ISNUMBER(VALUE(INDEX(Paste_Here!Z$2:Z$600, MATCH(B355, Paste_Here!A$2:A$600, 0))))), INDEX(Paste_Here!Z$2:Z$600, MATCH(B355, Paste_Here!A$2:A$600, 0)), ""), ""), "")</f>
        <v/>
      </c>
      <c r="BN355" s="47"/>
      <c r="BO355" s="34" t="str">
        <f>IFERROR(IF(B355&lt;&gt;"", IF(ISNUMBER(SEARCH("highrisk", LOWER(INDEX(Paste_Here!AA$2:AA$600, MATCH(B355, Paste_Here!A$2:A$600, 0))))), "High Risk", IF(ISNUMBER(SEARCH("lowrisk", LOWER(INDEX(Paste_Here!AA$2:AA$600, MATCH(B355, Paste_Here!A$2:A$600, 0))))), "Low Risk", IF(ISNUMBER(SEARCH("somerisk", LOWER(INDEX(Paste_Here!AA$2:AA$600, MATCH(B355, Paste_Here!A$2:A$600, 0))))), "Some Risk", IF(ISNUMBER(SEARCH("OT", LOWER(INDEX(Paste_Here!AA$2:AA$600, MATCH(B355, Paste_Here!A$2:A$600, 0))))), "On Track", "")))), ""), "")</f>
        <v/>
      </c>
      <c r="BP355" s="47"/>
      <c r="BQ355" s="34" t="str">
        <f>IFERROR(IF(B355&lt;&gt;"", IF(AND(INDEX(Paste_Here!AC$2:AC$600, MATCH(B355, Paste_Here!A$2:A$600, 0))&lt;&gt;"", ISNUMBER(VALUE(INDEX(Paste_Here!AC$2:AC$600, MATCH(B355, Paste_Here!A$2:A$600, 0))))), INDEX(Paste_Here!AC$2:AC$600, MATCH(B355, Paste_Here!A$2:A$600, 0)), ""), ""), "")</f>
        <v/>
      </c>
      <c r="BR355" s="47"/>
      <c r="BS355" s="34" t="str">
        <f>IFERROR(IF(B355&lt;&gt;"", IF(ISNUMBER(SEARCH("highrisk", LOWER(INDEX(Paste_Here!AD$2:AD$600, MATCH(B355, Paste_Here!A$2:A$600, 0))))), "High Risk", IF(ISNUMBER(SEARCH("lowrisk", LOWER(INDEX(Paste_Here!AD$2:AD$600, MATCH(B355, Paste_Here!A$2:A$600, 0))))), "Low Risk", IF(ISNUMBER(SEARCH("somerisk", LOWER(INDEX(Paste_Here!AD$2:AD$600, MATCH(B355, Paste_Here!A$2:A$600, 0))))), "Some Risk", IF(ISNUMBER(SEARCH("OT", LOWER(INDEX(Paste_Here!AD$2:AD$600, MATCH(B355, Paste_Here!A$2:A$600, 0))))), "On Track", "")))), ""), "")</f>
        <v/>
      </c>
      <c r="BT355" s="47"/>
      <c r="BU355" s="34"/>
      <c r="BV355" s="47"/>
      <c r="BW355" s="34"/>
      <c r="BX355" s="47"/>
      <c r="BY355" s="34"/>
      <c r="BZ355" s="47"/>
      <c r="CA355" s="34"/>
      <c r="CB355" s="49"/>
      <c r="DT355" s="47"/>
      <c r="DU355" s="47"/>
      <c r="DV355" s="2" t="str">
        <f t="shared" si="33"/>
        <v/>
      </c>
      <c r="DW355" s="47"/>
      <c r="DX355" s="2" t="str">
        <f>IFERROR(IF(B355&lt;&gt;"", IF(ISNUMBER(SEARCH("s", LOWER(INDEX(Paste_Here!M$2:M$600, MATCH(B355, Paste_Here!A$2:A$600, 0))))), "Yes", IF(INDEX(Paste_Here!M$2:M$600, MATCH(B355, Paste_Here!A$2:A$600, 0))&lt;&gt;"", "No", "")), ""), "")</f>
        <v/>
      </c>
      <c r="DY355" s="47"/>
      <c r="DZ355" s="2" t="str">
        <f>IFERROR(IF(B355&lt;&gt;"", IF(ISNUMBER(SEARCH("yes", LOWER(INDEX(Paste_Here!F$2:F$600, MATCH(B355, Paste_Here!A$2:A$600, 0))))), "Yes", IF(ISNUMBER(SEARCH("no", LOWER(INDEX(Paste_Here!F$2:F$600, MATCH(B355, Paste_Here!A$2:A$600, 0))))), "No", "")), ""), "")</f>
        <v/>
      </c>
      <c r="EA355" s="47"/>
      <c r="EB355" s="2" t="str">
        <f>IFERROR(IF(B355&lt;&gt;"", IF(ISNUMBER(SEARCH("english language learner", LOWER(INDEX(Paste_Here!C$2:C$600, MATCH(B355, Paste_Here!A$2:A$600, 0))))), "Yes", ""), ""), "")</f>
        <v/>
      </c>
      <c r="EC355" s="47"/>
      <c r="ED355" s="2" t="str">
        <f>IFERROR(IF(B355&lt;&gt;"", IF(OR(ISNUMBER(SEARCH("b", LOWER(INDEX(Paste_Here!K$2:K$600, MATCH(B355, Paste_Here!A$2:A$600, 0))))), ISNUMBER(SEARCH("h", LOWER(INDEX(Paste_Here!K$2:K$600, MATCH(B355, Paste_Here!A$2:A$600, 0))))), ISNUMBER(SEARCH("i", LOWER(INDEX(Paste_Here!K$2:K$600, MATCH(B355, Paste_Here!A$2:A$600, 0)))))), "Yes", IF(INDEX(Paste_Here!K$2:K$600, MATCH(B355, Paste_Here!A$2:A$600, 0))&lt;&gt;"", "No", "")), ""), "")</f>
        <v/>
      </c>
      <c r="EE355" s="47"/>
      <c r="EF355" s="34" t="str">
        <f>IFERROR(IF(B355&lt;&gt;"", IF(ISNUMBER(SEARCH("yes", LOWER(INDEX(Paste_Here!L$2:L$600, MATCH(B355, Paste_Here!A$2:A$600, 0))))), "Yes", IF(ISNUMBER(SEARCH("no", LOWER(INDEX(Paste_Here!L$2:L$600, MATCH(B355, Paste_Here!A$2:A$600, 0))))), "No", "")), ""), "")</f>
        <v/>
      </c>
      <c r="EG355" s="47"/>
      <c r="EH355" s="2" t="str">
        <f>IFERROR(IF(B355&lt;&gt;"", IF(ISNUMBER(SEARCH("transitional 2", LOWER(INDEX(Paste_Here!C$2:C$600, MATCH(B355, Paste_Here!A$2:A$600, 0))))), "T2", IF(ISNUMBER(SEARCH("transitional 1", LOWER(INDEX(Paste_Here!C$2:C$600, MATCH(B355, Paste_Here!A$2:A$600, 0))))), "T1", IF(ISNUMBER(SEARCH("waived ell services", LOWER(INDEX(Paste_Here!C$2:C$600, MATCH(B355, Paste_Here!A$2:A$600, 0))))), "W", ""))), ""), "")</f>
        <v/>
      </c>
      <c r="EI355" s="47"/>
      <c r="EJ355" s="2" t="str">
        <f>IFERROR(IF(B355&lt;&gt;"", IF(AND(INDEX(Paste_Here!AG$2:AG$600, MATCH(B355, Paste_Here!A$2:A$600, 0))&lt;&gt;"", ISNUMBER(VALUE(INDEX(Paste_Here!AG$2:AG$600, MATCH(B355, Paste_Here!A$2:A$600, 0))))), INDEX(Paste_Here!AG$2:AG$600, MATCH(B355, Paste_Here!A$2:A$600, 0)), ""), ""), "")</f>
        <v/>
      </c>
      <c r="EK355" s="47"/>
      <c r="EL355" s="2" t="str">
        <f>IFERROR(IF(B355&lt;&gt;"", IF(AND(INDEX(Paste_Here!AL$2:AL$600, MATCH(B355, Paste_Here!A$2:A$600, 0))&lt;&gt;"", ISNUMBER(VALUE(INDEX(Paste_Here!AL$2:AL$600, MATCH(B355, Paste_Here!A$2:A$600, 0))))), INDEX(Paste_Here!AL$2:AL$600, MATCH(B355, Paste_Here!A$2:A$600, 0)), ""), ""), "")</f>
        <v/>
      </c>
      <c r="EM355" s="47"/>
      <c r="FA355" s="4" t="str" cm="1">
        <f t="array" ref="FA355">IFERROR(INDEX(Paste_Here!$B$2:$B$600, MATCH(0, COUNTIF(FA$4:FA354, Paste_Here!$B$2:$B$600) + IF(Paste_Here!$B$2:$B$600="", 1, 0), 0)), "")</f>
        <v/>
      </c>
      <c r="FB355" s="4" t="str">
        <f>IF(FA355&lt;&gt;"", INDEX(Paste_Here!$A$2:$A$600, MATCH(FA355, Paste_Here!$B$2:$B$600, 0)), "")</f>
        <v/>
      </c>
      <c r="FC355" s="4" t="str">
        <f t="shared" si="34"/>
        <v/>
      </c>
      <c r="FD355" s="4" t="str" cm="1">
        <f t="array" ref="FD355">IFERROR(INDEX($FC$5:$FC$600, MATCH(SMALL(IF($FC$5:$FC$600&lt;&gt;"", COUNTIF($FC$5:$FC$600, "&lt;"&amp;$FC$5:$FC$600)+1), ROW()-ROW($FD$5)+1), COUNTIF($FC$5:$FC$600, "&lt;"&amp;$FC$5:$FC$600)+1, 0)), "")</f>
        <v/>
      </c>
      <c r="FF355" s="2" t="str">
        <f>IFERROR(IF(B355&lt;&gt;"", IF(AND(INDEX(Paste_Here!AH$2:AH$600, MATCH(B355, Paste_Here!A$2:A$600, 0))&lt;&gt;"", ISNUMBER(VALUE(INDEX(Paste_Here!AH$2:AH$600, MATCH(B355, Paste_Here!A$2:A$600, 0))))), INDEX(Paste_Here!AH$2:AH$600, MATCH(B355, Paste_Here!A$2:A$600, 0)), ""), ""), "")</f>
        <v/>
      </c>
      <c r="FG355" s="47"/>
      <c r="FH355" s="2" t="str">
        <f>IFERROR(IF(B355&lt;&gt;"", IF(AND(INDEX(Paste_Here!AM$2:AM$600, MATCH(B355, Paste_Here!A$2:A$600, 0))&lt;&gt;"", ISNUMBER(VALUE(INDEX(Paste_Here!AM$2:AM$600, MATCH(B355, Paste_Here!A$2:A$600, 0))))), INDEX(Paste_Here!AM$2:AM$600, MATCH(B355, Paste_Here!A$2:A$600, 0)), ""), ""), "")</f>
        <v/>
      </c>
      <c r="FI355" s="47"/>
      <c r="FJ355" s="47"/>
      <c r="FK355" s="2" t="str">
        <f t="shared" si="35"/>
        <v/>
      </c>
      <c r="FL355" s="47"/>
      <c r="FM355" s="2" t="str">
        <f>IFERROR(IF(B355&lt;&gt;"", IF(ISNUMBER(VALUE(INDEX(Paste_Here!H$2:H$600, MATCH(B355, Paste_Here!A$2:A$600, 0)))), IF(VALUE(INDEX(Paste_Here!H$2:H$600, MATCH(B355, Paste_Here!A$2:A$600, 0)))=0, "No", IF(AND(VALUE(INDEX(Paste_Here!H$2:H$600, MATCH(B355, Paste_Here!A$2:A$600, 0)))&gt;=1, VALUE(INDEX(Paste_Here!H$2:H$600, MATCH(B355, Paste_Here!A$2:A$600, 0)))&lt;=4), VALUE(INDEX(Paste_Here!H$2:H$600, MATCH(B355, Paste_Here!A$2:A$600, 0))), "")), ""), ""), "")</f>
        <v/>
      </c>
      <c r="FN355" s="47"/>
      <c r="FO355" s="34" t="str">
        <f>IFERROR(IF(B355&lt;&gt;"", IF(ISNUMBER(VALUE(INDEX(Paste_Here!I$2:I$600, MATCH(B355, Paste_Here!A$2:A$600, 0)))), IF(VALUE(INDEX(Paste_Here!I$2:I$600, MATCH(B355, Paste_Here!A$2:A$600, 0)))=0, "No", IF(AND(VALUE(INDEX(Paste_Here!I$2:I$600, MATCH(B355, Paste_Here!A$2:A$600, 0)))&gt;=1, VALUE(INDEX(Paste_Here!I$2:I$600, MATCH(B355, Paste_Here!A$2:A$600, 0)))&lt;=4), VALUE(INDEX(Paste_Here!I$2:I$600, MATCH(B355, Paste_Here!A$2:A$600, 0))), "")), ""), ""), "")</f>
        <v/>
      </c>
      <c r="FP355" s="47"/>
      <c r="FQ355" s="2"/>
      <c r="FR355" s="47"/>
      <c r="FS355" s="2"/>
      <c r="FT355" s="47"/>
      <c r="FU355" s="2"/>
      <c r="FV355" s="47"/>
      <c r="FW355" s="2"/>
      <c r="FX355" s="47"/>
      <c r="FY355" s="2"/>
      <c r="FZ355" s="47"/>
      <c r="GA355" s="2"/>
      <c r="GB355" s="47"/>
      <c r="GU355" s="2"/>
      <c r="GV355" s="47"/>
      <c r="GW355" s="2"/>
      <c r="GX355" s="47"/>
    </row>
    <row r="356" spans="1:206">
      <c r="A356" s="47"/>
      <c r="B356" s="2" t="str">
        <f t="shared" si="30"/>
        <v/>
      </c>
      <c r="C356" s="47"/>
      <c r="D356" s="2" t="str">
        <f>IFERROR(IF(B356&lt;&gt;"", IF(COUNTIF(INDEX(Paste_Here!N$2:O$600, MATCH(B356, Paste_Here!A$2:A$600, 0), 0), "yes") &gt; 0, "No", IF(COUNTIF(INDEX(Paste_Here!N$2:O$600, MATCH(B356, Paste_Here!A$2:A$600, 0), 0), "no") &gt; 0, "Yes", "")), ""), "")</f>
        <v/>
      </c>
      <c r="E356" s="47"/>
      <c r="F356" s="84" t="str">
        <f>IFERROR(IF(B356&lt;&gt;"", IF(AND(INDEX(Paste_Here!P$2:P$600, MATCH(B356, Paste_Here!A$2:A$600, 0))&lt;&gt;"", ISNUMBER(VALUE(INDEX(Paste_Here!P$2:P$600, MATCH(B356, Paste_Here!A$2:A$600, 0))))), INDEX(Paste_Here!P$2:P$600, MATCH(B356, Paste_Here!A$2:A$600, 0)), ""), ""), "")</f>
        <v/>
      </c>
      <c r="G356" s="47"/>
      <c r="H356" s="2" t="str">
        <f>IFERROR(IF(B356&lt;&gt;"", IF(ISNUMBER(SEARCH("highrisk", LOWER(INDEX(Paste_Here!Q$2:Q$600, MATCH(B356, Paste_Here!A$2:A$600, 0))))), "High Risk", IF(ISNUMBER(SEARCH("lowrisk", LOWER(INDEX(Paste_Here!Q$2:Q$600, MATCH(B356, Paste_Here!A$2:A$600, 0))))), "Low Risk", IF(ISNUMBER(SEARCH("somerisk", LOWER(INDEX(Paste_Here!Q$2:Q$600, MATCH(B356, Paste_Here!A$2:A$600, 0))))), "Some Risk", ""))), ""), "")</f>
        <v/>
      </c>
      <c r="I356" s="47"/>
      <c r="J356" s="2"/>
      <c r="K356" s="47"/>
      <c r="L356" s="2"/>
      <c r="M356" s="47"/>
      <c r="N356" s="2"/>
      <c r="O356" s="47"/>
      <c r="P356" s="2" t="str">
        <f>IFERROR(IF(B356&lt;&gt;"", IF(AND(ISNUMBER(VALUE(INDEX(Paste_Here!R$2:R$600, MATCH(B356, Paste_Here!A$2:A$600, 0)))), INDEX(Paste_Here!R$2:R$600, MATCH(B356, Paste_Here!A$2:A$600, 0)) &lt;&gt; ""), VALUE(INDEX(Paste_Here!R$2:R$600, MATCH(B356, Paste_Here!A$2:A$600, 0))), ""), ""), "")</f>
        <v/>
      </c>
      <c r="Q356" s="47"/>
      <c r="R356" s="2"/>
      <c r="S356" s="47"/>
      <c r="W356" s="47"/>
      <c r="X356" s="2"/>
      <c r="Y356" s="47"/>
      <c r="Z356" s="2" t="str">
        <f>IFERROR(IF(B356&lt;&gt;"", IF(AND(INDEX(Paste_Here!S$2:S$600, MATCH(B356, Paste_Here!A$2:A$600, 0))&lt;&gt;"", ISNUMBER(VALUE(INDEX(Paste_Here!S$2:S$600, MATCH(B356, Paste_Here!A$2:A$600, 0))))), INDEX(Paste_Here!S$2:S$600, MATCH(B356, Paste_Here!A$2:A$600, 0)), ""), ""), "")</f>
        <v/>
      </c>
      <c r="AA356" s="47"/>
      <c r="AB356" s="2" t="str">
        <f>IFERROR(IF(B356&lt;&gt;"", IF(ISNUMBER(SEARCH("highrisk", LOWER(INDEX(Paste_Here!T$2:T$600, MATCH(B356, Paste_Here!A$2:A$600, 0))))), "High Risk", IF(ISNUMBER(SEARCH("lowrisk", LOWER(INDEX(Paste_Here!T$2:T$600, MATCH(B356, Paste_Here!A$2:A$600, 0))))), "Low Risk", IF(ISNUMBER(SEARCH("somerisk", LOWER(INDEX(Paste_Here!T$2:T$600, MATCH(B356, Paste_Here!A$2:A$600, 0))))), "Some Risk", IF(ISNUMBER(SEARCH("OT", LOWER(INDEX(Paste_Here!T$2:T$600, MATCH(B356, Paste_Here!A$2:A$600, 0))))), "On Track", "")))), ""), "")</f>
        <v/>
      </c>
      <c r="AC356" s="47"/>
      <c r="AD356" s="2"/>
      <c r="AE356" s="47"/>
      <c r="AF356" s="2"/>
      <c r="AG356" s="47"/>
      <c r="AH356" s="2"/>
      <c r="AI356" s="47"/>
      <c r="AJ356" s="2" t="str" cm="1">
        <f t="array" aca="1" ref="AJ356" ca="1">IFERROR(IF(ISNUMBER(SEARCH("BR", INDEX(Paste_Here!AB$2:AB$210, MATCH(B356, Paste_Here!A$2:A$210, 0)))), -1, 1) * VALUE(_xlfn.TEXTJOIN("", TRUE, IF(ISNUMBER(--MID(INDEX(Paste_Here!AB$2:AB$210, MATCH(B356, Paste_Here!A$2:A$210, 0)), ROW(INDIRECT("1:"&amp;LEN(INDEX(Paste_Here!AB$2:AB$210, MATCH(B356, Paste_Here!A$2:A$210, 0))))), 1)), MID(INDEX(Paste_Here!AB$2:AB$210, MATCH(B356, Paste_Here!A$2:A$210, 0)), ROW(INDIRECT("1:"&amp;LEN(INDEX(Paste_Here!AB$2:AB$210, MATCH(B356, Paste_Here!A$2:A$210, 0))))), 1), ""))), "")</f>
        <v/>
      </c>
      <c r="AK356" s="47"/>
      <c r="AL356" s="34" t="str">
        <f>IFERROR(IF(B356&lt;&gt;"", IF(AND(INDEX(Paste_Here!AF$2:AF$600, MATCH(B356, Paste_Here!A$2:A$600, 0))&lt;&gt;"", ISNUMBER(VALUE(INDEX(Paste_Here!AF$2:AF$600, MATCH(B356, Paste_Here!A$2:A$600, 0))))), INDEX(Paste_Here!AF$2:AF$600, MATCH(B356, Paste_Here!A$2:A$600, 0)), ""), ""), "")</f>
        <v/>
      </c>
      <c r="AM356" s="47"/>
      <c r="AN356" s="47"/>
      <c r="AO356" s="2" t="str">
        <f t="shared" si="31"/>
        <v/>
      </c>
      <c r="AP356" s="47"/>
      <c r="AQ356" s="34" t="str">
        <f>IFERROR(IF(B356&lt;&gt;"", IF(COUNTIF(INDEX(Paste_Here!X$2:Y$600, MATCH(B356, Paste_Here!A$2:A$600, 0), 0), "yes") &gt; 0, "No", IF(COUNTIF(INDEX(Paste_Here!X$2:Y$600, MATCH(B356, Paste_Here!A$2:A$600, 0), 0), "no") &gt; 0, "Yes", "")), ""), "")</f>
        <v/>
      </c>
      <c r="AR356" s="47"/>
      <c r="AS356" s="34" t="str">
        <f>IFERROR(IF(B356&lt;&gt;"", IF(AND(INDEX(Paste_Here!U$2:U$600, MATCH(B356, Paste_Here!A$2:A$600, 0))&lt;&gt;"", ISNUMBER(VALUE(INDEX(Paste_Here!U$2:U$600, MATCH(B356, Paste_Here!A$2:A$600, 0))))), INDEX(Paste_Here!U$2:U$600, MATCH(B356, Paste_Here!A$2:A$600, 0)), ""), ""), "")</f>
        <v/>
      </c>
      <c r="AT356" s="47"/>
      <c r="AU356" s="34" t="str">
        <f>IFERROR(IF(B356&lt;&gt;"", IF(ISNUMBER(SEARCH("highrisk", LOWER(INDEX(Paste_Here!V$2:V$600, MATCH(B356, Paste_Here!A$2:A$600, 0))))), "High Risk", IF(ISNUMBER(SEARCH("lowrisk", LOWER(INDEX(Paste_Here!V$2:V$600, MATCH(B356, Paste_Here!A$2:A$600, 0))))), "Low Risk", IF(ISNUMBER(SEARCH("somerisk", LOWER(INDEX(Paste_Here!V$2:V$600, MATCH(B356, Paste_Here!A$2:A$600, 0))))), "Some Risk", ""))), ""), "")</f>
        <v/>
      </c>
      <c r="AV356" s="47"/>
      <c r="AW356" s="34" t="str">
        <f>IFERROR(IF(B356&lt;&gt;"", IF(AND(ISNUMBER(VALUE(INDEX(Paste_Here!W$2:W$600, MATCH(B356, Paste_Here!A$2:A$600, 0)))), INDEX(Paste_Here!W$2:W$600, MATCH(B356, Paste_Here!A$2:A$600, 0)) &lt;&gt; ""), VALUE(INDEX(Paste_Here!W$2:W$600, MATCH(B356, Paste_Here!A$2:A$600, 0))), ""), ""), "")</f>
        <v/>
      </c>
      <c r="AX356" s="47"/>
      <c r="BA356" s="2" t="str">
        <f>IFERROR(IF(B356&lt;&gt;"", IF(AND(INDEX(Paste_Here!AI$2:AI$600, MATCH(B356, Paste_Here!A$2:A$600, 0))&lt;&gt;"", ISNUMBER(VALUE(INDEX(Paste_Here!AI$2:AI$600, MATCH(B356, Paste_Here!A$2:A$600, 0))))), INDEX(Paste_Here!AI$2:AI$600, MATCH(B356, Paste_Here!A$2:A$600, 0)), ""), ""), "")</f>
        <v/>
      </c>
      <c r="BB356" s="47"/>
      <c r="BC356" s="34" t="str">
        <f>IFERROR(IF(B356&lt;&gt;"", IF(ISNUMBER(SEARCH("highrisk", LOWER(INDEX(Paste_Here!AJ$2:AJ$600, MATCH(B356, Paste_Here!A$2:A$600, 0))))), "High Risk", IF(ISNUMBER(SEARCH("lowrisk", LOWER(INDEX(Paste_Here!AJ$2:AJ$600, MATCH(B356, Paste_Here!A$2:A$600, 0))))), "Low Risk", IF(ISNUMBER(SEARCH("somerisk", LOWER(INDEX(Paste_Here!AJ$2:AJ$600, MATCH(B356, Paste_Here!A$2:A$600, 0))))), "Some Risk", IF(ISNUMBER(SEARCH("OT", LOWER(INDEX(Paste_Here!AJ$2:AJ$600, MATCH(B356, Paste_Here!A$2:A$600, 0))))), "On Track", "")))), ""), "")</f>
        <v/>
      </c>
      <c r="BD356" s="47"/>
      <c r="BE356" s="34" t="str">
        <f>IFERROR(IF(B356&lt;&gt;"", IF(AND(INDEX(Paste_Here!AK$2:AK$600, MATCH(B356, Paste_Here!A$2:A$600, 0))&lt;&gt;"", ISNUMBER(VALUE(INDEX(Paste_Here!AK$2:AK$600, MATCH(B356, Paste_Here!A$2:A$600, 0))))), INDEX(Paste_Here!AK$2:AK$600, MATCH(B356, Paste_Here!A$2:A$600, 0)), ""), ""), "")</f>
        <v/>
      </c>
      <c r="BF356" s="47"/>
      <c r="BG356" s="34" t="str" cm="1">
        <f t="array" aca="1" ref="BG356" ca="1">IFERROR(IF(B356&lt;&gt;"", IF(INDEX(Paste_Here!AE$2:AE$600, MATCH(B356, Paste_Here!A$2:A$600, 0))&lt;&gt;"", IF(LEFT(INDEX(Paste_Here!AE$2:AE$600, MATCH(B356, Paste_Here!A$2:A$600, 0)), 2)="EM", -1, 1) * VALUE(_xlfn.TEXTJOIN("", TRUE, IF(ISNUMBER(MID(INDEX(Paste_Here!AE$2:AE$600, MATCH(B356, Paste_Here!A$2:A$600, 0)), ROW(INDIRECT("1:"&amp;LEN(INDEX(Paste_Here!AE$2:AE$600, MATCH(B356, Paste_Here!A$2:A$600, 0))))), 1)*1), MID(INDEX(Paste_Here!AE$2:AE$600, MATCH(B356, Paste_Here!A$2:A$600, 0)), ROW(INDIRECT("1:"&amp;LEN(INDEX(Paste_Here!AE$2:AE$600, MATCH(B356, Paste_Here!A$2:A$600, 0))))), 1), ""))), ""), ""), "")</f>
        <v/>
      </c>
      <c r="BH356" s="47"/>
      <c r="BJ356" s="47"/>
      <c r="BK356" s="2" t="str">
        <f t="shared" si="32"/>
        <v/>
      </c>
      <c r="BL356" s="47"/>
      <c r="BM356" s="34" t="str">
        <f>IFERROR(IF(B356&lt;&gt;"", IF(AND(INDEX(Paste_Here!Z$2:Z$600, MATCH(B356, Paste_Here!A$2:A$600, 0))&lt;&gt;"", ISNUMBER(VALUE(INDEX(Paste_Here!Z$2:Z$600, MATCH(B356, Paste_Here!A$2:A$600, 0))))), INDEX(Paste_Here!Z$2:Z$600, MATCH(B356, Paste_Here!A$2:A$600, 0)), ""), ""), "")</f>
        <v/>
      </c>
      <c r="BN356" s="47"/>
      <c r="BO356" s="34" t="str">
        <f>IFERROR(IF(B356&lt;&gt;"", IF(ISNUMBER(SEARCH("highrisk", LOWER(INDEX(Paste_Here!AA$2:AA$600, MATCH(B356, Paste_Here!A$2:A$600, 0))))), "High Risk", IF(ISNUMBER(SEARCH("lowrisk", LOWER(INDEX(Paste_Here!AA$2:AA$600, MATCH(B356, Paste_Here!A$2:A$600, 0))))), "Low Risk", IF(ISNUMBER(SEARCH("somerisk", LOWER(INDEX(Paste_Here!AA$2:AA$600, MATCH(B356, Paste_Here!A$2:A$600, 0))))), "Some Risk", IF(ISNUMBER(SEARCH("OT", LOWER(INDEX(Paste_Here!AA$2:AA$600, MATCH(B356, Paste_Here!A$2:A$600, 0))))), "On Track", "")))), ""), "")</f>
        <v/>
      </c>
      <c r="BP356" s="47"/>
      <c r="BQ356" s="34" t="str">
        <f>IFERROR(IF(B356&lt;&gt;"", IF(AND(INDEX(Paste_Here!AC$2:AC$600, MATCH(B356, Paste_Here!A$2:A$600, 0))&lt;&gt;"", ISNUMBER(VALUE(INDEX(Paste_Here!AC$2:AC$600, MATCH(B356, Paste_Here!A$2:A$600, 0))))), INDEX(Paste_Here!AC$2:AC$600, MATCH(B356, Paste_Here!A$2:A$600, 0)), ""), ""), "")</f>
        <v/>
      </c>
      <c r="BR356" s="47"/>
      <c r="BS356" s="34" t="str">
        <f>IFERROR(IF(B356&lt;&gt;"", IF(ISNUMBER(SEARCH("highrisk", LOWER(INDEX(Paste_Here!AD$2:AD$600, MATCH(B356, Paste_Here!A$2:A$600, 0))))), "High Risk", IF(ISNUMBER(SEARCH("lowrisk", LOWER(INDEX(Paste_Here!AD$2:AD$600, MATCH(B356, Paste_Here!A$2:A$600, 0))))), "Low Risk", IF(ISNUMBER(SEARCH("somerisk", LOWER(INDEX(Paste_Here!AD$2:AD$600, MATCH(B356, Paste_Here!A$2:A$600, 0))))), "Some Risk", IF(ISNUMBER(SEARCH("OT", LOWER(INDEX(Paste_Here!AD$2:AD$600, MATCH(B356, Paste_Here!A$2:A$600, 0))))), "On Track", "")))), ""), "")</f>
        <v/>
      </c>
      <c r="BT356" s="47"/>
      <c r="BU356" s="34"/>
      <c r="BV356" s="47"/>
      <c r="BW356" s="34"/>
      <c r="BX356" s="47"/>
      <c r="BY356" s="34"/>
      <c r="BZ356" s="47"/>
      <c r="CA356" s="34"/>
      <c r="CB356" s="49"/>
      <c r="DT356" s="47"/>
      <c r="DU356" s="47"/>
      <c r="DV356" s="2" t="str">
        <f t="shared" si="33"/>
        <v/>
      </c>
      <c r="DW356" s="47"/>
      <c r="DX356" s="2" t="str">
        <f>IFERROR(IF(B356&lt;&gt;"", IF(ISNUMBER(SEARCH("s", LOWER(INDEX(Paste_Here!M$2:M$600, MATCH(B356, Paste_Here!A$2:A$600, 0))))), "Yes", IF(INDEX(Paste_Here!M$2:M$600, MATCH(B356, Paste_Here!A$2:A$600, 0))&lt;&gt;"", "No", "")), ""), "")</f>
        <v/>
      </c>
      <c r="DY356" s="47"/>
      <c r="DZ356" s="2" t="str">
        <f>IFERROR(IF(B356&lt;&gt;"", IF(ISNUMBER(SEARCH("yes", LOWER(INDEX(Paste_Here!F$2:F$600, MATCH(B356, Paste_Here!A$2:A$600, 0))))), "Yes", IF(ISNUMBER(SEARCH("no", LOWER(INDEX(Paste_Here!F$2:F$600, MATCH(B356, Paste_Here!A$2:A$600, 0))))), "No", "")), ""), "")</f>
        <v/>
      </c>
      <c r="EA356" s="47"/>
      <c r="EB356" s="2" t="str">
        <f>IFERROR(IF(B356&lt;&gt;"", IF(ISNUMBER(SEARCH("english language learner", LOWER(INDEX(Paste_Here!C$2:C$600, MATCH(B356, Paste_Here!A$2:A$600, 0))))), "Yes", ""), ""), "")</f>
        <v/>
      </c>
      <c r="EC356" s="47"/>
      <c r="ED356" s="2" t="str">
        <f>IFERROR(IF(B356&lt;&gt;"", IF(OR(ISNUMBER(SEARCH("b", LOWER(INDEX(Paste_Here!K$2:K$600, MATCH(B356, Paste_Here!A$2:A$600, 0))))), ISNUMBER(SEARCH("h", LOWER(INDEX(Paste_Here!K$2:K$600, MATCH(B356, Paste_Here!A$2:A$600, 0))))), ISNUMBER(SEARCH("i", LOWER(INDEX(Paste_Here!K$2:K$600, MATCH(B356, Paste_Here!A$2:A$600, 0)))))), "Yes", IF(INDEX(Paste_Here!K$2:K$600, MATCH(B356, Paste_Here!A$2:A$600, 0))&lt;&gt;"", "No", "")), ""), "")</f>
        <v/>
      </c>
      <c r="EE356" s="47"/>
      <c r="EF356" s="34" t="str">
        <f>IFERROR(IF(B356&lt;&gt;"", IF(ISNUMBER(SEARCH("yes", LOWER(INDEX(Paste_Here!L$2:L$600, MATCH(B356, Paste_Here!A$2:A$600, 0))))), "Yes", IF(ISNUMBER(SEARCH("no", LOWER(INDEX(Paste_Here!L$2:L$600, MATCH(B356, Paste_Here!A$2:A$600, 0))))), "No", "")), ""), "")</f>
        <v/>
      </c>
      <c r="EG356" s="47"/>
      <c r="EH356" s="2" t="str">
        <f>IFERROR(IF(B356&lt;&gt;"", IF(ISNUMBER(SEARCH("transitional 2", LOWER(INDEX(Paste_Here!C$2:C$600, MATCH(B356, Paste_Here!A$2:A$600, 0))))), "T2", IF(ISNUMBER(SEARCH("transitional 1", LOWER(INDEX(Paste_Here!C$2:C$600, MATCH(B356, Paste_Here!A$2:A$600, 0))))), "T1", IF(ISNUMBER(SEARCH("waived ell services", LOWER(INDEX(Paste_Here!C$2:C$600, MATCH(B356, Paste_Here!A$2:A$600, 0))))), "W", ""))), ""), "")</f>
        <v/>
      </c>
      <c r="EI356" s="47"/>
      <c r="EJ356" s="2" t="str">
        <f>IFERROR(IF(B356&lt;&gt;"", IF(AND(INDEX(Paste_Here!AG$2:AG$600, MATCH(B356, Paste_Here!A$2:A$600, 0))&lt;&gt;"", ISNUMBER(VALUE(INDEX(Paste_Here!AG$2:AG$600, MATCH(B356, Paste_Here!A$2:A$600, 0))))), INDEX(Paste_Here!AG$2:AG$600, MATCH(B356, Paste_Here!A$2:A$600, 0)), ""), ""), "")</f>
        <v/>
      </c>
      <c r="EK356" s="47"/>
      <c r="EL356" s="2" t="str">
        <f>IFERROR(IF(B356&lt;&gt;"", IF(AND(INDEX(Paste_Here!AL$2:AL$600, MATCH(B356, Paste_Here!A$2:A$600, 0))&lt;&gt;"", ISNUMBER(VALUE(INDEX(Paste_Here!AL$2:AL$600, MATCH(B356, Paste_Here!A$2:A$600, 0))))), INDEX(Paste_Here!AL$2:AL$600, MATCH(B356, Paste_Here!A$2:A$600, 0)), ""), ""), "")</f>
        <v/>
      </c>
      <c r="EM356" s="47"/>
      <c r="FA356" s="4" t="str" cm="1">
        <f t="array" ref="FA356">IFERROR(INDEX(Paste_Here!$B$2:$B$600, MATCH(0, COUNTIF(FA$4:FA355, Paste_Here!$B$2:$B$600) + IF(Paste_Here!$B$2:$B$600="", 1, 0), 0)), "")</f>
        <v/>
      </c>
      <c r="FB356" s="4" t="str">
        <f>IF(FA356&lt;&gt;"", INDEX(Paste_Here!$A$2:$A$600, MATCH(FA356, Paste_Here!$B$2:$B$600, 0)), "")</f>
        <v/>
      </c>
      <c r="FC356" s="4" t="str">
        <f t="shared" si="34"/>
        <v/>
      </c>
      <c r="FD356" s="4" t="str" cm="1">
        <f t="array" ref="FD356">IFERROR(INDEX($FC$5:$FC$600, MATCH(SMALL(IF($FC$5:$FC$600&lt;&gt;"", COUNTIF($FC$5:$FC$600, "&lt;"&amp;$FC$5:$FC$600)+1), ROW()-ROW($FD$5)+1), COUNTIF($FC$5:$FC$600, "&lt;"&amp;$FC$5:$FC$600)+1, 0)), "")</f>
        <v/>
      </c>
      <c r="FF356" s="2" t="str">
        <f>IFERROR(IF(B356&lt;&gt;"", IF(AND(INDEX(Paste_Here!AH$2:AH$600, MATCH(B356, Paste_Here!A$2:A$600, 0))&lt;&gt;"", ISNUMBER(VALUE(INDEX(Paste_Here!AH$2:AH$600, MATCH(B356, Paste_Here!A$2:A$600, 0))))), INDEX(Paste_Here!AH$2:AH$600, MATCH(B356, Paste_Here!A$2:A$600, 0)), ""), ""), "")</f>
        <v/>
      </c>
      <c r="FG356" s="47"/>
      <c r="FH356" s="2" t="str">
        <f>IFERROR(IF(B356&lt;&gt;"", IF(AND(INDEX(Paste_Here!AM$2:AM$600, MATCH(B356, Paste_Here!A$2:A$600, 0))&lt;&gt;"", ISNUMBER(VALUE(INDEX(Paste_Here!AM$2:AM$600, MATCH(B356, Paste_Here!A$2:A$600, 0))))), INDEX(Paste_Here!AM$2:AM$600, MATCH(B356, Paste_Here!A$2:A$600, 0)), ""), ""), "")</f>
        <v/>
      </c>
      <c r="FI356" s="47"/>
      <c r="FJ356" s="47"/>
      <c r="FK356" s="2" t="str">
        <f t="shared" si="35"/>
        <v/>
      </c>
      <c r="FL356" s="47"/>
      <c r="FM356" s="2" t="str">
        <f>IFERROR(IF(B356&lt;&gt;"", IF(ISNUMBER(VALUE(INDEX(Paste_Here!H$2:H$600, MATCH(B356, Paste_Here!A$2:A$600, 0)))), IF(VALUE(INDEX(Paste_Here!H$2:H$600, MATCH(B356, Paste_Here!A$2:A$600, 0)))=0, "No", IF(AND(VALUE(INDEX(Paste_Here!H$2:H$600, MATCH(B356, Paste_Here!A$2:A$600, 0)))&gt;=1, VALUE(INDEX(Paste_Here!H$2:H$600, MATCH(B356, Paste_Here!A$2:A$600, 0)))&lt;=4), VALUE(INDEX(Paste_Here!H$2:H$600, MATCH(B356, Paste_Here!A$2:A$600, 0))), "")), ""), ""), "")</f>
        <v/>
      </c>
      <c r="FN356" s="47"/>
      <c r="FO356" s="34" t="str">
        <f>IFERROR(IF(B356&lt;&gt;"", IF(ISNUMBER(VALUE(INDEX(Paste_Here!I$2:I$600, MATCH(B356, Paste_Here!A$2:A$600, 0)))), IF(VALUE(INDEX(Paste_Here!I$2:I$600, MATCH(B356, Paste_Here!A$2:A$600, 0)))=0, "No", IF(AND(VALUE(INDEX(Paste_Here!I$2:I$600, MATCH(B356, Paste_Here!A$2:A$600, 0)))&gt;=1, VALUE(INDEX(Paste_Here!I$2:I$600, MATCH(B356, Paste_Here!A$2:A$600, 0)))&lt;=4), VALUE(INDEX(Paste_Here!I$2:I$600, MATCH(B356, Paste_Here!A$2:A$600, 0))), "")), ""), ""), "")</f>
        <v/>
      </c>
      <c r="FP356" s="47"/>
      <c r="FQ356" s="2"/>
      <c r="FR356" s="47"/>
      <c r="FS356" s="2"/>
      <c r="FT356" s="47"/>
      <c r="FU356" s="2"/>
      <c r="FV356" s="47"/>
      <c r="FW356" s="2"/>
      <c r="FX356" s="47"/>
      <c r="FY356" s="2"/>
      <c r="FZ356" s="47"/>
      <c r="GA356" s="2"/>
      <c r="GB356" s="47"/>
      <c r="GU356" s="2"/>
      <c r="GV356" s="47"/>
      <c r="GW356" s="2"/>
      <c r="GX356" s="47"/>
    </row>
    <row r="357" spans="1:206">
      <c r="A357" s="47"/>
      <c r="B357" s="2" t="str">
        <f t="shared" si="30"/>
        <v/>
      </c>
      <c r="C357" s="47"/>
      <c r="D357" s="2" t="str">
        <f>IFERROR(IF(B357&lt;&gt;"", IF(COUNTIF(INDEX(Paste_Here!N$2:O$600, MATCH(B357, Paste_Here!A$2:A$600, 0), 0), "yes") &gt; 0, "No", IF(COUNTIF(INDEX(Paste_Here!N$2:O$600, MATCH(B357, Paste_Here!A$2:A$600, 0), 0), "no") &gt; 0, "Yes", "")), ""), "")</f>
        <v/>
      </c>
      <c r="E357" s="47"/>
      <c r="F357" s="84" t="str">
        <f>IFERROR(IF(B357&lt;&gt;"", IF(AND(INDEX(Paste_Here!P$2:P$600, MATCH(B357, Paste_Here!A$2:A$600, 0))&lt;&gt;"", ISNUMBER(VALUE(INDEX(Paste_Here!P$2:P$600, MATCH(B357, Paste_Here!A$2:A$600, 0))))), INDEX(Paste_Here!P$2:P$600, MATCH(B357, Paste_Here!A$2:A$600, 0)), ""), ""), "")</f>
        <v/>
      </c>
      <c r="G357" s="47"/>
      <c r="H357" s="2" t="str">
        <f>IFERROR(IF(B357&lt;&gt;"", IF(ISNUMBER(SEARCH("highrisk", LOWER(INDEX(Paste_Here!Q$2:Q$600, MATCH(B357, Paste_Here!A$2:A$600, 0))))), "High Risk", IF(ISNUMBER(SEARCH("lowrisk", LOWER(INDEX(Paste_Here!Q$2:Q$600, MATCH(B357, Paste_Here!A$2:A$600, 0))))), "Low Risk", IF(ISNUMBER(SEARCH("somerisk", LOWER(INDEX(Paste_Here!Q$2:Q$600, MATCH(B357, Paste_Here!A$2:A$600, 0))))), "Some Risk", ""))), ""), "")</f>
        <v/>
      </c>
      <c r="I357" s="47"/>
      <c r="J357" s="2"/>
      <c r="K357" s="47"/>
      <c r="L357" s="2"/>
      <c r="M357" s="47"/>
      <c r="N357" s="2"/>
      <c r="O357" s="47"/>
      <c r="P357" s="2" t="str">
        <f>IFERROR(IF(B357&lt;&gt;"", IF(AND(ISNUMBER(VALUE(INDEX(Paste_Here!R$2:R$600, MATCH(B357, Paste_Here!A$2:A$600, 0)))), INDEX(Paste_Here!R$2:R$600, MATCH(B357, Paste_Here!A$2:A$600, 0)) &lt;&gt; ""), VALUE(INDEX(Paste_Here!R$2:R$600, MATCH(B357, Paste_Here!A$2:A$600, 0))), ""), ""), "")</f>
        <v/>
      </c>
      <c r="Q357" s="47"/>
      <c r="R357" s="2"/>
      <c r="S357" s="47"/>
      <c r="W357" s="47"/>
      <c r="X357" s="2"/>
      <c r="Y357" s="47"/>
      <c r="Z357" s="2" t="str">
        <f>IFERROR(IF(B357&lt;&gt;"", IF(AND(INDEX(Paste_Here!S$2:S$600, MATCH(B357, Paste_Here!A$2:A$600, 0))&lt;&gt;"", ISNUMBER(VALUE(INDEX(Paste_Here!S$2:S$600, MATCH(B357, Paste_Here!A$2:A$600, 0))))), INDEX(Paste_Here!S$2:S$600, MATCH(B357, Paste_Here!A$2:A$600, 0)), ""), ""), "")</f>
        <v/>
      </c>
      <c r="AA357" s="47"/>
      <c r="AB357" s="2" t="str">
        <f>IFERROR(IF(B357&lt;&gt;"", IF(ISNUMBER(SEARCH("highrisk", LOWER(INDEX(Paste_Here!T$2:T$600, MATCH(B357, Paste_Here!A$2:A$600, 0))))), "High Risk", IF(ISNUMBER(SEARCH("lowrisk", LOWER(INDEX(Paste_Here!T$2:T$600, MATCH(B357, Paste_Here!A$2:A$600, 0))))), "Low Risk", IF(ISNUMBER(SEARCH("somerisk", LOWER(INDEX(Paste_Here!T$2:T$600, MATCH(B357, Paste_Here!A$2:A$600, 0))))), "Some Risk", IF(ISNUMBER(SEARCH("OT", LOWER(INDEX(Paste_Here!T$2:T$600, MATCH(B357, Paste_Here!A$2:A$600, 0))))), "On Track", "")))), ""), "")</f>
        <v/>
      </c>
      <c r="AC357" s="47"/>
      <c r="AD357" s="2"/>
      <c r="AE357" s="47"/>
      <c r="AF357" s="2"/>
      <c r="AG357" s="47"/>
      <c r="AH357" s="2"/>
      <c r="AI357" s="47"/>
      <c r="AJ357" s="2" t="str" cm="1">
        <f t="array" aca="1" ref="AJ357" ca="1">IFERROR(IF(ISNUMBER(SEARCH("BR", INDEX(Paste_Here!AB$2:AB$210, MATCH(B357, Paste_Here!A$2:A$210, 0)))), -1, 1) * VALUE(_xlfn.TEXTJOIN("", TRUE, IF(ISNUMBER(--MID(INDEX(Paste_Here!AB$2:AB$210, MATCH(B357, Paste_Here!A$2:A$210, 0)), ROW(INDIRECT("1:"&amp;LEN(INDEX(Paste_Here!AB$2:AB$210, MATCH(B357, Paste_Here!A$2:A$210, 0))))), 1)), MID(INDEX(Paste_Here!AB$2:AB$210, MATCH(B357, Paste_Here!A$2:A$210, 0)), ROW(INDIRECT("1:"&amp;LEN(INDEX(Paste_Here!AB$2:AB$210, MATCH(B357, Paste_Here!A$2:A$210, 0))))), 1), ""))), "")</f>
        <v/>
      </c>
      <c r="AK357" s="47"/>
      <c r="AL357" s="34" t="str">
        <f>IFERROR(IF(B357&lt;&gt;"", IF(AND(INDEX(Paste_Here!AF$2:AF$600, MATCH(B357, Paste_Here!A$2:A$600, 0))&lt;&gt;"", ISNUMBER(VALUE(INDEX(Paste_Here!AF$2:AF$600, MATCH(B357, Paste_Here!A$2:A$600, 0))))), INDEX(Paste_Here!AF$2:AF$600, MATCH(B357, Paste_Here!A$2:A$600, 0)), ""), ""), "")</f>
        <v/>
      </c>
      <c r="AM357" s="47"/>
      <c r="AN357" s="47"/>
      <c r="AO357" s="2" t="str">
        <f t="shared" si="31"/>
        <v/>
      </c>
      <c r="AP357" s="47"/>
      <c r="AQ357" s="34" t="str">
        <f>IFERROR(IF(B357&lt;&gt;"", IF(COUNTIF(INDEX(Paste_Here!X$2:Y$600, MATCH(B357, Paste_Here!A$2:A$600, 0), 0), "yes") &gt; 0, "No", IF(COUNTIF(INDEX(Paste_Here!X$2:Y$600, MATCH(B357, Paste_Here!A$2:A$600, 0), 0), "no") &gt; 0, "Yes", "")), ""), "")</f>
        <v/>
      </c>
      <c r="AR357" s="47"/>
      <c r="AS357" s="34" t="str">
        <f>IFERROR(IF(B357&lt;&gt;"", IF(AND(INDEX(Paste_Here!U$2:U$600, MATCH(B357, Paste_Here!A$2:A$600, 0))&lt;&gt;"", ISNUMBER(VALUE(INDEX(Paste_Here!U$2:U$600, MATCH(B357, Paste_Here!A$2:A$600, 0))))), INDEX(Paste_Here!U$2:U$600, MATCH(B357, Paste_Here!A$2:A$600, 0)), ""), ""), "")</f>
        <v/>
      </c>
      <c r="AT357" s="47"/>
      <c r="AU357" s="34" t="str">
        <f>IFERROR(IF(B357&lt;&gt;"", IF(ISNUMBER(SEARCH("highrisk", LOWER(INDEX(Paste_Here!V$2:V$600, MATCH(B357, Paste_Here!A$2:A$600, 0))))), "High Risk", IF(ISNUMBER(SEARCH("lowrisk", LOWER(INDEX(Paste_Here!V$2:V$600, MATCH(B357, Paste_Here!A$2:A$600, 0))))), "Low Risk", IF(ISNUMBER(SEARCH("somerisk", LOWER(INDEX(Paste_Here!V$2:V$600, MATCH(B357, Paste_Here!A$2:A$600, 0))))), "Some Risk", ""))), ""), "")</f>
        <v/>
      </c>
      <c r="AV357" s="47"/>
      <c r="AW357" s="34" t="str">
        <f>IFERROR(IF(B357&lt;&gt;"", IF(AND(ISNUMBER(VALUE(INDEX(Paste_Here!W$2:W$600, MATCH(B357, Paste_Here!A$2:A$600, 0)))), INDEX(Paste_Here!W$2:W$600, MATCH(B357, Paste_Here!A$2:A$600, 0)) &lt;&gt; ""), VALUE(INDEX(Paste_Here!W$2:W$600, MATCH(B357, Paste_Here!A$2:A$600, 0))), ""), ""), "")</f>
        <v/>
      </c>
      <c r="AX357" s="47"/>
      <c r="BA357" s="2" t="str">
        <f>IFERROR(IF(B357&lt;&gt;"", IF(AND(INDEX(Paste_Here!AI$2:AI$600, MATCH(B357, Paste_Here!A$2:A$600, 0))&lt;&gt;"", ISNUMBER(VALUE(INDEX(Paste_Here!AI$2:AI$600, MATCH(B357, Paste_Here!A$2:A$600, 0))))), INDEX(Paste_Here!AI$2:AI$600, MATCH(B357, Paste_Here!A$2:A$600, 0)), ""), ""), "")</f>
        <v/>
      </c>
      <c r="BB357" s="47"/>
      <c r="BC357" s="34" t="str">
        <f>IFERROR(IF(B357&lt;&gt;"", IF(ISNUMBER(SEARCH("highrisk", LOWER(INDEX(Paste_Here!AJ$2:AJ$600, MATCH(B357, Paste_Here!A$2:A$600, 0))))), "High Risk", IF(ISNUMBER(SEARCH("lowrisk", LOWER(INDEX(Paste_Here!AJ$2:AJ$600, MATCH(B357, Paste_Here!A$2:A$600, 0))))), "Low Risk", IF(ISNUMBER(SEARCH("somerisk", LOWER(INDEX(Paste_Here!AJ$2:AJ$600, MATCH(B357, Paste_Here!A$2:A$600, 0))))), "Some Risk", IF(ISNUMBER(SEARCH("OT", LOWER(INDEX(Paste_Here!AJ$2:AJ$600, MATCH(B357, Paste_Here!A$2:A$600, 0))))), "On Track", "")))), ""), "")</f>
        <v/>
      </c>
      <c r="BD357" s="47"/>
      <c r="BE357" s="34" t="str">
        <f>IFERROR(IF(B357&lt;&gt;"", IF(AND(INDEX(Paste_Here!AK$2:AK$600, MATCH(B357, Paste_Here!A$2:A$600, 0))&lt;&gt;"", ISNUMBER(VALUE(INDEX(Paste_Here!AK$2:AK$600, MATCH(B357, Paste_Here!A$2:A$600, 0))))), INDEX(Paste_Here!AK$2:AK$600, MATCH(B357, Paste_Here!A$2:A$600, 0)), ""), ""), "")</f>
        <v/>
      </c>
      <c r="BF357" s="47"/>
      <c r="BG357" s="34" t="str" cm="1">
        <f t="array" aca="1" ref="BG357" ca="1">IFERROR(IF(B357&lt;&gt;"", IF(INDEX(Paste_Here!AE$2:AE$600, MATCH(B357, Paste_Here!A$2:A$600, 0))&lt;&gt;"", IF(LEFT(INDEX(Paste_Here!AE$2:AE$600, MATCH(B357, Paste_Here!A$2:A$600, 0)), 2)="EM", -1, 1) * VALUE(_xlfn.TEXTJOIN("", TRUE, IF(ISNUMBER(MID(INDEX(Paste_Here!AE$2:AE$600, MATCH(B357, Paste_Here!A$2:A$600, 0)), ROW(INDIRECT("1:"&amp;LEN(INDEX(Paste_Here!AE$2:AE$600, MATCH(B357, Paste_Here!A$2:A$600, 0))))), 1)*1), MID(INDEX(Paste_Here!AE$2:AE$600, MATCH(B357, Paste_Here!A$2:A$600, 0)), ROW(INDIRECT("1:"&amp;LEN(INDEX(Paste_Here!AE$2:AE$600, MATCH(B357, Paste_Here!A$2:A$600, 0))))), 1), ""))), ""), ""), "")</f>
        <v/>
      </c>
      <c r="BH357" s="47"/>
      <c r="BJ357" s="47"/>
      <c r="BK357" s="2" t="str">
        <f t="shared" si="32"/>
        <v/>
      </c>
      <c r="BL357" s="47"/>
      <c r="BM357" s="34" t="str">
        <f>IFERROR(IF(B357&lt;&gt;"", IF(AND(INDEX(Paste_Here!Z$2:Z$600, MATCH(B357, Paste_Here!A$2:A$600, 0))&lt;&gt;"", ISNUMBER(VALUE(INDEX(Paste_Here!Z$2:Z$600, MATCH(B357, Paste_Here!A$2:A$600, 0))))), INDEX(Paste_Here!Z$2:Z$600, MATCH(B357, Paste_Here!A$2:A$600, 0)), ""), ""), "")</f>
        <v/>
      </c>
      <c r="BN357" s="47"/>
      <c r="BO357" s="34" t="str">
        <f>IFERROR(IF(B357&lt;&gt;"", IF(ISNUMBER(SEARCH("highrisk", LOWER(INDEX(Paste_Here!AA$2:AA$600, MATCH(B357, Paste_Here!A$2:A$600, 0))))), "High Risk", IF(ISNUMBER(SEARCH("lowrisk", LOWER(INDEX(Paste_Here!AA$2:AA$600, MATCH(B357, Paste_Here!A$2:A$600, 0))))), "Low Risk", IF(ISNUMBER(SEARCH("somerisk", LOWER(INDEX(Paste_Here!AA$2:AA$600, MATCH(B357, Paste_Here!A$2:A$600, 0))))), "Some Risk", IF(ISNUMBER(SEARCH("OT", LOWER(INDEX(Paste_Here!AA$2:AA$600, MATCH(B357, Paste_Here!A$2:A$600, 0))))), "On Track", "")))), ""), "")</f>
        <v/>
      </c>
      <c r="BP357" s="47"/>
      <c r="BQ357" s="34" t="str">
        <f>IFERROR(IF(B357&lt;&gt;"", IF(AND(INDEX(Paste_Here!AC$2:AC$600, MATCH(B357, Paste_Here!A$2:A$600, 0))&lt;&gt;"", ISNUMBER(VALUE(INDEX(Paste_Here!AC$2:AC$600, MATCH(B357, Paste_Here!A$2:A$600, 0))))), INDEX(Paste_Here!AC$2:AC$600, MATCH(B357, Paste_Here!A$2:A$600, 0)), ""), ""), "")</f>
        <v/>
      </c>
      <c r="BR357" s="47"/>
      <c r="BS357" s="34" t="str">
        <f>IFERROR(IF(B357&lt;&gt;"", IF(ISNUMBER(SEARCH("highrisk", LOWER(INDEX(Paste_Here!AD$2:AD$600, MATCH(B357, Paste_Here!A$2:A$600, 0))))), "High Risk", IF(ISNUMBER(SEARCH("lowrisk", LOWER(INDEX(Paste_Here!AD$2:AD$600, MATCH(B357, Paste_Here!A$2:A$600, 0))))), "Low Risk", IF(ISNUMBER(SEARCH("somerisk", LOWER(INDEX(Paste_Here!AD$2:AD$600, MATCH(B357, Paste_Here!A$2:A$600, 0))))), "Some Risk", IF(ISNUMBER(SEARCH("OT", LOWER(INDEX(Paste_Here!AD$2:AD$600, MATCH(B357, Paste_Here!A$2:A$600, 0))))), "On Track", "")))), ""), "")</f>
        <v/>
      </c>
      <c r="BT357" s="47"/>
      <c r="BU357" s="34"/>
      <c r="BV357" s="47"/>
      <c r="BW357" s="34"/>
      <c r="BX357" s="47"/>
      <c r="BY357" s="34"/>
      <c r="BZ357" s="47"/>
      <c r="CA357" s="34"/>
      <c r="CB357" s="49"/>
      <c r="DT357" s="47"/>
      <c r="DU357" s="47"/>
      <c r="DV357" s="2" t="str">
        <f t="shared" si="33"/>
        <v/>
      </c>
      <c r="DW357" s="47"/>
      <c r="DX357" s="2" t="str">
        <f>IFERROR(IF(B357&lt;&gt;"", IF(ISNUMBER(SEARCH("s", LOWER(INDEX(Paste_Here!M$2:M$600, MATCH(B357, Paste_Here!A$2:A$600, 0))))), "Yes", IF(INDEX(Paste_Here!M$2:M$600, MATCH(B357, Paste_Here!A$2:A$600, 0))&lt;&gt;"", "No", "")), ""), "")</f>
        <v/>
      </c>
      <c r="DY357" s="47"/>
      <c r="DZ357" s="2" t="str">
        <f>IFERROR(IF(B357&lt;&gt;"", IF(ISNUMBER(SEARCH("yes", LOWER(INDEX(Paste_Here!F$2:F$600, MATCH(B357, Paste_Here!A$2:A$600, 0))))), "Yes", IF(ISNUMBER(SEARCH("no", LOWER(INDEX(Paste_Here!F$2:F$600, MATCH(B357, Paste_Here!A$2:A$600, 0))))), "No", "")), ""), "")</f>
        <v/>
      </c>
      <c r="EA357" s="47"/>
      <c r="EB357" s="2" t="str">
        <f>IFERROR(IF(B357&lt;&gt;"", IF(ISNUMBER(SEARCH("english language learner", LOWER(INDEX(Paste_Here!C$2:C$600, MATCH(B357, Paste_Here!A$2:A$600, 0))))), "Yes", ""), ""), "")</f>
        <v/>
      </c>
      <c r="EC357" s="47"/>
      <c r="ED357" s="2" t="str">
        <f>IFERROR(IF(B357&lt;&gt;"", IF(OR(ISNUMBER(SEARCH("b", LOWER(INDEX(Paste_Here!K$2:K$600, MATCH(B357, Paste_Here!A$2:A$600, 0))))), ISNUMBER(SEARCH("h", LOWER(INDEX(Paste_Here!K$2:K$600, MATCH(B357, Paste_Here!A$2:A$600, 0))))), ISNUMBER(SEARCH("i", LOWER(INDEX(Paste_Here!K$2:K$600, MATCH(B357, Paste_Here!A$2:A$600, 0)))))), "Yes", IF(INDEX(Paste_Here!K$2:K$600, MATCH(B357, Paste_Here!A$2:A$600, 0))&lt;&gt;"", "No", "")), ""), "")</f>
        <v/>
      </c>
      <c r="EE357" s="47"/>
      <c r="EF357" s="34" t="str">
        <f>IFERROR(IF(B357&lt;&gt;"", IF(ISNUMBER(SEARCH("yes", LOWER(INDEX(Paste_Here!L$2:L$600, MATCH(B357, Paste_Here!A$2:A$600, 0))))), "Yes", IF(ISNUMBER(SEARCH("no", LOWER(INDEX(Paste_Here!L$2:L$600, MATCH(B357, Paste_Here!A$2:A$600, 0))))), "No", "")), ""), "")</f>
        <v/>
      </c>
      <c r="EG357" s="47"/>
      <c r="EH357" s="2" t="str">
        <f>IFERROR(IF(B357&lt;&gt;"", IF(ISNUMBER(SEARCH("transitional 2", LOWER(INDEX(Paste_Here!C$2:C$600, MATCH(B357, Paste_Here!A$2:A$600, 0))))), "T2", IF(ISNUMBER(SEARCH("transitional 1", LOWER(INDEX(Paste_Here!C$2:C$600, MATCH(B357, Paste_Here!A$2:A$600, 0))))), "T1", IF(ISNUMBER(SEARCH("waived ell services", LOWER(INDEX(Paste_Here!C$2:C$600, MATCH(B357, Paste_Here!A$2:A$600, 0))))), "W", ""))), ""), "")</f>
        <v/>
      </c>
      <c r="EI357" s="47"/>
      <c r="EJ357" s="2" t="str">
        <f>IFERROR(IF(B357&lt;&gt;"", IF(AND(INDEX(Paste_Here!AG$2:AG$600, MATCH(B357, Paste_Here!A$2:A$600, 0))&lt;&gt;"", ISNUMBER(VALUE(INDEX(Paste_Here!AG$2:AG$600, MATCH(B357, Paste_Here!A$2:A$600, 0))))), INDEX(Paste_Here!AG$2:AG$600, MATCH(B357, Paste_Here!A$2:A$600, 0)), ""), ""), "")</f>
        <v/>
      </c>
      <c r="EK357" s="47"/>
      <c r="EL357" s="2" t="str">
        <f>IFERROR(IF(B357&lt;&gt;"", IF(AND(INDEX(Paste_Here!AL$2:AL$600, MATCH(B357, Paste_Here!A$2:A$600, 0))&lt;&gt;"", ISNUMBER(VALUE(INDEX(Paste_Here!AL$2:AL$600, MATCH(B357, Paste_Here!A$2:A$600, 0))))), INDEX(Paste_Here!AL$2:AL$600, MATCH(B357, Paste_Here!A$2:A$600, 0)), ""), ""), "")</f>
        <v/>
      </c>
      <c r="EM357" s="47"/>
      <c r="FA357" s="4" t="str" cm="1">
        <f t="array" ref="FA357">IFERROR(INDEX(Paste_Here!$B$2:$B$600, MATCH(0, COUNTIF(FA$4:FA356, Paste_Here!$B$2:$B$600) + IF(Paste_Here!$B$2:$B$600="", 1, 0), 0)), "")</f>
        <v/>
      </c>
      <c r="FB357" s="4" t="str">
        <f>IF(FA357&lt;&gt;"", INDEX(Paste_Here!$A$2:$A$600, MATCH(FA357, Paste_Here!$B$2:$B$600, 0)), "")</f>
        <v/>
      </c>
      <c r="FC357" s="4" t="str">
        <f t="shared" si="34"/>
        <v/>
      </c>
      <c r="FD357" s="4" t="str" cm="1">
        <f t="array" ref="FD357">IFERROR(INDEX($FC$5:$FC$600, MATCH(SMALL(IF($FC$5:$FC$600&lt;&gt;"", COUNTIF($FC$5:$FC$600, "&lt;"&amp;$FC$5:$FC$600)+1), ROW()-ROW($FD$5)+1), COUNTIF($FC$5:$FC$600, "&lt;"&amp;$FC$5:$FC$600)+1, 0)), "")</f>
        <v/>
      </c>
      <c r="FF357" s="2" t="str">
        <f>IFERROR(IF(B357&lt;&gt;"", IF(AND(INDEX(Paste_Here!AH$2:AH$600, MATCH(B357, Paste_Here!A$2:A$600, 0))&lt;&gt;"", ISNUMBER(VALUE(INDEX(Paste_Here!AH$2:AH$600, MATCH(B357, Paste_Here!A$2:A$600, 0))))), INDEX(Paste_Here!AH$2:AH$600, MATCH(B357, Paste_Here!A$2:A$600, 0)), ""), ""), "")</f>
        <v/>
      </c>
      <c r="FG357" s="47"/>
      <c r="FH357" s="2" t="str">
        <f>IFERROR(IF(B357&lt;&gt;"", IF(AND(INDEX(Paste_Here!AM$2:AM$600, MATCH(B357, Paste_Here!A$2:A$600, 0))&lt;&gt;"", ISNUMBER(VALUE(INDEX(Paste_Here!AM$2:AM$600, MATCH(B357, Paste_Here!A$2:A$600, 0))))), INDEX(Paste_Here!AM$2:AM$600, MATCH(B357, Paste_Here!A$2:A$600, 0)), ""), ""), "")</f>
        <v/>
      </c>
      <c r="FI357" s="47"/>
      <c r="FJ357" s="47"/>
      <c r="FK357" s="2" t="str">
        <f t="shared" si="35"/>
        <v/>
      </c>
      <c r="FL357" s="47"/>
      <c r="FM357" s="2" t="str">
        <f>IFERROR(IF(B357&lt;&gt;"", IF(ISNUMBER(VALUE(INDEX(Paste_Here!H$2:H$600, MATCH(B357, Paste_Here!A$2:A$600, 0)))), IF(VALUE(INDEX(Paste_Here!H$2:H$600, MATCH(B357, Paste_Here!A$2:A$600, 0)))=0, "No", IF(AND(VALUE(INDEX(Paste_Here!H$2:H$600, MATCH(B357, Paste_Here!A$2:A$600, 0)))&gt;=1, VALUE(INDEX(Paste_Here!H$2:H$600, MATCH(B357, Paste_Here!A$2:A$600, 0)))&lt;=4), VALUE(INDEX(Paste_Here!H$2:H$600, MATCH(B357, Paste_Here!A$2:A$600, 0))), "")), ""), ""), "")</f>
        <v/>
      </c>
      <c r="FN357" s="47"/>
      <c r="FO357" s="34" t="str">
        <f>IFERROR(IF(B357&lt;&gt;"", IF(ISNUMBER(VALUE(INDEX(Paste_Here!I$2:I$600, MATCH(B357, Paste_Here!A$2:A$600, 0)))), IF(VALUE(INDEX(Paste_Here!I$2:I$600, MATCH(B357, Paste_Here!A$2:A$600, 0)))=0, "No", IF(AND(VALUE(INDEX(Paste_Here!I$2:I$600, MATCH(B357, Paste_Here!A$2:A$600, 0)))&gt;=1, VALUE(INDEX(Paste_Here!I$2:I$600, MATCH(B357, Paste_Here!A$2:A$600, 0)))&lt;=4), VALUE(INDEX(Paste_Here!I$2:I$600, MATCH(B357, Paste_Here!A$2:A$600, 0))), "")), ""), ""), "")</f>
        <v/>
      </c>
      <c r="FP357" s="47"/>
      <c r="FQ357" s="2"/>
      <c r="FR357" s="47"/>
      <c r="FS357" s="2"/>
      <c r="FT357" s="47"/>
      <c r="FU357" s="2"/>
      <c r="FV357" s="47"/>
      <c r="FW357" s="2"/>
      <c r="FX357" s="47"/>
      <c r="FY357" s="2"/>
      <c r="FZ357" s="47"/>
      <c r="GA357" s="2"/>
      <c r="GB357" s="47"/>
      <c r="GU357" s="2"/>
      <c r="GV357" s="47"/>
      <c r="GW357" s="2"/>
      <c r="GX357" s="47"/>
    </row>
    <row r="358" spans="1:206">
      <c r="A358" s="47"/>
      <c r="B358" s="2" t="str">
        <f t="shared" si="30"/>
        <v/>
      </c>
      <c r="C358" s="47"/>
      <c r="D358" s="2" t="str">
        <f>IFERROR(IF(B358&lt;&gt;"", IF(COUNTIF(INDEX(Paste_Here!N$2:O$600, MATCH(B358, Paste_Here!A$2:A$600, 0), 0), "yes") &gt; 0, "No", IF(COUNTIF(INDEX(Paste_Here!N$2:O$600, MATCH(B358, Paste_Here!A$2:A$600, 0), 0), "no") &gt; 0, "Yes", "")), ""), "")</f>
        <v/>
      </c>
      <c r="E358" s="47"/>
      <c r="F358" s="84" t="str">
        <f>IFERROR(IF(B358&lt;&gt;"", IF(AND(INDEX(Paste_Here!P$2:P$600, MATCH(B358, Paste_Here!A$2:A$600, 0))&lt;&gt;"", ISNUMBER(VALUE(INDEX(Paste_Here!P$2:P$600, MATCH(B358, Paste_Here!A$2:A$600, 0))))), INDEX(Paste_Here!P$2:P$600, MATCH(B358, Paste_Here!A$2:A$600, 0)), ""), ""), "")</f>
        <v/>
      </c>
      <c r="G358" s="47"/>
      <c r="H358" s="2" t="str">
        <f>IFERROR(IF(B358&lt;&gt;"", IF(ISNUMBER(SEARCH("highrisk", LOWER(INDEX(Paste_Here!Q$2:Q$600, MATCH(B358, Paste_Here!A$2:A$600, 0))))), "High Risk", IF(ISNUMBER(SEARCH("lowrisk", LOWER(INDEX(Paste_Here!Q$2:Q$600, MATCH(B358, Paste_Here!A$2:A$600, 0))))), "Low Risk", IF(ISNUMBER(SEARCH("somerisk", LOWER(INDEX(Paste_Here!Q$2:Q$600, MATCH(B358, Paste_Here!A$2:A$600, 0))))), "Some Risk", ""))), ""), "")</f>
        <v/>
      </c>
      <c r="I358" s="47"/>
      <c r="J358" s="2"/>
      <c r="K358" s="47"/>
      <c r="L358" s="2"/>
      <c r="M358" s="47"/>
      <c r="N358" s="2"/>
      <c r="O358" s="47"/>
      <c r="P358" s="2" t="str">
        <f>IFERROR(IF(B358&lt;&gt;"", IF(AND(ISNUMBER(VALUE(INDEX(Paste_Here!R$2:R$600, MATCH(B358, Paste_Here!A$2:A$600, 0)))), INDEX(Paste_Here!R$2:R$600, MATCH(B358, Paste_Here!A$2:A$600, 0)) &lt;&gt; ""), VALUE(INDEX(Paste_Here!R$2:R$600, MATCH(B358, Paste_Here!A$2:A$600, 0))), ""), ""), "")</f>
        <v/>
      </c>
      <c r="Q358" s="47"/>
      <c r="R358" s="2"/>
      <c r="S358" s="47"/>
      <c r="W358" s="47"/>
      <c r="X358" s="2"/>
      <c r="Y358" s="47"/>
      <c r="Z358" s="2" t="str">
        <f>IFERROR(IF(B358&lt;&gt;"", IF(AND(INDEX(Paste_Here!S$2:S$600, MATCH(B358, Paste_Here!A$2:A$600, 0))&lt;&gt;"", ISNUMBER(VALUE(INDEX(Paste_Here!S$2:S$600, MATCH(B358, Paste_Here!A$2:A$600, 0))))), INDEX(Paste_Here!S$2:S$600, MATCH(B358, Paste_Here!A$2:A$600, 0)), ""), ""), "")</f>
        <v/>
      </c>
      <c r="AA358" s="47"/>
      <c r="AB358" s="2" t="str">
        <f>IFERROR(IF(B358&lt;&gt;"", IF(ISNUMBER(SEARCH("highrisk", LOWER(INDEX(Paste_Here!T$2:T$600, MATCH(B358, Paste_Here!A$2:A$600, 0))))), "High Risk", IF(ISNUMBER(SEARCH("lowrisk", LOWER(INDEX(Paste_Here!T$2:T$600, MATCH(B358, Paste_Here!A$2:A$600, 0))))), "Low Risk", IF(ISNUMBER(SEARCH("somerisk", LOWER(INDEX(Paste_Here!T$2:T$600, MATCH(B358, Paste_Here!A$2:A$600, 0))))), "Some Risk", IF(ISNUMBER(SEARCH("OT", LOWER(INDEX(Paste_Here!T$2:T$600, MATCH(B358, Paste_Here!A$2:A$600, 0))))), "On Track", "")))), ""), "")</f>
        <v/>
      </c>
      <c r="AC358" s="47"/>
      <c r="AD358" s="2"/>
      <c r="AE358" s="47"/>
      <c r="AF358" s="2"/>
      <c r="AG358" s="47"/>
      <c r="AH358" s="2"/>
      <c r="AI358" s="47"/>
      <c r="AJ358" s="2" t="str" cm="1">
        <f t="array" aca="1" ref="AJ358" ca="1">IFERROR(IF(ISNUMBER(SEARCH("BR", INDEX(Paste_Here!AB$2:AB$210, MATCH(B358, Paste_Here!A$2:A$210, 0)))), -1, 1) * VALUE(_xlfn.TEXTJOIN("", TRUE, IF(ISNUMBER(--MID(INDEX(Paste_Here!AB$2:AB$210, MATCH(B358, Paste_Here!A$2:A$210, 0)), ROW(INDIRECT("1:"&amp;LEN(INDEX(Paste_Here!AB$2:AB$210, MATCH(B358, Paste_Here!A$2:A$210, 0))))), 1)), MID(INDEX(Paste_Here!AB$2:AB$210, MATCH(B358, Paste_Here!A$2:A$210, 0)), ROW(INDIRECT("1:"&amp;LEN(INDEX(Paste_Here!AB$2:AB$210, MATCH(B358, Paste_Here!A$2:A$210, 0))))), 1), ""))), "")</f>
        <v/>
      </c>
      <c r="AK358" s="47"/>
      <c r="AL358" s="34" t="str">
        <f>IFERROR(IF(B358&lt;&gt;"", IF(AND(INDEX(Paste_Here!AF$2:AF$600, MATCH(B358, Paste_Here!A$2:A$600, 0))&lt;&gt;"", ISNUMBER(VALUE(INDEX(Paste_Here!AF$2:AF$600, MATCH(B358, Paste_Here!A$2:A$600, 0))))), INDEX(Paste_Here!AF$2:AF$600, MATCH(B358, Paste_Here!A$2:A$600, 0)), ""), ""), "")</f>
        <v/>
      </c>
      <c r="AM358" s="47"/>
      <c r="AN358" s="47"/>
      <c r="AO358" s="2" t="str">
        <f t="shared" si="31"/>
        <v/>
      </c>
      <c r="AP358" s="47"/>
      <c r="AQ358" s="34" t="str">
        <f>IFERROR(IF(B358&lt;&gt;"", IF(COUNTIF(INDEX(Paste_Here!X$2:Y$600, MATCH(B358, Paste_Here!A$2:A$600, 0), 0), "yes") &gt; 0, "No", IF(COUNTIF(INDEX(Paste_Here!X$2:Y$600, MATCH(B358, Paste_Here!A$2:A$600, 0), 0), "no") &gt; 0, "Yes", "")), ""), "")</f>
        <v/>
      </c>
      <c r="AR358" s="47"/>
      <c r="AS358" s="34" t="str">
        <f>IFERROR(IF(B358&lt;&gt;"", IF(AND(INDEX(Paste_Here!U$2:U$600, MATCH(B358, Paste_Here!A$2:A$600, 0))&lt;&gt;"", ISNUMBER(VALUE(INDEX(Paste_Here!U$2:U$600, MATCH(B358, Paste_Here!A$2:A$600, 0))))), INDEX(Paste_Here!U$2:U$600, MATCH(B358, Paste_Here!A$2:A$600, 0)), ""), ""), "")</f>
        <v/>
      </c>
      <c r="AT358" s="47"/>
      <c r="AU358" s="34" t="str">
        <f>IFERROR(IF(B358&lt;&gt;"", IF(ISNUMBER(SEARCH("highrisk", LOWER(INDEX(Paste_Here!V$2:V$600, MATCH(B358, Paste_Here!A$2:A$600, 0))))), "High Risk", IF(ISNUMBER(SEARCH("lowrisk", LOWER(INDEX(Paste_Here!V$2:V$600, MATCH(B358, Paste_Here!A$2:A$600, 0))))), "Low Risk", IF(ISNUMBER(SEARCH("somerisk", LOWER(INDEX(Paste_Here!V$2:V$600, MATCH(B358, Paste_Here!A$2:A$600, 0))))), "Some Risk", ""))), ""), "")</f>
        <v/>
      </c>
      <c r="AV358" s="47"/>
      <c r="AW358" s="34" t="str">
        <f>IFERROR(IF(B358&lt;&gt;"", IF(AND(ISNUMBER(VALUE(INDEX(Paste_Here!W$2:W$600, MATCH(B358, Paste_Here!A$2:A$600, 0)))), INDEX(Paste_Here!W$2:W$600, MATCH(B358, Paste_Here!A$2:A$600, 0)) &lt;&gt; ""), VALUE(INDEX(Paste_Here!W$2:W$600, MATCH(B358, Paste_Here!A$2:A$600, 0))), ""), ""), "")</f>
        <v/>
      </c>
      <c r="AX358" s="47"/>
      <c r="BA358" s="2" t="str">
        <f>IFERROR(IF(B358&lt;&gt;"", IF(AND(INDEX(Paste_Here!AI$2:AI$600, MATCH(B358, Paste_Here!A$2:A$600, 0))&lt;&gt;"", ISNUMBER(VALUE(INDEX(Paste_Here!AI$2:AI$600, MATCH(B358, Paste_Here!A$2:A$600, 0))))), INDEX(Paste_Here!AI$2:AI$600, MATCH(B358, Paste_Here!A$2:A$600, 0)), ""), ""), "")</f>
        <v/>
      </c>
      <c r="BB358" s="47"/>
      <c r="BC358" s="34" t="str">
        <f>IFERROR(IF(B358&lt;&gt;"", IF(ISNUMBER(SEARCH("highrisk", LOWER(INDEX(Paste_Here!AJ$2:AJ$600, MATCH(B358, Paste_Here!A$2:A$600, 0))))), "High Risk", IF(ISNUMBER(SEARCH("lowrisk", LOWER(INDEX(Paste_Here!AJ$2:AJ$600, MATCH(B358, Paste_Here!A$2:A$600, 0))))), "Low Risk", IF(ISNUMBER(SEARCH("somerisk", LOWER(INDEX(Paste_Here!AJ$2:AJ$600, MATCH(B358, Paste_Here!A$2:A$600, 0))))), "Some Risk", IF(ISNUMBER(SEARCH("OT", LOWER(INDEX(Paste_Here!AJ$2:AJ$600, MATCH(B358, Paste_Here!A$2:A$600, 0))))), "On Track", "")))), ""), "")</f>
        <v/>
      </c>
      <c r="BD358" s="47"/>
      <c r="BE358" s="34" t="str">
        <f>IFERROR(IF(B358&lt;&gt;"", IF(AND(INDEX(Paste_Here!AK$2:AK$600, MATCH(B358, Paste_Here!A$2:A$600, 0))&lt;&gt;"", ISNUMBER(VALUE(INDEX(Paste_Here!AK$2:AK$600, MATCH(B358, Paste_Here!A$2:A$600, 0))))), INDEX(Paste_Here!AK$2:AK$600, MATCH(B358, Paste_Here!A$2:A$600, 0)), ""), ""), "")</f>
        <v/>
      </c>
      <c r="BF358" s="47"/>
      <c r="BG358" s="34" t="str" cm="1">
        <f t="array" aca="1" ref="BG358" ca="1">IFERROR(IF(B358&lt;&gt;"", IF(INDEX(Paste_Here!AE$2:AE$600, MATCH(B358, Paste_Here!A$2:A$600, 0))&lt;&gt;"", IF(LEFT(INDEX(Paste_Here!AE$2:AE$600, MATCH(B358, Paste_Here!A$2:A$600, 0)), 2)="EM", -1, 1) * VALUE(_xlfn.TEXTJOIN("", TRUE, IF(ISNUMBER(MID(INDEX(Paste_Here!AE$2:AE$600, MATCH(B358, Paste_Here!A$2:A$600, 0)), ROW(INDIRECT("1:"&amp;LEN(INDEX(Paste_Here!AE$2:AE$600, MATCH(B358, Paste_Here!A$2:A$600, 0))))), 1)*1), MID(INDEX(Paste_Here!AE$2:AE$600, MATCH(B358, Paste_Here!A$2:A$600, 0)), ROW(INDIRECT("1:"&amp;LEN(INDEX(Paste_Here!AE$2:AE$600, MATCH(B358, Paste_Here!A$2:A$600, 0))))), 1), ""))), ""), ""), "")</f>
        <v/>
      </c>
      <c r="BH358" s="47"/>
      <c r="BJ358" s="47"/>
      <c r="BK358" s="2" t="str">
        <f t="shared" si="32"/>
        <v/>
      </c>
      <c r="BL358" s="47"/>
      <c r="BM358" s="34" t="str">
        <f>IFERROR(IF(B358&lt;&gt;"", IF(AND(INDEX(Paste_Here!Z$2:Z$600, MATCH(B358, Paste_Here!A$2:A$600, 0))&lt;&gt;"", ISNUMBER(VALUE(INDEX(Paste_Here!Z$2:Z$600, MATCH(B358, Paste_Here!A$2:A$600, 0))))), INDEX(Paste_Here!Z$2:Z$600, MATCH(B358, Paste_Here!A$2:A$600, 0)), ""), ""), "")</f>
        <v/>
      </c>
      <c r="BN358" s="47"/>
      <c r="BO358" s="34" t="str">
        <f>IFERROR(IF(B358&lt;&gt;"", IF(ISNUMBER(SEARCH("highrisk", LOWER(INDEX(Paste_Here!AA$2:AA$600, MATCH(B358, Paste_Here!A$2:A$600, 0))))), "High Risk", IF(ISNUMBER(SEARCH("lowrisk", LOWER(INDEX(Paste_Here!AA$2:AA$600, MATCH(B358, Paste_Here!A$2:A$600, 0))))), "Low Risk", IF(ISNUMBER(SEARCH("somerisk", LOWER(INDEX(Paste_Here!AA$2:AA$600, MATCH(B358, Paste_Here!A$2:A$600, 0))))), "Some Risk", IF(ISNUMBER(SEARCH("OT", LOWER(INDEX(Paste_Here!AA$2:AA$600, MATCH(B358, Paste_Here!A$2:A$600, 0))))), "On Track", "")))), ""), "")</f>
        <v/>
      </c>
      <c r="BP358" s="47"/>
      <c r="BQ358" s="34" t="str">
        <f>IFERROR(IF(B358&lt;&gt;"", IF(AND(INDEX(Paste_Here!AC$2:AC$600, MATCH(B358, Paste_Here!A$2:A$600, 0))&lt;&gt;"", ISNUMBER(VALUE(INDEX(Paste_Here!AC$2:AC$600, MATCH(B358, Paste_Here!A$2:A$600, 0))))), INDEX(Paste_Here!AC$2:AC$600, MATCH(B358, Paste_Here!A$2:A$600, 0)), ""), ""), "")</f>
        <v/>
      </c>
      <c r="BR358" s="47"/>
      <c r="BS358" s="34" t="str">
        <f>IFERROR(IF(B358&lt;&gt;"", IF(ISNUMBER(SEARCH("highrisk", LOWER(INDEX(Paste_Here!AD$2:AD$600, MATCH(B358, Paste_Here!A$2:A$600, 0))))), "High Risk", IF(ISNUMBER(SEARCH("lowrisk", LOWER(INDEX(Paste_Here!AD$2:AD$600, MATCH(B358, Paste_Here!A$2:A$600, 0))))), "Low Risk", IF(ISNUMBER(SEARCH("somerisk", LOWER(INDEX(Paste_Here!AD$2:AD$600, MATCH(B358, Paste_Here!A$2:A$600, 0))))), "Some Risk", IF(ISNUMBER(SEARCH("OT", LOWER(INDEX(Paste_Here!AD$2:AD$600, MATCH(B358, Paste_Here!A$2:A$600, 0))))), "On Track", "")))), ""), "")</f>
        <v/>
      </c>
      <c r="BT358" s="47"/>
      <c r="BU358" s="34"/>
      <c r="BV358" s="47"/>
      <c r="BW358" s="34"/>
      <c r="BX358" s="47"/>
      <c r="BY358" s="34"/>
      <c r="BZ358" s="47"/>
      <c r="CA358" s="34"/>
      <c r="CB358" s="49"/>
      <c r="DT358" s="47"/>
      <c r="DU358" s="47"/>
      <c r="DV358" s="2" t="str">
        <f t="shared" si="33"/>
        <v/>
      </c>
      <c r="DW358" s="47"/>
      <c r="DX358" s="2" t="str">
        <f>IFERROR(IF(B358&lt;&gt;"", IF(ISNUMBER(SEARCH("s", LOWER(INDEX(Paste_Here!M$2:M$600, MATCH(B358, Paste_Here!A$2:A$600, 0))))), "Yes", IF(INDEX(Paste_Here!M$2:M$600, MATCH(B358, Paste_Here!A$2:A$600, 0))&lt;&gt;"", "No", "")), ""), "")</f>
        <v/>
      </c>
      <c r="DY358" s="47"/>
      <c r="DZ358" s="2" t="str">
        <f>IFERROR(IF(B358&lt;&gt;"", IF(ISNUMBER(SEARCH("yes", LOWER(INDEX(Paste_Here!F$2:F$600, MATCH(B358, Paste_Here!A$2:A$600, 0))))), "Yes", IF(ISNUMBER(SEARCH("no", LOWER(INDEX(Paste_Here!F$2:F$600, MATCH(B358, Paste_Here!A$2:A$600, 0))))), "No", "")), ""), "")</f>
        <v/>
      </c>
      <c r="EA358" s="47"/>
      <c r="EB358" s="2" t="str">
        <f>IFERROR(IF(B358&lt;&gt;"", IF(ISNUMBER(SEARCH("english language learner", LOWER(INDEX(Paste_Here!C$2:C$600, MATCH(B358, Paste_Here!A$2:A$600, 0))))), "Yes", ""), ""), "")</f>
        <v/>
      </c>
      <c r="EC358" s="47"/>
      <c r="ED358" s="2" t="str">
        <f>IFERROR(IF(B358&lt;&gt;"", IF(OR(ISNUMBER(SEARCH("b", LOWER(INDEX(Paste_Here!K$2:K$600, MATCH(B358, Paste_Here!A$2:A$600, 0))))), ISNUMBER(SEARCH("h", LOWER(INDEX(Paste_Here!K$2:K$600, MATCH(B358, Paste_Here!A$2:A$600, 0))))), ISNUMBER(SEARCH("i", LOWER(INDEX(Paste_Here!K$2:K$600, MATCH(B358, Paste_Here!A$2:A$600, 0)))))), "Yes", IF(INDEX(Paste_Here!K$2:K$600, MATCH(B358, Paste_Here!A$2:A$600, 0))&lt;&gt;"", "No", "")), ""), "")</f>
        <v/>
      </c>
      <c r="EE358" s="47"/>
      <c r="EF358" s="34" t="str">
        <f>IFERROR(IF(B358&lt;&gt;"", IF(ISNUMBER(SEARCH("yes", LOWER(INDEX(Paste_Here!L$2:L$600, MATCH(B358, Paste_Here!A$2:A$600, 0))))), "Yes", IF(ISNUMBER(SEARCH("no", LOWER(INDEX(Paste_Here!L$2:L$600, MATCH(B358, Paste_Here!A$2:A$600, 0))))), "No", "")), ""), "")</f>
        <v/>
      </c>
      <c r="EG358" s="47"/>
      <c r="EH358" s="2" t="str">
        <f>IFERROR(IF(B358&lt;&gt;"", IF(ISNUMBER(SEARCH("transitional 2", LOWER(INDEX(Paste_Here!C$2:C$600, MATCH(B358, Paste_Here!A$2:A$600, 0))))), "T2", IF(ISNUMBER(SEARCH("transitional 1", LOWER(INDEX(Paste_Here!C$2:C$600, MATCH(B358, Paste_Here!A$2:A$600, 0))))), "T1", IF(ISNUMBER(SEARCH("waived ell services", LOWER(INDEX(Paste_Here!C$2:C$600, MATCH(B358, Paste_Here!A$2:A$600, 0))))), "W", ""))), ""), "")</f>
        <v/>
      </c>
      <c r="EI358" s="47"/>
      <c r="EJ358" s="2" t="str">
        <f>IFERROR(IF(B358&lt;&gt;"", IF(AND(INDEX(Paste_Here!AG$2:AG$600, MATCH(B358, Paste_Here!A$2:A$600, 0))&lt;&gt;"", ISNUMBER(VALUE(INDEX(Paste_Here!AG$2:AG$600, MATCH(B358, Paste_Here!A$2:A$600, 0))))), INDEX(Paste_Here!AG$2:AG$600, MATCH(B358, Paste_Here!A$2:A$600, 0)), ""), ""), "")</f>
        <v/>
      </c>
      <c r="EK358" s="47"/>
      <c r="EL358" s="2" t="str">
        <f>IFERROR(IF(B358&lt;&gt;"", IF(AND(INDEX(Paste_Here!AL$2:AL$600, MATCH(B358, Paste_Here!A$2:A$600, 0))&lt;&gt;"", ISNUMBER(VALUE(INDEX(Paste_Here!AL$2:AL$600, MATCH(B358, Paste_Here!A$2:A$600, 0))))), INDEX(Paste_Here!AL$2:AL$600, MATCH(B358, Paste_Here!A$2:A$600, 0)), ""), ""), "")</f>
        <v/>
      </c>
      <c r="EM358" s="47"/>
      <c r="FA358" s="4" t="str" cm="1">
        <f t="array" ref="FA358">IFERROR(INDEX(Paste_Here!$B$2:$B$600, MATCH(0, COUNTIF(FA$4:FA357, Paste_Here!$B$2:$B$600) + IF(Paste_Here!$B$2:$B$600="", 1, 0), 0)), "")</f>
        <v/>
      </c>
      <c r="FB358" s="4" t="str">
        <f>IF(FA358&lt;&gt;"", INDEX(Paste_Here!$A$2:$A$600, MATCH(FA358, Paste_Here!$B$2:$B$600, 0)), "")</f>
        <v/>
      </c>
      <c r="FC358" s="4" t="str">
        <f t="shared" si="34"/>
        <v/>
      </c>
      <c r="FD358" s="4" t="str" cm="1">
        <f t="array" ref="FD358">IFERROR(INDEX($FC$5:$FC$600, MATCH(SMALL(IF($FC$5:$FC$600&lt;&gt;"", COUNTIF($FC$5:$FC$600, "&lt;"&amp;$FC$5:$FC$600)+1), ROW()-ROW($FD$5)+1), COUNTIF($FC$5:$FC$600, "&lt;"&amp;$FC$5:$FC$600)+1, 0)), "")</f>
        <v/>
      </c>
      <c r="FF358" s="2" t="str">
        <f>IFERROR(IF(B358&lt;&gt;"", IF(AND(INDEX(Paste_Here!AH$2:AH$600, MATCH(B358, Paste_Here!A$2:A$600, 0))&lt;&gt;"", ISNUMBER(VALUE(INDEX(Paste_Here!AH$2:AH$600, MATCH(B358, Paste_Here!A$2:A$600, 0))))), INDEX(Paste_Here!AH$2:AH$600, MATCH(B358, Paste_Here!A$2:A$600, 0)), ""), ""), "")</f>
        <v/>
      </c>
      <c r="FG358" s="47"/>
      <c r="FH358" s="2" t="str">
        <f>IFERROR(IF(B358&lt;&gt;"", IF(AND(INDEX(Paste_Here!AM$2:AM$600, MATCH(B358, Paste_Here!A$2:A$600, 0))&lt;&gt;"", ISNUMBER(VALUE(INDEX(Paste_Here!AM$2:AM$600, MATCH(B358, Paste_Here!A$2:A$600, 0))))), INDEX(Paste_Here!AM$2:AM$600, MATCH(B358, Paste_Here!A$2:A$600, 0)), ""), ""), "")</f>
        <v/>
      </c>
      <c r="FI358" s="47"/>
      <c r="FJ358" s="47"/>
      <c r="FK358" s="2" t="str">
        <f t="shared" si="35"/>
        <v/>
      </c>
      <c r="FL358" s="47"/>
      <c r="FM358" s="2" t="str">
        <f>IFERROR(IF(B358&lt;&gt;"", IF(ISNUMBER(VALUE(INDEX(Paste_Here!H$2:H$600, MATCH(B358, Paste_Here!A$2:A$600, 0)))), IF(VALUE(INDEX(Paste_Here!H$2:H$600, MATCH(B358, Paste_Here!A$2:A$600, 0)))=0, "No", IF(AND(VALUE(INDEX(Paste_Here!H$2:H$600, MATCH(B358, Paste_Here!A$2:A$600, 0)))&gt;=1, VALUE(INDEX(Paste_Here!H$2:H$600, MATCH(B358, Paste_Here!A$2:A$600, 0)))&lt;=4), VALUE(INDEX(Paste_Here!H$2:H$600, MATCH(B358, Paste_Here!A$2:A$600, 0))), "")), ""), ""), "")</f>
        <v/>
      </c>
      <c r="FN358" s="47"/>
      <c r="FO358" s="34" t="str">
        <f>IFERROR(IF(B358&lt;&gt;"", IF(ISNUMBER(VALUE(INDEX(Paste_Here!I$2:I$600, MATCH(B358, Paste_Here!A$2:A$600, 0)))), IF(VALUE(INDEX(Paste_Here!I$2:I$600, MATCH(B358, Paste_Here!A$2:A$600, 0)))=0, "No", IF(AND(VALUE(INDEX(Paste_Here!I$2:I$600, MATCH(B358, Paste_Here!A$2:A$600, 0)))&gt;=1, VALUE(INDEX(Paste_Here!I$2:I$600, MATCH(B358, Paste_Here!A$2:A$600, 0)))&lt;=4), VALUE(INDEX(Paste_Here!I$2:I$600, MATCH(B358, Paste_Here!A$2:A$600, 0))), "")), ""), ""), "")</f>
        <v/>
      </c>
      <c r="FP358" s="47"/>
      <c r="FQ358" s="2"/>
      <c r="FR358" s="47"/>
      <c r="FS358" s="2"/>
      <c r="FT358" s="47"/>
      <c r="FU358" s="2"/>
      <c r="FV358" s="47"/>
      <c r="FW358" s="2"/>
      <c r="FX358" s="47"/>
      <c r="FY358" s="2"/>
      <c r="FZ358" s="47"/>
      <c r="GA358" s="2"/>
      <c r="GB358" s="47"/>
      <c r="GU358" s="2"/>
      <c r="GV358" s="47"/>
      <c r="GW358" s="2"/>
      <c r="GX358" s="47"/>
    </row>
    <row r="359" spans="1:206">
      <c r="A359" s="47"/>
      <c r="B359" s="2" t="str">
        <f t="shared" si="30"/>
        <v/>
      </c>
      <c r="C359" s="47"/>
      <c r="D359" s="2" t="str">
        <f>IFERROR(IF(B359&lt;&gt;"", IF(COUNTIF(INDEX(Paste_Here!N$2:O$600, MATCH(B359, Paste_Here!A$2:A$600, 0), 0), "yes") &gt; 0, "No", IF(COUNTIF(INDEX(Paste_Here!N$2:O$600, MATCH(B359, Paste_Here!A$2:A$600, 0), 0), "no") &gt; 0, "Yes", "")), ""), "")</f>
        <v/>
      </c>
      <c r="E359" s="47"/>
      <c r="F359" s="84" t="str">
        <f>IFERROR(IF(B359&lt;&gt;"", IF(AND(INDEX(Paste_Here!P$2:P$600, MATCH(B359, Paste_Here!A$2:A$600, 0))&lt;&gt;"", ISNUMBER(VALUE(INDEX(Paste_Here!P$2:P$600, MATCH(B359, Paste_Here!A$2:A$600, 0))))), INDEX(Paste_Here!P$2:P$600, MATCH(B359, Paste_Here!A$2:A$600, 0)), ""), ""), "")</f>
        <v/>
      </c>
      <c r="G359" s="47"/>
      <c r="H359" s="2" t="str">
        <f>IFERROR(IF(B359&lt;&gt;"", IF(ISNUMBER(SEARCH("highrisk", LOWER(INDEX(Paste_Here!Q$2:Q$600, MATCH(B359, Paste_Here!A$2:A$600, 0))))), "High Risk", IF(ISNUMBER(SEARCH("lowrisk", LOWER(INDEX(Paste_Here!Q$2:Q$600, MATCH(B359, Paste_Here!A$2:A$600, 0))))), "Low Risk", IF(ISNUMBER(SEARCH("somerisk", LOWER(INDEX(Paste_Here!Q$2:Q$600, MATCH(B359, Paste_Here!A$2:A$600, 0))))), "Some Risk", ""))), ""), "")</f>
        <v/>
      </c>
      <c r="I359" s="47"/>
      <c r="J359" s="2"/>
      <c r="K359" s="47"/>
      <c r="L359" s="2"/>
      <c r="M359" s="47"/>
      <c r="N359" s="2"/>
      <c r="O359" s="47"/>
      <c r="P359" s="2" t="str">
        <f>IFERROR(IF(B359&lt;&gt;"", IF(AND(ISNUMBER(VALUE(INDEX(Paste_Here!R$2:R$600, MATCH(B359, Paste_Here!A$2:A$600, 0)))), INDEX(Paste_Here!R$2:R$600, MATCH(B359, Paste_Here!A$2:A$600, 0)) &lt;&gt; ""), VALUE(INDEX(Paste_Here!R$2:R$600, MATCH(B359, Paste_Here!A$2:A$600, 0))), ""), ""), "")</f>
        <v/>
      </c>
      <c r="Q359" s="47"/>
      <c r="R359" s="2"/>
      <c r="S359" s="47"/>
      <c r="W359" s="47"/>
      <c r="X359" s="2"/>
      <c r="Y359" s="47"/>
      <c r="Z359" s="2" t="str">
        <f>IFERROR(IF(B359&lt;&gt;"", IF(AND(INDEX(Paste_Here!S$2:S$600, MATCH(B359, Paste_Here!A$2:A$600, 0))&lt;&gt;"", ISNUMBER(VALUE(INDEX(Paste_Here!S$2:S$600, MATCH(B359, Paste_Here!A$2:A$600, 0))))), INDEX(Paste_Here!S$2:S$600, MATCH(B359, Paste_Here!A$2:A$600, 0)), ""), ""), "")</f>
        <v/>
      </c>
      <c r="AA359" s="47"/>
      <c r="AB359" s="2" t="str">
        <f>IFERROR(IF(B359&lt;&gt;"", IF(ISNUMBER(SEARCH("highrisk", LOWER(INDEX(Paste_Here!T$2:T$600, MATCH(B359, Paste_Here!A$2:A$600, 0))))), "High Risk", IF(ISNUMBER(SEARCH("lowrisk", LOWER(INDEX(Paste_Here!T$2:T$600, MATCH(B359, Paste_Here!A$2:A$600, 0))))), "Low Risk", IF(ISNUMBER(SEARCH("somerisk", LOWER(INDEX(Paste_Here!T$2:T$600, MATCH(B359, Paste_Here!A$2:A$600, 0))))), "Some Risk", IF(ISNUMBER(SEARCH("OT", LOWER(INDEX(Paste_Here!T$2:T$600, MATCH(B359, Paste_Here!A$2:A$600, 0))))), "On Track", "")))), ""), "")</f>
        <v/>
      </c>
      <c r="AC359" s="47"/>
      <c r="AD359" s="2"/>
      <c r="AE359" s="47"/>
      <c r="AF359" s="2"/>
      <c r="AG359" s="47"/>
      <c r="AH359" s="2"/>
      <c r="AI359" s="47"/>
      <c r="AJ359" s="2" t="str" cm="1">
        <f t="array" aca="1" ref="AJ359" ca="1">IFERROR(IF(ISNUMBER(SEARCH("BR", INDEX(Paste_Here!AB$2:AB$210, MATCH(B359, Paste_Here!A$2:A$210, 0)))), -1, 1) * VALUE(_xlfn.TEXTJOIN("", TRUE, IF(ISNUMBER(--MID(INDEX(Paste_Here!AB$2:AB$210, MATCH(B359, Paste_Here!A$2:A$210, 0)), ROW(INDIRECT("1:"&amp;LEN(INDEX(Paste_Here!AB$2:AB$210, MATCH(B359, Paste_Here!A$2:A$210, 0))))), 1)), MID(INDEX(Paste_Here!AB$2:AB$210, MATCH(B359, Paste_Here!A$2:A$210, 0)), ROW(INDIRECT("1:"&amp;LEN(INDEX(Paste_Here!AB$2:AB$210, MATCH(B359, Paste_Here!A$2:A$210, 0))))), 1), ""))), "")</f>
        <v/>
      </c>
      <c r="AK359" s="47"/>
      <c r="AL359" s="34" t="str">
        <f>IFERROR(IF(B359&lt;&gt;"", IF(AND(INDEX(Paste_Here!AF$2:AF$600, MATCH(B359, Paste_Here!A$2:A$600, 0))&lt;&gt;"", ISNUMBER(VALUE(INDEX(Paste_Here!AF$2:AF$600, MATCH(B359, Paste_Here!A$2:A$600, 0))))), INDEX(Paste_Here!AF$2:AF$600, MATCH(B359, Paste_Here!A$2:A$600, 0)), ""), ""), "")</f>
        <v/>
      </c>
      <c r="AM359" s="47"/>
      <c r="AN359" s="47"/>
      <c r="AO359" s="2" t="str">
        <f t="shared" si="31"/>
        <v/>
      </c>
      <c r="AP359" s="47"/>
      <c r="AQ359" s="34" t="str">
        <f>IFERROR(IF(B359&lt;&gt;"", IF(COUNTIF(INDEX(Paste_Here!X$2:Y$600, MATCH(B359, Paste_Here!A$2:A$600, 0), 0), "yes") &gt; 0, "No", IF(COUNTIF(INDEX(Paste_Here!X$2:Y$600, MATCH(B359, Paste_Here!A$2:A$600, 0), 0), "no") &gt; 0, "Yes", "")), ""), "")</f>
        <v/>
      </c>
      <c r="AR359" s="47"/>
      <c r="AS359" s="34" t="str">
        <f>IFERROR(IF(B359&lt;&gt;"", IF(AND(INDEX(Paste_Here!U$2:U$600, MATCH(B359, Paste_Here!A$2:A$600, 0))&lt;&gt;"", ISNUMBER(VALUE(INDEX(Paste_Here!U$2:U$600, MATCH(B359, Paste_Here!A$2:A$600, 0))))), INDEX(Paste_Here!U$2:U$600, MATCH(B359, Paste_Here!A$2:A$600, 0)), ""), ""), "")</f>
        <v/>
      </c>
      <c r="AT359" s="47"/>
      <c r="AU359" s="34" t="str">
        <f>IFERROR(IF(B359&lt;&gt;"", IF(ISNUMBER(SEARCH("highrisk", LOWER(INDEX(Paste_Here!V$2:V$600, MATCH(B359, Paste_Here!A$2:A$600, 0))))), "High Risk", IF(ISNUMBER(SEARCH("lowrisk", LOWER(INDEX(Paste_Here!V$2:V$600, MATCH(B359, Paste_Here!A$2:A$600, 0))))), "Low Risk", IF(ISNUMBER(SEARCH("somerisk", LOWER(INDEX(Paste_Here!V$2:V$600, MATCH(B359, Paste_Here!A$2:A$600, 0))))), "Some Risk", ""))), ""), "")</f>
        <v/>
      </c>
      <c r="AV359" s="47"/>
      <c r="AW359" s="34" t="str">
        <f>IFERROR(IF(B359&lt;&gt;"", IF(AND(ISNUMBER(VALUE(INDEX(Paste_Here!W$2:W$600, MATCH(B359, Paste_Here!A$2:A$600, 0)))), INDEX(Paste_Here!W$2:W$600, MATCH(B359, Paste_Here!A$2:A$600, 0)) &lt;&gt; ""), VALUE(INDEX(Paste_Here!W$2:W$600, MATCH(B359, Paste_Here!A$2:A$600, 0))), ""), ""), "")</f>
        <v/>
      </c>
      <c r="AX359" s="47"/>
      <c r="BA359" s="2" t="str">
        <f>IFERROR(IF(B359&lt;&gt;"", IF(AND(INDEX(Paste_Here!AI$2:AI$600, MATCH(B359, Paste_Here!A$2:A$600, 0))&lt;&gt;"", ISNUMBER(VALUE(INDEX(Paste_Here!AI$2:AI$600, MATCH(B359, Paste_Here!A$2:A$600, 0))))), INDEX(Paste_Here!AI$2:AI$600, MATCH(B359, Paste_Here!A$2:A$600, 0)), ""), ""), "")</f>
        <v/>
      </c>
      <c r="BB359" s="47"/>
      <c r="BC359" s="34" t="str">
        <f>IFERROR(IF(B359&lt;&gt;"", IF(ISNUMBER(SEARCH("highrisk", LOWER(INDEX(Paste_Here!AJ$2:AJ$600, MATCH(B359, Paste_Here!A$2:A$600, 0))))), "High Risk", IF(ISNUMBER(SEARCH("lowrisk", LOWER(INDEX(Paste_Here!AJ$2:AJ$600, MATCH(B359, Paste_Here!A$2:A$600, 0))))), "Low Risk", IF(ISNUMBER(SEARCH("somerisk", LOWER(INDEX(Paste_Here!AJ$2:AJ$600, MATCH(B359, Paste_Here!A$2:A$600, 0))))), "Some Risk", IF(ISNUMBER(SEARCH("OT", LOWER(INDEX(Paste_Here!AJ$2:AJ$600, MATCH(B359, Paste_Here!A$2:A$600, 0))))), "On Track", "")))), ""), "")</f>
        <v/>
      </c>
      <c r="BD359" s="47"/>
      <c r="BE359" s="34" t="str">
        <f>IFERROR(IF(B359&lt;&gt;"", IF(AND(INDEX(Paste_Here!AK$2:AK$600, MATCH(B359, Paste_Here!A$2:A$600, 0))&lt;&gt;"", ISNUMBER(VALUE(INDEX(Paste_Here!AK$2:AK$600, MATCH(B359, Paste_Here!A$2:A$600, 0))))), INDEX(Paste_Here!AK$2:AK$600, MATCH(B359, Paste_Here!A$2:A$600, 0)), ""), ""), "")</f>
        <v/>
      </c>
      <c r="BF359" s="47"/>
      <c r="BG359" s="34" t="str" cm="1">
        <f t="array" aca="1" ref="BG359" ca="1">IFERROR(IF(B359&lt;&gt;"", IF(INDEX(Paste_Here!AE$2:AE$600, MATCH(B359, Paste_Here!A$2:A$600, 0))&lt;&gt;"", IF(LEFT(INDEX(Paste_Here!AE$2:AE$600, MATCH(B359, Paste_Here!A$2:A$600, 0)), 2)="EM", -1, 1) * VALUE(_xlfn.TEXTJOIN("", TRUE, IF(ISNUMBER(MID(INDEX(Paste_Here!AE$2:AE$600, MATCH(B359, Paste_Here!A$2:A$600, 0)), ROW(INDIRECT("1:"&amp;LEN(INDEX(Paste_Here!AE$2:AE$600, MATCH(B359, Paste_Here!A$2:A$600, 0))))), 1)*1), MID(INDEX(Paste_Here!AE$2:AE$600, MATCH(B359, Paste_Here!A$2:A$600, 0)), ROW(INDIRECT("1:"&amp;LEN(INDEX(Paste_Here!AE$2:AE$600, MATCH(B359, Paste_Here!A$2:A$600, 0))))), 1), ""))), ""), ""), "")</f>
        <v/>
      </c>
      <c r="BH359" s="47"/>
      <c r="BJ359" s="47"/>
      <c r="BK359" s="2" t="str">
        <f t="shared" si="32"/>
        <v/>
      </c>
      <c r="BL359" s="47"/>
      <c r="BM359" s="34" t="str">
        <f>IFERROR(IF(B359&lt;&gt;"", IF(AND(INDEX(Paste_Here!Z$2:Z$600, MATCH(B359, Paste_Here!A$2:A$600, 0))&lt;&gt;"", ISNUMBER(VALUE(INDEX(Paste_Here!Z$2:Z$600, MATCH(B359, Paste_Here!A$2:A$600, 0))))), INDEX(Paste_Here!Z$2:Z$600, MATCH(B359, Paste_Here!A$2:A$600, 0)), ""), ""), "")</f>
        <v/>
      </c>
      <c r="BN359" s="47"/>
      <c r="BO359" s="34" t="str">
        <f>IFERROR(IF(B359&lt;&gt;"", IF(ISNUMBER(SEARCH("highrisk", LOWER(INDEX(Paste_Here!AA$2:AA$600, MATCH(B359, Paste_Here!A$2:A$600, 0))))), "High Risk", IF(ISNUMBER(SEARCH("lowrisk", LOWER(INDEX(Paste_Here!AA$2:AA$600, MATCH(B359, Paste_Here!A$2:A$600, 0))))), "Low Risk", IF(ISNUMBER(SEARCH("somerisk", LOWER(INDEX(Paste_Here!AA$2:AA$600, MATCH(B359, Paste_Here!A$2:A$600, 0))))), "Some Risk", IF(ISNUMBER(SEARCH("OT", LOWER(INDEX(Paste_Here!AA$2:AA$600, MATCH(B359, Paste_Here!A$2:A$600, 0))))), "On Track", "")))), ""), "")</f>
        <v/>
      </c>
      <c r="BP359" s="47"/>
      <c r="BQ359" s="34" t="str">
        <f>IFERROR(IF(B359&lt;&gt;"", IF(AND(INDEX(Paste_Here!AC$2:AC$600, MATCH(B359, Paste_Here!A$2:A$600, 0))&lt;&gt;"", ISNUMBER(VALUE(INDEX(Paste_Here!AC$2:AC$600, MATCH(B359, Paste_Here!A$2:A$600, 0))))), INDEX(Paste_Here!AC$2:AC$600, MATCH(B359, Paste_Here!A$2:A$600, 0)), ""), ""), "")</f>
        <v/>
      </c>
      <c r="BR359" s="47"/>
      <c r="BS359" s="34" t="str">
        <f>IFERROR(IF(B359&lt;&gt;"", IF(ISNUMBER(SEARCH("highrisk", LOWER(INDEX(Paste_Here!AD$2:AD$600, MATCH(B359, Paste_Here!A$2:A$600, 0))))), "High Risk", IF(ISNUMBER(SEARCH("lowrisk", LOWER(INDEX(Paste_Here!AD$2:AD$600, MATCH(B359, Paste_Here!A$2:A$600, 0))))), "Low Risk", IF(ISNUMBER(SEARCH("somerisk", LOWER(INDEX(Paste_Here!AD$2:AD$600, MATCH(B359, Paste_Here!A$2:A$600, 0))))), "Some Risk", IF(ISNUMBER(SEARCH("OT", LOWER(INDEX(Paste_Here!AD$2:AD$600, MATCH(B359, Paste_Here!A$2:A$600, 0))))), "On Track", "")))), ""), "")</f>
        <v/>
      </c>
      <c r="BT359" s="47"/>
      <c r="BU359" s="34"/>
      <c r="BV359" s="47"/>
      <c r="BW359" s="34"/>
      <c r="BX359" s="47"/>
      <c r="BY359" s="34"/>
      <c r="BZ359" s="47"/>
      <c r="CA359" s="34"/>
      <c r="CB359" s="49"/>
      <c r="DT359" s="47"/>
      <c r="DU359" s="47"/>
      <c r="DV359" s="2" t="str">
        <f t="shared" si="33"/>
        <v/>
      </c>
      <c r="DW359" s="47"/>
      <c r="DX359" s="2" t="str">
        <f>IFERROR(IF(B359&lt;&gt;"", IF(ISNUMBER(SEARCH("s", LOWER(INDEX(Paste_Here!M$2:M$600, MATCH(B359, Paste_Here!A$2:A$600, 0))))), "Yes", IF(INDEX(Paste_Here!M$2:M$600, MATCH(B359, Paste_Here!A$2:A$600, 0))&lt;&gt;"", "No", "")), ""), "")</f>
        <v/>
      </c>
      <c r="DY359" s="47"/>
      <c r="DZ359" s="2" t="str">
        <f>IFERROR(IF(B359&lt;&gt;"", IF(ISNUMBER(SEARCH("yes", LOWER(INDEX(Paste_Here!F$2:F$600, MATCH(B359, Paste_Here!A$2:A$600, 0))))), "Yes", IF(ISNUMBER(SEARCH("no", LOWER(INDEX(Paste_Here!F$2:F$600, MATCH(B359, Paste_Here!A$2:A$600, 0))))), "No", "")), ""), "")</f>
        <v/>
      </c>
      <c r="EA359" s="47"/>
      <c r="EB359" s="2" t="str">
        <f>IFERROR(IF(B359&lt;&gt;"", IF(ISNUMBER(SEARCH("english language learner", LOWER(INDEX(Paste_Here!C$2:C$600, MATCH(B359, Paste_Here!A$2:A$600, 0))))), "Yes", ""), ""), "")</f>
        <v/>
      </c>
      <c r="EC359" s="47"/>
      <c r="ED359" s="2" t="str">
        <f>IFERROR(IF(B359&lt;&gt;"", IF(OR(ISNUMBER(SEARCH("b", LOWER(INDEX(Paste_Here!K$2:K$600, MATCH(B359, Paste_Here!A$2:A$600, 0))))), ISNUMBER(SEARCH("h", LOWER(INDEX(Paste_Here!K$2:K$600, MATCH(B359, Paste_Here!A$2:A$600, 0))))), ISNUMBER(SEARCH("i", LOWER(INDEX(Paste_Here!K$2:K$600, MATCH(B359, Paste_Here!A$2:A$600, 0)))))), "Yes", IF(INDEX(Paste_Here!K$2:K$600, MATCH(B359, Paste_Here!A$2:A$600, 0))&lt;&gt;"", "No", "")), ""), "")</f>
        <v/>
      </c>
      <c r="EE359" s="47"/>
      <c r="EF359" s="34" t="str">
        <f>IFERROR(IF(B359&lt;&gt;"", IF(ISNUMBER(SEARCH("yes", LOWER(INDEX(Paste_Here!L$2:L$600, MATCH(B359, Paste_Here!A$2:A$600, 0))))), "Yes", IF(ISNUMBER(SEARCH("no", LOWER(INDEX(Paste_Here!L$2:L$600, MATCH(B359, Paste_Here!A$2:A$600, 0))))), "No", "")), ""), "")</f>
        <v/>
      </c>
      <c r="EG359" s="47"/>
      <c r="EH359" s="2" t="str">
        <f>IFERROR(IF(B359&lt;&gt;"", IF(ISNUMBER(SEARCH("transitional 2", LOWER(INDEX(Paste_Here!C$2:C$600, MATCH(B359, Paste_Here!A$2:A$600, 0))))), "T2", IF(ISNUMBER(SEARCH("transitional 1", LOWER(INDEX(Paste_Here!C$2:C$600, MATCH(B359, Paste_Here!A$2:A$600, 0))))), "T1", IF(ISNUMBER(SEARCH("waived ell services", LOWER(INDEX(Paste_Here!C$2:C$600, MATCH(B359, Paste_Here!A$2:A$600, 0))))), "W", ""))), ""), "")</f>
        <v/>
      </c>
      <c r="EI359" s="47"/>
      <c r="EJ359" s="2" t="str">
        <f>IFERROR(IF(B359&lt;&gt;"", IF(AND(INDEX(Paste_Here!AG$2:AG$600, MATCH(B359, Paste_Here!A$2:A$600, 0))&lt;&gt;"", ISNUMBER(VALUE(INDEX(Paste_Here!AG$2:AG$600, MATCH(B359, Paste_Here!A$2:A$600, 0))))), INDEX(Paste_Here!AG$2:AG$600, MATCH(B359, Paste_Here!A$2:A$600, 0)), ""), ""), "")</f>
        <v/>
      </c>
      <c r="EK359" s="47"/>
      <c r="EL359" s="2" t="str">
        <f>IFERROR(IF(B359&lt;&gt;"", IF(AND(INDEX(Paste_Here!AL$2:AL$600, MATCH(B359, Paste_Here!A$2:A$600, 0))&lt;&gt;"", ISNUMBER(VALUE(INDEX(Paste_Here!AL$2:AL$600, MATCH(B359, Paste_Here!A$2:A$600, 0))))), INDEX(Paste_Here!AL$2:AL$600, MATCH(B359, Paste_Here!A$2:A$600, 0)), ""), ""), "")</f>
        <v/>
      </c>
      <c r="EM359" s="47"/>
      <c r="FA359" s="4" t="str" cm="1">
        <f t="array" ref="FA359">IFERROR(INDEX(Paste_Here!$B$2:$B$600, MATCH(0, COUNTIF(FA$4:FA358, Paste_Here!$B$2:$B$600) + IF(Paste_Here!$B$2:$B$600="", 1, 0), 0)), "")</f>
        <v/>
      </c>
      <c r="FB359" s="4" t="str">
        <f>IF(FA359&lt;&gt;"", INDEX(Paste_Here!$A$2:$A$600, MATCH(FA359, Paste_Here!$B$2:$B$600, 0)), "")</f>
        <v/>
      </c>
      <c r="FC359" s="4" t="str">
        <f t="shared" si="34"/>
        <v/>
      </c>
      <c r="FD359" s="4" t="str" cm="1">
        <f t="array" ref="FD359">IFERROR(INDEX($FC$5:$FC$600, MATCH(SMALL(IF($FC$5:$FC$600&lt;&gt;"", COUNTIF($FC$5:$FC$600, "&lt;"&amp;$FC$5:$FC$600)+1), ROW()-ROW($FD$5)+1), COUNTIF($FC$5:$FC$600, "&lt;"&amp;$FC$5:$FC$600)+1, 0)), "")</f>
        <v/>
      </c>
      <c r="FF359" s="2" t="str">
        <f>IFERROR(IF(B359&lt;&gt;"", IF(AND(INDEX(Paste_Here!AH$2:AH$600, MATCH(B359, Paste_Here!A$2:A$600, 0))&lt;&gt;"", ISNUMBER(VALUE(INDEX(Paste_Here!AH$2:AH$600, MATCH(B359, Paste_Here!A$2:A$600, 0))))), INDEX(Paste_Here!AH$2:AH$600, MATCH(B359, Paste_Here!A$2:A$600, 0)), ""), ""), "")</f>
        <v/>
      </c>
      <c r="FG359" s="47"/>
      <c r="FH359" s="2" t="str">
        <f>IFERROR(IF(B359&lt;&gt;"", IF(AND(INDEX(Paste_Here!AM$2:AM$600, MATCH(B359, Paste_Here!A$2:A$600, 0))&lt;&gt;"", ISNUMBER(VALUE(INDEX(Paste_Here!AM$2:AM$600, MATCH(B359, Paste_Here!A$2:A$600, 0))))), INDEX(Paste_Here!AM$2:AM$600, MATCH(B359, Paste_Here!A$2:A$600, 0)), ""), ""), "")</f>
        <v/>
      </c>
      <c r="FI359" s="47"/>
      <c r="FJ359" s="47"/>
      <c r="FK359" s="2" t="str">
        <f t="shared" si="35"/>
        <v/>
      </c>
      <c r="FL359" s="47"/>
      <c r="FM359" s="2" t="str">
        <f>IFERROR(IF(B359&lt;&gt;"", IF(ISNUMBER(VALUE(INDEX(Paste_Here!H$2:H$600, MATCH(B359, Paste_Here!A$2:A$600, 0)))), IF(VALUE(INDEX(Paste_Here!H$2:H$600, MATCH(B359, Paste_Here!A$2:A$600, 0)))=0, "No", IF(AND(VALUE(INDEX(Paste_Here!H$2:H$600, MATCH(B359, Paste_Here!A$2:A$600, 0)))&gt;=1, VALUE(INDEX(Paste_Here!H$2:H$600, MATCH(B359, Paste_Here!A$2:A$600, 0)))&lt;=4), VALUE(INDEX(Paste_Here!H$2:H$600, MATCH(B359, Paste_Here!A$2:A$600, 0))), "")), ""), ""), "")</f>
        <v/>
      </c>
      <c r="FN359" s="47"/>
      <c r="FO359" s="34" t="str">
        <f>IFERROR(IF(B359&lt;&gt;"", IF(ISNUMBER(VALUE(INDEX(Paste_Here!I$2:I$600, MATCH(B359, Paste_Here!A$2:A$600, 0)))), IF(VALUE(INDEX(Paste_Here!I$2:I$600, MATCH(B359, Paste_Here!A$2:A$600, 0)))=0, "No", IF(AND(VALUE(INDEX(Paste_Here!I$2:I$600, MATCH(B359, Paste_Here!A$2:A$600, 0)))&gt;=1, VALUE(INDEX(Paste_Here!I$2:I$600, MATCH(B359, Paste_Here!A$2:A$600, 0)))&lt;=4), VALUE(INDEX(Paste_Here!I$2:I$600, MATCH(B359, Paste_Here!A$2:A$600, 0))), "")), ""), ""), "")</f>
        <v/>
      </c>
      <c r="FP359" s="47"/>
      <c r="FQ359" s="2"/>
      <c r="FR359" s="47"/>
      <c r="FS359" s="2"/>
      <c r="FT359" s="47"/>
      <c r="FU359" s="2"/>
      <c r="FV359" s="47"/>
      <c r="FW359" s="2"/>
      <c r="FX359" s="47"/>
      <c r="FY359" s="2"/>
      <c r="FZ359" s="47"/>
      <c r="GA359" s="2"/>
      <c r="GB359" s="47"/>
      <c r="GU359" s="2"/>
      <c r="GV359" s="47"/>
      <c r="GW359" s="2"/>
      <c r="GX359" s="47"/>
    </row>
    <row r="360" spans="1:206">
      <c r="A360" s="47"/>
      <c r="B360" s="2" t="str">
        <f t="shared" si="30"/>
        <v/>
      </c>
      <c r="C360" s="47"/>
      <c r="D360" s="2" t="str">
        <f>IFERROR(IF(B360&lt;&gt;"", IF(COUNTIF(INDEX(Paste_Here!N$2:O$600, MATCH(B360, Paste_Here!A$2:A$600, 0), 0), "yes") &gt; 0, "No", IF(COUNTIF(INDEX(Paste_Here!N$2:O$600, MATCH(B360, Paste_Here!A$2:A$600, 0), 0), "no") &gt; 0, "Yes", "")), ""), "")</f>
        <v/>
      </c>
      <c r="E360" s="47"/>
      <c r="F360" s="84" t="str">
        <f>IFERROR(IF(B360&lt;&gt;"", IF(AND(INDEX(Paste_Here!P$2:P$600, MATCH(B360, Paste_Here!A$2:A$600, 0))&lt;&gt;"", ISNUMBER(VALUE(INDEX(Paste_Here!P$2:P$600, MATCH(B360, Paste_Here!A$2:A$600, 0))))), INDEX(Paste_Here!P$2:P$600, MATCH(B360, Paste_Here!A$2:A$600, 0)), ""), ""), "")</f>
        <v/>
      </c>
      <c r="G360" s="47"/>
      <c r="H360" s="2" t="str">
        <f>IFERROR(IF(B360&lt;&gt;"", IF(ISNUMBER(SEARCH("highrisk", LOWER(INDEX(Paste_Here!Q$2:Q$600, MATCH(B360, Paste_Here!A$2:A$600, 0))))), "High Risk", IF(ISNUMBER(SEARCH("lowrisk", LOWER(INDEX(Paste_Here!Q$2:Q$600, MATCH(B360, Paste_Here!A$2:A$600, 0))))), "Low Risk", IF(ISNUMBER(SEARCH("somerisk", LOWER(INDEX(Paste_Here!Q$2:Q$600, MATCH(B360, Paste_Here!A$2:A$600, 0))))), "Some Risk", ""))), ""), "")</f>
        <v/>
      </c>
      <c r="I360" s="47"/>
      <c r="J360" s="2"/>
      <c r="K360" s="47"/>
      <c r="L360" s="2"/>
      <c r="M360" s="47"/>
      <c r="N360" s="2"/>
      <c r="O360" s="47"/>
      <c r="P360" s="2" t="str">
        <f>IFERROR(IF(B360&lt;&gt;"", IF(AND(ISNUMBER(VALUE(INDEX(Paste_Here!R$2:R$600, MATCH(B360, Paste_Here!A$2:A$600, 0)))), INDEX(Paste_Here!R$2:R$600, MATCH(B360, Paste_Here!A$2:A$600, 0)) &lt;&gt; ""), VALUE(INDEX(Paste_Here!R$2:R$600, MATCH(B360, Paste_Here!A$2:A$600, 0))), ""), ""), "")</f>
        <v/>
      </c>
      <c r="Q360" s="47"/>
      <c r="R360" s="2"/>
      <c r="S360" s="47"/>
      <c r="W360" s="47"/>
      <c r="X360" s="2"/>
      <c r="Y360" s="47"/>
      <c r="Z360" s="2" t="str">
        <f>IFERROR(IF(B360&lt;&gt;"", IF(AND(INDEX(Paste_Here!S$2:S$600, MATCH(B360, Paste_Here!A$2:A$600, 0))&lt;&gt;"", ISNUMBER(VALUE(INDEX(Paste_Here!S$2:S$600, MATCH(B360, Paste_Here!A$2:A$600, 0))))), INDEX(Paste_Here!S$2:S$600, MATCH(B360, Paste_Here!A$2:A$600, 0)), ""), ""), "")</f>
        <v/>
      </c>
      <c r="AA360" s="47"/>
      <c r="AB360" s="2" t="str">
        <f>IFERROR(IF(B360&lt;&gt;"", IF(ISNUMBER(SEARCH("highrisk", LOWER(INDEX(Paste_Here!T$2:T$600, MATCH(B360, Paste_Here!A$2:A$600, 0))))), "High Risk", IF(ISNUMBER(SEARCH("lowrisk", LOWER(INDEX(Paste_Here!T$2:T$600, MATCH(B360, Paste_Here!A$2:A$600, 0))))), "Low Risk", IF(ISNUMBER(SEARCH("somerisk", LOWER(INDEX(Paste_Here!T$2:T$600, MATCH(B360, Paste_Here!A$2:A$600, 0))))), "Some Risk", IF(ISNUMBER(SEARCH("OT", LOWER(INDEX(Paste_Here!T$2:T$600, MATCH(B360, Paste_Here!A$2:A$600, 0))))), "On Track", "")))), ""), "")</f>
        <v/>
      </c>
      <c r="AC360" s="47"/>
      <c r="AD360" s="2"/>
      <c r="AE360" s="47"/>
      <c r="AF360" s="2"/>
      <c r="AG360" s="47"/>
      <c r="AH360" s="2"/>
      <c r="AI360" s="47"/>
      <c r="AJ360" s="2" t="str" cm="1">
        <f t="array" aca="1" ref="AJ360" ca="1">IFERROR(IF(ISNUMBER(SEARCH("BR", INDEX(Paste_Here!AB$2:AB$210, MATCH(B360, Paste_Here!A$2:A$210, 0)))), -1, 1) * VALUE(_xlfn.TEXTJOIN("", TRUE, IF(ISNUMBER(--MID(INDEX(Paste_Here!AB$2:AB$210, MATCH(B360, Paste_Here!A$2:A$210, 0)), ROW(INDIRECT("1:"&amp;LEN(INDEX(Paste_Here!AB$2:AB$210, MATCH(B360, Paste_Here!A$2:A$210, 0))))), 1)), MID(INDEX(Paste_Here!AB$2:AB$210, MATCH(B360, Paste_Here!A$2:A$210, 0)), ROW(INDIRECT("1:"&amp;LEN(INDEX(Paste_Here!AB$2:AB$210, MATCH(B360, Paste_Here!A$2:A$210, 0))))), 1), ""))), "")</f>
        <v/>
      </c>
      <c r="AK360" s="47"/>
      <c r="AL360" s="34" t="str">
        <f>IFERROR(IF(B360&lt;&gt;"", IF(AND(INDEX(Paste_Here!AF$2:AF$600, MATCH(B360, Paste_Here!A$2:A$600, 0))&lt;&gt;"", ISNUMBER(VALUE(INDEX(Paste_Here!AF$2:AF$600, MATCH(B360, Paste_Here!A$2:A$600, 0))))), INDEX(Paste_Here!AF$2:AF$600, MATCH(B360, Paste_Here!A$2:A$600, 0)), ""), ""), "")</f>
        <v/>
      </c>
      <c r="AM360" s="47"/>
      <c r="AN360" s="47"/>
      <c r="AO360" s="2" t="str">
        <f t="shared" si="31"/>
        <v/>
      </c>
      <c r="AP360" s="47"/>
      <c r="AQ360" s="34" t="str">
        <f>IFERROR(IF(B360&lt;&gt;"", IF(COUNTIF(INDEX(Paste_Here!X$2:Y$600, MATCH(B360, Paste_Here!A$2:A$600, 0), 0), "yes") &gt; 0, "No", IF(COUNTIF(INDEX(Paste_Here!X$2:Y$600, MATCH(B360, Paste_Here!A$2:A$600, 0), 0), "no") &gt; 0, "Yes", "")), ""), "")</f>
        <v/>
      </c>
      <c r="AR360" s="47"/>
      <c r="AS360" s="34" t="str">
        <f>IFERROR(IF(B360&lt;&gt;"", IF(AND(INDEX(Paste_Here!U$2:U$600, MATCH(B360, Paste_Here!A$2:A$600, 0))&lt;&gt;"", ISNUMBER(VALUE(INDEX(Paste_Here!U$2:U$600, MATCH(B360, Paste_Here!A$2:A$600, 0))))), INDEX(Paste_Here!U$2:U$600, MATCH(B360, Paste_Here!A$2:A$600, 0)), ""), ""), "")</f>
        <v/>
      </c>
      <c r="AT360" s="47"/>
      <c r="AU360" s="34" t="str">
        <f>IFERROR(IF(B360&lt;&gt;"", IF(ISNUMBER(SEARCH("highrisk", LOWER(INDEX(Paste_Here!V$2:V$600, MATCH(B360, Paste_Here!A$2:A$600, 0))))), "High Risk", IF(ISNUMBER(SEARCH("lowrisk", LOWER(INDEX(Paste_Here!V$2:V$600, MATCH(B360, Paste_Here!A$2:A$600, 0))))), "Low Risk", IF(ISNUMBER(SEARCH("somerisk", LOWER(INDEX(Paste_Here!V$2:V$600, MATCH(B360, Paste_Here!A$2:A$600, 0))))), "Some Risk", ""))), ""), "")</f>
        <v/>
      </c>
      <c r="AV360" s="47"/>
      <c r="AW360" s="34" t="str">
        <f>IFERROR(IF(B360&lt;&gt;"", IF(AND(ISNUMBER(VALUE(INDEX(Paste_Here!W$2:W$600, MATCH(B360, Paste_Here!A$2:A$600, 0)))), INDEX(Paste_Here!W$2:W$600, MATCH(B360, Paste_Here!A$2:A$600, 0)) &lt;&gt; ""), VALUE(INDEX(Paste_Here!W$2:W$600, MATCH(B360, Paste_Here!A$2:A$600, 0))), ""), ""), "")</f>
        <v/>
      </c>
      <c r="AX360" s="47"/>
      <c r="BA360" s="2" t="str">
        <f>IFERROR(IF(B360&lt;&gt;"", IF(AND(INDEX(Paste_Here!AI$2:AI$600, MATCH(B360, Paste_Here!A$2:A$600, 0))&lt;&gt;"", ISNUMBER(VALUE(INDEX(Paste_Here!AI$2:AI$600, MATCH(B360, Paste_Here!A$2:A$600, 0))))), INDEX(Paste_Here!AI$2:AI$600, MATCH(B360, Paste_Here!A$2:A$600, 0)), ""), ""), "")</f>
        <v/>
      </c>
      <c r="BB360" s="47"/>
      <c r="BC360" s="34" t="str">
        <f>IFERROR(IF(B360&lt;&gt;"", IF(ISNUMBER(SEARCH("highrisk", LOWER(INDEX(Paste_Here!AJ$2:AJ$600, MATCH(B360, Paste_Here!A$2:A$600, 0))))), "High Risk", IF(ISNUMBER(SEARCH("lowrisk", LOWER(INDEX(Paste_Here!AJ$2:AJ$600, MATCH(B360, Paste_Here!A$2:A$600, 0))))), "Low Risk", IF(ISNUMBER(SEARCH("somerisk", LOWER(INDEX(Paste_Here!AJ$2:AJ$600, MATCH(B360, Paste_Here!A$2:A$600, 0))))), "Some Risk", IF(ISNUMBER(SEARCH("OT", LOWER(INDEX(Paste_Here!AJ$2:AJ$600, MATCH(B360, Paste_Here!A$2:A$600, 0))))), "On Track", "")))), ""), "")</f>
        <v/>
      </c>
      <c r="BD360" s="47"/>
      <c r="BE360" s="34" t="str">
        <f>IFERROR(IF(B360&lt;&gt;"", IF(AND(INDEX(Paste_Here!AK$2:AK$600, MATCH(B360, Paste_Here!A$2:A$600, 0))&lt;&gt;"", ISNUMBER(VALUE(INDEX(Paste_Here!AK$2:AK$600, MATCH(B360, Paste_Here!A$2:A$600, 0))))), INDEX(Paste_Here!AK$2:AK$600, MATCH(B360, Paste_Here!A$2:A$600, 0)), ""), ""), "")</f>
        <v/>
      </c>
      <c r="BF360" s="47"/>
      <c r="BG360" s="34" t="str" cm="1">
        <f t="array" aca="1" ref="BG360" ca="1">IFERROR(IF(B360&lt;&gt;"", IF(INDEX(Paste_Here!AE$2:AE$600, MATCH(B360, Paste_Here!A$2:A$600, 0))&lt;&gt;"", IF(LEFT(INDEX(Paste_Here!AE$2:AE$600, MATCH(B360, Paste_Here!A$2:A$600, 0)), 2)="EM", -1, 1) * VALUE(_xlfn.TEXTJOIN("", TRUE, IF(ISNUMBER(MID(INDEX(Paste_Here!AE$2:AE$600, MATCH(B360, Paste_Here!A$2:A$600, 0)), ROW(INDIRECT("1:"&amp;LEN(INDEX(Paste_Here!AE$2:AE$600, MATCH(B360, Paste_Here!A$2:A$600, 0))))), 1)*1), MID(INDEX(Paste_Here!AE$2:AE$600, MATCH(B360, Paste_Here!A$2:A$600, 0)), ROW(INDIRECT("1:"&amp;LEN(INDEX(Paste_Here!AE$2:AE$600, MATCH(B360, Paste_Here!A$2:A$600, 0))))), 1), ""))), ""), ""), "")</f>
        <v/>
      </c>
      <c r="BH360" s="47"/>
      <c r="BJ360" s="47"/>
      <c r="BK360" s="2" t="str">
        <f t="shared" si="32"/>
        <v/>
      </c>
      <c r="BL360" s="47"/>
      <c r="BM360" s="34" t="str">
        <f>IFERROR(IF(B360&lt;&gt;"", IF(AND(INDEX(Paste_Here!Z$2:Z$600, MATCH(B360, Paste_Here!A$2:A$600, 0))&lt;&gt;"", ISNUMBER(VALUE(INDEX(Paste_Here!Z$2:Z$600, MATCH(B360, Paste_Here!A$2:A$600, 0))))), INDEX(Paste_Here!Z$2:Z$600, MATCH(B360, Paste_Here!A$2:A$600, 0)), ""), ""), "")</f>
        <v/>
      </c>
      <c r="BN360" s="47"/>
      <c r="BO360" s="34" t="str">
        <f>IFERROR(IF(B360&lt;&gt;"", IF(ISNUMBER(SEARCH("highrisk", LOWER(INDEX(Paste_Here!AA$2:AA$600, MATCH(B360, Paste_Here!A$2:A$600, 0))))), "High Risk", IF(ISNUMBER(SEARCH("lowrisk", LOWER(INDEX(Paste_Here!AA$2:AA$600, MATCH(B360, Paste_Here!A$2:A$600, 0))))), "Low Risk", IF(ISNUMBER(SEARCH("somerisk", LOWER(INDEX(Paste_Here!AA$2:AA$600, MATCH(B360, Paste_Here!A$2:A$600, 0))))), "Some Risk", IF(ISNUMBER(SEARCH("OT", LOWER(INDEX(Paste_Here!AA$2:AA$600, MATCH(B360, Paste_Here!A$2:A$600, 0))))), "On Track", "")))), ""), "")</f>
        <v/>
      </c>
      <c r="BP360" s="47"/>
      <c r="BQ360" s="34" t="str">
        <f>IFERROR(IF(B360&lt;&gt;"", IF(AND(INDEX(Paste_Here!AC$2:AC$600, MATCH(B360, Paste_Here!A$2:A$600, 0))&lt;&gt;"", ISNUMBER(VALUE(INDEX(Paste_Here!AC$2:AC$600, MATCH(B360, Paste_Here!A$2:A$600, 0))))), INDEX(Paste_Here!AC$2:AC$600, MATCH(B360, Paste_Here!A$2:A$600, 0)), ""), ""), "")</f>
        <v/>
      </c>
      <c r="BR360" s="47"/>
      <c r="BS360" s="34" t="str">
        <f>IFERROR(IF(B360&lt;&gt;"", IF(ISNUMBER(SEARCH("highrisk", LOWER(INDEX(Paste_Here!AD$2:AD$600, MATCH(B360, Paste_Here!A$2:A$600, 0))))), "High Risk", IF(ISNUMBER(SEARCH("lowrisk", LOWER(INDEX(Paste_Here!AD$2:AD$600, MATCH(B360, Paste_Here!A$2:A$600, 0))))), "Low Risk", IF(ISNUMBER(SEARCH("somerisk", LOWER(INDEX(Paste_Here!AD$2:AD$600, MATCH(B360, Paste_Here!A$2:A$600, 0))))), "Some Risk", IF(ISNUMBER(SEARCH("OT", LOWER(INDEX(Paste_Here!AD$2:AD$600, MATCH(B360, Paste_Here!A$2:A$600, 0))))), "On Track", "")))), ""), "")</f>
        <v/>
      </c>
      <c r="BT360" s="47"/>
      <c r="BU360" s="34"/>
      <c r="BV360" s="47"/>
      <c r="BW360" s="34"/>
      <c r="BX360" s="47"/>
      <c r="BY360" s="34"/>
      <c r="BZ360" s="47"/>
      <c r="CA360" s="34"/>
      <c r="CB360" s="49"/>
      <c r="DT360" s="47"/>
      <c r="DU360" s="47"/>
      <c r="DV360" s="2" t="str">
        <f t="shared" si="33"/>
        <v/>
      </c>
      <c r="DW360" s="47"/>
      <c r="DX360" s="2" t="str">
        <f>IFERROR(IF(B360&lt;&gt;"", IF(ISNUMBER(SEARCH("s", LOWER(INDEX(Paste_Here!M$2:M$600, MATCH(B360, Paste_Here!A$2:A$600, 0))))), "Yes", IF(INDEX(Paste_Here!M$2:M$600, MATCH(B360, Paste_Here!A$2:A$600, 0))&lt;&gt;"", "No", "")), ""), "")</f>
        <v/>
      </c>
      <c r="DY360" s="47"/>
      <c r="DZ360" s="2" t="str">
        <f>IFERROR(IF(B360&lt;&gt;"", IF(ISNUMBER(SEARCH("yes", LOWER(INDEX(Paste_Here!F$2:F$600, MATCH(B360, Paste_Here!A$2:A$600, 0))))), "Yes", IF(ISNUMBER(SEARCH("no", LOWER(INDEX(Paste_Here!F$2:F$600, MATCH(B360, Paste_Here!A$2:A$600, 0))))), "No", "")), ""), "")</f>
        <v/>
      </c>
      <c r="EA360" s="47"/>
      <c r="EB360" s="2" t="str">
        <f>IFERROR(IF(B360&lt;&gt;"", IF(ISNUMBER(SEARCH("english language learner", LOWER(INDEX(Paste_Here!C$2:C$600, MATCH(B360, Paste_Here!A$2:A$600, 0))))), "Yes", ""), ""), "")</f>
        <v/>
      </c>
      <c r="EC360" s="47"/>
      <c r="ED360" s="2" t="str">
        <f>IFERROR(IF(B360&lt;&gt;"", IF(OR(ISNUMBER(SEARCH("b", LOWER(INDEX(Paste_Here!K$2:K$600, MATCH(B360, Paste_Here!A$2:A$600, 0))))), ISNUMBER(SEARCH("h", LOWER(INDEX(Paste_Here!K$2:K$600, MATCH(B360, Paste_Here!A$2:A$600, 0))))), ISNUMBER(SEARCH("i", LOWER(INDEX(Paste_Here!K$2:K$600, MATCH(B360, Paste_Here!A$2:A$600, 0)))))), "Yes", IF(INDEX(Paste_Here!K$2:K$600, MATCH(B360, Paste_Here!A$2:A$600, 0))&lt;&gt;"", "No", "")), ""), "")</f>
        <v/>
      </c>
      <c r="EE360" s="47"/>
      <c r="EF360" s="34" t="str">
        <f>IFERROR(IF(B360&lt;&gt;"", IF(ISNUMBER(SEARCH("yes", LOWER(INDEX(Paste_Here!L$2:L$600, MATCH(B360, Paste_Here!A$2:A$600, 0))))), "Yes", IF(ISNUMBER(SEARCH("no", LOWER(INDEX(Paste_Here!L$2:L$600, MATCH(B360, Paste_Here!A$2:A$600, 0))))), "No", "")), ""), "")</f>
        <v/>
      </c>
      <c r="EG360" s="47"/>
      <c r="EH360" s="2" t="str">
        <f>IFERROR(IF(B360&lt;&gt;"", IF(ISNUMBER(SEARCH("transitional 2", LOWER(INDEX(Paste_Here!C$2:C$600, MATCH(B360, Paste_Here!A$2:A$600, 0))))), "T2", IF(ISNUMBER(SEARCH("transitional 1", LOWER(INDEX(Paste_Here!C$2:C$600, MATCH(B360, Paste_Here!A$2:A$600, 0))))), "T1", IF(ISNUMBER(SEARCH("waived ell services", LOWER(INDEX(Paste_Here!C$2:C$600, MATCH(B360, Paste_Here!A$2:A$600, 0))))), "W", ""))), ""), "")</f>
        <v/>
      </c>
      <c r="EI360" s="47"/>
      <c r="EJ360" s="2" t="str">
        <f>IFERROR(IF(B360&lt;&gt;"", IF(AND(INDEX(Paste_Here!AG$2:AG$600, MATCH(B360, Paste_Here!A$2:A$600, 0))&lt;&gt;"", ISNUMBER(VALUE(INDEX(Paste_Here!AG$2:AG$600, MATCH(B360, Paste_Here!A$2:A$600, 0))))), INDEX(Paste_Here!AG$2:AG$600, MATCH(B360, Paste_Here!A$2:A$600, 0)), ""), ""), "")</f>
        <v/>
      </c>
      <c r="EK360" s="47"/>
      <c r="EL360" s="2" t="str">
        <f>IFERROR(IF(B360&lt;&gt;"", IF(AND(INDEX(Paste_Here!AL$2:AL$600, MATCH(B360, Paste_Here!A$2:A$600, 0))&lt;&gt;"", ISNUMBER(VALUE(INDEX(Paste_Here!AL$2:AL$600, MATCH(B360, Paste_Here!A$2:A$600, 0))))), INDEX(Paste_Here!AL$2:AL$600, MATCH(B360, Paste_Here!A$2:A$600, 0)), ""), ""), "")</f>
        <v/>
      </c>
      <c r="EM360" s="47"/>
      <c r="FA360" s="4" t="str" cm="1">
        <f t="array" ref="FA360">IFERROR(INDEX(Paste_Here!$B$2:$B$600, MATCH(0, COUNTIF(FA$4:FA359, Paste_Here!$B$2:$B$600) + IF(Paste_Here!$B$2:$B$600="", 1, 0), 0)), "")</f>
        <v/>
      </c>
      <c r="FB360" s="4" t="str">
        <f>IF(FA360&lt;&gt;"", INDEX(Paste_Here!$A$2:$A$600, MATCH(FA360, Paste_Here!$B$2:$B$600, 0)), "")</f>
        <v/>
      </c>
      <c r="FC360" s="4" t="str">
        <f t="shared" si="34"/>
        <v/>
      </c>
      <c r="FD360" s="4" t="str" cm="1">
        <f t="array" ref="FD360">IFERROR(INDEX($FC$5:$FC$600, MATCH(SMALL(IF($FC$5:$FC$600&lt;&gt;"", COUNTIF($FC$5:$FC$600, "&lt;"&amp;$FC$5:$FC$600)+1), ROW()-ROW($FD$5)+1), COUNTIF($FC$5:$FC$600, "&lt;"&amp;$FC$5:$FC$600)+1, 0)), "")</f>
        <v/>
      </c>
      <c r="FF360" s="2" t="str">
        <f>IFERROR(IF(B360&lt;&gt;"", IF(AND(INDEX(Paste_Here!AH$2:AH$600, MATCH(B360, Paste_Here!A$2:A$600, 0))&lt;&gt;"", ISNUMBER(VALUE(INDEX(Paste_Here!AH$2:AH$600, MATCH(B360, Paste_Here!A$2:A$600, 0))))), INDEX(Paste_Here!AH$2:AH$600, MATCH(B360, Paste_Here!A$2:A$600, 0)), ""), ""), "")</f>
        <v/>
      </c>
      <c r="FG360" s="47"/>
      <c r="FH360" s="2" t="str">
        <f>IFERROR(IF(B360&lt;&gt;"", IF(AND(INDEX(Paste_Here!AM$2:AM$600, MATCH(B360, Paste_Here!A$2:A$600, 0))&lt;&gt;"", ISNUMBER(VALUE(INDEX(Paste_Here!AM$2:AM$600, MATCH(B360, Paste_Here!A$2:A$600, 0))))), INDEX(Paste_Here!AM$2:AM$600, MATCH(B360, Paste_Here!A$2:A$600, 0)), ""), ""), "")</f>
        <v/>
      </c>
      <c r="FI360" s="47"/>
      <c r="FJ360" s="47"/>
      <c r="FK360" s="2" t="str">
        <f t="shared" si="35"/>
        <v/>
      </c>
      <c r="FL360" s="47"/>
      <c r="FM360" s="2" t="str">
        <f>IFERROR(IF(B360&lt;&gt;"", IF(ISNUMBER(VALUE(INDEX(Paste_Here!H$2:H$600, MATCH(B360, Paste_Here!A$2:A$600, 0)))), IF(VALUE(INDEX(Paste_Here!H$2:H$600, MATCH(B360, Paste_Here!A$2:A$600, 0)))=0, "No", IF(AND(VALUE(INDEX(Paste_Here!H$2:H$600, MATCH(B360, Paste_Here!A$2:A$600, 0)))&gt;=1, VALUE(INDEX(Paste_Here!H$2:H$600, MATCH(B360, Paste_Here!A$2:A$600, 0)))&lt;=4), VALUE(INDEX(Paste_Here!H$2:H$600, MATCH(B360, Paste_Here!A$2:A$600, 0))), "")), ""), ""), "")</f>
        <v/>
      </c>
      <c r="FN360" s="47"/>
      <c r="FO360" s="34" t="str">
        <f>IFERROR(IF(B360&lt;&gt;"", IF(ISNUMBER(VALUE(INDEX(Paste_Here!I$2:I$600, MATCH(B360, Paste_Here!A$2:A$600, 0)))), IF(VALUE(INDEX(Paste_Here!I$2:I$600, MATCH(B360, Paste_Here!A$2:A$600, 0)))=0, "No", IF(AND(VALUE(INDEX(Paste_Here!I$2:I$600, MATCH(B360, Paste_Here!A$2:A$600, 0)))&gt;=1, VALUE(INDEX(Paste_Here!I$2:I$600, MATCH(B360, Paste_Here!A$2:A$600, 0)))&lt;=4), VALUE(INDEX(Paste_Here!I$2:I$600, MATCH(B360, Paste_Here!A$2:A$600, 0))), "")), ""), ""), "")</f>
        <v/>
      </c>
      <c r="FP360" s="47"/>
      <c r="FQ360" s="2"/>
      <c r="FR360" s="47"/>
      <c r="FS360" s="2"/>
      <c r="FT360" s="47"/>
      <c r="FU360" s="2"/>
      <c r="FV360" s="47"/>
      <c r="FW360" s="2"/>
      <c r="FX360" s="47"/>
      <c r="FY360" s="2"/>
      <c r="FZ360" s="47"/>
      <c r="GA360" s="2"/>
      <c r="GB360" s="47"/>
      <c r="GU360" s="2"/>
      <c r="GV360" s="47"/>
      <c r="GW360" s="2"/>
      <c r="GX360" s="47"/>
    </row>
    <row r="361" spans="1:206">
      <c r="A361" s="47"/>
      <c r="B361" s="2" t="str">
        <f t="shared" si="30"/>
        <v/>
      </c>
      <c r="C361" s="47"/>
      <c r="D361" s="2" t="str">
        <f>IFERROR(IF(B361&lt;&gt;"", IF(COUNTIF(INDEX(Paste_Here!N$2:O$600, MATCH(B361, Paste_Here!A$2:A$600, 0), 0), "yes") &gt; 0, "No", IF(COUNTIF(INDEX(Paste_Here!N$2:O$600, MATCH(B361, Paste_Here!A$2:A$600, 0), 0), "no") &gt; 0, "Yes", "")), ""), "")</f>
        <v/>
      </c>
      <c r="E361" s="47"/>
      <c r="F361" s="84" t="str">
        <f>IFERROR(IF(B361&lt;&gt;"", IF(AND(INDEX(Paste_Here!P$2:P$600, MATCH(B361, Paste_Here!A$2:A$600, 0))&lt;&gt;"", ISNUMBER(VALUE(INDEX(Paste_Here!P$2:P$600, MATCH(B361, Paste_Here!A$2:A$600, 0))))), INDEX(Paste_Here!P$2:P$600, MATCH(B361, Paste_Here!A$2:A$600, 0)), ""), ""), "")</f>
        <v/>
      </c>
      <c r="G361" s="47"/>
      <c r="H361" s="2" t="str">
        <f>IFERROR(IF(B361&lt;&gt;"", IF(ISNUMBER(SEARCH("highrisk", LOWER(INDEX(Paste_Here!Q$2:Q$600, MATCH(B361, Paste_Here!A$2:A$600, 0))))), "High Risk", IF(ISNUMBER(SEARCH("lowrisk", LOWER(INDEX(Paste_Here!Q$2:Q$600, MATCH(B361, Paste_Here!A$2:A$600, 0))))), "Low Risk", IF(ISNUMBER(SEARCH("somerisk", LOWER(INDEX(Paste_Here!Q$2:Q$600, MATCH(B361, Paste_Here!A$2:A$600, 0))))), "Some Risk", ""))), ""), "")</f>
        <v/>
      </c>
      <c r="I361" s="47"/>
      <c r="J361" s="2"/>
      <c r="K361" s="47"/>
      <c r="L361" s="2"/>
      <c r="M361" s="47"/>
      <c r="N361" s="2"/>
      <c r="O361" s="47"/>
      <c r="P361" s="2" t="str">
        <f>IFERROR(IF(B361&lt;&gt;"", IF(AND(ISNUMBER(VALUE(INDEX(Paste_Here!R$2:R$600, MATCH(B361, Paste_Here!A$2:A$600, 0)))), INDEX(Paste_Here!R$2:R$600, MATCH(B361, Paste_Here!A$2:A$600, 0)) &lt;&gt; ""), VALUE(INDEX(Paste_Here!R$2:R$600, MATCH(B361, Paste_Here!A$2:A$600, 0))), ""), ""), "")</f>
        <v/>
      </c>
      <c r="Q361" s="47"/>
      <c r="R361" s="2"/>
      <c r="S361" s="47"/>
      <c r="W361" s="47"/>
      <c r="X361" s="2"/>
      <c r="Y361" s="47"/>
      <c r="Z361" s="2" t="str">
        <f>IFERROR(IF(B361&lt;&gt;"", IF(AND(INDEX(Paste_Here!S$2:S$600, MATCH(B361, Paste_Here!A$2:A$600, 0))&lt;&gt;"", ISNUMBER(VALUE(INDEX(Paste_Here!S$2:S$600, MATCH(B361, Paste_Here!A$2:A$600, 0))))), INDEX(Paste_Here!S$2:S$600, MATCH(B361, Paste_Here!A$2:A$600, 0)), ""), ""), "")</f>
        <v/>
      </c>
      <c r="AA361" s="47"/>
      <c r="AB361" s="2" t="str">
        <f>IFERROR(IF(B361&lt;&gt;"", IF(ISNUMBER(SEARCH("highrisk", LOWER(INDEX(Paste_Here!T$2:T$600, MATCH(B361, Paste_Here!A$2:A$600, 0))))), "High Risk", IF(ISNUMBER(SEARCH("lowrisk", LOWER(INDEX(Paste_Here!T$2:T$600, MATCH(B361, Paste_Here!A$2:A$600, 0))))), "Low Risk", IF(ISNUMBER(SEARCH("somerisk", LOWER(INDEX(Paste_Here!T$2:T$600, MATCH(B361, Paste_Here!A$2:A$600, 0))))), "Some Risk", IF(ISNUMBER(SEARCH("OT", LOWER(INDEX(Paste_Here!T$2:T$600, MATCH(B361, Paste_Here!A$2:A$600, 0))))), "On Track", "")))), ""), "")</f>
        <v/>
      </c>
      <c r="AC361" s="47"/>
      <c r="AD361" s="2"/>
      <c r="AE361" s="47"/>
      <c r="AF361" s="2"/>
      <c r="AG361" s="47"/>
      <c r="AH361" s="2"/>
      <c r="AI361" s="47"/>
      <c r="AJ361" s="2" t="str" cm="1">
        <f t="array" aca="1" ref="AJ361" ca="1">IFERROR(IF(ISNUMBER(SEARCH("BR", INDEX(Paste_Here!AB$2:AB$210, MATCH(B361, Paste_Here!A$2:A$210, 0)))), -1, 1) * VALUE(_xlfn.TEXTJOIN("", TRUE, IF(ISNUMBER(--MID(INDEX(Paste_Here!AB$2:AB$210, MATCH(B361, Paste_Here!A$2:A$210, 0)), ROW(INDIRECT("1:"&amp;LEN(INDEX(Paste_Here!AB$2:AB$210, MATCH(B361, Paste_Here!A$2:A$210, 0))))), 1)), MID(INDEX(Paste_Here!AB$2:AB$210, MATCH(B361, Paste_Here!A$2:A$210, 0)), ROW(INDIRECT("1:"&amp;LEN(INDEX(Paste_Here!AB$2:AB$210, MATCH(B361, Paste_Here!A$2:A$210, 0))))), 1), ""))), "")</f>
        <v/>
      </c>
      <c r="AK361" s="47"/>
      <c r="AL361" s="34" t="str">
        <f>IFERROR(IF(B361&lt;&gt;"", IF(AND(INDEX(Paste_Here!AF$2:AF$600, MATCH(B361, Paste_Here!A$2:A$600, 0))&lt;&gt;"", ISNUMBER(VALUE(INDEX(Paste_Here!AF$2:AF$600, MATCH(B361, Paste_Here!A$2:A$600, 0))))), INDEX(Paste_Here!AF$2:AF$600, MATCH(B361, Paste_Here!A$2:A$600, 0)), ""), ""), "")</f>
        <v/>
      </c>
      <c r="AM361" s="47"/>
      <c r="AN361" s="47"/>
      <c r="AO361" s="2" t="str">
        <f t="shared" si="31"/>
        <v/>
      </c>
      <c r="AP361" s="47"/>
      <c r="AQ361" s="34" t="str">
        <f>IFERROR(IF(B361&lt;&gt;"", IF(COUNTIF(INDEX(Paste_Here!X$2:Y$600, MATCH(B361, Paste_Here!A$2:A$600, 0), 0), "yes") &gt; 0, "No", IF(COUNTIF(INDEX(Paste_Here!X$2:Y$600, MATCH(B361, Paste_Here!A$2:A$600, 0), 0), "no") &gt; 0, "Yes", "")), ""), "")</f>
        <v/>
      </c>
      <c r="AR361" s="47"/>
      <c r="AS361" s="34" t="str">
        <f>IFERROR(IF(B361&lt;&gt;"", IF(AND(INDEX(Paste_Here!U$2:U$600, MATCH(B361, Paste_Here!A$2:A$600, 0))&lt;&gt;"", ISNUMBER(VALUE(INDEX(Paste_Here!U$2:U$600, MATCH(B361, Paste_Here!A$2:A$600, 0))))), INDEX(Paste_Here!U$2:U$600, MATCH(B361, Paste_Here!A$2:A$600, 0)), ""), ""), "")</f>
        <v/>
      </c>
      <c r="AT361" s="47"/>
      <c r="AU361" s="34" t="str">
        <f>IFERROR(IF(B361&lt;&gt;"", IF(ISNUMBER(SEARCH("highrisk", LOWER(INDEX(Paste_Here!V$2:V$600, MATCH(B361, Paste_Here!A$2:A$600, 0))))), "High Risk", IF(ISNUMBER(SEARCH("lowrisk", LOWER(INDEX(Paste_Here!V$2:V$600, MATCH(B361, Paste_Here!A$2:A$600, 0))))), "Low Risk", IF(ISNUMBER(SEARCH("somerisk", LOWER(INDEX(Paste_Here!V$2:V$600, MATCH(B361, Paste_Here!A$2:A$600, 0))))), "Some Risk", ""))), ""), "")</f>
        <v/>
      </c>
      <c r="AV361" s="47"/>
      <c r="AW361" s="34" t="str">
        <f>IFERROR(IF(B361&lt;&gt;"", IF(AND(ISNUMBER(VALUE(INDEX(Paste_Here!W$2:W$600, MATCH(B361, Paste_Here!A$2:A$600, 0)))), INDEX(Paste_Here!W$2:W$600, MATCH(B361, Paste_Here!A$2:A$600, 0)) &lt;&gt; ""), VALUE(INDEX(Paste_Here!W$2:W$600, MATCH(B361, Paste_Here!A$2:A$600, 0))), ""), ""), "")</f>
        <v/>
      </c>
      <c r="AX361" s="47"/>
      <c r="BA361" s="2" t="str">
        <f>IFERROR(IF(B361&lt;&gt;"", IF(AND(INDEX(Paste_Here!AI$2:AI$600, MATCH(B361, Paste_Here!A$2:A$600, 0))&lt;&gt;"", ISNUMBER(VALUE(INDEX(Paste_Here!AI$2:AI$600, MATCH(B361, Paste_Here!A$2:A$600, 0))))), INDEX(Paste_Here!AI$2:AI$600, MATCH(B361, Paste_Here!A$2:A$600, 0)), ""), ""), "")</f>
        <v/>
      </c>
      <c r="BB361" s="47"/>
      <c r="BC361" s="34" t="str">
        <f>IFERROR(IF(B361&lt;&gt;"", IF(ISNUMBER(SEARCH("highrisk", LOWER(INDEX(Paste_Here!AJ$2:AJ$600, MATCH(B361, Paste_Here!A$2:A$600, 0))))), "High Risk", IF(ISNUMBER(SEARCH("lowrisk", LOWER(INDEX(Paste_Here!AJ$2:AJ$600, MATCH(B361, Paste_Here!A$2:A$600, 0))))), "Low Risk", IF(ISNUMBER(SEARCH("somerisk", LOWER(INDEX(Paste_Here!AJ$2:AJ$600, MATCH(B361, Paste_Here!A$2:A$600, 0))))), "Some Risk", IF(ISNUMBER(SEARCH("OT", LOWER(INDEX(Paste_Here!AJ$2:AJ$600, MATCH(B361, Paste_Here!A$2:A$600, 0))))), "On Track", "")))), ""), "")</f>
        <v/>
      </c>
      <c r="BD361" s="47"/>
      <c r="BE361" s="34" t="str">
        <f>IFERROR(IF(B361&lt;&gt;"", IF(AND(INDEX(Paste_Here!AK$2:AK$600, MATCH(B361, Paste_Here!A$2:A$600, 0))&lt;&gt;"", ISNUMBER(VALUE(INDEX(Paste_Here!AK$2:AK$600, MATCH(B361, Paste_Here!A$2:A$600, 0))))), INDEX(Paste_Here!AK$2:AK$600, MATCH(B361, Paste_Here!A$2:A$600, 0)), ""), ""), "")</f>
        <v/>
      </c>
      <c r="BF361" s="47"/>
      <c r="BG361" s="34" t="str" cm="1">
        <f t="array" aca="1" ref="BG361" ca="1">IFERROR(IF(B361&lt;&gt;"", IF(INDEX(Paste_Here!AE$2:AE$600, MATCH(B361, Paste_Here!A$2:A$600, 0))&lt;&gt;"", IF(LEFT(INDEX(Paste_Here!AE$2:AE$600, MATCH(B361, Paste_Here!A$2:A$600, 0)), 2)="EM", -1, 1) * VALUE(_xlfn.TEXTJOIN("", TRUE, IF(ISNUMBER(MID(INDEX(Paste_Here!AE$2:AE$600, MATCH(B361, Paste_Here!A$2:A$600, 0)), ROW(INDIRECT("1:"&amp;LEN(INDEX(Paste_Here!AE$2:AE$600, MATCH(B361, Paste_Here!A$2:A$600, 0))))), 1)*1), MID(INDEX(Paste_Here!AE$2:AE$600, MATCH(B361, Paste_Here!A$2:A$600, 0)), ROW(INDIRECT("1:"&amp;LEN(INDEX(Paste_Here!AE$2:AE$600, MATCH(B361, Paste_Here!A$2:A$600, 0))))), 1), ""))), ""), ""), "")</f>
        <v/>
      </c>
      <c r="BH361" s="47"/>
      <c r="BJ361" s="47"/>
      <c r="BK361" s="2" t="str">
        <f t="shared" si="32"/>
        <v/>
      </c>
      <c r="BL361" s="47"/>
      <c r="BM361" s="34" t="str">
        <f>IFERROR(IF(B361&lt;&gt;"", IF(AND(INDEX(Paste_Here!Z$2:Z$600, MATCH(B361, Paste_Here!A$2:A$600, 0))&lt;&gt;"", ISNUMBER(VALUE(INDEX(Paste_Here!Z$2:Z$600, MATCH(B361, Paste_Here!A$2:A$600, 0))))), INDEX(Paste_Here!Z$2:Z$600, MATCH(B361, Paste_Here!A$2:A$600, 0)), ""), ""), "")</f>
        <v/>
      </c>
      <c r="BN361" s="47"/>
      <c r="BO361" s="34" t="str">
        <f>IFERROR(IF(B361&lt;&gt;"", IF(ISNUMBER(SEARCH("highrisk", LOWER(INDEX(Paste_Here!AA$2:AA$600, MATCH(B361, Paste_Here!A$2:A$600, 0))))), "High Risk", IF(ISNUMBER(SEARCH("lowrisk", LOWER(INDEX(Paste_Here!AA$2:AA$600, MATCH(B361, Paste_Here!A$2:A$600, 0))))), "Low Risk", IF(ISNUMBER(SEARCH("somerisk", LOWER(INDEX(Paste_Here!AA$2:AA$600, MATCH(B361, Paste_Here!A$2:A$600, 0))))), "Some Risk", IF(ISNUMBER(SEARCH("OT", LOWER(INDEX(Paste_Here!AA$2:AA$600, MATCH(B361, Paste_Here!A$2:A$600, 0))))), "On Track", "")))), ""), "")</f>
        <v/>
      </c>
      <c r="BP361" s="47"/>
      <c r="BQ361" s="34" t="str">
        <f>IFERROR(IF(B361&lt;&gt;"", IF(AND(INDEX(Paste_Here!AC$2:AC$600, MATCH(B361, Paste_Here!A$2:A$600, 0))&lt;&gt;"", ISNUMBER(VALUE(INDEX(Paste_Here!AC$2:AC$600, MATCH(B361, Paste_Here!A$2:A$600, 0))))), INDEX(Paste_Here!AC$2:AC$600, MATCH(B361, Paste_Here!A$2:A$600, 0)), ""), ""), "")</f>
        <v/>
      </c>
      <c r="BR361" s="47"/>
      <c r="BS361" s="34" t="str">
        <f>IFERROR(IF(B361&lt;&gt;"", IF(ISNUMBER(SEARCH("highrisk", LOWER(INDEX(Paste_Here!AD$2:AD$600, MATCH(B361, Paste_Here!A$2:A$600, 0))))), "High Risk", IF(ISNUMBER(SEARCH("lowrisk", LOWER(INDEX(Paste_Here!AD$2:AD$600, MATCH(B361, Paste_Here!A$2:A$600, 0))))), "Low Risk", IF(ISNUMBER(SEARCH("somerisk", LOWER(INDEX(Paste_Here!AD$2:AD$600, MATCH(B361, Paste_Here!A$2:A$600, 0))))), "Some Risk", IF(ISNUMBER(SEARCH("OT", LOWER(INDEX(Paste_Here!AD$2:AD$600, MATCH(B361, Paste_Here!A$2:A$600, 0))))), "On Track", "")))), ""), "")</f>
        <v/>
      </c>
      <c r="BT361" s="47"/>
      <c r="BU361" s="34"/>
      <c r="BV361" s="47"/>
      <c r="BW361" s="34"/>
      <c r="BX361" s="47"/>
      <c r="BY361" s="34"/>
      <c r="BZ361" s="47"/>
      <c r="CA361" s="34"/>
      <c r="CB361" s="49"/>
      <c r="DT361" s="47"/>
      <c r="DU361" s="47"/>
      <c r="DV361" s="2" t="str">
        <f t="shared" si="33"/>
        <v/>
      </c>
      <c r="DW361" s="47"/>
      <c r="DX361" s="2" t="str">
        <f>IFERROR(IF(B361&lt;&gt;"", IF(ISNUMBER(SEARCH("s", LOWER(INDEX(Paste_Here!M$2:M$600, MATCH(B361, Paste_Here!A$2:A$600, 0))))), "Yes", IF(INDEX(Paste_Here!M$2:M$600, MATCH(B361, Paste_Here!A$2:A$600, 0))&lt;&gt;"", "No", "")), ""), "")</f>
        <v/>
      </c>
      <c r="DY361" s="47"/>
      <c r="DZ361" s="2" t="str">
        <f>IFERROR(IF(B361&lt;&gt;"", IF(ISNUMBER(SEARCH("yes", LOWER(INDEX(Paste_Here!F$2:F$600, MATCH(B361, Paste_Here!A$2:A$600, 0))))), "Yes", IF(ISNUMBER(SEARCH("no", LOWER(INDEX(Paste_Here!F$2:F$600, MATCH(B361, Paste_Here!A$2:A$600, 0))))), "No", "")), ""), "")</f>
        <v/>
      </c>
      <c r="EA361" s="47"/>
      <c r="EB361" s="2" t="str">
        <f>IFERROR(IF(B361&lt;&gt;"", IF(ISNUMBER(SEARCH("english language learner", LOWER(INDEX(Paste_Here!C$2:C$600, MATCH(B361, Paste_Here!A$2:A$600, 0))))), "Yes", ""), ""), "")</f>
        <v/>
      </c>
      <c r="EC361" s="47"/>
      <c r="ED361" s="2" t="str">
        <f>IFERROR(IF(B361&lt;&gt;"", IF(OR(ISNUMBER(SEARCH("b", LOWER(INDEX(Paste_Here!K$2:K$600, MATCH(B361, Paste_Here!A$2:A$600, 0))))), ISNUMBER(SEARCH("h", LOWER(INDEX(Paste_Here!K$2:K$600, MATCH(B361, Paste_Here!A$2:A$600, 0))))), ISNUMBER(SEARCH("i", LOWER(INDEX(Paste_Here!K$2:K$600, MATCH(B361, Paste_Here!A$2:A$600, 0)))))), "Yes", IF(INDEX(Paste_Here!K$2:K$600, MATCH(B361, Paste_Here!A$2:A$600, 0))&lt;&gt;"", "No", "")), ""), "")</f>
        <v/>
      </c>
      <c r="EE361" s="47"/>
      <c r="EF361" s="34" t="str">
        <f>IFERROR(IF(B361&lt;&gt;"", IF(ISNUMBER(SEARCH("yes", LOWER(INDEX(Paste_Here!L$2:L$600, MATCH(B361, Paste_Here!A$2:A$600, 0))))), "Yes", IF(ISNUMBER(SEARCH("no", LOWER(INDEX(Paste_Here!L$2:L$600, MATCH(B361, Paste_Here!A$2:A$600, 0))))), "No", "")), ""), "")</f>
        <v/>
      </c>
      <c r="EG361" s="47"/>
      <c r="EH361" s="2" t="str">
        <f>IFERROR(IF(B361&lt;&gt;"", IF(ISNUMBER(SEARCH("transitional 2", LOWER(INDEX(Paste_Here!C$2:C$600, MATCH(B361, Paste_Here!A$2:A$600, 0))))), "T2", IF(ISNUMBER(SEARCH("transitional 1", LOWER(INDEX(Paste_Here!C$2:C$600, MATCH(B361, Paste_Here!A$2:A$600, 0))))), "T1", IF(ISNUMBER(SEARCH("waived ell services", LOWER(INDEX(Paste_Here!C$2:C$600, MATCH(B361, Paste_Here!A$2:A$600, 0))))), "W", ""))), ""), "")</f>
        <v/>
      </c>
      <c r="EI361" s="47"/>
      <c r="EJ361" s="2" t="str">
        <f>IFERROR(IF(B361&lt;&gt;"", IF(AND(INDEX(Paste_Here!AG$2:AG$600, MATCH(B361, Paste_Here!A$2:A$600, 0))&lt;&gt;"", ISNUMBER(VALUE(INDEX(Paste_Here!AG$2:AG$600, MATCH(B361, Paste_Here!A$2:A$600, 0))))), INDEX(Paste_Here!AG$2:AG$600, MATCH(B361, Paste_Here!A$2:A$600, 0)), ""), ""), "")</f>
        <v/>
      </c>
      <c r="EK361" s="47"/>
      <c r="EL361" s="2" t="str">
        <f>IFERROR(IF(B361&lt;&gt;"", IF(AND(INDEX(Paste_Here!AL$2:AL$600, MATCH(B361, Paste_Here!A$2:A$600, 0))&lt;&gt;"", ISNUMBER(VALUE(INDEX(Paste_Here!AL$2:AL$600, MATCH(B361, Paste_Here!A$2:A$600, 0))))), INDEX(Paste_Here!AL$2:AL$600, MATCH(B361, Paste_Here!A$2:A$600, 0)), ""), ""), "")</f>
        <v/>
      </c>
      <c r="EM361" s="47"/>
      <c r="FA361" s="4" t="str" cm="1">
        <f t="array" ref="FA361">IFERROR(INDEX(Paste_Here!$B$2:$B$600, MATCH(0, COUNTIF(FA$4:FA360, Paste_Here!$B$2:$B$600) + IF(Paste_Here!$B$2:$B$600="", 1, 0), 0)), "")</f>
        <v/>
      </c>
      <c r="FB361" s="4" t="str">
        <f>IF(FA361&lt;&gt;"", INDEX(Paste_Here!$A$2:$A$600, MATCH(FA361, Paste_Here!$B$2:$B$600, 0)), "")</f>
        <v/>
      </c>
      <c r="FC361" s="4" t="str">
        <f t="shared" si="34"/>
        <v/>
      </c>
      <c r="FD361" s="4" t="str" cm="1">
        <f t="array" ref="FD361">IFERROR(INDEX($FC$5:$FC$600, MATCH(SMALL(IF($FC$5:$FC$600&lt;&gt;"", COUNTIF($FC$5:$FC$600, "&lt;"&amp;$FC$5:$FC$600)+1), ROW()-ROW($FD$5)+1), COUNTIF($FC$5:$FC$600, "&lt;"&amp;$FC$5:$FC$600)+1, 0)), "")</f>
        <v/>
      </c>
      <c r="FF361" s="2" t="str">
        <f>IFERROR(IF(B361&lt;&gt;"", IF(AND(INDEX(Paste_Here!AH$2:AH$600, MATCH(B361, Paste_Here!A$2:A$600, 0))&lt;&gt;"", ISNUMBER(VALUE(INDEX(Paste_Here!AH$2:AH$600, MATCH(B361, Paste_Here!A$2:A$600, 0))))), INDEX(Paste_Here!AH$2:AH$600, MATCH(B361, Paste_Here!A$2:A$600, 0)), ""), ""), "")</f>
        <v/>
      </c>
      <c r="FG361" s="47"/>
      <c r="FH361" s="2" t="str">
        <f>IFERROR(IF(B361&lt;&gt;"", IF(AND(INDEX(Paste_Here!AM$2:AM$600, MATCH(B361, Paste_Here!A$2:A$600, 0))&lt;&gt;"", ISNUMBER(VALUE(INDEX(Paste_Here!AM$2:AM$600, MATCH(B361, Paste_Here!A$2:A$600, 0))))), INDEX(Paste_Here!AM$2:AM$600, MATCH(B361, Paste_Here!A$2:A$600, 0)), ""), ""), "")</f>
        <v/>
      </c>
      <c r="FI361" s="47"/>
      <c r="FJ361" s="47"/>
      <c r="FK361" s="2" t="str">
        <f t="shared" si="35"/>
        <v/>
      </c>
      <c r="FL361" s="47"/>
      <c r="FM361" s="2" t="str">
        <f>IFERROR(IF(B361&lt;&gt;"", IF(ISNUMBER(VALUE(INDEX(Paste_Here!H$2:H$600, MATCH(B361, Paste_Here!A$2:A$600, 0)))), IF(VALUE(INDEX(Paste_Here!H$2:H$600, MATCH(B361, Paste_Here!A$2:A$600, 0)))=0, "No", IF(AND(VALUE(INDEX(Paste_Here!H$2:H$600, MATCH(B361, Paste_Here!A$2:A$600, 0)))&gt;=1, VALUE(INDEX(Paste_Here!H$2:H$600, MATCH(B361, Paste_Here!A$2:A$600, 0)))&lt;=4), VALUE(INDEX(Paste_Here!H$2:H$600, MATCH(B361, Paste_Here!A$2:A$600, 0))), "")), ""), ""), "")</f>
        <v/>
      </c>
      <c r="FN361" s="47"/>
      <c r="FO361" s="34" t="str">
        <f>IFERROR(IF(B361&lt;&gt;"", IF(ISNUMBER(VALUE(INDEX(Paste_Here!I$2:I$600, MATCH(B361, Paste_Here!A$2:A$600, 0)))), IF(VALUE(INDEX(Paste_Here!I$2:I$600, MATCH(B361, Paste_Here!A$2:A$600, 0)))=0, "No", IF(AND(VALUE(INDEX(Paste_Here!I$2:I$600, MATCH(B361, Paste_Here!A$2:A$600, 0)))&gt;=1, VALUE(INDEX(Paste_Here!I$2:I$600, MATCH(B361, Paste_Here!A$2:A$600, 0)))&lt;=4), VALUE(INDEX(Paste_Here!I$2:I$600, MATCH(B361, Paste_Here!A$2:A$600, 0))), "")), ""), ""), "")</f>
        <v/>
      </c>
      <c r="FP361" s="47"/>
      <c r="FQ361" s="2"/>
      <c r="FR361" s="47"/>
      <c r="FS361" s="2"/>
      <c r="FT361" s="47"/>
      <c r="FU361" s="2"/>
      <c r="FV361" s="47"/>
      <c r="FW361" s="2"/>
      <c r="FX361" s="47"/>
      <c r="FY361" s="2"/>
      <c r="FZ361" s="47"/>
      <c r="GA361" s="2"/>
      <c r="GB361" s="47"/>
      <c r="GU361" s="2"/>
      <c r="GV361" s="47"/>
      <c r="GW361" s="2"/>
      <c r="GX361" s="47"/>
    </row>
    <row r="362" spans="1:206">
      <c r="A362" s="47"/>
      <c r="B362" s="2" t="str">
        <f t="shared" si="30"/>
        <v/>
      </c>
      <c r="C362" s="47"/>
      <c r="D362" s="2" t="str">
        <f>IFERROR(IF(B362&lt;&gt;"", IF(COUNTIF(INDEX(Paste_Here!N$2:O$600, MATCH(B362, Paste_Here!A$2:A$600, 0), 0), "yes") &gt; 0, "No", IF(COUNTIF(INDEX(Paste_Here!N$2:O$600, MATCH(B362, Paste_Here!A$2:A$600, 0), 0), "no") &gt; 0, "Yes", "")), ""), "")</f>
        <v/>
      </c>
      <c r="E362" s="47"/>
      <c r="F362" s="84" t="str">
        <f>IFERROR(IF(B362&lt;&gt;"", IF(AND(INDEX(Paste_Here!P$2:P$600, MATCH(B362, Paste_Here!A$2:A$600, 0))&lt;&gt;"", ISNUMBER(VALUE(INDEX(Paste_Here!P$2:P$600, MATCH(B362, Paste_Here!A$2:A$600, 0))))), INDEX(Paste_Here!P$2:P$600, MATCH(B362, Paste_Here!A$2:A$600, 0)), ""), ""), "")</f>
        <v/>
      </c>
      <c r="G362" s="47"/>
      <c r="H362" s="2" t="str">
        <f>IFERROR(IF(B362&lt;&gt;"", IF(ISNUMBER(SEARCH("highrisk", LOWER(INDEX(Paste_Here!Q$2:Q$600, MATCH(B362, Paste_Here!A$2:A$600, 0))))), "High Risk", IF(ISNUMBER(SEARCH("lowrisk", LOWER(INDEX(Paste_Here!Q$2:Q$600, MATCH(B362, Paste_Here!A$2:A$600, 0))))), "Low Risk", IF(ISNUMBER(SEARCH("somerisk", LOWER(INDEX(Paste_Here!Q$2:Q$600, MATCH(B362, Paste_Here!A$2:A$600, 0))))), "Some Risk", ""))), ""), "")</f>
        <v/>
      </c>
      <c r="I362" s="47"/>
      <c r="J362" s="2"/>
      <c r="K362" s="47"/>
      <c r="L362" s="2"/>
      <c r="M362" s="47"/>
      <c r="N362" s="2"/>
      <c r="O362" s="47"/>
      <c r="P362" s="2" t="str">
        <f>IFERROR(IF(B362&lt;&gt;"", IF(AND(ISNUMBER(VALUE(INDEX(Paste_Here!R$2:R$600, MATCH(B362, Paste_Here!A$2:A$600, 0)))), INDEX(Paste_Here!R$2:R$600, MATCH(B362, Paste_Here!A$2:A$600, 0)) &lt;&gt; ""), VALUE(INDEX(Paste_Here!R$2:R$600, MATCH(B362, Paste_Here!A$2:A$600, 0))), ""), ""), "")</f>
        <v/>
      </c>
      <c r="Q362" s="47"/>
      <c r="R362" s="2"/>
      <c r="S362" s="47"/>
      <c r="W362" s="47"/>
      <c r="X362" s="2"/>
      <c r="Y362" s="47"/>
      <c r="Z362" s="2" t="str">
        <f>IFERROR(IF(B362&lt;&gt;"", IF(AND(INDEX(Paste_Here!S$2:S$600, MATCH(B362, Paste_Here!A$2:A$600, 0))&lt;&gt;"", ISNUMBER(VALUE(INDEX(Paste_Here!S$2:S$600, MATCH(B362, Paste_Here!A$2:A$600, 0))))), INDEX(Paste_Here!S$2:S$600, MATCH(B362, Paste_Here!A$2:A$600, 0)), ""), ""), "")</f>
        <v/>
      </c>
      <c r="AA362" s="47"/>
      <c r="AB362" s="2" t="str">
        <f>IFERROR(IF(B362&lt;&gt;"", IF(ISNUMBER(SEARCH("highrisk", LOWER(INDEX(Paste_Here!T$2:T$600, MATCH(B362, Paste_Here!A$2:A$600, 0))))), "High Risk", IF(ISNUMBER(SEARCH("lowrisk", LOWER(INDEX(Paste_Here!T$2:T$600, MATCH(B362, Paste_Here!A$2:A$600, 0))))), "Low Risk", IF(ISNUMBER(SEARCH("somerisk", LOWER(INDEX(Paste_Here!T$2:T$600, MATCH(B362, Paste_Here!A$2:A$600, 0))))), "Some Risk", IF(ISNUMBER(SEARCH("OT", LOWER(INDEX(Paste_Here!T$2:T$600, MATCH(B362, Paste_Here!A$2:A$600, 0))))), "On Track", "")))), ""), "")</f>
        <v/>
      </c>
      <c r="AC362" s="47"/>
      <c r="AD362" s="2"/>
      <c r="AE362" s="47"/>
      <c r="AF362" s="2"/>
      <c r="AG362" s="47"/>
      <c r="AH362" s="2"/>
      <c r="AI362" s="47"/>
      <c r="AJ362" s="2" t="str" cm="1">
        <f t="array" aca="1" ref="AJ362" ca="1">IFERROR(IF(ISNUMBER(SEARCH("BR", INDEX(Paste_Here!AB$2:AB$210, MATCH(B362, Paste_Here!A$2:A$210, 0)))), -1, 1) * VALUE(_xlfn.TEXTJOIN("", TRUE, IF(ISNUMBER(--MID(INDEX(Paste_Here!AB$2:AB$210, MATCH(B362, Paste_Here!A$2:A$210, 0)), ROW(INDIRECT("1:"&amp;LEN(INDEX(Paste_Here!AB$2:AB$210, MATCH(B362, Paste_Here!A$2:A$210, 0))))), 1)), MID(INDEX(Paste_Here!AB$2:AB$210, MATCH(B362, Paste_Here!A$2:A$210, 0)), ROW(INDIRECT("1:"&amp;LEN(INDEX(Paste_Here!AB$2:AB$210, MATCH(B362, Paste_Here!A$2:A$210, 0))))), 1), ""))), "")</f>
        <v/>
      </c>
      <c r="AK362" s="47"/>
      <c r="AL362" s="34" t="str">
        <f>IFERROR(IF(B362&lt;&gt;"", IF(AND(INDEX(Paste_Here!AF$2:AF$600, MATCH(B362, Paste_Here!A$2:A$600, 0))&lt;&gt;"", ISNUMBER(VALUE(INDEX(Paste_Here!AF$2:AF$600, MATCH(B362, Paste_Here!A$2:A$600, 0))))), INDEX(Paste_Here!AF$2:AF$600, MATCH(B362, Paste_Here!A$2:A$600, 0)), ""), ""), "")</f>
        <v/>
      </c>
      <c r="AM362" s="47"/>
      <c r="AN362" s="47"/>
      <c r="AO362" s="2" t="str">
        <f t="shared" si="31"/>
        <v/>
      </c>
      <c r="AP362" s="47"/>
      <c r="AQ362" s="34" t="str">
        <f>IFERROR(IF(B362&lt;&gt;"", IF(COUNTIF(INDEX(Paste_Here!X$2:Y$600, MATCH(B362, Paste_Here!A$2:A$600, 0), 0), "yes") &gt; 0, "No", IF(COUNTIF(INDEX(Paste_Here!X$2:Y$600, MATCH(B362, Paste_Here!A$2:A$600, 0), 0), "no") &gt; 0, "Yes", "")), ""), "")</f>
        <v/>
      </c>
      <c r="AR362" s="47"/>
      <c r="AS362" s="34" t="str">
        <f>IFERROR(IF(B362&lt;&gt;"", IF(AND(INDEX(Paste_Here!U$2:U$600, MATCH(B362, Paste_Here!A$2:A$600, 0))&lt;&gt;"", ISNUMBER(VALUE(INDEX(Paste_Here!U$2:U$600, MATCH(B362, Paste_Here!A$2:A$600, 0))))), INDEX(Paste_Here!U$2:U$600, MATCH(B362, Paste_Here!A$2:A$600, 0)), ""), ""), "")</f>
        <v/>
      </c>
      <c r="AT362" s="47"/>
      <c r="AU362" s="34" t="str">
        <f>IFERROR(IF(B362&lt;&gt;"", IF(ISNUMBER(SEARCH("highrisk", LOWER(INDEX(Paste_Here!V$2:V$600, MATCH(B362, Paste_Here!A$2:A$600, 0))))), "High Risk", IF(ISNUMBER(SEARCH("lowrisk", LOWER(INDEX(Paste_Here!V$2:V$600, MATCH(B362, Paste_Here!A$2:A$600, 0))))), "Low Risk", IF(ISNUMBER(SEARCH("somerisk", LOWER(INDEX(Paste_Here!V$2:V$600, MATCH(B362, Paste_Here!A$2:A$600, 0))))), "Some Risk", ""))), ""), "")</f>
        <v/>
      </c>
      <c r="AV362" s="47"/>
      <c r="AW362" s="34" t="str">
        <f>IFERROR(IF(B362&lt;&gt;"", IF(AND(ISNUMBER(VALUE(INDEX(Paste_Here!W$2:W$600, MATCH(B362, Paste_Here!A$2:A$600, 0)))), INDEX(Paste_Here!W$2:W$600, MATCH(B362, Paste_Here!A$2:A$600, 0)) &lt;&gt; ""), VALUE(INDEX(Paste_Here!W$2:W$600, MATCH(B362, Paste_Here!A$2:A$600, 0))), ""), ""), "")</f>
        <v/>
      </c>
      <c r="AX362" s="47"/>
      <c r="BA362" s="2" t="str">
        <f>IFERROR(IF(B362&lt;&gt;"", IF(AND(INDEX(Paste_Here!AI$2:AI$600, MATCH(B362, Paste_Here!A$2:A$600, 0))&lt;&gt;"", ISNUMBER(VALUE(INDEX(Paste_Here!AI$2:AI$600, MATCH(B362, Paste_Here!A$2:A$600, 0))))), INDEX(Paste_Here!AI$2:AI$600, MATCH(B362, Paste_Here!A$2:A$600, 0)), ""), ""), "")</f>
        <v/>
      </c>
      <c r="BB362" s="47"/>
      <c r="BC362" s="34" t="str">
        <f>IFERROR(IF(B362&lt;&gt;"", IF(ISNUMBER(SEARCH("highrisk", LOWER(INDEX(Paste_Here!AJ$2:AJ$600, MATCH(B362, Paste_Here!A$2:A$600, 0))))), "High Risk", IF(ISNUMBER(SEARCH("lowrisk", LOWER(INDEX(Paste_Here!AJ$2:AJ$600, MATCH(B362, Paste_Here!A$2:A$600, 0))))), "Low Risk", IF(ISNUMBER(SEARCH("somerisk", LOWER(INDEX(Paste_Here!AJ$2:AJ$600, MATCH(B362, Paste_Here!A$2:A$600, 0))))), "Some Risk", IF(ISNUMBER(SEARCH("OT", LOWER(INDEX(Paste_Here!AJ$2:AJ$600, MATCH(B362, Paste_Here!A$2:A$600, 0))))), "On Track", "")))), ""), "")</f>
        <v/>
      </c>
      <c r="BD362" s="47"/>
      <c r="BE362" s="34" t="str">
        <f>IFERROR(IF(B362&lt;&gt;"", IF(AND(INDEX(Paste_Here!AK$2:AK$600, MATCH(B362, Paste_Here!A$2:A$600, 0))&lt;&gt;"", ISNUMBER(VALUE(INDEX(Paste_Here!AK$2:AK$600, MATCH(B362, Paste_Here!A$2:A$600, 0))))), INDEX(Paste_Here!AK$2:AK$600, MATCH(B362, Paste_Here!A$2:A$600, 0)), ""), ""), "")</f>
        <v/>
      </c>
      <c r="BF362" s="47"/>
      <c r="BG362" s="34" t="str" cm="1">
        <f t="array" aca="1" ref="BG362" ca="1">IFERROR(IF(B362&lt;&gt;"", IF(INDEX(Paste_Here!AE$2:AE$600, MATCH(B362, Paste_Here!A$2:A$600, 0))&lt;&gt;"", IF(LEFT(INDEX(Paste_Here!AE$2:AE$600, MATCH(B362, Paste_Here!A$2:A$600, 0)), 2)="EM", -1, 1) * VALUE(_xlfn.TEXTJOIN("", TRUE, IF(ISNUMBER(MID(INDEX(Paste_Here!AE$2:AE$600, MATCH(B362, Paste_Here!A$2:A$600, 0)), ROW(INDIRECT("1:"&amp;LEN(INDEX(Paste_Here!AE$2:AE$600, MATCH(B362, Paste_Here!A$2:A$600, 0))))), 1)*1), MID(INDEX(Paste_Here!AE$2:AE$600, MATCH(B362, Paste_Here!A$2:A$600, 0)), ROW(INDIRECT("1:"&amp;LEN(INDEX(Paste_Here!AE$2:AE$600, MATCH(B362, Paste_Here!A$2:A$600, 0))))), 1), ""))), ""), ""), "")</f>
        <v/>
      </c>
      <c r="BH362" s="47"/>
      <c r="BJ362" s="47"/>
      <c r="BK362" s="2" t="str">
        <f t="shared" si="32"/>
        <v/>
      </c>
      <c r="BL362" s="47"/>
      <c r="BM362" s="34" t="str">
        <f>IFERROR(IF(B362&lt;&gt;"", IF(AND(INDEX(Paste_Here!Z$2:Z$600, MATCH(B362, Paste_Here!A$2:A$600, 0))&lt;&gt;"", ISNUMBER(VALUE(INDEX(Paste_Here!Z$2:Z$600, MATCH(B362, Paste_Here!A$2:A$600, 0))))), INDEX(Paste_Here!Z$2:Z$600, MATCH(B362, Paste_Here!A$2:A$600, 0)), ""), ""), "")</f>
        <v/>
      </c>
      <c r="BN362" s="47"/>
      <c r="BO362" s="34" t="str">
        <f>IFERROR(IF(B362&lt;&gt;"", IF(ISNUMBER(SEARCH("highrisk", LOWER(INDEX(Paste_Here!AA$2:AA$600, MATCH(B362, Paste_Here!A$2:A$600, 0))))), "High Risk", IF(ISNUMBER(SEARCH("lowrisk", LOWER(INDEX(Paste_Here!AA$2:AA$600, MATCH(B362, Paste_Here!A$2:A$600, 0))))), "Low Risk", IF(ISNUMBER(SEARCH("somerisk", LOWER(INDEX(Paste_Here!AA$2:AA$600, MATCH(B362, Paste_Here!A$2:A$600, 0))))), "Some Risk", IF(ISNUMBER(SEARCH("OT", LOWER(INDEX(Paste_Here!AA$2:AA$600, MATCH(B362, Paste_Here!A$2:A$600, 0))))), "On Track", "")))), ""), "")</f>
        <v/>
      </c>
      <c r="BP362" s="47"/>
      <c r="BQ362" s="34" t="str">
        <f>IFERROR(IF(B362&lt;&gt;"", IF(AND(INDEX(Paste_Here!AC$2:AC$600, MATCH(B362, Paste_Here!A$2:A$600, 0))&lt;&gt;"", ISNUMBER(VALUE(INDEX(Paste_Here!AC$2:AC$600, MATCH(B362, Paste_Here!A$2:A$600, 0))))), INDEX(Paste_Here!AC$2:AC$600, MATCH(B362, Paste_Here!A$2:A$600, 0)), ""), ""), "")</f>
        <v/>
      </c>
      <c r="BR362" s="47"/>
      <c r="BS362" s="34" t="str">
        <f>IFERROR(IF(B362&lt;&gt;"", IF(ISNUMBER(SEARCH("highrisk", LOWER(INDEX(Paste_Here!AD$2:AD$600, MATCH(B362, Paste_Here!A$2:A$600, 0))))), "High Risk", IF(ISNUMBER(SEARCH("lowrisk", LOWER(INDEX(Paste_Here!AD$2:AD$600, MATCH(B362, Paste_Here!A$2:A$600, 0))))), "Low Risk", IF(ISNUMBER(SEARCH("somerisk", LOWER(INDEX(Paste_Here!AD$2:AD$600, MATCH(B362, Paste_Here!A$2:A$600, 0))))), "Some Risk", IF(ISNUMBER(SEARCH("OT", LOWER(INDEX(Paste_Here!AD$2:AD$600, MATCH(B362, Paste_Here!A$2:A$600, 0))))), "On Track", "")))), ""), "")</f>
        <v/>
      </c>
      <c r="BT362" s="47"/>
      <c r="BU362" s="34"/>
      <c r="BV362" s="47"/>
      <c r="BW362" s="34"/>
      <c r="BX362" s="47"/>
      <c r="BY362" s="34"/>
      <c r="BZ362" s="47"/>
      <c r="CA362" s="34"/>
      <c r="CB362" s="49"/>
      <c r="DT362" s="47"/>
      <c r="DU362" s="47"/>
      <c r="DV362" s="2" t="str">
        <f t="shared" si="33"/>
        <v/>
      </c>
      <c r="DW362" s="47"/>
      <c r="DX362" s="2" t="str">
        <f>IFERROR(IF(B362&lt;&gt;"", IF(ISNUMBER(SEARCH("s", LOWER(INDEX(Paste_Here!M$2:M$600, MATCH(B362, Paste_Here!A$2:A$600, 0))))), "Yes", IF(INDEX(Paste_Here!M$2:M$600, MATCH(B362, Paste_Here!A$2:A$600, 0))&lt;&gt;"", "No", "")), ""), "")</f>
        <v/>
      </c>
      <c r="DY362" s="47"/>
      <c r="DZ362" s="2" t="str">
        <f>IFERROR(IF(B362&lt;&gt;"", IF(ISNUMBER(SEARCH("yes", LOWER(INDEX(Paste_Here!F$2:F$600, MATCH(B362, Paste_Here!A$2:A$600, 0))))), "Yes", IF(ISNUMBER(SEARCH("no", LOWER(INDEX(Paste_Here!F$2:F$600, MATCH(B362, Paste_Here!A$2:A$600, 0))))), "No", "")), ""), "")</f>
        <v/>
      </c>
      <c r="EA362" s="47"/>
      <c r="EB362" s="2" t="str">
        <f>IFERROR(IF(B362&lt;&gt;"", IF(ISNUMBER(SEARCH("english language learner", LOWER(INDEX(Paste_Here!C$2:C$600, MATCH(B362, Paste_Here!A$2:A$600, 0))))), "Yes", ""), ""), "")</f>
        <v/>
      </c>
      <c r="EC362" s="47"/>
      <c r="ED362" s="2" t="str">
        <f>IFERROR(IF(B362&lt;&gt;"", IF(OR(ISNUMBER(SEARCH("b", LOWER(INDEX(Paste_Here!K$2:K$600, MATCH(B362, Paste_Here!A$2:A$600, 0))))), ISNUMBER(SEARCH("h", LOWER(INDEX(Paste_Here!K$2:K$600, MATCH(B362, Paste_Here!A$2:A$600, 0))))), ISNUMBER(SEARCH("i", LOWER(INDEX(Paste_Here!K$2:K$600, MATCH(B362, Paste_Here!A$2:A$600, 0)))))), "Yes", IF(INDEX(Paste_Here!K$2:K$600, MATCH(B362, Paste_Here!A$2:A$600, 0))&lt;&gt;"", "No", "")), ""), "")</f>
        <v/>
      </c>
      <c r="EE362" s="47"/>
      <c r="EF362" s="34" t="str">
        <f>IFERROR(IF(B362&lt;&gt;"", IF(ISNUMBER(SEARCH("yes", LOWER(INDEX(Paste_Here!L$2:L$600, MATCH(B362, Paste_Here!A$2:A$600, 0))))), "Yes", IF(ISNUMBER(SEARCH("no", LOWER(INDEX(Paste_Here!L$2:L$600, MATCH(B362, Paste_Here!A$2:A$600, 0))))), "No", "")), ""), "")</f>
        <v/>
      </c>
      <c r="EG362" s="47"/>
      <c r="EH362" s="2" t="str">
        <f>IFERROR(IF(B362&lt;&gt;"", IF(ISNUMBER(SEARCH("transitional 2", LOWER(INDEX(Paste_Here!C$2:C$600, MATCH(B362, Paste_Here!A$2:A$600, 0))))), "T2", IF(ISNUMBER(SEARCH("transitional 1", LOWER(INDEX(Paste_Here!C$2:C$600, MATCH(B362, Paste_Here!A$2:A$600, 0))))), "T1", IF(ISNUMBER(SEARCH("waived ell services", LOWER(INDEX(Paste_Here!C$2:C$600, MATCH(B362, Paste_Here!A$2:A$600, 0))))), "W", ""))), ""), "")</f>
        <v/>
      </c>
      <c r="EI362" s="47"/>
      <c r="EJ362" s="2" t="str">
        <f>IFERROR(IF(B362&lt;&gt;"", IF(AND(INDEX(Paste_Here!AG$2:AG$600, MATCH(B362, Paste_Here!A$2:A$600, 0))&lt;&gt;"", ISNUMBER(VALUE(INDEX(Paste_Here!AG$2:AG$600, MATCH(B362, Paste_Here!A$2:A$600, 0))))), INDEX(Paste_Here!AG$2:AG$600, MATCH(B362, Paste_Here!A$2:A$600, 0)), ""), ""), "")</f>
        <v/>
      </c>
      <c r="EK362" s="47"/>
      <c r="EL362" s="2" t="str">
        <f>IFERROR(IF(B362&lt;&gt;"", IF(AND(INDEX(Paste_Here!AL$2:AL$600, MATCH(B362, Paste_Here!A$2:A$600, 0))&lt;&gt;"", ISNUMBER(VALUE(INDEX(Paste_Here!AL$2:AL$600, MATCH(B362, Paste_Here!A$2:A$600, 0))))), INDEX(Paste_Here!AL$2:AL$600, MATCH(B362, Paste_Here!A$2:A$600, 0)), ""), ""), "")</f>
        <v/>
      </c>
      <c r="EM362" s="47"/>
      <c r="FA362" s="4" t="str" cm="1">
        <f t="array" ref="FA362">IFERROR(INDEX(Paste_Here!$B$2:$B$600, MATCH(0, COUNTIF(FA$4:FA361, Paste_Here!$B$2:$B$600) + IF(Paste_Here!$B$2:$B$600="", 1, 0), 0)), "")</f>
        <v/>
      </c>
      <c r="FB362" s="4" t="str">
        <f>IF(FA362&lt;&gt;"", INDEX(Paste_Here!$A$2:$A$600, MATCH(FA362, Paste_Here!$B$2:$B$600, 0)), "")</f>
        <v/>
      </c>
      <c r="FC362" s="4" t="str">
        <f t="shared" si="34"/>
        <v/>
      </c>
      <c r="FD362" s="4" t="str" cm="1">
        <f t="array" ref="FD362">IFERROR(INDEX($FC$5:$FC$600, MATCH(SMALL(IF($FC$5:$FC$600&lt;&gt;"", COUNTIF($FC$5:$FC$600, "&lt;"&amp;$FC$5:$FC$600)+1), ROW()-ROW($FD$5)+1), COUNTIF($FC$5:$FC$600, "&lt;"&amp;$FC$5:$FC$600)+1, 0)), "")</f>
        <v/>
      </c>
      <c r="FF362" s="2" t="str">
        <f>IFERROR(IF(B362&lt;&gt;"", IF(AND(INDEX(Paste_Here!AH$2:AH$600, MATCH(B362, Paste_Here!A$2:A$600, 0))&lt;&gt;"", ISNUMBER(VALUE(INDEX(Paste_Here!AH$2:AH$600, MATCH(B362, Paste_Here!A$2:A$600, 0))))), INDEX(Paste_Here!AH$2:AH$600, MATCH(B362, Paste_Here!A$2:A$600, 0)), ""), ""), "")</f>
        <v/>
      </c>
      <c r="FG362" s="47"/>
      <c r="FH362" s="2" t="str">
        <f>IFERROR(IF(B362&lt;&gt;"", IF(AND(INDEX(Paste_Here!AM$2:AM$600, MATCH(B362, Paste_Here!A$2:A$600, 0))&lt;&gt;"", ISNUMBER(VALUE(INDEX(Paste_Here!AM$2:AM$600, MATCH(B362, Paste_Here!A$2:A$600, 0))))), INDEX(Paste_Here!AM$2:AM$600, MATCH(B362, Paste_Here!A$2:A$600, 0)), ""), ""), "")</f>
        <v/>
      </c>
      <c r="FI362" s="47"/>
      <c r="FJ362" s="47"/>
      <c r="FK362" s="2" t="str">
        <f t="shared" si="35"/>
        <v/>
      </c>
      <c r="FL362" s="47"/>
      <c r="FM362" s="2" t="str">
        <f>IFERROR(IF(B362&lt;&gt;"", IF(ISNUMBER(VALUE(INDEX(Paste_Here!H$2:H$600, MATCH(B362, Paste_Here!A$2:A$600, 0)))), IF(VALUE(INDEX(Paste_Here!H$2:H$600, MATCH(B362, Paste_Here!A$2:A$600, 0)))=0, "No", IF(AND(VALUE(INDEX(Paste_Here!H$2:H$600, MATCH(B362, Paste_Here!A$2:A$600, 0)))&gt;=1, VALUE(INDEX(Paste_Here!H$2:H$600, MATCH(B362, Paste_Here!A$2:A$600, 0)))&lt;=4), VALUE(INDEX(Paste_Here!H$2:H$600, MATCH(B362, Paste_Here!A$2:A$600, 0))), "")), ""), ""), "")</f>
        <v/>
      </c>
      <c r="FN362" s="47"/>
      <c r="FO362" s="34" t="str">
        <f>IFERROR(IF(B362&lt;&gt;"", IF(ISNUMBER(VALUE(INDEX(Paste_Here!I$2:I$600, MATCH(B362, Paste_Here!A$2:A$600, 0)))), IF(VALUE(INDEX(Paste_Here!I$2:I$600, MATCH(B362, Paste_Here!A$2:A$600, 0)))=0, "No", IF(AND(VALUE(INDEX(Paste_Here!I$2:I$600, MATCH(B362, Paste_Here!A$2:A$600, 0)))&gt;=1, VALUE(INDEX(Paste_Here!I$2:I$600, MATCH(B362, Paste_Here!A$2:A$600, 0)))&lt;=4), VALUE(INDEX(Paste_Here!I$2:I$600, MATCH(B362, Paste_Here!A$2:A$600, 0))), "")), ""), ""), "")</f>
        <v/>
      </c>
      <c r="FP362" s="47"/>
      <c r="FQ362" s="2"/>
      <c r="FR362" s="47"/>
      <c r="FS362" s="2"/>
      <c r="FT362" s="47"/>
      <c r="FU362" s="2"/>
      <c r="FV362" s="47"/>
      <c r="FW362" s="2"/>
      <c r="FX362" s="47"/>
      <c r="FY362" s="2"/>
      <c r="FZ362" s="47"/>
      <c r="GA362" s="2"/>
      <c r="GB362" s="47"/>
      <c r="GU362" s="2"/>
      <c r="GV362" s="47"/>
      <c r="GW362" s="2"/>
      <c r="GX362" s="47"/>
    </row>
    <row r="363" spans="1:206">
      <c r="A363" s="47"/>
      <c r="B363" s="2" t="str">
        <f t="shared" si="30"/>
        <v/>
      </c>
      <c r="C363" s="47"/>
      <c r="D363" s="2" t="str">
        <f>IFERROR(IF(B363&lt;&gt;"", IF(COUNTIF(INDEX(Paste_Here!N$2:O$600, MATCH(B363, Paste_Here!A$2:A$600, 0), 0), "yes") &gt; 0, "No", IF(COUNTIF(INDEX(Paste_Here!N$2:O$600, MATCH(B363, Paste_Here!A$2:A$600, 0), 0), "no") &gt; 0, "Yes", "")), ""), "")</f>
        <v/>
      </c>
      <c r="E363" s="47"/>
      <c r="F363" s="84" t="str">
        <f>IFERROR(IF(B363&lt;&gt;"", IF(AND(INDEX(Paste_Here!P$2:P$600, MATCH(B363, Paste_Here!A$2:A$600, 0))&lt;&gt;"", ISNUMBER(VALUE(INDEX(Paste_Here!P$2:P$600, MATCH(B363, Paste_Here!A$2:A$600, 0))))), INDEX(Paste_Here!P$2:P$600, MATCH(B363, Paste_Here!A$2:A$600, 0)), ""), ""), "")</f>
        <v/>
      </c>
      <c r="G363" s="47"/>
      <c r="H363" s="2" t="str">
        <f>IFERROR(IF(B363&lt;&gt;"", IF(ISNUMBER(SEARCH("highrisk", LOWER(INDEX(Paste_Here!Q$2:Q$600, MATCH(B363, Paste_Here!A$2:A$600, 0))))), "High Risk", IF(ISNUMBER(SEARCH("lowrisk", LOWER(INDEX(Paste_Here!Q$2:Q$600, MATCH(B363, Paste_Here!A$2:A$600, 0))))), "Low Risk", IF(ISNUMBER(SEARCH("somerisk", LOWER(INDEX(Paste_Here!Q$2:Q$600, MATCH(B363, Paste_Here!A$2:A$600, 0))))), "Some Risk", ""))), ""), "")</f>
        <v/>
      </c>
      <c r="I363" s="47"/>
      <c r="J363" s="2"/>
      <c r="K363" s="47"/>
      <c r="L363" s="2"/>
      <c r="M363" s="47"/>
      <c r="N363" s="2"/>
      <c r="O363" s="47"/>
      <c r="P363" s="2" t="str">
        <f>IFERROR(IF(B363&lt;&gt;"", IF(AND(ISNUMBER(VALUE(INDEX(Paste_Here!R$2:R$600, MATCH(B363, Paste_Here!A$2:A$600, 0)))), INDEX(Paste_Here!R$2:R$600, MATCH(B363, Paste_Here!A$2:A$600, 0)) &lt;&gt; ""), VALUE(INDEX(Paste_Here!R$2:R$600, MATCH(B363, Paste_Here!A$2:A$600, 0))), ""), ""), "")</f>
        <v/>
      </c>
      <c r="Q363" s="47"/>
      <c r="R363" s="2"/>
      <c r="S363" s="47"/>
      <c r="W363" s="47"/>
      <c r="X363" s="2"/>
      <c r="Y363" s="47"/>
      <c r="Z363" s="2" t="str">
        <f>IFERROR(IF(B363&lt;&gt;"", IF(AND(INDEX(Paste_Here!S$2:S$600, MATCH(B363, Paste_Here!A$2:A$600, 0))&lt;&gt;"", ISNUMBER(VALUE(INDEX(Paste_Here!S$2:S$600, MATCH(B363, Paste_Here!A$2:A$600, 0))))), INDEX(Paste_Here!S$2:S$600, MATCH(B363, Paste_Here!A$2:A$600, 0)), ""), ""), "")</f>
        <v/>
      </c>
      <c r="AA363" s="47"/>
      <c r="AB363" s="2" t="str">
        <f>IFERROR(IF(B363&lt;&gt;"", IF(ISNUMBER(SEARCH("highrisk", LOWER(INDEX(Paste_Here!T$2:T$600, MATCH(B363, Paste_Here!A$2:A$600, 0))))), "High Risk", IF(ISNUMBER(SEARCH("lowrisk", LOWER(INDEX(Paste_Here!T$2:T$600, MATCH(B363, Paste_Here!A$2:A$600, 0))))), "Low Risk", IF(ISNUMBER(SEARCH("somerisk", LOWER(INDEX(Paste_Here!T$2:T$600, MATCH(B363, Paste_Here!A$2:A$600, 0))))), "Some Risk", IF(ISNUMBER(SEARCH("OT", LOWER(INDEX(Paste_Here!T$2:T$600, MATCH(B363, Paste_Here!A$2:A$600, 0))))), "On Track", "")))), ""), "")</f>
        <v/>
      </c>
      <c r="AC363" s="47"/>
      <c r="AD363" s="2"/>
      <c r="AE363" s="47"/>
      <c r="AF363" s="2"/>
      <c r="AG363" s="47"/>
      <c r="AH363" s="2"/>
      <c r="AI363" s="47"/>
      <c r="AJ363" s="2" t="str" cm="1">
        <f t="array" aca="1" ref="AJ363" ca="1">IFERROR(IF(ISNUMBER(SEARCH("BR", INDEX(Paste_Here!AB$2:AB$210, MATCH(B363, Paste_Here!A$2:A$210, 0)))), -1, 1) * VALUE(_xlfn.TEXTJOIN("", TRUE, IF(ISNUMBER(--MID(INDEX(Paste_Here!AB$2:AB$210, MATCH(B363, Paste_Here!A$2:A$210, 0)), ROW(INDIRECT("1:"&amp;LEN(INDEX(Paste_Here!AB$2:AB$210, MATCH(B363, Paste_Here!A$2:A$210, 0))))), 1)), MID(INDEX(Paste_Here!AB$2:AB$210, MATCH(B363, Paste_Here!A$2:A$210, 0)), ROW(INDIRECT("1:"&amp;LEN(INDEX(Paste_Here!AB$2:AB$210, MATCH(B363, Paste_Here!A$2:A$210, 0))))), 1), ""))), "")</f>
        <v/>
      </c>
      <c r="AK363" s="47"/>
      <c r="AL363" s="34" t="str">
        <f>IFERROR(IF(B363&lt;&gt;"", IF(AND(INDEX(Paste_Here!AF$2:AF$600, MATCH(B363, Paste_Here!A$2:A$600, 0))&lt;&gt;"", ISNUMBER(VALUE(INDEX(Paste_Here!AF$2:AF$600, MATCH(B363, Paste_Here!A$2:A$600, 0))))), INDEX(Paste_Here!AF$2:AF$600, MATCH(B363, Paste_Here!A$2:A$600, 0)), ""), ""), "")</f>
        <v/>
      </c>
      <c r="AM363" s="47"/>
      <c r="AN363" s="47"/>
      <c r="AO363" s="2" t="str">
        <f t="shared" si="31"/>
        <v/>
      </c>
      <c r="AP363" s="47"/>
      <c r="AQ363" s="34" t="str">
        <f>IFERROR(IF(B363&lt;&gt;"", IF(COUNTIF(INDEX(Paste_Here!X$2:Y$600, MATCH(B363, Paste_Here!A$2:A$600, 0), 0), "yes") &gt; 0, "No", IF(COUNTIF(INDEX(Paste_Here!X$2:Y$600, MATCH(B363, Paste_Here!A$2:A$600, 0), 0), "no") &gt; 0, "Yes", "")), ""), "")</f>
        <v/>
      </c>
      <c r="AR363" s="47"/>
      <c r="AS363" s="34" t="str">
        <f>IFERROR(IF(B363&lt;&gt;"", IF(AND(INDEX(Paste_Here!U$2:U$600, MATCH(B363, Paste_Here!A$2:A$600, 0))&lt;&gt;"", ISNUMBER(VALUE(INDEX(Paste_Here!U$2:U$600, MATCH(B363, Paste_Here!A$2:A$600, 0))))), INDEX(Paste_Here!U$2:U$600, MATCH(B363, Paste_Here!A$2:A$600, 0)), ""), ""), "")</f>
        <v/>
      </c>
      <c r="AT363" s="47"/>
      <c r="AU363" s="34" t="str">
        <f>IFERROR(IF(B363&lt;&gt;"", IF(ISNUMBER(SEARCH("highrisk", LOWER(INDEX(Paste_Here!V$2:V$600, MATCH(B363, Paste_Here!A$2:A$600, 0))))), "High Risk", IF(ISNUMBER(SEARCH("lowrisk", LOWER(INDEX(Paste_Here!V$2:V$600, MATCH(B363, Paste_Here!A$2:A$600, 0))))), "Low Risk", IF(ISNUMBER(SEARCH("somerisk", LOWER(INDEX(Paste_Here!V$2:V$600, MATCH(B363, Paste_Here!A$2:A$600, 0))))), "Some Risk", ""))), ""), "")</f>
        <v/>
      </c>
      <c r="AV363" s="47"/>
      <c r="AW363" s="34" t="str">
        <f>IFERROR(IF(B363&lt;&gt;"", IF(AND(ISNUMBER(VALUE(INDEX(Paste_Here!W$2:W$600, MATCH(B363, Paste_Here!A$2:A$600, 0)))), INDEX(Paste_Here!W$2:W$600, MATCH(B363, Paste_Here!A$2:A$600, 0)) &lt;&gt; ""), VALUE(INDEX(Paste_Here!W$2:W$600, MATCH(B363, Paste_Here!A$2:A$600, 0))), ""), ""), "")</f>
        <v/>
      </c>
      <c r="AX363" s="47"/>
      <c r="BA363" s="2" t="str">
        <f>IFERROR(IF(B363&lt;&gt;"", IF(AND(INDEX(Paste_Here!AI$2:AI$600, MATCH(B363, Paste_Here!A$2:A$600, 0))&lt;&gt;"", ISNUMBER(VALUE(INDEX(Paste_Here!AI$2:AI$600, MATCH(B363, Paste_Here!A$2:A$600, 0))))), INDEX(Paste_Here!AI$2:AI$600, MATCH(B363, Paste_Here!A$2:A$600, 0)), ""), ""), "")</f>
        <v/>
      </c>
      <c r="BB363" s="47"/>
      <c r="BC363" s="34" t="str">
        <f>IFERROR(IF(B363&lt;&gt;"", IF(ISNUMBER(SEARCH("highrisk", LOWER(INDEX(Paste_Here!AJ$2:AJ$600, MATCH(B363, Paste_Here!A$2:A$600, 0))))), "High Risk", IF(ISNUMBER(SEARCH("lowrisk", LOWER(INDEX(Paste_Here!AJ$2:AJ$600, MATCH(B363, Paste_Here!A$2:A$600, 0))))), "Low Risk", IF(ISNUMBER(SEARCH("somerisk", LOWER(INDEX(Paste_Here!AJ$2:AJ$600, MATCH(B363, Paste_Here!A$2:A$600, 0))))), "Some Risk", IF(ISNUMBER(SEARCH("OT", LOWER(INDEX(Paste_Here!AJ$2:AJ$600, MATCH(B363, Paste_Here!A$2:A$600, 0))))), "On Track", "")))), ""), "")</f>
        <v/>
      </c>
      <c r="BD363" s="47"/>
      <c r="BE363" s="34" t="str">
        <f>IFERROR(IF(B363&lt;&gt;"", IF(AND(INDEX(Paste_Here!AK$2:AK$600, MATCH(B363, Paste_Here!A$2:A$600, 0))&lt;&gt;"", ISNUMBER(VALUE(INDEX(Paste_Here!AK$2:AK$600, MATCH(B363, Paste_Here!A$2:A$600, 0))))), INDEX(Paste_Here!AK$2:AK$600, MATCH(B363, Paste_Here!A$2:A$600, 0)), ""), ""), "")</f>
        <v/>
      </c>
      <c r="BF363" s="47"/>
      <c r="BG363" s="34" t="str" cm="1">
        <f t="array" aca="1" ref="BG363" ca="1">IFERROR(IF(B363&lt;&gt;"", IF(INDEX(Paste_Here!AE$2:AE$600, MATCH(B363, Paste_Here!A$2:A$600, 0))&lt;&gt;"", IF(LEFT(INDEX(Paste_Here!AE$2:AE$600, MATCH(B363, Paste_Here!A$2:A$600, 0)), 2)="EM", -1, 1) * VALUE(_xlfn.TEXTJOIN("", TRUE, IF(ISNUMBER(MID(INDEX(Paste_Here!AE$2:AE$600, MATCH(B363, Paste_Here!A$2:A$600, 0)), ROW(INDIRECT("1:"&amp;LEN(INDEX(Paste_Here!AE$2:AE$600, MATCH(B363, Paste_Here!A$2:A$600, 0))))), 1)*1), MID(INDEX(Paste_Here!AE$2:AE$600, MATCH(B363, Paste_Here!A$2:A$600, 0)), ROW(INDIRECT("1:"&amp;LEN(INDEX(Paste_Here!AE$2:AE$600, MATCH(B363, Paste_Here!A$2:A$600, 0))))), 1), ""))), ""), ""), "")</f>
        <v/>
      </c>
      <c r="BH363" s="47"/>
      <c r="BJ363" s="47"/>
      <c r="BK363" s="2" t="str">
        <f t="shared" si="32"/>
        <v/>
      </c>
      <c r="BL363" s="47"/>
      <c r="BM363" s="34" t="str">
        <f>IFERROR(IF(B363&lt;&gt;"", IF(AND(INDEX(Paste_Here!Z$2:Z$600, MATCH(B363, Paste_Here!A$2:A$600, 0))&lt;&gt;"", ISNUMBER(VALUE(INDEX(Paste_Here!Z$2:Z$600, MATCH(B363, Paste_Here!A$2:A$600, 0))))), INDEX(Paste_Here!Z$2:Z$600, MATCH(B363, Paste_Here!A$2:A$600, 0)), ""), ""), "")</f>
        <v/>
      </c>
      <c r="BN363" s="47"/>
      <c r="BO363" s="34" t="str">
        <f>IFERROR(IF(B363&lt;&gt;"", IF(ISNUMBER(SEARCH("highrisk", LOWER(INDEX(Paste_Here!AA$2:AA$600, MATCH(B363, Paste_Here!A$2:A$600, 0))))), "High Risk", IF(ISNUMBER(SEARCH("lowrisk", LOWER(INDEX(Paste_Here!AA$2:AA$600, MATCH(B363, Paste_Here!A$2:A$600, 0))))), "Low Risk", IF(ISNUMBER(SEARCH("somerisk", LOWER(INDEX(Paste_Here!AA$2:AA$600, MATCH(B363, Paste_Here!A$2:A$600, 0))))), "Some Risk", IF(ISNUMBER(SEARCH("OT", LOWER(INDEX(Paste_Here!AA$2:AA$600, MATCH(B363, Paste_Here!A$2:A$600, 0))))), "On Track", "")))), ""), "")</f>
        <v/>
      </c>
      <c r="BP363" s="47"/>
      <c r="BQ363" s="34" t="str">
        <f>IFERROR(IF(B363&lt;&gt;"", IF(AND(INDEX(Paste_Here!AC$2:AC$600, MATCH(B363, Paste_Here!A$2:A$600, 0))&lt;&gt;"", ISNUMBER(VALUE(INDEX(Paste_Here!AC$2:AC$600, MATCH(B363, Paste_Here!A$2:A$600, 0))))), INDEX(Paste_Here!AC$2:AC$600, MATCH(B363, Paste_Here!A$2:A$600, 0)), ""), ""), "")</f>
        <v/>
      </c>
      <c r="BR363" s="47"/>
      <c r="BS363" s="34" t="str">
        <f>IFERROR(IF(B363&lt;&gt;"", IF(ISNUMBER(SEARCH("highrisk", LOWER(INDEX(Paste_Here!AD$2:AD$600, MATCH(B363, Paste_Here!A$2:A$600, 0))))), "High Risk", IF(ISNUMBER(SEARCH("lowrisk", LOWER(INDEX(Paste_Here!AD$2:AD$600, MATCH(B363, Paste_Here!A$2:A$600, 0))))), "Low Risk", IF(ISNUMBER(SEARCH("somerisk", LOWER(INDEX(Paste_Here!AD$2:AD$600, MATCH(B363, Paste_Here!A$2:A$600, 0))))), "Some Risk", IF(ISNUMBER(SEARCH("OT", LOWER(INDEX(Paste_Here!AD$2:AD$600, MATCH(B363, Paste_Here!A$2:A$600, 0))))), "On Track", "")))), ""), "")</f>
        <v/>
      </c>
      <c r="BT363" s="47"/>
      <c r="BU363" s="34"/>
      <c r="BV363" s="47"/>
      <c r="BW363" s="34"/>
      <c r="BX363" s="47"/>
      <c r="BY363" s="34"/>
      <c r="BZ363" s="47"/>
      <c r="CA363" s="34"/>
      <c r="CB363" s="49"/>
      <c r="DT363" s="47"/>
      <c r="DU363" s="47"/>
      <c r="DV363" s="2" t="str">
        <f t="shared" si="33"/>
        <v/>
      </c>
      <c r="DW363" s="47"/>
      <c r="DX363" s="2" t="str">
        <f>IFERROR(IF(B363&lt;&gt;"", IF(ISNUMBER(SEARCH("s", LOWER(INDEX(Paste_Here!M$2:M$600, MATCH(B363, Paste_Here!A$2:A$600, 0))))), "Yes", IF(INDEX(Paste_Here!M$2:M$600, MATCH(B363, Paste_Here!A$2:A$600, 0))&lt;&gt;"", "No", "")), ""), "")</f>
        <v/>
      </c>
      <c r="DY363" s="47"/>
      <c r="DZ363" s="2" t="str">
        <f>IFERROR(IF(B363&lt;&gt;"", IF(ISNUMBER(SEARCH("yes", LOWER(INDEX(Paste_Here!F$2:F$600, MATCH(B363, Paste_Here!A$2:A$600, 0))))), "Yes", IF(ISNUMBER(SEARCH("no", LOWER(INDEX(Paste_Here!F$2:F$600, MATCH(B363, Paste_Here!A$2:A$600, 0))))), "No", "")), ""), "")</f>
        <v/>
      </c>
      <c r="EA363" s="47"/>
      <c r="EB363" s="2" t="str">
        <f>IFERROR(IF(B363&lt;&gt;"", IF(ISNUMBER(SEARCH("english language learner", LOWER(INDEX(Paste_Here!C$2:C$600, MATCH(B363, Paste_Here!A$2:A$600, 0))))), "Yes", ""), ""), "")</f>
        <v/>
      </c>
      <c r="EC363" s="47"/>
      <c r="ED363" s="2" t="str">
        <f>IFERROR(IF(B363&lt;&gt;"", IF(OR(ISNUMBER(SEARCH("b", LOWER(INDEX(Paste_Here!K$2:K$600, MATCH(B363, Paste_Here!A$2:A$600, 0))))), ISNUMBER(SEARCH("h", LOWER(INDEX(Paste_Here!K$2:K$600, MATCH(B363, Paste_Here!A$2:A$600, 0))))), ISNUMBER(SEARCH("i", LOWER(INDEX(Paste_Here!K$2:K$600, MATCH(B363, Paste_Here!A$2:A$600, 0)))))), "Yes", IF(INDEX(Paste_Here!K$2:K$600, MATCH(B363, Paste_Here!A$2:A$600, 0))&lt;&gt;"", "No", "")), ""), "")</f>
        <v/>
      </c>
      <c r="EE363" s="47"/>
      <c r="EF363" s="34" t="str">
        <f>IFERROR(IF(B363&lt;&gt;"", IF(ISNUMBER(SEARCH("yes", LOWER(INDEX(Paste_Here!L$2:L$600, MATCH(B363, Paste_Here!A$2:A$600, 0))))), "Yes", IF(ISNUMBER(SEARCH("no", LOWER(INDEX(Paste_Here!L$2:L$600, MATCH(B363, Paste_Here!A$2:A$600, 0))))), "No", "")), ""), "")</f>
        <v/>
      </c>
      <c r="EG363" s="47"/>
      <c r="EH363" s="2" t="str">
        <f>IFERROR(IF(B363&lt;&gt;"", IF(ISNUMBER(SEARCH("transitional 2", LOWER(INDEX(Paste_Here!C$2:C$600, MATCH(B363, Paste_Here!A$2:A$600, 0))))), "T2", IF(ISNUMBER(SEARCH("transitional 1", LOWER(INDEX(Paste_Here!C$2:C$600, MATCH(B363, Paste_Here!A$2:A$600, 0))))), "T1", IF(ISNUMBER(SEARCH("waived ell services", LOWER(INDEX(Paste_Here!C$2:C$600, MATCH(B363, Paste_Here!A$2:A$600, 0))))), "W", ""))), ""), "")</f>
        <v/>
      </c>
      <c r="EI363" s="47"/>
      <c r="EJ363" s="2" t="str">
        <f>IFERROR(IF(B363&lt;&gt;"", IF(AND(INDEX(Paste_Here!AG$2:AG$600, MATCH(B363, Paste_Here!A$2:A$600, 0))&lt;&gt;"", ISNUMBER(VALUE(INDEX(Paste_Here!AG$2:AG$600, MATCH(B363, Paste_Here!A$2:A$600, 0))))), INDEX(Paste_Here!AG$2:AG$600, MATCH(B363, Paste_Here!A$2:A$600, 0)), ""), ""), "")</f>
        <v/>
      </c>
      <c r="EK363" s="47"/>
      <c r="EL363" s="2" t="str">
        <f>IFERROR(IF(B363&lt;&gt;"", IF(AND(INDEX(Paste_Here!AL$2:AL$600, MATCH(B363, Paste_Here!A$2:A$600, 0))&lt;&gt;"", ISNUMBER(VALUE(INDEX(Paste_Here!AL$2:AL$600, MATCH(B363, Paste_Here!A$2:A$600, 0))))), INDEX(Paste_Here!AL$2:AL$600, MATCH(B363, Paste_Here!A$2:A$600, 0)), ""), ""), "")</f>
        <v/>
      </c>
      <c r="EM363" s="47"/>
      <c r="FA363" s="4" t="str" cm="1">
        <f t="array" ref="FA363">IFERROR(INDEX(Paste_Here!$B$2:$B$600, MATCH(0, COUNTIF(FA$4:FA362, Paste_Here!$B$2:$B$600) + IF(Paste_Here!$B$2:$B$600="", 1, 0), 0)), "")</f>
        <v/>
      </c>
      <c r="FB363" s="4" t="str">
        <f>IF(FA363&lt;&gt;"", INDEX(Paste_Here!$A$2:$A$600, MATCH(FA363, Paste_Here!$B$2:$B$600, 0)), "")</f>
        <v/>
      </c>
      <c r="FC363" s="4" t="str">
        <f t="shared" si="34"/>
        <v/>
      </c>
      <c r="FD363" s="4" t="str" cm="1">
        <f t="array" ref="FD363">IFERROR(INDEX($FC$5:$FC$600, MATCH(SMALL(IF($FC$5:$FC$600&lt;&gt;"", COUNTIF($FC$5:$FC$600, "&lt;"&amp;$FC$5:$FC$600)+1), ROW()-ROW($FD$5)+1), COUNTIF($FC$5:$FC$600, "&lt;"&amp;$FC$5:$FC$600)+1, 0)), "")</f>
        <v/>
      </c>
      <c r="FF363" s="2" t="str">
        <f>IFERROR(IF(B363&lt;&gt;"", IF(AND(INDEX(Paste_Here!AH$2:AH$600, MATCH(B363, Paste_Here!A$2:A$600, 0))&lt;&gt;"", ISNUMBER(VALUE(INDEX(Paste_Here!AH$2:AH$600, MATCH(B363, Paste_Here!A$2:A$600, 0))))), INDEX(Paste_Here!AH$2:AH$600, MATCH(B363, Paste_Here!A$2:A$600, 0)), ""), ""), "")</f>
        <v/>
      </c>
      <c r="FG363" s="47"/>
      <c r="FH363" s="2" t="str">
        <f>IFERROR(IF(B363&lt;&gt;"", IF(AND(INDEX(Paste_Here!AM$2:AM$600, MATCH(B363, Paste_Here!A$2:A$600, 0))&lt;&gt;"", ISNUMBER(VALUE(INDEX(Paste_Here!AM$2:AM$600, MATCH(B363, Paste_Here!A$2:A$600, 0))))), INDEX(Paste_Here!AM$2:AM$600, MATCH(B363, Paste_Here!A$2:A$600, 0)), ""), ""), "")</f>
        <v/>
      </c>
      <c r="FI363" s="47"/>
      <c r="FJ363" s="47"/>
      <c r="FK363" s="2" t="str">
        <f t="shared" si="35"/>
        <v/>
      </c>
      <c r="FL363" s="47"/>
      <c r="FM363" s="2" t="str">
        <f>IFERROR(IF(B363&lt;&gt;"", IF(ISNUMBER(VALUE(INDEX(Paste_Here!H$2:H$600, MATCH(B363, Paste_Here!A$2:A$600, 0)))), IF(VALUE(INDEX(Paste_Here!H$2:H$600, MATCH(B363, Paste_Here!A$2:A$600, 0)))=0, "No", IF(AND(VALUE(INDEX(Paste_Here!H$2:H$600, MATCH(B363, Paste_Here!A$2:A$600, 0)))&gt;=1, VALUE(INDEX(Paste_Here!H$2:H$600, MATCH(B363, Paste_Here!A$2:A$600, 0)))&lt;=4), VALUE(INDEX(Paste_Here!H$2:H$600, MATCH(B363, Paste_Here!A$2:A$600, 0))), "")), ""), ""), "")</f>
        <v/>
      </c>
      <c r="FN363" s="47"/>
      <c r="FO363" s="34" t="str">
        <f>IFERROR(IF(B363&lt;&gt;"", IF(ISNUMBER(VALUE(INDEX(Paste_Here!I$2:I$600, MATCH(B363, Paste_Here!A$2:A$600, 0)))), IF(VALUE(INDEX(Paste_Here!I$2:I$600, MATCH(B363, Paste_Here!A$2:A$600, 0)))=0, "No", IF(AND(VALUE(INDEX(Paste_Here!I$2:I$600, MATCH(B363, Paste_Here!A$2:A$600, 0)))&gt;=1, VALUE(INDEX(Paste_Here!I$2:I$600, MATCH(B363, Paste_Here!A$2:A$600, 0)))&lt;=4), VALUE(INDEX(Paste_Here!I$2:I$600, MATCH(B363, Paste_Here!A$2:A$600, 0))), "")), ""), ""), "")</f>
        <v/>
      </c>
      <c r="FP363" s="47"/>
      <c r="FQ363" s="2"/>
      <c r="FR363" s="47"/>
      <c r="FS363" s="2"/>
      <c r="FT363" s="47"/>
      <c r="FU363" s="2"/>
      <c r="FV363" s="47"/>
      <c r="FW363" s="2"/>
      <c r="FX363" s="47"/>
      <c r="FY363" s="2"/>
      <c r="FZ363" s="47"/>
      <c r="GA363" s="2"/>
      <c r="GB363" s="47"/>
      <c r="GU363" s="2"/>
      <c r="GV363" s="47"/>
      <c r="GW363" s="2"/>
      <c r="GX363" s="47"/>
    </row>
    <row r="364" spans="1:206">
      <c r="A364" s="47"/>
      <c r="B364" s="2" t="str">
        <f t="shared" si="30"/>
        <v/>
      </c>
      <c r="C364" s="47"/>
      <c r="D364" s="2" t="str">
        <f>IFERROR(IF(B364&lt;&gt;"", IF(COUNTIF(INDEX(Paste_Here!N$2:O$600, MATCH(B364, Paste_Here!A$2:A$600, 0), 0), "yes") &gt; 0, "No", IF(COUNTIF(INDEX(Paste_Here!N$2:O$600, MATCH(B364, Paste_Here!A$2:A$600, 0), 0), "no") &gt; 0, "Yes", "")), ""), "")</f>
        <v/>
      </c>
      <c r="E364" s="47"/>
      <c r="F364" s="84" t="str">
        <f>IFERROR(IF(B364&lt;&gt;"", IF(AND(INDEX(Paste_Here!P$2:P$600, MATCH(B364, Paste_Here!A$2:A$600, 0))&lt;&gt;"", ISNUMBER(VALUE(INDEX(Paste_Here!P$2:P$600, MATCH(B364, Paste_Here!A$2:A$600, 0))))), INDEX(Paste_Here!P$2:P$600, MATCH(B364, Paste_Here!A$2:A$600, 0)), ""), ""), "")</f>
        <v/>
      </c>
      <c r="G364" s="47"/>
      <c r="H364" s="2" t="str">
        <f>IFERROR(IF(B364&lt;&gt;"", IF(ISNUMBER(SEARCH("highrisk", LOWER(INDEX(Paste_Here!Q$2:Q$600, MATCH(B364, Paste_Here!A$2:A$600, 0))))), "High Risk", IF(ISNUMBER(SEARCH("lowrisk", LOWER(INDEX(Paste_Here!Q$2:Q$600, MATCH(B364, Paste_Here!A$2:A$600, 0))))), "Low Risk", IF(ISNUMBER(SEARCH("somerisk", LOWER(INDEX(Paste_Here!Q$2:Q$600, MATCH(B364, Paste_Here!A$2:A$600, 0))))), "Some Risk", ""))), ""), "")</f>
        <v/>
      </c>
      <c r="I364" s="47"/>
      <c r="J364" s="2"/>
      <c r="K364" s="47"/>
      <c r="L364" s="2"/>
      <c r="M364" s="47"/>
      <c r="N364" s="2"/>
      <c r="O364" s="47"/>
      <c r="P364" s="2" t="str">
        <f>IFERROR(IF(B364&lt;&gt;"", IF(AND(ISNUMBER(VALUE(INDEX(Paste_Here!R$2:R$600, MATCH(B364, Paste_Here!A$2:A$600, 0)))), INDEX(Paste_Here!R$2:R$600, MATCH(B364, Paste_Here!A$2:A$600, 0)) &lt;&gt; ""), VALUE(INDEX(Paste_Here!R$2:R$600, MATCH(B364, Paste_Here!A$2:A$600, 0))), ""), ""), "")</f>
        <v/>
      </c>
      <c r="Q364" s="47"/>
      <c r="R364" s="2"/>
      <c r="S364" s="47"/>
      <c r="W364" s="47"/>
      <c r="X364" s="2"/>
      <c r="Y364" s="47"/>
      <c r="Z364" s="2" t="str">
        <f>IFERROR(IF(B364&lt;&gt;"", IF(AND(INDEX(Paste_Here!S$2:S$600, MATCH(B364, Paste_Here!A$2:A$600, 0))&lt;&gt;"", ISNUMBER(VALUE(INDEX(Paste_Here!S$2:S$600, MATCH(B364, Paste_Here!A$2:A$600, 0))))), INDEX(Paste_Here!S$2:S$600, MATCH(B364, Paste_Here!A$2:A$600, 0)), ""), ""), "")</f>
        <v/>
      </c>
      <c r="AA364" s="47"/>
      <c r="AB364" s="2" t="str">
        <f>IFERROR(IF(B364&lt;&gt;"", IF(ISNUMBER(SEARCH("highrisk", LOWER(INDEX(Paste_Here!T$2:T$600, MATCH(B364, Paste_Here!A$2:A$600, 0))))), "High Risk", IF(ISNUMBER(SEARCH("lowrisk", LOWER(INDEX(Paste_Here!T$2:T$600, MATCH(B364, Paste_Here!A$2:A$600, 0))))), "Low Risk", IF(ISNUMBER(SEARCH("somerisk", LOWER(INDEX(Paste_Here!T$2:T$600, MATCH(B364, Paste_Here!A$2:A$600, 0))))), "Some Risk", IF(ISNUMBER(SEARCH("OT", LOWER(INDEX(Paste_Here!T$2:T$600, MATCH(B364, Paste_Here!A$2:A$600, 0))))), "On Track", "")))), ""), "")</f>
        <v/>
      </c>
      <c r="AC364" s="47"/>
      <c r="AD364" s="2"/>
      <c r="AE364" s="47"/>
      <c r="AF364" s="2"/>
      <c r="AG364" s="47"/>
      <c r="AH364" s="2"/>
      <c r="AI364" s="47"/>
      <c r="AJ364" s="2" t="str" cm="1">
        <f t="array" aca="1" ref="AJ364" ca="1">IFERROR(IF(ISNUMBER(SEARCH("BR", INDEX(Paste_Here!AB$2:AB$210, MATCH(B364, Paste_Here!A$2:A$210, 0)))), -1, 1) * VALUE(_xlfn.TEXTJOIN("", TRUE, IF(ISNUMBER(--MID(INDEX(Paste_Here!AB$2:AB$210, MATCH(B364, Paste_Here!A$2:A$210, 0)), ROW(INDIRECT("1:"&amp;LEN(INDEX(Paste_Here!AB$2:AB$210, MATCH(B364, Paste_Here!A$2:A$210, 0))))), 1)), MID(INDEX(Paste_Here!AB$2:AB$210, MATCH(B364, Paste_Here!A$2:A$210, 0)), ROW(INDIRECT("1:"&amp;LEN(INDEX(Paste_Here!AB$2:AB$210, MATCH(B364, Paste_Here!A$2:A$210, 0))))), 1), ""))), "")</f>
        <v/>
      </c>
      <c r="AK364" s="47"/>
      <c r="AL364" s="34" t="str">
        <f>IFERROR(IF(B364&lt;&gt;"", IF(AND(INDEX(Paste_Here!AF$2:AF$600, MATCH(B364, Paste_Here!A$2:A$600, 0))&lt;&gt;"", ISNUMBER(VALUE(INDEX(Paste_Here!AF$2:AF$600, MATCH(B364, Paste_Here!A$2:A$600, 0))))), INDEX(Paste_Here!AF$2:AF$600, MATCH(B364, Paste_Here!A$2:A$600, 0)), ""), ""), "")</f>
        <v/>
      </c>
      <c r="AM364" s="47"/>
      <c r="AN364" s="47"/>
      <c r="AO364" s="2" t="str">
        <f t="shared" si="31"/>
        <v/>
      </c>
      <c r="AP364" s="47"/>
      <c r="AQ364" s="34" t="str">
        <f>IFERROR(IF(B364&lt;&gt;"", IF(COUNTIF(INDEX(Paste_Here!X$2:Y$600, MATCH(B364, Paste_Here!A$2:A$600, 0), 0), "yes") &gt; 0, "No", IF(COUNTIF(INDEX(Paste_Here!X$2:Y$600, MATCH(B364, Paste_Here!A$2:A$600, 0), 0), "no") &gt; 0, "Yes", "")), ""), "")</f>
        <v/>
      </c>
      <c r="AR364" s="47"/>
      <c r="AS364" s="34" t="str">
        <f>IFERROR(IF(B364&lt;&gt;"", IF(AND(INDEX(Paste_Here!U$2:U$600, MATCH(B364, Paste_Here!A$2:A$600, 0))&lt;&gt;"", ISNUMBER(VALUE(INDEX(Paste_Here!U$2:U$600, MATCH(B364, Paste_Here!A$2:A$600, 0))))), INDEX(Paste_Here!U$2:U$600, MATCH(B364, Paste_Here!A$2:A$600, 0)), ""), ""), "")</f>
        <v/>
      </c>
      <c r="AT364" s="47"/>
      <c r="AU364" s="34" t="str">
        <f>IFERROR(IF(B364&lt;&gt;"", IF(ISNUMBER(SEARCH("highrisk", LOWER(INDEX(Paste_Here!V$2:V$600, MATCH(B364, Paste_Here!A$2:A$600, 0))))), "High Risk", IF(ISNUMBER(SEARCH("lowrisk", LOWER(INDEX(Paste_Here!V$2:V$600, MATCH(B364, Paste_Here!A$2:A$600, 0))))), "Low Risk", IF(ISNUMBER(SEARCH("somerisk", LOWER(INDEX(Paste_Here!V$2:V$600, MATCH(B364, Paste_Here!A$2:A$600, 0))))), "Some Risk", ""))), ""), "")</f>
        <v/>
      </c>
      <c r="AV364" s="47"/>
      <c r="AW364" s="34" t="str">
        <f>IFERROR(IF(B364&lt;&gt;"", IF(AND(ISNUMBER(VALUE(INDEX(Paste_Here!W$2:W$600, MATCH(B364, Paste_Here!A$2:A$600, 0)))), INDEX(Paste_Here!W$2:W$600, MATCH(B364, Paste_Here!A$2:A$600, 0)) &lt;&gt; ""), VALUE(INDEX(Paste_Here!W$2:W$600, MATCH(B364, Paste_Here!A$2:A$600, 0))), ""), ""), "")</f>
        <v/>
      </c>
      <c r="AX364" s="47"/>
      <c r="BA364" s="2" t="str">
        <f>IFERROR(IF(B364&lt;&gt;"", IF(AND(INDEX(Paste_Here!AI$2:AI$600, MATCH(B364, Paste_Here!A$2:A$600, 0))&lt;&gt;"", ISNUMBER(VALUE(INDEX(Paste_Here!AI$2:AI$600, MATCH(B364, Paste_Here!A$2:A$600, 0))))), INDEX(Paste_Here!AI$2:AI$600, MATCH(B364, Paste_Here!A$2:A$600, 0)), ""), ""), "")</f>
        <v/>
      </c>
      <c r="BB364" s="47"/>
      <c r="BC364" s="34" t="str">
        <f>IFERROR(IF(B364&lt;&gt;"", IF(ISNUMBER(SEARCH("highrisk", LOWER(INDEX(Paste_Here!AJ$2:AJ$600, MATCH(B364, Paste_Here!A$2:A$600, 0))))), "High Risk", IF(ISNUMBER(SEARCH("lowrisk", LOWER(INDEX(Paste_Here!AJ$2:AJ$600, MATCH(B364, Paste_Here!A$2:A$600, 0))))), "Low Risk", IF(ISNUMBER(SEARCH("somerisk", LOWER(INDEX(Paste_Here!AJ$2:AJ$600, MATCH(B364, Paste_Here!A$2:A$600, 0))))), "Some Risk", IF(ISNUMBER(SEARCH("OT", LOWER(INDEX(Paste_Here!AJ$2:AJ$600, MATCH(B364, Paste_Here!A$2:A$600, 0))))), "On Track", "")))), ""), "")</f>
        <v/>
      </c>
      <c r="BD364" s="47"/>
      <c r="BE364" s="34" t="str">
        <f>IFERROR(IF(B364&lt;&gt;"", IF(AND(INDEX(Paste_Here!AK$2:AK$600, MATCH(B364, Paste_Here!A$2:A$600, 0))&lt;&gt;"", ISNUMBER(VALUE(INDEX(Paste_Here!AK$2:AK$600, MATCH(B364, Paste_Here!A$2:A$600, 0))))), INDEX(Paste_Here!AK$2:AK$600, MATCH(B364, Paste_Here!A$2:A$600, 0)), ""), ""), "")</f>
        <v/>
      </c>
      <c r="BF364" s="47"/>
      <c r="BG364" s="34" t="str" cm="1">
        <f t="array" aca="1" ref="BG364" ca="1">IFERROR(IF(B364&lt;&gt;"", IF(INDEX(Paste_Here!AE$2:AE$600, MATCH(B364, Paste_Here!A$2:A$600, 0))&lt;&gt;"", IF(LEFT(INDEX(Paste_Here!AE$2:AE$600, MATCH(B364, Paste_Here!A$2:A$600, 0)), 2)="EM", -1, 1) * VALUE(_xlfn.TEXTJOIN("", TRUE, IF(ISNUMBER(MID(INDEX(Paste_Here!AE$2:AE$600, MATCH(B364, Paste_Here!A$2:A$600, 0)), ROW(INDIRECT("1:"&amp;LEN(INDEX(Paste_Here!AE$2:AE$600, MATCH(B364, Paste_Here!A$2:A$600, 0))))), 1)*1), MID(INDEX(Paste_Here!AE$2:AE$600, MATCH(B364, Paste_Here!A$2:A$600, 0)), ROW(INDIRECT("1:"&amp;LEN(INDEX(Paste_Here!AE$2:AE$600, MATCH(B364, Paste_Here!A$2:A$600, 0))))), 1), ""))), ""), ""), "")</f>
        <v/>
      </c>
      <c r="BH364" s="47"/>
      <c r="BJ364" s="47"/>
      <c r="BK364" s="2" t="str">
        <f t="shared" si="32"/>
        <v/>
      </c>
      <c r="BL364" s="47"/>
      <c r="BM364" s="34" t="str">
        <f>IFERROR(IF(B364&lt;&gt;"", IF(AND(INDEX(Paste_Here!Z$2:Z$600, MATCH(B364, Paste_Here!A$2:A$600, 0))&lt;&gt;"", ISNUMBER(VALUE(INDEX(Paste_Here!Z$2:Z$600, MATCH(B364, Paste_Here!A$2:A$600, 0))))), INDEX(Paste_Here!Z$2:Z$600, MATCH(B364, Paste_Here!A$2:A$600, 0)), ""), ""), "")</f>
        <v/>
      </c>
      <c r="BN364" s="47"/>
      <c r="BO364" s="34" t="str">
        <f>IFERROR(IF(B364&lt;&gt;"", IF(ISNUMBER(SEARCH("highrisk", LOWER(INDEX(Paste_Here!AA$2:AA$600, MATCH(B364, Paste_Here!A$2:A$600, 0))))), "High Risk", IF(ISNUMBER(SEARCH("lowrisk", LOWER(INDEX(Paste_Here!AA$2:AA$600, MATCH(B364, Paste_Here!A$2:A$600, 0))))), "Low Risk", IF(ISNUMBER(SEARCH("somerisk", LOWER(INDEX(Paste_Here!AA$2:AA$600, MATCH(B364, Paste_Here!A$2:A$600, 0))))), "Some Risk", IF(ISNUMBER(SEARCH("OT", LOWER(INDEX(Paste_Here!AA$2:AA$600, MATCH(B364, Paste_Here!A$2:A$600, 0))))), "On Track", "")))), ""), "")</f>
        <v/>
      </c>
      <c r="BP364" s="47"/>
      <c r="BQ364" s="34" t="str">
        <f>IFERROR(IF(B364&lt;&gt;"", IF(AND(INDEX(Paste_Here!AC$2:AC$600, MATCH(B364, Paste_Here!A$2:A$600, 0))&lt;&gt;"", ISNUMBER(VALUE(INDEX(Paste_Here!AC$2:AC$600, MATCH(B364, Paste_Here!A$2:A$600, 0))))), INDEX(Paste_Here!AC$2:AC$600, MATCH(B364, Paste_Here!A$2:A$600, 0)), ""), ""), "")</f>
        <v/>
      </c>
      <c r="BR364" s="47"/>
      <c r="BS364" s="34" t="str">
        <f>IFERROR(IF(B364&lt;&gt;"", IF(ISNUMBER(SEARCH("highrisk", LOWER(INDEX(Paste_Here!AD$2:AD$600, MATCH(B364, Paste_Here!A$2:A$600, 0))))), "High Risk", IF(ISNUMBER(SEARCH("lowrisk", LOWER(INDEX(Paste_Here!AD$2:AD$600, MATCH(B364, Paste_Here!A$2:A$600, 0))))), "Low Risk", IF(ISNUMBER(SEARCH("somerisk", LOWER(INDEX(Paste_Here!AD$2:AD$600, MATCH(B364, Paste_Here!A$2:A$600, 0))))), "Some Risk", IF(ISNUMBER(SEARCH("OT", LOWER(INDEX(Paste_Here!AD$2:AD$600, MATCH(B364, Paste_Here!A$2:A$600, 0))))), "On Track", "")))), ""), "")</f>
        <v/>
      </c>
      <c r="BT364" s="47"/>
      <c r="BU364" s="34"/>
      <c r="BV364" s="47"/>
      <c r="BW364" s="34"/>
      <c r="BX364" s="47"/>
      <c r="BY364" s="34"/>
      <c r="BZ364" s="47"/>
      <c r="CA364" s="34"/>
      <c r="CB364" s="49"/>
      <c r="DT364" s="47"/>
      <c r="DU364" s="47"/>
      <c r="DV364" s="2" t="str">
        <f t="shared" si="33"/>
        <v/>
      </c>
      <c r="DW364" s="47"/>
      <c r="DX364" s="2" t="str">
        <f>IFERROR(IF(B364&lt;&gt;"", IF(ISNUMBER(SEARCH("s", LOWER(INDEX(Paste_Here!M$2:M$600, MATCH(B364, Paste_Here!A$2:A$600, 0))))), "Yes", IF(INDEX(Paste_Here!M$2:M$600, MATCH(B364, Paste_Here!A$2:A$600, 0))&lt;&gt;"", "No", "")), ""), "")</f>
        <v/>
      </c>
      <c r="DY364" s="47"/>
      <c r="DZ364" s="2" t="str">
        <f>IFERROR(IF(B364&lt;&gt;"", IF(ISNUMBER(SEARCH("yes", LOWER(INDEX(Paste_Here!F$2:F$600, MATCH(B364, Paste_Here!A$2:A$600, 0))))), "Yes", IF(ISNUMBER(SEARCH("no", LOWER(INDEX(Paste_Here!F$2:F$600, MATCH(B364, Paste_Here!A$2:A$600, 0))))), "No", "")), ""), "")</f>
        <v/>
      </c>
      <c r="EA364" s="47"/>
      <c r="EB364" s="2" t="str">
        <f>IFERROR(IF(B364&lt;&gt;"", IF(ISNUMBER(SEARCH("english language learner", LOWER(INDEX(Paste_Here!C$2:C$600, MATCH(B364, Paste_Here!A$2:A$600, 0))))), "Yes", ""), ""), "")</f>
        <v/>
      </c>
      <c r="EC364" s="47"/>
      <c r="ED364" s="2" t="str">
        <f>IFERROR(IF(B364&lt;&gt;"", IF(OR(ISNUMBER(SEARCH("b", LOWER(INDEX(Paste_Here!K$2:K$600, MATCH(B364, Paste_Here!A$2:A$600, 0))))), ISNUMBER(SEARCH("h", LOWER(INDEX(Paste_Here!K$2:K$600, MATCH(B364, Paste_Here!A$2:A$600, 0))))), ISNUMBER(SEARCH("i", LOWER(INDEX(Paste_Here!K$2:K$600, MATCH(B364, Paste_Here!A$2:A$600, 0)))))), "Yes", IF(INDEX(Paste_Here!K$2:K$600, MATCH(B364, Paste_Here!A$2:A$600, 0))&lt;&gt;"", "No", "")), ""), "")</f>
        <v/>
      </c>
      <c r="EE364" s="47"/>
      <c r="EF364" s="34" t="str">
        <f>IFERROR(IF(B364&lt;&gt;"", IF(ISNUMBER(SEARCH("yes", LOWER(INDEX(Paste_Here!L$2:L$600, MATCH(B364, Paste_Here!A$2:A$600, 0))))), "Yes", IF(ISNUMBER(SEARCH("no", LOWER(INDEX(Paste_Here!L$2:L$600, MATCH(B364, Paste_Here!A$2:A$600, 0))))), "No", "")), ""), "")</f>
        <v/>
      </c>
      <c r="EG364" s="47"/>
      <c r="EH364" s="2" t="str">
        <f>IFERROR(IF(B364&lt;&gt;"", IF(ISNUMBER(SEARCH("transitional 2", LOWER(INDEX(Paste_Here!C$2:C$600, MATCH(B364, Paste_Here!A$2:A$600, 0))))), "T2", IF(ISNUMBER(SEARCH("transitional 1", LOWER(INDEX(Paste_Here!C$2:C$600, MATCH(B364, Paste_Here!A$2:A$600, 0))))), "T1", IF(ISNUMBER(SEARCH("waived ell services", LOWER(INDEX(Paste_Here!C$2:C$600, MATCH(B364, Paste_Here!A$2:A$600, 0))))), "W", ""))), ""), "")</f>
        <v/>
      </c>
      <c r="EI364" s="47"/>
      <c r="EJ364" s="2" t="str">
        <f>IFERROR(IF(B364&lt;&gt;"", IF(AND(INDEX(Paste_Here!AG$2:AG$600, MATCH(B364, Paste_Here!A$2:A$600, 0))&lt;&gt;"", ISNUMBER(VALUE(INDEX(Paste_Here!AG$2:AG$600, MATCH(B364, Paste_Here!A$2:A$600, 0))))), INDEX(Paste_Here!AG$2:AG$600, MATCH(B364, Paste_Here!A$2:A$600, 0)), ""), ""), "")</f>
        <v/>
      </c>
      <c r="EK364" s="47"/>
      <c r="EL364" s="2" t="str">
        <f>IFERROR(IF(B364&lt;&gt;"", IF(AND(INDEX(Paste_Here!AL$2:AL$600, MATCH(B364, Paste_Here!A$2:A$600, 0))&lt;&gt;"", ISNUMBER(VALUE(INDEX(Paste_Here!AL$2:AL$600, MATCH(B364, Paste_Here!A$2:A$600, 0))))), INDEX(Paste_Here!AL$2:AL$600, MATCH(B364, Paste_Here!A$2:A$600, 0)), ""), ""), "")</f>
        <v/>
      </c>
      <c r="EM364" s="47"/>
      <c r="FA364" s="4" t="str" cm="1">
        <f t="array" ref="FA364">IFERROR(INDEX(Paste_Here!$B$2:$B$600, MATCH(0, COUNTIF(FA$4:FA363, Paste_Here!$B$2:$B$600) + IF(Paste_Here!$B$2:$B$600="", 1, 0), 0)), "")</f>
        <v/>
      </c>
      <c r="FB364" s="4" t="str">
        <f>IF(FA364&lt;&gt;"", INDEX(Paste_Here!$A$2:$A$600, MATCH(FA364, Paste_Here!$B$2:$B$600, 0)), "")</f>
        <v/>
      </c>
      <c r="FC364" s="4" t="str">
        <f t="shared" si="34"/>
        <v/>
      </c>
      <c r="FD364" s="4" t="str" cm="1">
        <f t="array" ref="FD364">IFERROR(INDEX($FC$5:$FC$600, MATCH(SMALL(IF($FC$5:$FC$600&lt;&gt;"", COUNTIF($FC$5:$FC$600, "&lt;"&amp;$FC$5:$FC$600)+1), ROW()-ROW($FD$5)+1), COUNTIF($FC$5:$FC$600, "&lt;"&amp;$FC$5:$FC$600)+1, 0)), "")</f>
        <v/>
      </c>
      <c r="FF364" s="2" t="str">
        <f>IFERROR(IF(B364&lt;&gt;"", IF(AND(INDEX(Paste_Here!AH$2:AH$600, MATCH(B364, Paste_Here!A$2:A$600, 0))&lt;&gt;"", ISNUMBER(VALUE(INDEX(Paste_Here!AH$2:AH$600, MATCH(B364, Paste_Here!A$2:A$600, 0))))), INDEX(Paste_Here!AH$2:AH$600, MATCH(B364, Paste_Here!A$2:A$600, 0)), ""), ""), "")</f>
        <v/>
      </c>
      <c r="FG364" s="47"/>
      <c r="FH364" s="2" t="str">
        <f>IFERROR(IF(B364&lt;&gt;"", IF(AND(INDEX(Paste_Here!AM$2:AM$600, MATCH(B364, Paste_Here!A$2:A$600, 0))&lt;&gt;"", ISNUMBER(VALUE(INDEX(Paste_Here!AM$2:AM$600, MATCH(B364, Paste_Here!A$2:A$600, 0))))), INDEX(Paste_Here!AM$2:AM$600, MATCH(B364, Paste_Here!A$2:A$600, 0)), ""), ""), "")</f>
        <v/>
      </c>
      <c r="FI364" s="47"/>
      <c r="FJ364" s="47"/>
      <c r="FK364" s="2" t="str">
        <f t="shared" si="35"/>
        <v/>
      </c>
      <c r="FL364" s="47"/>
      <c r="FM364" s="2" t="str">
        <f>IFERROR(IF(B364&lt;&gt;"", IF(ISNUMBER(VALUE(INDEX(Paste_Here!H$2:H$600, MATCH(B364, Paste_Here!A$2:A$600, 0)))), IF(VALUE(INDEX(Paste_Here!H$2:H$600, MATCH(B364, Paste_Here!A$2:A$600, 0)))=0, "No", IF(AND(VALUE(INDEX(Paste_Here!H$2:H$600, MATCH(B364, Paste_Here!A$2:A$600, 0)))&gt;=1, VALUE(INDEX(Paste_Here!H$2:H$600, MATCH(B364, Paste_Here!A$2:A$600, 0)))&lt;=4), VALUE(INDEX(Paste_Here!H$2:H$600, MATCH(B364, Paste_Here!A$2:A$600, 0))), "")), ""), ""), "")</f>
        <v/>
      </c>
      <c r="FN364" s="47"/>
      <c r="FO364" s="34" t="str">
        <f>IFERROR(IF(B364&lt;&gt;"", IF(ISNUMBER(VALUE(INDEX(Paste_Here!I$2:I$600, MATCH(B364, Paste_Here!A$2:A$600, 0)))), IF(VALUE(INDEX(Paste_Here!I$2:I$600, MATCH(B364, Paste_Here!A$2:A$600, 0)))=0, "No", IF(AND(VALUE(INDEX(Paste_Here!I$2:I$600, MATCH(B364, Paste_Here!A$2:A$600, 0)))&gt;=1, VALUE(INDEX(Paste_Here!I$2:I$600, MATCH(B364, Paste_Here!A$2:A$600, 0)))&lt;=4), VALUE(INDEX(Paste_Here!I$2:I$600, MATCH(B364, Paste_Here!A$2:A$600, 0))), "")), ""), ""), "")</f>
        <v/>
      </c>
      <c r="FP364" s="47"/>
      <c r="FQ364" s="2"/>
      <c r="FR364" s="47"/>
      <c r="FS364" s="2"/>
      <c r="FT364" s="47"/>
      <c r="FU364" s="2"/>
      <c r="FV364" s="47"/>
      <c r="FW364" s="2"/>
      <c r="FX364" s="47"/>
      <c r="FY364" s="2"/>
      <c r="FZ364" s="47"/>
      <c r="GA364" s="2"/>
      <c r="GB364" s="47"/>
      <c r="GU364" s="2"/>
      <c r="GV364" s="47"/>
      <c r="GW364" s="2"/>
      <c r="GX364" s="47"/>
    </row>
    <row r="365" spans="1:206">
      <c r="A365" s="47"/>
      <c r="B365" s="2" t="str">
        <f t="shared" si="30"/>
        <v/>
      </c>
      <c r="C365" s="47"/>
      <c r="D365" s="2" t="str">
        <f>IFERROR(IF(B365&lt;&gt;"", IF(COUNTIF(INDEX(Paste_Here!N$2:O$600, MATCH(B365, Paste_Here!A$2:A$600, 0), 0), "yes") &gt; 0, "No", IF(COUNTIF(INDEX(Paste_Here!N$2:O$600, MATCH(B365, Paste_Here!A$2:A$600, 0), 0), "no") &gt; 0, "Yes", "")), ""), "")</f>
        <v/>
      </c>
      <c r="E365" s="47"/>
      <c r="F365" s="84" t="str">
        <f>IFERROR(IF(B365&lt;&gt;"", IF(AND(INDEX(Paste_Here!P$2:P$600, MATCH(B365, Paste_Here!A$2:A$600, 0))&lt;&gt;"", ISNUMBER(VALUE(INDEX(Paste_Here!P$2:P$600, MATCH(B365, Paste_Here!A$2:A$600, 0))))), INDEX(Paste_Here!P$2:P$600, MATCH(B365, Paste_Here!A$2:A$600, 0)), ""), ""), "")</f>
        <v/>
      </c>
      <c r="G365" s="47"/>
      <c r="H365" s="2" t="str">
        <f>IFERROR(IF(B365&lt;&gt;"", IF(ISNUMBER(SEARCH("highrisk", LOWER(INDEX(Paste_Here!Q$2:Q$600, MATCH(B365, Paste_Here!A$2:A$600, 0))))), "High Risk", IF(ISNUMBER(SEARCH("lowrisk", LOWER(INDEX(Paste_Here!Q$2:Q$600, MATCH(B365, Paste_Here!A$2:A$600, 0))))), "Low Risk", IF(ISNUMBER(SEARCH("somerisk", LOWER(INDEX(Paste_Here!Q$2:Q$600, MATCH(B365, Paste_Here!A$2:A$600, 0))))), "Some Risk", ""))), ""), "")</f>
        <v/>
      </c>
      <c r="I365" s="47"/>
      <c r="J365" s="2"/>
      <c r="K365" s="47"/>
      <c r="L365" s="2"/>
      <c r="M365" s="47"/>
      <c r="N365" s="2"/>
      <c r="O365" s="47"/>
      <c r="P365" s="2" t="str">
        <f>IFERROR(IF(B365&lt;&gt;"", IF(AND(ISNUMBER(VALUE(INDEX(Paste_Here!R$2:R$600, MATCH(B365, Paste_Here!A$2:A$600, 0)))), INDEX(Paste_Here!R$2:R$600, MATCH(B365, Paste_Here!A$2:A$600, 0)) &lt;&gt; ""), VALUE(INDEX(Paste_Here!R$2:R$600, MATCH(B365, Paste_Here!A$2:A$600, 0))), ""), ""), "")</f>
        <v/>
      </c>
      <c r="Q365" s="47"/>
      <c r="R365" s="2"/>
      <c r="S365" s="47"/>
      <c r="W365" s="47"/>
      <c r="X365" s="2"/>
      <c r="Y365" s="47"/>
      <c r="Z365" s="2" t="str">
        <f>IFERROR(IF(B365&lt;&gt;"", IF(AND(INDEX(Paste_Here!S$2:S$600, MATCH(B365, Paste_Here!A$2:A$600, 0))&lt;&gt;"", ISNUMBER(VALUE(INDEX(Paste_Here!S$2:S$600, MATCH(B365, Paste_Here!A$2:A$600, 0))))), INDEX(Paste_Here!S$2:S$600, MATCH(B365, Paste_Here!A$2:A$600, 0)), ""), ""), "")</f>
        <v/>
      </c>
      <c r="AA365" s="47"/>
      <c r="AB365" s="2" t="str">
        <f>IFERROR(IF(B365&lt;&gt;"", IF(ISNUMBER(SEARCH("highrisk", LOWER(INDEX(Paste_Here!T$2:T$600, MATCH(B365, Paste_Here!A$2:A$600, 0))))), "High Risk", IF(ISNUMBER(SEARCH("lowrisk", LOWER(INDEX(Paste_Here!T$2:T$600, MATCH(B365, Paste_Here!A$2:A$600, 0))))), "Low Risk", IF(ISNUMBER(SEARCH("somerisk", LOWER(INDEX(Paste_Here!T$2:T$600, MATCH(B365, Paste_Here!A$2:A$600, 0))))), "Some Risk", IF(ISNUMBER(SEARCH("OT", LOWER(INDEX(Paste_Here!T$2:T$600, MATCH(B365, Paste_Here!A$2:A$600, 0))))), "On Track", "")))), ""), "")</f>
        <v/>
      </c>
      <c r="AC365" s="47"/>
      <c r="AD365" s="2"/>
      <c r="AE365" s="47"/>
      <c r="AF365" s="2"/>
      <c r="AG365" s="47"/>
      <c r="AH365" s="2"/>
      <c r="AI365" s="47"/>
      <c r="AJ365" s="2" t="str" cm="1">
        <f t="array" aca="1" ref="AJ365" ca="1">IFERROR(IF(ISNUMBER(SEARCH("BR", INDEX(Paste_Here!AB$2:AB$210, MATCH(B365, Paste_Here!A$2:A$210, 0)))), -1, 1) * VALUE(_xlfn.TEXTJOIN("", TRUE, IF(ISNUMBER(--MID(INDEX(Paste_Here!AB$2:AB$210, MATCH(B365, Paste_Here!A$2:A$210, 0)), ROW(INDIRECT("1:"&amp;LEN(INDEX(Paste_Here!AB$2:AB$210, MATCH(B365, Paste_Here!A$2:A$210, 0))))), 1)), MID(INDEX(Paste_Here!AB$2:AB$210, MATCH(B365, Paste_Here!A$2:A$210, 0)), ROW(INDIRECT("1:"&amp;LEN(INDEX(Paste_Here!AB$2:AB$210, MATCH(B365, Paste_Here!A$2:A$210, 0))))), 1), ""))), "")</f>
        <v/>
      </c>
      <c r="AK365" s="47"/>
      <c r="AL365" s="34" t="str">
        <f>IFERROR(IF(B365&lt;&gt;"", IF(AND(INDEX(Paste_Here!AF$2:AF$600, MATCH(B365, Paste_Here!A$2:A$600, 0))&lt;&gt;"", ISNUMBER(VALUE(INDEX(Paste_Here!AF$2:AF$600, MATCH(B365, Paste_Here!A$2:A$600, 0))))), INDEX(Paste_Here!AF$2:AF$600, MATCH(B365, Paste_Here!A$2:A$600, 0)), ""), ""), "")</f>
        <v/>
      </c>
      <c r="AM365" s="47"/>
      <c r="AN365" s="47"/>
      <c r="AO365" s="2" t="str">
        <f t="shared" si="31"/>
        <v/>
      </c>
      <c r="AP365" s="47"/>
      <c r="AQ365" s="34" t="str">
        <f>IFERROR(IF(B365&lt;&gt;"", IF(COUNTIF(INDEX(Paste_Here!X$2:Y$600, MATCH(B365, Paste_Here!A$2:A$600, 0), 0), "yes") &gt; 0, "No", IF(COUNTIF(INDEX(Paste_Here!X$2:Y$600, MATCH(B365, Paste_Here!A$2:A$600, 0), 0), "no") &gt; 0, "Yes", "")), ""), "")</f>
        <v/>
      </c>
      <c r="AR365" s="47"/>
      <c r="AS365" s="34" t="str">
        <f>IFERROR(IF(B365&lt;&gt;"", IF(AND(INDEX(Paste_Here!U$2:U$600, MATCH(B365, Paste_Here!A$2:A$600, 0))&lt;&gt;"", ISNUMBER(VALUE(INDEX(Paste_Here!U$2:U$600, MATCH(B365, Paste_Here!A$2:A$600, 0))))), INDEX(Paste_Here!U$2:U$600, MATCH(B365, Paste_Here!A$2:A$600, 0)), ""), ""), "")</f>
        <v/>
      </c>
      <c r="AT365" s="47"/>
      <c r="AU365" s="34" t="str">
        <f>IFERROR(IF(B365&lt;&gt;"", IF(ISNUMBER(SEARCH("highrisk", LOWER(INDEX(Paste_Here!V$2:V$600, MATCH(B365, Paste_Here!A$2:A$600, 0))))), "High Risk", IF(ISNUMBER(SEARCH("lowrisk", LOWER(INDEX(Paste_Here!V$2:V$600, MATCH(B365, Paste_Here!A$2:A$600, 0))))), "Low Risk", IF(ISNUMBER(SEARCH("somerisk", LOWER(INDEX(Paste_Here!V$2:V$600, MATCH(B365, Paste_Here!A$2:A$600, 0))))), "Some Risk", ""))), ""), "")</f>
        <v/>
      </c>
      <c r="AV365" s="47"/>
      <c r="AW365" s="34" t="str">
        <f>IFERROR(IF(B365&lt;&gt;"", IF(AND(ISNUMBER(VALUE(INDEX(Paste_Here!W$2:W$600, MATCH(B365, Paste_Here!A$2:A$600, 0)))), INDEX(Paste_Here!W$2:W$600, MATCH(B365, Paste_Here!A$2:A$600, 0)) &lt;&gt; ""), VALUE(INDEX(Paste_Here!W$2:W$600, MATCH(B365, Paste_Here!A$2:A$600, 0))), ""), ""), "")</f>
        <v/>
      </c>
      <c r="AX365" s="47"/>
      <c r="BA365" s="2" t="str">
        <f>IFERROR(IF(B365&lt;&gt;"", IF(AND(INDEX(Paste_Here!AI$2:AI$600, MATCH(B365, Paste_Here!A$2:A$600, 0))&lt;&gt;"", ISNUMBER(VALUE(INDEX(Paste_Here!AI$2:AI$600, MATCH(B365, Paste_Here!A$2:A$600, 0))))), INDEX(Paste_Here!AI$2:AI$600, MATCH(B365, Paste_Here!A$2:A$600, 0)), ""), ""), "")</f>
        <v/>
      </c>
      <c r="BB365" s="47"/>
      <c r="BC365" s="34" t="str">
        <f>IFERROR(IF(B365&lt;&gt;"", IF(ISNUMBER(SEARCH("highrisk", LOWER(INDEX(Paste_Here!AJ$2:AJ$600, MATCH(B365, Paste_Here!A$2:A$600, 0))))), "High Risk", IF(ISNUMBER(SEARCH("lowrisk", LOWER(INDEX(Paste_Here!AJ$2:AJ$600, MATCH(B365, Paste_Here!A$2:A$600, 0))))), "Low Risk", IF(ISNUMBER(SEARCH("somerisk", LOWER(INDEX(Paste_Here!AJ$2:AJ$600, MATCH(B365, Paste_Here!A$2:A$600, 0))))), "Some Risk", IF(ISNUMBER(SEARCH("OT", LOWER(INDEX(Paste_Here!AJ$2:AJ$600, MATCH(B365, Paste_Here!A$2:A$600, 0))))), "On Track", "")))), ""), "")</f>
        <v/>
      </c>
      <c r="BD365" s="47"/>
      <c r="BE365" s="34" t="str">
        <f>IFERROR(IF(B365&lt;&gt;"", IF(AND(INDEX(Paste_Here!AK$2:AK$600, MATCH(B365, Paste_Here!A$2:A$600, 0))&lt;&gt;"", ISNUMBER(VALUE(INDEX(Paste_Here!AK$2:AK$600, MATCH(B365, Paste_Here!A$2:A$600, 0))))), INDEX(Paste_Here!AK$2:AK$600, MATCH(B365, Paste_Here!A$2:A$600, 0)), ""), ""), "")</f>
        <v/>
      </c>
      <c r="BF365" s="47"/>
      <c r="BG365" s="34" t="str" cm="1">
        <f t="array" aca="1" ref="BG365" ca="1">IFERROR(IF(B365&lt;&gt;"", IF(INDEX(Paste_Here!AE$2:AE$600, MATCH(B365, Paste_Here!A$2:A$600, 0))&lt;&gt;"", IF(LEFT(INDEX(Paste_Here!AE$2:AE$600, MATCH(B365, Paste_Here!A$2:A$600, 0)), 2)="EM", -1, 1) * VALUE(_xlfn.TEXTJOIN("", TRUE, IF(ISNUMBER(MID(INDEX(Paste_Here!AE$2:AE$600, MATCH(B365, Paste_Here!A$2:A$600, 0)), ROW(INDIRECT("1:"&amp;LEN(INDEX(Paste_Here!AE$2:AE$600, MATCH(B365, Paste_Here!A$2:A$600, 0))))), 1)*1), MID(INDEX(Paste_Here!AE$2:AE$600, MATCH(B365, Paste_Here!A$2:A$600, 0)), ROW(INDIRECT("1:"&amp;LEN(INDEX(Paste_Here!AE$2:AE$600, MATCH(B365, Paste_Here!A$2:A$600, 0))))), 1), ""))), ""), ""), "")</f>
        <v/>
      </c>
      <c r="BH365" s="47"/>
      <c r="BJ365" s="47"/>
      <c r="BK365" s="2" t="str">
        <f t="shared" si="32"/>
        <v/>
      </c>
      <c r="BL365" s="47"/>
      <c r="BM365" s="34" t="str">
        <f>IFERROR(IF(B365&lt;&gt;"", IF(AND(INDEX(Paste_Here!Z$2:Z$600, MATCH(B365, Paste_Here!A$2:A$600, 0))&lt;&gt;"", ISNUMBER(VALUE(INDEX(Paste_Here!Z$2:Z$600, MATCH(B365, Paste_Here!A$2:A$600, 0))))), INDEX(Paste_Here!Z$2:Z$600, MATCH(B365, Paste_Here!A$2:A$600, 0)), ""), ""), "")</f>
        <v/>
      </c>
      <c r="BN365" s="47"/>
      <c r="BO365" s="34" t="str">
        <f>IFERROR(IF(B365&lt;&gt;"", IF(ISNUMBER(SEARCH("highrisk", LOWER(INDEX(Paste_Here!AA$2:AA$600, MATCH(B365, Paste_Here!A$2:A$600, 0))))), "High Risk", IF(ISNUMBER(SEARCH("lowrisk", LOWER(INDEX(Paste_Here!AA$2:AA$600, MATCH(B365, Paste_Here!A$2:A$600, 0))))), "Low Risk", IF(ISNUMBER(SEARCH("somerisk", LOWER(INDEX(Paste_Here!AA$2:AA$600, MATCH(B365, Paste_Here!A$2:A$600, 0))))), "Some Risk", IF(ISNUMBER(SEARCH("OT", LOWER(INDEX(Paste_Here!AA$2:AA$600, MATCH(B365, Paste_Here!A$2:A$600, 0))))), "On Track", "")))), ""), "")</f>
        <v/>
      </c>
      <c r="BP365" s="47"/>
      <c r="BQ365" s="34" t="str">
        <f>IFERROR(IF(B365&lt;&gt;"", IF(AND(INDEX(Paste_Here!AC$2:AC$600, MATCH(B365, Paste_Here!A$2:A$600, 0))&lt;&gt;"", ISNUMBER(VALUE(INDEX(Paste_Here!AC$2:AC$600, MATCH(B365, Paste_Here!A$2:A$600, 0))))), INDEX(Paste_Here!AC$2:AC$600, MATCH(B365, Paste_Here!A$2:A$600, 0)), ""), ""), "")</f>
        <v/>
      </c>
      <c r="BR365" s="47"/>
      <c r="BS365" s="34" t="str">
        <f>IFERROR(IF(B365&lt;&gt;"", IF(ISNUMBER(SEARCH("highrisk", LOWER(INDEX(Paste_Here!AD$2:AD$600, MATCH(B365, Paste_Here!A$2:A$600, 0))))), "High Risk", IF(ISNUMBER(SEARCH("lowrisk", LOWER(INDEX(Paste_Here!AD$2:AD$600, MATCH(B365, Paste_Here!A$2:A$600, 0))))), "Low Risk", IF(ISNUMBER(SEARCH("somerisk", LOWER(INDEX(Paste_Here!AD$2:AD$600, MATCH(B365, Paste_Here!A$2:A$600, 0))))), "Some Risk", IF(ISNUMBER(SEARCH("OT", LOWER(INDEX(Paste_Here!AD$2:AD$600, MATCH(B365, Paste_Here!A$2:A$600, 0))))), "On Track", "")))), ""), "")</f>
        <v/>
      </c>
      <c r="BT365" s="47"/>
      <c r="BU365" s="34"/>
      <c r="BV365" s="47"/>
      <c r="BW365" s="34"/>
      <c r="BX365" s="47"/>
      <c r="BY365" s="34"/>
      <c r="BZ365" s="47"/>
      <c r="CA365" s="34"/>
      <c r="CB365" s="49"/>
      <c r="DT365" s="47"/>
      <c r="DU365" s="47"/>
      <c r="DV365" s="2" t="str">
        <f t="shared" si="33"/>
        <v/>
      </c>
      <c r="DW365" s="47"/>
      <c r="DX365" s="2" t="str">
        <f>IFERROR(IF(B365&lt;&gt;"", IF(ISNUMBER(SEARCH("s", LOWER(INDEX(Paste_Here!M$2:M$600, MATCH(B365, Paste_Here!A$2:A$600, 0))))), "Yes", IF(INDEX(Paste_Here!M$2:M$600, MATCH(B365, Paste_Here!A$2:A$600, 0))&lt;&gt;"", "No", "")), ""), "")</f>
        <v/>
      </c>
      <c r="DY365" s="47"/>
      <c r="DZ365" s="2" t="str">
        <f>IFERROR(IF(B365&lt;&gt;"", IF(ISNUMBER(SEARCH("yes", LOWER(INDEX(Paste_Here!F$2:F$600, MATCH(B365, Paste_Here!A$2:A$600, 0))))), "Yes", IF(ISNUMBER(SEARCH("no", LOWER(INDEX(Paste_Here!F$2:F$600, MATCH(B365, Paste_Here!A$2:A$600, 0))))), "No", "")), ""), "")</f>
        <v/>
      </c>
      <c r="EA365" s="47"/>
      <c r="EB365" s="2" t="str">
        <f>IFERROR(IF(B365&lt;&gt;"", IF(ISNUMBER(SEARCH("english language learner", LOWER(INDEX(Paste_Here!C$2:C$600, MATCH(B365, Paste_Here!A$2:A$600, 0))))), "Yes", ""), ""), "")</f>
        <v/>
      </c>
      <c r="EC365" s="47"/>
      <c r="ED365" s="2" t="str">
        <f>IFERROR(IF(B365&lt;&gt;"", IF(OR(ISNUMBER(SEARCH("b", LOWER(INDEX(Paste_Here!K$2:K$600, MATCH(B365, Paste_Here!A$2:A$600, 0))))), ISNUMBER(SEARCH("h", LOWER(INDEX(Paste_Here!K$2:K$600, MATCH(B365, Paste_Here!A$2:A$600, 0))))), ISNUMBER(SEARCH("i", LOWER(INDEX(Paste_Here!K$2:K$600, MATCH(B365, Paste_Here!A$2:A$600, 0)))))), "Yes", IF(INDEX(Paste_Here!K$2:K$600, MATCH(B365, Paste_Here!A$2:A$600, 0))&lt;&gt;"", "No", "")), ""), "")</f>
        <v/>
      </c>
      <c r="EE365" s="47"/>
      <c r="EF365" s="34" t="str">
        <f>IFERROR(IF(B365&lt;&gt;"", IF(ISNUMBER(SEARCH("yes", LOWER(INDEX(Paste_Here!L$2:L$600, MATCH(B365, Paste_Here!A$2:A$600, 0))))), "Yes", IF(ISNUMBER(SEARCH("no", LOWER(INDEX(Paste_Here!L$2:L$600, MATCH(B365, Paste_Here!A$2:A$600, 0))))), "No", "")), ""), "")</f>
        <v/>
      </c>
      <c r="EG365" s="47"/>
      <c r="EH365" s="2" t="str">
        <f>IFERROR(IF(B365&lt;&gt;"", IF(ISNUMBER(SEARCH("transitional 2", LOWER(INDEX(Paste_Here!C$2:C$600, MATCH(B365, Paste_Here!A$2:A$600, 0))))), "T2", IF(ISNUMBER(SEARCH("transitional 1", LOWER(INDEX(Paste_Here!C$2:C$600, MATCH(B365, Paste_Here!A$2:A$600, 0))))), "T1", IF(ISNUMBER(SEARCH("waived ell services", LOWER(INDEX(Paste_Here!C$2:C$600, MATCH(B365, Paste_Here!A$2:A$600, 0))))), "W", ""))), ""), "")</f>
        <v/>
      </c>
      <c r="EI365" s="47"/>
      <c r="EJ365" s="2" t="str">
        <f>IFERROR(IF(B365&lt;&gt;"", IF(AND(INDEX(Paste_Here!AG$2:AG$600, MATCH(B365, Paste_Here!A$2:A$600, 0))&lt;&gt;"", ISNUMBER(VALUE(INDEX(Paste_Here!AG$2:AG$600, MATCH(B365, Paste_Here!A$2:A$600, 0))))), INDEX(Paste_Here!AG$2:AG$600, MATCH(B365, Paste_Here!A$2:A$600, 0)), ""), ""), "")</f>
        <v/>
      </c>
      <c r="EK365" s="47"/>
      <c r="EL365" s="2" t="str">
        <f>IFERROR(IF(B365&lt;&gt;"", IF(AND(INDEX(Paste_Here!AL$2:AL$600, MATCH(B365, Paste_Here!A$2:A$600, 0))&lt;&gt;"", ISNUMBER(VALUE(INDEX(Paste_Here!AL$2:AL$600, MATCH(B365, Paste_Here!A$2:A$600, 0))))), INDEX(Paste_Here!AL$2:AL$600, MATCH(B365, Paste_Here!A$2:A$600, 0)), ""), ""), "")</f>
        <v/>
      </c>
      <c r="EM365" s="47"/>
      <c r="FA365" s="4" t="str" cm="1">
        <f t="array" ref="FA365">IFERROR(INDEX(Paste_Here!$B$2:$B$600, MATCH(0, COUNTIF(FA$4:FA364, Paste_Here!$B$2:$B$600) + IF(Paste_Here!$B$2:$B$600="", 1, 0), 0)), "")</f>
        <v/>
      </c>
      <c r="FB365" s="4" t="str">
        <f>IF(FA365&lt;&gt;"", INDEX(Paste_Here!$A$2:$A$600, MATCH(FA365, Paste_Here!$B$2:$B$600, 0)), "")</f>
        <v/>
      </c>
      <c r="FC365" s="4" t="str">
        <f t="shared" si="34"/>
        <v/>
      </c>
      <c r="FD365" s="4" t="str" cm="1">
        <f t="array" ref="FD365">IFERROR(INDEX($FC$5:$FC$600, MATCH(SMALL(IF($FC$5:$FC$600&lt;&gt;"", COUNTIF($FC$5:$FC$600, "&lt;"&amp;$FC$5:$FC$600)+1), ROW()-ROW($FD$5)+1), COUNTIF($FC$5:$FC$600, "&lt;"&amp;$FC$5:$FC$600)+1, 0)), "")</f>
        <v/>
      </c>
      <c r="FF365" s="2" t="str">
        <f>IFERROR(IF(B365&lt;&gt;"", IF(AND(INDEX(Paste_Here!AH$2:AH$600, MATCH(B365, Paste_Here!A$2:A$600, 0))&lt;&gt;"", ISNUMBER(VALUE(INDEX(Paste_Here!AH$2:AH$600, MATCH(B365, Paste_Here!A$2:A$600, 0))))), INDEX(Paste_Here!AH$2:AH$600, MATCH(B365, Paste_Here!A$2:A$600, 0)), ""), ""), "")</f>
        <v/>
      </c>
      <c r="FG365" s="47"/>
      <c r="FH365" s="2" t="str">
        <f>IFERROR(IF(B365&lt;&gt;"", IF(AND(INDEX(Paste_Here!AM$2:AM$600, MATCH(B365, Paste_Here!A$2:A$600, 0))&lt;&gt;"", ISNUMBER(VALUE(INDEX(Paste_Here!AM$2:AM$600, MATCH(B365, Paste_Here!A$2:A$600, 0))))), INDEX(Paste_Here!AM$2:AM$600, MATCH(B365, Paste_Here!A$2:A$600, 0)), ""), ""), "")</f>
        <v/>
      </c>
      <c r="FI365" s="47"/>
      <c r="FJ365" s="47"/>
      <c r="FK365" s="2" t="str">
        <f t="shared" si="35"/>
        <v/>
      </c>
      <c r="FL365" s="47"/>
      <c r="FM365" s="2" t="str">
        <f>IFERROR(IF(B365&lt;&gt;"", IF(ISNUMBER(VALUE(INDEX(Paste_Here!H$2:H$600, MATCH(B365, Paste_Here!A$2:A$600, 0)))), IF(VALUE(INDEX(Paste_Here!H$2:H$600, MATCH(B365, Paste_Here!A$2:A$600, 0)))=0, "No", IF(AND(VALUE(INDEX(Paste_Here!H$2:H$600, MATCH(B365, Paste_Here!A$2:A$600, 0)))&gt;=1, VALUE(INDEX(Paste_Here!H$2:H$600, MATCH(B365, Paste_Here!A$2:A$600, 0)))&lt;=4), VALUE(INDEX(Paste_Here!H$2:H$600, MATCH(B365, Paste_Here!A$2:A$600, 0))), "")), ""), ""), "")</f>
        <v/>
      </c>
      <c r="FN365" s="47"/>
      <c r="FO365" s="34" t="str">
        <f>IFERROR(IF(B365&lt;&gt;"", IF(ISNUMBER(VALUE(INDEX(Paste_Here!I$2:I$600, MATCH(B365, Paste_Here!A$2:A$600, 0)))), IF(VALUE(INDEX(Paste_Here!I$2:I$600, MATCH(B365, Paste_Here!A$2:A$600, 0)))=0, "No", IF(AND(VALUE(INDEX(Paste_Here!I$2:I$600, MATCH(B365, Paste_Here!A$2:A$600, 0)))&gt;=1, VALUE(INDEX(Paste_Here!I$2:I$600, MATCH(B365, Paste_Here!A$2:A$600, 0)))&lt;=4), VALUE(INDEX(Paste_Here!I$2:I$600, MATCH(B365, Paste_Here!A$2:A$600, 0))), "")), ""), ""), "")</f>
        <v/>
      </c>
      <c r="FP365" s="47"/>
      <c r="FQ365" s="2"/>
      <c r="FR365" s="47"/>
      <c r="FS365" s="2"/>
      <c r="FT365" s="47"/>
      <c r="FU365" s="2"/>
      <c r="FV365" s="47"/>
      <c r="FW365" s="2"/>
      <c r="FX365" s="47"/>
      <c r="FY365" s="2"/>
      <c r="FZ365" s="47"/>
      <c r="GA365" s="2"/>
      <c r="GB365" s="47"/>
      <c r="GU365" s="2"/>
      <c r="GV365" s="47"/>
      <c r="GW365" s="2"/>
      <c r="GX365" s="47"/>
    </row>
    <row r="366" spans="1:206">
      <c r="A366" s="47"/>
      <c r="B366" s="2" t="str">
        <f t="shared" si="30"/>
        <v/>
      </c>
      <c r="C366" s="47"/>
      <c r="D366" s="2" t="str">
        <f>IFERROR(IF(B366&lt;&gt;"", IF(COUNTIF(INDEX(Paste_Here!N$2:O$600, MATCH(B366, Paste_Here!A$2:A$600, 0), 0), "yes") &gt; 0, "No", IF(COUNTIF(INDEX(Paste_Here!N$2:O$600, MATCH(B366, Paste_Here!A$2:A$600, 0), 0), "no") &gt; 0, "Yes", "")), ""), "")</f>
        <v/>
      </c>
      <c r="E366" s="47"/>
      <c r="F366" s="84" t="str">
        <f>IFERROR(IF(B366&lt;&gt;"", IF(AND(INDEX(Paste_Here!P$2:P$600, MATCH(B366, Paste_Here!A$2:A$600, 0))&lt;&gt;"", ISNUMBER(VALUE(INDEX(Paste_Here!P$2:P$600, MATCH(B366, Paste_Here!A$2:A$600, 0))))), INDEX(Paste_Here!P$2:P$600, MATCH(B366, Paste_Here!A$2:A$600, 0)), ""), ""), "")</f>
        <v/>
      </c>
      <c r="G366" s="47"/>
      <c r="H366" s="2" t="str">
        <f>IFERROR(IF(B366&lt;&gt;"", IF(ISNUMBER(SEARCH("highrisk", LOWER(INDEX(Paste_Here!Q$2:Q$600, MATCH(B366, Paste_Here!A$2:A$600, 0))))), "High Risk", IF(ISNUMBER(SEARCH("lowrisk", LOWER(INDEX(Paste_Here!Q$2:Q$600, MATCH(B366, Paste_Here!A$2:A$600, 0))))), "Low Risk", IF(ISNUMBER(SEARCH("somerisk", LOWER(INDEX(Paste_Here!Q$2:Q$600, MATCH(B366, Paste_Here!A$2:A$600, 0))))), "Some Risk", ""))), ""), "")</f>
        <v/>
      </c>
      <c r="I366" s="47"/>
      <c r="J366" s="2"/>
      <c r="K366" s="47"/>
      <c r="L366" s="2"/>
      <c r="M366" s="47"/>
      <c r="N366" s="2"/>
      <c r="O366" s="47"/>
      <c r="P366" s="2" t="str">
        <f>IFERROR(IF(B366&lt;&gt;"", IF(AND(ISNUMBER(VALUE(INDEX(Paste_Here!R$2:R$600, MATCH(B366, Paste_Here!A$2:A$600, 0)))), INDEX(Paste_Here!R$2:R$600, MATCH(B366, Paste_Here!A$2:A$600, 0)) &lt;&gt; ""), VALUE(INDEX(Paste_Here!R$2:R$600, MATCH(B366, Paste_Here!A$2:A$600, 0))), ""), ""), "")</f>
        <v/>
      </c>
      <c r="Q366" s="47"/>
      <c r="R366" s="2"/>
      <c r="S366" s="47"/>
      <c r="W366" s="47"/>
      <c r="X366" s="2"/>
      <c r="Y366" s="47"/>
      <c r="Z366" s="2" t="str">
        <f>IFERROR(IF(B366&lt;&gt;"", IF(AND(INDEX(Paste_Here!S$2:S$600, MATCH(B366, Paste_Here!A$2:A$600, 0))&lt;&gt;"", ISNUMBER(VALUE(INDEX(Paste_Here!S$2:S$600, MATCH(B366, Paste_Here!A$2:A$600, 0))))), INDEX(Paste_Here!S$2:S$600, MATCH(B366, Paste_Here!A$2:A$600, 0)), ""), ""), "")</f>
        <v/>
      </c>
      <c r="AA366" s="47"/>
      <c r="AB366" s="2" t="str">
        <f>IFERROR(IF(B366&lt;&gt;"", IF(ISNUMBER(SEARCH("highrisk", LOWER(INDEX(Paste_Here!T$2:T$600, MATCH(B366, Paste_Here!A$2:A$600, 0))))), "High Risk", IF(ISNUMBER(SEARCH("lowrisk", LOWER(INDEX(Paste_Here!T$2:T$600, MATCH(B366, Paste_Here!A$2:A$600, 0))))), "Low Risk", IF(ISNUMBER(SEARCH("somerisk", LOWER(INDEX(Paste_Here!T$2:T$600, MATCH(B366, Paste_Here!A$2:A$600, 0))))), "Some Risk", IF(ISNUMBER(SEARCH("OT", LOWER(INDEX(Paste_Here!T$2:T$600, MATCH(B366, Paste_Here!A$2:A$600, 0))))), "On Track", "")))), ""), "")</f>
        <v/>
      </c>
      <c r="AC366" s="47"/>
      <c r="AD366" s="2"/>
      <c r="AE366" s="47"/>
      <c r="AF366" s="2"/>
      <c r="AG366" s="47"/>
      <c r="AH366" s="2"/>
      <c r="AI366" s="47"/>
      <c r="AJ366" s="2" t="str" cm="1">
        <f t="array" aca="1" ref="AJ366" ca="1">IFERROR(IF(ISNUMBER(SEARCH("BR", INDEX(Paste_Here!AB$2:AB$210, MATCH(B366, Paste_Here!A$2:A$210, 0)))), -1, 1) * VALUE(_xlfn.TEXTJOIN("", TRUE, IF(ISNUMBER(--MID(INDEX(Paste_Here!AB$2:AB$210, MATCH(B366, Paste_Here!A$2:A$210, 0)), ROW(INDIRECT("1:"&amp;LEN(INDEX(Paste_Here!AB$2:AB$210, MATCH(B366, Paste_Here!A$2:A$210, 0))))), 1)), MID(INDEX(Paste_Here!AB$2:AB$210, MATCH(B366, Paste_Here!A$2:A$210, 0)), ROW(INDIRECT("1:"&amp;LEN(INDEX(Paste_Here!AB$2:AB$210, MATCH(B366, Paste_Here!A$2:A$210, 0))))), 1), ""))), "")</f>
        <v/>
      </c>
      <c r="AK366" s="47"/>
      <c r="AL366" s="34" t="str">
        <f>IFERROR(IF(B366&lt;&gt;"", IF(AND(INDEX(Paste_Here!AF$2:AF$600, MATCH(B366, Paste_Here!A$2:A$600, 0))&lt;&gt;"", ISNUMBER(VALUE(INDEX(Paste_Here!AF$2:AF$600, MATCH(B366, Paste_Here!A$2:A$600, 0))))), INDEX(Paste_Here!AF$2:AF$600, MATCH(B366, Paste_Here!A$2:A$600, 0)), ""), ""), "")</f>
        <v/>
      </c>
      <c r="AM366" s="47"/>
      <c r="AN366" s="47"/>
      <c r="AO366" s="2" t="str">
        <f t="shared" si="31"/>
        <v/>
      </c>
      <c r="AP366" s="47"/>
      <c r="AQ366" s="34" t="str">
        <f>IFERROR(IF(B366&lt;&gt;"", IF(COUNTIF(INDEX(Paste_Here!X$2:Y$600, MATCH(B366, Paste_Here!A$2:A$600, 0), 0), "yes") &gt; 0, "No", IF(COUNTIF(INDEX(Paste_Here!X$2:Y$600, MATCH(B366, Paste_Here!A$2:A$600, 0), 0), "no") &gt; 0, "Yes", "")), ""), "")</f>
        <v/>
      </c>
      <c r="AR366" s="47"/>
      <c r="AS366" s="34" t="str">
        <f>IFERROR(IF(B366&lt;&gt;"", IF(AND(INDEX(Paste_Here!U$2:U$600, MATCH(B366, Paste_Here!A$2:A$600, 0))&lt;&gt;"", ISNUMBER(VALUE(INDEX(Paste_Here!U$2:U$600, MATCH(B366, Paste_Here!A$2:A$600, 0))))), INDEX(Paste_Here!U$2:U$600, MATCH(B366, Paste_Here!A$2:A$600, 0)), ""), ""), "")</f>
        <v/>
      </c>
      <c r="AT366" s="47"/>
      <c r="AU366" s="34" t="str">
        <f>IFERROR(IF(B366&lt;&gt;"", IF(ISNUMBER(SEARCH("highrisk", LOWER(INDEX(Paste_Here!V$2:V$600, MATCH(B366, Paste_Here!A$2:A$600, 0))))), "High Risk", IF(ISNUMBER(SEARCH("lowrisk", LOWER(INDEX(Paste_Here!V$2:V$600, MATCH(B366, Paste_Here!A$2:A$600, 0))))), "Low Risk", IF(ISNUMBER(SEARCH("somerisk", LOWER(INDEX(Paste_Here!V$2:V$600, MATCH(B366, Paste_Here!A$2:A$600, 0))))), "Some Risk", ""))), ""), "")</f>
        <v/>
      </c>
      <c r="AV366" s="47"/>
      <c r="AW366" s="34" t="str">
        <f>IFERROR(IF(B366&lt;&gt;"", IF(AND(ISNUMBER(VALUE(INDEX(Paste_Here!W$2:W$600, MATCH(B366, Paste_Here!A$2:A$600, 0)))), INDEX(Paste_Here!W$2:W$600, MATCH(B366, Paste_Here!A$2:A$600, 0)) &lt;&gt; ""), VALUE(INDEX(Paste_Here!W$2:W$600, MATCH(B366, Paste_Here!A$2:A$600, 0))), ""), ""), "")</f>
        <v/>
      </c>
      <c r="AX366" s="47"/>
      <c r="BA366" s="2" t="str">
        <f>IFERROR(IF(B366&lt;&gt;"", IF(AND(INDEX(Paste_Here!AI$2:AI$600, MATCH(B366, Paste_Here!A$2:A$600, 0))&lt;&gt;"", ISNUMBER(VALUE(INDEX(Paste_Here!AI$2:AI$600, MATCH(B366, Paste_Here!A$2:A$600, 0))))), INDEX(Paste_Here!AI$2:AI$600, MATCH(B366, Paste_Here!A$2:A$600, 0)), ""), ""), "")</f>
        <v/>
      </c>
      <c r="BB366" s="47"/>
      <c r="BC366" s="34" t="str">
        <f>IFERROR(IF(B366&lt;&gt;"", IF(ISNUMBER(SEARCH("highrisk", LOWER(INDEX(Paste_Here!AJ$2:AJ$600, MATCH(B366, Paste_Here!A$2:A$600, 0))))), "High Risk", IF(ISNUMBER(SEARCH("lowrisk", LOWER(INDEX(Paste_Here!AJ$2:AJ$600, MATCH(B366, Paste_Here!A$2:A$600, 0))))), "Low Risk", IF(ISNUMBER(SEARCH("somerisk", LOWER(INDEX(Paste_Here!AJ$2:AJ$600, MATCH(B366, Paste_Here!A$2:A$600, 0))))), "Some Risk", IF(ISNUMBER(SEARCH("OT", LOWER(INDEX(Paste_Here!AJ$2:AJ$600, MATCH(B366, Paste_Here!A$2:A$600, 0))))), "On Track", "")))), ""), "")</f>
        <v/>
      </c>
      <c r="BD366" s="47"/>
      <c r="BE366" s="34" t="str">
        <f>IFERROR(IF(B366&lt;&gt;"", IF(AND(INDEX(Paste_Here!AK$2:AK$600, MATCH(B366, Paste_Here!A$2:A$600, 0))&lt;&gt;"", ISNUMBER(VALUE(INDEX(Paste_Here!AK$2:AK$600, MATCH(B366, Paste_Here!A$2:A$600, 0))))), INDEX(Paste_Here!AK$2:AK$600, MATCH(B366, Paste_Here!A$2:A$600, 0)), ""), ""), "")</f>
        <v/>
      </c>
      <c r="BF366" s="47"/>
      <c r="BG366" s="34" t="str" cm="1">
        <f t="array" aca="1" ref="BG366" ca="1">IFERROR(IF(B366&lt;&gt;"", IF(INDEX(Paste_Here!AE$2:AE$600, MATCH(B366, Paste_Here!A$2:A$600, 0))&lt;&gt;"", IF(LEFT(INDEX(Paste_Here!AE$2:AE$600, MATCH(B366, Paste_Here!A$2:A$600, 0)), 2)="EM", -1, 1) * VALUE(_xlfn.TEXTJOIN("", TRUE, IF(ISNUMBER(MID(INDEX(Paste_Here!AE$2:AE$600, MATCH(B366, Paste_Here!A$2:A$600, 0)), ROW(INDIRECT("1:"&amp;LEN(INDEX(Paste_Here!AE$2:AE$600, MATCH(B366, Paste_Here!A$2:A$600, 0))))), 1)*1), MID(INDEX(Paste_Here!AE$2:AE$600, MATCH(B366, Paste_Here!A$2:A$600, 0)), ROW(INDIRECT("1:"&amp;LEN(INDEX(Paste_Here!AE$2:AE$600, MATCH(B366, Paste_Here!A$2:A$600, 0))))), 1), ""))), ""), ""), "")</f>
        <v/>
      </c>
      <c r="BH366" s="47"/>
      <c r="BJ366" s="47"/>
      <c r="BK366" s="2" t="str">
        <f t="shared" si="32"/>
        <v/>
      </c>
      <c r="BL366" s="47"/>
      <c r="BM366" s="34" t="str">
        <f>IFERROR(IF(B366&lt;&gt;"", IF(AND(INDEX(Paste_Here!Z$2:Z$600, MATCH(B366, Paste_Here!A$2:A$600, 0))&lt;&gt;"", ISNUMBER(VALUE(INDEX(Paste_Here!Z$2:Z$600, MATCH(B366, Paste_Here!A$2:A$600, 0))))), INDEX(Paste_Here!Z$2:Z$600, MATCH(B366, Paste_Here!A$2:A$600, 0)), ""), ""), "")</f>
        <v/>
      </c>
      <c r="BN366" s="47"/>
      <c r="BO366" s="34" t="str">
        <f>IFERROR(IF(B366&lt;&gt;"", IF(ISNUMBER(SEARCH("highrisk", LOWER(INDEX(Paste_Here!AA$2:AA$600, MATCH(B366, Paste_Here!A$2:A$600, 0))))), "High Risk", IF(ISNUMBER(SEARCH("lowrisk", LOWER(INDEX(Paste_Here!AA$2:AA$600, MATCH(B366, Paste_Here!A$2:A$600, 0))))), "Low Risk", IF(ISNUMBER(SEARCH("somerisk", LOWER(INDEX(Paste_Here!AA$2:AA$600, MATCH(B366, Paste_Here!A$2:A$600, 0))))), "Some Risk", IF(ISNUMBER(SEARCH("OT", LOWER(INDEX(Paste_Here!AA$2:AA$600, MATCH(B366, Paste_Here!A$2:A$600, 0))))), "On Track", "")))), ""), "")</f>
        <v/>
      </c>
      <c r="BP366" s="47"/>
      <c r="BQ366" s="34" t="str">
        <f>IFERROR(IF(B366&lt;&gt;"", IF(AND(INDEX(Paste_Here!AC$2:AC$600, MATCH(B366, Paste_Here!A$2:A$600, 0))&lt;&gt;"", ISNUMBER(VALUE(INDEX(Paste_Here!AC$2:AC$600, MATCH(B366, Paste_Here!A$2:A$600, 0))))), INDEX(Paste_Here!AC$2:AC$600, MATCH(B366, Paste_Here!A$2:A$600, 0)), ""), ""), "")</f>
        <v/>
      </c>
      <c r="BR366" s="47"/>
      <c r="BS366" s="34" t="str">
        <f>IFERROR(IF(B366&lt;&gt;"", IF(ISNUMBER(SEARCH("highrisk", LOWER(INDEX(Paste_Here!AD$2:AD$600, MATCH(B366, Paste_Here!A$2:A$600, 0))))), "High Risk", IF(ISNUMBER(SEARCH("lowrisk", LOWER(INDEX(Paste_Here!AD$2:AD$600, MATCH(B366, Paste_Here!A$2:A$600, 0))))), "Low Risk", IF(ISNUMBER(SEARCH("somerisk", LOWER(INDEX(Paste_Here!AD$2:AD$600, MATCH(B366, Paste_Here!A$2:A$600, 0))))), "Some Risk", IF(ISNUMBER(SEARCH("OT", LOWER(INDEX(Paste_Here!AD$2:AD$600, MATCH(B366, Paste_Here!A$2:A$600, 0))))), "On Track", "")))), ""), "")</f>
        <v/>
      </c>
      <c r="BT366" s="47"/>
      <c r="BU366" s="34"/>
      <c r="BV366" s="47"/>
      <c r="BW366" s="34"/>
      <c r="BX366" s="47"/>
      <c r="BY366" s="34"/>
      <c r="BZ366" s="47"/>
      <c r="CA366" s="34"/>
      <c r="CB366" s="49"/>
      <c r="DT366" s="47"/>
      <c r="DU366" s="47"/>
      <c r="DV366" s="2" t="str">
        <f t="shared" si="33"/>
        <v/>
      </c>
      <c r="DW366" s="47"/>
      <c r="DX366" s="2" t="str">
        <f>IFERROR(IF(B366&lt;&gt;"", IF(ISNUMBER(SEARCH("s", LOWER(INDEX(Paste_Here!M$2:M$600, MATCH(B366, Paste_Here!A$2:A$600, 0))))), "Yes", IF(INDEX(Paste_Here!M$2:M$600, MATCH(B366, Paste_Here!A$2:A$600, 0))&lt;&gt;"", "No", "")), ""), "")</f>
        <v/>
      </c>
      <c r="DY366" s="47"/>
      <c r="DZ366" s="2" t="str">
        <f>IFERROR(IF(B366&lt;&gt;"", IF(ISNUMBER(SEARCH("yes", LOWER(INDEX(Paste_Here!F$2:F$600, MATCH(B366, Paste_Here!A$2:A$600, 0))))), "Yes", IF(ISNUMBER(SEARCH("no", LOWER(INDEX(Paste_Here!F$2:F$600, MATCH(B366, Paste_Here!A$2:A$600, 0))))), "No", "")), ""), "")</f>
        <v/>
      </c>
      <c r="EA366" s="47"/>
      <c r="EB366" s="2" t="str">
        <f>IFERROR(IF(B366&lt;&gt;"", IF(ISNUMBER(SEARCH("english language learner", LOWER(INDEX(Paste_Here!C$2:C$600, MATCH(B366, Paste_Here!A$2:A$600, 0))))), "Yes", ""), ""), "")</f>
        <v/>
      </c>
      <c r="EC366" s="47"/>
      <c r="ED366" s="2" t="str">
        <f>IFERROR(IF(B366&lt;&gt;"", IF(OR(ISNUMBER(SEARCH("b", LOWER(INDEX(Paste_Here!K$2:K$600, MATCH(B366, Paste_Here!A$2:A$600, 0))))), ISNUMBER(SEARCH("h", LOWER(INDEX(Paste_Here!K$2:K$600, MATCH(B366, Paste_Here!A$2:A$600, 0))))), ISNUMBER(SEARCH("i", LOWER(INDEX(Paste_Here!K$2:K$600, MATCH(B366, Paste_Here!A$2:A$600, 0)))))), "Yes", IF(INDEX(Paste_Here!K$2:K$600, MATCH(B366, Paste_Here!A$2:A$600, 0))&lt;&gt;"", "No", "")), ""), "")</f>
        <v/>
      </c>
      <c r="EE366" s="47"/>
      <c r="EF366" s="34" t="str">
        <f>IFERROR(IF(B366&lt;&gt;"", IF(ISNUMBER(SEARCH("yes", LOWER(INDEX(Paste_Here!L$2:L$600, MATCH(B366, Paste_Here!A$2:A$600, 0))))), "Yes", IF(ISNUMBER(SEARCH("no", LOWER(INDEX(Paste_Here!L$2:L$600, MATCH(B366, Paste_Here!A$2:A$600, 0))))), "No", "")), ""), "")</f>
        <v/>
      </c>
      <c r="EG366" s="47"/>
      <c r="EH366" s="2" t="str">
        <f>IFERROR(IF(B366&lt;&gt;"", IF(ISNUMBER(SEARCH("transitional 2", LOWER(INDEX(Paste_Here!C$2:C$600, MATCH(B366, Paste_Here!A$2:A$600, 0))))), "T2", IF(ISNUMBER(SEARCH("transitional 1", LOWER(INDEX(Paste_Here!C$2:C$600, MATCH(B366, Paste_Here!A$2:A$600, 0))))), "T1", IF(ISNUMBER(SEARCH("waived ell services", LOWER(INDEX(Paste_Here!C$2:C$600, MATCH(B366, Paste_Here!A$2:A$600, 0))))), "W", ""))), ""), "")</f>
        <v/>
      </c>
      <c r="EI366" s="47"/>
      <c r="EJ366" s="2" t="str">
        <f>IFERROR(IF(B366&lt;&gt;"", IF(AND(INDEX(Paste_Here!AG$2:AG$600, MATCH(B366, Paste_Here!A$2:A$600, 0))&lt;&gt;"", ISNUMBER(VALUE(INDEX(Paste_Here!AG$2:AG$600, MATCH(B366, Paste_Here!A$2:A$600, 0))))), INDEX(Paste_Here!AG$2:AG$600, MATCH(B366, Paste_Here!A$2:A$600, 0)), ""), ""), "")</f>
        <v/>
      </c>
      <c r="EK366" s="47"/>
      <c r="EL366" s="2" t="str">
        <f>IFERROR(IF(B366&lt;&gt;"", IF(AND(INDEX(Paste_Here!AL$2:AL$600, MATCH(B366, Paste_Here!A$2:A$600, 0))&lt;&gt;"", ISNUMBER(VALUE(INDEX(Paste_Here!AL$2:AL$600, MATCH(B366, Paste_Here!A$2:A$600, 0))))), INDEX(Paste_Here!AL$2:AL$600, MATCH(B366, Paste_Here!A$2:A$600, 0)), ""), ""), "")</f>
        <v/>
      </c>
      <c r="EM366" s="47"/>
      <c r="FA366" s="4" t="str" cm="1">
        <f t="array" ref="FA366">IFERROR(INDEX(Paste_Here!$B$2:$B$600, MATCH(0, COUNTIF(FA$4:FA365, Paste_Here!$B$2:$B$600) + IF(Paste_Here!$B$2:$B$600="", 1, 0), 0)), "")</f>
        <v/>
      </c>
      <c r="FB366" s="4" t="str">
        <f>IF(FA366&lt;&gt;"", INDEX(Paste_Here!$A$2:$A$600, MATCH(FA366, Paste_Here!$B$2:$B$600, 0)), "")</f>
        <v/>
      </c>
      <c r="FC366" s="4" t="str">
        <f t="shared" si="34"/>
        <v/>
      </c>
      <c r="FD366" s="4" t="str" cm="1">
        <f t="array" ref="FD366">IFERROR(INDEX($FC$5:$FC$600, MATCH(SMALL(IF($FC$5:$FC$600&lt;&gt;"", COUNTIF($FC$5:$FC$600, "&lt;"&amp;$FC$5:$FC$600)+1), ROW()-ROW($FD$5)+1), COUNTIF($FC$5:$FC$600, "&lt;"&amp;$FC$5:$FC$600)+1, 0)), "")</f>
        <v/>
      </c>
      <c r="FF366" s="2" t="str">
        <f>IFERROR(IF(B366&lt;&gt;"", IF(AND(INDEX(Paste_Here!AH$2:AH$600, MATCH(B366, Paste_Here!A$2:A$600, 0))&lt;&gt;"", ISNUMBER(VALUE(INDEX(Paste_Here!AH$2:AH$600, MATCH(B366, Paste_Here!A$2:A$600, 0))))), INDEX(Paste_Here!AH$2:AH$600, MATCH(B366, Paste_Here!A$2:A$600, 0)), ""), ""), "")</f>
        <v/>
      </c>
      <c r="FG366" s="47"/>
      <c r="FH366" s="2" t="str">
        <f>IFERROR(IF(B366&lt;&gt;"", IF(AND(INDEX(Paste_Here!AM$2:AM$600, MATCH(B366, Paste_Here!A$2:A$600, 0))&lt;&gt;"", ISNUMBER(VALUE(INDEX(Paste_Here!AM$2:AM$600, MATCH(B366, Paste_Here!A$2:A$600, 0))))), INDEX(Paste_Here!AM$2:AM$600, MATCH(B366, Paste_Here!A$2:A$600, 0)), ""), ""), "")</f>
        <v/>
      </c>
      <c r="FI366" s="47"/>
      <c r="FJ366" s="47"/>
      <c r="FK366" s="2" t="str">
        <f t="shared" si="35"/>
        <v/>
      </c>
      <c r="FL366" s="47"/>
      <c r="FM366" s="2" t="str">
        <f>IFERROR(IF(B366&lt;&gt;"", IF(ISNUMBER(VALUE(INDEX(Paste_Here!H$2:H$600, MATCH(B366, Paste_Here!A$2:A$600, 0)))), IF(VALUE(INDEX(Paste_Here!H$2:H$600, MATCH(B366, Paste_Here!A$2:A$600, 0)))=0, "No", IF(AND(VALUE(INDEX(Paste_Here!H$2:H$600, MATCH(B366, Paste_Here!A$2:A$600, 0)))&gt;=1, VALUE(INDEX(Paste_Here!H$2:H$600, MATCH(B366, Paste_Here!A$2:A$600, 0)))&lt;=4), VALUE(INDEX(Paste_Here!H$2:H$600, MATCH(B366, Paste_Here!A$2:A$600, 0))), "")), ""), ""), "")</f>
        <v/>
      </c>
      <c r="FN366" s="47"/>
      <c r="FO366" s="34" t="str">
        <f>IFERROR(IF(B366&lt;&gt;"", IF(ISNUMBER(VALUE(INDEX(Paste_Here!I$2:I$600, MATCH(B366, Paste_Here!A$2:A$600, 0)))), IF(VALUE(INDEX(Paste_Here!I$2:I$600, MATCH(B366, Paste_Here!A$2:A$600, 0)))=0, "No", IF(AND(VALUE(INDEX(Paste_Here!I$2:I$600, MATCH(B366, Paste_Here!A$2:A$600, 0)))&gt;=1, VALUE(INDEX(Paste_Here!I$2:I$600, MATCH(B366, Paste_Here!A$2:A$600, 0)))&lt;=4), VALUE(INDEX(Paste_Here!I$2:I$600, MATCH(B366, Paste_Here!A$2:A$600, 0))), "")), ""), ""), "")</f>
        <v/>
      </c>
      <c r="FP366" s="47"/>
      <c r="FQ366" s="2"/>
      <c r="FR366" s="47"/>
      <c r="FS366" s="2"/>
      <c r="FT366" s="47"/>
      <c r="FU366" s="2"/>
      <c r="FV366" s="47"/>
      <c r="FW366" s="2"/>
      <c r="FX366" s="47"/>
      <c r="FY366" s="2"/>
      <c r="FZ366" s="47"/>
      <c r="GA366" s="2"/>
      <c r="GB366" s="47"/>
      <c r="GU366" s="2"/>
      <c r="GV366" s="47"/>
      <c r="GW366" s="2"/>
      <c r="GX366" s="47"/>
    </row>
    <row r="367" spans="1:206">
      <c r="A367" s="47"/>
      <c r="B367" s="2" t="str">
        <f t="shared" si="30"/>
        <v/>
      </c>
      <c r="C367" s="47"/>
      <c r="D367" s="2" t="str">
        <f>IFERROR(IF(B367&lt;&gt;"", IF(COUNTIF(INDEX(Paste_Here!N$2:O$600, MATCH(B367, Paste_Here!A$2:A$600, 0), 0), "yes") &gt; 0, "No", IF(COUNTIF(INDEX(Paste_Here!N$2:O$600, MATCH(B367, Paste_Here!A$2:A$600, 0), 0), "no") &gt; 0, "Yes", "")), ""), "")</f>
        <v/>
      </c>
      <c r="E367" s="47"/>
      <c r="F367" s="84" t="str">
        <f>IFERROR(IF(B367&lt;&gt;"", IF(AND(INDEX(Paste_Here!P$2:P$600, MATCH(B367, Paste_Here!A$2:A$600, 0))&lt;&gt;"", ISNUMBER(VALUE(INDEX(Paste_Here!P$2:P$600, MATCH(B367, Paste_Here!A$2:A$600, 0))))), INDEX(Paste_Here!P$2:P$600, MATCH(B367, Paste_Here!A$2:A$600, 0)), ""), ""), "")</f>
        <v/>
      </c>
      <c r="G367" s="47"/>
      <c r="H367" s="2" t="str">
        <f>IFERROR(IF(B367&lt;&gt;"", IF(ISNUMBER(SEARCH("highrisk", LOWER(INDEX(Paste_Here!Q$2:Q$600, MATCH(B367, Paste_Here!A$2:A$600, 0))))), "High Risk", IF(ISNUMBER(SEARCH("lowrisk", LOWER(INDEX(Paste_Here!Q$2:Q$600, MATCH(B367, Paste_Here!A$2:A$600, 0))))), "Low Risk", IF(ISNUMBER(SEARCH("somerisk", LOWER(INDEX(Paste_Here!Q$2:Q$600, MATCH(B367, Paste_Here!A$2:A$600, 0))))), "Some Risk", ""))), ""), "")</f>
        <v/>
      </c>
      <c r="I367" s="47"/>
      <c r="J367" s="2"/>
      <c r="K367" s="47"/>
      <c r="L367" s="2"/>
      <c r="M367" s="47"/>
      <c r="N367" s="2"/>
      <c r="O367" s="47"/>
      <c r="P367" s="2" t="str">
        <f>IFERROR(IF(B367&lt;&gt;"", IF(AND(ISNUMBER(VALUE(INDEX(Paste_Here!R$2:R$600, MATCH(B367, Paste_Here!A$2:A$600, 0)))), INDEX(Paste_Here!R$2:R$600, MATCH(B367, Paste_Here!A$2:A$600, 0)) &lt;&gt; ""), VALUE(INDEX(Paste_Here!R$2:R$600, MATCH(B367, Paste_Here!A$2:A$600, 0))), ""), ""), "")</f>
        <v/>
      </c>
      <c r="Q367" s="47"/>
      <c r="R367" s="2"/>
      <c r="S367" s="47"/>
      <c r="W367" s="47"/>
      <c r="X367" s="2"/>
      <c r="Y367" s="47"/>
      <c r="Z367" s="2" t="str">
        <f>IFERROR(IF(B367&lt;&gt;"", IF(AND(INDEX(Paste_Here!S$2:S$600, MATCH(B367, Paste_Here!A$2:A$600, 0))&lt;&gt;"", ISNUMBER(VALUE(INDEX(Paste_Here!S$2:S$600, MATCH(B367, Paste_Here!A$2:A$600, 0))))), INDEX(Paste_Here!S$2:S$600, MATCH(B367, Paste_Here!A$2:A$600, 0)), ""), ""), "")</f>
        <v/>
      </c>
      <c r="AA367" s="47"/>
      <c r="AB367" s="2" t="str">
        <f>IFERROR(IF(B367&lt;&gt;"", IF(ISNUMBER(SEARCH("highrisk", LOWER(INDEX(Paste_Here!T$2:T$600, MATCH(B367, Paste_Here!A$2:A$600, 0))))), "High Risk", IF(ISNUMBER(SEARCH("lowrisk", LOWER(INDEX(Paste_Here!T$2:T$600, MATCH(B367, Paste_Here!A$2:A$600, 0))))), "Low Risk", IF(ISNUMBER(SEARCH("somerisk", LOWER(INDEX(Paste_Here!T$2:T$600, MATCH(B367, Paste_Here!A$2:A$600, 0))))), "Some Risk", IF(ISNUMBER(SEARCH("OT", LOWER(INDEX(Paste_Here!T$2:T$600, MATCH(B367, Paste_Here!A$2:A$600, 0))))), "On Track", "")))), ""), "")</f>
        <v/>
      </c>
      <c r="AC367" s="47"/>
      <c r="AD367" s="2"/>
      <c r="AE367" s="47"/>
      <c r="AF367" s="2"/>
      <c r="AG367" s="47"/>
      <c r="AH367" s="2"/>
      <c r="AI367" s="47"/>
      <c r="AJ367" s="2" t="str" cm="1">
        <f t="array" aca="1" ref="AJ367" ca="1">IFERROR(IF(ISNUMBER(SEARCH("BR", INDEX(Paste_Here!AB$2:AB$210, MATCH(B367, Paste_Here!A$2:A$210, 0)))), -1, 1) * VALUE(_xlfn.TEXTJOIN("", TRUE, IF(ISNUMBER(--MID(INDEX(Paste_Here!AB$2:AB$210, MATCH(B367, Paste_Here!A$2:A$210, 0)), ROW(INDIRECT("1:"&amp;LEN(INDEX(Paste_Here!AB$2:AB$210, MATCH(B367, Paste_Here!A$2:A$210, 0))))), 1)), MID(INDEX(Paste_Here!AB$2:AB$210, MATCH(B367, Paste_Here!A$2:A$210, 0)), ROW(INDIRECT("1:"&amp;LEN(INDEX(Paste_Here!AB$2:AB$210, MATCH(B367, Paste_Here!A$2:A$210, 0))))), 1), ""))), "")</f>
        <v/>
      </c>
      <c r="AK367" s="47"/>
      <c r="AL367" s="34" t="str">
        <f>IFERROR(IF(B367&lt;&gt;"", IF(AND(INDEX(Paste_Here!AF$2:AF$600, MATCH(B367, Paste_Here!A$2:A$600, 0))&lt;&gt;"", ISNUMBER(VALUE(INDEX(Paste_Here!AF$2:AF$600, MATCH(B367, Paste_Here!A$2:A$600, 0))))), INDEX(Paste_Here!AF$2:AF$600, MATCH(B367, Paste_Here!A$2:A$600, 0)), ""), ""), "")</f>
        <v/>
      </c>
      <c r="AM367" s="47"/>
      <c r="AN367" s="47"/>
      <c r="AO367" s="2" t="str">
        <f t="shared" si="31"/>
        <v/>
      </c>
      <c r="AP367" s="47"/>
      <c r="AQ367" s="34" t="str">
        <f>IFERROR(IF(B367&lt;&gt;"", IF(COUNTIF(INDEX(Paste_Here!X$2:Y$600, MATCH(B367, Paste_Here!A$2:A$600, 0), 0), "yes") &gt; 0, "No", IF(COUNTIF(INDEX(Paste_Here!X$2:Y$600, MATCH(B367, Paste_Here!A$2:A$600, 0), 0), "no") &gt; 0, "Yes", "")), ""), "")</f>
        <v/>
      </c>
      <c r="AR367" s="47"/>
      <c r="AS367" s="34" t="str">
        <f>IFERROR(IF(B367&lt;&gt;"", IF(AND(INDEX(Paste_Here!U$2:U$600, MATCH(B367, Paste_Here!A$2:A$600, 0))&lt;&gt;"", ISNUMBER(VALUE(INDEX(Paste_Here!U$2:U$600, MATCH(B367, Paste_Here!A$2:A$600, 0))))), INDEX(Paste_Here!U$2:U$600, MATCH(B367, Paste_Here!A$2:A$600, 0)), ""), ""), "")</f>
        <v/>
      </c>
      <c r="AT367" s="47"/>
      <c r="AU367" s="34" t="str">
        <f>IFERROR(IF(B367&lt;&gt;"", IF(ISNUMBER(SEARCH("highrisk", LOWER(INDEX(Paste_Here!V$2:V$600, MATCH(B367, Paste_Here!A$2:A$600, 0))))), "High Risk", IF(ISNUMBER(SEARCH("lowrisk", LOWER(INDEX(Paste_Here!V$2:V$600, MATCH(B367, Paste_Here!A$2:A$600, 0))))), "Low Risk", IF(ISNUMBER(SEARCH("somerisk", LOWER(INDEX(Paste_Here!V$2:V$600, MATCH(B367, Paste_Here!A$2:A$600, 0))))), "Some Risk", ""))), ""), "")</f>
        <v/>
      </c>
      <c r="AV367" s="47"/>
      <c r="AW367" s="34" t="str">
        <f>IFERROR(IF(B367&lt;&gt;"", IF(AND(ISNUMBER(VALUE(INDEX(Paste_Here!W$2:W$600, MATCH(B367, Paste_Here!A$2:A$600, 0)))), INDEX(Paste_Here!W$2:W$600, MATCH(B367, Paste_Here!A$2:A$600, 0)) &lt;&gt; ""), VALUE(INDEX(Paste_Here!W$2:W$600, MATCH(B367, Paste_Here!A$2:A$600, 0))), ""), ""), "")</f>
        <v/>
      </c>
      <c r="AX367" s="47"/>
      <c r="BA367" s="2" t="str">
        <f>IFERROR(IF(B367&lt;&gt;"", IF(AND(INDEX(Paste_Here!AI$2:AI$600, MATCH(B367, Paste_Here!A$2:A$600, 0))&lt;&gt;"", ISNUMBER(VALUE(INDEX(Paste_Here!AI$2:AI$600, MATCH(B367, Paste_Here!A$2:A$600, 0))))), INDEX(Paste_Here!AI$2:AI$600, MATCH(B367, Paste_Here!A$2:A$600, 0)), ""), ""), "")</f>
        <v/>
      </c>
      <c r="BB367" s="47"/>
      <c r="BC367" s="34" t="str">
        <f>IFERROR(IF(B367&lt;&gt;"", IF(ISNUMBER(SEARCH("highrisk", LOWER(INDEX(Paste_Here!AJ$2:AJ$600, MATCH(B367, Paste_Here!A$2:A$600, 0))))), "High Risk", IF(ISNUMBER(SEARCH("lowrisk", LOWER(INDEX(Paste_Here!AJ$2:AJ$600, MATCH(B367, Paste_Here!A$2:A$600, 0))))), "Low Risk", IF(ISNUMBER(SEARCH("somerisk", LOWER(INDEX(Paste_Here!AJ$2:AJ$600, MATCH(B367, Paste_Here!A$2:A$600, 0))))), "Some Risk", IF(ISNUMBER(SEARCH("OT", LOWER(INDEX(Paste_Here!AJ$2:AJ$600, MATCH(B367, Paste_Here!A$2:A$600, 0))))), "On Track", "")))), ""), "")</f>
        <v/>
      </c>
      <c r="BD367" s="47"/>
      <c r="BE367" s="34" t="str">
        <f>IFERROR(IF(B367&lt;&gt;"", IF(AND(INDEX(Paste_Here!AK$2:AK$600, MATCH(B367, Paste_Here!A$2:A$600, 0))&lt;&gt;"", ISNUMBER(VALUE(INDEX(Paste_Here!AK$2:AK$600, MATCH(B367, Paste_Here!A$2:A$600, 0))))), INDEX(Paste_Here!AK$2:AK$600, MATCH(B367, Paste_Here!A$2:A$600, 0)), ""), ""), "")</f>
        <v/>
      </c>
      <c r="BF367" s="47"/>
      <c r="BG367" s="34" t="str" cm="1">
        <f t="array" aca="1" ref="BG367" ca="1">IFERROR(IF(B367&lt;&gt;"", IF(INDEX(Paste_Here!AE$2:AE$600, MATCH(B367, Paste_Here!A$2:A$600, 0))&lt;&gt;"", IF(LEFT(INDEX(Paste_Here!AE$2:AE$600, MATCH(B367, Paste_Here!A$2:A$600, 0)), 2)="EM", -1, 1) * VALUE(_xlfn.TEXTJOIN("", TRUE, IF(ISNUMBER(MID(INDEX(Paste_Here!AE$2:AE$600, MATCH(B367, Paste_Here!A$2:A$600, 0)), ROW(INDIRECT("1:"&amp;LEN(INDEX(Paste_Here!AE$2:AE$600, MATCH(B367, Paste_Here!A$2:A$600, 0))))), 1)*1), MID(INDEX(Paste_Here!AE$2:AE$600, MATCH(B367, Paste_Here!A$2:A$600, 0)), ROW(INDIRECT("1:"&amp;LEN(INDEX(Paste_Here!AE$2:AE$600, MATCH(B367, Paste_Here!A$2:A$600, 0))))), 1), ""))), ""), ""), "")</f>
        <v/>
      </c>
      <c r="BH367" s="47"/>
      <c r="BJ367" s="47"/>
      <c r="BK367" s="2" t="str">
        <f t="shared" si="32"/>
        <v/>
      </c>
      <c r="BL367" s="47"/>
      <c r="BM367" s="34" t="str">
        <f>IFERROR(IF(B367&lt;&gt;"", IF(AND(INDEX(Paste_Here!Z$2:Z$600, MATCH(B367, Paste_Here!A$2:A$600, 0))&lt;&gt;"", ISNUMBER(VALUE(INDEX(Paste_Here!Z$2:Z$600, MATCH(B367, Paste_Here!A$2:A$600, 0))))), INDEX(Paste_Here!Z$2:Z$600, MATCH(B367, Paste_Here!A$2:A$600, 0)), ""), ""), "")</f>
        <v/>
      </c>
      <c r="BN367" s="47"/>
      <c r="BO367" s="34" t="str">
        <f>IFERROR(IF(B367&lt;&gt;"", IF(ISNUMBER(SEARCH("highrisk", LOWER(INDEX(Paste_Here!AA$2:AA$600, MATCH(B367, Paste_Here!A$2:A$600, 0))))), "High Risk", IF(ISNUMBER(SEARCH("lowrisk", LOWER(INDEX(Paste_Here!AA$2:AA$600, MATCH(B367, Paste_Here!A$2:A$600, 0))))), "Low Risk", IF(ISNUMBER(SEARCH("somerisk", LOWER(INDEX(Paste_Here!AA$2:AA$600, MATCH(B367, Paste_Here!A$2:A$600, 0))))), "Some Risk", IF(ISNUMBER(SEARCH("OT", LOWER(INDEX(Paste_Here!AA$2:AA$600, MATCH(B367, Paste_Here!A$2:A$600, 0))))), "On Track", "")))), ""), "")</f>
        <v/>
      </c>
      <c r="BP367" s="47"/>
      <c r="BQ367" s="34" t="str">
        <f>IFERROR(IF(B367&lt;&gt;"", IF(AND(INDEX(Paste_Here!AC$2:AC$600, MATCH(B367, Paste_Here!A$2:A$600, 0))&lt;&gt;"", ISNUMBER(VALUE(INDEX(Paste_Here!AC$2:AC$600, MATCH(B367, Paste_Here!A$2:A$600, 0))))), INDEX(Paste_Here!AC$2:AC$600, MATCH(B367, Paste_Here!A$2:A$600, 0)), ""), ""), "")</f>
        <v/>
      </c>
      <c r="BR367" s="47"/>
      <c r="BS367" s="34" t="str">
        <f>IFERROR(IF(B367&lt;&gt;"", IF(ISNUMBER(SEARCH("highrisk", LOWER(INDEX(Paste_Here!AD$2:AD$600, MATCH(B367, Paste_Here!A$2:A$600, 0))))), "High Risk", IF(ISNUMBER(SEARCH("lowrisk", LOWER(INDEX(Paste_Here!AD$2:AD$600, MATCH(B367, Paste_Here!A$2:A$600, 0))))), "Low Risk", IF(ISNUMBER(SEARCH("somerisk", LOWER(INDEX(Paste_Here!AD$2:AD$600, MATCH(B367, Paste_Here!A$2:A$600, 0))))), "Some Risk", IF(ISNUMBER(SEARCH("OT", LOWER(INDEX(Paste_Here!AD$2:AD$600, MATCH(B367, Paste_Here!A$2:A$600, 0))))), "On Track", "")))), ""), "")</f>
        <v/>
      </c>
      <c r="BT367" s="47"/>
      <c r="BU367" s="34"/>
      <c r="BV367" s="47"/>
      <c r="BW367" s="34"/>
      <c r="BX367" s="47"/>
      <c r="BY367" s="34"/>
      <c r="BZ367" s="47"/>
      <c r="CA367" s="34"/>
      <c r="CB367" s="49"/>
      <c r="DT367" s="47"/>
      <c r="DU367" s="47"/>
      <c r="DV367" s="2" t="str">
        <f t="shared" si="33"/>
        <v/>
      </c>
      <c r="DW367" s="47"/>
      <c r="DX367" s="2" t="str">
        <f>IFERROR(IF(B367&lt;&gt;"", IF(ISNUMBER(SEARCH("s", LOWER(INDEX(Paste_Here!M$2:M$600, MATCH(B367, Paste_Here!A$2:A$600, 0))))), "Yes", IF(INDEX(Paste_Here!M$2:M$600, MATCH(B367, Paste_Here!A$2:A$600, 0))&lt;&gt;"", "No", "")), ""), "")</f>
        <v/>
      </c>
      <c r="DY367" s="47"/>
      <c r="DZ367" s="2" t="str">
        <f>IFERROR(IF(B367&lt;&gt;"", IF(ISNUMBER(SEARCH("yes", LOWER(INDEX(Paste_Here!F$2:F$600, MATCH(B367, Paste_Here!A$2:A$600, 0))))), "Yes", IF(ISNUMBER(SEARCH("no", LOWER(INDEX(Paste_Here!F$2:F$600, MATCH(B367, Paste_Here!A$2:A$600, 0))))), "No", "")), ""), "")</f>
        <v/>
      </c>
      <c r="EA367" s="47"/>
      <c r="EB367" s="2" t="str">
        <f>IFERROR(IF(B367&lt;&gt;"", IF(ISNUMBER(SEARCH("english language learner", LOWER(INDEX(Paste_Here!C$2:C$600, MATCH(B367, Paste_Here!A$2:A$600, 0))))), "Yes", ""), ""), "")</f>
        <v/>
      </c>
      <c r="EC367" s="47"/>
      <c r="ED367" s="2" t="str">
        <f>IFERROR(IF(B367&lt;&gt;"", IF(OR(ISNUMBER(SEARCH("b", LOWER(INDEX(Paste_Here!K$2:K$600, MATCH(B367, Paste_Here!A$2:A$600, 0))))), ISNUMBER(SEARCH("h", LOWER(INDEX(Paste_Here!K$2:K$600, MATCH(B367, Paste_Here!A$2:A$600, 0))))), ISNUMBER(SEARCH("i", LOWER(INDEX(Paste_Here!K$2:K$600, MATCH(B367, Paste_Here!A$2:A$600, 0)))))), "Yes", IF(INDEX(Paste_Here!K$2:K$600, MATCH(B367, Paste_Here!A$2:A$600, 0))&lt;&gt;"", "No", "")), ""), "")</f>
        <v/>
      </c>
      <c r="EE367" s="47"/>
      <c r="EF367" s="34" t="str">
        <f>IFERROR(IF(B367&lt;&gt;"", IF(ISNUMBER(SEARCH("yes", LOWER(INDEX(Paste_Here!L$2:L$600, MATCH(B367, Paste_Here!A$2:A$600, 0))))), "Yes", IF(ISNUMBER(SEARCH("no", LOWER(INDEX(Paste_Here!L$2:L$600, MATCH(B367, Paste_Here!A$2:A$600, 0))))), "No", "")), ""), "")</f>
        <v/>
      </c>
      <c r="EG367" s="47"/>
      <c r="EH367" s="2" t="str">
        <f>IFERROR(IF(B367&lt;&gt;"", IF(ISNUMBER(SEARCH("transitional 2", LOWER(INDEX(Paste_Here!C$2:C$600, MATCH(B367, Paste_Here!A$2:A$600, 0))))), "T2", IF(ISNUMBER(SEARCH("transitional 1", LOWER(INDEX(Paste_Here!C$2:C$600, MATCH(B367, Paste_Here!A$2:A$600, 0))))), "T1", IF(ISNUMBER(SEARCH("waived ell services", LOWER(INDEX(Paste_Here!C$2:C$600, MATCH(B367, Paste_Here!A$2:A$600, 0))))), "W", ""))), ""), "")</f>
        <v/>
      </c>
      <c r="EI367" s="47"/>
      <c r="EJ367" s="2" t="str">
        <f>IFERROR(IF(B367&lt;&gt;"", IF(AND(INDEX(Paste_Here!AG$2:AG$600, MATCH(B367, Paste_Here!A$2:A$600, 0))&lt;&gt;"", ISNUMBER(VALUE(INDEX(Paste_Here!AG$2:AG$600, MATCH(B367, Paste_Here!A$2:A$600, 0))))), INDEX(Paste_Here!AG$2:AG$600, MATCH(B367, Paste_Here!A$2:A$600, 0)), ""), ""), "")</f>
        <v/>
      </c>
      <c r="EK367" s="47"/>
      <c r="EL367" s="2" t="str">
        <f>IFERROR(IF(B367&lt;&gt;"", IF(AND(INDEX(Paste_Here!AL$2:AL$600, MATCH(B367, Paste_Here!A$2:A$600, 0))&lt;&gt;"", ISNUMBER(VALUE(INDEX(Paste_Here!AL$2:AL$600, MATCH(B367, Paste_Here!A$2:A$600, 0))))), INDEX(Paste_Here!AL$2:AL$600, MATCH(B367, Paste_Here!A$2:A$600, 0)), ""), ""), "")</f>
        <v/>
      </c>
      <c r="EM367" s="47"/>
      <c r="FA367" s="4" t="str" cm="1">
        <f t="array" ref="FA367">IFERROR(INDEX(Paste_Here!$B$2:$B$600, MATCH(0, COUNTIF(FA$4:FA366, Paste_Here!$B$2:$B$600) + IF(Paste_Here!$B$2:$B$600="", 1, 0), 0)), "")</f>
        <v/>
      </c>
      <c r="FB367" s="4" t="str">
        <f>IF(FA367&lt;&gt;"", INDEX(Paste_Here!$A$2:$A$600, MATCH(FA367, Paste_Here!$B$2:$B$600, 0)), "")</f>
        <v/>
      </c>
      <c r="FC367" s="4" t="str">
        <f t="shared" si="34"/>
        <v/>
      </c>
      <c r="FD367" s="4" t="str" cm="1">
        <f t="array" ref="FD367">IFERROR(INDEX($FC$5:$FC$600, MATCH(SMALL(IF($FC$5:$FC$600&lt;&gt;"", COUNTIF($FC$5:$FC$600, "&lt;"&amp;$FC$5:$FC$600)+1), ROW()-ROW($FD$5)+1), COUNTIF($FC$5:$FC$600, "&lt;"&amp;$FC$5:$FC$600)+1, 0)), "")</f>
        <v/>
      </c>
      <c r="FF367" s="2" t="str">
        <f>IFERROR(IF(B367&lt;&gt;"", IF(AND(INDEX(Paste_Here!AH$2:AH$600, MATCH(B367, Paste_Here!A$2:A$600, 0))&lt;&gt;"", ISNUMBER(VALUE(INDEX(Paste_Here!AH$2:AH$600, MATCH(B367, Paste_Here!A$2:A$600, 0))))), INDEX(Paste_Here!AH$2:AH$600, MATCH(B367, Paste_Here!A$2:A$600, 0)), ""), ""), "")</f>
        <v/>
      </c>
      <c r="FG367" s="47"/>
      <c r="FH367" s="2" t="str">
        <f>IFERROR(IF(B367&lt;&gt;"", IF(AND(INDEX(Paste_Here!AM$2:AM$600, MATCH(B367, Paste_Here!A$2:A$600, 0))&lt;&gt;"", ISNUMBER(VALUE(INDEX(Paste_Here!AM$2:AM$600, MATCH(B367, Paste_Here!A$2:A$600, 0))))), INDEX(Paste_Here!AM$2:AM$600, MATCH(B367, Paste_Here!A$2:A$600, 0)), ""), ""), "")</f>
        <v/>
      </c>
      <c r="FI367" s="47"/>
      <c r="FJ367" s="47"/>
      <c r="FK367" s="2" t="str">
        <f t="shared" si="35"/>
        <v/>
      </c>
      <c r="FL367" s="47"/>
      <c r="FM367" s="2" t="str">
        <f>IFERROR(IF(B367&lt;&gt;"", IF(ISNUMBER(VALUE(INDEX(Paste_Here!H$2:H$600, MATCH(B367, Paste_Here!A$2:A$600, 0)))), IF(VALUE(INDEX(Paste_Here!H$2:H$600, MATCH(B367, Paste_Here!A$2:A$600, 0)))=0, "No", IF(AND(VALUE(INDEX(Paste_Here!H$2:H$600, MATCH(B367, Paste_Here!A$2:A$600, 0)))&gt;=1, VALUE(INDEX(Paste_Here!H$2:H$600, MATCH(B367, Paste_Here!A$2:A$600, 0)))&lt;=4), VALUE(INDEX(Paste_Here!H$2:H$600, MATCH(B367, Paste_Here!A$2:A$600, 0))), "")), ""), ""), "")</f>
        <v/>
      </c>
      <c r="FN367" s="47"/>
      <c r="FO367" s="34" t="str">
        <f>IFERROR(IF(B367&lt;&gt;"", IF(ISNUMBER(VALUE(INDEX(Paste_Here!I$2:I$600, MATCH(B367, Paste_Here!A$2:A$600, 0)))), IF(VALUE(INDEX(Paste_Here!I$2:I$600, MATCH(B367, Paste_Here!A$2:A$600, 0)))=0, "No", IF(AND(VALUE(INDEX(Paste_Here!I$2:I$600, MATCH(B367, Paste_Here!A$2:A$600, 0)))&gt;=1, VALUE(INDEX(Paste_Here!I$2:I$600, MATCH(B367, Paste_Here!A$2:A$600, 0)))&lt;=4), VALUE(INDEX(Paste_Here!I$2:I$600, MATCH(B367, Paste_Here!A$2:A$600, 0))), "")), ""), ""), "")</f>
        <v/>
      </c>
      <c r="FP367" s="47"/>
      <c r="FQ367" s="2"/>
      <c r="FR367" s="47"/>
      <c r="FS367" s="2"/>
      <c r="FT367" s="47"/>
      <c r="FU367" s="2"/>
      <c r="FV367" s="47"/>
      <c r="FW367" s="2"/>
      <c r="FX367" s="47"/>
      <c r="FY367" s="2"/>
      <c r="FZ367" s="47"/>
      <c r="GA367" s="2"/>
      <c r="GB367" s="47"/>
      <c r="GU367" s="2"/>
      <c r="GV367" s="47"/>
      <c r="GW367" s="2"/>
      <c r="GX367" s="47"/>
    </row>
    <row r="368" spans="1:206">
      <c r="A368" s="47"/>
      <c r="B368" s="2" t="str">
        <f t="shared" si="30"/>
        <v/>
      </c>
      <c r="C368" s="47"/>
      <c r="D368" s="2" t="str">
        <f>IFERROR(IF(B368&lt;&gt;"", IF(COUNTIF(INDEX(Paste_Here!N$2:O$600, MATCH(B368, Paste_Here!A$2:A$600, 0), 0), "yes") &gt; 0, "No", IF(COUNTIF(INDEX(Paste_Here!N$2:O$600, MATCH(B368, Paste_Here!A$2:A$600, 0), 0), "no") &gt; 0, "Yes", "")), ""), "")</f>
        <v/>
      </c>
      <c r="E368" s="47"/>
      <c r="F368" s="84" t="str">
        <f>IFERROR(IF(B368&lt;&gt;"", IF(AND(INDEX(Paste_Here!P$2:P$600, MATCH(B368, Paste_Here!A$2:A$600, 0))&lt;&gt;"", ISNUMBER(VALUE(INDEX(Paste_Here!P$2:P$600, MATCH(B368, Paste_Here!A$2:A$600, 0))))), INDEX(Paste_Here!P$2:P$600, MATCH(B368, Paste_Here!A$2:A$600, 0)), ""), ""), "")</f>
        <v/>
      </c>
      <c r="G368" s="47"/>
      <c r="H368" s="2" t="str">
        <f>IFERROR(IF(B368&lt;&gt;"", IF(ISNUMBER(SEARCH("highrisk", LOWER(INDEX(Paste_Here!Q$2:Q$600, MATCH(B368, Paste_Here!A$2:A$600, 0))))), "High Risk", IF(ISNUMBER(SEARCH("lowrisk", LOWER(INDEX(Paste_Here!Q$2:Q$600, MATCH(B368, Paste_Here!A$2:A$600, 0))))), "Low Risk", IF(ISNUMBER(SEARCH("somerisk", LOWER(INDEX(Paste_Here!Q$2:Q$600, MATCH(B368, Paste_Here!A$2:A$600, 0))))), "Some Risk", ""))), ""), "")</f>
        <v/>
      </c>
      <c r="I368" s="47"/>
      <c r="J368" s="2"/>
      <c r="K368" s="47"/>
      <c r="L368" s="2"/>
      <c r="M368" s="47"/>
      <c r="N368" s="2"/>
      <c r="O368" s="47"/>
      <c r="P368" s="2" t="str">
        <f>IFERROR(IF(B368&lt;&gt;"", IF(AND(ISNUMBER(VALUE(INDEX(Paste_Here!R$2:R$600, MATCH(B368, Paste_Here!A$2:A$600, 0)))), INDEX(Paste_Here!R$2:R$600, MATCH(B368, Paste_Here!A$2:A$600, 0)) &lt;&gt; ""), VALUE(INDEX(Paste_Here!R$2:R$600, MATCH(B368, Paste_Here!A$2:A$600, 0))), ""), ""), "")</f>
        <v/>
      </c>
      <c r="Q368" s="47"/>
      <c r="R368" s="2"/>
      <c r="S368" s="47"/>
      <c r="W368" s="47"/>
      <c r="X368" s="2"/>
      <c r="Y368" s="47"/>
      <c r="Z368" s="2" t="str">
        <f>IFERROR(IF(B368&lt;&gt;"", IF(AND(INDEX(Paste_Here!S$2:S$600, MATCH(B368, Paste_Here!A$2:A$600, 0))&lt;&gt;"", ISNUMBER(VALUE(INDEX(Paste_Here!S$2:S$600, MATCH(B368, Paste_Here!A$2:A$600, 0))))), INDEX(Paste_Here!S$2:S$600, MATCH(B368, Paste_Here!A$2:A$600, 0)), ""), ""), "")</f>
        <v/>
      </c>
      <c r="AA368" s="47"/>
      <c r="AB368" s="2" t="str">
        <f>IFERROR(IF(B368&lt;&gt;"", IF(ISNUMBER(SEARCH("highrisk", LOWER(INDEX(Paste_Here!T$2:T$600, MATCH(B368, Paste_Here!A$2:A$600, 0))))), "High Risk", IF(ISNUMBER(SEARCH("lowrisk", LOWER(INDEX(Paste_Here!T$2:T$600, MATCH(B368, Paste_Here!A$2:A$600, 0))))), "Low Risk", IF(ISNUMBER(SEARCH("somerisk", LOWER(INDEX(Paste_Here!T$2:T$600, MATCH(B368, Paste_Here!A$2:A$600, 0))))), "Some Risk", IF(ISNUMBER(SEARCH("OT", LOWER(INDEX(Paste_Here!T$2:T$600, MATCH(B368, Paste_Here!A$2:A$600, 0))))), "On Track", "")))), ""), "")</f>
        <v/>
      </c>
      <c r="AC368" s="47"/>
      <c r="AD368" s="2"/>
      <c r="AE368" s="47"/>
      <c r="AF368" s="2"/>
      <c r="AG368" s="47"/>
      <c r="AH368" s="2"/>
      <c r="AI368" s="47"/>
      <c r="AJ368" s="2" t="str" cm="1">
        <f t="array" aca="1" ref="AJ368" ca="1">IFERROR(IF(ISNUMBER(SEARCH("BR", INDEX(Paste_Here!AB$2:AB$210, MATCH(B368, Paste_Here!A$2:A$210, 0)))), -1, 1) * VALUE(_xlfn.TEXTJOIN("", TRUE, IF(ISNUMBER(--MID(INDEX(Paste_Here!AB$2:AB$210, MATCH(B368, Paste_Here!A$2:A$210, 0)), ROW(INDIRECT("1:"&amp;LEN(INDEX(Paste_Here!AB$2:AB$210, MATCH(B368, Paste_Here!A$2:A$210, 0))))), 1)), MID(INDEX(Paste_Here!AB$2:AB$210, MATCH(B368, Paste_Here!A$2:A$210, 0)), ROW(INDIRECT("1:"&amp;LEN(INDEX(Paste_Here!AB$2:AB$210, MATCH(B368, Paste_Here!A$2:A$210, 0))))), 1), ""))), "")</f>
        <v/>
      </c>
      <c r="AK368" s="47"/>
      <c r="AL368" s="34" t="str">
        <f>IFERROR(IF(B368&lt;&gt;"", IF(AND(INDEX(Paste_Here!AF$2:AF$600, MATCH(B368, Paste_Here!A$2:A$600, 0))&lt;&gt;"", ISNUMBER(VALUE(INDEX(Paste_Here!AF$2:AF$600, MATCH(B368, Paste_Here!A$2:A$600, 0))))), INDEX(Paste_Here!AF$2:AF$600, MATCH(B368, Paste_Here!A$2:A$600, 0)), ""), ""), "")</f>
        <v/>
      </c>
      <c r="AM368" s="47"/>
      <c r="AN368" s="47"/>
      <c r="AO368" s="2" t="str">
        <f t="shared" si="31"/>
        <v/>
      </c>
      <c r="AP368" s="47"/>
      <c r="AQ368" s="34" t="str">
        <f>IFERROR(IF(B368&lt;&gt;"", IF(COUNTIF(INDEX(Paste_Here!X$2:Y$600, MATCH(B368, Paste_Here!A$2:A$600, 0), 0), "yes") &gt; 0, "No", IF(COUNTIF(INDEX(Paste_Here!X$2:Y$600, MATCH(B368, Paste_Here!A$2:A$600, 0), 0), "no") &gt; 0, "Yes", "")), ""), "")</f>
        <v/>
      </c>
      <c r="AR368" s="47"/>
      <c r="AS368" s="34" t="str">
        <f>IFERROR(IF(B368&lt;&gt;"", IF(AND(INDEX(Paste_Here!U$2:U$600, MATCH(B368, Paste_Here!A$2:A$600, 0))&lt;&gt;"", ISNUMBER(VALUE(INDEX(Paste_Here!U$2:U$600, MATCH(B368, Paste_Here!A$2:A$600, 0))))), INDEX(Paste_Here!U$2:U$600, MATCH(B368, Paste_Here!A$2:A$600, 0)), ""), ""), "")</f>
        <v/>
      </c>
      <c r="AT368" s="47"/>
      <c r="AU368" s="34" t="str">
        <f>IFERROR(IF(B368&lt;&gt;"", IF(ISNUMBER(SEARCH("highrisk", LOWER(INDEX(Paste_Here!V$2:V$600, MATCH(B368, Paste_Here!A$2:A$600, 0))))), "High Risk", IF(ISNUMBER(SEARCH("lowrisk", LOWER(INDEX(Paste_Here!V$2:V$600, MATCH(B368, Paste_Here!A$2:A$600, 0))))), "Low Risk", IF(ISNUMBER(SEARCH("somerisk", LOWER(INDEX(Paste_Here!V$2:V$600, MATCH(B368, Paste_Here!A$2:A$600, 0))))), "Some Risk", ""))), ""), "")</f>
        <v/>
      </c>
      <c r="AV368" s="47"/>
      <c r="AW368" s="34" t="str">
        <f>IFERROR(IF(B368&lt;&gt;"", IF(AND(ISNUMBER(VALUE(INDEX(Paste_Here!W$2:W$600, MATCH(B368, Paste_Here!A$2:A$600, 0)))), INDEX(Paste_Here!W$2:W$600, MATCH(B368, Paste_Here!A$2:A$600, 0)) &lt;&gt; ""), VALUE(INDEX(Paste_Here!W$2:W$600, MATCH(B368, Paste_Here!A$2:A$600, 0))), ""), ""), "")</f>
        <v/>
      </c>
      <c r="AX368" s="47"/>
      <c r="BA368" s="2" t="str">
        <f>IFERROR(IF(B368&lt;&gt;"", IF(AND(INDEX(Paste_Here!AI$2:AI$600, MATCH(B368, Paste_Here!A$2:A$600, 0))&lt;&gt;"", ISNUMBER(VALUE(INDEX(Paste_Here!AI$2:AI$600, MATCH(B368, Paste_Here!A$2:A$600, 0))))), INDEX(Paste_Here!AI$2:AI$600, MATCH(B368, Paste_Here!A$2:A$600, 0)), ""), ""), "")</f>
        <v/>
      </c>
      <c r="BB368" s="47"/>
      <c r="BC368" s="34" t="str">
        <f>IFERROR(IF(B368&lt;&gt;"", IF(ISNUMBER(SEARCH("highrisk", LOWER(INDEX(Paste_Here!AJ$2:AJ$600, MATCH(B368, Paste_Here!A$2:A$600, 0))))), "High Risk", IF(ISNUMBER(SEARCH("lowrisk", LOWER(INDEX(Paste_Here!AJ$2:AJ$600, MATCH(B368, Paste_Here!A$2:A$600, 0))))), "Low Risk", IF(ISNUMBER(SEARCH("somerisk", LOWER(INDEX(Paste_Here!AJ$2:AJ$600, MATCH(B368, Paste_Here!A$2:A$600, 0))))), "Some Risk", IF(ISNUMBER(SEARCH("OT", LOWER(INDEX(Paste_Here!AJ$2:AJ$600, MATCH(B368, Paste_Here!A$2:A$600, 0))))), "On Track", "")))), ""), "")</f>
        <v/>
      </c>
      <c r="BD368" s="47"/>
      <c r="BE368" s="34" t="str">
        <f>IFERROR(IF(B368&lt;&gt;"", IF(AND(INDEX(Paste_Here!AK$2:AK$600, MATCH(B368, Paste_Here!A$2:A$600, 0))&lt;&gt;"", ISNUMBER(VALUE(INDEX(Paste_Here!AK$2:AK$600, MATCH(B368, Paste_Here!A$2:A$600, 0))))), INDEX(Paste_Here!AK$2:AK$600, MATCH(B368, Paste_Here!A$2:A$600, 0)), ""), ""), "")</f>
        <v/>
      </c>
      <c r="BF368" s="47"/>
      <c r="BG368" s="34" t="str" cm="1">
        <f t="array" aca="1" ref="BG368" ca="1">IFERROR(IF(B368&lt;&gt;"", IF(INDEX(Paste_Here!AE$2:AE$600, MATCH(B368, Paste_Here!A$2:A$600, 0))&lt;&gt;"", IF(LEFT(INDEX(Paste_Here!AE$2:AE$600, MATCH(B368, Paste_Here!A$2:A$600, 0)), 2)="EM", -1, 1) * VALUE(_xlfn.TEXTJOIN("", TRUE, IF(ISNUMBER(MID(INDEX(Paste_Here!AE$2:AE$600, MATCH(B368, Paste_Here!A$2:A$600, 0)), ROW(INDIRECT("1:"&amp;LEN(INDEX(Paste_Here!AE$2:AE$600, MATCH(B368, Paste_Here!A$2:A$600, 0))))), 1)*1), MID(INDEX(Paste_Here!AE$2:AE$600, MATCH(B368, Paste_Here!A$2:A$600, 0)), ROW(INDIRECT("1:"&amp;LEN(INDEX(Paste_Here!AE$2:AE$600, MATCH(B368, Paste_Here!A$2:A$600, 0))))), 1), ""))), ""), ""), "")</f>
        <v/>
      </c>
      <c r="BH368" s="47"/>
      <c r="BJ368" s="47"/>
      <c r="BK368" s="2" t="str">
        <f t="shared" si="32"/>
        <v/>
      </c>
      <c r="BL368" s="47"/>
      <c r="BM368" s="34" t="str">
        <f>IFERROR(IF(B368&lt;&gt;"", IF(AND(INDEX(Paste_Here!Z$2:Z$600, MATCH(B368, Paste_Here!A$2:A$600, 0))&lt;&gt;"", ISNUMBER(VALUE(INDEX(Paste_Here!Z$2:Z$600, MATCH(B368, Paste_Here!A$2:A$600, 0))))), INDEX(Paste_Here!Z$2:Z$600, MATCH(B368, Paste_Here!A$2:A$600, 0)), ""), ""), "")</f>
        <v/>
      </c>
      <c r="BN368" s="47"/>
      <c r="BO368" s="34" t="str">
        <f>IFERROR(IF(B368&lt;&gt;"", IF(ISNUMBER(SEARCH("highrisk", LOWER(INDEX(Paste_Here!AA$2:AA$600, MATCH(B368, Paste_Here!A$2:A$600, 0))))), "High Risk", IF(ISNUMBER(SEARCH("lowrisk", LOWER(INDEX(Paste_Here!AA$2:AA$600, MATCH(B368, Paste_Here!A$2:A$600, 0))))), "Low Risk", IF(ISNUMBER(SEARCH("somerisk", LOWER(INDEX(Paste_Here!AA$2:AA$600, MATCH(B368, Paste_Here!A$2:A$600, 0))))), "Some Risk", IF(ISNUMBER(SEARCH("OT", LOWER(INDEX(Paste_Here!AA$2:AA$600, MATCH(B368, Paste_Here!A$2:A$600, 0))))), "On Track", "")))), ""), "")</f>
        <v/>
      </c>
      <c r="BP368" s="47"/>
      <c r="BQ368" s="34" t="str">
        <f>IFERROR(IF(B368&lt;&gt;"", IF(AND(INDEX(Paste_Here!AC$2:AC$600, MATCH(B368, Paste_Here!A$2:A$600, 0))&lt;&gt;"", ISNUMBER(VALUE(INDEX(Paste_Here!AC$2:AC$600, MATCH(B368, Paste_Here!A$2:A$600, 0))))), INDEX(Paste_Here!AC$2:AC$600, MATCH(B368, Paste_Here!A$2:A$600, 0)), ""), ""), "")</f>
        <v/>
      </c>
      <c r="BR368" s="47"/>
      <c r="BS368" s="34" t="str">
        <f>IFERROR(IF(B368&lt;&gt;"", IF(ISNUMBER(SEARCH("highrisk", LOWER(INDEX(Paste_Here!AD$2:AD$600, MATCH(B368, Paste_Here!A$2:A$600, 0))))), "High Risk", IF(ISNUMBER(SEARCH("lowrisk", LOWER(INDEX(Paste_Here!AD$2:AD$600, MATCH(B368, Paste_Here!A$2:A$600, 0))))), "Low Risk", IF(ISNUMBER(SEARCH("somerisk", LOWER(INDEX(Paste_Here!AD$2:AD$600, MATCH(B368, Paste_Here!A$2:A$600, 0))))), "Some Risk", IF(ISNUMBER(SEARCH("OT", LOWER(INDEX(Paste_Here!AD$2:AD$600, MATCH(B368, Paste_Here!A$2:A$600, 0))))), "On Track", "")))), ""), "")</f>
        <v/>
      </c>
      <c r="BT368" s="47"/>
      <c r="BU368" s="34"/>
      <c r="BV368" s="47"/>
      <c r="BW368" s="34"/>
      <c r="BX368" s="47"/>
      <c r="BY368" s="34"/>
      <c r="BZ368" s="47"/>
      <c r="CA368" s="34"/>
      <c r="CB368" s="49"/>
      <c r="DT368" s="47"/>
      <c r="DU368" s="47"/>
      <c r="DV368" s="2" t="str">
        <f t="shared" si="33"/>
        <v/>
      </c>
      <c r="DW368" s="47"/>
      <c r="DX368" s="2" t="str">
        <f>IFERROR(IF(B368&lt;&gt;"", IF(ISNUMBER(SEARCH("s", LOWER(INDEX(Paste_Here!M$2:M$600, MATCH(B368, Paste_Here!A$2:A$600, 0))))), "Yes", IF(INDEX(Paste_Here!M$2:M$600, MATCH(B368, Paste_Here!A$2:A$600, 0))&lt;&gt;"", "No", "")), ""), "")</f>
        <v/>
      </c>
      <c r="DY368" s="47"/>
      <c r="DZ368" s="2" t="str">
        <f>IFERROR(IF(B368&lt;&gt;"", IF(ISNUMBER(SEARCH("yes", LOWER(INDEX(Paste_Here!F$2:F$600, MATCH(B368, Paste_Here!A$2:A$600, 0))))), "Yes", IF(ISNUMBER(SEARCH("no", LOWER(INDEX(Paste_Here!F$2:F$600, MATCH(B368, Paste_Here!A$2:A$600, 0))))), "No", "")), ""), "")</f>
        <v/>
      </c>
      <c r="EA368" s="47"/>
      <c r="EB368" s="2" t="str">
        <f>IFERROR(IF(B368&lt;&gt;"", IF(ISNUMBER(SEARCH("english language learner", LOWER(INDEX(Paste_Here!C$2:C$600, MATCH(B368, Paste_Here!A$2:A$600, 0))))), "Yes", ""), ""), "")</f>
        <v/>
      </c>
      <c r="EC368" s="47"/>
      <c r="ED368" s="2" t="str">
        <f>IFERROR(IF(B368&lt;&gt;"", IF(OR(ISNUMBER(SEARCH("b", LOWER(INDEX(Paste_Here!K$2:K$600, MATCH(B368, Paste_Here!A$2:A$600, 0))))), ISNUMBER(SEARCH("h", LOWER(INDEX(Paste_Here!K$2:K$600, MATCH(B368, Paste_Here!A$2:A$600, 0))))), ISNUMBER(SEARCH("i", LOWER(INDEX(Paste_Here!K$2:K$600, MATCH(B368, Paste_Here!A$2:A$600, 0)))))), "Yes", IF(INDEX(Paste_Here!K$2:K$600, MATCH(B368, Paste_Here!A$2:A$600, 0))&lt;&gt;"", "No", "")), ""), "")</f>
        <v/>
      </c>
      <c r="EE368" s="47"/>
      <c r="EF368" s="34" t="str">
        <f>IFERROR(IF(B368&lt;&gt;"", IF(ISNUMBER(SEARCH("yes", LOWER(INDEX(Paste_Here!L$2:L$600, MATCH(B368, Paste_Here!A$2:A$600, 0))))), "Yes", IF(ISNUMBER(SEARCH("no", LOWER(INDEX(Paste_Here!L$2:L$600, MATCH(B368, Paste_Here!A$2:A$600, 0))))), "No", "")), ""), "")</f>
        <v/>
      </c>
      <c r="EG368" s="47"/>
      <c r="EH368" s="2" t="str">
        <f>IFERROR(IF(B368&lt;&gt;"", IF(ISNUMBER(SEARCH("transitional 2", LOWER(INDEX(Paste_Here!C$2:C$600, MATCH(B368, Paste_Here!A$2:A$600, 0))))), "T2", IF(ISNUMBER(SEARCH("transitional 1", LOWER(INDEX(Paste_Here!C$2:C$600, MATCH(B368, Paste_Here!A$2:A$600, 0))))), "T1", IF(ISNUMBER(SEARCH("waived ell services", LOWER(INDEX(Paste_Here!C$2:C$600, MATCH(B368, Paste_Here!A$2:A$600, 0))))), "W", ""))), ""), "")</f>
        <v/>
      </c>
      <c r="EI368" s="47"/>
      <c r="EJ368" s="2" t="str">
        <f>IFERROR(IF(B368&lt;&gt;"", IF(AND(INDEX(Paste_Here!AG$2:AG$600, MATCH(B368, Paste_Here!A$2:A$600, 0))&lt;&gt;"", ISNUMBER(VALUE(INDEX(Paste_Here!AG$2:AG$600, MATCH(B368, Paste_Here!A$2:A$600, 0))))), INDEX(Paste_Here!AG$2:AG$600, MATCH(B368, Paste_Here!A$2:A$600, 0)), ""), ""), "")</f>
        <v/>
      </c>
      <c r="EK368" s="47"/>
      <c r="EL368" s="2" t="str">
        <f>IFERROR(IF(B368&lt;&gt;"", IF(AND(INDEX(Paste_Here!AL$2:AL$600, MATCH(B368, Paste_Here!A$2:A$600, 0))&lt;&gt;"", ISNUMBER(VALUE(INDEX(Paste_Here!AL$2:AL$600, MATCH(B368, Paste_Here!A$2:A$600, 0))))), INDEX(Paste_Here!AL$2:AL$600, MATCH(B368, Paste_Here!A$2:A$600, 0)), ""), ""), "")</f>
        <v/>
      </c>
      <c r="EM368" s="47"/>
      <c r="FA368" s="4" t="str" cm="1">
        <f t="array" ref="FA368">IFERROR(INDEX(Paste_Here!$B$2:$B$600, MATCH(0, COUNTIF(FA$4:FA367, Paste_Here!$B$2:$B$600) + IF(Paste_Here!$B$2:$B$600="", 1, 0), 0)), "")</f>
        <v/>
      </c>
      <c r="FB368" s="4" t="str">
        <f>IF(FA368&lt;&gt;"", INDEX(Paste_Here!$A$2:$A$600, MATCH(FA368, Paste_Here!$B$2:$B$600, 0)), "")</f>
        <v/>
      </c>
      <c r="FC368" s="4" t="str">
        <f t="shared" si="34"/>
        <v/>
      </c>
      <c r="FD368" s="4" t="str" cm="1">
        <f t="array" ref="FD368">IFERROR(INDEX($FC$5:$FC$600, MATCH(SMALL(IF($FC$5:$FC$600&lt;&gt;"", COUNTIF($FC$5:$FC$600, "&lt;"&amp;$FC$5:$FC$600)+1), ROW()-ROW($FD$5)+1), COUNTIF($FC$5:$FC$600, "&lt;"&amp;$FC$5:$FC$600)+1, 0)), "")</f>
        <v/>
      </c>
      <c r="FF368" s="2" t="str">
        <f>IFERROR(IF(B368&lt;&gt;"", IF(AND(INDEX(Paste_Here!AH$2:AH$600, MATCH(B368, Paste_Here!A$2:A$600, 0))&lt;&gt;"", ISNUMBER(VALUE(INDEX(Paste_Here!AH$2:AH$600, MATCH(B368, Paste_Here!A$2:A$600, 0))))), INDEX(Paste_Here!AH$2:AH$600, MATCH(B368, Paste_Here!A$2:A$600, 0)), ""), ""), "")</f>
        <v/>
      </c>
      <c r="FG368" s="47"/>
      <c r="FH368" s="2" t="str">
        <f>IFERROR(IF(B368&lt;&gt;"", IF(AND(INDEX(Paste_Here!AM$2:AM$600, MATCH(B368, Paste_Here!A$2:A$600, 0))&lt;&gt;"", ISNUMBER(VALUE(INDEX(Paste_Here!AM$2:AM$600, MATCH(B368, Paste_Here!A$2:A$600, 0))))), INDEX(Paste_Here!AM$2:AM$600, MATCH(B368, Paste_Here!A$2:A$600, 0)), ""), ""), "")</f>
        <v/>
      </c>
      <c r="FI368" s="47"/>
      <c r="FJ368" s="47"/>
      <c r="FK368" s="2" t="str">
        <f t="shared" si="35"/>
        <v/>
      </c>
      <c r="FL368" s="47"/>
      <c r="FM368" s="2" t="str">
        <f>IFERROR(IF(B368&lt;&gt;"", IF(ISNUMBER(VALUE(INDEX(Paste_Here!H$2:H$600, MATCH(B368, Paste_Here!A$2:A$600, 0)))), IF(VALUE(INDEX(Paste_Here!H$2:H$600, MATCH(B368, Paste_Here!A$2:A$600, 0)))=0, "No", IF(AND(VALUE(INDEX(Paste_Here!H$2:H$600, MATCH(B368, Paste_Here!A$2:A$600, 0)))&gt;=1, VALUE(INDEX(Paste_Here!H$2:H$600, MATCH(B368, Paste_Here!A$2:A$600, 0)))&lt;=4), VALUE(INDEX(Paste_Here!H$2:H$600, MATCH(B368, Paste_Here!A$2:A$600, 0))), "")), ""), ""), "")</f>
        <v/>
      </c>
      <c r="FN368" s="47"/>
      <c r="FO368" s="34" t="str">
        <f>IFERROR(IF(B368&lt;&gt;"", IF(ISNUMBER(VALUE(INDEX(Paste_Here!I$2:I$600, MATCH(B368, Paste_Here!A$2:A$600, 0)))), IF(VALUE(INDEX(Paste_Here!I$2:I$600, MATCH(B368, Paste_Here!A$2:A$600, 0)))=0, "No", IF(AND(VALUE(INDEX(Paste_Here!I$2:I$600, MATCH(B368, Paste_Here!A$2:A$600, 0)))&gt;=1, VALUE(INDEX(Paste_Here!I$2:I$600, MATCH(B368, Paste_Here!A$2:A$600, 0)))&lt;=4), VALUE(INDEX(Paste_Here!I$2:I$600, MATCH(B368, Paste_Here!A$2:A$600, 0))), "")), ""), ""), "")</f>
        <v/>
      </c>
      <c r="FP368" s="47"/>
      <c r="FQ368" s="2"/>
      <c r="FR368" s="47"/>
      <c r="FS368" s="2"/>
      <c r="FT368" s="47"/>
      <c r="FU368" s="2"/>
      <c r="FV368" s="47"/>
      <c r="FW368" s="2"/>
      <c r="FX368" s="47"/>
      <c r="FY368" s="2"/>
      <c r="FZ368" s="47"/>
      <c r="GA368" s="2"/>
      <c r="GB368" s="47"/>
      <c r="GU368" s="2"/>
      <c r="GV368" s="47"/>
      <c r="GW368" s="2"/>
      <c r="GX368" s="47"/>
    </row>
    <row r="369" spans="1:206">
      <c r="A369" s="47"/>
      <c r="B369" s="2" t="str">
        <f t="shared" si="30"/>
        <v/>
      </c>
      <c r="C369" s="47"/>
      <c r="D369" s="2" t="str">
        <f>IFERROR(IF(B369&lt;&gt;"", IF(COUNTIF(INDEX(Paste_Here!N$2:O$600, MATCH(B369, Paste_Here!A$2:A$600, 0), 0), "yes") &gt; 0, "No", IF(COUNTIF(INDEX(Paste_Here!N$2:O$600, MATCH(B369, Paste_Here!A$2:A$600, 0), 0), "no") &gt; 0, "Yes", "")), ""), "")</f>
        <v/>
      </c>
      <c r="E369" s="47"/>
      <c r="F369" s="84" t="str">
        <f>IFERROR(IF(B369&lt;&gt;"", IF(AND(INDEX(Paste_Here!P$2:P$600, MATCH(B369, Paste_Here!A$2:A$600, 0))&lt;&gt;"", ISNUMBER(VALUE(INDEX(Paste_Here!P$2:P$600, MATCH(B369, Paste_Here!A$2:A$600, 0))))), INDEX(Paste_Here!P$2:P$600, MATCH(B369, Paste_Here!A$2:A$600, 0)), ""), ""), "")</f>
        <v/>
      </c>
      <c r="G369" s="47"/>
      <c r="H369" s="2" t="str">
        <f>IFERROR(IF(B369&lt;&gt;"", IF(ISNUMBER(SEARCH("highrisk", LOWER(INDEX(Paste_Here!Q$2:Q$600, MATCH(B369, Paste_Here!A$2:A$600, 0))))), "High Risk", IF(ISNUMBER(SEARCH("lowrisk", LOWER(INDEX(Paste_Here!Q$2:Q$600, MATCH(B369, Paste_Here!A$2:A$600, 0))))), "Low Risk", IF(ISNUMBER(SEARCH("somerisk", LOWER(INDEX(Paste_Here!Q$2:Q$600, MATCH(B369, Paste_Here!A$2:A$600, 0))))), "Some Risk", ""))), ""), "")</f>
        <v/>
      </c>
      <c r="I369" s="47"/>
      <c r="J369" s="2"/>
      <c r="K369" s="47"/>
      <c r="L369" s="2"/>
      <c r="M369" s="47"/>
      <c r="N369" s="2"/>
      <c r="O369" s="47"/>
      <c r="P369" s="2" t="str">
        <f>IFERROR(IF(B369&lt;&gt;"", IF(AND(ISNUMBER(VALUE(INDEX(Paste_Here!R$2:R$600, MATCH(B369, Paste_Here!A$2:A$600, 0)))), INDEX(Paste_Here!R$2:R$600, MATCH(B369, Paste_Here!A$2:A$600, 0)) &lt;&gt; ""), VALUE(INDEX(Paste_Here!R$2:R$600, MATCH(B369, Paste_Here!A$2:A$600, 0))), ""), ""), "")</f>
        <v/>
      </c>
      <c r="Q369" s="47"/>
      <c r="R369" s="2"/>
      <c r="S369" s="47"/>
      <c r="W369" s="47"/>
      <c r="X369" s="2"/>
      <c r="Y369" s="47"/>
      <c r="Z369" s="2" t="str">
        <f>IFERROR(IF(B369&lt;&gt;"", IF(AND(INDEX(Paste_Here!S$2:S$600, MATCH(B369, Paste_Here!A$2:A$600, 0))&lt;&gt;"", ISNUMBER(VALUE(INDEX(Paste_Here!S$2:S$600, MATCH(B369, Paste_Here!A$2:A$600, 0))))), INDEX(Paste_Here!S$2:S$600, MATCH(B369, Paste_Here!A$2:A$600, 0)), ""), ""), "")</f>
        <v/>
      </c>
      <c r="AA369" s="47"/>
      <c r="AB369" s="2" t="str">
        <f>IFERROR(IF(B369&lt;&gt;"", IF(ISNUMBER(SEARCH("highrisk", LOWER(INDEX(Paste_Here!T$2:T$600, MATCH(B369, Paste_Here!A$2:A$600, 0))))), "High Risk", IF(ISNUMBER(SEARCH("lowrisk", LOWER(INDEX(Paste_Here!T$2:T$600, MATCH(B369, Paste_Here!A$2:A$600, 0))))), "Low Risk", IF(ISNUMBER(SEARCH("somerisk", LOWER(INDEX(Paste_Here!T$2:T$600, MATCH(B369, Paste_Here!A$2:A$600, 0))))), "Some Risk", IF(ISNUMBER(SEARCH("OT", LOWER(INDEX(Paste_Here!T$2:T$600, MATCH(B369, Paste_Here!A$2:A$600, 0))))), "On Track", "")))), ""), "")</f>
        <v/>
      </c>
      <c r="AC369" s="47"/>
      <c r="AD369" s="2"/>
      <c r="AE369" s="47"/>
      <c r="AF369" s="2"/>
      <c r="AG369" s="47"/>
      <c r="AH369" s="2"/>
      <c r="AI369" s="47"/>
      <c r="AJ369" s="2" t="str" cm="1">
        <f t="array" aca="1" ref="AJ369" ca="1">IFERROR(IF(ISNUMBER(SEARCH("BR", INDEX(Paste_Here!AB$2:AB$210, MATCH(B369, Paste_Here!A$2:A$210, 0)))), -1, 1) * VALUE(_xlfn.TEXTJOIN("", TRUE, IF(ISNUMBER(--MID(INDEX(Paste_Here!AB$2:AB$210, MATCH(B369, Paste_Here!A$2:A$210, 0)), ROW(INDIRECT("1:"&amp;LEN(INDEX(Paste_Here!AB$2:AB$210, MATCH(B369, Paste_Here!A$2:A$210, 0))))), 1)), MID(INDEX(Paste_Here!AB$2:AB$210, MATCH(B369, Paste_Here!A$2:A$210, 0)), ROW(INDIRECT("1:"&amp;LEN(INDEX(Paste_Here!AB$2:AB$210, MATCH(B369, Paste_Here!A$2:A$210, 0))))), 1), ""))), "")</f>
        <v/>
      </c>
      <c r="AK369" s="47"/>
      <c r="AL369" s="34" t="str">
        <f>IFERROR(IF(B369&lt;&gt;"", IF(AND(INDEX(Paste_Here!AF$2:AF$600, MATCH(B369, Paste_Here!A$2:A$600, 0))&lt;&gt;"", ISNUMBER(VALUE(INDEX(Paste_Here!AF$2:AF$600, MATCH(B369, Paste_Here!A$2:A$600, 0))))), INDEX(Paste_Here!AF$2:AF$600, MATCH(B369, Paste_Here!A$2:A$600, 0)), ""), ""), "")</f>
        <v/>
      </c>
      <c r="AM369" s="47"/>
      <c r="AN369" s="47"/>
      <c r="AO369" s="2" t="str">
        <f t="shared" si="31"/>
        <v/>
      </c>
      <c r="AP369" s="47"/>
      <c r="AQ369" s="34" t="str">
        <f>IFERROR(IF(B369&lt;&gt;"", IF(COUNTIF(INDEX(Paste_Here!X$2:Y$600, MATCH(B369, Paste_Here!A$2:A$600, 0), 0), "yes") &gt; 0, "No", IF(COUNTIF(INDEX(Paste_Here!X$2:Y$600, MATCH(B369, Paste_Here!A$2:A$600, 0), 0), "no") &gt; 0, "Yes", "")), ""), "")</f>
        <v/>
      </c>
      <c r="AR369" s="47"/>
      <c r="AS369" s="34" t="str">
        <f>IFERROR(IF(B369&lt;&gt;"", IF(AND(INDEX(Paste_Here!U$2:U$600, MATCH(B369, Paste_Here!A$2:A$600, 0))&lt;&gt;"", ISNUMBER(VALUE(INDEX(Paste_Here!U$2:U$600, MATCH(B369, Paste_Here!A$2:A$600, 0))))), INDEX(Paste_Here!U$2:U$600, MATCH(B369, Paste_Here!A$2:A$600, 0)), ""), ""), "")</f>
        <v/>
      </c>
      <c r="AT369" s="47"/>
      <c r="AU369" s="34" t="str">
        <f>IFERROR(IF(B369&lt;&gt;"", IF(ISNUMBER(SEARCH("highrisk", LOWER(INDEX(Paste_Here!V$2:V$600, MATCH(B369, Paste_Here!A$2:A$600, 0))))), "High Risk", IF(ISNUMBER(SEARCH("lowrisk", LOWER(INDEX(Paste_Here!V$2:V$600, MATCH(B369, Paste_Here!A$2:A$600, 0))))), "Low Risk", IF(ISNUMBER(SEARCH("somerisk", LOWER(INDEX(Paste_Here!V$2:V$600, MATCH(B369, Paste_Here!A$2:A$600, 0))))), "Some Risk", ""))), ""), "")</f>
        <v/>
      </c>
      <c r="AV369" s="47"/>
      <c r="AW369" s="34" t="str">
        <f>IFERROR(IF(B369&lt;&gt;"", IF(AND(ISNUMBER(VALUE(INDEX(Paste_Here!W$2:W$600, MATCH(B369, Paste_Here!A$2:A$600, 0)))), INDEX(Paste_Here!W$2:W$600, MATCH(B369, Paste_Here!A$2:A$600, 0)) &lt;&gt; ""), VALUE(INDEX(Paste_Here!W$2:W$600, MATCH(B369, Paste_Here!A$2:A$600, 0))), ""), ""), "")</f>
        <v/>
      </c>
      <c r="AX369" s="47"/>
      <c r="BA369" s="2" t="str">
        <f>IFERROR(IF(B369&lt;&gt;"", IF(AND(INDEX(Paste_Here!AI$2:AI$600, MATCH(B369, Paste_Here!A$2:A$600, 0))&lt;&gt;"", ISNUMBER(VALUE(INDEX(Paste_Here!AI$2:AI$600, MATCH(B369, Paste_Here!A$2:A$600, 0))))), INDEX(Paste_Here!AI$2:AI$600, MATCH(B369, Paste_Here!A$2:A$600, 0)), ""), ""), "")</f>
        <v/>
      </c>
      <c r="BB369" s="47"/>
      <c r="BC369" s="34" t="str">
        <f>IFERROR(IF(B369&lt;&gt;"", IF(ISNUMBER(SEARCH("highrisk", LOWER(INDEX(Paste_Here!AJ$2:AJ$600, MATCH(B369, Paste_Here!A$2:A$600, 0))))), "High Risk", IF(ISNUMBER(SEARCH("lowrisk", LOWER(INDEX(Paste_Here!AJ$2:AJ$600, MATCH(B369, Paste_Here!A$2:A$600, 0))))), "Low Risk", IF(ISNUMBER(SEARCH("somerisk", LOWER(INDEX(Paste_Here!AJ$2:AJ$600, MATCH(B369, Paste_Here!A$2:A$600, 0))))), "Some Risk", IF(ISNUMBER(SEARCH("OT", LOWER(INDEX(Paste_Here!AJ$2:AJ$600, MATCH(B369, Paste_Here!A$2:A$600, 0))))), "On Track", "")))), ""), "")</f>
        <v/>
      </c>
      <c r="BD369" s="47"/>
      <c r="BE369" s="34" t="str">
        <f>IFERROR(IF(B369&lt;&gt;"", IF(AND(INDEX(Paste_Here!AK$2:AK$600, MATCH(B369, Paste_Here!A$2:A$600, 0))&lt;&gt;"", ISNUMBER(VALUE(INDEX(Paste_Here!AK$2:AK$600, MATCH(B369, Paste_Here!A$2:A$600, 0))))), INDEX(Paste_Here!AK$2:AK$600, MATCH(B369, Paste_Here!A$2:A$600, 0)), ""), ""), "")</f>
        <v/>
      </c>
      <c r="BF369" s="47"/>
      <c r="BG369" s="34" t="str" cm="1">
        <f t="array" aca="1" ref="BG369" ca="1">IFERROR(IF(B369&lt;&gt;"", IF(INDEX(Paste_Here!AE$2:AE$600, MATCH(B369, Paste_Here!A$2:A$600, 0))&lt;&gt;"", IF(LEFT(INDEX(Paste_Here!AE$2:AE$600, MATCH(B369, Paste_Here!A$2:A$600, 0)), 2)="EM", -1, 1) * VALUE(_xlfn.TEXTJOIN("", TRUE, IF(ISNUMBER(MID(INDEX(Paste_Here!AE$2:AE$600, MATCH(B369, Paste_Here!A$2:A$600, 0)), ROW(INDIRECT("1:"&amp;LEN(INDEX(Paste_Here!AE$2:AE$600, MATCH(B369, Paste_Here!A$2:A$600, 0))))), 1)*1), MID(INDEX(Paste_Here!AE$2:AE$600, MATCH(B369, Paste_Here!A$2:A$600, 0)), ROW(INDIRECT("1:"&amp;LEN(INDEX(Paste_Here!AE$2:AE$600, MATCH(B369, Paste_Here!A$2:A$600, 0))))), 1), ""))), ""), ""), "")</f>
        <v/>
      </c>
      <c r="BH369" s="47"/>
      <c r="BJ369" s="47"/>
      <c r="BK369" s="2" t="str">
        <f t="shared" si="32"/>
        <v/>
      </c>
      <c r="BL369" s="47"/>
      <c r="BM369" s="34" t="str">
        <f>IFERROR(IF(B369&lt;&gt;"", IF(AND(INDEX(Paste_Here!Z$2:Z$600, MATCH(B369, Paste_Here!A$2:A$600, 0))&lt;&gt;"", ISNUMBER(VALUE(INDEX(Paste_Here!Z$2:Z$600, MATCH(B369, Paste_Here!A$2:A$600, 0))))), INDEX(Paste_Here!Z$2:Z$600, MATCH(B369, Paste_Here!A$2:A$600, 0)), ""), ""), "")</f>
        <v/>
      </c>
      <c r="BN369" s="47"/>
      <c r="BO369" s="34" t="str">
        <f>IFERROR(IF(B369&lt;&gt;"", IF(ISNUMBER(SEARCH("highrisk", LOWER(INDEX(Paste_Here!AA$2:AA$600, MATCH(B369, Paste_Here!A$2:A$600, 0))))), "High Risk", IF(ISNUMBER(SEARCH("lowrisk", LOWER(INDEX(Paste_Here!AA$2:AA$600, MATCH(B369, Paste_Here!A$2:A$600, 0))))), "Low Risk", IF(ISNUMBER(SEARCH("somerisk", LOWER(INDEX(Paste_Here!AA$2:AA$600, MATCH(B369, Paste_Here!A$2:A$600, 0))))), "Some Risk", IF(ISNUMBER(SEARCH("OT", LOWER(INDEX(Paste_Here!AA$2:AA$600, MATCH(B369, Paste_Here!A$2:A$600, 0))))), "On Track", "")))), ""), "")</f>
        <v/>
      </c>
      <c r="BP369" s="47"/>
      <c r="BQ369" s="34" t="str">
        <f>IFERROR(IF(B369&lt;&gt;"", IF(AND(INDEX(Paste_Here!AC$2:AC$600, MATCH(B369, Paste_Here!A$2:A$600, 0))&lt;&gt;"", ISNUMBER(VALUE(INDEX(Paste_Here!AC$2:AC$600, MATCH(B369, Paste_Here!A$2:A$600, 0))))), INDEX(Paste_Here!AC$2:AC$600, MATCH(B369, Paste_Here!A$2:A$600, 0)), ""), ""), "")</f>
        <v/>
      </c>
      <c r="BR369" s="47"/>
      <c r="BS369" s="34" t="str">
        <f>IFERROR(IF(B369&lt;&gt;"", IF(ISNUMBER(SEARCH("highrisk", LOWER(INDEX(Paste_Here!AD$2:AD$600, MATCH(B369, Paste_Here!A$2:A$600, 0))))), "High Risk", IF(ISNUMBER(SEARCH("lowrisk", LOWER(INDEX(Paste_Here!AD$2:AD$600, MATCH(B369, Paste_Here!A$2:A$600, 0))))), "Low Risk", IF(ISNUMBER(SEARCH("somerisk", LOWER(INDEX(Paste_Here!AD$2:AD$600, MATCH(B369, Paste_Here!A$2:A$600, 0))))), "Some Risk", IF(ISNUMBER(SEARCH("OT", LOWER(INDEX(Paste_Here!AD$2:AD$600, MATCH(B369, Paste_Here!A$2:A$600, 0))))), "On Track", "")))), ""), "")</f>
        <v/>
      </c>
      <c r="BT369" s="47"/>
      <c r="BU369" s="34"/>
      <c r="BV369" s="47"/>
      <c r="BW369" s="34"/>
      <c r="BX369" s="47"/>
      <c r="BY369" s="34"/>
      <c r="BZ369" s="47"/>
      <c r="CA369" s="34"/>
      <c r="CB369" s="49"/>
      <c r="DT369" s="47"/>
      <c r="DU369" s="47"/>
      <c r="DV369" s="2" t="str">
        <f t="shared" si="33"/>
        <v/>
      </c>
      <c r="DW369" s="47"/>
      <c r="DX369" s="2" t="str">
        <f>IFERROR(IF(B369&lt;&gt;"", IF(ISNUMBER(SEARCH("s", LOWER(INDEX(Paste_Here!M$2:M$600, MATCH(B369, Paste_Here!A$2:A$600, 0))))), "Yes", IF(INDEX(Paste_Here!M$2:M$600, MATCH(B369, Paste_Here!A$2:A$600, 0))&lt;&gt;"", "No", "")), ""), "")</f>
        <v/>
      </c>
      <c r="DY369" s="47"/>
      <c r="DZ369" s="2" t="str">
        <f>IFERROR(IF(B369&lt;&gt;"", IF(ISNUMBER(SEARCH("yes", LOWER(INDEX(Paste_Here!F$2:F$600, MATCH(B369, Paste_Here!A$2:A$600, 0))))), "Yes", IF(ISNUMBER(SEARCH("no", LOWER(INDEX(Paste_Here!F$2:F$600, MATCH(B369, Paste_Here!A$2:A$600, 0))))), "No", "")), ""), "")</f>
        <v/>
      </c>
      <c r="EA369" s="47"/>
      <c r="EB369" s="2" t="str">
        <f>IFERROR(IF(B369&lt;&gt;"", IF(ISNUMBER(SEARCH("english language learner", LOWER(INDEX(Paste_Here!C$2:C$600, MATCH(B369, Paste_Here!A$2:A$600, 0))))), "Yes", ""), ""), "")</f>
        <v/>
      </c>
      <c r="EC369" s="47"/>
      <c r="ED369" s="2" t="str">
        <f>IFERROR(IF(B369&lt;&gt;"", IF(OR(ISNUMBER(SEARCH("b", LOWER(INDEX(Paste_Here!K$2:K$600, MATCH(B369, Paste_Here!A$2:A$600, 0))))), ISNUMBER(SEARCH("h", LOWER(INDEX(Paste_Here!K$2:K$600, MATCH(B369, Paste_Here!A$2:A$600, 0))))), ISNUMBER(SEARCH("i", LOWER(INDEX(Paste_Here!K$2:K$600, MATCH(B369, Paste_Here!A$2:A$600, 0)))))), "Yes", IF(INDEX(Paste_Here!K$2:K$600, MATCH(B369, Paste_Here!A$2:A$600, 0))&lt;&gt;"", "No", "")), ""), "")</f>
        <v/>
      </c>
      <c r="EE369" s="47"/>
      <c r="EF369" s="34" t="str">
        <f>IFERROR(IF(B369&lt;&gt;"", IF(ISNUMBER(SEARCH("yes", LOWER(INDEX(Paste_Here!L$2:L$600, MATCH(B369, Paste_Here!A$2:A$600, 0))))), "Yes", IF(ISNUMBER(SEARCH("no", LOWER(INDEX(Paste_Here!L$2:L$600, MATCH(B369, Paste_Here!A$2:A$600, 0))))), "No", "")), ""), "")</f>
        <v/>
      </c>
      <c r="EG369" s="47"/>
      <c r="EH369" s="2" t="str">
        <f>IFERROR(IF(B369&lt;&gt;"", IF(ISNUMBER(SEARCH("transitional 2", LOWER(INDEX(Paste_Here!C$2:C$600, MATCH(B369, Paste_Here!A$2:A$600, 0))))), "T2", IF(ISNUMBER(SEARCH("transitional 1", LOWER(INDEX(Paste_Here!C$2:C$600, MATCH(B369, Paste_Here!A$2:A$600, 0))))), "T1", IF(ISNUMBER(SEARCH("waived ell services", LOWER(INDEX(Paste_Here!C$2:C$600, MATCH(B369, Paste_Here!A$2:A$600, 0))))), "W", ""))), ""), "")</f>
        <v/>
      </c>
      <c r="EI369" s="47"/>
      <c r="EJ369" s="2" t="str">
        <f>IFERROR(IF(B369&lt;&gt;"", IF(AND(INDEX(Paste_Here!AG$2:AG$600, MATCH(B369, Paste_Here!A$2:A$600, 0))&lt;&gt;"", ISNUMBER(VALUE(INDEX(Paste_Here!AG$2:AG$600, MATCH(B369, Paste_Here!A$2:A$600, 0))))), INDEX(Paste_Here!AG$2:AG$600, MATCH(B369, Paste_Here!A$2:A$600, 0)), ""), ""), "")</f>
        <v/>
      </c>
      <c r="EK369" s="47"/>
      <c r="EL369" s="2" t="str">
        <f>IFERROR(IF(B369&lt;&gt;"", IF(AND(INDEX(Paste_Here!AL$2:AL$600, MATCH(B369, Paste_Here!A$2:A$600, 0))&lt;&gt;"", ISNUMBER(VALUE(INDEX(Paste_Here!AL$2:AL$600, MATCH(B369, Paste_Here!A$2:A$600, 0))))), INDEX(Paste_Here!AL$2:AL$600, MATCH(B369, Paste_Here!A$2:A$600, 0)), ""), ""), "")</f>
        <v/>
      </c>
      <c r="EM369" s="47"/>
      <c r="FA369" s="4" t="str" cm="1">
        <f t="array" ref="FA369">IFERROR(INDEX(Paste_Here!$B$2:$B$600, MATCH(0, COUNTIF(FA$4:FA368, Paste_Here!$B$2:$B$600) + IF(Paste_Here!$B$2:$B$600="", 1, 0), 0)), "")</f>
        <v/>
      </c>
      <c r="FB369" s="4" t="str">
        <f>IF(FA369&lt;&gt;"", INDEX(Paste_Here!$A$2:$A$600, MATCH(FA369, Paste_Here!$B$2:$B$600, 0)), "")</f>
        <v/>
      </c>
      <c r="FC369" s="4" t="str">
        <f t="shared" si="34"/>
        <v/>
      </c>
      <c r="FD369" s="4" t="str" cm="1">
        <f t="array" ref="FD369">IFERROR(INDEX($FC$5:$FC$600, MATCH(SMALL(IF($FC$5:$FC$600&lt;&gt;"", COUNTIF($FC$5:$FC$600, "&lt;"&amp;$FC$5:$FC$600)+1), ROW()-ROW($FD$5)+1), COUNTIF($FC$5:$FC$600, "&lt;"&amp;$FC$5:$FC$600)+1, 0)), "")</f>
        <v/>
      </c>
      <c r="FF369" s="2" t="str">
        <f>IFERROR(IF(B369&lt;&gt;"", IF(AND(INDEX(Paste_Here!AH$2:AH$600, MATCH(B369, Paste_Here!A$2:A$600, 0))&lt;&gt;"", ISNUMBER(VALUE(INDEX(Paste_Here!AH$2:AH$600, MATCH(B369, Paste_Here!A$2:A$600, 0))))), INDEX(Paste_Here!AH$2:AH$600, MATCH(B369, Paste_Here!A$2:A$600, 0)), ""), ""), "")</f>
        <v/>
      </c>
      <c r="FG369" s="47"/>
      <c r="FH369" s="2" t="str">
        <f>IFERROR(IF(B369&lt;&gt;"", IF(AND(INDEX(Paste_Here!AM$2:AM$600, MATCH(B369, Paste_Here!A$2:A$600, 0))&lt;&gt;"", ISNUMBER(VALUE(INDEX(Paste_Here!AM$2:AM$600, MATCH(B369, Paste_Here!A$2:A$600, 0))))), INDEX(Paste_Here!AM$2:AM$600, MATCH(B369, Paste_Here!A$2:A$600, 0)), ""), ""), "")</f>
        <v/>
      </c>
      <c r="FI369" s="47"/>
      <c r="FJ369" s="47"/>
      <c r="FK369" s="2" t="str">
        <f t="shared" si="35"/>
        <v/>
      </c>
      <c r="FL369" s="47"/>
      <c r="FM369" s="2" t="str">
        <f>IFERROR(IF(B369&lt;&gt;"", IF(ISNUMBER(VALUE(INDEX(Paste_Here!H$2:H$600, MATCH(B369, Paste_Here!A$2:A$600, 0)))), IF(VALUE(INDEX(Paste_Here!H$2:H$600, MATCH(B369, Paste_Here!A$2:A$600, 0)))=0, "No", IF(AND(VALUE(INDEX(Paste_Here!H$2:H$600, MATCH(B369, Paste_Here!A$2:A$600, 0)))&gt;=1, VALUE(INDEX(Paste_Here!H$2:H$600, MATCH(B369, Paste_Here!A$2:A$600, 0)))&lt;=4), VALUE(INDEX(Paste_Here!H$2:H$600, MATCH(B369, Paste_Here!A$2:A$600, 0))), "")), ""), ""), "")</f>
        <v/>
      </c>
      <c r="FN369" s="47"/>
      <c r="FO369" s="34" t="str">
        <f>IFERROR(IF(B369&lt;&gt;"", IF(ISNUMBER(VALUE(INDEX(Paste_Here!I$2:I$600, MATCH(B369, Paste_Here!A$2:A$600, 0)))), IF(VALUE(INDEX(Paste_Here!I$2:I$600, MATCH(B369, Paste_Here!A$2:A$600, 0)))=0, "No", IF(AND(VALUE(INDEX(Paste_Here!I$2:I$600, MATCH(B369, Paste_Here!A$2:A$600, 0)))&gt;=1, VALUE(INDEX(Paste_Here!I$2:I$600, MATCH(B369, Paste_Here!A$2:A$600, 0)))&lt;=4), VALUE(INDEX(Paste_Here!I$2:I$600, MATCH(B369, Paste_Here!A$2:A$600, 0))), "")), ""), ""), "")</f>
        <v/>
      </c>
      <c r="FP369" s="47"/>
      <c r="FQ369" s="2"/>
      <c r="FR369" s="47"/>
      <c r="FS369" s="2"/>
      <c r="FT369" s="47"/>
      <c r="FU369" s="2"/>
      <c r="FV369" s="47"/>
      <c r="FW369" s="2"/>
      <c r="FX369" s="47"/>
      <c r="FY369" s="2"/>
      <c r="FZ369" s="47"/>
      <c r="GA369" s="2"/>
      <c r="GB369" s="47"/>
      <c r="GU369" s="2"/>
      <c r="GV369" s="47"/>
      <c r="GW369" s="2"/>
      <c r="GX369" s="47"/>
    </row>
    <row r="370" spans="1:206">
      <c r="A370" s="47"/>
      <c r="B370" s="2" t="str">
        <f t="shared" si="30"/>
        <v/>
      </c>
      <c r="C370" s="47"/>
      <c r="D370" s="2" t="str">
        <f>IFERROR(IF(B370&lt;&gt;"", IF(COUNTIF(INDEX(Paste_Here!N$2:O$600, MATCH(B370, Paste_Here!A$2:A$600, 0), 0), "yes") &gt; 0, "No", IF(COUNTIF(INDEX(Paste_Here!N$2:O$600, MATCH(B370, Paste_Here!A$2:A$600, 0), 0), "no") &gt; 0, "Yes", "")), ""), "")</f>
        <v/>
      </c>
      <c r="E370" s="47"/>
      <c r="F370" s="84" t="str">
        <f>IFERROR(IF(B370&lt;&gt;"", IF(AND(INDEX(Paste_Here!P$2:P$600, MATCH(B370, Paste_Here!A$2:A$600, 0))&lt;&gt;"", ISNUMBER(VALUE(INDEX(Paste_Here!P$2:P$600, MATCH(B370, Paste_Here!A$2:A$600, 0))))), INDEX(Paste_Here!P$2:P$600, MATCH(B370, Paste_Here!A$2:A$600, 0)), ""), ""), "")</f>
        <v/>
      </c>
      <c r="G370" s="47"/>
      <c r="H370" s="2" t="str">
        <f>IFERROR(IF(B370&lt;&gt;"", IF(ISNUMBER(SEARCH("highrisk", LOWER(INDEX(Paste_Here!Q$2:Q$600, MATCH(B370, Paste_Here!A$2:A$600, 0))))), "High Risk", IF(ISNUMBER(SEARCH("lowrisk", LOWER(INDEX(Paste_Here!Q$2:Q$600, MATCH(B370, Paste_Here!A$2:A$600, 0))))), "Low Risk", IF(ISNUMBER(SEARCH("somerisk", LOWER(INDEX(Paste_Here!Q$2:Q$600, MATCH(B370, Paste_Here!A$2:A$600, 0))))), "Some Risk", ""))), ""), "")</f>
        <v/>
      </c>
      <c r="I370" s="47"/>
      <c r="J370" s="2"/>
      <c r="K370" s="47"/>
      <c r="L370" s="2"/>
      <c r="M370" s="47"/>
      <c r="N370" s="2"/>
      <c r="O370" s="47"/>
      <c r="P370" s="2" t="str">
        <f>IFERROR(IF(B370&lt;&gt;"", IF(AND(ISNUMBER(VALUE(INDEX(Paste_Here!R$2:R$600, MATCH(B370, Paste_Here!A$2:A$600, 0)))), INDEX(Paste_Here!R$2:R$600, MATCH(B370, Paste_Here!A$2:A$600, 0)) &lt;&gt; ""), VALUE(INDEX(Paste_Here!R$2:R$600, MATCH(B370, Paste_Here!A$2:A$600, 0))), ""), ""), "")</f>
        <v/>
      </c>
      <c r="Q370" s="47"/>
      <c r="R370" s="2"/>
      <c r="S370" s="47"/>
      <c r="W370" s="47"/>
      <c r="X370" s="2"/>
      <c r="Y370" s="47"/>
      <c r="Z370" s="2" t="str">
        <f>IFERROR(IF(B370&lt;&gt;"", IF(AND(INDEX(Paste_Here!S$2:S$600, MATCH(B370, Paste_Here!A$2:A$600, 0))&lt;&gt;"", ISNUMBER(VALUE(INDEX(Paste_Here!S$2:S$600, MATCH(B370, Paste_Here!A$2:A$600, 0))))), INDEX(Paste_Here!S$2:S$600, MATCH(B370, Paste_Here!A$2:A$600, 0)), ""), ""), "")</f>
        <v/>
      </c>
      <c r="AA370" s="47"/>
      <c r="AB370" s="2" t="str">
        <f>IFERROR(IF(B370&lt;&gt;"", IF(ISNUMBER(SEARCH("highrisk", LOWER(INDEX(Paste_Here!T$2:T$600, MATCH(B370, Paste_Here!A$2:A$600, 0))))), "High Risk", IF(ISNUMBER(SEARCH("lowrisk", LOWER(INDEX(Paste_Here!T$2:T$600, MATCH(B370, Paste_Here!A$2:A$600, 0))))), "Low Risk", IF(ISNUMBER(SEARCH("somerisk", LOWER(INDEX(Paste_Here!T$2:T$600, MATCH(B370, Paste_Here!A$2:A$600, 0))))), "Some Risk", IF(ISNUMBER(SEARCH("OT", LOWER(INDEX(Paste_Here!T$2:T$600, MATCH(B370, Paste_Here!A$2:A$600, 0))))), "On Track", "")))), ""), "")</f>
        <v/>
      </c>
      <c r="AC370" s="47"/>
      <c r="AD370" s="2"/>
      <c r="AE370" s="47"/>
      <c r="AF370" s="2"/>
      <c r="AG370" s="47"/>
      <c r="AH370" s="2"/>
      <c r="AI370" s="47"/>
      <c r="AJ370" s="2" t="str" cm="1">
        <f t="array" aca="1" ref="AJ370" ca="1">IFERROR(IF(ISNUMBER(SEARCH("BR", INDEX(Paste_Here!AB$2:AB$210, MATCH(B370, Paste_Here!A$2:A$210, 0)))), -1, 1) * VALUE(_xlfn.TEXTJOIN("", TRUE, IF(ISNUMBER(--MID(INDEX(Paste_Here!AB$2:AB$210, MATCH(B370, Paste_Here!A$2:A$210, 0)), ROW(INDIRECT("1:"&amp;LEN(INDEX(Paste_Here!AB$2:AB$210, MATCH(B370, Paste_Here!A$2:A$210, 0))))), 1)), MID(INDEX(Paste_Here!AB$2:AB$210, MATCH(B370, Paste_Here!A$2:A$210, 0)), ROW(INDIRECT("1:"&amp;LEN(INDEX(Paste_Here!AB$2:AB$210, MATCH(B370, Paste_Here!A$2:A$210, 0))))), 1), ""))), "")</f>
        <v/>
      </c>
      <c r="AK370" s="47"/>
      <c r="AL370" s="34" t="str">
        <f>IFERROR(IF(B370&lt;&gt;"", IF(AND(INDEX(Paste_Here!AF$2:AF$600, MATCH(B370, Paste_Here!A$2:A$600, 0))&lt;&gt;"", ISNUMBER(VALUE(INDEX(Paste_Here!AF$2:AF$600, MATCH(B370, Paste_Here!A$2:A$600, 0))))), INDEX(Paste_Here!AF$2:AF$600, MATCH(B370, Paste_Here!A$2:A$600, 0)), ""), ""), "")</f>
        <v/>
      </c>
      <c r="AM370" s="47"/>
      <c r="AN370" s="47"/>
      <c r="AO370" s="2" t="str">
        <f t="shared" si="31"/>
        <v/>
      </c>
      <c r="AP370" s="47"/>
      <c r="AQ370" s="34" t="str">
        <f>IFERROR(IF(B370&lt;&gt;"", IF(COUNTIF(INDEX(Paste_Here!X$2:Y$600, MATCH(B370, Paste_Here!A$2:A$600, 0), 0), "yes") &gt; 0, "No", IF(COUNTIF(INDEX(Paste_Here!X$2:Y$600, MATCH(B370, Paste_Here!A$2:A$600, 0), 0), "no") &gt; 0, "Yes", "")), ""), "")</f>
        <v/>
      </c>
      <c r="AR370" s="47"/>
      <c r="AS370" s="34" t="str">
        <f>IFERROR(IF(B370&lt;&gt;"", IF(AND(INDEX(Paste_Here!U$2:U$600, MATCH(B370, Paste_Here!A$2:A$600, 0))&lt;&gt;"", ISNUMBER(VALUE(INDEX(Paste_Here!U$2:U$600, MATCH(B370, Paste_Here!A$2:A$600, 0))))), INDEX(Paste_Here!U$2:U$600, MATCH(B370, Paste_Here!A$2:A$600, 0)), ""), ""), "")</f>
        <v/>
      </c>
      <c r="AT370" s="47"/>
      <c r="AU370" s="34" t="str">
        <f>IFERROR(IF(B370&lt;&gt;"", IF(ISNUMBER(SEARCH("highrisk", LOWER(INDEX(Paste_Here!V$2:V$600, MATCH(B370, Paste_Here!A$2:A$600, 0))))), "High Risk", IF(ISNUMBER(SEARCH("lowrisk", LOWER(INDEX(Paste_Here!V$2:V$600, MATCH(B370, Paste_Here!A$2:A$600, 0))))), "Low Risk", IF(ISNUMBER(SEARCH("somerisk", LOWER(INDEX(Paste_Here!V$2:V$600, MATCH(B370, Paste_Here!A$2:A$600, 0))))), "Some Risk", ""))), ""), "")</f>
        <v/>
      </c>
      <c r="AV370" s="47"/>
      <c r="AW370" s="34" t="str">
        <f>IFERROR(IF(B370&lt;&gt;"", IF(AND(ISNUMBER(VALUE(INDEX(Paste_Here!W$2:W$600, MATCH(B370, Paste_Here!A$2:A$600, 0)))), INDEX(Paste_Here!W$2:W$600, MATCH(B370, Paste_Here!A$2:A$600, 0)) &lt;&gt; ""), VALUE(INDEX(Paste_Here!W$2:W$600, MATCH(B370, Paste_Here!A$2:A$600, 0))), ""), ""), "")</f>
        <v/>
      </c>
      <c r="AX370" s="47"/>
      <c r="BA370" s="2" t="str">
        <f>IFERROR(IF(B370&lt;&gt;"", IF(AND(INDEX(Paste_Here!AI$2:AI$600, MATCH(B370, Paste_Here!A$2:A$600, 0))&lt;&gt;"", ISNUMBER(VALUE(INDEX(Paste_Here!AI$2:AI$600, MATCH(B370, Paste_Here!A$2:A$600, 0))))), INDEX(Paste_Here!AI$2:AI$600, MATCH(B370, Paste_Here!A$2:A$600, 0)), ""), ""), "")</f>
        <v/>
      </c>
      <c r="BB370" s="47"/>
      <c r="BC370" s="34" t="str">
        <f>IFERROR(IF(B370&lt;&gt;"", IF(ISNUMBER(SEARCH("highrisk", LOWER(INDEX(Paste_Here!AJ$2:AJ$600, MATCH(B370, Paste_Here!A$2:A$600, 0))))), "High Risk", IF(ISNUMBER(SEARCH("lowrisk", LOWER(INDEX(Paste_Here!AJ$2:AJ$600, MATCH(B370, Paste_Here!A$2:A$600, 0))))), "Low Risk", IF(ISNUMBER(SEARCH("somerisk", LOWER(INDEX(Paste_Here!AJ$2:AJ$600, MATCH(B370, Paste_Here!A$2:A$600, 0))))), "Some Risk", IF(ISNUMBER(SEARCH("OT", LOWER(INDEX(Paste_Here!AJ$2:AJ$600, MATCH(B370, Paste_Here!A$2:A$600, 0))))), "On Track", "")))), ""), "")</f>
        <v/>
      </c>
      <c r="BD370" s="47"/>
      <c r="BE370" s="34" t="str">
        <f>IFERROR(IF(B370&lt;&gt;"", IF(AND(INDEX(Paste_Here!AK$2:AK$600, MATCH(B370, Paste_Here!A$2:A$600, 0))&lt;&gt;"", ISNUMBER(VALUE(INDEX(Paste_Here!AK$2:AK$600, MATCH(B370, Paste_Here!A$2:A$600, 0))))), INDEX(Paste_Here!AK$2:AK$600, MATCH(B370, Paste_Here!A$2:A$600, 0)), ""), ""), "")</f>
        <v/>
      </c>
      <c r="BF370" s="47"/>
      <c r="BG370" s="34" t="str" cm="1">
        <f t="array" aca="1" ref="BG370" ca="1">IFERROR(IF(B370&lt;&gt;"", IF(INDEX(Paste_Here!AE$2:AE$600, MATCH(B370, Paste_Here!A$2:A$600, 0))&lt;&gt;"", IF(LEFT(INDEX(Paste_Here!AE$2:AE$600, MATCH(B370, Paste_Here!A$2:A$600, 0)), 2)="EM", -1, 1) * VALUE(_xlfn.TEXTJOIN("", TRUE, IF(ISNUMBER(MID(INDEX(Paste_Here!AE$2:AE$600, MATCH(B370, Paste_Here!A$2:A$600, 0)), ROW(INDIRECT("1:"&amp;LEN(INDEX(Paste_Here!AE$2:AE$600, MATCH(B370, Paste_Here!A$2:A$600, 0))))), 1)*1), MID(INDEX(Paste_Here!AE$2:AE$600, MATCH(B370, Paste_Here!A$2:A$600, 0)), ROW(INDIRECT("1:"&amp;LEN(INDEX(Paste_Here!AE$2:AE$600, MATCH(B370, Paste_Here!A$2:A$600, 0))))), 1), ""))), ""), ""), "")</f>
        <v/>
      </c>
      <c r="BH370" s="47"/>
      <c r="BJ370" s="47"/>
      <c r="BK370" s="2" t="str">
        <f t="shared" si="32"/>
        <v/>
      </c>
      <c r="BL370" s="47"/>
      <c r="BM370" s="34" t="str">
        <f>IFERROR(IF(B370&lt;&gt;"", IF(AND(INDEX(Paste_Here!Z$2:Z$600, MATCH(B370, Paste_Here!A$2:A$600, 0))&lt;&gt;"", ISNUMBER(VALUE(INDEX(Paste_Here!Z$2:Z$600, MATCH(B370, Paste_Here!A$2:A$600, 0))))), INDEX(Paste_Here!Z$2:Z$600, MATCH(B370, Paste_Here!A$2:A$600, 0)), ""), ""), "")</f>
        <v/>
      </c>
      <c r="BN370" s="47"/>
      <c r="BO370" s="34" t="str">
        <f>IFERROR(IF(B370&lt;&gt;"", IF(ISNUMBER(SEARCH("highrisk", LOWER(INDEX(Paste_Here!AA$2:AA$600, MATCH(B370, Paste_Here!A$2:A$600, 0))))), "High Risk", IF(ISNUMBER(SEARCH("lowrisk", LOWER(INDEX(Paste_Here!AA$2:AA$600, MATCH(B370, Paste_Here!A$2:A$600, 0))))), "Low Risk", IF(ISNUMBER(SEARCH("somerisk", LOWER(INDEX(Paste_Here!AA$2:AA$600, MATCH(B370, Paste_Here!A$2:A$600, 0))))), "Some Risk", IF(ISNUMBER(SEARCH("OT", LOWER(INDEX(Paste_Here!AA$2:AA$600, MATCH(B370, Paste_Here!A$2:A$600, 0))))), "On Track", "")))), ""), "")</f>
        <v/>
      </c>
      <c r="BP370" s="47"/>
      <c r="BQ370" s="34" t="str">
        <f>IFERROR(IF(B370&lt;&gt;"", IF(AND(INDEX(Paste_Here!AC$2:AC$600, MATCH(B370, Paste_Here!A$2:A$600, 0))&lt;&gt;"", ISNUMBER(VALUE(INDEX(Paste_Here!AC$2:AC$600, MATCH(B370, Paste_Here!A$2:A$600, 0))))), INDEX(Paste_Here!AC$2:AC$600, MATCH(B370, Paste_Here!A$2:A$600, 0)), ""), ""), "")</f>
        <v/>
      </c>
      <c r="BR370" s="47"/>
      <c r="BS370" s="34" t="str">
        <f>IFERROR(IF(B370&lt;&gt;"", IF(ISNUMBER(SEARCH("highrisk", LOWER(INDEX(Paste_Here!AD$2:AD$600, MATCH(B370, Paste_Here!A$2:A$600, 0))))), "High Risk", IF(ISNUMBER(SEARCH("lowrisk", LOWER(INDEX(Paste_Here!AD$2:AD$600, MATCH(B370, Paste_Here!A$2:A$600, 0))))), "Low Risk", IF(ISNUMBER(SEARCH("somerisk", LOWER(INDEX(Paste_Here!AD$2:AD$600, MATCH(B370, Paste_Here!A$2:A$600, 0))))), "Some Risk", IF(ISNUMBER(SEARCH("OT", LOWER(INDEX(Paste_Here!AD$2:AD$600, MATCH(B370, Paste_Here!A$2:A$600, 0))))), "On Track", "")))), ""), "")</f>
        <v/>
      </c>
      <c r="BT370" s="47"/>
      <c r="BU370" s="34"/>
      <c r="BV370" s="47"/>
      <c r="BW370" s="34"/>
      <c r="BX370" s="47"/>
      <c r="BY370" s="34"/>
      <c r="BZ370" s="47"/>
      <c r="CA370" s="34"/>
      <c r="CB370" s="49"/>
      <c r="DT370" s="47"/>
      <c r="DU370" s="47"/>
      <c r="DV370" s="2" t="str">
        <f t="shared" si="33"/>
        <v/>
      </c>
      <c r="DW370" s="47"/>
      <c r="DX370" s="2" t="str">
        <f>IFERROR(IF(B370&lt;&gt;"", IF(ISNUMBER(SEARCH("s", LOWER(INDEX(Paste_Here!M$2:M$600, MATCH(B370, Paste_Here!A$2:A$600, 0))))), "Yes", IF(INDEX(Paste_Here!M$2:M$600, MATCH(B370, Paste_Here!A$2:A$600, 0))&lt;&gt;"", "No", "")), ""), "")</f>
        <v/>
      </c>
      <c r="DY370" s="47"/>
      <c r="DZ370" s="2" t="str">
        <f>IFERROR(IF(B370&lt;&gt;"", IF(ISNUMBER(SEARCH("yes", LOWER(INDEX(Paste_Here!F$2:F$600, MATCH(B370, Paste_Here!A$2:A$600, 0))))), "Yes", IF(ISNUMBER(SEARCH("no", LOWER(INDEX(Paste_Here!F$2:F$600, MATCH(B370, Paste_Here!A$2:A$600, 0))))), "No", "")), ""), "")</f>
        <v/>
      </c>
      <c r="EA370" s="47"/>
      <c r="EB370" s="2" t="str">
        <f>IFERROR(IF(B370&lt;&gt;"", IF(ISNUMBER(SEARCH("english language learner", LOWER(INDEX(Paste_Here!C$2:C$600, MATCH(B370, Paste_Here!A$2:A$600, 0))))), "Yes", ""), ""), "")</f>
        <v/>
      </c>
      <c r="EC370" s="47"/>
      <c r="ED370" s="2" t="str">
        <f>IFERROR(IF(B370&lt;&gt;"", IF(OR(ISNUMBER(SEARCH("b", LOWER(INDEX(Paste_Here!K$2:K$600, MATCH(B370, Paste_Here!A$2:A$600, 0))))), ISNUMBER(SEARCH("h", LOWER(INDEX(Paste_Here!K$2:K$600, MATCH(B370, Paste_Here!A$2:A$600, 0))))), ISNUMBER(SEARCH("i", LOWER(INDEX(Paste_Here!K$2:K$600, MATCH(B370, Paste_Here!A$2:A$600, 0)))))), "Yes", IF(INDEX(Paste_Here!K$2:K$600, MATCH(B370, Paste_Here!A$2:A$600, 0))&lt;&gt;"", "No", "")), ""), "")</f>
        <v/>
      </c>
      <c r="EE370" s="47"/>
      <c r="EF370" s="34" t="str">
        <f>IFERROR(IF(B370&lt;&gt;"", IF(ISNUMBER(SEARCH("yes", LOWER(INDEX(Paste_Here!L$2:L$600, MATCH(B370, Paste_Here!A$2:A$600, 0))))), "Yes", IF(ISNUMBER(SEARCH("no", LOWER(INDEX(Paste_Here!L$2:L$600, MATCH(B370, Paste_Here!A$2:A$600, 0))))), "No", "")), ""), "")</f>
        <v/>
      </c>
      <c r="EG370" s="47"/>
      <c r="EH370" s="2" t="str">
        <f>IFERROR(IF(B370&lt;&gt;"", IF(ISNUMBER(SEARCH("transitional 2", LOWER(INDEX(Paste_Here!C$2:C$600, MATCH(B370, Paste_Here!A$2:A$600, 0))))), "T2", IF(ISNUMBER(SEARCH("transitional 1", LOWER(INDEX(Paste_Here!C$2:C$600, MATCH(B370, Paste_Here!A$2:A$600, 0))))), "T1", IF(ISNUMBER(SEARCH("waived ell services", LOWER(INDEX(Paste_Here!C$2:C$600, MATCH(B370, Paste_Here!A$2:A$600, 0))))), "W", ""))), ""), "")</f>
        <v/>
      </c>
      <c r="EI370" s="47"/>
      <c r="EJ370" s="2" t="str">
        <f>IFERROR(IF(B370&lt;&gt;"", IF(AND(INDEX(Paste_Here!AG$2:AG$600, MATCH(B370, Paste_Here!A$2:A$600, 0))&lt;&gt;"", ISNUMBER(VALUE(INDEX(Paste_Here!AG$2:AG$600, MATCH(B370, Paste_Here!A$2:A$600, 0))))), INDEX(Paste_Here!AG$2:AG$600, MATCH(B370, Paste_Here!A$2:A$600, 0)), ""), ""), "")</f>
        <v/>
      </c>
      <c r="EK370" s="47"/>
      <c r="EL370" s="2" t="str">
        <f>IFERROR(IF(B370&lt;&gt;"", IF(AND(INDEX(Paste_Here!AL$2:AL$600, MATCH(B370, Paste_Here!A$2:A$600, 0))&lt;&gt;"", ISNUMBER(VALUE(INDEX(Paste_Here!AL$2:AL$600, MATCH(B370, Paste_Here!A$2:A$600, 0))))), INDEX(Paste_Here!AL$2:AL$600, MATCH(B370, Paste_Here!A$2:A$600, 0)), ""), ""), "")</f>
        <v/>
      </c>
      <c r="EM370" s="47"/>
      <c r="FA370" s="4" t="str" cm="1">
        <f t="array" ref="FA370">IFERROR(INDEX(Paste_Here!$B$2:$B$600, MATCH(0, COUNTIF(FA$4:FA369, Paste_Here!$B$2:$B$600) + IF(Paste_Here!$B$2:$B$600="", 1, 0), 0)), "")</f>
        <v/>
      </c>
      <c r="FB370" s="4" t="str">
        <f>IF(FA370&lt;&gt;"", INDEX(Paste_Here!$A$2:$A$600, MATCH(FA370, Paste_Here!$B$2:$B$600, 0)), "")</f>
        <v/>
      </c>
      <c r="FC370" s="4" t="str">
        <f t="shared" si="34"/>
        <v/>
      </c>
      <c r="FD370" s="4" t="str" cm="1">
        <f t="array" ref="FD370">IFERROR(INDEX($FC$5:$FC$600, MATCH(SMALL(IF($FC$5:$FC$600&lt;&gt;"", COUNTIF($FC$5:$FC$600, "&lt;"&amp;$FC$5:$FC$600)+1), ROW()-ROW($FD$5)+1), COUNTIF($FC$5:$FC$600, "&lt;"&amp;$FC$5:$FC$600)+1, 0)), "")</f>
        <v/>
      </c>
      <c r="FF370" s="2" t="str">
        <f>IFERROR(IF(B370&lt;&gt;"", IF(AND(INDEX(Paste_Here!AH$2:AH$600, MATCH(B370, Paste_Here!A$2:A$600, 0))&lt;&gt;"", ISNUMBER(VALUE(INDEX(Paste_Here!AH$2:AH$600, MATCH(B370, Paste_Here!A$2:A$600, 0))))), INDEX(Paste_Here!AH$2:AH$600, MATCH(B370, Paste_Here!A$2:A$600, 0)), ""), ""), "")</f>
        <v/>
      </c>
      <c r="FG370" s="47"/>
      <c r="FH370" s="2" t="str">
        <f>IFERROR(IF(B370&lt;&gt;"", IF(AND(INDEX(Paste_Here!AM$2:AM$600, MATCH(B370, Paste_Here!A$2:A$600, 0))&lt;&gt;"", ISNUMBER(VALUE(INDEX(Paste_Here!AM$2:AM$600, MATCH(B370, Paste_Here!A$2:A$600, 0))))), INDEX(Paste_Here!AM$2:AM$600, MATCH(B370, Paste_Here!A$2:A$600, 0)), ""), ""), "")</f>
        <v/>
      </c>
      <c r="FI370" s="47"/>
      <c r="FJ370" s="47"/>
      <c r="FK370" s="2" t="str">
        <f t="shared" si="35"/>
        <v/>
      </c>
      <c r="FL370" s="47"/>
      <c r="FM370" s="2" t="str">
        <f>IFERROR(IF(B370&lt;&gt;"", IF(ISNUMBER(VALUE(INDEX(Paste_Here!H$2:H$600, MATCH(B370, Paste_Here!A$2:A$600, 0)))), IF(VALUE(INDEX(Paste_Here!H$2:H$600, MATCH(B370, Paste_Here!A$2:A$600, 0)))=0, "No", IF(AND(VALUE(INDEX(Paste_Here!H$2:H$600, MATCH(B370, Paste_Here!A$2:A$600, 0)))&gt;=1, VALUE(INDEX(Paste_Here!H$2:H$600, MATCH(B370, Paste_Here!A$2:A$600, 0)))&lt;=4), VALUE(INDEX(Paste_Here!H$2:H$600, MATCH(B370, Paste_Here!A$2:A$600, 0))), "")), ""), ""), "")</f>
        <v/>
      </c>
      <c r="FN370" s="47"/>
      <c r="FO370" s="34" t="str">
        <f>IFERROR(IF(B370&lt;&gt;"", IF(ISNUMBER(VALUE(INDEX(Paste_Here!I$2:I$600, MATCH(B370, Paste_Here!A$2:A$600, 0)))), IF(VALUE(INDEX(Paste_Here!I$2:I$600, MATCH(B370, Paste_Here!A$2:A$600, 0)))=0, "No", IF(AND(VALUE(INDEX(Paste_Here!I$2:I$600, MATCH(B370, Paste_Here!A$2:A$600, 0)))&gt;=1, VALUE(INDEX(Paste_Here!I$2:I$600, MATCH(B370, Paste_Here!A$2:A$600, 0)))&lt;=4), VALUE(INDEX(Paste_Here!I$2:I$600, MATCH(B370, Paste_Here!A$2:A$600, 0))), "")), ""), ""), "")</f>
        <v/>
      </c>
      <c r="FP370" s="47"/>
      <c r="FQ370" s="2"/>
      <c r="FR370" s="47"/>
      <c r="FS370" s="2"/>
      <c r="FT370" s="47"/>
      <c r="FU370" s="2"/>
      <c r="FV370" s="47"/>
      <c r="FW370" s="2"/>
      <c r="FX370" s="47"/>
      <c r="FY370" s="2"/>
      <c r="FZ370" s="47"/>
      <c r="GA370" s="2"/>
      <c r="GB370" s="47"/>
      <c r="GU370" s="2"/>
      <c r="GV370" s="47"/>
      <c r="GW370" s="2"/>
      <c r="GX370" s="47"/>
    </row>
    <row r="371" spans="1:206">
      <c r="A371" s="47"/>
      <c r="B371" s="2" t="str">
        <f t="shared" si="30"/>
        <v/>
      </c>
      <c r="C371" s="47"/>
      <c r="D371" s="2" t="str">
        <f>IFERROR(IF(B371&lt;&gt;"", IF(COUNTIF(INDEX(Paste_Here!N$2:O$600, MATCH(B371, Paste_Here!A$2:A$600, 0), 0), "yes") &gt; 0, "No", IF(COUNTIF(INDEX(Paste_Here!N$2:O$600, MATCH(B371, Paste_Here!A$2:A$600, 0), 0), "no") &gt; 0, "Yes", "")), ""), "")</f>
        <v/>
      </c>
      <c r="E371" s="47"/>
      <c r="F371" s="84" t="str">
        <f>IFERROR(IF(B371&lt;&gt;"", IF(AND(INDEX(Paste_Here!P$2:P$600, MATCH(B371, Paste_Here!A$2:A$600, 0))&lt;&gt;"", ISNUMBER(VALUE(INDEX(Paste_Here!P$2:P$600, MATCH(B371, Paste_Here!A$2:A$600, 0))))), INDEX(Paste_Here!P$2:P$600, MATCH(B371, Paste_Here!A$2:A$600, 0)), ""), ""), "")</f>
        <v/>
      </c>
      <c r="G371" s="47"/>
      <c r="H371" s="2" t="str">
        <f>IFERROR(IF(B371&lt;&gt;"", IF(ISNUMBER(SEARCH("highrisk", LOWER(INDEX(Paste_Here!Q$2:Q$600, MATCH(B371, Paste_Here!A$2:A$600, 0))))), "High Risk", IF(ISNUMBER(SEARCH("lowrisk", LOWER(INDEX(Paste_Here!Q$2:Q$600, MATCH(B371, Paste_Here!A$2:A$600, 0))))), "Low Risk", IF(ISNUMBER(SEARCH("somerisk", LOWER(INDEX(Paste_Here!Q$2:Q$600, MATCH(B371, Paste_Here!A$2:A$600, 0))))), "Some Risk", ""))), ""), "")</f>
        <v/>
      </c>
      <c r="I371" s="47"/>
      <c r="J371" s="2"/>
      <c r="K371" s="47"/>
      <c r="L371" s="2"/>
      <c r="M371" s="47"/>
      <c r="N371" s="2"/>
      <c r="O371" s="47"/>
      <c r="P371" s="2" t="str">
        <f>IFERROR(IF(B371&lt;&gt;"", IF(AND(ISNUMBER(VALUE(INDEX(Paste_Here!R$2:R$600, MATCH(B371, Paste_Here!A$2:A$600, 0)))), INDEX(Paste_Here!R$2:R$600, MATCH(B371, Paste_Here!A$2:A$600, 0)) &lt;&gt; ""), VALUE(INDEX(Paste_Here!R$2:R$600, MATCH(B371, Paste_Here!A$2:A$600, 0))), ""), ""), "")</f>
        <v/>
      </c>
      <c r="Q371" s="47"/>
      <c r="R371" s="2"/>
      <c r="S371" s="47"/>
      <c r="W371" s="47"/>
      <c r="X371" s="2"/>
      <c r="Y371" s="47"/>
      <c r="Z371" s="2" t="str">
        <f>IFERROR(IF(B371&lt;&gt;"", IF(AND(INDEX(Paste_Here!S$2:S$600, MATCH(B371, Paste_Here!A$2:A$600, 0))&lt;&gt;"", ISNUMBER(VALUE(INDEX(Paste_Here!S$2:S$600, MATCH(B371, Paste_Here!A$2:A$600, 0))))), INDEX(Paste_Here!S$2:S$600, MATCH(B371, Paste_Here!A$2:A$600, 0)), ""), ""), "")</f>
        <v/>
      </c>
      <c r="AA371" s="47"/>
      <c r="AB371" s="2" t="str">
        <f>IFERROR(IF(B371&lt;&gt;"", IF(ISNUMBER(SEARCH("highrisk", LOWER(INDEX(Paste_Here!T$2:T$600, MATCH(B371, Paste_Here!A$2:A$600, 0))))), "High Risk", IF(ISNUMBER(SEARCH("lowrisk", LOWER(INDEX(Paste_Here!T$2:T$600, MATCH(B371, Paste_Here!A$2:A$600, 0))))), "Low Risk", IF(ISNUMBER(SEARCH("somerisk", LOWER(INDEX(Paste_Here!T$2:T$600, MATCH(B371, Paste_Here!A$2:A$600, 0))))), "Some Risk", IF(ISNUMBER(SEARCH("OT", LOWER(INDEX(Paste_Here!T$2:T$600, MATCH(B371, Paste_Here!A$2:A$600, 0))))), "On Track", "")))), ""), "")</f>
        <v/>
      </c>
      <c r="AC371" s="47"/>
      <c r="AD371" s="2"/>
      <c r="AE371" s="47"/>
      <c r="AF371" s="2"/>
      <c r="AG371" s="47"/>
      <c r="AH371" s="2"/>
      <c r="AI371" s="47"/>
      <c r="AJ371" s="2" t="str" cm="1">
        <f t="array" aca="1" ref="AJ371" ca="1">IFERROR(IF(ISNUMBER(SEARCH("BR", INDEX(Paste_Here!AB$2:AB$210, MATCH(B371, Paste_Here!A$2:A$210, 0)))), -1, 1) * VALUE(_xlfn.TEXTJOIN("", TRUE, IF(ISNUMBER(--MID(INDEX(Paste_Here!AB$2:AB$210, MATCH(B371, Paste_Here!A$2:A$210, 0)), ROW(INDIRECT("1:"&amp;LEN(INDEX(Paste_Here!AB$2:AB$210, MATCH(B371, Paste_Here!A$2:A$210, 0))))), 1)), MID(INDEX(Paste_Here!AB$2:AB$210, MATCH(B371, Paste_Here!A$2:A$210, 0)), ROW(INDIRECT("1:"&amp;LEN(INDEX(Paste_Here!AB$2:AB$210, MATCH(B371, Paste_Here!A$2:A$210, 0))))), 1), ""))), "")</f>
        <v/>
      </c>
      <c r="AK371" s="47"/>
      <c r="AL371" s="34" t="str">
        <f>IFERROR(IF(B371&lt;&gt;"", IF(AND(INDEX(Paste_Here!AF$2:AF$600, MATCH(B371, Paste_Here!A$2:A$600, 0))&lt;&gt;"", ISNUMBER(VALUE(INDEX(Paste_Here!AF$2:AF$600, MATCH(B371, Paste_Here!A$2:A$600, 0))))), INDEX(Paste_Here!AF$2:AF$600, MATCH(B371, Paste_Here!A$2:A$600, 0)), ""), ""), "")</f>
        <v/>
      </c>
      <c r="AM371" s="47"/>
      <c r="AN371" s="47"/>
      <c r="AO371" s="2" t="str">
        <f t="shared" si="31"/>
        <v/>
      </c>
      <c r="AP371" s="47"/>
      <c r="AQ371" s="34" t="str">
        <f>IFERROR(IF(B371&lt;&gt;"", IF(COUNTIF(INDEX(Paste_Here!X$2:Y$600, MATCH(B371, Paste_Here!A$2:A$600, 0), 0), "yes") &gt; 0, "No", IF(COUNTIF(INDEX(Paste_Here!X$2:Y$600, MATCH(B371, Paste_Here!A$2:A$600, 0), 0), "no") &gt; 0, "Yes", "")), ""), "")</f>
        <v/>
      </c>
      <c r="AR371" s="47"/>
      <c r="AS371" s="34" t="str">
        <f>IFERROR(IF(B371&lt;&gt;"", IF(AND(INDEX(Paste_Here!U$2:U$600, MATCH(B371, Paste_Here!A$2:A$600, 0))&lt;&gt;"", ISNUMBER(VALUE(INDEX(Paste_Here!U$2:U$600, MATCH(B371, Paste_Here!A$2:A$600, 0))))), INDEX(Paste_Here!U$2:U$600, MATCH(B371, Paste_Here!A$2:A$600, 0)), ""), ""), "")</f>
        <v/>
      </c>
      <c r="AT371" s="47"/>
      <c r="AU371" s="34" t="str">
        <f>IFERROR(IF(B371&lt;&gt;"", IF(ISNUMBER(SEARCH("highrisk", LOWER(INDEX(Paste_Here!V$2:V$600, MATCH(B371, Paste_Here!A$2:A$600, 0))))), "High Risk", IF(ISNUMBER(SEARCH("lowrisk", LOWER(INDEX(Paste_Here!V$2:V$600, MATCH(B371, Paste_Here!A$2:A$600, 0))))), "Low Risk", IF(ISNUMBER(SEARCH("somerisk", LOWER(INDEX(Paste_Here!V$2:V$600, MATCH(B371, Paste_Here!A$2:A$600, 0))))), "Some Risk", ""))), ""), "")</f>
        <v/>
      </c>
      <c r="AV371" s="47"/>
      <c r="AW371" s="34" t="str">
        <f>IFERROR(IF(B371&lt;&gt;"", IF(AND(ISNUMBER(VALUE(INDEX(Paste_Here!W$2:W$600, MATCH(B371, Paste_Here!A$2:A$600, 0)))), INDEX(Paste_Here!W$2:W$600, MATCH(B371, Paste_Here!A$2:A$600, 0)) &lt;&gt; ""), VALUE(INDEX(Paste_Here!W$2:W$600, MATCH(B371, Paste_Here!A$2:A$600, 0))), ""), ""), "")</f>
        <v/>
      </c>
      <c r="AX371" s="47"/>
      <c r="BA371" s="2" t="str">
        <f>IFERROR(IF(B371&lt;&gt;"", IF(AND(INDEX(Paste_Here!AI$2:AI$600, MATCH(B371, Paste_Here!A$2:A$600, 0))&lt;&gt;"", ISNUMBER(VALUE(INDEX(Paste_Here!AI$2:AI$600, MATCH(B371, Paste_Here!A$2:A$600, 0))))), INDEX(Paste_Here!AI$2:AI$600, MATCH(B371, Paste_Here!A$2:A$600, 0)), ""), ""), "")</f>
        <v/>
      </c>
      <c r="BB371" s="47"/>
      <c r="BC371" s="34" t="str">
        <f>IFERROR(IF(B371&lt;&gt;"", IF(ISNUMBER(SEARCH("highrisk", LOWER(INDEX(Paste_Here!AJ$2:AJ$600, MATCH(B371, Paste_Here!A$2:A$600, 0))))), "High Risk", IF(ISNUMBER(SEARCH("lowrisk", LOWER(INDEX(Paste_Here!AJ$2:AJ$600, MATCH(B371, Paste_Here!A$2:A$600, 0))))), "Low Risk", IF(ISNUMBER(SEARCH("somerisk", LOWER(INDEX(Paste_Here!AJ$2:AJ$600, MATCH(B371, Paste_Here!A$2:A$600, 0))))), "Some Risk", IF(ISNUMBER(SEARCH("OT", LOWER(INDEX(Paste_Here!AJ$2:AJ$600, MATCH(B371, Paste_Here!A$2:A$600, 0))))), "On Track", "")))), ""), "")</f>
        <v/>
      </c>
      <c r="BD371" s="47"/>
      <c r="BE371" s="34" t="str">
        <f>IFERROR(IF(B371&lt;&gt;"", IF(AND(INDEX(Paste_Here!AK$2:AK$600, MATCH(B371, Paste_Here!A$2:A$600, 0))&lt;&gt;"", ISNUMBER(VALUE(INDEX(Paste_Here!AK$2:AK$600, MATCH(B371, Paste_Here!A$2:A$600, 0))))), INDEX(Paste_Here!AK$2:AK$600, MATCH(B371, Paste_Here!A$2:A$600, 0)), ""), ""), "")</f>
        <v/>
      </c>
      <c r="BF371" s="47"/>
      <c r="BG371" s="34" t="str" cm="1">
        <f t="array" aca="1" ref="BG371" ca="1">IFERROR(IF(B371&lt;&gt;"", IF(INDEX(Paste_Here!AE$2:AE$600, MATCH(B371, Paste_Here!A$2:A$600, 0))&lt;&gt;"", IF(LEFT(INDEX(Paste_Here!AE$2:AE$600, MATCH(B371, Paste_Here!A$2:A$600, 0)), 2)="EM", -1, 1) * VALUE(_xlfn.TEXTJOIN("", TRUE, IF(ISNUMBER(MID(INDEX(Paste_Here!AE$2:AE$600, MATCH(B371, Paste_Here!A$2:A$600, 0)), ROW(INDIRECT("1:"&amp;LEN(INDEX(Paste_Here!AE$2:AE$600, MATCH(B371, Paste_Here!A$2:A$600, 0))))), 1)*1), MID(INDEX(Paste_Here!AE$2:AE$600, MATCH(B371, Paste_Here!A$2:A$600, 0)), ROW(INDIRECT("1:"&amp;LEN(INDEX(Paste_Here!AE$2:AE$600, MATCH(B371, Paste_Here!A$2:A$600, 0))))), 1), ""))), ""), ""), "")</f>
        <v/>
      </c>
      <c r="BH371" s="47"/>
      <c r="BJ371" s="47"/>
      <c r="BK371" s="2" t="str">
        <f t="shared" si="32"/>
        <v/>
      </c>
      <c r="BL371" s="47"/>
      <c r="BM371" s="34" t="str">
        <f>IFERROR(IF(B371&lt;&gt;"", IF(AND(INDEX(Paste_Here!Z$2:Z$600, MATCH(B371, Paste_Here!A$2:A$600, 0))&lt;&gt;"", ISNUMBER(VALUE(INDEX(Paste_Here!Z$2:Z$600, MATCH(B371, Paste_Here!A$2:A$600, 0))))), INDEX(Paste_Here!Z$2:Z$600, MATCH(B371, Paste_Here!A$2:A$600, 0)), ""), ""), "")</f>
        <v/>
      </c>
      <c r="BN371" s="47"/>
      <c r="BO371" s="34" t="str">
        <f>IFERROR(IF(B371&lt;&gt;"", IF(ISNUMBER(SEARCH("highrisk", LOWER(INDEX(Paste_Here!AA$2:AA$600, MATCH(B371, Paste_Here!A$2:A$600, 0))))), "High Risk", IF(ISNUMBER(SEARCH("lowrisk", LOWER(INDEX(Paste_Here!AA$2:AA$600, MATCH(B371, Paste_Here!A$2:A$600, 0))))), "Low Risk", IF(ISNUMBER(SEARCH("somerisk", LOWER(INDEX(Paste_Here!AA$2:AA$600, MATCH(B371, Paste_Here!A$2:A$600, 0))))), "Some Risk", IF(ISNUMBER(SEARCH("OT", LOWER(INDEX(Paste_Here!AA$2:AA$600, MATCH(B371, Paste_Here!A$2:A$600, 0))))), "On Track", "")))), ""), "")</f>
        <v/>
      </c>
      <c r="BP371" s="47"/>
      <c r="BQ371" s="34" t="str">
        <f>IFERROR(IF(B371&lt;&gt;"", IF(AND(INDEX(Paste_Here!AC$2:AC$600, MATCH(B371, Paste_Here!A$2:A$600, 0))&lt;&gt;"", ISNUMBER(VALUE(INDEX(Paste_Here!AC$2:AC$600, MATCH(B371, Paste_Here!A$2:A$600, 0))))), INDEX(Paste_Here!AC$2:AC$600, MATCH(B371, Paste_Here!A$2:A$600, 0)), ""), ""), "")</f>
        <v/>
      </c>
      <c r="BR371" s="47"/>
      <c r="BS371" s="34" t="str">
        <f>IFERROR(IF(B371&lt;&gt;"", IF(ISNUMBER(SEARCH("highrisk", LOWER(INDEX(Paste_Here!AD$2:AD$600, MATCH(B371, Paste_Here!A$2:A$600, 0))))), "High Risk", IF(ISNUMBER(SEARCH("lowrisk", LOWER(INDEX(Paste_Here!AD$2:AD$600, MATCH(B371, Paste_Here!A$2:A$600, 0))))), "Low Risk", IF(ISNUMBER(SEARCH("somerisk", LOWER(INDEX(Paste_Here!AD$2:AD$600, MATCH(B371, Paste_Here!A$2:A$600, 0))))), "Some Risk", IF(ISNUMBER(SEARCH("OT", LOWER(INDEX(Paste_Here!AD$2:AD$600, MATCH(B371, Paste_Here!A$2:A$600, 0))))), "On Track", "")))), ""), "")</f>
        <v/>
      </c>
      <c r="BT371" s="47"/>
      <c r="BU371" s="34"/>
      <c r="BV371" s="47"/>
      <c r="BW371" s="34"/>
      <c r="BX371" s="47"/>
      <c r="BY371" s="34"/>
      <c r="BZ371" s="47"/>
      <c r="CA371" s="34"/>
      <c r="CB371" s="49"/>
      <c r="DT371" s="47"/>
      <c r="DU371" s="47"/>
      <c r="DV371" s="2" t="str">
        <f t="shared" si="33"/>
        <v/>
      </c>
      <c r="DW371" s="47"/>
      <c r="DX371" s="2" t="str">
        <f>IFERROR(IF(B371&lt;&gt;"", IF(ISNUMBER(SEARCH("s", LOWER(INDEX(Paste_Here!M$2:M$600, MATCH(B371, Paste_Here!A$2:A$600, 0))))), "Yes", IF(INDEX(Paste_Here!M$2:M$600, MATCH(B371, Paste_Here!A$2:A$600, 0))&lt;&gt;"", "No", "")), ""), "")</f>
        <v/>
      </c>
      <c r="DY371" s="47"/>
      <c r="DZ371" s="2" t="str">
        <f>IFERROR(IF(B371&lt;&gt;"", IF(ISNUMBER(SEARCH("yes", LOWER(INDEX(Paste_Here!F$2:F$600, MATCH(B371, Paste_Here!A$2:A$600, 0))))), "Yes", IF(ISNUMBER(SEARCH("no", LOWER(INDEX(Paste_Here!F$2:F$600, MATCH(B371, Paste_Here!A$2:A$600, 0))))), "No", "")), ""), "")</f>
        <v/>
      </c>
      <c r="EA371" s="47"/>
      <c r="EB371" s="2" t="str">
        <f>IFERROR(IF(B371&lt;&gt;"", IF(ISNUMBER(SEARCH("english language learner", LOWER(INDEX(Paste_Here!C$2:C$600, MATCH(B371, Paste_Here!A$2:A$600, 0))))), "Yes", ""), ""), "")</f>
        <v/>
      </c>
      <c r="EC371" s="47"/>
      <c r="ED371" s="2" t="str">
        <f>IFERROR(IF(B371&lt;&gt;"", IF(OR(ISNUMBER(SEARCH("b", LOWER(INDEX(Paste_Here!K$2:K$600, MATCH(B371, Paste_Here!A$2:A$600, 0))))), ISNUMBER(SEARCH("h", LOWER(INDEX(Paste_Here!K$2:K$600, MATCH(B371, Paste_Here!A$2:A$600, 0))))), ISNUMBER(SEARCH("i", LOWER(INDEX(Paste_Here!K$2:K$600, MATCH(B371, Paste_Here!A$2:A$600, 0)))))), "Yes", IF(INDEX(Paste_Here!K$2:K$600, MATCH(B371, Paste_Here!A$2:A$600, 0))&lt;&gt;"", "No", "")), ""), "")</f>
        <v/>
      </c>
      <c r="EE371" s="47"/>
      <c r="EF371" s="34" t="str">
        <f>IFERROR(IF(B371&lt;&gt;"", IF(ISNUMBER(SEARCH("yes", LOWER(INDEX(Paste_Here!L$2:L$600, MATCH(B371, Paste_Here!A$2:A$600, 0))))), "Yes", IF(ISNUMBER(SEARCH("no", LOWER(INDEX(Paste_Here!L$2:L$600, MATCH(B371, Paste_Here!A$2:A$600, 0))))), "No", "")), ""), "")</f>
        <v/>
      </c>
      <c r="EG371" s="47"/>
      <c r="EH371" s="2" t="str">
        <f>IFERROR(IF(B371&lt;&gt;"", IF(ISNUMBER(SEARCH("transitional 2", LOWER(INDEX(Paste_Here!C$2:C$600, MATCH(B371, Paste_Here!A$2:A$600, 0))))), "T2", IF(ISNUMBER(SEARCH("transitional 1", LOWER(INDEX(Paste_Here!C$2:C$600, MATCH(B371, Paste_Here!A$2:A$600, 0))))), "T1", IF(ISNUMBER(SEARCH("waived ell services", LOWER(INDEX(Paste_Here!C$2:C$600, MATCH(B371, Paste_Here!A$2:A$600, 0))))), "W", ""))), ""), "")</f>
        <v/>
      </c>
      <c r="EI371" s="47"/>
      <c r="EJ371" s="2" t="str">
        <f>IFERROR(IF(B371&lt;&gt;"", IF(AND(INDEX(Paste_Here!AG$2:AG$600, MATCH(B371, Paste_Here!A$2:A$600, 0))&lt;&gt;"", ISNUMBER(VALUE(INDEX(Paste_Here!AG$2:AG$600, MATCH(B371, Paste_Here!A$2:A$600, 0))))), INDEX(Paste_Here!AG$2:AG$600, MATCH(B371, Paste_Here!A$2:A$600, 0)), ""), ""), "")</f>
        <v/>
      </c>
      <c r="EK371" s="47"/>
      <c r="EL371" s="2" t="str">
        <f>IFERROR(IF(B371&lt;&gt;"", IF(AND(INDEX(Paste_Here!AL$2:AL$600, MATCH(B371, Paste_Here!A$2:A$600, 0))&lt;&gt;"", ISNUMBER(VALUE(INDEX(Paste_Here!AL$2:AL$600, MATCH(B371, Paste_Here!A$2:A$600, 0))))), INDEX(Paste_Here!AL$2:AL$600, MATCH(B371, Paste_Here!A$2:A$600, 0)), ""), ""), "")</f>
        <v/>
      </c>
      <c r="EM371" s="47"/>
      <c r="FA371" s="4" t="str" cm="1">
        <f t="array" ref="FA371">IFERROR(INDEX(Paste_Here!$B$2:$B$600, MATCH(0, COUNTIF(FA$4:FA370, Paste_Here!$B$2:$B$600) + IF(Paste_Here!$B$2:$B$600="", 1, 0), 0)), "")</f>
        <v/>
      </c>
      <c r="FB371" s="4" t="str">
        <f>IF(FA371&lt;&gt;"", INDEX(Paste_Here!$A$2:$A$600, MATCH(FA371, Paste_Here!$B$2:$B$600, 0)), "")</f>
        <v/>
      </c>
      <c r="FC371" s="4" t="str">
        <f t="shared" si="34"/>
        <v/>
      </c>
      <c r="FD371" s="4" t="str" cm="1">
        <f t="array" ref="FD371">IFERROR(INDEX($FC$5:$FC$600, MATCH(SMALL(IF($FC$5:$FC$600&lt;&gt;"", COUNTIF($FC$5:$FC$600, "&lt;"&amp;$FC$5:$FC$600)+1), ROW()-ROW($FD$5)+1), COUNTIF($FC$5:$FC$600, "&lt;"&amp;$FC$5:$FC$600)+1, 0)), "")</f>
        <v/>
      </c>
      <c r="FF371" s="2" t="str">
        <f>IFERROR(IF(B371&lt;&gt;"", IF(AND(INDEX(Paste_Here!AH$2:AH$600, MATCH(B371, Paste_Here!A$2:A$600, 0))&lt;&gt;"", ISNUMBER(VALUE(INDEX(Paste_Here!AH$2:AH$600, MATCH(B371, Paste_Here!A$2:A$600, 0))))), INDEX(Paste_Here!AH$2:AH$600, MATCH(B371, Paste_Here!A$2:A$600, 0)), ""), ""), "")</f>
        <v/>
      </c>
      <c r="FG371" s="47"/>
      <c r="FH371" s="2" t="str">
        <f>IFERROR(IF(B371&lt;&gt;"", IF(AND(INDEX(Paste_Here!AM$2:AM$600, MATCH(B371, Paste_Here!A$2:A$600, 0))&lt;&gt;"", ISNUMBER(VALUE(INDEX(Paste_Here!AM$2:AM$600, MATCH(B371, Paste_Here!A$2:A$600, 0))))), INDEX(Paste_Here!AM$2:AM$600, MATCH(B371, Paste_Here!A$2:A$600, 0)), ""), ""), "")</f>
        <v/>
      </c>
      <c r="FI371" s="47"/>
      <c r="FJ371" s="47"/>
      <c r="FK371" s="2" t="str">
        <f t="shared" si="35"/>
        <v/>
      </c>
      <c r="FL371" s="47"/>
      <c r="FM371" s="2" t="str">
        <f>IFERROR(IF(B371&lt;&gt;"", IF(ISNUMBER(VALUE(INDEX(Paste_Here!H$2:H$600, MATCH(B371, Paste_Here!A$2:A$600, 0)))), IF(VALUE(INDEX(Paste_Here!H$2:H$600, MATCH(B371, Paste_Here!A$2:A$600, 0)))=0, "No", IF(AND(VALUE(INDEX(Paste_Here!H$2:H$600, MATCH(B371, Paste_Here!A$2:A$600, 0)))&gt;=1, VALUE(INDEX(Paste_Here!H$2:H$600, MATCH(B371, Paste_Here!A$2:A$600, 0)))&lt;=4), VALUE(INDEX(Paste_Here!H$2:H$600, MATCH(B371, Paste_Here!A$2:A$600, 0))), "")), ""), ""), "")</f>
        <v/>
      </c>
      <c r="FN371" s="47"/>
      <c r="FO371" s="34" t="str">
        <f>IFERROR(IF(B371&lt;&gt;"", IF(ISNUMBER(VALUE(INDEX(Paste_Here!I$2:I$600, MATCH(B371, Paste_Here!A$2:A$600, 0)))), IF(VALUE(INDEX(Paste_Here!I$2:I$600, MATCH(B371, Paste_Here!A$2:A$600, 0)))=0, "No", IF(AND(VALUE(INDEX(Paste_Here!I$2:I$600, MATCH(B371, Paste_Here!A$2:A$600, 0)))&gt;=1, VALUE(INDEX(Paste_Here!I$2:I$600, MATCH(B371, Paste_Here!A$2:A$600, 0)))&lt;=4), VALUE(INDEX(Paste_Here!I$2:I$600, MATCH(B371, Paste_Here!A$2:A$600, 0))), "")), ""), ""), "")</f>
        <v/>
      </c>
      <c r="FP371" s="47"/>
      <c r="FQ371" s="2"/>
      <c r="FR371" s="47"/>
      <c r="FS371" s="2"/>
      <c r="FT371" s="47"/>
      <c r="FU371" s="2"/>
      <c r="FV371" s="47"/>
      <c r="FW371" s="2"/>
      <c r="FX371" s="47"/>
      <c r="FY371" s="2"/>
      <c r="FZ371" s="47"/>
      <c r="GA371" s="2"/>
      <c r="GB371" s="47"/>
      <c r="GU371" s="2"/>
      <c r="GV371" s="47"/>
      <c r="GW371" s="2"/>
      <c r="GX371" s="47"/>
    </row>
    <row r="372" spans="1:206">
      <c r="A372" s="47"/>
      <c r="B372" s="2" t="str">
        <f t="shared" si="30"/>
        <v/>
      </c>
      <c r="C372" s="47"/>
      <c r="D372" s="2" t="str">
        <f>IFERROR(IF(B372&lt;&gt;"", IF(COUNTIF(INDEX(Paste_Here!N$2:O$600, MATCH(B372, Paste_Here!A$2:A$600, 0), 0), "yes") &gt; 0, "No", IF(COUNTIF(INDEX(Paste_Here!N$2:O$600, MATCH(B372, Paste_Here!A$2:A$600, 0), 0), "no") &gt; 0, "Yes", "")), ""), "")</f>
        <v/>
      </c>
      <c r="E372" s="47"/>
      <c r="F372" s="84" t="str">
        <f>IFERROR(IF(B372&lt;&gt;"", IF(AND(INDEX(Paste_Here!P$2:P$600, MATCH(B372, Paste_Here!A$2:A$600, 0))&lt;&gt;"", ISNUMBER(VALUE(INDEX(Paste_Here!P$2:P$600, MATCH(B372, Paste_Here!A$2:A$600, 0))))), INDEX(Paste_Here!P$2:P$600, MATCH(B372, Paste_Here!A$2:A$600, 0)), ""), ""), "")</f>
        <v/>
      </c>
      <c r="G372" s="47"/>
      <c r="H372" s="2" t="str">
        <f>IFERROR(IF(B372&lt;&gt;"", IF(ISNUMBER(SEARCH("highrisk", LOWER(INDEX(Paste_Here!Q$2:Q$600, MATCH(B372, Paste_Here!A$2:A$600, 0))))), "High Risk", IF(ISNUMBER(SEARCH("lowrisk", LOWER(INDEX(Paste_Here!Q$2:Q$600, MATCH(B372, Paste_Here!A$2:A$600, 0))))), "Low Risk", IF(ISNUMBER(SEARCH("somerisk", LOWER(INDEX(Paste_Here!Q$2:Q$600, MATCH(B372, Paste_Here!A$2:A$600, 0))))), "Some Risk", ""))), ""), "")</f>
        <v/>
      </c>
      <c r="I372" s="47"/>
      <c r="J372" s="2"/>
      <c r="K372" s="47"/>
      <c r="L372" s="2"/>
      <c r="M372" s="47"/>
      <c r="N372" s="2"/>
      <c r="O372" s="47"/>
      <c r="P372" s="2" t="str">
        <f>IFERROR(IF(B372&lt;&gt;"", IF(AND(ISNUMBER(VALUE(INDEX(Paste_Here!R$2:R$600, MATCH(B372, Paste_Here!A$2:A$600, 0)))), INDEX(Paste_Here!R$2:R$600, MATCH(B372, Paste_Here!A$2:A$600, 0)) &lt;&gt; ""), VALUE(INDEX(Paste_Here!R$2:R$600, MATCH(B372, Paste_Here!A$2:A$600, 0))), ""), ""), "")</f>
        <v/>
      </c>
      <c r="Q372" s="47"/>
      <c r="R372" s="2"/>
      <c r="S372" s="47"/>
      <c r="W372" s="47"/>
      <c r="X372" s="2"/>
      <c r="Y372" s="47"/>
      <c r="Z372" s="2" t="str">
        <f>IFERROR(IF(B372&lt;&gt;"", IF(AND(INDEX(Paste_Here!S$2:S$600, MATCH(B372, Paste_Here!A$2:A$600, 0))&lt;&gt;"", ISNUMBER(VALUE(INDEX(Paste_Here!S$2:S$600, MATCH(B372, Paste_Here!A$2:A$600, 0))))), INDEX(Paste_Here!S$2:S$600, MATCH(B372, Paste_Here!A$2:A$600, 0)), ""), ""), "")</f>
        <v/>
      </c>
      <c r="AA372" s="47"/>
      <c r="AB372" s="2" t="str">
        <f>IFERROR(IF(B372&lt;&gt;"", IF(ISNUMBER(SEARCH("highrisk", LOWER(INDEX(Paste_Here!T$2:T$600, MATCH(B372, Paste_Here!A$2:A$600, 0))))), "High Risk", IF(ISNUMBER(SEARCH("lowrisk", LOWER(INDEX(Paste_Here!T$2:T$600, MATCH(B372, Paste_Here!A$2:A$600, 0))))), "Low Risk", IF(ISNUMBER(SEARCH("somerisk", LOWER(INDEX(Paste_Here!T$2:T$600, MATCH(B372, Paste_Here!A$2:A$600, 0))))), "Some Risk", IF(ISNUMBER(SEARCH("OT", LOWER(INDEX(Paste_Here!T$2:T$600, MATCH(B372, Paste_Here!A$2:A$600, 0))))), "On Track", "")))), ""), "")</f>
        <v/>
      </c>
      <c r="AC372" s="47"/>
      <c r="AD372" s="2"/>
      <c r="AE372" s="47"/>
      <c r="AF372" s="2"/>
      <c r="AG372" s="47"/>
      <c r="AH372" s="2"/>
      <c r="AI372" s="47"/>
      <c r="AJ372" s="2" t="str" cm="1">
        <f t="array" aca="1" ref="AJ372" ca="1">IFERROR(IF(ISNUMBER(SEARCH("BR", INDEX(Paste_Here!AB$2:AB$210, MATCH(B372, Paste_Here!A$2:A$210, 0)))), -1, 1) * VALUE(_xlfn.TEXTJOIN("", TRUE, IF(ISNUMBER(--MID(INDEX(Paste_Here!AB$2:AB$210, MATCH(B372, Paste_Here!A$2:A$210, 0)), ROW(INDIRECT("1:"&amp;LEN(INDEX(Paste_Here!AB$2:AB$210, MATCH(B372, Paste_Here!A$2:A$210, 0))))), 1)), MID(INDEX(Paste_Here!AB$2:AB$210, MATCH(B372, Paste_Here!A$2:A$210, 0)), ROW(INDIRECT("1:"&amp;LEN(INDEX(Paste_Here!AB$2:AB$210, MATCH(B372, Paste_Here!A$2:A$210, 0))))), 1), ""))), "")</f>
        <v/>
      </c>
      <c r="AK372" s="47"/>
      <c r="AL372" s="34" t="str">
        <f>IFERROR(IF(B372&lt;&gt;"", IF(AND(INDEX(Paste_Here!AF$2:AF$600, MATCH(B372, Paste_Here!A$2:A$600, 0))&lt;&gt;"", ISNUMBER(VALUE(INDEX(Paste_Here!AF$2:AF$600, MATCH(B372, Paste_Here!A$2:A$600, 0))))), INDEX(Paste_Here!AF$2:AF$600, MATCH(B372, Paste_Here!A$2:A$600, 0)), ""), ""), "")</f>
        <v/>
      </c>
      <c r="AM372" s="47"/>
      <c r="AN372" s="47"/>
      <c r="AO372" s="2" t="str">
        <f t="shared" si="31"/>
        <v/>
      </c>
      <c r="AP372" s="47"/>
      <c r="AQ372" s="34" t="str">
        <f>IFERROR(IF(B372&lt;&gt;"", IF(COUNTIF(INDEX(Paste_Here!X$2:Y$600, MATCH(B372, Paste_Here!A$2:A$600, 0), 0), "yes") &gt; 0, "No", IF(COUNTIF(INDEX(Paste_Here!X$2:Y$600, MATCH(B372, Paste_Here!A$2:A$600, 0), 0), "no") &gt; 0, "Yes", "")), ""), "")</f>
        <v/>
      </c>
      <c r="AR372" s="47"/>
      <c r="AS372" s="34" t="str">
        <f>IFERROR(IF(B372&lt;&gt;"", IF(AND(INDEX(Paste_Here!U$2:U$600, MATCH(B372, Paste_Here!A$2:A$600, 0))&lt;&gt;"", ISNUMBER(VALUE(INDEX(Paste_Here!U$2:U$600, MATCH(B372, Paste_Here!A$2:A$600, 0))))), INDEX(Paste_Here!U$2:U$600, MATCH(B372, Paste_Here!A$2:A$600, 0)), ""), ""), "")</f>
        <v/>
      </c>
      <c r="AT372" s="47"/>
      <c r="AU372" s="34" t="str">
        <f>IFERROR(IF(B372&lt;&gt;"", IF(ISNUMBER(SEARCH("highrisk", LOWER(INDEX(Paste_Here!V$2:V$600, MATCH(B372, Paste_Here!A$2:A$600, 0))))), "High Risk", IF(ISNUMBER(SEARCH("lowrisk", LOWER(INDEX(Paste_Here!V$2:V$600, MATCH(B372, Paste_Here!A$2:A$600, 0))))), "Low Risk", IF(ISNUMBER(SEARCH("somerisk", LOWER(INDEX(Paste_Here!V$2:V$600, MATCH(B372, Paste_Here!A$2:A$600, 0))))), "Some Risk", ""))), ""), "")</f>
        <v/>
      </c>
      <c r="AV372" s="47"/>
      <c r="AW372" s="34" t="str">
        <f>IFERROR(IF(B372&lt;&gt;"", IF(AND(ISNUMBER(VALUE(INDEX(Paste_Here!W$2:W$600, MATCH(B372, Paste_Here!A$2:A$600, 0)))), INDEX(Paste_Here!W$2:W$600, MATCH(B372, Paste_Here!A$2:A$600, 0)) &lt;&gt; ""), VALUE(INDEX(Paste_Here!W$2:W$600, MATCH(B372, Paste_Here!A$2:A$600, 0))), ""), ""), "")</f>
        <v/>
      </c>
      <c r="AX372" s="47"/>
      <c r="BA372" s="2" t="str">
        <f>IFERROR(IF(B372&lt;&gt;"", IF(AND(INDEX(Paste_Here!AI$2:AI$600, MATCH(B372, Paste_Here!A$2:A$600, 0))&lt;&gt;"", ISNUMBER(VALUE(INDEX(Paste_Here!AI$2:AI$600, MATCH(B372, Paste_Here!A$2:A$600, 0))))), INDEX(Paste_Here!AI$2:AI$600, MATCH(B372, Paste_Here!A$2:A$600, 0)), ""), ""), "")</f>
        <v/>
      </c>
      <c r="BB372" s="47"/>
      <c r="BC372" s="34" t="str">
        <f>IFERROR(IF(B372&lt;&gt;"", IF(ISNUMBER(SEARCH("highrisk", LOWER(INDEX(Paste_Here!AJ$2:AJ$600, MATCH(B372, Paste_Here!A$2:A$600, 0))))), "High Risk", IF(ISNUMBER(SEARCH("lowrisk", LOWER(INDEX(Paste_Here!AJ$2:AJ$600, MATCH(B372, Paste_Here!A$2:A$600, 0))))), "Low Risk", IF(ISNUMBER(SEARCH("somerisk", LOWER(INDEX(Paste_Here!AJ$2:AJ$600, MATCH(B372, Paste_Here!A$2:A$600, 0))))), "Some Risk", IF(ISNUMBER(SEARCH("OT", LOWER(INDEX(Paste_Here!AJ$2:AJ$600, MATCH(B372, Paste_Here!A$2:A$600, 0))))), "On Track", "")))), ""), "")</f>
        <v/>
      </c>
      <c r="BD372" s="47"/>
      <c r="BE372" s="34" t="str">
        <f>IFERROR(IF(B372&lt;&gt;"", IF(AND(INDEX(Paste_Here!AK$2:AK$600, MATCH(B372, Paste_Here!A$2:A$600, 0))&lt;&gt;"", ISNUMBER(VALUE(INDEX(Paste_Here!AK$2:AK$600, MATCH(B372, Paste_Here!A$2:A$600, 0))))), INDEX(Paste_Here!AK$2:AK$600, MATCH(B372, Paste_Here!A$2:A$600, 0)), ""), ""), "")</f>
        <v/>
      </c>
      <c r="BF372" s="47"/>
      <c r="BG372" s="34" t="str" cm="1">
        <f t="array" aca="1" ref="BG372" ca="1">IFERROR(IF(B372&lt;&gt;"", IF(INDEX(Paste_Here!AE$2:AE$600, MATCH(B372, Paste_Here!A$2:A$600, 0))&lt;&gt;"", IF(LEFT(INDEX(Paste_Here!AE$2:AE$600, MATCH(B372, Paste_Here!A$2:A$600, 0)), 2)="EM", -1, 1) * VALUE(_xlfn.TEXTJOIN("", TRUE, IF(ISNUMBER(MID(INDEX(Paste_Here!AE$2:AE$600, MATCH(B372, Paste_Here!A$2:A$600, 0)), ROW(INDIRECT("1:"&amp;LEN(INDEX(Paste_Here!AE$2:AE$600, MATCH(B372, Paste_Here!A$2:A$600, 0))))), 1)*1), MID(INDEX(Paste_Here!AE$2:AE$600, MATCH(B372, Paste_Here!A$2:A$600, 0)), ROW(INDIRECT("1:"&amp;LEN(INDEX(Paste_Here!AE$2:AE$600, MATCH(B372, Paste_Here!A$2:A$600, 0))))), 1), ""))), ""), ""), "")</f>
        <v/>
      </c>
      <c r="BH372" s="47"/>
      <c r="BJ372" s="47"/>
      <c r="BK372" s="2" t="str">
        <f t="shared" si="32"/>
        <v/>
      </c>
      <c r="BL372" s="47"/>
      <c r="BM372" s="34" t="str">
        <f>IFERROR(IF(B372&lt;&gt;"", IF(AND(INDEX(Paste_Here!Z$2:Z$600, MATCH(B372, Paste_Here!A$2:A$600, 0))&lt;&gt;"", ISNUMBER(VALUE(INDEX(Paste_Here!Z$2:Z$600, MATCH(B372, Paste_Here!A$2:A$600, 0))))), INDEX(Paste_Here!Z$2:Z$600, MATCH(B372, Paste_Here!A$2:A$600, 0)), ""), ""), "")</f>
        <v/>
      </c>
      <c r="BN372" s="47"/>
      <c r="BO372" s="34" t="str">
        <f>IFERROR(IF(B372&lt;&gt;"", IF(ISNUMBER(SEARCH("highrisk", LOWER(INDEX(Paste_Here!AA$2:AA$600, MATCH(B372, Paste_Here!A$2:A$600, 0))))), "High Risk", IF(ISNUMBER(SEARCH("lowrisk", LOWER(INDEX(Paste_Here!AA$2:AA$600, MATCH(B372, Paste_Here!A$2:A$600, 0))))), "Low Risk", IF(ISNUMBER(SEARCH("somerisk", LOWER(INDEX(Paste_Here!AA$2:AA$600, MATCH(B372, Paste_Here!A$2:A$600, 0))))), "Some Risk", IF(ISNUMBER(SEARCH("OT", LOWER(INDEX(Paste_Here!AA$2:AA$600, MATCH(B372, Paste_Here!A$2:A$600, 0))))), "On Track", "")))), ""), "")</f>
        <v/>
      </c>
      <c r="BP372" s="47"/>
      <c r="BQ372" s="34" t="str">
        <f>IFERROR(IF(B372&lt;&gt;"", IF(AND(INDEX(Paste_Here!AC$2:AC$600, MATCH(B372, Paste_Here!A$2:A$600, 0))&lt;&gt;"", ISNUMBER(VALUE(INDEX(Paste_Here!AC$2:AC$600, MATCH(B372, Paste_Here!A$2:A$600, 0))))), INDEX(Paste_Here!AC$2:AC$600, MATCH(B372, Paste_Here!A$2:A$600, 0)), ""), ""), "")</f>
        <v/>
      </c>
      <c r="BR372" s="47"/>
      <c r="BS372" s="34" t="str">
        <f>IFERROR(IF(B372&lt;&gt;"", IF(ISNUMBER(SEARCH("highrisk", LOWER(INDEX(Paste_Here!AD$2:AD$600, MATCH(B372, Paste_Here!A$2:A$600, 0))))), "High Risk", IF(ISNUMBER(SEARCH("lowrisk", LOWER(INDEX(Paste_Here!AD$2:AD$600, MATCH(B372, Paste_Here!A$2:A$600, 0))))), "Low Risk", IF(ISNUMBER(SEARCH("somerisk", LOWER(INDEX(Paste_Here!AD$2:AD$600, MATCH(B372, Paste_Here!A$2:A$600, 0))))), "Some Risk", IF(ISNUMBER(SEARCH("OT", LOWER(INDEX(Paste_Here!AD$2:AD$600, MATCH(B372, Paste_Here!A$2:A$600, 0))))), "On Track", "")))), ""), "")</f>
        <v/>
      </c>
      <c r="BT372" s="47"/>
      <c r="BU372" s="34"/>
      <c r="BV372" s="47"/>
      <c r="BW372" s="34"/>
      <c r="BX372" s="47"/>
      <c r="BY372" s="34"/>
      <c r="BZ372" s="47"/>
      <c r="CA372" s="34"/>
      <c r="CB372" s="49"/>
      <c r="DT372" s="47"/>
      <c r="DU372" s="47"/>
      <c r="DV372" s="2" t="str">
        <f t="shared" si="33"/>
        <v/>
      </c>
      <c r="DW372" s="47"/>
      <c r="DX372" s="2" t="str">
        <f>IFERROR(IF(B372&lt;&gt;"", IF(ISNUMBER(SEARCH("s", LOWER(INDEX(Paste_Here!M$2:M$600, MATCH(B372, Paste_Here!A$2:A$600, 0))))), "Yes", IF(INDEX(Paste_Here!M$2:M$600, MATCH(B372, Paste_Here!A$2:A$600, 0))&lt;&gt;"", "No", "")), ""), "")</f>
        <v/>
      </c>
      <c r="DY372" s="47"/>
      <c r="DZ372" s="2" t="str">
        <f>IFERROR(IF(B372&lt;&gt;"", IF(ISNUMBER(SEARCH("yes", LOWER(INDEX(Paste_Here!F$2:F$600, MATCH(B372, Paste_Here!A$2:A$600, 0))))), "Yes", IF(ISNUMBER(SEARCH("no", LOWER(INDEX(Paste_Here!F$2:F$600, MATCH(B372, Paste_Here!A$2:A$600, 0))))), "No", "")), ""), "")</f>
        <v/>
      </c>
      <c r="EA372" s="47"/>
      <c r="EB372" s="2" t="str">
        <f>IFERROR(IF(B372&lt;&gt;"", IF(ISNUMBER(SEARCH("english language learner", LOWER(INDEX(Paste_Here!C$2:C$600, MATCH(B372, Paste_Here!A$2:A$600, 0))))), "Yes", ""), ""), "")</f>
        <v/>
      </c>
      <c r="EC372" s="47"/>
      <c r="ED372" s="2" t="str">
        <f>IFERROR(IF(B372&lt;&gt;"", IF(OR(ISNUMBER(SEARCH("b", LOWER(INDEX(Paste_Here!K$2:K$600, MATCH(B372, Paste_Here!A$2:A$600, 0))))), ISNUMBER(SEARCH("h", LOWER(INDEX(Paste_Here!K$2:K$600, MATCH(B372, Paste_Here!A$2:A$600, 0))))), ISNUMBER(SEARCH("i", LOWER(INDEX(Paste_Here!K$2:K$600, MATCH(B372, Paste_Here!A$2:A$600, 0)))))), "Yes", IF(INDEX(Paste_Here!K$2:K$600, MATCH(B372, Paste_Here!A$2:A$600, 0))&lt;&gt;"", "No", "")), ""), "")</f>
        <v/>
      </c>
      <c r="EE372" s="47"/>
      <c r="EF372" s="34" t="str">
        <f>IFERROR(IF(B372&lt;&gt;"", IF(ISNUMBER(SEARCH("yes", LOWER(INDEX(Paste_Here!L$2:L$600, MATCH(B372, Paste_Here!A$2:A$600, 0))))), "Yes", IF(ISNUMBER(SEARCH("no", LOWER(INDEX(Paste_Here!L$2:L$600, MATCH(B372, Paste_Here!A$2:A$600, 0))))), "No", "")), ""), "")</f>
        <v/>
      </c>
      <c r="EG372" s="47"/>
      <c r="EH372" s="2" t="str">
        <f>IFERROR(IF(B372&lt;&gt;"", IF(ISNUMBER(SEARCH("transitional 2", LOWER(INDEX(Paste_Here!C$2:C$600, MATCH(B372, Paste_Here!A$2:A$600, 0))))), "T2", IF(ISNUMBER(SEARCH("transitional 1", LOWER(INDEX(Paste_Here!C$2:C$600, MATCH(B372, Paste_Here!A$2:A$600, 0))))), "T1", IF(ISNUMBER(SEARCH("waived ell services", LOWER(INDEX(Paste_Here!C$2:C$600, MATCH(B372, Paste_Here!A$2:A$600, 0))))), "W", ""))), ""), "")</f>
        <v/>
      </c>
      <c r="EI372" s="47"/>
      <c r="EJ372" s="2" t="str">
        <f>IFERROR(IF(B372&lt;&gt;"", IF(AND(INDEX(Paste_Here!AG$2:AG$600, MATCH(B372, Paste_Here!A$2:A$600, 0))&lt;&gt;"", ISNUMBER(VALUE(INDEX(Paste_Here!AG$2:AG$600, MATCH(B372, Paste_Here!A$2:A$600, 0))))), INDEX(Paste_Here!AG$2:AG$600, MATCH(B372, Paste_Here!A$2:A$600, 0)), ""), ""), "")</f>
        <v/>
      </c>
      <c r="EK372" s="47"/>
      <c r="EL372" s="2" t="str">
        <f>IFERROR(IF(B372&lt;&gt;"", IF(AND(INDEX(Paste_Here!AL$2:AL$600, MATCH(B372, Paste_Here!A$2:A$600, 0))&lt;&gt;"", ISNUMBER(VALUE(INDEX(Paste_Here!AL$2:AL$600, MATCH(B372, Paste_Here!A$2:A$600, 0))))), INDEX(Paste_Here!AL$2:AL$600, MATCH(B372, Paste_Here!A$2:A$600, 0)), ""), ""), "")</f>
        <v/>
      </c>
      <c r="EM372" s="47"/>
      <c r="FA372" s="4" t="str" cm="1">
        <f t="array" ref="FA372">IFERROR(INDEX(Paste_Here!$B$2:$B$600, MATCH(0, COUNTIF(FA$4:FA371, Paste_Here!$B$2:$B$600) + IF(Paste_Here!$B$2:$B$600="", 1, 0), 0)), "")</f>
        <v/>
      </c>
      <c r="FB372" s="4" t="str">
        <f>IF(FA372&lt;&gt;"", INDEX(Paste_Here!$A$2:$A$600, MATCH(FA372, Paste_Here!$B$2:$B$600, 0)), "")</f>
        <v/>
      </c>
      <c r="FC372" s="4" t="str">
        <f t="shared" si="34"/>
        <v/>
      </c>
      <c r="FD372" s="4" t="str" cm="1">
        <f t="array" ref="FD372">IFERROR(INDEX($FC$5:$FC$600, MATCH(SMALL(IF($FC$5:$FC$600&lt;&gt;"", COUNTIF($FC$5:$FC$600, "&lt;"&amp;$FC$5:$FC$600)+1), ROW()-ROW($FD$5)+1), COUNTIF($FC$5:$FC$600, "&lt;"&amp;$FC$5:$FC$600)+1, 0)), "")</f>
        <v/>
      </c>
      <c r="FF372" s="2" t="str">
        <f>IFERROR(IF(B372&lt;&gt;"", IF(AND(INDEX(Paste_Here!AH$2:AH$600, MATCH(B372, Paste_Here!A$2:A$600, 0))&lt;&gt;"", ISNUMBER(VALUE(INDEX(Paste_Here!AH$2:AH$600, MATCH(B372, Paste_Here!A$2:A$600, 0))))), INDEX(Paste_Here!AH$2:AH$600, MATCH(B372, Paste_Here!A$2:A$600, 0)), ""), ""), "")</f>
        <v/>
      </c>
      <c r="FG372" s="47"/>
      <c r="FH372" s="2" t="str">
        <f>IFERROR(IF(B372&lt;&gt;"", IF(AND(INDEX(Paste_Here!AM$2:AM$600, MATCH(B372, Paste_Here!A$2:A$600, 0))&lt;&gt;"", ISNUMBER(VALUE(INDEX(Paste_Here!AM$2:AM$600, MATCH(B372, Paste_Here!A$2:A$600, 0))))), INDEX(Paste_Here!AM$2:AM$600, MATCH(B372, Paste_Here!A$2:A$600, 0)), ""), ""), "")</f>
        <v/>
      </c>
      <c r="FI372" s="47"/>
      <c r="FJ372" s="47"/>
      <c r="FK372" s="2" t="str">
        <f t="shared" si="35"/>
        <v/>
      </c>
      <c r="FL372" s="47"/>
      <c r="FM372" s="2" t="str">
        <f>IFERROR(IF(B372&lt;&gt;"", IF(ISNUMBER(VALUE(INDEX(Paste_Here!H$2:H$600, MATCH(B372, Paste_Here!A$2:A$600, 0)))), IF(VALUE(INDEX(Paste_Here!H$2:H$600, MATCH(B372, Paste_Here!A$2:A$600, 0)))=0, "No", IF(AND(VALUE(INDEX(Paste_Here!H$2:H$600, MATCH(B372, Paste_Here!A$2:A$600, 0)))&gt;=1, VALUE(INDEX(Paste_Here!H$2:H$600, MATCH(B372, Paste_Here!A$2:A$600, 0)))&lt;=4), VALUE(INDEX(Paste_Here!H$2:H$600, MATCH(B372, Paste_Here!A$2:A$600, 0))), "")), ""), ""), "")</f>
        <v/>
      </c>
      <c r="FN372" s="47"/>
      <c r="FO372" s="34" t="str">
        <f>IFERROR(IF(B372&lt;&gt;"", IF(ISNUMBER(VALUE(INDEX(Paste_Here!I$2:I$600, MATCH(B372, Paste_Here!A$2:A$600, 0)))), IF(VALUE(INDEX(Paste_Here!I$2:I$600, MATCH(B372, Paste_Here!A$2:A$600, 0)))=0, "No", IF(AND(VALUE(INDEX(Paste_Here!I$2:I$600, MATCH(B372, Paste_Here!A$2:A$600, 0)))&gt;=1, VALUE(INDEX(Paste_Here!I$2:I$600, MATCH(B372, Paste_Here!A$2:A$600, 0)))&lt;=4), VALUE(INDEX(Paste_Here!I$2:I$600, MATCH(B372, Paste_Here!A$2:A$600, 0))), "")), ""), ""), "")</f>
        <v/>
      </c>
      <c r="FP372" s="47"/>
      <c r="FQ372" s="2"/>
      <c r="FR372" s="47"/>
      <c r="FS372" s="2"/>
      <c r="FT372" s="47"/>
      <c r="FU372" s="2"/>
      <c r="FV372" s="47"/>
      <c r="FW372" s="2"/>
      <c r="FX372" s="47"/>
      <c r="FY372" s="2"/>
      <c r="FZ372" s="47"/>
      <c r="GA372" s="2"/>
      <c r="GB372" s="47"/>
      <c r="GU372" s="2"/>
      <c r="GV372" s="47"/>
      <c r="GW372" s="2"/>
      <c r="GX372" s="47"/>
    </row>
    <row r="373" spans="1:206">
      <c r="A373" s="47"/>
      <c r="B373" s="2" t="str">
        <f t="shared" si="30"/>
        <v/>
      </c>
      <c r="C373" s="47"/>
      <c r="D373" s="2" t="str">
        <f>IFERROR(IF(B373&lt;&gt;"", IF(COUNTIF(INDEX(Paste_Here!N$2:O$600, MATCH(B373, Paste_Here!A$2:A$600, 0), 0), "yes") &gt; 0, "No", IF(COUNTIF(INDEX(Paste_Here!N$2:O$600, MATCH(B373, Paste_Here!A$2:A$600, 0), 0), "no") &gt; 0, "Yes", "")), ""), "")</f>
        <v/>
      </c>
      <c r="E373" s="47"/>
      <c r="F373" s="84" t="str">
        <f>IFERROR(IF(B373&lt;&gt;"", IF(AND(INDEX(Paste_Here!P$2:P$600, MATCH(B373, Paste_Here!A$2:A$600, 0))&lt;&gt;"", ISNUMBER(VALUE(INDEX(Paste_Here!P$2:P$600, MATCH(B373, Paste_Here!A$2:A$600, 0))))), INDEX(Paste_Here!P$2:P$600, MATCH(B373, Paste_Here!A$2:A$600, 0)), ""), ""), "")</f>
        <v/>
      </c>
      <c r="G373" s="47"/>
      <c r="H373" s="2" t="str">
        <f>IFERROR(IF(B373&lt;&gt;"", IF(ISNUMBER(SEARCH("highrisk", LOWER(INDEX(Paste_Here!Q$2:Q$600, MATCH(B373, Paste_Here!A$2:A$600, 0))))), "High Risk", IF(ISNUMBER(SEARCH("lowrisk", LOWER(INDEX(Paste_Here!Q$2:Q$600, MATCH(B373, Paste_Here!A$2:A$600, 0))))), "Low Risk", IF(ISNUMBER(SEARCH("somerisk", LOWER(INDEX(Paste_Here!Q$2:Q$600, MATCH(B373, Paste_Here!A$2:A$600, 0))))), "Some Risk", ""))), ""), "")</f>
        <v/>
      </c>
      <c r="I373" s="47"/>
      <c r="J373" s="2"/>
      <c r="K373" s="47"/>
      <c r="L373" s="2"/>
      <c r="M373" s="47"/>
      <c r="N373" s="2"/>
      <c r="O373" s="47"/>
      <c r="P373" s="2" t="str">
        <f>IFERROR(IF(B373&lt;&gt;"", IF(AND(ISNUMBER(VALUE(INDEX(Paste_Here!R$2:R$600, MATCH(B373, Paste_Here!A$2:A$600, 0)))), INDEX(Paste_Here!R$2:R$600, MATCH(B373, Paste_Here!A$2:A$600, 0)) &lt;&gt; ""), VALUE(INDEX(Paste_Here!R$2:R$600, MATCH(B373, Paste_Here!A$2:A$600, 0))), ""), ""), "")</f>
        <v/>
      </c>
      <c r="Q373" s="47"/>
      <c r="R373" s="2"/>
      <c r="S373" s="47"/>
      <c r="W373" s="47"/>
      <c r="X373" s="2"/>
      <c r="Y373" s="47"/>
      <c r="Z373" s="2" t="str">
        <f>IFERROR(IF(B373&lt;&gt;"", IF(AND(INDEX(Paste_Here!S$2:S$600, MATCH(B373, Paste_Here!A$2:A$600, 0))&lt;&gt;"", ISNUMBER(VALUE(INDEX(Paste_Here!S$2:S$600, MATCH(B373, Paste_Here!A$2:A$600, 0))))), INDEX(Paste_Here!S$2:S$600, MATCH(B373, Paste_Here!A$2:A$600, 0)), ""), ""), "")</f>
        <v/>
      </c>
      <c r="AA373" s="47"/>
      <c r="AB373" s="2" t="str">
        <f>IFERROR(IF(B373&lt;&gt;"", IF(ISNUMBER(SEARCH("highrisk", LOWER(INDEX(Paste_Here!T$2:T$600, MATCH(B373, Paste_Here!A$2:A$600, 0))))), "High Risk", IF(ISNUMBER(SEARCH("lowrisk", LOWER(INDEX(Paste_Here!T$2:T$600, MATCH(B373, Paste_Here!A$2:A$600, 0))))), "Low Risk", IF(ISNUMBER(SEARCH("somerisk", LOWER(INDEX(Paste_Here!T$2:T$600, MATCH(B373, Paste_Here!A$2:A$600, 0))))), "Some Risk", IF(ISNUMBER(SEARCH("OT", LOWER(INDEX(Paste_Here!T$2:T$600, MATCH(B373, Paste_Here!A$2:A$600, 0))))), "On Track", "")))), ""), "")</f>
        <v/>
      </c>
      <c r="AC373" s="47"/>
      <c r="AD373" s="2"/>
      <c r="AE373" s="47"/>
      <c r="AF373" s="2"/>
      <c r="AG373" s="47"/>
      <c r="AH373" s="2"/>
      <c r="AI373" s="47"/>
      <c r="AJ373" s="2" t="str" cm="1">
        <f t="array" aca="1" ref="AJ373" ca="1">IFERROR(IF(ISNUMBER(SEARCH("BR", INDEX(Paste_Here!AB$2:AB$210, MATCH(B373, Paste_Here!A$2:A$210, 0)))), -1, 1) * VALUE(_xlfn.TEXTJOIN("", TRUE, IF(ISNUMBER(--MID(INDEX(Paste_Here!AB$2:AB$210, MATCH(B373, Paste_Here!A$2:A$210, 0)), ROW(INDIRECT("1:"&amp;LEN(INDEX(Paste_Here!AB$2:AB$210, MATCH(B373, Paste_Here!A$2:A$210, 0))))), 1)), MID(INDEX(Paste_Here!AB$2:AB$210, MATCH(B373, Paste_Here!A$2:A$210, 0)), ROW(INDIRECT("1:"&amp;LEN(INDEX(Paste_Here!AB$2:AB$210, MATCH(B373, Paste_Here!A$2:A$210, 0))))), 1), ""))), "")</f>
        <v/>
      </c>
      <c r="AK373" s="47"/>
      <c r="AL373" s="34" t="str">
        <f>IFERROR(IF(B373&lt;&gt;"", IF(AND(INDEX(Paste_Here!AF$2:AF$600, MATCH(B373, Paste_Here!A$2:A$600, 0))&lt;&gt;"", ISNUMBER(VALUE(INDEX(Paste_Here!AF$2:AF$600, MATCH(B373, Paste_Here!A$2:A$600, 0))))), INDEX(Paste_Here!AF$2:AF$600, MATCH(B373, Paste_Here!A$2:A$600, 0)), ""), ""), "")</f>
        <v/>
      </c>
      <c r="AM373" s="47"/>
      <c r="AN373" s="47"/>
      <c r="AO373" s="2" t="str">
        <f t="shared" si="31"/>
        <v/>
      </c>
      <c r="AP373" s="47"/>
      <c r="AQ373" s="34" t="str">
        <f>IFERROR(IF(B373&lt;&gt;"", IF(COUNTIF(INDEX(Paste_Here!X$2:Y$600, MATCH(B373, Paste_Here!A$2:A$600, 0), 0), "yes") &gt; 0, "No", IF(COUNTIF(INDEX(Paste_Here!X$2:Y$600, MATCH(B373, Paste_Here!A$2:A$600, 0), 0), "no") &gt; 0, "Yes", "")), ""), "")</f>
        <v/>
      </c>
      <c r="AR373" s="47"/>
      <c r="AS373" s="34" t="str">
        <f>IFERROR(IF(B373&lt;&gt;"", IF(AND(INDEX(Paste_Here!U$2:U$600, MATCH(B373, Paste_Here!A$2:A$600, 0))&lt;&gt;"", ISNUMBER(VALUE(INDEX(Paste_Here!U$2:U$600, MATCH(B373, Paste_Here!A$2:A$600, 0))))), INDEX(Paste_Here!U$2:U$600, MATCH(B373, Paste_Here!A$2:A$600, 0)), ""), ""), "")</f>
        <v/>
      </c>
      <c r="AT373" s="47"/>
      <c r="AU373" s="34" t="str">
        <f>IFERROR(IF(B373&lt;&gt;"", IF(ISNUMBER(SEARCH("highrisk", LOWER(INDEX(Paste_Here!V$2:V$600, MATCH(B373, Paste_Here!A$2:A$600, 0))))), "High Risk", IF(ISNUMBER(SEARCH("lowrisk", LOWER(INDEX(Paste_Here!V$2:V$600, MATCH(B373, Paste_Here!A$2:A$600, 0))))), "Low Risk", IF(ISNUMBER(SEARCH("somerisk", LOWER(INDEX(Paste_Here!V$2:V$600, MATCH(B373, Paste_Here!A$2:A$600, 0))))), "Some Risk", ""))), ""), "")</f>
        <v/>
      </c>
      <c r="AV373" s="47"/>
      <c r="AW373" s="34" t="str">
        <f>IFERROR(IF(B373&lt;&gt;"", IF(AND(ISNUMBER(VALUE(INDEX(Paste_Here!W$2:W$600, MATCH(B373, Paste_Here!A$2:A$600, 0)))), INDEX(Paste_Here!W$2:W$600, MATCH(B373, Paste_Here!A$2:A$600, 0)) &lt;&gt; ""), VALUE(INDEX(Paste_Here!W$2:W$600, MATCH(B373, Paste_Here!A$2:A$600, 0))), ""), ""), "")</f>
        <v/>
      </c>
      <c r="AX373" s="47"/>
      <c r="BA373" s="2" t="str">
        <f>IFERROR(IF(B373&lt;&gt;"", IF(AND(INDEX(Paste_Here!AI$2:AI$600, MATCH(B373, Paste_Here!A$2:A$600, 0))&lt;&gt;"", ISNUMBER(VALUE(INDEX(Paste_Here!AI$2:AI$600, MATCH(B373, Paste_Here!A$2:A$600, 0))))), INDEX(Paste_Here!AI$2:AI$600, MATCH(B373, Paste_Here!A$2:A$600, 0)), ""), ""), "")</f>
        <v/>
      </c>
      <c r="BB373" s="47"/>
      <c r="BC373" s="34" t="str">
        <f>IFERROR(IF(B373&lt;&gt;"", IF(ISNUMBER(SEARCH("highrisk", LOWER(INDEX(Paste_Here!AJ$2:AJ$600, MATCH(B373, Paste_Here!A$2:A$600, 0))))), "High Risk", IF(ISNUMBER(SEARCH("lowrisk", LOWER(INDEX(Paste_Here!AJ$2:AJ$600, MATCH(B373, Paste_Here!A$2:A$600, 0))))), "Low Risk", IF(ISNUMBER(SEARCH("somerisk", LOWER(INDEX(Paste_Here!AJ$2:AJ$600, MATCH(B373, Paste_Here!A$2:A$600, 0))))), "Some Risk", IF(ISNUMBER(SEARCH("OT", LOWER(INDEX(Paste_Here!AJ$2:AJ$600, MATCH(B373, Paste_Here!A$2:A$600, 0))))), "On Track", "")))), ""), "")</f>
        <v/>
      </c>
      <c r="BD373" s="47"/>
      <c r="BE373" s="34" t="str">
        <f>IFERROR(IF(B373&lt;&gt;"", IF(AND(INDEX(Paste_Here!AK$2:AK$600, MATCH(B373, Paste_Here!A$2:A$600, 0))&lt;&gt;"", ISNUMBER(VALUE(INDEX(Paste_Here!AK$2:AK$600, MATCH(B373, Paste_Here!A$2:A$600, 0))))), INDEX(Paste_Here!AK$2:AK$600, MATCH(B373, Paste_Here!A$2:A$600, 0)), ""), ""), "")</f>
        <v/>
      </c>
      <c r="BF373" s="47"/>
      <c r="BG373" s="34" t="str" cm="1">
        <f t="array" aca="1" ref="BG373" ca="1">IFERROR(IF(B373&lt;&gt;"", IF(INDEX(Paste_Here!AE$2:AE$600, MATCH(B373, Paste_Here!A$2:A$600, 0))&lt;&gt;"", IF(LEFT(INDEX(Paste_Here!AE$2:AE$600, MATCH(B373, Paste_Here!A$2:A$600, 0)), 2)="EM", -1, 1) * VALUE(_xlfn.TEXTJOIN("", TRUE, IF(ISNUMBER(MID(INDEX(Paste_Here!AE$2:AE$600, MATCH(B373, Paste_Here!A$2:A$600, 0)), ROW(INDIRECT("1:"&amp;LEN(INDEX(Paste_Here!AE$2:AE$600, MATCH(B373, Paste_Here!A$2:A$600, 0))))), 1)*1), MID(INDEX(Paste_Here!AE$2:AE$600, MATCH(B373, Paste_Here!A$2:A$600, 0)), ROW(INDIRECT("1:"&amp;LEN(INDEX(Paste_Here!AE$2:AE$600, MATCH(B373, Paste_Here!A$2:A$600, 0))))), 1), ""))), ""), ""), "")</f>
        <v/>
      </c>
      <c r="BH373" s="47"/>
      <c r="BJ373" s="47"/>
      <c r="BK373" s="2" t="str">
        <f t="shared" si="32"/>
        <v/>
      </c>
      <c r="BL373" s="47"/>
      <c r="BM373" s="34" t="str">
        <f>IFERROR(IF(B373&lt;&gt;"", IF(AND(INDEX(Paste_Here!Z$2:Z$600, MATCH(B373, Paste_Here!A$2:A$600, 0))&lt;&gt;"", ISNUMBER(VALUE(INDEX(Paste_Here!Z$2:Z$600, MATCH(B373, Paste_Here!A$2:A$600, 0))))), INDEX(Paste_Here!Z$2:Z$600, MATCH(B373, Paste_Here!A$2:A$600, 0)), ""), ""), "")</f>
        <v/>
      </c>
      <c r="BN373" s="47"/>
      <c r="BO373" s="34" t="str">
        <f>IFERROR(IF(B373&lt;&gt;"", IF(ISNUMBER(SEARCH("highrisk", LOWER(INDEX(Paste_Here!AA$2:AA$600, MATCH(B373, Paste_Here!A$2:A$600, 0))))), "High Risk", IF(ISNUMBER(SEARCH("lowrisk", LOWER(INDEX(Paste_Here!AA$2:AA$600, MATCH(B373, Paste_Here!A$2:A$600, 0))))), "Low Risk", IF(ISNUMBER(SEARCH("somerisk", LOWER(INDEX(Paste_Here!AA$2:AA$600, MATCH(B373, Paste_Here!A$2:A$600, 0))))), "Some Risk", IF(ISNUMBER(SEARCH("OT", LOWER(INDEX(Paste_Here!AA$2:AA$600, MATCH(B373, Paste_Here!A$2:A$600, 0))))), "On Track", "")))), ""), "")</f>
        <v/>
      </c>
      <c r="BP373" s="47"/>
      <c r="BQ373" s="34" t="str">
        <f>IFERROR(IF(B373&lt;&gt;"", IF(AND(INDEX(Paste_Here!AC$2:AC$600, MATCH(B373, Paste_Here!A$2:A$600, 0))&lt;&gt;"", ISNUMBER(VALUE(INDEX(Paste_Here!AC$2:AC$600, MATCH(B373, Paste_Here!A$2:A$600, 0))))), INDEX(Paste_Here!AC$2:AC$600, MATCH(B373, Paste_Here!A$2:A$600, 0)), ""), ""), "")</f>
        <v/>
      </c>
      <c r="BR373" s="47"/>
      <c r="BS373" s="34" t="str">
        <f>IFERROR(IF(B373&lt;&gt;"", IF(ISNUMBER(SEARCH("highrisk", LOWER(INDEX(Paste_Here!AD$2:AD$600, MATCH(B373, Paste_Here!A$2:A$600, 0))))), "High Risk", IF(ISNUMBER(SEARCH("lowrisk", LOWER(INDEX(Paste_Here!AD$2:AD$600, MATCH(B373, Paste_Here!A$2:A$600, 0))))), "Low Risk", IF(ISNUMBER(SEARCH("somerisk", LOWER(INDEX(Paste_Here!AD$2:AD$600, MATCH(B373, Paste_Here!A$2:A$600, 0))))), "Some Risk", IF(ISNUMBER(SEARCH("OT", LOWER(INDEX(Paste_Here!AD$2:AD$600, MATCH(B373, Paste_Here!A$2:A$600, 0))))), "On Track", "")))), ""), "")</f>
        <v/>
      </c>
      <c r="BT373" s="47"/>
      <c r="BU373" s="34"/>
      <c r="BV373" s="47"/>
      <c r="BW373" s="34"/>
      <c r="BX373" s="47"/>
      <c r="BY373" s="34"/>
      <c r="BZ373" s="47"/>
      <c r="CA373" s="34"/>
      <c r="CB373" s="49"/>
      <c r="DT373" s="47"/>
      <c r="DU373" s="47"/>
      <c r="DV373" s="2" t="str">
        <f t="shared" si="33"/>
        <v/>
      </c>
      <c r="DW373" s="47"/>
      <c r="DX373" s="2" t="str">
        <f>IFERROR(IF(B373&lt;&gt;"", IF(ISNUMBER(SEARCH("s", LOWER(INDEX(Paste_Here!M$2:M$600, MATCH(B373, Paste_Here!A$2:A$600, 0))))), "Yes", IF(INDEX(Paste_Here!M$2:M$600, MATCH(B373, Paste_Here!A$2:A$600, 0))&lt;&gt;"", "No", "")), ""), "")</f>
        <v/>
      </c>
      <c r="DY373" s="47"/>
      <c r="DZ373" s="2" t="str">
        <f>IFERROR(IF(B373&lt;&gt;"", IF(ISNUMBER(SEARCH("yes", LOWER(INDEX(Paste_Here!F$2:F$600, MATCH(B373, Paste_Here!A$2:A$600, 0))))), "Yes", IF(ISNUMBER(SEARCH("no", LOWER(INDEX(Paste_Here!F$2:F$600, MATCH(B373, Paste_Here!A$2:A$600, 0))))), "No", "")), ""), "")</f>
        <v/>
      </c>
      <c r="EA373" s="47"/>
      <c r="EB373" s="2" t="str">
        <f>IFERROR(IF(B373&lt;&gt;"", IF(ISNUMBER(SEARCH("english language learner", LOWER(INDEX(Paste_Here!C$2:C$600, MATCH(B373, Paste_Here!A$2:A$600, 0))))), "Yes", ""), ""), "")</f>
        <v/>
      </c>
      <c r="EC373" s="47"/>
      <c r="ED373" s="2" t="str">
        <f>IFERROR(IF(B373&lt;&gt;"", IF(OR(ISNUMBER(SEARCH("b", LOWER(INDEX(Paste_Here!K$2:K$600, MATCH(B373, Paste_Here!A$2:A$600, 0))))), ISNUMBER(SEARCH("h", LOWER(INDEX(Paste_Here!K$2:K$600, MATCH(B373, Paste_Here!A$2:A$600, 0))))), ISNUMBER(SEARCH("i", LOWER(INDEX(Paste_Here!K$2:K$600, MATCH(B373, Paste_Here!A$2:A$600, 0)))))), "Yes", IF(INDEX(Paste_Here!K$2:K$600, MATCH(B373, Paste_Here!A$2:A$600, 0))&lt;&gt;"", "No", "")), ""), "")</f>
        <v/>
      </c>
      <c r="EE373" s="47"/>
      <c r="EF373" s="34" t="str">
        <f>IFERROR(IF(B373&lt;&gt;"", IF(ISNUMBER(SEARCH("yes", LOWER(INDEX(Paste_Here!L$2:L$600, MATCH(B373, Paste_Here!A$2:A$600, 0))))), "Yes", IF(ISNUMBER(SEARCH("no", LOWER(INDEX(Paste_Here!L$2:L$600, MATCH(B373, Paste_Here!A$2:A$600, 0))))), "No", "")), ""), "")</f>
        <v/>
      </c>
      <c r="EG373" s="47"/>
      <c r="EH373" s="2" t="str">
        <f>IFERROR(IF(B373&lt;&gt;"", IF(ISNUMBER(SEARCH("transitional 2", LOWER(INDEX(Paste_Here!C$2:C$600, MATCH(B373, Paste_Here!A$2:A$600, 0))))), "T2", IF(ISNUMBER(SEARCH("transitional 1", LOWER(INDEX(Paste_Here!C$2:C$600, MATCH(B373, Paste_Here!A$2:A$600, 0))))), "T1", IF(ISNUMBER(SEARCH("waived ell services", LOWER(INDEX(Paste_Here!C$2:C$600, MATCH(B373, Paste_Here!A$2:A$600, 0))))), "W", ""))), ""), "")</f>
        <v/>
      </c>
      <c r="EI373" s="47"/>
      <c r="EJ373" s="2" t="str">
        <f>IFERROR(IF(B373&lt;&gt;"", IF(AND(INDEX(Paste_Here!AG$2:AG$600, MATCH(B373, Paste_Here!A$2:A$600, 0))&lt;&gt;"", ISNUMBER(VALUE(INDEX(Paste_Here!AG$2:AG$600, MATCH(B373, Paste_Here!A$2:A$600, 0))))), INDEX(Paste_Here!AG$2:AG$600, MATCH(B373, Paste_Here!A$2:A$600, 0)), ""), ""), "")</f>
        <v/>
      </c>
      <c r="EK373" s="47"/>
      <c r="EL373" s="2" t="str">
        <f>IFERROR(IF(B373&lt;&gt;"", IF(AND(INDEX(Paste_Here!AL$2:AL$600, MATCH(B373, Paste_Here!A$2:A$600, 0))&lt;&gt;"", ISNUMBER(VALUE(INDEX(Paste_Here!AL$2:AL$600, MATCH(B373, Paste_Here!A$2:A$600, 0))))), INDEX(Paste_Here!AL$2:AL$600, MATCH(B373, Paste_Here!A$2:A$600, 0)), ""), ""), "")</f>
        <v/>
      </c>
      <c r="EM373" s="47"/>
      <c r="FA373" s="4" t="str" cm="1">
        <f t="array" ref="FA373">IFERROR(INDEX(Paste_Here!$B$2:$B$600, MATCH(0, COUNTIF(FA$4:FA372, Paste_Here!$B$2:$B$600) + IF(Paste_Here!$B$2:$B$600="", 1, 0), 0)), "")</f>
        <v/>
      </c>
      <c r="FB373" s="4" t="str">
        <f>IF(FA373&lt;&gt;"", INDEX(Paste_Here!$A$2:$A$600, MATCH(FA373, Paste_Here!$B$2:$B$600, 0)), "")</f>
        <v/>
      </c>
      <c r="FC373" s="4" t="str">
        <f t="shared" si="34"/>
        <v/>
      </c>
      <c r="FD373" s="4" t="str" cm="1">
        <f t="array" ref="FD373">IFERROR(INDEX($FC$5:$FC$600, MATCH(SMALL(IF($FC$5:$FC$600&lt;&gt;"", COUNTIF($FC$5:$FC$600, "&lt;"&amp;$FC$5:$FC$600)+1), ROW()-ROW($FD$5)+1), COUNTIF($FC$5:$FC$600, "&lt;"&amp;$FC$5:$FC$600)+1, 0)), "")</f>
        <v/>
      </c>
      <c r="FF373" s="2" t="str">
        <f>IFERROR(IF(B373&lt;&gt;"", IF(AND(INDEX(Paste_Here!AH$2:AH$600, MATCH(B373, Paste_Here!A$2:A$600, 0))&lt;&gt;"", ISNUMBER(VALUE(INDEX(Paste_Here!AH$2:AH$600, MATCH(B373, Paste_Here!A$2:A$600, 0))))), INDEX(Paste_Here!AH$2:AH$600, MATCH(B373, Paste_Here!A$2:A$600, 0)), ""), ""), "")</f>
        <v/>
      </c>
      <c r="FG373" s="47"/>
      <c r="FH373" s="2" t="str">
        <f>IFERROR(IF(B373&lt;&gt;"", IF(AND(INDEX(Paste_Here!AM$2:AM$600, MATCH(B373, Paste_Here!A$2:A$600, 0))&lt;&gt;"", ISNUMBER(VALUE(INDEX(Paste_Here!AM$2:AM$600, MATCH(B373, Paste_Here!A$2:A$600, 0))))), INDEX(Paste_Here!AM$2:AM$600, MATCH(B373, Paste_Here!A$2:A$600, 0)), ""), ""), "")</f>
        <v/>
      </c>
      <c r="FI373" s="47"/>
      <c r="FJ373" s="47"/>
      <c r="FK373" s="2" t="str">
        <f t="shared" si="35"/>
        <v/>
      </c>
      <c r="FL373" s="47"/>
      <c r="FM373" s="2" t="str">
        <f>IFERROR(IF(B373&lt;&gt;"", IF(ISNUMBER(VALUE(INDEX(Paste_Here!H$2:H$600, MATCH(B373, Paste_Here!A$2:A$600, 0)))), IF(VALUE(INDEX(Paste_Here!H$2:H$600, MATCH(B373, Paste_Here!A$2:A$600, 0)))=0, "No", IF(AND(VALUE(INDEX(Paste_Here!H$2:H$600, MATCH(B373, Paste_Here!A$2:A$600, 0)))&gt;=1, VALUE(INDEX(Paste_Here!H$2:H$600, MATCH(B373, Paste_Here!A$2:A$600, 0)))&lt;=4), VALUE(INDEX(Paste_Here!H$2:H$600, MATCH(B373, Paste_Here!A$2:A$600, 0))), "")), ""), ""), "")</f>
        <v/>
      </c>
      <c r="FN373" s="47"/>
      <c r="FO373" s="34" t="str">
        <f>IFERROR(IF(B373&lt;&gt;"", IF(ISNUMBER(VALUE(INDEX(Paste_Here!I$2:I$600, MATCH(B373, Paste_Here!A$2:A$600, 0)))), IF(VALUE(INDEX(Paste_Here!I$2:I$600, MATCH(B373, Paste_Here!A$2:A$600, 0)))=0, "No", IF(AND(VALUE(INDEX(Paste_Here!I$2:I$600, MATCH(B373, Paste_Here!A$2:A$600, 0)))&gt;=1, VALUE(INDEX(Paste_Here!I$2:I$600, MATCH(B373, Paste_Here!A$2:A$600, 0)))&lt;=4), VALUE(INDEX(Paste_Here!I$2:I$600, MATCH(B373, Paste_Here!A$2:A$600, 0))), "")), ""), ""), "")</f>
        <v/>
      </c>
      <c r="FP373" s="47"/>
      <c r="FQ373" s="2"/>
      <c r="FR373" s="47"/>
      <c r="FS373" s="2"/>
      <c r="FT373" s="47"/>
      <c r="FU373" s="2"/>
      <c r="FV373" s="47"/>
      <c r="FW373" s="2"/>
      <c r="FX373" s="47"/>
      <c r="FY373" s="2"/>
      <c r="FZ373" s="47"/>
      <c r="GA373" s="2"/>
      <c r="GB373" s="47"/>
      <c r="GU373" s="2"/>
      <c r="GV373" s="47"/>
      <c r="GW373" s="2"/>
      <c r="GX373" s="47"/>
    </row>
    <row r="374" spans="1:206">
      <c r="A374" s="47"/>
      <c r="B374" s="2" t="str">
        <f t="shared" si="30"/>
        <v/>
      </c>
      <c r="C374" s="47"/>
      <c r="D374" s="2" t="str">
        <f>IFERROR(IF(B374&lt;&gt;"", IF(COUNTIF(INDEX(Paste_Here!N$2:O$600, MATCH(B374, Paste_Here!A$2:A$600, 0), 0), "yes") &gt; 0, "No", IF(COUNTIF(INDEX(Paste_Here!N$2:O$600, MATCH(B374, Paste_Here!A$2:A$600, 0), 0), "no") &gt; 0, "Yes", "")), ""), "")</f>
        <v/>
      </c>
      <c r="E374" s="47"/>
      <c r="F374" s="84" t="str">
        <f>IFERROR(IF(B374&lt;&gt;"", IF(AND(INDEX(Paste_Here!P$2:P$600, MATCH(B374, Paste_Here!A$2:A$600, 0))&lt;&gt;"", ISNUMBER(VALUE(INDEX(Paste_Here!P$2:P$600, MATCH(B374, Paste_Here!A$2:A$600, 0))))), INDEX(Paste_Here!P$2:P$600, MATCH(B374, Paste_Here!A$2:A$600, 0)), ""), ""), "")</f>
        <v/>
      </c>
      <c r="G374" s="47"/>
      <c r="H374" s="2" t="str">
        <f>IFERROR(IF(B374&lt;&gt;"", IF(ISNUMBER(SEARCH("highrisk", LOWER(INDEX(Paste_Here!Q$2:Q$600, MATCH(B374, Paste_Here!A$2:A$600, 0))))), "High Risk", IF(ISNUMBER(SEARCH("lowrisk", LOWER(INDEX(Paste_Here!Q$2:Q$600, MATCH(B374, Paste_Here!A$2:A$600, 0))))), "Low Risk", IF(ISNUMBER(SEARCH("somerisk", LOWER(INDEX(Paste_Here!Q$2:Q$600, MATCH(B374, Paste_Here!A$2:A$600, 0))))), "Some Risk", ""))), ""), "")</f>
        <v/>
      </c>
      <c r="I374" s="47"/>
      <c r="J374" s="2"/>
      <c r="K374" s="47"/>
      <c r="L374" s="2"/>
      <c r="M374" s="47"/>
      <c r="N374" s="2"/>
      <c r="O374" s="47"/>
      <c r="P374" s="2" t="str">
        <f>IFERROR(IF(B374&lt;&gt;"", IF(AND(ISNUMBER(VALUE(INDEX(Paste_Here!R$2:R$600, MATCH(B374, Paste_Here!A$2:A$600, 0)))), INDEX(Paste_Here!R$2:R$600, MATCH(B374, Paste_Here!A$2:A$600, 0)) &lt;&gt; ""), VALUE(INDEX(Paste_Here!R$2:R$600, MATCH(B374, Paste_Here!A$2:A$600, 0))), ""), ""), "")</f>
        <v/>
      </c>
      <c r="Q374" s="47"/>
      <c r="R374" s="2"/>
      <c r="S374" s="47"/>
      <c r="W374" s="47"/>
      <c r="X374" s="2"/>
      <c r="Y374" s="47"/>
      <c r="Z374" s="2" t="str">
        <f>IFERROR(IF(B374&lt;&gt;"", IF(AND(INDEX(Paste_Here!S$2:S$600, MATCH(B374, Paste_Here!A$2:A$600, 0))&lt;&gt;"", ISNUMBER(VALUE(INDEX(Paste_Here!S$2:S$600, MATCH(B374, Paste_Here!A$2:A$600, 0))))), INDEX(Paste_Here!S$2:S$600, MATCH(B374, Paste_Here!A$2:A$600, 0)), ""), ""), "")</f>
        <v/>
      </c>
      <c r="AA374" s="47"/>
      <c r="AB374" s="2" t="str">
        <f>IFERROR(IF(B374&lt;&gt;"", IF(ISNUMBER(SEARCH("highrisk", LOWER(INDEX(Paste_Here!T$2:T$600, MATCH(B374, Paste_Here!A$2:A$600, 0))))), "High Risk", IF(ISNUMBER(SEARCH("lowrisk", LOWER(INDEX(Paste_Here!T$2:T$600, MATCH(B374, Paste_Here!A$2:A$600, 0))))), "Low Risk", IF(ISNUMBER(SEARCH("somerisk", LOWER(INDEX(Paste_Here!T$2:T$600, MATCH(B374, Paste_Here!A$2:A$600, 0))))), "Some Risk", IF(ISNUMBER(SEARCH("OT", LOWER(INDEX(Paste_Here!T$2:T$600, MATCH(B374, Paste_Here!A$2:A$600, 0))))), "On Track", "")))), ""), "")</f>
        <v/>
      </c>
      <c r="AC374" s="47"/>
      <c r="AD374" s="2"/>
      <c r="AE374" s="47"/>
      <c r="AF374" s="2"/>
      <c r="AG374" s="47"/>
      <c r="AH374" s="2"/>
      <c r="AI374" s="47"/>
      <c r="AJ374" s="2" t="str" cm="1">
        <f t="array" aca="1" ref="AJ374" ca="1">IFERROR(IF(ISNUMBER(SEARCH("BR", INDEX(Paste_Here!AB$2:AB$210, MATCH(B374, Paste_Here!A$2:A$210, 0)))), -1, 1) * VALUE(_xlfn.TEXTJOIN("", TRUE, IF(ISNUMBER(--MID(INDEX(Paste_Here!AB$2:AB$210, MATCH(B374, Paste_Here!A$2:A$210, 0)), ROW(INDIRECT("1:"&amp;LEN(INDEX(Paste_Here!AB$2:AB$210, MATCH(B374, Paste_Here!A$2:A$210, 0))))), 1)), MID(INDEX(Paste_Here!AB$2:AB$210, MATCH(B374, Paste_Here!A$2:A$210, 0)), ROW(INDIRECT("1:"&amp;LEN(INDEX(Paste_Here!AB$2:AB$210, MATCH(B374, Paste_Here!A$2:A$210, 0))))), 1), ""))), "")</f>
        <v/>
      </c>
      <c r="AK374" s="47"/>
      <c r="AL374" s="34" t="str">
        <f>IFERROR(IF(B374&lt;&gt;"", IF(AND(INDEX(Paste_Here!AF$2:AF$600, MATCH(B374, Paste_Here!A$2:A$600, 0))&lt;&gt;"", ISNUMBER(VALUE(INDEX(Paste_Here!AF$2:AF$600, MATCH(B374, Paste_Here!A$2:A$600, 0))))), INDEX(Paste_Here!AF$2:AF$600, MATCH(B374, Paste_Here!A$2:A$600, 0)), ""), ""), "")</f>
        <v/>
      </c>
      <c r="AM374" s="47"/>
      <c r="AN374" s="47"/>
      <c r="AO374" s="2" t="str">
        <f t="shared" si="31"/>
        <v/>
      </c>
      <c r="AP374" s="47"/>
      <c r="AQ374" s="34" t="str">
        <f>IFERROR(IF(B374&lt;&gt;"", IF(COUNTIF(INDEX(Paste_Here!X$2:Y$600, MATCH(B374, Paste_Here!A$2:A$600, 0), 0), "yes") &gt; 0, "No", IF(COUNTIF(INDEX(Paste_Here!X$2:Y$600, MATCH(B374, Paste_Here!A$2:A$600, 0), 0), "no") &gt; 0, "Yes", "")), ""), "")</f>
        <v/>
      </c>
      <c r="AR374" s="47"/>
      <c r="AS374" s="34" t="str">
        <f>IFERROR(IF(B374&lt;&gt;"", IF(AND(INDEX(Paste_Here!U$2:U$600, MATCH(B374, Paste_Here!A$2:A$600, 0))&lt;&gt;"", ISNUMBER(VALUE(INDEX(Paste_Here!U$2:U$600, MATCH(B374, Paste_Here!A$2:A$600, 0))))), INDEX(Paste_Here!U$2:U$600, MATCH(B374, Paste_Here!A$2:A$600, 0)), ""), ""), "")</f>
        <v/>
      </c>
      <c r="AT374" s="47"/>
      <c r="AU374" s="34" t="str">
        <f>IFERROR(IF(B374&lt;&gt;"", IF(ISNUMBER(SEARCH("highrisk", LOWER(INDEX(Paste_Here!V$2:V$600, MATCH(B374, Paste_Here!A$2:A$600, 0))))), "High Risk", IF(ISNUMBER(SEARCH("lowrisk", LOWER(INDEX(Paste_Here!V$2:V$600, MATCH(B374, Paste_Here!A$2:A$600, 0))))), "Low Risk", IF(ISNUMBER(SEARCH("somerisk", LOWER(INDEX(Paste_Here!V$2:V$600, MATCH(B374, Paste_Here!A$2:A$600, 0))))), "Some Risk", ""))), ""), "")</f>
        <v/>
      </c>
      <c r="AV374" s="47"/>
      <c r="AW374" s="34" t="str">
        <f>IFERROR(IF(B374&lt;&gt;"", IF(AND(ISNUMBER(VALUE(INDEX(Paste_Here!W$2:W$600, MATCH(B374, Paste_Here!A$2:A$600, 0)))), INDEX(Paste_Here!W$2:W$600, MATCH(B374, Paste_Here!A$2:A$600, 0)) &lt;&gt; ""), VALUE(INDEX(Paste_Here!W$2:W$600, MATCH(B374, Paste_Here!A$2:A$600, 0))), ""), ""), "")</f>
        <v/>
      </c>
      <c r="AX374" s="47"/>
      <c r="BA374" s="2" t="str">
        <f>IFERROR(IF(B374&lt;&gt;"", IF(AND(INDEX(Paste_Here!AI$2:AI$600, MATCH(B374, Paste_Here!A$2:A$600, 0))&lt;&gt;"", ISNUMBER(VALUE(INDEX(Paste_Here!AI$2:AI$600, MATCH(B374, Paste_Here!A$2:A$600, 0))))), INDEX(Paste_Here!AI$2:AI$600, MATCH(B374, Paste_Here!A$2:A$600, 0)), ""), ""), "")</f>
        <v/>
      </c>
      <c r="BB374" s="47"/>
      <c r="BC374" s="34" t="str">
        <f>IFERROR(IF(B374&lt;&gt;"", IF(ISNUMBER(SEARCH("highrisk", LOWER(INDEX(Paste_Here!AJ$2:AJ$600, MATCH(B374, Paste_Here!A$2:A$600, 0))))), "High Risk", IF(ISNUMBER(SEARCH("lowrisk", LOWER(INDEX(Paste_Here!AJ$2:AJ$600, MATCH(B374, Paste_Here!A$2:A$600, 0))))), "Low Risk", IF(ISNUMBER(SEARCH("somerisk", LOWER(INDEX(Paste_Here!AJ$2:AJ$600, MATCH(B374, Paste_Here!A$2:A$600, 0))))), "Some Risk", IF(ISNUMBER(SEARCH("OT", LOWER(INDEX(Paste_Here!AJ$2:AJ$600, MATCH(B374, Paste_Here!A$2:A$600, 0))))), "On Track", "")))), ""), "")</f>
        <v/>
      </c>
      <c r="BD374" s="47"/>
      <c r="BE374" s="34" t="str">
        <f>IFERROR(IF(B374&lt;&gt;"", IF(AND(INDEX(Paste_Here!AK$2:AK$600, MATCH(B374, Paste_Here!A$2:A$600, 0))&lt;&gt;"", ISNUMBER(VALUE(INDEX(Paste_Here!AK$2:AK$600, MATCH(B374, Paste_Here!A$2:A$600, 0))))), INDEX(Paste_Here!AK$2:AK$600, MATCH(B374, Paste_Here!A$2:A$600, 0)), ""), ""), "")</f>
        <v/>
      </c>
      <c r="BF374" s="47"/>
      <c r="BG374" s="34" t="str" cm="1">
        <f t="array" aca="1" ref="BG374" ca="1">IFERROR(IF(B374&lt;&gt;"", IF(INDEX(Paste_Here!AE$2:AE$600, MATCH(B374, Paste_Here!A$2:A$600, 0))&lt;&gt;"", IF(LEFT(INDEX(Paste_Here!AE$2:AE$600, MATCH(B374, Paste_Here!A$2:A$600, 0)), 2)="EM", -1, 1) * VALUE(_xlfn.TEXTJOIN("", TRUE, IF(ISNUMBER(MID(INDEX(Paste_Here!AE$2:AE$600, MATCH(B374, Paste_Here!A$2:A$600, 0)), ROW(INDIRECT("1:"&amp;LEN(INDEX(Paste_Here!AE$2:AE$600, MATCH(B374, Paste_Here!A$2:A$600, 0))))), 1)*1), MID(INDEX(Paste_Here!AE$2:AE$600, MATCH(B374, Paste_Here!A$2:A$600, 0)), ROW(INDIRECT("1:"&amp;LEN(INDEX(Paste_Here!AE$2:AE$600, MATCH(B374, Paste_Here!A$2:A$600, 0))))), 1), ""))), ""), ""), "")</f>
        <v/>
      </c>
      <c r="BH374" s="47"/>
      <c r="BJ374" s="47"/>
      <c r="BK374" s="2" t="str">
        <f t="shared" si="32"/>
        <v/>
      </c>
      <c r="BL374" s="47"/>
      <c r="BM374" s="34" t="str">
        <f>IFERROR(IF(B374&lt;&gt;"", IF(AND(INDEX(Paste_Here!Z$2:Z$600, MATCH(B374, Paste_Here!A$2:A$600, 0))&lt;&gt;"", ISNUMBER(VALUE(INDEX(Paste_Here!Z$2:Z$600, MATCH(B374, Paste_Here!A$2:A$600, 0))))), INDEX(Paste_Here!Z$2:Z$600, MATCH(B374, Paste_Here!A$2:A$600, 0)), ""), ""), "")</f>
        <v/>
      </c>
      <c r="BN374" s="47"/>
      <c r="BO374" s="34" t="str">
        <f>IFERROR(IF(B374&lt;&gt;"", IF(ISNUMBER(SEARCH("highrisk", LOWER(INDEX(Paste_Here!AA$2:AA$600, MATCH(B374, Paste_Here!A$2:A$600, 0))))), "High Risk", IF(ISNUMBER(SEARCH("lowrisk", LOWER(INDEX(Paste_Here!AA$2:AA$600, MATCH(B374, Paste_Here!A$2:A$600, 0))))), "Low Risk", IF(ISNUMBER(SEARCH("somerisk", LOWER(INDEX(Paste_Here!AA$2:AA$600, MATCH(B374, Paste_Here!A$2:A$600, 0))))), "Some Risk", IF(ISNUMBER(SEARCH("OT", LOWER(INDEX(Paste_Here!AA$2:AA$600, MATCH(B374, Paste_Here!A$2:A$600, 0))))), "On Track", "")))), ""), "")</f>
        <v/>
      </c>
      <c r="BP374" s="47"/>
      <c r="BQ374" s="34" t="str">
        <f>IFERROR(IF(B374&lt;&gt;"", IF(AND(INDEX(Paste_Here!AC$2:AC$600, MATCH(B374, Paste_Here!A$2:A$600, 0))&lt;&gt;"", ISNUMBER(VALUE(INDEX(Paste_Here!AC$2:AC$600, MATCH(B374, Paste_Here!A$2:A$600, 0))))), INDEX(Paste_Here!AC$2:AC$600, MATCH(B374, Paste_Here!A$2:A$600, 0)), ""), ""), "")</f>
        <v/>
      </c>
      <c r="BR374" s="47"/>
      <c r="BS374" s="34" t="str">
        <f>IFERROR(IF(B374&lt;&gt;"", IF(ISNUMBER(SEARCH("highrisk", LOWER(INDEX(Paste_Here!AD$2:AD$600, MATCH(B374, Paste_Here!A$2:A$600, 0))))), "High Risk", IF(ISNUMBER(SEARCH("lowrisk", LOWER(INDEX(Paste_Here!AD$2:AD$600, MATCH(B374, Paste_Here!A$2:A$600, 0))))), "Low Risk", IF(ISNUMBER(SEARCH("somerisk", LOWER(INDEX(Paste_Here!AD$2:AD$600, MATCH(B374, Paste_Here!A$2:A$600, 0))))), "Some Risk", IF(ISNUMBER(SEARCH("OT", LOWER(INDEX(Paste_Here!AD$2:AD$600, MATCH(B374, Paste_Here!A$2:A$600, 0))))), "On Track", "")))), ""), "")</f>
        <v/>
      </c>
      <c r="BT374" s="47"/>
      <c r="BU374" s="34"/>
      <c r="BV374" s="47"/>
      <c r="BW374" s="34"/>
      <c r="BX374" s="47"/>
      <c r="BY374" s="34"/>
      <c r="BZ374" s="47"/>
      <c r="CA374" s="34"/>
      <c r="CB374" s="49"/>
      <c r="DT374" s="47"/>
      <c r="DU374" s="47"/>
      <c r="DV374" s="2" t="str">
        <f t="shared" si="33"/>
        <v/>
      </c>
      <c r="DW374" s="47"/>
      <c r="DX374" s="2" t="str">
        <f>IFERROR(IF(B374&lt;&gt;"", IF(ISNUMBER(SEARCH("s", LOWER(INDEX(Paste_Here!M$2:M$600, MATCH(B374, Paste_Here!A$2:A$600, 0))))), "Yes", IF(INDEX(Paste_Here!M$2:M$600, MATCH(B374, Paste_Here!A$2:A$600, 0))&lt;&gt;"", "No", "")), ""), "")</f>
        <v/>
      </c>
      <c r="DY374" s="47"/>
      <c r="DZ374" s="2" t="str">
        <f>IFERROR(IF(B374&lt;&gt;"", IF(ISNUMBER(SEARCH("yes", LOWER(INDEX(Paste_Here!F$2:F$600, MATCH(B374, Paste_Here!A$2:A$600, 0))))), "Yes", IF(ISNUMBER(SEARCH("no", LOWER(INDEX(Paste_Here!F$2:F$600, MATCH(B374, Paste_Here!A$2:A$600, 0))))), "No", "")), ""), "")</f>
        <v/>
      </c>
      <c r="EA374" s="47"/>
      <c r="EB374" s="2" t="str">
        <f>IFERROR(IF(B374&lt;&gt;"", IF(ISNUMBER(SEARCH("english language learner", LOWER(INDEX(Paste_Here!C$2:C$600, MATCH(B374, Paste_Here!A$2:A$600, 0))))), "Yes", ""), ""), "")</f>
        <v/>
      </c>
      <c r="EC374" s="47"/>
      <c r="ED374" s="2" t="str">
        <f>IFERROR(IF(B374&lt;&gt;"", IF(OR(ISNUMBER(SEARCH("b", LOWER(INDEX(Paste_Here!K$2:K$600, MATCH(B374, Paste_Here!A$2:A$600, 0))))), ISNUMBER(SEARCH("h", LOWER(INDEX(Paste_Here!K$2:K$600, MATCH(B374, Paste_Here!A$2:A$600, 0))))), ISNUMBER(SEARCH("i", LOWER(INDEX(Paste_Here!K$2:K$600, MATCH(B374, Paste_Here!A$2:A$600, 0)))))), "Yes", IF(INDEX(Paste_Here!K$2:K$600, MATCH(B374, Paste_Here!A$2:A$600, 0))&lt;&gt;"", "No", "")), ""), "")</f>
        <v/>
      </c>
      <c r="EE374" s="47"/>
      <c r="EF374" s="34" t="str">
        <f>IFERROR(IF(B374&lt;&gt;"", IF(ISNUMBER(SEARCH("yes", LOWER(INDEX(Paste_Here!L$2:L$600, MATCH(B374, Paste_Here!A$2:A$600, 0))))), "Yes", IF(ISNUMBER(SEARCH("no", LOWER(INDEX(Paste_Here!L$2:L$600, MATCH(B374, Paste_Here!A$2:A$600, 0))))), "No", "")), ""), "")</f>
        <v/>
      </c>
      <c r="EG374" s="47"/>
      <c r="EH374" s="2" t="str">
        <f>IFERROR(IF(B374&lt;&gt;"", IF(ISNUMBER(SEARCH("transitional 2", LOWER(INDEX(Paste_Here!C$2:C$600, MATCH(B374, Paste_Here!A$2:A$600, 0))))), "T2", IF(ISNUMBER(SEARCH("transitional 1", LOWER(INDEX(Paste_Here!C$2:C$600, MATCH(B374, Paste_Here!A$2:A$600, 0))))), "T1", IF(ISNUMBER(SEARCH("waived ell services", LOWER(INDEX(Paste_Here!C$2:C$600, MATCH(B374, Paste_Here!A$2:A$600, 0))))), "W", ""))), ""), "")</f>
        <v/>
      </c>
      <c r="EI374" s="47"/>
      <c r="EJ374" s="2" t="str">
        <f>IFERROR(IF(B374&lt;&gt;"", IF(AND(INDEX(Paste_Here!AG$2:AG$600, MATCH(B374, Paste_Here!A$2:A$600, 0))&lt;&gt;"", ISNUMBER(VALUE(INDEX(Paste_Here!AG$2:AG$600, MATCH(B374, Paste_Here!A$2:A$600, 0))))), INDEX(Paste_Here!AG$2:AG$600, MATCH(B374, Paste_Here!A$2:A$600, 0)), ""), ""), "")</f>
        <v/>
      </c>
      <c r="EK374" s="47"/>
      <c r="EL374" s="2" t="str">
        <f>IFERROR(IF(B374&lt;&gt;"", IF(AND(INDEX(Paste_Here!AL$2:AL$600, MATCH(B374, Paste_Here!A$2:A$600, 0))&lt;&gt;"", ISNUMBER(VALUE(INDEX(Paste_Here!AL$2:AL$600, MATCH(B374, Paste_Here!A$2:A$600, 0))))), INDEX(Paste_Here!AL$2:AL$600, MATCH(B374, Paste_Here!A$2:A$600, 0)), ""), ""), "")</f>
        <v/>
      </c>
      <c r="EM374" s="47"/>
      <c r="FA374" s="4" t="str" cm="1">
        <f t="array" ref="FA374">IFERROR(INDEX(Paste_Here!$B$2:$B$600, MATCH(0, COUNTIF(FA$4:FA373, Paste_Here!$B$2:$B$600) + IF(Paste_Here!$B$2:$B$600="", 1, 0), 0)), "")</f>
        <v/>
      </c>
      <c r="FB374" s="4" t="str">
        <f>IF(FA374&lt;&gt;"", INDEX(Paste_Here!$A$2:$A$600, MATCH(FA374, Paste_Here!$B$2:$B$600, 0)), "")</f>
        <v/>
      </c>
      <c r="FC374" s="4" t="str">
        <f t="shared" si="34"/>
        <v/>
      </c>
      <c r="FD374" s="4" t="str" cm="1">
        <f t="array" ref="FD374">IFERROR(INDEX($FC$5:$FC$600, MATCH(SMALL(IF($FC$5:$FC$600&lt;&gt;"", COUNTIF($FC$5:$FC$600, "&lt;"&amp;$FC$5:$FC$600)+1), ROW()-ROW($FD$5)+1), COUNTIF($FC$5:$FC$600, "&lt;"&amp;$FC$5:$FC$600)+1, 0)), "")</f>
        <v/>
      </c>
      <c r="FF374" s="2" t="str">
        <f>IFERROR(IF(B374&lt;&gt;"", IF(AND(INDEX(Paste_Here!AH$2:AH$600, MATCH(B374, Paste_Here!A$2:A$600, 0))&lt;&gt;"", ISNUMBER(VALUE(INDEX(Paste_Here!AH$2:AH$600, MATCH(B374, Paste_Here!A$2:A$600, 0))))), INDEX(Paste_Here!AH$2:AH$600, MATCH(B374, Paste_Here!A$2:A$600, 0)), ""), ""), "")</f>
        <v/>
      </c>
      <c r="FG374" s="47"/>
      <c r="FH374" s="2" t="str">
        <f>IFERROR(IF(B374&lt;&gt;"", IF(AND(INDEX(Paste_Here!AM$2:AM$600, MATCH(B374, Paste_Here!A$2:A$600, 0))&lt;&gt;"", ISNUMBER(VALUE(INDEX(Paste_Here!AM$2:AM$600, MATCH(B374, Paste_Here!A$2:A$600, 0))))), INDEX(Paste_Here!AM$2:AM$600, MATCH(B374, Paste_Here!A$2:A$600, 0)), ""), ""), "")</f>
        <v/>
      </c>
      <c r="FI374" s="47"/>
      <c r="FJ374" s="47"/>
      <c r="FK374" s="2" t="str">
        <f t="shared" si="35"/>
        <v/>
      </c>
      <c r="FL374" s="47"/>
      <c r="FM374" s="2" t="str">
        <f>IFERROR(IF(B374&lt;&gt;"", IF(ISNUMBER(VALUE(INDEX(Paste_Here!H$2:H$600, MATCH(B374, Paste_Here!A$2:A$600, 0)))), IF(VALUE(INDEX(Paste_Here!H$2:H$600, MATCH(B374, Paste_Here!A$2:A$600, 0)))=0, "No", IF(AND(VALUE(INDEX(Paste_Here!H$2:H$600, MATCH(B374, Paste_Here!A$2:A$600, 0)))&gt;=1, VALUE(INDEX(Paste_Here!H$2:H$600, MATCH(B374, Paste_Here!A$2:A$600, 0)))&lt;=4), VALUE(INDEX(Paste_Here!H$2:H$600, MATCH(B374, Paste_Here!A$2:A$600, 0))), "")), ""), ""), "")</f>
        <v/>
      </c>
      <c r="FN374" s="47"/>
      <c r="FO374" s="34" t="str">
        <f>IFERROR(IF(B374&lt;&gt;"", IF(ISNUMBER(VALUE(INDEX(Paste_Here!I$2:I$600, MATCH(B374, Paste_Here!A$2:A$600, 0)))), IF(VALUE(INDEX(Paste_Here!I$2:I$600, MATCH(B374, Paste_Here!A$2:A$600, 0)))=0, "No", IF(AND(VALUE(INDEX(Paste_Here!I$2:I$600, MATCH(B374, Paste_Here!A$2:A$600, 0)))&gt;=1, VALUE(INDEX(Paste_Here!I$2:I$600, MATCH(B374, Paste_Here!A$2:A$600, 0)))&lt;=4), VALUE(INDEX(Paste_Here!I$2:I$600, MATCH(B374, Paste_Here!A$2:A$600, 0))), "")), ""), ""), "")</f>
        <v/>
      </c>
      <c r="FP374" s="47"/>
      <c r="FQ374" s="2"/>
      <c r="FR374" s="47"/>
      <c r="FS374" s="2"/>
      <c r="FT374" s="47"/>
      <c r="FU374" s="2"/>
      <c r="FV374" s="47"/>
      <c r="FW374" s="2"/>
      <c r="FX374" s="47"/>
      <c r="FY374" s="2"/>
      <c r="FZ374" s="47"/>
      <c r="GA374" s="2"/>
      <c r="GB374" s="47"/>
      <c r="GU374" s="2"/>
      <c r="GV374" s="47"/>
      <c r="GW374" s="2"/>
      <c r="GX374" s="47"/>
    </row>
    <row r="375" spans="1:206">
      <c r="A375" s="47"/>
      <c r="B375" s="2" t="str">
        <f t="shared" si="30"/>
        <v/>
      </c>
      <c r="C375" s="47"/>
      <c r="D375" s="2" t="str">
        <f>IFERROR(IF(B375&lt;&gt;"", IF(COUNTIF(INDEX(Paste_Here!N$2:O$600, MATCH(B375, Paste_Here!A$2:A$600, 0), 0), "yes") &gt; 0, "No", IF(COUNTIF(INDEX(Paste_Here!N$2:O$600, MATCH(B375, Paste_Here!A$2:A$600, 0), 0), "no") &gt; 0, "Yes", "")), ""), "")</f>
        <v/>
      </c>
      <c r="E375" s="47"/>
      <c r="F375" s="84" t="str">
        <f>IFERROR(IF(B375&lt;&gt;"", IF(AND(INDEX(Paste_Here!P$2:P$600, MATCH(B375, Paste_Here!A$2:A$600, 0))&lt;&gt;"", ISNUMBER(VALUE(INDEX(Paste_Here!P$2:P$600, MATCH(B375, Paste_Here!A$2:A$600, 0))))), INDEX(Paste_Here!P$2:P$600, MATCH(B375, Paste_Here!A$2:A$600, 0)), ""), ""), "")</f>
        <v/>
      </c>
      <c r="G375" s="47"/>
      <c r="H375" s="2" t="str">
        <f>IFERROR(IF(B375&lt;&gt;"", IF(ISNUMBER(SEARCH("highrisk", LOWER(INDEX(Paste_Here!Q$2:Q$600, MATCH(B375, Paste_Here!A$2:A$600, 0))))), "High Risk", IF(ISNUMBER(SEARCH("lowrisk", LOWER(INDEX(Paste_Here!Q$2:Q$600, MATCH(B375, Paste_Here!A$2:A$600, 0))))), "Low Risk", IF(ISNUMBER(SEARCH("somerisk", LOWER(INDEX(Paste_Here!Q$2:Q$600, MATCH(B375, Paste_Here!A$2:A$600, 0))))), "Some Risk", ""))), ""), "")</f>
        <v/>
      </c>
      <c r="I375" s="47"/>
      <c r="J375" s="2"/>
      <c r="K375" s="47"/>
      <c r="L375" s="2"/>
      <c r="M375" s="47"/>
      <c r="N375" s="2"/>
      <c r="O375" s="47"/>
      <c r="P375" s="2" t="str">
        <f>IFERROR(IF(B375&lt;&gt;"", IF(AND(ISNUMBER(VALUE(INDEX(Paste_Here!R$2:R$600, MATCH(B375, Paste_Here!A$2:A$600, 0)))), INDEX(Paste_Here!R$2:R$600, MATCH(B375, Paste_Here!A$2:A$600, 0)) &lt;&gt; ""), VALUE(INDEX(Paste_Here!R$2:R$600, MATCH(B375, Paste_Here!A$2:A$600, 0))), ""), ""), "")</f>
        <v/>
      </c>
      <c r="Q375" s="47"/>
      <c r="R375" s="2"/>
      <c r="S375" s="47"/>
      <c r="W375" s="47"/>
      <c r="X375" s="2"/>
      <c r="Y375" s="47"/>
      <c r="Z375" s="2" t="str">
        <f>IFERROR(IF(B375&lt;&gt;"", IF(AND(INDEX(Paste_Here!S$2:S$600, MATCH(B375, Paste_Here!A$2:A$600, 0))&lt;&gt;"", ISNUMBER(VALUE(INDEX(Paste_Here!S$2:S$600, MATCH(B375, Paste_Here!A$2:A$600, 0))))), INDEX(Paste_Here!S$2:S$600, MATCH(B375, Paste_Here!A$2:A$600, 0)), ""), ""), "")</f>
        <v/>
      </c>
      <c r="AA375" s="47"/>
      <c r="AB375" s="2" t="str">
        <f>IFERROR(IF(B375&lt;&gt;"", IF(ISNUMBER(SEARCH("highrisk", LOWER(INDEX(Paste_Here!T$2:T$600, MATCH(B375, Paste_Here!A$2:A$600, 0))))), "High Risk", IF(ISNUMBER(SEARCH("lowrisk", LOWER(INDEX(Paste_Here!T$2:T$600, MATCH(B375, Paste_Here!A$2:A$600, 0))))), "Low Risk", IF(ISNUMBER(SEARCH("somerisk", LOWER(INDEX(Paste_Here!T$2:T$600, MATCH(B375, Paste_Here!A$2:A$600, 0))))), "Some Risk", IF(ISNUMBER(SEARCH("OT", LOWER(INDEX(Paste_Here!T$2:T$600, MATCH(B375, Paste_Here!A$2:A$600, 0))))), "On Track", "")))), ""), "")</f>
        <v/>
      </c>
      <c r="AC375" s="47"/>
      <c r="AD375" s="2"/>
      <c r="AE375" s="47"/>
      <c r="AF375" s="2"/>
      <c r="AG375" s="47"/>
      <c r="AH375" s="2"/>
      <c r="AI375" s="47"/>
      <c r="AJ375" s="2" t="str" cm="1">
        <f t="array" aca="1" ref="AJ375" ca="1">IFERROR(IF(ISNUMBER(SEARCH("BR", INDEX(Paste_Here!AB$2:AB$210, MATCH(B375, Paste_Here!A$2:A$210, 0)))), -1, 1) * VALUE(_xlfn.TEXTJOIN("", TRUE, IF(ISNUMBER(--MID(INDEX(Paste_Here!AB$2:AB$210, MATCH(B375, Paste_Here!A$2:A$210, 0)), ROW(INDIRECT("1:"&amp;LEN(INDEX(Paste_Here!AB$2:AB$210, MATCH(B375, Paste_Here!A$2:A$210, 0))))), 1)), MID(INDEX(Paste_Here!AB$2:AB$210, MATCH(B375, Paste_Here!A$2:A$210, 0)), ROW(INDIRECT("1:"&amp;LEN(INDEX(Paste_Here!AB$2:AB$210, MATCH(B375, Paste_Here!A$2:A$210, 0))))), 1), ""))), "")</f>
        <v/>
      </c>
      <c r="AK375" s="47"/>
      <c r="AL375" s="34" t="str">
        <f>IFERROR(IF(B375&lt;&gt;"", IF(AND(INDEX(Paste_Here!AF$2:AF$600, MATCH(B375, Paste_Here!A$2:A$600, 0))&lt;&gt;"", ISNUMBER(VALUE(INDEX(Paste_Here!AF$2:AF$600, MATCH(B375, Paste_Here!A$2:A$600, 0))))), INDEX(Paste_Here!AF$2:AF$600, MATCH(B375, Paste_Here!A$2:A$600, 0)), ""), ""), "")</f>
        <v/>
      </c>
      <c r="AM375" s="47"/>
      <c r="AN375" s="47"/>
      <c r="AO375" s="2" t="str">
        <f t="shared" si="31"/>
        <v/>
      </c>
      <c r="AP375" s="47"/>
      <c r="AQ375" s="34" t="str">
        <f>IFERROR(IF(B375&lt;&gt;"", IF(COUNTIF(INDEX(Paste_Here!X$2:Y$600, MATCH(B375, Paste_Here!A$2:A$600, 0), 0), "yes") &gt; 0, "No", IF(COUNTIF(INDEX(Paste_Here!X$2:Y$600, MATCH(B375, Paste_Here!A$2:A$600, 0), 0), "no") &gt; 0, "Yes", "")), ""), "")</f>
        <v/>
      </c>
      <c r="AR375" s="47"/>
      <c r="AS375" s="34" t="str">
        <f>IFERROR(IF(B375&lt;&gt;"", IF(AND(INDEX(Paste_Here!U$2:U$600, MATCH(B375, Paste_Here!A$2:A$600, 0))&lt;&gt;"", ISNUMBER(VALUE(INDEX(Paste_Here!U$2:U$600, MATCH(B375, Paste_Here!A$2:A$600, 0))))), INDEX(Paste_Here!U$2:U$600, MATCH(B375, Paste_Here!A$2:A$600, 0)), ""), ""), "")</f>
        <v/>
      </c>
      <c r="AT375" s="47"/>
      <c r="AU375" s="34" t="str">
        <f>IFERROR(IF(B375&lt;&gt;"", IF(ISNUMBER(SEARCH("highrisk", LOWER(INDEX(Paste_Here!V$2:V$600, MATCH(B375, Paste_Here!A$2:A$600, 0))))), "High Risk", IF(ISNUMBER(SEARCH("lowrisk", LOWER(INDEX(Paste_Here!V$2:V$600, MATCH(B375, Paste_Here!A$2:A$600, 0))))), "Low Risk", IF(ISNUMBER(SEARCH("somerisk", LOWER(INDEX(Paste_Here!V$2:V$600, MATCH(B375, Paste_Here!A$2:A$600, 0))))), "Some Risk", ""))), ""), "")</f>
        <v/>
      </c>
      <c r="AV375" s="47"/>
      <c r="AW375" s="34" t="str">
        <f>IFERROR(IF(B375&lt;&gt;"", IF(AND(ISNUMBER(VALUE(INDEX(Paste_Here!W$2:W$600, MATCH(B375, Paste_Here!A$2:A$600, 0)))), INDEX(Paste_Here!W$2:W$600, MATCH(B375, Paste_Here!A$2:A$600, 0)) &lt;&gt; ""), VALUE(INDEX(Paste_Here!W$2:W$600, MATCH(B375, Paste_Here!A$2:A$600, 0))), ""), ""), "")</f>
        <v/>
      </c>
      <c r="AX375" s="47"/>
      <c r="BA375" s="2" t="str">
        <f>IFERROR(IF(B375&lt;&gt;"", IF(AND(INDEX(Paste_Here!AI$2:AI$600, MATCH(B375, Paste_Here!A$2:A$600, 0))&lt;&gt;"", ISNUMBER(VALUE(INDEX(Paste_Here!AI$2:AI$600, MATCH(B375, Paste_Here!A$2:A$600, 0))))), INDEX(Paste_Here!AI$2:AI$600, MATCH(B375, Paste_Here!A$2:A$600, 0)), ""), ""), "")</f>
        <v/>
      </c>
      <c r="BB375" s="47"/>
      <c r="BC375" s="34" t="str">
        <f>IFERROR(IF(B375&lt;&gt;"", IF(ISNUMBER(SEARCH("highrisk", LOWER(INDEX(Paste_Here!AJ$2:AJ$600, MATCH(B375, Paste_Here!A$2:A$600, 0))))), "High Risk", IF(ISNUMBER(SEARCH("lowrisk", LOWER(INDEX(Paste_Here!AJ$2:AJ$600, MATCH(B375, Paste_Here!A$2:A$600, 0))))), "Low Risk", IF(ISNUMBER(SEARCH("somerisk", LOWER(INDEX(Paste_Here!AJ$2:AJ$600, MATCH(B375, Paste_Here!A$2:A$600, 0))))), "Some Risk", IF(ISNUMBER(SEARCH("OT", LOWER(INDEX(Paste_Here!AJ$2:AJ$600, MATCH(B375, Paste_Here!A$2:A$600, 0))))), "On Track", "")))), ""), "")</f>
        <v/>
      </c>
      <c r="BD375" s="47"/>
      <c r="BE375" s="34" t="str">
        <f>IFERROR(IF(B375&lt;&gt;"", IF(AND(INDEX(Paste_Here!AK$2:AK$600, MATCH(B375, Paste_Here!A$2:A$600, 0))&lt;&gt;"", ISNUMBER(VALUE(INDEX(Paste_Here!AK$2:AK$600, MATCH(B375, Paste_Here!A$2:A$600, 0))))), INDEX(Paste_Here!AK$2:AK$600, MATCH(B375, Paste_Here!A$2:A$600, 0)), ""), ""), "")</f>
        <v/>
      </c>
      <c r="BF375" s="47"/>
      <c r="BG375" s="34" t="str" cm="1">
        <f t="array" aca="1" ref="BG375" ca="1">IFERROR(IF(B375&lt;&gt;"", IF(INDEX(Paste_Here!AE$2:AE$600, MATCH(B375, Paste_Here!A$2:A$600, 0))&lt;&gt;"", IF(LEFT(INDEX(Paste_Here!AE$2:AE$600, MATCH(B375, Paste_Here!A$2:A$600, 0)), 2)="EM", -1, 1) * VALUE(_xlfn.TEXTJOIN("", TRUE, IF(ISNUMBER(MID(INDEX(Paste_Here!AE$2:AE$600, MATCH(B375, Paste_Here!A$2:A$600, 0)), ROW(INDIRECT("1:"&amp;LEN(INDEX(Paste_Here!AE$2:AE$600, MATCH(B375, Paste_Here!A$2:A$600, 0))))), 1)*1), MID(INDEX(Paste_Here!AE$2:AE$600, MATCH(B375, Paste_Here!A$2:A$600, 0)), ROW(INDIRECT("1:"&amp;LEN(INDEX(Paste_Here!AE$2:AE$600, MATCH(B375, Paste_Here!A$2:A$600, 0))))), 1), ""))), ""), ""), "")</f>
        <v/>
      </c>
      <c r="BH375" s="47"/>
      <c r="BJ375" s="47"/>
      <c r="BK375" s="2" t="str">
        <f t="shared" si="32"/>
        <v/>
      </c>
      <c r="BL375" s="47"/>
      <c r="BM375" s="34" t="str">
        <f>IFERROR(IF(B375&lt;&gt;"", IF(AND(INDEX(Paste_Here!Z$2:Z$600, MATCH(B375, Paste_Here!A$2:A$600, 0))&lt;&gt;"", ISNUMBER(VALUE(INDEX(Paste_Here!Z$2:Z$600, MATCH(B375, Paste_Here!A$2:A$600, 0))))), INDEX(Paste_Here!Z$2:Z$600, MATCH(B375, Paste_Here!A$2:A$600, 0)), ""), ""), "")</f>
        <v/>
      </c>
      <c r="BN375" s="47"/>
      <c r="BO375" s="34" t="str">
        <f>IFERROR(IF(B375&lt;&gt;"", IF(ISNUMBER(SEARCH("highrisk", LOWER(INDEX(Paste_Here!AA$2:AA$600, MATCH(B375, Paste_Here!A$2:A$600, 0))))), "High Risk", IF(ISNUMBER(SEARCH("lowrisk", LOWER(INDEX(Paste_Here!AA$2:AA$600, MATCH(B375, Paste_Here!A$2:A$600, 0))))), "Low Risk", IF(ISNUMBER(SEARCH("somerisk", LOWER(INDEX(Paste_Here!AA$2:AA$600, MATCH(B375, Paste_Here!A$2:A$600, 0))))), "Some Risk", IF(ISNUMBER(SEARCH("OT", LOWER(INDEX(Paste_Here!AA$2:AA$600, MATCH(B375, Paste_Here!A$2:A$600, 0))))), "On Track", "")))), ""), "")</f>
        <v/>
      </c>
      <c r="BP375" s="47"/>
      <c r="BQ375" s="34" t="str">
        <f>IFERROR(IF(B375&lt;&gt;"", IF(AND(INDEX(Paste_Here!AC$2:AC$600, MATCH(B375, Paste_Here!A$2:A$600, 0))&lt;&gt;"", ISNUMBER(VALUE(INDEX(Paste_Here!AC$2:AC$600, MATCH(B375, Paste_Here!A$2:A$600, 0))))), INDEX(Paste_Here!AC$2:AC$600, MATCH(B375, Paste_Here!A$2:A$600, 0)), ""), ""), "")</f>
        <v/>
      </c>
      <c r="BR375" s="47"/>
      <c r="BS375" s="34" t="str">
        <f>IFERROR(IF(B375&lt;&gt;"", IF(ISNUMBER(SEARCH("highrisk", LOWER(INDEX(Paste_Here!AD$2:AD$600, MATCH(B375, Paste_Here!A$2:A$600, 0))))), "High Risk", IF(ISNUMBER(SEARCH("lowrisk", LOWER(INDEX(Paste_Here!AD$2:AD$600, MATCH(B375, Paste_Here!A$2:A$600, 0))))), "Low Risk", IF(ISNUMBER(SEARCH("somerisk", LOWER(INDEX(Paste_Here!AD$2:AD$600, MATCH(B375, Paste_Here!A$2:A$600, 0))))), "Some Risk", IF(ISNUMBER(SEARCH("OT", LOWER(INDEX(Paste_Here!AD$2:AD$600, MATCH(B375, Paste_Here!A$2:A$600, 0))))), "On Track", "")))), ""), "")</f>
        <v/>
      </c>
      <c r="BT375" s="47"/>
      <c r="BU375" s="34"/>
      <c r="BV375" s="47"/>
      <c r="BW375" s="34"/>
      <c r="BX375" s="47"/>
      <c r="BY375" s="34"/>
      <c r="BZ375" s="47"/>
      <c r="CA375" s="34"/>
      <c r="CB375" s="49"/>
      <c r="DT375" s="47"/>
      <c r="DU375" s="47"/>
      <c r="DV375" s="2" t="str">
        <f t="shared" si="33"/>
        <v/>
      </c>
      <c r="DW375" s="47"/>
      <c r="DX375" s="2" t="str">
        <f>IFERROR(IF(B375&lt;&gt;"", IF(ISNUMBER(SEARCH("s", LOWER(INDEX(Paste_Here!M$2:M$600, MATCH(B375, Paste_Here!A$2:A$600, 0))))), "Yes", IF(INDEX(Paste_Here!M$2:M$600, MATCH(B375, Paste_Here!A$2:A$600, 0))&lt;&gt;"", "No", "")), ""), "")</f>
        <v/>
      </c>
      <c r="DY375" s="47"/>
      <c r="DZ375" s="2" t="str">
        <f>IFERROR(IF(B375&lt;&gt;"", IF(ISNUMBER(SEARCH("yes", LOWER(INDEX(Paste_Here!F$2:F$600, MATCH(B375, Paste_Here!A$2:A$600, 0))))), "Yes", IF(ISNUMBER(SEARCH("no", LOWER(INDEX(Paste_Here!F$2:F$600, MATCH(B375, Paste_Here!A$2:A$600, 0))))), "No", "")), ""), "")</f>
        <v/>
      </c>
      <c r="EA375" s="47"/>
      <c r="EB375" s="2" t="str">
        <f>IFERROR(IF(B375&lt;&gt;"", IF(ISNUMBER(SEARCH("english language learner", LOWER(INDEX(Paste_Here!C$2:C$600, MATCH(B375, Paste_Here!A$2:A$600, 0))))), "Yes", ""), ""), "")</f>
        <v/>
      </c>
      <c r="EC375" s="47"/>
      <c r="ED375" s="2" t="str">
        <f>IFERROR(IF(B375&lt;&gt;"", IF(OR(ISNUMBER(SEARCH("b", LOWER(INDEX(Paste_Here!K$2:K$600, MATCH(B375, Paste_Here!A$2:A$600, 0))))), ISNUMBER(SEARCH("h", LOWER(INDEX(Paste_Here!K$2:K$600, MATCH(B375, Paste_Here!A$2:A$600, 0))))), ISNUMBER(SEARCH("i", LOWER(INDEX(Paste_Here!K$2:K$600, MATCH(B375, Paste_Here!A$2:A$600, 0)))))), "Yes", IF(INDEX(Paste_Here!K$2:K$600, MATCH(B375, Paste_Here!A$2:A$600, 0))&lt;&gt;"", "No", "")), ""), "")</f>
        <v/>
      </c>
      <c r="EE375" s="47"/>
      <c r="EF375" s="34" t="str">
        <f>IFERROR(IF(B375&lt;&gt;"", IF(ISNUMBER(SEARCH("yes", LOWER(INDEX(Paste_Here!L$2:L$600, MATCH(B375, Paste_Here!A$2:A$600, 0))))), "Yes", IF(ISNUMBER(SEARCH("no", LOWER(INDEX(Paste_Here!L$2:L$600, MATCH(B375, Paste_Here!A$2:A$600, 0))))), "No", "")), ""), "")</f>
        <v/>
      </c>
      <c r="EG375" s="47"/>
      <c r="EH375" s="2" t="str">
        <f>IFERROR(IF(B375&lt;&gt;"", IF(ISNUMBER(SEARCH("transitional 2", LOWER(INDEX(Paste_Here!C$2:C$600, MATCH(B375, Paste_Here!A$2:A$600, 0))))), "T2", IF(ISNUMBER(SEARCH("transitional 1", LOWER(INDEX(Paste_Here!C$2:C$600, MATCH(B375, Paste_Here!A$2:A$600, 0))))), "T1", IF(ISNUMBER(SEARCH("waived ell services", LOWER(INDEX(Paste_Here!C$2:C$600, MATCH(B375, Paste_Here!A$2:A$600, 0))))), "W", ""))), ""), "")</f>
        <v/>
      </c>
      <c r="EI375" s="47"/>
      <c r="EJ375" s="2" t="str">
        <f>IFERROR(IF(B375&lt;&gt;"", IF(AND(INDEX(Paste_Here!AG$2:AG$600, MATCH(B375, Paste_Here!A$2:A$600, 0))&lt;&gt;"", ISNUMBER(VALUE(INDEX(Paste_Here!AG$2:AG$600, MATCH(B375, Paste_Here!A$2:A$600, 0))))), INDEX(Paste_Here!AG$2:AG$600, MATCH(B375, Paste_Here!A$2:A$600, 0)), ""), ""), "")</f>
        <v/>
      </c>
      <c r="EK375" s="47"/>
      <c r="EL375" s="2" t="str">
        <f>IFERROR(IF(B375&lt;&gt;"", IF(AND(INDEX(Paste_Here!AL$2:AL$600, MATCH(B375, Paste_Here!A$2:A$600, 0))&lt;&gt;"", ISNUMBER(VALUE(INDEX(Paste_Here!AL$2:AL$600, MATCH(B375, Paste_Here!A$2:A$600, 0))))), INDEX(Paste_Here!AL$2:AL$600, MATCH(B375, Paste_Here!A$2:A$600, 0)), ""), ""), "")</f>
        <v/>
      </c>
      <c r="EM375" s="47"/>
      <c r="FA375" s="4" t="str" cm="1">
        <f t="array" ref="FA375">IFERROR(INDEX(Paste_Here!$B$2:$B$600, MATCH(0, COUNTIF(FA$4:FA374, Paste_Here!$B$2:$B$600) + IF(Paste_Here!$B$2:$B$600="", 1, 0), 0)), "")</f>
        <v/>
      </c>
      <c r="FB375" s="4" t="str">
        <f>IF(FA375&lt;&gt;"", INDEX(Paste_Here!$A$2:$A$600, MATCH(FA375, Paste_Here!$B$2:$B$600, 0)), "")</f>
        <v/>
      </c>
      <c r="FC375" s="4" t="str">
        <f t="shared" si="34"/>
        <v/>
      </c>
      <c r="FD375" s="4" t="str" cm="1">
        <f t="array" ref="FD375">IFERROR(INDEX($FC$5:$FC$600, MATCH(SMALL(IF($FC$5:$FC$600&lt;&gt;"", COUNTIF($FC$5:$FC$600, "&lt;"&amp;$FC$5:$FC$600)+1), ROW()-ROW($FD$5)+1), COUNTIF($FC$5:$FC$600, "&lt;"&amp;$FC$5:$FC$600)+1, 0)), "")</f>
        <v/>
      </c>
      <c r="FF375" s="2" t="str">
        <f>IFERROR(IF(B375&lt;&gt;"", IF(AND(INDEX(Paste_Here!AH$2:AH$600, MATCH(B375, Paste_Here!A$2:A$600, 0))&lt;&gt;"", ISNUMBER(VALUE(INDEX(Paste_Here!AH$2:AH$600, MATCH(B375, Paste_Here!A$2:A$600, 0))))), INDEX(Paste_Here!AH$2:AH$600, MATCH(B375, Paste_Here!A$2:A$600, 0)), ""), ""), "")</f>
        <v/>
      </c>
      <c r="FG375" s="47"/>
      <c r="FH375" s="2" t="str">
        <f>IFERROR(IF(B375&lt;&gt;"", IF(AND(INDEX(Paste_Here!AM$2:AM$600, MATCH(B375, Paste_Here!A$2:A$600, 0))&lt;&gt;"", ISNUMBER(VALUE(INDEX(Paste_Here!AM$2:AM$600, MATCH(B375, Paste_Here!A$2:A$600, 0))))), INDEX(Paste_Here!AM$2:AM$600, MATCH(B375, Paste_Here!A$2:A$600, 0)), ""), ""), "")</f>
        <v/>
      </c>
      <c r="FI375" s="47"/>
      <c r="FJ375" s="47"/>
      <c r="FK375" s="2" t="str">
        <f t="shared" si="35"/>
        <v/>
      </c>
      <c r="FL375" s="47"/>
      <c r="FM375" s="2" t="str">
        <f>IFERROR(IF(B375&lt;&gt;"", IF(ISNUMBER(VALUE(INDEX(Paste_Here!H$2:H$600, MATCH(B375, Paste_Here!A$2:A$600, 0)))), IF(VALUE(INDEX(Paste_Here!H$2:H$600, MATCH(B375, Paste_Here!A$2:A$600, 0)))=0, "No", IF(AND(VALUE(INDEX(Paste_Here!H$2:H$600, MATCH(B375, Paste_Here!A$2:A$600, 0)))&gt;=1, VALUE(INDEX(Paste_Here!H$2:H$600, MATCH(B375, Paste_Here!A$2:A$600, 0)))&lt;=4), VALUE(INDEX(Paste_Here!H$2:H$600, MATCH(B375, Paste_Here!A$2:A$600, 0))), "")), ""), ""), "")</f>
        <v/>
      </c>
      <c r="FN375" s="47"/>
      <c r="FO375" s="34" t="str">
        <f>IFERROR(IF(B375&lt;&gt;"", IF(ISNUMBER(VALUE(INDEX(Paste_Here!I$2:I$600, MATCH(B375, Paste_Here!A$2:A$600, 0)))), IF(VALUE(INDEX(Paste_Here!I$2:I$600, MATCH(B375, Paste_Here!A$2:A$600, 0)))=0, "No", IF(AND(VALUE(INDEX(Paste_Here!I$2:I$600, MATCH(B375, Paste_Here!A$2:A$600, 0)))&gt;=1, VALUE(INDEX(Paste_Here!I$2:I$600, MATCH(B375, Paste_Here!A$2:A$600, 0)))&lt;=4), VALUE(INDEX(Paste_Here!I$2:I$600, MATCH(B375, Paste_Here!A$2:A$600, 0))), "")), ""), ""), "")</f>
        <v/>
      </c>
      <c r="FP375" s="47"/>
      <c r="FQ375" s="2"/>
      <c r="FR375" s="47"/>
      <c r="FS375" s="2"/>
      <c r="FT375" s="47"/>
      <c r="FU375" s="2"/>
      <c r="FV375" s="47"/>
      <c r="FW375" s="2"/>
      <c r="FX375" s="47"/>
      <c r="FY375" s="2"/>
      <c r="FZ375" s="47"/>
      <c r="GA375" s="2"/>
      <c r="GB375" s="47"/>
      <c r="GU375" s="2"/>
      <c r="GV375" s="47"/>
      <c r="GW375" s="2"/>
      <c r="GX375" s="47"/>
    </row>
    <row r="376" spans="1:206">
      <c r="A376" s="47"/>
      <c r="B376" s="2" t="str">
        <f t="shared" si="30"/>
        <v/>
      </c>
      <c r="C376" s="47"/>
      <c r="D376" s="2" t="str">
        <f>IFERROR(IF(B376&lt;&gt;"", IF(COUNTIF(INDEX(Paste_Here!N$2:O$600, MATCH(B376, Paste_Here!A$2:A$600, 0), 0), "yes") &gt; 0, "No", IF(COUNTIF(INDEX(Paste_Here!N$2:O$600, MATCH(B376, Paste_Here!A$2:A$600, 0), 0), "no") &gt; 0, "Yes", "")), ""), "")</f>
        <v/>
      </c>
      <c r="E376" s="47"/>
      <c r="F376" s="84" t="str">
        <f>IFERROR(IF(B376&lt;&gt;"", IF(AND(INDEX(Paste_Here!P$2:P$600, MATCH(B376, Paste_Here!A$2:A$600, 0))&lt;&gt;"", ISNUMBER(VALUE(INDEX(Paste_Here!P$2:P$600, MATCH(B376, Paste_Here!A$2:A$600, 0))))), INDEX(Paste_Here!P$2:P$600, MATCH(B376, Paste_Here!A$2:A$600, 0)), ""), ""), "")</f>
        <v/>
      </c>
      <c r="G376" s="47"/>
      <c r="H376" s="2" t="str">
        <f>IFERROR(IF(B376&lt;&gt;"", IF(ISNUMBER(SEARCH("highrisk", LOWER(INDEX(Paste_Here!Q$2:Q$600, MATCH(B376, Paste_Here!A$2:A$600, 0))))), "High Risk", IF(ISNUMBER(SEARCH("lowrisk", LOWER(INDEX(Paste_Here!Q$2:Q$600, MATCH(B376, Paste_Here!A$2:A$600, 0))))), "Low Risk", IF(ISNUMBER(SEARCH("somerisk", LOWER(INDEX(Paste_Here!Q$2:Q$600, MATCH(B376, Paste_Here!A$2:A$600, 0))))), "Some Risk", ""))), ""), "")</f>
        <v/>
      </c>
      <c r="I376" s="47"/>
      <c r="J376" s="2"/>
      <c r="K376" s="47"/>
      <c r="L376" s="2"/>
      <c r="M376" s="47"/>
      <c r="N376" s="2"/>
      <c r="O376" s="47"/>
      <c r="P376" s="2" t="str">
        <f>IFERROR(IF(B376&lt;&gt;"", IF(AND(ISNUMBER(VALUE(INDEX(Paste_Here!R$2:R$600, MATCH(B376, Paste_Here!A$2:A$600, 0)))), INDEX(Paste_Here!R$2:R$600, MATCH(B376, Paste_Here!A$2:A$600, 0)) &lt;&gt; ""), VALUE(INDEX(Paste_Here!R$2:R$600, MATCH(B376, Paste_Here!A$2:A$600, 0))), ""), ""), "")</f>
        <v/>
      </c>
      <c r="Q376" s="47"/>
      <c r="R376" s="2"/>
      <c r="S376" s="47"/>
      <c r="W376" s="47"/>
      <c r="X376" s="2"/>
      <c r="Y376" s="47"/>
      <c r="Z376" s="2" t="str">
        <f>IFERROR(IF(B376&lt;&gt;"", IF(AND(INDEX(Paste_Here!S$2:S$600, MATCH(B376, Paste_Here!A$2:A$600, 0))&lt;&gt;"", ISNUMBER(VALUE(INDEX(Paste_Here!S$2:S$600, MATCH(B376, Paste_Here!A$2:A$600, 0))))), INDEX(Paste_Here!S$2:S$600, MATCH(B376, Paste_Here!A$2:A$600, 0)), ""), ""), "")</f>
        <v/>
      </c>
      <c r="AA376" s="47"/>
      <c r="AB376" s="2" t="str">
        <f>IFERROR(IF(B376&lt;&gt;"", IF(ISNUMBER(SEARCH("highrisk", LOWER(INDEX(Paste_Here!T$2:T$600, MATCH(B376, Paste_Here!A$2:A$600, 0))))), "High Risk", IF(ISNUMBER(SEARCH("lowrisk", LOWER(INDEX(Paste_Here!T$2:T$600, MATCH(B376, Paste_Here!A$2:A$600, 0))))), "Low Risk", IF(ISNUMBER(SEARCH("somerisk", LOWER(INDEX(Paste_Here!T$2:T$600, MATCH(B376, Paste_Here!A$2:A$600, 0))))), "Some Risk", IF(ISNUMBER(SEARCH("OT", LOWER(INDEX(Paste_Here!T$2:T$600, MATCH(B376, Paste_Here!A$2:A$600, 0))))), "On Track", "")))), ""), "")</f>
        <v/>
      </c>
      <c r="AC376" s="47"/>
      <c r="AD376" s="2"/>
      <c r="AE376" s="47"/>
      <c r="AF376" s="2"/>
      <c r="AG376" s="47"/>
      <c r="AH376" s="2"/>
      <c r="AI376" s="47"/>
      <c r="AJ376" s="2" t="str" cm="1">
        <f t="array" aca="1" ref="AJ376" ca="1">IFERROR(IF(ISNUMBER(SEARCH("BR", INDEX(Paste_Here!AB$2:AB$210, MATCH(B376, Paste_Here!A$2:A$210, 0)))), -1, 1) * VALUE(_xlfn.TEXTJOIN("", TRUE, IF(ISNUMBER(--MID(INDEX(Paste_Here!AB$2:AB$210, MATCH(B376, Paste_Here!A$2:A$210, 0)), ROW(INDIRECT("1:"&amp;LEN(INDEX(Paste_Here!AB$2:AB$210, MATCH(B376, Paste_Here!A$2:A$210, 0))))), 1)), MID(INDEX(Paste_Here!AB$2:AB$210, MATCH(B376, Paste_Here!A$2:A$210, 0)), ROW(INDIRECT("1:"&amp;LEN(INDEX(Paste_Here!AB$2:AB$210, MATCH(B376, Paste_Here!A$2:A$210, 0))))), 1), ""))), "")</f>
        <v/>
      </c>
      <c r="AK376" s="47"/>
      <c r="AL376" s="34" t="str">
        <f>IFERROR(IF(B376&lt;&gt;"", IF(AND(INDEX(Paste_Here!AF$2:AF$600, MATCH(B376, Paste_Here!A$2:A$600, 0))&lt;&gt;"", ISNUMBER(VALUE(INDEX(Paste_Here!AF$2:AF$600, MATCH(B376, Paste_Here!A$2:A$600, 0))))), INDEX(Paste_Here!AF$2:AF$600, MATCH(B376, Paste_Here!A$2:A$600, 0)), ""), ""), "")</f>
        <v/>
      </c>
      <c r="AM376" s="47"/>
      <c r="AN376" s="47"/>
      <c r="AO376" s="2" t="str">
        <f t="shared" si="31"/>
        <v/>
      </c>
      <c r="AP376" s="47"/>
      <c r="AQ376" s="34" t="str">
        <f>IFERROR(IF(B376&lt;&gt;"", IF(COUNTIF(INDEX(Paste_Here!X$2:Y$600, MATCH(B376, Paste_Here!A$2:A$600, 0), 0), "yes") &gt; 0, "No", IF(COUNTIF(INDEX(Paste_Here!X$2:Y$600, MATCH(B376, Paste_Here!A$2:A$600, 0), 0), "no") &gt; 0, "Yes", "")), ""), "")</f>
        <v/>
      </c>
      <c r="AR376" s="47"/>
      <c r="AS376" s="34" t="str">
        <f>IFERROR(IF(B376&lt;&gt;"", IF(AND(INDEX(Paste_Here!U$2:U$600, MATCH(B376, Paste_Here!A$2:A$600, 0))&lt;&gt;"", ISNUMBER(VALUE(INDEX(Paste_Here!U$2:U$600, MATCH(B376, Paste_Here!A$2:A$600, 0))))), INDEX(Paste_Here!U$2:U$600, MATCH(B376, Paste_Here!A$2:A$600, 0)), ""), ""), "")</f>
        <v/>
      </c>
      <c r="AT376" s="47"/>
      <c r="AU376" s="34" t="str">
        <f>IFERROR(IF(B376&lt;&gt;"", IF(ISNUMBER(SEARCH("highrisk", LOWER(INDEX(Paste_Here!V$2:V$600, MATCH(B376, Paste_Here!A$2:A$600, 0))))), "High Risk", IF(ISNUMBER(SEARCH("lowrisk", LOWER(INDEX(Paste_Here!V$2:V$600, MATCH(B376, Paste_Here!A$2:A$600, 0))))), "Low Risk", IF(ISNUMBER(SEARCH("somerisk", LOWER(INDEX(Paste_Here!V$2:V$600, MATCH(B376, Paste_Here!A$2:A$600, 0))))), "Some Risk", ""))), ""), "")</f>
        <v/>
      </c>
      <c r="AV376" s="47"/>
      <c r="AW376" s="34" t="str">
        <f>IFERROR(IF(B376&lt;&gt;"", IF(AND(ISNUMBER(VALUE(INDEX(Paste_Here!W$2:W$600, MATCH(B376, Paste_Here!A$2:A$600, 0)))), INDEX(Paste_Here!W$2:W$600, MATCH(B376, Paste_Here!A$2:A$600, 0)) &lt;&gt; ""), VALUE(INDEX(Paste_Here!W$2:W$600, MATCH(B376, Paste_Here!A$2:A$600, 0))), ""), ""), "")</f>
        <v/>
      </c>
      <c r="AX376" s="47"/>
      <c r="BA376" s="2" t="str">
        <f>IFERROR(IF(B376&lt;&gt;"", IF(AND(INDEX(Paste_Here!AI$2:AI$600, MATCH(B376, Paste_Here!A$2:A$600, 0))&lt;&gt;"", ISNUMBER(VALUE(INDEX(Paste_Here!AI$2:AI$600, MATCH(B376, Paste_Here!A$2:A$600, 0))))), INDEX(Paste_Here!AI$2:AI$600, MATCH(B376, Paste_Here!A$2:A$600, 0)), ""), ""), "")</f>
        <v/>
      </c>
      <c r="BB376" s="47"/>
      <c r="BC376" s="34" t="str">
        <f>IFERROR(IF(B376&lt;&gt;"", IF(ISNUMBER(SEARCH("highrisk", LOWER(INDEX(Paste_Here!AJ$2:AJ$600, MATCH(B376, Paste_Here!A$2:A$600, 0))))), "High Risk", IF(ISNUMBER(SEARCH("lowrisk", LOWER(INDEX(Paste_Here!AJ$2:AJ$600, MATCH(B376, Paste_Here!A$2:A$600, 0))))), "Low Risk", IF(ISNUMBER(SEARCH("somerisk", LOWER(INDEX(Paste_Here!AJ$2:AJ$600, MATCH(B376, Paste_Here!A$2:A$600, 0))))), "Some Risk", IF(ISNUMBER(SEARCH("OT", LOWER(INDEX(Paste_Here!AJ$2:AJ$600, MATCH(B376, Paste_Here!A$2:A$600, 0))))), "On Track", "")))), ""), "")</f>
        <v/>
      </c>
      <c r="BD376" s="47"/>
      <c r="BE376" s="34" t="str">
        <f>IFERROR(IF(B376&lt;&gt;"", IF(AND(INDEX(Paste_Here!AK$2:AK$600, MATCH(B376, Paste_Here!A$2:A$600, 0))&lt;&gt;"", ISNUMBER(VALUE(INDEX(Paste_Here!AK$2:AK$600, MATCH(B376, Paste_Here!A$2:A$600, 0))))), INDEX(Paste_Here!AK$2:AK$600, MATCH(B376, Paste_Here!A$2:A$600, 0)), ""), ""), "")</f>
        <v/>
      </c>
      <c r="BF376" s="47"/>
      <c r="BG376" s="34" t="str" cm="1">
        <f t="array" aca="1" ref="BG376" ca="1">IFERROR(IF(B376&lt;&gt;"", IF(INDEX(Paste_Here!AE$2:AE$600, MATCH(B376, Paste_Here!A$2:A$600, 0))&lt;&gt;"", IF(LEFT(INDEX(Paste_Here!AE$2:AE$600, MATCH(B376, Paste_Here!A$2:A$600, 0)), 2)="EM", -1, 1) * VALUE(_xlfn.TEXTJOIN("", TRUE, IF(ISNUMBER(MID(INDEX(Paste_Here!AE$2:AE$600, MATCH(B376, Paste_Here!A$2:A$600, 0)), ROW(INDIRECT("1:"&amp;LEN(INDEX(Paste_Here!AE$2:AE$600, MATCH(B376, Paste_Here!A$2:A$600, 0))))), 1)*1), MID(INDEX(Paste_Here!AE$2:AE$600, MATCH(B376, Paste_Here!A$2:A$600, 0)), ROW(INDIRECT("1:"&amp;LEN(INDEX(Paste_Here!AE$2:AE$600, MATCH(B376, Paste_Here!A$2:A$600, 0))))), 1), ""))), ""), ""), "")</f>
        <v/>
      </c>
      <c r="BH376" s="47"/>
      <c r="BJ376" s="47"/>
      <c r="BK376" s="2" t="str">
        <f t="shared" si="32"/>
        <v/>
      </c>
      <c r="BL376" s="47"/>
      <c r="BM376" s="34" t="str">
        <f>IFERROR(IF(B376&lt;&gt;"", IF(AND(INDEX(Paste_Here!Z$2:Z$600, MATCH(B376, Paste_Here!A$2:A$600, 0))&lt;&gt;"", ISNUMBER(VALUE(INDEX(Paste_Here!Z$2:Z$600, MATCH(B376, Paste_Here!A$2:A$600, 0))))), INDEX(Paste_Here!Z$2:Z$600, MATCH(B376, Paste_Here!A$2:A$600, 0)), ""), ""), "")</f>
        <v/>
      </c>
      <c r="BN376" s="47"/>
      <c r="BO376" s="34" t="str">
        <f>IFERROR(IF(B376&lt;&gt;"", IF(ISNUMBER(SEARCH("highrisk", LOWER(INDEX(Paste_Here!AA$2:AA$600, MATCH(B376, Paste_Here!A$2:A$600, 0))))), "High Risk", IF(ISNUMBER(SEARCH("lowrisk", LOWER(INDEX(Paste_Here!AA$2:AA$600, MATCH(B376, Paste_Here!A$2:A$600, 0))))), "Low Risk", IF(ISNUMBER(SEARCH("somerisk", LOWER(INDEX(Paste_Here!AA$2:AA$600, MATCH(B376, Paste_Here!A$2:A$600, 0))))), "Some Risk", IF(ISNUMBER(SEARCH("OT", LOWER(INDEX(Paste_Here!AA$2:AA$600, MATCH(B376, Paste_Here!A$2:A$600, 0))))), "On Track", "")))), ""), "")</f>
        <v/>
      </c>
      <c r="BP376" s="47"/>
      <c r="BQ376" s="34" t="str">
        <f>IFERROR(IF(B376&lt;&gt;"", IF(AND(INDEX(Paste_Here!AC$2:AC$600, MATCH(B376, Paste_Here!A$2:A$600, 0))&lt;&gt;"", ISNUMBER(VALUE(INDEX(Paste_Here!AC$2:AC$600, MATCH(B376, Paste_Here!A$2:A$600, 0))))), INDEX(Paste_Here!AC$2:AC$600, MATCH(B376, Paste_Here!A$2:A$600, 0)), ""), ""), "")</f>
        <v/>
      </c>
      <c r="BR376" s="47"/>
      <c r="BS376" s="34" t="str">
        <f>IFERROR(IF(B376&lt;&gt;"", IF(ISNUMBER(SEARCH("highrisk", LOWER(INDEX(Paste_Here!AD$2:AD$600, MATCH(B376, Paste_Here!A$2:A$600, 0))))), "High Risk", IF(ISNUMBER(SEARCH("lowrisk", LOWER(INDEX(Paste_Here!AD$2:AD$600, MATCH(B376, Paste_Here!A$2:A$600, 0))))), "Low Risk", IF(ISNUMBER(SEARCH("somerisk", LOWER(INDEX(Paste_Here!AD$2:AD$600, MATCH(B376, Paste_Here!A$2:A$600, 0))))), "Some Risk", IF(ISNUMBER(SEARCH("OT", LOWER(INDEX(Paste_Here!AD$2:AD$600, MATCH(B376, Paste_Here!A$2:A$600, 0))))), "On Track", "")))), ""), "")</f>
        <v/>
      </c>
      <c r="BT376" s="47"/>
      <c r="BU376" s="34"/>
      <c r="BV376" s="47"/>
      <c r="BW376" s="34"/>
      <c r="BX376" s="47"/>
      <c r="BY376" s="34"/>
      <c r="BZ376" s="47"/>
      <c r="CA376" s="34"/>
      <c r="CB376" s="49"/>
      <c r="DT376" s="47"/>
      <c r="DU376" s="47"/>
      <c r="DV376" s="2" t="str">
        <f t="shared" si="33"/>
        <v/>
      </c>
      <c r="DW376" s="47"/>
      <c r="DX376" s="2" t="str">
        <f>IFERROR(IF(B376&lt;&gt;"", IF(ISNUMBER(SEARCH("s", LOWER(INDEX(Paste_Here!M$2:M$600, MATCH(B376, Paste_Here!A$2:A$600, 0))))), "Yes", IF(INDEX(Paste_Here!M$2:M$600, MATCH(B376, Paste_Here!A$2:A$600, 0))&lt;&gt;"", "No", "")), ""), "")</f>
        <v/>
      </c>
      <c r="DY376" s="47"/>
      <c r="DZ376" s="2" t="str">
        <f>IFERROR(IF(B376&lt;&gt;"", IF(ISNUMBER(SEARCH("yes", LOWER(INDEX(Paste_Here!F$2:F$600, MATCH(B376, Paste_Here!A$2:A$600, 0))))), "Yes", IF(ISNUMBER(SEARCH("no", LOWER(INDEX(Paste_Here!F$2:F$600, MATCH(B376, Paste_Here!A$2:A$600, 0))))), "No", "")), ""), "")</f>
        <v/>
      </c>
      <c r="EA376" s="47"/>
      <c r="EB376" s="2" t="str">
        <f>IFERROR(IF(B376&lt;&gt;"", IF(ISNUMBER(SEARCH("english language learner", LOWER(INDEX(Paste_Here!C$2:C$600, MATCH(B376, Paste_Here!A$2:A$600, 0))))), "Yes", ""), ""), "")</f>
        <v/>
      </c>
      <c r="EC376" s="47"/>
      <c r="ED376" s="2" t="str">
        <f>IFERROR(IF(B376&lt;&gt;"", IF(OR(ISNUMBER(SEARCH("b", LOWER(INDEX(Paste_Here!K$2:K$600, MATCH(B376, Paste_Here!A$2:A$600, 0))))), ISNUMBER(SEARCH("h", LOWER(INDEX(Paste_Here!K$2:K$600, MATCH(B376, Paste_Here!A$2:A$600, 0))))), ISNUMBER(SEARCH("i", LOWER(INDEX(Paste_Here!K$2:K$600, MATCH(B376, Paste_Here!A$2:A$600, 0)))))), "Yes", IF(INDEX(Paste_Here!K$2:K$600, MATCH(B376, Paste_Here!A$2:A$600, 0))&lt;&gt;"", "No", "")), ""), "")</f>
        <v/>
      </c>
      <c r="EE376" s="47"/>
      <c r="EF376" s="34" t="str">
        <f>IFERROR(IF(B376&lt;&gt;"", IF(ISNUMBER(SEARCH("yes", LOWER(INDEX(Paste_Here!L$2:L$600, MATCH(B376, Paste_Here!A$2:A$600, 0))))), "Yes", IF(ISNUMBER(SEARCH("no", LOWER(INDEX(Paste_Here!L$2:L$600, MATCH(B376, Paste_Here!A$2:A$600, 0))))), "No", "")), ""), "")</f>
        <v/>
      </c>
      <c r="EG376" s="47"/>
      <c r="EH376" s="2" t="str">
        <f>IFERROR(IF(B376&lt;&gt;"", IF(ISNUMBER(SEARCH("transitional 2", LOWER(INDEX(Paste_Here!C$2:C$600, MATCH(B376, Paste_Here!A$2:A$600, 0))))), "T2", IF(ISNUMBER(SEARCH("transitional 1", LOWER(INDEX(Paste_Here!C$2:C$600, MATCH(B376, Paste_Here!A$2:A$600, 0))))), "T1", IF(ISNUMBER(SEARCH("waived ell services", LOWER(INDEX(Paste_Here!C$2:C$600, MATCH(B376, Paste_Here!A$2:A$600, 0))))), "W", ""))), ""), "")</f>
        <v/>
      </c>
      <c r="EI376" s="47"/>
      <c r="EJ376" s="2" t="str">
        <f>IFERROR(IF(B376&lt;&gt;"", IF(AND(INDEX(Paste_Here!AG$2:AG$600, MATCH(B376, Paste_Here!A$2:A$600, 0))&lt;&gt;"", ISNUMBER(VALUE(INDEX(Paste_Here!AG$2:AG$600, MATCH(B376, Paste_Here!A$2:A$600, 0))))), INDEX(Paste_Here!AG$2:AG$600, MATCH(B376, Paste_Here!A$2:A$600, 0)), ""), ""), "")</f>
        <v/>
      </c>
      <c r="EK376" s="47"/>
      <c r="EL376" s="2" t="str">
        <f>IFERROR(IF(B376&lt;&gt;"", IF(AND(INDEX(Paste_Here!AL$2:AL$600, MATCH(B376, Paste_Here!A$2:A$600, 0))&lt;&gt;"", ISNUMBER(VALUE(INDEX(Paste_Here!AL$2:AL$600, MATCH(B376, Paste_Here!A$2:A$600, 0))))), INDEX(Paste_Here!AL$2:AL$600, MATCH(B376, Paste_Here!A$2:A$600, 0)), ""), ""), "")</f>
        <v/>
      </c>
      <c r="EM376" s="47"/>
      <c r="FA376" s="4" t="str" cm="1">
        <f t="array" ref="FA376">IFERROR(INDEX(Paste_Here!$B$2:$B$600, MATCH(0, COUNTIF(FA$4:FA375, Paste_Here!$B$2:$B$600) + IF(Paste_Here!$B$2:$B$600="", 1, 0), 0)), "")</f>
        <v/>
      </c>
      <c r="FB376" s="4" t="str">
        <f>IF(FA376&lt;&gt;"", INDEX(Paste_Here!$A$2:$A$600, MATCH(FA376, Paste_Here!$B$2:$B$600, 0)), "")</f>
        <v/>
      </c>
      <c r="FC376" s="4" t="str">
        <f t="shared" si="34"/>
        <v/>
      </c>
      <c r="FD376" s="4" t="str" cm="1">
        <f t="array" ref="FD376">IFERROR(INDEX($FC$5:$FC$600, MATCH(SMALL(IF($FC$5:$FC$600&lt;&gt;"", COUNTIF($FC$5:$FC$600, "&lt;"&amp;$FC$5:$FC$600)+1), ROW()-ROW($FD$5)+1), COUNTIF($FC$5:$FC$600, "&lt;"&amp;$FC$5:$FC$600)+1, 0)), "")</f>
        <v/>
      </c>
      <c r="FF376" s="2" t="str">
        <f>IFERROR(IF(B376&lt;&gt;"", IF(AND(INDEX(Paste_Here!AH$2:AH$600, MATCH(B376, Paste_Here!A$2:A$600, 0))&lt;&gt;"", ISNUMBER(VALUE(INDEX(Paste_Here!AH$2:AH$600, MATCH(B376, Paste_Here!A$2:A$600, 0))))), INDEX(Paste_Here!AH$2:AH$600, MATCH(B376, Paste_Here!A$2:A$600, 0)), ""), ""), "")</f>
        <v/>
      </c>
      <c r="FG376" s="47"/>
      <c r="FH376" s="2" t="str">
        <f>IFERROR(IF(B376&lt;&gt;"", IF(AND(INDEX(Paste_Here!AM$2:AM$600, MATCH(B376, Paste_Here!A$2:A$600, 0))&lt;&gt;"", ISNUMBER(VALUE(INDEX(Paste_Here!AM$2:AM$600, MATCH(B376, Paste_Here!A$2:A$600, 0))))), INDEX(Paste_Here!AM$2:AM$600, MATCH(B376, Paste_Here!A$2:A$600, 0)), ""), ""), "")</f>
        <v/>
      </c>
      <c r="FI376" s="47"/>
      <c r="FJ376" s="47"/>
      <c r="FK376" s="2" t="str">
        <f t="shared" si="35"/>
        <v/>
      </c>
      <c r="FL376" s="47"/>
      <c r="FM376" s="2" t="str">
        <f>IFERROR(IF(B376&lt;&gt;"", IF(ISNUMBER(VALUE(INDEX(Paste_Here!H$2:H$600, MATCH(B376, Paste_Here!A$2:A$600, 0)))), IF(VALUE(INDEX(Paste_Here!H$2:H$600, MATCH(B376, Paste_Here!A$2:A$600, 0)))=0, "No", IF(AND(VALUE(INDEX(Paste_Here!H$2:H$600, MATCH(B376, Paste_Here!A$2:A$600, 0)))&gt;=1, VALUE(INDEX(Paste_Here!H$2:H$600, MATCH(B376, Paste_Here!A$2:A$600, 0)))&lt;=4), VALUE(INDEX(Paste_Here!H$2:H$600, MATCH(B376, Paste_Here!A$2:A$600, 0))), "")), ""), ""), "")</f>
        <v/>
      </c>
      <c r="FN376" s="47"/>
      <c r="FO376" s="34" t="str">
        <f>IFERROR(IF(B376&lt;&gt;"", IF(ISNUMBER(VALUE(INDEX(Paste_Here!I$2:I$600, MATCH(B376, Paste_Here!A$2:A$600, 0)))), IF(VALUE(INDEX(Paste_Here!I$2:I$600, MATCH(B376, Paste_Here!A$2:A$600, 0)))=0, "No", IF(AND(VALUE(INDEX(Paste_Here!I$2:I$600, MATCH(B376, Paste_Here!A$2:A$600, 0)))&gt;=1, VALUE(INDEX(Paste_Here!I$2:I$600, MATCH(B376, Paste_Here!A$2:A$600, 0)))&lt;=4), VALUE(INDEX(Paste_Here!I$2:I$600, MATCH(B376, Paste_Here!A$2:A$600, 0))), "")), ""), ""), "")</f>
        <v/>
      </c>
      <c r="FP376" s="47"/>
      <c r="FQ376" s="2"/>
      <c r="FR376" s="47"/>
      <c r="FS376" s="2"/>
      <c r="FT376" s="47"/>
      <c r="FU376" s="2"/>
      <c r="FV376" s="47"/>
      <c r="FW376" s="2"/>
      <c r="FX376" s="47"/>
      <c r="FY376" s="2"/>
      <c r="FZ376" s="47"/>
      <c r="GA376" s="2"/>
      <c r="GB376" s="47"/>
      <c r="GU376" s="2"/>
      <c r="GV376" s="47"/>
      <c r="GW376" s="2"/>
      <c r="GX376" s="47"/>
    </row>
    <row r="377" spans="1:206">
      <c r="A377" s="47"/>
      <c r="B377" s="2" t="str">
        <f t="shared" si="30"/>
        <v/>
      </c>
      <c r="C377" s="47"/>
      <c r="D377" s="2" t="str">
        <f>IFERROR(IF(B377&lt;&gt;"", IF(COUNTIF(INDEX(Paste_Here!N$2:O$600, MATCH(B377, Paste_Here!A$2:A$600, 0), 0), "yes") &gt; 0, "No", IF(COUNTIF(INDEX(Paste_Here!N$2:O$600, MATCH(B377, Paste_Here!A$2:A$600, 0), 0), "no") &gt; 0, "Yes", "")), ""), "")</f>
        <v/>
      </c>
      <c r="E377" s="47"/>
      <c r="F377" s="84" t="str">
        <f>IFERROR(IF(B377&lt;&gt;"", IF(AND(INDEX(Paste_Here!P$2:P$600, MATCH(B377, Paste_Here!A$2:A$600, 0))&lt;&gt;"", ISNUMBER(VALUE(INDEX(Paste_Here!P$2:P$600, MATCH(B377, Paste_Here!A$2:A$600, 0))))), INDEX(Paste_Here!P$2:P$600, MATCH(B377, Paste_Here!A$2:A$600, 0)), ""), ""), "")</f>
        <v/>
      </c>
      <c r="G377" s="47"/>
      <c r="H377" s="2" t="str">
        <f>IFERROR(IF(B377&lt;&gt;"", IF(ISNUMBER(SEARCH("highrisk", LOWER(INDEX(Paste_Here!Q$2:Q$600, MATCH(B377, Paste_Here!A$2:A$600, 0))))), "High Risk", IF(ISNUMBER(SEARCH("lowrisk", LOWER(INDEX(Paste_Here!Q$2:Q$600, MATCH(B377, Paste_Here!A$2:A$600, 0))))), "Low Risk", IF(ISNUMBER(SEARCH("somerisk", LOWER(INDEX(Paste_Here!Q$2:Q$600, MATCH(B377, Paste_Here!A$2:A$600, 0))))), "Some Risk", ""))), ""), "")</f>
        <v/>
      </c>
      <c r="I377" s="47"/>
      <c r="J377" s="2"/>
      <c r="K377" s="47"/>
      <c r="L377" s="2"/>
      <c r="M377" s="47"/>
      <c r="N377" s="2"/>
      <c r="O377" s="47"/>
      <c r="P377" s="2" t="str">
        <f>IFERROR(IF(B377&lt;&gt;"", IF(AND(ISNUMBER(VALUE(INDEX(Paste_Here!R$2:R$600, MATCH(B377, Paste_Here!A$2:A$600, 0)))), INDEX(Paste_Here!R$2:R$600, MATCH(B377, Paste_Here!A$2:A$600, 0)) &lt;&gt; ""), VALUE(INDEX(Paste_Here!R$2:R$600, MATCH(B377, Paste_Here!A$2:A$600, 0))), ""), ""), "")</f>
        <v/>
      </c>
      <c r="Q377" s="47"/>
      <c r="R377" s="2"/>
      <c r="S377" s="47"/>
      <c r="W377" s="47"/>
      <c r="X377" s="2"/>
      <c r="Y377" s="47"/>
      <c r="Z377" s="2" t="str">
        <f>IFERROR(IF(B377&lt;&gt;"", IF(AND(INDEX(Paste_Here!S$2:S$600, MATCH(B377, Paste_Here!A$2:A$600, 0))&lt;&gt;"", ISNUMBER(VALUE(INDEX(Paste_Here!S$2:S$600, MATCH(B377, Paste_Here!A$2:A$600, 0))))), INDEX(Paste_Here!S$2:S$600, MATCH(B377, Paste_Here!A$2:A$600, 0)), ""), ""), "")</f>
        <v/>
      </c>
      <c r="AA377" s="47"/>
      <c r="AB377" s="2" t="str">
        <f>IFERROR(IF(B377&lt;&gt;"", IF(ISNUMBER(SEARCH("highrisk", LOWER(INDEX(Paste_Here!T$2:T$600, MATCH(B377, Paste_Here!A$2:A$600, 0))))), "High Risk", IF(ISNUMBER(SEARCH("lowrisk", LOWER(INDEX(Paste_Here!T$2:T$600, MATCH(B377, Paste_Here!A$2:A$600, 0))))), "Low Risk", IF(ISNUMBER(SEARCH("somerisk", LOWER(INDEX(Paste_Here!T$2:T$600, MATCH(B377, Paste_Here!A$2:A$600, 0))))), "Some Risk", IF(ISNUMBER(SEARCH("OT", LOWER(INDEX(Paste_Here!T$2:T$600, MATCH(B377, Paste_Here!A$2:A$600, 0))))), "On Track", "")))), ""), "")</f>
        <v/>
      </c>
      <c r="AC377" s="47"/>
      <c r="AD377" s="2"/>
      <c r="AE377" s="47"/>
      <c r="AF377" s="2"/>
      <c r="AG377" s="47"/>
      <c r="AH377" s="2"/>
      <c r="AI377" s="47"/>
      <c r="AJ377" s="2" t="str" cm="1">
        <f t="array" aca="1" ref="AJ377" ca="1">IFERROR(IF(ISNUMBER(SEARCH("BR", INDEX(Paste_Here!AB$2:AB$210, MATCH(B377, Paste_Here!A$2:A$210, 0)))), -1, 1) * VALUE(_xlfn.TEXTJOIN("", TRUE, IF(ISNUMBER(--MID(INDEX(Paste_Here!AB$2:AB$210, MATCH(B377, Paste_Here!A$2:A$210, 0)), ROW(INDIRECT("1:"&amp;LEN(INDEX(Paste_Here!AB$2:AB$210, MATCH(B377, Paste_Here!A$2:A$210, 0))))), 1)), MID(INDEX(Paste_Here!AB$2:AB$210, MATCH(B377, Paste_Here!A$2:A$210, 0)), ROW(INDIRECT("1:"&amp;LEN(INDEX(Paste_Here!AB$2:AB$210, MATCH(B377, Paste_Here!A$2:A$210, 0))))), 1), ""))), "")</f>
        <v/>
      </c>
      <c r="AK377" s="47"/>
      <c r="AL377" s="34" t="str">
        <f>IFERROR(IF(B377&lt;&gt;"", IF(AND(INDEX(Paste_Here!AF$2:AF$600, MATCH(B377, Paste_Here!A$2:A$600, 0))&lt;&gt;"", ISNUMBER(VALUE(INDEX(Paste_Here!AF$2:AF$600, MATCH(B377, Paste_Here!A$2:A$600, 0))))), INDEX(Paste_Here!AF$2:AF$600, MATCH(B377, Paste_Here!A$2:A$600, 0)), ""), ""), "")</f>
        <v/>
      </c>
      <c r="AM377" s="47"/>
      <c r="AN377" s="47"/>
      <c r="AO377" s="2" t="str">
        <f t="shared" si="31"/>
        <v/>
      </c>
      <c r="AP377" s="47"/>
      <c r="AQ377" s="34" t="str">
        <f>IFERROR(IF(B377&lt;&gt;"", IF(COUNTIF(INDEX(Paste_Here!X$2:Y$600, MATCH(B377, Paste_Here!A$2:A$600, 0), 0), "yes") &gt; 0, "No", IF(COUNTIF(INDEX(Paste_Here!X$2:Y$600, MATCH(B377, Paste_Here!A$2:A$600, 0), 0), "no") &gt; 0, "Yes", "")), ""), "")</f>
        <v/>
      </c>
      <c r="AR377" s="47"/>
      <c r="AS377" s="34" t="str">
        <f>IFERROR(IF(B377&lt;&gt;"", IF(AND(INDEX(Paste_Here!U$2:U$600, MATCH(B377, Paste_Here!A$2:A$600, 0))&lt;&gt;"", ISNUMBER(VALUE(INDEX(Paste_Here!U$2:U$600, MATCH(B377, Paste_Here!A$2:A$600, 0))))), INDEX(Paste_Here!U$2:U$600, MATCH(B377, Paste_Here!A$2:A$600, 0)), ""), ""), "")</f>
        <v/>
      </c>
      <c r="AT377" s="47"/>
      <c r="AU377" s="34" t="str">
        <f>IFERROR(IF(B377&lt;&gt;"", IF(ISNUMBER(SEARCH("highrisk", LOWER(INDEX(Paste_Here!V$2:V$600, MATCH(B377, Paste_Here!A$2:A$600, 0))))), "High Risk", IF(ISNUMBER(SEARCH("lowrisk", LOWER(INDEX(Paste_Here!V$2:V$600, MATCH(B377, Paste_Here!A$2:A$600, 0))))), "Low Risk", IF(ISNUMBER(SEARCH("somerisk", LOWER(INDEX(Paste_Here!V$2:V$600, MATCH(B377, Paste_Here!A$2:A$600, 0))))), "Some Risk", ""))), ""), "")</f>
        <v/>
      </c>
      <c r="AV377" s="47"/>
      <c r="AW377" s="34" t="str">
        <f>IFERROR(IF(B377&lt;&gt;"", IF(AND(ISNUMBER(VALUE(INDEX(Paste_Here!W$2:W$600, MATCH(B377, Paste_Here!A$2:A$600, 0)))), INDEX(Paste_Here!W$2:W$600, MATCH(B377, Paste_Here!A$2:A$600, 0)) &lt;&gt; ""), VALUE(INDEX(Paste_Here!W$2:W$600, MATCH(B377, Paste_Here!A$2:A$600, 0))), ""), ""), "")</f>
        <v/>
      </c>
      <c r="AX377" s="47"/>
      <c r="BA377" s="2" t="str">
        <f>IFERROR(IF(B377&lt;&gt;"", IF(AND(INDEX(Paste_Here!AI$2:AI$600, MATCH(B377, Paste_Here!A$2:A$600, 0))&lt;&gt;"", ISNUMBER(VALUE(INDEX(Paste_Here!AI$2:AI$600, MATCH(B377, Paste_Here!A$2:A$600, 0))))), INDEX(Paste_Here!AI$2:AI$600, MATCH(B377, Paste_Here!A$2:A$600, 0)), ""), ""), "")</f>
        <v/>
      </c>
      <c r="BB377" s="47"/>
      <c r="BC377" s="34" t="str">
        <f>IFERROR(IF(B377&lt;&gt;"", IF(ISNUMBER(SEARCH("highrisk", LOWER(INDEX(Paste_Here!AJ$2:AJ$600, MATCH(B377, Paste_Here!A$2:A$600, 0))))), "High Risk", IF(ISNUMBER(SEARCH("lowrisk", LOWER(INDEX(Paste_Here!AJ$2:AJ$600, MATCH(B377, Paste_Here!A$2:A$600, 0))))), "Low Risk", IF(ISNUMBER(SEARCH("somerisk", LOWER(INDEX(Paste_Here!AJ$2:AJ$600, MATCH(B377, Paste_Here!A$2:A$600, 0))))), "Some Risk", IF(ISNUMBER(SEARCH("OT", LOWER(INDEX(Paste_Here!AJ$2:AJ$600, MATCH(B377, Paste_Here!A$2:A$600, 0))))), "On Track", "")))), ""), "")</f>
        <v/>
      </c>
      <c r="BD377" s="47"/>
      <c r="BE377" s="34" t="str">
        <f>IFERROR(IF(B377&lt;&gt;"", IF(AND(INDEX(Paste_Here!AK$2:AK$600, MATCH(B377, Paste_Here!A$2:A$600, 0))&lt;&gt;"", ISNUMBER(VALUE(INDEX(Paste_Here!AK$2:AK$600, MATCH(B377, Paste_Here!A$2:A$600, 0))))), INDEX(Paste_Here!AK$2:AK$600, MATCH(B377, Paste_Here!A$2:A$600, 0)), ""), ""), "")</f>
        <v/>
      </c>
      <c r="BF377" s="47"/>
      <c r="BG377" s="34" t="str" cm="1">
        <f t="array" aca="1" ref="BG377" ca="1">IFERROR(IF(B377&lt;&gt;"", IF(INDEX(Paste_Here!AE$2:AE$600, MATCH(B377, Paste_Here!A$2:A$600, 0))&lt;&gt;"", IF(LEFT(INDEX(Paste_Here!AE$2:AE$600, MATCH(B377, Paste_Here!A$2:A$600, 0)), 2)="EM", -1, 1) * VALUE(_xlfn.TEXTJOIN("", TRUE, IF(ISNUMBER(MID(INDEX(Paste_Here!AE$2:AE$600, MATCH(B377, Paste_Here!A$2:A$600, 0)), ROW(INDIRECT("1:"&amp;LEN(INDEX(Paste_Here!AE$2:AE$600, MATCH(B377, Paste_Here!A$2:A$600, 0))))), 1)*1), MID(INDEX(Paste_Here!AE$2:AE$600, MATCH(B377, Paste_Here!A$2:A$600, 0)), ROW(INDIRECT("1:"&amp;LEN(INDEX(Paste_Here!AE$2:AE$600, MATCH(B377, Paste_Here!A$2:A$600, 0))))), 1), ""))), ""), ""), "")</f>
        <v/>
      </c>
      <c r="BH377" s="47"/>
      <c r="BJ377" s="47"/>
      <c r="BK377" s="2" t="str">
        <f t="shared" si="32"/>
        <v/>
      </c>
      <c r="BL377" s="47"/>
      <c r="BM377" s="34" t="str">
        <f>IFERROR(IF(B377&lt;&gt;"", IF(AND(INDEX(Paste_Here!Z$2:Z$600, MATCH(B377, Paste_Here!A$2:A$600, 0))&lt;&gt;"", ISNUMBER(VALUE(INDEX(Paste_Here!Z$2:Z$600, MATCH(B377, Paste_Here!A$2:A$600, 0))))), INDEX(Paste_Here!Z$2:Z$600, MATCH(B377, Paste_Here!A$2:A$600, 0)), ""), ""), "")</f>
        <v/>
      </c>
      <c r="BN377" s="47"/>
      <c r="BO377" s="34" t="str">
        <f>IFERROR(IF(B377&lt;&gt;"", IF(ISNUMBER(SEARCH("highrisk", LOWER(INDEX(Paste_Here!AA$2:AA$600, MATCH(B377, Paste_Here!A$2:A$600, 0))))), "High Risk", IF(ISNUMBER(SEARCH("lowrisk", LOWER(INDEX(Paste_Here!AA$2:AA$600, MATCH(B377, Paste_Here!A$2:A$600, 0))))), "Low Risk", IF(ISNUMBER(SEARCH("somerisk", LOWER(INDEX(Paste_Here!AA$2:AA$600, MATCH(B377, Paste_Here!A$2:A$600, 0))))), "Some Risk", IF(ISNUMBER(SEARCH("OT", LOWER(INDEX(Paste_Here!AA$2:AA$600, MATCH(B377, Paste_Here!A$2:A$600, 0))))), "On Track", "")))), ""), "")</f>
        <v/>
      </c>
      <c r="BP377" s="47"/>
      <c r="BQ377" s="34" t="str">
        <f>IFERROR(IF(B377&lt;&gt;"", IF(AND(INDEX(Paste_Here!AC$2:AC$600, MATCH(B377, Paste_Here!A$2:A$600, 0))&lt;&gt;"", ISNUMBER(VALUE(INDEX(Paste_Here!AC$2:AC$600, MATCH(B377, Paste_Here!A$2:A$600, 0))))), INDEX(Paste_Here!AC$2:AC$600, MATCH(B377, Paste_Here!A$2:A$600, 0)), ""), ""), "")</f>
        <v/>
      </c>
      <c r="BR377" s="47"/>
      <c r="BS377" s="34" t="str">
        <f>IFERROR(IF(B377&lt;&gt;"", IF(ISNUMBER(SEARCH("highrisk", LOWER(INDEX(Paste_Here!AD$2:AD$600, MATCH(B377, Paste_Here!A$2:A$600, 0))))), "High Risk", IF(ISNUMBER(SEARCH("lowrisk", LOWER(INDEX(Paste_Here!AD$2:AD$600, MATCH(B377, Paste_Here!A$2:A$600, 0))))), "Low Risk", IF(ISNUMBER(SEARCH("somerisk", LOWER(INDEX(Paste_Here!AD$2:AD$600, MATCH(B377, Paste_Here!A$2:A$600, 0))))), "Some Risk", IF(ISNUMBER(SEARCH("OT", LOWER(INDEX(Paste_Here!AD$2:AD$600, MATCH(B377, Paste_Here!A$2:A$600, 0))))), "On Track", "")))), ""), "")</f>
        <v/>
      </c>
      <c r="BT377" s="47"/>
      <c r="BU377" s="34"/>
      <c r="BV377" s="47"/>
      <c r="BW377" s="34"/>
      <c r="BX377" s="47"/>
      <c r="BY377" s="34"/>
      <c r="BZ377" s="47"/>
      <c r="CA377" s="34"/>
      <c r="CB377" s="49"/>
      <c r="DT377" s="47"/>
      <c r="DU377" s="47"/>
      <c r="DV377" s="2" t="str">
        <f t="shared" si="33"/>
        <v/>
      </c>
      <c r="DW377" s="47"/>
      <c r="DX377" s="2" t="str">
        <f>IFERROR(IF(B377&lt;&gt;"", IF(ISNUMBER(SEARCH("s", LOWER(INDEX(Paste_Here!M$2:M$600, MATCH(B377, Paste_Here!A$2:A$600, 0))))), "Yes", IF(INDEX(Paste_Here!M$2:M$600, MATCH(B377, Paste_Here!A$2:A$600, 0))&lt;&gt;"", "No", "")), ""), "")</f>
        <v/>
      </c>
      <c r="DY377" s="47"/>
      <c r="DZ377" s="2" t="str">
        <f>IFERROR(IF(B377&lt;&gt;"", IF(ISNUMBER(SEARCH("yes", LOWER(INDEX(Paste_Here!F$2:F$600, MATCH(B377, Paste_Here!A$2:A$600, 0))))), "Yes", IF(ISNUMBER(SEARCH("no", LOWER(INDEX(Paste_Here!F$2:F$600, MATCH(B377, Paste_Here!A$2:A$600, 0))))), "No", "")), ""), "")</f>
        <v/>
      </c>
      <c r="EA377" s="47"/>
      <c r="EB377" s="2" t="str">
        <f>IFERROR(IF(B377&lt;&gt;"", IF(ISNUMBER(SEARCH("english language learner", LOWER(INDEX(Paste_Here!C$2:C$600, MATCH(B377, Paste_Here!A$2:A$600, 0))))), "Yes", ""), ""), "")</f>
        <v/>
      </c>
      <c r="EC377" s="47"/>
      <c r="ED377" s="2" t="str">
        <f>IFERROR(IF(B377&lt;&gt;"", IF(OR(ISNUMBER(SEARCH("b", LOWER(INDEX(Paste_Here!K$2:K$600, MATCH(B377, Paste_Here!A$2:A$600, 0))))), ISNUMBER(SEARCH("h", LOWER(INDEX(Paste_Here!K$2:K$600, MATCH(B377, Paste_Here!A$2:A$600, 0))))), ISNUMBER(SEARCH("i", LOWER(INDEX(Paste_Here!K$2:K$600, MATCH(B377, Paste_Here!A$2:A$600, 0)))))), "Yes", IF(INDEX(Paste_Here!K$2:K$600, MATCH(B377, Paste_Here!A$2:A$600, 0))&lt;&gt;"", "No", "")), ""), "")</f>
        <v/>
      </c>
      <c r="EE377" s="47"/>
      <c r="EF377" s="34" t="str">
        <f>IFERROR(IF(B377&lt;&gt;"", IF(ISNUMBER(SEARCH("yes", LOWER(INDEX(Paste_Here!L$2:L$600, MATCH(B377, Paste_Here!A$2:A$600, 0))))), "Yes", IF(ISNUMBER(SEARCH("no", LOWER(INDEX(Paste_Here!L$2:L$600, MATCH(B377, Paste_Here!A$2:A$600, 0))))), "No", "")), ""), "")</f>
        <v/>
      </c>
      <c r="EG377" s="47"/>
      <c r="EH377" s="2" t="str">
        <f>IFERROR(IF(B377&lt;&gt;"", IF(ISNUMBER(SEARCH("transitional 2", LOWER(INDEX(Paste_Here!C$2:C$600, MATCH(B377, Paste_Here!A$2:A$600, 0))))), "T2", IF(ISNUMBER(SEARCH("transitional 1", LOWER(INDEX(Paste_Here!C$2:C$600, MATCH(B377, Paste_Here!A$2:A$600, 0))))), "T1", IF(ISNUMBER(SEARCH("waived ell services", LOWER(INDEX(Paste_Here!C$2:C$600, MATCH(B377, Paste_Here!A$2:A$600, 0))))), "W", ""))), ""), "")</f>
        <v/>
      </c>
      <c r="EI377" s="47"/>
      <c r="EJ377" s="2" t="str">
        <f>IFERROR(IF(B377&lt;&gt;"", IF(AND(INDEX(Paste_Here!AG$2:AG$600, MATCH(B377, Paste_Here!A$2:A$600, 0))&lt;&gt;"", ISNUMBER(VALUE(INDEX(Paste_Here!AG$2:AG$600, MATCH(B377, Paste_Here!A$2:A$600, 0))))), INDEX(Paste_Here!AG$2:AG$600, MATCH(B377, Paste_Here!A$2:A$600, 0)), ""), ""), "")</f>
        <v/>
      </c>
      <c r="EK377" s="47"/>
      <c r="EL377" s="2" t="str">
        <f>IFERROR(IF(B377&lt;&gt;"", IF(AND(INDEX(Paste_Here!AL$2:AL$600, MATCH(B377, Paste_Here!A$2:A$600, 0))&lt;&gt;"", ISNUMBER(VALUE(INDEX(Paste_Here!AL$2:AL$600, MATCH(B377, Paste_Here!A$2:A$600, 0))))), INDEX(Paste_Here!AL$2:AL$600, MATCH(B377, Paste_Here!A$2:A$600, 0)), ""), ""), "")</f>
        <v/>
      </c>
      <c r="EM377" s="47"/>
      <c r="FA377" s="4" t="str" cm="1">
        <f t="array" ref="FA377">IFERROR(INDEX(Paste_Here!$B$2:$B$600, MATCH(0, COUNTIF(FA$4:FA376, Paste_Here!$B$2:$B$600) + IF(Paste_Here!$B$2:$B$600="", 1, 0), 0)), "")</f>
        <v/>
      </c>
      <c r="FB377" s="4" t="str">
        <f>IF(FA377&lt;&gt;"", INDEX(Paste_Here!$A$2:$A$600, MATCH(FA377, Paste_Here!$B$2:$B$600, 0)), "")</f>
        <v/>
      </c>
      <c r="FC377" s="4" t="str">
        <f t="shared" si="34"/>
        <v/>
      </c>
      <c r="FD377" s="4" t="str" cm="1">
        <f t="array" ref="FD377">IFERROR(INDEX($FC$5:$FC$600, MATCH(SMALL(IF($FC$5:$FC$600&lt;&gt;"", COUNTIF($FC$5:$FC$600, "&lt;"&amp;$FC$5:$FC$600)+1), ROW()-ROW($FD$5)+1), COUNTIF($FC$5:$FC$600, "&lt;"&amp;$FC$5:$FC$600)+1, 0)), "")</f>
        <v/>
      </c>
      <c r="FF377" s="2" t="str">
        <f>IFERROR(IF(B377&lt;&gt;"", IF(AND(INDEX(Paste_Here!AH$2:AH$600, MATCH(B377, Paste_Here!A$2:A$600, 0))&lt;&gt;"", ISNUMBER(VALUE(INDEX(Paste_Here!AH$2:AH$600, MATCH(B377, Paste_Here!A$2:A$600, 0))))), INDEX(Paste_Here!AH$2:AH$600, MATCH(B377, Paste_Here!A$2:A$600, 0)), ""), ""), "")</f>
        <v/>
      </c>
      <c r="FG377" s="47"/>
      <c r="FH377" s="2" t="str">
        <f>IFERROR(IF(B377&lt;&gt;"", IF(AND(INDEX(Paste_Here!AM$2:AM$600, MATCH(B377, Paste_Here!A$2:A$600, 0))&lt;&gt;"", ISNUMBER(VALUE(INDEX(Paste_Here!AM$2:AM$600, MATCH(B377, Paste_Here!A$2:A$600, 0))))), INDEX(Paste_Here!AM$2:AM$600, MATCH(B377, Paste_Here!A$2:A$600, 0)), ""), ""), "")</f>
        <v/>
      </c>
      <c r="FI377" s="47"/>
      <c r="FJ377" s="47"/>
      <c r="FK377" s="2" t="str">
        <f t="shared" si="35"/>
        <v/>
      </c>
      <c r="FL377" s="47"/>
      <c r="FM377" s="2" t="str">
        <f>IFERROR(IF(B377&lt;&gt;"", IF(ISNUMBER(VALUE(INDEX(Paste_Here!H$2:H$600, MATCH(B377, Paste_Here!A$2:A$600, 0)))), IF(VALUE(INDEX(Paste_Here!H$2:H$600, MATCH(B377, Paste_Here!A$2:A$600, 0)))=0, "No", IF(AND(VALUE(INDEX(Paste_Here!H$2:H$600, MATCH(B377, Paste_Here!A$2:A$600, 0)))&gt;=1, VALUE(INDEX(Paste_Here!H$2:H$600, MATCH(B377, Paste_Here!A$2:A$600, 0)))&lt;=4), VALUE(INDEX(Paste_Here!H$2:H$600, MATCH(B377, Paste_Here!A$2:A$600, 0))), "")), ""), ""), "")</f>
        <v/>
      </c>
      <c r="FN377" s="47"/>
      <c r="FO377" s="34" t="str">
        <f>IFERROR(IF(B377&lt;&gt;"", IF(ISNUMBER(VALUE(INDEX(Paste_Here!I$2:I$600, MATCH(B377, Paste_Here!A$2:A$600, 0)))), IF(VALUE(INDEX(Paste_Here!I$2:I$600, MATCH(B377, Paste_Here!A$2:A$600, 0)))=0, "No", IF(AND(VALUE(INDEX(Paste_Here!I$2:I$600, MATCH(B377, Paste_Here!A$2:A$600, 0)))&gt;=1, VALUE(INDEX(Paste_Here!I$2:I$600, MATCH(B377, Paste_Here!A$2:A$600, 0)))&lt;=4), VALUE(INDEX(Paste_Here!I$2:I$600, MATCH(B377, Paste_Here!A$2:A$600, 0))), "")), ""), ""), "")</f>
        <v/>
      </c>
      <c r="FP377" s="47"/>
      <c r="FQ377" s="2"/>
      <c r="FR377" s="47"/>
      <c r="FS377" s="2"/>
      <c r="FT377" s="47"/>
      <c r="FU377" s="2"/>
      <c r="FV377" s="47"/>
      <c r="FW377" s="2"/>
      <c r="FX377" s="47"/>
      <c r="FY377" s="2"/>
      <c r="FZ377" s="47"/>
      <c r="GA377" s="2"/>
      <c r="GB377" s="47"/>
      <c r="GU377" s="2"/>
      <c r="GV377" s="47"/>
      <c r="GW377" s="2"/>
      <c r="GX377" s="47"/>
    </row>
    <row r="378" spans="1:206">
      <c r="A378" s="47"/>
      <c r="B378" s="2" t="str">
        <f t="shared" si="30"/>
        <v/>
      </c>
      <c r="C378" s="47"/>
      <c r="D378" s="2" t="str">
        <f>IFERROR(IF(B378&lt;&gt;"", IF(COUNTIF(INDEX(Paste_Here!N$2:O$600, MATCH(B378, Paste_Here!A$2:A$600, 0), 0), "yes") &gt; 0, "No", IF(COUNTIF(INDEX(Paste_Here!N$2:O$600, MATCH(B378, Paste_Here!A$2:A$600, 0), 0), "no") &gt; 0, "Yes", "")), ""), "")</f>
        <v/>
      </c>
      <c r="E378" s="47"/>
      <c r="F378" s="84" t="str">
        <f>IFERROR(IF(B378&lt;&gt;"", IF(AND(INDEX(Paste_Here!P$2:P$600, MATCH(B378, Paste_Here!A$2:A$600, 0))&lt;&gt;"", ISNUMBER(VALUE(INDEX(Paste_Here!P$2:P$600, MATCH(B378, Paste_Here!A$2:A$600, 0))))), INDEX(Paste_Here!P$2:P$600, MATCH(B378, Paste_Here!A$2:A$600, 0)), ""), ""), "")</f>
        <v/>
      </c>
      <c r="G378" s="47"/>
      <c r="H378" s="2" t="str">
        <f>IFERROR(IF(B378&lt;&gt;"", IF(ISNUMBER(SEARCH("highrisk", LOWER(INDEX(Paste_Here!Q$2:Q$600, MATCH(B378, Paste_Here!A$2:A$600, 0))))), "High Risk", IF(ISNUMBER(SEARCH("lowrisk", LOWER(INDEX(Paste_Here!Q$2:Q$600, MATCH(B378, Paste_Here!A$2:A$600, 0))))), "Low Risk", IF(ISNUMBER(SEARCH("somerisk", LOWER(INDEX(Paste_Here!Q$2:Q$600, MATCH(B378, Paste_Here!A$2:A$600, 0))))), "Some Risk", ""))), ""), "")</f>
        <v/>
      </c>
      <c r="I378" s="47"/>
      <c r="J378" s="2"/>
      <c r="K378" s="47"/>
      <c r="L378" s="2"/>
      <c r="M378" s="47"/>
      <c r="N378" s="2"/>
      <c r="O378" s="47"/>
      <c r="P378" s="2" t="str">
        <f>IFERROR(IF(B378&lt;&gt;"", IF(AND(ISNUMBER(VALUE(INDEX(Paste_Here!R$2:R$600, MATCH(B378, Paste_Here!A$2:A$600, 0)))), INDEX(Paste_Here!R$2:R$600, MATCH(B378, Paste_Here!A$2:A$600, 0)) &lt;&gt; ""), VALUE(INDEX(Paste_Here!R$2:R$600, MATCH(B378, Paste_Here!A$2:A$600, 0))), ""), ""), "")</f>
        <v/>
      </c>
      <c r="Q378" s="47"/>
      <c r="R378" s="2"/>
      <c r="S378" s="47"/>
      <c r="W378" s="47"/>
      <c r="X378" s="2"/>
      <c r="Y378" s="47"/>
      <c r="Z378" s="2" t="str">
        <f>IFERROR(IF(B378&lt;&gt;"", IF(AND(INDEX(Paste_Here!S$2:S$600, MATCH(B378, Paste_Here!A$2:A$600, 0))&lt;&gt;"", ISNUMBER(VALUE(INDEX(Paste_Here!S$2:S$600, MATCH(B378, Paste_Here!A$2:A$600, 0))))), INDEX(Paste_Here!S$2:S$600, MATCH(B378, Paste_Here!A$2:A$600, 0)), ""), ""), "")</f>
        <v/>
      </c>
      <c r="AA378" s="47"/>
      <c r="AB378" s="2" t="str">
        <f>IFERROR(IF(B378&lt;&gt;"", IF(ISNUMBER(SEARCH("highrisk", LOWER(INDEX(Paste_Here!T$2:T$600, MATCH(B378, Paste_Here!A$2:A$600, 0))))), "High Risk", IF(ISNUMBER(SEARCH("lowrisk", LOWER(INDEX(Paste_Here!T$2:T$600, MATCH(B378, Paste_Here!A$2:A$600, 0))))), "Low Risk", IF(ISNUMBER(SEARCH("somerisk", LOWER(INDEX(Paste_Here!T$2:T$600, MATCH(B378, Paste_Here!A$2:A$600, 0))))), "Some Risk", IF(ISNUMBER(SEARCH("OT", LOWER(INDEX(Paste_Here!T$2:T$600, MATCH(B378, Paste_Here!A$2:A$600, 0))))), "On Track", "")))), ""), "")</f>
        <v/>
      </c>
      <c r="AC378" s="47"/>
      <c r="AD378" s="2"/>
      <c r="AE378" s="47"/>
      <c r="AF378" s="2"/>
      <c r="AG378" s="47"/>
      <c r="AH378" s="2"/>
      <c r="AI378" s="47"/>
      <c r="AJ378" s="2" t="str" cm="1">
        <f t="array" aca="1" ref="AJ378" ca="1">IFERROR(IF(ISNUMBER(SEARCH("BR", INDEX(Paste_Here!AB$2:AB$210, MATCH(B378, Paste_Here!A$2:A$210, 0)))), -1, 1) * VALUE(_xlfn.TEXTJOIN("", TRUE, IF(ISNUMBER(--MID(INDEX(Paste_Here!AB$2:AB$210, MATCH(B378, Paste_Here!A$2:A$210, 0)), ROW(INDIRECT("1:"&amp;LEN(INDEX(Paste_Here!AB$2:AB$210, MATCH(B378, Paste_Here!A$2:A$210, 0))))), 1)), MID(INDEX(Paste_Here!AB$2:AB$210, MATCH(B378, Paste_Here!A$2:A$210, 0)), ROW(INDIRECT("1:"&amp;LEN(INDEX(Paste_Here!AB$2:AB$210, MATCH(B378, Paste_Here!A$2:A$210, 0))))), 1), ""))), "")</f>
        <v/>
      </c>
      <c r="AK378" s="47"/>
      <c r="AL378" s="34" t="str">
        <f>IFERROR(IF(B378&lt;&gt;"", IF(AND(INDEX(Paste_Here!AF$2:AF$600, MATCH(B378, Paste_Here!A$2:A$600, 0))&lt;&gt;"", ISNUMBER(VALUE(INDEX(Paste_Here!AF$2:AF$600, MATCH(B378, Paste_Here!A$2:A$600, 0))))), INDEX(Paste_Here!AF$2:AF$600, MATCH(B378, Paste_Here!A$2:A$600, 0)), ""), ""), "")</f>
        <v/>
      </c>
      <c r="AM378" s="47"/>
      <c r="AN378" s="47"/>
      <c r="AO378" s="2" t="str">
        <f t="shared" si="31"/>
        <v/>
      </c>
      <c r="AP378" s="47"/>
      <c r="AQ378" s="34" t="str">
        <f>IFERROR(IF(B378&lt;&gt;"", IF(COUNTIF(INDEX(Paste_Here!X$2:Y$600, MATCH(B378, Paste_Here!A$2:A$600, 0), 0), "yes") &gt; 0, "No", IF(COUNTIF(INDEX(Paste_Here!X$2:Y$600, MATCH(B378, Paste_Here!A$2:A$600, 0), 0), "no") &gt; 0, "Yes", "")), ""), "")</f>
        <v/>
      </c>
      <c r="AR378" s="47"/>
      <c r="AS378" s="34" t="str">
        <f>IFERROR(IF(B378&lt;&gt;"", IF(AND(INDEX(Paste_Here!U$2:U$600, MATCH(B378, Paste_Here!A$2:A$600, 0))&lt;&gt;"", ISNUMBER(VALUE(INDEX(Paste_Here!U$2:U$600, MATCH(B378, Paste_Here!A$2:A$600, 0))))), INDEX(Paste_Here!U$2:U$600, MATCH(B378, Paste_Here!A$2:A$600, 0)), ""), ""), "")</f>
        <v/>
      </c>
      <c r="AT378" s="47"/>
      <c r="AU378" s="34" t="str">
        <f>IFERROR(IF(B378&lt;&gt;"", IF(ISNUMBER(SEARCH("highrisk", LOWER(INDEX(Paste_Here!V$2:V$600, MATCH(B378, Paste_Here!A$2:A$600, 0))))), "High Risk", IF(ISNUMBER(SEARCH("lowrisk", LOWER(INDEX(Paste_Here!V$2:V$600, MATCH(B378, Paste_Here!A$2:A$600, 0))))), "Low Risk", IF(ISNUMBER(SEARCH("somerisk", LOWER(INDEX(Paste_Here!V$2:V$600, MATCH(B378, Paste_Here!A$2:A$600, 0))))), "Some Risk", ""))), ""), "")</f>
        <v/>
      </c>
      <c r="AV378" s="47"/>
      <c r="AW378" s="34" t="str">
        <f>IFERROR(IF(B378&lt;&gt;"", IF(AND(ISNUMBER(VALUE(INDEX(Paste_Here!W$2:W$600, MATCH(B378, Paste_Here!A$2:A$600, 0)))), INDEX(Paste_Here!W$2:W$600, MATCH(B378, Paste_Here!A$2:A$600, 0)) &lt;&gt; ""), VALUE(INDEX(Paste_Here!W$2:W$600, MATCH(B378, Paste_Here!A$2:A$600, 0))), ""), ""), "")</f>
        <v/>
      </c>
      <c r="AX378" s="47"/>
      <c r="BA378" s="2" t="str">
        <f>IFERROR(IF(B378&lt;&gt;"", IF(AND(INDEX(Paste_Here!AI$2:AI$600, MATCH(B378, Paste_Here!A$2:A$600, 0))&lt;&gt;"", ISNUMBER(VALUE(INDEX(Paste_Here!AI$2:AI$600, MATCH(B378, Paste_Here!A$2:A$600, 0))))), INDEX(Paste_Here!AI$2:AI$600, MATCH(B378, Paste_Here!A$2:A$600, 0)), ""), ""), "")</f>
        <v/>
      </c>
      <c r="BB378" s="47"/>
      <c r="BC378" s="34" t="str">
        <f>IFERROR(IF(B378&lt;&gt;"", IF(ISNUMBER(SEARCH("highrisk", LOWER(INDEX(Paste_Here!AJ$2:AJ$600, MATCH(B378, Paste_Here!A$2:A$600, 0))))), "High Risk", IF(ISNUMBER(SEARCH("lowrisk", LOWER(INDEX(Paste_Here!AJ$2:AJ$600, MATCH(B378, Paste_Here!A$2:A$600, 0))))), "Low Risk", IF(ISNUMBER(SEARCH("somerisk", LOWER(INDEX(Paste_Here!AJ$2:AJ$600, MATCH(B378, Paste_Here!A$2:A$600, 0))))), "Some Risk", IF(ISNUMBER(SEARCH("OT", LOWER(INDEX(Paste_Here!AJ$2:AJ$600, MATCH(B378, Paste_Here!A$2:A$600, 0))))), "On Track", "")))), ""), "")</f>
        <v/>
      </c>
      <c r="BD378" s="47"/>
      <c r="BE378" s="34" t="str">
        <f>IFERROR(IF(B378&lt;&gt;"", IF(AND(INDEX(Paste_Here!AK$2:AK$600, MATCH(B378, Paste_Here!A$2:A$600, 0))&lt;&gt;"", ISNUMBER(VALUE(INDEX(Paste_Here!AK$2:AK$600, MATCH(B378, Paste_Here!A$2:A$600, 0))))), INDEX(Paste_Here!AK$2:AK$600, MATCH(B378, Paste_Here!A$2:A$600, 0)), ""), ""), "")</f>
        <v/>
      </c>
      <c r="BF378" s="47"/>
      <c r="BG378" s="34" t="str" cm="1">
        <f t="array" aca="1" ref="BG378" ca="1">IFERROR(IF(B378&lt;&gt;"", IF(INDEX(Paste_Here!AE$2:AE$600, MATCH(B378, Paste_Here!A$2:A$600, 0))&lt;&gt;"", IF(LEFT(INDEX(Paste_Here!AE$2:AE$600, MATCH(B378, Paste_Here!A$2:A$600, 0)), 2)="EM", -1, 1) * VALUE(_xlfn.TEXTJOIN("", TRUE, IF(ISNUMBER(MID(INDEX(Paste_Here!AE$2:AE$600, MATCH(B378, Paste_Here!A$2:A$600, 0)), ROW(INDIRECT("1:"&amp;LEN(INDEX(Paste_Here!AE$2:AE$600, MATCH(B378, Paste_Here!A$2:A$600, 0))))), 1)*1), MID(INDEX(Paste_Here!AE$2:AE$600, MATCH(B378, Paste_Here!A$2:A$600, 0)), ROW(INDIRECT("1:"&amp;LEN(INDEX(Paste_Here!AE$2:AE$600, MATCH(B378, Paste_Here!A$2:A$600, 0))))), 1), ""))), ""), ""), "")</f>
        <v/>
      </c>
      <c r="BH378" s="47"/>
      <c r="BJ378" s="47"/>
      <c r="BK378" s="2" t="str">
        <f t="shared" si="32"/>
        <v/>
      </c>
      <c r="BL378" s="47"/>
      <c r="BM378" s="34" t="str">
        <f>IFERROR(IF(B378&lt;&gt;"", IF(AND(INDEX(Paste_Here!Z$2:Z$600, MATCH(B378, Paste_Here!A$2:A$600, 0))&lt;&gt;"", ISNUMBER(VALUE(INDEX(Paste_Here!Z$2:Z$600, MATCH(B378, Paste_Here!A$2:A$600, 0))))), INDEX(Paste_Here!Z$2:Z$600, MATCH(B378, Paste_Here!A$2:A$600, 0)), ""), ""), "")</f>
        <v/>
      </c>
      <c r="BN378" s="47"/>
      <c r="BO378" s="34" t="str">
        <f>IFERROR(IF(B378&lt;&gt;"", IF(ISNUMBER(SEARCH("highrisk", LOWER(INDEX(Paste_Here!AA$2:AA$600, MATCH(B378, Paste_Here!A$2:A$600, 0))))), "High Risk", IF(ISNUMBER(SEARCH("lowrisk", LOWER(INDEX(Paste_Here!AA$2:AA$600, MATCH(B378, Paste_Here!A$2:A$600, 0))))), "Low Risk", IF(ISNUMBER(SEARCH("somerisk", LOWER(INDEX(Paste_Here!AA$2:AA$600, MATCH(B378, Paste_Here!A$2:A$600, 0))))), "Some Risk", IF(ISNUMBER(SEARCH("OT", LOWER(INDEX(Paste_Here!AA$2:AA$600, MATCH(B378, Paste_Here!A$2:A$600, 0))))), "On Track", "")))), ""), "")</f>
        <v/>
      </c>
      <c r="BP378" s="47"/>
      <c r="BQ378" s="34" t="str">
        <f>IFERROR(IF(B378&lt;&gt;"", IF(AND(INDEX(Paste_Here!AC$2:AC$600, MATCH(B378, Paste_Here!A$2:A$600, 0))&lt;&gt;"", ISNUMBER(VALUE(INDEX(Paste_Here!AC$2:AC$600, MATCH(B378, Paste_Here!A$2:A$600, 0))))), INDEX(Paste_Here!AC$2:AC$600, MATCH(B378, Paste_Here!A$2:A$600, 0)), ""), ""), "")</f>
        <v/>
      </c>
      <c r="BR378" s="47"/>
      <c r="BS378" s="34" t="str">
        <f>IFERROR(IF(B378&lt;&gt;"", IF(ISNUMBER(SEARCH("highrisk", LOWER(INDEX(Paste_Here!AD$2:AD$600, MATCH(B378, Paste_Here!A$2:A$600, 0))))), "High Risk", IF(ISNUMBER(SEARCH("lowrisk", LOWER(INDEX(Paste_Here!AD$2:AD$600, MATCH(B378, Paste_Here!A$2:A$600, 0))))), "Low Risk", IF(ISNUMBER(SEARCH("somerisk", LOWER(INDEX(Paste_Here!AD$2:AD$600, MATCH(B378, Paste_Here!A$2:A$600, 0))))), "Some Risk", IF(ISNUMBER(SEARCH("OT", LOWER(INDEX(Paste_Here!AD$2:AD$600, MATCH(B378, Paste_Here!A$2:A$600, 0))))), "On Track", "")))), ""), "")</f>
        <v/>
      </c>
      <c r="BT378" s="47"/>
      <c r="BU378" s="34"/>
      <c r="BV378" s="47"/>
      <c r="BW378" s="34"/>
      <c r="BX378" s="47"/>
      <c r="BY378" s="34"/>
      <c r="BZ378" s="47"/>
      <c r="CA378" s="34"/>
      <c r="CB378" s="49"/>
      <c r="DT378" s="47"/>
      <c r="DU378" s="47"/>
      <c r="DV378" s="2" t="str">
        <f t="shared" si="33"/>
        <v/>
      </c>
      <c r="DW378" s="47"/>
      <c r="DX378" s="2" t="str">
        <f>IFERROR(IF(B378&lt;&gt;"", IF(ISNUMBER(SEARCH("s", LOWER(INDEX(Paste_Here!M$2:M$600, MATCH(B378, Paste_Here!A$2:A$600, 0))))), "Yes", IF(INDEX(Paste_Here!M$2:M$600, MATCH(B378, Paste_Here!A$2:A$600, 0))&lt;&gt;"", "No", "")), ""), "")</f>
        <v/>
      </c>
      <c r="DY378" s="47"/>
      <c r="DZ378" s="2" t="str">
        <f>IFERROR(IF(B378&lt;&gt;"", IF(ISNUMBER(SEARCH("yes", LOWER(INDEX(Paste_Here!F$2:F$600, MATCH(B378, Paste_Here!A$2:A$600, 0))))), "Yes", IF(ISNUMBER(SEARCH("no", LOWER(INDEX(Paste_Here!F$2:F$600, MATCH(B378, Paste_Here!A$2:A$600, 0))))), "No", "")), ""), "")</f>
        <v/>
      </c>
      <c r="EA378" s="47"/>
      <c r="EB378" s="2" t="str">
        <f>IFERROR(IF(B378&lt;&gt;"", IF(ISNUMBER(SEARCH("english language learner", LOWER(INDEX(Paste_Here!C$2:C$600, MATCH(B378, Paste_Here!A$2:A$600, 0))))), "Yes", ""), ""), "")</f>
        <v/>
      </c>
      <c r="EC378" s="47"/>
      <c r="ED378" s="2" t="str">
        <f>IFERROR(IF(B378&lt;&gt;"", IF(OR(ISNUMBER(SEARCH("b", LOWER(INDEX(Paste_Here!K$2:K$600, MATCH(B378, Paste_Here!A$2:A$600, 0))))), ISNUMBER(SEARCH("h", LOWER(INDEX(Paste_Here!K$2:K$600, MATCH(B378, Paste_Here!A$2:A$600, 0))))), ISNUMBER(SEARCH("i", LOWER(INDEX(Paste_Here!K$2:K$600, MATCH(B378, Paste_Here!A$2:A$600, 0)))))), "Yes", IF(INDEX(Paste_Here!K$2:K$600, MATCH(B378, Paste_Here!A$2:A$600, 0))&lt;&gt;"", "No", "")), ""), "")</f>
        <v/>
      </c>
      <c r="EE378" s="47"/>
      <c r="EF378" s="34" t="str">
        <f>IFERROR(IF(B378&lt;&gt;"", IF(ISNUMBER(SEARCH("yes", LOWER(INDEX(Paste_Here!L$2:L$600, MATCH(B378, Paste_Here!A$2:A$600, 0))))), "Yes", IF(ISNUMBER(SEARCH("no", LOWER(INDEX(Paste_Here!L$2:L$600, MATCH(B378, Paste_Here!A$2:A$600, 0))))), "No", "")), ""), "")</f>
        <v/>
      </c>
      <c r="EG378" s="47"/>
      <c r="EH378" s="2" t="str">
        <f>IFERROR(IF(B378&lt;&gt;"", IF(ISNUMBER(SEARCH("transitional 2", LOWER(INDEX(Paste_Here!C$2:C$600, MATCH(B378, Paste_Here!A$2:A$600, 0))))), "T2", IF(ISNUMBER(SEARCH("transitional 1", LOWER(INDEX(Paste_Here!C$2:C$600, MATCH(B378, Paste_Here!A$2:A$600, 0))))), "T1", IF(ISNUMBER(SEARCH("waived ell services", LOWER(INDEX(Paste_Here!C$2:C$600, MATCH(B378, Paste_Here!A$2:A$600, 0))))), "W", ""))), ""), "")</f>
        <v/>
      </c>
      <c r="EI378" s="47"/>
      <c r="EJ378" s="2" t="str">
        <f>IFERROR(IF(B378&lt;&gt;"", IF(AND(INDEX(Paste_Here!AG$2:AG$600, MATCH(B378, Paste_Here!A$2:A$600, 0))&lt;&gt;"", ISNUMBER(VALUE(INDEX(Paste_Here!AG$2:AG$600, MATCH(B378, Paste_Here!A$2:A$600, 0))))), INDEX(Paste_Here!AG$2:AG$600, MATCH(B378, Paste_Here!A$2:A$600, 0)), ""), ""), "")</f>
        <v/>
      </c>
      <c r="EK378" s="47"/>
      <c r="EL378" s="2" t="str">
        <f>IFERROR(IF(B378&lt;&gt;"", IF(AND(INDEX(Paste_Here!AL$2:AL$600, MATCH(B378, Paste_Here!A$2:A$600, 0))&lt;&gt;"", ISNUMBER(VALUE(INDEX(Paste_Here!AL$2:AL$600, MATCH(B378, Paste_Here!A$2:A$600, 0))))), INDEX(Paste_Here!AL$2:AL$600, MATCH(B378, Paste_Here!A$2:A$600, 0)), ""), ""), "")</f>
        <v/>
      </c>
      <c r="EM378" s="47"/>
      <c r="FA378" s="4" t="str" cm="1">
        <f t="array" ref="FA378">IFERROR(INDEX(Paste_Here!$B$2:$B$600, MATCH(0, COUNTIF(FA$4:FA377, Paste_Here!$B$2:$B$600) + IF(Paste_Here!$B$2:$B$600="", 1, 0), 0)), "")</f>
        <v/>
      </c>
      <c r="FB378" s="4" t="str">
        <f>IF(FA378&lt;&gt;"", INDEX(Paste_Here!$A$2:$A$600, MATCH(FA378, Paste_Here!$B$2:$B$600, 0)), "")</f>
        <v/>
      </c>
      <c r="FC378" s="4" t="str">
        <f t="shared" si="34"/>
        <v/>
      </c>
      <c r="FD378" s="4" t="str" cm="1">
        <f t="array" ref="FD378">IFERROR(INDEX($FC$5:$FC$600, MATCH(SMALL(IF($FC$5:$FC$600&lt;&gt;"", COUNTIF($FC$5:$FC$600, "&lt;"&amp;$FC$5:$FC$600)+1), ROW()-ROW($FD$5)+1), COUNTIF($FC$5:$FC$600, "&lt;"&amp;$FC$5:$FC$600)+1, 0)), "")</f>
        <v/>
      </c>
      <c r="FF378" s="2" t="str">
        <f>IFERROR(IF(B378&lt;&gt;"", IF(AND(INDEX(Paste_Here!AH$2:AH$600, MATCH(B378, Paste_Here!A$2:A$600, 0))&lt;&gt;"", ISNUMBER(VALUE(INDEX(Paste_Here!AH$2:AH$600, MATCH(B378, Paste_Here!A$2:A$600, 0))))), INDEX(Paste_Here!AH$2:AH$600, MATCH(B378, Paste_Here!A$2:A$600, 0)), ""), ""), "")</f>
        <v/>
      </c>
      <c r="FG378" s="47"/>
      <c r="FH378" s="2" t="str">
        <f>IFERROR(IF(B378&lt;&gt;"", IF(AND(INDEX(Paste_Here!AM$2:AM$600, MATCH(B378, Paste_Here!A$2:A$600, 0))&lt;&gt;"", ISNUMBER(VALUE(INDEX(Paste_Here!AM$2:AM$600, MATCH(B378, Paste_Here!A$2:A$600, 0))))), INDEX(Paste_Here!AM$2:AM$600, MATCH(B378, Paste_Here!A$2:A$600, 0)), ""), ""), "")</f>
        <v/>
      </c>
      <c r="FI378" s="47"/>
      <c r="FJ378" s="47"/>
      <c r="FK378" s="2" t="str">
        <f t="shared" si="35"/>
        <v/>
      </c>
      <c r="FL378" s="47"/>
      <c r="FM378" s="2" t="str">
        <f>IFERROR(IF(B378&lt;&gt;"", IF(ISNUMBER(VALUE(INDEX(Paste_Here!H$2:H$600, MATCH(B378, Paste_Here!A$2:A$600, 0)))), IF(VALUE(INDEX(Paste_Here!H$2:H$600, MATCH(B378, Paste_Here!A$2:A$600, 0)))=0, "No", IF(AND(VALUE(INDEX(Paste_Here!H$2:H$600, MATCH(B378, Paste_Here!A$2:A$600, 0)))&gt;=1, VALUE(INDEX(Paste_Here!H$2:H$600, MATCH(B378, Paste_Here!A$2:A$600, 0)))&lt;=4), VALUE(INDEX(Paste_Here!H$2:H$600, MATCH(B378, Paste_Here!A$2:A$600, 0))), "")), ""), ""), "")</f>
        <v/>
      </c>
      <c r="FN378" s="47"/>
      <c r="FO378" s="34" t="str">
        <f>IFERROR(IF(B378&lt;&gt;"", IF(ISNUMBER(VALUE(INDEX(Paste_Here!I$2:I$600, MATCH(B378, Paste_Here!A$2:A$600, 0)))), IF(VALUE(INDEX(Paste_Here!I$2:I$600, MATCH(B378, Paste_Here!A$2:A$600, 0)))=0, "No", IF(AND(VALUE(INDEX(Paste_Here!I$2:I$600, MATCH(B378, Paste_Here!A$2:A$600, 0)))&gt;=1, VALUE(INDEX(Paste_Here!I$2:I$600, MATCH(B378, Paste_Here!A$2:A$600, 0)))&lt;=4), VALUE(INDEX(Paste_Here!I$2:I$600, MATCH(B378, Paste_Here!A$2:A$600, 0))), "")), ""), ""), "")</f>
        <v/>
      </c>
      <c r="FP378" s="47"/>
      <c r="FQ378" s="2"/>
      <c r="FR378" s="47"/>
      <c r="FS378" s="2"/>
      <c r="FT378" s="47"/>
      <c r="FU378" s="2"/>
      <c r="FV378" s="47"/>
      <c r="FW378" s="2"/>
      <c r="FX378" s="47"/>
      <c r="FY378" s="2"/>
      <c r="FZ378" s="47"/>
      <c r="GA378" s="2"/>
      <c r="GB378" s="47"/>
      <c r="GU378" s="2"/>
      <c r="GV378" s="47"/>
      <c r="GW378" s="2"/>
      <c r="GX378" s="47"/>
    </row>
    <row r="379" spans="1:206">
      <c r="A379" s="47"/>
      <c r="B379" s="2" t="str">
        <f t="shared" si="30"/>
        <v/>
      </c>
      <c r="C379" s="47"/>
      <c r="D379" s="2" t="str">
        <f>IFERROR(IF(B379&lt;&gt;"", IF(COUNTIF(INDEX(Paste_Here!N$2:O$600, MATCH(B379, Paste_Here!A$2:A$600, 0), 0), "yes") &gt; 0, "No", IF(COUNTIF(INDEX(Paste_Here!N$2:O$600, MATCH(B379, Paste_Here!A$2:A$600, 0), 0), "no") &gt; 0, "Yes", "")), ""), "")</f>
        <v/>
      </c>
      <c r="E379" s="47"/>
      <c r="F379" s="84" t="str">
        <f>IFERROR(IF(B379&lt;&gt;"", IF(AND(INDEX(Paste_Here!P$2:P$600, MATCH(B379, Paste_Here!A$2:A$600, 0))&lt;&gt;"", ISNUMBER(VALUE(INDEX(Paste_Here!P$2:P$600, MATCH(B379, Paste_Here!A$2:A$600, 0))))), INDEX(Paste_Here!P$2:P$600, MATCH(B379, Paste_Here!A$2:A$600, 0)), ""), ""), "")</f>
        <v/>
      </c>
      <c r="G379" s="47"/>
      <c r="H379" s="2" t="str">
        <f>IFERROR(IF(B379&lt;&gt;"", IF(ISNUMBER(SEARCH("highrisk", LOWER(INDEX(Paste_Here!Q$2:Q$600, MATCH(B379, Paste_Here!A$2:A$600, 0))))), "High Risk", IF(ISNUMBER(SEARCH("lowrisk", LOWER(INDEX(Paste_Here!Q$2:Q$600, MATCH(B379, Paste_Here!A$2:A$600, 0))))), "Low Risk", IF(ISNUMBER(SEARCH("somerisk", LOWER(INDEX(Paste_Here!Q$2:Q$600, MATCH(B379, Paste_Here!A$2:A$600, 0))))), "Some Risk", ""))), ""), "")</f>
        <v/>
      </c>
      <c r="I379" s="47"/>
      <c r="J379" s="2"/>
      <c r="K379" s="47"/>
      <c r="L379" s="2"/>
      <c r="M379" s="47"/>
      <c r="N379" s="2"/>
      <c r="O379" s="47"/>
      <c r="P379" s="2" t="str">
        <f>IFERROR(IF(B379&lt;&gt;"", IF(AND(ISNUMBER(VALUE(INDEX(Paste_Here!R$2:R$600, MATCH(B379, Paste_Here!A$2:A$600, 0)))), INDEX(Paste_Here!R$2:R$600, MATCH(B379, Paste_Here!A$2:A$600, 0)) &lt;&gt; ""), VALUE(INDEX(Paste_Here!R$2:R$600, MATCH(B379, Paste_Here!A$2:A$600, 0))), ""), ""), "")</f>
        <v/>
      </c>
      <c r="Q379" s="47"/>
      <c r="R379" s="2"/>
      <c r="S379" s="47"/>
      <c r="W379" s="47"/>
      <c r="X379" s="2"/>
      <c r="Y379" s="47"/>
      <c r="Z379" s="2" t="str">
        <f>IFERROR(IF(B379&lt;&gt;"", IF(AND(INDEX(Paste_Here!S$2:S$600, MATCH(B379, Paste_Here!A$2:A$600, 0))&lt;&gt;"", ISNUMBER(VALUE(INDEX(Paste_Here!S$2:S$600, MATCH(B379, Paste_Here!A$2:A$600, 0))))), INDEX(Paste_Here!S$2:S$600, MATCH(B379, Paste_Here!A$2:A$600, 0)), ""), ""), "")</f>
        <v/>
      </c>
      <c r="AA379" s="47"/>
      <c r="AB379" s="2" t="str">
        <f>IFERROR(IF(B379&lt;&gt;"", IF(ISNUMBER(SEARCH("highrisk", LOWER(INDEX(Paste_Here!T$2:T$600, MATCH(B379, Paste_Here!A$2:A$600, 0))))), "High Risk", IF(ISNUMBER(SEARCH("lowrisk", LOWER(INDEX(Paste_Here!T$2:T$600, MATCH(B379, Paste_Here!A$2:A$600, 0))))), "Low Risk", IF(ISNUMBER(SEARCH("somerisk", LOWER(INDEX(Paste_Here!T$2:T$600, MATCH(B379, Paste_Here!A$2:A$600, 0))))), "Some Risk", IF(ISNUMBER(SEARCH("OT", LOWER(INDEX(Paste_Here!T$2:T$600, MATCH(B379, Paste_Here!A$2:A$600, 0))))), "On Track", "")))), ""), "")</f>
        <v/>
      </c>
      <c r="AC379" s="47"/>
      <c r="AD379" s="2"/>
      <c r="AE379" s="47"/>
      <c r="AF379" s="2"/>
      <c r="AG379" s="47"/>
      <c r="AH379" s="2"/>
      <c r="AI379" s="47"/>
      <c r="AJ379" s="2" t="str" cm="1">
        <f t="array" aca="1" ref="AJ379" ca="1">IFERROR(IF(ISNUMBER(SEARCH("BR", INDEX(Paste_Here!AB$2:AB$210, MATCH(B379, Paste_Here!A$2:A$210, 0)))), -1, 1) * VALUE(_xlfn.TEXTJOIN("", TRUE, IF(ISNUMBER(--MID(INDEX(Paste_Here!AB$2:AB$210, MATCH(B379, Paste_Here!A$2:A$210, 0)), ROW(INDIRECT("1:"&amp;LEN(INDEX(Paste_Here!AB$2:AB$210, MATCH(B379, Paste_Here!A$2:A$210, 0))))), 1)), MID(INDEX(Paste_Here!AB$2:AB$210, MATCH(B379, Paste_Here!A$2:A$210, 0)), ROW(INDIRECT("1:"&amp;LEN(INDEX(Paste_Here!AB$2:AB$210, MATCH(B379, Paste_Here!A$2:A$210, 0))))), 1), ""))), "")</f>
        <v/>
      </c>
      <c r="AK379" s="47"/>
      <c r="AL379" s="34" t="str">
        <f>IFERROR(IF(B379&lt;&gt;"", IF(AND(INDEX(Paste_Here!AF$2:AF$600, MATCH(B379, Paste_Here!A$2:A$600, 0))&lt;&gt;"", ISNUMBER(VALUE(INDEX(Paste_Here!AF$2:AF$600, MATCH(B379, Paste_Here!A$2:A$600, 0))))), INDEX(Paste_Here!AF$2:AF$600, MATCH(B379, Paste_Here!A$2:A$600, 0)), ""), ""), "")</f>
        <v/>
      </c>
      <c r="AM379" s="47"/>
      <c r="AN379" s="47"/>
      <c r="AO379" s="2" t="str">
        <f t="shared" si="31"/>
        <v/>
      </c>
      <c r="AP379" s="47"/>
      <c r="AQ379" s="34" t="str">
        <f>IFERROR(IF(B379&lt;&gt;"", IF(COUNTIF(INDEX(Paste_Here!X$2:Y$600, MATCH(B379, Paste_Here!A$2:A$600, 0), 0), "yes") &gt; 0, "No", IF(COUNTIF(INDEX(Paste_Here!X$2:Y$600, MATCH(B379, Paste_Here!A$2:A$600, 0), 0), "no") &gt; 0, "Yes", "")), ""), "")</f>
        <v/>
      </c>
      <c r="AR379" s="47"/>
      <c r="AS379" s="34" t="str">
        <f>IFERROR(IF(B379&lt;&gt;"", IF(AND(INDEX(Paste_Here!U$2:U$600, MATCH(B379, Paste_Here!A$2:A$600, 0))&lt;&gt;"", ISNUMBER(VALUE(INDEX(Paste_Here!U$2:U$600, MATCH(B379, Paste_Here!A$2:A$600, 0))))), INDEX(Paste_Here!U$2:U$600, MATCH(B379, Paste_Here!A$2:A$600, 0)), ""), ""), "")</f>
        <v/>
      </c>
      <c r="AT379" s="47"/>
      <c r="AU379" s="34" t="str">
        <f>IFERROR(IF(B379&lt;&gt;"", IF(ISNUMBER(SEARCH("highrisk", LOWER(INDEX(Paste_Here!V$2:V$600, MATCH(B379, Paste_Here!A$2:A$600, 0))))), "High Risk", IF(ISNUMBER(SEARCH("lowrisk", LOWER(INDEX(Paste_Here!V$2:V$600, MATCH(B379, Paste_Here!A$2:A$600, 0))))), "Low Risk", IF(ISNUMBER(SEARCH("somerisk", LOWER(INDEX(Paste_Here!V$2:V$600, MATCH(B379, Paste_Here!A$2:A$600, 0))))), "Some Risk", ""))), ""), "")</f>
        <v/>
      </c>
      <c r="AV379" s="47"/>
      <c r="AW379" s="34" t="str">
        <f>IFERROR(IF(B379&lt;&gt;"", IF(AND(ISNUMBER(VALUE(INDEX(Paste_Here!W$2:W$600, MATCH(B379, Paste_Here!A$2:A$600, 0)))), INDEX(Paste_Here!W$2:W$600, MATCH(B379, Paste_Here!A$2:A$600, 0)) &lt;&gt; ""), VALUE(INDEX(Paste_Here!W$2:W$600, MATCH(B379, Paste_Here!A$2:A$600, 0))), ""), ""), "")</f>
        <v/>
      </c>
      <c r="AX379" s="47"/>
      <c r="BA379" s="2" t="str">
        <f>IFERROR(IF(B379&lt;&gt;"", IF(AND(INDEX(Paste_Here!AI$2:AI$600, MATCH(B379, Paste_Here!A$2:A$600, 0))&lt;&gt;"", ISNUMBER(VALUE(INDEX(Paste_Here!AI$2:AI$600, MATCH(B379, Paste_Here!A$2:A$600, 0))))), INDEX(Paste_Here!AI$2:AI$600, MATCH(B379, Paste_Here!A$2:A$600, 0)), ""), ""), "")</f>
        <v/>
      </c>
      <c r="BB379" s="47"/>
      <c r="BC379" s="34" t="str">
        <f>IFERROR(IF(B379&lt;&gt;"", IF(ISNUMBER(SEARCH("highrisk", LOWER(INDEX(Paste_Here!AJ$2:AJ$600, MATCH(B379, Paste_Here!A$2:A$600, 0))))), "High Risk", IF(ISNUMBER(SEARCH("lowrisk", LOWER(INDEX(Paste_Here!AJ$2:AJ$600, MATCH(B379, Paste_Here!A$2:A$600, 0))))), "Low Risk", IF(ISNUMBER(SEARCH("somerisk", LOWER(INDEX(Paste_Here!AJ$2:AJ$600, MATCH(B379, Paste_Here!A$2:A$600, 0))))), "Some Risk", IF(ISNUMBER(SEARCH("OT", LOWER(INDEX(Paste_Here!AJ$2:AJ$600, MATCH(B379, Paste_Here!A$2:A$600, 0))))), "On Track", "")))), ""), "")</f>
        <v/>
      </c>
      <c r="BD379" s="47"/>
      <c r="BE379" s="34" t="str">
        <f>IFERROR(IF(B379&lt;&gt;"", IF(AND(INDEX(Paste_Here!AK$2:AK$600, MATCH(B379, Paste_Here!A$2:A$600, 0))&lt;&gt;"", ISNUMBER(VALUE(INDEX(Paste_Here!AK$2:AK$600, MATCH(B379, Paste_Here!A$2:A$600, 0))))), INDEX(Paste_Here!AK$2:AK$600, MATCH(B379, Paste_Here!A$2:A$600, 0)), ""), ""), "")</f>
        <v/>
      </c>
      <c r="BF379" s="47"/>
      <c r="BG379" s="34" t="str" cm="1">
        <f t="array" aca="1" ref="BG379" ca="1">IFERROR(IF(B379&lt;&gt;"", IF(INDEX(Paste_Here!AE$2:AE$600, MATCH(B379, Paste_Here!A$2:A$600, 0))&lt;&gt;"", IF(LEFT(INDEX(Paste_Here!AE$2:AE$600, MATCH(B379, Paste_Here!A$2:A$600, 0)), 2)="EM", -1, 1) * VALUE(_xlfn.TEXTJOIN("", TRUE, IF(ISNUMBER(MID(INDEX(Paste_Here!AE$2:AE$600, MATCH(B379, Paste_Here!A$2:A$600, 0)), ROW(INDIRECT("1:"&amp;LEN(INDEX(Paste_Here!AE$2:AE$600, MATCH(B379, Paste_Here!A$2:A$600, 0))))), 1)*1), MID(INDEX(Paste_Here!AE$2:AE$600, MATCH(B379, Paste_Here!A$2:A$600, 0)), ROW(INDIRECT("1:"&amp;LEN(INDEX(Paste_Here!AE$2:AE$600, MATCH(B379, Paste_Here!A$2:A$600, 0))))), 1), ""))), ""), ""), "")</f>
        <v/>
      </c>
      <c r="BH379" s="47"/>
      <c r="BJ379" s="47"/>
      <c r="BK379" s="2" t="str">
        <f t="shared" si="32"/>
        <v/>
      </c>
      <c r="BL379" s="47"/>
      <c r="BM379" s="34" t="str">
        <f>IFERROR(IF(B379&lt;&gt;"", IF(AND(INDEX(Paste_Here!Z$2:Z$600, MATCH(B379, Paste_Here!A$2:A$600, 0))&lt;&gt;"", ISNUMBER(VALUE(INDEX(Paste_Here!Z$2:Z$600, MATCH(B379, Paste_Here!A$2:A$600, 0))))), INDEX(Paste_Here!Z$2:Z$600, MATCH(B379, Paste_Here!A$2:A$600, 0)), ""), ""), "")</f>
        <v/>
      </c>
      <c r="BN379" s="47"/>
      <c r="BO379" s="34" t="str">
        <f>IFERROR(IF(B379&lt;&gt;"", IF(ISNUMBER(SEARCH("highrisk", LOWER(INDEX(Paste_Here!AA$2:AA$600, MATCH(B379, Paste_Here!A$2:A$600, 0))))), "High Risk", IF(ISNUMBER(SEARCH("lowrisk", LOWER(INDEX(Paste_Here!AA$2:AA$600, MATCH(B379, Paste_Here!A$2:A$600, 0))))), "Low Risk", IF(ISNUMBER(SEARCH("somerisk", LOWER(INDEX(Paste_Here!AA$2:AA$600, MATCH(B379, Paste_Here!A$2:A$600, 0))))), "Some Risk", IF(ISNUMBER(SEARCH("OT", LOWER(INDEX(Paste_Here!AA$2:AA$600, MATCH(B379, Paste_Here!A$2:A$600, 0))))), "On Track", "")))), ""), "")</f>
        <v/>
      </c>
      <c r="BP379" s="47"/>
      <c r="BQ379" s="34" t="str">
        <f>IFERROR(IF(B379&lt;&gt;"", IF(AND(INDEX(Paste_Here!AC$2:AC$600, MATCH(B379, Paste_Here!A$2:A$600, 0))&lt;&gt;"", ISNUMBER(VALUE(INDEX(Paste_Here!AC$2:AC$600, MATCH(B379, Paste_Here!A$2:A$600, 0))))), INDEX(Paste_Here!AC$2:AC$600, MATCH(B379, Paste_Here!A$2:A$600, 0)), ""), ""), "")</f>
        <v/>
      </c>
      <c r="BR379" s="47"/>
      <c r="BS379" s="34" t="str">
        <f>IFERROR(IF(B379&lt;&gt;"", IF(ISNUMBER(SEARCH("highrisk", LOWER(INDEX(Paste_Here!AD$2:AD$600, MATCH(B379, Paste_Here!A$2:A$600, 0))))), "High Risk", IF(ISNUMBER(SEARCH("lowrisk", LOWER(INDEX(Paste_Here!AD$2:AD$600, MATCH(B379, Paste_Here!A$2:A$600, 0))))), "Low Risk", IF(ISNUMBER(SEARCH("somerisk", LOWER(INDEX(Paste_Here!AD$2:AD$600, MATCH(B379, Paste_Here!A$2:A$600, 0))))), "Some Risk", IF(ISNUMBER(SEARCH("OT", LOWER(INDEX(Paste_Here!AD$2:AD$600, MATCH(B379, Paste_Here!A$2:A$600, 0))))), "On Track", "")))), ""), "")</f>
        <v/>
      </c>
      <c r="BT379" s="47"/>
      <c r="BU379" s="34"/>
      <c r="BV379" s="47"/>
      <c r="BW379" s="34"/>
      <c r="BX379" s="47"/>
      <c r="BY379" s="34"/>
      <c r="BZ379" s="47"/>
      <c r="CA379" s="34"/>
      <c r="CB379" s="49"/>
      <c r="DT379" s="47"/>
      <c r="DU379" s="47"/>
      <c r="DV379" s="2" t="str">
        <f t="shared" si="33"/>
        <v/>
      </c>
      <c r="DW379" s="47"/>
      <c r="DX379" s="2" t="str">
        <f>IFERROR(IF(B379&lt;&gt;"", IF(ISNUMBER(SEARCH("s", LOWER(INDEX(Paste_Here!M$2:M$600, MATCH(B379, Paste_Here!A$2:A$600, 0))))), "Yes", IF(INDEX(Paste_Here!M$2:M$600, MATCH(B379, Paste_Here!A$2:A$600, 0))&lt;&gt;"", "No", "")), ""), "")</f>
        <v/>
      </c>
      <c r="DY379" s="47"/>
      <c r="DZ379" s="2" t="str">
        <f>IFERROR(IF(B379&lt;&gt;"", IF(ISNUMBER(SEARCH("yes", LOWER(INDEX(Paste_Here!F$2:F$600, MATCH(B379, Paste_Here!A$2:A$600, 0))))), "Yes", IF(ISNUMBER(SEARCH("no", LOWER(INDEX(Paste_Here!F$2:F$600, MATCH(B379, Paste_Here!A$2:A$600, 0))))), "No", "")), ""), "")</f>
        <v/>
      </c>
      <c r="EA379" s="47"/>
      <c r="EB379" s="2" t="str">
        <f>IFERROR(IF(B379&lt;&gt;"", IF(ISNUMBER(SEARCH("english language learner", LOWER(INDEX(Paste_Here!C$2:C$600, MATCH(B379, Paste_Here!A$2:A$600, 0))))), "Yes", ""), ""), "")</f>
        <v/>
      </c>
      <c r="EC379" s="47"/>
      <c r="ED379" s="2" t="str">
        <f>IFERROR(IF(B379&lt;&gt;"", IF(OR(ISNUMBER(SEARCH("b", LOWER(INDEX(Paste_Here!K$2:K$600, MATCH(B379, Paste_Here!A$2:A$600, 0))))), ISNUMBER(SEARCH("h", LOWER(INDEX(Paste_Here!K$2:K$600, MATCH(B379, Paste_Here!A$2:A$600, 0))))), ISNUMBER(SEARCH("i", LOWER(INDEX(Paste_Here!K$2:K$600, MATCH(B379, Paste_Here!A$2:A$600, 0)))))), "Yes", IF(INDEX(Paste_Here!K$2:K$600, MATCH(B379, Paste_Here!A$2:A$600, 0))&lt;&gt;"", "No", "")), ""), "")</f>
        <v/>
      </c>
      <c r="EE379" s="47"/>
      <c r="EF379" s="34" t="str">
        <f>IFERROR(IF(B379&lt;&gt;"", IF(ISNUMBER(SEARCH("yes", LOWER(INDEX(Paste_Here!L$2:L$600, MATCH(B379, Paste_Here!A$2:A$600, 0))))), "Yes", IF(ISNUMBER(SEARCH("no", LOWER(INDEX(Paste_Here!L$2:L$600, MATCH(B379, Paste_Here!A$2:A$600, 0))))), "No", "")), ""), "")</f>
        <v/>
      </c>
      <c r="EG379" s="47"/>
      <c r="EH379" s="2" t="str">
        <f>IFERROR(IF(B379&lt;&gt;"", IF(ISNUMBER(SEARCH("transitional 2", LOWER(INDEX(Paste_Here!C$2:C$600, MATCH(B379, Paste_Here!A$2:A$600, 0))))), "T2", IF(ISNUMBER(SEARCH("transitional 1", LOWER(INDEX(Paste_Here!C$2:C$600, MATCH(B379, Paste_Here!A$2:A$600, 0))))), "T1", IF(ISNUMBER(SEARCH("waived ell services", LOWER(INDEX(Paste_Here!C$2:C$600, MATCH(B379, Paste_Here!A$2:A$600, 0))))), "W", ""))), ""), "")</f>
        <v/>
      </c>
      <c r="EI379" s="47"/>
      <c r="EJ379" s="2" t="str">
        <f>IFERROR(IF(B379&lt;&gt;"", IF(AND(INDEX(Paste_Here!AG$2:AG$600, MATCH(B379, Paste_Here!A$2:A$600, 0))&lt;&gt;"", ISNUMBER(VALUE(INDEX(Paste_Here!AG$2:AG$600, MATCH(B379, Paste_Here!A$2:A$600, 0))))), INDEX(Paste_Here!AG$2:AG$600, MATCH(B379, Paste_Here!A$2:A$600, 0)), ""), ""), "")</f>
        <v/>
      </c>
      <c r="EK379" s="47"/>
      <c r="EL379" s="2" t="str">
        <f>IFERROR(IF(B379&lt;&gt;"", IF(AND(INDEX(Paste_Here!AL$2:AL$600, MATCH(B379, Paste_Here!A$2:A$600, 0))&lt;&gt;"", ISNUMBER(VALUE(INDEX(Paste_Here!AL$2:AL$600, MATCH(B379, Paste_Here!A$2:A$600, 0))))), INDEX(Paste_Here!AL$2:AL$600, MATCH(B379, Paste_Here!A$2:A$600, 0)), ""), ""), "")</f>
        <v/>
      </c>
      <c r="EM379" s="47"/>
      <c r="FA379" s="4" t="str" cm="1">
        <f t="array" ref="FA379">IFERROR(INDEX(Paste_Here!$B$2:$B$600, MATCH(0, COUNTIF(FA$4:FA378, Paste_Here!$B$2:$B$600) + IF(Paste_Here!$B$2:$B$600="", 1, 0), 0)), "")</f>
        <v/>
      </c>
      <c r="FB379" s="4" t="str">
        <f>IF(FA379&lt;&gt;"", INDEX(Paste_Here!$A$2:$A$600, MATCH(FA379, Paste_Here!$B$2:$B$600, 0)), "")</f>
        <v/>
      </c>
      <c r="FC379" s="4" t="str">
        <f t="shared" si="34"/>
        <v/>
      </c>
      <c r="FD379" s="4" t="str" cm="1">
        <f t="array" ref="FD379">IFERROR(INDEX($FC$5:$FC$600, MATCH(SMALL(IF($FC$5:$FC$600&lt;&gt;"", COUNTIF($FC$5:$FC$600, "&lt;"&amp;$FC$5:$FC$600)+1), ROW()-ROW($FD$5)+1), COUNTIF($FC$5:$FC$600, "&lt;"&amp;$FC$5:$FC$600)+1, 0)), "")</f>
        <v/>
      </c>
      <c r="FF379" s="2" t="str">
        <f>IFERROR(IF(B379&lt;&gt;"", IF(AND(INDEX(Paste_Here!AH$2:AH$600, MATCH(B379, Paste_Here!A$2:A$600, 0))&lt;&gt;"", ISNUMBER(VALUE(INDEX(Paste_Here!AH$2:AH$600, MATCH(B379, Paste_Here!A$2:A$600, 0))))), INDEX(Paste_Here!AH$2:AH$600, MATCH(B379, Paste_Here!A$2:A$600, 0)), ""), ""), "")</f>
        <v/>
      </c>
      <c r="FG379" s="47"/>
      <c r="FH379" s="2" t="str">
        <f>IFERROR(IF(B379&lt;&gt;"", IF(AND(INDEX(Paste_Here!AM$2:AM$600, MATCH(B379, Paste_Here!A$2:A$600, 0))&lt;&gt;"", ISNUMBER(VALUE(INDEX(Paste_Here!AM$2:AM$600, MATCH(B379, Paste_Here!A$2:A$600, 0))))), INDEX(Paste_Here!AM$2:AM$600, MATCH(B379, Paste_Here!A$2:A$600, 0)), ""), ""), "")</f>
        <v/>
      </c>
      <c r="FI379" s="47"/>
      <c r="FJ379" s="47"/>
      <c r="FK379" s="2" t="str">
        <f t="shared" si="35"/>
        <v/>
      </c>
      <c r="FL379" s="47"/>
      <c r="FM379" s="2" t="str">
        <f>IFERROR(IF(B379&lt;&gt;"", IF(ISNUMBER(VALUE(INDEX(Paste_Here!H$2:H$600, MATCH(B379, Paste_Here!A$2:A$600, 0)))), IF(VALUE(INDEX(Paste_Here!H$2:H$600, MATCH(B379, Paste_Here!A$2:A$600, 0)))=0, "No", IF(AND(VALUE(INDEX(Paste_Here!H$2:H$600, MATCH(B379, Paste_Here!A$2:A$600, 0)))&gt;=1, VALUE(INDEX(Paste_Here!H$2:H$600, MATCH(B379, Paste_Here!A$2:A$600, 0)))&lt;=4), VALUE(INDEX(Paste_Here!H$2:H$600, MATCH(B379, Paste_Here!A$2:A$600, 0))), "")), ""), ""), "")</f>
        <v/>
      </c>
      <c r="FN379" s="47"/>
      <c r="FO379" s="34" t="str">
        <f>IFERROR(IF(B379&lt;&gt;"", IF(ISNUMBER(VALUE(INDEX(Paste_Here!I$2:I$600, MATCH(B379, Paste_Here!A$2:A$600, 0)))), IF(VALUE(INDEX(Paste_Here!I$2:I$600, MATCH(B379, Paste_Here!A$2:A$600, 0)))=0, "No", IF(AND(VALUE(INDEX(Paste_Here!I$2:I$600, MATCH(B379, Paste_Here!A$2:A$600, 0)))&gt;=1, VALUE(INDEX(Paste_Here!I$2:I$600, MATCH(B379, Paste_Here!A$2:A$600, 0)))&lt;=4), VALUE(INDEX(Paste_Here!I$2:I$600, MATCH(B379, Paste_Here!A$2:A$600, 0))), "")), ""), ""), "")</f>
        <v/>
      </c>
      <c r="FP379" s="47"/>
      <c r="FQ379" s="2"/>
      <c r="FR379" s="47"/>
      <c r="FS379" s="2"/>
      <c r="FT379" s="47"/>
      <c r="FU379" s="2"/>
      <c r="FV379" s="47"/>
      <c r="FW379" s="2"/>
      <c r="FX379" s="47"/>
      <c r="FY379" s="2"/>
      <c r="FZ379" s="47"/>
      <c r="GA379" s="2"/>
      <c r="GB379" s="47"/>
      <c r="GU379" s="2"/>
      <c r="GV379" s="47"/>
      <c r="GW379" s="2"/>
      <c r="GX379" s="47"/>
    </row>
    <row r="380" spans="1:206">
      <c r="A380" s="47"/>
      <c r="B380" s="2" t="str">
        <f t="shared" si="30"/>
        <v/>
      </c>
      <c r="C380" s="47"/>
      <c r="D380" s="2" t="str">
        <f>IFERROR(IF(B380&lt;&gt;"", IF(COUNTIF(INDEX(Paste_Here!N$2:O$600, MATCH(B380, Paste_Here!A$2:A$600, 0), 0), "yes") &gt; 0, "No", IF(COUNTIF(INDEX(Paste_Here!N$2:O$600, MATCH(B380, Paste_Here!A$2:A$600, 0), 0), "no") &gt; 0, "Yes", "")), ""), "")</f>
        <v/>
      </c>
      <c r="E380" s="47"/>
      <c r="F380" s="84" t="str">
        <f>IFERROR(IF(B380&lt;&gt;"", IF(AND(INDEX(Paste_Here!P$2:P$600, MATCH(B380, Paste_Here!A$2:A$600, 0))&lt;&gt;"", ISNUMBER(VALUE(INDEX(Paste_Here!P$2:P$600, MATCH(B380, Paste_Here!A$2:A$600, 0))))), INDEX(Paste_Here!P$2:P$600, MATCH(B380, Paste_Here!A$2:A$600, 0)), ""), ""), "")</f>
        <v/>
      </c>
      <c r="G380" s="47"/>
      <c r="H380" s="2" t="str">
        <f>IFERROR(IF(B380&lt;&gt;"", IF(ISNUMBER(SEARCH("highrisk", LOWER(INDEX(Paste_Here!Q$2:Q$600, MATCH(B380, Paste_Here!A$2:A$600, 0))))), "High Risk", IF(ISNUMBER(SEARCH("lowrisk", LOWER(INDEX(Paste_Here!Q$2:Q$600, MATCH(B380, Paste_Here!A$2:A$600, 0))))), "Low Risk", IF(ISNUMBER(SEARCH("somerisk", LOWER(INDEX(Paste_Here!Q$2:Q$600, MATCH(B380, Paste_Here!A$2:A$600, 0))))), "Some Risk", ""))), ""), "")</f>
        <v/>
      </c>
      <c r="I380" s="47"/>
      <c r="J380" s="2"/>
      <c r="K380" s="47"/>
      <c r="L380" s="2"/>
      <c r="M380" s="47"/>
      <c r="N380" s="2"/>
      <c r="O380" s="47"/>
      <c r="P380" s="2" t="str">
        <f>IFERROR(IF(B380&lt;&gt;"", IF(AND(ISNUMBER(VALUE(INDEX(Paste_Here!R$2:R$600, MATCH(B380, Paste_Here!A$2:A$600, 0)))), INDEX(Paste_Here!R$2:R$600, MATCH(B380, Paste_Here!A$2:A$600, 0)) &lt;&gt; ""), VALUE(INDEX(Paste_Here!R$2:R$600, MATCH(B380, Paste_Here!A$2:A$600, 0))), ""), ""), "")</f>
        <v/>
      </c>
      <c r="Q380" s="47"/>
      <c r="R380" s="2"/>
      <c r="S380" s="47"/>
      <c r="W380" s="47"/>
      <c r="X380" s="2"/>
      <c r="Y380" s="47"/>
      <c r="Z380" s="2" t="str">
        <f>IFERROR(IF(B380&lt;&gt;"", IF(AND(INDEX(Paste_Here!S$2:S$600, MATCH(B380, Paste_Here!A$2:A$600, 0))&lt;&gt;"", ISNUMBER(VALUE(INDEX(Paste_Here!S$2:S$600, MATCH(B380, Paste_Here!A$2:A$600, 0))))), INDEX(Paste_Here!S$2:S$600, MATCH(B380, Paste_Here!A$2:A$600, 0)), ""), ""), "")</f>
        <v/>
      </c>
      <c r="AA380" s="47"/>
      <c r="AB380" s="2" t="str">
        <f>IFERROR(IF(B380&lt;&gt;"", IF(ISNUMBER(SEARCH("highrisk", LOWER(INDEX(Paste_Here!T$2:T$600, MATCH(B380, Paste_Here!A$2:A$600, 0))))), "High Risk", IF(ISNUMBER(SEARCH("lowrisk", LOWER(INDEX(Paste_Here!T$2:T$600, MATCH(B380, Paste_Here!A$2:A$600, 0))))), "Low Risk", IF(ISNUMBER(SEARCH("somerisk", LOWER(INDEX(Paste_Here!T$2:T$600, MATCH(B380, Paste_Here!A$2:A$600, 0))))), "Some Risk", IF(ISNUMBER(SEARCH("OT", LOWER(INDEX(Paste_Here!T$2:T$600, MATCH(B380, Paste_Here!A$2:A$600, 0))))), "On Track", "")))), ""), "")</f>
        <v/>
      </c>
      <c r="AC380" s="47"/>
      <c r="AD380" s="2"/>
      <c r="AE380" s="47"/>
      <c r="AF380" s="2"/>
      <c r="AG380" s="47"/>
      <c r="AH380" s="2"/>
      <c r="AI380" s="47"/>
      <c r="AJ380" s="2" t="str" cm="1">
        <f t="array" aca="1" ref="AJ380" ca="1">IFERROR(IF(ISNUMBER(SEARCH("BR", INDEX(Paste_Here!AB$2:AB$210, MATCH(B380, Paste_Here!A$2:A$210, 0)))), -1, 1) * VALUE(_xlfn.TEXTJOIN("", TRUE, IF(ISNUMBER(--MID(INDEX(Paste_Here!AB$2:AB$210, MATCH(B380, Paste_Here!A$2:A$210, 0)), ROW(INDIRECT("1:"&amp;LEN(INDEX(Paste_Here!AB$2:AB$210, MATCH(B380, Paste_Here!A$2:A$210, 0))))), 1)), MID(INDEX(Paste_Here!AB$2:AB$210, MATCH(B380, Paste_Here!A$2:A$210, 0)), ROW(INDIRECT("1:"&amp;LEN(INDEX(Paste_Here!AB$2:AB$210, MATCH(B380, Paste_Here!A$2:A$210, 0))))), 1), ""))), "")</f>
        <v/>
      </c>
      <c r="AK380" s="47"/>
      <c r="AL380" s="34" t="str">
        <f>IFERROR(IF(B380&lt;&gt;"", IF(AND(INDEX(Paste_Here!AF$2:AF$600, MATCH(B380, Paste_Here!A$2:A$600, 0))&lt;&gt;"", ISNUMBER(VALUE(INDEX(Paste_Here!AF$2:AF$600, MATCH(B380, Paste_Here!A$2:A$600, 0))))), INDEX(Paste_Here!AF$2:AF$600, MATCH(B380, Paste_Here!A$2:A$600, 0)), ""), ""), "")</f>
        <v/>
      </c>
      <c r="AM380" s="47"/>
      <c r="AN380" s="47"/>
      <c r="AO380" s="2" t="str">
        <f t="shared" si="31"/>
        <v/>
      </c>
      <c r="AP380" s="47"/>
      <c r="AQ380" s="34" t="str">
        <f>IFERROR(IF(B380&lt;&gt;"", IF(COUNTIF(INDEX(Paste_Here!X$2:Y$600, MATCH(B380, Paste_Here!A$2:A$600, 0), 0), "yes") &gt; 0, "No", IF(COUNTIF(INDEX(Paste_Here!X$2:Y$600, MATCH(B380, Paste_Here!A$2:A$600, 0), 0), "no") &gt; 0, "Yes", "")), ""), "")</f>
        <v/>
      </c>
      <c r="AR380" s="47"/>
      <c r="AS380" s="34" t="str">
        <f>IFERROR(IF(B380&lt;&gt;"", IF(AND(INDEX(Paste_Here!U$2:U$600, MATCH(B380, Paste_Here!A$2:A$600, 0))&lt;&gt;"", ISNUMBER(VALUE(INDEX(Paste_Here!U$2:U$600, MATCH(B380, Paste_Here!A$2:A$600, 0))))), INDEX(Paste_Here!U$2:U$600, MATCH(B380, Paste_Here!A$2:A$600, 0)), ""), ""), "")</f>
        <v/>
      </c>
      <c r="AT380" s="47"/>
      <c r="AU380" s="34" t="str">
        <f>IFERROR(IF(B380&lt;&gt;"", IF(ISNUMBER(SEARCH("highrisk", LOWER(INDEX(Paste_Here!V$2:V$600, MATCH(B380, Paste_Here!A$2:A$600, 0))))), "High Risk", IF(ISNUMBER(SEARCH("lowrisk", LOWER(INDEX(Paste_Here!V$2:V$600, MATCH(B380, Paste_Here!A$2:A$600, 0))))), "Low Risk", IF(ISNUMBER(SEARCH("somerisk", LOWER(INDEX(Paste_Here!V$2:V$600, MATCH(B380, Paste_Here!A$2:A$600, 0))))), "Some Risk", ""))), ""), "")</f>
        <v/>
      </c>
      <c r="AV380" s="47"/>
      <c r="AW380" s="34" t="str">
        <f>IFERROR(IF(B380&lt;&gt;"", IF(AND(ISNUMBER(VALUE(INDEX(Paste_Here!W$2:W$600, MATCH(B380, Paste_Here!A$2:A$600, 0)))), INDEX(Paste_Here!W$2:W$600, MATCH(B380, Paste_Here!A$2:A$600, 0)) &lt;&gt; ""), VALUE(INDEX(Paste_Here!W$2:W$600, MATCH(B380, Paste_Here!A$2:A$600, 0))), ""), ""), "")</f>
        <v/>
      </c>
      <c r="AX380" s="47"/>
      <c r="BA380" s="2" t="str">
        <f>IFERROR(IF(B380&lt;&gt;"", IF(AND(INDEX(Paste_Here!AI$2:AI$600, MATCH(B380, Paste_Here!A$2:A$600, 0))&lt;&gt;"", ISNUMBER(VALUE(INDEX(Paste_Here!AI$2:AI$600, MATCH(B380, Paste_Here!A$2:A$600, 0))))), INDEX(Paste_Here!AI$2:AI$600, MATCH(B380, Paste_Here!A$2:A$600, 0)), ""), ""), "")</f>
        <v/>
      </c>
      <c r="BB380" s="47"/>
      <c r="BC380" s="34" t="str">
        <f>IFERROR(IF(B380&lt;&gt;"", IF(ISNUMBER(SEARCH("highrisk", LOWER(INDEX(Paste_Here!AJ$2:AJ$600, MATCH(B380, Paste_Here!A$2:A$600, 0))))), "High Risk", IF(ISNUMBER(SEARCH("lowrisk", LOWER(INDEX(Paste_Here!AJ$2:AJ$600, MATCH(B380, Paste_Here!A$2:A$600, 0))))), "Low Risk", IF(ISNUMBER(SEARCH("somerisk", LOWER(INDEX(Paste_Here!AJ$2:AJ$600, MATCH(B380, Paste_Here!A$2:A$600, 0))))), "Some Risk", IF(ISNUMBER(SEARCH("OT", LOWER(INDEX(Paste_Here!AJ$2:AJ$600, MATCH(B380, Paste_Here!A$2:A$600, 0))))), "On Track", "")))), ""), "")</f>
        <v/>
      </c>
      <c r="BD380" s="47"/>
      <c r="BE380" s="34" t="str">
        <f>IFERROR(IF(B380&lt;&gt;"", IF(AND(INDEX(Paste_Here!AK$2:AK$600, MATCH(B380, Paste_Here!A$2:A$600, 0))&lt;&gt;"", ISNUMBER(VALUE(INDEX(Paste_Here!AK$2:AK$600, MATCH(B380, Paste_Here!A$2:A$600, 0))))), INDEX(Paste_Here!AK$2:AK$600, MATCH(B380, Paste_Here!A$2:A$600, 0)), ""), ""), "")</f>
        <v/>
      </c>
      <c r="BF380" s="47"/>
      <c r="BG380" s="34" t="str" cm="1">
        <f t="array" aca="1" ref="BG380" ca="1">IFERROR(IF(B380&lt;&gt;"", IF(INDEX(Paste_Here!AE$2:AE$600, MATCH(B380, Paste_Here!A$2:A$600, 0))&lt;&gt;"", IF(LEFT(INDEX(Paste_Here!AE$2:AE$600, MATCH(B380, Paste_Here!A$2:A$600, 0)), 2)="EM", -1, 1) * VALUE(_xlfn.TEXTJOIN("", TRUE, IF(ISNUMBER(MID(INDEX(Paste_Here!AE$2:AE$600, MATCH(B380, Paste_Here!A$2:A$600, 0)), ROW(INDIRECT("1:"&amp;LEN(INDEX(Paste_Here!AE$2:AE$600, MATCH(B380, Paste_Here!A$2:A$600, 0))))), 1)*1), MID(INDEX(Paste_Here!AE$2:AE$600, MATCH(B380, Paste_Here!A$2:A$600, 0)), ROW(INDIRECT("1:"&amp;LEN(INDEX(Paste_Here!AE$2:AE$600, MATCH(B380, Paste_Here!A$2:A$600, 0))))), 1), ""))), ""), ""), "")</f>
        <v/>
      </c>
      <c r="BH380" s="47"/>
      <c r="BJ380" s="47"/>
      <c r="BK380" s="2" t="str">
        <f t="shared" si="32"/>
        <v/>
      </c>
      <c r="BL380" s="47"/>
      <c r="BM380" s="34" t="str">
        <f>IFERROR(IF(B380&lt;&gt;"", IF(AND(INDEX(Paste_Here!Z$2:Z$600, MATCH(B380, Paste_Here!A$2:A$600, 0))&lt;&gt;"", ISNUMBER(VALUE(INDEX(Paste_Here!Z$2:Z$600, MATCH(B380, Paste_Here!A$2:A$600, 0))))), INDEX(Paste_Here!Z$2:Z$600, MATCH(B380, Paste_Here!A$2:A$600, 0)), ""), ""), "")</f>
        <v/>
      </c>
      <c r="BN380" s="47"/>
      <c r="BO380" s="34" t="str">
        <f>IFERROR(IF(B380&lt;&gt;"", IF(ISNUMBER(SEARCH("highrisk", LOWER(INDEX(Paste_Here!AA$2:AA$600, MATCH(B380, Paste_Here!A$2:A$600, 0))))), "High Risk", IF(ISNUMBER(SEARCH("lowrisk", LOWER(INDEX(Paste_Here!AA$2:AA$600, MATCH(B380, Paste_Here!A$2:A$600, 0))))), "Low Risk", IF(ISNUMBER(SEARCH("somerisk", LOWER(INDEX(Paste_Here!AA$2:AA$600, MATCH(B380, Paste_Here!A$2:A$600, 0))))), "Some Risk", IF(ISNUMBER(SEARCH("OT", LOWER(INDEX(Paste_Here!AA$2:AA$600, MATCH(B380, Paste_Here!A$2:A$600, 0))))), "On Track", "")))), ""), "")</f>
        <v/>
      </c>
      <c r="BP380" s="47"/>
      <c r="BQ380" s="34" t="str">
        <f>IFERROR(IF(B380&lt;&gt;"", IF(AND(INDEX(Paste_Here!AC$2:AC$600, MATCH(B380, Paste_Here!A$2:A$600, 0))&lt;&gt;"", ISNUMBER(VALUE(INDEX(Paste_Here!AC$2:AC$600, MATCH(B380, Paste_Here!A$2:A$600, 0))))), INDEX(Paste_Here!AC$2:AC$600, MATCH(B380, Paste_Here!A$2:A$600, 0)), ""), ""), "")</f>
        <v/>
      </c>
      <c r="BR380" s="47"/>
      <c r="BS380" s="34" t="str">
        <f>IFERROR(IF(B380&lt;&gt;"", IF(ISNUMBER(SEARCH("highrisk", LOWER(INDEX(Paste_Here!AD$2:AD$600, MATCH(B380, Paste_Here!A$2:A$600, 0))))), "High Risk", IF(ISNUMBER(SEARCH("lowrisk", LOWER(INDEX(Paste_Here!AD$2:AD$600, MATCH(B380, Paste_Here!A$2:A$600, 0))))), "Low Risk", IF(ISNUMBER(SEARCH("somerisk", LOWER(INDEX(Paste_Here!AD$2:AD$600, MATCH(B380, Paste_Here!A$2:A$600, 0))))), "Some Risk", IF(ISNUMBER(SEARCH("OT", LOWER(INDEX(Paste_Here!AD$2:AD$600, MATCH(B380, Paste_Here!A$2:A$600, 0))))), "On Track", "")))), ""), "")</f>
        <v/>
      </c>
      <c r="BT380" s="47"/>
      <c r="BU380" s="34"/>
      <c r="BV380" s="47"/>
      <c r="BW380" s="34"/>
      <c r="BX380" s="47"/>
      <c r="BY380" s="34"/>
      <c r="BZ380" s="47"/>
      <c r="CA380" s="34"/>
      <c r="CB380" s="49"/>
      <c r="DT380" s="47"/>
      <c r="DU380" s="47"/>
      <c r="DV380" s="2" t="str">
        <f t="shared" si="33"/>
        <v/>
      </c>
      <c r="DW380" s="47"/>
      <c r="DX380" s="2" t="str">
        <f>IFERROR(IF(B380&lt;&gt;"", IF(ISNUMBER(SEARCH("s", LOWER(INDEX(Paste_Here!M$2:M$600, MATCH(B380, Paste_Here!A$2:A$600, 0))))), "Yes", IF(INDEX(Paste_Here!M$2:M$600, MATCH(B380, Paste_Here!A$2:A$600, 0))&lt;&gt;"", "No", "")), ""), "")</f>
        <v/>
      </c>
      <c r="DY380" s="47"/>
      <c r="DZ380" s="2" t="str">
        <f>IFERROR(IF(B380&lt;&gt;"", IF(ISNUMBER(SEARCH("yes", LOWER(INDEX(Paste_Here!F$2:F$600, MATCH(B380, Paste_Here!A$2:A$600, 0))))), "Yes", IF(ISNUMBER(SEARCH("no", LOWER(INDEX(Paste_Here!F$2:F$600, MATCH(B380, Paste_Here!A$2:A$600, 0))))), "No", "")), ""), "")</f>
        <v/>
      </c>
      <c r="EA380" s="47"/>
      <c r="EB380" s="2" t="str">
        <f>IFERROR(IF(B380&lt;&gt;"", IF(ISNUMBER(SEARCH("english language learner", LOWER(INDEX(Paste_Here!C$2:C$600, MATCH(B380, Paste_Here!A$2:A$600, 0))))), "Yes", ""), ""), "")</f>
        <v/>
      </c>
      <c r="EC380" s="47"/>
      <c r="ED380" s="2" t="str">
        <f>IFERROR(IF(B380&lt;&gt;"", IF(OR(ISNUMBER(SEARCH("b", LOWER(INDEX(Paste_Here!K$2:K$600, MATCH(B380, Paste_Here!A$2:A$600, 0))))), ISNUMBER(SEARCH("h", LOWER(INDEX(Paste_Here!K$2:K$600, MATCH(B380, Paste_Here!A$2:A$600, 0))))), ISNUMBER(SEARCH("i", LOWER(INDEX(Paste_Here!K$2:K$600, MATCH(B380, Paste_Here!A$2:A$600, 0)))))), "Yes", IF(INDEX(Paste_Here!K$2:K$600, MATCH(B380, Paste_Here!A$2:A$600, 0))&lt;&gt;"", "No", "")), ""), "")</f>
        <v/>
      </c>
      <c r="EE380" s="47"/>
      <c r="EF380" s="34" t="str">
        <f>IFERROR(IF(B380&lt;&gt;"", IF(ISNUMBER(SEARCH("yes", LOWER(INDEX(Paste_Here!L$2:L$600, MATCH(B380, Paste_Here!A$2:A$600, 0))))), "Yes", IF(ISNUMBER(SEARCH("no", LOWER(INDEX(Paste_Here!L$2:L$600, MATCH(B380, Paste_Here!A$2:A$600, 0))))), "No", "")), ""), "")</f>
        <v/>
      </c>
      <c r="EG380" s="47"/>
      <c r="EH380" s="2" t="str">
        <f>IFERROR(IF(B380&lt;&gt;"", IF(ISNUMBER(SEARCH("transitional 2", LOWER(INDEX(Paste_Here!C$2:C$600, MATCH(B380, Paste_Here!A$2:A$600, 0))))), "T2", IF(ISNUMBER(SEARCH("transitional 1", LOWER(INDEX(Paste_Here!C$2:C$600, MATCH(B380, Paste_Here!A$2:A$600, 0))))), "T1", IF(ISNUMBER(SEARCH("waived ell services", LOWER(INDEX(Paste_Here!C$2:C$600, MATCH(B380, Paste_Here!A$2:A$600, 0))))), "W", ""))), ""), "")</f>
        <v/>
      </c>
      <c r="EI380" s="47"/>
      <c r="EJ380" s="2" t="str">
        <f>IFERROR(IF(B380&lt;&gt;"", IF(AND(INDEX(Paste_Here!AG$2:AG$600, MATCH(B380, Paste_Here!A$2:A$600, 0))&lt;&gt;"", ISNUMBER(VALUE(INDEX(Paste_Here!AG$2:AG$600, MATCH(B380, Paste_Here!A$2:A$600, 0))))), INDEX(Paste_Here!AG$2:AG$600, MATCH(B380, Paste_Here!A$2:A$600, 0)), ""), ""), "")</f>
        <v/>
      </c>
      <c r="EK380" s="47"/>
      <c r="EL380" s="2" t="str">
        <f>IFERROR(IF(B380&lt;&gt;"", IF(AND(INDEX(Paste_Here!AL$2:AL$600, MATCH(B380, Paste_Here!A$2:A$600, 0))&lt;&gt;"", ISNUMBER(VALUE(INDEX(Paste_Here!AL$2:AL$600, MATCH(B380, Paste_Here!A$2:A$600, 0))))), INDEX(Paste_Here!AL$2:AL$600, MATCH(B380, Paste_Here!A$2:A$600, 0)), ""), ""), "")</f>
        <v/>
      </c>
      <c r="EM380" s="47"/>
      <c r="FA380" s="4" t="str" cm="1">
        <f t="array" ref="FA380">IFERROR(INDEX(Paste_Here!$B$2:$B$600, MATCH(0, COUNTIF(FA$4:FA379, Paste_Here!$B$2:$B$600) + IF(Paste_Here!$B$2:$B$600="", 1, 0), 0)), "")</f>
        <v/>
      </c>
      <c r="FB380" s="4" t="str">
        <f>IF(FA380&lt;&gt;"", INDEX(Paste_Here!$A$2:$A$600, MATCH(FA380, Paste_Here!$B$2:$B$600, 0)), "")</f>
        <v/>
      </c>
      <c r="FC380" s="4" t="str">
        <f t="shared" si="34"/>
        <v/>
      </c>
      <c r="FD380" s="4" t="str" cm="1">
        <f t="array" ref="FD380">IFERROR(INDEX($FC$5:$FC$600, MATCH(SMALL(IF($FC$5:$FC$600&lt;&gt;"", COUNTIF($FC$5:$FC$600, "&lt;"&amp;$FC$5:$FC$600)+1), ROW()-ROW($FD$5)+1), COUNTIF($FC$5:$FC$600, "&lt;"&amp;$FC$5:$FC$600)+1, 0)), "")</f>
        <v/>
      </c>
      <c r="FF380" s="2" t="str">
        <f>IFERROR(IF(B380&lt;&gt;"", IF(AND(INDEX(Paste_Here!AH$2:AH$600, MATCH(B380, Paste_Here!A$2:A$600, 0))&lt;&gt;"", ISNUMBER(VALUE(INDEX(Paste_Here!AH$2:AH$600, MATCH(B380, Paste_Here!A$2:A$600, 0))))), INDEX(Paste_Here!AH$2:AH$600, MATCH(B380, Paste_Here!A$2:A$600, 0)), ""), ""), "")</f>
        <v/>
      </c>
      <c r="FG380" s="47"/>
      <c r="FH380" s="2" t="str">
        <f>IFERROR(IF(B380&lt;&gt;"", IF(AND(INDEX(Paste_Here!AM$2:AM$600, MATCH(B380, Paste_Here!A$2:A$600, 0))&lt;&gt;"", ISNUMBER(VALUE(INDEX(Paste_Here!AM$2:AM$600, MATCH(B380, Paste_Here!A$2:A$600, 0))))), INDEX(Paste_Here!AM$2:AM$600, MATCH(B380, Paste_Here!A$2:A$600, 0)), ""), ""), "")</f>
        <v/>
      </c>
      <c r="FI380" s="47"/>
      <c r="FJ380" s="47"/>
      <c r="FK380" s="2" t="str">
        <f t="shared" si="35"/>
        <v/>
      </c>
      <c r="FL380" s="47"/>
      <c r="FM380" s="2" t="str">
        <f>IFERROR(IF(B380&lt;&gt;"", IF(ISNUMBER(VALUE(INDEX(Paste_Here!H$2:H$600, MATCH(B380, Paste_Here!A$2:A$600, 0)))), IF(VALUE(INDEX(Paste_Here!H$2:H$600, MATCH(B380, Paste_Here!A$2:A$600, 0)))=0, "No", IF(AND(VALUE(INDEX(Paste_Here!H$2:H$600, MATCH(B380, Paste_Here!A$2:A$600, 0)))&gt;=1, VALUE(INDEX(Paste_Here!H$2:H$600, MATCH(B380, Paste_Here!A$2:A$600, 0)))&lt;=4), VALUE(INDEX(Paste_Here!H$2:H$600, MATCH(B380, Paste_Here!A$2:A$600, 0))), "")), ""), ""), "")</f>
        <v/>
      </c>
      <c r="FN380" s="47"/>
      <c r="FO380" s="34" t="str">
        <f>IFERROR(IF(B380&lt;&gt;"", IF(ISNUMBER(VALUE(INDEX(Paste_Here!I$2:I$600, MATCH(B380, Paste_Here!A$2:A$600, 0)))), IF(VALUE(INDEX(Paste_Here!I$2:I$600, MATCH(B380, Paste_Here!A$2:A$600, 0)))=0, "No", IF(AND(VALUE(INDEX(Paste_Here!I$2:I$600, MATCH(B380, Paste_Here!A$2:A$600, 0)))&gt;=1, VALUE(INDEX(Paste_Here!I$2:I$600, MATCH(B380, Paste_Here!A$2:A$600, 0)))&lt;=4), VALUE(INDEX(Paste_Here!I$2:I$600, MATCH(B380, Paste_Here!A$2:A$600, 0))), "")), ""), ""), "")</f>
        <v/>
      </c>
      <c r="FP380" s="47"/>
      <c r="FQ380" s="2"/>
      <c r="FR380" s="47"/>
      <c r="FS380" s="2"/>
      <c r="FT380" s="47"/>
      <c r="FU380" s="2"/>
      <c r="FV380" s="47"/>
      <c r="FW380" s="2"/>
      <c r="FX380" s="47"/>
      <c r="FY380" s="2"/>
      <c r="FZ380" s="47"/>
      <c r="GA380" s="2"/>
      <c r="GB380" s="47"/>
      <c r="GU380" s="2"/>
      <c r="GV380" s="47"/>
      <c r="GW380" s="2"/>
      <c r="GX380" s="47"/>
    </row>
    <row r="381" spans="1:206">
      <c r="A381" s="47"/>
      <c r="B381" s="2" t="str">
        <f t="shared" si="30"/>
        <v/>
      </c>
      <c r="C381" s="47"/>
      <c r="D381" s="2" t="str">
        <f>IFERROR(IF(B381&lt;&gt;"", IF(COUNTIF(INDEX(Paste_Here!N$2:O$600, MATCH(B381, Paste_Here!A$2:A$600, 0), 0), "yes") &gt; 0, "No", IF(COUNTIF(INDEX(Paste_Here!N$2:O$600, MATCH(B381, Paste_Here!A$2:A$600, 0), 0), "no") &gt; 0, "Yes", "")), ""), "")</f>
        <v/>
      </c>
      <c r="E381" s="47"/>
      <c r="F381" s="84" t="str">
        <f>IFERROR(IF(B381&lt;&gt;"", IF(AND(INDEX(Paste_Here!P$2:P$600, MATCH(B381, Paste_Here!A$2:A$600, 0))&lt;&gt;"", ISNUMBER(VALUE(INDEX(Paste_Here!P$2:P$600, MATCH(B381, Paste_Here!A$2:A$600, 0))))), INDEX(Paste_Here!P$2:P$600, MATCH(B381, Paste_Here!A$2:A$600, 0)), ""), ""), "")</f>
        <v/>
      </c>
      <c r="G381" s="47"/>
      <c r="H381" s="2" t="str">
        <f>IFERROR(IF(B381&lt;&gt;"", IF(ISNUMBER(SEARCH("highrisk", LOWER(INDEX(Paste_Here!Q$2:Q$600, MATCH(B381, Paste_Here!A$2:A$600, 0))))), "High Risk", IF(ISNUMBER(SEARCH("lowrisk", LOWER(INDEX(Paste_Here!Q$2:Q$600, MATCH(B381, Paste_Here!A$2:A$600, 0))))), "Low Risk", IF(ISNUMBER(SEARCH("somerisk", LOWER(INDEX(Paste_Here!Q$2:Q$600, MATCH(B381, Paste_Here!A$2:A$600, 0))))), "Some Risk", ""))), ""), "")</f>
        <v/>
      </c>
      <c r="I381" s="47"/>
      <c r="J381" s="2"/>
      <c r="K381" s="47"/>
      <c r="L381" s="2"/>
      <c r="M381" s="47"/>
      <c r="N381" s="2"/>
      <c r="O381" s="47"/>
      <c r="P381" s="2" t="str">
        <f>IFERROR(IF(B381&lt;&gt;"", IF(AND(ISNUMBER(VALUE(INDEX(Paste_Here!R$2:R$600, MATCH(B381, Paste_Here!A$2:A$600, 0)))), INDEX(Paste_Here!R$2:R$600, MATCH(B381, Paste_Here!A$2:A$600, 0)) &lt;&gt; ""), VALUE(INDEX(Paste_Here!R$2:R$600, MATCH(B381, Paste_Here!A$2:A$600, 0))), ""), ""), "")</f>
        <v/>
      </c>
      <c r="Q381" s="47"/>
      <c r="R381" s="2"/>
      <c r="S381" s="47"/>
      <c r="W381" s="47"/>
      <c r="X381" s="2"/>
      <c r="Y381" s="47"/>
      <c r="Z381" s="2" t="str">
        <f>IFERROR(IF(B381&lt;&gt;"", IF(AND(INDEX(Paste_Here!S$2:S$600, MATCH(B381, Paste_Here!A$2:A$600, 0))&lt;&gt;"", ISNUMBER(VALUE(INDEX(Paste_Here!S$2:S$600, MATCH(B381, Paste_Here!A$2:A$600, 0))))), INDEX(Paste_Here!S$2:S$600, MATCH(B381, Paste_Here!A$2:A$600, 0)), ""), ""), "")</f>
        <v/>
      </c>
      <c r="AA381" s="47"/>
      <c r="AB381" s="2" t="str">
        <f>IFERROR(IF(B381&lt;&gt;"", IF(ISNUMBER(SEARCH("highrisk", LOWER(INDEX(Paste_Here!T$2:T$600, MATCH(B381, Paste_Here!A$2:A$600, 0))))), "High Risk", IF(ISNUMBER(SEARCH("lowrisk", LOWER(INDEX(Paste_Here!T$2:T$600, MATCH(B381, Paste_Here!A$2:A$600, 0))))), "Low Risk", IF(ISNUMBER(SEARCH("somerisk", LOWER(INDEX(Paste_Here!T$2:T$600, MATCH(B381, Paste_Here!A$2:A$600, 0))))), "Some Risk", IF(ISNUMBER(SEARCH("OT", LOWER(INDEX(Paste_Here!T$2:T$600, MATCH(B381, Paste_Here!A$2:A$600, 0))))), "On Track", "")))), ""), "")</f>
        <v/>
      </c>
      <c r="AC381" s="47"/>
      <c r="AD381" s="2"/>
      <c r="AE381" s="47"/>
      <c r="AF381" s="2"/>
      <c r="AG381" s="47"/>
      <c r="AH381" s="2"/>
      <c r="AI381" s="47"/>
      <c r="AJ381" s="2" t="str" cm="1">
        <f t="array" aca="1" ref="AJ381" ca="1">IFERROR(IF(ISNUMBER(SEARCH("BR", INDEX(Paste_Here!AB$2:AB$210, MATCH(B381, Paste_Here!A$2:A$210, 0)))), -1, 1) * VALUE(_xlfn.TEXTJOIN("", TRUE, IF(ISNUMBER(--MID(INDEX(Paste_Here!AB$2:AB$210, MATCH(B381, Paste_Here!A$2:A$210, 0)), ROW(INDIRECT("1:"&amp;LEN(INDEX(Paste_Here!AB$2:AB$210, MATCH(B381, Paste_Here!A$2:A$210, 0))))), 1)), MID(INDEX(Paste_Here!AB$2:AB$210, MATCH(B381, Paste_Here!A$2:A$210, 0)), ROW(INDIRECT("1:"&amp;LEN(INDEX(Paste_Here!AB$2:AB$210, MATCH(B381, Paste_Here!A$2:A$210, 0))))), 1), ""))), "")</f>
        <v/>
      </c>
      <c r="AK381" s="47"/>
      <c r="AL381" s="34" t="str">
        <f>IFERROR(IF(B381&lt;&gt;"", IF(AND(INDEX(Paste_Here!AF$2:AF$600, MATCH(B381, Paste_Here!A$2:A$600, 0))&lt;&gt;"", ISNUMBER(VALUE(INDEX(Paste_Here!AF$2:AF$600, MATCH(B381, Paste_Here!A$2:A$600, 0))))), INDEX(Paste_Here!AF$2:AF$600, MATCH(B381, Paste_Here!A$2:A$600, 0)), ""), ""), "")</f>
        <v/>
      </c>
      <c r="AM381" s="47"/>
      <c r="AN381" s="47"/>
      <c r="AO381" s="2" t="str">
        <f t="shared" si="31"/>
        <v/>
      </c>
      <c r="AP381" s="47"/>
      <c r="AQ381" s="34" t="str">
        <f>IFERROR(IF(B381&lt;&gt;"", IF(COUNTIF(INDEX(Paste_Here!X$2:Y$600, MATCH(B381, Paste_Here!A$2:A$600, 0), 0), "yes") &gt; 0, "No", IF(COUNTIF(INDEX(Paste_Here!X$2:Y$600, MATCH(B381, Paste_Here!A$2:A$600, 0), 0), "no") &gt; 0, "Yes", "")), ""), "")</f>
        <v/>
      </c>
      <c r="AR381" s="47"/>
      <c r="AS381" s="34" t="str">
        <f>IFERROR(IF(B381&lt;&gt;"", IF(AND(INDEX(Paste_Here!U$2:U$600, MATCH(B381, Paste_Here!A$2:A$600, 0))&lt;&gt;"", ISNUMBER(VALUE(INDEX(Paste_Here!U$2:U$600, MATCH(B381, Paste_Here!A$2:A$600, 0))))), INDEX(Paste_Here!U$2:U$600, MATCH(B381, Paste_Here!A$2:A$600, 0)), ""), ""), "")</f>
        <v/>
      </c>
      <c r="AT381" s="47"/>
      <c r="AU381" s="34" t="str">
        <f>IFERROR(IF(B381&lt;&gt;"", IF(ISNUMBER(SEARCH("highrisk", LOWER(INDEX(Paste_Here!V$2:V$600, MATCH(B381, Paste_Here!A$2:A$600, 0))))), "High Risk", IF(ISNUMBER(SEARCH("lowrisk", LOWER(INDEX(Paste_Here!V$2:V$600, MATCH(B381, Paste_Here!A$2:A$600, 0))))), "Low Risk", IF(ISNUMBER(SEARCH("somerisk", LOWER(INDEX(Paste_Here!V$2:V$600, MATCH(B381, Paste_Here!A$2:A$600, 0))))), "Some Risk", ""))), ""), "")</f>
        <v/>
      </c>
      <c r="AV381" s="47"/>
      <c r="AW381" s="34" t="str">
        <f>IFERROR(IF(B381&lt;&gt;"", IF(AND(ISNUMBER(VALUE(INDEX(Paste_Here!W$2:W$600, MATCH(B381, Paste_Here!A$2:A$600, 0)))), INDEX(Paste_Here!W$2:W$600, MATCH(B381, Paste_Here!A$2:A$600, 0)) &lt;&gt; ""), VALUE(INDEX(Paste_Here!W$2:W$600, MATCH(B381, Paste_Here!A$2:A$600, 0))), ""), ""), "")</f>
        <v/>
      </c>
      <c r="AX381" s="47"/>
      <c r="BA381" s="2" t="str">
        <f>IFERROR(IF(B381&lt;&gt;"", IF(AND(INDEX(Paste_Here!AI$2:AI$600, MATCH(B381, Paste_Here!A$2:A$600, 0))&lt;&gt;"", ISNUMBER(VALUE(INDEX(Paste_Here!AI$2:AI$600, MATCH(B381, Paste_Here!A$2:A$600, 0))))), INDEX(Paste_Here!AI$2:AI$600, MATCH(B381, Paste_Here!A$2:A$600, 0)), ""), ""), "")</f>
        <v/>
      </c>
      <c r="BB381" s="47"/>
      <c r="BC381" s="34" t="str">
        <f>IFERROR(IF(B381&lt;&gt;"", IF(ISNUMBER(SEARCH("highrisk", LOWER(INDEX(Paste_Here!AJ$2:AJ$600, MATCH(B381, Paste_Here!A$2:A$600, 0))))), "High Risk", IF(ISNUMBER(SEARCH("lowrisk", LOWER(INDEX(Paste_Here!AJ$2:AJ$600, MATCH(B381, Paste_Here!A$2:A$600, 0))))), "Low Risk", IF(ISNUMBER(SEARCH("somerisk", LOWER(INDEX(Paste_Here!AJ$2:AJ$600, MATCH(B381, Paste_Here!A$2:A$600, 0))))), "Some Risk", IF(ISNUMBER(SEARCH("OT", LOWER(INDEX(Paste_Here!AJ$2:AJ$600, MATCH(B381, Paste_Here!A$2:A$600, 0))))), "On Track", "")))), ""), "")</f>
        <v/>
      </c>
      <c r="BD381" s="47"/>
      <c r="BE381" s="34" t="str">
        <f>IFERROR(IF(B381&lt;&gt;"", IF(AND(INDEX(Paste_Here!AK$2:AK$600, MATCH(B381, Paste_Here!A$2:A$600, 0))&lt;&gt;"", ISNUMBER(VALUE(INDEX(Paste_Here!AK$2:AK$600, MATCH(B381, Paste_Here!A$2:A$600, 0))))), INDEX(Paste_Here!AK$2:AK$600, MATCH(B381, Paste_Here!A$2:A$600, 0)), ""), ""), "")</f>
        <v/>
      </c>
      <c r="BF381" s="47"/>
      <c r="BG381" s="34" t="str" cm="1">
        <f t="array" aca="1" ref="BG381" ca="1">IFERROR(IF(B381&lt;&gt;"", IF(INDEX(Paste_Here!AE$2:AE$600, MATCH(B381, Paste_Here!A$2:A$600, 0))&lt;&gt;"", IF(LEFT(INDEX(Paste_Here!AE$2:AE$600, MATCH(B381, Paste_Here!A$2:A$600, 0)), 2)="EM", -1, 1) * VALUE(_xlfn.TEXTJOIN("", TRUE, IF(ISNUMBER(MID(INDEX(Paste_Here!AE$2:AE$600, MATCH(B381, Paste_Here!A$2:A$600, 0)), ROW(INDIRECT("1:"&amp;LEN(INDEX(Paste_Here!AE$2:AE$600, MATCH(B381, Paste_Here!A$2:A$600, 0))))), 1)*1), MID(INDEX(Paste_Here!AE$2:AE$600, MATCH(B381, Paste_Here!A$2:A$600, 0)), ROW(INDIRECT("1:"&amp;LEN(INDEX(Paste_Here!AE$2:AE$600, MATCH(B381, Paste_Here!A$2:A$600, 0))))), 1), ""))), ""), ""), "")</f>
        <v/>
      </c>
      <c r="BH381" s="47"/>
      <c r="BJ381" s="47"/>
      <c r="BK381" s="2" t="str">
        <f t="shared" si="32"/>
        <v/>
      </c>
      <c r="BL381" s="47"/>
      <c r="BM381" s="34" t="str">
        <f>IFERROR(IF(B381&lt;&gt;"", IF(AND(INDEX(Paste_Here!Z$2:Z$600, MATCH(B381, Paste_Here!A$2:A$600, 0))&lt;&gt;"", ISNUMBER(VALUE(INDEX(Paste_Here!Z$2:Z$600, MATCH(B381, Paste_Here!A$2:A$600, 0))))), INDEX(Paste_Here!Z$2:Z$600, MATCH(B381, Paste_Here!A$2:A$600, 0)), ""), ""), "")</f>
        <v/>
      </c>
      <c r="BN381" s="47"/>
      <c r="BO381" s="34" t="str">
        <f>IFERROR(IF(B381&lt;&gt;"", IF(ISNUMBER(SEARCH("highrisk", LOWER(INDEX(Paste_Here!AA$2:AA$600, MATCH(B381, Paste_Here!A$2:A$600, 0))))), "High Risk", IF(ISNUMBER(SEARCH("lowrisk", LOWER(INDEX(Paste_Here!AA$2:AA$600, MATCH(B381, Paste_Here!A$2:A$600, 0))))), "Low Risk", IF(ISNUMBER(SEARCH("somerisk", LOWER(INDEX(Paste_Here!AA$2:AA$600, MATCH(B381, Paste_Here!A$2:A$600, 0))))), "Some Risk", IF(ISNUMBER(SEARCH("OT", LOWER(INDEX(Paste_Here!AA$2:AA$600, MATCH(B381, Paste_Here!A$2:A$600, 0))))), "On Track", "")))), ""), "")</f>
        <v/>
      </c>
      <c r="BP381" s="47"/>
      <c r="BQ381" s="34" t="str">
        <f>IFERROR(IF(B381&lt;&gt;"", IF(AND(INDEX(Paste_Here!AC$2:AC$600, MATCH(B381, Paste_Here!A$2:A$600, 0))&lt;&gt;"", ISNUMBER(VALUE(INDEX(Paste_Here!AC$2:AC$600, MATCH(B381, Paste_Here!A$2:A$600, 0))))), INDEX(Paste_Here!AC$2:AC$600, MATCH(B381, Paste_Here!A$2:A$600, 0)), ""), ""), "")</f>
        <v/>
      </c>
      <c r="BR381" s="47"/>
      <c r="BS381" s="34" t="str">
        <f>IFERROR(IF(B381&lt;&gt;"", IF(ISNUMBER(SEARCH("highrisk", LOWER(INDEX(Paste_Here!AD$2:AD$600, MATCH(B381, Paste_Here!A$2:A$600, 0))))), "High Risk", IF(ISNUMBER(SEARCH("lowrisk", LOWER(INDEX(Paste_Here!AD$2:AD$600, MATCH(B381, Paste_Here!A$2:A$600, 0))))), "Low Risk", IF(ISNUMBER(SEARCH("somerisk", LOWER(INDEX(Paste_Here!AD$2:AD$600, MATCH(B381, Paste_Here!A$2:A$600, 0))))), "Some Risk", IF(ISNUMBER(SEARCH("OT", LOWER(INDEX(Paste_Here!AD$2:AD$600, MATCH(B381, Paste_Here!A$2:A$600, 0))))), "On Track", "")))), ""), "")</f>
        <v/>
      </c>
      <c r="BT381" s="47"/>
      <c r="BU381" s="34"/>
      <c r="BV381" s="47"/>
      <c r="BW381" s="34"/>
      <c r="BX381" s="47"/>
      <c r="BY381" s="34"/>
      <c r="BZ381" s="47"/>
      <c r="CA381" s="34"/>
      <c r="CB381" s="49"/>
      <c r="DT381" s="47"/>
      <c r="DU381" s="47"/>
      <c r="DV381" s="2" t="str">
        <f t="shared" si="33"/>
        <v/>
      </c>
      <c r="DW381" s="47"/>
      <c r="DX381" s="2" t="str">
        <f>IFERROR(IF(B381&lt;&gt;"", IF(ISNUMBER(SEARCH("s", LOWER(INDEX(Paste_Here!M$2:M$600, MATCH(B381, Paste_Here!A$2:A$600, 0))))), "Yes", IF(INDEX(Paste_Here!M$2:M$600, MATCH(B381, Paste_Here!A$2:A$600, 0))&lt;&gt;"", "No", "")), ""), "")</f>
        <v/>
      </c>
      <c r="DY381" s="47"/>
      <c r="DZ381" s="2" t="str">
        <f>IFERROR(IF(B381&lt;&gt;"", IF(ISNUMBER(SEARCH("yes", LOWER(INDEX(Paste_Here!F$2:F$600, MATCH(B381, Paste_Here!A$2:A$600, 0))))), "Yes", IF(ISNUMBER(SEARCH("no", LOWER(INDEX(Paste_Here!F$2:F$600, MATCH(B381, Paste_Here!A$2:A$600, 0))))), "No", "")), ""), "")</f>
        <v/>
      </c>
      <c r="EA381" s="47"/>
      <c r="EB381" s="2" t="str">
        <f>IFERROR(IF(B381&lt;&gt;"", IF(ISNUMBER(SEARCH("english language learner", LOWER(INDEX(Paste_Here!C$2:C$600, MATCH(B381, Paste_Here!A$2:A$600, 0))))), "Yes", ""), ""), "")</f>
        <v/>
      </c>
      <c r="EC381" s="47"/>
      <c r="ED381" s="2" t="str">
        <f>IFERROR(IF(B381&lt;&gt;"", IF(OR(ISNUMBER(SEARCH("b", LOWER(INDEX(Paste_Here!K$2:K$600, MATCH(B381, Paste_Here!A$2:A$600, 0))))), ISNUMBER(SEARCH("h", LOWER(INDEX(Paste_Here!K$2:K$600, MATCH(B381, Paste_Here!A$2:A$600, 0))))), ISNUMBER(SEARCH("i", LOWER(INDEX(Paste_Here!K$2:K$600, MATCH(B381, Paste_Here!A$2:A$600, 0)))))), "Yes", IF(INDEX(Paste_Here!K$2:K$600, MATCH(B381, Paste_Here!A$2:A$600, 0))&lt;&gt;"", "No", "")), ""), "")</f>
        <v/>
      </c>
      <c r="EE381" s="47"/>
      <c r="EF381" s="34" t="str">
        <f>IFERROR(IF(B381&lt;&gt;"", IF(ISNUMBER(SEARCH("yes", LOWER(INDEX(Paste_Here!L$2:L$600, MATCH(B381, Paste_Here!A$2:A$600, 0))))), "Yes", IF(ISNUMBER(SEARCH("no", LOWER(INDEX(Paste_Here!L$2:L$600, MATCH(B381, Paste_Here!A$2:A$600, 0))))), "No", "")), ""), "")</f>
        <v/>
      </c>
      <c r="EG381" s="47"/>
      <c r="EH381" s="2" t="str">
        <f>IFERROR(IF(B381&lt;&gt;"", IF(ISNUMBER(SEARCH("transitional 2", LOWER(INDEX(Paste_Here!C$2:C$600, MATCH(B381, Paste_Here!A$2:A$600, 0))))), "T2", IF(ISNUMBER(SEARCH("transitional 1", LOWER(INDEX(Paste_Here!C$2:C$600, MATCH(B381, Paste_Here!A$2:A$600, 0))))), "T1", IF(ISNUMBER(SEARCH("waived ell services", LOWER(INDEX(Paste_Here!C$2:C$600, MATCH(B381, Paste_Here!A$2:A$600, 0))))), "W", ""))), ""), "")</f>
        <v/>
      </c>
      <c r="EI381" s="47"/>
      <c r="EJ381" s="2" t="str">
        <f>IFERROR(IF(B381&lt;&gt;"", IF(AND(INDEX(Paste_Here!AG$2:AG$600, MATCH(B381, Paste_Here!A$2:A$600, 0))&lt;&gt;"", ISNUMBER(VALUE(INDEX(Paste_Here!AG$2:AG$600, MATCH(B381, Paste_Here!A$2:A$600, 0))))), INDEX(Paste_Here!AG$2:AG$600, MATCH(B381, Paste_Here!A$2:A$600, 0)), ""), ""), "")</f>
        <v/>
      </c>
      <c r="EK381" s="47"/>
      <c r="EL381" s="2" t="str">
        <f>IFERROR(IF(B381&lt;&gt;"", IF(AND(INDEX(Paste_Here!AL$2:AL$600, MATCH(B381, Paste_Here!A$2:A$600, 0))&lt;&gt;"", ISNUMBER(VALUE(INDEX(Paste_Here!AL$2:AL$600, MATCH(B381, Paste_Here!A$2:A$600, 0))))), INDEX(Paste_Here!AL$2:AL$600, MATCH(B381, Paste_Here!A$2:A$600, 0)), ""), ""), "")</f>
        <v/>
      </c>
      <c r="EM381" s="47"/>
      <c r="FA381" s="4" t="str" cm="1">
        <f t="array" ref="FA381">IFERROR(INDEX(Paste_Here!$B$2:$B$600, MATCH(0, COUNTIF(FA$4:FA380, Paste_Here!$B$2:$B$600) + IF(Paste_Here!$B$2:$B$600="", 1, 0), 0)), "")</f>
        <v/>
      </c>
      <c r="FB381" s="4" t="str">
        <f>IF(FA381&lt;&gt;"", INDEX(Paste_Here!$A$2:$A$600, MATCH(FA381, Paste_Here!$B$2:$B$600, 0)), "")</f>
        <v/>
      </c>
      <c r="FC381" s="4" t="str">
        <f t="shared" si="34"/>
        <v/>
      </c>
      <c r="FD381" s="4" t="str" cm="1">
        <f t="array" ref="FD381">IFERROR(INDEX($FC$5:$FC$600, MATCH(SMALL(IF($FC$5:$FC$600&lt;&gt;"", COUNTIF($FC$5:$FC$600, "&lt;"&amp;$FC$5:$FC$600)+1), ROW()-ROW($FD$5)+1), COUNTIF($FC$5:$FC$600, "&lt;"&amp;$FC$5:$FC$600)+1, 0)), "")</f>
        <v/>
      </c>
      <c r="FF381" s="2" t="str">
        <f>IFERROR(IF(B381&lt;&gt;"", IF(AND(INDEX(Paste_Here!AH$2:AH$600, MATCH(B381, Paste_Here!A$2:A$600, 0))&lt;&gt;"", ISNUMBER(VALUE(INDEX(Paste_Here!AH$2:AH$600, MATCH(B381, Paste_Here!A$2:A$600, 0))))), INDEX(Paste_Here!AH$2:AH$600, MATCH(B381, Paste_Here!A$2:A$600, 0)), ""), ""), "")</f>
        <v/>
      </c>
      <c r="FG381" s="47"/>
      <c r="FH381" s="2" t="str">
        <f>IFERROR(IF(B381&lt;&gt;"", IF(AND(INDEX(Paste_Here!AM$2:AM$600, MATCH(B381, Paste_Here!A$2:A$600, 0))&lt;&gt;"", ISNUMBER(VALUE(INDEX(Paste_Here!AM$2:AM$600, MATCH(B381, Paste_Here!A$2:A$600, 0))))), INDEX(Paste_Here!AM$2:AM$600, MATCH(B381, Paste_Here!A$2:A$600, 0)), ""), ""), "")</f>
        <v/>
      </c>
      <c r="FI381" s="47"/>
      <c r="FJ381" s="47"/>
      <c r="FK381" s="2" t="str">
        <f t="shared" si="35"/>
        <v/>
      </c>
      <c r="FL381" s="47"/>
      <c r="FM381" s="2" t="str">
        <f>IFERROR(IF(B381&lt;&gt;"", IF(ISNUMBER(VALUE(INDEX(Paste_Here!H$2:H$600, MATCH(B381, Paste_Here!A$2:A$600, 0)))), IF(VALUE(INDEX(Paste_Here!H$2:H$600, MATCH(B381, Paste_Here!A$2:A$600, 0)))=0, "No", IF(AND(VALUE(INDEX(Paste_Here!H$2:H$600, MATCH(B381, Paste_Here!A$2:A$600, 0)))&gt;=1, VALUE(INDEX(Paste_Here!H$2:H$600, MATCH(B381, Paste_Here!A$2:A$600, 0)))&lt;=4), VALUE(INDEX(Paste_Here!H$2:H$600, MATCH(B381, Paste_Here!A$2:A$600, 0))), "")), ""), ""), "")</f>
        <v/>
      </c>
      <c r="FN381" s="47"/>
      <c r="FO381" s="34" t="str">
        <f>IFERROR(IF(B381&lt;&gt;"", IF(ISNUMBER(VALUE(INDEX(Paste_Here!I$2:I$600, MATCH(B381, Paste_Here!A$2:A$600, 0)))), IF(VALUE(INDEX(Paste_Here!I$2:I$600, MATCH(B381, Paste_Here!A$2:A$600, 0)))=0, "No", IF(AND(VALUE(INDEX(Paste_Here!I$2:I$600, MATCH(B381, Paste_Here!A$2:A$600, 0)))&gt;=1, VALUE(INDEX(Paste_Here!I$2:I$600, MATCH(B381, Paste_Here!A$2:A$600, 0)))&lt;=4), VALUE(INDEX(Paste_Here!I$2:I$600, MATCH(B381, Paste_Here!A$2:A$600, 0))), "")), ""), ""), "")</f>
        <v/>
      </c>
      <c r="FP381" s="47"/>
      <c r="FQ381" s="2"/>
      <c r="FR381" s="47"/>
      <c r="FS381" s="2"/>
      <c r="FT381" s="47"/>
      <c r="FU381" s="2"/>
      <c r="FV381" s="47"/>
      <c r="FW381" s="2"/>
      <c r="FX381" s="47"/>
      <c r="FY381" s="2"/>
      <c r="FZ381" s="47"/>
      <c r="GA381" s="2"/>
      <c r="GB381" s="47"/>
      <c r="GU381" s="2"/>
      <c r="GV381" s="47"/>
      <c r="GW381" s="2"/>
      <c r="GX381" s="47"/>
    </row>
    <row r="382" spans="1:206">
      <c r="A382" s="47"/>
      <c r="B382" s="2" t="str">
        <f t="shared" si="30"/>
        <v/>
      </c>
      <c r="C382" s="47"/>
      <c r="D382" s="2" t="str">
        <f>IFERROR(IF(B382&lt;&gt;"", IF(COUNTIF(INDEX(Paste_Here!N$2:O$600, MATCH(B382, Paste_Here!A$2:A$600, 0), 0), "yes") &gt; 0, "No", IF(COUNTIF(INDEX(Paste_Here!N$2:O$600, MATCH(B382, Paste_Here!A$2:A$600, 0), 0), "no") &gt; 0, "Yes", "")), ""), "")</f>
        <v/>
      </c>
      <c r="E382" s="47"/>
      <c r="F382" s="84" t="str">
        <f>IFERROR(IF(B382&lt;&gt;"", IF(AND(INDEX(Paste_Here!P$2:P$600, MATCH(B382, Paste_Here!A$2:A$600, 0))&lt;&gt;"", ISNUMBER(VALUE(INDEX(Paste_Here!P$2:P$600, MATCH(B382, Paste_Here!A$2:A$600, 0))))), INDEX(Paste_Here!P$2:P$600, MATCH(B382, Paste_Here!A$2:A$600, 0)), ""), ""), "")</f>
        <v/>
      </c>
      <c r="G382" s="47"/>
      <c r="H382" s="2" t="str">
        <f>IFERROR(IF(B382&lt;&gt;"", IF(ISNUMBER(SEARCH("highrisk", LOWER(INDEX(Paste_Here!Q$2:Q$600, MATCH(B382, Paste_Here!A$2:A$600, 0))))), "High Risk", IF(ISNUMBER(SEARCH("lowrisk", LOWER(INDEX(Paste_Here!Q$2:Q$600, MATCH(B382, Paste_Here!A$2:A$600, 0))))), "Low Risk", IF(ISNUMBER(SEARCH("somerisk", LOWER(INDEX(Paste_Here!Q$2:Q$600, MATCH(B382, Paste_Here!A$2:A$600, 0))))), "Some Risk", ""))), ""), "")</f>
        <v/>
      </c>
      <c r="I382" s="47"/>
      <c r="J382" s="2"/>
      <c r="K382" s="47"/>
      <c r="L382" s="2"/>
      <c r="M382" s="47"/>
      <c r="N382" s="2"/>
      <c r="O382" s="47"/>
      <c r="P382" s="2" t="str">
        <f>IFERROR(IF(B382&lt;&gt;"", IF(AND(ISNUMBER(VALUE(INDEX(Paste_Here!R$2:R$600, MATCH(B382, Paste_Here!A$2:A$600, 0)))), INDEX(Paste_Here!R$2:R$600, MATCH(B382, Paste_Here!A$2:A$600, 0)) &lt;&gt; ""), VALUE(INDEX(Paste_Here!R$2:R$600, MATCH(B382, Paste_Here!A$2:A$600, 0))), ""), ""), "")</f>
        <v/>
      </c>
      <c r="Q382" s="47"/>
      <c r="R382" s="2"/>
      <c r="S382" s="47"/>
      <c r="W382" s="47"/>
      <c r="X382" s="2"/>
      <c r="Y382" s="47"/>
      <c r="Z382" s="2" t="str">
        <f>IFERROR(IF(B382&lt;&gt;"", IF(AND(INDEX(Paste_Here!S$2:S$600, MATCH(B382, Paste_Here!A$2:A$600, 0))&lt;&gt;"", ISNUMBER(VALUE(INDEX(Paste_Here!S$2:S$600, MATCH(B382, Paste_Here!A$2:A$600, 0))))), INDEX(Paste_Here!S$2:S$600, MATCH(B382, Paste_Here!A$2:A$600, 0)), ""), ""), "")</f>
        <v/>
      </c>
      <c r="AA382" s="47"/>
      <c r="AB382" s="2" t="str">
        <f>IFERROR(IF(B382&lt;&gt;"", IF(ISNUMBER(SEARCH("highrisk", LOWER(INDEX(Paste_Here!T$2:T$600, MATCH(B382, Paste_Here!A$2:A$600, 0))))), "High Risk", IF(ISNUMBER(SEARCH("lowrisk", LOWER(INDEX(Paste_Here!T$2:T$600, MATCH(B382, Paste_Here!A$2:A$600, 0))))), "Low Risk", IF(ISNUMBER(SEARCH("somerisk", LOWER(INDEX(Paste_Here!T$2:T$600, MATCH(B382, Paste_Here!A$2:A$600, 0))))), "Some Risk", IF(ISNUMBER(SEARCH("OT", LOWER(INDEX(Paste_Here!T$2:T$600, MATCH(B382, Paste_Here!A$2:A$600, 0))))), "On Track", "")))), ""), "")</f>
        <v/>
      </c>
      <c r="AC382" s="47"/>
      <c r="AD382" s="2"/>
      <c r="AE382" s="47"/>
      <c r="AF382" s="2"/>
      <c r="AG382" s="47"/>
      <c r="AH382" s="2"/>
      <c r="AI382" s="47"/>
      <c r="AJ382" s="2" t="str" cm="1">
        <f t="array" aca="1" ref="AJ382" ca="1">IFERROR(IF(ISNUMBER(SEARCH("BR", INDEX(Paste_Here!AB$2:AB$210, MATCH(B382, Paste_Here!A$2:A$210, 0)))), -1, 1) * VALUE(_xlfn.TEXTJOIN("", TRUE, IF(ISNUMBER(--MID(INDEX(Paste_Here!AB$2:AB$210, MATCH(B382, Paste_Here!A$2:A$210, 0)), ROW(INDIRECT("1:"&amp;LEN(INDEX(Paste_Here!AB$2:AB$210, MATCH(B382, Paste_Here!A$2:A$210, 0))))), 1)), MID(INDEX(Paste_Here!AB$2:AB$210, MATCH(B382, Paste_Here!A$2:A$210, 0)), ROW(INDIRECT("1:"&amp;LEN(INDEX(Paste_Here!AB$2:AB$210, MATCH(B382, Paste_Here!A$2:A$210, 0))))), 1), ""))), "")</f>
        <v/>
      </c>
      <c r="AK382" s="47"/>
      <c r="AL382" s="34" t="str">
        <f>IFERROR(IF(B382&lt;&gt;"", IF(AND(INDEX(Paste_Here!AF$2:AF$600, MATCH(B382, Paste_Here!A$2:A$600, 0))&lt;&gt;"", ISNUMBER(VALUE(INDEX(Paste_Here!AF$2:AF$600, MATCH(B382, Paste_Here!A$2:A$600, 0))))), INDEX(Paste_Here!AF$2:AF$600, MATCH(B382, Paste_Here!A$2:A$600, 0)), ""), ""), "")</f>
        <v/>
      </c>
      <c r="AM382" s="47"/>
      <c r="AN382" s="47"/>
      <c r="AO382" s="2" t="str">
        <f t="shared" si="31"/>
        <v/>
      </c>
      <c r="AP382" s="47"/>
      <c r="AQ382" s="34" t="str">
        <f>IFERROR(IF(B382&lt;&gt;"", IF(COUNTIF(INDEX(Paste_Here!X$2:Y$600, MATCH(B382, Paste_Here!A$2:A$600, 0), 0), "yes") &gt; 0, "No", IF(COUNTIF(INDEX(Paste_Here!X$2:Y$600, MATCH(B382, Paste_Here!A$2:A$600, 0), 0), "no") &gt; 0, "Yes", "")), ""), "")</f>
        <v/>
      </c>
      <c r="AR382" s="47"/>
      <c r="AS382" s="34" t="str">
        <f>IFERROR(IF(B382&lt;&gt;"", IF(AND(INDEX(Paste_Here!U$2:U$600, MATCH(B382, Paste_Here!A$2:A$600, 0))&lt;&gt;"", ISNUMBER(VALUE(INDEX(Paste_Here!U$2:U$600, MATCH(B382, Paste_Here!A$2:A$600, 0))))), INDEX(Paste_Here!U$2:U$600, MATCH(B382, Paste_Here!A$2:A$600, 0)), ""), ""), "")</f>
        <v/>
      </c>
      <c r="AT382" s="47"/>
      <c r="AU382" s="34" t="str">
        <f>IFERROR(IF(B382&lt;&gt;"", IF(ISNUMBER(SEARCH("highrisk", LOWER(INDEX(Paste_Here!V$2:V$600, MATCH(B382, Paste_Here!A$2:A$600, 0))))), "High Risk", IF(ISNUMBER(SEARCH("lowrisk", LOWER(INDEX(Paste_Here!V$2:V$600, MATCH(B382, Paste_Here!A$2:A$600, 0))))), "Low Risk", IF(ISNUMBER(SEARCH("somerisk", LOWER(INDEX(Paste_Here!V$2:V$600, MATCH(B382, Paste_Here!A$2:A$600, 0))))), "Some Risk", ""))), ""), "")</f>
        <v/>
      </c>
      <c r="AV382" s="47"/>
      <c r="AW382" s="34" t="str">
        <f>IFERROR(IF(B382&lt;&gt;"", IF(AND(ISNUMBER(VALUE(INDEX(Paste_Here!W$2:W$600, MATCH(B382, Paste_Here!A$2:A$600, 0)))), INDEX(Paste_Here!W$2:W$600, MATCH(B382, Paste_Here!A$2:A$600, 0)) &lt;&gt; ""), VALUE(INDEX(Paste_Here!W$2:W$600, MATCH(B382, Paste_Here!A$2:A$600, 0))), ""), ""), "")</f>
        <v/>
      </c>
      <c r="AX382" s="47"/>
      <c r="BA382" s="2" t="str">
        <f>IFERROR(IF(B382&lt;&gt;"", IF(AND(INDEX(Paste_Here!AI$2:AI$600, MATCH(B382, Paste_Here!A$2:A$600, 0))&lt;&gt;"", ISNUMBER(VALUE(INDEX(Paste_Here!AI$2:AI$600, MATCH(B382, Paste_Here!A$2:A$600, 0))))), INDEX(Paste_Here!AI$2:AI$600, MATCH(B382, Paste_Here!A$2:A$600, 0)), ""), ""), "")</f>
        <v/>
      </c>
      <c r="BB382" s="47"/>
      <c r="BC382" s="34" t="str">
        <f>IFERROR(IF(B382&lt;&gt;"", IF(ISNUMBER(SEARCH("highrisk", LOWER(INDEX(Paste_Here!AJ$2:AJ$600, MATCH(B382, Paste_Here!A$2:A$600, 0))))), "High Risk", IF(ISNUMBER(SEARCH("lowrisk", LOWER(INDEX(Paste_Here!AJ$2:AJ$600, MATCH(B382, Paste_Here!A$2:A$600, 0))))), "Low Risk", IF(ISNUMBER(SEARCH("somerisk", LOWER(INDEX(Paste_Here!AJ$2:AJ$600, MATCH(B382, Paste_Here!A$2:A$600, 0))))), "Some Risk", IF(ISNUMBER(SEARCH("OT", LOWER(INDEX(Paste_Here!AJ$2:AJ$600, MATCH(B382, Paste_Here!A$2:A$600, 0))))), "On Track", "")))), ""), "")</f>
        <v/>
      </c>
      <c r="BD382" s="47"/>
      <c r="BE382" s="34" t="str">
        <f>IFERROR(IF(B382&lt;&gt;"", IF(AND(INDEX(Paste_Here!AK$2:AK$600, MATCH(B382, Paste_Here!A$2:A$600, 0))&lt;&gt;"", ISNUMBER(VALUE(INDEX(Paste_Here!AK$2:AK$600, MATCH(B382, Paste_Here!A$2:A$600, 0))))), INDEX(Paste_Here!AK$2:AK$600, MATCH(B382, Paste_Here!A$2:A$600, 0)), ""), ""), "")</f>
        <v/>
      </c>
      <c r="BF382" s="47"/>
      <c r="BG382" s="34" t="str" cm="1">
        <f t="array" aca="1" ref="BG382" ca="1">IFERROR(IF(B382&lt;&gt;"", IF(INDEX(Paste_Here!AE$2:AE$600, MATCH(B382, Paste_Here!A$2:A$600, 0))&lt;&gt;"", IF(LEFT(INDEX(Paste_Here!AE$2:AE$600, MATCH(B382, Paste_Here!A$2:A$600, 0)), 2)="EM", -1, 1) * VALUE(_xlfn.TEXTJOIN("", TRUE, IF(ISNUMBER(MID(INDEX(Paste_Here!AE$2:AE$600, MATCH(B382, Paste_Here!A$2:A$600, 0)), ROW(INDIRECT("1:"&amp;LEN(INDEX(Paste_Here!AE$2:AE$600, MATCH(B382, Paste_Here!A$2:A$600, 0))))), 1)*1), MID(INDEX(Paste_Here!AE$2:AE$600, MATCH(B382, Paste_Here!A$2:A$600, 0)), ROW(INDIRECT("1:"&amp;LEN(INDEX(Paste_Here!AE$2:AE$600, MATCH(B382, Paste_Here!A$2:A$600, 0))))), 1), ""))), ""), ""), "")</f>
        <v/>
      </c>
      <c r="BH382" s="47"/>
      <c r="BJ382" s="47"/>
      <c r="BK382" s="2" t="str">
        <f t="shared" si="32"/>
        <v/>
      </c>
      <c r="BL382" s="47"/>
      <c r="BM382" s="34" t="str">
        <f>IFERROR(IF(B382&lt;&gt;"", IF(AND(INDEX(Paste_Here!Z$2:Z$600, MATCH(B382, Paste_Here!A$2:A$600, 0))&lt;&gt;"", ISNUMBER(VALUE(INDEX(Paste_Here!Z$2:Z$600, MATCH(B382, Paste_Here!A$2:A$600, 0))))), INDEX(Paste_Here!Z$2:Z$600, MATCH(B382, Paste_Here!A$2:A$600, 0)), ""), ""), "")</f>
        <v/>
      </c>
      <c r="BN382" s="47"/>
      <c r="BO382" s="34" t="str">
        <f>IFERROR(IF(B382&lt;&gt;"", IF(ISNUMBER(SEARCH("highrisk", LOWER(INDEX(Paste_Here!AA$2:AA$600, MATCH(B382, Paste_Here!A$2:A$600, 0))))), "High Risk", IF(ISNUMBER(SEARCH("lowrisk", LOWER(INDEX(Paste_Here!AA$2:AA$600, MATCH(B382, Paste_Here!A$2:A$600, 0))))), "Low Risk", IF(ISNUMBER(SEARCH("somerisk", LOWER(INDEX(Paste_Here!AA$2:AA$600, MATCH(B382, Paste_Here!A$2:A$600, 0))))), "Some Risk", IF(ISNUMBER(SEARCH("OT", LOWER(INDEX(Paste_Here!AA$2:AA$600, MATCH(B382, Paste_Here!A$2:A$600, 0))))), "On Track", "")))), ""), "")</f>
        <v/>
      </c>
      <c r="BP382" s="47"/>
      <c r="BQ382" s="34" t="str">
        <f>IFERROR(IF(B382&lt;&gt;"", IF(AND(INDEX(Paste_Here!AC$2:AC$600, MATCH(B382, Paste_Here!A$2:A$600, 0))&lt;&gt;"", ISNUMBER(VALUE(INDEX(Paste_Here!AC$2:AC$600, MATCH(B382, Paste_Here!A$2:A$600, 0))))), INDEX(Paste_Here!AC$2:AC$600, MATCH(B382, Paste_Here!A$2:A$600, 0)), ""), ""), "")</f>
        <v/>
      </c>
      <c r="BR382" s="47"/>
      <c r="BS382" s="34" t="str">
        <f>IFERROR(IF(B382&lt;&gt;"", IF(ISNUMBER(SEARCH("highrisk", LOWER(INDEX(Paste_Here!AD$2:AD$600, MATCH(B382, Paste_Here!A$2:A$600, 0))))), "High Risk", IF(ISNUMBER(SEARCH("lowrisk", LOWER(INDEX(Paste_Here!AD$2:AD$600, MATCH(B382, Paste_Here!A$2:A$600, 0))))), "Low Risk", IF(ISNUMBER(SEARCH("somerisk", LOWER(INDEX(Paste_Here!AD$2:AD$600, MATCH(B382, Paste_Here!A$2:A$600, 0))))), "Some Risk", IF(ISNUMBER(SEARCH("OT", LOWER(INDEX(Paste_Here!AD$2:AD$600, MATCH(B382, Paste_Here!A$2:A$600, 0))))), "On Track", "")))), ""), "")</f>
        <v/>
      </c>
      <c r="BT382" s="47"/>
      <c r="BU382" s="34"/>
      <c r="BV382" s="47"/>
      <c r="BW382" s="34"/>
      <c r="BX382" s="47"/>
      <c r="BY382" s="34"/>
      <c r="BZ382" s="47"/>
      <c r="CA382" s="34"/>
      <c r="CB382" s="49"/>
      <c r="DT382" s="47"/>
      <c r="DU382" s="47"/>
      <c r="DV382" s="2" t="str">
        <f t="shared" si="33"/>
        <v/>
      </c>
      <c r="DW382" s="47"/>
      <c r="DX382" s="2" t="str">
        <f>IFERROR(IF(B382&lt;&gt;"", IF(ISNUMBER(SEARCH("s", LOWER(INDEX(Paste_Here!M$2:M$600, MATCH(B382, Paste_Here!A$2:A$600, 0))))), "Yes", IF(INDEX(Paste_Here!M$2:M$600, MATCH(B382, Paste_Here!A$2:A$600, 0))&lt;&gt;"", "No", "")), ""), "")</f>
        <v/>
      </c>
      <c r="DY382" s="47"/>
      <c r="DZ382" s="2" t="str">
        <f>IFERROR(IF(B382&lt;&gt;"", IF(ISNUMBER(SEARCH("yes", LOWER(INDEX(Paste_Here!F$2:F$600, MATCH(B382, Paste_Here!A$2:A$600, 0))))), "Yes", IF(ISNUMBER(SEARCH("no", LOWER(INDEX(Paste_Here!F$2:F$600, MATCH(B382, Paste_Here!A$2:A$600, 0))))), "No", "")), ""), "")</f>
        <v/>
      </c>
      <c r="EA382" s="47"/>
      <c r="EB382" s="2" t="str">
        <f>IFERROR(IF(B382&lt;&gt;"", IF(ISNUMBER(SEARCH("english language learner", LOWER(INDEX(Paste_Here!C$2:C$600, MATCH(B382, Paste_Here!A$2:A$600, 0))))), "Yes", ""), ""), "")</f>
        <v/>
      </c>
      <c r="EC382" s="47"/>
      <c r="ED382" s="2" t="str">
        <f>IFERROR(IF(B382&lt;&gt;"", IF(OR(ISNUMBER(SEARCH("b", LOWER(INDEX(Paste_Here!K$2:K$600, MATCH(B382, Paste_Here!A$2:A$600, 0))))), ISNUMBER(SEARCH("h", LOWER(INDEX(Paste_Here!K$2:K$600, MATCH(B382, Paste_Here!A$2:A$600, 0))))), ISNUMBER(SEARCH("i", LOWER(INDEX(Paste_Here!K$2:K$600, MATCH(B382, Paste_Here!A$2:A$600, 0)))))), "Yes", IF(INDEX(Paste_Here!K$2:K$600, MATCH(B382, Paste_Here!A$2:A$600, 0))&lt;&gt;"", "No", "")), ""), "")</f>
        <v/>
      </c>
      <c r="EE382" s="47"/>
      <c r="EF382" s="34" t="str">
        <f>IFERROR(IF(B382&lt;&gt;"", IF(ISNUMBER(SEARCH("yes", LOWER(INDEX(Paste_Here!L$2:L$600, MATCH(B382, Paste_Here!A$2:A$600, 0))))), "Yes", IF(ISNUMBER(SEARCH("no", LOWER(INDEX(Paste_Here!L$2:L$600, MATCH(B382, Paste_Here!A$2:A$600, 0))))), "No", "")), ""), "")</f>
        <v/>
      </c>
      <c r="EG382" s="47"/>
      <c r="EH382" s="2" t="str">
        <f>IFERROR(IF(B382&lt;&gt;"", IF(ISNUMBER(SEARCH("transitional 2", LOWER(INDEX(Paste_Here!C$2:C$600, MATCH(B382, Paste_Here!A$2:A$600, 0))))), "T2", IF(ISNUMBER(SEARCH("transitional 1", LOWER(INDEX(Paste_Here!C$2:C$600, MATCH(B382, Paste_Here!A$2:A$600, 0))))), "T1", IF(ISNUMBER(SEARCH("waived ell services", LOWER(INDEX(Paste_Here!C$2:C$600, MATCH(B382, Paste_Here!A$2:A$600, 0))))), "W", ""))), ""), "")</f>
        <v/>
      </c>
      <c r="EI382" s="47"/>
      <c r="EJ382" s="2" t="str">
        <f>IFERROR(IF(B382&lt;&gt;"", IF(AND(INDEX(Paste_Here!AG$2:AG$600, MATCH(B382, Paste_Here!A$2:A$600, 0))&lt;&gt;"", ISNUMBER(VALUE(INDEX(Paste_Here!AG$2:AG$600, MATCH(B382, Paste_Here!A$2:A$600, 0))))), INDEX(Paste_Here!AG$2:AG$600, MATCH(B382, Paste_Here!A$2:A$600, 0)), ""), ""), "")</f>
        <v/>
      </c>
      <c r="EK382" s="47"/>
      <c r="EL382" s="2" t="str">
        <f>IFERROR(IF(B382&lt;&gt;"", IF(AND(INDEX(Paste_Here!AL$2:AL$600, MATCH(B382, Paste_Here!A$2:A$600, 0))&lt;&gt;"", ISNUMBER(VALUE(INDEX(Paste_Here!AL$2:AL$600, MATCH(B382, Paste_Here!A$2:A$600, 0))))), INDEX(Paste_Here!AL$2:AL$600, MATCH(B382, Paste_Here!A$2:A$600, 0)), ""), ""), "")</f>
        <v/>
      </c>
      <c r="EM382" s="47"/>
      <c r="FA382" s="4" t="str" cm="1">
        <f t="array" ref="FA382">IFERROR(INDEX(Paste_Here!$B$2:$B$600, MATCH(0, COUNTIF(FA$4:FA381, Paste_Here!$B$2:$B$600) + IF(Paste_Here!$B$2:$B$600="", 1, 0), 0)), "")</f>
        <v/>
      </c>
      <c r="FB382" s="4" t="str">
        <f>IF(FA382&lt;&gt;"", INDEX(Paste_Here!$A$2:$A$600, MATCH(FA382, Paste_Here!$B$2:$B$600, 0)), "")</f>
        <v/>
      </c>
      <c r="FC382" s="4" t="str">
        <f t="shared" si="34"/>
        <v/>
      </c>
      <c r="FD382" s="4" t="str" cm="1">
        <f t="array" ref="FD382">IFERROR(INDEX($FC$5:$FC$600, MATCH(SMALL(IF($FC$5:$FC$600&lt;&gt;"", COUNTIF($FC$5:$FC$600, "&lt;"&amp;$FC$5:$FC$600)+1), ROW()-ROW($FD$5)+1), COUNTIF($FC$5:$FC$600, "&lt;"&amp;$FC$5:$FC$600)+1, 0)), "")</f>
        <v/>
      </c>
      <c r="FF382" s="2" t="str">
        <f>IFERROR(IF(B382&lt;&gt;"", IF(AND(INDEX(Paste_Here!AH$2:AH$600, MATCH(B382, Paste_Here!A$2:A$600, 0))&lt;&gt;"", ISNUMBER(VALUE(INDEX(Paste_Here!AH$2:AH$600, MATCH(B382, Paste_Here!A$2:A$600, 0))))), INDEX(Paste_Here!AH$2:AH$600, MATCH(B382, Paste_Here!A$2:A$600, 0)), ""), ""), "")</f>
        <v/>
      </c>
      <c r="FG382" s="47"/>
      <c r="FH382" s="2" t="str">
        <f>IFERROR(IF(B382&lt;&gt;"", IF(AND(INDEX(Paste_Here!AM$2:AM$600, MATCH(B382, Paste_Here!A$2:A$600, 0))&lt;&gt;"", ISNUMBER(VALUE(INDEX(Paste_Here!AM$2:AM$600, MATCH(B382, Paste_Here!A$2:A$600, 0))))), INDEX(Paste_Here!AM$2:AM$600, MATCH(B382, Paste_Here!A$2:A$600, 0)), ""), ""), "")</f>
        <v/>
      </c>
      <c r="FI382" s="47"/>
      <c r="FJ382" s="47"/>
      <c r="FK382" s="2" t="str">
        <f t="shared" si="35"/>
        <v/>
      </c>
      <c r="FL382" s="47"/>
      <c r="FM382" s="2" t="str">
        <f>IFERROR(IF(B382&lt;&gt;"", IF(ISNUMBER(VALUE(INDEX(Paste_Here!H$2:H$600, MATCH(B382, Paste_Here!A$2:A$600, 0)))), IF(VALUE(INDEX(Paste_Here!H$2:H$600, MATCH(B382, Paste_Here!A$2:A$600, 0)))=0, "No", IF(AND(VALUE(INDEX(Paste_Here!H$2:H$600, MATCH(B382, Paste_Here!A$2:A$600, 0)))&gt;=1, VALUE(INDEX(Paste_Here!H$2:H$600, MATCH(B382, Paste_Here!A$2:A$600, 0)))&lt;=4), VALUE(INDEX(Paste_Here!H$2:H$600, MATCH(B382, Paste_Here!A$2:A$600, 0))), "")), ""), ""), "")</f>
        <v/>
      </c>
      <c r="FN382" s="47"/>
      <c r="FO382" s="34" t="str">
        <f>IFERROR(IF(B382&lt;&gt;"", IF(ISNUMBER(VALUE(INDEX(Paste_Here!I$2:I$600, MATCH(B382, Paste_Here!A$2:A$600, 0)))), IF(VALUE(INDEX(Paste_Here!I$2:I$600, MATCH(B382, Paste_Here!A$2:A$600, 0)))=0, "No", IF(AND(VALUE(INDEX(Paste_Here!I$2:I$600, MATCH(B382, Paste_Here!A$2:A$600, 0)))&gt;=1, VALUE(INDEX(Paste_Here!I$2:I$600, MATCH(B382, Paste_Here!A$2:A$600, 0)))&lt;=4), VALUE(INDEX(Paste_Here!I$2:I$600, MATCH(B382, Paste_Here!A$2:A$600, 0))), "")), ""), ""), "")</f>
        <v/>
      </c>
      <c r="FP382" s="47"/>
      <c r="FQ382" s="2"/>
      <c r="FR382" s="47"/>
      <c r="FS382" s="2"/>
      <c r="FT382" s="47"/>
      <c r="FU382" s="2"/>
      <c r="FV382" s="47"/>
      <c r="FW382" s="2"/>
      <c r="FX382" s="47"/>
      <c r="FY382" s="2"/>
      <c r="FZ382" s="47"/>
      <c r="GA382" s="2"/>
      <c r="GB382" s="47"/>
      <c r="GU382" s="2"/>
      <c r="GV382" s="47"/>
      <c r="GW382" s="2"/>
      <c r="GX382" s="47"/>
    </row>
    <row r="383" spans="1:206">
      <c r="A383" s="47"/>
      <c r="B383" s="2" t="str">
        <f t="shared" si="30"/>
        <v/>
      </c>
      <c r="C383" s="47"/>
      <c r="D383" s="2" t="str">
        <f>IFERROR(IF(B383&lt;&gt;"", IF(COUNTIF(INDEX(Paste_Here!N$2:O$600, MATCH(B383, Paste_Here!A$2:A$600, 0), 0), "yes") &gt; 0, "No", IF(COUNTIF(INDEX(Paste_Here!N$2:O$600, MATCH(B383, Paste_Here!A$2:A$600, 0), 0), "no") &gt; 0, "Yes", "")), ""), "")</f>
        <v/>
      </c>
      <c r="E383" s="47"/>
      <c r="F383" s="84" t="str">
        <f>IFERROR(IF(B383&lt;&gt;"", IF(AND(INDEX(Paste_Here!P$2:P$600, MATCH(B383, Paste_Here!A$2:A$600, 0))&lt;&gt;"", ISNUMBER(VALUE(INDEX(Paste_Here!P$2:P$600, MATCH(B383, Paste_Here!A$2:A$600, 0))))), INDEX(Paste_Here!P$2:P$600, MATCH(B383, Paste_Here!A$2:A$600, 0)), ""), ""), "")</f>
        <v/>
      </c>
      <c r="G383" s="47"/>
      <c r="H383" s="2" t="str">
        <f>IFERROR(IF(B383&lt;&gt;"", IF(ISNUMBER(SEARCH("highrisk", LOWER(INDEX(Paste_Here!Q$2:Q$600, MATCH(B383, Paste_Here!A$2:A$600, 0))))), "High Risk", IF(ISNUMBER(SEARCH("lowrisk", LOWER(INDEX(Paste_Here!Q$2:Q$600, MATCH(B383, Paste_Here!A$2:A$600, 0))))), "Low Risk", IF(ISNUMBER(SEARCH("somerisk", LOWER(INDEX(Paste_Here!Q$2:Q$600, MATCH(B383, Paste_Here!A$2:A$600, 0))))), "Some Risk", ""))), ""), "")</f>
        <v/>
      </c>
      <c r="I383" s="47"/>
      <c r="J383" s="2"/>
      <c r="K383" s="47"/>
      <c r="L383" s="2"/>
      <c r="M383" s="47"/>
      <c r="N383" s="2"/>
      <c r="O383" s="47"/>
      <c r="P383" s="2" t="str">
        <f>IFERROR(IF(B383&lt;&gt;"", IF(AND(ISNUMBER(VALUE(INDEX(Paste_Here!R$2:R$600, MATCH(B383, Paste_Here!A$2:A$600, 0)))), INDEX(Paste_Here!R$2:R$600, MATCH(B383, Paste_Here!A$2:A$600, 0)) &lt;&gt; ""), VALUE(INDEX(Paste_Here!R$2:R$600, MATCH(B383, Paste_Here!A$2:A$600, 0))), ""), ""), "")</f>
        <v/>
      </c>
      <c r="Q383" s="47"/>
      <c r="R383" s="2"/>
      <c r="S383" s="47"/>
      <c r="W383" s="47"/>
      <c r="X383" s="2"/>
      <c r="Y383" s="47"/>
      <c r="Z383" s="2" t="str">
        <f>IFERROR(IF(B383&lt;&gt;"", IF(AND(INDEX(Paste_Here!S$2:S$600, MATCH(B383, Paste_Here!A$2:A$600, 0))&lt;&gt;"", ISNUMBER(VALUE(INDEX(Paste_Here!S$2:S$600, MATCH(B383, Paste_Here!A$2:A$600, 0))))), INDEX(Paste_Here!S$2:S$600, MATCH(B383, Paste_Here!A$2:A$600, 0)), ""), ""), "")</f>
        <v/>
      </c>
      <c r="AA383" s="47"/>
      <c r="AB383" s="2" t="str">
        <f>IFERROR(IF(B383&lt;&gt;"", IF(ISNUMBER(SEARCH("highrisk", LOWER(INDEX(Paste_Here!T$2:T$600, MATCH(B383, Paste_Here!A$2:A$600, 0))))), "High Risk", IF(ISNUMBER(SEARCH("lowrisk", LOWER(INDEX(Paste_Here!T$2:T$600, MATCH(B383, Paste_Here!A$2:A$600, 0))))), "Low Risk", IF(ISNUMBER(SEARCH("somerisk", LOWER(INDEX(Paste_Here!T$2:T$600, MATCH(B383, Paste_Here!A$2:A$600, 0))))), "Some Risk", IF(ISNUMBER(SEARCH("OT", LOWER(INDEX(Paste_Here!T$2:T$600, MATCH(B383, Paste_Here!A$2:A$600, 0))))), "On Track", "")))), ""), "")</f>
        <v/>
      </c>
      <c r="AC383" s="47"/>
      <c r="AD383" s="2"/>
      <c r="AE383" s="47"/>
      <c r="AF383" s="2"/>
      <c r="AG383" s="47"/>
      <c r="AH383" s="2"/>
      <c r="AI383" s="47"/>
      <c r="AJ383" s="2" t="str" cm="1">
        <f t="array" aca="1" ref="AJ383" ca="1">IFERROR(IF(ISNUMBER(SEARCH("BR", INDEX(Paste_Here!AB$2:AB$210, MATCH(B383, Paste_Here!A$2:A$210, 0)))), -1, 1) * VALUE(_xlfn.TEXTJOIN("", TRUE, IF(ISNUMBER(--MID(INDEX(Paste_Here!AB$2:AB$210, MATCH(B383, Paste_Here!A$2:A$210, 0)), ROW(INDIRECT("1:"&amp;LEN(INDEX(Paste_Here!AB$2:AB$210, MATCH(B383, Paste_Here!A$2:A$210, 0))))), 1)), MID(INDEX(Paste_Here!AB$2:AB$210, MATCH(B383, Paste_Here!A$2:A$210, 0)), ROW(INDIRECT("1:"&amp;LEN(INDEX(Paste_Here!AB$2:AB$210, MATCH(B383, Paste_Here!A$2:A$210, 0))))), 1), ""))), "")</f>
        <v/>
      </c>
      <c r="AK383" s="47"/>
      <c r="AL383" s="34" t="str">
        <f>IFERROR(IF(B383&lt;&gt;"", IF(AND(INDEX(Paste_Here!AF$2:AF$600, MATCH(B383, Paste_Here!A$2:A$600, 0))&lt;&gt;"", ISNUMBER(VALUE(INDEX(Paste_Here!AF$2:AF$600, MATCH(B383, Paste_Here!A$2:A$600, 0))))), INDEX(Paste_Here!AF$2:AF$600, MATCH(B383, Paste_Here!A$2:A$600, 0)), ""), ""), "")</f>
        <v/>
      </c>
      <c r="AM383" s="47"/>
      <c r="AN383" s="47"/>
      <c r="AO383" s="2" t="str">
        <f t="shared" si="31"/>
        <v/>
      </c>
      <c r="AP383" s="47"/>
      <c r="AQ383" s="34" t="str">
        <f>IFERROR(IF(B383&lt;&gt;"", IF(COUNTIF(INDEX(Paste_Here!X$2:Y$600, MATCH(B383, Paste_Here!A$2:A$600, 0), 0), "yes") &gt; 0, "No", IF(COUNTIF(INDEX(Paste_Here!X$2:Y$600, MATCH(B383, Paste_Here!A$2:A$600, 0), 0), "no") &gt; 0, "Yes", "")), ""), "")</f>
        <v/>
      </c>
      <c r="AR383" s="47"/>
      <c r="AS383" s="34" t="str">
        <f>IFERROR(IF(B383&lt;&gt;"", IF(AND(INDEX(Paste_Here!U$2:U$600, MATCH(B383, Paste_Here!A$2:A$600, 0))&lt;&gt;"", ISNUMBER(VALUE(INDEX(Paste_Here!U$2:U$600, MATCH(B383, Paste_Here!A$2:A$600, 0))))), INDEX(Paste_Here!U$2:U$600, MATCH(B383, Paste_Here!A$2:A$600, 0)), ""), ""), "")</f>
        <v/>
      </c>
      <c r="AT383" s="47"/>
      <c r="AU383" s="34" t="str">
        <f>IFERROR(IF(B383&lt;&gt;"", IF(ISNUMBER(SEARCH("highrisk", LOWER(INDEX(Paste_Here!V$2:V$600, MATCH(B383, Paste_Here!A$2:A$600, 0))))), "High Risk", IF(ISNUMBER(SEARCH("lowrisk", LOWER(INDEX(Paste_Here!V$2:V$600, MATCH(B383, Paste_Here!A$2:A$600, 0))))), "Low Risk", IF(ISNUMBER(SEARCH("somerisk", LOWER(INDEX(Paste_Here!V$2:V$600, MATCH(B383, Paste_Here!A$2:A$600, 0))))), "Some Risk", ""))), ""), "")</f>
        <v/>
      </c>
      <c r="AV383" s="47"/>
      <c r="AW383" s="34" t="str">
        <f>IFERROR(IF(B383&lt;&gt;"", IF(AND(ISNUMBER(VALUE(INDEX(Paste_Here!W$2:W$600, MATCH(B383, Paste_Here!A$2:A$600, 0)))), INDEX(Paste_Here!W$2:W$600, MATCH(B383, Paste_Here!A$2:A$600, 0)) &lt;&gt; ""), VALUE(INDEX(Paste_Here!W$2:W$600, MATCH(B383, Paste_Here!A$2:A$600, 0))), ""), ""), "")</f>
        <v/>
      </c>
      <c r="AX383" s="47"/>
      <c r="BA383" s="2" t="str">
        <f>IFERROR(IF(B383&lt;&gt;"", IF(AND(INDEX(Paste_Here!AI$2:AI$600, MATCH(B383, Paste_Here!A$2:A$600, 0))&lt;&gt;"", ISNUMBER(VALUE(INDEX(Paste_Here!AI$2:AI$600, MATCH(B383, Paste_Here!A$2:A$600, 0))))), INDEX(Paste_Here!AI$2:AI$600, MATCH(B383, Paste_Here!A$2:A$600, 0)), ""), ""), "")</f>
        <v/>
      </c>
      <c r="BB383" s="47"/>
      <c r="BC383" s="34" t="str">
        <f>IFERROR(IF(B383&lt;&gt;"", IF(ISNUMBER(SEARCH("highrisk", LOWER(INDEX(Paste_Here!AJ$2:AJ$600, MATCH(B383, Paste_Here!A$2:A$600, 0))))), "High Risk", IF(ISNUMBER(SEARCH("lowrisk", LOWER(INDEX(Paste_Here!AJ$2:AJ$600, MATCH(B383, Paste_Here!A$2:A$600, 0))))), "Low Risk", IF(ISNUMBER(SEARCH("somerisk", LOWER(INDEX(Paste_Here!AJ$2:AJ$600, MATCH(B383, Paste_Here!A$2:A$600, 0))))), "Some Risk", IF(ISNUMBER(SEARCH("OT", LOWER(INDEX(Paste_Here!AJ$2:AJ$600, MATCH(B383, Paste_Here!A$2:A$600, 0))))), "On Track", "")))), ""), "")</f>
        <v/>
      </c>
      <c r="BD383" s="47"/>
      <c r="BE383" s="34" t="str">
        <f>IFERROR(IF(B383&lt;&gt;"", IF(AND(INDEX(Paste_Here!AK$2:AK$600, MATCH(B383, Paste_Here!A$2:A$600, 0))&lt;&gt;"", ISNUMBER(VALUE(INDEX(Paste_Here!AK$2:AK$600, MATCH(B383, Paste_Here!A$2:A$600, 0))))), INDEX(Paste_Here!AK$2:AK$600, MATCH(B383, Paste_Here!A$2:A$600, 0)), ""), ""), "")</f>
        <v/>
      </c>
      <c r="BF383" s="47"/>
      <c r="BG383" s="34" t="str" cm="1">
        <f t="array" aca="1" ref="BG383" ca="1">IFERROR(IF(B383&lt;&gt;"", IF(INDEX(Paste_Here!AE$2:AE$600, MATCH(B383, Paste_Here!A$2:A$600, 0))&lt;&gt;"", IF(LEFT(INDEX(Paste_Here!AE$2:AE$600, MATCH(B383, Paste_Here!A$2:A$600, 0)), 2)="EM", -1, 1) * VALUE(_xlfn.TEXTJOIN("", TRUE, IF(ISNUMBER(MID(INDEX(Paste_Here!AE$2:AE$600, MATCH(B383, Paste_Here!A$2:A$600, 0)), ROW(INDIRECT("1:"&amp;LEN(INDEX(Paste_Here!AE$2:AE$600, MATCH(B383, Paste_Here!A$2:A$600, 0))))), 1)*1), MID(INDEX(Paste_Here!AE$2:AE$600, MATCH(B383, Paste_Here!A$2:A$600, 0)), ROW(INDIRECT("1:"&amp;LEN(INDEX(Paste_Here!AE$2:AE$600, MATCH(B383, Paste_Here!A$2:A$600, 0))))), 1), ""))), ""), ""), "")</f>
        <v/>
      </c>
      <c r="BH383" s="47"/>
      <c r="BJ383" s="47"/>
      <c r="BK383" s="2" t="str">
        <f t="shared" si="32"/>
        <v/>
      </c>
      <c r="BL383" s="47"/>
      <c r="BM383" s="34" t="str">
        <f>IFERROR(IF(B383&lt;&gt;"", IF(AND(INDEX(Paste_Here!Z$2:Z$600, MATCH(B383, Paste_Here!A$2:A$600, 0))&lt;&gt;"", ISNUMBER(VALUE(INDEX(Paste_Here!Z$2:Z$600, MATCH(B383, Paste_Here!A$2:A$600, 0))))), INDEX(Paste_Here!Z$2:Z$600, MATCH(B383, Paste_Here!A$2:A$600, 0)), ""), ""), "")</f>
        <v/>
      </c>
      <c r="BN383" s="47"/>
      <c r="BO383" s="34" t="str">
        <f>IFERROR(IF(B383&lt;&gt;"", IF(ISNUMBER(SEARCH("highrisk", LOWER(INDEX(Paste_Here!AA$2:AA$600, MATCH(B383, Paste_Here!A$2:A$600, 0))))), "High Risk", IF(ISNUMBER(SEARCH("lowrisk", LOWER(INDEX(Paste_Here!AA$2:AA$600, MATCH(B383, Paste_Here!A$2:A$600, 0))))), "Low Risk", IF(ISNUMBER(SEARCH("somerisk", LOWER(INDEX(Paste_Here!AA$2:AA$600, MATCH(B383, Paste_Here!A$2:A$600, 0))))), "Some Risk", IF(ISNUMBER(SEARCH("OT", LOWER(INDEX(Paste_Here!AA$2:AA$600, MATCH(B383, Paste_Here!A$2:A$600, 0))))), "On Track", "")))), ""), "")</f>
        <v/>
      </c>
      <c r="BP383" s="47"/>
      <c r="BQ383" s="34" t="str">
        <f>IFERROR(IF(B383&lt;&gt;"", IF(AND(INDEX(Paste_Here!AC$2:AC$600, MATCH(B383, Paste_Here!A$2:A$600, 0))&lt;&gt;"", ISNUMBER(VALUE(INDEX(Paste_Here!AC$2:AC$600, MATCH(B383, Paste_Here!A$2:A$600, 0))))), INDEX(Paste_Here!AC$2:AC$600, MATCH(B383, Paste_Here!A$2:A$600, 0)), ""), ""), "")</f>
        <v/>
      </c>
      <c r="BR383" s="47"/>
      <c r="BS383" s="34" t="str">
        <f>IFERROR(IF(B383&lt;&gt;"", IF(ISNUMBER(SEARCH("highrisk", LOWER(INDEX(Paste_Here!AD$2:AD$600, MATCH(B383, Paste_Here!A$2:A$600, 0))))), "High Risk", IF(ISNUMBER(SEARCH("lowrisk", LOWER(INDEX(Paste_Here!AD$2:AD$600, MATCH(B383, Paste_Here!A$2:A$600, 0))))), "Low Risk", IF(ISNUMBER(SEARCH("somerisk", LOWER(INDEX(Paste_Here!AD$2:AD$600, MATCH(B383, Paste_Here!A$2:A$600, 0))))), "Some Risk", IF(ISNUMBER(SEARCH("OT", LOWER(INDEX(Paste_Here!AD$2:AD$600, MATCH(B383, Paste_Here!A$2:A$600, 0))))), "On Track", "")))), ""), "")</f>
        <v/>
      </c>
      <c r="BT383" s="47"/>
      <c r="BU383" s="34"/>
      <c r="BV383" s="47"/>
      <c r="BW383" s="34"/>
      <c r="BX383" s="47"/>
      <c r="BY383" s="34"/>
      <c r="BZ383" s="47"/>
      <c r="CA383" s="34"/>
      <c r="CB383" s="49"/>
      <c r="DT383" s="47"/>
      <c r="DU383" s="47"/>
      <c r="DV383" s="2" t="str">
        <f t="shared" si="33"/>
        <v/>
      </c>
      <c r="DW383" s="47"/>
      <c r="DX383" s="2" t="str">
        <f>IFERROR(IF(B383&lt;&gt;"", IF(ISNUMBER(SEARCH("s", LOWER(INDEX(Paste_Here!M$2:M$600, MATCH(B383, Paste_Here!A$2:A$600, 0))))), "Yes", IF(INDEX(Paste_Here!M$2:M$600, MATCH(B383, Paste_Here!A$2:A$600, 0))&lt;&gt;"", "No", "")), ""), "")</f>
        <v/>
      </c>
      <c r="DY383" s="47"/>
      <c r="DZ383" s="2" t="str">
        <f>IFERROR(IF(B383&lt;&gt;"", IF(ISNUMBER(SEARCH("yes", LOWER(INDEX(Paste_Here!F$2:F$600, MATCH(B383, Paste_Here!A$2:A$600, 0))))), "Yes", IF(ISNUMBER(SEARCH("no", LOWER(INDEX(Paste_Here!F$2:F$600, MATCH(B383, Paste_Here!A$2:A$600, 0))))), "No", "")), ""), "")</f>
        <v/>
      </c>
      <c r="EA383" s="47"/>
      <c r="EB383" s="2" t="str">
        <f>IFERROR(IF(B383&lt;&gt;"", IF(ISNUMBER(SEARCH("english language learner", LOWER(INDEX(Paste_Here!C$2:C$600, MATCH(B383, Paste_Here!A$2:A$600, 0))))), "Yes", ""), ""), "")</f>
        <v/>
      </c>
      <c r="EC383" s="47"/>
      <c r="ED383" s="2" t="str">
        <f>IFERROR(IF(B383&lt;&gt;"", IF(OR(ISNUMBER(SEARCH("b", LOWER(INDEX(Paste_Here!K$2:K$600, MATCH(B383, Paste_Here!A$2:A$600, 0))))), ISNUMBER(SEARCH("h", LOWER(INDEX(Paste_Here!K$2:K$600, MATCH(B383, Paste_Here!A$2:A$600, 0))))), ISNUMBER(SEARCH("i", LOWER(INDEX(Paste_Here!K$2:K$600, MATCH(B383, Paste_Here!A$2:A$600, 0)))))), "Yes", IF(INDEX(Paste_Here!K$2:K$600, MATCH(B383, Paste_Here!A$2:A$600, 0))&lt;&gt;"", "No", "")), ""), "")</f>
        <v/>
      </c>
      <c r="EE383" s="47"/>
      <c r="EF383" s="34" t="str">
        <f>IFERROR(IF(B383&lt;&gt;"", IF(ISNUMBER(SEARCH("yes", LOWER(INDEX(Paste_Here!L$2:L$600, MATCH(B383, Paste_Here!A$2:A$600, 0))))), "Yes", IF(ISNUMBER(SEARCH("no", LOWER(INDEX(Paste_Here!L$2:L$600, MATCH(B383, Paste_Here!A$2:A$600, 0))))), "No", "")), ""), "")</f>
        <v/>
      </c>
      <c r="EG383" s="47"/>
      <c r="EH383" s="2" t="str">
        <f>IFERROR(IF(B383&lt;&gt;"", IF(ISNUMBER(SEARCH("transitional 2", LOWER(INDEX(Paste_Here!C$2:C$600, MATCH(B383, Paste_Here!A$2:A$600, 0))))), "T2", IF(ISNUMBER(SEARCH("transitional 1", LOWER(INDEX(Paste_Here!C$2:C$600, MATCH(B383, Paste_Here!A$2:A$600, 0))))), "T1", IF(ISNUMBER(SEARCH("waived ell services", LOWER(INDEX(Paste_Here!C$2:C$600, MATCH(B383, Paste_Here!A$2:A$600, 0))))), "W", ""))), ""), "")</f>
        <v/>
      </c>
      <c r="EI383" s="47"/>
      <c r="EJ383" s="2" t="str">
        <f>IFERROR(IF(B383&lt;&gt;"", IF(AND(INDEX(Paste_Here!AG$2:AG$600, MATCH(B383, Paste_Here!A$2:A$600, 0))&lt;&gt;"", ISNUMBER(VALUE(INDEX(Paste_Here!AG$2:AG$600, MATCH(B383, Paste_Here!A$2:A$600, 0))))), INDEX(Paste_Here!AG$2:AG$600, MATCH(B383, Paste_Here!A$2:A$600, 0)), ""), ""), "")</f>
        <v/>
      </c>
      <c r="EK383" s="47"/>
      <c r="EL383" s="2" t="str">
        <f>IFERROR(IF(B383&lt;&gt;"", IF(AND(INDEX(Paste_Here!AL$2:AL$600, MATCH(B383, Paste_Here!A$2:A$600, 0))&lt;&gt;"", ISNUMBER(VALUE(INDEX(Paste_Here!AL$2:AL$600, MATCH(B383, Paste_Here!A$2:A$600, 0))))), INDEX(Paste_Here!AL$2:AL$600, MATCH(B383, Paste_Here!A$2:A$600, 0)), ""), ""), "")</f>
        <v/>
      </c>
      <c r="EM383" s="47"/>
      <c r="FA383" s="4" t="str" cm="1">
        <f t="array" ref="FA383">IFERROR(INDEX(Paste_Here!$B$2:$B$600, MATCH(0, COUNTIF(FA$4:FA382, Paste_Here!$B$2:$B$600) + IF(Paste_Here!$B$2:$B$600="", 1, 0), 0)), "")</f>
        <v/>
      </c>
      <c r="FB383" s="4" t="str">
        <f>IF(FA383&lt;&gt;"", INDEX(Paste_Here!$A$2:$A$600, MATCH(FA383, Paste_Here!$B$2:$B$600, 0)), "")</f>
        <v/>
      </c>
      <c r="FC383" s="4" t="str">
        <f t="shared" si="34"/>
        <v/>
      </c>
      <c r="FD383" s="4" t="str" cm="1">
        <f t="array" ref="FD383">IFERROR(INDEX($FC$5:$FC$600, MATCH(SMALL(IF($FC$5:$FC$600&lt;&gt;"", COUNTIF($FC$5:$FC$600, "&lt;"&amp;$FC$5:$FC$600)+1), ROW()-ROW($FD$5)+1), COUNTIF($FC$5:$FC$600, "&lt;"&amp;$FC$5:$FC$600)+1, 0)), "")</f>
        <v/>
      </c>
      <c r="FF383" s="2" t="str">
        <f>IFERROR(IF(B383&lt;&gt;"", IF(AND(INDEX(Paste_Here!AH$2:AH$600, MATCH(B383, Paste_Here!A$2:A$600, 0))&lt;&gt;"", ISNUMBER(VALUE(INDEX(Paste_Here!AH$2:AH$600, MATCH(B383, Paste_Here!A$2:A$600, 0))))), INDEX(Paste_Here!AH$2:AH$600, MATCH(B383, Paste_Here!A$2:A$600, 0)), ""), ""), "")</f>
        <v/>
      </c>
      <c r="FG383" s="47"/>
      <c r="FH383" s="2" t="str">
        <f>IFERROR(IF(B383&lt;&gt;"", IF(AND(INDEX(Paste_Here!AM$2:AM$600, MATCH(B383, Paste_Here!A$2:A$600, 0))&lt;&gt;"", ISNUMBER(VALUE(INDEX(Paste_Here!AM$2:AM$600, MATCH(B383, Paste_Here!A$2:A$600, 0))))), INDEX(Paste_Here!AM$2:AM$600, MATCH(B383, Paste_Here!A$2:A$600, 0)), ""), ""), "")</f>
        <v/>
      </c>
      <c r="FI383" s="47"/>
      <c r="FJ383" s="47"/>
      <c r="FK383" s="2" t="str">
        <f t="shared" si="35"/>
        <v/>
      </c>
      <c r="FL383" s="47"/>
      <c r="FM383" s="2" t="str">
        <f>IFERROR(IF(B383&lt;&gt;"", IF(ISNUMBER(VALUE(INDEX(Paste_Here!H$2:H$600, MATCH(B383, Paste_Here!A$2:A$600, 0)))), IF(VALUE(INDEX(Paste_Here!H$2:H$600, MATCH(B383, Paste_Here!A$2:A$600, 0)))=0, "No", IF(AND(VALUE(INDEX(Paste_Here!H$2:H$600, MATCH(B383, Paste_Here!A$2:A$600, 0)))&gt;=1, VALUE(INDEX(Paste_Here!H$2:H$600, MATCH(B383, Paste_Here!A$2:A$600, 0)))&lt;=4), VALUE(INDEX(Paste_Here!H$2:H$600, MATCH(B383, Paste_Here!A$2:A$600, 0))), "")), ""), ""), "")</f>
        <v/>
      </c>
      <c r="FN383" s="47"/>
      <c r="FO383" s="34" t="str">
        <f>IFERROR(IF(B383&lt;&gt;"", IF(ISNUMBER(VALUE(INDEX(Paste_Here!I$2:I$600, MATCH(B383, Paste_Here!A$2:A$600, 0)))), IF(VALUE(INDEX(Paste_Here!I$2:I$600, MATCH(B383, Paste_Here!A$2:A$600, 0)))=0, "No", IF(AND(VALUE(INDEX(Paste_Here!I$2:I$600, MATCH(B383, Paste_Here!A$2:A$600, 0)))&gt;=1, VALUE(INDEX(Paste_Here!I$2:I$600, MATCH(B383, Paste_Here!A$2:A$600, 0)))&lt;=4), VALUE(INDEX(Paste_Here!I$2:I$600, MATCH(B383, Paste_Here!A$2:A$600, 0))), "")), ""), ""), "")</f>
        <v/>
      </c>
      <c r="FP383" s="47"/>
      <c r="FQ383" s="2"/>
      <c r="FR383" s="47"/>
      <c r="FS383" s="2"/>
      <c r="FT383" s="47"/>
      <c r="FU383" s="2"/>
      <c r="FV383" s="47"/>
      <c r="FW383" s="2"/>
      <c r="FX383" s="47"/>
      <c r="FY383" s="2"/>
      <c r="FZ383" s="47"/>
      <c r="GA383" s="2"/>
      <c r="GB383" s="47"/>
      <c r="GU383" s="2"/>
      <c r="GV383" s="47"/>
      <c r="GW383" s="2"/>
      <c r="GX383" s="47"/>
    </row>
    <row r="384" spans="1:206">
      <c r="A384" s="47"/>
      <c r="B384" s="2" t="str">
        <f t="shared" si="30"/>
        <v/>
      </c>
      <c r="C384" s="47"/>
      <c r="D384" s="2" t="str">
        <f>IFERROR(IF(B384&lt;&gt;"", IF(COUNTIF(INDEX(Paste_Here!N$2:O$600, MATCH(B384, Paste_Here!A$2:A$600, 0), 0), "yes") &gt; 0, "No", IF(COUNTIF(INDEX(Paste_Here!N$2:O$600, MATCH(B384, Paste_Here!A$2:A$600, 0), 0), "no") &gt; 0, "Yes", "")), ""), "")</f>
        <v/>
      </c>
      <c r="E384" s="47"/>
      <c r="F384" s="84" t="str">
        <f>IFERROR(IF(B384&lt;&gt;"", IF(AND(INDEX(Paste_Here!P$2:P$600, MATCH(B384, Paste_Here!A$2:A$600, 0))&lt;&gt;"", ISNUMBER(VALUE(INDEX(Paste_Here!P$2:P$600, MATCH(B384, Paste_Here!A$2:A$600, 0))))), INDEX(Paste_Here!P$2:P$600, MATCH(B384, Paste_Here!A$2:A$600, 0)), ""), ""), "")</f>
        <v/>
      </c>
      <c r="G384" s="47"/>
      <c r="H384" s="2" t="str">
        <f>IFERROR(IF(B384&lt;&gt;"", IF(ISNUMBER(SEARCH("highrisk", LOWER(INDEX(Paste_Here!Q$2:Q$600, MATCH(B384, Paste_Here!A$2:A$600, 0))))), "High Risk", IF(ISNUMBER(SEARCH("lowrisk", LOWER(INDEX(Paste_Here!Q$2:Q$600, MATCH(B384, Paste_Here!A$2:A$600, 0))))), "Low Risk", IF(ISNUMBER(SEARCH("somerisk", LOWER(INDEX(Paste_Here!Q$2:Q$600, MATCH(B384, Paste_Here!A$2:A$600, 0))))), "Some Risk", ""))), ""), "")</f>
        <v/>
      </c>
      <c r="I384" s="47"/>
      <c r="J384" s="2"/>
      <c r="K384" s="47"/>
      <c r="L384" s="2"/>
      <c r="M384" s="47"/>
      <c r="N384" s="2"/>
      <c r="O384" s="47"/>
      <c r="P384" s="2" t="str">
        <f>IFERROR(IF(B384&lt;&gt;"", IF(AND(ISNUMBER(VALUE(INDEX(Paste_Here!R$2:R$600, MATCH(B384, Paste_Here!A$2:A$600, 0)))), INDEX(Paste_Here!R$2:R$600, MATCH(B384, Paste_Here!A$2:A$600, 0)) &lt;&gt; ""), VALUE(INDEX(Paste_Here!R$2:R$600, MATCH(B384, Paste_Here!A$2:A$600, 0))), ""), ""), "")</f>
        <v/>
      </c>
      <c r="Q384" s="47"/>
      <c r="R384" s="2"/>
      <c r="S384" s="47"/>
      <c r="W384" s="47"/>
      <c r="X384" s="2"/>
      <c r="Y384" s="47"/>
      <c r="Z384" s="2" t="str">
        <f>IFERROR(IF(B384&lt;&gt;"", IF(AND(INDEX(Paste_Here!S$2:S$600, MATCH(B384, Paste_Here!A$2:A$600, 0))&lt;&gt;"", ISNUMBER(VALUE(INDEX(Paste_Here!S$2:S$600, MATCH(B384, Paste_Here!A$2:A$600, 0))))), INDEX(Paste_Here!S$2:S$600, MATCH(B384, Paste_Here!A$2:A$600, 0)), ""), ""), "")</f>
        <v/>
      </c>
      <c r="AA384" s="47"/>
      <c r="AB384" s="2" t="str">
        <f>IFERROR(IF(B384&lt;&gt;"", IF(ISNUMBER(SEARCH("highrisk", LOWER(INDEX(Paste_Here!T$2:T$600, MATCH(B384, Paste_Here!A$2:A$600, 0))))), "High Risk", IF(ISNUMBER(SEARCH("lowrisk", LOWER(INDEX(Paste_Here!T$2:T$600, MATCH(B384, Paste_Here!A$2:A$600, 0))))), "Low Risk", IF(ISNUMBER(SEARCH("somerisk", LOWER(INDEX(Paste_Here!T$2:T$600, MATCH(B384, Paste_Here!A$2:A$600, 0))))), "Some Risk", IF(ISNUMBER(SEARCH("OT", LOWER(INDEX(Paste_Here!T$2:T$600, MATCH(B384, Paste_Here!A$2:A$600, 0))))), "On Track", "")))), ""), "")</f>
        <v/>
      </c>
      <c r="AC384" s="47"/>
      <c r="AD384" s="2"/>
      <c r="AE384" s="47"/>
      <c r="AF384" s="2"/>
      <c r="AG384" s="47"/>
      <c r="AH384" s="2"/>
      <c r="AI384" s="47"/>
      <c r="AJ384" s="2" t="str" cm="1">
        <f t="array" aca="1" ref="AJ384" ca="1">IFERROR(IF(ISNUMBER(SEARCH("BR", INDEX(Paste_Here!AB$2:AB$210, MATCH(B384, Paste_Here!A$2:A$210, 0)))), -1, 1) * VALUE(_xlfn.TEXTJOIN("", TRUE, IF(ISNUMBER(--MID(INDEX(Paste_Here!AB$2:AB$210, MATCH(B384, Paste_Here!A$2:A$210, 0)), ROW(INDIRECT("1:"&amp;LEN(INDEX(Paste_Here!AB$2:AB$210, MATCH(B384, Paste_Here!A$2:A$210, 0))))), 1)), MID(INDEX(Paste_Here!AB$2:AB$210, MATCH(B384, Paste_Here!A$2:A$210, 0)), ROW(INDIRECT("1:"&amp;LEN(INDEX(Paste_Here!AB$2:AB$210, MATCH(B384, Paste_Here!A$2:A$210, 0))))), 1), ""))), "")</f>
        <v/>
      </c>
      <c r="AK384" s="47"/>
      <c r="AL384" s="34" t="str">
        <f>IFERROR(IF(B384&lt;&gt;"", IF(AND(INDEX(Paste_Here!AF$2:AF$600, MATCH(B384, Paste_Here!A$2:A$600, 0))&lt;&gt;"", ISNUMBER(VALUE(INDEX(Paste_Here!AF$2:AF$600, MATCH(B384, Paste_Here!A$2:A$600, 0))))), INDEX(Paste_Here!AF$2:AF$600, MATCH(B384, Paste_Here!A$2:A$600, 0)), ""), ""), "")</f>
        <v/>
      </c>
      <c r="AM384" s="47"/>
      <c r="AN384" s="47"/>
      <c r="AO384" s="2" t="str">
        <f t="shared" si="31"/>
        <v/>
      </c>
      <c r="AP384" s="47"/>
      <c r="AQ384" s="34" t="str">
        <f>IFERROR(IF(B384&lt;&gt;"", IF(COUNTIF(INDEX(Paste_Here!X$2:Y$600, MATCH(B384, Paste_Here!A$2:A$600, 0), 0), "yes") &gt; 0, "No", IF(COUNTIF(INDEX(Paste_Here!X$2:Y$600, MATCH(B384, Paste_Here!A$2:A$600, 0), 0), "no") &gt; 0, "Yes", "")), ""), "")</f>
        <v/>
      </c>
      <c r="AR384" s="47"/>
      <c r="AS384" s="34" t="str">
        <f>IFERROR(IF(B384&lt;&gt;"", IF(AND(INDEX(Paste_Here!U$2:U$600, MATCH(B384, Paste_Here!A$2:A$600, 0))&lt;&gt;"", ISNUMBER(VALUE(INDEX(Paste_Here!U$2:U$600, MATCH(B384, Paste_Here!A$2:A$600, 0))))), INDEX(Paste_Here!U$2:U$600, MATCH(B384, Paste_Here!A$2:A$600, 0)), ""), ""), "")</f>
        <v/>
      </c>
      <c r="AT384" s="47"/>
      <c r="AU384" s="34" t="str">
        <f>IFERROR(IF(B384&lt;&gt;"", IF(ISNUMBER(SEARCH("highrisk", LOWER(INDEX(Paste_Here!V$2:V$600, MATCH(B384, Paste_Here!A$2:A$600, 0))))), "High Risk", IF(ISNUMBER(SEARCH("lowrisk", LOWER(INDEX(Paste_Here!V$2:V$600, MATCH(B384, Paste_Here!A$2:A$600, 0))))), "Low Risk", IF(ISNUMBER(SEARCH("somerisk", LOWER(INDEX(Paste_Here!V$2:V$600, MATCH(B384, Paste_Here!A$2:A$600, 0))))), "Some Risk", ""))), ""), "")</f>
        <v/>
      </c>
      <c r="AV384" s="47"/>
      <c r="AW384" s="34" t="str">
        <f>IFERROR(IF(B384&lt;&gt;"", IF(AND(ISNUMBER(VALUE(INDEX(Paste_Here!W$2:W$600, MATCH(B384, Paste_Here!A$2:A$600, 0)))), INDEX(Paste_Here!W$2:W$600, MATCH(B384, Paste_Here!A$2:A$600, 0)) &lt;&gt; ""), VALUE(INDEX(Paste_Here!W$2:W$600, MATCH(B384, Paste_Here!A$2:A$600, 0))), ""), ""), "")</f>
        <v/>
      </c>
      <c r="AX384" s="47"/>
      <c r="BA384" s="2" t="str">
        <f>IFERROR(IF(B384&lt;&gt;"", IF(AND(INDEX(Paste_Here!AI$2:AI$600, MATCH(B384, Paste_Here!A$2:A$600, 0))&lt;&gt;"", ISNUMBER(VALUE(INDEX(Paste_Here!AI$2:AI$600, MATCH(B384, Paste_Here!A$2:A$600, 0))))), INDEX(Paste_Here!AI$2:AI$600, MATCH(B384, Paste_Here!A$2:A$600, 0)), ""), ""), "")</f>
        <v/>
      </c>
      <c r="BB384" s="47"/>
      <c r="BC384" s="34" t="str">
        <f>IFERROR(IF(B384&lt;&gt;"", IF(ISNUMBER(SEARCH("highrisk", LOWER(INDEX(Paste_Here!AJ$2:AJ$600, MATCH(B384, Paste_Here!A$2:A$600, 0))))), "High Risk", IF(ISNUMBER(SEARCH("lowrisk", LOWER(INDEX(Paste_Here!AJ$2:AJ$600, MATCH(B384, Paste_Here!A$2:A$600, 0))))), "Low Risk", IF(ISNUMBER(SEARCH("somerisk", LOWER(INDEX(Paste_Here!AJ$2:AJ$600, MATCH(B384, Paste_Here!A$2:A$600, 0))))), "Some Risk", IF(ISNUMBER(SEARCH("OT", LOWER(INDEX(Paste_Here!AJ$2:AJ$600, MATCH(B384, Paste_Here!A$2:A$600, 0))))), "On Track", "")))), ""), "")</f>
        <v/>
      </c>
      <c r="BD384" s="47"/>
      <c r="BE384" s="34" t="str">
        <f>IFERROR(IF(B384&lt;&gt;"", IF(AND(INDEX(Paste_Here!AK$2:AK$600, MATCH(B384, Paste_Here!A$2:A$600, 0))&lt;&gt;"", ISNUMBER(VALUE(INDEX(Paste_Here!AK$2:AK$600, MATCH(B384, Paste_Here!A$2:A$600, 0))))), INDEX(Paste_Here!AK$2:AK$600, MATCH(B384, Paste_Here!A$2:A$600, 0)), ""), ""), "")</f>
        <v/>
      </c>
      <c r="BF384" s="47"/>
      <c r="BG384" s="34" t="str" cm="1">
        <f t="array" aca="1" ref="BG384" ca="1">IFERROR(IF(B384&lt;&gt;"", IF(INDEX(Paste_Here!AE$2:AE$600, MATCH(B384, Paste_Here!A$2:A$600, 0))&lt;&gt;"", IF(LEFT(INDEX(Paste_Here!AE$2:AE$600, MATCH(B384, Paste_Here!A$2:A$600, 0)), 2)="EM", -1, 1) * VALUE(_xlfn.TEXTJOIN("", TRUE, IF(ISNUMBER(MID(INDEX(Paste_Here!AE$2:AE$600, MATCH(B384, Paste_Here!A$2:A$600, 0)), ROW(INDIRECT("1:"&amp;LEN(INDEX(Paste_Here!AE$2:AE$600, MATCH(B384, Paste_Here!A$2:A$600, 0))))), 1)*1), MID(INDEX(Paste_Here!AE$2:AE$600, MATCH(B384, Paste_Here!A$2:A$600, 0)), ROW(INDIRECT("1:"&amp;LEN(INDEX(Paste_Here!AE$2:AE$600, MATCH(B384, Paste_Here!A$2:A$600, 0))))), 1), ""))), ""), ""), "")</f>
        <v/>
      </c>
      <c r="BH384" s="47"/>
      <c r="BJ384" s="47"/>
      <c r="BK384" s="2" t="str">
        <f t="shared" si="32"/>
        <v/>
      </c>
      <c r="BL384" s="47"/>
      <c r="BM384" s="34" t="str">
        <f>IFERROR(IF(B384&lt;&gt;"", IF(AND(INDEX(Paste_Here!Z$2:Z$600, MATCH(B384, Paste_Here!A$2:A$600, 0))&lt;&gt;"", ISNUMBER(VALUE(INDEX(Paste_Here!Z$2:Z$600, MATCH(B384, Paste_Here!A$2:A$600, 0))))), INDEX(Paste_Here!Z$2:Z$600, MATCH(B384, Paste_Here!A$2:A$600, 0)), ""), ""), "")</f>
        <v/>
      </c>
      <c r="BN384" s="47"/>
      <c r="BO384" s="34" t="str">
        <f>IFERROR(IF(B384&lt;&gt;"", IF(ISNUMBER(SEARCH("highrisk", LOWER(INDEX(Paste_Here!AA$2:AA$600, MATCH(B384, Paste_Here!A$2:A$600, 0))))), "High Risk", IF(ISNUMBER(SEARCH("lowrisk", LOWER(INDEX(Paste_Here!AA$2:AA$600, MATCH(B384, Paste_Here!A$2:A$600, 0))))), "Low Risk", IF(ISNUMBER(SEARCH("somerisk", LOWER(INDEX(Paste_Here!AA$2:AA$600, MATCH(B384, Paste_Here!A$2:A$600, 0))))), "Some Risk", IF(ISNUMBER(SEARCH("OT", LOWER(INDEX(Paste_Here!AA$2:AA$600, MATCH(B384, Paste_Here!A$2:A$600, 0))))), "On Track", "")))), ""), "")</f>
        <v/>
      </c>
      <c r="BP384" s="47"/>
      <c r="BQ384" s="34" t="str">
        <f>IFERROR(IF(B384&lt;&gt;"", IF(AND(INDEX(Paste_Here!AC$2:AC$600, MATCH(B384, Paste_Here!A$2:A$600, 0))&lt;&gt;"", ISNUMBER(VALUE(INDEX(Paste_Here!AC$2:AC$600, MATCH(B384, Paste_Here!A$2:A$600, 0))))), INDEX(Paste_Here!AC$2:AC$600, MATCH(B384, Paste_Here!A$2:A$600, 0)), ""), ""), "")</f>
        <v/>
      </c>
      <c r="BR384" s="47"/>
      <c r="BS384" s="34" t="str">
        <f>IFERROR(IF(B384&lt;&gt;"", IF(ISNUMBER(SEARCH("highrisk", LOWER(INDEX(Paste_Here!AD$2:AD$600, MATCH(B384, Paste_Here!A$2:A$600, 0))))), "High Risk", IF(ISNUMBER(SEARCH("lowrisk", LOWER(INDEX(Paste_Here!AD$2:AD$600, MATCH(B384, Paste_Here!A$2:A$600, 0))))), "Low Risk", IF(ISNUMBER(SEARCH("somerisk", LOWER(INDEX(Paste_Here!AD$2:AD$600, MATCH(B384, Paste_Here!A$2:A$600, 0))))), "Some Risk", IF(ISNUMBER(SEARCH("OT", LOWER(INDEX(Paste_Here!AD$2:AD$600, MATCH(B384, Paste_Here!A$2:A$600, 0))))), "On Track", "")))), ""), "")</f>
        <v/>
      </c>
      <c r="BT384" s="47"/>
      <c r="BU384" s="34"/>
      <c r="BV384" s="47"/>
      <c r="BW384" s="34"/>
      <c r="BX384" s="47"/>
      <c r="BY384" s="34"/>
      <c r="BZ384" s="47"/>
      <c r="CA384" s="34"/>
      <c r="CB384" s="49"/>
      <c r="DT384" s="47"/>
      <c r="DU384" s="47"/>
      <c r="DV384" s="2" t="str">
        <f t="shared" si="33"/>
        <v/>
      </c>
      <c r="DW384" s="47"/>
      <c r="DX384" s="2" t="str">
        <f>IFERROR(IF(B384&lt;&gt;"", IF(ISNUMBER(SEARCH("s", LOWER(INDEX(Paste_Here!M$2:M$600, MATCH(B384, Paste_Here!A$2:A$600, 0))))), "Yes", IF(INDEX(Paste_Here!M$2:M$600, MATCH(B384, Paste_Here!A$2:A$600, 0))&lt;&gt;"", "No", "")), ""), "")</f>
        <v/>
      </c>
      <c r="DY384" s="47"/>
      <c r="DZ384" s="2" t="str">
        <f>IFERROR(IF(B384&lt;&gt;"", IF(ISNUMBER(SEARCH("yes", LOWER(INDEX(Paste_Here!F$2:F$600, MATCH(B384, Paste_Here!A$2:A$600, 0))))), "Yes", IF(ISNUMBER(SEARCH("no", LOWER(INDEX(Paste_Here!F$2:F$600, MATCH(B384, Paste_Here!A$2:A$600, 0))))), "No", "")), ""), "")</f>
        <v/>
      </c>
      <c r="EA384" s="47"/>
      <c r="EB384" s="2" t="str">
        <f>IFERROR(IF(B384&lt;&gt;"", IF(ISNUMBER(SEARCH("english language learner", LOWER(INDEX(Paste_Here!C$2:C$600, MATCH(B384, Paste_Here!A$2:A$600, 0))))), "Yes", ""), ""), "")</f>
        <v/>
      </c>
      <c r="EC384" s="47"/>
      <c r="ED384" s="2" t="str">
        <f>IFERROR(IF(B384&lt;&gt;"", IF(OR(ISNUMBER(SEARCH("b", LOWER(INDEX(Paste_Here!K$2:K$600, MATCH(B384, Paste_Here!A$2:A$600, 0))))), ISNUMBER(SEARCH("h", LOWER(INDEX(Paste_Here!K$2:K$600, MATCH(B384, Paste_Here!A$2:A$600, 0))))), ISNUMBER(SEARCH("i", LOWER(INDEX(Paste_Here!K$2:K$600, MATCH(B384, Paste_Here!A$2:A$600, 0)))))), "Yes", IF(INDEX(Paste_Here!K$2:K$600, MATCH(B384, Paste_Here!A$2:A$600, 0))&lt;&gt;"", "No", "")), ""), "")</f>
        <v/>
      </c>
      <c r="EE384" s="47"/>
      <c r="EF384" s="34" t="str">
        <f>IFERROR(IF(B384&lt;&gt;"", IF(ISNUMBER(SEARCH("yes", LOWER(INDEX(Paste_Here!L$2:L$600, MATCH(B384, Paste_Here!A$2:A$600, 0))))), "Yes", IF(ISNUMBER(SEARCH("no", LOWER(INDEX(Paste_Here!L$2:L$600, MATCH(B384, Paste_Here!A$2:A$600, 0))))), "No", "")), ""), "")</f>
        <v/>
      </c>
      <c r="EG384" s="47"/>
      <c r="EH384" s="2" t="str">
        <f>IFERROR(IF(B384&lt;&gt;"", IF(ISNUMBER(SEARCH("transitional 2", LOWER(INDEX(Paste_Here!C$2:C$600, MATCH(B384, Paste_Here!A$2:A$600, 0))))), "T2", IF(ISNUMBER(SEARCH("transitional 1", LOWER(INDEX(Paste_Here!C$2:C$600, MATCH(B384, Paste_Here!A$2:A$600, 0))))), "T1", IF(ISNUMBER(SEARCH("waived ell services", LOWER(INDEX(Paste_Here!C$2:C$600, MATCH(B384, Paste_Here!A$2:A$600, 0))))), "W", ""))), ""), "")</f>
        <v/>
      </c>
      <c r="EI384" s="47"/>
      <c r="EJ384" s="2" t="str">
        <f>IFERROR(IF(B384&lt;&gt;"", IF(AND(INDEX(Paste_Here!AG$2:AG$600, MATCH(B384, Paste_Here!A$2:A$600, 0))&lt;&gt;"", ISNUMBER(VALUE(INDEX(Paste_Here!AG$2:AG$600, MATCH(B384, Paste_Here!A$2:A$600, 0))))), INDEX(Paste_Here!AG$2:AG$600, MATCH(B384, Paste_Here!A$2:A$600, 0)), ""), ""), "")</f>
        <v/>
      </c>
      <c r="EK384" s="47"/>
      <c r="EL384" s="2" t="str">
        <f>IFERROR(IF(B384&lt;&gt;"", IF(AND(INDEX(Paste_Here!AL$2:AL$600, MATCH(B384, Paste_Here!A$2:A$600, 0))&lt;&gt;"", ISNUMBER(VALUE(INDEX(Paste_Here!AL$2:AL$600, MATCH(B384, Paste_Here!A$2:A$600, 0))))), INDEX(Paste_Here!AL$2:AL$600, MATCH(B384, Paste_Here!A$2:A$600, 0)), ""), ""), "")</f>
        <v/>
      </c>
      <c r="EM384" s="47"/>
      <c r="FA384" s="4" t="str" cm="1">
        <f t="array" ref="FA384">IFERROR(INDEX(Paste_Here!$B$2:$B$600, MATCH(0, COUNTIF(FA$4:FA383, Paste_Here!$B$2:$B$600) + IF(Paste_Here!$B$2:$B$600="", 1, 0), 0)), "")</f>
        <v/>
      </c>
      <c r="FB384" s="4" t="str">
        <f>IF(FA384&lt;&gt;"", INDEX(Paste_Here!$A$2:$A$600, MATCH(FA384, Paste_Here!$B$2:$B$600, 0)), "")</f>
        <v/>
      </c>
      <c r="FC384" s="4" t="str">
        <f t="shared" si="34"/>
        <v/>
      </c>
      <c r="FD384" s="4" t="str" cm="1">
        <f t="array" ref="FD384">IFERROR(INDEX($FC$5:$FC$600, MATCH(SMALL(IF($FC$5:$FC$600&lt;&gt;"", COUNTIF($FC$5:$FC$600, "&lt;"&amp;$FC$5:$FC$600)+1), ROW()-ROW($FD$5)+1), COUNTIF($FC$5:$FC$600, "&lt;"&amp;$FC$5:$FC$600)+1, 0)), "")</f>
        <v/>
      </c>
      <c r="FF384" s="2" t="str">
        <f>IFERROR(IF(B384&lt;&gt;"", IF(AND(INDEX(Paste_Here!AH$2:AH$600, MATCH(B384, Paste_Here!A$2:A$600, 0))&lt;&gt;"", ISNUMBER(VALUE(INDEX(Paste_Here!AH$2:AH$600, MATCH(B384, Paste_Here!A$2:A$600, 0))))), INDEX(Paste_Here!AH$2:AH$600, MATCH(B384, Paste_Here!A$2:A$600, 0)), ""), ""), "")</f>
        <v/>
      </c>
      <c r="FG384" s="47"/>
      <c r="FH384" s="2" t="str">
        <f>IFERROR(IF(B384&lt;&gt;"", IF(AND(INDEX(Paste_Here!AM$2:AM$600, MATCH(B384, Paste_Here!A$2:A$600, 0))&lt;&gt;"", ISNUMBER(VALUE(INDEX(Paste_Here!AM$2:AM$600, MATCH(B384, Paste_Here!A$2:A$600, 0))))), INDEX(Paste_Here!AM$2:AM$600, MATCH(B384, Paste_Here!A$2:A$600, 0)), ""), ""), "")</f>
        <v/>
      </c>
      <c r="FI384" s="47"/>
      <c r="FJ384" s="47"/>
      <c r="FK384" s="2" t="str">
        <f t="shared" si="35"/>
        <v/>
      </c>
      <c r="FL384" s="47"/>
      <c r="FM384" s="2" t="str">
        <f>IFERROR(IF(B384&lt;&gt;"", IF(ISNUMBER(VALUE(INDEX(Paste_Here!H$2:H$600, MATCH(B384, Paste_Here!A$2:A$600, 0)))), IF(VALUE(INDEX(Paste_Here!H$2:H$600, MATCH(B384, Paste_Here!A$2:A$600, 0)))=0, "No", IF(AND(VALUE(INDEX(Paste_Here!H$2:H$600, MATCH(B384, Paste_Here!A$2:A$600, 0)))&gt;=1, VALUE(INDEX(Paste_Here!H$2:H$600, MATCH(B384, Paste_Here!A$2:A$600, 0)))&lt;=4), VALUE(INDEX(Paste_Here!H$2:H$600, MATCH(B384, Paste_Here!A$2:A$600, 0))), "")), ""), ""), "")</f>
        <v/>
      </c>
      <c r="FN384" s="47"/>
      <c r="FO384" s="34" t="str">
        <f>IFERROR(IF(B384&lt;&gt;"", IF(ISNUMBER(VALUE(INDEX(Paste_Here!I$2:I$600, MATCH(B384, Paste_Here!A$2:A$600, 0)))), IF(VALUE(INDEX(Paste_Here!I$2:I$600, MATCH(B384, Paste_Here!A$2:A$600, 0)))=0, "No", IF(AND(VALUE(INDEX(Paste_Here!I$2:I$600, MATCH(B384, Paste_Here!A$2:A$600, 0)))&gt;=1, VALUE(INDEX(Paste_Here!I$2:I$600, MATCH(B384, Paste_Here!A$2:A$600, 0)))&lt;=4), VALUE(INDEX(Paste_Here!I$2:I$600, MATCH(B384, Paste_Here!A$2:A$600, 0))), "")), ""), ""), "")</f>
        <v/>
      </c>
      <c r="FP384" s="47"/>
      <c r="FQ384" s="2"/>
      <c r="FR384" s="47"/>
      <c r="FS384" s="2"/>
      <c r="FT384" s="47"/>
      <c r="FU384" s="2"/>
      <c r="FV384" s="47"/>
      <c r="FW384" s="2"/>
      <c r="FX384" s="47"/>
      <c r="FY384" s="2"/>
      <c r="FZ384" s="47"/>
      <c r="GA384" s="2"/>
      <c r="GB384" s="47"/>
      <c r="GU384" s="2"/>
      <c r="GV384" s="47"/>
      <c r="GW384" s="2"/>
      <c r="GX384" s="47"/>
    </row>
    <row r="385" spans="1:206">
      <c r="A385" s="47"/>
      <c r="B385" s="2" t="str">
        <f t="shared" si="30"/>
        <v/>
      </c>
      <c r="C385" s="47"/>
      <c r="D385" s="2" t="str">
        <f>IFERROR(IF(B385&lt;&gt;"", IF(COUNTIF(INDEX(Paste_Here!N$2:O$600, MATCH(B385, Paste_Here!A$2:A$600, 0), 0), "yes") &gt; 0, "No", IF(COUNTIF(INDEX(Paste_Here!N$2:O$600, MATCH(B385, Paste_Here!A$2:A$600, 0), 0), "no") &gt; 0, "Yes", "")), ""), "")</f>
        <v/>
      </c>
      <c r="E385" s="47"/>
      <c r="F385" s="84" t="str">
        <f>IFERROR(IF(B385&lt;&gt;"", IF(AND(INDEX(Paste_Here!P$2:P$600, MATCH(B385, Paste_Here!A$2:A$600, 0))&lt;&gt;"", ISNUMBER(VALUE(INDEX(Paste_Here!P$2:P$600, MATCH(B385, Paste_Here!A$2:A$600, 0))))), INDEX(Paste_Here!P$2:P$600, MATCH(B385, Paste_Here!A$2:A$600, 0)), ""), ""), "")</f>
        <v/>
      </c>
      <c r="G385" s="47"/>
      <c r="H385" s="2" t="str">
        <f>IFERROR(IF(B385&lt;&gt;"", IF(ISNUMBER(SEARCH("highrisk", LOWER(INDEX(Paste_Here!Q$2:Q$600, MATCH(B385, Paste_Here!A$2:A$600, 0))))), "High Risk", IF(ISNUMBER(SEARCH("lowrisk", LOWER(INDEX(Paste_Here!Q$2:Q$600, MATCH(B385, Paste_Here!A$2:A$600, 0))))), "Low Risk", IF(ISNUMBER(SEARCH("somerisk", LOWER(INDEX(Paste_Here!Q$2:Q$600, MATCH(B385, Paste_Here!A$2:A$600, 0))))), "Some Risk", ""))), ""), "")</f>
        <v/>
      </c>
      <c r="I385" s="47"/>
      <c r="J385" s="2"/>
      <c r="K385" s="47"/>
      <c r="L385" s="2"/>
      <c r="M385" s="47"/>
      <c r="N385" s="2"/>
      <c r="O385" s="47"/>
      <c r="P385" s="2" t="str">
        <f>IFERROR(IF(B385&lt;&gt;"", IF(AND(ISNUMBER(VALUE(INDEX(Paste_Here!R$2:R$600, MATCH(B385, Paste_Here!A$2:A$600, 0)))), INDEX(Paste_Here!R$2:R$600, MATCH(B385, Paste_Here!A$2:A$600, 0)) &lt;&gt; ""), VALUE(INDEX(Paste_Here!R$2:R$600, MATCH(B385, Paste_Here!A$2:A$600, 0))), ""), ""), "")</f>
        <v/>
      </c>
      <c r="Q385" s="47"/>
      <c r="R385" s="2"/>
      <c r="S385" s="47"/>
      <c r="W385" s="47"/>
      <c r="X385" s="2"/>
      <c r="Y385" s="47"/>
      <c r="Z385" s="2" t="str">
        <f>IFERROR(IF(B385&lt;&gt;"", IF(AND(INDEX(Paste_Here!S$2:S$600, MATCH(B385, Paste_Here!A$2:A$600, 0))&lt;&gt;"", ISNUMBER(VALUE(INDEX(Paste_Here!S$2:S$600, MATCH(B385, Paste_Here!A$2:A$600, 0))))), INDEX(Paste_Here!S$2:S$600, MATCH(B385, Paste_Here!A$2:A$600, 0)), ""), ""), "")</f>
        <v/>
      </c>
      <c r="AA385" s="47"/>
      <c r="AB385" s="2" t="str">
        <f>IFERROR(IF(B385&lt;&gt;"", IF(ISNUMBER(SEARCH("highrisk", LOWER(INDEX(Paste_Here!T$2:T$600, MATCH(B385, Paste_Here!A$2:A$600, 0))))), "High Risk", IF(ISNUMBER(SEARCH("lowrisk", LOWER(INDEX(Paste_Here!T$2:T$600, MATCH(B385, Paste_Here!A$2:A$600, 0))))), "Low Risk", IF(ISNUMBER(SEARCH("somerisk", LOWER(INDEX(Paste_Here!T$2:T$600, MATCH(B385, Paste_Here!A$2:A$600, 0))))), "Some Risk", IF(ISNUMBER(SEARCH("OT", LOWER(INDEX(Paste_Here!T$2:T$600, MATCH(B385, Paste_Here!A$2:A$600, 0))))), "On Track", "")))), ""), "")</f>
        <v/>
      </c>
      <c r="AC385" s="47"/>
      <c r="AD385" s="2"/>
      <c r="AE385" s="47"/>
      <c r="AF385" s="2"/>
      <c r="AG385" s="47"/>
      <c r="AH385" s="2"/>
      <c r="AI385" s="47"/>
      <c r="AJ385" s="2" t="str" cm="1">
        <f t="array" aca="1" ref="AJ385" ca="1">IFERROR(IF(ISNUMBER(SEARCH("BR", INDEX(Paste_Here!AB$2:AB$210, MATCH(B385, Paste_Here!A$2:A$210, 0)))), -1, 1) * VALUE(_xlfn.TEXTJOIN("", TRUE, IF(ISNUMBER(--MID(INDEX(Paste_Here!AB$2:AB$210, MATCH(B385, Paste_Here!A$2:A$210, 0)), ROW(INDIRECT("1:"&amp;LEN(INDEX(Paste_Here!AB$2:AB$210, MATCH(B385, Paste_Here!A$2:A$210, 0))))), 1)), MID(INDEX(Paste_Here!AB$2:AB$210, MATCH(B385, Paste_Here!A$2:A$210, 0)), ROW(INDIRECT("1:"&amp;LEN(INDEX(Paste_Here!AB$2:AB$210, MATCH(B385, Paste_Here!A$2:A$210, 0))))), 1), ""))), "")</f>
        <v/>
      </c>
      <c r="AK385" s="47"/>
      <c r="AL385" s="34" t="str">
        <f>IFERROR(IF(B385&lt;&gt;"", IF(AND(INDEX(Paste_Here!AF$2:AF$600, MATCH(B385, Paste_Here!A$2:A$600, 0))&lt;&gt;"", ISNUMBER(VALUE(INDEX(Paste_Here!AF$2:AF$600, MATCH(B385, Paste_Here!A$2:A$600, 0))))), INDEX(Paste_Here!AF$2:AF$600, MATCH(B385, Paste_Here!A$2:A$600, 0)), ""), ""), "")</f>
        <v/>
      </c>
      <c r="AM385" s="47"/>
      <c r="AN385" s="47"/>
      <c r="AO385" s="2" t="str">
        <f t="shared" si="31"/>
        <v/>
      </c>
      <c r="AP385" s="47"/>
      <c r="AQ385" s="34" t="str">
        <f>IFERROR(IF(B385&lt;&gt;"", IF(COUNTIF(INDEX(Paste_Here!X$2:Y$600, MATCH(B385, Paste_Here!A$2:A$600, 0), 0), "yes") &gt; 0, "No", IF(COUNTIF(INDEX(Paste_Here!X$2:Y$600, MATCH(B385, Paste_Here!A$2:A$600, 0), 0), "no") &gt; 0, "Yes", "")), ""), "")</f>
        <v/>
      </c>
      <c r="AR385" s="47"/>
      <c r="AS385" s="34" t="str">
        <f>IFERROR(IF(B385&lt;&gt;"", IF(AND(INDEX(Paste_Here!U$2:U$600, MATCH(B385, Paste_Here!A$2:A$600, 0))&lt;&gt;"", ISNUMBER(VALUE(INDEX(Paste_Here!U$2:U$600, MATCH(B385, Paste_Here!A$2:A$600, 0))))), INDEX(Paste_Here!U$2:U$600, MATCH(B385, Paste_Here!A$2:A$600, 0)), ""), ""), "")</f>
        <v/>
      </c>
      <c r="AT385" s="47"/>
      <c r="AU385" s="34" t="str">
        <f>IFERROR(IF(B385&lt;&gt;"", IF(ISNUMBER(SEARCH("highrisk", LOWER(INDEX(Paste_Here!V$2:V$600, MATCH(B385, Paste_Here!A$2:A$600, 0))))), "High Risk", IF(ISNUMBER(SEARCH("lowrisk", LOWER(INDEX(Paste_Here!V$2:V$600, MATCH(B385, Paste_Here!A$2:A$600, 0))))), "Low Risk", IF(ISNUMBER(SEARCH("somerisk", LOWER(INDEX(Paste_Here!V$2:V$600, MATCH(B385, Paste_Here!A$2:A$600, 0))))), "Some Risk", ""))), ""), "")</f>
        <v/>
      </c>
      <c r="AV385" s="47"/>
      <c r="AW385" s="34" t="str">
        <f>IFERROR(IF(B385&lt;&gt;"", IF(AND(ISNUMBER(VALUE(INDEX(Paste_Here!W$2:W$600, MATCH(B385, Paste_Here!A$2:A$600, 0)))), INDEX(Paste_Here!W$2:W$600, MATCH(B385, Paste_Here!A$2:A$600, 0)) &lt;&gt; ""), VALUE(INDEX(Paste_Here!W$2:W$600, MATCH(B385, Paste_Here!A$2:A$600, 0))), ""), ""), "")</f>
        <v/>
      </c>
      <c r="AX385" s="47"/>
      <c r="BA385" s="2" t="str">
        <f>IFERROR(IF(B385&lt;&gt;"", IF(AND(INDEX(Paste_Here!AI$2:AI$600, MATCH(B385, Paste_Here!A$2:A$600, 0))&lt;&gt;"", ISNUMBER(VALUE(INDEX(Paste_Here!AI$2:AI$600, MATCH(B385, Paste_Here!A$2:A$600, 0))))), INDEX(Paste_Here!AI$2:AI$600, MATCH(B385, Paste_Here!A$2:A$600, 0)), ""), ""), "")</f>
        <v/>
      </c>
      <c r="BB385" s="47"/>
      <c r="BC385" s="34" t="str">
        <f>IFERROR(IF(B385&lt;&gt;"", IF(ISNUMBER(SEARCH("highrisk", LOWER(INDEX(Paste_Here!AJ$2:AJ$600, MATCH(B385, Paste_Here!A$2:A$600, 0))))), "High Risk", IF(ISNUMBER(SEARCH("lowrisk", LOWER(INDEX(Paste_Here!AJ$2:AJ$600, MATCH(B385, Paste_Here!A$2:A$600, 0))))), "Low Risk", IF(ISNUMBER(SEARCH("somerisk", LOWER(INDEX(Paste_Here!AJ$2:AJ$600, MATCH(B385, Paste_Here!A$2:A$600, 0))))), "Some Risk", IF(ISNUMBER(SEARCH("OT", LOWER(INDEX(Paste_Here!AJ$2:AJ$600, MATCH(B385, Paste_Here!A$2:A$600, 0))))), "On Track", "")))), ""), "")</f>
        <v/>
      </c>
      <c r="BD385" s="47"/>
      <c r="BE385" s="34" t="str">
        <f>IFERROR(IF(B385&lt;&gt;"", IF(AND(INDEX(Paste_Here!AK$2:AK$600, MATCH(B385, Paste_Here!A$2:A$600, 0))&lt;&gt;"", ISNUMBER(VALUE(INDEX(Paste_Here!AK$2:AK$600, MATCH(B385, Paste_Here!A$2:A$600, 0))))), INDEX(Paste_Here!AK$2:AK$600, MATCH(B385, Paste_Here!A$2:A$600, 0)), ""), ""), "")</f>
        <v/>
      </c>
      <c r="BF385" s="47"/>
      <c r="BG385" s="34" t="str" cm="1">
        <f t="array" aca="1" ref="BG385" ca="1">IFERROR(IF(B385&lt;&gt;"", IF(INDEX(Paste_Here!AE$2:AE$600, MATCH(B385, Paste_Here!A$2:A$600, 0))&lt;&gt;"", IF(LEFT(INDEX(Paste_Here!AE$2:AE$600, MATCH(B385, Paste_Here!A$2:A$600, 0)), 2)="EM", -1, 1) * VALUE(_xlfn.TEXTJOIN("", TRUE, IF(ISNUMBER(MID(INDEX(Paste_Here!AE$2:AE$600, MATCH(B385, Paste_Here!A$2:A$600, 0)), ROW(INDIRECT("1:"&amp;LEN(INDEX(Paste_Here!AE$2:AE$600, MATCH(B385, Paste_Here!A$2:A$600, 0))))), 1)*1), MID(INDEX(Paste_Here!AE$2:AE$600, MATCH(B385, Paste_Here!A$2:A$600, 0)), ROW(INDIRECT("1:"&amp;LEN(INDEX(Paste_Here!AE$2:AE$600, MATCH(B385, Paste_Here!A$2:A$600, 0))))), 1), ""))), ""), ""), "")</f>
        <v/>
      </c>
      <c r="BH385" s="47"/>
      <c r="BJ385" s="47"/>
      <c r="BK385" s="2" t="str">
        <f t="shared" si="32"/>
        <v/>
      </c>
      <c r="BL385" s="47"/>
      <c r="BM385" s="34" t="str">
        <f>IFERROR(IF(B385&lt;&gt;"", IF(AND(INDEX(Paste_Here!Z$2:Z$600, MATCH(B385, Paste_Here!A$2:A$600, 0))&lt;&gt;"", ISNUMBER(VALUE(INDEX(Paste_Here!Z$2:Z$600, MATCH(B385, Paste_Here!A$2:A$600, 0))))), INDEX(Paste_Here!Z$2:Z$600, MATCH(B385, Paste_Here!A$2:A$600, 0)), ""), ""), "")</f>
        <v/>
      </c>
      <c r="BN385" s="47"/>
      <c r="BO385" s="34" t="str">
        <f>IFERROR(IF(B385&lt;&gt;"", IF(ISNUMBER(SEARCH("highrisk", LOWER(INDEX(Paste_Here!AA$2:AA$600, MATCH(B385, Paste_Here!A$2:A$600, 0))))), "High Risk", IF(ISNUMBER(SEARCH("lowrisk", LOWER(INDEX(Paste_Here!AA$2:AA$600, MATCH(B385, Paste_Here!A$2:A$600, 0))))), "Low Risk", IF(ISNUMBER(SEARCH("somerisk", LOWER(INDEX(Paste_Here!AA$2:AA$600, MATCH(B385, Paste_Here!A$2:A$600, 0))))), "Some Risk", IF(ISNUMBER(SEARCH("OT", LOWER(INDEX(Paste_Here!AA$2:AA$600, MATCH(B385, Paste_Here!A$2:A$600, 0))))), "On Track", "")))), ""), "")</f>
        <v/>
      </c>
      <c r="BP385" s="47"/>
      <c r="BQ385" s="34" t="str">
        <f>IFERROR(IF(B385&lt;&gt;"", IF(AND(INDEX(Paste_Here!AC$2:AC$600, MATCH(B385, Paste_Here!A$2:A$600, 0))&lt;&gt;"", ISNUMBER(VALUE(INDEX(Paste_Here!AC$2:AC$600, MATCH(B385, Paste_Here!A$2:A$600, 0))))), INDEX(Paste_Here!AC$2:AC$600, MATCH(B385, Paste_Here!A$2:A$600, 0)), ""), ""), "")</f>
        <v/>
      </c>
      <c r="BR385" s="47"/>
      <c r="BS385" s="34" t="str">
        <f>IFERROR(IF(B385&lt;&gt;"", IF(ISNUMBER(SEARCH("highrisk", LOWER(INDEX(Paste_Here!AD$2:AD$600, MATCH(B385, Paste_Here!A$2:A$600, 0))))), "High Risk", IF(ISNUMBER(SEARCH("lowrisk", LOWER(INDEX(Paste_Here!AD$2:AD$600, MATCH(B385, Paste_Here!A$2:A$600, 0))))), "Low Risk", IF(ISNUMBER(SEARCH("somerisk", LOWER(INDEX(Paste_Here!AD$2:AD$600, MATCH(B385, Paste_Here!A$2:A$600, 0))))), "Some Risk", IF(ISNUMBER(SEARCH("OT", LOWER(INDEX(Paste_Here!AD$2:AD$600, MATCH(B385, Paste_Here!A$2:A$600, 0))))), "On Track", "")))), ""), "")</f>
        <v/>
      </c>
      <c r="BT385" s="47"/>
      <c r="BU385" s="34"/>
      <c r="BV385" s="47"/>
      <c r="BW385" s="34"/>
      <c r="BX385" s="47"/>
      <c r="BY385" s="34"/>
      <c r="BZ385" s="47"/>
      <c r="CA385" s="34"/>
      <c r="CB385" s="49"/>
      <c r="DT385" s="47"/>
      <c r="DU385" s="47"/>
      <c r="DV385" s="2" t="str">
        <f t="shared" si="33"/>
        <v/>
      </c>
      <c r="DW385" s="47"/>
      <c r="DX385" s="2" t="str">
        <f>IFERROR(IF(B385&lt;&gt;"", IF(ISNUMBER(SEARCH("s", LOWER(INDEX(Paste_Here!M$2:M$600, MATCH(B385, Paste_Here!A$2:A$600, 0))))), "Yes", IF(INDEX(Paste_Here!M$2:M$600, MATCH(B385, Paste_Here!A$2:A$600, 0))&lt;&gt;"", "No", "")), ""), "")</f>
        <v/>
      </c>
      <c r="DY385" s="47"/>
      <c r="DZ385" s="2" t="str">
        <f>IFERROR(IF(B385&lt;&gt;"", IF(ISNUMBER(SEARCH("yes", LOWER(INDEX(Paste_Here!F$2:F$600, MATCH(B385, Paste_Here!A$2:A$600, 0))))), "Yes", IF(ISNUMBER(SEARCH("no", LOWER(INDEX(Paste_Here!F$2:F$600, MATCH(B385, Paste_Here!A$2:A$600, 0))))), "No", "")), ""), "")</f>
        <v/>
      </c>
      <c r="EA385" s="47"/>
      <c r="EB385" s="2" t="str">
        <f>IFERROR(IF(B385&lt;&gt;"", IF(ISNUMBER(SEARCH("english language learner", LOWER(INDEX(Paste_Here!C$2:C$600, MATCH(B385, Paste_Here!A$2:A$600, 0))))), "Yes", ""), ""), "")</f>
        <v/>
      </c>
      <c r="EC385" s="47"/>
      <c r="ED385" s="2" t="str">
        <f>IFERROR(IF(B385&lt;&gt;"", IF(OR(ISNUMBER(SEARCH("b", LOWER(INDEX(Paste_Here!K$2:K$600, MATCH(B385, Paste_Here!A$2:A$600, 0))))), ISNUMBER(SEARCH("h", LOWER(INDEX(Paste_Here!K$2:K$600, MATCH(B385, Paste_Here!A$2:A$600, 0))))), ISNUMBER(SEARCH("i", LOWER(INDEX(Paste_Here!K$2:K$600, MATCH(B385, Paste_Here!A$2:A$600, 0)))))), "Yes", IF(INDEX(Paste_Here!K$2:K$600, MATCH(B385, Paste_Here!A$2:A$600, 0))&lt;&gt;"", "No", "")), ""), "")</f>
        <v/>
      </c>
      <c r="EE385" s="47"/>
      <c r="EF385" s="34" t="str">
        <f>IFERROR(IF(B385&lt;&gt;"", IF(ISNUMBER(SEARCH("yes", LOWER(INDEX(Paste_Here!L$2:L$600, MATCH(B385, Paste_Here!A$2:A$600, 0))))), "Yes", IF(ISNUMBER(SEARCH("no", LOWER(INDEX(Paste_Here!L$2:L$600, MATCH(B385, Paste_Here!A$2:A$600, 0))))), "No", "")), ""), "")</f>
        <v/>
      </c>
      <c r="EG385" s="47"/>
      <c r="EH385" s="2" t="str">
        <f>IFERROR(IF(B385&lt;&gt;"", IF(ISNUMBER(SEARCH("transitional 2", LOWER(INDEX(Paste_Here!C$2:C$600, MATCH(B385, Paste_Here!A$2:A$600, 0))))), "T2", IF(ISNUMBER(SEARCH("transitional 1", LOWER(INDEX(Paste_Here!C$2:C$600, MATCH(B385, Paste_Here!A$2:A$600, 0))))), "T1", IF(ISNUMBER(SEARCH("waived ell services", LOWER(INDEX(Paste_Here!C$2:C$600, MATCH(B385, Paste_Here!A$2:A$600, 0))))), "W", ""))), ""), "")</f>
        <v/>
      </c>
      <c r="EI385" s="47"/>
      <c r="EJ385" s="2" t="str">
        <f>IFERROR(IF(B385&lt;&gt;"", IF(AND(INDEX(Paste_Here!AG$2:AG$600, MATCH(B385, Paste_Here!A$2:A$600, 0))&lt;&gt;"", ISNUMBER(VALUE(INDEX(Paste_Here!AG$2:AG$600, MATCH(B385, Paste_Here!A$2:A$600, 0))))), INDEX(Paste_Here!AG$2:AG$600, MATCH(B385, Paste_Here!A$2:A$600, 0)), ""), ""), "")</f>
        <v/>
      </c>
      <c r="EK385" s="47"/>
      <c r="EL385" s="2" t="str">
        <f>IFERROR(IF(B385&lt;&gt;"", IF(AND(INDEX(Paste_Here!AL$2:AL$600, MATCH(B385, Paste_Here!A$2:A$600, 0))&lt;&gt;"", ISNUMBER(VALUE(INDEX(Paste_Here!AL$2:AL$600, MATCH(B385, Paste_Here!A$2:A$600, 0))))), INDEX(Paste_Here!AL$2:AL$600, MATCH(B385, Paste_Here!A$2:A$600, 0)), ""), ""), "")</f>
        <v/>
      </c>
      <c r="EM385" s="47"/>
      <c r="FA385" s="4" t="str" cm="1">
        <f t="array" ref="FA385">IFERROR(INDEX(Paste_Here!$B$2:$B$600, MATCH(0, COUNTIF(FA$4:FA384, Paste_Here!$B$2:$B$600) + IF(Paste_Here!$B$2:$B$600="", 1, 0), 0)), "")</f>
        <v/>
      </c>
      <c r="FB385" s="4" t="str">
        <f>IF(FA385&lt;&gt;"", INDEX(Paste_Here!$A$2:$A$600, MATCH(FA385, Paste_Here!$B$2:$B$600, 0)), "")</f>
        <v/>
      </c>
      <c r="FC385" s="4" t="str">
        <f t="shared" si="34"/>
        <v/>
      </c>
      <c r="FD385" s="4" t="str" cm="1">
        <f t="array" ref="FD385">IFERROR(INDEX($FC$5:$FC$600, MATCH(SMALL(IF($FC$5:$FC$600&lt;&gt;"", COUNTIF($FC$5:$FC$600, "&lt;"&amp;$FC$5:$FC$600)+1), ROW()-ROW($FD$5)+1), COUNTIF($FC$5:$FC$600, "&lt;"&amp;$FC$5:$FC$600)+1, 0)), "")</f>
        <v/>
      </c>
      <c r="FF385" s="2" t="str">
        <f>IFERROR(IF(B385&lt;&gt;"", IF(AND(INDEX(Paste_Here!AH$2:AH$600, MATCH(B385, Paste_Here!A$2:A$600, 0))&lt;&gt;"", ISNUMBER(VALUE(INDEX(Paste_Here!AH$2:AH$600, MATCH(B385, Paste_Here!A$2:A$600, 0))))), INDEX(Paste_Here!AH$2:AH$600, MATCH(B385, Paste_Here!A$2:A$600, 0)), ""), ""), "")</f>
        <v/>
      </c>
      <c r="FG385" s="47"/>
      <c r="FH385" s="2" t="str">
        <f>IFERROR(IF(B385&lt;&gt;"", IF(AND(INDEX(Paste_Here!AM$2:AM$600, MATCH(B385, Paste_Here!A$2:A$600, 0))&lt;&gt;"", ISNUMBER(VALUE(INDEX(Paste_Here!AM$2:AM$600, MATCH(B385, Paste_Here!A$2:A$600, 0))))), INDEX(Paste_Here!AM$2:AM$600, MATCH(B385, Paste_Here!A$2:A$600, 0)), ""), ""), "")</f>
        <v/>
      </c>
      <c r="FI385" s="47"/>
      <c r="FJ385" s="47"/>
      <c r="FK385" s="2" t="str">
        <f t="shared" si="35"/>
        <v/>
      </c>
      <c r="FL385" s="47"/>
      <c r="FM385" s="2" t="str">
        <f>IFERROR(IF(B385&lt;&gt;"", IF(ISNUMBER(VALUE(INDEX(Paste_Here!H$2:H$600, MATCH(B385, Paste_Here!A$2:A$600, 0)))), IF(VALUE(INDEX(Paste_Here!H$2:H$600, MATCH(B385, Paste_Here!A$2:A$600, 0)))=0, "No", IF(AND(VALUE(INDEX(Paste_Here!H$2:H$600, MATCH(B385, Paste_Here!A$2:A$600, 0)))&gt;=1, VALUE(INDEX(Paste_Here!H$2:H$600, MATCH(B385, Paste_Here!A$2:A$600, 0)))&lt;=4), VALUE(INDEX(Paste_Here!H$2:H$600, MATCH(B385, Paste_Here!A$2:A$600, 0))), "")), ""), ""), "")</f>
        <v/>
      </c>
      <c r="FN385" s="47"/>
      <c r="FO385" s="34" t="str">
        <f>IFERROR(IF(B385&lt;&gt;"", IF(ISNUMBER(VALUE(INDEX(Paste_Here!I$2:I$600, MATCH(B385, Paste_Here!A$2:A$600, 0)))), IF(VALUE(INDEX(Paste_Here!I$2:I$600, MATCH(B385, Paste_Here!A$2:A$600, 0)))=0, "No", IF(AND(VALUE(INDEX(Paste_Here!I$2:I$600, MATCH(B385, Paste_Here!A$2:A$600, 0)))&gt;=1, VALUE(INDEX(Paste_Here!I$2:I$600, MATCH(B385, Paste_Here!A$2:A$600, 0)))&lt;=4), VALUE(INDEX(Paste_Here!I$2:I$600, MATCH(B385, Paste_Here!A$2:A$600, 0))), "")), ""), ""), "")</f>
        <v/>
      </c>
      <c r="FP385" s="47"/>
      <c r="FQ385" s="2"/>
      <c r="FR385" s="47"/>
      <c r="FS385" s="2"/>
      <c r="FT385" s="47"/>
      <c r="FU385" s="2"/>
      <c r="FV385" s="47"/>
      <c r="FW385" s="2"/>
      <c r="FX385" s="47"/>
      <c r="FY385" s="2"/>
      <c r="FZ385" s="47"/>
      <c r="GA385" s="2"/>
      <c r="GB385" s="47"/>
      <c r="GU385" s="2"/>
      <c r="GV385" s="47"/>
      <c r="GW385" s="2"/>
      <c r="GX385" s="47"/>
    </row>
    <row r="386" spans="1:206">
      <c r="A386" s="47"/>
      <c r="B386" s="2" t="str">
        <f t="shared" si="30"/>
        <v/>
      </c>
      <c r="C386" s="47"/>
      <c r="D386" s="2" t="str">
        <f>IFERROR(IF(B386&lt;&gt;"", IF(COUNTIF(INDEX(Paste_Here!N$2:O$600, MATCH(B386, Paste_Here!A$2:A$600, 0), 0), "yes") &gt; 0, "No", IF(COUNTIF(INDEX(Paste_Here!N$2:O$600, MATCH(B386, Paste_Here!A$2:A$600, 0), 0), "no") &gt; 0, "Yes", "")), ""), "")</f>
        <v/>
      </c>
      <c r="E386" s="47"/>
      <c r="F386" s="84" t="str">
        <f>IFERROR(IF(B386&lt;&gt;"", IF(AND(INDEX(Paste_Here!P$2:P$600, MATCH(B386, Paste_Here!A$2:A$600, 0))&lt;&gt;"", ISNUMBER(VALUE(INDEX(Paste_Here!P$2:P$600, MATCH(B386, Paste_Here!A$2:A$600, 0))))), INDEX(Paste_Here!P$2:P$600, MATCH(B386, Paste_Here!A$2:A$600, 0)), ""), ""), "")</f>
        <v/>
      </c>
      <c r="G386" s="47"/>
      <c r="H386" s="2" t="str">
        <f>IFERROR(IF(B386&lt;&gt;"", IF(ISNUMBER(SEARCH("highrisk", LOWER(INDEX(Paste_Here!Q$2:Q$600, MATCH(B386, Paste_Here!A$2:A$600, 0))))), "High Risk", IF(ISNUMBER(SEARCH("lowrisk", LOWER(INDEX(Paste_Here!Q$2:Q$600, MATCH(B386, Paste_Here!A$2:A$600, 0))))), "Low Risk", IF(ISNUMBER(SEARCH("somerisk", LOWER(INDEX(Paste_Here!Q$2:Q$600, MATCH(B386, Paste_Here!A$2:A$600, 0))))), "Some Risk", ""))), ""), "")</f>
        <v/>
      </c>
      <c r="I386" s="47"/>
      <c r="J386" s="2"/>
      <c r="K386" s="47"/>
      <c r="L386" s="2"/>
      <c r="M386" s="47"/>
      <c r="N386" s="2"/>
      <c r="O386" s="47"/>
      <c r="P386" s="2" t="str">
        <f>IFERROR(IF(B386&lt;&gt;"", IF(AND(ISNUMBER(VALUE(INDEX(Paste_Here!R$2:R$600, MATCH(B386, Paste_Here!A$2:A$600, 0)))), INDEX(Paste_Here!R$2:R$600, MATCH(B386, Paste_Here!A$2:A$600, 0)) &lt;&gt; ""), VALUE(INDEX(Paste_Here!R$2:R$600, MATCH(B386, Paste_Here!A$2:A$600, 0))), ""), ""), "")</f>
        <v/>
      </c>
      <c r="Q386" s="47"/>
      <c r="R386" s="2"/>
      <c r="S386" s="47"/>
      <c r="W386" s="47"/>
      <c r="X386" s="2"/>
      <c r="Y386" s="47"/>
      <c r="Z386" s="2" t="str">
        <f>IFERROR(IF(B386&lt;&gt;"", IF(AND(INDEX(Paste_Here!S$2:S$600, MATCH(B386, Paste_Here!A$2:A$600, 0))&lt;&gt;"", ISNUMBER(VALUE(INDEX(Paste_Here!S$2:S$600, MATCH(B386, Paste_Here!A$2:A$600, 0))))), INDEX(Paste_Here!S$2:S$600, MATCH(B386, Paste_Here!A$2:A$600, 0)), ""), ""), "")</f>
        <v/>
      </c>
      <c r="AA386" s="47"/>
      <c r="AB386" s="2" t="str">
        <f>IFERROR(IF(B386&lt;&gt;"", IF(ISNUMBER(SEARCH("highrisk", LOWER(INDEX(Paste_Here!T$2:T$600, MATCH(B386, Paste_Here!A$2:A$600, 0))))), "High Risk", IF(ISNUMBER(SEARCH("lowrisk", LOWER(INDEX(Paste_Here!T$2:T$600, MATCH(B386, Paste_Here!A$2:A$600, 0))))), "Low Risk", IF(ISNUMBER(SEARCH("somerisk", LOWER(INDEX(Paste_Here!T$2:T$600, MATCH(B386, Paste_Here!A$2:A$600, 0))))), "Some Risk", IF(ISNUMBER(SEARCH("OT", LOWER(INDEX(Paste_Here!T$2:T$600, MATCH(B386, Paste_Here!A$2:A$600, 0))))), "On Track", "")))), ""), "")</f>
        <v/>
      </c>
      <c r="AC386" s="47"/>
      <c r="AD386" s="2"/>
      <c r="AE386" s="47"/>
      <c r="AF386" s="2"/>
      <c r="AG386" s="47"/>
      <c r="AH386" s="2"/>
      <c r="AI386" s="47"/>
      <c r="AJ386" s="2" t="str" cm="1">
        <f t="array" aca="1" ref="AJ386" ca="1">IFERROR(IF(ISNUMBER(SEARCH("BR", INDEX(Paste_Here!AB$2:AB$210, MATCH(B386, Paste_Here!A$2:A$210, 0)))), -1, 1) * VALUE(_xlfn.TEXTJOIN("", TRUE, IF(ISNUMBER(--MID(INDEX(Paste_Here!AB$2:AB$210, MATCH(B386, Paste_Here!A$2:A$210, 0)), ROW(INDIRECT("1:"&amp;LEN(INDEX(Paste_Here!AB$2:AB$210, MATCH(B386, Paste_Here!A$2:A$210, 0))))), 1)), MID(INDEX(Paste_Here!AB$2:AB$210, MATCH(B386, Paste_Here!A$2:A$210, 0)), ROW(INDIRECT("1:"&amp;LEN(INDEX(Paste_Here!AB$2:AB$210, MATCH(B386, Paste_Here!A$2:A$210, 0))))), 1), ""))), "")</f>
        <v/>
      </c>
      <c r="AK386" s="47"/>
      <c r="AL386" s="34" t="str">
        <f>IFERROR(IF(B386&lt;&gt;"", IF(AND(INDEX(Paste_Here!AF$2:AF$600, MATCH(B386, Paste_Here!A$2:A$600, 0))&lt;&gt;"", ISNUMBER(VALUE(INDEX(Paste_Here!AF$2:AF$600, MATCH(B386, Paste_Here!A$2:A$600, 0))))), INDEX(Paste_Here!AF$2:AF$600, MATCH(B386, Paste_Here!A$2:A$600, 0)), ""), ""), "")</f>
        <v/>
      </c>
      <c r="AM386" s="47"/>
      <c r="AN386" s="47"/>
      <c r="AO386" s="2" t="str">
        <f t="shared" si="31"/>
        <v/>
      </c>
      <c r="AP386" s="47"/>
      <c r="AQ386" s="34" t="str">
        <f>IFERROR(IF(B386&lt;&gt;"", IF(COUNTIF(INDEX(Paste_Here!X$2:Y$600, MATCH(B386, Paste_Here!A$2:A$600, 0), 0), "yes") &gt; 0, "No", IF(COUNTIF(INDEX(Paste_Here!X$2:Y$600, MATCH(B386, Paste_Here!A$2:A$600, 0), 0), "no") &gt; 0, "Yes", "")), ""), "")</f>
        <v/>
      </c>
      <c r="AR386" s="47"/>
      <c r="AS386" s="34" t="str">
        <f>IFERROR(IF(B386&lt;&gt;"", IF(AND(INDEX(Paste_Here!U$2:U$600, MATCH(B386, Paste_Here!A$2:A$600, 0))&lt;&gt;"", ISNUMBER(VALUE(INDEX(Paste_Here!U$2:U$600, MATCH(B386, Paste_Here!A$2:A$600, 0))))), INDEX(Paste_Here!U$2:U$600, MATCH(B386, Paste_Here!A$2:A$600, 0)), ""), ""), "")</f>
        <v/>
      </c>
      <c r="AT386" s="47"/>
      <c r="AU386" s="34" t="str">
        <f>IFERROR(IF(B386&lt;&gt;"", IF(ISNUMBER(SEARCH("highrisk", LOWER(INDEX(Paste_Here!V$2:V$600, MATCH(B386, Paste_Here!A$2:A$600, 0))))), "High Risk", IF(ISNUMBER(SEARCH("lowrisk", LOWER(INDEX(Paste_Here!V$2:V$600, MATCH(B386, Paste_Here!A$2:A$600, 0))))), "Low Risk", IF(ISNUMBER(SEARCH("somerisk", LOWER(INDEX(Paste_Here!V$2:V$600, MATCH(B386, Paste_Here!A$2:A$600, 0))))), "Some Risk", ""))), ""), "")</f>
        <v/>
      </c>
      <c r="AV386" s="47"/>
      <c r="AW386" s="34" t="str">
        <f>IFERROR(IF(B386&lt;&gt;"", IF(AND(ISNUMBER(VALUE(INDEX(Paste_Here!W$2:W$600, MATCH(B386, Paste_Here!A$2:A$600, 0)))), INDEX(Paste_Here!W$2:W$600, MATCH(B386, Paste_Here!A$2:A$600, 0)) &lt;&gt; ""), VALUE(INDEX(Paste_Here!W$2:W$600, MATCH(B386, Paste_Here!A$2:A$600, 0))), ""), ""), "")</f>
        <v/>
      </c>
      <c r="AX386" s="47"/>
      <c r="BA386" s="2" t="str">
        <f>IFERROR(IF(B386&lt;&gt;"", IF(AND(INDEX(Paste_Here!AI$2:AI$600, MATCH(B386, Paste_Here!A$2:A$600, 0))&lt;&gt;"", ISNUMBER(VALUE(INDEX(Paste_Here!AI$2:AI$600, MATCH(B386, Paste_Here!A$2:A$600, 0))))), INDEX(Paste_Here!AI$2:AI$600, MATCH(B386, Paste_Here!A$2:A$600, 0)), ""), ""), "")</f>
        <v/>
      </c>
      <c r="BB386" s="47"/>
      <c r="BC386" s="34" t="str">
        <f>IFERROR(IF(B386&lt;&gt;"", IF(ISNUMBER(SEARCH("highrisk", LOWER(INDEX(Paste_Here!AJ$2:AJ$600, MATCH(B386, Paste_Here!A$2:A$600, 0))))), "High Risk", IF(ISNUMBER(SEARCH("lowrisk", LOWER(INDEX(Paste_Here!AJ$2:AJ$600, MATCH(B386, Paste_Here!A$2:A$600, 0))))), "Low Risk", IF(ISNUMBER(SEARCH("somerisk", LOWER(INDEX(Paste_Here!AJ$2:AJ$600, MATCH(B386, Paste_Here!A$2:A$600, 0))))), "Some Risk", IF(ISNUMBER(SEARCH("OT", LOWER(INDEX(Paste_Here!AJ$2:AJ$600, MATCH(B386, Paste_Here!A$2:A$600, 0))))), "On Track", "")))), ""), "")</f>
        <v/>
      </c>
      <c r="BD386" s="47"/>
      <c r="BE386" s="34" t="str">
        <f>IFERROR(IF(B386&lt;&gt;"", IF(AND(INDEX(Paste_Here!AK$2:AK$600, MATCH(B386, Paste_Here!A$2:A$600, 0))&lt;&gt;"", ISNUMBER(VALUE(INDEX(Paste_Here!AK$2:AK$600, MATCH(B386, Paste_Here!A$2:A$600, 0))))), INDEX(Paste_Here!AK$2:AK$600, MATCH(B386, Paste_Here!A$2:A$600, 0)), ""), ""), "")</f>
        <v/>
      </c>
      <c r="BF386" s="47"/>
      <c r="BG386" s="34" t="str" cm="1">
        <f t="array" aca="1" ref="BG386" ca="1">IFERROR(IF(B386&lt;&gt;"", IF(INDEX(Paste_Here!AE$2:AE$600, MATCH(B386, Paste_Here!A$2:A$600, 0))&lt;&gt;"", IF(LEFT(INDEX(Paste_Here!AE$2:AE$600, MATCH(B386, Paste_Here!A$2:A$600, 0)), 2)="EM", -1, 1) * VALUE(_xlfn.TEXTJOIN("", TRUE, IF(ISNUMBER(MID(INDEX(Paste_Here!AE$2:AE$600, MATCH(B386, Paste_Here!A$2:A$600, 0)), ROW(INDIRECT("1:"&amp;LEN(INDEX(Paste_Here!AE$2:AE$600, MATCH(B386, Paste_Here!A$2:A$600, 0))))), 1)*1), MID(INDEX(Paste_Here!AE$2:AE$600, MATCH(B386, Paste_Here!A$2:A$600, 0)), ROW(INDIRECT("1:"&amp;LEN(INDEX(Paste_Here!AE$2:AE$600, MATCH(B386, Paste_Here!A$2:A$600, 0))))), 1), ""))), ""), ""), "")</f>
        <v/>
      </c>
      <c r="BH386" s="47"/>
      <c r="BJ386" s="47"/>
      <c r="BK386" s="2" t="str">
        <f t="shared" si="32"/>
        <v/>
      </c>
      <c r="BL386" s="47"/>
      <c r="BM386" s="34" t="str">
        <f>IFERROR(IF(B386&lt;&gt;"", IF(AND(INDEX(Paste_Here!Z$2:Z$600, MATCH(B386, Paste_Here!A$2:A$600, 0))&lt;&gt;"", ISNUMBER(VALUE(INDEX(Paste_Here!Z$2:Z$600, MATCH(B386, Paste_Here!A$2:A$600, 0))))), INDEX(Paste_Here!Z$2:Z$600, MATCH(B386, Paste_Here!A$2:A$600, 0)), ""), ""), "")</f>
        <v/>
      </c>
      <c r="BN386" s="47"/>
      <c r="BO386" s="34" t="str">
        <f>IFERROR(IF(B386&lt;&gt;"", IF(ISNUMBER(SEARCH("highrisk", LOWER(INDEX(Paste_Here!AA$2:AA$600, MATCH(B386, Paste_Here!A$2:A$600, 0))))), "High Risk", IF(ISNUMBER(SEARCH("lowrisk", LOWER(INDEX(Paste_Here!AA$2:AA$600, MATCH(B386, Paste_Here!A$2:A$600, 0))))), "Low Risk", IF(ISNUMBER(SEARCH("somerisk", LOWER(INDEX(Paste_Here!AA$2:AA$600, MATCH(B386, Paste_Here!A$2:A$600, 0))))), "Some Risk", IF(ISNUMBER(SEARCH("OT", LOWER(INDEX(Paste_Here!AA$2:AA$600, MATCH(B386, Paste_Here!A$2:A$600, 0))))), "On Track", "")))), ""), "")</f>
        <v/>
      </c>
      <c r="BP386" s="47"/>
      <c r="BQ386" s="34" t="str">
        <f>IFERROR(IF(B386&lt;&gt;"", IF(AND(INDEX(Paste_Here!AC$2:AC$600, MATCH(B386, Paste_Here!A$2:A$600, 0))&lt;&gt;"", ISNUMBER(VALUE(INDEX(Paste_Here!AC$2:AC$600, MATCH(B386, Paste_Here!A$2:A$600, 0))))), INDEX(Paste_Here!AC$2:AC$600, MATCH(B386, Paste_Here!A$2:A$600, 0)), ""), ""), "")</f>
        <v/>
      </c>
      <c r="BR386" s="47"/>
      <c r="BS386" s="34" t="str">
        <f>IFERROR(IF(B386&lt;&gt;"", IF(ISNUMBER(SEARCH("highrisk", LOWER(INDEX(Paste_Here!AD$2:AD$600, MATCH(B386, Paste_Here!A$2:A$600, 0))))), "High Risk", IF(ISNUMBER(SEARCH("lowrisk", LOWER(INDEX(Paste_Here!AD$2:AD$600, MATCH(B386, Paste_Here!A$2:A$600, 0))))), "Low Risk", IF(ISNUMBER(SEARCH("somerisk", LOWER(INDEX(Paste_Here!AD$2:AD$600, MATCH(B386, Paste_Here!A$2:A$600, 0))))), "Some Risk", IF(ISNUMBER(SEARCH("OT", LOWER(INDEX(Paste_Here!AD$2:AD$600, MATCH(B386, Paste_Here!A$2:A$600, 0))))), "On Track", "")))), ""), "")</f>
        <v/>
      </c>
      <c r="BT386" s="47"/>
      <c r="BU386" s="34"/>
      <c r="BV386" s="47"/>
      <c r="BW386" s="34"/>
      <c r="BX386" s="47"/>
      <c r="BY386" s="34"/>
      <c r="BZ386" s="47"/>
      <c r="CA386" s="34"/>
      <c r="CB386" s="49"/>
      <c r="DT386" s="47"/>
      <c r="DU386" s="47"/>
      <c r="DV386" s="2" t="str">
        <f t="shared" si="33"/>
        <v/>
      </c>
      <c r="DW386" s="47"/>
      <c r="DX386" s="2" t="str">
        <f>IFERROR(IF(B386&lt;&gt;"", IF(ISNUMBER(SEARCH("s", LOWER(INDEX(Paste_Here!M$2:M$600, MATCH(B386, Paste_Here!A$2:A$600, 0))))), "Yes", IF(INDEX(Paste_Here!M$2:M$600, MATCH(B386, Paste_Here!A$2:A$600, 0))&lt;&gt;"", "No", "")), ""), "")</f>
        <v/>
      </c>
      <c r="DY386" s="47"/>
      <c r="DZ386" s="2" t="str">
        <f>IFERROR(IF(B386&lt;&gt;"", IF(ISNUMBER(SEARCH("yes", LOWER(INDEX(Paste_Here!F$2:F$600, MATCH(B386, Paste_Here!A$2:A$600, 0))))), "Yes", IF(ISNUMBER(SEARCH("no", LOWER(INDEX(Paste_Here!F$2:F$600, MATCH(B386, Paste_Here!A$2:A$600, 0))))), "No", "")), ""), "")</f>
        <v/>
      </c>
      <c r="EA386" s="47"/>
      <c r="EB386" s="2" t="str">
        <f>IFERROR(IF(B386&lt;&gt;"", IF(ISNUMBER(SEARCH("english language learner", LOWER(INDEX(Paste_Here!C$2:C$600, MATCH(B386, Paste_Here!A$2:A$600, 0))))), "Yes", ""), ""), "")</f>
        <v/>
      </c>
      <c r="EC386" s="47"/>
      <c r="ED386" s="2" t="str">
        <f>IFERROR(IF(B386&lt;&gt;"", IF(OR(ISNUMBER(SEARCH("b", LOWER(INDEX(Paste_Here!K$2:K$600, MATCH(B386, Paste_Here!A$2:A$600, 0))))), ISNUMBER(SEARCH("h", LOWER(INDEX(Paste_Here!K$2:K$600, MATCH(B386, Paste_Here!A$2:A$600, 0))))), ISNUMBER(SEARCH("i", LOWER(INDEX(Paste_Here!K$2:K$600, MATCH(B386, Paste_Here!A$2:A$600, 0)))))), "Yes", IF(INDEX(Paste_Here!K$2:K$600, MATCH(B386, Paste_Here!A$2:A$600, 0))&lt;&gt;"", "No", "")), ""), "")</f>
        <v/>
      </c>
      <c r="EE386" s="47"/>
      <c r="EF386" s="34" t="str">
        <f>IFERROR(IF(B386&lt;&gt;"", IF(ISNUMBER(SEARCH("yes", LOWER(INDEX(Paste_Here!L$2:L$600, MATCH(B386, Paste_Here!A$2:A$600, 0))))), "Yes", IF(ISNUMBER(SEARCH("no", LOWER(INDEX(Paste_Here!L$2:L$600, MATCH(B386, Paste_Here!A$2:A$600, 0))))), "No", "")), ""), "")</f>
        <v/>
      </c>
      <c r="EG386" s="47"/>
      <c r="EH386" s="2" t="str">
        <f>IFERROR(IF(B386&lt;&gt;"", IF(ISNUMBER(SEARCH("transitional 2", LOWER(INDEX(Paste_Here!C$2:C$600, MATCH(B386, Paste_Here!A$2:A$600, 0))))), "T2", IF(ISNUMBER(SEARCH("transitional 1", LOWER(INDEX(Paste_Here!C$2:C$600, MATCH(B386, Paste_Here!A$2:A$600, 0))))), "T1", IF(ISNUMBER(SEARCH("waived ell services", LOWER(INDEX(Paste_Here!C$2:C$600, MATCH(B386, Paste_Here!A$2:A$600, 0))))), "W", ""))), ""), "")</f>
        <v/>
      </c>
      <c r="EI386" s="47"/>
      <c r="EJ386" s="2" t="str">
        <f>IFERROR(IF(B386&lt;&gt;"", IF(AND(INDEX(Paste_Here!AG$2:AG$600, MATCH(B386, Paste_Here!A$2:A$600, 0))&lt;&gt;"", ISNUMBER(VALUE(INDEX(Paste_Here!AG$2:AG$600, MATCH(B386, Paste_Here!A$2:A$600, 0))))), INDEX(Paste_Here!AG$2:AG$600, MATCH(B386, Paste_Here!A$2:A$600, 0)), ""), ""), "")</f>
        <v/>
      </c>
      <c r="EK386" s="47"/>
      <c r="EL386" s="2" t="str">
        <f>IFERROR(IF(B386&lt;&gt;"", IF(AND(INDEX(Paste_Here!AL$2:AL$600, MATCH(B386, Paste_Here!A$2:A$600, 0))&lt;&gt;"", ISNUMBER(VALUE(INDEX(Paste_Here!AL$2:AL$600, MATCH(B386, Paste_Here!A$2:A$600, 0))))), INDEX(Paste_Here!AL$2:AL$600, MATCH(B386, Paste_Here!A$2:A$600, 0)), ""), ""), "")</f>
        <v/>
      </c>
      <c r="EM386" s="47"/>
      <c r="FA386" s="4" t="str" cm="1">
        <f t="array" ref="FA386">IFERROR(INDEX(Paste_Here!$B$2:$B$600, MATCH(0, COUNTIF(FA$4:FA385, Paste_Here!$B$2:$B$600) + IF(Paste_Here!$B$2:$B$600="", 1, 0), 0)), "")</f>
        <v/>
      </c>
      <c r="FB386" s="4" t="str">
        <f>IF(FA386&lt;&gt;"", INDEX(Paste_Here!$A$2:$A$600, MATCH(FA386, Paste_Here!$B$2:$B$600, 0)), "")</f>
        <v/>
      </c>
      <c r="FC386" s="4" t="str">
        <f t="shared" si="34"/>
        <v/>
      </c>
      <c r="FD386" s="4" t="str" cm="1">
        <f t="array" ref="FD386">IFERROR(INDEX($FC$5:$FC$600, MATCH(SMALL(IF($FC$5:$FC$600&lt;&gt;"", COUNTIF($FC$5:$FC$600, "&lt;"&amp;$FC$5:$FC$600)+1), ROW()-ROW($FD$5)+1), COUNTIF($FC$5:$FC$600, "&lt;"&amp;$FC$5:$FC$600)+1, 0)), "")</f>
        <v/>
      </c>
      <c r="FF386" s="2" t="str">
        <f>IFERROR(IF(B386&lt;&gt;"", IF(AND(INDEX(Paste_Here!AH$2:AH$600, MATCH(B386, Paste_Here!A$2:A$600, 0))&lt;&gt;"", ISNUMBER(VALUE(INDEX(Paste_Here!AH$2:AH$600, MATCH(B386, Paste_Here!A$2:A$600, 0))))), INDEX(Paste_Here!AH$2:AH$600, MATCH(B386, Paste_Here!A$2:A$600, 0)), ""), ""), "")</f>
        <v/>
      </c>
      <c r="FG386" s="47"/>
      <c r="FH386" s="2" t="str">
        <f>IFERROR(IF(B386&lt;&gt;"", IF(AND(INDEX(Paste_Here!AM$2:AM$600, MATCH(B386, Paste_Here!A$2:A$600, 0))&lt;&gt;"", ISNUMBER(VALUE(INDEX(Paste_Here!AM$2:AM$600, MATCH(B386, Paste_Here!A$2:A$600, 0))))), INDEX(Paste_Here!AM$2:AM$600, MATCH(B386, Paste_Here!A$2:A$600, 0)), ""), ""), "")</f>
        <v/>
      </c>
      <c r="FI386" s="47"/>
      <c r="FJ386" s="47"/>
      <c r="FK386" s="2" t="str">
        <f t="shared" si="35"/>
        <v/>
      </c>
      <c r="FL386" s="47"/>
      <c r="FM386" s="2" t="str">
        <f>IFERROR(IF(B386&lt;&gt;"", IF(ISNUMBER(VALUE(INDEX(Paste_Here!H$2:H$600, MATCH(B386, Paste_Here!A$2:A$600, 0)))), IF(VALUE(INDEX(Paste_Here!H$2:H$600, MATCH(B386, Paste_Here!A$2:A$600, 0)))=0, "No", IF(AND(VALUE(INDEX(Paste_Here!H$2:H$600, MATCH(B386, Paste_Here!A$2:A$600, 0)))&gt;=1, VALUE(INDEX(Paste_Here!H$2:H$600, MATCH(B386, Paste_Here!A$2:A$600, 0)))&lt;=4), VALUE(INDEX(Paste_Here!H$2:H$600, MATCH(B386, Paste_Here!A$2:A$600, 0))), "")), ""), ""), "")</f>
        <v/>
      </c>
      <c r="FN386" s="47"/>
      <c r="FO386" s="34" t="str">
        <f>IFERROR(IF(B386&lt;&gt;"", IF(ISNUMBER(VALUE(INDEX(Paste_Here!I$2:I$600, MATCH(B386, Paste_Here!A$2:A$600, 0)))), IF(VALUE(INDEX(Paste_Here!I$2:I$600, MATCH(B386, Paste_Here!A$2:A$600, 0)))=0, "No", IF(AND(VALUE(INDEX(Paste_Here!I$2:I$600, MATCH(B386, Paste_Here!A$2:A$600, 0)))&gt;=1, VALUE(INDEX(Paste_Here!I$2:I$600, MATCH(B386, Paste_Here!A$2:A$600, 0)))&lt;=4), VALUE(INDEX(Paste_Here!I$2:I$600, MATCH(B386, Paste_Here!A$2:A$600, 0))), "")), ""), ""), "")</f>
        <v/>
      </c>
      <c r="FP386" s="47"/>
      <c r="FQ386" s="2"/>
      <c r="FR386" s="47"/>
      <c r="FS386" s="2"/>
      <c r="FT386" s="47"/>
      <c r="FU386" s="2"/>
      <c r="FV386" s="47"/>
      <c r="FW386" s="2"/>
      <c r="FX386" s="47"/>
      <c r="FY386" s="2"/>
      <c r="FZ386" s="47"/>
      <c r="GA386" s="2"/>
      <c r="GB386" s="47"/>
      <c r="GU386" s="2"/>
      <c r="GV386" s="47"/>
      <c r="GW386" s="2"/>
      <c r="GX386" s="47"/>
    </row>
    <row r="387" spans="1:206">
      <c r="A387" s="47"/>
      <c r="B387" s="2" t="str">
        <f t="shared" si="30"/>
        <v/>
      </c>
      <c r="C387" s="47"/>
      <c r="D387" s="2" t="str">
        <f>IFERROR(IF(B387&lt;&gt;"", IF(COUNTIF(INDEX(Paste_Here!N$2:O$600, MATCH(B387, Paste_Here!A$2:A$600, 0), 0), "yes") &gt; 0, "No", IF(COUNTIF(INDEX(Paste_Here!N$2:O$600, MATCH(B387, Paste_Here!A$2:A$600, 0), 0), "no") &gt; 0, "Yes", "")), ""), "")</f>
        <v/>
      </c>
      <c r="E387" s="47"/>
      <c r="F387" s="84" t="str">
        <f>IFERROR(IF(B387&lt;&gt;"", IF(AND(INDEX(Paste_Here!P$2:P$600, MATCH(B387, Paste_Here!A$2:A$600, 0))&lt;&gt;"", ISNUMBER(VALUE(INDEX(Paste_Here!P$2:P$600, MATCH(B387, Paste_Here!A$2:A$600, 0))))), INDEX(Paste_Here!P$2:P$600, MATCH(B387, Paste_Here!A$2:A$600, 0)), ""), ""), "")</f>
        <v/>
      </c>
      <c r="G387" s="47"/>
      <c r="H387" s="2" t="str">
        <f>IFERROR(IF(B387&lt;&gt;"", IF(ISNUMBER(SEARCH("highrisk", LOWER(INDEX(Paste_Here!Q$2:Q$600, MATCH(B387, Paste_Here!A$2:A$600, 0))))), "High Risk", IF(ISNUMBER(SEARCH("lowrisk", LOWER(INDEX(Paste_Here!Q$2:Q$600, MATCH(B387, Paste_Here!A$2:A$600, 0))))), "Low Risk", IF(ISNUMBER(SEARCH("somerisk", LOWER(INDEX(Paste_Here!Q$2:Q$600, MATCH(B387, Paste_Here!A$2:A$600, 0))))), "Some Risk", ""))), ""), "")</f>
        <v/>
      </c>
      <c r="I387" s="47"/>
      <c r="J387" s="2"/>
      <c r="K387" s="47"/>
      <c r="L387" s="2"/>
      <c r="M387" s="47"/>
      <c r="N387" s="2"/>
      <c r="O387" s="47"/>
      <c r="P387" s="2" t="str">
        <f>IFERROR(IF(B387&lt;&gt;"", IF(AND(ISNUMBER(VALUE(INDEX(Paste_Here!R$2:R$600, MATCH(B387, Paste_Here!A$2:A$600, 0)))), INDEX(Paste_Here!R$2:R$600, MATCH(B387, Paste_Here!A$2:A$600, 0)) &lt;&gt; ""), VALUE(INDEX(Paste_Here!R$2:R$600, MATCH(B387, Paste_Here!A$2:A$600, 0))), ""), ""), "")</f>
        <v/>
      </c>
      <c r="Q387" s="47"/>
      <c r="R387" s="2"/>
      <c r="S387" s="47"/>
      <c r="W387" s="47"/>
      <c r="X387" s="2"/>
      <c r="Y387" s="47"/>
      <c r="Z387" s="2" t="str">
        <f>IFERROR(IF(B387&lt;&gt;"", IF(AND(INDEX(Paste_Here!S$2:S$600, MATCH(B387, Paste_Here!A$2:A$600, 0))&lt;&gt;"", ISNUMBER(VALUE(INDEX(Paste_Here!S$2:S$600, MATCH(B387, Paste_Here!A$2:A$600, 0))))), INDEX(Paste_Here!S$2:S$600, MATCH(B387, Paste_Here!A$2:A$600, 0)), ""), ""), "")</f>
        <v/>
      </c>
      <c r="AA387" s="47"/>
      <c r="AB387" s="2" t="str">
        <f>IFERROR(IF(B387&lt;&gt;"", IF(ISNUMBER(SEARCH("highrisk", LOWER(INDEX(Paste_Here!T$2:T$600, MATCH(B387, Paste_Here!A$2:A$600, 0))))), "High Risk", IF(ISNUMBER(SEARCH("lowrisk", LOWER(INDEX(Paste_Here!T$2:T$600, MATCH(B387, Paste_Here!A$2:A$600, 0))))), "Low Risk", IF(ISNUMBER(SEARCH("somerisk", LOWER(INDEX(Paste_Here!T$2:T$600, MATCH(B387, Paste_Here!A$2:A$600, 0))))), "Some Risk", IF(ISNUMBER(SEARCH("OT", LOWER(INDEX(Paste_Here!T$2:T$600, MATCH(B387, Paste_Here!A$2:A$600, 0))))), "On Track", "")))), ""), "")</f>
        <v/>
      </c>
      <c r="AC387" s="47"/>
      <c r="AD387" s="2"/>
      <c r="AE387" s="47"/>
      <c r="AF387" s="2"/>
      <c r="AG387" s="47"/>
      <c r="AH387" s="2"/>
      <c r="AI387" s="47"/>
      <c r="AJ387" s="2" t="str" cm="1">
        <f t="array" aca="1" ref="AJ387" ca="1">IFERROR(IF(ISNUMBER(SEARCH("BR", INDEX(Paste_Here!AB$2:AB$210, MATCH(B387, Paste_Here!A$2:A$210, 0)))), -1, 1) * VALUE(_xlfn.TEXTJOIN("", TRUE, IF(ISNUMBER(--MID(INDEX(Paste_Here!AB$2:AB$210, MATCH(B387, Paste_Here!A$2:A$210, 0)), ROW(INDIRECT("1:"&amp;LEN(INDEX(Paste_Here!AB$2:AB$210, MATCH(B387, Paste_Here!A$2:A$210, 0))))), 1)), MID(INDEX(Paste_Here!AB$2:AB$210, MATCH(B387, Paste_Here!A$2:A$210, 0)), ROW(INDIRECT("1:"&amp;LEN(INDEX(Paste_Here!AB$2:AB$210, MATCH(B387, Paste_Here!A$2:A$210, 0))))), 1), ""))), "")</f>
        <v/>
      </c>
      <c r="AK387" s="47"/>
      <c r="AL387" s="34" t="str">
        <f>IFERROR(IF(B387&lt;&gt;"", IF(AND(INDEX(Paste_Here!AF$2:AF$600, MATCH(B387, Paste_Here!A$2:A$600, 0))&lt;&gt;"", ISNUMBER(VALUE(INDEX(Paste_Here!AF$2:AF$600, MATCH(B387, Paste_Here!A$2:A$600, 0))))), INDEX(Paste_Here!AF$2:AF$600, MATCH(B387, Paste_Here!A$2:A$600, 0)), ""), ""), "")</f>
        <v/>
      </c>
      <c r="AM387" s="47"/>
      <c r="AN387" s="47"/>
      <c r="AO387" s="2" t="str">
        <f t="shared" si="31"/>
        <v/>
      </c>
      <c r="AP387" s="47"/>
      <c r="AQ387" s="34" t="str">
        <f>IFERROR(IF(B387&lt;&gt;"", IF(COUNTIF(INDEX(Paste_Here!X$2:Y$600, MATCH(B387, Paste_Here!A$2:A$600, 0), 0), "yes") &gt; 0, "No", IF(COUNTIF(INDEX(Paste_Here!X$2:Y$600, MATCH(B387, Paste_Here!A$2:A$600, 0), 0), "no") &gt; 0, "Yes", "")), ""), "")</f>
        <v/>
      </c>
      <c r="AR387" s="47"/>
      <c r="AS387" s="34" t="str">
        <f>IFERROR(IF(B387&lt;&gt;"", IF(AND(INDEX(Paste_Here!U$2:U$600, MATCH(B387, Paste_Here!A$2:A$600, 0))&lt;&gt;"", ISNUMBER(VALUE(INDEX(Paste_Here!U$2:U$600, MATCH(B387, Paste_Here!A$2:A$600, 0))))), INDEX(Paste_Here!U$2:U$600, MATCH(B387, Paste_Here!A$2:A$600, 0)), ""), ""), "")</f>
        <v/>
      </c>
      <c r="AT387" s="47"/>
      <c r="AU387" s="34" t="str">
        <f>IFERROR(IF(B387&lt;&gt;"", IF(ISNUMBER(SEARCH("highrisk", LOWER(INDEX(Paste_Here!V$2:V$600, MATCH(B387, Paste_Here!A$2:A$600, 0))))), "High Risk", IF(ISNUMBER(SEARCH("lowrisk", LOWER(INDEX(Paste_Here!V$2:V$600, MATCH(B387, Paste_Here!A$2:A$600, 0))))), "Low Risk", IF(ISNUMBER(SEARCH("somerisk", LOWER(INDEX(Paste_Here!V$2:V$600, MATCH(B387, Paste_Here!A$2:A$600, 0))))), "Some Risk", ""))), ""), "")</f>
        <v/>
      </c>
      <c r="AV387" s="47"/>
      <c r="AW387" s="34" t="str">
        <f>IFERROR(IF(B387&lt;&gt;"", IF(AND(ISNUMBER(VALUE(INDEX(Paste_Here!W$2:W$600, MATCH(B387, Paste_Here!A$2:A$600, 0)))), INDEX(Paste_Here!W$2:W$600, MATCH(B387, Paste_Here!A$2:A$600, 0)) &lt;&gt; ""), VALUE(INDEX(Paste_Here!W$2:W$600, MATCH(B387, Paste_Here!A$2:A$600, 0))), ""), ""), "")</f>
        <v/>
      </c>
      <c r="AX387" s="47"/>
      <c r="BA387" s="2" t="str">
        <f>IFERROR(IF(B387&lt;&gt;"", IF(AND(INDEX(Paste_Here!AI$2:AI$600, MATCH(B387, Paste_Here!A$2:A$600, 0))&lt;&gt;"", ISNUMBER(VALUE(INDEX(Paste_Here!AI$2:AI$600, MATCH(B387, Paste_Here!A$2:A$600, 0))))), INDEX(Paste_Here!AI$2:AI$600, MATCH(B387, Paste_Here!A$2:A$600, 0)), ""), ""), "")</f>
        <v/>
      </c>
      <c r="BB387" s="47"/>
      <c r="BC387" s="34" t="str">
        <f>IFERROR(IF(B387&lt;&gt;"", IF(ISNUMBER(SEARCH("highrisk", LOWER(INDEX(Paste_Here!AJ$2:AJ$600, MATCH(B387, Paste_Here!A$2:A$600, 0))))), "High Risk", IF(ISNUMBER(SEARCH("lowrisk", LOWER(INDEX(Paste_Here!AJ$2:AJ$600, MATCH(B387, Paste_Here!A$2:A$600, 0))))), "Low Risk", IF(ISNUMBER(SEARCH("somerisk", LOWER(INDEX(Paste_Here!AJ$2:AJ$600, MATCH(B387, Paste_Here!A$2:A$600, 0))))), "Some Risk", IF(ISNUMBER(SEARCH("OT", LOWER(INDEX(Paste_Here!AJ$2:AJ$600, MATCH(B387, Paste_Here!A$2:A$600, 0))))), "On Track", "")))), ""), "")</f>
        <v/>
      </c>
      <c r="BD387" s="47"/>
      <c r="BE387" s="34" t="str">
        <f>IFERROR(IF(B387&lt;&gt;"", IF(AND(INDEX(Paste_Here!AK$2:AK$600, MATCH(B387, Paste_Here!A$2:A$600, 0))&lt;&gt;"", ISNUMBER(VALUE(INDEX(Paste_Here!AK$2:AK$600, MATCH(B387, Paste_Here!A$2:A$600, 0))))), INDEX(Paste_Here!AK$2:AK$600, MATCH(B387, Paste_Here!A$2:A$600, 0)), ""), ""), "")</f>
        <v/>
      </c>
      <c r="BF387" s="47"/>
      <c r="BG387" s="34" t="str" cm="1">
        <f t="array" aca="1" ref="BG387" ca="1">IFERROR(IF(B387&lt;&gt;"", IF(INDEX(Paste_Here!AE$2:AE$600, MATCH(B387, Paste_Here!A$2:A$600, 0))&lt;&gt;"", IF(LEFT(INDEX(Paste_Here!AE$2:AE$600, MATCH(B387, Paste_Here!A$2:A$600, 0)), 2)="EM", -1, 1) * VALUE(_xlfn.TEXTJOIN("", TRUE, IF(ISNUMBER(MID(INDEX(Paste_Here!AE$2:AE$600, MATCH(B387, Paste_Here!A$2:A$600, 0)), ROW(INDIRECT("1:"&amp;LEN(INDEX(Paste_Here!AE$2:AE$600, MATCH(B387, Paste_Here!A$2:A$600, 0))))), 1)*1), MID(INDEX(Paste_Here!AE$2:AE$600, MATCH(B387, Paste_Here!A$2:A$600, 0)), ROW(INDIRECT("1:"&amp;LEN(INDEX(Paste_Here!AE$2:AE$600, MATCH(B387, Paste_Here!A$2:A$600, 0))))), 1), ""))), ""), ""), "")</f>
        <v/>
      </c>
      <c r="BH387" s="47"/>
      <c r="BJ387" s="47"/>
      <c r="BK387" s="2" t="str">
        <f t="shared" si="32"/>
        <v/>
      </c>
      <c r="BL387" s="47"/>
      <c r="BM387" s="34" t="str">
        <f>IFERROR(IF(B387&lt;&gt;"", IF(AND(INDEX(Paste_Here!Z$2:Z$600, MATCH(B387, Paste_Here!A$2:A$600, 0))&lt;&gt;"", ISNUMBER(VALUE(INDEX(Paste_Here!Z$2:Z$600, MATCH(B387, Paste_Here!A$2:A$600, 0))))), INDEX(Paste_Here!Z$2:Z$600, MATCH(B387, Paste_Here!A$2:A$600, 0)), ""), ""), "")</f>
        <v/>
      </c>
      <c r="BN387" s="47"/>
      <c r="BO387" s="34" t="str">
        <f>IFERROR(IF(B387&lt;&gt;"", IF(ISNUMBER(SEARCH("highrisk", LOWER(INDEX(Paste_Here!AA$2:AA$600, MATCH(B387, Paste_Here!A$2:A$600, 0))))), "High Risk", IF(ISNUMBER(SEARCH("lowrisk", LOWER(INDEX(Paste_Here!AA$2:AA$600, MATCH(B387, Paste_Here!A$2:A$600, 0))))), "Low Risk", IF(ISNUMBER(SEARCH("somerisk", LOWER(INDEX(Paste_Here!AA$2:AA$600, MATCH(B387, Paste_Here!A$2:A$600, 0))))), "Some Risk", IF(ISNUMBER(SEARCH("OT", LOWER(INDEX(Paste_Here!AA$2:AA$600, MATCH(B387, Paste_Here!A$2:A$600, 0))))), "On Track", "")))), ""), "")</f>
        <v/>
      </c>
      <c r="BP387" s="47"/>
      <c r="BQ387" s="34" t="str">
        <f>IFERROR(IF(B387&lt;&gt;"", IF(AND(INDEX(Paste_Here!AC$2:AC$600, MATCH(B387, Paste_Here!A$2:A$600, 0))&lt;&gt;"", ISNUMBER(VALUE(INDEX(Paste_Here!AC$2:AC$600, MATCH(B387, Paste_Here!A$2:A$600, 0))))), INDEX(Paste_Here!AC$2:AC$600, MATCH(B387, Paste_Here!A$2:A$600, 0)), ""), ""), "")</f>
        <v/>
      </c>
      <c r="BR387" s="47"/>
      <c r="BS387" s="34" t="str">
        <f>IFERROR(IF(B387&lt;&gt;"", IF(ISNUMBER(SEARCH("highrisk", LOWER(INDEX(Paste_Here!AD$2:AD$600, MATCH(B387, Paste_Here!A$2:A$600, 0))))), "High Risk", IF(ISNUMBER(SEARCH("lowrisk", LOWER(INDEX(Paste_Here!AD$2:AD$600, MATCH(B387, Paste_Here!A$2:A$600, 0))))), "Low Risk", IF(ISNUMBER(SEARCH("somerisk", LOWER(INDEX(Paste_Here!AD$2:AD$600, MATCH(B387, Paste_Here!A$2:A$600, 0))))), "Some Risk", IF(ISNUMBER(SEARCH("OT", LOWER(INDEX(Paste_Here!AD$2:AD$600, MATCH(B387, Paste_Here!A$2:A$600, 0))))), "On Track", "")))), ""), "")</f>
        <v/>
      </c>
      <c r="BT387" s="47"/>
      <c r="BU387" s="34"/>
      <c r="BV387" s="47"/>
      <c r="BW387" s="34"/>
      <c r="BX387" s="47"/>
      <c r="BY387" s="34"/>
      <c r="BZ387" s="47"/>
      <c r="CA387" s="34"/>
      <c r="CB387" s="49"/>
      <c r="DT387" s="47"/>
      <c r="DU387" s="47"/>
      <c r="DV387" s="2" t="str">
        <f t="shared" si="33"/>
        <v/>
      </c>
      <c r="DW387" s="47"/>
      <c r="DX387" s="2" t="str">
        <f>IFERROR(IF(B387&lt;&gt;"", IF(ISNUMBER(SEARCH("s", LOWER(INDEX(Paste_Here!M$2:M$600, MATCH(B387, Paste_Here!A$2:A$600, 0))))), "Yes", IF(INDEX(Paste_Here!M$2:M$600, MATCH(B387, Paste_Here!A$2:A$600, 0))&lt;&gt;"", "No", "")), ""), "")</f>
        <v/>
      </c>
      <c r="DY387" s="47"/>
      <c r="DZ387" s="2" t="str">
        <f>IFERROR(IF(B387&lt;&gt;"", IF(ISNUMBER(SEARCH("yes", LOWER(INDEX(Paste_Here!F$2:F$600, MATCH(B387, Paste_Here!A$2:A$600, 0))))), "Yes", IF(ISNUMBER(SEARCH("no", LOWER(INDEX(Paste_Here!F$2:F$600, MATCH(B387, Paste_Here!A$2:A$600, 0))))), "No", "")), ""), "")</f>
        <v/>
      </c>
      <c r="EA387" s="47"/>
      <c r="EB387" s="2" t="str">
        <f>IFERROR(IF(B387&lt;&gt;"", IF(ISNUMBER(SEARCH("english language learner", LOWER(INDEX(Paste_Here!C$2:C$600, MATCH(B387, Paste_Here!A$2:A$600, 0))))), "Yes", ""), ""), "")</f>
        <v/>
      </c>
      <c r="EC387" s="47"/>
      <c r="ED387" s="2" t="str">
        <f>IFERROR(IF(B387&lt;&gt;"", IF(OR(ISNUMBER(SEARCH("b", LOWER(INDEX(Paste_Here!K$2:K$600, MATCH(B387, Paste_Here!A$2:A$600, 0))))), ISNUMBER(SEARCH("h", LOWER(INDEX(Paste_Here!K$2:K$600, MATCH(B387, Paste_Here!A$2:A$600, 0))))), ISNUMBER(SEARCH("i", LOWER(INDEX(Paste_Here!K$2:K$600, MATCH(B387, Paste_Here!A$2:A$600, 0)))))), "Yes", IF(INDEX(Paste_Here!K$2:K$600, MATCH(B387, Paste_Here!A$2:A$600, 0))&lt;&gt;"", "No", "")), ""), "")</f>
        <v/>
      </c>
      <c r="EE387" s="47"/>
      <c r="EF387" s="34" t="str">
        <f>IFERROR(IF(B387&lt;&gt;"", IF(ISNUMBER(SEARCH("yes", LOWER(INDEX(Paste_Here!L$2:L$600, MATCH(B387, Paste_Here!A$2:A$600, 0))))), "Yes", IF(ISNUMBER(SEARCH("no", LOWER(INDEX(Paste_Here!L$2:L$600, MATCH(B387, Paste_Here!A$2:A$600, 0))))), "No", "")), ""), "")</f>
        <v/>
      </c>
      <c r="EG387" s="47"/>
      <c r="EH387" s="2" t="str">
        <f>IFERROR(IF(B387&lt;&gt;"", IF(ISNUMBER(SEARCH("transitional 2", LOWER(INDEX(Paste_Here!C$2:C$600, MATCH(B387, Paste_Here!A$2:A$600, 0))))), "T2", IF(ISNUMBER(SEARCH("transitional 1", LOWER(INDEX(Paste_Here!C$2:C$600, MATCH(B387, Paste_Here!A$2:A$600, 0))))), "T1", IF(ISNUMBER(SEARCH("waived ell services", LOWER(INDEX(Paste_Here!C$2:C$600, MATCH(B387, Paste_Here!A$2:A$600, 0))))), "W", ""))), ""), "")</f>
        <v/>
      </c>
      <c r="EI387" s="47"/>
      <c r="EJ387" s="2" t="str">
        <f>IFERROR(IF(B387&lt;&gt;"", IF(AND(INDEX(Paste_Here!AG$2:AG$600, MATCH(B387, Paste_Here!A$2:A$600, 0))&lt;&gt;"", ISNUMBER(VALUE(INDEX(Paste_Here!AG$2:AG$600, MATCH(B387, Paste_Here!A$2:A$600, 0))))), INDEX(Paste_Here!AG$2:AG$600, MATCH(B387, Paste_Here!A$2:A$600, 0)), ""), ""), "")</f>
        <v/>
      </c>
      <c r="EK387" s="47"/>
      <c r="EL387" s="2" t="str">
        <f>IFERROR(IF(B387&lt;&gt;"", IF(AND(INDEX(Paste_Here!AL$2:AL$600, MATCH(B387, Paste_Here!A$2:A$600, 0))&lt;&gt;"", ISNUMBER(VALUE(INDEX(Paste_Here!AL$2:AL$600, MATCH(B387, Paste_Here!A$2:A$600, 0))))), INDEX(Paste_Here!AL$2:AL$600, MATCH(B387, Paste_Here!A$2:A$600, 0)), ""), ""), "")</f>
        <v/>
      </c>
      <c r="EM387" s="47"/>
      <c r="FA387" s="4" t="str" cm="1">
        <f t="array" ref="FA387">IFERROR(INDEX(Paste_Here!$B$2:$B$600, MATCH(0, COUNTIF(FA$4:FA386, Paste_Here!$B$2:$B$600) + IF(Paste_Here!$B$2:$B$600="", 1, 0), 0)), "")</f>
        <v/>
      </c>
      <c r="FB387" s="4" t="str">
        <f>IF(FA387&lt;&gt;"", INDEX(Paste_Here!$A$2:$A$600, MATCH(FA387, Paste_Here!$B$2:$B$600, 0)), "")</f>
        <v/>
      </c>
      <c r="FC387" s="4" t="str">
        <f t="shared" si="34"/>
        <v/>
      </c>
      <c r="FD387" s="4" t="str" cm="1">
        <f t="array" ref="FD387">IFERROR(INDEX($FC$5:$FC$600, MATCH(SMALL(IF($FC$5:$FC$600&lt;&gt;"", COUNTIF($FC$5:$FC$600, "&lt;"&amp;$FC$5:$FC$600)+1), ROW()-ROW($FD$5)+1), COUNTIF($FC$5:$FC$600, "&lt;"&amp;$FC$5:$FC$600)+1, 0)), "")</f>
        <v/>
      </c>
      <c r="FF387" s="2" t="str">
        <f>IFERROR(IF(B387&lt;&gt;"", IF(AND(INDEX(Paste_Here!AH$2:AH$600, MATCH(B387, Paste_Here!A$2:A$600, 0))&lt;&gt;"", ISNUMBER(VALUE(INDEX(Paste_Here!AH$2:AH$600, MATCH(B387, Paste_Here!A$2:A$600, 0))))), INDEX(Paste_Here!AH$2:AH$600, MATCH(B387, Paste_Here!A$2:A$600, 0)), ""), ""), "")</f>
        <v/>
      </c>
      <c r="FG387" s="47"/>
      <c r="FH387" s="2" t="str">
        <f>IFERROR(IF(B387&lt;&gt;"", IF(AND(INDEX(Paste_Here!AM$2:AM$600, MATCH(B387, Paste_Here!A$2:A$600, 0))&lt;&gt;"", ISNUMBER(VALUE(INDEX(Paste_Here!AM$2:AM$600, MATCH(B387, Paste_Here!A$2:A$600, 0))))), INDEX(Paste_Here!AM$2:AM$600, MATCH(B387, Paste_Here!A$2:A$600, 0)), ""), ""), "")</f>
        <v/>
      </c>
      <c r="FI387" s="47"/>
      <c r="FJ387" s="47"/>
      <c r="FK387" s="2" t="str">
        <f t="shared" si="35"/>
        <v/>
      </c>
      <c r="FL387" s="47"/>
      <c r="FM387" s="2" t="str">
        <f>IFERROR(IF(B387&lt;&gt;"", IF(ISNUMBER(VALUE(INDEX(Paste_Here!H$2:H$600, MATCH(B387, Paste_Here!A$2:A$600, 0)))), IF(VALUE(INDEX(Paste_Here!H$2:H$600, MATCH(B387, Paste_Here!A$2:A$600, 0)))=0, "No", IF(AND(VALUE(INDEX(Paste_Here!H$2:H$600, MATCH(B387, Paste_Here!A$2:A$600, 0)))&gt;=1, VALUE(INDEX(Paste_Here!H$2:H$600, MATCH(B387, Paste_Here!A$2:A$600, 0)))&lt;=4), VALUE(INDEX(Paste_Here!H$2:H$600, MATCH(B387, Paste_Here!A$2:A$600, 0))), "")), ""), ""), "")</f>
        <v/>
      </c>
      <c r="FN387" s="47"/>
      <c r="FO387" s="34" t="str">
        <f>IFERROR(IF(B387&lt;&gt;"", IF(ISNUMBER(VALUE(INDEX(Paste_Here!I$2:I$600, MATCH(B387, Paste_Here!A$2:A$600, 0)))), IF(VALUE(INDEX(Paste_Here!I$2:I$600, MATCH(B387, Paste_Here!A$2:A$600, 0)))=0, "No", IF(AND(VALUE(INDEX(Paste_Here!I$2:I$600, MATCH(B387, Paste_Here!A$2:A$600, 0)))&gt;=1, VALUE(INDEX(Paste_Here!I$2:I$600, MATCH(B387, Paste_Here!A$2:A$600, 0)))&lt;=4), VALUE(INDEX(Paste_Here!I$2:I$600, MATCH(B387, Paste_Here!A$2:A$600, 0))), "")), ""), ""), "")</f>
        <v/>
      </c>
      <c r="FP387" s="47"/>
      <c r="FQ387" s="2"/>
      <c r="FR387" s="47"/>
      <c r="FS387" s="2"/>
      <c r="FT387" s="47"/>
      <c r="FU387" s="2"/>
      <c r="FV387" s="47"/>
      <c r="FW387" s="2"/>
      <c r="FX387" s="47"/>
      <c r="FY387" s="2"/>
      <c r="FZ387" s="47"/>
      <c r="GA387" s="2"/>
      <c r="GB387" s="47"/>
      <c r="GU387" s="2"/>
      <c r="GV387" s="47"/>
      <c r="GW387" s="2"/>
      <c r="GX387" s="47"/>
    </row>
    <row r="388" spans="1:206">
      <c r="A388" s="47"/>
      <c r="B388" s="2" t="str">
        <f t="shared" si="30"/>
        <v/>
      </c>
      <c r="C388" s="47"/>
      <c r="D388" s="2" t="str">
        <f>IFERROR(IF(B388&lt;&gt;"", IF(COUNTIF(INDEX(Paste_Here!N$2:O$600, MATCH(B388, Paste_Here!A$2:A$600, 0), 0), "yes") &gt; 0, "No", IF(COUNTIF(INDEX(Paste_Here!N$2:O$600, MATCH(B388, Paste_Here!A$2:A$600, 0), 0), "no") &gt; 0, "Yes", "")), ""), "")</f>
        <v/>
      </c>
      <c r="E388" s="47"/>
      <c r="F388" s="84" t="str">
        <f>IFERROR(IF(B388&lt;&gt;"", IF(AND(INDEX(Paste_Here!P$2:P$600, MATCH(B388, Paste_Here!A$2:A$600, 0))&lt;&gt;"", ISNUMBER(VALUE(INDEX(Paste_Here!P$2:P$600, MATCH(B388, Paste_Here!A$2:A$600, 0))))), INDEX(Paste_Here!P$2:P$600, MATCH(B388, Paste_Here!A$2:A$600, 0)), ""), ""), "")</f>
        <v/>
      </c>
      <c r="G388" s="47"/>
      <c r="H388" s="2" t="str">
        <f>IFERROR(IF(B388&lt;&gt;"", IF(ISNUMBER(SEARCH("highrisk", LOWER(INDEX(Paste_Here!Q$2:Q$600, MATCH(B388, Paste_Here!A$2:A$600, 0))))), "High Risk", IF(ISNUMBER(SEARCH("lowrisk", LOWER(INDEX(Paste_Here!Q$2:Q$600, MATCH(B388, Paste_Here!A$2:A$600, 0))))), "Low Risk", IF(ISNUMBER(SEARCH("somerisk", LOWER(INDEX(Paste_Here!Q$2:Q$600, MATCH(B388, Paste_Here!A$2:A$600, 0))))), "Some Risk", ""))), ""), "")</f>
        <v/>
      </c>
      <c r="I388" s="47"/>
      <c r="J388" s="2"/>
      <c r="K388" s="47"/>
      <c r="L388" s="2"/>
      <c r="M388" s="47"/>
      <c r="N388" s="2"/>
      <c r="O388" s="47"/>
      <c r="P388" s="2" t="str">
        <f>IFERROR(IF(B388&lt;&gt;"", IF(AND(ISNUMBER(VALUE(INDEX(Paste_Here!R$2:R$600, MATCH(B388, Paste_Here!A$2:A$600, 0)))), INDEX(Paste_Here!R$2:R$600, MATCH(B388, Paste_Here!A$2:A$600, 0)) &lt;&gt; ""), VALUE(INDEX(Paste_Here!R$2:R$600, MATCH(B388, Paste_Here!A$2:A$600, 0))), ""), ""), "")</f>
        <v/>
      </c>
      <c r="Q388" s="47"/>
      <c r="R388" s="2"/>
      <c r="S388" s="47"/>
      <c r="W388" s="47"/>
      <c r="X388" s="2"/>
      <c r="Y388" s="47"/>
      <c r="Z388" s="2" t="str">
        <f>IFERROR(IF(B388&lt;&gt;"", IF(AND(INDEX(Paste_Here!S$2:S$600, MATCH(B388, Paste_Here!A$2:A$600, 0))&lt;&gt;"", ISNUMBER(VALUE(INDEX(Paste_Here!S$2:S$600, MATCH(B388, Paste_Here!A$2:A$600, 0))))), INDEX(Paste_Here!S$2:S$600, MATCH(B388, Paste_Here!A$2:A$600, 0)), ""), ""), "")</f>
        <v/>
      </c>
      <c r="AA388" s="47"/>
      <c r="AB388" s="2" t="str">
        <f>IFERROR(IF(B388&lt;&gt;"", IF(ISNUMBER(SEARCH("highrisk", LOWER(INDEX(Paste_Here!T$2:T$600, MATCH(B388, Paste_Here!A$2:A$600, 0))))), "High Risk", IF(ISNUMBER(SEARCH("lowrisk", LOWER(INDEX(Paste_Here!T$2:T$600, MATCH(B388, Paste_Here!A$2:A$600, 0))))), "Low Risk", IF(ISNUMBER(SEARCH("somerisk", LOWER(INDEX(Paste_Here!T$2:T$600, MATCH(B388, Paste_Here!A$2:A$600, 0))))), "Some Risk", IF(ISNUMBER(SEARCH("OT", LOWER(INDEX(Paste_Here!T$2:T$600, MATCH(B388, Paste_Here!A$2:A$600, 0))))), "On Track", "")))), ""), "")</f>
        <v/>
      </c>
      <c r="AC388" s="47"/>
      <c r="AD388" s="2"/>
      <c r="AE388" s="47"/>
      <c r="AF388" s="2"/>
      <c r="AG388" s="47"/>
      <c r="AH388" s="2"/>
      <c r="AI388" s="47"/>
      <c r="AJ388" s="2" t="str" cm="1">
        <f t="array" aca="1" ref="AJ388" ca="1">IFERROR(IF(ISNUMBER(SEARCH("BR", INDEX(Paste_Here!AB$2:AB$210, MATCH(B388, Paste_Here!A$2:A$210, 0)))), -1, 1) * VALUE(_xlfn.TEXTJOIN("", TRUE, IF(ISNUMBER(--MID(INDEX(Paste_Here!AB$2:AB$210, MATCH(B388, Paste_Here!A$2:A$210, 0)), ROW(INDIRECT("1:"&amp;LEN(INDEX(Paste_Here!AB$2:AB$210, MATCH(B388, Paste_Here!A$2:A$210, 0))))), 1)), MID(INDEX(Paste_Here!AB$2:AB$210, MATCH(B388, Paste_Here!A$2:A$210, 0)), ROW(INDIRECT("1:"&amp;LEN(INDEX(Paste_Here!AB$2:AB$210, MATCH(B388, Paste_Here!A$2:A$210, 0))))), 1), ""))), "")</f>
        <v/>
      </c>
      <c r="AK388" s="47"/>
      <c r="AL388" s="34" t="str">
        <f>IFERROR(IF(B388&lt;&gt;"", IF(AND(INDEX(Paste_Here!AF$2:AF$600, MATCH(B388, Paste_Here!A$2:A$600, 0))&lt;&gt;"", ISNUMBER(VALUE(INDEX(Paste_Here!AF$2:AF$600, MATCH(B388, Paste_Here!A$2:A$600, 0))))), INDEX(Paste_Here!AF$2:AF$600, MATCH(B388, Paste_Here!A$2:A$600, 0)), ""), ""), "")</f>
        <v/>
      </c>
      <c r="AM388" s="47"/>
      <c r="AN388" s="47"/>
      <c r="AO388" s="2" t="str">
        <f t="shared" si="31"/>
        <v/>
      </c>
      <c r="AP388" s="47"/>
      <c r="AQ388" s="34" t="str">
        <f>IFERROR(IF(B388&lt;&gt;"", IF(COUNTIF(INDEX(Paste_Here!X$2:Y$600, MATCH(B388, Paste_Here!A$2:A$600, 0), 0), "yes") &gt; 0, "No", IF(COUNTIF(INDEX(Paste_Here!X$2:Y$600, MATCH(B388, Paste_Here!A$2:A$600, 0), 0), "no") &gt; 0, "Yes", "")), ""), "")</f>
        <v/>
      </c>
      <c r="AR388" s="47"/>
      <c r="AS388" s="34" t="str">
        <f>IFERROR(IF(B388&lt;&gt;"", IF(AND(INDEX(Paste_Here!U$2:U$600, MATCH(B388, Paste_Here!A$2:A$600, 0))&lt;&gt;"", ISNUMBER(VALUE(INDEX(Paste_Here!U$2:U$600, MATCH(B388, Paste_Here!A$2:A$600, 0))))), INDEX(Paste_Here!U$2:U$600, MATCH(B388, Paste_Here!A$2:A$600, 0)), ""), ""), "")</f>
        <v/>
      </c>
      <c r="AT388" s="47"/>
      <c r="AU388" s="34" t="str">
        <f>IFERROR(IF(B388&lt;&gt;"", IF(ISNUMBER(SEARCH("highrisk", LOWER(INDEX(Paste_Here!V$2:V$600, MATCH(B388, Paste_Here!A$2:A$600, 0))))), "High Risk", IF(ISNUMBER(SEARCH("lowrisk", LOWER(INDEX(Paste_Here!V$2:V$600, MATCH(B388, Paste_Here!A$2:A$600, 0))))), "Low Risk", IF(ISNUMBER(SEARCH("somerisk", LOWER(INDEX(Paste_Here!V$2:V$600, MATCH(B388, Paste_Here!A$2:A$600, 0))))), "Some Risk", ""))), ""), "")</f>
        <v/>
      </c>
      <c r="AV388" s="47"/>
      <c r="AW388" s="34" t="str">
        <f>IFERROR(IF(B388&lt;&gt;"", IF(AND(ISNUMBER(VALUE(INDEX(Paste_Here!W$2:W$600, MATCH(B388, Paste_Here!A$2:A$600, 0)))), INDEX(Paste_Here!W$2:W$600, MATCH(B388, Paste_Here!A$2:A$600, 0)) &lt;&gt; ""), VALUE(INDEX(Paste_Here!W$2:W$600, MATCH(B388, Paste_Here!A$2:A$600, 0))), ""), ""), "")</f>
        <v/>
      </c>
      <c r="AX388" s="47"/>
      <c r="BA388" s="2" t="str">
        <f>IFERROR(IF(B388&lt;&gt;"", IF(AND(INDEX(Paste_Here!AI$2:AI$600, MATCH(B388, Paste_Here!A$2:A$600, 0))&lt;&gt;"", ISNUMBER(VALUE(INDEX(Paste_Here!AI$2:AI$600, MATCH(B388, Paste_Here!A$2:A$600, 0))))), INDEX(Paste_Here!AI$2:AI$600, MATCH(B388, Paste_Here!A$2:A$600, 0)), ""), ""), "")</f>
        <v/>
      </c>
      <c r="BB388" s="47"/>
      <c r="BC388" s="34" t="str">
        <f>IFERROR(IF(B388&lt;&gt;"", IF(ISNUMBER(SEARCH("highrisk", LOWER(INDEX(Paste_Here!AJ$2:AJ$600, MATCH(B388, Paste_Here!A$2:A$600, 0))))), "High Risk", IF(ISNUMBER(SEARCH("lowrisk", LOWER(INDEX(Paste_Here!AJ$2:AJ$600, MATCH(B388, Paste_Here!A$2:A$600, 0))))), "Low Risk", IF(ISNUMBER(SEARCH("somerisk", LOWER(INDEX(Paste_Here!AJ$2:AJ$600, MATCH(B388, Paste_Here!A$2:A$600, 0))))), "Some Risk", IF(ISNUMBER(SEARCH("OT", LOWER(INDEX(Paste_Here!AJ$2:AJ$600, MATCH(B388, Paste_Here!A$2:A$600, 0))))), "On Track", "")))), ""), "")</f>
        <v/>
      </c>
      <c r="BD388" s="47"/>
      <c r="BE388" s="34" t="str">
        <f>IFERROR(IF(B388&lt;&gt;"", IF(AND(INDEX(Paste_Here!AK$2:AK$600, MATCH(B388, Paste_Here!A$2:A$600, 0))&lt;&gt;"", ISNUMBER(VALUE(INDEX(Paste_Here!AK$2:AK$600, MATCH(B388, Paste_Here!A$2:A$600, 0))))), INDEX(Paste_Here!AK$2:AK$600, MATCH(B388, Paste_Here!A$2:A$600, 0)), ""), ""), "")</f>
        <v/>
      </c>
      <c r="BF388" s="47"/>
      <c r="BG388" s="34" t="str" cm="1">
        <f t="array" aca="1" ref="BG388" ca="1">IFERROR(IF(B388&lt;&gt;"", IF(INDEX(Paste_Here!AE$2:AE$600, MATCH(B388, Paste_Here!A$2:A$600, 0))&lt;&gt;"", IF(LEFT(INDEX(Paste_Here!AE$2:AE$600, MATCH(B388, Paste_Here!A$2:A$600, 0)), 2)="EM", -1, 1) * VALUE(_xlfn.TEXTJOIN("", TRUE, IF(ISNUMBER(MID(INDEX(Paste_Here!AE$2:AE$600, MATCH(B388, Paste_Here!A$2:A$600, 0)), ROW(INDIRECT("1:"&amp;LEN(INDEX(Paste_Here!AE$2:AE$600, MATCH(B388, Paste_Here!A$2:A$600, 0))))), 1)*1), MID(INDEX(Paste_Here!AE$2:AE$600, MATCH(B388, Paste_Here!A$2:A$600, 0)), ROW(INDIRECT("1:"&amp;LEN(INDEX(Paste_Here!AE$2:AE$600, MATCH(B388, Paste_Here!A$2:A$600, 0))))), 1), ""))), ""), ""), "")</f>
        <v/>
      </c>
      <c r="BH388" s="47"/>
      <c r="BJ388" s="47"/>
      <c r="BK388" s="2" t="str">
        <f t="shared" si="32"/>
        <v/>
      </c>
      <c r="BL388" s="47"/>
      <c r="BM388" s="34" t="str">
        <f>IFERROR(IF(B388&lt;&gt;"", IF(AND(INDEX(Paste_Here!Z$2:Z$600, MATCH(B388, Paste_Here!A$2:A$600, 0))&lt;&gt;"", ISNUMBER(VALUE(INDEX(Paste_Here!Z$2:Z$600, MATCH(B388, Paste_Here!A$2:A$600, 0))))), INDEX(Paste_Here!Z$2:Z$600, MATCH(B388, Paste_Here!A$2:A$600, 0)), ""), ""), "")</f>
        <v/>
      </c>
      <c r="BN388" s="47"/>
      <c r="BO388" s="34" t="str">
        <f>IFERROR(IF(B388&lt;&gt;"", IF(ISNUMBER(SEARCH("highrisk", LOWER(INDEX(Paste_Here!AA$2:AA$600, MATCH(B388, Paste_Here!A$2:A$600, 0))))), "High Risk", IF(ISNUMBER(SEARCH("lowrisk", LOWER(INDEX(Paste_Here!AA$2:AA$600, MATCH(B388, Paste_Here!A$2:A$600, 0))))), "Low Risk", IF(ISNUMBER(SEARCH("somerisk", LOWER(INDEX(Paste_Here!AA$2:AA$600, MATCH(B388, Paste_Here!A$2:A$600, 0))))), "Some Risk", IF(ISNUMBER(SEARCH("OT", LOWER(INDEX(Paste_Here!AA$2:AA$600, MATCH(B388, Paste_Here!A$2:A$600, 0))))), "On Track", "")))), ""), "")</f>
        <v/>
      </c>
      <c r="BP388" s="47"/>
      <c r="BQ388" s="34" t="str">
        <f>IFERROR(IF(B388&lt;&gt;"", IF(AND(INDEX(Paste_Here!AC$2:AC$600, MATCH(B388, Paste_Here!A$2:A$600, 0))&lt;&gt;"", ISNUMBER(VALUE(INDEX(Paste_Here!AC$2:AC$600, MATCH(B388, Paste_Here!A$2:A$600, 0))))), INDEX(Paste_Here!AC$2:AC$600, MATCH(B388, Paste_Here!A$2:A$600, 0)), ""), ""), "")</f>
        <v/>
      </c>
      <c r="BR388" s="47"/>
      <c r="BS388" s="34" t="str">
        <f>IFERROR(IF(B388&lt;&gt;"", IF(ISNUMBER(SEARCH("highrisk", LOWER(INDEX(Paste_Here!AD$2:AD$600, MATCH(B388, Paste_Here!A$2:A$600, 0))))), "High Risk", IF(ISNUMBER(SEARCH("lowrisk", LOWER(INDEX(Paste_Here!AD$2:AD$600, MATCH(B388, Paste_Here!A$2:A$600, 0))))), "Low Risk", IF(ISNUMBER(SEARCH("somerisk", LOWER(INDEX(Paste_Here!AD$2:AD$600, MATCH(B388, Paste_Here!A$2:A$600, 0))))), "Some Risk", IF(ISNUMBER(SEARCH("OT", LOWER(INDEX(Paste_Here!AD$2:AD$600, MATCH(B388, Paste_Here!A$2:A$600, 0))))), "On Track", "")))), ""), "")</f>
        <v/>
      </c>
      <c r="BT388" s="47"/>
      <c r="BU388" s="34"/>
      <c r="BV388" s="47"/>
      <c r="BW388" s="34"/>
      <c r="BX388" s="47"/>
      <c r="BY388" s="34"/>
      <c r="BZ388" s="47"/>
      <c r="CA388" s="34"/>
      <c r="CB388" s="49"/>
      <c r="DT388" s="47"/>
      <c r="DU388" s="47"/>
      <c r="DV388" s="2" t="str">
        <f t="shared" si="33"/>
        <v/>
      </c>
      <c r="DW388" s="47"/>
      <c r="DX388" s="2" t="str">
        <f>IFERROR(IF(B388&lt;&gt;"", IF(ISNUMBER(SEARCH("s", LOWER(INDEX(Paste_Here!M$2:M$600, MATCH(B388, Paste_Here!A$2:A$600, 0))))), "Yes", IF(INDEX(Paste_Here!M$2:M$600, MATCH(B388, Paste_Here!A$2:A$600, 0))&lt;&gt;"", "No", "")), ""), "")</f>
        <v/>
      </c>
      <c r="DY388" s="47"/>
      <c r="DZ388" s="2" t="str">
        <f>IFERROR(IF(B388&lt;&gt;"", IF(ISNUMBER(SEARCH("yes", LOWER(INDEX(Paste_Here!F$2:F$600, MATCH(B388, Paste_Here!A$2:A$600, 0))))), "Yes", IF(ISNUMBER(SEARCH("no", LOWER(INDEX(Paste_Here!F$2:F$600, MATCH(B388, Paste_Here!A$2:A$600, 0))))), "No", "")), ""), "")</f>
        <v/>
      </c>
      <c r="EA388" s="47"/>
      <c r="EB388" s="2" t="str">
        <f>IFERROR(IF(B388&lt;&gt;"", IF(ISNUMBER(SEARCH("english language learner", LOWER(INDEX(Paste_Here!C$2:C$600, MATCH(B388, Paste_Here!A$2:A$600, 0))))), "Yes", ""), ""), "")</f>
        <v/>
      </c>
      <c r="EC388" s="47"/>
      <c r="ED388" s="2" t="str">
        <f>IFERROR(IF(B388&lt;&gt;"", IF(OR(ISNUMBER(SEARCH("b", LOWER(INDEX(Paste_Here!K$2:K$600, MATCH(B388, Paste_Here!A$2:A$600, 0))))), ISNUMBER(SEARCH("h", LOWER(INDEX(Paste_Here!K$2:K$600, MATCH(B388, Paste_Here!A$2:A$600, 0))))), ISNUMBER(SEARCH("i", LOWER(INDEX(Paste_Here!K$2:K$600, MATCH(B388, Paste_Here!A$2:A$600, 0)))))), "Yes", IF(INDEX(Paste_Here!K$2:K$600, MATCH(B388, Paste_Here!A$2:A$600, 0))&lt;&gt;"", "No", "")), ""), "")</f>
        <v/>
      </c>
      <c r="EE388" s="47"/>
      <c r="EF388" s="34" t="str">
        <f>IFERROR(IF(B388&lt;&gt;"", IF(ISNUMBER(SEARCH("yes", LOWER(INDEX(Paste_Here!L$2:L$600, MATCH(B388, Paste_Here!A$2:A$600, 0))))), "Yes", IF(ISNUMBER(SEARCH("no", LOWER(INDEX(Paste_Here!L$2:L$600, MATCH(B388, Paste_Here!A$2:A$600, 0))))), "No", "")), ""), "")</f>
        <v/>
      </c>
      <c r="EG388" s="47"/>
      <c r="EH388" s="2" t="str">
        <f>IFERROR(IF(B388&lt;&gt;"", IF(ISNUMBER(SEARCH("transitional 2", LOWER(INDEX(Paste_Here!C$2:C$600, MATCH(B388, Paste_Here!A$2:A$600, 0))))), "T2", IF(ISNUMBER(SEARCH("transitional 1", LOWER(INDEX(Paste_Here!C$2:C$600, MATCH(B388, Paste_Here!A$2:A$600, 0))))), "T1", IF(ISNUMBER(SEARCH("waived ell services", LOWER(INDEX(Paste_Here!C$2:C$600, MATCH(B388, Paste_Here!A$2:A$600, 0))))), "W", ""))), ""), "")</f>
        <v/>
      </c>
      <c r="EI388" s="47"/>
      <c r="EJ388" s="2" t="str">
        <f>IFERROR(IF(B388&lt;&gt;"", IF(AND(INDEX(Paste_Here!AG$2:AG$600, MATCH(B388, Paste_Here!A$2:A$600, 0))&lt;&gt;"", ISNUMBER(VALUE(INDEX(Paste_Here!AG$2:AG$600, MATCH(B388, Paste_Here!A$2:A$600, 0))))), INDEX(Paste_Here!AG$2:AG$600, MATCH(B388, Paste_Here!A$2:A$600, 0)), ""), ""), "")</f>
        <v/>
      </c>
      <c r="EK388" s="47"/>
      <c r="EL388" s="2" t="str">
        <f>IFERROR(IF(B388&lt;&gt;"", IF(AND(INDEX(Paste_Here!AL$2:AL$600, MATCH(B388, Paste_Here!A$2:A$600, 0))&lt;&gt;"", ISNUMBER(VALUE(INDEX(Paste_Here!AL$2:AL$600, MATCH(B388, Paste_Here!A$2:A$600, 0))))), INDEX(Paste_Here!AL$2:AL$600, MATCH(B388, Paste_Here!A$2:A$600, 0)), ""), ""), "")</f>
        <v/>
      </c>
      <c r="EM388" s="47"/>
      <c r="FA388" s="4" t="str" cm="1">
        <f t="array" ref="FA388">IFERROR(INDEX(Paste_Here!$B$2:$B$600, MATCH(0, COUNTIF(FA$4:FA387, Paste_Here!$B$2:$B$600) + IF(Paste_Here!$B$2:$B$600="", 1, 0), 0)), "")</f>
        <v/>
      </c>
      <c r="FB388" s="4" t="str">
        <f>IF(FA388&lt;&gt;"", INDEX(Paste_Here!$A$2:$A$600, MATCH(FA388, Paste_Here!$B$2:$B$600, 0)), "")</f>
        <v/>
      </c>
      <c r="FC388" s="4" t="str">
        <f t="shared" si="34"/>
        <v/>
      </c>
      <c r="FD388" s="4" t="str" cm="1">
        <f t="array" ref="FD388">IFERROR(INDEX($FC$5:$FC$600, MATCH(SMALL(IF($FC$5:$FC$600&lt;&gt;"", COUNTIF($FC$5:$FC$600, "&lt;"&amp;$FC$5:$FC$600)+1), ROW()-ROW($FD$5)+1), COUNTIF($FC$5:$FC$600, "&lt;"&amp;$FC$5:$FC$600)+1, 0)), "")</f>
        <v/>
      </c>
      <c r="FF388" s="2" t="str">
        <f>IFERROR(IF(B388&lt;&gt;"", IF(AND(INDEX(Paste_Here!AH$2:AH$600, MATCH(B388, Paste_Here!A$2:A$600, 0))&lt;&gt;"", ISNUMBER(VALUE(INDEX(Paste_Here!AH$2:AH$600, MATCH(B388, Paste_Here!A$2:A$600, 0))))), INDEX(Paste_Here!AH$2:AH$600, MATCH(B388, Paste_Here!A$2:A$600, 0)), ""), ""), "")</f>
        <v/>
      </c>
      <c r="FG388" s="47"/>
      <c r="FH388" s="2" t="str">
        <f>IFERROR(IF(B388&lt;&gt;"", IF(AND(INDEX(Paste_Here!AM$2:AM$600, MATCH(B388, Paste_Here!A$2:A$600, 0))&lt;&gt;"", ISNUMBER(VALUE(INDEX(Paste_Here!AM$2:AM$600, MATCH(B388, Paste_Here!A$2:A$600, 0))))), INDEX(Paste_Here!AM$2:AM$600, MATCH(B388, Paste_Here!A$2:A$600, 0)), ""), ""), "")</f>
        <v/>
      </c>
      <c r="FI388" s="47"/>
      <c r="FJ388" s="47"/>
      <c r="FK388" s="2" t="str">
        <f t="shared" si="35"/>
        <v/>
      </c>
      <c r="FL388" s="47"/>
      <c r="FM388" s="2" t="str">
        <f>IFERROR(IF(B388&lt;&gt;"", IF(ISNUMBER(VALUE(INDEX(Paste_Here!H$2:H$600, MATCH(B388, Paste_Here!A$2:A$600, 0)))), IF(VALUE(INDEX(Paste_Here!H$2:H$600, MATCH(B388, Paste_Here!A$2:A$600, 0)))=0, "No", IF(AND(VALUE(INDEX(Paste_Here!H$2:H$600, MATCH(B388, Paste_Here!A$2:A$600, 0)))&gt;=1, VALUE(INDEX(Paste_Here!H$2:H$600, MATCH(B388, Paste_Here!A$2:A$600, 0)))&lt;=4), VALUE(INDEX(Paste_Here!H$2:H$600, MATCH(B388, Paste_Here!A$2:A$600, 0))), "")), ""), ""), "")</f>
        <v/>
      </c>
      <c r="FN388" s="47"/>
      <c r="FO388" s="34" t="str">
        <f>IFERROR(IF(B388&lt;&gt;"", IF(ISNUMBER(VALUE(INDEX(Paste_Here!I$2:I$600, MATCH(B388, Paste_Here!A$2:A$600, 0)))), IF(VALUE(INDEX(Paste_Here!I$2:I$600, MATCH(B388, Paste_Here!A$2:A$600, 0)))=0, "No", IF(AND(VALUE(INDEX(Paste_Here!I$2:I$600, MATCH(B388, Paste_Here!A$2:A$600, 0)))&gt;=1, VALUE(INDEX(Paste_Here!I$2:I$600, MATCH(B388, Paste_Here!A$2:A$600, 0)))&lt;=4), VALUE(INDEX(Paste_Here!I$2:I$600, MATCH(B388, Paste_Here!A$2:A$600, 0))), "")), ""), ""), "")</f>
        <v/>
      </c>
      <c r="FP388" s="47"/>
      <c r="FQ388" s="2"/>
      <c r="FR388" s="47"/>
      <c r="FS388" s="2"/>
      <c r="FT388" s="47"/>
      <c r="FU388" s="2"/>
      <c r="FV388" s="47"/>
      <c r="FW388" s="2"/>
      <c r="FX388" s="47"/>
      <c r="FY388" s="2"/>
      <c r="FZ388" s="47"/>
      <c r="GA388" s="2"/>
      <c r="GB388" s="47"/>
      <c r="GU388" s="2"/>
      <c r="GV388" s="47"/>
      <c r="GW388" s="2"/>
      <c r="GX388" s="47"/>
    </row>
    <row r="389" spans="1:206">
      <c r="A389" s="47"/>
      <c r="B389" s="2" t="str">
        <f t="shared" si="30"/>
        <v/>
      </c>
      <c r="C389" s="47"/>
      <c r="D389" s="2" t="str">
        <f>IFERROR(IF(B389&lt;&gt;"", IF(COUNTIF(INDEX(Paste_Here!N$2:O$600, MATCH(B389, Paste_Here!A$2:A$600, 0), 0), "yes") &gt; 0, "No", IF(COUNTIF(INDEX(Paste_Here!N$2:O$600, MATCH(B389, Paste_Here!A$2:A$600, 0), 0), "no") &gt; 0, "Yes", "")), ""), "")</f>
        <v/>
      </c>
      <c r="E389" s="47"/>
      <c r="F389" s="84" t="str">
        <f>IFERROR(IF(B389&lt;&gt;"", IF(AND(INDEX(Paste_Here!P$2:P$600, MATCH(B389, Paste_Here!A$2:A$600, 0))&lt;&gt;"", ISNUMBER(VALUE(INDEX(Paste_Here!P$2:P$600, MATCH(B389, Paste_Here!A$2:A$600, 0))))), INDEX(Paste_Here!P$2:P$600, MATCH(B389, Paste_Here!A$2:A$600, 0)), ""), ""), "")</f>
        <v/>
      </c>
      <c r="G389" s="47"/>
      <c r="H389" s="2" t="str">
        <f>IFERROR(IF(B389&lt;&gt;"", IF(ISNUMBER(SEARCH("highrisk", LOWER(INDEX(Paste_Here!Q$2:Q$600, MATCH(B389, Paste_Here!A$2:A$600, 0))))), "High Risk", IF(ISNUMBER(SEARCH("lowrisk", LOWER(INDEX(Paste_Here!Q$2:Q$600, MATCH(B389, Paste_Here!A$2:A$600, 0))))), "Low Risk", IF(ISNUMBER(SEARCH("somerisk", LOWER(INDEX(Paste_Here!Q$2:Q$600, MATCH(B389, Paste_Here!A$2:A$600, 0))))), "Some Risk", ""))), ""), "")</f>
        <v/>
      </c>
      <c r="I389" s="47"/>
      <c r="J389" s="2"/>
      <c r="K389" s="47"/>
      <c r="L389" s="2"/>
      <c r="M389" s="47"/>
      <c r="N389" s="2"/>
      <c r="O389" s="47"/>
      <c r="P389" s="2" t="str">
        <f>IFERROR(IF(B389&lt;&gt;"", IF(AND(ISNUMBER(VALUE(INDEX(Paste_Here!R$2:R$600, MATCH(B389, Paste_Here!A$2:A$600, 0)))), INDEX(Paste_Here!R$2:R$600, MATCH(B389, Paste_Here!A$2:A$600, 0)) &lt;&gt; ""), VALUE(INDEX(Paste_Here!R$2:R$600, MATCH(B389, Paste_Here!A$2:A$600, 0))), ""), ""), "")</f>
        <v/>
      </c>
      <c r="Q389" s="47"/>
      <c r="R389" s="2"/>
      <c r="S389" s="47"/>
      <c r="W389" s="47"/>
      <c r="X389" s="2"/>
      <c r="Y389" s="47"/>
      <c r="Z389" s="2" t="str">
        <f>IFERROR(IF(B389&lt;&gt;"", IF(AND(INDEX(Paste_Here!S$2:S$600, MATCH(B389, Paste_Here!A$2:A$600, 0))&lt;&gt;"", ISNUMBER(VALUE(INDEX(Paste_Here!S$2:S$600, MATCH(B389, Paste_Here!A$2:A$600, 0))))), INDEX(Paste_Here!S$2:S$600, MATCH(B389, Paste_Here!A$2:A$600, 0)), ""), ""), "")</f>
        <v/>
      </c>
      <c r="AA389" s="47"/>
      <c r="AB389" s="2" t="str">
        <f>IFERROR(IF(B389&lt;&gt;"", IF(ISNUMBER(SEARCH("highrisk", LOWER(INDEX(Paste_Here!T$2:T$600, MATCH(B389, Paste_Here!A$2:A$600, 0))))), "High Risk", IF(ISNUMBER(SEARCH("lowrisk", LOWER(INDEX(Paste_Here!T$2:T$600, MATCH(B389, Paste_Here!A$2:A$600, 0))))), "Low Risk", IF(ISNUMBER(SEARCH("somerisk", LOWER(INDEX(Paste_Here!T$2:T$600, MATCH(B389, Paste_Here!A$2:A$600, 0))))), "Some Risk", IF(ISNUMBER(SEARCH("OT", LOWER(INDEX(Paste_Here!T$2:T$600, MATCH(B389, Paste_Here!A$2:A$600, 0))))), "On Track", "")))), ""), "")</f>
        <v/>
      </c>
      <c r="AC389" s="47"/>
      <c r="AD389" s="2"/>
      <c r="AE389" s="47"/>
      <c r="AF389" s="2"/>
      <c r="AG389" s="47"/>
      <c r="AH389" s="2"/>
      <c r="AI389" s="47"/>
      <c r="AJ389" s="2" t="str" cm="1">
        <f t="array" aca="1" ref="AJ389" ca="1">IFERROR(IF(ISNUMBER(SEARCH("BR", INDEX(Paste_Here!AB$2:AB$210, MATCH(B389, Paste_Here!A$2:A$210, 0)))), -1, 1) * VALUE(_xlfn.TEXTJOIN("", TRUE, IF(ISNUMBER(--MID(INDEX(Paste_Here!AB$2:AB$210, MATCH(B389, Paste_Here!A$2:A$210, 0)), ROW(INDIRECT("1:"&amp;LEN(INDEX(Paste_Here!AB$2:AB$210, MATCH(B389, Paste_Here!A$2:A$210, 0))))), 1)), MID(INDEX(Paste_Here!AB$2:AB$210, MATCH(B389, Paste_Here!A$2:A$210, 0)), ROW(INDIRECT("1:"&amp;LEN(INDEX(Paste_Here!AB$2:AB$210, MATCH(B389, Paste_Here!A$2:A$210, 0))))), 1), ""))), "")</f>
        <v/>
      </c>
      <c r="AK389" s="47"/>
      <c r="AL389" s="34" t="str">
        <f>IFERROR(IF(B389&lt;&gt;"", IF(AND(INDEX(Paste_Here!AF$2:AF$600, MATCH(B389, Paste_Here!A$2:A$600, 0))&lt;&gt;"", ISNUMBER(VALUE(INDEX(Paste_Here!AF$2:AF$600, MATCH(B389, Paste_Here!A$2:A$600, 0))))), INDEX(Paste_Here!AF$2:AF$600, MATCH(B389, Paste_Here!A$2:A$600, 0)), ""), ""), "")</f>
        <v/>
      </c>
      <c r="AM389" s="47"/>
      <c r="AN389" s="47"/>
      <c r="AO389" s="2" t="str">
        <f t="shared" si="31"/>
        <v/>
      </c>
      <c r="AP389" s="47"/>
      <c r="AQ389" s="34" t="str">
        <f>IFERROR(IF(B389&lt;&gt;"", IF(COUNTIF(INDEX(Paste_Here!X$2:Y$600, MATCH(B389, Paste_Here!A$2:A$600, 0), 0), "yes") &gt; 0, "No", IF(COUNTIF(INDEX(Paste_Here!X$2:Y$600, MATCH(B389, Paste_Here!A$2:A$600, 0), 0), "no") &gt; 0, "Yes", "")), ""), "")</f>
        <v/>
      </c>
      <c r="AR389" s="47"/>
      <c r="AS389" s="34" t="str">
        <f>IFERROR(IF(B389&lt;&gt;"", IF(AND(INDEX(Paste_Here!U$2:U$600, MATCH(B389, Paste_Here!A$2:A$600, 0))&lt;&gt;"", ISNUMBER(VALUE(INDEX(Paste_Here!U$2:U$600, MATCH(B389, Paste_Here!A$2:A$600, 0))))), INDEX(Paste_Here!U$2:U$600, MATCH(B389, Paste_Here!A$2:A$600, 0)), ""), ""), "")</f>
        <v/>
      </c>
      <c r="AT389" s="47"/>
      <c r="AU389" s="34" t="str">
        <f>IFERROR(IF(B389&lt;&gt;"", IF(ISNUMBER(SEARCH("highrisk", LOWER(INDEX(Paste_Here!V$2:V$600, MATCH(B389, Paste_Here!A$2:A$600, 0))))), "High Risk", IF(ISNUMBER(SEARCH("lowrisk", LOWER(INDEX(Paste_Here!V$2:V$600, MATCH(B389, Paste_Here!A$2:A$600, 0))))), "Low Risk", IF(ISNUMBER(SEARCH("somerisk", LOWER(INDEX(Paste_Here!V$2:V$600, MATCH(B389, Paste_Here!A$2:A$600, 0))))), "Some Risk", ""))), ""), "")</f>
        <v/>
      </c>
      <c r="AV389" s="47"/>
      <c r="AW389" s="34" t="str">
        <f>IFERROR(IF(B389&lt;&gt;"", IF(AND(ISNUMBER(VALUE(INDEX(Paste_Here!W$2:W$600, MATCH(B389, Paste_Here!A$2:A$600, 0)))), INDEX(Paste_Here!W$2:W$600, MATCH(B389, Paste_Here!A$2:A$600, 0)) &lt;&gt; ""), VALUE(INDEX(Paste_Here!W$2:W$600, MATCH(B389, Paste_Here!A$2:A$600, 0))), ""), ""), "")</f>
        <v/>
      </c>
      <c r="AX389" s="47"/>
      <c r="BA389" s="2" t="str">
        <f>IFERROR(IF(B389&lt;&gt;"", IF(AND(INDEX(Paste_Here!AI$2:AI$600, MATCH(B389, Paste_Here!A$2:A$600, 0))&lt;&gt;"", ISNUMBER(VALUE(INDEX(Paste_Here!AI$2:AI$600, MATCH(B389, Paste_Here!A$2:A$600, 0))))), INDEX(Paste_Here!AI$2:AI$600, MATCH(B389, Paste_Here!A$2:A$600, 0)), ""), ""), "")</f>
        <v/>
      </c>
      <c r="BB389" s="47"/>
      <c r="BC389" s="34" t="str">
        <f>IFERROR(IF(B389&lt;&gt;"", IF(ISNUMBER(SEARCH("highrisk", LOWER(INDEX(Paste_Here!AJ$2:AJ$600, MATCH(B389, Paste_Here!A$2:A$600, 0))))), "High Risk", IF(ISNUMBER(SEARCH("lowrisk", LOWER(INDEX(Paste_Here!AJ$2:AJ$600, MATCH(B389, Paste_Here!A$2:A$600, 0))))), "Low Risk", IF(ISNUMBER(SEARCH("somerisk", LOWER(INDEX(Paste_Here!AJ$2:AJ$600, MATCH(B389, Paste_Here!A$2:A$600, 0))))), "Some Risk", IF(ISNUMBER(SEARCH("OT", LOWER(INDEX(Paste_Here!AJ$2:AJ$600, MATCH(B389, Paste_Here!A$2:A$600, 0))))), "On Track", "")))), ""), "")</f>
        <v/>
      </c>
      <c r="BD389" s="47"/>
      <c r="BE389" s="34" t="str">
        <f>IFERROR(IF(B389&lt;&gt;"", IF(AND(INDEX(Paste_Here!AK$2:AK$600, MATCH(B389, Paste_Here!A$2:A$600, 0))&lt;&gt;"", ISNUMBER(VALUE(INDEX(Paste_Here!AK$2:AK$600, MATCH(B389, Paste_Here!A$2:A$600, 0))))), INDEX(Paste_Here!AK$2:AK$600, MATCH(B389, Paste_Here!A$2:A$600, 0)), ""), ""), "")</f>
        <v/>
      </c>
      <c r="BF389" s="47"/>
      <c r="BG389" s="34" t="str" cm="1">
        <f t="array" aca="1" ref="BG389" ca="1">IFERROR(IF(B389&lt;&gt;"", IF(INDEX(Paste_Here!AE$2:AE$600, MATCH(B389, Paste_Here!A$2:A$600, 0))&lt;&gt;"", IF(LEFT(INDEX(Paste_Here!AE$2:AE$600, MATCH(B389, Paste_Here!A$2:A$600, 0)), 2)="EM", -1, 1) * VALUE(_xlfn.TEXTJOIN("", TRUE, IF(ISNUMBER(MID(INDEX(Paste_Here!AE$2:AE$600, MATCH(B389, Paste_Here!A$2:A$600, 0)), ROW(INDIRECT("1:"&amp;LEN(INDEX(Paste_Here!AE$2:AE$600, MATCH(B389, Paste_Here!A$2:A$600, 0))))), 1)*1), MID(INDEX(Paste_Here!AE$2:AE$600, MATCH(B389, Paste_Here!A$2:A$600, 0)), ROW(INDIRECT("1:"&amp;LEN(INDEX(Paste_Here!AE$2:AE$600, MATCH(B389, Paste_Here!A$2:A$600, 0))))), 1), ""))), ""), ""), "")</f>
        <v/>
      </c>
      <c r="BH389" s="47"/>
      <c r="BJ389" s="47"/>
      <c r="BK389" s="2" t="str">
        <f t="shared" si="32"/>
        <v/>
      </c>
      <c r="BL389" s="47"/>
      <c r="BM389" s="34" t="str">
        <f>IFERROR(IF(B389&lt;&gt;"", IF(AND(INDEX(Paste_Here!Z$2:Z$600, MATCH(B389, Paste_Here!A$2:A$600, 0))&lt;&gt;"", ISNUMBER(VALUE(INDEX(Paste_Here!Z$2:Z$600, MATCH(B389, Paste_Here!A$2:A$600, 0))))), INDEX(Paste_Here!Z$2:Z$600, MATCH(B389, Paste_Here!A$2:A$600, 0)), ""), ""), "")</f>
        <v/>
      </c>
      <c r="BN389" s="47"/>
      <c r="BO389" s="34" t="str">
        <f>IFERROR(IF(B389&lt;&gt;"", IF(ISNUMBER(SEARCH("highrisk", LOWER(INDEX(Paste_Here!AA$2:AA$600, MATCH(B389, Paste_Here!A$2:A$600, 0))))), "High Risk", IF(ISNUMBER(SEARCH("lowrisk", LOWER(INDEX(Paste_Here!AA$2:AA$600, MATCH(B389, Paste_Here!A$2:A$600, 0))))), "Low Risk", IF(ISNUMBER(SEARCH("somerisk", LOWER(INDEX(Paste_Here!AA$2:AA$600, MATCH(B389, Paste_Here!A$2:A$600, 0))))), "Some Risk", IF(ISNUMBER(SEARCH("OT", LOWER(INDEX(Paste_Here!AA$2:AA$600, MATCH(B389, Paste_Here!A$2:A$600, 0))))), "On Track", "")))), ""), "")</f>
        <v/>
      </c>
      <c r="BP389" s="47"/>
      <c r="BQ389" s="34" t="str">
        <f>IFERROR(IF(B389&lt;&gt;"", IF(AND(INDEX(Paste_Here!AC$2:AC$600, MATCH(B389, Paste_Here!A$2:A$600, 0))&lt;&gt;"", ISNUMBER(VALUE(INDEX(Paste_Here!AC$2:AC$600, MATCH(B389, Paste_Here!A$2:A$600, 0))))), INDEX(Paste_Here!AC$2:AC$600, MATCH(B389, Paste_Here!A$2:A$600, 0)), ""), ""), "")</f>
        <v/>
      </c>
      <c r="BR389" s="47"/>
      <c r="BS389" s="34" t="str">
        <f>IFERROR(IF(B389&lt;&gt;"", IF(ISNUMBER(SEARCH("highrisk", LOWER(INDEX(Paste_Here!AD$2:AD$600, MATCH(B389, Paste_Here!A$2:A$600, 0))))), "High Risk", IF(ISNUMBER(SEARCH("lowrisk", LOWER(INDEX(Paste_Here!AD$2:AD$600, MATCH(B389, Paste_Here!A$2:A$600, 0))))), "Low Risk", IF(ISNUMBER(SEARCH("somerisk", LOWER(INDEX(Paste_Here!AD$2:AD$600, MATCH(B389, Paste_Here!A$2:A$600, 0))))), "Some Risk", IF(ISNUMBER(SEARCH("OT", LOWER(INDEX(Paste_Here!AD$2:AD$600, MATCH(B389, Paste_Here!A$2:A$600, 0))))), "On Track", "")))), ""), "")</f>
        <v/>
      </c>
      <c r="BT389" s="47"/>
      <c r="BU389" s="34"/>
      <c r="BV389" s="47"/>
      <c r="BW389" s="34"/>
      <c r="BX389" s="47"/>
      <c r="BY389" s="34"/>
      <c r="BZ389" s="47"/>
      <c r="CA389" s="34"/>
      <c r="CB389" s="49"/>
      <c r="DT389" s="47"/>
      <c r="DU389" s="47"/>
      <c r="DV389" s="2" t="str">
        <f t="shared" si="33"/>
        <v/>
      </c>
      <c r="DW389" s="47"/>
      <c r="DX389" s="2" t="str">
        <f>IFERROR(IF(B389&lt;&gt;"", IF(ISNUMBER(SEARCH("s", LOWER(INDEX(Paste_Here!M$2:M$600, MATCH(B389, Paste_Here!A$2:A$600, 0))))), "Yes", IF(INDEX(Paste_Here!M$2:M$600, MATCH(B389, Paste_Here!A$2:A$600, 0))&lt;&gt;"", "No", "")), ""), "")</f>
        <v/>
      </c>
      <c r="DY389" s="47"/>
      <c r="DZ389" s="2" t="str">
        <f>IFERROR(IF(B389&lt;&gt;"", IF(ISNUMBER(SEARCH("yes", LOWER(INDEX(Paste_Here!F$2:F$600, MATCH(B389, Paste_Here!A$2:A$600, 0))))), "Yes", IF(ISNUMBER(SEARCH("no", LOWER(INDEX(Paste_Here!F$2:F$600, MATCH(B389, Paste_Here!A$2:A$600, 0))))), "No", "")), ""), "")</f>
        <v/>
      </c>
      <c r="EA389" s="47"/>
      <c r="EB389" s="2" t="str">
        <f>IFERROR(IF(B389&lt;&gt;"", IF(ISNUMBER(SEARCH("english language learner", LOWER(INDEX(Paste_Here!C$2:C$600, MATCH(B389, Paste_Here!A$2:A$600, 0))))), "Yes", ""), ""), "")</f>
        <v/>
      </c>
      <c r="EC389" s="47"/>
      <c r="ED389" s="2" t="str">
        <f>IFERROR(IF(B389&lt;&gt;"", IF(OR(ISNUMBER(SEARCH("b", LOWER(INDEX(Paste_Here!K$2:K$600, MATCH(B389, Paste_Here!A$2:A$600, 0))))), ISNUMBER(SEARCH("h", LOWER(INDEX(Paste_Here!K$2:K$600, MATCH(B389, Paste_Here!A$2:A$600, 0))))), ISNUMBER(SEARCH("i", LOWER(INDEX(Paste_Here!K$2:K$600, MATCH(B389, Paste_Here!A$2:A$600, 0)))))), "Yes", IF(INDEX(Paste_Here!K$2:K$600, MATCH(B389, Paste_Here!A$2:A$600, 0))&lt;&gt;"", "No", "")), ""), "")</f>
        <v/>
      </c>
      <c r="EE389" s="47"/>
      <c r="EF389" s="34" t="str">
        <f>IFERROR(IF(B389&lt;&gt;"", IF(ISNUMBER(SEARCH("yes", LOWER(INDEX(Paste_Here!L$2:L$600, MATCH(B389, Paste_Here!A$2:A$600, 0))))), "Yes", IF(ISNUMBER(SEARCH("no", LOWER(INDEX(Paste_Here!L$2:L$600, MATCH(B389, Paste_Here!A$2:A$600, 0))))), "No", "")), ""), "")</f>
        <v/>
      </c>
      <c r="EG389" s="47"/>
      <c r="EH389" s="2" t="str">
        <f>IFERROR(IF(B389&lt;&gt;"", IF(ISNUMBER(SEARCH("transitional 2", LOWER(INDEX(Paste_Here!C$2:C$600, MATCH(B389, Paste_Here!A$2:A$600, 0))))), "T2", IF(ISNUMBER(SEARCH("transitional 1", LOWER(INDEX(Paste_Here!C$2:C$600, MATCH(B389, Paste_Here!A$2:A$600, 0))))), "T1", IF(ISNUMBER(SEARCH("waived ell services", LOWER(INDEX(Paste_Here!C$2:C$600, MATCH(B389, Paste_Here!A$2:A$600, 0))))), "W", ""))), ""), "")</f>
        <v/>
      </c>
      <c r="EI389" s="47"/>
      <c r="EJ389" s="2" t="str">
        <f>IFERROR(IF(B389&lt;&gt;"", IF(AND(INDEX(Paste_Here!AG$2:AG$600, MATCH(B389, Paste_Here!A$2:A$600, 0))&lt;&gt;"", ISNUMBER(VALUE(INDEX(Paste_Here!AG$2:AG$600, MATCH(B389, Paste_Here!A$2:A$600, 0))))), INDEX(Paste_Here!AG$2:AG$600, MATCH(B389, Paste_Here!A$2:A$600, 0)), ""), ""), "")</f>
        <v/>
      </c>
      <c r="EK389" s="47"/>
      <c r="EL389" s="2" t="str">
        <f>IFERROR(IF(B389&lt;&gt;"", IF(AND(INDEX(Paste_Here!AL$2:AL$600, MATCH(B389, Paste_Here!A$2:A$600, 0))&lt;&gt;"", ISNUMBER(VALUE(INDEX(Paste_Here!AL$2:AL$600, MATCH(B389, Paste_Here!A$2:A$600, 0))))), INDEX(Paste_Here!AL$2:AL$600, MATCH(B389, Paste_Here!A$2:A$600, 0)), ""), ""), "")</f>
        <v/>
      </c>
      <c r="EM389" s="47"/>
      <c r="FA389" s="4" t="str" cm="1">
        <f t="array" ref="FA389">IFERROR(INDEX(Paste_Here!$B$2:$B$600, MATCH(0, COUNTIF(FA$4:FA388, Paste_Here!$B$2:$B$600) + IF(Paste_Here!$B$2:$B$600="", 1, 0), 0)), "")</f>
        <v/>
      </c>
      <c r="FB389" s="4" t="str">
        <f>IF(FA389&lt;&gt;"", INDEX(Paste_Here!$A$2:$A$600, MATCH(FA389, Paste_Here!$B$2:$B$600, 0)), "")</f>
        <v/>
      </c>
      <c r="FC389" s="4" t="str">
        <f t="shared" si="34"/>
        <v/>
      </c>
      <c r="FD389" s="4" t="str" cm="1">
        <f t="array" ref="FD389">IFERROR(INDEX($FC$5:$FC$600, MATCH(SMALL(IF($FC$5:$FC$600&lt;&gt;"", COUNTIF($FC$5:$FC$600, "&lt;"&amp;$FC$5:$FC$600)+1), ROW()-ROW($FD$5)+1), COUNTIF($FC$5:$FC$600, "&lt;"&amp;$FC$5:$FC$600)+1, 0)), "")</f>
        <v/>
      </c>
      <c r="FF389" s="2" t="str">
        <f>IFERROR(IF(B389&lt;&gt;"", IF(AND(INDEX(Paste_Here!AH$2:AH$600, MATCH(B389, Paste_Here!A$2:A$600, 0))&lt;&gt;"", ISNUMBER(VALUE(INDEX(Paste_Here!AH$2:AH$600, MATCH(B389, Paste_Here!A$2:A$600, 0))))), INDEX(Paste_Here!AH$2:AH$600, MATCH(B389, Paste_Here!A$2:A$600, 0)), ""), ""), "")</f>
        <v/>
      </c>
      <c r="FG389" s="47"/>
      <c r="FH389" s="2" t="str">
        <f>IFERROR(IF(B389&lt;&gt;"", IF(AND(INDEX(Paste_Here!AM$2:AM$600, MATCH(B389, Paste_Here!A$2:A$600, 0))&lt;&gt;"", ISNUMBER(VALUE(INDEX(Paste_Here!AM$2:AM$600, MATCH(B389, Paste_Here!A$2:A$600, 0))))), INDEX(Paste_Here!AM$2:AM$600, MATCH(B389, Paste_Here!A$2:A$600, 0)), ""), ""), "")</f>
        <v/>
      </c>
      <c r="FI389" s="47"/>
      <c r="FJ389" s="47"/>
      <c r="FK389" s="2" t="str">
        <f t="shared" si="35"/>
        <v/>
      </c>
      <c r="FL389" s="47"/>
      <c r="FM389" s="2" t="str">
        <f>IFERROR(IF(B389&lt;&gt;"", IF(ISNUMBER(VALUE(INDEX(Paste_Here!H$2:H$600, MATCH(B389, Paste_Here!A$2:A$600, 0)))), IF(VALUE(INDEX(Paste_Here!H$2:H$600, MATCH(B389, Paste_Here!A$2:A$600, 0)))=0, "No", IF(AND(VALUE(INDEX(Paste_Here!H$2:H$600, MATCH(B389, Paste_Here!A$2:A$600, 0)))&gt;=1, VALUE(INDEX(Paste_Here!H$2:H$600, MATCH(B389, Paste_Here!A$2:A$600, 0)))&lt;=4), VALUE(INDEX(Paste_Here!H$2:H$600, MATCH(B389, Paste_Here!A$2:A$600, 0))), "")), ""), ""), "")</f>
        <v/>
      </c>
      <c r="FN389" s="47"/>
      <c r="FO389" s="34" t="str">
        <f>IFERROR(IF(B389&lt;&gt;"", IF(ISNUMBER(VALUE(INDEX(Paste_Here!I$2:I$600, MATCH(B389, Paste_Here!A$2:A$600, 0)))), IF(VALUE(INDEX(Paste_Here!I$2:I$600, MATCH(B389, Paste_Here!A$2:A$600, 0)))=0, "No", IF(AND(VALUE(INDEX(Paste_Here!I$2:I$600, MATCH(B389, Paste_Here!A$2:A$600, 0)))&gt;=1, VALUE(INDEX(Paste_Here!I$2:I$600, MATCH(B389, Paste_Here!A$2:A$600, 0)))&lt;=4), VALUE(INDEX(Paste_Here!I$2:I$600, MATCH(B389, Paste_Here!A$2:A$600, 0))), "")), ""), ""), "")</f>
        <v/>
      </c>
      <c r="FP389" s="47"/>
      <c r="FQ389" s="2"/>
      <c r="FR389" s="47"/>
      <c r="FS389" s="2"/>
      <c r="FT389" s="47"/>
      <c r="FU389" s="2"/>
      <c r="FV389" s="47"/>
      <c r="FW389" s="2"/>
      <c r="FX389" s="47"/>
      <c r="FY389" s="2"/>
      <c r="FZ389" s="47"/>
      <c r="GA389" s="2"/>
      <c r="GB389" s="47"/>
      <c r="GU389" s="2"/>
      <c r="GV389" s="47"/>
      <c r="GW389" s="2"/>
      <c r="GX389" s="47"/>
    </row>
    <row r="390" spans="1:206">
      <c r="A390" s="47"/>
      <c r="B390" s="2" t="str">
        <f t="shared" ref="B390:B453" si="36">FD390</f>
        <v/>
      </c>
      <c r="C390" s="47"/>
      <c r="D390" s="2" t="str">
        <f>IFERROR(IF(B390&lt;&gt;"", IF(COUNTIF(INDEX(Paste_Here!N$2:O$600, MATCH(B390, Paste_Here!A$2:A$600, 0), 0), "yes") &gt; 0, "No", IF(COUNTIF(INDEX(Paste_Here!N$2:O$600, MATCH(B390, Paste_Here!A$2:A$600, 0), 0), "no") &gt; 0, "Yes", "")), ""), "")</f>
        <v/>
      </c>
      <c r="E390" s="47"/>
      <c r="F390" s="84" t="str">
        <f>IFERROR(IF(B390&lt;&gt;"", IF(AND(INDEX(Paste_Here!P$2:P$600, MATCH(B390, Paste_Here!A$2:A$600, 0))&lt;&gt;"", ISNUMBER(VALUE(INDEX(Paste_Here!P$2:P$600, MATCH(B390, Paste_Here!A$2:A$600, 0))))), INDEX(Paste_Here!P$2:P$600, MATCH(B390, Paste_Here!A$2:A$600, 0)), ""), ""), "")</f>
        <v/>
      </c>
      <c r="G390" s="47"/>
      <c r="H390" s="2" t="str">
        <f>IFERROR(IF(B390&lt;&gt;"", IF(ISNUMBER(SEARCH("highrisk", LOWER(INDEX(Paste_Here!Q$2:Q$600, MATCH(B390, Paste_Here!A$2:A$600, 0))))), "High Risk", IF(ISNUMBER(SEARCH("lowrisk", LOWER(INDEX(Paste_Here!Q$2:Q$600, MATCH(B390, Paste_Here!A$2:A$600, 0))))), "Low Risk", IF(ISNUMBER(SEARCH("somerisk", LOWER(INDEX(Paste_Here!Q$2:Q$600, MATCH(B390, Paste_Here!A$2:A$600, 0))))), "Some Risk", ""))), ""), "")</f>
        <v/>
      </c>
      <c r="I390" s="47"/>
      <c r="J390" s="2"/>
      <c r="K390" s="47"/>
      <c r="L390" s="2"/>
      <c r="M390" s="47"/>
      <c r="N390" s="2"/>
      <c r="O390" s="47"/>
      <c r="P390" s="2" t="str">
        <f>IFERROR(IF(B390&lt;&gt;"", IF(AND(ISNUMBER(VALUE(INDEX(Paste_Here!R$2:R$600, MATCH(B390, Paste_Here!A$2:A$600, 0)))), INDEX(Paste_Here!R$2:R$600, MATCH(B390, Paste_Here!A$2:A$600, 0)) &lt;&gt; ""), VALUE(INDEX(Paste_Here!R$2:R$600, MATCH(B390, Paste_Here!A$2:A$600, 0))), ""), ""), "")</f>
        <v/>
      </c>
      <c r="Q390" s="47"/>
      <c r="R390" s="2"/>
      <c r="S390" s="47"/>
      <c r="W390" s="47"/>
      <c r="X390" s="2"/>
      <c r="Y390" s="47"/>
      <c r="Z390" s="2" t="str">
        <f>IFERROR(IF(B390&lt;&gt;"", IF(AND(INDEX(Paste_Here!S$2:S$600, MATCH(B390, Paste_Here!A$2:A$600, 0))&lt;&gt;"", ISNUMBER(VALUE(INDEX(Paste_Here!S$2:S$600, MATCH(B390, Paste_Here!A$2:A$600, 0))))), INDEX(Paste_Here!S$2:S$600, MATCH(B390, Paste_Here!A$2:A$600, 0)), ""), ""), "")</f>
        <v/>
      </c>
      <c r="AA390" s="47"/>
      <c r="AB390" s="2" t="str">
        <f>IFERROR(IF(B390&lt;&gt;"", IF(ISNUMBER(SEARCH("highrisk", LOWER(INDEX(Paste_Here!T$2:T$600, MATCH(B390, Paste_Here!A$2:A$600, 0))))), "High Risk", IF(ISNUMBER(SEARCH("lowrisk", LOWER(INDEX(Paste_Here!T$2:T$600, MATCH(B390, Paste_Here!A$2:A$600, 0))))), "Low Risk", IF(ISNUMBER(SEARCH("somerisk", LOWER(INDEX(Paste_Here!T$2:T$600, MATCH(B390, Paste_Here!A$2:A$600, 0))))), "Some Risk", IF(ISNUMBER(SEARCH("OT", LOWER(INDEX(Paste_Here!T$2:T$600, MATCH(B390, Paste_Here!A$2:A$600, 0))))), "On Track", "")))), ""), "")</f>
        <v/>
      </c>
      <c r="AC390" s="47"/>
      <c r="AD390" s="2"/>
      <c r="AE390" s="47"/>
      <c r="AF390" s="2"/>
      <c r="AG390" s="47"/>
      <c r="AH390" s="2"/>
      <c r="AI390" s="47"/>
      <c r="AJ390" s="2" t="str" cm="1">
        <f t="array" aca="1" ref="AJ390" ca="1">IFERROR(IF(ISNUMBER(SEARCH("BR", INDEX(Paste_Here!AB$2:AB$210, MATCH(B390, Paste_Here!A$2:A$210, 0)))), -1, 1) * VALUE(_xlfn.TEXTJOIN("", TRUE, IF(ISNUMBER(--MID(INDEX(Paste_Here!AB$2:AB$210, MATCH(B390, Paste_Here!A$2:A$210, 0)), ROW(INDIRECT("1:"&amp;LEN(INDEX(Paste_Here!AB$2:AB$210, MATCH(B390, Paste_Here!A$2:A$210, 0))))), 1)), MID(INDEX(Paste_Here!AB$2:AB$210, MATCH(B390, Paste_Here!A$2:A$210, 0)), ROW(INDIRECT("1:"&amp;LEN(INDEX(Paste_Here!AB$2:AB$210, MATCH(B390, Paste_Here!A$2:A$210, 0))))), 1), ""))), "")</f>
        <v/>
      </c>
      <c r="AK390" s="47"/>
      <c r="AL390" s="34" t="str">
        <f>IFERROR(IF(B390&lt;&gt;"", IF(AND(INDEX(Paste_Here!AF$2:AF$600, MATCH(B390, Paste_Here!A$2:A$600, 0))&lt;&gt;"", ISNUMBER(VALUE(INDEX(Paste_Here!AF$2:AF$600, MATCH(B390, Paste_Here!A$2:A$600, 0))))), INDEX(Paste_Here!AF$2:AF$600, MATCH(B390, Paste_Here!A$2:A$600, 0)), ""), ""), "")</f>
        <v/>
      </c>
      <c r="AM390" s="47"/>
      <c r="AN390" s="47"/>
      <c r="AO390" s="2" t="str">
        <f t="shared" ref="AO390:AO453" si="37">B390</f>
        <v/>
      </c>
      <c r="AP390" s="47"/>
      <c r="AQ390" s="34" t="str">
        <f>IFERROR(IF(B390&lt;&gt;"", IF(COUNTIF(INDEX(Paste_Here!X$2:Y$600, MATCH(B390, Paste_Here!A$2:A$600, 0), 0), "yes") &gt; 0, "No", IF(COUNTIF(INDEX(Paste_Here!X$2:Y$600, MATCH(B390, Paste_Here!A$2:A$600, 0), 0), "no") &gt; 0, "Yes", "")), ""), "")</f>
        <v/>
      </c>
      <c r="AR390" s="47"/>
      <c r="AS390" s="34" t="str">
        <f>IFERROR(IF(B390&lt;&gt;"", IF(AND(INDEX(Paste_Here!U$2:U$600, MATCH(B390, Paste_Here!A$2:A$600, 0))&lt;&gt;"", ISNUMBER(VALUE(INDEX(Paste_Here!U$2:U$600, MATCH(B390, Paste_Here!A$2:A$600, 0))))), INDEX(Paste_Here!U$2:U$600, MATCH(B390, Paste_Here!A$2:A$600, 0)), ""), ""), "")</f>
        <v/>
      </c>
      <c r="AT390" s="47"/>
      <c r="AU390" s="34" t="str">
        <f>IFERROR(IF(B390&lt;&gt;"", IF(ISNUMBER(SEARCH("highrisk", LOWER(INDEX(Paste_Here!V$2:V$600, MATCH(B390, Paste_Here!A$2:A$600, 0))))), "High Risk", IF(ISNUMBER(SEARCH("lowrisk", LOWER(INDEX(Paste_Here!V$2:V$600, MATCH(B390, Paste_Here!A$2:A$600, 0))))), "Low Risk", IF(ISNUMBER(SEARCH("somerisk", LOWER(INDEX(Paste_Here!V$2:V$600, MATCH(B390, Paste_Here!A$2:A$600, 0))))), "Some Risk", ""))), ""), "")</f>
        <v/>
      </c>
      <c r="AV390" s="47"/>
      <c r="AW390" s="34" t="str">
        <f>IFERROR(IF(B390&lt;&gt;"", IF(AND(ISNUMBER(VALUE(INDEX(Paste_Here!W$2:W$600, MATCH(B390, Paste_Here!A$2:A$600, 0)))), INDEX(Paste_Here!W$2:W$600, MATCH(B390, Paste_Here!A$2:A$600, 0)) &lt;&gt; ""), VALUE(INDEX(Paste_Here!W$2:W$600, MATCH(B390, Paste_Here!A$2:A$600, 0))), ""), ""), "")</f>
        <v/>
      </c>
      <c r="AX390" s="47"/>
      <c r="BA390" s="2" t="str">
        <f>IFERROR(IF(B390&lt;&gt;"", IF(AND(INDEX(Paste_Here!AI$2:AI$600, MATCH(B390, Paste_Here!A$2:A$600, 0))&lt;&gt;"", ISNUMBER(VALUE(INDEX(Paste_Here!AI$2:AI$600, MATCH(B390, Paste_Here!A$2:A$600, 0))))), INDEX(Paste_Here!AI$2:AI$600, MATCH(B390, Paste_Here!A$2:A$600, 0)), ""), ""), "")</f>
        <v/>
      </c>
      <c r="BB390" s="47"/>
      <c r="BC390" s="34" t="str">
        <f>IFERROR(IF(B390&lt;&gt;"", IF(ISNUMBER(SEARCH("highrisk", LOWER(INDEX(Paste_Here!AJ$2:AJ$600, MATCH(B390, Paste_Here!A$2:A$600, 0))))), "High Risk", IF(ISNUMBER(SEARCH("lowrisk", LOWER(INDEX(Paste_Here!AJ$2:AJ$600, MATCH(B390, Paste_Here!A$2:A$600, 0))))), "Low Risk", IF(ISNUMBER(SEARCH("somerisk", LOWER(INDEX(Paste_Here!AJ$2:AJ$600, MATCH(B390, Paste_Here!A$2:A$600, 0))))), "Some Risk", IF(ISNUMBER(SEARCH("OT", LOWER(INDEX(Paste_Here!AJ$2:AJ$600, MATCH(B390, Paste_Here!A$2:A$600, 0))))), "On Track", "")))), ""), "")</f>
        <v/>
      </c>
      <c r="BD390" s="47"/>
      <c r="BE390" s="34" t="str">
        <f>IFERROR(IF(B390&lt;&gt;"", IF(AND(INDEX(Paste_Here!AK$2:AK$600, MATCH(B390, Paste_Here!A$2:A$600, 0))&lt;&gt;"", ISNUMBER(VALUE(INDEX(Paste_Here!AK$2:AK$600, MATCH(B390, Paste_Here!A$2:A$600, 0))))), INDEX(Paste_Here!AK$2:AK$600, MATCH(B390, Paste_Here!A$2:A$600, 0)), ""), ""), "")</f>
        <v/>
      </c>
      <c r="BF390" s="47"/>
      <c r="BG390" s="34" t="str" cm="1">
        <f t="array" aca="1" ref="BG390" ca="1">IFERROR(IF(B390&lt;&gt;"", IF(INDEX(Paste_Here!AE$2:AE$600, MATCH(B390, Paste_Here!A$2:A$600, 0))&lt;&gt;"", IF(LEFT(INDEX(Paste_Here!AE$2:AE$600, MATCH(B390, Paste_Here!A$2:A$600, 0)), 2)="EM", -1, 1) * VALUE(_xlfn.TEXTJOIN("", TRUE, IF(ISNUMBER(MID(INDEX(Paste_Here!AE$2:AE$600, MATCH(B390, Paste_Here!A$2:A$600, 0)), ROW(INDIRECT("1:"&amp;LEN(INDEX(Paste_Here!AE$2:AE$600, MATCH(B390, Paste_Here!A$2:A$600, 0))))), 1)*1), MID(INDEX(Paste_Here!AE$2:AE$600, MATCH(B390, Paste_Here!A$2:A$600, 0)), ROW(INDIRECT("1:"&amp;LEN(INDEX(Paste_Here!AE$2:AE$600, MATCH(B390, Paste_Here!A$2:A$600, 0))))), 1), ""))), ""), ""), "")</f>
        <v/>
      </c>
      <c r="BH390" s="47"/>
      <c r="BJ390" s="47"/>
      <c r="BK390" s="2" t="str">
        <f t="shared" ref="BK390:BK453" si="38">B390</f>
        <v/>
      </c>
      <c r="BL390" s="47"/>
      <c r="BM390" s="34" t="str">
        <f>IFERROR(IF(B390&lt;&gt;"", IF(AND(INDEX(Paste_Here!Z$2:Z$600, MATCH(B390, Paste_Here!A$2:A$600, 0))&lt;&gt;"", ISNUMBER(VALUE(INDEX(Paste_Here!Z$2:Z$600, MATCH(B390, Paste_Here!A$2:A$600, 0))))), INDEX(Paste_Here!Z$2:Z$600, MATCH(B390, Paste_Here!A$2:A$600, 0)), ""), ""), "")</f>
        <v/>
      </c>
      <c r="BN390" s="47"/>
      <c r="BO390" s="34" t="str">
        <f>IFERROR(IF(B390&lt;&gt;"", IF(ISNUMBER(SEARCH("highrisk", LOWER(INDEX(Paste_Here!AA$2:AA$600, MATCH(B390, Paste_Here!A$2:A$600, 0))))), "High Risk", IF(ISNUMBER(SEARCH("lowrisk", LOWER(INDEX(Paste_Here!AA$2:AA$600, MATCH(B390, Paste_Here!A$2:A$600, 0))))), "Low Risk", IF(ISNUMBER(SEARCH("somerisk", LOWER(INDEX(Paste_Here!AA$2:AA$600, MATCH(B390, Paste_Here!A$2:A$600, 0))))), "Some Risk", IF(ISNUMBER(SEARCH("OT", LOWER(INDEX(Paste_Here!AA$2:AA$600, MATCH(B390, Paste_Here!A$2:A$600, 0))))), "On Track", "")))), ""), "")</f>
        <v/>
      </c>
      <c r="BP390" s="47"/>
      <c r="BQ390" s="34" t="str">
        <f>IFERROR(IF(B390&lt;&gt;"", IF(AND(INDEX(Paste_Here!AC$2:AC$600, MATCH(B390, Paste_Here!A$2:A$600, 0))&lt;&gt;"", ISNUMBER(VALUE(INDEX(Paste_Here!AC$2:AC$600, MATCH(B390, Paste_Here!A$2:A$600, 0))))), INDEX(Paste_Here!AC$2:AC$600, MATCH(B390, Paste_Here!A$2:A$600, 0)), ""), ""), "")</f>
        <v/>
      </c>
      <c r="BR390" s="47"/>
      <c r="BS390" s="34" t="str">
        <f>IFERROR(IF(B390&lt;&gt;"", IF(ISNUMBER(SEARCH("highrisk", LOWER(INDEX(Paste_Here!AD$2:AD$600, MATCH(B390, Paste_Here!A$2:A$600, 0))))), "High Risk", IF(ISNUMBER(SEARCH("lowrisk", LOWER(INDEX(Paste_Here!AD$2:AD$600, MATCH(B390, Paste_Here!A$2:A$600, 0))))), "Low Risk", IF(ISNUMBER(SEARCH("somerisk", LOWER(INDEX(Paste_Here!AD$2:AD$600, MATCH(B390, Paste_Here!A$2:A$600, 0))))), "Some Risk", IF(ISNUMBER(SEARCH("OT", LOWER(INDEX(Paste_Here!AD$2:AD$600, MATCH(B390, Paste_Here!A$2:A$600, 0))))), "On Track", "")))), ""), "")</f>
        <v/>
      </c>
      <c r="BT390" s="47"/>
      <c r="BU390" s="34"/>
      <c r="BV390" s="47"/>
      <c r="BW390" s="34"/>
      <c r="BX390" s="47"/>
      <c r="BY390" s="34"/>
      <c r="BZ390" s="47"/>
      <c r="CA390" s="34"/>
      <c r="CB390" s="49"/>
      <c r="DT390" s="47"/>
      <c r="DU390" s="47"/>
      <c r="DV390" s="2" t="str">
        <f t="shared" ref="DV390:DV453" si="39">B390</f>
        <v/>
      </c>
      <c r="DW390" s="47"/>
      <c r="DX390" s="2" t="str">
        <f>IFERROR(IF(B390&lt;&gt;"", IF(ISNUMBER(SEARCH("s", LOWER(INDEX(Paste_Here!M$2:M$600, MATCH(B390, Paste_Here!A$2:A$600, 0))))), "Yes", IF(INDEX(Paste_Here!M$2:M$600, MATCH(B390, Paste_Here!A$2:A$600, 0))&lt;&gt;"", "No", "")), ""), "")</f>
        <v/>
      </c>
      <c r="DY390" s="47"/>
      <c r="DZ390" s="2" t="str">
        <f>IFERROR(IF(B390&lt;&gt;"", IF(ISNUMBER(SEARCH("yes", LOWER(INDEX(Paste_Here!F$2:F$600, MATCH(B390, Paste_Here!A$2:A$600, 0))))), "Yes", IF(ISNUMBER(SEARCH("no", LOWER(INDEX(Paste_Here!F$2:F$600, MATCH(B390, Paste_Here!A$2:A$600, 0))))), "No", "")), ""), "")</f>
        <v/>
      </c>
      <c r="EA390" s="47"/>
      <c r="EB390" s="2" t="str">
        <f>IFERROR(IF(B390&lt;&gt;"", IF(ISNUMBER(SEARCH("english language learner", LOWER(INDEX(Paste_Here!C$2:C$600, MATCH(B390, Paste_Here!A$2:A$600, 0))))), "Yes", ""), ""), "")</f>
        <v/>
      </c>
      <c r="EC390" s="47"/>
      <c r="ED390" s="2" t="str">
        <f>IFERROR(IF(B390&lt;&gt;"", IF(OR(ISNUMBER(SEARCH("b", LOWER(INDEX(Paste_Here!K$2:K$600, MATCH(B390, Paste_Here!A$2:A$600, 0))))), ISNUMBER(SEARCH("h", LOWER(INDEX(Paste_Here!K$2:K$600, MATCH(B390, Paste_Here!A$2:A$600, 0))))), ISNUMBER(SEARCH("i", LOWER(INDEX(Paste_Here!K$2:K$600, MATCH(B390, Paste_Here!A$2:A$600, 0)))))), "Yes", IF(INDEX(Paste_Here!K$2:K$600, MATCH(B390, Paste_Here!A$2:A$600, 0))&lt;&gt;"", "No", "")), ""), "")</f>
        <v/>
      </c>
      <c r="EE390" s="47"/>
      <c r="EF390" s="34" t="str">
        <f>IFERROR(IF(B390&lt;&gt;"", IF(ISNUMBER(SEARCH("yes", LOWER(INDEX(Paste_Here!L$2:L$600, MATCH(B390, Paste_Here!A$2:A$600, 0))))), "Yes", IF(ISNUMBER(SEARCH("no", LOWER(INDEX(Paste_Here!L$2:L$600, MATCH(B390, Paste_Here!A$2:A$600, 0))))), "No", "")), ""), "")</f>
        <v/>
      </c>
      <c r="EG390" s="47"/>
      <c r="EH390" s="2" t="str">
        <f>IFERROR(IF(B390&lt;&gt;"", IF(ISNUMBER(SEARCH("transitional 2", LOWER(INDEX(Paste_Here!C$2:C$600, MATCH(B390, Paste_Here!A$2:A$600, 0))))), "T2", IF(ISNUMBER(SEARCH("transitional 1", LOWER(INDEX(Paste_Here!C$2:C$600, MATCH(B390, Paste_Here!A$2:A$600, 0))))), "T1", IF(ISNUMBER(SEARCH("waived ell services", LOWER(INDEX(Paste_Here!C$2:C$600, MATCH(B390, Paste_Here!A$2:A$600, 0))))), "W", ""))), ""), "")</f>
        <v/>
      </c>
      <c r="EI390" s="47"/>
      <c r="EJ390" s="2" t="str">
        <f>IFERROR(IF(B390&lt;&gt;"", IF(AND(INDEX(Paste_Here!AG$2:AG$600, MATCH(B390, Paste_Here!A$2:A$600, 0))&lt;&gt;"", ISNUMBER(VALUE(INDEX(Paste_Here!AG$2:AG$600, MATCH(B390, Paste_Here!A$2:A$600, 0))))), INDEX(Paste_Here!AG$2:AG$600, MATCH(B390, Paste_Here!A$2:A$600, 0)), ""), ""), "")</f>
        <v/>
      </c>
      <c r="EK390" s="47"/>
      <c r="EL390" s="2" t="str">
        <f>IFERROR(IF(B390&lt;&gt;"", IF(AND(INDEX(Paste_Here!AL$2:AL$600, MATCH(B390, Paste_Here!A$2:A$600, 0))&lt;&gt;"", ISNUMBER(VALUE(INDEX(Paste_Here!AL$2:AL$600, MATCH(B390, Paste_Here!A$2:A$600, 0))))), INDEX(Paste_Here!AL$2:AL$600, MATCH(B390, Paste_Here!A$2:A$600, 0)), ""), ""), "")</f>
        <v/>
      </c>
      <c r="EM390" s="47"/>
      <c r="FA390" s="4" t="str" cm="1">
        <f t="array" ref="FA390">IFERROR(INDEX(Paste_Here!$B$2:$B$600, MATCH(0, COUNTIF(FA$4:FA389, Paste_Here!$B$2:$B$600) + IF(Paste_Here!$B$2:$B$600="", 1, 0), 0)), "")</f>
        <v/>
      </c>
      <c r="FB390" s="4" t="str">
        <f>IF(FA390&lt;&gt;"", INDEX(Paste_Here!$A$2:$A$600, MATCH(FA390, Paste_Here!$B$2:$B$600, 0)), "")</f>
        <v/>
      </c>
      <c r="FC390" s="4" t="str">
        <f t="shared" ref="FC390:FC453" si="40">FB390</f>
        <v/>
      </c>
      <c r="FD390" s="4" t="str" cm="1">
        <f t="array" ref="FD390">IFERROR(INDEX($FC$5:$FC$600, MATCH(SMALL(IF($FC$5:$FC$600&lt;&gt;"", COUNTIF($FC$5:$FC$600, "&lt;"&amp;$FC$5:$FC$600)+1), ROW()-ROW($FD$5)+1), COUNTIF($FC$5:$FC$600, "&lt;"&amp;$FC$5:$FC$600)+1, 0)), "")</f>
        <v/>
      </c>
      <c r="FF390" s="2" t="str">
        <f>IFERROR(IF(B390&lt;&gt;"", IF(AND(INDEX(Paste_Here!AH$2:AH$600, MATCH(B390, Paste_Here!A$2:A$600, 0))&lt;&gt;"", ISNUMBER(VALUE(INDEX(Paste_Here!AH$2:AH$600, MATCH(B390, Paste_Here!A$2:A$600, 0))))), INDEX(Paste_Here!AH$2:AH$600, MATCH(B390, Paste_Here!A$2:A$600, 0)), ""), ""), "")</f>
        <v/>
      </c>
      <c r="FG390" s="47"/>
      <c r="FH390" s="2" t="str">
        <f>IFERROR(IF(B390&lt;&gt;"", IF(AND(INDEX(Paste_Here!AM$2:AM$600, MATCH(B390, Paste_Here!A$2:A$600, 0))&lt;&gt;"", ISNUMBER(VALUE(INDEX(Paste_Here!AM$2:AM$600, MATCH(B390, Paste_Here!A$2:A$600, 0))))), INDEX(Paste_Here!AM$2:AM$600, MATCH(B390, Paste_Here!A$2:A$600, 0)), ""), ""), "")</f>
        <v/>
      </c>
      <c r="FI390" s="47"/>
      <c r="FJ390" s="47"/>
      <c r="FK390" s="2" t="str">
        <f t="shared" ref="FK390:FK453" si="41">B390</f>
        <v/>
      </c>
      <c r="FL390" s="47"/>
      <c r="FM390" s="2" t="str">
        <f>IFERROR(IF(B390&lt;&gt;"", IF(ISNUMBER(VALUE(INDEX(Paste_Here!H$2:H$600, MATCH(B390, Paste_Here!A$2:A$600, 0)))), IF(VALUE(INDEX(Paste_Here!H$2:H$600, MATCH(B390, Paste_Here!A$2:A$600, 0)))=0, "No", IF(AND(VALUE(INDEX(Paste_Here!H$2:H$600, MATCH(B390, Paste_Here!A$2:A$600, 0)))&gt;=1, VALUE(INDEX(Paste_Here!H$2:H$600, MATCH(B390, Paste_Here!A$2:A$600, 0)))&lt;=4), VALUE(INDEX(Paste_Here!H$2:H$600, MATCH(B390, Paste_Here!A$2:A$600, 0))), "")), ""), ""), "")</f>
        <v/>
      </c>
      <c r="FN390" s="47"/>
      <c r="FO390" s="34" t="str">
        <f>IFERROR(IF(B390&lt;&gt;"", IF(ISNUMBER(VALUE(INDEX(Paste_Here!I$2:I$600, MATCH(B390, Paste_Here!A$2:A$600, 0)))), IF(VALUE(INDEX(Paste_Here!I$2:I$600, MATCH(B390, Paste_Here!A$2:A$600, 0)))=0, "No", IF(AND(VALUE(INDEX(Paste_Here!I$2:I$600, MATCH(B390, Paste_Here!A$2:A$600, 0)))&gt;=1, VALUE(INDEX(Paste_Here!I$2:I$600, MATCH(B390, Paste_Here!A$2:A$600, 0)))&lt;=4), VALUE(INDEX(Paste_Here!I$2:I$600, MATCH(B390, Paste_Here!A$2:A$600, 0))), "")), ""), ""), "")</f>
        <v/>
      </c>
      <c r="FP390" s="47"/>
      <c r="FQ390" s="2"/>
      <c r="FR390" s="47"/>
      <c r="FS390" s="2"/>
      <c r="FT390" s="47"/>
      <c r="FU390" s="2"/>
      <c r="FV390" s="47"/>
      <c r="FW390" s="2"/>
      <c r="FX390" s="47"/>
      <c r="FY390" s="2"/>
      <c r="FZ390" s="47"/>
      <c r="GA390" s="2"/>
      <c r="GB390" s="47"/>
      <c r="GU390" s="2"/>
      <c r="GV390" s="47"/>
      <c r="GW390" s="2"/>
      <c r="GX390" s="47"/>
    </row>
    <row r="391" spans="1:206">
      <c r="A391" s="47"/>
      <c r="B391" s="2" t="str">
        <f t="shared" si="36"/>
        <v/>
      </c>
      <c r="C391" s="47"/>
      <c r="D391" s="2" t="str">
        <f>IFERROR(IF(B391&lt;&gt;"", IF(COUNTIF(INDEX(Paste_Here!N$2:O$600, MATCH(B391, Paste_Here!A$2:A$600, 0), 0), "yes") &gt; 0, "No", IF(COUNTIF(INDEX(Paste_Here!N$2:O$600, MATCH(B391, Paste_Here!A$2:A$600, 0), 0), "no") &gt; 0, "Yes", "")), ""), "")</f>
        <v/>
      </c>
      <c r="E391" s="47"/>
      <c r="F391" s="84" t="str">
        <f>IFERROR(IF(B391&lt;&gt;"", IF(AND(INDEX(Paste_Here!P$2:P$600, MATCH(B391, Paste_Here!A$2:A$600, 0))&lt;&gt;"", ISNUMBER(VALUE(INDEX(Paste_Here!P$2:P$600, MATCH(B391, Paste_Here!A$2:A$600, 0))))), INDEX(Paste_Here!P$2:P$600, MATCH(B391, Paste_Here!A$2:A$600, 0)), ""), ""), "")</f>
        <v/>
      </c>
      <c r="G391" s="47"/>
      <c r="H391" s="2" t="str">
        <f>IFERROR(IF(B391&lt;&gt;"", IF(ISNUMBER(SEARCH("highrisk", LOWER(INDEX(Paste_Here!Q$2:Q$600, MATCH(B391, Paste_Here!A$2:A$600, 0))))), "High Risk", IF(ISNUMBER(SEARCH("lowrisk", LOWER(INDEX(Paste_Here!Q$2:Q$600, MATCH(B391, Paste_Here!A$2:A$600, 0))))), "Low Risk", IF(ISNUMBER(SEARCH("somerisk", LOWER(INDEX(Paste_Here!Q$2:Q$600, MATCH(B391, Paste_Here!A$2:A$600, 0))))), "Some Risk", ""))), ""), "")</f>
        <v/>
      </c>
      <c r="I391" s="47"/>
      <c r="J391" s="2"/>
      <c r="K391" s="47"/>
      <c r="L391" s="2"/>
      <c r="M391" s="47"/>
      <c r="N391" s="2"/>
      <c r="O391" s="47"/>
      <c r="P391" s="2" t="str">
        <f>IFERROR(IF(B391&lt;&gt;"", IF(AND(ISNUMBER(VALUE(INDEX(Paste_Here!R$2:R$600, MATCH(B391, Paste_Here!A$2:A$600, 0)))), INDEX(Paste_Here!R$2:R$600, MATCH(B391, Paste_Here!A$2:A$600, 0)) &lt;&gt; ""), VALUE(INDEX(Paste_Here!R$2:R$600, MATCH(B391, Paste_Here!A$2:A$600, 0))), ""), ""), "")</f>
        <v/>
      </c>
      <c r="Q391" s="47"/>
      <c r="R391" s="2"/>
      <c r="S391" s="47"/>
      <c r="W391" s="47"/>
      <c r="X391" s="2"/>
      <c r="Y391" s="47"/>
      <c r="Z391" s="2" t="str">
        <f>IFERROR(IF(B391&lt;&gt;"", IF(AND(INDEX(Paste_Here!S$2:S$600, MATCH(B391, Paste_Here!A$2:A$600, 0))&lt;&gt;"", ISNUMBER(VALUE(INDEX(Paste_Here!S$2:S$600, MATCH(B391, Paste_Here!A$2:A$600, 0))))), INDEX(Paste_Here!S$2:S$600, MATCH(B391, Paste_Here!A$2:A$600, 0)), ""), ""), "")</f>
        <v/>
      </c>
      <c r="AA391" s="47"/>
      <c r="AB391" s="2" t="str">
        <f>IFERROR(IF(B391&lt;&gt;"", IF(ISNUMBER(SEARCH("highrisk", LOWER(INDEX(Paste_Here!T$2:T$600, MATCH(B391, Paste_Here!A$2:A$600, 0))))), "High Risk", IF(ISNUMBER(SEARCH("lowrisk", LOWER(INDEX(Paste_Here!T$2:T$600, MATCH(B391, Paste_Here!A$2:A$600, 0))))), "Low Risk", IF(ISNUMBER(SEARCH("somerisk", LOWER(INDEX(Paste_Here!T$2:T$600, MATCH(B391, Paste_Here!A$2:A$600, 0))))), "Some Risk", IF(ISNUMBER(SEARCH("OT", LOWER(INDEX(Paste_Here!T$2:T$600, MATCH(B391, Paste_Here!A$2:A$600, 0))))), "On Track", "")))), ""), "")</f>
        <v/>
      </c>
      <c r="AC391" s="47"/>
      <c r="AD391" s="2"/>
      <c r="AE391" s="47"/>
      <c r="AF391" s="2"/>
      <c r="AG391" s="47"/>
      <c r="AH391" s="2"/>
      <c r="AI391" s="47"/>
      <c r="AJ391" s="2" t="str" cm="1">
        <f t="array" aca="1" ref="AJ391" ca="1">IFERROR(IF(ISNUMBER(SEARCH("BR", INDEX(Paste_Here!AB$2:AB$210, MATCH(B391, Paste_Here!A$2:A$210, 0)))), -1, 1) * VALUE(_xlfn.TEXTJOIN("", TRUE, IF(ISNUMBER(--MID(INDEX(Paste_Here!AB$2:AB$210, MATCH(B391, Paste_Here!A$2:A$210, 0)), ROW(INDIRECT("1:"&amp;LEN(INDEX(Paste_Here!AB$2:AB$210, MATCH(B391, Paste_Here!A$2:A$210, 0))))), 1)), MID(INDEX(Paste_Here!AB$2:AB$210, MATCH(B391, Paste_Here!A$2:A$210, 0)), ROW(INDIRECT("1:"&amp;LEN(INDEX(Paste_Here!AB$2:AB$210, MATCH(B391, Paste_Here!A$2:A$210, 0))))), 1), ""))), "")</f>
        <v/>
      </c>
      <c r="AK391" s="47"/>
      <c r="AL391" s="34" t="str">
        <f>IFERROR(IF(B391&lt;&gt;"", IF(AND(INDEX(Paste_Here!AF$2:AF$600, MATCH(B391, Paste_Here!A$2:A$600, 0))&lt;&gt;"", ISNUMBER(VALUE(INDEX(Paste_Here!AF$2:AF$600, MATCH(B391, Paste_Here!A$2:A$600, 0))))), INDEX(Paste_Here!AF$2:AF$600, MATCH(B391, Paste_Here!A$2:A$600, 0)), ""), ""), "")</f>
        <v/>
      </c>
      <c r="AM391" s="47"/>
      <c r="AN391" s="47"/>
      <c r="AO391" s="2" t="str">
        <f t="shared" si="37"/>
        <v/>
      </c>
      <c r="AP391" s="47"/>
      <c r="AQ391" s="34" t="str">
        <f>IFERROR(IF(B391&lt;&gt;"", IF(COUNTIF(INDEX(Paste_Here!X$2:Y$600, MATCH(B391, Paste_Here!A$2:A$600, 0), 0), "yes") &gt; 0, "No", IF(COUNTIF(INDEX(Paste_Here!X$2:Y$600, MATCH(B391, Paste_Here!A$2:A$600, 0), 0), "no") &gt; 0, "Yes", "")), ""), "")</f>
        <v/>
      </c>
      <c r="AR391" s="47"/>
      <c r="AS391" s="34" t="str">
        <f>IFERROR(IF(B391&lt;&gt;"", IF(AND(INDEX(Paste_Here!U$2:U$600, MATCH(B391, Paste_Here!A$2:A$600, 0))&lt;&gt;"", ISNUMBER(VALUE(INDEX(Paste_Here!U$2:U$600, MATCH(B391, Paste_Here!A$2:A$600, 0))))), INDEX(Paste_Here!U$2:U$600, MATCH(B391, Paste_Here!A$2:A$600, 0)), ""), ""), "")</f>
        <v/>
      </c>
      <c r="AT391" s="47"/>
      <c r="AU391" s="34" t="str">
        <f>IFERROR(IF(B391&lt;&gt;"", IF(ISNUMBER(SEARCH("highrisk", LOWER(INDEX(Paste_Here!V$2:V$600, MATCH(B391, Paste_Here!A$2:A$600, 0))))), "High Risk", IF(ISNUMBER(SEARCH("lowrisk", LOWER(INDEX(Paste_Here!V$2:V$600, MATCH(B391, Paste_Here!A$2:A$600, 0))))), "Low Risk", IF(ISNUMBER(SEARCH("somerisk", LOWER(INDEX(Paste_Here!V$2:V$600, MATCH(B391, Paste_Here!A$2:A$600, 0))))), "Some Risk", ""))), ""), "")</f>
        <v/>
      </c>
      <c r="AV391" s="47"/>
      <c r="AW391" s="34" t="str">
        <f>IFERROR(IF(B391&lt;&gt;"", IF(AND(ISNUMBER(VALUE(INDEX(Paste_Here!W$2:W$600, MATCH(B391, Paste_Here!A$2:A$600, 0)))), INDEX(Paste_Here!W$2:W$600, MATCH(B391, Paste_Here!A$2:A$600, 0)) &lt;&gt; ""), VALUE(INDEX(Paste_Here!W$2:W$600, MATCH(B391, Paste_Here!A$2:A$600, 0))), ""), ""), "")</f>
        <v/>
      </c>
      <c r="AX391" s="47"/>
      <c r="BA391" s="2" t="str">
        <f>IFERROR(IF(B391&lt;&gt;"", IF(AND(INDEX(Paste_Here!AI$2:AI$600, MATCH(B391, Paste_Here!A$2:A$600, 0))&lt;&gt;"", ISNUMBER(VALUE(INDEX(Paste_Here!AI$2:AI$600, MATCH(B391, Paste_Here!A$2:A$600, 0))))), INDEX(Paste_Here!AI$2:AI$600, MATCH(B391, Paste_Here!A$2:A$600, 0)), ""), ""), "")</f>
        <v/>
      </c>
      <c r="BB391" s="47"/>
      <c r="BC391" s="34" t="str">
        <f>IFERROR(IF(B391&lt;&gt;"", IF(ISNUMBER(SEARCH("highrisk", LOWER(INDEX(Paste_Here!AJ$2:AJ$600, MATCH(B391, Paste_Here!A$2:A$600, 0))))), "High Risk", IF(ISNUMBER(SEARCH("lowrisk", LOWER(INDEX(Paste_Here!AJ$2:AJ$600, MATCH(B391, Paste_Here!A$2:A$600, 0))))), "Low Risk", IF(ISNUMBER(SEARCH("somerisk", LOWER(INDEX(Paste_Here!AJ$2:AJ$600, MATCH(B391, Paste_Here!A$2:A$600, 0))))), "Some Risk", IF(ISNUMBER(SEARCH("OT", LOWER(INDEX(Paste_Here!AJ$2:AJ$600, MATCH(B391, Paste_Here!A$2:A$600, 0))))), "On Track", "")))), ""), "")</f>
        <v/>
      </c>
      <c r="BD391" s="47"/>
      <c r="BE391" s="34" t="str">
        <f>IFERROR(IF(B391&lt;&gt;"", IF(AND(INDEX(Paste_Here!AK$2:AK$600, MATCH(B391, Paste_Here!A$2:A$600, 0))&lt;&gt;"", ISNUMBER(VALUE(INDEX(Paste_Here!AK$2:AK$600, MATCH(B391, Paste_Here!A$2:A$600, 0))))), INDEX(Paste_Here!AK$2:AK$600, MATCH(B391, Paste_Here!A$2:A$600, 0)), ""), ""), "")</f>
        <v/>
      </c>
      <c r="BF391" s="47"/>
      <c r="BG391" s="34" t="str" cm="1">
        <f t="array" aca="1" ref="BG391" ca="1">IFERROR(IF(B391&lt;&gt;"", IF(INDEX(Paste_Here!AE$2:AE$600, MATCH(B391, Paste_Here!A$2:A$600, 0))&lt;&gt;"", IF(LEFT(INDEX(Paste_Here!AE$2:AE$600, MATCH(B391, Paste_Here!A$2:A$600, 0)), 2)="EM", -1, 1) * VALUE(_xlfn.TEXTJOIN("", TRUE, IF(ISNUMBER(MID(INDEX(Paste_Here!AE$2:AE$600, MATCH(B391, Paste_Here!A$2:A$600, 0)), ROW(INDIRECT("1:"&amp;LEN(INDEX(Paste_Here!AE$2:AE$600, MATCH(B391, Paste_Here!A$2:A$600, 0))))), 1)*1), MID(INDEX(Paste_Here!AE$2:AE$600, MATCH(B391, Paste_Here!A$2:A$600, 0)), ROW(INDIRECT("1:"&amp;LEN(INDEX(Paste_Here!AE$2:AE$600, MATCH(B391, Paste_Here!A$2:A$600, 0))))), 1), ""))), ""), ""), "")</f>
        <v/>
      </c>
      <c r="BH391" s="47"/>
      <c r="BJ391" s="47"/>
      <c r="BK391" s="2" t="str">
        <f t="shared" si="38"/>
        <v/>
      </c>
      <c r="BL391" s="47"/>
      <c r="BM391" s="34" t="str">
        <f>IFERROR(IF(B391&lt;&gt;"", IF(AND(INDEX(Paste_Here!Z$2:Z$600, MATCH(B391, Paste_Here!A$2:A$600, 0))&lt;&gt;"", ISNUMBER(VALUE(INDEX(Paste_Here!Z$2:Z$600, MATCH(B391, Paste_Here!A$2:A$600, 0))))), INDEX(Paste_Here!Z$2:Z$600, MATCH(B391, Paste_Here!A$2:A$600, 0)), ""), ""), "")</f>
        <v/>
      </c>
      <c r="BN391" s="47"/>
      <c r="BO391" s="34" t="str">
        <f>IFERROR(IF(B391&lt;&gt;"", IF(ISNUMBER(SEARCH("highrisk", LOWER(INDEX(Paste_Here!AA$2:AA$600, MATCH(B391, Paste_Here!A$2:A$600, 0))))), "High Risk", IF(ISNUMBER(SEARCH("lowrisk", LOWER(INDEX(Paste_Here!AA$2:AA$600, MATCH(B391, Paste_Here!A$2:A$600, 0))))), "Low Risk", IF(ISNUMBER(SEARCH("somerisk", LOWER(INDEX(Paste_Here!AA$2:AA$600, MATCH(B391, Paste_Here!A$2:A$600, 0))))), "Some Risk", IF(ISNUMBER(SEARCH("OT", LOWER(INDEX(Paste_Here!AA$2:AA$600, MATCH(B391, Paste_Here!A$2:A$600, 0))))), "On Track", "")))), ""), "")</f>
        <v/>
      </c>
      <c r="BP391" s="47"/>
      <c r="BQ391" s="34" t="str">
        <f>IFERROR(IF(B391&lt;&gt;"", IF(AND(INDEX(Paste_Here!AC$2:AC$600, MATCH(B391, Paste_Here!A$2:A$600, 0))&lt;&gt;"", ISNUMBER(VALUE(INDEX(Paste_Here!AC$2:AC$600, MATCH(B391, Paste_Here!A$2:A$600, 0))))), INDEX(Paste_Here!AC$2:AC$600, MATCH(B391, Paste_Here!A$2:A$600, 0)), ""), ""), "")</f>
        <v/>
      </c>
      <c r="BR391" s="47"/>
      <c r="BS391" s="34" t="str">
        <f>IFERROR(IF(B391&lt;&gt;"", IF(ISNUMBER(SEARCH("highrisk", LOWER(INDEX(Paste_Here!AD$2:AD$600, MATCH(B391, Paste_Here!A$2:A$600, 0))))), "High Risk", IF(ISNUMBER(SEARCH("lowrisk", LOWER(INDEX(Paste_Here!AD$2:AD$600, MATCH(B391, Paste_Here!A$2:A$600, 0))))), "Low Risk", IF(ISNUMBER(SEARCH("somerisk", LOWER(INDEX(Paste_Here!AD$2:AD$600, MATCH(B391, Paste_Here!A$2:A$600, 0))))), "Some Risk", IF(ISNUMBER(SEARCH("OT", LOWER(INDEX(Paste_Here!AD$2:AD$600, MATCH(B391, Paste_Here!A$2:A$600, 0))))), "On Track", "")))), ""), "")</f>
        <v/>
      </c>
      <c r="BT391" s="47"/>
      <c r="BU391" s="34"/>
      <c r="BV391" s="47"/>
      <c r="BW391" s="34"/>
      <c r="BX391" s="47"/>
      <c r="BY391" s="34"/>
      <c r="BZ391" s="47"/>
      <c r="CA391" s="34"/>
      <c r="CB391" s="49"/>
      <c r="DT391" s="47"/>
      <c r="DU391" s="47"/>
      <c r="DV391" s="2" t="str">
        <f t="shared" si="39"/>
        <v/>
      </c>
      <c r="DW391" s="47"/>
      <c r="DX391" s="2" t="str">
        <f>IFERROR(IF(B391&lt;&gt;"", IF(ISNUMBER(SEARCH("s", LOWER(INDEX(Paste_Here!M$2:M$600, MATCH(B391, Paste_Here!A$2:A$600, 0))))), "Yes", IF(INDEX(Paste_Here!M$2:M$600, MATCH(B391, Paste_Here!A$2:A$600, 0))&lt;&gt;"", "No", "")), ""), "")</f>
        <v/>
      </c>
      <c r="DY391" s="47"/>
      <c r="DZ391" s="2" t="str">
        <f>IFERROR(IF(B391&lt;&gt;"", IF(ISNUMBER(SEARCH("yes", LOWER(INDEX(Paste_Here!F$2:F$600, MATCH(B391, Paste_Here!A$2:A$600, 0))))), "Yes", IF(ISNUMBER(SEARCH("no", LOWER(INDEX(Paste_Here!F$2:F$600, MATCH(B391, Paste_Here!A$2:A$600, 0))))), "No", "")), ""), "")</f>
        <v/>
      </c>
      <c r="EA391" s="47"/>
      <c r="EB391" s="2" t="str">
        <f>IFERROR(IF(B391&lt;&gt;"", IF(ISNUMBER(SEARCH("english language learner", LOWER(INDEX(Paste_Here!C$2:C$600, MATCH(B391, Paste_Here!A$2:A$600, 0))))), "Yes", ""), ""), "")</f>
        <v/>
      </c>
      <c r="EC391" s="47"/>
      <c r="ED391" s="2" t="str">
        <f>IFERROR(IF(B391&lt;&gt;"", IF(OR(ISNUMBER(SEARCH("b", LOWER(INDEX(Paste_Here!K$2:K$600, MATCH(B391, Paste_Here!A$2:A$600, 0))))), ISNUMBER(SEARCH("h", LOWER(INDEX(Paste_Here!K$2:K$600, MATCH(B391, Paste_Here!A$2:A$600, 0))))), ISNUMBER(SEARCH("i", LOWER(INDEX(Paste_Here!K$2:K$600, MATCH(B391, Paste_Here!A$2:A$600, 0)))))), "Yes", IF(INDEX(Paste_Here!K$2:K$600, MATCH(B391, Paste_Here!A$2:A$600, 0))&lt;&gt;"", "No", "")), ""), "")</f>
        <v/>
      </c>
      <c r="EE391" s="47"/>
      <c r="EF391" s="34" t="str">
        <f>IFERROR(IF(B391&lt;&gt;"", IF(ISNUMBER(SEARCH("yes", LOWER(INDEX(Paste_Here!L$2:L$600, MATCH(B391, Paste_Here!A$2:A$600, 0))))), "Yes", IF(ISNUMBER(SEARCH("no", LOWER(INDEX(Paste_Here!L$2:L$600, MATCH(B391, Paste_Here!A$2:A$600, 0))))), "No", "")), ""), "")</f>
        <v/>
      </c>
      <c r="EG391" s="47"/>
      <c r="EH391" s="2" t="str">
        <f>IFERROR(IF(B391&lt;&gt;"", IF(ISNUMBER(SEARCH("transitional 2", LOWER(INDEX(Paste_Here!C$2:C$600, MATCH(B391, Paste_Here!A$2:A$600, 0))))), "T2", IF(ISNUMBER(SEARCH("transitional 1", LOWER(INDEX(Paste_Here!C$2:C$600, MATCH(B391, Paste_Here!A$2:A$600, 0))))), "T1", IF(ISNUMBER(SEARCH("waived ell services", LOWER(INDEX(Paste_Here!C$2:C$600, MATCH(B391, Paste_Here!A$2:A$600, 0))))), "W", ""))), ""), "")</f>
        <v/>
      </c>
      <c r="EI391" s="47"/>
      <c r="EJ391" s="2" t="str">
        <f>IFERROR(IF(B391&lt;&gt;"", IF(AND(INDEX(Paste_Here!AG$2:AG$600, MATCH(B391, Paste_Here!A$2:A$600, 0))&lt;&gt;"", ISNUMBER(VALUE(INDEX(Paste_Here!AG$2:AG$600, MATCH(B391, Paste_Here!A$2:A$600, 0))))), INDEX(Paste_Here!AG$2:AG$600, MATCH(B391, Paste_Here!A$2:A$600, 0)), ""), ""), "")</f>
        <v/>
      </c>
      <c r="EK391" s="47"/>
      <c r="EL391" s="2" t="str">
        <f>IFERROR(IF(B391&lt;&gt;"", IF(AND(INDEX(Paste_Here!AL$2:AL$600, MATCH(B391, Paste_Here!A$2:A$600, 0))&lt;&gt;"", ISNUMBER(VALUE(INDEX(Paste_Here!AL$2:AL$600, MATCH(B391, Paste_Here!A$2:A$600, 0))))), INDEX(Paste_Here!AL$2:AL$600, MATCH(B391, Paste_Here!A$2:A$600, 0)), ""), ""), "")</f>
        <v/>
      </c>
      <c r="EM391" s="47"/>
      <c r="FA391" s="4" t="str" cm="1">
        <f t="array" ref="FA391">IFERROR(INDEX(Paste_Here!$B$2:$B$600, MATCH(0, COUNTIF(FA$4:FA390, Paste_Here!$B$2:$B$600) + IF(Paste_Here!$B$2:$B$600="", 1, 0), 0)), "")</f>
        <v/>
      </c>
      <c r="FB391" s="4" t="str">
        <f>IF(FA391&lt;&gt;"", INDEX(Paste_Here!$A$2:$A$600, MATCH(FA391, Paste_Here!$B$2:$B$600, 0)), "")</f>
        <v/>
      </c>
      <c r="FC391" s="4" t="str">
        <f t="shared" si="40"/>
        <v/>
      </c>
      <c r="FD391" s="4" t="str" cm="1">
        <f t="array" ref="FD391">IFERROR(INDEX($FC$5:$FC$600, MATCH(SMALL(IF($FC$5:$FC$600&lt;&gt;"", COUNTIF($FC$5:$FC$600, "&lt;"&amp;$FC$5:$FC$600)+1), ROW()-ROW($FD$5)+1), COUNTIF($FC$5:$FC$600, "&lt;"&amp;$FC$5:$FC$600)+1, 0)), "")</f>
        <v/>
      </c>
      <c r="FF391" s="2" t="str">
        <f>IFERROR(IF(B391&lt;&gt;"", IF(AND(INDEX(Paste_Here!AH$2:AH$600, MATCH(B391, Paste_Here!A$2:A$600, 0))&lt;&gt;"", ISNUMBER(VALUE(INDEX(Paste_Here!AH$2:AH$600, MATCH(B391, Paste_Here!A$2:A$600, 0))))), INDEX(Paste_Here!AH$2:AH$600, MATCH(B391, Paste_Here!A$2:A$600, 0)), ""), ""), "")</f>
        <v/>
      </c>
      <c r="FG391" s="47"/>
      <c r="FH391" s="2" t="str">
        <f>IFERROR(IF(B391&lt;&gt;"", IF(AND(INDEX(Paste_Here!AM$2:AM$600, MATCH(B391, Paste_Here!A$2:A$600, 0))&lt;&gt;"", ISNUMBER(VALUE(INDEX(Paste_Here!AM$2:AM$600, MATCH(B391, Paste_Here!A$2:A$600, 0))))), INDEX(Paste_Here!AM$2:AM$600, MATCH(B391, Paste_Here!A$2:A$600, 0)), ""), ""), "")</f>
        <v/>
      </c>
      <c r="FI391" s="47"/>
      <c r="FJ391" s="47"/>
      <c r="FK391" s="2" t="str">
        <f t="shared" si="41"/>
        <v/>
      </c>
      <c r="FL391" s="47"/>
      <c r="FM391" s="2" t="str">
        <f>IFERROR(IF(B391&lt;&gt;"", IF(ISNUMBER(VALUE(INDEX(Paste_Here!H$2:H$600, MATCH(B391, Paste_Here!A$2:A$600, 0)))), IF(VALUE(INDEX(Paste_Here!H$2:H$600, MATCH(B391, Paste_Here!A$2:A$600, 0)))=0, "No", IF(AND(VALUE(INDEX(Paste_Here!H$2:H$600, MATCH(B391, Paste_Here!A$2:A$600, 0)))&gt;=1, VALUE(INDEX(Paste_Here!H$2:H$600, MATCH(B391, Paste_Here!A$2:A$600, 0)))&lt;=4), VALUE(INDEX(Paste_Here!H$2:H$600, MATCH(B391, Paste_Here!A$2:A$600, 0))), "")), ""), ""), "")</f>
        <v/>
      </c>
      <c r="FN391" s="47"/>
      <c r="FO391" s="34" t="str">
        <f>IFERROR(IF(B391&lt;&gt;"", IF(ISNUMBER(VALUE(INDEX(Paste_Here!I$2:I$600, MATCH(B391, Paste_Here!A$2:A$600, 0)))), IF(VALUE(INDEX(Paste_Here!I$2:I$600, MATCH(B391, Paste_Here!A$2:A$600, 0)))=0, "No", IF(AND(VALUE(INDEX(Paste_Here!I$2:I$600, MATCH(B391, Paste_Here!A$2:A$600, 0)))&gt;=1, VALUE(INDEX(Paste_Here!I$2:I$600, MATCH(B391, Paste_Here!A$2:A$600, 0)))&lt;=4), VALUE(INDEX(Paste_Here!I$2:I$600, MATCH(B391, Paste_Here!A$2:A$600, 0))), "")), ""), ""), "")</f>
        <v/>
      </c>
      <c r="FP391" s="47"/>
      <c r="FQ391" s="2"/>
      <c r="FR391" s="47"/>
      <c r="FS391" s="2"/>
      <c r="FT391" s="47"/>
      <c r="FU391" s="2"/>
      <c r="FV391" s="47"/>
      <c r="FW391" s="2"/>
      <c r="FX391" s="47"/>
      <c r="FY391" s="2"/>
      <c r="FZ391" s="47"/>
      <c r="GA391" s="2"/>
      <c r="GB391" s="47"/>
      <c r="GU391" s="2"/>
      <c r="GV391" s="47"/>
      <c r="GW391" s="2"/>
      <c r="GX391" s="47"/>
    </row>
    <row r="392" spans="1:206">
      <c r="A392" s="47"/>
      <c r="B392" s="2" t="str">
        <f t="shared" si="36"/>
        <v/>
      </c>
      <c r="C392" s="47"/>
      <c r="D392" s="2" t="str">
        <f>IFERROR(IF(B392&lt;&gt;"", IF(COUNTIF(INDEX(Paste_Here!N$2:O$600, MATCH(B392, Paste_Here!A$2:A$600, 0), 0), "yes") &gt; 0, "No", IF(COUNTIF(INDEX(Paste_Here!N$2:O$600, MATCH(B392, Paste_Here!A$2:A$600, 0), 0), "no") &gt; 0, "Yes", "")), ""), "")</f>
        <v/>
      </c>
      <c r="E392" s="47"/>
      <c r="F392" s="84" t="str">
        <f>IFERROR(IF(B392&lt;&gt;"", IF(AND(INDEX(Paste_Here!P$2:P$600, MATCH(B392, Paste_Here!A$2:A$600, 0))&lt;&gt;"", ISNUMBER(VALUE(INDEX(Paste_Here!P$2:P$600, MATCH(B392, Paste_Here!A$2:A$600, 0))))), INDEX(Paste_Here!P$2:P$600, MATCH(B392, Paste_Here!A$2:A$600, 0)), ""), ""), "")</f>
        <v/>
      </c>
      <c r="G392" s="47"/>
      <c r="H392" s="2" t="str">
        <f>IFERROR(IF(B392&lt;&gt;"", IF(ISNUMBER(SEARCH("highrisk", LOWER(INDEX(Paste_Here!Q$2:Q$600, MATCH(B392, Paste_Here!A$2:A$600, 0))))), "High Risk", IF(ISNUMBER(SEARCH("lowrisk", LOWER(INDEX(Paste_Here!Q$2:Q$600, MATCH(B392, Paste_Here!A$2:A$600, 0))))), "Low Risk", IF(ISNUMBER(SEARCH("somerisk", LOWER(INDEX(Paste_Here!Q$2:Q$600, MATCH(B392, Paste_Here!A$2:A$600, 0))))), "Some Risk", ""))), ""), "")</f>
        <v/>
      </c>
      <c r="I392" s="47"/>
      <c r="J392" s="2"/>
      <c r="K392" s="47"/>
      <c r="L392" s="2"/>
      <c r="M392" s="47"/>
      <c r="N392" s="2"/>
      <c r="O392" s="47"/>
      <c r="P392" s="2" t="str">
        <f>IFERROR(IF(B392&lt;&gt;"", IF(AND(ISNUMBER(VALUE(INDEX(Paste_Here!R$2:R$600, MATCH(B392, Paste_Here!A$2:A$600, 0)))), INDEX(Paste_Here!R$2:R$600, MATCH(B392, Paste_Here!A$2:A$600, 0)) &lt;&gt; ""), VALUE(INDEX(Paste_Here!R$2:R$600, MATCH(B392, Paste_Here!A$2:A$600, 0))), ""), ""), "")</f>
        <v/>
      </c>
      <c r="Q392" s="47"/>
      <c r="R392" s="2"/>
      <c r="S392" s="47"/>
      <c r="W392" s="47"/>
      <c r="X392" s="2"/>
      <c r="Y392" s="47"/>
      <c r="Z392" s="2" t="str">
        <f>IFERROR(IF(B392&lt;&gt;"", IF(AND(INDEX(Paste_Here!S$2:S$600, MATCH(B392, Paste_Here!A$2:A$600, 0))&lt;&gt;"", ISNUMBER(VALUE(INDEX(Paste_Here!S$2:S$600, MATCH(B392, Paste_Here!A$2:A$600, 0))))), INDEX(Paste_Here!S$2:S$600, MATCH(B392, Paste_Here!A$2:A$600, 0)), ""), ""), "")</f>
        <v/>
      </c>
      <c r="AA392" s="47"/>
      <c r="AB392" s="2" t="str">
        <f>IFERROR(IF(B392&lt;&gt;"", IF(ISNUMBER(SEARCH("highrisk", LOWER(INDEX(Paste_Here!T$2:T$600, MATCH(B392, Paste_Here!A$2:A$600, 0))))), "High Risk", IF(ISNUMBER(SEARCH("lowrisk", LOWER(INDEX(Paste_Here!T$2:T$600, MATCH(B392, Paste_Here!A$2:A$600, 0))))), "Low Risk", IF(ISNUMBER(SEARCH("somerisk", LOWER(INDEX(Paste_Here!T$2:T$600, MATCH(B392, Paste_Here!A$2:A$600, 0))))), "Some Risk", IF(ISNUMBER(SEARCH("OT", LOWER(INDEX(Paste_Here!T$2:T$600, MATCH(B392, Paste_Here!A$2:A$600, 0))))), "On Track", "")))), ""), "")</f>
        <v/>
      </c>
      <c r="AC392" s="47"/>
      <c r="AD392" s="2"/>
      <c r="AE392" s="47"/>
      <c r="AF392" s="2"/>
      <c r="AG392" s="47"/>
      <c r="AH392" s="2"/>
      <c r="AI392" s="47"/>
      <c r="AJ392" s="2" t="str" cm="1">
        <f t="array" aca="1" ref="AJ392" ca="1">IFERROR(IF(ISNUMBER(SEARCH("BR", INDEX(Paste_Here!AB$2:AB$210, MATCH(B392, Paste_Here!A$2:A$210, 0)))), -1, 1) * VALUE(_xlfn.TEXTJOIN("", TRUE, IF(ISNUMBER(--MID(INDEX(Paste_Here!AB$2:AB$210, MATCH(B392, Paste_Here!A$2:A$210, 0)), ROW(INDIRECT("1:"&amp;LEN(INDEX(Paste_Here!AB$2:AB$210, MATCH(B392, Paste_Here!A$2:A$210, 0))))), 1)), MID(INDEX(Paste_Here!AB$2:AB$210, MATCH(B392, Paste_Here!A$2:A$210, 0)), ROW(INDIRECT("1:"&amp;LEN(INDEX(Paste_Here!AB$2:AB$210, MATCH(B392, Paste_Here!A$2:A$210, 0))))), 1), ""))), "")</f>
        <v/>
      </c>
      <c r="AK392" s="47"/>
      <c r="AL392" s="34" t="str">
        <f>IFERROR(IF(B392&lt;&gt;"", IF(AND(INDEX(Paste_Here!AF$2:AF$600, MATCH(B392, Paste_Here!A$2:A$600, 0))&lt;&gt;"", ISNUMBER(VALUE(INDEX(Paste_Here!AF$2:AF$600, MATCH(B392, Paste_Here!A$2:A$600, 0))))), INDEX(Paste_Here!AF$2:AF$600, MATCH(B392, Paste_Here!A$2:A$600, 0)), ""), ""), "")</f>
        <v/>
      </c>
      <c r="AM392" s="47"/>
      <c r="AN392" s="47"/>
      <c r="AO392" s="2" t="str">
        <f t="shared" si="37"/>
        <v/>
      </c>
      <c r="AP392" s="47"/>
      <c r="AQ392" s="34" t="str">
        <f>IFERROR(IF(B392&lt;&gt;"", IF(COUNTIF(INDEX(Paste_Here!X$2:Y$600, MATCH(B392, Paste_Here!A$2:A$600, 0), 0), "yes") &gt; 0, "No", IF(COUNTIF(INDEX(Paste_Here!X$2:Y$600, MATCH(B392, Paste_Here!A$2:A$600, 0), 0), "no") &gt; 0, "Yes", "")), ""), "")</f>
        <v/>
      </c>
      <c r="AR392" s="47"/>
      <c r="AS392" s="34" t="str">
        <f>IFERROR(IF(B392&lt;&gt;"", IF(AND(INDEX(Paste_Here!U$2:U$600, MATCH(B392, Paste_Here!A$2:A$600, 0))&lt;&gt;"", ISNUMBER(VALUE(INDEX(Paste_Here!U$2:U$600, MATCH(B392, Paste_Here!A$2:A$600, 0))))), INDEX(Paste_Here!U$2:U$600, MATCH(B392, Paste_Here!A$2:A$600, 0)), ""), ""), "")</f>
        <v/>
      </c>
      <c r="AT392" s="47"/>
      <c r="AU392" s="34" t="str">
        <f>IFERROR(IF(B392&lt;&gt;"", IF(ISNUMBER(SEARCH("highrisk", LOWER(INDEX(Paste_Here!V$2:V$600, MATCH(B392, Paste_Here!A$2:A$600, 0))))), "High Risk", IF(ISNUMBER(SEARCH("lowrisk", LOWER(INDEX(Paste_Here!V$2:V$600, MATCH(B392, Paste_Here!A$2:A$600, 0))))), "Low Risk", IF(ISNUMBER(SEARCH("somerisk", LOWER(INDEX(Paste_Here!V$2:V$600, MATCH(B392, Paste_Here!A$2:A$600, 0))))), "Some Risk", ""))), ""), "")</f>
        <v/>
      </c>
      <c r="AV392" s="47"/>
      <c r="AW392" s="34" t="str">
        <f>IFERROR(IF(B392&lt;&gt;"", IF(AND(ISNUMBER(VALUE(INDEX(Paste_Here!W$2:W$600, MATCH(B392, Paste_Here!A$2:A$600, 0)))), INDEX(Paste_Here!W$2:W$600, MATCH(B392, Paste_Here!A$2:A$600, 0)) &lt;&gt; ""), VALUE(INDEX(Paste_Here!W$2:W$600, MATCH(B392, Paste_Here!A$2:A$600, 0))), ""), ""), "")</f>
        <v/>
      </c>
      <c r="AX392" s="47"/>
      <c r="BA392" s="2" t="str">
        <f>IFERROR(IF(B392&lt;&gt;"", IF(AND(INDEX(Paste_Here!AI$2:AI$600, MATCH(B392, Paste_Here!A$2:A$600, 0))&lt;&gt;"", ISNUMBER(VALUE(INDEX(Paste_Here!AI$2:AI$600, MATCH(B392, Paste_Here!A$2:A$600, 0))))), INDEX(Paste_Here!AI$2:AI$600, MATCH(B392, Paste_Here!A$2:A$600, 0)), ""), ""), "")</f>
        <v/>
      </c>
      <c r="BB392" s="47"/>
      <c r="BC392" s="34" t="str">
        <f>IFERROR(IF(B392&lt;&gt;"", IF(ISNUMBER(SEARCH("highrisk", LOWER(INDEX(Paste_Here!AJ$2:AJ$600, MATCH(B392, Paste_Here!A$2:A$600, 0))))), "High Risk", IF(ISNUMBER(SEARCH("lowrisk", LOWER(INDEX(Paste_Here!AJ$2:AJ$600, MATCH(B392, Paste_Here!A$2:A$600, 0))))), "Low Risk", IF(ISNUMBER(SEARCH("somerisk", LOWER(INDEX(Paste_Here!AJ$2:AJ$600, MATCH(B392, Paste_Here!A$2:A$600, 0))))), "Some Risk", IF(ISNUMBER(SEARCH("OT", LOWER(INDEX(Paste_Here!AJ$2:AJ$600, MATCH(B392, Paste_Here!A$2:A$600, 0))))), "On Track", "")))), ""), "")</f>
        <v/>
      </c>
      <c r="BD392" s="47"/>
      <c r="BE392" s="34" t="str">
        <f>IFERROR(IF(B392&lt;&gt;"", IF(AND(INDEX(Paste_Here!AK$2:AK$600, MATCH(B392, Paste_Here!A$2:A$600, 0))&lt;&gt;"", ISNUMBER(VALUE(INDEX(Paste_Here!AK$2:AK$600, MATCH(B392, Paste_Here!A$2:A$600, 0))))), INDEX(Paste_Here!AK$2:AK$600, MATCH(B392, Paste_Here!A$2:A$600, 0)), ""), ""), "")</f>
        <v/>
      </c>
      <c r="BF392" s="47"/>
      <c r="BG392" s="34" t="str" cm="1">
        <f t="array" aca="1" ref="BG392" ca="1">IFERROR(IF(B392&lt;&gt;"", IF(INDEX(Paste_Here!AE$2:AE$600, MATCH(B392, Paste_Here!A$2:A$600, 0))&lt;&gt;"", IF(LEFT(INDEX(Paste_Here!AE$2:AE$600, MATCH(B392, Paste_Here!A$2:A$600, 0)), 2)="EM", -1, 1) * VALUE(_xlfn.TEXTJOIN("", TRUE, IF(ISNUMBER(MID(INDEX(Paste_Here!AE$2:AE$600, MATCH(B392, Paste_Here!A$2:A$600, 0)), ROW(INDIRECT("1:"&amp;LEN(INDEX(Paste_Here!AE$2:AE$600, MATCH(B392, Paste_Here!A$2:A$600, 0))))), 1)*1), MID(INDEX(Paste_Here!AE$2:AE$600, MATCH(B392, Paste_Here!A$2:A$600, 0)), ROW(INDIRECT("1:"&amp;LEN(INDEX(Paste_Here!AE$2:AE$600, MATCH(B392, Paste_Here!A$2:A$600, 0))))), 1), ""))), ""), ""), "")</f>
        <v/>
      </c>
      <c r="BH392" s="47"/>
      <c r="BJ392" s="47"/>
      <c r="BK392" s="2" t="str">
        <f t="shared" si="38"/>
        <v/>
      </c>
      <c r="BL392" s="47"/>
      <c r="BM392" s="34" t="str">
        <f>IFERROR(IF(B392&lt;&gt;"", IF(AND(INDEX(Paste_Here!Z$2:Z$600, MATCH(B392, Paste_Here!A$2:A$600, 0))&lt;&gt;"", ISNUMBER(VALUE(INDEX(Paste_Here!Z$2:Z$600, MATCH(B392, Paste_Here!A$2:A$600, 0))))), INDEX(Paste_Here!Z$2:Z$600, MATCH(B392, Paste_Here!A$2:A$600, 0)), ""), ""), "")</f>
        <v/>
      </c>
      <c r="BN392" s="47"/>
      <c r="BO392" s="34" t="str">
        <f>IFERROR(IF(B392&lt;&gt;"", IF(ISNUMBER(SEARCH("highrisk", LOWER(INDEX(Paste_Here!AA$2:AA$600, MATCH(B392, Paste_Here!A$2:A$600, 0))))), "High Risk", IF(ISNUMBER(SEARCH("lowrisk", LOWER(INDEX(Paste_Here!AA$2:AA$600, MATCH(B392, Paste_Here!A$2:A$600, 0))))), "Low Risk", IF(ISNUMBER(SEARCH("somerisk", LOWER(INDEX(Paste_Here!AA$2:AA$600, MATCH(B392, Paste_Here!A$2:A$600, 0))))), "Some Risk", IF(ISNUMBER(SEARCH("OT", LOWER(INDEX(Paste_Here!AA$2:AA$600, MATCH(B392, Paste_Here!A$2:A$600, 0))))), "On Track", "")))), ""), "")</f>
        <v/>
      </c>
      <c r="BP392" s="47"/>
      <c r="BQ392" s="34" t="str">
        <f>IFERROR(IF(B392&lt;&gt;"", IF(AND(INDEX(Paste_Here!AC$2:AC$600, MATCH(B392, Paste_Here!A$2:A$600, 0))&lt;&gt;"", ISNUMBER(VALUE(INDEX(Paste_Here!AC$2:AC$600, MATCH(B392, Paste_Here!A$2:A$600, 0))))), INDEX(Paste_Here!AC$2:AC$600, MATCH(B392, Paste_Here!A$2:A$600, 0)), ""), ""), "")</f>
        <v/>
      </c>
      <c r="BR392" s="47"/>
      <c r="BS392" s="34" t="str">
        <f>IFERROR(IF(B392&lt;&gt;"", IF(ISNUMBER(SEARCH("highrisk", LOWER(INDEX(Paste_Here!AD$2:AD$600, MATCH(B392, Paste_Here!A$2:A$600, 0))))), "High Risk", IF(ISNUMBER(SEARCH("lowrisk", LOWER(INDEX(Paste_Here!AD$2:AD$600, MATCH(B392, Paste_Here!A$2:A$600, 0))))), "Low Risk", IF(ISNUMBER(SEARCH("somerisk", LOWER(INDEX(Paste_Here!AD$2:AD$600, MATCH(B392, Paste_Here!A$2:A$600, 0))))), "Some Risk", IF(ISNUMBER(SEARCH("OT", LOWER(INDEX(Paste_Here!AD$2:AD$600, MATCH(B392, Paste_Here!A$2:A$600, 0))))), "On Track", "")))), ""), "")</f>
        <v/>
      </c>
      <c r="BT392" s="47"/>
      <c r="BU392" s="34"/>
      <c r="BV392" s="47"/>
      <c r="BW392" s="34"/>
      <c r="BX392" s="47"/>
      <c r="BY392" s="34"/>
      <c r="BZ392" s="47"/>
      <c r="CA392" s="34"/>
      <c r="CB392" s="49"/>
      <c r="DT392" s="47"/>
      <c r="DU392" s="47"/>
      <c r="DV392" s="2" t="str">
        <f t="shared" si="39"/>
        <v/>
      </c>
      <c r="DW392" s="47"/>
      <c r="DX392" s="2" t="str">
        <f>IFERROR(IF(B392&lt;&gt;"", IF(ISNUMBER(SEARCH("s", LOWER(INDEX(Paste_Here!M$2:M$600, MATCH(B392, Paste_Here!A$2:A$600, 0))))), "Yes", IF(INDEX(Paste_Here!M$2:M$600, MATCH(B392, Paste_Here!A$2:A$600, 0))&lt;&gt;"", "No", "")), ""), "")</f>
        <v/>
      </c>
      <c r="DY392" s="47"/>
      <c r="DZ392" s="2" t="str">
        <f>IFERROR(IF(B392&lt;&gt;"", IF(ISNUMBER(SEARCH("yes", LOWER(INDEX(Paste_Here!F$2:F$600, MATCH(B392, Paste_Here!A$2:A$600, 0))))), "Yes", IF(ISNUMBER(SEARCH("no", LOWER(INDEX(Paste_Here!F$2:F$600, MATCH(B392, Paste_Here!A$2:A$600, 0))))), "No", "")), ""), "")</f>
        <v/>
      </c>
      <c r="EA392" s="47"/>
      <c r="EB392" s="2" t="str">
        <f>IFERROR(IF(B392&lt;&gt;"", IF(ISNUMBER(SEARCH("english language learner", LOWER(INDEX(Paste_Here!C$2:C$600, MATCH(B392, Paste_Here!A$2:A$600, 0))))), "Yes", ""), ""), "")</f>
        <v/>
      </c>
      <c r="EC392" s="47"/>
      <c r="ED392" s="2" t="str">
        <f>IFERROR(IF(B392&lt;&gt;"", IF(OR(ISNUMBER(SEARCH("b", LOWER(INDEX(Paste_Here!K$2:K$600, MATCH(B392, Paste_Here!A$2:A$600, 0))))), ISNUMBER(SEARCH("h", LOWER(INDEX(Paste_Here!K$2:K$600, MATCH(B392, Paste_Here!A$2:A$600, 0))))), ISNUMBER(SEARCH("i", LOWER(INDEX(Paste_Here!K$2:K$600, MATCH(B392, Paste_Here!A$2:A$600, 0)))))), "Yes", IF(INDEX(Paste_Here!K$2:K$600, MATCH(B392, Paste_Here!A$2:A$600, 0))&lt;&gt;"", "No", "")), ""), "")</f>
        <v/>
      </c>
      <c r="EE392" s="47"/>
      <c r="EF392" s="34" t="str">
        <f>IFERROR(IF(B392&lt;&gt;"", IF(ISNUMBER(SEARCH("yes", LOWER(INDEX(Paste_Here!L$2:L$600, MATCH(B392, Paste_Here!A$2:A$600, 0))))), "Yes", IF(ISNUMBER(SEARCH("no", LOWER(INDEX(Paste_Here!L$2:L$600, MATCH(B392, Paste_Here!A$2:A$600, 0))))), "No", "")), ""), "")</f>
        <v/>
      </c>
      <c r="EG392" s="47"/>
      <c r="EH392" s="2" t="str">
        <f>IFERROR(IF(B392&lt;&gt;"", IF(ISNUMBER(SEARCH("transitional 2", LOWER(INDEX(Paste_Here!C$2:C$600, MATCH(B392, Paste_Here!A$2:A$600, 0))))), "T2", IF(ISNUMBER(SEARCH("transitional 1", LOWER(INDEX(Paste_Here!C$2:C$600, MATCH(B392, Paste_Here!A$2:A$600, 0))))), "T1", IF(ISNUMBER(SEARCH("waived ell services", LOWER(INDEX(Paste_Here!C$2:C$600, MATCH(B392, Paste_Here!A$2:A$600, 0))))), "W", ""))), ""), "")</f>
        <v/>
      </c>
      <c r="EI392" s="47"/>
      <c r="EJ392" s="2" t="str">
        <f>IFERROR(IF(B392&lt;&gt;"", IF(AND(INDEX(Paste_Here!AG$2:AG$600, MATCH(B392, Paste_Here!A$2:A$600, 0))&lt;&gt;"", ISNUMBER(VALUE(INDEX(Paste_Here!AG$2:AG$600, MATCH(B392, Paste_Here!A$2:A$600, 0))))), INDEX(Paste_Here!AG$2:AG$600, MATCH(B392, Paste_Here!A$2:A$600, 0)), ""), ""), "")</f>
        <v/>
      </c>
      <c r="EK392" s="47"/>
      <c r="EL392" s="2" t="str">
        <f>IFERROR(IF(B392&lt;&gt;"", IF(AND(INDEX(Paste_Here!AL$2:AL$600, MATCH(B392, Paste_Here!A$2:A$600, 0))&lt;&gt;"", ISNUMBER(VALUE(INDEX(Paste_Here!AL$2:AL$600, MATCH(B392, Paste_Here!A$2:A$600, 0))))), INDEX(Paste_Here!AL$2:AL$600, MATCH(B392, Paste_Here!A$2:A$600, 0)), ""), ""), "")</f>
        <v/>
      </c>
      <c r="EM392" s="47"/>
      <c r="FA392" s="4" t="str" cm="1">
        <f t="array" ref="FA392">IFERROR(INDEX(Paste_Here!$B$2:$B$600, MATCH(0, COUNTIF(FA$4:FA391, Paste_Here!$B$2:$B$600) + IF(Paste_Here!$B$2:$B$600="", 1, 0), 0)), "")</f>
        <v/>
      </c>
      <c r="FB392" s="4" t="str">
        <f>IF(FA392&lt;&gt;"", INDEX(Paste_Here!$A$2:$A$600, MATCH(FA392, Paste_Here!$B$2:$B$600, 0)), "")</f>
        <v/>
      </c>
      <c r="FC392" s="4" t="str">
        <f t="shared" si="40"/>
        <v/>
      </c>
      <c r="FD392" s="4" t="str" cm="1">
        <f t="array" ref="FD392">IFERROR(INDEX($FC$5:$FC$600, MATCH(SMALL(IF($FC$5:$FC$600&lt;&gt;"", COUNTIF($FC$5:$FC$600, "&lt;"&amp;$FC$5:$FC$600)+1), ROW()-ROW($FD$5)+1), COUNTIF($FC$5:$FC$600, "&lt;"&amp;$FC$5:$FC$600)+1, 0)), "")</f>
        <v/>
      </c>
      <c r="FF392" s="2" t="str">
        <f>IFERROR(IF(B392&lt;&gt;"", IF(AND(INDEX(Paste_Here!AH$2:AH$600, MATCH(B392, Paste_Here!A$2:A$600, 0))&lt;&gt;"", ISNUMBER(VALUE(INDEX(Paste_Here!AH$2:AH$600, MATCH(B392, Paste_Here!A$2:A$600, 0))))), INDEX(Paste_Here!AH$2:AH$600, MATCH(B392, Paste_Here!A$2:A$600, 0)), ""), ""), "")</f>
        <v/>
      </c>
      <c r="FG392" s="47"/>
      <c r="FH392" s="2" t="str">
        <f>IFERROR(IF(B392&lt;&gt;"", IF(AND(INDEX(Paste_Here!AM$2:AM$600, MATCH(B392, Paste_Here!A$2:A$600, 0))&lt;&gt;"", ISNUMBER(VALUE(INDEX(Paste_Here!AM$2:AM$600, MATCH(B392, Paste_Here!A$2:A$600, 0))))), INDEX(Paste_Here!AM$2:AM$600, MATCH(B392, Paste_Here!A$2:A$600, 0)), ""), ""), "")</f>
        <v/>
      </c>
      <c r="FI392" s="47"/>
      <c r="FJ392" s="47"/>
      <c r="FK392" s="2" t="str">
        <f t="shared" si="41"/>
        <v/>
      </c>
      <c r="FL392" s="47"/>
      <c r="FM392" s="2" t="str">
        <f>IFERROR(IF(B392&lt;&gt;"", IF(ISNUMBER(VALUE(INDEX(Paste_Here!H$2:H$600, MATCH(B392, Paste_Here!A$2:A$600, 0)))), IF(VALUE(INDEX(Paste_Here!H$2:H$600, MATCH(B392, Paste_Here!A$2:A$600, 0)))=0, "No", IF(AND(VALUE(INDEX(Paste_Here!H$2:H$600, MATCH(B392, Paste_Here!A$2:A$600, 0)))&gt;=1, VALUE(INDEX(Paste_Here!H$2:H$600, MATCH(B392, Paste_Here!A$2:A$600, 0)))&lt;=4), VALUE(INDEX(Paste_Here!H$2:H$600, MATCH(B392, Paste_Here!A$2:A$600, 0))), "")), ""), ""), "")</f>
        <v/>
      </c>
      <c r="FN392" s="47"/>
      <c r="FO392" s="34" t="str">
        <f>IFERROR(IF(B392&lt;&gt;"", IF(ISNUMBER(VALUE(INDEX(Paste_Here!I$2:I$600, MATCH(B392, Paste_Here!A$2:A$600, 0)))), IF(VALUE(INDEX(Paste_Here!I$2:I$600, MATCH(B392, Paste_Here!A$2:A$600, 0)))=0, "No", IF(AND(VALUE(INDEX(Paste_Here!I$2:I$600, MATCH(B392, Paste_Here!A$2:A$600, 0)))&gt;=1, VALUE(INDEX(Paste_Here!I$2:I$600, MATCH(B392, Paste_Here!A$2:A$600, 0)))&lt;=4), VALUE(INDEX(Paste_Here!I$2:I$600, MATCH(B392, Paste_Here!A$2:A$600, 0))), "")), ""), ""), "")</f>
        <v/>
      </c>
      <c r="FP392" s="47"/>
      <c r="FQ392" s="2"/>
      <c r="FR392" s="47"/>
      <c r="FS392" s="2"/>
      <c r="FT392" s="47"/>
      <c r="FU392" s="2"/>
      <c r="FV392" s="47"/>
      <c r="FW392" s="2"/>
      <c r="FX392" s="47"/>
      <c r="FY392" s="2"/>
      <c r="FZ392" s="47"/>
      <c r="GA392" s="2"/>
      <c r="GB392" s="47"/>
      <c r="GU392" s="2"/>
      <c r="GV392" s="47"/>
      <c r="GW392" s="2"/>
      <c r="GX392" s="47"/>
    </row>
    <row r="393" spans="1:206">
      <c r="A393" s="47"/>
      <c r="B393" s="2" t="str">
        <f t="shared" si="36"/>
        <v/>
      </c>
      <c r="C393" s="47"/>
      <c r="D393" s="2" t="str">
        <f>IFERROR(IF(B393&lt;&gt;"", IF(COUNTIF(INDEX(Paste_Here!N$2:O$600, MATCH(B393, Paste_Here!A$2:A$600, 0), 0), "yes") &gt; 0, "No", IF(COUNTIF(INDEX(Paste_Here!N$2:O$600, MATCH(B393, Paste_Here!A$2:A$600, 0), 0), "no") &gt; 0, "Yes", "")), ""), "")</f>
        <v/>
      </c>
      <c r="E393" s="47"/>
      <c r="F393" s="84" t="str">
        <f>IFERROR(IF(B393&lt;&gt;"", IF(AND(INDEX(Paste_Here!P$2:P$600, MATCH(B393, Paste_Here!A$2:A$600, 0))&lt;&gt;"", ISNUMBER(VALUE(INDEX(Paste_Here!P$2:P$600, MATCH(B393, Paste_Here!A$2:A$600, 0))))), INDEX(Paste_Here!P$2:P$600, MATCH(B393, Paste_Here!A$2:A$600, 0)), ""), ""), "")</f>
        <v/>
      </c>
      <c r="G393" s="47"/>
      <c r="H393" s="2" t="str">
        <f>IFERROR(IF(B393&lt;&gt;"", IF(ISNUMBER(SEARCH("highrisk", LOWER(INDEX(Paste_Here!Q$2:Q$600, MATCH(B393, Paste_Here!A$2:A$600, 0))))), "High Risk", IF(ISNUMBER(SEARCH("lowrisk", LOWER(INDEX(Paste_Here!Q$2:Q$600, MATCH(B393, Paste_Here!A$2:A$600, 0))))), "Low Risk", IF(ISNUMBER(SEARCH("somerisk", LOWER(INDEX(Paste_Here!Q$2:Q$600, MATCH(B393, Paste_Here!A$2:A$600, 0))))), "Some Risk", ""))), ""), "")</f>
        <v/>
      </c>
      <c r="I393" s="47"/>
      <c r="J393" s="2"/>
      <c r="K393" s="47"/>
      <c r="L393" s="2"/>
      <c r="M393" s="47"/>
      <c r="N393" s="2"/>
      <c r="O393" s="47"/>
      <c r="P393" s="2" t="str">
        <f>IFERROR(IF(B393&lt;&gt;"", IF(AND(ISNUMBER(VALUE(INDEX(Paste_Here!R$2:R$600, MATCH(B393, Paste_Here!A$2:A$600, 0)))), INDEX(Paste_Here!R$2:R$600, MATCH(B393, Paste_Here!A$2:A$600, 0)) &lt;&gt; ""), VALUE(INDEX(Paste_Here!R$2:R$600, MATCH(B393, Paste_Here!A$2:A$600, 0))), ""), ""), "")</f>
        <v/>
      </c>
      <c r="Q393" s="47"/>
      <c r="R393" s="2"/>
      <c r="S393" s="47"/>
      <c r="W393" s="47"/>
      <c r="X393" s="2"/>
      <c r="Y393" s="47"/>
      <c r="Z393" s="2" t="str">
        <f>IFERROR(IF(B393&lt;&gt;"", IF(AND(INDEX(Paste_Here!S$2:S$600, MATCH(B393, Paste_Here!A$2:A$600, 0))&lt;&gt;"", ISNUMBER(VALUE(INDEX(Paste_Here!S$2:S$600, MATCH(B393, Paste_Here!A$2:A$600, 0))))), INDEX(Paste_Here!S$2:S$600, MATCH(B393, Paste_Here!A$2:A$600, 0)), ""), ""), "")</f>
        <v/>
      </c>
      <c r="AA393" s="47"/>
      <c r="AB393" s="2" t="str">
        <f>IFERROR(IF(B393&lt;&gt;"", IF(ISNUMBER(SEARCH("highrisk", LOWER(INDEX(Paste_Here!T$2:T$600, MATCH(B393, Paste_Here!A$2:A$600, 0))))), "High Risk", IF(ISNUMBER(SEARCH("lowrisk", LOWER(INDEX(Paste_Here!T$2:T$600, MATCH(B393, Paste_Here!A$2:A$600, 0))))), "Low Risk", IF(ISNUMBER(SEARCH("somerisk", LOWER(INDEX(Paste_Here!T$2:T$600, MATCH(B393, Paste_Here!A$2:A$600, 0))))), "Some Risk", IF(ISNUMBER(SEARCH("OT", LOWER(INDEX(Paste_Here!T$2:T$600, MATCH(B393, Paste_Here!A$2:A$600, 0))))), "On Track", "")))), ""), "")</f>
        <v/>
      </c>
      <c r="AC393" s="47"/>
      <c r="AD393" s="2"/>
      <c r="AE393" s="47"/>
      <c r="AF393" s="2"/>
      <c r="AG393" s="47"/>
      <c r="AH393" s="2"/>
      <c r="AI393" s="47"/>
      <c r="AJ393" s="2" t="str" cm="1">
        <f t="array" aca="1" ref="AJ393" ca="1">IFERROR(IF(ISNUMBER(SEARCH("BR", INDEX(Paste_Here!AB$2:AB$210, MATCH(B393, Paste_Here!A$2:A$210, 0)))), -1, 1) * VALUE(_xlfn.TEXTJOIN("", TRUE, IF(ISNUMBER(--MID(INDEX(Paste_Here!AB$2:AB$210, MATCH(B393, Paste_Here!A$2:A$210, 0)), ROW(INDIRECT("1:"&amp;LEN(INDEX(Paste_Here!AB$2:AB$210, MATCH(B393, Paste_Here!A$2:A$210, 0))))), 1)), MID(INDEX(Paste_Here!AB$2:AB$210, MATCH(B393, Paste_Here!A$2:A$210, 0)), ROW(INDIRECT("1:"&amp;LEN(INDEX(Paste_Here!AB$2:AB$210, MATCH(B393, Paste_Here!A$2:A$210, 0))))), 1), ""))), "")</f>
        <v/>
      </c>
      <c r="AK393" s="47"/>
      <c r="AL393" s="34" t="str">
        <f>IFERROR(IF(B393&lt;&gt;"", IF(AND(INDEX(Paste_Here!AF$2:AF$600, MATCH(B393, Paste_Here!A$2:A$600, 0))&lt;&gt;"", ISNUMBER(VALUE(INDEX(Paste_Here!AF$2:AF$600, MATCH(B393, Paste_Here!A$2:A$600, 0))))), INDEX(Paste_Here!AF$2:AF$600, MATCH(B393, Paste_Here!A$2:A$600, 0)), ""), ""), "")</f>
        <v/>
      </c>
      <c r="AM393" s="47"/>
      <c r="AN393" s="47"/>
      <c r="AO393" s="2" t="str">
        <f t="shared" si="37"/>
        <v/>
      </c>
      <c r="AP393" s="47"/>
      <c r="AQ393" s="34" t="str">
        <f>IFERROR(IF(B393&lt;&gt;"", IF(COUNTIF(INDEX(Paste_Here!X$2:Y$600, MATCH(B393, Paste_Here!A$2:A$600, 0), 0), "yes") &gt; 0, "No", IF(COUNTIF(INDEX(Paste_Here!X$2:Y$600, MATCH(B393, Paste_Here!A$2:A$600, 0), 0), "no") &gt; 0, "Yes", "")), ""), "")</f>
        <v/>
      </c>
      <c r="AR393" s="47"/>
      <c r="AS393" s="34" t="str">
        <f>IFERROR(IF(B393&lt;&gt;"", IF(AND(INDEX(Paste_Here!U$2:U$600, MATCH(B393, Paste_Here!A$2:A$600, 0))&lt;&gt;"", ISNUMBER(VALUE(INDEX(Paste_Here!U$2:U$600, MATCH(B393, Paste_Here!A$2:A$600, 0))))), INDEX(Paste_Here!U$2:U$600, MATCH(B393, Paste_Here!A$2:A$600, 0)), ""), ""), "")</f>
        <v/>
      </c>
      <c r="AT393" s="47"/>
      <c r="AU393" s="34" t="str">
        <f>IFERROR(IF(B393&lt;&gt;"", IF(ISNUMBER(SEARCH("highrisk", LOWER(INDEX(Paste_Here!V$2:V$600, MATCH(B393, Paste_Here!A$2:A$600, 0))))), "High Risk", IF(ISNUMBER(SEARCH("lowrisk", LOWER(INDEX(Paste_Here!V$2:V$600, MATCH(B393, Paste_Here!A$2:A$600, 0))))), "Low Risk", IF(ISNUMBER(SEARCH("somerisk", LOWER(INDEX(Paste_Here!V$2:V$600, MATCH(B393, Paste_Here!A$2:A$600, 0))))), "Some Risk", ""))), ""), "")</f>
        <v/>
      </c>
      <c r="AV393" s="47"/>
      <c r="AW393" s="34" t="str">
        <f>IFERROR(IF(B393&lt;&gt;"", IF(AND(ISNUMBER(VALUE(INDEX(Paste_Here!W$2:W$600, MATCH(B393, Paste_Here!A$2:A$600, 0)))), INDEX(Paste_Here!W$2:W$600, MATCH(B393, Paste_Here!A$2:A$600, 0)) &lt;&gt; ""), VALUE(INDEX(Paste_Here!W$2:W$600, MATCH(B393, Paste_Here!A$2:A$600, 0))), ""), ""), "")</f>
        <v/>
      </c>
      <c r="AX393" s="47"/>
      <c r="BA393" s="2" t="str">
        <f>IFERROR(IF(B393&lt;&gt;"", IF(AND(INDEX(Paste_Here!AI$2:AI$600, MATCH(B393, Paste_Here!A$2:A$600, 0))&lt;&gt;"", ISNUMBER(VALUE(INDEX(Paste_Here!AI$2:AI$600, MATCH(B393, Paste_Here!A$2:A$600, 0))))), INDEX(Paste_Here!AI$2:AI$600, MATCH(B393, Paste_Here!A$2:A$600, 0)), ""), ""), "")</f>
        <v/>
      </c>
      <c r="BB393" s="47"/>
      <c r="BC393" s="34" t="str">
        <f>IFERROR(IF(B393&lt;&gt;"", IF(ISNUMBER(SEARCH("highrisk", LOWER(INDEX(Paste_Here!AJ$2:AJ$600, MATCH(B393, Paste_Here!A$2:A$600, 0))))), "High Risk", IF(ISNUMBER(SEARCH("lowrisk", LOWER(INDEX(Paste_Here!AJ$2:AJ$600, MATCH(B393, Paste_Here!A$2:A$600, 0))))), "Low Risk", IF(ISNUMBER(SEARCH("somerisk", LOWER(INDEX(Paste_Here!AJ$2:AJ$600, MATCH(B393, Paste_Here!A$2:A$600, 0))))), "Some Risk", IF(ISNUMBER(SEARCH("OT", LOWER(INDEX(Paste_Here!AJ$2:AJ$600, MATCH(B393, Paste_Here!A$2:A$600, 0))))), "On Track", "")))), ""), "")</f>
        <v/>
      </c>
      <c r="BD393" s="47"/>
      <c r="BE393" s="34" t="str">
        <f>IFERROR(IF(B393&lt;&gt;"", IF(AND(INDEX(Paste_Here!AK$2:AK$600, MATCH(B393, Paste_Here!A$2:A$600, 0))&lt;&gt;"", ISNUMBER(VALUE(INDEX(Paste_Here!AK$2:AK$600, MATCH(B393, Paste_Here!A$2:A$600, 0))))), INDEX(Paste_Here!AK$2:AK$600, MATCH(B393, Paste_Here!A$2:A$600, 0)), ""), ""), "")</f>
        <v/>
      </c>
      <c r="BF393" s="47"/>
      <c r="BG393" s="34" t="str" cm="1">
        <f t="array" aca="1" ref="BG393" ca="1">IFERROR(IF(B393&lt;&gt;"", IF(INDEX(Paste_Here!AE$2:AE$600, MATCH(B393, Paste_Here!A$2:A$600, 0))&lt;&gt;"", IF(LEFT(INDEX(Paste_Here!AE$2:AE$600, MATCH(B393, Paste_Here!A$2:A$600, 0)), 2)="EM", -1, 1) * VALUE(_xlfn.TEXTJOIN("", TRUE, IF(ISNUMBER(MID(INDEX(Paste_Here!AE$2:AE$600, MATCH(B393, Paste_Here!A$2:A$600, 0)), ROW(INDIRECT("1:"&amp;LEN(INDEX(Paste_Here!AE$2:AE$600, MATCH(B393, Paste_Here!A$2:A$600, 0))))), 1)*1), MID(INDEX(Paste_Here!AE$2:AE$600, MATCH(B393, Paste_Here!A$2:A$600, 0)), ROW(INDIRECT("1:"&amp;LEN(INDEX(Paste_Here!AE$2:AE$600, MATCH(B393, Paste_Here!A$2:A$600, 0))))), 1), ""))), ""), ""), "")</f>
        <v/>
      </c>
      <c r="BH393" s="47"/>
      <c r="BJ393" s="47"/>
      <c r="BK393" s="2" t="str">
        <f t="shared" si="38"/>
        <v/>
      </c>
      <c r="BL393" s="47"/>
      <c r="BM393" s="34" t="str">
        <f>IFERROR(IF(B393&lt;&gt;"", IF(AND(INDEX(Paste_Here!Z$2:Z$600, MATCH(B393, Paste_Here!A$2:A$600, 0))&lt;&gt;"", ISNUMBER(VALUE(INDEX(Paste_Here!Z$2:Z$600, MATCH(B393, Paste_Here!A$2:A$600, 0))))), INDEX(Paste_Here!Z$2:Z$600, MATCH(B393, Paste_Here!A$2:A$600, 0)), ""), ""), "")</f>
        <v/>
      </c>
      <c r="BN393" s="47"/>
      <c r="BO393" s="34" t="str">
        <f>IFERROR(IF(B393&lt;&gt;"", IF(ISNUMBER(SEARCH("highrisk", LOWER(INDEX(Paste_Here!AA$2:AA$600, MATCH(B393, Paste_Here!A$2:A$600, 0))))), "High Risk", IF(ISNUMBER(SEARCH("lowrisk", LOWER(INDEX(Paste_Here!AA$2:AA$600, MATCH(B393, Paste_Here!A$2:A$600, 0))))), "Low Risk", IF(ISNUMBER(SEARCH("somerisk", LOWER(INDEX(Paste_Here!AA$2:AA$600, MATCH(B393, Paste_Here!A$2:A$600, 0))))), "Some Risk", IF(ISNUMBER(SEARCH("OT", LOWER(INDEX(Paste_Here!AA$2:AA$600, MATCH(B393, Paste_Here!A$2:A$600, 0))))), "On Track", "")))), ""), "")</f>
        <v/>
      </c>
      <c r="BP393" s="47"/>
      <c r="BQ393" s="34" t="str">
        <f>IFERROR(IF(B393&lt;&gt;"", IF(AND(INDEX(Paste_Here!AC$2:AC$600, MATCH(B393, Paste_Here!A$2:A$600, 0))&lt;&gt;"", ISNUMBER(VALUE(INDEX(Paste_Here!AC$2:AC$600, MATCH(B393, Paste_Here!A$2:A$600, 0))))), INDEX(Paste_Here!AC$2:AC$600, MATCH(B393, Paste_Here!A$2:A$600, 0)), ""), ""), "")</f>
        <v/>
      </c>
      <c r="BR393" s="47"/>
      <c r="BS393" s="34" t="str">
        <f>IFERROR(IF(B393&lt;&gt;"", IF(ISNUMBER(SEARCH("highrisk", LOWER(INDEX(Paste_Here!AD$2:AD$600, MATCH(B393, Paste_Here!A$2:A$600, 0))))), "High Risk", IF(ISNUMBER(SEARCH("lowrisk", LOWER(INDEX(Paste_Here!AD$2:AD$600, MATCH(B393, Paste_Here!A$2:A$600, 0))))), "Low Risk", IF(ISNUMBER(SEARCH("somerisk", LOWER(INDEX(Paste_Here!AD$2:AD$600, MATCH(B393, Paste_Here!A$2:A$600, 0))))), "Some Risk", IF(ISNUMBER(SEARCH("OT", LOWER(INDEX(Paste_Here!AD$2:AD$600, MATCH(B393, Paste_Here!A$2:A$600, 0))))), "On Track", "")))), ""), "")</f>
        <v/>
      </c>
      <c r="BT393" s="47"/>
      <c r="BU393" s="34"/>
      <c r="BV393" s="47"/>
      <c r="BW393" s="34"/>
      <c r="BX393" s="47"/>
      <c r="BY393" s="34"/>
      <c r="BZ393" s="47"/>
      <c r="CA393" s="34"/>
      <c r="CB393" s="49"/>
      <c r="DT393" s="47"/>
      <c r="DU393" s="47"/>
      <c r="DV393" s="2" t="str">
        <f t="shared" si="39"/>
        <v/>
      </c>
      <c r="DW393" s="47"/>
      <c r="DX393" s="2" t="str">
        <f>IFERROR(IF(B393&lt;&gt;"", IF(ISNUMBER(SEARCH("s", LOWER(INDEX(Paste_Here!M$2:M$600, MATCH(B393, Paste_Here!A$2:A$600, 0))))), "Yes", IF(INDEX(Paste_Here!M$2:M$600, MATCH(B393, Paste_Here!A$2:A$600, 0))&lt;&gt;"", "No", "")), ""), "")</f>
        <v/>
      </c>
      <c r="DY393" s="47"/>
      <c r="DZ393" s="2" t="str">
        <f>IFERROR(IF(B393&lt;&gt;"", IF(ISNUMBER(SEARCH("yes", LOWER(INDEX(Paste_Here!F$2:F$600, MATCH(B393, Paste_Here!A$2:A$600, 0))))), "Yes", IF(ISNUMBER(SEARCH("no", LOWER(INDEX(Paste_Here!F$2:F$600, MATCH(B393, Paste_Here!A$2:A$600, 0))))), "No", "")), ""), "")</f>
        <v/>
      </c>
      <c r="EA393" s="47"/>
      <c r="EB393" s="2" t="str">
        <f>IFERROR(IF(B393&lt;&gt;"", IF(ISNUMBER(SEARCH("english language learner", LOWER(INDEX(Paste_Here!C$2:C$600, MATCH(B393, Paste_Here!A$2:A$600, 0))))), "Yes", ""), ""), "")</f>
        <v/>
      </c>
      <c r="EC393" s="47"/>
      <c r="ED393" s="2" t="str">
        <f>IFERROR(IF(B393&lt;&gt;"", IF(OR(ISNUMBER(SEARCH("b", LOWER(INDEX(Paste_Here!K$2:K$600, MATCH(B393, Paste_Here!A$2:A$600, 0))))), ISNUMBER(SEARCH("h", LOWER(INDEX(Paste_Here!K$2:K$600, MATCH(B393, Paste_Here!A$2:A$600, 0))))), ISNUMBER(SEARCH("i", LOWER(INDEX(Paste_Here!K$2:K$600, MATCH(B393, Paste_Here!A$2:A$600, 0)))))), "Yes", IF(INDEX(Paste_Here!K$2:K$600, MATCH(B393, Paste_Here!A$2:A$600, 0))&lt;&gt;"", "No", "")), ""), "")</f>
        <v/>
      </c>
      <c r="EE393" s="47"/>
      <c r="EF393" s="34" t="str">
        <f>IFERROR(IF(B393&lt;&gt;"", IF(ISNUMBER(SEARCH("yes", LOWER(INDEX(Paste_Here!L$2:L$600, MATCH(B393, Paste_Here!A$2:A$600, 0))))), "Yes", IF(ISNUMBER(SEARCH("no", LOWER(INDEX(Paste_Here!L$2:L$600, MATCH(B393, Paste_Here!A$2:A$600, 0))))), "No", "")), ""), "")</f>
        <v/>
      </c>
      <c r="EG393" s="47"/>
      <c r="EH393" s="2" t="str">
        <f>IFERROR(IF(B393&lt;&gt;"", IF(ISNUMBER(SEARCH("transitional 2", LOWER(INDEX(Paste_Here!C$2:C$600, MATCH(B393, Paste_Here!A$2:A$600, 0))))), "T2", IF(ISNUMBER(SEARCH("transitional 1", LOWER(INDEX(Paste_Here!C$2:C$600, MATCH(B393, Paste_Here!A$2:A$600, 0))))), "T1", IF(ISNUMBER(SEARCH("waived ell services", LOWER(INDEX(Paste_Here!C$2:C$600, MATCH(B393, Paste_Here!A$2:A$600, 0))))), "W", ""))), ""), "")</f>
        <v/>
      </c>
      <c r="EI393" s="47"/>
      <c r="EJ393" s="2" t="str">
        <f>IFERROR(IF(B393&lt;&gt;"", IF(AND(INDEX(Paste_Here!AG$2:AG$600, MATCH(B393, Paste_Here!A$2:A$600, 0))&lt;&gt;"", ISNUMBER(VALUE(INDEX(Paste_Here!AG$2:AG$600, MATCH(B393, Paste_Here!A$2:A$600, 0))))), INDEX(Paste_Here!AG$2:AG$600, MATCH(B393, Paste_Here!A$2:A$600, 0)), ""), ""), "")</f>
        <v/>
      </c>
      <c r="EK393" s="47"/>
      <c r="EL393" s="2" t="str">
        <f>IFERROR(IF(B393&lt;&gt;"", IF(AND(INDEX(Paste_Here!AL$2:AL$600, MATCH(B393, Paste_Here!A$2:A$600, 0))&lt;&gt;"", ISNUMBER(VALUE(INDEX(Paste_Here!AL$2:AL$600, MATCH(B393, Paste_Here!A$2:A$600, 0))))), INDEX(Paste_Here!AL$2:AL$600, MATCH(B393, Paste_Here!A$2:A$600, 0)), ""), ""), "")</f>
        <v/>
      </c>
      <c r="EM393" s="47"/>
      <c r="FA393" s="4" t="str" cm="1">
        <f t="array" ref="FA393">IFERROR(INDEX(Paste_Here!$B$2:$B$600, MATCH(0, COUNTIF(FA$4:FA392, Paste_Here!$B$2:$B$600) + IF(Paste_Here!$B$2:$B$600="", 1, 0), 0)), "")</f>
        <v/>
      </c>
      <c r="FB393" s="4" t="str">
        <f>IF(FA393&lt;&gt;"", INDEX(Paste_Here!$A$2:$A$600, MATCH(FA393, Paste_Here!$B$2:$B$600, 0)), "")</f>
        <v/>
      </c>
      <c r="FC393" s="4" t="str">
        <f t="shared" si="40"/>
        <v/>
      </c>
      <c r="FD393" s="4" t="str" cm="1">
        <f t="array" ref="FD393">IFERROR(INDEX($FC$5:$FC$600, MATCH(SMALL(IF($FC$5:$FC$600&lt;&gt;"", COUNTIF($FC$5:$FC$600, "&lt;"&amp;$FC$5:$FC$600)+1), ROW()-ROW($FD$5)+1), COUNTIF($FC$5:$FC$600, "&lt;"&amp;$FC$5:$FC$600)+1, 0)), "")</f>
        <v/>
      </c>
      <c r="FF393" s="2" t="str">
        <f>IFERROR(IF(B393&lt;&gt;"", IF(AND(INDEX(Paste_Here!AH$2:AH$600, MATCH(B393, Paste_Here!A$2:A$600, 0))&lt;&gt;"", ISNUMBER(VALUE(INDEX(Paste_Here!AH$2:AH$600, MATCH(B393, Paste_Here!A$2:A$600, 0))))), INDEX(Paste_Here!AH$2:AH$600, MATCH(B393, Paste_Here!A$2:A$600, 0)), ""), ""), "")</f>
        <v/>
      </c>
      <c r="FG393" s="47"/>
      <c r="FH393" s="2" t="str">
        <f>IFERROR(IF(B393&lt;&gt;"", IF(AND(INDEX(Paste_Here!AM$2:AM$600, MATCH(B393, Paste_Here!A$2:A$600, 0))&lt;&gt;"", ISNUMBER(VALUE(INDEX(Paste_Here!AM$2:AM$600, MATCH(B393, Paste_Here!A$2:A$600, 0))))), INDEX(Paste_Here!AM$2:AM$600, MATCH(B393, Paste_Here!A$2:A$600, 0)), ""), ""), "")</f>
        <v/>
      </c>
      <c r="FI393" s="47"/>
      <c r="FJ393" s="47"/>
      <c r="FK393" s="2" t="str">
        <f t="shared" si="41"/>
        <v/>
      </c>
      <c r="FL393" s="47"/>
      <c r="FM393" s="2" t="str">
        <f>IFERROR(IF(B393&lt;&gt;"", IF(ISNUMBER(VALUE(INDEX(Paste_Here!H$2:H$600, MATCH(B393, Paste_Here!A$2:A$600, 0)))), IF(VALUE(INDEX(Paste_Here!H$2:H$600, MATCH(B393, Paste_Here!A$2:A$600, 0)))=0, "No", IF(AND(VALUE(INDEX(Paste_Here!H$2:H$600, MATCH(B393, Paste_Here!A$2:A$600, 0)))&gt;=1, VALUE(INDEX(Paste_Here!H$2:H$600, MATCH(B393, Paste_Here!A$2:A$600, 0)))&lt;=4), VALUE(INDEX(Paste_Here!H$2:H$600, MATCH(B393, Paste_Here!A$2:A$600, 0))), "")), ""), ""), "")</f>
        <v/>
      </c>
      <c r="FN393" s="47"/>
      <c r="FO393" s="34" t="str">
        <f>IFERROR(IF(B393&lt;&gt;"", IF(ISNUMBER(VALUE(INDEX(Paste_Here!I$2:I$600, MATCH(B393, Paste_Here!A$2:A$600, 0)))), IF(VALUE(INDEX(Paste_Here!I$2:I$600, MATCH(B393, Paste_Here!A$2:A$600, 0)))=0, "No", IF(AND(VALUE(INDEX(Paste_Here!I$2:I$600, MATCH(B393, Paste_Here!A$2:A$600, 0)))&gt;=1, VALUE(INDEX(Paste_Here!I$2:I$600, MATCH(B393, Paste_Here!A$2:A$600, 0)))&lt;=4), VALUE(INDEX(Paste_Here!I$2:I$600, MATCH(B393, Paste_Here!A$2:A$600, 0))), "")), ""), ""), "")</f>
        <v/>
      </c>
      <c r="FP393" s="47"/>
      <c r="FQ393" s="2"/>
      <c r="FR393" s="47"/>
      <c r="FS393" s="2"/>
      <c r="FT393" s="47"/>
      <c r="FU393" s="2"/>
      <c r="FV393" s="47"/>
      <c r="FW393" s="2"/>
      <c r="FX393" s="47"/>
      <c r="FY393" s="2"/>
      <c r="FZ393" s="47"/>
      <c r="GA393" s="2"/>
      <c r="GB393" s="47"/>
      <c r="GU393" s="2"/>
      <c r="GV393" s="47"/>
      <c r="GW393" s="2"/>
      <c r="GX393" s="47"/>
    </row>
    <row r="394" spans="1:206">
      <c r="A394" s="47"/>
      <c r="B394" s="2" t="str">
        <f t="shared" si="36"/>
        <v/>
      </c>
      <c r="C394" s="47"/>
      <c r="D394" s="2" t="str">
        <f>IFERROR(IF(B394&lt;&gt;"", IF(COUNTIF(INDEX(Paste_Here!N$2:O$600, MATCH(B394, Paste_Here!A$2:A$600, 0), 0), "yes") &gt; 0, "No", IF(COUNTIF(INDEX(Paste_Here!N$2:O$600, MATCH(B394, Paste_Here!A$2:A$600, 0), 0), "no") &gt; 0, "Yes", "")), ""), "")</f>
        <v/>
      </c>
      <c r="E394" s="47"/>
      <c r="F394" s="84" t="str">
        <f>IFERROR(IF(B394&lt;&gt;"", IF(AND(INDEX(Paste_Here!P$2:P$600, MATCH(B394, Paste_Here!A$2:A$600, 0))&lt;&gt;"", ISNUMBER(VALUE(INDEX(Paste_Here!P$2:P$600, MATCH(B394, Paste_Here!A$2:A$600, 0))))), INDEX(Paste_Here!P$2:P$600, MATCH(B394, Paste_Here!A$2:A$600, 0)), ""), ""), "")</f>
        <v/>
      </c>
      <c r="G394" s="47"/>
      <c r="H394" s="2" t="str">
        <f>IFERROR(IF(B394&lt;&gt;"", IF(ISNUMBER(SEARCH("highrisk", LOWER(INDEX(Paste_Here!Q$2:Q$600, MATCH(B394, Paste_Here!A$2:A$600, 0))))), "High Risk", IF(ISNUMBER(SEARCH("lowrisk", LOWER(INDEX(Paste_Here!Q$2:Q$600, MATCH(B394, Paste_Here!A$2:A$600, 0))))), "Low Risk", IF(ISNUMBER(SEARCH("somerisk", LOWER(INDEX(Paste_Here!Q$2:Q$600, MATCH(B394, Paste_Here!A$2:A$600, 0))))), "Some Risk", ""))), ""), "")</f>
        <v/>
      </c>
      <c r="I394" s="47"/>
      <c r="J394" s="2"/>
      <c r="K394" s="47"/>
      <c r="L394" s="2"/>
      <c r="M394" s="47"/>
      <c r="N394" s="2"/>
      <c r="O394" s="47"/>
      <c r="P394" s="2" t="str">
        <f>IFERROR(IF(B394&lt;&gt;"", IF(AND(ISNUMBER(VALUE(INDEX(Paste_Here!R$2:R$600, MATCH(B394, Paste_Here!A$2:A$600, 0)))), INDEX(Paste_Here!R$2:R$600, MATCH(B394, Paste_Here!A$2:A$600, 0)) &lt;&gt; ""), VALUE(INDEX(Paste_Here!R$2:R$600, MATCH(B394, Paste_Here!A$2:A$600, 0))), ""), ""), "")</f>
        <v/>
      </c>
      <c r="Q394" s="47"/>
      <c r="R394" s="2"/>
      <c r="S394" s="47"/>
      <c r="W394" s="47"/>
      <c r="X394" s="2"/>
      <c r="Y394" s="47"/>
      <c r="Z394" s="2" t="str">
        <f>IFERROR(IF(B394&lt;&gt;"", IF(AND(INDEX(Paste_Here!S$2:S$600, MATCH(B394, Paste_Here!A$2:A$600, 0))&lt;&gt;"", ISNUMBER(VALUE(INDEX(Paste_Here!S$2:S$600, MATCH(B394, Paste_Here!A$2:A$600, 0))))), INDEX(Paste_Here!S$2:S$600, MATCH(B394, Paste_Here!A$2:A$600, 0)), ""), ""), "")</f>
        <v/>
      </c>
      <c r="AA394" s="47"/>
      <c r="AB394" s="2" t="str">
        <f>IFERROR(IF(B394&lt;&gt;"", IF(ISNUMBER(SEARCH("highrisk", LOWER(INDEX(Paste_Here!T$2:T$600, MATCH(B394, Paste_Here!A$2:A$600, 0))))), "High Risk", IF(ISNUMBER(SEARCH("lowrisk", LOWER(INDEX(Paste_Here!T$2:T$600, MATCH(B394, Paste_Here!A$2:A$600, 0))))), "Low Risk", IF(ISNUMBER(SEARCH("somerisk", LOWER(INDEX(Paste_Here!T$2:T$600, MATCH(B394, Paste_Here!A$2:A$600, 0))))), "Some Risk", IF(ISNUMBER(SEARCH("OT", LOWER(INDEX(Paste_Here!T$2:T$600, MATCH(B394, Paste_Here!A$2:A$600, 0))))), "On Track", "")))), ""), "")</f>
        <v/>
      </c>
      <c r="AC394" s="47"/>
      <c r="AD394" s="2"/>
      <c r="AE394" s="47"/>
      <c r="AF394" s="2"/>
      <c r="AG394" s="47"/>
      <c r="AH394" s="2"/>
      <c r="AI394" s="47"/>
      <c r="AJ394" s="2" t="str" cm="1">
        <f t="array" aca="1" ref="AJ394" ca="1">IFERROR(IF(ISNUMBER(SEARCH("BR", INDEX(Paste_Here!AB$2:AB$210, MATCH(B394, Paste_Here!A$2:A$210, 0)))), -1, 1) * VALUE(_xlfn.TEXTJOIN("", TRUE, IF(ISNUMBER(--MID(INDEX(Paste_Here!AB$2:AB$210, MATCH(B394, Paste_Here!A$2:A$210, 0)), ROW(INDIRECT("1:"&amp;LEN(INDEX(Paste_Here!AB$2:AB$210, MATCH(B394, Paste_Here!A$2:A$210, 0))))), 1)), MID(INDEX(Paste_Here!AB$2:AB$210, MATCH(B394, Paste_Here!A$2:A$210, 0)), ROW(INDIRECT("1:"&amp;LEN(INDEX(Paste_Here!AB$2:AB$210, MATCH(B394, Paste_Here!A$2:A$210, 0))))), 1), ""))), "")</f>
        <v/>
      </c>
      <c r="AK394" s="47"/>
      <c r="AL394" s="34" t="str">
        <f>IFERROR(IF(B394&lt;&gt;"", IF(AND(INDEX(Paste_Here!AF$2:AF$600, MATCH(B394, Paste_Here!A$2:A$600, 0))&lt;&gt;"", ISNUMBER(VALUE(INDEX(Paste_Here!AF$2:AF$600, MATCH(B394, Paste_Here!A$2:A$600, 0))))), INDEX(Paste_Here!AF$2:AF$600, MATCH(B394, Paste_Here!A$2:A$600, 0)), ""), ""), "")</f>
        <v/>
      </c>
      <c r="AM394" s="47"/>
      <c r="AN394" s="47"/>
      <c r="AO394" s="2" t="str">
        <f t="shared" si="37"/>
        <v/>
      </c>
      <c r="AP394" s="47"/>
      <c r="AQ394" s="34" t="str">
        <f>IFERROR(IF(B394&lt;&gt;"", IF(COUNTIF(INDEX(Paste_Here!X$2:Y$600, MATCH(B394, Paste_Here!A$2:A$600, 0), 0), "yes") &gt; 0, "No", IF(COUNTIF(INDEX(Paste_Here!X$2:Y$600, MATCH(B394, Paste_Here!A$2:A$600, 0), 0), "no") &gt; 0, "Yes", "")), ""), "")</f>
        <v/>
      </c>
      <c r="AR394" s="47"/>
      <c r="AS394" s="34" t="str">
        <f>IFERROR(IF(B394&lt;&gt;"", IF(AND(INDEX(Paste_Here!U$2:U$600, MATCH(B394, Paste_Here!A$2:A$600, 0))&lt;&gt;"", ISNUMBER(VALUE(INDEX(Paste_Here!U$2:U$600, MATCH(B394, Paste_Here!A$2:A$600, 0))))), INDEX(Paste_Here!U$2:U$600, MATCH(B394, Paste_Here!A$2:A$600, 0)), ""), ""), "")</f>
        <v/>
      </c>
      <c r="AT394" s="47"/>
      <c r="AU394" s="34" t="str">
        <f>IFERROR(IF(B394&lt;&gt;"", IF(ISNUMBER(SEARCH("highrisk", LOWER(INDEX(Paste_Here!V$2:V$600, MATCH(B394, Paste_Here!A$2:A$600, 0))))), "High Risk", IF(ISNUMBER(SEARCH("lowrisk", LOWER(INDEX(Paste_Here!V$2:V$600, MATCH(B394, Paste_Here!A$2:A$600, 0))))), "Low Risk", IF(ISNUMBER(SEARCH("somerisk", LOWER(INDEX(Paste_Here!V$2:V$600, MATCH(B394, Paste_Here!A$2:A$600, 0))))), "Some Risk", ""))), ""), "")</f>
        <v/>
      </c>
      <c r="AV394" s="47"/>
      <c r="AW394" s="34" t="str">
        <f>IFERROR(IF(B394&lt;&gt;"", IF(AND(ISNUMBER(VALUE(INDEX(Paste_Here!W$2:W$600, MATCH(B394, Paste_Here!A$2:A$600, 0)))), INDEX(Paste_Here!W$2:W$600, MATCH(B394, Paste_Here!A$2:A$600, 0)) &lt;&gt; ""), VALUE(INDEX(Paste_Here!W$2:W$600, MATCH(B394, Paste_Here!A$2:A$600, 0))), ""), ""), "")</f>
        <v/>
      </c>
      <c r="AX394" s="47"/>
      <c r="BA394" s="2" t="str">
        <f>IFERROR(IF(B394&lt;&gt;"", IF(AND(INDEX(Paste_Here!AI$2:AI$600, MATCH(B394, Paste_Here!A$2:A$600, 0))&lt;&gt;"", ISNUMBER(VALUE(INDEX(Paste_Here!AI$2:AI$600, MATCH(B394, Paste_Here!A$2:A$600, 0))))), INDEX(Paste_Here!AI$2:AI$600, MATCH(B394, Paste_Here!A$2:A$600, 0)), ""), ""), "")</f>
        <v/>
      </c>
      <c r="BB394" s="47"/>
      <c r="BC394" s="34" t="str">
        <f>IFERROR(IF(B394&lt;&gt;"", IF(ISNUMBER(SEARCH("highrisk", LOWER(INDEX(Paste_Here!AJ$2:AJ$600, MATCH(B394, Paste_Here!A$2:A$600, 0))))), "High Risk", IF(ISNUMBER(SEARCH("lowrisk", LOWER(INDEX(Paste_Here!AJ$2:AJ$600, MATCH(B394, Paste_Here!A$2:A$600, 0))))), "Low Risk", IF(ISNUMBER(SEARCH("somerisk", LOWER(INDEX(Paste_Here!AJ$2:AJ$600, MATCH(B394, Paste_Here!A$2:A$600, 0))))), "Some Risk", IF(ISNUMBER(SEARCH("OT", LOWER(INDEX(Paste_Here!AJ$2:AJ$600, MATCH(B394, Paste_Here!A$2:A$600, 0))))), "On Track", "")))), ""), "")</f>
        <v/>
      </c>
      <c r="BD394" s="47"/>
      <c r="BE394" s="34" t="str">
        <f>IFERROR(IF(B394&lt;&gt;"", IF(AND(INDEX(Paste_Here!AK$2:AK$600, MATCH(B394, Paste_Here!A$2:A$600, 0))&lt;&gt;"", ISNUMBER(VALUE(INDEX(Paste_Here!AK$2:AK$600, MATCH(B394, Paste_Here!A$2:A$600, 0))))), INDEX(Paste_Here!AK$2:AK$600, MATCH(B394, Paste_Here!A$2:A$600, 0)), ""), ""), "")</f>
        <v/>
      </c>
      <c r="BF394" s="47"/>
      <c r="BG394" s="34" t="str" cm="1">
        <f t="array" aca="1" ref="BG394" ca="1">IFERROR(IF(B394&lt;&gt;"", IF(INDEX(Paste_Here!AE$2:AE$600, MATCH(B394, Paste_Here!A$2:A$600, 0))&lt;&gt;"", IF(LEFT(INDEX(Paste_Here!AE$2:AE$600, MATCH(B394, Paste_Here!A$2:A$600, 0)), 2)="EM", -1, 1) * VALUE(_xlfn.TEXTJOIN("", TRUE, IF(ISNUMBER(MID(INDEX(Paste_Here!AE$2:AE$600, MATCH(B394, Paste_Here!A$2:A$600, 0)), ROW(INDIRECT("1:"&amp;LEN(INDEX(Paste_Here!AE$2:AE$600, MATCH(B394, Paste_Here!A$2:A$600, 0))))), 1)*1), MID(INDEX(Paste_Here!AE$2:AE$600, MATCH(B394, Paste_Here!A$2:A$600, 0)), ROW(INDIRECT("1:"&amp;LEN(INDEX(Paste_Here!AE$2:AE$600, MATCH(B394, Paste_Here!A$2:A$600, 0))))), 1), ""))), ""), ""), "")</f>
        <v/>
      </c>
      <c r="BH394" s="47"/>
      <c r="BJ394" s="47"/>
      <c r="BK394" s="2" t="str">
        <f t="shared" si="38"/>
        <v/>
      </c>
      <c r="BL394" s="47"/>
      <c r="BM394" s="34" t="str">
        <f>IFERROR(IF(B394&lt;&gt;"", IF(AND(INDEX(Paste_Here!Z$2:Z$600, MATCH(B394, Paste_Here!A$2:A$600, 0))&lt;&gt;"", ISNUMBER(VALUE(INDEX(Paste_Here!Z$2:Z$600, MATCH(B394, Paste_Here!A$2:A$600, 0))))), INDEX(Paste_Here!Z$2:Z$600, MATCH(B394, Paste_Here!A$2:A$600, 0)), ""), ""), "")</f>
        <v/>
      </c>
      <c r="BN394" s="47"/>
      <c r="BO394" s="34" t="str">
        <f>IFERROR(IF(B394&lt;&gt;"", IF(ISNUMBER(SEARCH("highrisk", LOWER(INDEX(Paste_Here!AA$2:AA$600, MATCH(B394, Paste_Here!A$2:A$600, 0))))), "High Risk", IF(ISNUMBER(SEARCH("lowrisk", LOWER(INDEX(Paste_Here!AA$2:AA$600, MATCH(B394, Paste_Here!A$2:A$600, 0))))), "Low Risk", IF(ISNUMBER(SEARCH("somerisk", LOWER(INDEX(Paste_Here!AA$2:AA$600, MATCH(B394, Paste_Here!A$2:A$600, 0))))), "Some Risk", IF(ISNUMBER(SEARCH("OT", LOWER(INDEX(Paste_Here!AA$2:AA$600, MATCH(B394, Paste_Here!A$2:A$600, 0))))), "On Track", "")))), ""), "")</f>
        <v/>
      </c>
      <c r="BP394" s="47"/>
      <c r="BQ394" s="34" t="str">
        <f>IFERROR(IF(B394&lt;&gt;"", IF(AND(INDEX(Paste_Here!AC$2:AC$600, MATCH(B394, Paste_Here!A$2:A$600, 0))&lt;&gt;"", ISNUMBER(VALUE(INDEX(Paste_Here!AC$2:AC$600, MATCH(B394, Paste_Here!A$2:A$600, 0))))), INDEX(Paste_Here!AC$2:AC$600, MATCH(B394, Paste_Here!A$2:A$600, 0)), ""), ""), "")</f>
        <v/>
      </c>
      <c r="BR394" s="47"/>
      <c r="BS394" s="34" t="str">
        <f>IFERROR(IF(B394&lt;&gt;"", IF(ISNUMBER(SEARCH("highrisk", LOWER(INDEX(Paste_Here!AD$2:AD$600, MATCH(B394, Paste_Here!A$2:A$600, 0))))), "High Risk", IF(ISNUMBER(SEARCH("lowrisk", LOWER(INDEX(Paste_Here!AD$2:AD$600, MATCH(B394, Paste_Here!A$2:A$600, 0))))), "Low Risk", IF(ISNUMBER(SEARCH("somerisk", LOWER(INDEX(Paste_Here!AD$2:AD$600, MATCH(B394, Paste_Here!A$2:A$600, 0))))), "Some Risk", IF(ISNUMBER(SEARCH("OT", LOWER(INDEX(Paste_Here!AD$2:AD$600, MATCH(B394, Paste_Here!A$2:A$600, 0))))), "On Track", "")))), ""), "")</f>
        <v/>
      </c>
      <c r="BT394" s="47"/>
      <c r="BU394" s="34"/>
      <c r="BV394" s="47"/>
      <c r="BW394" s="34"/>
      <c r="BX394" s="47"/>
      <c r="BY394" s="34"/>
      <c r="BZ394" s="47"/>
      <c r="CA394" s="34"/>
      <c r="CB394" s="49"/>
      <c r="DT394" s="47"/>
      <c r="DU394" s="47"/>
      <c r="DV394" s="2" t="str">
        <f t="shared" si="39"/>
        <v/>
      </c>
      <c r="DW394" s="47"/>
      <c r="DX394" s="2" t="str">
        <f>IFERROR(IF(B394&lt;&gt;"", IF(ISNUMBER(SEARCH("s", LOWER(INDEX(Paste_Here!M$2:M$600, MATCH(B394, Paste_Here!A$2:A$600, 0))))), "Yes", IF(INDEX(Paste_Here!M$2:M$600, MATCH(B394, Paste_Here!A$2:A$600, 0))&lt;&gt;"", "No", "")), ""), "")</f>
        <v/>
      </c>
      <c r="DY394" s="47"/>
      <c r="DZ394" s="2" t="str">
        <f>IFERROR(IF(B394&lt;&gt;"", IF(ISNUMBER(SEARCH("yes", LOWER(INDEX(Paste_Here!F$2:F$600, MATCH(B394, Paste_Here!A$2:A$600, 0))))), "Yes", IF(ISNUMBER(SEARCH("no", LOWER(INDEX(Paste_Here!F$2:F$600, MATCH(B394, Paste_Here!A$2:A$600, 0))))), "No", "")), ""), "")</f>
        <v/>
      </c>
      <c r="EA394" s="47"/>
      <c r="EB394" s="2" t="str">
        <f>IFERROR(IF(B394&lt;&gt;"", IF(ISNUMBER(SEARCH("english language learner", LOWER(INDEX(Paste_Here!C$2:C$600, MATCH(B394, Paste_Here!A$2:A$600, 0))))), "Yes", ""), ""), "")</f>
        <v/>
      </c>
      <c r="EC394" s="47"/>
      <c r="ED394" s="2" t="str">
        <f>IFERROR(IF(B394&lt;&gt;"", IF(OR(ISNUMBER(SEARCH("b", LOWER(INDEX(Paste_Here!K$2:K$600, MATCH(B394, Paste_Here!A$2:A$600, 0))))), ISNUMBER(SEARCH("h", LOWER(INDEX(Paste_Here!K$2:K$600, MATCH(B394, Paste_Here!A$2:A$600, 0))))), ISNUMBER(SEARCH("i", LOWER(INDEX(Paste_Here!K$2:K$600, MATCH(B394, Paste_Here!A$2:A$600, 0)))))), "Yes", IF(INDEX(Paste_Here!K$2:K$600, MATCH(B394, Paste_Here!A$2:A$600, 0))&lt;&gt;"", "No", "")), ""), "")</f>
        <v/>
      </c>
      <c r="EE394" s="47"/>
      <c r="EF394" s="34" t="str">
        <f>IFERROR(IF(B394&lt;&gt;"", IF(ISNUMBER(SEARCH("yes", LOWER(INDEX(Paste_Here!L$2:L$600, MATCH(B394, Paste_Here!A$2:A$600, 0))))), "Yes", IF(ISNUMBER(SEARCH("no", LOWER(INDEX(Paste_Here!L$2:L$600, MATCH(B394, Paste_Here!A$2:A$600, 0))))), "No", "")), ""), "")</f>
        <v/>
      </c>
      <c r="EG394" s="47"/>
      <c r="EH394" s="2" t="str">
        <f>IFERROR(IF(B394&lt;&gt;"", IF(ISNUMBER(SEARCH("transitional 2", LOWER(INDEX(Paste_Here!C$2:C$600, MATCH(B394, Paste_Here!A$2:A$600, 0))))), "T2", IF(ISNUMBER(SEARCH("transitional 1", LOWER(INDEX(Paste_Here!C$2:C$600, MATCH(B394, Paste_Here!A$2:A$600, 0))))), "T1", IF(ISNUMBER(SEARCH("waived ell services", LOWER(INDEX(Paste_Here!C$2:C$600, MATCH(B394, Paste_Here!A$2:A$600, 0))))), "W", ""))), ""), "")</f>
        <v/>
      </c>
      <c r="EI394" s="47"/>
      <c r="EJ394" s="2" t="str">
        <f>IFERROR(IF(B394&lt;&gt;"", IF(AND(INDEX(Paste_Here!AG$2:AG$600, MATCH(B394, Paste_Here!A$2:A$600, 0))&lt;&gt;"", ISNUMBER(VALUE(INDEX(Paste_Here!AG$2:AG$600, MATCH(B394, Paste_Here!A$2:A$600, 0))))), INDEX(Paste_Here!AG$2:AG$600, MATCH(B394, Paste_Here!A$2:A$600, 0)), ""), ""), "")</f>
        <v/>
      </c>
      <c r="EK394" s="47"/>
      <c r="EL394" s="2" t="str">
        <f>IFERROR(IF(B394&lt;&gt;"", IF(AND(INDEX(Paste_Here!AL$2:AL$600, MATCH(B394, Paste_Here!A$2:A$600, 0))&lt;&gt;"", ISNUMBER(VALUE(INDEX(Paste_Here!AL$2:AL$600, MATCH(B394, Paste_Here!A$2:A$600, 0))))), INDEX(Paste_Here!AL$2:AL$600, MATCH(B394, Paste_Here!A$2:A$600, 0)), ""), ""), "")</f>
        <v/>
      </c>
      <c r="EM394" s="47"/>
      <c r="FA394" s="4" t="str" cm="1">
        <f t="array" ref="FA394">IFERROR(INDEX(Paste_Here!$B$2:$B$600, MATCH(0, COUNTIF(FA$4:FA393, Paste_Here!$B$2:$B$600) + IF(Paste_Here!$B$2:$B$600="", 1, 0), 0)), "")</f>
        <v/>
      </c>
      <c r="FB394" s="4" t="str">
        <f>IF(FA394&lt;&gt;"", INDEX(Paste_Here!$A$2:$A$600, MATCH(FA394, Paste_Here!$B$2:$B$600, 0)), "")</f>
        <v/>
      </c>
      <c r="FC394" s="4" t="str">
        <f t="shared" si="40"/>
        <v/>
      </c>
      <c r="FD394" s="4" t="str" cm="1">
        <f t="array" ref="FD394">IFERROR(INDEX($FC$5:$FC$600, MATCH(SMALL(IF($FC$5:$FC$600&lt;&gt;"", COUNTIF($FC$5:$FC$600, "&lt;"&amp;$FC$5:$FC$600)+1), ROW()-ROW($FD$5)+1), COUNTIF($FC$5:$FC$600, "&lt;"&amp;$FC$5:$FC$600)+1, 0)), "")</f>
        <v/>
      </c>
      <c r="FF394" s="2" t="str">
        <f>IFERROR(IF(B394&lt;&gt;"", IF(AND(INDEX(Paste_Here!AH$2:AH$600, MATCH(B394, Paste_Here!A$2:A$600, 0))&lt;&gt;"", ISNUMBER(VALUE(INDEX(Paste_Here!AH$2:AH$600, MATCH(B394, Paste_Here!A$2:A$600, 0))))), INDEX(Paste_Here!AH$2:AH$600, MATCH(B394, Paste_Here!A$2:A$600, 0)), ""), ""), "")</f>
        <v/>
      </c>
      <c r="FG394" s="47"/>
      <c r="FH394" s="2" t="str">
        <f>IFERROR(IF(B394&lt;&gt;"", IF(AND(INDEX(Paste_Here!AM$2:AM$600, MATCH(B394, Paste_Here!A$2:A$600, 0))&lt;&gt;"", ISNUMBER(VALUE(INDEX(Paste_Here!AM$2:AM$600, MATCH(B394, Paste_Here!A$2:A$600, 0))))), INDEX(Paste_Here!AM$2:AM$600, MATCH(B394, Paste_Here!A$2:A$600, 0)), ""), ""), "")</f>
        <v/>
      </c>
      <c r="FI394" s="47"/>
      <c r="FJ394" s="47"/>
      <c r="FK394" s="2" t="str">
        <f t="shared" si="41"/>
        <v/>
      </c>
      <c r="FL394" s="47"/>
      <c r="FM394" s="2" t="str">
        <f>IFERROR(IF(B394&lt;&gt;"", IF(ISNUMBER(VALUE(INDEX(Paste_Here!H$2:H$600, MATCH(B394, Paste_Here!A$2:A$600, 0)))), IF(VALUE(INDEX(Paste_Here!H$2:H$600, MATCH(B394, Paste_Here!A$2:A$600, 0)))=0, "No", IF(AND(VALUE(INDEX(Paste_Here!H$2:H$600, MATCH(B394, Paste_Here!A$2:A$600, 0)))&gt;=1, VALUE(INDEX(Paste_Here!H$2:H$600, MATCH(B394, Paste_Here!A$2:A$600, 0)))&lt;=4), VALUE(INDEX(Paste_Here!H$2:H$600, MATCH(B394, Paste_Here!A$2:A$600, 0))), "")), ""), ""), "")</f>
        <v/>
      </c>
      <c r="FN394" s="47"/>
      <c r="FO394" s="34" t="str">
        <f>IFERROR(IF(B394&lt;&gt;"", IF(ISNUMBER(VALUE(INDEX(Paste_Here!I$2:I$600, MATCH(B394, Paste_Here!A$2:A$600, 0)))), IF(VALUE(INDEX(Paste_Here!I$2:I$600, MATCH(B394, Paste_Here!A$2:A$600, 0)))=0, "No", IF(AND(VALUE(INDEX(Paste_Here!I$2:I$600, MATCH(B394, Paste_Here!A$2:A$600, 0)))&gt;=1, VALUE(INDEX(Paste_Here!I$2:I$600, MATCH(B394, Paste_Here!A$2:A$600, 0)))&lt;=4), VALUE(INDEX(Paste_Here!I$2:I$600, MATCH(B394, Paste_Here!A$2:A$600, 0))), "")), ""), ""), "")</f>
        <v/>
      </c>
      <c r="FP394" s="47"/>
      <c r="FQ394" s="2"/>
      <c r="FR394" s="47"/>
      <c r="FS394" s="2"/>
      <c r="FT394" s="47"/>
      <c r="FU394" s="2"/>
      <c r="FV394" s="47"/>
      <c r="FW394" s="2"/>
      <c r="FX394" s="47"/>
      <c r="FY394" s="2"/>
      <c r="FZ394" s="47"/>
      <c r="GA394" s="2"/>
      <c r="GB394" s="47"/>
      <c r="GU394" s="2"/>
      <c r="GV394" s="47"/>
      <c r="GW394" s="2"/>
      <c r="GX394" s="47"/>
    </row>
    <row r="395" spans="1:206">
      <c r="A395" s="47"/>
      <c r="B395" s="2" t="str">
        <f t="shared" si="36"/>
        <v/>
      </c>
      <c r="C395" s="47"/>
      <c r="D395" s="2" t="str">
        <f>IFERROR(IF(B395&lt;&gt;"", IF(COUNTIF(INDEX(Paste_Here!N$2:O$600, MATCH(B395, Paste_Here!A$2:A$600, 0), 0), "yes") &gt; 0, "No", IF(COUNTIF(INDEX(Paste_Here!N$2:O$600, MATCH(B395, Paste_Here!A$2:A$600, 0), 0), "no") &gt; 0, "Yes", "")), ""), "")</f>
        <v/>
      </c>
      <c r="E395" s="47"/>
      <c r="F395" s="84" t="str">
        <f>IFERROR(IF(B395&lt;&gt;"", IF(AND(INDEX(Paste_Here!P$2:P$600, MATCH(B395, Paste_Here!A$2:A$600, 0))&lt;&gt;"", ISNUMBER(VALUE(INDEX(Paste_Here!P$2:P$600, MATCH(B395, Paste_Here!A$2:A$600, 0))))), INDEX(Paste_Here!P$2:P$600, MATCH(B395, Paste_Here!A$2:A$600, 0)), ""), ""), "")</f>
        <v/>
      </c>
      <c r="G395" s="47"/>
      <c r="H395" s="2" t="str">
        <f>IFERROR(IF(B395&lt;&gt;"", IF(ISNUMBER(SEARCH("highrisk", LOWER(INDEX(Paste_Here!Q$2:Q$600, MATCH(B395, Paste_Here!A$2:A$600, 0))))), "High Risk", IF(ISNUMBER(SEARCH("lowrisk", LOWER(INDEX(Paste_Here!Q$2:Q$600, MATCH(B395, Paste_Here!A$2:A$600, 0))))), "Low Risk", IF(ISNUMBER(SEARCH("somerisk", LOWER(INDEX(Paste_Here!Q$2:Q$600, MATCH(B395, Paste_Here!A$2:A$600, 0))))), "Some Risk", ""))), ""), "")</f>
        <v/>
      </c>
      <c r="I395" s="47"/>
      <c r="J395" s="2"/>
      <c r="K395" s="47"/>
      <c r="L395" s="2"/>
      <c r="M395" s="47"/>
      <c r="N395" s="2"/>
      <c r="O395" s="47"/>
      <c r="P395" s="2" t="str">
        <f>IFERROR(IF(B395&lt;&gt;"", IF(AND(ISNUMBER(VALUE(INDEX(Paste_Here!R$2:R$600, MATCH(B395, Paste_Here!A$2:A$600, 0)))), INDEX(Paste_Here!R$2:R$600, MATCH(B395, Paste_Here!A$2:A$600, 0)) &lt;&gt; ""), VALUE(INDEX(Paste_Here!R$2:R$600, MATCH(B395, Paste_Here!A$2:A$600, 0))), ""), ""), "")</f>
        <v/>
      </c>
      <c r="Q395" s="47"/>
      <c r="R395" s="2"/>
      <c r="S395" s="47"/>
      <c r="W395" s="47"/>
      <c r="X395" s="2"/>
      <c r="Y395" s="47"/>
      <c r="Z395" s="2" t="str">
        <f>IFERROR(IF(B395&lt;&gt;"", IF(AND(INDEX(Paste_Here!S$2:S$600, MATCH(B395, Paste_Here!A$2:A$600, 0))&lt;&gt;"", ISNUMBER(VALUE(INDEX(Paste_Here!S$2:S$600, MATCH(B395, Paste_Here!A$2:A$600, 0))))), INDEX(Paste_Here!S$2:S$600, MATCH(B395, Paste_Here!A$2:A$600, 0)), ""), ""), "")</f>
        <v/>
      </c>
      <c r="AA395" s="47"/>
      <c r="AB395" s="2" t="str">
        <f>IFERROR(IF(B395&lt;&gt;"", IF(ISNUMBER(SEARCH("highrisk", LOWER(INDEX(Paste_Here!T$2:T$600, MATCH(B395, Paste_Here!A$2:A$600, 0))))), "High Risk", IF(ISNUMBER(SEARCH("lowrisk", LOWER(INDEX(Paste_Here!T$2:T$600, MATCH(B395, Paste_Here!A$2:A$600, 0))))), "Low Risk", IF(ISNUMBER(SEARCH("somerisk", LOWER(INDEX(Paste_Here!T$2:T$600, MATCH(B395, Paste_Here!A$2:A$600, 0))))), "Some Risk", IF(ISNUMBER(SEARCH("OT", LOWER(INDEX(Paste_Here!T$2:T$600, MATCH(B395, Paste_Here!A$2:A$600, 0))))), "On Track", "")))), ""), "")</f>
        <v/>
      </c>
      <c r="AC395" s="47"/>
      <c r="AD395" s="2"/>
      <c r="AE395" s="47"/>
      <c r="AF395" s="2"/>
      <c r="AG395" s="47"/>
      <c r="AH395" s="2"/>
      <c r="AI395" s="47"/>
      <c r="AJ395" s="2" t="str" cm="1">
        <f t="array" aca="1" ref="AJ395" ca="1">IFERROR(IF(ISNUMBER(SEARCH("BR", INDEX(Paste_Here!AB$2:AB$210, MATCH(B395, Paste_Here!A$2:A$210, 0)))), -1, 1) * VALUE(_xlfn.TEXTJOIN("", TRUE, IF(ISNUMBER(--MID(INDEX(Paste_Here!AB$2:AB$210, MATCH(B395, Paste_Here!A$2:A$210, 0)), ROW(INDIRECT("1:"&amp;LEN(INDEX(Paste_Here!AB$2:AB$210, MATCH(B395, Paste_Here!A$2:A$210, 0))))), 1)), MID(INDEX(Paste_Here!AB$2:AB$210, MATCH(B395, Paste_Here!A$2:A$210, 0)), ROW(INDIRECT("1:"&amp;LEN(INDEX(Paste_Here!AB$2:AB$210, MATCH(B395, Paste_Here!A$2:A$210, 0))))), 1), ""))), "")</f>
        <v/>
      </c>
      <c r="AK395" s="47"/>
      <c r="AL395" s="34" t="str">
        <f>IFERROR(IF(B395&lt;&gt;"", IF(AND(INDEX(Paste_Here!AF$2:AF$600, MATCH(B395, Paste_Here!A$2:A$600, 0))&lt;&gt;"", ISNUMBER(VALUE(INDEX(Paste_Here!AF$2:AF$600, MATCH(B395, Paste_Here!A$2:A$600, 0))))), INDEX(Paste_Here!AF$2:AF$600, MATCH(B395, Paste_Here!A$2:A$600, 0)), ""), ""), "")</f>
        <v/>
      </c>
      <c r="AM395" s="47"/>
      <c r="AN395" s="47"/>
      <c r="AO395" s="2" t="str">
        <f t="shared" si="37"/>
        <v/>
      </c>
      <c r="AP395" s="47"/>
      <c r="AQ395" s="34" t="str">
        <f>IFERROR(IF(B395&lt;&gt;"", IF(COUNTIF(INDEX(Paste_Here!X$2:Y$600, MATCH(B395, Paste_Here!A$2:A$600, 0), 0), "yes") &gt; 0, "No", IF(COUNTIF(INDEX(Paste_Here!X$2:Y$600, MATCH(B395, Paste_Here!A$2:A$600, 0), 0), "no") &gt; 0, "Yes", "")), ""), "")</f>
        <v/>
      </c>
      <c r="AR395" s="47"/>
      <c r="AS395" s="34" t="str">
        <f>IFERROR(IF(B395&lt;&gt;"", IF(AND(INDEX(Paste_Here!U$2:U$600, MATCH(B395, Paste_Here!A$2:A$600, 0))&lt;&gt;"", ISNUMBER(VALUE(INDEX(Paste_Here!U$2:U$600, MATCH(B395, Paste_Here!A$2:A$600, 0))))), INDEX(Paste_Here!U$2:U$600, MATCH(B395, Paste_Here!A$2:A$600, 0)), ""), ""), "")</f>
        <v/>
      </c>
      <c r="AT395" s="47"/>
      <c r="AU395" s="34" t="str">
        <f>IFERROR(IF(B395&lt;&gt;"", IF(ISNUMBER(SEARCH("highrisk", LOWER(INDEX(Paste_Here!V$2:V$600, MATCH(B395, Paste_Here!A$2:A$600, 0))))), "High Risk", IF(ISNUMBER(SEARCH("lowrisk", LOWER(INDEX(Paste_Here!V$2:V$600, MATCH(B395, Paste_Here!A$2:A$600, 0))))), "Low Risk", IF(ISNUMBER(SEARCH("somerisk", LOWER(INDEX(Paste_Here!V$2:V$600, MATCH(B395, Paste_Here!A$2:A$600, 0))))), "Some Risk", ""))), ""), "")</f>
        <v/>
      </c>
      <c r="AV395" s="47"/>
      <c r="AW395" s="34" t="str">
        <f>IFERROR(IF(B395&lt;&gt;"", IF(AND(ISNUMBER(VALUE(INDEX(Paste_Here!W$2:W$600, MATCH(B395, Paste_Here!A$2:A$600, 0)))), INDEX(Paste_Here!W$2:W$600, MATCH(B395, Paste_Here!A$2:A$600, 0)) &lt;&gt; ""), VALUE(INDEX(Paste_Here!W$2:W$600, MATCH(B395, Paste_Here!A$2:A$600, 0))), ""), ""), "")</f>
        <v/>
      </c>
      <c r="AX395" s="47"/>
      <c r="BA395" s="2" t="str">
        <f>IFERROR(IF(B395&lt;&gt;"", IF(AND(INDEX(Paste_Here!AI$2:AI$600, MATCH(B395, Paste_Here!A$2:A$600, 0))&lt;&gt;"", ISNUMBER(VALUE(INDEX(Paste_Here!AI$2:AI$600, MATCH(B395, Paste_Here!A$2:A$600, 0))))), INDEX(Paste_Here!AI$2:AI$600, MATCH(B395, Paste_Here!A$2:A$600, 0)), ""), ""), "")</f>
        <v/>
      </c>
      <c r="BB395" s="47"/>
      <c r="BC395" s="34" t="str">
        <f>IFERROR(IF(B395&lt;&gt;"", IF(ISNUMBER(SEARCH("highrisk", LOWER(INDEX(Paste_Here!AJ$2:AJ$600, MATCH(B395, Paste_Here!A$2:A$600, 0))))), "High Risk", IF(ISNUMBER(SEARCH("lowrisk", LOWER(INDEX(Paste_Here!AJ$2:AJ$600, MATCH(B395, Paste_Here!A$2:A$600, 0))))), "Low Risk", IF(ISNUMBER(SEARCH("somerisk", LOWER(INDEX(Paste_Here!AJ$2:AJ$600, MATCH(B395, Paste_Here!A$2:A$600, 0))))), "Some Risk", IF(ISNUMBER(SEARCH("OT", LOWER(INDEX(Paste_Here!AJ$2:AJ$600, MATCH(B395, Paste_Here!A$2:A$600, 0))))), "On Track", "")))), ""), "")</f>
        <v/>
      </c>
      <c r="BD395" s="47"/>
      <c r="BE395" s="34" t="str">
        <f>IFERROR(IF(B395&lt;&gt;"", IF(AND(INDEX(Paste_Here!AK$2:AK$600, MATCH(B395, Paste_Here!A$2:A$600, 0))&lt;&gt;"", ISNUMBER(VALUE(INDEX(Paste_Here!AK$2:AK$600, MATCH(B395, Paste_Here!A$2:A$600, 0))))), INDEX(Paste_Here!AK$2:AK$600, MATCH(B395, Paste_Here!A$2:A$600, 0)), ""), ""), "")</f>
        <v/>
      </c>
      <c r="BF395" s="47"/>
      <c r="BG395" s="34" t="str" cm="1">
        <f t="array" aca="1" ref="BG395" ca="1">IFERROR(IF(B395&lt;&gt;"", IF(INDEX(Paste_Here!AE$2:AE$600, MATCH(B395, Paste_Here!A$2:A$600, 0))&lt;&gt;"", IF(LEFT(INDEX(Paste_Here!AE$2:AE$600, MATCH(B395, Paste_Here!A$2:A$600, 0)), 2)="EM", -1, 1) * VALUE(_xlfn.TEXTJOIN("", TRUE, IF(ISNUMBER(MID(INDEX(Paste_Here!AE$2:AE$600, MATCH(B395, Paste_Here!A$2:A$600, 0)), ROW(INDIRECT("1:"&amp;LEN(INDEX(Paste_Here!AE$2:AE$600, MATCH(B395, Paste_Here!A$2:A$600, 0))))), 1)*1), MID(INDEX(Paste_Here!AE$2:AE$600, MATCH(B395, Paste_Here!A$2:A$600, 0)), ROW(INDIRECT("1:"&amp;LEN(INDEX(Paste_Here!AE$2:AE$600, MATCH(B395, Paste_Here!A$2:A$600, 0))))), 1), ""))), ""), ""), "")</f>
        <v/>
      </c>
      <c r="BH395" s="47"/>
      <c r="BJ395" s="47"/>
      <c r="BK395" s="2" t="str">
        <f t="shared" si="38"/>
        <v/>
      </c>
      <c r="BL395" s="47"/>
      <c r="BM395" s="34" t="str">
        <f>IFERROR(IF(B395&lt;&gt;"", IF(AND(INDEX(Paste_Here!Z$2:Z$600, MATCH(B395, Paste_Here!A$2:A$600, 0))&lt;&gt;"", ISNUMBER(VALUE(INDEX(Paste_Here!Z$2:Z$600, MATCH(B395, Paste_Here!A$2:A$600, 0))))), INDEX(Paste_Here!Z$2:Z$600, MATCH(B395, Paste_Here!A$2:A$600, 0)), ""), ""), "")</f>
        <v/>
      </c>
      <c r="BN395" s="47"/>
      <c r="BO395" s="34" t="str">
        <f>IFERROR(IF(B395&lt;&gt;"", IF(ISNUMBER(SEARCH("highrisk", LOWER(INDEX(Paste_Here!AA$2:AA$600, MATCH(B395, Paste_Here!A$2:A$600, 0))))), "High Risk", IF(ISNUMBER(SEARCH("lowrisk", LOWER(INDEX(Paste_Here!AA$2:AA$600, MATCH(B395, Paste_Here!A$2:A$600, 0))))), "Low Risk", IF(ISNUMBER(SEARCH("somerisk", LOWER(INDEX(Paste_Here!AA$2:AA$600, MATCH(B395, Paste_Here!A$2:A$600, 0))))), "Some Risk", IF(ISNUMBER(SEARCH("OT", LOWER(INDEX(Paste_Here!AA$2:AA$600, MATCH(B395, Paste_Here!A$2:A$600, 0))))), "On Track", "")))), ""), "")</f>
        <v/>
      </c>
      <c r="BP395" s="47"/>
      <c r="BQ395" s="34" t="str">
        <f>IFERROR(IF(B395&lt;&gt;"", IF(AND(INDEX(Paste_Here!AC$2:AC$600, MATCH(B395, Paste_Here!A$2:A$600, 0))&lt;&gt;"", ISNUMBER(VALUE(INDEX(Paste_Here!AC$2:AC$600, MATCH(B395, Paste_Here!A$2:A$600, 0))))), INDEX(Paste_Here!AC$2:AC$600, MATCH(B395, Paste_Here!A$2:A$600, 0)), ""), ""), "")</f>
        <v/>
      </c>
      <c r="BR395" s="47"/>
      <c r="BS395" s="34" t="str">
        <f>IFERROR(IF(B395&lt;&gt;"", IF(ISNUMBER(SEARCH("highrisk", LOWER(INDEX(Paste_Here!AD$2:AD$600, MATCH(B395, Paste_Here!A$2:A$600, 0))))), "High Risk", IF(ISNUMBER(SEARCH("lowrisk", LOWER(INDEX(Paste_Here!AD$2:AD$600, MATCH(B395, Paste_Here!A$2:A$600, 0))))), "Low Risk", IF(ISNUMBER(SEARCH("somerisk", LOWER(INDEX(Paste_Here!AD$2:AD$600, MATCH(B395, Paste_Here!A$2:A$600, 0))))), "Some Risk", IF(ISNUMBER(SEARCH("OT", LOWER(INDEX(Paste_Here!AD$2:AD$600, MATCH(B395, Paste_Here!A$2:A$600, 0))))), "On Track", "")))), ""), "")</f>
        <v/>
      </c>
      <c r="BT395" s="47"/>
      <c r="BU395" s="34"/>
      <c r="BV395" s="47"/>
      <c r="BW395" s="34"/>
      <c r="BX395" s="47"/>
      <c r="BY395" s="34"/>
      <c r="BZ395" s="47"/>
      <c r="CA395" s="34"/>
      <c r="CB395" s="49"/>
      <c r="DT395" s="47"/>
      <c r="DU395" s="47"/>
      <c r="DV395" s="2" t="str">
        <f t="shared" si="39"/>
        <v/>
      </c>
      <c r="DW395" s="47"/>
      <c r="DX395" s="2" t="str">
        <f>IFERROR(IF(B395&lt;&gt;"", IF(ISNUMBER(SEARCH("s", LOWER(INDEX(Paste_Here!M$2:M$600, MATCH(B395, Paste_Here!A$2:A$600, 0))))), "Yes", IF(INDEX(Paste_Here!M$2:M$600, MATCH(B395, Paste_Here!A$2:A$600, 0))&lt;&gt;"", "No", "")), ""), "")</f>
        <v/>
      </c>
      <c r="DY395" s="47"/>
      <c r="DZ395" s="2" t="str">
        <f>IFERROR(IF(B395&lt;&gt;"", IF(ISNUMBER(SEARCH("yes", LOWER(INDEX(Paste_Here!F$2:F$600, MATCH(B395, Paste_Here!A$2:A$600, 0))))), "Yes", IF(ISNUMBER(SEARCH("no", LOWER(INDEX(Paste_Here!F$2:F$600, MATCH(B395, Paste_Here!A$2:A$600, 0))))), "No", "")), ""), "")</f>
        <v/>
      </c>
      <c r="EA395" s="47"/>
      <c r="EB395" s="2" t="str">
        <f>IFERROR(IF(B395&lt;&gt;"", IF(ISNUMBER(SEARCH("english language learner", LOWER(INDEX(Paste_Here!C$2:C$600, MATCH(B395, Paste_Here!A$2:A$600, 0))))), "Yes", ""), ""), "")</f>
        <v/>
      </c>
      <c r="EC395" s="47"/>
      <c r="ED395" s="2" t="str">
        <f>IFERROR(IF(B395&lt;&gt;"", IF(OR(ISNUMBER(SEARCH("b", LOWER(INDEX(Paste_Here!K$2:K$600, MATCH(B395, Paste_Here!A$2:A$600, 0))))), ISNUMBER(SEARCH("h", LOWER(INDEX(Paste_Here!K$2:K$600, MATCH(B395, Paste_Here!A$2:A$600, 0))))), ISNUMBER(SEARCH("i", LOWER(INDEX(Paste_Here!K$2:K$600, MATCH(B395, Paste_Here!A$2:A$600, 0)))))), "Yes", IF(INDEX(Paste_Here!K$2:K$600, MATCH(B395, Paste_Here!A$2:A$600, 0))&lt;&gt;"", "No", "")), ""), "")</f>
        <v/>
      </c>
      <c r="EE395" s="47"/>
      <c r="EF395" s="34" t="str">
        <f>IFERROR(IF(B395&lt;&gt;"", IF(ISNUMBER(SEARCH("yes", LOWER(INDEX(Paste_Here!L$2:L$600, MATCH(B395, Paste_Here!A$2:A$600, 0))))), "Yes", IF(ISNUMBER(SEARCH("no", LOWER(INDEX(Paste_Here!L$2:L$600, MATCH(B395, Paste_Here!A$2:A$600, 0))))), "No", "")), ""), "")</f>
        <v/>
      </c>
      <c r="EG395" s="47"/>
      <c r="EH395" s="2" t="str">
        <f>IFERROR(IF(B395&lt;&gt;"", IF(ISNUMBER(SEARCH("transitional 2", LOWER(INDEX(Paste_Here!C$2:C$600, MATCH(B395, Paste_Here!A$2:A$600, 0))))), "T2", IF(ISNUMBER(SEARCH("transitional 1", LOWER(INDEX(Paste_Here!C$2:C$600, MATCH(B395, Paste_Here!A$2:A$600, 0))))), "T1", IF(ISNUMBER(SEARCH("waived ell services", LOWER(INDEX(Paste_Here!C$2:C$600, MATCH(B395, Paste_Here!A$2:A$600, 0))))), "W", ""))), ""), "")</f>
        <v/>
      </c>
      <c r="EI395" s="47"/>
      <c r="EJ395" s="2" t="str">
        <f>IFERROR(IF(B395&lt;&gt;"", IF(AND(INDEX(Paste_Here!AG$2:AG$600, MATCH(B395, Paste_Here!A$2:A$600, 0))&lt;&gt;"", ISNUMBER(VALUE(INDEX(Paste_Here!AG$2:AG$600, MATCH(B395, Paste_Here!A$2:A$600, 0))))), INDEX(Paste_Here!AG$2:AG$600, MATCH(B395, Paste_Here!A$2:A$600, 0)), ""), ""), "")</f>
        <v/>
      </c>
      <c r="EK395" s="47"/>
      <c r="EL395" s="2" t="str">
        <f>IFERROR(IF(B395&lt;&gt;"", IF(AND(INDEX(Paste_Here!AL$2:AL$600, MATCH(B395, Paste_Here!A$2:A$600, 0))&lt;&gt;"", ISNUMBER(VALUE(INDEX(Paste_Here!AL$2:AL$600, MATCH(B395, Paste_Here!A$2:A$600, 0))))), INDEX(Paste_Here!AL$2:AL$600, MATCH(B395, Paste_Here!A$2:A$600, 0)), ""), ""), "")</f>
        <v/>
      </c>
      <c r="EM395" s="47"/>
      <c r="FA395" s="4" t="str" cm="1">
        <f t="array" ref="FA395">IFERROR(INDEX(Paste_Here!$B$2:$B$600, MATCH(0, COUNTIF(FA$4:FA394, Paste_Here!$B$2:$B$600) + IF(Paste_Here!$B$2:$B$600="", 1, 0), 0)), "")</f>
        <v/>
      </c>
      <c r="FB395" s="4" t="str">
        <f>IF(FA395&lt;&gt;"", INDEX(Paste_Here!$A$2:$A$600, MATCH(FA395, Paste_Here!$B$2:$B$600, 0)), "")</f>
        <v/>
      </c>
      <c r="FC395" s="4" t="str">
        <f t="shared" si="40"/>
        <v/>
      </c>
      <c r="FD395" s="4" t="str" cm="1">
        <f t="array" ref="FD395">IFERROR(INDEX($FC$5:$FC$600, MATCH(SMALL(IF($FC$5:$FC$600&lt;&gt;"", COUNTIF($FC$5:$FC$600, "&lt;"&amp;$FC$5:$FC$600)+1), ROW()-ROW($FD$5)+1), COUNTIF($FC$5:$FC$600, "&lt;"&amp;$FC$5:$FC$600)+1, 0)), "")</f>
        <v/>
      </c>
      <c r="FF395" s="2" t="str">
        <f>IFERROR(IF(B395&lt;&gt;"", IF(AND(INDEX(Paste_Here!AH$2:AH$600, MATCH(B395, Paste_Here!A$2:A$600, 0))&lt;&gt;"", ISNUMBER(VALUE(INDEX(Paste_Here!AH$2:AH$600, MATCH(B395, Paste_Here!A$2:A$600, 0))))), INDEX(Paste_Here!AH$2:AH$600, MATCH(B395, Paste_Here!A$2:A$600, 0)), ""), ""), "")</f>
        <v/>
      </c>
      <c r="FG395" s="47"/>
      <c r="FH395" s="2" t="str">
        <f>IFERROR(IF(B395&lt;&gt;"", IF(AND(INDEX(Paste_Here!AM$2:AM$600, MATCH(B395, Paste_Here!A$2:A$600, 0))&lt;&gt;"", ISNUMBER(VALUE(INDEX(Paste_Here!AM$2:AM$600, MATCH(B395, Paste_Here!A$2:A$600, 0))))), INDEX(Paste_Here!AM$2:AM$600, MATCH(B395, Paste_Here!A$2:A$600, 0)), ""), ""), "")</f>
        <v/>
      </c>
      <c r="FI395" s="47"/>
      <c r="FJ395" s="47"/>
      <c r="FK395" s="2" t="str">
        <f t="shared" si="41"/>
        <v/>
      </c>
      <c r="FL395" s="47"/>
      <c r="FM395" s="2" t="str">
        <f>IFERROR(IF(B395&lt;&gt;"", IF(ISNUMBER(VALUE(INDEX(Paste_Here!H$2:H$600, MATCH(B395, Paste_Here!A$2:A$600, 0)))), IF(VALUE(INDEX(Paste_Here!H$2:H$600, MATCH(B395, Paste_Here!A$2:A$600, 0)))=0, "No", IF(AND(VALUE(INDEX(Paste_Here!H$2:H$600, MATCH(B395, Paste_Here!A$2:A$600, 0)))&gt;=1, VALUE(INDEX(Paste_Here!H$2:H$600, MATCH(B395, Paste_Here!A$2:A$600, 0)))&lt;=4), VALUE(INDEX(Paste_Here!H$2:H$600, MATCH(B395, Paste_Here!A$2:A$600, 0))), "")), ""), ""), "")</f>
        <v/>
      </c>
      <c r="FN395" s="47"/>
      <c r="FO395" s="34" t="str">
        <f>IFERROR(IF(B395&lt;&gt;"", IF(ISNUMBER(VALUE(INDEX(Paste_Here!I$2:I$600, MATCH(B395, Paste_Here!A$2:A$600, 0)))), IF(VALUE(INDEX(Paste_Here!I$2:I$600, MATCH(B395, Paste_Here!A$2:A$600, 0)))=0, "No", IF(AND(VALUE(INDEX(Paste_Here!I$2:I$600, MATCH(B395, Paste_Here!A$2:A$600, 0)))&gt;=1, VALUE(INDEX(Paste_Here!I$2:I$600, MATCH(B395, Paste_Here!A$2:A$600, 0)))&lt;=4), VALUE(INDEX(Paste_Here!I$2:I$600, MATCH(B395, Paste_Here!A$2:A$600, 0))), "")), ""), ""), "")</f>
        <v/>
      </c>
      <c r="FP395" s="47"/>
      <c r="FQ395" s="2"/>
      <c r="FR395" s="47"/>
      <c r="FS395" s="2"/>
      <c r="FT395" s="47"/>
      <c r="FU395" s="2"/>
      <c r="FV395" s="47"/>
      <c r="FW395" s="2"/>
      <c r="FX395" s="47"/>
      <c r="FY395" s="2"/>
      <c r="FZ395" s="47"/>
      <c r="GA395" s="2"/>
      <c r="GB395" s="47"/>
      <c r="GU395" s="2"/>
      <c r="GV395" s="47"/>
      <c r="GW395" s="2"/>
      <c r="GX395" s="47"/>
    </row>
    <row r="396" spans="1:206">
      <c r="A396" s="47"/>
      <c r="B396" s="2" t="str">
        <f t="shared" si="36"/>
        <v/>
      </c>
      <c r="C396" s="47"/>
      <c r="D396" s="2" t="str">
        <f>IFERROR(IF(B396&lt;&gt;"", IF(COUNTIF(INDEX(Paste_Here!N$2:O$600, MATCH(B396, Paste_Here!A$2:A$600, 0), 0), "yes") &gt; 0, "No", IF(COUNTIF(INDEX(Paste_Here!N$2:O$600, MATCH(B396, Paste_Here!A$2:A$600, 0), 0), "no") &gt; 0, "Yes", "")), ""), "")</f>
        <v/>
      </c>
      <c r="E396" s="47"/>
      <c r="F396" s="84" t="str">
        <f>IFERROR(IF(B396&lt;&gt;"", IF(AND(INDEX(Paste_Here!P$2:P$600, MATCH(B396, Paste_Here!A$2:A$600, 0))&lt;&gt;"", ISNUMBER(VALUE(INDEX(Paste_Here!P$2:P$600, MATCH(B396, Paste_Here!A$2:A$600, 0))))), INDEX(Paste_Here!P$2:P$600, MATCH(B396, Paste_Here!A$2:A$600, 0)), ""), ""), "")</f>
        <v/>
      </c>
      <c r="G396" s="47"/>
      <c r="H396" s="2" t="str">
        <f>IFERROR(IF(B396&lt;&gt;"", IF(ISNUMBER(SEARCH("highrisk", LOWER(INDEX(Paste_Here!Q$2:Q$600, MATCH(B396, Paste_Here!A$2:A$600, 0))))), "High Risk", IF(ISNUMBER(SEARCH("lowrisk", LOWER(INDEX(Paste_Here!Q$2:Q$600, MATCH(B396, Paste_Here!A$2:A$600, 0))))), "Low Risk", IF(ISNUMBER(SEARCH("somerisk", LOWER(INDEX(Paste_Here!Q$2:Q$600, MATCH(B396, Paste_Here!A$2:A$600, 0))))), "Some Risk", ""))), ""), "")</f>
        <v/>
      </c>
      <c r="I396" s="47"/>
      <c r="J396" s="2"/>
      <c r="K396" s="47"/>
      <c r="L396" s="2"/>
      <c r="M396" s="47"/>
      <c r="N396" s="2"/>
      <c r="O396" s="47"/>
      <c r="P396" s="2" t="str">
        <f>IFERROR(IF(B396&lt;&gt;"", IF(AND(ISNUMBER(VALUE(INDEX(Paste_Here!R$2:R$600, MATCH(B396, Paste_Here!A$2:A$600, 0)))), INDEX(Paste_Here!R$2:R$600, MATCH(B396, Paste_Here!A$2:A$600, 0)) &lt;&gt; ""), VALUE(INDEX(Paste_Here!R$2:R$600, MATCH(B396, Paste_Here!A$2:A$600, 0))), ""), ""), "")</f>
        <v/>
      </c>
      <c r="Q396" s="47"/>
      <c r="R396" s="2"/>
      <c r="S396" s="47"/>
      <c r="W396" s="47"/>
      <c r="X396" s="2"/>
      <c r="Y396" s="47"/>
      <c r="Z396" s="2" t="str">
        <f>IFERROR(IF(B396&lt;&gt;"", IF(AND(INDEX(Paste_Here!S$2:S$600, MATCH(B396, Paste_Here!A$2:A$600, 0))&lt;&gt;"", ISNUMBER(VALUE(INDEX(Paste_Here!S$2:S$600, MATCH(B396, Paste_Here!A$2:A$600, 0))))), INDEX(Paste_Here!S$2:S$600, MATCH(B396, Paste_Here!A$2:A$600, 0)), ""), ""), "")</f>
        <v/>
      </c>
      <c r="AA396" s="47"/>
      <c r="AB396" s="2" t="str">
        <f>IFERROR(IF(B396&lt;&gt;"", IF(ISNUMBER(SEARCH("highrisk", LOWER(INDEX(Paste_Here!T$2:T$600, MATCH(B396, Paste_Here!A$2:A$600, 0))))), "High Risk", IF(ISNUMBER(SEARCH("lowrisk", LOWER(INDEX(Paste_Here!T$2:T$600, MATCH(B396, Paste_Here!A$2:A$600, 0))))), "Low Risk", IF(ISNUMBER(SEARCH("somerisk", LOWER(INDEX(Paste_Here!T$2:T$600, MATCH(B396, Paste_Here!A$2:A$600, 0))))), "Some Risk", IF(ISNUMBER(SEARCH("OT", LOWER(INDEX(Paste_Here!T$2:T$600, MATCH(B396, Paste_Here!A$2:A$600, 0))))), "On Track", "")))), ""), "")</f>
        <v/>
      </c>
      <c r="AC396" s="47"/>
      <c r="AD396" s="2"/>
      <c r="AE396" s="47"/>
      <c r="AF396" s="2"/>
      <c r="AG396" s="47"/>
      <c r="AH396" s="2"/>
      <c r="AI396" s="47"/>
      <c r="AJ396" s="2" t="str" cm="1">
        <f t="array" aca="1" ref="AJ396" ca="1">IFERROR(IF(ISNUMBER(SEARCH("BR", INDEX(Paste_Here!AB$2:AB$210, MATCH(B396, Paste_Here!A$2:A$210, 0)))), -1, 1) * VALUE(_xlfn.TEXTJOIN("", TRUE, IF(ISNUMBER(--MID(INDEX(Paste_Here!AB$2:AB$210, MATCH(B396, Paste_Here!A$2:A$210, 0)), ROW(INDIRECT("1:"&amp;LEN(INDEX(Paste_Here!AB$2:AB$210, MATCH(B396, Paste_Here!A$2:A$210, 0))))), 1)), MID(INDEX(Paste_Here!AB$2:AB$210, MATCH(B396, Paste_Here!A$2:A$210, 0)), ROW(INDIRECT("1:"&amp;LEN(INDEX(Paste_Here!AB$2:AB$210, MATCH(B396, Paste_Here!A$2:A$210, 0))))), 1), ""))), "")</f>
        <v/>
      </c>
      <c r="AK396" s="47"/>
      <c r="AL396" s="34" t="str">
        <f>IFERROR(IF(B396&lt;&gt;"", IF(AND(INDEX(Paste_Here!AF$2:AF$600, MATCH(B396, Paste_Here!A$2:A$600, 0))&lt;&gt;"", ISNUMBER(VALUE(INDEX(Paste_Here!AF$2:AF$600, MATCH(B396, Paste_Here!A$2:A$600, 0))))), INDEX(Paste_Here!AF$2:AF$600, MATCH(B396, Paste_Here!A$2:A$600, 0)), ""), ""), "")</f>
        <v/>
      </c>
      <c r="AM396" s="47"/>
      <c r="AN396" s="47"/>
      <c r="AO396" s="2" t="str">
        <f t="shared" si="37"/>
        <v/>
      </c>
      <c r="AP396" s="47"/>
      <c r="AQ396" s="34" t="str">
        <f>IFERROR(IF(B396&lt;&gt;"", IF(COUNTIF(INDEX(Paste_Here!X$2:Y$600, MATCH(B396, Paste_Here!A$2:A$600, 0), 0), "yes") &gt; 0, "No", IF(COUNTIF(INDEX(Paste_Here!X$2:Y$600, MATCH(B396, Paste_Here!A$2:A$600, 0), 0), "no") &gt; 0, "Yes", "")), ""), "")</f>
        <v/>
      </c>
      <c r="AR396" s="47"/>
      <c r="AS396" s="34" t="str">
        <f>IFERROR(IF(B396&lt;&gt;"", IF(AND(INDEX(Paste_Here!U$2:U$600, MATCH(B396, Paste_Here!A$2:A$600, 0))&lt;&gt;"", ISNUMBER(VALUE(INDEX(Paste_Here!U$2:U$600, MATCH(B396, Paste_Here!A$2:A$600, 0))))), INDEX(Paste_Here!U$2:U$600, MATCH(B396, Paste_Here!A$2:A$600, 0)), ""), ""), "")</f>
        <v/>
      </c>
      <c r="AT396" s="47"/>
      <c r="AU396" s="34" t="str">
        <f>IFERROR(IF(B396&lt;&gt;"", IF(ISNUMBER(SEARCH("highrisk", LOWER(INDEX(Paste_Here!V$2:V$600, MATCH(B396, Paste_Here!A$2:A$600, 0))))), "High Risk", IF(ISNUMBER(SEARCH("lowrisk", LOWER(INDEX(Paste_Here!V$2:V$600, MATCH(B396, Paste_Here!A$2:A$600, 0))))), "Low Risk", IF(ISNUMBER(SEARCH("somerisk", LOWER(INDEX(Paste_Here!V$2:V$600, MATCH(B396, Paste_Here!A$2:A$600, 0))))), "Some Risk", ""))), ""), "")</f>
        <v/>
      </c>
      <c r="AV396" s="47"/>
      <c r="AW396" s="34" t="str">
        <f>IFERROR(IF(B396&lt;&gt;"", IF(AND(ISNUMBER(VALUE(INDEX(Paste_Here!W$2:W$600, MATCH(B396, Paste_Here!A$2:A$600, 0)))), INDEX(Paste_Here!W$2:W$600, MATCH(B396, Paste_Here!A$2:A$600, 0)) &lt;&gt; ""), VALUE(INDEX(Paste_Here!W$2:W$600, MATCH(B396, Paste_Here!A$2:A$600, 0))), ""), ""), "")</f>
        <v/>
      </c>
      <c r="AX396" s="47"/>
      <c r="BA396" s="2" t="str">
        <f>IFERROR(IF(B396&lt;&gt;"", IF(AND(INDEX(Paste_Here!AI$2:AI$600, MATCH(B396, Paste_Here!A$2:A$600, 0))&lt;&gt;"", ISNUMBER(VALUE(INDEX(Paste_Here!AI$2:AI$600, MATCH(B396, Paste_Here!A$2:A$600, 0))))), INDEX(Paste_Here!AI$2:AI$600, MATCH(B396, Paste_Here!A$2:A$600, 0)), ""), ""), "")</f>
        <v/>
      </c>
      <c r="BB396" s="47"/>
      <c r="BC396" s="34" t="str">
        <f>IFERROR(IF(B396&lt;&gt;"", IF(ISNUMBER(SEARCH("highrisk", LOWER(INDEX(Paste_Here!AJ$2:AJ$600, MATCH(B396, Paste_Here!A$2:A$600, 0))))), "High Risk", IF(ISNUMBER(SEARCH("lowrisk", LOWER(INDEX(Paste_Here!AJ$2:AJ$600, MATCH(B396, Paste_Here!A$2:A$600, 0))))), "Low Risk", IF(ISNUMBER(SEARCH("somerisk", LOWER(INDEX(Paste_Here!AJ$2:AJ$600, MATCH(B396, Paste_Here!A$2:A$600, 0))))), "Some Risk", IF(ISNUMBER(SEARCH("OT", LOWER(INDEX(Paste_Here!AJ$2:AJ$600, MATCH(B396, Paste_Here!A$2:A$600, 0))))), "On Track", "")))), ""), "")</f>
        <v/>
      </c>
      <c r="BD396" s="47"/>
      <c r="BE396" s="34" t="str">
        <f>IFERROR(IF(B396&lt;&gt;"", IF(AND(INDEX(Paste_Here!AK$2:AK$600, MATCH(B396, Paste_Here!A$2:A$600, 0))&lt;&gt;"", ISNUMBER(VALUE(INDEX(Paste_Here!AK$2:AK$600, MATCH(B396, Paste_Here!A$2:A$600, 0))))), INDEX(Paste_Here!AK$2:AK$600, MATCH(B396, Paste_Here!A$2:A$600, 0)), ""), ""), "")</f>
        <v/>
      </c>
      <c r="BF396" s="47"/>
      <c r="BG396" s="34" t="str" cm="1">
        <f t="array" aca="1" ref="BG396" ca="1">IFERROR(IF(B396&lt;&gt;"", IF(INDEX(Paste_Here!AE$2:AE$600, MATCH(B396, Paste_Here!A$2:A$600, 0))&lt;&gt;"", IF(LEFT(INDEX(Paste_Here!AE$2:AE$600, MATCH(B396, Paste_Here!A$2:A$600, 0)), 2)="EM", -1, 1) * VALUE(_xlfn.TEXTJOIN("", TRUE, IF(ISNUMBER(MID(INDEX(Paste_Here!AE$2:AE$600, MATCH(B396, Paste_Here!A$2:A$600, 0)), ROW(INDIRECT("1:"&amp;LEN(INDEX(Paste_Here!AE$2:AE$600, MATCH(B396, Paste_Here!A$2:A$600, 0))))), 1)*1), MID(INDEX(Paste_Here!AE$2:AE$600, MATCH(B396, Paste_Here!A$2:A$600, 0)), ROW(INDIRECT("1:"&amp;LEN(INDEX(Paste_Here!AE$2:AE$600, MATCH(B396, Paste_Here!A$2:A$600, 0))))), 1), ""))), ""), ""), "")</f>
        <v/>
      </c>
      <c r="BH396" s="47"/>
      <c r="BJ396" s="47"/>
      <c r="BK396" s="2" t="str">
        <f t="shared" si="38"/>
        <v/>
      </c>
      <c r="BL396" s="47"/>
      <c r="BM396" s="34" t="str">
        <f>IFERROR(IF(B396&lt;&gt;"", IF(AND(INDEX(Paste_Here!Z$2:Z$600, MATCH(B396, Paste_Here!A$2:A$600, 0))&lt;&gt;"", ISNUMBER(VALUE(INDEX(Paste_Here!Z$2:Z$600, MATCH(B396, Paste_Here!A$2:A$600, 0))))), INDEX(Paste_Here!Z$2:Z$600, MATCH(B396, Paste_Here!A$2:A$600, 0)), ""), ""), "")</f>
        <v/>
      </c>
      <c r="BN396" s="47"/>
      <c r="BO396" s="34" t="str">
        <f>IFERROR(IF(B396&lt;&gt;"", IF(ISNUMBER(SEARCH("highrisk", LOWER(INDEX(Paste_Here!AA$2:AA$600, MATCH(B396, Paste_Here!A$2:A$600, 0))))), "High Risk", IF(ISNUMBER(SEARCH("lowrisk", LOWER(INDEX(Paste_Here!AA$2:AA$600, MATCH(B396, Paste_Here!A$2:A$600, 0))))), "Low Risk", IF(ISNUMBER(SEARCH("somerisk", LOWER(INDEX(Paste_Here!AA$2:AA$600, MATCH(B396, Paste_Here!A$2:A$600, 0))))), "Some Risk", IF(ISNUMBER(SEARCH("OT", LOWER(INDEX(Paste_Here!AA$2:AA$600, MATCH(B396, Paste_Here!A$2:A$600, 0))))), "On Track", "")))), ""), "")</f>
        <v/>
      </c>
      <c r="BP396" s="47"/>
      <c r="BQ396" s="34" t="str">
        <f>IFERROR(IF(B396&lt;&gt;"", IF(AND(INDEX(Paste_Here!AC$2:AC$600, MATCH(B396, Paste_Here!A$2:A$600, 0))&lt;&gt;"", ISNUMBER(VALUE(INDEX(Paste_Here!AC$2:AC$600, MATCH(B396, Paste_Here!A$2:A$600, 0))))), INDEX(Paste_Here!AC$2:AC$600, MATCH(B396, Paste_Here!A$2:A$600, 0)), ""), ""), "")</f>
        <v/>
      </c>
      <c r="BR396" s="47"/>
      <c r="BS396" s="34" t="str">
        <f>IFERROR(IF(B396&lt;&gt;"", IF(ISNUMBER(SEARCH("highrisk", LOWER(INDEX(Paste_Here!AD$2:AD$600, MATCH(B396, Paste_Here!A$2:A$600, 0))))), "High Risk", IF(ISNUMBER(SEARCH("lowrisk", LOWER(INDEX(Paste_Here!AD$2:AD$600, MATCH(B396, Paste_Here!A$2:A$600, 0))))), "Low Risk", IF(ISNUMBER(SEARCH("somerisk", LOWER(INDEX(Paste_Here!AD$2:AD$600, MATCH(B396, Paste_Here!A$2:A$600, 0))))), "Some Risk", IF(ISNUMBER(SEARCH("OT", LOWER(INDEX(Paste_Here!AD$2:AD$600, MATCH(B396, Paste_Here!A$2:A$600, 0))))), "On Track", "")))), ""), "")</f>
        <v/>
      </c>
      <c r="BT396" s="47"/>
      <c r="BU396" s="34"/>
      <c r="BV396" s="47"/>
      <c r="BW396" s="34"/>
      <c r="BX396" s="47"/>
      <c r="BY396" s="34"/>
      <c r="BZ396" s="47"/>
      <c r="CA396" s="34"/>
      <c r="CB396" s="49"/>
      <c r="DT396" s="47"/>
      <c r="DU396" s="47"/>
      <c r="DV396" s="2" t="str">
        <f t="shared" si="39"/>
        <v/>
      </c>
      <c r="DW396" s="47"/>
      <c r="DX396" s="2" t="str">
        <f>IFERROR(IF(B396&lt;&gt;"", IF(ISNUMBER(SEARCH("s", LOWER(INDEX(Paste_Here!M$2:M$600, MATCH(B396, Paste_Here!A$2:A$600, 0))))), "Yes", IF(INDEX(Paste_Here!M$2:M$600, MATCH(B396, Paste_Here!A$2:A$600, 0))&lt;&gt;"", "No", "")), ""), "")</f>
        <v/>
      </c>
      <c r="DY396" s="47"/>
      <c r="DZ396" s="2" t="str">
        <f>IFERROR(IF(B396&lt;&gt;"", IF(ISNUMBER(SEARCH("yes", LOWER(INDEX(Paste_Here!F$2:F$600, MATCH(B396, Paste_Here!A$2:A$600, 0))))), "Yes", IF(ISNUMBER(SEARCH("no", LOWER(INDEX(Paste_Here!F$2:F$600, MATCH(B396, Paste_Here!A$2:A$600, 0))))), "No", "")), ""), "")</f>
        <v/>
      </c>
      <c r="EA396" s="47"/>
      <c r="EB396" s="2" t="str">
        <f>IFERROR(IF(B396&lt;&gt;"", IF(ISNUMBER(SEARCH("english language learner", LOWER(INDEX(Paste_Here!C$2:C$600, MATCH(B396, Paste_Here!A$2:A$600, 0))))), "Yes", ""), ""), "")</f>
        <v/>
      </c>
      <c r="EC396" s="47"/>
      <c r="ED396" s="2" t="str">
        <f>IFERROR(IF(B396&lt;&gt;"", IF(OR(ISNUMBER(SEARCH("b", LOWER(INDEX(Paste_Here!K$2:K$600, MATCH(B396, Paste_Here!A$2:A$600, 0))))), ISNUMBER(SEARCH("h", LOWER(INDEX(Paste_Here!K$2:K$600, MATCH(B396, Paste_Here!A$2:A$600, 0))))), ISNUMBER(SEARCH("i", LOWER(INDEX(Paste_Here!K$2:K$600, MATCH(B396, Paste_Here!A$2:A$600, 0)))))), "Yes", IF(INDEX(Paste_Here!K$2:K$600, MATCH(B396, Paste_Here!A$2:A$600, 0))&lt;&gt;"", "No", "")), ""), "")</f>
        <v/>
      </c>
      <c r="EE396" s="47"/>
      <c r="EF396" s="34" t="str">
        <f>IFERROR(IF(B396&lt;&gt;"", IF(ISNUMBER(SEARCH("yes", LOWER(INDEX(Paste_Here!L$2:L$600, MATCH(B396, Paste_Here!A$2:A$600, 0))))), "Yes", IF(ISNUMBER(SEARCH("no", LOWER(INDEX(Paste_Here!L$2:L$600, MATCH(B396, Paste_Here!A$2:A$600, 0))))), "No", "")), ""), "")</f>
        <v/>
      </c>
      <c r="EG396" s="47"/>
      <c r="EH396" s="2" t="str">
        <f>IFERROR(IF(B396&lt;&gt;"", IF(ISNUMBER(SEARCH("transitional 2", LOWER(INDEX(Paste_Here!C$2:C$600, MATCH(B396, Paste_Here!A$2:A$600, 0))))), "T2", IF(ISNUMBER(SEARCH("transitional 1", LOWER(INDEX(Paste_Here!C$2:C$600, MATCH(B396, Paste_Here!A$2:A$600, 0))))), "T1", IF(ISNUMBER(SEARCH("waived ell services", LOWER(INDEX(Paste_Here!C$2:C$600, MATCH(B396, Paste_Here!A$2:A$600, 0))))), "W", ""))), ""), "")</f>
        <v/>
      </c>
      <c r="EI396" s="47"/>
      <c r="EJ396" s="2" t="str">
        <f>IFERROR(IF(B396&lt;&gt;"", IF(AND(INDEX(Paste_Here!AG$2:AG$600, MATCH(B396, Paste_Here!A$2:A$600, 0))&lt;&gt;"", ISNUMBER(VALUE(INDEX(Paste_Here!AG$2:AG$600, MATCH(B396, Paste_Here!A$2:A$600, 0))))), INDEX(Paste_Here!AG$2:AG$600, MATCH(B396, Paste_Here!A$2:A$600, 0)), ""), ""), "")</f>
        <v/>
      </c>
      <c r="EK396" s="47"/>
      <c r="EL396" s="2" t="str">
        <f>IFERROR(IF(B396&lt;&gt;"", IF(AND(INDEX(Paste_Here!AL$2:AL$600, MATCH(B396, Paste_Here!A$2:A$600, 0))&lt;&gt;"", ISNUMBER(VALUE(INDEX(Paste_Here!AL$2:AL$600, MATCH(B396, Paste_Here!A$2:A$600, 0))))), INDEX(Paste_Here!AL$2:AL$600, MATCH(B396, Paste_Here!A$2:A$600, 0)), ""), ""), "")</f>
        <v/>
      </c>
      <c r="EM396" s="47"/>
      <c r="FA396" s="4" t="str" cm="1">
        <f t="array" ref="FA396">IFERROR(INDEX(Paste_Here!$B$2:$B$600, MATCH(0, COUNTIF(FA$4:FA395, Paste_Here!$B$2:$B$600) + IF(Paste_Here!$B$2:$B$600="", 1, 0), 0)), "")</f>
        <v/>
      </c>
      <c r="FB396" s="4" t="str">
        <f>IF(FA396&lt;&gt;"", INDEX(Paste_Here!$A$2:$A$600, MATCH(FA396, Paste_Here!$B$2:$B$600, 0)), "")</f>
        <v/>
      </c>
      <c r="FC396" s="4" t="str">
        <f t="shared" si="40"/>
        <v/>
      </c>
      <c r="FD396" s="4" t="str" cm="1">
        <f t="array" ref="FD396">IFERROR(INDEX($FC$5:$FC$600, MATCH(SMALL(IF($FC$5:$FC$600&lt;&gt;"", COUNTIF($FC$5:$FC$600, "&lt;"&amp;$FC$5:$FC$600)+1), ROW()-ROW($FD$5)+1), COUNTIF($FC$5:$FC$600, "&lt;"&amp;$FC$5:$FC$600)+1, 0)), "")</f>
        <v/>
      </c>
      <c r="FF396" s="2" t="str">
        <f>IFERROR(IF(B396&lt;&gt;"", IF(AND(INDEX(Paste_Here!AH$2:AH$600, MATCH(B396, Paste_Here!A$2:A$600, 0))&lt;&gt;"", ISNUMBER(VALUE(INDEX(Paste_Here!AH$2:AH$600, MATCH(B396, Paste_Here!A$2:A$600, 0))))), INDEX(Paste_Here!AH$2:AH$600, MATCH(B396, Paste_Here!A$2:A$600, 0)), ""), ""), "")</f>
        <v/>
      </c>
      <c r="FG396" s="47"/>
      <c r="FH396" s="2" t="str">
        <f>IFERROR(IF(B396&lt;&gt;"", IF(AND(INDEX(Paste_Here!AM$2:AM$600, MATCH(B396, Paste_Here!A$2:A$600, 0))&lt;&gt;"", ISNUMBER(VALUE(INDEX(Paste_Here!AM$2:AM$600, MATCH(B396, Paste_Here!A$2:A$600, 0))))), INDEX(Paste_Here!AM$2:AM$600, MATCH(B396, Paste_Here!A$2:A$600, 0)), ""), ""), "")</f>
        <v/>
      </c>
      <c r="FI396" s="47"/>
      <c r="FJ396" s="47"/>
      <c r="FK396" s="2" t="str">
        <f t="shared" si="41"/>
        <v/>
      </c>
      <c r="FL396" s="47"/>
      <c r="FM396" s="2" t="str">
        <f>IFERROR(IF(B396&lt;&gt;"", IF(ISNUMBER(VALUE(INDEX(Paste_Here!H$2:H$600, MATCH(B396, Paste_Here!A$2:A$600, 0)))), IF(VALUE(INDEX(Paste_Here!H$2:H$600, MATCH(B396, Paste_Here!A$2:A$600, 0)))=0, "No", IF(AND(VALUE(INDEX(Paste_Here!H$2:H$600, MATCH(B396, Paste_Here!A$2:A$600, 0)))&gt;=1, VALUE(INDEX(Paste_Here!H$2:H$600, MATCH(B396, Paste_Here!A$2:A$600, 0)))&lt;=4), VALUE(INDEX(Paste_Here!H$2:H$600, MATCH(B396, Paste_Here!A$2:A$600, 0))), "")), ""), ""), "")</f>
        <v/>
      </c>
      <c r="FN396" s="47"/>
      <c r="FO396" s="34" t="str">
        <f>IFERROR(IF(B396&lt;&gt;"", IF(ISNUMBER(VALUE(INDEX(Paste_Here!I$2:I$600, MATCH(B396, Paste_Here!A$2:A$600, 0)))), IF(VALUE(INDEX(Paste_Here!I$2:I$600, MATCH(B396, Paste_Here!A$2:A$600, 0)))=0, "No", IF(AND(VALUE(INDEX(Paste_Here!I$2:I$600, MATCH(B396, Paste_Here!A$2:A$600, 0)))&gt;=1, VALUE(INDEX(Paste_Here!I$2:I$600, MATCH(B396, Paste_Here!A$2:A$600, 0)))&lt;=4), VALUE(INDEX(Paste_Here!I$2:I$600, MATCH(B396, Paste_Here!A$2:A$600, 0))), "")), ""), ""), "")</f>
        <v/>
      </c>
      <c r="FP396" s="47"/>
      <c r="FQ396" s="2"/>
      <c r="FR396" s="47"/>
      <c r="FS396" s="2"/>
      <c r="FT396" s="47"/>
      <c r="FU396" s="2"/>
      <c r="FV396" s="47"/>
      <c r="FW396" s="2"/>
      <c r="FX396" s="47"/>
      <c r="FY396" s="2"/>
      <c r="FZ396" s="47"/>
      <c r="GA396" s="2"/>
      <c r="GB396" s="47"/>
      <c r="GU396" s="2"/>
      <c r="GV396" s="47"/>
      <c r="GW396" s="2"/>
      <c r="GX396" s="47"/>
    </row>
    <row r="397" spans="1:206">
      <c r="A397" s="47"/>
      <c r="B397" s="2" t="str">
        <f t="shared" si="36"/>
        <v/>
      </c>
      <c r="C397" s="47"/>
      <c r="D397" s="2" t="str">
        <f>IFERROR(IF(B397&lt;&gt;"", IF(COUNTIF(INDEX(Paste_Here!N$2:O$600, MATCH(B397, Paste_Here!A$2:A$600, 0), 0), "yes") &gt; 0, "No", IF(COUNTIF(INDEX(Paste_Here!N$2:O$600, MATCH(B397, Paste_Here!A$2:A$600, 0), 0), "no") &gt; 0, "Yes", "")), ""), "")</f>
        <v/>
      </c>
      <c r="E397" s="47"/>
      <c r="F397" s="84" t="str">
        <f>IFERROR(IF(B397&lt;&gt;"", IF(AND(INDEX(Paste_Here!P$2:P$600, MATCH(B397, Paste_Here!A$2:A$600, 0))&lt;&gt;"", ISNUMBER(VALUE(INDEX(Paste_Here!P$2:P$600, MATCH(B397, Paste_Here!A$2:A$600, 0))))), INDEX(Paste_Here!P$2:P$600, MATCH(B397, Paste_Here!A$2:A$600, 0)), ""), ""), "")</f>
        <v/>
      </c>
      <c r="G397" s="47"/>
      <c r="H397" s="2" t="str">
        <f>IFERROR(IF(B397&lt;&gt;"", IF(ISNUMBER(SEARCH("highrisk", LOWER(INDEX(Paste_Here!Q$2:Q$600, MATCH(B397, Paste_Here!A$2:A$600, 0))))), "High Risk", IF(ISNUMBER(SEARCH("lowrisk", LOWER(INDEX(Paste_Here!Q$2:Q$600, MATCH(B397, Paste_Here!A$2:A$600, 0))))), "Low Risk", IF(ISNUMBER(SEARCH("somerisk", LOWER(INDEX(Paste_Here!Q$2:Q$600, MATCH(B397, Paste_Here!A$2:A$600, 0))))), "Some Risk", ""))), ""), "")</f>
        <v/>
      </c>
      <c r="I397" s="47"/>
      <c r="J397" s="2"/>
      <c r="K397" s="47"/>
      <c r="L397" s="2"/>
      <c r="M397" s="47"/>
      <c r="N397" s="2"/>
      <c r="O397" s="47"/>
      <c r="P397" s="2" t="str">
        <f>IFERROR(IF(B397&lt;&gt;"", IF(AND(ISNUMBER(VALUE(INDEX(Paste_Here!R$2:R$600, MATCH(B397, Paste_Here!A$2:A$600, 0)))), INDEX(Paste_Here!R$2:R$600, MATCH(B397, Paste_Here!A$2:A$600, 0)) &lt;&gt; ""), VALUE(INDEX(Paste_Here!R$2:R$600, MATCH(B397, Paste_Here!A$2:A$600, 0))), ""), ""), "")</f>
        <v/>
      </c>
      <c r="Q397" s="47"/>
      <c r="R397" s="2"/>
      <c r="S397" s="47"/>
      <c r="W397" s="47"/>
      <c r="X397" s="2"/>
      <c r="Y397" s="47"/>
      <c r="Z397" s="2" t="str">
        <f>IFERROR(IF(B397&lt;&gt;"", IF(AND(INDEX(Paste_Here!S$2:S$600, MATCH(B397, Paste_Here!A$2:A$600, 0))&lt;&gt;"", ISNUMBER(VALUE(INDEX(Paste_Here!S$2:S$600, MATCH(B397, Paste_Here!A$2:A$600, 0))))), INDEX(Paste_Here!S$2:S$600, MATCH(B397, Paste_Here!A$2:A$600, 0)), ""), ""), "")</f>
        <v/>
      </c>
      <c r="AA397" s="47"/>
      <c r="AB397" s="2" t="str">
        <f>IFERROR(IF(B397&lt;&gt;"", IF(ISNUMBER(SEARCH("highrisk", LOWER(INDEX(Paste_Here!T$2:T$600, MATCH(B397, Paste_Here!A$2:A$600, 0))))), "High Risk", IF(ISNUMBER(SEARCH("lowrisk", LOWER(INDEX(Paste_Here!T$2:T$600, MATCH(B397, Paste_Here!A$2:A$600, 0))))), "Low Risk", IF(ISNUMBER(SEARCH("somerisk", LOWER(INDEX(Paste_Here!T$2:T$600, MATCH(B397, Paste_Here!A$2:A$600, 0))))), "Some Risk", IF(ISNUMBER(SEARCH("OT", LOWER(INDEX(Paste_Here!T$2:T$600, MATCH(B397, Paste_Here!A$2:A$600, 0))))), "On Track", "")))), ""), "")</f>
        <v/>
      </c>
      <c r="AC397" s="47"/>
      <c r="AD397" s="2"/>
      <c r="AE397" s="47"/>
      <c r="AF397" s="2"/>
      <c r="AG397" s="47"/>
      <c r="AH397" s="2"/>
      <c r="AI397" s="47"/>
      <c r="AJ397" s="2" t="str" cm="1">
        <f t="array" aca="1" ref="AJ397" ca="1">IFERROR(IF(ISNUMBER(SEARCH("BR", INDEX(Paste_Here!AB$2:AB$210, MATCH(B397, Paste_Here!A$2:A$210, 0)))), -1, 1) * VALUE(_xlfn.TEXTJOIN("", TRUE, IF(ISNUMBER(--MID(INDEX(Paste_Here!AB$2:AB$210, MATCH(B397, Paste_Here!A$2:A$210, 0)), ROW(INDIRECT("1:"&amp;LEN(INDEX(Paste_Here!AB$2:AB$210, MATCH(B397, Paste_Here!A$2:A$210, 0))))), 1)), MID(INDEX(Paste_Here!AB$2:AB$210, MATCH(B397, Paste_Here!A$2:A$210, 0)), ROW(INDIRECT("1:"&amp;LEN(INDEX(Paste_Here!AB$2:AB$210, MATCH(B397, Paste_Here!A$2:A$210, 0))))), 1), ""))), "")</f>
        <v/>
      </c>
      <c r="AK397" s="47"/>
      <c r="AL397" s="34" t="str">
        <f>IFERROR(IF(B397&lt;&gt;"", IF(AND(INDEX(Paste_Here!AF$2:AF$600, MATCH(B397, Paste_Here!A$2:A$600, 0))&lt;&gt;"", ISNUMBER(VALUE(INDEX(Paste_Here!AF$2:AF$600, MATCH(B397, Paste_Here!A$2:A$600, 0))))), INDEX(Paste_Here!AF$2:AF$600, MATCH(B397, Paste_Here!A$2:A$600, 0)), ""), ""), "")</f>
        <v/>
      </c>
      <c r="AM397" s="47"/>
      <c r="AN397" s="47"/>
      <c r="AO397" s="2" t="str">
        <f t="shared" si="37"/>
        <v/>
      </c>
      <c r="AP397" s="47"/>
      <c r="AQ397" s="34" t="str">
        <f>IFERROR(IF(B397&lt;&gt;"", IF(COUNTIF(INDEX(Paste_Here!X$2:Y$600, MATCH(B397, Paste_Here!A$2:A$600, 0), 0), "yes") &gt; 0, "No", IF(COUNTIF(INDEX(Paste_Here!X$2:Y$600, MATCH(B397, Paste_Here!A$2:A$600, 0), 0), "no") &gt; 0, "Yes", "")), ""), "")</f>
        <v/>
      </c>
      <c r="AR397" s="47"/>
      <c r="AS397" s="34" t="str">
        <f>IFERROR(IF(B397&lt;&gt;"", IF(AND(INDEX(Paste_Here!U$2:U$600, MATCH(B397, Paste_Here!A$2:A$600, 0))&lt;&gt;"", ISNUMBER(VALUE(INDEX(Paste_Here!U$2:U$600, MATCH(B397, Paste_Here!A$2:A$600, 0))))), INDEX(Paste_Here!U$2:U$600, MATCH(B397, Paste_Here!A$2:A$600, 0)), ""), ""), "")</f>
        <v/>
      </c>
      <c r="AT397" s="47"/>
      <c r="AU397" s="34" t="str">
        <f>IFERROR(IF(B397&lt;&gt;"", IF(ISNUMBER(SEARCH("highrisk", LOWER(INDEX(Paste_Here!V$2:V$600, MATCH(B397, Paste_Here!A$2:A$600, 0))))), "High Risk", IF(ISNUMBER(SEARCH("lowrisk", LOWER(INDEX(Paste_Here!V$2:V$600, MATCH(B397, Paste_Here!A$2:A$600, 0))))), "Low Risk", IF(ISNUMBER(SEARCH("somerisk", LOWER(INDEX(Paste_Here!V$2:V$600, MATCH(B397, Paste_Here!A$2:A$600, 0))))), "Some Risk", ""))), ""), "")</f>
        <v/>
      </c>
      <c r="AV397" s="47"/>
      <c r="AW397" s="34" t="str">
        <f>IFERROR(IF(B397&lt;&gt;"", IF(AND(ISNUMBER(VALUE(INDEX(Paste_Here!W$2:W$600, MATCH(B397, Paste_Here!A$2:A$600, 0)))), INDEX(Paste_Here!W$2:W$600, MATCH(B397, Paste_Here!A$2:A$600, 0)) &lt;&gt; ""), VALUE(INDEX(Paste_Here!W$2:W$600, MATCH(B397, Paste_Here!A$2:A$600, 0))), ""), ""), "")</f>
        <v/>
      </c>
      <c r="AX397" s="47"/>
      <c r="BA397" s="2" t="str">
        <f>IFERROR(IF(B397&lt;&gt;"", IF(AND(INDEX(Paste_Here!AI$2:AI$600, MATCH(B397, Paste_Here!A$2:A$600, 0))&lt;&gt;"", ISNUMBER(VALUE(INDEX(Paste_Here!AI$2:AI$600, MATCH(B397, Paste_Here!A$2:A$600, 0))))), INDEX(Paste_Here!AI$2:AI$600, MATCH(B397, Paste_Here!A$2:A$600, 0)), ""), ""), "")</f>
        <v/>
      </c>
      <c r="BB397" s="47"/>
      <c r="BC397" s="34" t="str">
        <f>IFERROR(IF(B397&lt;&gt;"", IF(ISNUMBER(SEARCH("highrisk", LOWER(INDEX(Paste_Here!AJ$2:AJ$600, MATCH(B397, Paste_Here!A$2:A$600, 0))))), "High Risk", IF(ISNUMBER(SEARCH("lowrisk", LOWER(INDEX(Paste_Here!AJ$2:AJ$600, MATCH(B397, Paste_Here!A$2:A$600, 0))))), "Low Risk", IF(ISNUMBER(SEARCH("somerisk", LOWER(INDEX(Paste_Here!AJ$2:AJ$600, MATCH(B397, Paste_Here!A$2:A$600, 0))))), "Some Risk", IF(ISNUMBER(SEARCH("OT", LOWER(INDEX(Paste_Here!AJ$2:AJ$600, MATCH(B397, Paste_Here!A$2:A$600, 0))))), "On Track", "")))), ""), "")</f>
        <v/>
      </c>
      <c r="BD397" s="47"/>
      <c r="BE397" s="34" t="str">
        <f>IFERROR(IF(B397&lt;&gt;"", IF(AND(INDEX(Paste_Here!AK$2:AK$600, MATCH(B397, Paste_Here!A$2:A$600, 0))&lt;&gt;"", ISNUMBER(VALUE(INDEX(Paste_Here!AK$2:AK$600, MATCH(B397, Paste_Here!A$2:A$600, 0))))), INDEX(Paste_Here!AK$2:AK$600, MATCH(B397, Paste_Here!A$2:A$600, 0)), ""), ""), "")</f>
        <v/>
      </c>
      <c r="BF397" s="47"/>
      <c r="BG397" s="34" t="str" cm="1">
        <f t="array" aca="1" ref="BG397" ca="1">IFERROR(IF(B397&lt;&gt;"", IF(INDEX(Paste_Here!AE$2:AE$600, MATCH(B397, Paste_Here!A$2:A$600, 0))&lt;&gt;"", IF(LEFT(INDEX(Paste_Here!AE$2:AE$600, MATCH(B397, Paste_Here!A$2:A$600, 0)), 2)="EM", -1, 1) * VALUE(_xlfn.TEXTJOIN("", TRUE, IF(ISNUMBER(MID(INDEX(Paste_Here!AE$2:AE$600, MATCH(B397, Paste_Here!A$2:A$600, 0)), ROW(INDIRECT("1:"&amp;LEN(INDEX(Paste_Here!AE$2:AE$600, MATCH(B397, Paste_Here!A$2:A$600, 0))))), 1)*1), MID(INDEX(Paste_Here!AE$2:AE$600, MATCH(B397, Paste_Here!A$2:A$600, 0)), ROW(INDIRECT("1:"&amp;LEN(INDEX(Paste_Here!AE$2:AE$600, MATCH(B397, Paste_Here!A$2:A$600, 0))))), 1), ""))), ""), ""), "")</f>
        <v/>
      </c>
      <c r="BH397" s="47"/>
      <c r="BJ397" s="47"/>
      <c r="BK397" s="2" t="str">
        <f t="shared" si="38"/>
        <v/>
      </c>
      <c r="BL397" s="47"/>
      <c r="BM397" s="34" t="str">
        <f>IFERROR(IF(B397&lt;&gt;"", IF(AND(INDEX(Paste_Here!Z$2:Z$600, MATCH(B397, Paste_Here!A$2:A$600, 0))&lt;&gt;"", ISNUMBER(VALUE(INDEX(Paste_Here!Z$2:Z$600, MATCH(B397, Paste_Here!A$2:A$600, 0))))), INDEX(Paste_Here!Z$2:Z$600, MATCH(B397, Paste_Here!A$2:A$600, 0)), ""), ""), "")</f>
        <v/>
      </c>
      <c r="BN397" s="47"/>
      <c r="BO397" s="34" t="str">
        <f>IFERROR(IF(B397&lt;&gt;"", IF(ISNUMBER(SEARCH("highrisk", LOWER(INDEX(Paste_Here!AA$2:AA$600, MATCH(B397, Paste_Here!A$2:A$600, 0))))), "High Risk", IF(ISNUMBER(SEARCH("lowrisk", LOWER(INDEX(Paste_Here!AA$2:AA$600, MATCH(B397, Paste_Here!A$2:A$600, 0))))), "Low Risk", IF(ISNUMBER(SEARCH("somerisk", LOWER(INDEX(Paste_Here!AA$2:AA$600, MATCH(B397, Paste_Here!A$2:A$600, 0))))), "Some Risk", IF(ISNUMBER(SEARCH("OT", LOWER(INDEX(Paste_Here!AA$2:AA$600, MATCH(B397, Paste_Here!A$2:A$600, 0))))), "On Track", "")))), ""), "")</f>
        <v/>
      </c>
      <c r="BP397" s="47"/>
      <c r="BQ397" s="34" t="str">
        <f>IFERROR(IF(B397&lt;&gt;"", IF(AND(INDEX(Paste_Here!AC$2:AC$600, MATCH(B397, Paste_Here!A$2:A$600, 0))&lt;&gt;"", ISNUMBER(VALUE(INDEX(Paste_Here!AC$2:AC$600, MATCH(B397, Paste_Here!A$2:A$600, 0))))), INDEX(Paste_Here!AC$2:AC$600, MATCH(B397, Paste_Here!A$2:A$600, 0)), ""), ""), "")</f>
        <v/>
      </c>
      <c r="BR397" s="47"/>
      <c r="BS397" s="34" t="str">
        <f>IFERROR(IF(B397&lt;&gt;"", IF(ISNUMBER(SEARCH("highrisk", LOWER(INDEX(Paste_Here!AD$2:AD$600, MATCH(B397, Paste_Here!A$2:A$600, 0))))), "High Risk", IF(ISNUMBER(SEARCH("lowrisk", LOWER(INDEX(Paste_Here!AD$2:AD$600, MATCH(B397, Paste_Here!A$2:A$600, 0))))), "Low Risk", IF(ISNUMBER(SEARCH("somerisk", LOWER(INDEX(Paste_Here!AD$2:AD$600, MATCH(B397, Paste_Here!A$2:A$600, 0))))), "Some Risk", IF(ISNUMBER(SEARCH("OT", LOWER(INDEX(Paste_Here!AD$2:AD$600, MATCH(B397, Paste_Here!A$2:A$600, 0))))), "On Track", "")))), ""), "")</f>
        <v/>
      </c>
      <c r="BT397" s="47"/>
      <c r="BU397" s="34"/>
      <c r="BV397" s="47"/>
      <c r="BW397" s="34"/>
      <c r="BX397" s="47"/>
      <c r="BY397" s="34"/>
      <c r="BZ397" s="47"/>
      <c r="CA397" s="34"/>
      <c r="CB397" s="49"/>
      <c r="DT397" s="47"/>
      <c r="DU397" s="47"/>
      <c r="DV397" s="2" t="str">
        <f t="shared" si="39"/>
        <v/>
      </c>
      <c r="DW397" s="47"/>
      <c r="DX397" s="2" t="str">
        <f>IFERROR(IF(B397&lt;&gt;"", IF(ISNUMBER(SEARCH("s", LOWER(INDEX(Paste_Here!M$2:M$600, MATCH(B397, Paste_Here!A$2:A$600, 0))))), "Yes", IF(INDEX(Paste_Here!M$2:M$600, MATCH(B397, Paste_Here!A$2:A$600, 0))&lt;&gt;"", "No", "")), ""), "")</f>
        <v/>
      </c>
      <c r="DY397" s="47"/>
      <c r="DZ397" s="2" t="str">
        <f>IFERROR(IF(B397&lt;&gt;"", IF(ISNUMBER(SEARCH("yes", LOWER(INDEX(Paste_Here!F$2:F$600, MATCH(B397, Paste_Here!A$2:A$600, 0))))), "Yes", IF(ISNUMBER(SEARCH("no", LOWER(INDEX(Paste_Here!F$2:F$600, MATCH(B397, Paste_Here!A$2:A$600, 0))))), "No", "")), ""), "")</f>
        <v/>
      </c>
      <c r="EA397" s="47"/>
      <c r="EB397" s="2" t="str">
        <f>IFERROR(IF(B397&lt;&gt;"", IF(ISNUMBER(SEARCH("english language learner", LOWER(INDEX(Paste_Here!C$2:C$600, MATCH(B397, Paste_Here!A$2:A$600, 0))))), "Yes", ""), ""), "")</f>
        <v/>
      </c>
      <c r="EC397" s="47"/>
      <c r="ED397" s="2" t="str">
        <f>IFERROR(IF(B397&lt;&gt;"", IF(OR(ISNUMBER(SEARCH("b", LOWER(INDEX(Paste_Here!K$2:K$600, MATCH(B397, Paste_Here!A$2:A$600, 0))))), ISNUMBER(SEARCH("h", LOWER(INDEX(Paste_Here!K$2:K$600, MATCH(B397, Paste_Here!A$2:A$600, 0))))), ISNUMBER(SEARCH("i", LOWER(INDEX(Paste_Here!K$2:K$600, MATCH(B397, Paste_Here!A$2:A$600, 0)))))), "Yes", IF(INDEX(Paste_Here!K$2:K$600, MATCH(B397, Paste_Here!A$2:A$600, 0))&lt;&gt;"", "No", "")), ""), "")</f>
        <v/>
      </c>
      <c r="EE397" s="47"/>
      <c r="EF397" s="34" t="str">
        <f>IFERROR(IF(B397&lt;&gt;"", IF(ISNUMBER(SEARCH("yes", LOWER(INDEX(Paste_Here!L$2:L$600, MATCH(B397, Paste_Here!A$2:A$600, 0))))), "Yes", IF(ISNUMBER(SEARCH("no", LOWER(INDEX(Paste_Here!L$2:L$600, MATCH(B397, Paste_Here!A$2:A$600, 0))))), "No", "")), ""), "")</f>
        <v/>
      </c>
      <c r="EG397" s="47"/>
      <c r="EH397" s="2" t="str">
        <f>IFERROR(IF(B397&lt;&gt;"", IF(ISNUMBER(SEARCH("transitional 2", LOWER(INDEX(Paste_Here!C$2:C$600, MATCH(B397, Paste_Here!A$2:A$600, 0))))), "T2", IF(ISNUMBER(SEARCH("transitional 1", LOWER(INDEX(Paste_Here!C$2:C$600, MATCH(B397, Paste_Here!A$2:A$600, 0))))), "T1", IF(ISNUMBER(SEARCH("waived ell services", LOWER(INDEX(Paste_Here!C$2:C$600, MATCH(B397, Paste_Here!A$2:A$600, 0))))), "W", ""))), ""), "")</f>
        <v/>
      </c>
      <c r="EI397" s="47"/>
      <c r="EJ397" s="2" t="str">
        <f>IFERROR(IF(B397&lt;&gt;"", IF(AND(INDEX(Paste_Here!AG$2:AG$600, MATCH(B397, Paste_Here!A$2:A$600, 0))&lt;&gt;"", ISNUMBER(VALUE(INDEX(Paste_Here!AG$2:AG$600, MATCH(B397, Paste_Here!A$2:A$600, 0))))), INDEX(Paste_Here!AG$2:AG$600, MATCH(B397, Paste_Here!A$2:A$600, 0)), ""), ""), "")</f>
        <v/>
      </c>
      <c r="EK397" s="47"/>
      <c r="EL397" s="2" t="str">
        <f>IFERROR(IF(B397&lt;&gt;"", IF(AND(INDEX(Paste_Here!AL$2:AL$600, MATCH(B397, Paste_Here!A$2:A$600, 0))&lt;&gt;"", ISNUMBER(VALUE(INDEX(Paste_Here!AL$2:AL$600, MATCH(B397, Paste_Here!A$2:A$600, 0))))), INDEX(Paste_Here!AL$2:AL$600, MATCH(B397, Paste_Here!A$2:A$600, 0)), ""), ""), "")</f>
        <v/>
      </c>
      <c r="EM397" s="47"/>
      <c r="FA397" s="4" t="str" cm="1">
        <f t="array" ref="FA397">IFERROR(INDEX(Paste_Here!$B$2:$B$600, MATCH(0, COUNTIF(FA$4:FA396, Paste_Here!$B$2:$B$600) + IF(Paste_Here!$B$2:$B$600="", 1, 0), 0)), "")</f>
        <v/>
      </c>
      <c r="FB397" s="4" t="str">
        <f>IF(FA397&lt;&gt;"", INDEX(Paste_Here!$A$2:$A$600, MATCH(FA397, Paste_Here!$B$2:$B$600, 0)), "")</f>
        <v/>
      </c>
      <c r="FC397" s="4" t="str">
        <f t="shared" si="40"/>
        <v/>
      </c>
      <c r="FD397" s="4" t="str" cm="1">
        <f t="array" ref="FD397">IFERROR(INDEX($FC$5:$FC$600, MATCH(SMALL(IF($FC$5:$FC$600&lt;&gt;"", COUNTIF($FC$5:$FC$600, "&lt;"&amp;$FC$5:$FC$600)+1), ROW()-ROW($FD$5)+1), COUNTIF($FC$5:$FC$600, "&lt;"&amp;$FC$5:$FC$600)+1, 0)), "")</f>
        <v/>
      </c>
      <c r="FF397" s="2" t="str">
        <f>IFERROR(IF(B397&lt;&gt;"", IF(AND(INDEX(Paste_Here!AH$2:AH$600, MATCH(B397, Paste_Here!A$2:A$600, 0))&lt;&gt;"", ISNUMBER(VALUE(INDEX(Paste_Here!AH$2:AH$600, MATCH(B397, Paste_Here!A$2:A$600, 0))))), INDEX(Paste_Here!AH$2:AH$600, MATCH(B397, Paste_Here!A$2:A$600, 0)), ""), ""), "")</f>
        <v/>
      </c>
      <c r="FG397" s="47"/>
      <c r="FH397" s="2" t="str">
        <f>IFERROR(IF(B397&lt;&gt;"", IF(AND(INDEX(Paste_Here!AM$2:AM$600, MATCH(B397, Paste_Here!A$2:A$600, 0))&lt;&gt;"", ISNUMBER(VALUE(INDEX(Paste_Here!AM$2:AM$600, MATCH(B397, Paste_Here!A$2:A$600, 0))))), INDEX(Paste_Here!AM$2:AM$600, MATCH(B397, Paste_Here!A$2:A$600, 0)), ""), ""), "")</f>
        <v/>
      </c>
      <c r="FI397" s="47"/>
      <c r="FJ397" s="47"/>
      <c r="FK397" s="2" t="str">
        <f t="shared" si="41"/>
        <v/>
      </c>
      <c r="FL397" s="47"/>
      <c r="FM397" s="2" t="str">
        <f>IFERROR(IF(B397&lt;&gt;"", IF(ISNUMBER(VALUE(INDEX(Paste_Here!H$2:H$600, MATCH(B397, Paste_Here!A$2:A$600, 0)))), IF(VALUE(INDEX(Paste_Here!H$2:H$600, MATCH(B397, Paste_Here!A$2:A$600, 0)))=0, "No", IF(AND(VALUE(INDEX(Paste_Here!H$2:H$600, MATCH(B397, Paste_Here!A$2:A$600, 0)))&gt;=1, VALUE(INDEX(Paste_Here!H$2:H$600, MATCH(B397, Paste_Here!A$2:A$600, 0)))&lt;=4), VALUE(INDEX(Paste_Here!H$2:H$600, MATCH(B397, Paste_Here!A$2:A$600, 0))), "")), ""), ""), "")</f>
        <v/>
      </c>
      <c r="FN397" s="47"/>
      <c r="FO397" s="34" t="str">
        <f>IFERROR(IF(B397&lt;&gt;"", IF(ISNUMBER(VALUE(INDEX(Paste_Here!I$2:I$600, MATCH(B397, Paste_Here!A$2:A$600, 0)))), IF(VALUE(INDEX(Paste_Here!I$2:I$600, MATCH(B397, Paste_Here!A$2:A$600, 0)))=0, "No", IF(AND(VALUE(INDEX(Paste_Here!I$2:I$600, MATCH(B397, Paste_Here!A$2:A$600, 0)))&gt;=1, VALUE(INDEX(Paste_Here!I$2:I$600, MATCH(B397, Paste_Here!A$2:A$600, 0)))&lt;=4), VALUE(INDEX(Paste_Here!I$2:I$600, MATCH(B397, Paste_Here!A$2:A$600, 0))), "")), ""), ""), "")</f>
        <v/>
      </c>
      <c r="FP397" s="47"/>
      <c r="FQ397" s="2"/>
      <c r="FR397" s="47"/>
      <c r="FS397" s="2"/>
      <c r="FT397" s="47"/>
      <c r="FU397" s="2"/>
      <c r="FV397" s="47"/>
      <c r="FW397" s="2"/>
      <c r="FX397" s="47"/>
      <c r="FY397" s="2"/>
      <c r="FZ397" s="47"/>
      <c r="GA397" s="2"/>
      <c r="GB397" s="47"/>
      <c r="GU397" s="2"/>
      <c r="GV397" s="47"/>
      <c r="GW397" s="2"/>
      <c r="GX397" s="47"/>
    </row>
    <row r="398" spans="1:206">
      <c r="A398" s="47"/>
      <c r="B398" s="2" t="str">
        <f t="shared" si="36"/>
        <v/>
      </c>
      <c r="C398" s="47"/>
      <c r="D398" s="2" t="str">
        <f>IFERROR(IF(B398&lt;&gt;"", IF(COUNTIF(INDEX(Paste_Here!N$2:O$600, MATCH(B398, Paste_Here!A$2:A$600, 0), 0), "yes") &gt; 0, "No", IF(COUNTIF(INDEX(Paste_Here!N$2:O$600, MATCH(B398, Paste_Here!A$2:A$600, 0), 0), "no") &gt; 0, "Yes", "")), ""), "")</f>
        <v/>
      </c>
      <c r="E398" s="47"/>
      <c r="F398" s="84" t="str">
        <f>IFERROR(IF(B398&lt;&gt;"", IF(AND(INDEX(Paste_Here!P$2:P$600, MATCH(B398, Paste_Here!A$2:A$600, 0))&lt;&gt;"", ISNUMBER(VALUE(INDEX(Paste_Here!P$2:P$600, MATCH(B398, Paste_Here!A$2:A$600, 0))))), INDEX(Paste_Here!P$2:P$600, MATCH(B398, Paste_Here!A$2:A$600, 0)), ""), ""), "")</f>
        <v/>
      </c>
      <c r="G398" s="47"/>
      <c r="H398" s="2" t="str">
        <f>IFERROR(IF(B398&lt;&gt;"", IF(ISNUMBER(SEARCH("highrisk", LOWER(INDEX(Paste_Here!Q$2:Q$600, MATCH(B398, Paste_Here!A$2:A$600, 0))))), "High Risk", IF(ISNUMBER(SEARCH("lowrisk", LOWER(INDEX(Paste_Here!Q$2:Q$600, MATCH(B398, Paste_Here!A$2:A$600, 0))))), "Low Risk", IF(ISNUMBER(SEARCH("somerisk", LOWER(INDEX(Paste_Here!Q$2:Q$600, MATCH(B398, Paste_Here!A$2:A$600, 0))))), "Some Risk", ""))), ""), "")</f>
        <v/>
      </c>
      <c r="I398" s="47"/>
      <c r="J398" s="2"/>
      <c r="K398" s="47"/>
      <c r="L398" s="2"/>
      <c r="M398" s="47"/>
      <c r="N398" s="2"/>
      <c r="O398" s="47"/>
      <c r="P398" s="2" t="str">
        <f>IFERROR(IF(B398&lt;&gt;"", IF(AND(ISNUMBER(VALUE(INDEX(Paste_Here!R$2:R$600, MATCH(B398, Paste_Here!A$2:A$600, 0)))), INDEX(Paste_Here!R$2:R$600, MATCH(B398, Paste_Here!A$2:A$600, 0)) &lt;&gt; ""), VALUE(INDEX(Paste_Here!R$2:R$600, MATCH(B398, Paste_Here!A$2:A$600, 0))), ""), ""), "")</f>
        <v/>
      </c>
      <c r="Q398" s="47"/>
      <c r="R398" s="2"/>
      <c r="S398" s="47"/>
      <c r="W398" s="47"/>
      <c r="X398" s="2"/>
      <c r="Y398" s="47"/>
      <c r="Z398" s="2" t="str">
        <f>IFERROR(IF(B398&lt;&gt;"", IF(AND(INDEX(Paste_Here!S$2:S$600, MATCH(B398, Paste_Here!A$2:A$600, 0))&lt;&gt;"", ISNUMBER(VALUE(INDEX(Paste_Here!S$2:S$600, MATCH(B398, Paste_Here!A$2:A$600, 0))))), INDEX(Paste_Here!S$2:S$600, MATCH(B398, Paste_Here!A$2:A$600, 0)), ""), ""), "")</f>
        <v/>
      </c>
      <c r="AA398" s="47"/>
      <c r="AB398" s="2" t="str">
        <f>IFERROR(IF(B398&lt;&gt;"", IF(ISNUMBER(SEARCH("highrisk", LOWER(INDEX(Paste_Here!T$2:T$600, MATCH(B398, Paste_Here!A$2:A$600, 0))))), "High Risk", IF(ISNUMBER(SEARCH("lowrisk", LOWER(INDEX(Paste_Here!T$2:T$600, MATCH(B398, Paste_Here!A$2:A$600, 0))))), "Low Risk", IF(ISNUMBER(SEARCH("somerisk", LOWER(INDEX(Paste_Here!T$2:T$600, MATCH(B398, Paste_Here!A$2:A$600, 0))))), "Some Risk", IF(ISNUMBER(SEARCH("OT", LOWER(INDEX(Paste_Here!T$2:T$600, MATCH(B398, Paste_Here!A$2:A$600, 0))))), "On Track", "")))), ""), "")</f>
        <v/>
      </c>
      <c r="AC398" s="47"/>
      <c r="AD398" s="2"/>
      <c r="AE398" s="47"/>
      <c r="AF398" s="2"/>
      <c r="AG398" s="47"/>
      <c r="AH398" s="2"/>
      <c r="AI398" s="47"/>
      <c r="AJ398" s="2" t="str" cm="1">
        <f t="array" aca="1" ref="AJ398" ca="1">IFERROR(IF(ISNUMBER(SEARCH("BR", INDEX(Paste_Here!AB$2:AB$210, MATCH(B398, Paste_Here!A$2:A$210, 0)))), -1, 1) * VALUE(_xlfn.TEXTJOIN("", TRUE, IF(ISNUMBER(--MID(INDEX(Paste_Here!AB$2:AB$210, MATCH(B398, Paste_Here!A$2:A$210, 0)), ROW(INDIRECT("1:"&amp;LEN(INDEX(Paste_Here!AB$2:AB$210, MATCH(B398, Paste_Here!A$2:A$210, 0))))), 1)), MID(INDEX(Paste_Here!AB$2:AB$210, MATCH(B398, Paste_Here!A$2:A$210, 0)), ROW(INDIRECT("1:"&amp;LEN(INDEX(Paste_Here!AB$2:AB$210, MATCH(B398, Paste_Here!A$2:A$210, 0))))), 1), ""))), "")</f>
        <v/>
      </c>
      <c r="AK398" s="47"/>
      <c r="AL398" s="34" t="str">
        <f>IFERROR(IF(B398&lt;&gt;"", IF(AND(INDEX(Paste_Here!AF$2:AF$600, MATCH(B398, Paste_Here!A$2:A$600, 0))&lt;&gt;"", ISNUMBER(VALUE(INDEX(Paste_Here!AF$2:AF$600, MATCH(B398, Paste_Here!A$2:A$600, 0))))), INDEX(Paste_Here!AF$2:AF$600, MATCH(B398, Paste_Here!A$2:A$600, 0)), ""), ""), "")</f>
        <v/>
      </c>
      <c r="AM398" s="47"/>
      <c r="AN398" s="47"/>
      <c r="AO398" s="2" t="str">
        <f t="shared" si="37"/>
        <v/>
      </c>
      <c r="AP398" s="47"/>
      <c r="AQ398" s="34" t="str">
        <f>IFERROR(IF(B398&lt;&gt;"", IF(COUNTIF(INDEX(Paste_Here!X$2:Y$600, MATCH(B398, Paste_Here!A$2:A$600, 0), 0), "yes") &gt; 0, "No", IF(COUNTIF(INDEX(Paste_Here!X$2:Y$600, MATCH(B398, Paste_Here!A$2:A$600, 0), 0), "no") &gt; 0, "Yes", "")), ""), "")</f>
        <v/>
      </c>
      <c r="AR398" s="47"/>
      <c r="AS398" s="34" t="str">
        <f>IFERROR(IF(B398&lt;&gt;"", IF(AND(INDEX(Paste_Here!U$2:U$600, MATCH(B398, Paste_Here!A$2:A$600, 0))&lt;&gt;"", ISNUMBER(VALUE(INDEX(Paste_Here!U$2:U$600, MATCH(B398, Paste_Here!A$2:A$600, 0))))), INDEX(Paste_Here!U$2:U$600, MATCH(B398, Paste_Here!A$2:A$600, 0)), ""), ""), "")</f>
        <v/>
      </c>
      <c r="AT398" s="47"/>
      <c r="AU398" s="34" t="str">
        <f>IFERROR(IF(B398&lt;&gt;"", IF(ISNUMBER(SEARCH("highrisk", LOWER(INDEX(Paste_Here!V$2:V$600, MATCH(B398, Paste_Here!A$2:A$600, 0))))), "High Risk", IF(ISNUMBER(SEARCH("lowrisk", LOWER(INDEX(Paste_Here!V$2:V$600, MATCH(B398, Paste_Here!A$2:A$600, 0))))), "Low Risk", IF(ISNUMBER(SEARCH("somerisk", LOWER(INDEX(Paste_Here!V$2:V$600, MATCH(B398, Paste_Here!A$2:A$600, 0))))), "Some Risk", ""))), ""), "")</f>
        <v/>
      </c>
      <c r="AV398" s="47"/>
      <c r="AW398" s="34" t="str">
        <f>IFERROR(IF(B398&lt;&gt;"", IF(AND(ISNUMBER(VALUE(INDEX(Paste_Here!W$2:W$600, MATCH(B398, Paste_Here!A$2:A$600, 0)))), INDEX(Paste_Here!W$2:W$600, MATCH(B398, Paste_Here!A$2:A$600, 0)) &lt;&gt; ""), VALUE(INDEX(Paste_Here!W$2:W$600, MATCH(B398, Paste_Here!A$2:A$600, 0))), ""), ""), "")</f>
        <v/>
      </c>
      <c r="AX398" s="47"/>
      <c r="BA398" s="2" t="str">
        <f>IFERROR(IF(B398&lt;&gt;"", IF(AND(INDEX(Paste_Here!AI$2:AI$600, MATCH(B398, Paste_Here!A$2:A$600, 0))&lt;&gt;"", ISNUMBER(VALUE(INDEX(Paste_Here!AI$2:AI$600, MATCH(B398, Paste_Here!A$2:A$600, 0))))), INDEX(Paste_Here!AI$2:AI$600, MATCH(B398, Paste_Here!A$2:A$600, 0)), ""), ""), "")</f>
        <v/>
      </c>
      <c r="BB398" s="47"/>
      <c r="BC398" s="34" t="str">
        <f>IFERROR(IF(B398&lt;&gt;"", IF(ISNUMBER(SEARCH("highrisk", LOWER(INDEX(Paste_Here!AJ$2:AJ$600, MATCH(B398, Paste_Here!A$2:A$600, 0))))), "High Risk", IF(ISNUMBER(SEARCH("lowrisk", LOWER(INDEX(Paste_Here!AJ$2:AJ$600, MATCH(B398, Paste_Here!A$2:A$600, 0))))), "Low Risk", IF(ISNUMBER(SEARCH("somerisk", LOWER(INDEX(Paste_Here!AJ$2:AJ$600, MATCH(B398, Paste_Here!A$2:A$600, 0))))), "Some Risk", IF(ISNUMBER(SEARCH("OT", LOWER(INDEX(Paste_Here!AJ$2:AJ$600, MATCH(B398, Paste_Here!A$2:A$600, 0))))), "On Track", "")))), ""), "")</f>
        <v/>
      </c>
      <c r="BD398" s="47"/>
      <c r="BE398" s="34" t="str">
        <f>IFERROR(IF(B398&lt;&gt;"", IF(AND(INDEX(Paste_Here!AK$2:AK$600, MATCH(B398, Paste_Here!A$2:A$600, 0))&lt;&gt;"", ISNUMBER(VALUE(INDEX(Paste_Here!AK$2:AK$600, MATCH(B398, Paste_Here!A$2:A$600, 0))))), INDEX(Paste_Here!AK$2:AK$600, MATCH(B398, Paste_Here!A$2:A$600, 0)), ""), ""), "")</f>
        <v/>
      </c>
      <c r="BF398" s="47"/>
      <c r="BG398" s="34" t="str" cm="1">
        <f t="array" aca="1" ref="BG398" ca="1">IFERROR(IF(B398&lt;&gt;"", IF(INDEX(Paste_Here!AE$2:AE$600, MATCH(B398, Paste_Here!A$2:A$600, 0))&lt;&gt;"", IF(LEFT(INDEX(Paste_Here!AE$2:AE$600, MATCH(B398, Paste_Here!A$2:A$600, 0)), 2)="EM", -1, 1) * VALUE(_xlfn.TEXTJOIN("", TRUE, IF(ISNUMBER(MID(INDEX(Paste_Here!AE$2:AE$600, MATCH(B398, Paste_Here!A$2:A$600, 0)), ROW(INDIRECT("1:"&amp;LEN(INDEX(Paste_Here!AE$2:AE$600, MATCH(B398, Paste_Here!A$2:A$600, 0))))), 1)*1), MID(INDEX(Paste_Here!AE$2:AE$600, MATCH(B398, Paste_Here!A$2:A$600, 0)), ROW(INDIRECT("1:"&amp;LEN(INDEX(Paste_Here!AE$2:AE$600, MATCH(B398, Paste_Here!A$2:A$600, 0))))), 1), ""))), ""), ""), "")</f>
        <v/>
      </c>
      <c r="BH398" s="47"/>
      <c r="BJ398" s="47"/>
      <c r="BK398" s="2" t="str">
        <f t="shared" si="38"/>
        <v/>
      </c>
      <c r="BL398" s="47"/>
      <c r="BM398" s="34" t="str">
        <f>IFERROR(IF(B398&lt;&gt;"", IF(AND(INDEX(Paste_Here!Z$2:Z$600, MATCH(B398, Paste_Here!A$2:A$600, 0))&lt;&gt;"", ISNUMBER(VALUE(INDEX(Paste_Here!Z$2:Z$600, MATCH(B398, Paste_Here!A$2:A$600, 0))))), INDEX(Paste_Here!Z$2:Z$600, MATCH(B398, Paste_Here!A$2:A$600, 0)), ""), ""), "")</f>
        <v/>
      </c>
      <c r="BN398" s="47"/>
      <c r="BO398" s="34" t="str">
        <f>IFERROR(IF(B398&lt;&gt;"", IF(ISNUMBER(SEARCH("highrisk", LOWER(INDEX(Paste_Here!AA$2:AA$600, MATCH(B398, Paste_Here!A$2:A$600, 0))))), "High Risk", IF(ISNUMBER(SEARCH("lowrisk", LOWER(INDEX(Paste_Here!AA$2:AA$600, MATCH(B398, Paste_Here!A$2:A$600, 0))))), "Low Risk", IF(ISNUMBER(SEARCH("somerisk", LOWER(INDEX(Paste_Here!AA$2:AA$600, MATCH(B398, Paste_Here!A$2:A$600, 0))))), "Some Risk", IF(ISNUMBER(SEARCH("OT", LOWER(INDEX(Paste_Here!AA$2:AA$600, MATCH(B398, Paste_Here!A$2:A$600, 0))))), "On Track", "")))), ""), "")</f>
        <v/>
      </c>
      <c r="BP398" s="47"/>
      <c r="BQ398" s="34" t="str">
        <f>IFERROR(IF(B398&lt;&gt;"", IF(AND(INDEX(Paste_Here!AC$2:AC$600, MATCH(B398, Paste_Here!A$2:A$600, 0))&lt;&gt;"", ISNUMBER(VALUE(INDEX(Paste_Here!AC$2:AC$600, MATCH(B398, Paste_Here!A$2:A$600, 0))))), INDEX(Paste_Here!AC$2:AC$600, MATCH(B398, Paste_Here!A$2:A$600, 0)), ""), ""), "")</f>
        <v/>
      </c>
      <c r="BR398" s="47"/>
      <c r="BS398" s="34" t="str">
        <f>IFERROR(IF(B398&lt;&gt;"", IF(ISNUMBER(SEARCH("highrisk", LOWER(INDEX(Paste_Here!AD$2:AD$600, MATCH(B398, Paste_Here!A$2:A$600, 0))))), "High Risk", IF(ISNUMBER(SEARCH("lowrisk", LOWER(INDEX(Paste_Here!AD$2:AD$600, MATCH(B398, Paste_Here!A$2:A$600, 0))))), "Low Risk", IF(ISNUMBER(SEARCH("somerisk", LOWER(INDEX(Paste_Here!AD$2:AD$600, MATCH(B398, Paste_Here!A$2:A$600, 0))))), "Some Risk", IF(ISNUMBER(SEARCH("OT", LOWER(INDEX(Paste_Here!AD$2:AD$600, MATCH(B398, Paste_Here!A$2:A$600, 0))))), "On Track", "")))), ""), "")</f>
        <v/>
      </c>
      <c r="BT398" s="47"/>
      <c r="BU398" s="34"/>
      <c r="BV398" s="47"/>
      <c r="BW398" s="34"/>
      <c r="BX398" s="47"/>
      <c r="BY398" s="34"/>
      <c r="BZ398" s="47"/>
      <c r="CA398" s="34"/>
      <c r="CB398" s="49"/>
      <c r="DT398" s="47"/>
      <c r="DU398" s="47"/>
      <c r="DV398" s="2" t="str">
        <f t="shared" si="39"/>
        <v/>
      </c>
      <c r="DW398" s="47"/>
      <c r="DX398" s="2" t="str">
        <f>IFERROR(IF(B398&lt;&gt;"", IF(ISNUMBER(SEARCH("s", LOWER(INDEX(Paste_Here!M$2:M$600, MATCH(B398, Paste_Here!A$2:A$600, 0))))), "Yes", IF(INDEX(Paste_Here!M$2:M$600, MATCH(B398, Paste_Here!A$2:A$600, 0))&lt;&gt;"", "No", "")), ""), "")</f>
        <v/>
      </c>
      <c r="DY398" s="47"/>
      <c r="DZ398" s="2" t="str">
        <f>IFERROR(IF(B398&lt;&gt;"", IF(ISNUMBER(SEARCH("yes", LOWER(INDEX(Paste_Here!F$2:F$600, MATCH(B398, Paste_Here!A$2:A$600, 0))))), "Yes", IF(ISNUMBER(SEARCH("no", LOWER(INDEX(Paste_Here!F$2:F$600, MATCH(B398, Paste_Here!A$2:A$600, 0))))), "No", "")), ""), "")</f>
        <v/>
      </c>
      <c r="EA398" s="47"/>
      <c r="EB398" s="2" t="str">
        <f>IFERROR(IF(B398&lt;&gt;"", IF(ISNUMBER(SEARCH("english language learner", LOWER(INDEX(Paste_Here!C$2:C$600, MATCH(B398, Paste_Here!A$2:A$600, 0))))), "Yes", ""), ""), "")</f>
        <v/>
      </c>
      <c r="EC398" s="47"/>
      <c r="ED398" s="2" t="str">
        <f>IFERROR(IF(B398&lt;&gt;"", IF(OR(ISNUMBER(SEARCH("b", LOWER(INDEX(Paste_Here!K$2:K$600, MATCH(B398, Paste_Here!A$2:A$600, 0))))), ISNUMBER(SEARCH("h", LOWER(INDEX(Paste_Here!K$2:K$600, MATCH(B398, Paste_Here!A$2:A$600, 0))))), ISNUMBER(SEARCH("i", LOWER(INDEX(Paste_Here!K$2:K$600, MATCH(B398, Paste_Here!A$2:A$600, 0)))))), "Yes", IF(INDEX(Paste_Here!K$2:K$600, MATCH(B398, Paste_Here!A$2:A$600, 0))&lt;&gt;"", "No", "")), ""), "")</f>
        <v/>
      </c>
      <c r="EE398" s="47"/>
      <c r="EF398" s="34" t="str">
        <f>IFERROR(IF(B398&lt;&gt;"", IF(ISNUMBER(SEARCH("yes", LOWER(INDEX(Paste_Here!L$2:L$600, MATCH(B398, Paste_Here!A$2:A$600, 0))))), "Yes", IF(ISNUMBER(SEARCH("no", LOWER(INDEX(Paste_Here!L$2:L$600, MATCH(B398, Paste_Here!A$2:A$600, 0))))), "No", "")), ""), "")</f>
        <v/>
      </c>
      <c r="EG398" s="47"/>
      <c r="EH398" s="2" t="str">
        <f>IFERROR(IF(B398&lt;&gt;"", IF(ISNUMBER(SEARCH("transitional 2", LOWER(INDEX(Paste_Here!C$2:C$600, MATCH(B398, Paste_Here!A$2:A$600, 0))))), "T2", IF(ISNUMBER(SEARCH("transitional 1", LOWER(INDEX(Paste_Here!C$2:C$600, MATCH(B398, Paste_Here!A$2:A$600, 0))))), "T1", IF(ISNUMBER(SEARCH("waived ell services", LOWER(INDEX(Paste_Here!C$2:C$600, MATCH(B398, Paste_Here!A$2:A$600, 0))))), "W", ""))), ""), "")</f>
        <v/>
      </c>
      <c r="EI398" s="47"/>
      <c r="EJ398" s="2" t="str">
        <f>IFERROR(IF(B398&lt;&gt;"", IF(AND(INDEX(Paste_Here!AG$2:AG$600, MATCH(B398, Paste_Here!A$2:A$600, 0))&lt;&gt;"", ISNUMBER(VALUE(INDEX(Paste_Here!AG$2:AG$600, MATCH(B398, Paste_Here!A$2:A$600, 0))))), INDEX(Paste_Here!AG$2:AG$600, MATCH(B398, Paste_Here!A$2:A$600, 0)), ""), ""), "")</f>
        <v/>
      </c>
      <c r="EK398" s="47"/>
      <c r="EL398" s="2" t="str">
        <f>IFERROR(IF(B398&lt;&gt;"", IF(AND(INDEX(Paste_Here!AL$2:AL$600, MATCH(B398, Paste_Here!A$2:A$600, 0))&lt;&gt;"", ISNUMBER(VALUE(INDEX(Paste_Here!AL$2:AL$600, MATCH(B398, Paste_Here!A$2:A$600, 0))))), INDEX(Paste_Here!AL$2:AL$600, MATCH(B398, Paste_Here!A$2:A$600, 0)), ""), ""), "")</f>
        <v/>
      </c>
      <c r="EM398" s="47"/>
      <c r="FA398" s="4" t="str" cm="1">
        <f t="array" ref="FA398">IFERROR(INDEX(Paste_Here!$B$2:$B$600, MATCH(0, COUNTIF(FA$4:FA397, Paste_Here!$B$2:$B$600) + IF(Paste_Here!$B$2:$B$600="", 1, 0), 0)), "")</f>
        <v/>
      </c>
      <c r="FB398" s="4" t="str">
        <f>IF(FA398&lt;&gt;"", INDEX(Paste_Here!$A$2:$A$600, MATCH(FA398, Paste_Here!$B$2:$B$600, 0)), "")</f>
        <v/>
      </c>
      <c r="FC398" s="4" t="str">
        <f t="shared" si="40"/>
        <v/>
      </c>
      <c r="FD398" s="4" t="str" cm="1">
        <f t="array" ref="FD398">IFERROR(INDEX($FC$5:$FC$600, MATCH(SMALL(IF($FC$5:$FC$600&lt;&gt;"", COUNTIF($FC$5:$FC$600, "&lt;"&amp;$FC$5:$FC$600)+1), ROW()-ROW($FD$5)+1), COUNTIF($FC$5:$FC$600, "&lt;"&amp;$FC$5:$FC$600)+1, 0)), "")</f>
        <v/>
      </c>
      <c r="FF398" s="2" t="str">
        <f>IFERROR(IF(B398&lt;&gt;"", IF(AND(INDEX(Paste_Here!AH$2:AH$600, MATCH(B398, Paste_Here!A$2:A$600, 0))&lt;&gt;"", ISNUMBER(VALUE(INDEX(Paste_Here!AH$2:AH$600, MATCH(B398, Paste_Here!A$2:A$600, 0))))), INDEX(Paste_Here!AH$2:AH$600, MATCH(B398, Paste_Here!A$2:A$600, 0)), ""), ""), "")</f>
        <v/>
      </c>
      <c r="FG398" s="47"/>
      <c r="FH398" s="2" t="str">
        <f>IFERROR(IF(B398&lt;&gt;"", IF(AND(INDEX(Paste_Here!AM$2:AM$600, MATCH(B398, Paste_Here!A$2:A$600, 0))&lt;&gt;"", ISNUMBER(VALUE(INDEX(Paste_Here!AM$2:AM$600, MATCH(B398, Paste_Here!A$2:A$600, 0))))), INDEX(Paste_Here!AM$2:AM$600, MATCH(B398, Paste_Here!A$2:A$600, 0)), ""), ""), "")</f>
        <v/>
      </c>
      <c r="FI398" s="47"/>
      <c r="FJ398" s="47"/>
      <c r="FK398" s="2" t="str">
        <f t="shared" si="41"/>
        <v/>
      </c>
      <c r="FL398" s="47"/>
      <c r="FM398" s="2" t="str">
        <f>IFERROR(IF(B398&lt;&gt;"", IF(ISNUMBER(VALUE(INDEX(Paste_Here!H$2:H$600, MATCH(B398, Paste_Here!A$2:A$600, 0)))), IF(VALUE(INDEX(Paste_Here!H$2:H$600, MATCH(B398, Paste_Here!A$2:A$600, 0)))=0, "No", IF(AND(VALUE(INDEX(Paste_Here!H$2:H$600, MATCH(B398, Paste_Here!A$2:A$600, 0)))&gt;=1, VALUE(INDEX(Paste_Here!H$2:H$600, MATCH(B398, Paste_Here!A$2:A$600, 0)))&lt;=4), VALUE(INDEX(Paste_Here!H$2:H$600, MATCH(B398, Paste_Here!A$2:A$600, 0))), "")), ""), ""), "")</f>
        <v/>
      </c>
      <c r="FN398" s="47"/>
      <c r="FO398" s="34" t="str">
        <f>IFERROR(IF(B398&lt;&gt;"", IF(ISNUMBER(VALUE(INDEX(Paste_Here!I$2:I$600, MATCH(B398, Paste_Here!A$2:A$600, 0)))), IF(VALUE(INDEX(Paste_Here!I$2:I$600, MATCH(B398, Paste_Here!A$2:A$600, 0)))=0, "No", IF(AND(VALUE(INDEX(Paste_Here!I$2:I$600, MATCH(B398, Paste_Here!A$2:A$600, 0)))&gt;=1, VALUE(INDEX(Paste_Here!I$2:I$600, MATCH(B398, Paste_Here!A$2:A$600, 0)))&lt;=4), VALUE(INDEX(Paste_Here!I$2:I$600, MATCH(B398, Paste_Here!A$2:A$600, 0))), "")), ""), ""), "")</f>
        <v/>
      </c>
      <c r="FP398" s="47"/>
      <c r="FQ398" s="2"/>
      <c r="FR398" s="47"/>
      <c r="FS398" s="2"/>
      <c r="FT398" s="47"/>
      <c r="FU398" s="2"/>
      <c r="FV398" s="47"/>
      <c r="FW398" s="2"/>
      <c r="FX398" s="47"/>
      <c r="FY398" s="2"/>
      <c r="FZ398" s="47"/>
      <c r="GA398" s="2"/>
      <c r="GB398" s="47"/>
      <c r="GU398" s="2"/>
      <c r="GV398" s="47"/>
      <c r="GW398" s="2"/>
      <c r="GX398" s="47"/>
    </row>
    <row r="399" spans="1:206">
      <c r="A399" s="47"/>
      <c r="B399" s="2" t="str">
        <f t="shared" si="36"/>
        <v/>
      </c>
      <c r="C399" s="47"/>
      <c r="D399" s="2" t="str">
        <f>IFERROR(IF(B399&lt;&gt;"", IF(COUNTIF(INDEX(Paste_Here!N$2:O$600, MATCH(B399, Paste_Here!A$2:A$600, 0), 0), "yes") &gt; 0, "No", IF(COUNTIF(INDEX(Paste_Here!N$2:O$600, MATCH(B399, Paste_Here!A$2:A$600, 0), 0), "no") &gt; 0, "Yes", "")), ""), "")</f>
        <v/>
      </c>
      <c r="E399" s="47"/>
      <c r="F399" s="84" t="str">
        <f>IFERROR(IF(B399&lt;&gt;"", IF(AND(INDEX(Paste_Here!P$2:P$600, MATCH(B399, Paste_Here!A$2:A$600, 0))&lt;&gt;"", ISNUMBER(VALUE(INDEX(Paste_Here!P$2:P$600, MATCH(B399, Paste_Here!A$2:A$600, 0))))), INDEX(Paste_Here!P$2:P$600, MATCH(B399, Paste_Here!A$2:A$600, 0)), ""), ""), "")</f>
        <v/>
      </c>
      <c r="G399" s="47"/>
      <c r="H399" s="2" t="str">
        <f>IFERROR(IF(B399&lt;&gt;"", IF(ISNUMBER(SEARCH("highrisk", LOWER(INDEX(Paste_Here!Q$2:Q$600, MATCH(B399, Paste_Here!A$2:A$600, 0))))), "High Risk", IF(ISNUMBER(SEARCH("lowrisk", LOWER(INDEX(Paste_Here!Q$2:Q$600, MATCH(B399, Paste_Here!A$2:A$600, 0))))), "Low Risk", IF(ISNUMBER(SEARCH("somerisk", LOWER(INDEX(Paste_Here!Q$2:Q$600, MATCH(B399, Paste_Here!A$2:A$600, 0))))), "Some Risk", ""))), ""), "")</f>
        <v/>
      </c>
      <c r="I399" s="47"/>
      <c r="J399" s="2"/>
      <c r="K399" s="47"/>
      <c r="L399" s="2"/>
      <c r="M399" s="47"/>
      <c r="N399" s="2"/>
      <c r="O399" s="47"/>
      <c r="P399" s="2" t="str">
        <f>IFERROR(IF(B399&lt;&gt;"", IF(AND(ISNUMBER(VALUE(INDEX(Paste_Here!R$2:R$600, MATCH(B399, Paste_Here!A$2:A$600, 0)))), INDEX(Paste_Here!R$2:R$600, MATCH(B399, Paste_Here!A$2:A$600, 0)) &lt;&gt; ""), VALUE(INDEX(Paste_Here!R$2:R$600, MATCH(B399, Paste_Here!A$2:A$600, 0))), ""), ""), "")</f>
        <v/>
      </c>
      <c r="Q399" s="47"/>
      <c r="R399" s="2"/>
      <c r="S399" s="47"/>
      <c r="W399" s="47"/>
      <c r="X399" s="2"/>
      <c r="Y399" s="47"/>
      <c r="Z399" s="2" t="str">
        <f>IFERROR(IF(B399&lt;&gt;"", IF(AND(INDEX(Paste_Here!S$2:S$600, MATCH(B399, Paste_Here!A$2:A$600, 0))&lt;&gt;"", ISNUMBER(VALUE(INDEX(Paste_Here!S$2:S$600, MATCH(B399, Paste_Here!A$2:A$600, 0))))), INDEX(Paste_Here!S$2:S$600, MATCH(B399, Paste_Here!A$2:A$600, 0)), ""), ""), "")</f>
        <v/>
      </c>
      <c r="AA399" s="47"/>
      <c r="AB399" s="2" t="str">
        <f>IFERROR(IF(B399&lt;&gt;"", IF(ISNUMBER(SEARCH("highrisk", LOWER(INDEX(Paste_Here!T$2:T$600, MATCH(B399, Paste_Here!A$2:A$600, 0))))), "High Risk", IF(ISNUMBER(SEARCH("lowrisk", LOWER(INDEX(Paste_Here!T$2:T$600, MATCH(B399, Paste_Here!A$2:A$600, 0))))), "Low Risk", IF(ISNUMBER(SEARCH("somerisk", LOWER(INDEX(Paste_Here!T$2:T$600, MATCH(B399, Paste_Here!A$2:A$600, 0))))), "Some Risk", IF(ISNUMBER(SEARCH("OT", LOWER(INDEX(Paste_Here!T$2:T$600, MATCH(B399, Paste_Here!A$2:A$600, 0))))), "On Track", "")))), ""), "")</f>
        <v/>
      </c>
      <c r="AC399" s="47"/>
      <c r="AD399" s="2"/>
      <c r="AE399" s="47"/>
      <c r="AF399" s="2"/>
      <c r="AG399" s="47"/>
      <c r="AH399" s="2"/>
      <c r="AI399" s="47"/>
      <c r="AJ399" s="2" t="str" cm="1">
        <f t="array" aca="1" ref="AJ399" ca="1">IFERROR(IF(ISNUMBER(SEARCH("BR", INDEX(Paste_Here!AB$2:AB$210, MATCH(B399, Paste_Here!A$2:A$210, 0)))), -1, 1) * VALUE(_xlfn.TEXTJOIN("", TRUE, IF(ISNUMBER(--MID(INDEX(Paste_Here!AB$2:AB$210, MATCH(B399, Paste_Here!A$2:A$210, 0)), ROW(INDIRECT("1:"&amp;LEN(INDEX(Paste_Here!AB$2:AB$210, MATCH(B399, Paste_Here!A$2:A$210, 0))))), 1)), MID(INDEX(Paste_Here!AB$2:AB$210, MATCH(B399, Paste_Here!A$2:A$210, 0)), ROW(INDIRECT("1:"&amp;LEN(INDEX(Paste_Here!AB$2:AB$210, MATCH(B399, Paste_Here!A$2:A$210, 0))))), 1), ""))), "")</f>
        <v/>
      </c>
      <c r="AK399" s="47"/>
      <c r="AL399" s="34" t="str">
        <f>IFERROR(IF(B399&lt;&gt;"", IF(AND(INDEX(Paste_Here!AF$2:AF$600, MATCH(B399, Paste_Here!A$2:A$600, 0))&lt;&gt;"", ISNUMBER(VALUE(INDEX(Paste_Here!AF$2:AF$600, MATCH(B399, Paste_Here!A$2:A$600, 0))))), INDEX(Paste_Here!AF$2:AF$600, MATCH(B399, Paste_Here!A$2:A$600, 0)), ""), ""), "")</f>
        <v/>
      </c>
      <c r="AM399" s="47"/>
      <c r="AN399" s="47"/>
      <c r="AO399" s="2" t="str">
        <f t="shared" si="37"/>
        <v/>
      </c>
      <c r="AP399" s="47"/>
      <c r="AQ399" s="34" t="str">
        <f>IFERROR(IF(B399&lt;&gt;"", IF(COUNTIF(INDEX(Paste_Here!X$2:Y$600, MATCH(B399, Paste_Here!A$2:A$600, 0), 0), "yes") &gt; 0, "No", IF(COUNTIF(INDEX(Paste_Here!X$2:Y$600, MATCH(B399, Paste_Here!A$2:A$600, 0), 0), "no") &gt; 0, "Yes", "")), ""), "")</f>
        <v/>
      </c>
      <c r="AR399" s="47"/>
      <c r="AS399" s="34" t="str">
        <f>IFERROR(IF(B399&lt;&gt;"", IF(AND(INDEX(Paste_Here!U$2:U$600, MATCH(B399, Paste_Here!A$2:A$600, 0))&lt;&gt;"", ISNUMBER(VALUE(INDEX(Paste_Here!U$2:U$600, MATCH(B399, Paste_Here!A$2:A$600, 0))))), INDEX(Paste_Here!U$2:U$600, MATCH(B399, Paste_Here!A$2:A$600, 0)), ""), ""), "")</f>
        <v/>
      </c>
      <c r="AT399" s="47"/>
      <c r="AU399" s="34" t="str">
        <f>IFERROR(IF(B399&lt;&gt;"", IF(ISNUMBER(SEARCH("highrisk", LOWER(INDEX(Paste_Here!V$2:V$600, MATCH(B399, Paste_Here!A$2:A$600, 0))))), "High Risk", IF(ISNUMBER(SEARCH("lowrisk", LOWER(INDEX(Paste_Here!V$2:V$600, MATCH(B399, Paste_Here!A$2:A$600, 0))))), "Low Risk", IF(ISNUMBER(SEARCH("somerisk", LOWER(INDEX(Paste_Here!V$2:V$600, MATCH(B399, Paste_Here!A$2:A$600, 0))))), "Some Risk", ""))), ""), "")</f>
        <v/>
      </c>
      <c r="AV399" s="47"/>
      <c r="AW399" s="34" t="str">
        <f>IFERROR(IF(B399&lt;&gt;"", IF(AND(ISNUMBER(VALUE(INDEX(Paste_Here!W$2:W$600, MATCH(B399, Paste_Here!A$2:A$600, 0)))), INDEX(Paste_Here!W$2:W$600, MATCH(B399, Paste_Here!A$2:A$600, 0)) &lt;&gt; ""), VALUE(INDEX(Paste_Here!W$2:W$600, MATCH(B399, Paste_Here!A$2:A$600, 0))), ""), ""), "")</f>
        <v/>
      </c>
      <c r="AX399" s="47"/>
      <c r="BA399" s="2" t="str">
        <f>IFERROR(IF(B399&lt;&gt;"", IF(AND(INDEX(Paste_Here!AI$2:AI$600, MATCH(B399, Paste_Here!A$2:A$600, 0))&lt;&gt;"", ISNUMBER(VALUE(INDEX(Paste_Here!AI$2:AI$600, MATCH(B399, Paste_Here!A$2:A$600, 0))))), INDEX(Paste_Here!AI$2:AI$600, MATCH(B399, Paste_Here!A$2:A$600, 0)), ""), ""), "")</f>
        <v/>
      </c>
      <c r="BB399" s="47"/>
      <c r="BC399" s="34" t="str">
        <f>IFERROR(IF(B399&lt;&gt;"", IF(ISNUMBER(SEARCH("highrisk", LOWER(INDEX(Paste_Here!AJ$2:AJ$600, MATCH(B399, Paste_Here!A$2:A$600, 0))))), "High Risk", IF(ISNUMBER(SEARCH("lowrisk", LOWER(INDEX(Paste_Here!AJ$2:AJ$600, MATCH(B399, Paste_Here!A$2:A$600, 0))))), "Low Risk", IF(ISNUMBER(SEARCH("somerisk", LOWER(INDEX(Paste_Here!AJ$2:AJ$600, MATCH(B399, Paste_Here!A$2:A$600, 0))))), "Some Risk", IF(ISNUMBER(SEARCH("OT", LOWER(INDEX(Paste_Here!AJ$2:AJ$600, MATCH(B399, Paste_Here!A$2:A$600, 0))))), "On Track", "")))), ""), "")</f>
        <v/>
      </c>
      <c r="BD399" s="47"/>
      <c r="BE399" s="34" t="str">
        <f>IFERROR(IF(B399&lt;&gt;"", IF(AND(INDEX(Paste_Here!AK$2:AK$600, MATCH(B399, Paste_Here!A$2:A$600, 0))&lt;&gt;"", ISNUMBER(VALUE(INDEX(Paste_Here!AK$2:AK$600, MATCH(B399, Paste_Here!A$2:A$600, 0))))), INDEX(Paste_Here!AK$2:AK$600, MATCH(B399, Paste_Here!A$2:A$600, 0)), ""), ""), "")</f>
        <v/>
      </c>
      <c r="BF399" s="47"/>
      <c r="BG399" s="34" t="str" cm="1">
        <f t="array" aca="1" ref="BG399" ca="1">IFERROR(IF(B399&lt;&gt;"", IF(INDEX(Paste_Here!AE$2:AE$600, MATCH(B399, Paste_Here!A$2:A$600, 0))&lt;&gt;"", IF(LEFT(INDEX(Paste_Here!AE$2:AE$600, MATCH(B399, Paste_Here!A$2:A$600, 0)), 2)="EM", -1, 1) * VALUE(_xlfn.TEXTJOIN("", TRUE, IF(ISNUMBER(MID(INDEX(Paste_Here!AE$2:AE$600, MATCH(B399, Paste_Here!A$2:A$600, 0)), ROW(INDIRECT("1:"&amp;LEN(INDEX(Paste_Here!AE$2:AE$600, MATCH(B399, Paste_Here!A$2:A$600, 0))))), 1)*1), MID(INDEX(Paste_Here!AE$2:AE$600, MATCH(B399, Paste_Here!A$2:A$600, 0)), ROW(INDIRECT("1:"&amp;LEN(INDEX(Paste_Here!AE$2:AE$600, MATCH(B399, Paste_Here!A$2:A$600, 0))))), 1), ""))), ""), ""), "")</f>
        <v/>
      </c>
      <c r="BH399" s="47"/>
      <c r="BJ399" s="47"/>
      <c r="BK399" s="2" t="str">
        <f t="shared" si="38"/>
        <v/>
      </c>
      <c r="BL399" s="47"/>
      <c r="BM399" s="34" t="str">
        <f>IFERROR(IF(B399&lt;&gt;"", IF(AND(INDEX(Paste_Here!Z$2:Z$600, MATCH(B399, Paste_Here!A$2:A$600, 0))&lt;&gt;"", ISNUMBER(VALUE(INDEX(Paste_Here!Z$2:Z$600, MATCH(B399, Paste_Here!A$2:A$600, 0))))), INDEX(Paste_Here!Z$2:Z$600, MATCH(B399, Paste_Here!A$2:A$600, 0)), ""), ""), "")</f>
        <v/>
      </c>
      <c r="BN399" s="47"/>
      <c r="BO399" s="34" t="str">
        <f>IFERROR(IF(B399&lt;&gt;"", IF(ISNUMBER(SEARCH("highrisk", LOWER(INDEX(Paste_Here!AA$2:AA$600, MATCH(B399, Paste_Here!A$2:A$600, 0))))), "High Risk", IF(ISNUMBER(SEARCH("lowrisk", LOWER(INDEX(Paste_Here!AA$2:AA$600, MATCH(B399, Paste_Here!A$2:A$600, 0))))), "Low Risk", IF(ISNUMBER(SEARCH("somerisk", LOWER(INDEX(Paste_Here!AA$2:AA$600, MATCH(B399, Paste_Here!A$2:A$600, 0))))), "Some Risk", IF(ISNUMBER(SEARCH("OT", LOWER(INDEX(Paste_Here!AA$2:AA$600, MATCH(B399, Paste_Here!A$2:A$600, 0))))), "On Track", "")))), ""), "")</f>
        <v/>
      </c>
      <c r="BP399" s="47"/>
      <c r="BQ399" s="34" t="str">
        <f>IFERROR(IF(B399&lt;&gt;"", IF(AND(INDEX(Paste_Here!AC$2:AC$600, MATCH(B399, Paste_Here!A$2:A$600, 0))&lt;&gt;"", ISNUMBER(VALUE(INDEX(Paste_Here!AC$2:AC$600, MATCH(B399, Paste_Here!A$2:A$600, 0))))), INDEX(Paste_Here!AC$2:AC$600, MATCH(B399, Paste_Here!A$2:A$600, 0)), ""), ""), "")</f>
        <v/>
      </c>
      <c r="BR399" s="47"/>
      <c r="BS399" s="34" t="str">
        <f>IFERROR(IF(B399&lt;&gt;"", IF(ISNUMBER(SEARCH("highrisk", LOWER(INDEX(Paste_Here!AD$2:AD$600, MATCH(B399, Paste_Here!A$2:A$600, 0))))), "High Risk", IF(ISNUMBER(SEARCH("lowrisk", LOWER(INDEX(Paste_Here!AD$2:AD$600, MATCH(B399, Paste_Here!A$2:A$600, 0))))), "Low Risk", IF(ISNUMBER(SEARCH("somerisk", LOWER(INDEX(Paste_Here!AD$2:AD$600, MATCH(B399, Paste_Here!A$2:A$600, 0))))), "Some Risk", IF(ISNUMBER(SEARCH("OT", LOWER(INDEX(Paste_Here!AD$2:AD$600, MATCH(B399, Paste_Here!A$2:A$600, 0))))), "On Track", "")))), ""), "")</f>
        <v/>
      </c>
      <c r="BT399" s="47"/>
      <c r="BU399" s="34"/>
      <c r="BV399" s="47"/>
      <c r="BW399" s="34"/>
      <c r="BX399" s="47"/>
      <c r="BY399" s="34"/>
      <c r="BZ399" s="47"/>
      <c r="CA399" s="34"/>
      <c r="CB399" s="49"/>
      <c r="DT399" s="47"/>
      <c r="DU399" s="47"/>
      <c r="DV399" s="2" t="str">
        <f t="shared" si="39"/>
        <v/>
      </c>
      <c r="DW399" s="47"/>
      <c r="DX399" s="2" t="str">
        <f>IFERROR(IF(B399&lt;&gt;"", IF(ISNUMBER(SEARCH("s", LOWER(INDEX(Paste_Here!M$2:M$600, MATCH(B399, Paste_Here!A$2:A$600, 0))))), "Yes", IF(INDEX(Paste_Here!M$2:M$600, MATCH(B399, Paste_Here!A$2:A$600, 0))&lt;&gt;"", "No", "")), ""), "")</f>
        <v/>
      </c>
      <c r="DY399" s="47"/>
      <c r="DZ399" s="2" t="str">
        <f>IFERROR(IF(B399&lt;&gt;"", IF(ISNUMBER(SEARCH("yes", LOWER(INDEX(Paste_Here!F$2:F$600, MATCH(B399, Paste_Here!A$2:A$600, 0))))), "Yes", IF(ISNUMBER(SEARCH("no", LOWER(INDEX(Paste_Here!F$2:F$600, MATCH(B399, Paste_Here!A$2:A$600, 0))))), "No", "")), ""), "")</f>
        <v/>
      </c>
      <c r="EA399" s="47"/>
      <c r="EB399" s="2" t="str">
        <f>IFERROR(IF(B399&lt;&gt;"", IF(ISNUMBER(SEARCH("english language learner", LOWER(INDEX(Paste_Here!C$2:C$600, MATCH(B399, Paste_Here!A$2:A$600, 0))))), "Yes", ""), ""), "")</f>
        <v/>
      </c>
      <c r="EC399" s="47"/>
      <c r="ED399" s="2" t="str">
        <f>IFERROR(IF(B399&lt;&gt;"", IF(OR(ISNUMBER(SEARCH("b", LOWER(INDEX(Paste_Here!K$2:K$600, MATCH(B399, Paste_Here!A$2:A$600, 0))))), ISNUMBER(SEARCH("h", LOWER(INDEX(Paste_Here!K$2:K$600, MATCH(B399, Paste_Here!A$2:A$600, 0))))), ISNUMBER(SEARCH("i", LOWER(INDEX(Paste_Here!K$2:K$600, MATCH(B399, Paste_Here!A$2:A$600, 0)))))), "Yes", IF(INDEX(Paste_Here!K$2:K$600, MATCH(B399, Paste_Here!A$2:A$600, 0))&lt;&gt;"", "No", "")), ""), "")</f>
        <v/>
      </c>
      <c r="EE399" s="47"/>
      <c r="EF399" s="34" t="str">
        <f>IFERROR(IF(B399&lt;&gt;"", IF(ISNUMBER(SEARCH("yes", LOWER(INDEX(Paste_Here!L$2:L$600, MATCH(B399, Paste_Here!A$2:A$600, 0))))), "Yes", IF(ISNUMBER(SEARCH("no", LOWER(INDEX(Paste_Here!L$2:L$600, MATCH(B399, Paste_Here!A$2:A$600, 0))))), "No", "")), ""), "")</f>
        <v/>
      </c>
      <c r="EG399" s="47"/>
      <c r="EH399" s="2" t="str">
        <f>IFERROR(IF(B399&lt;&gt;"", IF(ISNUMBER(SEARCH("transitional 2", LOWER(INDEX(Paste_Here!C$2:C$600, MATCH(B399, Paste_Here!A$2:A$600, 0))))), "T2", IF(ISNUMBER(SEARCH("transitional 1", LOWER(INDEX(Paste_Here!C$2:C$600, MATCH(B399, Paste_Here!A$2:A$600, 0))))), "T1", IF(ISNUMBER(SEARCH("waived ell services", LOWER(INDEX(Paste_Here!C$2:C$600, MATCH(B399, Paste_Here!A$2:A$600, 0))))), "W", ""))), ""), "")</f>
        <v/>
      </c>
      <c r="EI399" s="47"/>
      <c r="EJ399" s="2" t="str">
        <f>IFERROR(IF(B399&lt;&gt;"", IF(AND(INDEX(Paste_Here!AG$2:AG$600, MATCH(B399, Paste_Here!A$2:A$600, 0))&lt;&gt;"", ISNUMBER(VALUE(INDEX(Paste_Here!AG$2:AG$600, MATCH(B399, Paste_Here!A$2:A$600, 0))))), INDEX(Paste_Here!AG$2:AG$600, MATCH(B399, Paste_Here!A$2:A$600, 0)), ""), ""), "")</f>
        <v/>
      </c>
      <c r="EK399" s="47"/>
      <c r="EL399" s="2" t="str">
        <f>IFERROR(IF(B399&lt;&gt;"", IF(AND(INDEX(Paste_Here!AL$2:AL$600, MATCH(B399, Paste_Here!A$2:A$600, 0))&lt;&gt;"", ISNUMBER(VALUE(INDEX(Paste_Here!AL$2:AL$600, MATCH(B399, Paste_Here!A$2:A$600, 0))))), INDEX(Paste_Here!AL$2:AL$600, MATCH(B399, Paste_Here!A$2:A$600, 0)), ""), ""), "")</f>
        <v/>
      </c>
      <c r="EM399" s="47"/>
      <c r="FA399" s="4" t="str" cm="1">
        <f t="array" ref="FA399">IFERROR(INDEX(Paste_Here!$B$2:$B$600, MATCH(0, COUNTIF(FA$4:FA398, Paste_Here!$B$2:$B$600) + IF(Paste_Here!$B$2:$B$600="", 1, 0), 0)), "")</f>
        <v/>
      </c>
      <c r="FB399" s="4" t="str">
        <f>IF(FA399&lt;&gt;"", INDEX(Paste_Here!$A$2:$A$600, MATCH(FA399, Paste_Here!$B$2:$B$600, 0)), "")</f>
        <v/>
      </c>
      <c r="FC399" s="4" t="str">
        <f t="shared" si="40"/>
        <v/>
      </c>
      <c r="FD399" s="4" t="str" cm="1">
        <f t="array" ref="FD399">IFERROR(INDEX($FC$5:$FC$600, MATCH(SMALL(IF($FC$5:$FC$600&lt;&gt;"", COUNTIF($FC$5:$FC$600, "&lt;"&amp;$FC$5:$FC$600)+1), ROW()-ROW($FD$5)+1), COUNTIF($FC$5:$FC$600, "&lt;"&amp;$FC$5:$FC$600)+1, 0)), "")</f>
        <v/>
      </c>
      <c r="FF399" s="2" t="str">
        <f>IFERROR(IF(B399&lt;&gt;"", IF(AND(INDEX(Paste_Here!AH$2:AH$600, MATCH(B399, Paste_Here!A$2:A$600, 0))&lt;&gt;"", ISNUMBER(VALUE(INDEX(Paste_Here!AH$2:AH$600, MATCH(B399, Paste_Here!A$2:A$600, 0))))), INDEX(Paste_Here!AH$2:AH$600, MATCH(B399, Paste_Here!A$2:A$600, 0)), ""), ""), "")</f>
        <v/>
      </c>
      <c r="FG399" s="47"/>
      <c r="FH399" s="2" t="str">
        <f>IFERROR(IF(B399&lt;&gt;"", IF(AND(INDEX(Paste_Here!AM$2:AM$600, MATCH(B399, Paste_Here!A$2:A$600, 0))&lt;&gt;"", ISNUMBER(VALUE(INDEX(Paste_Here!AM$2:AM$600, MATCH(B399, Paste_Here!A$2:A$600, 0))))), INDEX(Paste_Here!AM$2:AM$600, MATCH(B399, Paste_Here!A$2:A$600, 0)), ""), ""), "")</f>
        <v/>
      </c>
      <c r="FI399" s="47"/>
      <c r="FJ399" s="47"/>
      <c r="FK399" s="2" t="str">
        <f t="shared" si="41"/>
        <v/>
      </c>
      <c r="FL399" s="47"/>
      <c r="FM399" s="2" t="str">
        <f>IFERROR(IF(B399&lt;&gt;"", IF(ISNUMBER(VALUE(INDEX(Paste_Here!H$2:H$600, MATCH(B399, Paste_Here!A$2:A$600, 0)))), IF(VALUE(INDEX(Paste_Here!H$2:H$600, MATCH(B399, Paste_Here!A$2:A$600, 0)))=0, "No", IF(AND(VALUE(INDEX(Paste_Here!H$2:H$600, MATCH(B399, Paste_Here!A$2:A$600, 0)))&gt;=1, VALUE(INDEX(Paste_Here!H$2:H$600, MATCH(B399, Paste_Here!A$2:A$600, 0)))&lt;=4), VALUE(INDEX(Paste_Here!H$2:H$600, MATCH(B399, Paste_Here!A$2:A$600, 0))), "")), ""), ""), "")</f>
        <v/>
      </c>
      <c r="FN399" s="47"/>
      <c r="FO399" s="34" t="str">
        <f>IFERROR(IF(B399&lt;&gt;"", IF(ISNUMBER(VALUE(INDEX(Paste_Here!I$2:I$600, MATCH(B399, Paste_Here!A$2:A$600, 0)))), IF(VALUE(INDEX(Paste_Here!I$2:I$600, MATCH(B399, Paste_Here!A$2:A$600, 0)))=0, "No", IF(AND(VALUE(INDEX(Paste_Here!I$2:I$600, MATCH(B399, Paste_Here!A$2:A$600, 0)))&gt;=1, VALUE(INDEX(Paste_Here!I$2:I$600, MATCH(B399, Paste_Here!A$2:A$600, 0)))&lt;=4), VALUE(INDEX(Paste_Here!I$2:I$600, MATCH(B399, Paste_Here!A$2:A$600, 0))), "")), ""), ""), "")</f>
        <v/>
      </c>
      <c r="FP399" s="47"/>
      <c r="FQ399" s="2"/>
      <c r="FR399" s="47"/>
      <c r="FS399" s="2"/>
      <c r="FT399" s="47"/>
      <c r="FU399" s="2"/>
      <c r="FV399" s="47"/>
      <c r="FW399" s="2"/>
      <c r="FX399" s="47"/>
      <c r="FY399" s="2"/>
      <c r="FZ399" s="47"/>
      <c r="GA399" s="2"/>
      <c r="GB399" s="47"/>
      <c r="GU399" s="2"/>
      <c r="GV399" s="47"/>
      <c r="GW399" s="2"/>
      <c r="GX399" s="47"/>
    </row>
    <row r="400" spans="1:206">
      <c r="A400" s="47"/>
      <c r="B400" s="2" t="str">
        <f t="shared" si="36"/>
        <v/>
      </c>
      <c r="C400" s="47"/>
      <c r="D400" s="2" t="str">
        <f>IFERROR(IF(B400&lt;&gt;"", IF(COUNTIF(INDEX(Paste_Here!N$2:O$600, MATCH(B400, Paste_Here!A$2:A$600, 0), 0), "yes") &gt; 0, "No", IF(COUNTIF(INDEX(Paste_Here!N$2:O$600, MATCH(B400, Paste_Here!A$2:A$600, 0), 0), "no") &gt; 0, "Yes", "")), ""), "")</f>
        <v/>
      </c>
      <c r="E400" s="47"/>
      <c r="F400" s="84" t="str">
        <f>IFERROR(IF(B400&lt;&gt;"", IF(AND(INDEX(Paste_Here!P$2:P$600, MATCH(B400, Paste_Here!A$2:A$600, 0))&lt;&gt;"", ISNUMBER(VALUE(INDEX(Paste_Here!P$2:P$600, MATCH(B400, Paste_Here!A$2:A$600, 0))))), INDEX(Paste_Here!P$2:P$600, MATCH(B400, Paste_Here!A$2:A$600, 0)), ""), ""), "")</f>
        <v/>
      </c>
      <c r="G400" s="47"/>
      <c r="H400" s="2" t="str">
        <f>IFERROR(IF(B400&lt;&gt;"", IF(ISNUMBER(SEARCH("highrisk", LOWER(INDEX(Paste_Here!Q$2:Q$600, MATCH(B400, Paste_Here!A$2:A$600, 0))))), "High Risk", IF(ISNUMBER(SEARCH("lowrisk", LOWER(INDEX(Paste_Here!Q$2:Q$600, MATCH(B400, Paste_Here!A$2:A$600, 0))))), "Low Risk", IF(ISNUMBER(SEARCH("somerisk", LOWER(INDEX(Paste_Here!Q$2:Q$600, MATCH(B400, Paste_Here!A$2:A$600, 0))))), "Some Risk", ""))), ""), "")</f>
        <v/>
      </c>
      <c r="I400" s="47"/>
      <c r="J400" s="2"/>
      <c r="K400" s="47"/>
      <c r="L400" s="2"/>
      <c r="M400" s="47"/>
      <c r="N400" s="2"/>
      <c r="O400" s="47"/>
      <c r="P400" s="2" t="str">
        <f>IFERROR(IF(B400&lt;&gt;"", IF(AND(ISNUMBER(VALUE(INDEX(Paste_Here!R$2:R$600, MATCH(B400, Paste_Here!A$2:A$600, 0)))), INDEX(Paste_Here!R$2:R$600, MATCH(B400, Paste_Here!A$2:A$600, 0)) &lt;&gt; ""), VALUE(INDEX(Paste_Here!R$2:R$600, MATCH(B400, Paste_Here!A$2:A$600, 0))), ""), ""), "")</f>
        <v/>
      </c>
      <c r="Q400" s="47"/>
      <c r="R400" s="2"/>
      <c r="S400" s="47"/>
      <c r="W400" s="47"/>
      <c r="X400" s="2"/>
      <c r="Y400" s="47"/>
      <c r="Z400" s="2" t="str">
        <f>IFERROR(IF(B400&lt;&gt;"", IF(AND(INDEX(Paste_Here!S$2:S$600, MATCH(B400, Paste_Here!A$2:A$600, 0))&lt;&gt;"", ISNUMBER(VALUE(INDEX(Paste_Here!S$2:S$600, MATCH(B400, Paste_Here!A$2:A$600, 0))))), INDEX(Paste_Here!S$2:S$600, MATCH(B400, Paste_Here!A$2:A$600, 0)), ""), ""), "")</f>
        <v/>
      </c>
      <c r="AA400" s="47"/>
      <c r="AB400" s="2" t="str">
        <f>IFERROR(IF(B400&lt;&gt;"", IF(ISNUMBER(SEARCH("highrisk", LOWER(INDEX(Paste_Here!T$2:T$600, MATCH(B400, Paste_Here!A$2:A$600, 0))))), "High Risk", IF(ISNUMBER(SEARCH("lowrisk", LOWER(INDEX(Paste_Here!T$2:T$600, MATCH(B400, Paste_Here!A$2:A$600, 0))))), "Low Risk", IF(ISNUMBER(SEARCH("somerisk", LOWER(INDEX(Paste_Here!T$2:T$600, MATCH(B400, Paste_Here!A$2:A$600, 0))))), "Some Risk", IF(ISNUMBER(SEARCH("OT", LOWER(INDEX(Paste_Here!T$2:T$600, MATCH(B400, Paste_Here!A$2:A$600, 0))))), "On Track", "")))), ""), "")</f>
        <v/>
      </c>
      <c r="AC400" s="47"/>
      <c r="AD400" s="2"/>
      <c r="AE400" s="47"/>
      <c r="AF400" s="2"/>
      <c r="AG400" s="47"/>
      <c r="AH400" s="2"/>
      <c r="AI400" s="47"/>
      <c r="AJ400" s="2" t="str" cm="1">
        <f t="array" aca="1" ref="AJ400" ca="1">IFERROR(IF(ISNUMBER(SEARCH("BR", INDEX(Paste_Here!AB$2:AB$210, MATCH(B400, Paste_Here!A$2:A$210, 0)))), -1, 1) * VALUE(_xlfn.TEXTJOIN("", TRUE, IF(ISNUMBER(--MID(INDEX(Paste_Here!AB$2:AB$210, MATCH(B400, Paste_Here!A$2:A$210, 0)), ROW(INDIRECT("1:"&amp;LEN(INDEX(Paste_Here!AB$2:AB$210, MATCH(B400, Paste_Here!A$2:A$210, 0))))), 1)), MID(INDEX(Paste_Here!AB$2:AB$210, MATCH(B400, Paste_Here!A$2:A$210, 0)), ROW(INDIRECT("1:"&amp;LEN(INDEX(Paste_Here!AB$2:AB$210, MATCH(B400, Paste_Here!A$2:A$210, 0))))), 1), ""))), "")</f>
        <v/>
      </c>
      <c r="AK400" s="47"/>
      <c r="AL400" s="34" t="str">
        <f>IFERROR(IF(B400&lt;&gt;"", IF(AND(INDEX(Paste_Here!AF$2:AF$600, MATCH(B400, Paste_Here!A$2:A$600, 0))&lt;&gt;"", ISNUMBER(VALUE(INDEX(Paste_Here!AF$2:AF$600, MATCH(B400, Paste_Here!A$2:A$600, 0))))), INDEX(Paste_Here!AF$2:AF$600, MATCH(B400, Paste_Here!A$2:A$600, 0)), ""), ""), "")</f>
        <v/>
      </c>
      <c r="AM400" s="47"/>
      <c r="AN400" s="47"/>
      <c r="AO400" s="2" t="str">
        <f t="shared" si="37"/>
        <v/>
      </c>
      <c r="AP400" s="47"/>
      <c r="AQ400" s="34" t="str">
        <f>IFERROR(IF(B400&lt;&gt;"", IF(COUNTIF(INDEX(Paste_Here!X$2:Y$600, MATCH(B400, Paste_Here!A$2:A$600, 0), 0), "yes") &gt; 0, "No", IF(COUNTIF(INDEX(Paste_Here!X$2:Y$600, MATCH(B400, Paste_Here!A$2:A$600, 0), 0), "no") &gt; 0, "Yes", "")), ""), "")</f>
        <v/>
      </c>
      <c r="AR400" s="47"/>
      <c r="AS400" s="34" t="str">
        <f>IFERROR(IF(B400&lt;&gt;"", IF(AND(INDEX(Paste_Here!U$2:U$600, MATCH(B400, Paste_Here!A$2:A$600, 0))&lt;&gt;"", ISNUMBER(VALUE(INDEX(Paste_Here!U$2:U$600, MATCH(B400, Paste_Here!A$2:A$600, 0))))), INDEX(Paste_Here!U$2:U$600, MATCH(B400, Paste_Here!A$2:A$600, 0)), ""), ""), "")</f>
        <v/>
      </c>
      <c r="AT400" s="47"/>
      <c r="AU400" s="34" t="str">
        <f>IFERROR(IF(B400&lt;&gt;"", IF(ISNUMBER(SEARCH("highrisk", LOWER(INDEX(Paste_Here!V$2:V$600, MATCH(B400, Paste_Here!A$2:A$600, 0))))), "High Risk", IF(ISNUMBER(SEARCH("lowrisk", LOWER(INDEX(Paste_Here!V$2:V$600, MATCH(B400, Paste_Here!A$2:A$600, 0))))), "Low Risk", IF(ISNUMBER(SEARCH("somerisk", LOWER(INDEX(Paste_Here!V$2:V$600, MATCH(B400, Paste_Here!A$2:A$600, 0))))), "Some Risk", ""))), ""), "")</f>
        <v/>
      </c>
      <c r="AV400" s="47"/>
      <c r="AW400" s="34" t="str">
        <f>IFERROR(IF(B400&lt;&gt;"", IF(AND(ISNUMBER(VALUE(INDEX(Paste_Here!W$2:W$600, MATCH(B400, Paste_Here!A$2:A$600, 0)))), INDEX(Paste_Here!W$2:W$600, MATCH(B400, Paste_Here!A$2:A$600, 0)) &lt;&gt; ""), VALUE(INDEX(Paste_Here!W$2:W$600, MATCH(B400, Paste_Here!A$2:A$600, 0))), ""), ""), "")</f>
        <v/>
      </c>
      <c r="AX400" s="47"/>
      <c r="BA400" s="2" t="str">
        <f>IFERROR(IF(B400&lt;&gt;"", IF(AND(INDEX(Paste_Here!AI$2:AI$600, MATCH(B400, Paste_Here!A$2:A$600, 0))&lt;&gt;"", ISNUMBER(VALUE(INDEX(Paste_Here!AI$2:AI$600, MATCH(B400, Paste_Here!A$2:A$600, 0))))), INDEX(Paste_Here!AI$2:AI$600, MATCH(B400, Paste_Here!A$2:A$600, 0)), ""), ""), "")</f>
        <v/>
      </c>
      <c r="BB400" s="47"/>
      <c r="BC400" s="34" t="str">
        <f>IFERROR(IF(B400&lt;&gt;"", IF(ISNUMBER(SEARCH("highrisk", LOWER(INDEX(Paste_Here!AJ$2:AJ$600, MATCH(B400, Paste_Here!A$2:A$600, 0))))), "High Risk", IF(ISNUMBER(SEARCH("lowrisk", LOWER(INDEX(Paste_Here!AJ$2:AJ$600, MATCH(B400, Paste_Here!A$2:A$600, 0))))), "Low Risk", IF(ISNUMBER(SEARCH("somerisk", LOWER(INDEX(Paste_Here!AJ$2:AJ$600, MATCH(B400, Paste_Here!A$2:A$600, 0))))), "Some Risk", IF(ISNUMBER(SEARCH("OT", LOWER(INDEX(Paste_Here!AJ$2:AJ$600, MATCH(B400, Paste_Here!A$2:A$600, 0))))), "On Track", "")))), ""), "")</f>
        <v/>
      </c>
      <c r="BD400" s="47"/>
      <c r="BE400" s="34" t="str">
        <f>IFERROR(IF(B400&lt;&gt;"", IF(AND(INDEX(Paste_Here!AK$2:AK$600, MATCH(B400, Paste_Here!A$2:A$600, 0))&lt;&gt;"", ISNUMBER(VALUE(INDEX(Paste_Here!AK$2:AK$600, MATCH(B400, Paste_Here!A$2:A$600, 0))))), INDEX(Paste_Here!AK$2:AK$600, MATCH(B400, Paste_Here!A$2:A$600, 0)), ""), ""), "")</f>
        <v/>
      </c>
      <c r="BF400" s="47"/>
      <c r="BG400" s="34" t="str" cm="1">
        <f t="array" aca="1" ref="BG400" ca="1">IFERROR(IF(B400&lt;&gt;"", IF(INDEX(Paste_Here!AE$2:AE$600, MATCH(B400, Paste_Here!A$2:A$600, 0))&lt;&gt;"", IF(LEFT(INDEX(Paste_Here!AE$2:AE$600, MATCH(B400, Paste_Here!A$2:A$600, 0)), 2)="EM", -1, 1) * VALUE(_xlfn.TEXTJOIN("", TRUE, IF(ISNUMBER(MID(INDEX(Paste_Here!AE$2:AE$600, MATCH(B400, Paste_Here!A$2:A$600, 0)), ROW(INDIRECT("1:"&amp;LEN(INDEX(Paste_Here!AE$2:AE$600, MATCH(B400, Paste_Here!A$2:A$600, 0))))), 1)*1), MID(INDEX(Paste_Here!AE$2:AE$600, MATCH(B400, Paste_Here!A$2:A$600, 0)), ROW(INDIRECT("1:"&amp;LEN(INDEX(Paste_Here!AE$2:AE$600, MATCH(B400, Paste_Here!A$2:A$600, 0))))), 1), ""))), ""), ""), "")</f>
        <v/>
      </c>
      <c r="BH400" s="47"/>
      <c r="BJ400" s="47"/>
      <c r="BK400" s="2" t="str">
        <f t="shared" si="38"/>
        <v/>
      </c>
      <c r="BL400" s="47"/>
      <c r="BM400" s="34" t="str">
        <f>IFERROR(IF(B400&lt;&gt;"", IF(AND(INDEX(Paste_Here!Z$2:Z$600, MATCH(B400, Paste_Here!A$2:A$600, 0))&lt;&gt;"", ISNUMBER(VALUE(INDEX(Paste_Here!Z$2:Z$600, MATCH(B400, Paste_Here!A$2:A$600, 0))))), INDEX(Paste_Here!Z$2:Z$600, MATCH(B400, Paste_Here!A$2:A$600, 0)), ""), ""), "")</f>
        <v/>
      </c>
      <c r="BN400" s="47"/>
      <c r="BO400" s="34" t="str">
        <f>IFERROR(IF(B400&lt;&gt;"", IF(ISNUMBER(SEARCH("highrisk", LOWER(INDEX(Paste_Here!AA$2:AA$600, MATCH(B400, Paste_Here!A$2:A$600, 0))))), "High Risk", IF(ISNUMBER(SEARCH("lowrisk", LOWER(INDEX(Paste_Here!AA$2:AA$600, MATCH(B400, Paste_Here!A$2:A$600, 0))))), "Low Risk", IF(ISNUMBER(SEARCH("somerisk", LOWER(INDEX(Paste_Here!AA$2:AA$600, MATCH(B400, Paste_Here!A$2:A$600, 0))))), "Some Risk", IF(ISNUMBER(SEARCH("OT", LOWER(INDEX(Paste_Here!AA$2:AA$600, MATCH(B400, Paste_Here!A$2:A$600, 0))))), "On Track", "")))), ""), "")</f>
        <v/>
      </c>
      <c r="BP400" s="47"/>
      <c r="BQ400" s="34" t="str">
        <f>IFERROR(IF(B400&lt;&gt;"", IF(AND(INDEX(Paste_Here!AC$2:AC$600, MATCH(B400, Paste_Here!A$2:A$600, 0))&lt;&gt;"", ISNUMBER(VALUE(INDEX(Paste_Here!AC$2:AC$600, MATCH(B400, Paste_Here!A$2:A$600, 0))))), INDEX(Paste_Here!AC$2:AC$600, MATCH(B400, Paste_Here!A$2:A$600, 0)), ""), ""), "")</f>
        <v/>
      </c>
      <c r="BR400" s="47"/>
      <c r="BS400" s="34" t="str">
        <f>IFERROR(IF(B400&lt;&gt;"", IF(ISNUMBER(SEARCH("highrisk", LOWER(INDEX(Paste_Here!AD$2:AD$600, MATCH(B400, Paste_Here!A$2:A$600, 0))))), "High Risk", IF(ISNUMBER(SEARCH("lowrisk", LOWER(INDEX(Paste_Here!AD$2:AD$600, MATCH(B400, Paste_Here!A$2:A$600, 0))))), "Low Risk", IF(ISNUMBER(SEARCH("somerisk", LOWER(INDEX(Paste_Here!AD$2:AD$600, MATCH(B400, Paste_Here!A$2:A$600, 0))))), "Some Risk", IF(ISNUMBER(SEARCH("OT", LOWER(INDEX(Paste_Here!AD$2:AD$600, MATCH(B400, Paste_Here!A$2:A$600, 0))))), "On Track", "")))), ""), "")</f>
        <v/>
      </c>
      <c r="BT400" s="47"/>
      <c r="BU400" s="34"/>
      <c r="BV400" s="47"/>
      <c r="BW400" s="34"/>
      <c r="BX400" s="47"/>
      <c r="BY400" s="34"/>
      <c r="BZ400" s="47"/>
      <c r="CA400" s="34"/>
      <c r="CB400" s="49"/>
      <c r="DT400" s="47"/>
      <c r="DU400" s="47"/>
      <c r="DV400" s="2" t="str">
        <f t="shared" si="39"/>
        <v/>
      </c>
      <c r="DW400" s="47"/>
      <c r="DX400" s="2" t="str">
        <f>IFERROR(IF(B400&lt;&gt;"", IF(ISNUMBER(SEARCH("s", LOWER(INDEX(Paste_Here!M$2:M$600, MATCH(B400, Paste_Here!A$2:A$600, 0))))), "Yes", IF(INDEX(Paste_Here!M$2:M$600, MATCH(B400, Paste_Here!A$2:A$600, 0))&lt;&gt;"", "No", "")), ""), "")</f>
        <v/>
      </c>
      <c r="DY400" s="47"/>
      <c r="DZ400" s="2" t="str">
        <f>IFERROR(IF(B400&lt;&gt;"", IF(ISNUMBER(SEARCH("yes", LOWER(INDEX(Paste_Here!F$2:F$600, MATCH(B400, Paste_Here!A$2:A$600, 0))))), "Yes", IF(ISNUMBER(SEARCH("no", LOWER(INDEX(Paste_Here!F$2:F$600, MATCH(B400, Paste_Here!A$2:A$600, 0))))), "No", "")), ""), "")</f>
        <v/>
      </c>
      <c r="EA400" s="47"/>
      <c r="EB400" s="2" t="str">
        <f>IFERROR(IF(B400&lt;&gt;"", IF(ISNUMBER(SEARCH("english language learner", LOWER(INDEX(Paste_Here!C$2:C$600, MATCH(B400, Paste_Here!A$2:A$600, 0))))), "Yes", ""), ""), "")</f>
        <v/>
      </c>
      <c r="EC400" s="47"/>
      <c r="ED400" s="2" t="str">
        <f>IFERROR(IF(B400&lt;&gt;"", IF(OR(ISNUMBER(SEARCH("b", LOWER(INDEX(Paste_Here!K$2:K$600, MATCH(B400, Paste_Here!A$2:A$600, 0))))), ISNUMBER(SEARCH("h", LOWER(INDEX(Paste_Here!K$2:K$600, MATCH(B400, Paste_Here!A$2:A$600, 0))))), ISNUMBER(SEARCH("i", LOWER(INDEX(Paste_Here!K$2:K$600, MATCH(B400, Paste_Here!A$2:A$600, 0)))))), "Yes", IF(INDEX(Paste_Here!K$2:K$600, MATCH(B400, Paste_Here!A$2:A$600, 0))&lt;&gt;"", "No", "")), ""), "")</f>
        <v/>
      </c>
      <c r="EE400" s="47"/>
      <c r="EF400" s="34" t="str">
        <f>IFERROR(IF(B400&lt;&gt;"", IF(ISNUMBER(SEARCH("yes", LOWER(INDEX(Paste_Here!L$2:L$600, MATCH(B400, Paste_Here!A$2:A$600, 0))))), "Yes", IF(ISNUMBER(SEARCH("no", LOWER(INDEX(Paste_Here!L$2:L$600, MATCH(B400, Paste_Here!A$2:A$600, 0))))), "No", "")), ""), "")</f>
        <v/>
      </c>
      <c r="EG400" s="47"/>
      <c r="EH400" s="2" t="str">
        <f>IFERROR(IF(B400&lt;&gt;"", IF(ISNUMBER(SEARCH("transitional 2", LOWER(INDEX(Paste_Here!C$2:C$600, MATCH(B400, Paste_Here!A$2:A$600, 0))))), "T2", IF(ISNUMBER(SEARCH("transitional 1", LOWER(INDEX(Paste_Here!C$2:C$600, MATCH(B400, Paste_Here!A$2:A$600, 0))))), "T1", IF(ISNUMBER(SEARCH("waived ell services", LOWER(INDEX(Paste_Here!C$2:C$600, MATCH(B400, Paste_Here!A$2:A$600, 0))))), "W", ""))), ""), "")</f>
        <v/>
      </c>
      <c r="EI400" s="47"/>
      <c r="EJ400" s="2" t="str">
        <f>IFERROR(IF(B400&lt;&gt;"", IF(AND(INDEX(Paste_Here!AG$2:AG$600, MATCH(B400, Paste_Here!A$2:A$600, 0))&lt;&gt;"", ISNUMBER(VALUE(INDEX(Paste_Here!AG$2:AG$600, MATCH(B400, Paste_Here!A$2:A$600, 0))))), INDEX(Paste_Here!AG$2:AG$600, MATCH(B400, Paste_Here!A$2:A$600, 0)), ""), ""), "")</f>
        <v/>
      </c>
      <c r="EK400" s="47"/>
      <c r="EL400" s="2" t="str">
        <f>IFERROR(IF(B400&lt;&gt;"", IF(AND(INDEX(Paste_Here!AL$2:AL$600, MATCH(B400, Paste_Here!A$2:A$600, 0))&lt;&gt;"", ISNUMBER(VALUE(INDEX(Paste_Here!AL$2:AL$600, MATCH(B400, Paste_Here!A$2:A$600, 0))))), INDEX(Paste_Here!AL$2:AL$600, MATCH(B400, Paste_Here!A$2:A$600, 0)), ""), ""), "")</f>
        <v/>
      </c>
      <c r="EM400" s="47"/>
      <c r="FA400" s="4" t="str" cm="1">
        <f t="array" ref="FA400">IFERROR(INDEX(Paste_Here!$B$2:$B$600, MATCH(0, COUNTIF(FA$4:FA399, Paste_Here!$B$2:$B$600) + IF(Paste_Here!$B$2:$B$600="", 1, 0), 0)), "")</f>
        <v/>
      </c>
      <c r="FB400" s="4" t="str">
        <f>IF(FA400&lt;&gt;"", INDEX(Paste_Here!$A$2:$A$600, MATCH(FA400, Paste_Here!$B$2:$B$600, 0)), "")</f>
        <v/>
      </c>
      <c r="FC400" s="4" t="str">
        <f t="shared" si="40"/>
        <v/>
      </c>
      <c r="FD400" s="4" t="str" cm="1">
        <f t="array" ref="FD400">IFERROR(INDEX($FC$5:$FC$600, MATCH(SMALL(IF($FC$5:$FC$600&lt;&gt;"", COUNTIF($FC$5:$FC$600, "&lt;"&amp;$FC$5:$FC$600)+1), ROW()-ROW($FD$5)+1), COUNTIF($FC$5:$FC$600, "&lt;"&amp;$FC$5:$FC$600)+1, 0)), "")</f>
        <v/>
      </c>
      <c r="FF400" s="2" t="str">
        <f>IFERROR(IF(B400&lt;&gt;"", IF(AND(INDEX(Paste_Here!AH$2:AH$600, MATCH(B400, Paste_Here!A$2:A$600, 0))&lt;&gt;"", ISNUMBER(VALUE(INDEX(Paste_Here!AH$2:AH$600, MATCH(B400, Paste_Here!A$2:A$600, 0))))), INDEX(Paste_Here!AH$2:AH$600, MATCH(B400, Paste_Here!A$2:A$600, 0)), ""), ""), "")</f>
        <v/>
      </c>
      <c r="FG400" s="47"/>
      <c r="FH400" s="2" t="str">
        <f>IFERROR(IF(B400&lt;&gt;"", IF(AND(INDEX(Paste_Here!AM$2:AM$600, MATCH(B400, Paste_Here!A$2:A$600, 0))&lt;&gt;"", ISNUMBER(VALUE(INDEX(Paste_Here!AM$2:AM$600, MATCH(B400, Paste_Here!A$2:A$600, 0))))), INDEX(Paste_Here!AM$2:AM$600, MATCH(B400, Paste_Here!A$2:A$600, 0)), ""), ""), "")</f>
        <v/>
      </c>
      <c r="FI400" s="47"/>
      <c r="FJ400" s="47"/>
      <c r="FK400" s="2" t="str">
        <f t="shared" si="41"/>
        <v/>
      </c>
      <c r="FL400" s="47"/>
      <c r="FM400" s="2" t="str">
        <f>IFERROR(IF(B400&lt;&gt;"", IF(ISNUMBER(VALUE(INDEX(Paste_Here!H$2:H$600, MATCH(B400, Paste_Here!A$2:A$600, 0)))), IF(VALUE(INDEX(Paste_Here!H$2:H$600, MATCH(B400, Paste_Here!A$2:A$600, 0)))=0, "No", IF(AND(VALUE(INDEX(Paste_Here!H$2:H$600, MATCH(B400, Paste_Here!A$2:A$600, 0)))&gt;=1, VALUE(INDEX(Paste_Here!H$2:H$600, MATCH(B400, Paste_Here!A$2:A$600, 0)))&lt;=4), VALUE(INDEX(Paste_Here!H$2:H$600, MATCH(B400, Paste_Here!A$2:A$600, 0))), "")), ""), ""), "")</f>
        <v/>
      </c>
      <c r="FN400" s="47"/>
      <c r="FO400" s="34" t="str">
        <f>IFERROR(IF(B400&lt;&gt;"", IF(ISNUMBER(VALUE(INDEX(Paste_Here!I$2:I$600, MATCH(B400, Paste_Here!A$2:A$600, 0)))), IF(VALUE(INDEX(Paste_Here!I$2:I$600, MATCH(B400, Paste_Here!A$2:A$600, 0)))=0, "No", IF(AND(VALUE(INDEX(Paste_Here!I$2:I$600, MATCH(B400, Paste_Here!A$2:A$600, 0)))&gt;=1, VALUE(INDEX(Paste_Here!I$2:I$600, MATCH(B400, Paste_Here!A$2:A$600, 0)))&lt;=4), VALUE(INDEX(Paste_Here!I$2:I$600, MATCH(B400, Paste_Here!A$2:A$600, 0))), "")), ""), ""), "")</f>
        <v/>
      </c>
      <c r="FP400" s="47"/>
      <c r="FQ400" s="2"/>
      <c r="FR400" s="47"/>
      <c r="FS400" s="2"/>
      <c r="FT400" s="47"/>
      <c r="FU400" s="2"/>
      <c r="FV400" s="47"/>
      <c r="FW400" s="2"/>
      <c r="FX400" s="47"/>
      <c r="FY400" s="2"/>
      <c r="FZ400" s="47"/>
      <c r="GA400" s="2"/>
      <c r="GB400" s="47"/>
      <c r="GU400" s="2"/>
      <c r="GV400" s="47"/>
      <c r="GW400" s="2"/>
      <c r="GX400" s="47"/>
    </row>
    <row r="401" spans="1:206">
      <c r="A401" s="47"/>
      <c r="B401" s="2" t="str">
        <f t="shared" si="36"/>
        <v/>
      </c>
      <c r="C401" s="47"/>
      <c r="D401" s="2" t="str">
        <f>IFERROR(IF(B401&lt;&gt;"", IF(COUNTIF(INDEX(Paste_Here!N$2:O$600, MATCH(B401, Paste_Here!A$2:A$600, 0), 0), "yes") &gt; 0, "No", IF(COUNTIF(INDEX(Paste_Here!N$2:O$600, MATCH(B401, Paste_Here!A$2:A$600, 0), 0), "no") &gt; 0, "Yes", "")), ""), "")</f>
        <v/>
      </c>
      <c r="E401" s="47"/>
      <c r="F401" s="84" t="str">
        <f>IFERROR(IF(B401&lt;&gt;"", IF(AND(INDEX(Paste_Here!P$2:P$600, MATCH(B401, Paste_Here!A$2:A$600, 0))&lt;&gt;"", ISNUMBER(VALUE(INDEX(Paste_Here!P$2:P$600, MATCH(B401, Paste_Here!A$2:A$600, 0))))), INDEX(Paste_Here!P$2:P$600, MATCH(B401, Paste_Here!A$2:A$600, 0)), ""), ""), "")</f>
        <v/>
      </c>
      <c r="G401" s="47"/>
      <c r="H401" s="2" t="str">
        <f>IFERROR(IF(B401&lt;&gt;"", IF(ISNUMBER(SEARCH("highrisk", LOWER(INDEX(Paste_Here!Q$2:Q$600, MATCH(B401, Paste_Here!A$2:A$600, 0))))), "High Risk", IF(ISNUMBER(SEARCH("lowrisk", LOWER(INDEX(Paste_Here!Q$2:Q$600, MATCH(B401, Paste_Here!A$2:A$600, 0))))), "Low Risk", IF(ISNUMBER(SEARCH("somerisk", LOWER(INDEX(Paste_Here!Q$2:Q$600, MATCH(B401, Paste_Here!A$2:A$600, 0))))), "Some Risk", ""))), ""), "")</f>
        <v/>
      </c>
      <c r="I401" s="47"/>
      <c r="J401" s="2"/>
      <c r="K401" s="47"/>
      <c r="L401" s="2"/>
      <c r="M401" s="47"/>
      <c r="N401" s="2"/>
      <c r="O401" s="47"/>
      <c r="P401" s="2" t="str">
        <f>IFERROR(IF(B401&lt;&gt;"", IF(AND(ISNUMBER(VALUE(INDEX(Paste_Here!R$2:R$600, MATCH(B401, Paste_Here!A$2:A$600, 0)))), INDEX(Paste_Here!R$2:R$600, MATCH(B401, Paste_Here!A$2:A$600, 0)) &lt;&gt; ""), VALUE(INDEX(Paste_Here!R$2:R$600, MATCH(B401, Paste_Here!A$2:A$600, 0))), ""), ""), "")</f>
        <v/>
      </c>
      <c r="Q401" s="47"/>
      <c r="R401" s="2"/>
      <c r="S401" s="47"/>
      <c r="W401" s="47"/>
      <c r="X401" s="2"/>
      <c r="Y401" s="47"/>
      <c r="Z401" s="2" t="str">
        <f>IFERROR(IF(B401&lt;&gt;"", IF(AND(INDEX(Paste_Here!S$2:S$600, MATCH(B401, Paste_Here!A$2:A$600, 0))&lt;&gt;"", ISNUMBER(VALUE(INDEX(Paste_Here!S$2:S$600, MATCH(B401, Paste_Here!A$2:A$600, 0))))), INDEX(Paste_Here!S$2:S$600, MATCH(B401, Paste_Here!A$2:A$600, 0)), ""), ""), "")</f>
        <v/>
      </c>
      <c r="AA401" s="47"/>
      <c r="AB401" s="2" t="str">
        <f>IFERROR(IF(B401&lt;&gt;"", IF(ISNUMBER(SEARCH("highrisk", LOWER(INDEX(Paste_Here!T$2:T$600, MATCH(B401, Paste_Here!A$2:A$600, 0))))), "High Risk", IF(ISNUMBER(SEARCH("lowrisk", LOWER(INDEX(Paste_Here!T$2:T$600, MATCH(B401, Paste_Here!A$2:A$600, 0))))), "Low Risk", IF(ISNUMBER(SEARCH("somerisk", LOWER(INDEX(Paste_Here!T$2:T$600, MATCH(B401, Paste_Here!A$2:A$600, 0))))), "Some Risk", IF(ISNUMBER(SEARCH("OT", LOWER(INDEX(Paste_Here!T$2:T$600, MATCH(B401, Paste_Here!A$2:A$600, 0))))), "On Track", "")))), ""), "")</f>
        <v/>
      </c>
      <c r="AC401" s="47"/>
      <c r="AD401" s="2"/>
      <c r="AE401" s="47"/>
      <c r="AF401" s="2"/>
      <c r="AG401" s="47"/>
      <c r="AH401" s="2"/>
      <c r="AI401" s="47"/>
      <c r="AJ401" s="2" t="str" cm="1">
        <f t="array" aca="1" ref="AJ401" ca="1">IFERROR(IF(ISNUMBER(SEARCH("BR", INDEX(Paste_Here!AB$2:AB$210, MATCH(B401, Paste_Here!A$2:A$210, 0)))), -1, 1) * VALUE(_xlfn.TEXTJOIN("", TRUE, IF(ISNUMBER(--MID(INDEX(Paste_Here!AB$2:AB$210, MATCH(B401, Paste_Here!A$2:A$210, 0)), ROW(INDIRECT("1:"&amp;LEN(INDEX(Paste_Here!AB$2:AB$210, MATCH(B401, Paste_Here!A$2:A$210, 0))))), 1)), MID(INDEX(Paste_Here!AB$2:AB$210, MATCH(B401, Paste_Here!A$2:A$210, 0)), ROW(INDIRECT("1:"&amp;LEN(INDEX(Paste_Here!AB$2:AB$210, MATCH(B401, Paste_Here!A$2:A$210, 0))))), 1), ""))), "")</f>
        <v/>
      </c>
      <c r="AK401" s="47"/>
      <c r="AL401" s="34" t="str">
        <f>IFERROR(IF(B401&lt;&gt;"", IF(AND(INDEX(Paste_Here!AF$2:AF$600, MATCH(B401, Paste_Here!A$2:A$600, 0))&lt;&gt;"", ISNUMBER(VALUE(INDEX(Paste_Here!AF$2:AF$600, MATCH(B401, Paste_Here!A$2:A$600, 0))))), INDEX(Paste_Here!AF$2:AF$600, MATCH(B401, Paste_Here!A$2:A$600, 0)), ""), ""), "")</f>
        <v/>
      </c>
      <c r="AM401" s="47"/>
      <c r="AN401" s="47"/>
      <c r="AO401" s="2" t="str">
        <f t="shared" si="37"/>
        <v/>
      </c>
      <c r="AP401" s="47"/>
      <c r="AQ401" s="34" t="str">
        <f>IFERROR(IF(B401&lt;&gt;"", IF(COUNTIF(INDEX(Paste_Here!X$2:Y$600, MATCH(B401, Paste_Here!A$2:A$600, 0), 0), "yes") &gt; 0, "No", IF(COUNTIF(INDEX(Paste_Here!X$2:Y$600, MATCH(B401, Paste_Here!A$2:A$600, 0), 0), "no") &gt; 0, "Yes", "")), ""), "")</f>
        <v/>
      </c>
      <c r="AR401" s="47"/>
      <c r="AS401" s="34" t="str">
        <f>IFERROR(IF(B401&lt;&gt;"", IF(AND(INDEX(Paste_Here!U$2:U$600, MATCH(B401, Paste_Here!A$2:A$600, 0))&lt;&gt;"", ISNUMBER(VALUE(INDEX(Paste_Here!U$2:U$600, MATCH(B401, Paste_Here!A$2:A$600, 0))))), INDEX(Paste_Here!U$2:U$600, MATCH(B401, Paste_Here!A$2:A$600, 0)), ""), ""), "")</f>
        <v/>
      </c>
      <c r="AT401" s="47"/>
      <c r="AU401" s="34" t="str">
        <f>IFERROR(IF(B401&lt;&gt;"", IF(ISNUMBER(SEARCH("highrisk", LOWER(INDEX(Paste_Here!V$2:V$600, MATCH(B401, Paste_Here!A$2:A$600, 0))))), "High Risk", IF(ISNUMBER(SEARCH("lowrisk", LOWER(INDEX(Paste_Here!V$2:V$600, MATCH(B401, Paste_Here!A$2:A$600, 0))))), "Low Risk", IF(ISNUMBER(SEARCH("somerisk", LOWER(INDEX(Paste_Here!V$2:V$600, MATCH(B401, Paste_Here!A$2:A$600, 0))))), "Some Risk", ""))), ""), "")</f>
        <v/>
      </c>
      <c r="AV401" s="47"/>
      <c r="AW401" s="34" t="str">
        <f>IFERROR(IF(B401&lt;&gt;"", IF(AND(ISNUMBER(VALUE(INDEX(Paste_Here!W$2:W$600, MATCH(B401, Paste_Here!A$2:A$600, 0)))), INDEX(Paste_Here!W$2:W$600, MATCH(B401, Paste_Here!A$2:A$600, 0)) &lt;&gt; ""), VALUE(INDEX(Paste_Here!W$2:W$600, MATCH(B401, Paste_Here!A$2:A$600, 0))), ""), ""), "")</f>
        <v/>
      </c>
      <c r="AX401" s="47"/>
      <c r="BA401" s="2" t="str">
        <f>IFERROR(IF(B401&lt;&gt;"", IF(AND(INDEX(Paste_Here!AI$2:AI$600, MATCH(B401, Paste_Here!A$2:A$600, 0))&lt;&gt;"", ISNUMBER(VALUE(INDEX(Paste_Here!AI$2:AI$600, MATCH(B401, Paste_Here!A$2:A$600, 0))))), INDEX(Paste_Here!AI$2:AI$600, MATCH(B401, Paste_Here!A$2:A$600, 0)), ""), ""), "")</f>
        <v/>
      </c>
      <c r="BB401" s="47"/>
      <c r="BC401" s="34" t="str">
        <f>IFERROR(IF(B401&lt;&gt;"", IF(ISNUMBER(SEARCH("highrisk", LOWER(INDEX(Paste_Here!AJ$2:AJ$600, MATCH(B401, Paste_Here!A$2:A$600, 0))))), "High Risk", IF(ISNUMBER(SEARCH("lowrisk", LOWER(INDEX(Paste_Here!AJ$2:AJ$600, MATCH(B401, Paste_Here!A$2:A$600, 0))))), "Low Risk", IF(ISNUMBER(SEARCH("somerisk", LOWER(INDEX(Paste_Here!AJ$2:AJ$600, MATCH(B401, Paste_Here!A$2:A$600, 0))))), "Some Risk", IF(ISNUMBER(SEARCH("OT", LOWER(INDEX(Paste_Here!AJ$2:AJ$600, MATCH(B401, Paste_Here!A$2:A$600, 0))))), "On Track", "")))), ""), "")</f>
        <v/>
      </c>
      <c r="BD401" s="47"/>
      <c r="BE401" s="34" t="str">
        <f>IFERROR(IF(B401&lt;&gt;"", IF(AND(INDEX(Paste_Here!AK$2:AK$600, MATCH(B401, Paste_Here!A$2:A$600, 0))&lt;&gt;"", ISNUMBER(VALUE(INDEX(Paste_Here!AK$2:AK$600, MATCH(B401, Paste_Here!A$2:A$600, 0))))), INDEX(Paste_Here!AK$2:AK$600, MATCH(B401, Paste_Here!A$2:A$600, 0)), ""), ""), "")</f>
        <v/>
      </c>
      <c r="BF401" s="47"/>
      <c r="BG401" s="34" t="str" cm="1">
        <f t="array" aca="1" ref="BG401" ca="1">IFERROR(IF(B401&lt;&gt;"", IF(INDEX(Paste_Here!AE$2:AE$600, MATCH(B401, Paste_Here!A$2:A$600, 0))&lt;&gt;"", IF(LEFT(INDEX(Paste_Here!AE$2:AE$600, MATCH(B401, Paste_Here!A$2:A$600, 0)), 2)="EM", -1, 1) * VALUE(_xlfn.TEXTJOIN("", TRUE, IF(ISNUMBER(MID(INDEX(Paste_Here!AE$2:AE$600, MATCH(B401, Paste_Here!A$2:A$600, 0)), ROW(INDIRECT("1:"&amp;LEN(INDEX(Paste_Here!AE$2:AE$600, MATCH(B401, Paste_Here!A$2:A$600, 0))))), 1)*1), MID(INDEX(Paste_Here!AE$2:AE$600, MATCH(B401, Paste_Here!A$2:A$600, 0)), ROW(INDIRECT("1:"&amp;LEN(INDEX(Paste_Here!AE$2:AE$600, MATCH(B401, Paste_Here!A$2:A$600, 0))))), 1), ""))), ""), ""), "")</f>
        <v/>
      </c>
      <c r="BH401" s="47"/>
      <c r="BJ401" s="47"/>
      <c r="BK401" s="2" t="str">
        <f t="shared" si="38"/>
        <v/>
      </c>
      <c r="BL401" s="47"/>
      <c r="BM401" s="34" t="str">
        <f>IFERROR(IF(B401&lt;&gt;"", IF(AND(INDEX(Paste_Here!Z$2:Z$600, MATCH(B401, Paste_Here!A$2:A$600, 0))&lt;&gt;"", ISNUMBER(VALUE(INDEX(Paste_Here!Z$2:Z$600, MATCH(B401, Paste_Here!A$2:A$600, 0))))), INDEX(Paste_Here!Z$2:Z$600, MATCH(B401, Paste_Here!A$2:A$600, 0)), ""), ""), "")</f>
        <v/>
      </c>
      <c r="BN401" s="47"/>
      <c r="BO401" s="34" t="str">
        <f>IFERROR(IF(B401&lt;&gt;"", IF(ISNUMBER(SEARCH("highrisk", LOWER(INDEX(Paste_Here!AA$2:AA$600, MATCH(B401, Paste_Here!A$2:A$600, 0))))), "High Risk", IF(ISNUMBER(SEARCH("lowrisk", LOWER(INDEX(Paste_Here!AA$2:AA$600, MATCH(B401, Paste_Here!A$2:A$600, 0))))), "Low Risk", IF(ISNUMBER(SEARCH("somerisk", LOWER(INDEX(Paste_Here!AA$2:AA$600, MATCH(B401, Paste_Here!A$2:A$600, 0))))), "Some Risk", IF(ISNUMBER(SEARCH("OT", LOWER(INDEX(Paste_Here!AA$2:AA$600, MATCH(B401, Paste_Here!A$2:A$600, 0))))), "On Track", "")))), ""), "")</f>
        <v/>
      </c>
      <c r="BP401" s="47"/>
      <c r="BQ401" s="34" t="str">
        <f>IFERROR(IF(B401&lt;&gt;"", IF(AND(INDEX(Paste_Here!AC$2:AC$600, MATCH(B401, Paste_Here!A$2:A$600, 0))&lt;&gt;"", ISNUMBER(VALUE(INDEX(Paste_Here!AC$2:AC$600, MATCH(B401, Paste_Here!A$2:A$600, 0))))), INDEX(Paste_Here!AC$2:AC$600, MATCH(B401, Paste_Here!A$2:A$600, 0)), ""), ""), "")</f>
        <v/>
      </c>
      <c r="BR401" s="47"/>
      <c r="BS401" s="34" t="str">
        <f>IFERROR(IF(B401&lt;&gt;"", IF(ISNUMBER(SEARCH("highrisk", LOWER(INDEX(Paste_Here!AD$2:AD$600, MATCH(B401, Paste_Here!A$2:A$600, 0))))), "High Risk", IF(ISNUMBER(SEARCH("lowrisk", LOWER(INDEX(Paste_Here!AD$2:AD$600, MATCH(B401, Paste_Here!A$2:A$600, 0))))), "Low Risk", IF(ISNUMBER(SEARCH("somerisk", LOWER(INDEX(Paste_Here!AD$2:AD$600, MATCH(B401, Paste_Here!A$2:A$600, 0))))), "Some Risk", IF(ISNUMBER(SEARCH("OT", LOWER(INDEX(Paste_Here!AD$2:AD$600, MATCH(B401, Paste_Here!A$2:A$600, 0))))), "On Track", "")))), ""), "")</f>
        <v/>
      </c>
      <c r="BT401" s="47"/>
      <c r="BU401" s="34"/>
      <c r="BV401" s="47"/>
      <c r="BW401" s="34"/>
      <c r="BX401" s="47"/>
      <c r="BY401" s="34"/>
      <c r="BZ401" s="47"/>
      <c r="CA401" s="34"/>
      <c r="CB401" s="49"/>
      <c r="DT401" s="47"/>
      <c r="DU401" s="47"/>
      <c r="DV401" s="2" t="str">
        <f t="shared" si="39"/>
        <v/>
      </c>
      <c r="DW401" s="47"/>
      <c r="DX401" s="2" t="str">
        <f>IFERROR(IF(B401&lt;&gt;"", IF(ISNUMBER(SEARCH("s", LOWER(INDEX(Paste_Here!M$2:M$600, MATCH(B401, Paste_Here!A$2:A$600, 0))))), "Yes", IF(INDEX(Paste_Here!M$2:M$600, MATCH(B401, Paste_Here!A$2:A$600, 0))&lt;&gt;"", "No", "")), ""), "")</f>
        <v/>
      </c>
      <c r="DY401" s="47"/>
      <c r="DZ401" s="2" t="str">
        <f>IFERROR(IF(B401&lt;&gt;"", IF(ISNUMBER(SEARCH("yes", LOWER(INDEX(Paste_Here!F$2:F$600, MATCH(B401, Paste_Here!A$2:A$600, 0))))), "Yes", IF(ISNUMBER(SEARCH("no", LOWER(INDEX(Paste_Here!F$2:F$600, MATCH(B401, Paste_Here!A$2:A$600, 0))))), "No", "")), ""), "")</f>
        <v/>
      </c>
      <c r="EA401" s="47"/>
      <c r="EB401" s="2" t="str">
        <f>IFERROR(IF(B401&lt;&gt;"", IF(ISNUMBER(SEARCH("english language learner", LOWER(INDEX(Paste_Here!C$2:C$600, MATCH(B401, Paste_Here!A$2:A$600, 0))))), "Yes", ""), ""), "")</f>
        <v/>
      </c>
      <c r="EC401" s="47"/>
      <c r="ED401" s="2" t="str">
        <f>IFERROR(IF(B401&lt;&gt;"", IF(OR(ISNUMBER(SEARCH("b", LOWER(INDEX(Paste_Here!K$2:K$600, MATCH(B401, Paste_Here!A$2:A$600, 0))))), ISNUMBER(SEARCH("h", LOWER(INDEX(Paste_Here!K$2:K$600, MATCH(B401, Paste_Here!A$2:A$600, 0))))), ISNUMBER(SEARCH("i", LOWER(INDEX(Paste_Here!K$2:K$600, MATCH(B401, Paste_Here!A$2:A$600, 0)))))), "Yes", IF(INDEX(Paste_Here!K$2:K$600, MATCH(B401, Paste_Here!A$2:A$600, 0))&lt;&gt;"", "No", "")), ""), "")</f>
        <v/>
      </c>
      <c r="EE401" s="47"/>
      <c r="EF401" s="34" t="str">
        <f>IFERROR(IF(B401&lt;&gt;"", IF(ISNUMBER(SEARCH("yes", LOWER(INDEX(Paste_Here!L$2:L$600, MATCH(B401, Paste_Here!A$2:A$600, 0))))), "Yes", IF(ISNUMBER(SEARCH("no", LOWER(INDEX(Paste_Here!L$2:L$600, MATCH(B401, Paste_Here!A$2:A$600, 0))))), "No", "")), ""), "")</f>
        <v/>
      </c>
      <c r="EG401" s="47"/>
      <c r="EH401" s="2" t="str">
        <f>IFERROR(IF(B401&lt;&gt;"", IF(ISNUMBER(SEARCH("transitional 2", LOWER(INDEX(Paste_Here!C$2:C$600, MATCH(B401, Paste_Here!A$2:A$600, 0))))), "T2", IF(ISNUMBER(SEARCH("transitional 1", LOWER(INDEX(Paste_Here!C$2:C$600, MATCH(B401, Paste_Here!A$2:A$600, 0))))), "T1", IF(ISNUMBER(SEARCH("waived ell services", LOWER(INDEX(Paste_Here!C$2:C$600, MATCH(B401, Paste_Here!A$2:A$600, 0))))), "W", ""))), ""), "")</f>
        <v/>
      </c>
      <c r="EI401" s="47"/>
      <c r="EJ401" s="2" t="str">
        <f>IFERROR(IF(B401&lt;&gt;"", IF(AND(INDEX(Paste_Here!AG$2:AG$600, MATCH(B401, Paste_Here!A$2:A$600, 0))&lt;&gt;"", ISNUMBER(VALUE(INDEX(Paste_Here!AG$2:AG$600, MATCH(B401, Paste_Here!A$2:A$600, 0))))), INDEX(Paste_Here!AG$2:AG$600, MATCH(B401, Paste_Here!A$2:A$600, 0)), ""), ""), "")</f>
        <v/>
      </c>
      <c r="EK401" s="47"/>
      <c r="EL401" s="2" t="str">
        <f>IFERROR(IF(B401&lt;&gt;"", IF(AND(INDEX(Paste_Here!AL$2:AL$600, MATCH(B401, Paste_Here!A$2:A$600, 0))&lt;&gt;"", ISNUMBER(VALUE(INDEX(Paste_Here!AL$2:AL$600, MATCH(B401, Paste_Here!A$2:A$600, 0))))), INDEX(Paste_Here!AL$2:AL$600, MATCH(B401, Paste_Here!A$2:A$600, 0)), ""), ""), "")</f>
        <v/>
      </c>
      <c r="EM401" s="47"/>
      <c r="FA401" s="4" t="str" cm="1">
        <f t="array" ref="FA401">IFERROR(INDEX(Paste_Here!$B$2:$B$600, MATCH(0, COUNTIF(FA$4:FA400, Paste_Here!$B$2:$B$600) + IF(Paste_Here!$B$2:$B$600="", 1, 0), 0)), "")</f>
        <v/>
      </c>
      <c r="FB401" s="4" t="str">
        <f>IF(FA401&lt;&gt;"", INDEX(Paste_Here!$A$2:$A$600, MATCH(FA401, Paste_Here!$B$2:$B$600, 0)), "")</f>
        <v/>
      </c>
      <c r="FC401" s="4" t="str">
        <f t="shared" si="40"/>
        <v/>
      </c>
      <c r="FD401" s="4" t="str" cm="1">
        <f t="array" ref="FD401">IFERROR(INDEX($FC$5:$FC$600, MATCH(SMALL(IF($FC$5:$FC$600&lt;&gt;"", COUNTIF($FC$5:$FC$600, "&lt;"&amp;$FC$5:$FC$600)+1), ROW()-ROW($FD$5)+1), COUNTIF($FC$5:$FC$600, "&lt;"&amp;$FC$5:$FC$600)+1, 0)), "")</f>
        <v/>
      </c>
      <c r="FF401" s="2" t="str">
        <f>IFERROR(IF(B401&lt;&gt;"", IF(AND(INDEX(Paste_Here!AH$2:AH$600, MATCH(B401, Paste_Here!A$2:A$600, 0))&lt;&gt;"", ISNUMBER(VALUE(INDEX(Paste_Here!AH$2:AH$600, MATCH(B401, Paste_Here!A$2:A$600, 0))))), INDEX(Paste_Here!AH$2:AH$600, MATCH(B401, Paste_Here!A$2:A$600, 0)), ""), ""), "")</f>
        <v/>
      </c>
      <c r="FG401" s="47"/>
      <c r="FH401" s="2" t="str">
        <f>IFERROR(IF(B401&lt;&gt;"", IF(AND(INDEX(Paste_Here!AM$2:AM$600, MATCH(B401, Paste_Here!A$2:A$600, 0))&lt;&gt;"", ISNUMBER(VALUE(INDEX(Paste_Here!AM$2:AM$600, MATCH(B401, Paste_Here!A$2:A$600, 0))))), INDEX(Paste_Here!AM$2:AM$600, MATCH(B401, Paste_Here!A$2:A$600, 0)), ""), ""), "")</f>
        <v/>
      </c>
      <c r="FI401" s="47"/>
      <c r="FJ401" s="47"/>
      <c r="FK401" s="2" t="str">
        <f t="shared" si="41"/>
        <v/>
      </c>
      <c r="FL401" s="47"/>
      <c r="FM401" s="2" t="str">
        <f>IFERROR(IF(B401&lt;&gt;"", IF(ISNUMBER(VALUE(INDEX(Paste_Here!H$2:H$600, MATCH(B401, Paste_Here!A$2:A$600, 0)))), IF(VALUE(INDEX(Paste_Here!H$2:H$600, MATCH(B401, Paste_Here!A$2:A$600, 0)))=0, "No", IF(AND(VALUE(INDEX(Paste_Here!H$2:H$600, MATCH(B401, Paste_Here!A$2:A$600, 0)))&gt;=1, VALUE(INDEX(Paste_Here!H$2:H$600, MATCH(B401, Paste_Here!A$2:A$600, 0)))&lt;=4), VALUE(INDEX(Paste_Here!H$2:H$600, MATCH(B401, Paste_Here!A$2:A$600, 0))), "")), ""), ""), "")</f>
        <v/>
      </c>
      <c r="FN401" s="47"/>
      <c r="FO401" s="34" t="str">
        <f>IFERROR(IF(B401&lt;&gt;"", IF(ISNUMBER(VALUE(INDEX(Paste_Here!I$2:I$600, MATCH(B401, Paste_Here!A$2:A$600, 0)))), IF(VALUE(INDEX(Paste_Here!I$2:I$600, MATCH(B401, Paste_Here!A$2:A$600, 0)))=0, "No", IF(AND(VALUE(INDEX(Paste_Here!I$2:I$600, MATCH(B401, Paste_Here!A$2:A$600, 0)))&gt;=1, VALUE(INDEX(Paste_Here!I$2:I$600, MATCH(B401, Paste_Here!A$2:A$600, 0)))&lt;=4), VALUE(INDEX(Paste_Here!I$2:I$600, MATCH(B401, Paste_Here!A$2:A$600, 0))), "")), ""), ""), "")</f>
        <v/>
      </c>
      <c r="FP401" s="47"/>
      <c r="FQ401" s="2"/>
      <c r="FR401" s="47"/>
      <c r="FS401" s="2"/>
      <c r="FT401" s="47"/>
      <c r="FU401" s="2"/>
      <c r="FV401" s="47"/>
      <c r="FW401" s="2"/>
      <c r="FX401" s="47"/>
      <c r="FY401" s="2"/>
      <c r="FZ401" s="47"/>
      <c r="GA401" s="2"/>
      <c r="GB401" s="47"/>
      <c r="GU401" s="2"/>
      <c r="GV401" s="47"/>
      <c r="GW401" s="2"/>
      <c r="GX401" s="47"/>
    </row>
    <row r="402" spans="1:206">
      <c r="A402" s="47"/>
      <c r="B402" s="2" t="str">
        <f t="shared" si="36"/>
        <v/>
      </c>
      <c r="C402" s="47"/>
      <c r="D402" s="2" t="str">
        <f>IFERROR(IF(B402&lt;&gt;"", IF(COUNTIF(INDEX(Paste_Here!N$2:O$600, MATCH(B402, Paste_Here!A$2:A$600, 0), 0), "yes") &gt; 0, "No", IF(COUNTIF(INDEX(Paste_Here!N$2:O$600, MATCH(B402, Paste_Here!A$2:A$600, 0), 0), "no") &gt; 0, "Yes", "")), ""), "")</f>
        <v/>
      </c>
      <c r="E402" s="47"/>
      <c r="F402" s="84" t="str">
        <f>IFERROR(IF(B402&lt;&gt;"", IF(AND(INDEX(Paste_Here!P$2:P$600, MATCH(B402, Paste_Here!A$2:A$600, 0))&lt;&gt;"", ISNUMBER(VALUE(INDEX(Paste_Here!P$2:P$600, MATCH(B402, Paste_Here!A$2:A$600, 0))))), INDEX(Paste_Here!P$2:P$600, MATCH(B402, Paste_Here!A$2:A$600, 0)), ""), ""), "")</f>
        <v/>
      </c>
      <c r="G402" s="47"/>
      <c r="H402" s="2" t="str">
        <f>IFERROR(IF(B402&lt;&gt;"", IF(ISNUMBER(SEARCH("highrisk", LOWER(INDEX(Paste_Here!Q$2:Q$600, MATCH(B402, Paste_Here!A$2:A$600, 0))))), "High Risk", IF(ISNUMBER(SEARCH("lowrisk", LOWER(INDEX(Paste_Here!Q$2:Q$600, MATCH(B402, Paste_Here!A$2:A$600, 0))))), "Low Risk", IF(ISNUMBER(SEARCH("somerisk", LOWER(INDEX(Paste_Here!Q$2:Q$600, MATCH(B402, Paste_Here!A$2:A$600, 0))))), "Some Risk", ""))), ""), "")</f>
        <v/>
      </c>
      <c r="I402" s="47"/>
      <c r="J402" s="2"/>
      <c r="K402" s="47"/>
      <c r="L402" s="2"/>
      <c r="M402" s="47"/>
      <c r="N402" s="2"/>
      <c r="O402" s="47"/>
      <c r="P402" s="2" t="str">
        <f>IFERROR(IF(B402&lt;&gt;"", IF(AND(ISNUMBER(VALUE(INDEX(Paste_Here!R$2:R$600, MATCH(B402, Paste_Here!A$2:A$600, 0)))), INDEX(Paste_Here!R$2:R$600, MATCH(B402, Paste_Here!A$2:A$600, 0)) &lt;&gt; ""), VALUE(INDEX(Paste_Here!R$2:R$600, MATCH(B402, Paste_Here!A$2:A$600, 0))), ""), ""), "")</f>
        <v/>
      </c>
      <c r="Q402" s="47"/>
      <c r="R402" s="2"/>
      <c r="S402" s="47"/>
      <c r="W402" s="47"/>
      <c r="X402" s="2"/>
      <c r="Y402" s="47"/>
      <c r="Z402" s="2" t="str">
        <f>IFERROR(IF(B402&lt;&gt;"", IF(AND(INDEX(Paste_Here!S$2:S$600, MATCH(B402, Paste_Here!A$2:A$600, 0))&lt;&gt;"", ISNUMBER(VALUE(INDEX(Paste_Here!S$2:S$600, MATCH(B402, Paste_Here!A$2:A$600, 0))))), INDEX(Paste_Here!S$2:S$600, MATCH(B402, Paste_Here!A$2:A$600, 0)), ""), ""), "")</f>
        <v/>
      </c>
      <c r="AA402" s="47"/>
      <c r="AB402" s="2" t="str">
        <f>IFERROR(IF(B402&lt;&gt;"", IF(ISNUMBER(SEARCH("highrisk", LOWER(INDEX(Paste_Here!T$2:T$600, MATCH(B402, Paste_Here!A$2:A$600, 0))))), "High Risk", IF(ISNUMBER(SEARCH("lowrisk", LOWER(INDEX(Paste_Here!T$2:T$600, MATCH(B402, Paste_Here!A$2:A$600, 0))))), "Low Risk", IF(ISNUMBER(SEARCH("somerisk", LOWER(INDEX(Paste_Here!T$2:T$600, MATCH(B402, Paste_Here!A$2:A$600, 0))))), "Some Risk", IF(ISNUMBER(SEARCH("OT", LOWER(INDEX(Paste_Here!T$2:T$600, MATCH(B402, Paste_Here!A$2:A$600, 0))))), "On Track", "")))), ""), "")</f>
        <v/>
      </c>
      <c r="AC402" s="47"/>
      <c r="AD402" s="2"/>
      <c r="AE402" s="47"/>
      <c r="AF402" s="2"/>
      <c r="AG402" s="47"/>
      <c r="AH402" s="2"/>
      <c r="AI402" s="47"/>
      <c r="AJ402" s="2" t="str" cm="1">
        <f t="array" aca="1" ref="AJ402" ca="1">IFERROR(IF(ISNUMBER(SEARCH("BR", INDEX(Paste_Here!AB$2:AB$210, MATCH(B402, Paste_Here!A$2:A$210, 0)))), -1, 1) * VALUE(_xlfn.TEXTJOIN("", TRUE, IF(ISNUMBER(--MID(INDEX(Paste_Here!AB$2:AB$210, MATCH(B402, Paste_Here!A$2:A$210, 0)), ROW(INDIRECT("1:"&amp;LEN(INDEX(Paste_Here!AB$2:AB$210, MATCH(B402, Paste_Here!A$2:A$210, 0))))), 1)), MID(INDEX(Paste_Here!AB$2:AB$210, MATCH(B402, Paste_Here!A$2:A$210, 0)), ROW(INDIRECT("1:"&amp;LEN(INDEX(Paste_Here!AB$2:AB$210, MATCH(B402, Paste_Here!A$2:A$210, 0))))), 1), ""))), "")</f>
        <v/>
      </c>
      <c r="AK402" s="47"/>
      <c r="AL402" s="34" t="str">
        <f>IFERROR(IF(B402&lt;&gt;"", IF(AND(INDEX(Paste_Here!AF$2:AF$600, MATCH(B402, Paste_Here!A$2:A$600, 0))&lt;&gt;"", ISNUMBER(VALUE(INDEX(Paste_Here!AF$2:AF$600, MATCH(B402, Paste_Here!A$2:A$600, 0))))), INDEX(Paste_Here!AF$2:AF$600, MATCH(B402, Paste_Here!A$2:A$600, 0)), ""), ""), "")</f>
        <v/>
      </c>
      <c r="AM402" s="47"/>
      <c r="AN402" s="47"/>
      <c r="AO402" s="2" t="str">
        <f t="shared" si="37"/>
        <v/>
      </c>
      <c r="AP402" s="47"/>
      <c r="AQ402" s="34" t="str">
        <f>IFERROR(IF(B402&lt;&gt;"", IF(COUNTIF(INDEX(Paste_Here!X$2:Y$600, MATCH(B402, Paste_Here!A$2:A$600, 0), 0), "yes") &gt; 0, "No", IF(COUNTIF(INDEX(Paste_Here!X$2:Y$600, MATCH(B402, Paste_Here!A$2:A$600, 0), 0), "no") &gt; 0, "Yes", "")), ""), "")</f>
        <v/>
      </c>
      <c r="AR402" s="47"/>
      <c r="AS402" s="34" t="str">
        <f>IFERROR(IF(B402&lt;&gt;"", IF(AND(INDEX(Paste_Here!U$2:U$600, MATCH(B402, Paste_Here!A$2:A$600, 0))&lt;&gt;"", ISNUMBER(VALUE(INDEX(Paste_Here!U$2:U$600, MATCH(B402, Paste_Here!A$2:A$600, 0))))), INDEX(Paste_Here!U$2:U$600, MATCH(B402, Paste_Here!A$2:A$600, 0)), ""), ""), "")</f>
        <v/>
      </c>
      <c r="AT402" s="47"/>
      <c r="AU402" s="34" t="str">
        <f>IFERROR(IF(B402&lt;&gt;"", IF(ISNUMBER(SEARCH("highrisk", LOWER(INDEX(Paste_Here!V$2:V$600, MATCH(B402, Paste_Here!A$2:A$600, 0))))), "High Risk", IF(ISNUMBER(SEARCH("lowrisk", LOWER(INDEX(Paste_Here!V$2:V$600, MATCH(B402, Paste_Here!A$2:A$600, 0))))), "Low Risk", IF(ISNUMBER(SEARCH("somerisk", LOWER(INDEX(Paste_Here!V$2:V$600, MATCH(B402, Paste_Here!A$2:A$600, 0))))), "Some Risk", ""))), ""), "")</f>
        <v/>
      </c>
      <c r="AV402" s="47"/>
      <c r="AW402" s="34" t="str">
        <f>IFERROR(IF(B402&lt;&gt;"", IF(AND(ISNUMBER(VALUE(INDEX(Paste_Here!W$2:W$600, MATCH(B402, Paste_Here!A$2:A$600, 0)))), INDEX(Paste_Here!W$2:W$600, MATCH(B402, Paste_Here!A$2:A$600, 0)) &lt;&gt; ""), VALUE(INDEX(Paste_Here!W$2:W$600, MATCH(B402, Paste_Here!A$2:A$600, 0))), ""), ""), "")</f>
        <v/>
      </c>
      <c r="AX402" s="47"/>
      <c r="BA402" s="2" t="str">
        <f>IFERROR(IF(B402&lt;&gt;"", IF(AND(INDEX(Paste_Here!AI$2:AI$600, MATCH(B402, Paste_Here!A$2:A$600, 0))&lt;&gt;"", ISNUMBER(VALUE(INDEX(Paste_Here!AI$2:AI$600, MATCH(B402, Paste_Here!A$2:A$600, 0))))), INDEX(Paste_Here!AI$2:AI$600, MATCH(B402, Paste_Here!A$2:A$600, 0)), ""), ""), "")</f>
        <v/>
      </c>
      <c r="BB402" s="47"/>
      <c r="BC402" s="34" t="str">
        <f>IFERROR(IF(B402&lt;&gt;"", IF(ISNUMBER(SEARCH("highrisk", LOWER(INDEX(Paste_Here!AJ$2:AJ$600, MATCH(B402, Paste_Here!A$2:A$600, 0))))), "High Risk", IF(ISNUMBER(SEARCH("lowrisk", LOWER(INDEX(Paste_Here!AJ$2:AJ$600, MATCH(B402, Paste_Here!A$2:A$600, 0))))), "Low Risk", IF(ISNUMBER(SEARCH("somerisk", LOWER(INDEX(Paste_Here!AJ$2:AJ$600, MATCH(B402, Paste_Here!A$2:A$600, 0))))), "Some Risk", IF(ISNUMBER(SEARCH("OT", LOWER(INDEX(Paste_Here!AJ$2:AJ$600, MATCH(B402, Paste_Here!A$2:A$600, 0))))), "On Track", "")))), ""), "")</f>
        <v/>
      </c>
      <c r="BD402" s="47"/>
      <c r="BE402" s="34" t="str">
        <f>IFERROR(IF(B402&lt;&gt;"", IF(AND(INDEX(Paste_Here!AK$2:AK$600, MATCH(B402, Paste_Here!A$2:A$600, 0))&lt;&gt;"", ISNUMBER(VALUE(INDEX(Paste_Here!AK$2:AK$600, MATCH(B402, Paste_Here!A$2:A$600, 0))))), INDEX(Paste_Here!AK$2:AK$600, MATCH(B402, Paste_Here!A$2:A$600, 0)), ""), ""), "")</f>
        <v/>
      </c>
      <c r="BF402" s="47"/>
      <c r="BG402" s="34" t="str" cm="1">
        <f t="array" aca="1" ref="BG402" ca="1">IFERROR(IF(B402&lt;&gt;"", IF(INDEX(Paste_Here!AE$2:AE$600, MATCH(B402, Paste_Here!A$2:A$600, 0))&lt;&gt;"", IF(LEFT(INDEX(Paste_Here!AE$2:AE$600, MATCH(B402, Paste_Here!A$2:A$600, 0)), 2)="EM", -1, 1) * VALUE(_xlfn.TEXTJOIN("", TRUE, IF(ISNUMBER(MID(INDEX(Paste_Here!AE$2:AE$600, MATCH(B402, Paste_Here!A$2:A$600, 0)), ROW(INDIRECT("1:"&amp;LEN(INDEX(Paste_Here!AE$2:AE$600, MATCH(B402, Paste_Here!A$2:A$600, 0))))), 1)*1), MID(INDEX(Paste_Here!AE$2:AE$600, MATCH(B402, Paste_Here!A$2:A$600, 0)), ROW(INDIRECT("1:"&amp;LEN(INDEX(Paste_Here!AE$2:AE$600, MATCH(B402, Paste_Here!A$2:A$600, 0))))), 1), ""))), ""), ""), "")</f>
        <v/>
      </c>
      <c r="BH402" s="47"/>
      <c r="BJ402" s="47"/>
      <c r="BK402" s="2" t="str">
        <f t="shared" si="38"/>
        <v/>
      </c>
      <c r="BL402" s="47"/>
      <c r="BM402" s="34" t="str">
        <f>IFERROR(IF(B402&lt;&gt;"", IF(AND(INDEX(Paste_Here!Z$2:Z$600, MATCH(B402, Paste_Here!A$2:A$600, 0))&lt;&gt;"", ISNUMBER(VALUE(INDEX(Paste_Here!Z$2:Z$600, MATCH(B402, Paste_Here!A$2:A$600, 0))))), INDEX(Paste_Here!Z$2:Z$600, MATCH(B402, Paste_Here!A$2:A$600, 0)), ""), ""), "")</f>
        <v/>
      </c>
      <c r="BN402" s="47"/>
      <c r="BO402" s="34" t="str">
        <f>IFERROR(IF(B402&lt;&gt;"", IF(ISNUMBER(SEARCH("highrisk", LOWER(INDEX(Paste_Here!AA$2:AA$600, MATCH(B402, Paste_Here!A$2:A$600, 0))))), "High Risk", IF(ISNUMBER(SEARCH("lowrisk", LOWER(INDEX(Paste_Here!AA$2:AA$600, MATCH(B402, Paste_Here!A$2:A$600, 0))))), "Low Risk", IF(ISNUMBER(SEARCH("somerisk", LOWER(INDEX(Paste_Here!AA$2:AA$600, MATCH(B402, Paste_Here!A$2:A$600, 0))))), "Some Risk", IF(ISNUMBER(SEARCH("OT", LOWER(INDEX(Paste_Here!AA$2:AA$600, MATCH(B402, Paste_Here!A$2:A$600, 0))))), "On Track", "")))), ""), "")</f>
        <v/>
      </c>
      <c r="BP402" s="47"/>
      <c r="BQ402" s="34" t="str">
        <f>IFERROR(IF(B402&lt;&gt;"", IF(AND(INDEX(Paste_Here!AC$2:AC$600, MATCH(B402, Paste_Here!A$2:A$600, 0))&lt;&gt;"", ISNUMBER(VALUE(INDEX(Paste_Here!AC$2:AC$600, MATCH(B402, Paste_Here!A$2:A$600, 0))))), INDEX(Paste_Here!AC$2:AC$600, MATCH(B402, Paste_Here!A$2:A$600, 0)), ""), ""), "")</f>
        <v/>
      </c>
      <c r="BR402" s="47"/>
      <c r="BS402" s="34" t="str">
        <f>IFERROR(IF(B402&lt;&gt;"", IF(ISNUMBER(SEARCH("highrisk", LOWER(INDEX(Paste_Here!AD$2:AD$600, MATCH(B402, Paste_Here!A$2:A$600, 0))))), "High Risk", IF(ISNUMBER(SEARCH("lowrisk", LOWER(INDEX(Paste_Here!AD$2:AD$600, MATCH(B402, Paste_Here!A$2:A$600, 0))))), "Low Risk", IF(ISNUMBER(SEARCH("somerisk", LOWER(INDEX(Paste_Here!AD$2:AD$600, MATCH(B402, Paste_Here!A$2:A$600, 0))))), "Some Risk", IF(ISNUMBER(SEARCH("OT", LOWER(INDEX(Paste_Here!AD$2:AD$600, MATCH(B402, Paste_Here!A$2:A$600, 0))))), "On Track", "")))), ""), "")</f>
        <v/>
      </c>
      <c r="BT402" s="47"/>
      <c r="BU402" s="34"/>
      <c r="BV402" s="47"/>
      <c r="BW402" s="34"/>
      <c r="BX402" s="47"/>
      <c r="BY402" s="34"/>
      <c r="BZ402" s="47"/>
      <c r="CA402" s="34"/>
      <c r="CB402" s="49"/>
      <c r="DT402" s="47"/>
      <c r="DU402" s="47"/>
      <c r="DV402" s="2" t="str">
        <f t="shared" si="39"/>
        <v/>
      </c>
      <c r="DW402" s="47"/>
      <c r="DX402" s="2" t="str">
        <f>IFERROR(IF(B402&lt;&gt;"", IF(ISNUMBER(SEARCH("s", LOWER(INDEX(Paste_Here!M$2:M$600, MATCH(B402, Paste_Here!A$2:A$600, 0))))), "Yes", IF(INDEX(Paste_Here!M$2:M$600, MATCH(B402, Paste_Here!A$2:A$600, 0))&lt;&gt;"", "No", "")), ""), "")</f>
        <v/>
      </c>
      <c r="DY402" s="47"/>
      <c r="DZ402" s="2" t="str">
        <f>IFERROR(IF(B402&lt;&gt;"", IF(ISNUMBER(SEARCH("yes", LOWER(INDEX(Paste_Here!F$2:F$600, MATCH(B402, Paste_Here!A$2:A$600, 0))))), "Yes", IF(ISNUMBER(SEARCH("no", LOWER(INDEX(Paste_Here!F$2:F$600, MATCH(B402, Paste_Here!A$2:A$600, 0))))), "No", "")), ""), "")</f>
        <v/>
      </c>
      <c r="EA402" s="47"/>
      <c r="EB402" s="2" t="str">
        <f>IFERROR(IF(B402&lt;&gt;"", IF(ISNUMBER(SEARCH("english language learner", LOWER(INDEX(Paste_Here!C$2:C$600, MATCH(B402, Paste_Here!A$2:A$600, 0))))), "Yes", ""), ""), "")</f>
        <v/>
      </c>
      <c r="EC402" s="47"/>
      <c r="ED402" s="2" t="str">
        <f>IFERROR(IF(B402&lt;&gt;"", IF(OR(ISNUMBER(SEARCH("b", LOWER(INDEX(Paste_Here!K$2:K$600, MATCH(B402, Paste_Here!A$2:A$600, 0))))), ISNUMBER(SEARCH("h", LOWER(INDEX(Paste_Here!K$2:K$600, MATCH(B402, Paste_Here!A$2:A$600, 0))))), ISNUMBER(SEARCH("i", LOWER(INDEX(Paste_Here!K$2:K$600, MATCH(B402, Paste_Here!A$2:A$600, 0)))))), "Yes", IF(INDEX(Paste_Here!K$2:K$600, MATCH(B402, Paste_Here!A$2:A$600, 0))&lt;&gt;"", "No", "")), ""), "")</f>
        <v/>
      </c>
      <c r="EE402" s="47"/>
      <c r="EF402" s="34" t="str">
        <f>IFERROR(IF(B402&lt;&gt;"", IF(ISNUMBER(SEARCH("yes", LOWER(INDEX(Paste_Here!L$2:L$600, MATCH(B402, Paste_Here!A$2:A$600, 0))))), "Yes", IF(ISNUMBER(SEARCH("no", LOWER(INDEX(Paste_Here!L$2:L$600, MATCH(B402, Paste_Here!A$2:A$600, 0))))), "No", "")), ""), "")</f>
        <v/>
      </c>
      <c r="EG402" s="47"/>
      <c r="EH402" s="2" t="str">
        <f>IFERROR(IF(B402&lt;&gt;"", IF(ISNUMBER(SEARCH("transitional 2", LOWER(INDEX(Paste_Here!C$2:C$600, MATCH(B402, Paste_Here!A$2:A$600, 0))))), "T2", IF(ISNUMBER(SEARCH("transitional 1", LOWER(INDEX(Paste_Here!C$2:C$600, MATCH(B402, Paste_Here!A$2:A$600, 0))))), "T1", IF(ISNUMBER(SEARCH("waived ell services", LOWER(INDEX(Paste_Here!C$2:C$600, MATCH(B402, Paste_Here!A$2:A$600, 0))))), "W", ""))), ""), "")</f>
        <v/>
      </c>
      <c r="EI402" s="47"/>
      <c r="EJ402" s="2" t="str">
        <f>IFERROR(IF(B402&lt;&gt;"", IF(AND(INDEX(Paste_Here!AG$2:AG$600, MATCH(B402, Paste_Here!A$2:A$600, 0))&lt;&gt;"", ISNUMBER(VALUE(INDEX(Paste_Here!AG$2:AG$600, MATCH(B402, Paste_Here!A$2:A$600, 0))))), INDEX(Paste_Here!AG$2:AG$600, MATCH(B402, Paste_Here!A$2:A$600, 0)), ""), ""), "")</f>
        <v/>
      </c>
      <c r="EK402" s="47"/>
      <c r="EL402" s="2" t="str">
        <f>IFERROR(IF(B402&lt;&gt;"", IF(AND(INDEX(Paste_Here!AL$2:AL$600, MATCH(B402, Paste_Here!A$2:A$600, 0))&lt;&gt;"", ISNUMBER(VALUE(INDEX(Paste_Here!AL$2:AL$600, MATCH(B402, Paste_Here!A$2:A$600, 0))))), INDEX(Paste_Here!AL$2:AL$600, MATCH(B402, Paste_Here!A$2:A$600, 0)), ""), ""), "")</f>
        <v/>
      </c>
      <c r="EM402" s="47"/>
      <c r="FA402" s="4" t="str" cm="1">
        <f t="array" ref="FA402">IFERROR(INDEX(Paste_Here!$B$2:$B$600, MATCH(0, COUNTIF(FA$4:FA401, Paste_Here!$B$2:$B$600) + IF(Paste_Here!$B$2:$B$600="", 1, 0), 0)), "")</f>
        <v/>
      </c>
      <c r="FB402" s="4" t="str">
        <f>IF(FA402&lt;&gt;"", INDEX(Paste_Here!$A$2:$A$600, MATCH(FA402, Paste_Here!$B$2:$B$600, 0)), "")</f>
        <v/>
      </c>
      <c r="FC402" s="4" t="str">
        <f t="shared" si="40"/>
        <v/>
      </c>
      <c r="FD402" s="4" t="str" cm="1">
        <f t="array" ref="FD402">IFERROR(INDEX($FC$5:$FC$600, MATCH(SMALL(IF($FC$5:$FC$600&lt;&gt;"", COUNTIF($FC$5:$FC$600, "&lt;"&amp;$FC$5:$FC$600)+1), ROW()-ROW($FD$5)+1), COUNTIF($FC$5:$FC$600, "&lt;"&amp;$FC$5:$FC$600)+1, 0)), "")</f>
        <v/>
      </c>
      <c r="FF402" s="2" t="str">
        <f>IFERROR(IF(B402&lt;&gt;"", IF(AND(INDEX(Paste_Here!AH$2:AH$600, MATCH(B402, Paste_Here!A$2:A$600, 0))&lt;&gt;"", ISNUMBER(VALUE(INDEX(Paste_Here!AH$2:AH$600, MATCH(B402, Paste_Here!A$2:A$600, 0))))), INDEX(Paste_Here!AH$2:AH$600, MATCH(B402, Paste_Here!A$2:A$600, 0)), ""), ""), "")</f>
        <v/>
      </c>
      <c r="FG402" s="47"/>
      <c r="FH402" s="2" t="str">
        <f>IFERROR(IF(B402&lt;&gt;"", IF(AND(INDEX(Paste_Here!AM$2:AM$600, MATCH(B402, Paste_Here!A$2:A$600, 0))&lt;&gt;"", ISNUMBER(VALUE(INDEX(Paste_Here!AM$2:AM$600, MATCH(B402, Paste_Here!A$2:A$600, 0))))), INDEX(Paste_Here!AM$2:AM$600, MATCH(B402, Paste_Here!A$2:A$600, 0)), ""), ""), "")</f>
        <v/>
      </c>
      <c r="FI402" s="47"/>
      <c r="FJ402" s="47"/>
      <c r="FK402" s="2" t="str">
        <f t="shared" si="41"/>
        <v/>
      </c>
      <c r="FL402" s="47"/>
      <c r="FM402" s="2" t="str">
        <f>IFERROR(IF(B402&lt;&gt;"", IF(ISNUMBER(VALUE(INDEX(Paste_Here!H$2:H$600, MATCH(B402, Paste_Here!A$2:A$600, 0)))), IF(VALUE(INDEX(Paste_Here!H$2:H$600, MATCH(B402, Paste_Here!A$2:A$600, 0)))=0, "No", IF(AND(VALUE(INDEX(Paste_Here!H$2:H$600, MATCH(B402, Paste_Here!A$2:A$600, 0)))&gt;=1, VALUE(INDEX(Paste_Here!H$2:H$600, MATCH(B402, Paste_Here!A$2:A$600, 0)))&lt;=4), VALUE(INDEX(Paste_Here!H$2:H$600, MATCH(B402, Paste_Here!A$2:A$600, 0))), "")), ""), ""), "")</f>
        <v/>
      </c>
      <c r="FN402" s="47"/>
      <c r="FO402" s="34" t="str">
        <f>IFERROR(IF(B402&lt;&gt;"", IF(ISNUMBER(VALUE(INDEX(Paste_Here!I$2:I$600, MATCH(B402, Paste_Here!A$2:A$600, 0)))), IF(VALUE(INDEX(Paste_Here!I$2:I$600, MATCH(B402, Paste_Here!A$2:A$600, 0)))=0, "No", IF(AND(VALUE(INDEX(Paste_Here!I$2:I$600, MATCH(B402, Paste_Here!A$2:A$600, 0)))&gt;=1, VALUE(INDEX(Paste_Here!I$2:I$600, MATCH(B402, Paste_Here!A$2:A$600, 0)))&lt;=4), VALUE(INDEX(Paste_Here!I$2:I$600, MATCH(B402, Paste_Here!A$2:A$600, 0))), "")), ""), ""), "")</f>
        <v/>
      </c>
      <c r="FP402" s="47"/>
      <c r="FQ402" s="2"/>
      <c r="FR402" s="47"/>
      <c r="FS402" s="2"/>
      <c r="FT402" s="47"/>
      <c r="FU402" s="2"/>
      <c r="FV402" s="47"/>
      <c r="FW402" s="2"/>
      <c r="FX402" s="47"/>
      <c r="FY402" s="2"/>
      <c r="FZ402" s="47"/>
      <c r="GA402" s="2"/>
      <c r="GB402" s="47"/>
      <c r="GU402" s="2"/>
      <c r="GV402" s="47"/>
      <c r="GW402" s="2"/>
      <c r="GX402" s="47"/>
    </row>
    <row r="403" spans="1:206">
      <c r="A403" s="47"/>
      <c r="B403" s="2" t="str">
        <f t="shared" si="36"/>
        <v/>
      </c>
      <c r="C403" s="47"/>
      <c r="D403" s="2" t="str">
        <f>IFERROR(IF(B403&lt;&gt;"", IF(COUNTIF(INDEX(Paste_Here!N$2:O$600, MATCH(B403, Paste_Here!A$2:A$600, 0), 0), "yes") &gt; 0, "No", IF(COUNTIF(INDEX(Paste_Here!N$2:O$600, MATCH(B403, Paste_Here!A$2:A$600, 0), 0), "no") &gt; 0, "Yes", "")), ""), "")</f>
        <v/>
      </c>
      <c r="E403" s="47"/>
      <c r="F403" s="84" t="str">
        <f>IFERROR(IF(B403&lt;&gt;"", IF(AND(INDEX(Paste_Here!P$2:P$600, MATCH(B403, Paste_Here!A$2:A$600, 0))&lt;&gt;"", ISNUMBER(VALUE(INDEX(Paste_Here!P$2:P$600, MATCH(B403, Paste_Here!A$2:A$600, 0))))), INDEX(Paste_Here!P$2:P$600, MATCH(B403, Paste_Here!A$2:A$600, 0)), ""), ""), "")</f>
        <v/>
      </c>
      <c r="G403" s="47"/>
      <c r="H403" s="2" t="str">
        <f>IFERROR(IF(B403&lt;&gt;"", IF(ISNUMBER(SEARCH("highrisk", LOWER(INDEX(Paste_Here!Q$2:Q$600, MATCH(B403, Paste_Here!A$2:A$600, 0))))), "High Risk", IF(ISNUMBER(SEARCH("lowrisk", LOWER(INDEX(Paste_Here!Q$2:Q$600, MATCH(B403, Paste_Here!A$2:A$600, 0))))), "Low Risk", IF(ISNUMBER(SEARCH("somerisk", LOWER(INDEX(Paste_Here!Q$2:Q$600, MATCH(B403, Paste_Here!A$2:A$600, 0))))), "Some Risk", ""))), ""), "")</f>
        <v/>
      </c>
      <c r="I403" s="47"/>
      <c r="J403" s="2"/>
      <c r="K403" s="47"/>
      <c r="L403" s="2"/>
      <c r="M403" s="47"/>
      <c r="N403" s="2"/>
      <c r="O403" s="47"/>
      <c r="P403" s="2" t="str">
        <f>IFERROR(IF(B403&lt;&gt;"", IF(AND(ISNUMBER(VALUE(INDEX(Paste_Here!R$2:R$600, MATCH(B403, Paste_Here!A$2:A$600, 0)))), INDEX(Paste_Here!R$2:R$600, MATCH(B403, Paste_Here!A$2:A$600, 0)) &lt;&gt; ""), VALUE(INDEX(Paste_Here!R$2:R$600, MATCH(B403, Paste_Here!A$2:A$600, 0))), ""), ""), "")</f>
        <v/>
      </c>
      <c r="Q403" s="47"/>
      <c r="R403" s="2"/>
      <c r="S403" s="47"/>
      <c r="W403" s="47"/>
      <c r="X403" s="2"/>
      <c r="Y403" s="47"/>
      <c r="Z403" s="2" t="str">
        <f>IFERROR(IF(B403&lt;&gt;"", IF(AND(INDEX(Paste_Here!S$2:S$600, MATCH(B403, Paste_Here!A$2:A$600, 0))&lt;&gt;"", ISNUMBER(VALUE(INDEX(Paste_Here!S$2:S$600, MATCH(B403, Paste_Here!A$2:A$600, 0))))), INDEX(Paste_Here!S$2:S$600, MATCH(B403, Paste_Here!A$2:A$600, 0)), ""), ""), "")</f>
        <v/>
      </c>
      <c r="AA403" s="47"/>
      <c r="AB403" s="2" t="str">
        <f>IFERROR(IF(B403&lt;&gt;"", IF(ISNUMBER(SEARCH("highrisk", LOWER(INDEX(Paste_Here!T$2:T$600, MATCH(B403, Paste_Here!A$2:A$600, 0))))), "High Risk", IF(ISNUMBER(SEARCH("lowrisk", LOWER(INDEX(Paste_Here!T$2:T$600, MATCH(B403, Paste_Here!A$2:A$600, 0))))), "Low Risk", IF(ISNUMBER(SEARCH("somerisk", LOWER(INDEX(Paste_Here!T$2:T$600, MATCH(B403, Paste_Here!A$2:A$600, 0))))), "Some Risk", IF(ISNUMBER(SEARCH("OT", LOWER(INDEX(Paste_Here!T$2:T$600, MATCH(B403, Paste_Here!A$2:A$600, 0))))), "On Track", "")))), ""), "")</f>
        <v/>
      </c>
      <c r="AC403" s="47"/>
      <c r="AD403" s="2"/>
      <c r="AE403" s="47"/>
      <c r="AF403" s="2"/>
      <c r="AG403" s="47"/>
      <c r="AH403" s="2"/>
      <c r="AI403" s="47"/>
      <c r="AJ403" s="2" t="str" cm="1">
        <f t="array" aca="1" ref="AJ403" ca="1">IFERROR(IF(ISNUMBER(SEARCH("BR", INDEX(Paste_Here!AB$2:AB$210, MATCH(B403, Paste_Here!A$2:A$210, 0)))), -1, 1) * VALUE(_xlfn.TEXTJOIN("", TRUE, IF(ISNUMBER(--MID(INDEX(Paste_Here!AB$2:AB$210, MATCH(B403, Paste_Here!A$2:A$210, 0)), ROW(INDIRECT("1:"&amp;LEN(INDEX(Paste_Here!AB$2:AB$210, MATCH(B403, Paste_Here!A$2:A$210, 0))))), 1)), MID(INDEX(Paste_Here!AB$2:AB$210, MATCH(B403, Paste_Here!A$2:A$210, 0)), ROW(INDIRECT("1:"&amp;LEN(INDEX(Paste_Here!AB$2:AB$210, MATCH(B403, Paste_Here!A$2:A$210, 0))))), 1), ""))), "")</f>
        <v/>
      </c>
      <c r="AK403" s="47"/>
      <c r="AL403" s="34" t="str">
        <f>IFERROR(IF(B403&lt;&gt;"", IF(AND(INDEX(Paste_Here!AF$2:AF$600, MATCH(B403, Paste_Here!A$2:A$600, 0))&lt;&gt;"", ISNUMBER(VALUE(INDEX(Paste_Here!AF$2:AF$600, MATCH(B403, Paste_Here!A$2:A$600, 0))))), INDEX(Paste_Here!AF$2:AF$600, MATCH(B403, Paste_Here!A$2:A$600, 0)), ""), ""), "")</f>
        <v/>
      </c>
      <c r="AM403" s="47"/>
      <c r="AN403" s="47"/>
      <c r="AO403" s="2" t="str">
        <f t="shared" si="37"/>
        <v/>
      </c>
      <c r="AP403" s="47"/>
      <c r="AQ403" s="34" t="str">
        <f>IFERROR(IF(B403&lt;&gt;"", IF(COUNTIF(INDEX(Paste_Here!X$2:Y$600, MATCH(B403, Paste_Here!A$2:A$600, 0), 0), "yes") &gt; 0, "No", IF(COUNTIF(INDEX(Paste_Here!X$2:Y$600, MATCH(B403, Paste_Here!A$2:A$600, 0), 0), "no") &gt; 0, "Yes", "")), ""), "")</f>
        <v/>
      </c>
      <c r="AR403" s="47"/>
      <c r="AS403" s="34" t="str">
        <f>IFERROR(IF(B403&lt;&gt;"", IF(AND(INDEX(Paste_Here!U$2:U$600, MATCH(B403, Paste_Here!A$2:A$600, 0))&lt;&gt;"", ISNUMBER(VALUE(INDEX(Paste_Here!U$2:U$600, MATCH(B403, Paste_Here!A$2:A$600, 0))))), INDEX(Paste_Here!U$2:U$600, MATCH(B403, Paste_Here!A$2:A$600, 0)), ""), ""), "")</f>
        <v/>
      </c>
      <c r="AT403" s="47"/>
      <c r="AU403" s="34" t="str">
        <f>IFERROR(IF(B403&lt;&gt;"", IF(ISNUMBER(SEARCH("highrisk", LOWER(INDEX(Paste_Here!V$2:V$600, MATCH(B403, Paste_Here!A$2:A$600, 0))))), "High Risk", IF(ISNUMBER(SEARCH("lowrisk", LOWER(INDEX(Paste_Here!V$2:V$600, MATCH(B403, Paste_Here!A$2:A$600, 0))))), "Low Risk", IF(ISNUMBER(SEARCH("somerisk", LOWER(INDEX(Paste_Here!V$2:V$600, MATCH(B403, Paste_Here!A$2:A$600, 0))))), "Some Risk", ""))), ""), "")</f>
        <v/>
      </c>
      <c r="AV403" s="47"/>
      <c r="AW403" s="34" t="str">
        <f>IFERROR(IF(B403&lt;&gt;"", IF(AND(ISNUMBER(VALUE(INDEX(Paste_Here!W$2:W$600, MATCH(B403, Paste_Here!A$2:A$600, 0)))), INDEX(Paste_Here!W$2:W$600, MATCH(B403, Paste_Here!A$2:A$600, 0)) &lt;&gt; ""), VALUE(INDEX(Paste_Here!W$2:W$600, MATCH(B403, Paste_Here!A$2:A$600, 0))), ""), ""), "")</f>
        <v/>
      </c>
      <c r="AX403" s="47"/>
      <c r="BA403" s="2" t="str">
        <f>IFERROR(IF(B403&lt;&gt;"", IF(AND(INDEX(Paste_Here!AI$2:AI$600, MATCH(B403, Paste_Here!A$2:A$600, 0))&lt;&gt;"", ISNUMBER(VALUE(INDEX(Paste_Here!AI$2:AI$600, MATCH(B403, Paste_Here!A$2:A$600, 0))))), INDEX(Paste_Here!AI$2:AI$600, MATCH(B403, Paste_Here!A$2:A$600, 0)), ""), ""), "")</f>
        <v/>
      </c>
      <c r="BB403" s="47"/>
      <c r="BC403" s="34" t="str">
        <f>IFERROR(IF(B403&lt;&gt;"", IF(ISNUMBER(SEARCH("highrisk", LOWER(INDEX(Paste_Here!AJ$2:AJ$600, MATCH(B403, Paste_Here!A$2:A$600, 0))))), "High Risk", IF(ISNUMBER(SEARCH("lowrisk", LOWER(INDEX(Paste_Here!AJ$2:AJ$600, MATCH(B403, Paste_Here!A$2:A$600, 0))))), "Low Risk", IF(ISNUMBER(SEARCH("somerisk", LOWER(INDEX(Paste_Here!AJ$2:AJ$600, MATCH(B403, Paste_Here!A$2:A$600, 0))))), "Some Risk", IF(ISNUMBER(SEARCH("OT", LOWER(INDEX(Paste_Here!AJ$2:AJ$600, MATCH(B403, Paste_Here!A$2:A$600, 0))))), "On Track", "")))), ""), "")</f>
        <v/>
      </c>
      <c r="BD403" s="47"/>
      <c r="BE403" s="34" t="str">
        <f>IFERROR(IF(B403&lt;&gt;"", IF(AND(INDEX(Paste_Here!AK$2:AK$600, MATCH(B403, Paste_Here!A$2:A$600, 0))&lt;&gt;"", ISNUMBER(VALUE(INDEX(Paste_Here!AK$2:AK$600, MATCH(B403, Paste_Here!A$2:A$600, 0))))), INDEX(Paste_Here!AK$2:AK$600, MATCH(B403, Paste_Here!A$2:A$600, 0)), ""), ""), "")</f>
        <v/>
      </c>
      <c r="BF403" s="47"/>
      <c r="BG403" s="34" t="str" cm="1">
        <f t="array" aca="1" ref="BG403" ca="1">IFERROR(IF(B403&lt;&gt;"", IF(INDEX(Paste_Here!AE$2:AE$600, MATCH(B403, Paste_Here!A$2:A$600, 0))&lt;&gt;"", IF(LEFT(INDEX(Paste_Here!AE$2:AE$600, MATCH(B403, Paste_Here!A$2:A$600, 0)), 2)="EM", -1, 1) * VALUE(_xlfn.TEXTJOIN("", TRUE, IF(ISNUMBER(MID(INDEX(Paste_Here!AE$2:AE$600, MATCH(B403, Paste_Here!A$2:A$600, 0)), ROW(INDIRECT("1:"&amp;LEN(INDEX(Paste_Here!AE$2:AE$600, MATCH(B403, Paste_Here!A$2:A$600, 0))))), 1)*1), MID(INDEX(Paste_Here!AE$2:AE$600, MATCH(B403, Paste_Here!A$2:A$600, 0)), ROW(INDIRECT("1:"&amp;LEN(INDEX(Paste_Here!AE$2:AE$600, MATCH(B403, Paste_Here!A$2:A$600, 0))))), 1), ""))), ""), ""), "")</f>
        <v/>
      </c>
      <c r="BH403" s="47"/>
      <c r="BJ403" s="47"/>
      <c r="BK403" s="2" t="str">
        <f t="shared" si="38"/>
        <v/>
      </c>
      <c r="BL403" s="47"/>
      <c r="BM403" s="34" t="str">
        <f>IFERROR(IF(B403&lt;&gt;"", IF(AND(INDEX(Paste_Here!Z$2:Z$600, MATCH(B403, Paste_Here!A$2:A$600, 0))&lt;&gt;"", ISNUMBER(VALUE(INDEX(Paste_Here!Z$2:Z$600, MATCH(B403, Paste_Here!A$2:A$600, 0))))), INDEX(Paste_Here!Z$2:Z$600, MATCH(B403, Paste_Here!A$2:A$600, 0)), ""), ""), "")</f>
        <v/>
      </c>
      <c r="BN403" s="47"/>
      <c r="BO403" s="34" t="str">
        <f>IFERROR(IF(B403&lt;&gt;"", IF(ISNUMBER(SEARCH("highrisk", LOWER(INDEX(Paste_Here!AA$2:AA$600, MATCH(B403, Paste_Here!A$2:A$600, 0))))), "High Risk", IF(ISNUMBER(SEARCH("lowrisk", LOWER(INDEX(Paste_Here!AA$2:AA$600, MATCH(B403, Paste_Here!A$2:A$600, 0))))), "Low Risk", IF(ISNUMBER(SEARCH("somerisk", LOWER(INDEX(Paste_Here!AA$2:AA$600, MATCH(B403, Paste_Here!A$2:A$600, 0))))), "Some Risk", IF(ISNUMBER(SEARCH("OT", LOWER(INDEX(Paste_Here!AA$2:AA$600, MATCH(B403, Paste_Here!A$2:A$600, 0))))), "On Track", "")))), ""), "")</f>
        <v/>
      </c>
      <c r="BP403" s="47"/>
      <c r="BQ403" s="34" t="str">
        <f>IFERROR(IF(B403&lt;&gt;"", IF(AND(INDEX(Paste_Here!AC$2:AC$600, MATCH(B403, Paste_Here!A$2:A$600, 0))&lt;&gt;"", ISNUMBER(VALUE(INDEX(Paste_Here!AC$2:AC$600, MATCH(B403, Paste_Here!A$2:A$600, 0))))), INDEX(Paste_Here!AC$2:AC$600, MATCH(B403, Paste_Here!A$2:A$600, 0)), ""), ""), "")</f>
        <v/>
      </c>
      <c r="BR403" s="47"/>
      <c r="BS403" s="34" t="str">
        <f>IFERROR(IF(B403&lt;&gt;"", IF(ISNUMBER(SEARCH("highrisk", LOWER(INDEX(Paste_Here!AD$2:AD$600, MATCH(B403, Paste_Here!A$2:A$600, 0))))), "High Risk", IF(ISNUMBER(SEARCH("lowrisk", LOWER(INDEX(Paste_Here!AD$2:AD$600, MATCH(B403, Paste_Here!A$2:A$600, 0))))), "Low Risk", IF(ISNUMBER(SEARCH("somerisk", LOWER(INDEX(Paste_Here!AD$2:AD$600, MATCH(B403, Paste_Here!A$2:A$600, 0))))), "Some Risk", IF(ISNUMBER(SEARCH("OT", LOWER(INDEX(Paste_Here!AD$2:AD$600, MATCH(B403, Paste_Here!A$2:A$600, 0))))), "On Track", "")))), ""), "")</f>
        <v/>
      </c>
      <c r="BT403" s="47"/>
      <c r="BU403" s="34"/>
      <c r="BV403" s="47"/>
      <c r="BW403" s="34"/>
      <c r="BX403" s="47"/>
      <c r="BY403" s="34"/>
      <c r="BZ403" s="47"/>
      <c r="CA403" s="34"/>
      <c r="CB403" s="49"/>
      <c r="DT403" s="47"/>
      <c r="DU403" s="47"/>
      <c r="DV403" s="2" t="str">
        <f t="shared" si="39"/>
        <v/>
      </c>
      <c r="DW403" s="47"/>
      <c r="DX403" s="2" t="str">
        <f>IFERROR(IF(B403&lt;&gt;"", IF(ISNUMBER(SEARCH("s", LOWER(INDEX(Paste_Here!M$2:M$600, MATCH(B403, Paste_Here!A$2:A$600, 0))))), "Yes", IF(INDEX(Paste_Here!M$2:M$600, MATCH(B403, Paste_Here!A$2:A$600, 0))&lt;&gt;"", "No", "")), ""), "")</f>
        <v/>
      </c>
      <c r="DY403" s="47"/>
      <c r="DZ403" s="2" t="str">
        <f>IFERROR(IF(B403&lt;&gt;"", IF(ISNUMBER(SEARCH("yes", LOWER(INDEX(Paste_Here!F$2:F$600, MATCH(B403, Paste_Here!A$2:A$600, 0))))), "Yes", IF(ISNUMBER(SEARCH("no", LOWER(INDEX(Paste_Here!F$2:F$600, MATCH(B403, Paste_Here!A$2:A$600, 0))))), "No", "")), ""), "")</f>
        <v/>
      </c>
      <c r="EA403" s="47"/>
      <c r="EB403" s="2" t="str">
        <f>IFERROR(IF(B403&lt;&gt;"", IF(ISNUMBER(SEARCH("english language learner", LOWER(INDEX(Paste_Here!C$2:C$600, MATCH(B403, Paste_Here!A$2:A$600, 0))))), "Yes", ""), ""), "")</f>
        <v/>
      </c>
      <c r="EC403" s="47"/>
      <c r="ED403" s="2" t="str">
        <f>IFERROR(IF(B403&lt;&gt;"", IF(OR(ISNUMBER(SEARCH("b", LOWER(INDEX(Paste_Here!K$2:K$600, MATCH(B403, Paste_Here!A$2:A$600, 0))))), ISNUMBER(SEARCH("h", LOWER(INDEX(Paste_Here!K$2:K$600, MATCH(B403, Paste_Here!A$2:A$600, 0))))), ISNUMBER(SEARCH("i", LOWER(INDEX(Paste_Here!K$2:K$600, MATCH(B403, Paste_Here!A$2:A$600, 0)))))), "Yes", IF(INDEX(Paste_Here!K$2:K$600, MATCH(B403, Paste_Here!A$2:A$600, 0))&lt;&gt;"", "No", "")), ""), "")</f>
        <v/>
      </c>
      <c r="EE403" s="47"/>
      <c r="EF403" s="34" t="str">
        <f>IFERROR(IF(B403&lt;&gt;"", IF(ISNUMBER(SEARCH("yes", LOWER(INDEX(Paste_Here!L$2:L$600, MATCH(B403, Paste_Here!A$2:A$600, 0))))), "Yes", IF(ISNUMBER(SEARCH("no", LOWER(INDEX(Paste_Here!L$2:L$600, MATCH(B403, Paste_Here!A$2:A$600, 0))))), "No", "")), ""), "")</f>
        <v/>
      </c>
      <c r="EG403" s="47"/>
      <c r="EH403" s="2" t="str">
        <f>IFERROR(IF(B403&lt;&gt;"", IF(ISNUMBER(SEARCH("transitional 2", LOWER(INDEX(Paste_Here!C$2:C$600, MATCH(B403, Paste_Here!A$2:A$600, 0))))), "T2", IF(ISNUMBER(SEARCH("transitional 1", LOWER(INDEX(Paste_Here!C$2:C$600, MATCH(B403, Paste_Here!A$2:A$600, 0))))), "T1", IF(ISNUMBER(SEARCH("waived ell services", LOWER(INDEX(Paste_Here!C$2:C$600, MATCH(B403, Paste_Here!A$2:A$600, 0))))), "W", ""))), ""), "")</f>
        <v/>
      </c>
      <c r="EI403" s="47"/>
      <c r="EJ403" s="2" t="str">
        <f>IFERROR(IF(B403&lt;&gt;"", IF(AND(INDEX(Paste_Here!AG$2:AG$600, MATCH(B403, Paste_Here!A$2:A$600, 0))&lt;&gt;"", ISNUMBER(VALUE(INDEX(Paste_Here!AG$2:AG$600, MATCH(B403, Paste_Here!A$2:A$600, 0))))), INDEX(Paste_Here!AG$2:AG$600, MATCH(B403, Paste_Here!A$2:A$600, 0)), ""), ""), "")</f>
        <v/>
      </c>
      <c r="EK403" s="47"/>
      <c r="EL403" s="2" t="str">
        <f>IFERROR(IF(B403&lt;&gt;"", IF(AND(INDEX(Paste_Here!AL$2:AL$600, MATCH(B403, Paste_Here!A$2:A$600, 0))&lt;&gt;"", ISNUMBER(VALUE(INDEX(Paste_Here!AL$2:AL$600, MATCH(B403, Paste_Here!A$2:A$600, 0))))), INDEX(Paste_Here!AL$2:AL$600, MATCH(B403, Paste_Here!A$2:A$600, 0)), ""), ""), "")</f>
        <v/>
      </c>
      <c r="EM403" s="47"/>
      <c r="FA403" s="4" t="str" cm="1">
        <f t="array" ref="FA403">IFERROR(INDEX(Paste_Here!$B$2:$B$600, MATCH(0, COUNTIF(FA$4:FA402, Paste_Here!$B$2:$B$600) + IF(Paste_Here!$B$2:$B$600="", 1, 0), 0)), "")</f>
        <v/>
      </c>
      <c r="FB403" s="4" t="str">
        <f>IF(FA403&lt;&gt;"", INDEX(Paste_Here!$A$2:$A$600, MATCH(FA403, Paste_Here!$B$2:$B$600, 0)), "")</f>
        <v/>
      </c>
      <c r="FC403" s="4" t="str">
        <f t="shared" si="40"/>
        <v/>
      </c>
      <c r="FD403" s="4" t="str" cm="1">
        <f t="array" ref="FD403">IFERROR(INDEX($FC$5:$FC$600, MATCH(SMALL(IF($FC$5:$FC$600&lt;&gt;"", COUNTIF($FC$5:$FC$600, "&lt;"&amp;$FC$5:$FC$600)+1), ROW()-ROW($FD$5)+1), COUNTIF($FC$5:$FC$600, "&lt;"&amp;$FC$5:$FC$600)+1, 0)), "")</f>
        <v/>
      </c>
      <c r="FF403" s="2" t="str">
        <f>IFERROR(IF(B403&lt;&gt;"", IF(AND(INDEX(Paste_Here!AH$2:AH$600, MATCH(B403, Paste_Here!A$2:A$600, 0))&lt;&gt;"", ISNUMBER(VALUE(INDEX(Paste_Here!AH$2:AH$600, MATCH(B403, Paste_Here!A$2:A$600, 0))))), INDEX(Paste_Here!AH$2:AH$600, MATCH(B403, Paste_Here!A$2:A$600, 0)), ""), ""), "")</f>
        <v/>
      </c>
      <c r="FG403" s="47"/>
      <c r="FH403" s="2" t="str">
        <f>IFERROR(IF(B403&lt;&gt;"", IF(AND(INDEX(Paste_Here!AM$2:AM$600, MATCH(B403, Paste_Here!A$2:A$600, 0))&lt;&gt;"", ISNUMBER(VALUE(INDEX(Paste_Here!AM$2:AM$600, MATCH(B403, Paste_Here!A$2:A$600, 0))))), INDEX(Paste_Here!AM$2:AM$600, MATCH(B403, Paste_Here!A$2:A$600, 0)), ""), ""), "")</f>
        <v/>
      </c>
      <c r="FI403" s="47"/>
      <c r="FJ403" s="47"/>
      <c r="FK403" s="2" t="str">
        <f t="shared" si="41"/>
        <v/>
      </c>
      <c r="FL403" s="47"/>
      <c r="FM403" s="2" t="str">
        <f>IFERROR(IF(B403&lt;&gt;"", IF(ISNUMBER(VALUE(INDEX(Paste_Here!H$2:H$600, MATCH(B403, Paste_Here!A$2:A$600, 0)))), IF(VALUE(INDEX(Paste_Here!H$2:H$600, MATCH(B403, Paste_Here!A$2:A$600, 0)))=0, "No", IF(AND(VALUE(INDEX(Paste_Here!H$2:H$600, MATCH(B403, Paste_Here!A$2:A$600, 0)))&gt;=1, VALUE(INDEX(Paste_Here!H$2:H$600, MATCH(B403, Paste_Here!A$2:A$600, 0)))&lt;=4), VALUE(INDEX(Paste_Here!H$2:H$600, MATCH(B403, Paste_Here!A$2:A$600, 0))), "")), ""), ""), "")</f>
        <v/>
      </c>
      <c r="FN403" s="47"/>
      <c r="FO403" s="34" t="str">
        <f>IFERROR(IF(B403&lt;&gt;"", IF(ISNUMBER(VALUE(INDEX(Paste_Here!I$2:I$600, MATCH(B403, Paste_Here!A$2:A$600, 0)))), IF(VALUE(INDEX(Paste_Here!I$2:I$600, MATCH(B403, Paste_Here!A$2:A$600, 0)))=0, "No", IF(AND(VALUE(INDEX(Paste_Here!I$2:I$600, MATCH(B403, Paste_Here!A$2:A$600, 0)))&gt;=1, VALUE(INDEX(Paste_Here!I$2:I$600, MATCH(B403, Paste_Here!A$2:A$600, 0)))&lt;=4), VALUE(INDEX(Paste_Here!I$2:I$600, MATCH(B403, Paste_Here!A$2:A$600, 0))), "")), ""), ""), "")</f>
        <v/>
      </c>
      <c r="FP403" s="47"/>
      <c r="FQ403" s="2"/>
      <c r="FR403" s="47"/>
      <c r="FS403" s="2"/>
      <c r="FT403" s="47"/>
      <c r="FU403" s="2"/>
      <c r="FV403" s="47"/>
      <c r="FW403" s="2"/>
      <c r="FX403" s="47"/>
      <c r="FY403" s="2"/>
      <c r="FZ403" s="47"/>
      <c r="GA403" s="2"/>
      <c r="GB403" s="47"/>
      <c r="GU403" s="2"/>
      <c r="GV403" s="47"/>
      <c r="GW403" s="2"/>
      <c r="GX403" s="47"/>
    </row>
    <row r="404" spans="1:206">
      <c r="A404" s="47"/>
      <c r="B404" s="2" t="str">
        <f t="shared" si="36"/>
        <v/>
      </c>
      <c r="C404" s="47"/>
      <c r="D404" s="2" t="str">
        <f>IFERROR(IF(B404&lt;&gt;"", IF(COUNTIF(INDEX(Paste_Here!N$2:O$600, MATCH(B404, Paste_Here!A$2:A$600, 0), 0), "yes") &gt; 0, "No", IF(COUNTIF(INDEX(Paste_Here!N$2:O$600, MATCH(B404, Paste_Here!A$2:A$600, 0), 0), "no") &gt; 0, "Yes", "")), ""), "")</f>
        <v/>
      </c>
      <c r="E404" s="47"/>
      <c r="F404" s="84" t="str">
        <f>IFERROR(IF(B404&lt;&gt;"", IF(AND(INDEX(Paste_Here!P$2:P$600, MATCH(B404, Paste_Here!A$2:A$600, 0))&lt;&gt;"", ISNUMBER(VALUE(INDEX(Paste_Here!P$2:P$600, MATCH(B404, Paste_Here!A$2:A$600, 0))))), INDEX(Paste_Here!P$2:P$600, MATCH(B404, Paste_Here!A$2:A$600, 0)), ""), ""), "")</f>
        <v/>
      </c>
      <c r="G404" s="47"/>
      <c r="H404" s="2" t="str">
        <f>IFERROR(IF(B404&lt;&gt;"", IF(ISNUMBER(SEARCH("highrisk", LOWER(INDEX(Paste_Here!Q$2:Q$600, MATCH(B404, Paste_Here!A$2:A$600, 0))))), "High Risk", IF(ISNUMBER(SEARCH("lowrisk", LOWER(INDEX(Paste_Here!Q$2:Q$600, MATCH(B404, Paste_Here!A$2:A$600, 0))))), "Low Risk", IF(ISNUMBER(SEARCH("somerisk", LOWER(INDEX(Paste_Here!Q$2:Q$600, MATCH(B404, Paste_Here!A$2:A$600, 0))))), "Some Risk", ""))), ""), "")</f>
        <v/>
      </c>
      <c r="I404" s="47"/>
      <c r="J404" s="2"/>
      <c r="K404" s="47"/>
      <c r="L404" s="2"/>
      <c r="M404" s="47"/>
      <c r="N404" s="2"/>
      <c r="O404" s="47"/>
      <c r="P404" s="2" t="str">
        <f>IFERROR(IF(B404&lt;&gt;"", IF(AND(ISNUMBER(VALUE(INDEX(Paste_Here!R$2:R$600, MATCH(B404, Paste_Here!A$2:A$600, 0)))), INDEX(Paste_Here!R$2:R$600, MATCH(B404, Paste_Here!A$2:A$600, 0)) &lt;&gt; ""), VALUE(INDEX(Paste_Here!R$2:R$600, MATCH(B404, Paste_Here!A$2:A$600, 0))), ""), ""), "")</f>
        <v/>
      </c>
      <c r="Q404" s="47"/>
      <c r="R404" s="2"/>
      <c r="S404" s="47"/>
      <c r="W404" s="47"/>
      <c r="X404" s="2"/>
      <c r="Y404" s="47"/>
      <c r="Z404" s="2" t="str">
        <f>IFERROR(IF(B404&lt;&gt;"", IF(AND(INDEX(Paste_Here!S$2:S$600, MATCH(B404, Paste_Here!A$2:A$600, 0))&lt;&gt;"", ISNUMBER(VALUE(INDEX(Paste_Here!S$2:S$600, MATCH(B404, Paste_Here!A$2:A$600, 0))))), INDEX(Paste_Here!S$2:S$600, MATCH(B404, Paste_Here!A$2:A$600, 0)), ""), ""), "")</f>
        <v/>
      </c>
      <c r="AA404" s="47"/>
      <c r="AB404" s="2" t="str">
        <f>IFERROR(IF(B404&lt;&gt;"", IF(ISNUMBER(SEARCH("highrisk", LOWER(INDEX(Paste_Here!T$2:T$600, MATCH(B404, Paste_Here!A$2:A$600, 0))))), "High Risk", IF(ISNUMBER(SEARCH("lowrisk", LOWER(INDEX(Paste_Here!T$2:T$600, MATCH(B404, Paste_Here!A$2:A$600, 0))))), "Low Risk", IF(ISNUMBER(SEARCH("somerisk", LOWER(INDEX(Paste_Here!T$2:T$600, MATCH(B404, Paste_Here!A$2:A$600, 0))))), "Some Risk", IF(ISNUMBER(SEARCH("OT", LOWER(INDEX(Paste_Here!T$2:T$600, MATCH(B404, Paste_Here!A$2:A$600, 0))))), "On Track", "")))), ""), "")</f>
        <v/>
      </c>
      <c r="AC404" s="47"/>
      <c r="AD404" s="2"/>
      <c r="AE404" s="47"/>
      <c r="AF404" s="2"/>
      <c r="AG404" s="47"/>
      <c r="AH404" s="2"/>
      <c r="AI404" s="47"/>
      <c r="AJ404" s="2" t="str" cm="1">
        <f t="array" aca="1" ref="AJ404" ca="1">IFERROR(IF(ISNUMBER(SEARCH("BR", INDEX(Paste_Here!AB$2:AB$210, MATCH(B404, Paste_Here!A$2:A$210, 0)))), -1, 1) * VALUE(_xlfn.TEXTJOIN("", TRUE, IF(ISNUMBER(--MID(INDEX(Paste_Here!AB$2:AB$210, MATCH(B404, Paste_Here!A$2:A$210, 0)), ROW(INDIRECT("1:"&amp;LEN(INDEX(Paste_Here!AB$2:AB$210, MATCH(B404, Paste_Here!A$2:A$210, 0))))), 1)), MID(INDEX(Paste_Here!AB$2:AB$210, MATCH(B404, Paste_Here!A$2:A$210, 0)), ROW(INDIRECT("1:"&amp;LEN(INDEX(Paste_Here!AB$2:AB$210, MATCH(B404, Paste_Here!A$2:A$210, 0))))), 1), ""))), "")</f>
        <v/>
      </c>
      <c r="AK404" s="47"/>
      <c r="AL404" s="34" t="str">
        <f>IFERROR(IF(B404&lt;&gt;"", IF(AND(INDEX(Paste_Here!AF$2:AF$600, MATCH(B404, Paste_Here!A$2:A$600, 0))&lt;&gt;"", ISNUMBER(VALUE(INDEX(Paste_Here!AF$2:AF$600, MATCH(B404, Paste_Here!A$2:A$600, 0))))), INDEX(Paste_Here!AF$2:AF$600, MATCH(B404, Paste_Here!A$2:A$600, 0)), ""), ""), "")</f>
        <v/>
      </c>
      <c r="AM404" s="47"/>
      <c r="AN404" s="47"/>
      <c r="AO404" s="2" t="str">
        <f t="shared" si="37"/>
        <v/>
      </c>
      <c r="AP404" s="47"/>
      <c r="AQ404" s="34" t="str">
        <f>IFERROR(IF(B404&lt;&gt;"", IF(COUNTIF(INDEX(Paste_Here!X$2:Y$600, MATCH(B404, Paste_Here!A$2:A$600, 0), 0), "yes") &gt; 0, "No", IF(COUNTIF(INDEX(Paste_Here!X$2:Y$600, MATCH(B404, Paste_Here!A$2:A$600, 0), 0), "no") &gt; 0, "Yes", "")), ""), "")</f>
        <v/>
      </c>
      <c r="AR404" s="47"/>
      <c r="AS404" s="34" t="str">
        <f>IFERROR(IF(B404&lt;&gt;"", IF(AND(INDEX(Paste_Here!U$2:U$600, MATCH(B404, Paste_Here!A$2:A$600, 0))&lt;&gt;"", ISNUMBER(VALUE(INDEX(Paste_Here!U$2:U$600, MATCH(B404, Paste_Here!A$2:A$600, 0))))), INDEX(Paste_Here!U$2:U$600, MATCH(B404, Paste_Here!A$2:A$600, 0)), ""), ""), "")</f>
        <v/>
      </c>
      <c r="AT404" s="47"/>
      <c r="AU404" s="34" t="str">
        <f>IFERROR(IF(B404&lt;&gt;"", IF(ISNUMBER(SEARCH("highrisk", LOWER(INDEX(Paste_Here!V$2:V$600, MATCH(B404, Paste_Here!A$2:A$600, 0))))), "High Risk", IF(ISNUMBER(SEARCH("lowrisk", LOWER(INDEX(Paste_Here!V$2:V$600, MATCH(B404, Paste_Here!A$2:A$600, 0))))), "Low Risk", IF(ISNUMBER(SEARCH("somerisk", LOWER(INDEX(Paste_Here!V$2:V$600, MATCH(B404, Paste_Here!A$2:A$600, 0))))), "Some Risk", ""))), ""), "")</f>
        <v/>
      </c>
      <c r="AV404" s="47"/>
      <c r="AW404" s="34" t="str">
        <f>IFERROR(IF(B404&lt;&gt;"", IF(AND(ISNUMBER(VALUE(INDEX(Paste_Here!W$2:W$600, MATCH(B404, Paste_Here!A$2:A$600, 0)))), INDEX(Paste_Here!W$2:W$600, MATCH(B404, Paste_Here!A$2:A$600, 0)) &lt;&gt; ""), VALUE(INDEX(Paste_Here!W$2:W$600, MATCH(B404, Paste_Here!A$2:A$600, 0))), ""), ""), "")</f>
        <v/>
      </c>
      <c r="AX404" s="47"/>
      <c r="BA404" s="2" t="str">
        <f>IFERROR(IF(B404&lt;&gt;"", IF(AND(INDEX(Paste_Here!AI$2:AI$600, MATCH(B404, Paste_Here!A$2:A$600, 0))&lt;&gt;"", ISNUMBER(VALUE(INDEX(Paste_Here!AI$2:AI$600, MATCH(B404, Paste_Here!A$2:A$600, 0))))), INDEX(Paste_Here!AI$2:AI$600, MATCH(B404, Paste_Here!A$2:A$600, 0)), ""), ""), "")</f>
        <v/>
      </c>
      <c r="BB404" s="47"/>
      <c r="BC404" s="34" t="str">
        <f>IFERROR(IF(B404&lt;&gt;"", IF(ISNUMBER(SEARCH("highrisk", LOWER(INDEX(Paste_Here!AJ$2:AJ$600, MATCH(B404, Paste_Here!A$2:A$600, 0))))), "High Risk", IF(ISNUMBER(SEARCH("lowrisk", LOWER(INDEX(Paste_Here!AJ$2:AJ$600, MATCH(B404, Paste_Here!A$2:A$600, 0))))), "Low Risk", IF(ISNUMBER(SEARCH("somerisk", LOWER(INDEX(Paste_Here!AJ$2:AJ$600, MATCH(B404, Paste_Here!A$2:A$600, 0))))), "Some Risk", IF(ISNUMBER(SEARCH("OT", LOWER(INDEX(Paste_Here!AJ$2:AJ$600, MATCH(B404, Paste_Here!A$2:A$600, 0))))), "On Track", "")))), ""), "")</f>
        <v/>
      </c>
      <c r="BD404" s="47"/>
      <c r="BE404" s="34" t="str">
        <f>IFERROR(IF(B404&lt;&gt;"", IF(AND(INDEX(Paste_Here!AK$2:AK$600, MATCH(B404, Paste_Here!A$2:A$600, 0))&lt;&gt;"", ISNUMBER(VALUE(INDEX(Paste_Here!AK$2:AK$600, MATCH(B404, Paste_Here!A$2:A$600, 0))))), INDEX(Paste_Here!AK$2:AK$600, MATCH(B404, Paste_Here!A$2:A$600, 0)), ""), ""), "")</f>
        <v/>
      </c>
      <c r="BF404" s="47"/>
      <c r="BG404" s="34" t="str" cm="1">
        <f t="array" aca="1" ref="BG404" ca="1">IFERROR(IF(B404&lt;&gt;"", IF(INDEX(Paste_Here!AE$2:AE$600, MATCH(B404, Paste_Here!A$2:A$600, 0))&lt;&gt;"", IF(LEFT(INDEX(Paste_Here!AE$2:AE$600, MATCH(B404, Paste_Here!A$2:A$600, 0)), 2)="EM", -1, 1) * VALUE(_xlfn.TEXTJOIN("", TRUE, IF(ISNUMBER(MID(INDEX(Paste_Here!AE$2:AE$600, MATCH(B404, Paste_Here!A$2:A$600, 0)), ROW(INDIRECT("1:"&amp;LEN(INDEX(Paste_Here!AE$2:AE$600, MATCH(B404, Paste_Here!A$2:A$600, 0))))), 1)*1), MID(INDEX(Paste_Here!AE$2:AE$600, MATCH(B404, Paste_Here!A$2:A$600, 0)), ROW(INDIRECT("1:"&amp;LEN(INDEX(Paste_Here!AE$2:AE$600, MATCH(B404, Paste_Here!A$2:A$600, 0))))), 1), ""))), ""), ""), "")</f>
        <v/>
      </c>
      <c r="BH404" s="47"/>
      <c r="BJ404" s="47"/>
      <c r="BK404" s="2" t="str">
        <f t="shared" si="38"/>
        <v/>
      </c>
      <c r="BL404" s="47"/>
      <c r="BM404" s="34" t="str">
        <f>IFERROR(IF(B404&lt;&gt;"", IF(AND(INDEX(Paste_Here!Z$2:Z$600, MATCH(B404, Paste_Here!A$2:A$600, 0))&lt;&gt;"", ISNUMBER(VALUE(INDEX(Paste_Here!Z$2:Z$600, MATCH(B404, Paste_Here!A$2:A$600, 0))))), INDEX(Paste_Here!Z$2:Z$600, MATCH(B404, Paste_Here!A$2:A$600, 0)), ""), ""), "")</f>
        <v/>
      </c>
      <c r="BN404" s="47"/>
      <c r="BO404" s="34" t="str">
        <f>IFERROR(IF(B404&lt;&gt;"", IF(ISNUMBER(SEARCH("highrisk", LOWER(INDEX(Paste_Here!AA$2:AA$600, MATCH(B404, Paste_Here!A$2:A$600, 0))))), "High Risk", IF(ISNUMBER(SEARCH("lowrisk", LOWER(INDEX(Paste_Here!AA$2:AA$600, MATCH(B404, Paste_Here!A$2:A$600, 0))))), "Low Risk", IF(ISNUMBER(SEARCH("somerisk", LOWER(INDEX(Paste_Here!AA$2:AA$600, MATCH(B404, Paste_Here!A$2:A$600, 0))))), "Some Risk", IF(ISNUMBER(SEARCH("OT", LOWER(INDEX(Paste_Here!AA$2:AA$600, MATCH(B404, Paste_Here!A$2:A$600, 0))))), "On Track", "")))), ""), "")</f>
        <v/>
      </c>
      <c r="BP404" s="47"/>
      <c r="BQ404" s="34" t="str">
        <f>IFERROR(IF(B404&lt;&gt;"", IF(AND(INDEX(Paste_Here!AC$2:AC$600, MATCH(B404, Paste_Here!A$2:A$600, 0))&lt;&gt;"", ISNUMBER(VALUE(INDEX(Paste_Here!AC$2:AC$600, MATCH(B404, Paste_Here!A$2:A$600, 0))))), INDEX(Paste_Here!AC$2:AC$600, MATCH(B404, Paste_Here!A$2:A$600, 0)), ""), ""), "")</f>
        <v/>
      </c>
      <c r="BR404" s="47"/>
      <c r="BS404" s="34" t="str">
        <f>IFERROR(IF(B404&lt;&gt;"", IF(ISNUMBER(SEARCH("highrisk", LOWER(INDEX(Paste_Here!AD$2:AD$600, MATCH(B404, Paste_Here!A$2:A$600, 0))))), "High Risk", IF(ISNUMBER(SEARCH("lowrisk", LOWER(INDEX(Paste_Here!AD$2:AD$600, MATCH(B404, Paste_Here!A$2:A$600, 0))))), "Low Risk", IF(ISNUMBER(SEARCH("somerisk", LOWER(INDEX(Paste_Here!AD$2:AD$600, MATCH(B404, Paste_Here!A$2:A$600, 0))))), "Some Risk", IF(ISNUMBER(SEARCH("OT", LOWER(INDEX(Paste_Here!AD$2:AD$600, MATCH(B404, Paste_Here!A$2:A$600, 0))))), "On Track", "")))), ""), "")</f>
        <v/>
      </c>
      <c r="BT404" s="47"/>
      <c r="BU404" s="34"/>
      <c r="BV404" s="47"/>
      <c r="BW404" s="34"/>
      <c r="BX404" s="47"/>
      <c r="BY404" s="34"/>
      <c r="BZ404" s="47"/>
      <c r="CA404" s="34"/>
      <c r="CB404" s="49"/>
      <c r="DT404" s="47"/>
      <c r="DU404" s="47"/>
      <c r="DV404" s="2" t="str">
        <f t="shared" si="39"/>
        <v/>
      </c>
      <c r="DW404" s="47"/>
      <c r="DX404" s="2" t="str">
        <f>IFERROR(IF(B404&lt;&gt;"", IF(ISNUMBER(SEARCH("s", LOWER(INDEX(Paste_Here!M$2:M$600, MATCH(B404, Paste_Here!A$2:A$600, 0))))), "Yes", IF(INDEX(Paste_Here!M$2:M$600, MATCH(B404, Paste_Here!A$2:A$600, 0))&lt;&gt;"", "No", "")), ""), "")</f>
        <v/>
      </c>
      <c r="DY404" s="47"/>
      <c r="DZ404" s="2" t="str">
        <f>IFERROR(IF(B404&lt;&gt;"", IF(ISNUMBER(SEARCH("yes", LOWER(INDEX(Paste_Here!F$2:F$600, MATCH(B404, Paste_Here!A$2:A$600, 0))))), "Yes", IF(ISNUMBER(SEARCH("no", LOWER(INDEX(Paste_Here!F$2:F$600, MATCH(B404, Paste_Here!A$2:A$600, 0))))), "No", "")), ""), "")</f>
        <v/>
      </c>
      <c r="EA404" s="47"/>
      <c r="EB404" s="2" t="str">
        <f>IFERROR(IF(B404&lt;&gt;"", IF(ISNUMBER(SEARCH("english language learner", LOWER(INDEX(Paste_Here!C$2:C$600, MATCH(B404, Paste_Here!A$2:A$600, 0))))), "Yes", ""), ""), "")</f>
        <v/>
      </c>
      <c r="EC404" s="47"/>
      <c r="ED404" s="2" t="str">
        <f>IFERROR(IF(B404&lt;&gt;"", IF(OR(ISNUMBER(SEARCH("b", LOWER(INDEX(Paste_Here!K$2:K$600, MATCH(B404, Paste_Here!A$2:A$600, 0))))), ISNUMBER(SEARCH("h", LOWER(INDEX(Paste_Here!K$2:K$600, MATCH(B404, Paste_Here!A$2:A$600, 0))))), ISNUMBER(SEARCH("i", LOWER(INDEX(Paste_Here!K$2:K$600, MATCH(B404, Paste_Here!A$2:A$600, 0)))))), "Yes", IF(INDEX(Paste_Here!K$2:K$600, MATCH(B404, Paste_Here!A$2:A$600, 0))&lt;&gt;"", "No", "")), ""), "")</f>
        <v/>
      </c>
      <c r="EE404" s="47"/>
      <c r="EF404" s="34" t="str">
        <f>IFERROR(IF(B404&lt;&gt;"", IF(ISNUMBER(SEARCH("yes", LOWER(INDEX(Paste_Here!L$2:L$600, MATCH(B404, Paste_Here!A$2:A$600, 0))))), "Yes", IF(ISNUMBER(SEARCH("no", LOWER(INDEX(Paste_Here!L$2:L$600, MATCH(B404, Paste_Here!A$2:A$600, 0))))), "No", "")), ""), "")</f>
        <v/>
      </c>
      <c r="EG404" s="47"/>
      <c r="EH404" s="2" t="str">
        <f>IFERROR(IF(B404&lt;&gt;"", IF(ISNUMBER(SEARCH("transitional 2", LOWER(INDEX(Paste_Here!C$2:C$600, MATCH(B404, Paste_Here!A$2:A$600, 0))))), "T2", IF(ISNUMBER(SEARCH("transitional 1", LOWER(INDEX(Paste_Here!C$2:C$600, MATCH(B404, Paste_Here!A$2:A$600, 0))))), "T1", IF(ISNUMBER(SEARCH("waived ell services", LOWER(INDEX(Paste_Here!C$2:C$600, MATCH(B404, Paste_Here!A$2:A$600, 0))))), "W", ""))), ""), "")</f>
        <v/>
      </c>
      <c r="EI404" s="47"/>
      <c r="EJ404" s="2" t="str">
        <f>IFERROR(IF(B404&lt;&gt;"", IF(AND(INDEX(Paste_Here!AG$2:AG$600, MATCH(B404, Paste_Here!A$2:A$600, 0))&lt;&gt;"", ISNUMBER(VALUE(INDEX(Paste_Here!AG$2:AG$600, MATCH(B404, Paste_Here!A$2:A$600, 0))))), INDEX(Paste_Here!AG$2:AG$600, MATCH(B404, Paste_Here!A$2:A$600, 0)), ""), ""), "")</f>
        <v/>
      </c>
      <c r="EK404" s="47"/>
      <c r="EL404" s="2" t="str">
        <f>IFERROR(IF(B404&lt;&gt;"", IF(AND(INDEX(Paste_Here!AL$2:AL$600, MATCH(B404, Paste_Here!A$2:A$600, 0))&lt;&gt;"", ISNUMBER(VALUE(INDEX(Paste_Here!AL$2:AL$600, MATCH(B404, Paste_Here!A$2:A$600, 0))))), INDEX(Paste_Here!AL$2:AL$600, MATCH(B404, Paste_Here!A$2:A$600, 0)), ""), ""), "")</f>
        <v/>
      </c>
      <c r="EM404" s="47"/>
      <c r="FA404" s="4" t="str" cm="1">
        <f t="array" ref="FA404">IFERROR(INDEX(Paste_Here!$B$2:$B$600, MATCH(0, COUNTIF(FA$4:FA403, Paste_Here!$B$2:$B$600) + IF(Paste_Here!$B$2:$B$600="", 1, 0), 0)), "")</f>
        <v/>
      </c>
      <c r="FB404" s="4" t="str">
        <f>IF(FA404&lt;&gt;"", INDEX(Paste_Here!$A$2:$A$600, MATCH(FA404, Paste_Here!$B$2:$B$600, 0)), "")</f>
        <v/>
      </c>
      <c r="FC404" s="4" t="str">
        <f t="shared" si="40"/>
        <v/>
      </c>
      <c r="FD404" s="4" t="str" cm="1">
        <f t="array" ref="FD404">IFERROR(INDEX($FC$5:$FC$600, MATCH(SMALL(IF($FC$5:$FC$600&lt;&gt;"", COUNTIF($FC$5:$FC$600, "&lt;"&amp;$FC$5:$FC$600)+1), ROW()-ROW($FD$5)+1), COUNTIF($FC$5:$FC$600, "&lt;"&amp;$FC$5:$FC$600)+1, 0)), "")</f>
        <v/>
      </c>
      <c r="FF404" s="2" t="str">
        <f>IFERROR(IF(B404&lt;&gt;"", IF(AND(INDEX(Paste_Here!AH$2:AH$600, MATCH(B404, Paste_Here!A$2:A$600, 0))&lt;&gt;"", ISNUMBER(VALUE(INDEX(Paste_Here!AH$2:AH$600, MATCH(B404, Paste_Here!A$2:A$600, 0))))), INDEX(Paste_Here!AH$2:AH$600, MATCH(B404, Paste_Here!A$2:A$600, 0)), ""), ""), "")</f>
        <v/>
      </c>
      <c r="FG404" s="47"/>
      <c r="FH404" s="2" t="str">
        <f>IFERROR(IF(B404&lt;&gt;"", IF(AND(INDEX(Paste_Here!AM$2:AM$600, MATCH(B404, Paste_Here!A$2:A$600, 0))&lt;&gt;"", ISNUMBER(VALUE(INDEX(Paste_Here!AM$2:AM$600, MATCH(B404, Paste_Here!A$2:A$600, 0))))), INDEX(Paste_Here!AM$2:AM$600, MATCH(B404, Paste_Here!A$2:A$600, 0)), ""), ""), "")</f>
        <v/>
      </c>
      <c r="FI404" s="47"/>
      <c r="FJ404" s="47"/>
      <c r="FK404" s="2" t="str">
        <f t="shared" si="41"/>
        <v/>
      </c>
      <c r="FL404" s="47"/>
      <c r="FM404" s="2" t="str">
        <f>IFERROR(IF(B404&lt;&gt;"", IF(ISNUMBER(VALUE(INDEX(Paste_Here!H$2:H$600, MATCH(B404, Paste_Here!A$2:A$600, 0)))), IF(VALUE(INDEX(Paste_Here!H$2:H$600, MATCH(B404, Paste_Here!A$2:A$600, 0)))=0, "No", IF(AND(VALUE(INDEX(Paste_Here!H$2:H$600, MATCH(B404, Paste_Here!A$2:A$600, 0)))&gt;=1, VALUE(INDEX(Paste_Here!H$2:H$600, MATCH(B404, Paste_Here!A$2:A$600, 0)))&lt;=4), VALUE(INDEX(Paste_Here!H$2:H$600, MATCH(B404, Paste_Here!A$2:A$600, 0))), "")), ""), ""), "")</f>
        <v/>
      </c>
      <c r="FN404" s="47"/>
      <c r="FO404" s="34" t="str">
        <f>IFERROR(IF(B404&lt;&gt;"", IF(ISNUMBER(VALUE(INDEX(Paste_Here!I$2:I$600, MATCH(B404, Paste_Here!A$2:A$600, 0)))), IF(VALUE(INDEX(Paste_Here!I$2:I$600, MATCH(B404, Paste_Here!A$2:A$600, 0)))=0, "No", IF(AND(VALUE(INDEX(Paste_Here!I$2:I$600, MATCH(B404, Paste_Here!A$2:A$600, 0)))&gt;=1, VALUE(INDEX(Paste_Here!I$2:I$600, MATCH(B404, Paste_Here!A$2:A$600, 0)))&lt;=4), VALUE(INDEX(Paste_Here!I$2:I$600, MATCH(B404, Paste_Here!A$2:A$600, 0))), "")), ""), ""), "")</f>
        <v/>
      </c>
      <c r="FP404" s="47"/>
      <c r="FQ404" s="2"/>
      <c r="FR404" s="47"/>
      <c r="FS404" s="2"/>
      <c r="FT404" s="47"/>
      <c r="FU404" s="2"/>
      <c r="FV404" s="47"/>
      <c r="FW404" s="2"/>
      <c r="FX404" s="47"/>
      <c r="FY404" s="2"/>
      <c r="FZ404" s="47"/>
      <c r="GA404" s="2"/>
      <c r="GB404" s="47"/>
      <c r="GU404" s="2"/>
      <c r="GV404" s="47"/>
      <c r="GW404" s="2"/>
      <c r="GX404" s="47"/>
    </row>
    <row r="405" spans="1:206">
      <c r="A405" s="47"/>
      <c r="B405" s="2" t="str">
        <f t="shared" si="36"/>
        <v/>
      </c>
      <c r="C405" s="47"/>
      <c r="D405" s="2" t="str">
        <f>IFERROR(IF(B405&lt;&gt;"", IF(COUNTIF(INDEX(Paste_Here!N$2:O$600, MATCH(B405, Paste_Here!A$2:A$600, 0), 0), "yes") &gt; 0, "No", IF(COUNTIF(INDEX(Paste_Here!N$2:O$600, MATCH(B405, Paste_Here!A$2:A$600, 0), 0), "no") &gt; 0, "Yes", "")), ""), "")</f>
        <v/>
      </c>
      <c r="E405" s="47"/>
      <c r="F405" s="84" t="str">
        <f>IFERROR(IF(B405&lt;&gt;"", IF(AND(INDEX(Paste_Here!P$2:P$600, MATCH(B405, Paste_Here!A$2:A$600, 0))&lt;&gt;"", ISNUMBER(VALUE(INDEX(Paste_Here!P$2:P$600, MATCH(B405, Paste_Here!A$2:A$600, 0))))), INDEX(Paste_Here!P$2:P$600, MATCH(B405, Paste_Here!A$2:A$600, 0)), ""), ""), "")</f>
        <v/>
      </c>
      <c r="G405" s="47"/>
      <c r="H405" s="2" t="str">
        <f>IFERROR(IF(B405&lt;&gt;"", IF(ISNUMBER(SEARCH("highrisk", LOWER(INDEX(Paste_Here!Q$2:Q$600, MATCH(B405, Paste_Here!A$2:A$600, 0))))), "High Risk", IF(ISNUMBER(SEARCH("lowrisk", LOWER(INDEX(Paste_Here!Q$2:Q$600, MATCH(B405, Paste_Here!A$2:A$600, 0))))), "Low Risk", IF(ISNUMBER(SEARCH("somerisk", LOWER(INDEX(Paste_Here!Q$2:Q$600, MATCH(B405, Paste_Here!A$2:A$600, 0))))), "Some Risk", ""))), ""), "")</f>
        <v/>
      </c>
      <c r="I405" s="47"/>
      <c r="J405" s="2"/>
      <c r="K405" s="47"/>
      <c r="L405" s="2"/>
      <c r="M405" s="47"/>
      <c r="N405" s="2"/>
      <c r="O405" s="47"/>
      <c r="P405" s="2" t="str">
        <f>IFERROR(IF(B405&lt;&gt;"", IF(AND(ISNUMBER(VALUE(INDEX(Paste_Here!R$2:R$600, MATCH(B405, Paste_Here!A$2:A$600, 0)))), INDEX(Paste_Here!R$2:R$600, MATCH(B405, Paste_Here!A$2:A$600, 0)) &lt;&gt; ""), VALUE(INDEX(Paste_Here!R$2:R$600, MATCH(B405, Paste_Here!A$2:A$600, 0))), ""), ""), "")</f>
        <v/>
      </c>
      <c r="Q405" s="47"/>
      <c r="R405" s="2"/>
      <c r="S405" s="47"/>
      <c r="W405" s="47"/>
      <c r="X405" s="2"/>
      <c r="Y405" s="47"/>
      <c r="Z405" s="2" t="str">
        <f>IFERROR(IF(B405&lt;&gt;"", IF(AND(INDEX(Paste_Here!S$2:S$600, MATCH(B405, Paste_Here!A$2:A$600, 0))&lt;&gt;"", ISNUMBER(VALUE(INDEX(Paste_Here!S$2:S$600, MATCH(B405, Paste_Here!A$2:A$600, 0))))), INDEX(Paste_Here!S$2:S$600, MATCH(B405, Paste_Here!A$2:A$600, 0)), ""), ""), "")</f>
        <v/>
      </c>
      <c r="AA405" s="47"/>
      <c r="AB405" s="2" t="str">
        <f>IFERROR(IF(B405&lt;&gt;"", IF(ISNUMBER(SEARCH("highrisk", LOWER(INDEX(Paste_Here!T$2:T$600, MATCH(B405, Paste_Here!A$2:A$600, 0))))), "High Risk", IF(ISNUMBER(SEARCH("lowrisk", LOWER(INDEX(Paste_Here!T$2:T$600, MATCH(B405, Paste_Here!A$2:A$600, 0))))), "Low Risk", IF(ISNUMBER(SEARCH("somerisk", LOWER(INDEX(Paste_Here!T$2:T$600, MATCH(B405, Paste_Here!A$2:A$600, 0))))), "Some Risk", IF(ISNUMBER(SEARCH("OT", LOWER(INDEX(Paste_Here!T$2:T$600, MATCH(B405, Paste_Here!A$2:A$600, 0))))), "On Track", "")))), ""), "")</f>
        <v/>
      </c>
      <c r="AC405" s="47"/>
      <c r="AD405" s="2"/>
      <c r="AE405" s="47"/>
      <c r="AF405" s="2"/>
      <c r="AG405" s="47"/>
      <c r="AH405" s="2"/>
      <c r="AI405" s="47"/>
      <c r="AJ405" s="2" t="str" cm="1">
        <f t="array" aca="1" ref="AJ405" ca="1">IFERROR(IF(ISNUMBER(SEARCH("BR", INDEX(Paste_Here!AB$2:AB$210, MATCH(B405, Paste_Here!A$2:A$210, 0)))), -1, 1) * VALUE(_xlfn.TEXTJOIN("", TRUE, IF(ISNUMBER(--MID(INDEX(Paste_Here!AB$2:AB$210, MATCH(B405, Paste_Here!A$2:A$210, 0)), ROW(INDIRECT("1:"&amp;LEN(INDEX(Paste_Here!AB$2:AB$210, MATCH(B405, Paste_Here!A$2:A$210, 0))))), 1)), MID(INDEX(Paste_Here!AB$2:AB$210, MATCH(B405, Paste_Here!A$2:A$210, 0)), ROW(INDIRECT("1:"&amp;LEN(INDEX(Paste_Here!AB$2:AB$210, MATCH(B405, Paste_Here!A$2:A$210, 0))))), 1), ""))), "")</f>
        <v/>
      </c>
      <c r="AK405" s="47"/>
      <c r="AL405" s="34" t="str">
        <f>IFERROR(IF(B405&lt;&gt;"", IF(AND(INDEX(Paste_Here!AF$2:AF$600, MATCH(B405, Paste_Here!A$2:A$600, 0))&lt;&gt;"", ISNUMBER(VALUE(INDEX(Paste_Here!AF$2:AF$600, MATCH(B405, Paste_Here!A$2:A$600, 0))))), INDEX(Paste_Here!AF$2:AF$600, MATCH(B405, Paste_Here!A$2:A$600, 0)), ""), ""), "")</f>
        <v/>
      </c>
      <c r="AM405" s="47"/>
      <c r="AN405" s="47"/>
      <c r="AO405" s="2" t="str">
        <f t="shared" si="37"/>
        <v/>
      </c>
      <c r="AP405" s="47"/>
      <c r="AQ405" s="34" t="str">
        <f>IFERROR(IF(B405&lt;&gt;"", IF(COUNTIF(INDEX(Paste_Here!X$2:Y$600, MATCH(B405, Paste_Here!A$2:A$600, 0), 0), "yes") &gt; 0, "No", IF(COUNTIF(INDEX(Paste_Here!X$2:Y$600, MATCH(B405, Paste_Here!A$2:A$600, 0), 0), "no") &gt; 0, "Yes", "")), ""), "")</f>
        <v/>
      </c>
      <c r="AR405" s="47"/>
      <c r="AS405" s="34" t="str">
        <f>IFERROR(IF(B405&lt;&gt;"", IF(AND(INDEX(Paste_Here!U$2:U$600, MATCH(B405, Paste_Here!A$2:A$600, 0))&lt;&gt;"", ISNUMBER(VALUE(INDEX(Paste_Here!U$2:U$600, MATCH(B405, Paste_Here!A$2:A$600, 0))))), INDEX(Paste_Here!U$2:U$600, MATCH(B405, Paste_Here!A$2:A$600, 0)), ""), ""), "")</f>
        <v/>
      </c>
      <c r="AT405" s="47"/>
      <c r="AU405" s="34" t="str">
        <f>IFERROR(IF(B405&lt;&gt;"", IF(ISNUMBER(SEARCH("highrisk", LOWER(INDEX(Paste_Here!V$2:V$600, MATCH(B405, Paste_Here!A$2:A$600, 0))))), "High Risk", IF(ISNUMBER(SEARCH("lowrisk", LOWER(INDEX(Paste_Here!V$2:V$600, MATCH(B405, Paste_Here!A$2:A$600, 0))))), "Low Risk", IF(ISNUMBER(SEARCH("somerisk", LOWER(INDEX(Paste_Here!V$2:V$600, MATCH(B405, Paste_Here!A$2:A$600, 0))))), "Some Risk", ""))), ""), "")</f>
        <v/>
      </c>
      <c r="AV405" s="47"/>
      <c r="AW405" s="34" t="str">
        <f>IFERROR(IF(B405&lt;&gt;"", IF(AND(ISNUMBER(VALUE(INDEX(Paste_Here!W$2:W$600, MATCH(B405, Paste_Here!A$2:A$600, 0)))), INDEX(Paste_Here!W$2:W$600, MATCH(B405, Paste_Here!A$2:A$600, 0)) &lt;&gt; ""), VALUE(INDEX(Paste_Here!W$2:W$600, MATCH(B405, Paste_Here!A$2:A$600, 0))), ""), ""), "")</f>
        <v/>
      </c>
      <c r="AX405" s="47"/>
      <c r="BA405" s="2" t="str">
        <f>IFERROR(IF(B405&lt;&gt;"", IF(AND(INDEX(Paste_Here!AI$2:AI$600, MATCH(B405, Paste_Here!A$2:A$600, 0))&lt;&gt;"", ISNUMBER(VALUE(INDEX(Paste_Here!AI$2:AI$600, MATCH(B405, Paste_Here!A$2:A$600, 0))))), INDEX(Paste_Here!AI$2:AI$600, MATCH(B405, Paste_Here!A$2:A$600, 0)), ""), ""), "")</f>
        <v/>
      </c>
      <c r="BB405" s="47"/>
      <c r="BC405" s="34" t="str">
        <f>IFERROR(IF(B405&lt;&gt;"", IF(ISNUMBER(SEARCH("highrisk", LOWER(INDEX(Paste_Here!AJ$2:AJ$600, MATCH(B405, Paste_Here!A$2:A$600, 0))))), "High Risk", IF(ISNUMBER(SEARCH("lowrisk", LOWER(INDEX(Paste_Here!AJ$2:AJ$600, MATCH(B405, Paste_Here!A$2:A$600, 0))))), "Low Risk", IF(ISNUMBER(SEARCH("somerisk", LOWER(INDEX(Paste_Here!AJ$2:AJ$600, MATCH(B405, Paste_Here!A$2:A$600, 0))))), "Some Risk", IF(ISNUMBER(SEARCH("OT", LOWER(INDEX(Paste_Here!AJ$2:AJ$600, MATCH(B405, Paste_Here!A$2:A$600, 0))))), "On Track", "")))), ""), "")</f>
        <v/>
      </c>
      <c r="BD405" s="47"/>
      <c r="BE405" s="34" t="str">
        <f>IFERROR(IF(B405&lt;&gt;"", IF(AND(INDEX(Paste_Here!AK$2:AK$600, MATCH(B405, Paste_Here!A$2:A$600, 0))&lt;&gt;"", ISNUMBER(VALUE(INDEX(Paste_Here!AK$2:AK$600, MATCH(B405, Paste_Here!A$2:A$600, 0))))), INDEX(Paste_Here!AK$2:AK$600, MATCH(B405, Paste_Here!A$2:A$600, 0)), ""), ""), "")</f>
        <v/>
      </c>
      <c r="BF405" s="47"/>
      <c r="BG405" s="34" t="str" cm="1">
        <f t="array" aca="1" ref="BG405" ca="1">IFERROR(IF(B405&lt;&gt;"", IF(INDEX(Paste_Here!AE$2:AE$600, MATCH(B405, Paste_Here!A$2:A$600, 0))&lt;&gt;"", IF(LEFT(INDEX(Paste_Here!AE$2:AE$600, MATCH(B405, Paste_Here!A$2:A$600, 0)), 2)="EM", -1, 1) * VALUE(_xlfn.TEXTJOIN("", TRUE, IF(ISNUMBER(MID(INDEX(Paste_Here!AE$2:AE$600, MATCH(B405, Paste_Here!A$2:A$600, 0)), ROW(INDIRECT("1:"&amp;LEN(INDEX(Paste_Here!AE$2:AE$600, MATCH(B405, Paste_Here!A$2:A$600, 0))))), 1)*1), MID(INDEX(Paste_Here!AE$2:AE$600, MATCH(B405, Paste_Here!A$2:A$600, 0)), ROW(INDIRECT("1:"&amp;LEN(INDEX(Paste_Here!AE$2:AE$600, MATCH(B405, Paste_Here!A$2:A$600, 0))))), 1), ""))), ""), ""), "")</f>
        <v/>
      </c>
      <c r="BH405" s="47"/>
      <c r="BJ405" s="47"/>
      <c r="BK405" s="2" t="str">
        <f t="shared" si="38"/>
        <v/>
      </c>
      <c r="BL405" s="47"/>
      <c r="BM405" s="34" t="str">
        <f>IFERROR(IF(B405&lt;&gt;"", IF(AND(INDEX(Paste_Here!Z$2:Z$600, MATCH(B405, Paste_Here!A$2:A$600, 0))&lt;&gt;"", ISNUMBER(VALUE(INDEX(Paste_Here!Z$2:Z$600, MATCH(B405, Paste_Here!A$2:A$600, 0))))), INDEX(Paste_Here!Z$2:Z$600, MATCH(B405, Paste_Here!A$2:A$600, 0)), ""), ""), "")</f>
        <v/>
      </c>
      <c r="BN405" s="47"/>
      <c r="BO405" s="34" t="str">
        <f>IFERROR(IF(B405&lt;&gt;"", IF(ISNUMBER(SEARCH("highrisk", LOWER(INDEX(Paste_Here!AA$2:AA$600, MATCH(B405, Paste_Here!A$2:A$600, 0))))), "High Risk", IF(ISNUMBER(SEARCH("lowrisk", LOWER(INDEX(Paste_Here!AA$2:AA$600, MATCH(B405, Paste_Here!A$2:A$600, 0))))), "Low Risk", IF(ISNUMBER(SEARCH("somerisk", LOWER(INDEX(Paste_Here!AA$2:AA$600, MATCH(B405, Paste_Here!A$2:A$600, 0))))), "Some Risk", IF(ISNUMBER(SEARCH("OT", LOWER(INDEX(Paste_Here!AA$2:AA$600, MATCH(B405, Paste_Here!A$2:A$600, 0))))), "On Track", "")))), ""), "")</f>
        <v/>
      </c>
      <c r="BP405" s="47"/>
      <c r="BQ405" s="34" t="str">
        <f>IFERROR(IF(B405&lt;&gt;"", IF(AND(INDEX(Paste_Here!AC$2:AC$600, MATCH(B405, Paste_Here!A$2:A$600, 0))&lt;&gt;"", ISNUMBER(VALUE(INDEX(Paste_Here!AC$2:AC$600, MATCH(B405, Paste_Here!A$2:A$600, 0))))), INDEX(Paste_Here!AC$2:AC$600, MATCH(B405, Paste_Here!A$2:A$600, 0)), ""), ""), "")</f>
        <v/>
      </c>
      <c r="BR405" s="47"/>
      <c r="BS405" s="34" t="str">
        <f>IFERROR(IF(B405&lt;&gt;"", IF(ISNUMBER(SEARCH("highrisk", LOWER(INDEX(Paste_Here!AD$2:AD$600, MATCH(B405, Paste_Here!A$2:A$600, 0))))), "High Risk", IF(ISNUMBER(SEARCH("lowrisk", LOWER(INDEX(Paste_Here!AD$2:AD$600, MATCH(B405, Paste_Here!A$2:A$600, 0))))), "Low Risk", IF(ISNUMBER(SEARCH("somerisk", LOWER(INDEX(Paste_Here!AD$2:AD$600, MATCH(B405, Paste_Here!A$2:A$600, 0))))), "Some Risk", IF(ISNUMBER(SEARCH("OT", LOWER(INDEX(Paste_Here!AD$2:AD$600, MATCH(B405, Paste_Here!A$2:A$600, 0))))), "On Track", "")))), ""), "")</f>
        <v/>
      </c>
      <c r="BT405" s="47"/>
      <c r="BU405" s="34"/>
      <c r="BV405" s="47"/>
      <c r="BW405" s="34"/>
      <c r="BX405" s="47"/>
      <c r="BY405" s="34"/>
      <c r="BZ405" s="47"/>
      <c r="CA405" s="34"/>
      <c r="CB405" s="49"/>
      <c r="DT405" s="47"/>
      <c r="DU405" s="47"/>
      <c r="DV405" s="2" t="str">
        <f t="shared" si="39"/>
        <v/>
      </c>
      <c r="DW405" s="47"/>
      <c r="DX405" s="2" t="str">
        <f>IFERROR(IF(B405&lt;&gt;"", IF(ISNUMBER(SEARCH("s", LOWER(INDEX(Paste_Here!M$2:M$600, MATCH(B405, Paste_Here!A$2:A$600, 0))))), "Yes", IF(INDEX(Paste_Here!M$2:M$600, MATCH(B405, Paste_Here!A$2:A$600, 0))&lt;&gt;"", "No", "")), ""), "")</f>
        <v/>
      </c>
      <c r="DY405" s="47"/>
      <c r="DZ405" s="2" t="str">
        <f>IFERROR(IF(B405&lt;&gt;"", IF(ISNUMBER(SEARCH("yes", LOWER(INDEX(Paste_Here!F$2:F$600, MATCH(B405, Paste_Here!A$2:A$600, 0))))), "Yes", IF(ISNUMBER(SEARCH("no", LOWER(INDEX(Paste_Here!F$2:F$600, MATCH(B405, Paste_Here!A$2:A$600, 0))))), "No", "")), ""), "")</f>
        <v/>
      </c>
      <c r="EA405" s="47"/>
      <c r="EB405" s="2" t="str">
        <f>IFERROR(IF(B405&lt;&gt;"", IF(ISNUMBER(SEARCH("english language learner", LOWER(INDEX(Paste_Here!C$2:C$600, MATCH(B405, Paste_Here!A$2:A$600, 0))))), "Yes", ""), ""), "")</f>
        <v/>
      </c>
      <c r="EC405" s="47"/>
      <c r="ED405" s="2" t="str">
        <f>IFERROR(IF(B405&lt;&gt;"", IF(OR(ISNUMBER(SEARCH("b", LOWER(INDEX(Paste_Here!K$2:K$600, MATCH(B405, Paste_Here!A$2:A$600, 0))))), ISNUMBER(SEARCH("h", LOWER(INDEX(Paste_Here!K$2:K$600, MATCH(B405, Paste_Here!A$2:A$600, 0))))), ISNUMBER(SEARCH("i", LOWER(INDEX(Paste_Here!K$2:K$600, MATCH(B405, Paste_Here!A$2:A$600, 0)))))), "Yes", IF(INDEX(Paste_Here!K$2:K$600, MATCH(B405, Paste_Here!A$2:A$600, 0))&lt;&gt;"", "No", "")), ""), "")</f>
        <v/>
      </c>
      <c r="EE405" s="47"/>
      <c r="EF405" s="34" t="str">
        <f>IFERROR(IF(B405&lt;&gt;"", IF(ISNUMBER(SEARCH("yes", LOWER(INDEX(Paste_Here!L$2:L$600, MATCH(B405, Paste_Here!A$2:A$600, 0))))), "Yes", IF(ISNUMBER(SEARCH("no", LOWER(INDEX(Paste_Here!L$2:L$600, MATCH(B405, Paste_Here!A$2:A$600, 0))))), "No", "")), ""), "")</f>
        <v/>
      </c>
      <c r="EG405" s="47"/>
      <c r="EH405" s="2" t="str">
        <f>IFERROR(IF(B405&lt;&gt;"", IF(ISNUMBER(SEARCH("transitional 2", LOWER(INDEX(Paste_Here!C$2:C$600, MATCH(B405, Paste_Here!A$2:A$600, 0))))), "T2", IF(ISNUMBER(SEARCH("transitional 1", LOWER(INDEX(Paste_Here!C$2:C$600, MATCH(B405, Paste_Here!A$2:A$600, 0))))), "T1", IF(ISNUMBER(SEARCH("waived ell services", LOWER(INDEX(Paste_Here!C$2:C$600, MATCH(B405, Paste_Here!A$2:A$600, 0))))), "W", ""))), ""), "")</f>
        <v/>
      </c>
      <c r="EI405" s="47"/>
      <c r="EJ405" s="2" t="str">
        <f>IFERROR(IF(B405&lt;&gt;"", IF(AND(INDEX(Paste_Here!AG$2:AG$600, MATCH(B405, Paste_Here!A$2:A$600, 0))&lt;&gt;"", ISNUMBER(VALUE(INDEX(Paste_Here!AG$2:AG$600, MATCH(B405, Paste_Here!A$2:A$600, 0))))), INDEX(Paste_Here!AG$2:AG$600, MATCH(B405, Paste_Here!A$2:A$600, 0)), ""), ""), "")</f>
        <v/>
      </c>
      <c r="EK405" s="47"/>
      <c r="EL405" s="2" t="str">
        <f>IFERROR(IF(B405&lt;&gt;"", IF(AND(INDEX(Paste_Here!AL$2:AL$600, MATCH(B405, Paste_Here!A$2:A$600, 0))&lt;&gt;"", ISNUMBER(VALUE(INDEX(Paste_Here!AL$2:AL$600, MATCH(B405, Paste_Here!A$2:A$600, 0))))), INDEX(Paste_Here!AL$2:AL$600, MATCH(B405, Paste_Here!A$2:A$600, 0)), ""), ""), "")</f>
        <v/>
      </c>
      <c r="EM405" s="47"/>
      <c r="FA405" s="4" t="str" cm="1">
        <f t="array" ref="FA405">IFERROR(INDEX(Paste_Here!$B$2:$B$600, MATCH(0, COUNTIF(FA$4:FA404, Paste_Here!$B$2:$B$600) + IF(Paste_Here!$B$2:$B$600="", 1, 0), 0)), "")</f>
        <v/>
      </c>
      <c r="FB405" s="4" t="str">
        <f>IF(FA405&lt;&gt;"", INDEX(Paste_Here!$A$2:$A$600, MATCH(FA405, Paste_Here!$B$2:$B$600, 0)), "")</f>
        <v/>
      </c>
      <c r="FC405" s="4" t="str">
        <f t="shared" si="40"/>
        <v/>
      </c>
      <c r="FD405" s="4" t="str" cm="1">
        <f t="array" ref="FD405">IFERROR(INDEX($FC$5:$FC$600, MATCH(SMALL(IF($FC$5:$FC$600&lt;&gt;"", COUNTIF($FC$5:$FC$600, "&lt;"&amp;$FC$5:$FC$600)+1), ROW()-ROW($FD$5)+1), COUNTIF($FC$5:$FC$600, "&lt;"&amp;$FC$5:$FC$600)+1, 0)), "")</f>
        <v/>
      </c>
      <c r="FF405" s="2" t="str">
        <f>IFERROR(IF(B405&lt;&gt;"", IF(AND(INDEX(Paste_Here!AH$2:AH$600, MATCH(B405, Paste_Here!A$2:A$600, 0))&lt;&gt;"", ISNUMBER(VALUE(INDEX(Paste_Here!AH$2:AH$600, MATCH(B405, Paste_Here!A$2:A$600, 0))))), INDEX(Paste_Here!AH$2:AH$600, MATCH(B405, Paste_Here!A$2:A$600, 0)), ""), ""), "")</f>
        <v/>
      </c>
      <c r="FG405" s="47"/>
      <c r="FH405" s="2" t="str">
        <f>IFERROR(IF(B405&lt;&gt;"", IF(AND(INDEX(Paste_Here!AM$2:AM$600, MATCH(B405, Paste_Here!A$2:A$600, 0))&lt;&gt;"", ISNUMBER(VALUE(INDEX(Paste_Here!AM$2:AM$600, MATCH(B405, Paste_Here!A$2:A$600, 0))))), INDEX(Paste_Here!AM$2:AM$600, MATCH(B405, Paste_Here!A$2:A$600, 0)), ""), ""), "")</f>
        <v/>
      </c>
      <c r="FI405" s="47"/>
      <c r="FJ405" s="47"/>
      <c r="FK405" s="2" t="str">
        <f t="shared" si="41"/>
        <v/>
      </c>
      <c r="FL405" s="47"/>
      <c r="FM405" s="2" t="str">
        <f>IFERROR(IF(B405&lt;&gt;"", IF(ISNUMBER(VALUE(INDEX(Paste_Here!H$2:H$600, MATCH(B405, Paste_Here!A$2:A$600, 0)))), IF(VALUE(INDEX(Paste_Here!H$2:H$600, MATCH(B405, Paste_Here!A$2:A$600, 0)))=0, "No", IF(AND(VALUE(INDEX(Paste_Here!H$2:H$600, MATCH(B405, Paste_Here!A$2:A$600, 0)))&gt;=1, VALUE(INDEX(Paste_Here!H$2:H$600, MATCH(B405, Paste_Here!A$2:A$600, 0)))&lt;=4), VALUE(INDEX(Paste_Here!H$2:H$600, MATCH(B405, Paste_Here!A$2:A$600, 0))), "")), ""), ""), "")</f>
        <v/>
      </c>
      <c r="FN405" s="47"/>
      <c r="FO405" s="34" t="str">
        <f>IFERROR(IF(B405&lt;&gt;"", IF(ISNUMBER(VALUE(INDEX(Paste_Here!I$2:I$600, MATCH(B405, Paste_Here!A$2:A$600, 0)))), IF(VALUE(INDEX(Paste_Here!I$2:I$600, MATCH(B405, Paste_Here!A$2:A$600, 0)))=0, "No", IF(AND(VALUE(INDEX(Paste_Here!I$2:I$600, MATCH(B405, Paste_Here!A$2:A$600, 0)))&gt;=1, VALUE(INDEX(Paste_Here!I$2:I$600, MATCH(B405, Paste_Here!A$2:A$600, 0)))&lt;=4), VALUE(INDEX(Paste_Here!I$2:I$600, MATCH(B405, Paste_Here!A$2:A$600, 0))), "")), ""), ""), "")</f>
        <v/>
      </c>
      <c r="FP405" s="47"/>
      <c r="FQ405" s="2"/>
      <c r="FR405" s="47"/>
      <c r="FS405" s="2"/>
      <c r="FT405" s="47"/>
      <c r="FU405" s="2"/>
      <c r="FV405" s="47"/>
      <c r="FW405" s="2"/>
      <c r="FX405" s="47"/>
      <c r="FY405" s="2"/>
      <c r="FZ405" s="47"/>
      <c r="GA405" s="2"/>
      <c r="GB405" s="47"/>
      <c r="GU405" s="2"/>
      <c r="GV405" s="47"/>
      <c r="GW405" s="2"/>
      <c r="GX405" s="47"/>
    </row>
    <row r="406" spans="1:206">
      <c r="A406" s="47"/>
      <c r="B406" s="2" t="str">
        <f t="shared" si="36"/>
        <v/>
      </c>
      <c r="C406" s="47"/>
      <c r="D406" s="2" t="str">
        <f>IFERROR(IF(B406&lt;&gt;"", IF(COUNTIF(INDEX(Paste_Here!N$2:O$600, MATCH(B406, Paste_Here!A$2:A$600, 0), 0), "yes") &gt; 0, "No", IF(COUNTIF(INDEX(Paste_Here!N$2:O$600, MATCH(B406, Paste_Here!A$2:A$600, 0), 0), "no") &gt; 0, "Yes", "")), ""), "")</f>
        <v/>
      </c>
      <c r="E406" s="47"/>
      <c r="F406" s="84" t="str">
        <f>IFERROR(IF(B406&lt;&gt;"", IF(AND(INDEX(Paste_Here!P$2:P$600, MATCH(B406, Paste_Here!A$2:A$600, 0))&lt;&gt;"", ISNUMBER(VALUE(INDEX(Paste_Here!P$2:P$600, MATCH(B406, Paste_Here!A$2:A$600, 0))))), INDEX(Paste_Here!P$2:P$600, MATCH(B406, Paste_Here!A$2:A$600, 0)), ""), ""), "")</f>
        <v/>
      </c>
      <c r="G406" s="47"/>
      <c r="H406" s="2" t="str">
        <f>IFERROR(IF(B406&lt;&gt;"", IF(ISNUMBER(SEARCH("highrisk", LOWER(INDEX(Paste_Here!Q$2:Q$600, MATCH(B406, Paste_Here!A$2:A$600, 0))))), "High Risk", IF(ISNUMBER(SEARCH("lowrisk", LOWER(INDEX(Paste_Here!Q$2:Q$600, MATCH(B406, Paste_Here!A$2:A$600, 0))))), "Low Risk", IF(ISNUMBER(SEARCH("somerisk", LOWER(INDEX(Paste_Here!Q$2:Q$600, MATCH(B406, Paste_Here!A$2:A$600, 0))))), "Some Risk", ""))), ""), "")</f>
        <v/>
      </c>
      <c r="I406" s="47"/>
      <c r="J406" s="2"/>
      <c r="K406" s="47"/>
      <c r="L406" s="2"/>
      <c r="M406" s="47"/>
      <c r="N406" s="2"/>
      <c r="O406" s="47"/>
      <c r="P406" s="2" t="str">
        <f>IFERROR(IF(B406&lt;&gt;"", IF(AND(ISNUMBER(VALUE(INDEX(Paste_Here!R$2:R$600, MATCH(B406, Paste_Here!A$2:A$600, 0)))), INDEX(Paste_Here!R$2:R$600, MATCH(B406, Paste_Here!A$2:A$600, 0)) &lt;&gt; ""), VALUE(INDEX(Paste_Here!R$2:R$600, MATCH(B406, Paste_Here!A$2:A$600, 0))), ""), ""), "")</f>
        <v/>
      </c>
      <c r="Q406" s="47"/>
      <c r="R406" s="2"/>
      <c r="S406" s="47"/>
      <c r="W406" s="47"/>
      <c r="X406" s="2"/>
      <c r="Y406" s="47"/>
      <c r="Z406" s="2" t="str">
        <f>IFERROR(IF(B406&lt;&gt;"", IF(AND(INDEX(Paste_Here!S$2:S$600, MATCH(B406, Paste_Here!A$2:A$600, 0))&lt;&gt;"", ISNUMBER(VALUE(INDEX(Paste_Here!S$2:S$600, MATCH(B406, Paste_Here!A$2:A$600, 0))))), INDEX(Paste_Here!S$2:S$600, MATCH(B406, Paste_Here!A$2:A$600, 0)), ""), ""), "")</f>
        <v/>
      </c>
      <c r="AA406" s="47"/>
      <c r="AB406" s="2" t="str">
        <f>IFERROR(IF(B406&lt;&gt;"", IF(ISNUMBER(SEARCH("highrisk", LOWER(INDEX(Paste_Here!T$2:T$600, MATCH(B406, Paste_Here!A$2:A$600, 0))))), "High Risk", IF(ISNUMBER(SEARCH("lowrisk", LOWER(INDEX(Paste_Here!T$2:T$600, MATCH(B406, Paste_Here!A$2:A$600, 0))))), "Low Risk", IF(ISNUMBER(SEARCH("somerisk", LOWER(INDEX(Paste_Here!T$2:T$600, MATCH(B406, Paste_Here!A$2:A$600, 0))))), "Some Risk", IF(ISNUMBER(SEARCH("OT", LOWER(INDEX(Paste_Here!T$2:T$600, MATCH(B406, Paste_Here!A$2:A$600, 0))))), "On Track", "")))), ""), "")</f>
        <v/>
      </c>
      <c r="AC406" s="47"/>
      <c r="AD406" s="2"/>
      <c r="AE406" s="47"/>
      <c r="AF406" s="2"/>
      <c r="AG406" s="47"/>
      <c r="AH406" s="2"/>
      <c r="AI406" s="47"/>
      <c r="AJ406" s="2" t="str" cm="1">
        <f t="array" aca="1" ref="AJ406" ca="1">IFERROR(IF(ISNUMBER(SEARCH("BR", INDEX(Paste_Here!AB$2:AB$210, MATCH(B406, Paste_Here!A$2:A$210, 0)))), -1, 1) * VALUE(_xlfn.TEXTJOIN("", TRUE, IF(ISNUMBER(--MID(INDEX(Paste_Here!AB$2:AB$210, MATCH(B406, Paste_Here!A$2:A$210, 0)), ROW(INDIRECT("1:"&amp;LEN(INDEX(Paste_Here!AB$2:AB$210, MATCH(B406, Paste_Here!A$2:A$210, 0))))), 1)), MID(INDEX(Paste_Here!AB$2:AB$210, MATCH(B406, Paste_Here!A$2:A$210, 0)), ROW(INDIRECT("1:"&amp;LEN(INDEX(Paste_Here!AB$2:AB$210, MATCH(B406, Paste_Here!A$2:A$210, 0))))), 1), ""))), "")</f>
        <v/>
      </c>
      <c r="AK406" s="47"/>
      <c r="AL406" s="34" t="str">
        <f>IFERROR(IF(B406&lt;&gt;"", IF(AND(INDEX(Paste_Here!AF$2:AF$600, MATCH(B406, Paste_Here!A$2:A$600, 0))&lt;&gt;"", ISNUMBER(VALUE(INDEX(Paste_Here!AF$2:AF$600, MATCH(B406, Paste_Here!A$2:A$600, 0))))), INDEX(Paste_Here!AF$2:AF$600, MATCH(B406, Paste_Here!A$2:A$600, 0)), ""), ""), "")</f>
        <v/>
      </c>
      <c r="AM406" s="47"/>
      <c r="AN406" s="47"/>
      <c r="AO406" s="2" t="str">
        <f t="shared" si="37"/>
        <v/>
      </c>
      <c r="AP406" s="47"/>
      <c r="AQ406" s="34" t="str">
        <f>IFERROR(IF(B406&lt;&gt;"", IF(COUNTIF(INDEX(Paste_Here!X$2:Y$600, MATCH(B406, Paste_Here!A$2:A$600, 0), 0), "yes") &gt; 0, "No", IF(COUNTIF(INDEX(Paste_Here!X$2:Y$600, MATCH(B406, Paste_Here!A$2:A$600, 0), 0), "no") &gt; 0, "Yes", "")), ""), "")</f>
        <v/>
      </c>
      <c r="AR406" s="47"/>
      <c r="AS406" s="34" t="str">
        <f>IFERROR(IF(B406&lt;&gt;"", IF(AND(INDEX(Paste_Here!U$2:U$600, MATCH(B406, Paste_Here!A$2:A$600, 0))&lt;&gt;"", ISNUMBER(VALUE(INDEX(Paste_Here!U$2:U$600, MATCH(B406, Paste_Here!A$2:A$600, 0))))), INDEX(Paste_Here!U$2:U$600, MATCH(B406, Paste_Here!A$2:A$600, 0)), ""), ""), "")</f>
        <v/>
      </c>
      <c r="AT406" s="47"/>
      <c r="AU406" s="34" t="str">
        <f>IFERROR(IF(B406&lt;&gt;"", IF(ISNUMBER(SEARCH("highrisk", LOWER(INDEX(Paste_Here!V$2:V$600, MATCH(B406, Paste_Here!A$2:A$600, 0))))), "High Risk", IF(ISNUMBER(SEARCH("lowrisk", LOWER(INDEX(Paste_Here!V$2:V$600, MATCH(B406, Paste_Here!A$2:A$600, 0))))), "Low Risk", IF(ISNUMBER(SEARCH("somerisk", LOWER(INDEX(Paste_Here!V$2:V$600, MATCH(B406, Paste_Here!A$2:A$600, 0))))), "Some Risk", ""))), ""), "")</f>
        <v/>
      </c>
      <c r="AV406" s="47"/>
      <c r="AW406" s="34" t="str">
        <f>IFERROR(IF(B406&lt;&gt;"", IF(AND(ISNUMBER(VALUE(INDEX(Paste_Here!W$2:W$600, MATCH(B406, Paste_Here!A$2:A$600, 0)))), INDEX(Paste_Here!W$2:W$600, MATCH(B406, Paste_Here!A$2:A$600, 0)) &lt;&gt; ""), VALUE(INDEX(Paste_Here!W$2:W$600, MATCH(B406, Paste_Here!A$2:A$600, 0))), ""), ""), "")</f>
        <v/>
      </c>
      <c r="AX406" s="47"/>
      <c r="BA406" s="2" t="str">
        <f>IFERROR(IF(B406&lt;&gt;"", IF(AND(INDEX(Paste_Here!AI$2:AI$600, MATCH(B406, Paste_Here!A$2:A$600, 0))&lt;&gt;"", ISNUMBER(VALUE(INDEX(Paste_Here!AI$2:AI$600, MATCH(B406, Paste_Here!A$2:A$600, 0))))), INDEX(Paste_Here!AI$2:AI$600, MATCH(B406, Paste_Here!A$2:A$600, 0)), ""), ""), "")</f>
        <v/>
      </c>
      <c r="BB406" s="47"/>
      <c r="BC406" s="34" t="str">
        <f>IFERROR(IF(B406&lt;&gt;"", IF(ISNUMBER(SEARCH("highrisk", LOWER(INDEX(Paste_Here!AJ$2:AJ$600, MATCH(B406, Paste_Here!A$2:A$600, 0))))), "High Risk", IF(ISNUMBER(SEARCH("lowrisk", LOWER(INDEX(Paste_Here!AJ$2:AJ$600, MATCH(B406, Paste_Here!A$2:A$600, 0))))), "Low Risk", IF(ISNUMBER(SEARCH("somerisk", LOWER(INDEX(Paste_Here!AJ$2:AJ$600, MATCH(B406, Paste_Here!A$2:A$600, 0))))), "Some Risk", IF(ISNUMBER(SEARCH("OT", LOWER(INDEX(Paste_Here!AJ$2:AJ$600, MATCH(B406, Paste_Here!A$2:A$600, 0))))), "On Track", "")))), ""), "")</f>
        <v/>
      </c>
      <c r="BD406" s="47"/>
      <c r="BE406" s="34" t="str">
        <f>IFERROR(IF(B406&lt;&gt;"", IF(AND(INDEX(Paste_Here!AK$2:AK$600, MATCH(B406, Paste_Here!A$2:A$600, 0))&lt;&gt;"", ISNUMBER(VALUE(INDEX(Paste_Here!AK$2:AK$600, MATCH(B406, Paste_Here!A$2:A$600, 0))))), INDEX(Paste_Here!AK$2:AK$600, MATCH(B406, Paste_Here!A$2:A$600, 0)), ""), ""), "")</f>
        <v/>
      </c>
      <c r="BF406" s="47"/>
      <c r="BG406" s="34" t="str" cm="1">
        <f t="array" aca="1" ref="BG406" ca="1">IFERROR(IF(B406&lt;&gt;"", IF(INDEX(Paste_Here!AE$2:AE$600, MATCH(B406, Paste_Here!A$2:A$600, 0))&lt;&gt;"", IF(LEFT(INDEX(Paste_Here!AE$2:AE$600, MATCH(B406, Paste_Here!A$2:A$600, 0)), 2)="EM", -1, 1) * VALUE(_xlfn.TEXTJOIN("", TRUE, IF(ISNUMBER(MID(INDEX(Paste_Here!AE$2:AE$600, MATCH(B406, Paste_Here!A$2:A$600, 0)), ROW(INDIRECT("1:"&amp;LEN(INDEX(Paste_Here!AE$2:AE$600, MATCH(B406, Paste_Here!A$2:A$600, 0))))), 1)*1), MID(INDEX(Paste_Here!AE$2:AE$600, MATCH(B406, Paste_Here!A$2:A$600, 0)), ROW(INDIRECT("1:"&amp;LEN(INDEX(Paste_Here!AE$2:AE$600, MATCH(B406, Paste_Here!A$2:A$600, 0))))), 1), ""))), ""), ""), "")</f>
        <v/>
      </c>
      <c r="BH406" s="47"/>
      <c r="BJ406" s="47"/>
      <c r="BK406" s="2" t="str">
        <f t="shared" si="38"/>
        <v/>
      </c>
      <c r="BL406" s="47"/>
      <c r="BM406" s="34" t="str">
        <f>IFERROR(IF(B406&lt;&gt;"", IF(AND(INDEX(Paste_Here!Z$2:Z$600, MATCH(B406, Paste_Here!A$2:A$600, 0))&lt;&gt;"", ISNUMBER(VALUE(INDEX(Paste_Here!Z$2:Z$600, MATCH(B406, Paste_Here!A$2:A$600, 0))))), INDEX(Paste_Here!Z$2:Z$600, MATCH(B406, Paste_Here!A$2:A$600, 0)), ""), ""), "")</f>
        <v/>
      </c>
      <c r="BN406" s="47"/>
      <c r="BO406" s="34" t="str">
        <f>IFERROR(IF(B406&lt;&gt;"", IF(ISNUMBER(SEARCH("highrisk", LOWER(INDEX(Paste_Here!AA$2:AA$600, MATCH(B406, Paste_Here!A$2:A$600, 0))))), "High Risk", IF(ISNUMBER(SEARCH("lowrisk", LOWER(INDEX(Paste_Here!AA$2:AA$600, MATCH(B406, Paste_Here!A$2:A$600, 0))))), "Low Risk", IF(ISNUMBER(SEARCH("somerisk", LOWER(INDEX(Paste_Here!AA$2:AA$600, MATCH(B406, Paste_Here!A$2:A$600, 0))))), "Some Risk", IF(ISNUMBER(SEARCH("OT", LOWER(INDEX(Paste_Here!AA$2:AA$600, MATCH(B406, Paste_Here!A$2:A$600, 0))))), "On Track", "")))), ""), "")</f>
        <v/>
      </c>
      <c r="BP406" s="47"/>
      <c r="BQ406" s="34" t="str">
        <f>IFERROR(IF(B406&lt;&gt;"", IF(AND(INDEX(Paste_Here!AC$2:AC$600, MATCH(B406, Paste_Here!A$2:A$600, 0))&lt;&gt;"", ISNUMBER(VALUE(INDEX(Paste_Here!AC$2:AC$600, MATCH(B406, Paste_Here!A$2:A$600, 0))))), INDEX(Paste_Here!AC$2:AC$600, MATCH(B406, Paste_Here!A$2:A$600, 0)), ""), ""), "")</f>
        <v/>
      </c>
      <c r="BR406" s="47"/>
      <c r="BS406" s="34" t="str">
        <f>IFERROR(IF(B406&lt;&gt;"", IF(ISNUMBER(SEARCH("highrisk", LOWER(INDEX(Paste_Here!AD$2:AD$600, MATCH(B406, Paste_Here!A$2:A$600, 0))))), "High Risk", IF(ISNUMBER(SEARCH("lowrisk", LOWER(INDEX(Paste_Here!AD$2:AD$600, MATCH(B406, Paste_Here!A$2:A$600, 0))))), "Low Risk", IF(ISNUMBER(SEARCH("somerisk", LOWER(INDEX(Paste_Here!AD$2:AD$600, MATCH(B406, Paste_Here!A$2:A$600, 0))))), "Some Risk", IF(ISNUMBER(SEARCH("OT", LOWER(INDEX(Paste_Here!AD$2:AD$600, MATCH(B406, Paste_Here!A$2:A$600, 0))))), "On Track", "")))), ""), "")</f>
        <v/>
      </c>
      <c r="BT406" s="47"/>
      <c r="BU406" s="34"/>
      <c r="BV406" s="47"/>
      <c r="BW406" s="34"/>
      <c r="BX406" s="47"/>
      <c r="BY406" s="34"/>
      <c r="BZ406" s="47"/>
      <c r="CA406" s="34"/>
      <c r="CB406" s="49"/>
      <c r="DT406" s="47"/>
      <c r="DU406" s="47"/>
      <c r="DV406" s="2" t="str">
        <f t="shared" si="39"/>
        <v/>
      </c>
      <c r="DW406" s="47"/>
      <c r="DX406" s="2" t="str">
        <f>IFERROR(IF(B406&lt;&gt;"", IF(ISNUMBER(SEARCH("s", LOWER(INDEX(Paste_Here!M$2:M$600, MATCH(B406, Paste_Here!A$2:A$600, 0))))), "Yes", IF(INDEX(Paste_Here!M$2:M$600, MATCH(B406, Paste_Here!A$2:A$600, 0))&lt;&gt;"", "No", "")), ""), "")</f>
        <v/>
      </c>
      <c r="DY406" s="47"/>
      <c r="DZ406" s="2" t="str">
        <f>IFERROR(IF(B406&lt;&gt;"", IF(ISNUMBER(SEARCH("yes", LOWER(INDEX(Paste_Here!F$2:F$600, MATCH(B406, Paste_Here!A$2:A$600, 0))))), "Yes", IF(ISNUMBER(SEARCH("no", LOWER(INDEX(Paste_Here!F$2:F$600, MATCH(B406, Paste_Here!A$2:A$600, 0))))), "No", "")), ""), "")</f>
        <v/>
      </c>
      <c r="EA406" s="47"/>
      <c r="EB406" s="2" t="str">
        <f>IFERROR(IF(B406&lt;&gt;"", IF(ISNUMBER(SEARCH("english language learner", LOWER(INDEX(Paste_Here!C$2:C$600, MATCH(B406, Paste_Here!A$2:A$600, 0))))), "Yes", ""), ""), "")</f>
        <v/>
      </c>
      <c r="EC406" s="47"/>
      <c r="ED406" s="2" t="str">
        <f>IFERROR(IF(B406&lt;&gt;"", IF(OR(ISNUMBER(SEARCH("b", LOWER(INDEX(Paste_Here!K$2:K$600, MATCH(B406, Paste_Here!A$2:A$600, 0))))), ISNUMBER(SEARCH("h", LOWER(INDEX(Paste_Here!K$2:K$600, MATCH(B406, Paste_Here!A$2:A$600, 0))))), ISNUMBER(SEARCH("i", LOWER(INDEX(Paste_Here!K$2:K$600, MATCH(B406, Paste_Here!A$2:A$600, 0)))))), "Yes", IF(INDEX(Paste_Here!K$2:K$600, MATCH(B406, Paste_Here!A$2:A$600, 0))&lt;&gt;"", "No", "")), ""), "")</f>
        <v/>
      </c>
      <c r="EE406" s="47"/>
      <c r="EF406" s="34" t="str">
        <f>IFERROR(IF(B406&lt;&gt;"", IF(ISNUMBER(SEARCH("yes", LOWER(INDEX(Paste_Here!L$2:L$600, MATCH(B406, Paste_Here!A$2:A$600, 0))))), "Yes", IF(ISNUMBER(SEARCH("no", LOWER(INDEX(Paste_Here!L$2:L$600, MATCH(B406, Paste_Here!A$2:A$600, 0))))), "No", "")), ""), "")</f>
        <v/>
      </c>
      <c r="EG406" s="47"/>
      <c r="EH406" s="2" t="str">
        <f>IFERROR(IF(B406&lt;&gt;"", IF(ISNUMBER(SEARCH("transitional 2", LOWER(INDEX(Paste_Here!C$2:C$600, MATCH(B406, Paste_Here!A$2:A$600, 0))))), "T2", IF(ISNUMBER(SEARCH("transitional 1", LOWER(INDEX(Paste_Here!C$2:C$600, MATCH(B406, Paste_Here!A$2:A$600, 0))))), "T1", IF(ISNUMBER(SEARCH("waived ell services", LOWER(INDEX(Paste_Here!C$2:C$600, MATCH(B406, Paste_Here!A$2:A$600, 0))))), "W", ""))), ""), "")</f>
        <v/>
      </c>
      <c r="EI406" s="47"/>
      <c r="EJ406" s="2" t="str">
        <f>IFERROR(IF(B406&lt;&gt;"", IF(AND(INDEX(Paste_Here!AG$2:AG$600, MATCH(B406, Paste_Here!A$2:A$600, 0))&lt;&gt;"", ISNUMBER(VALUE(INDEX(Paste_Here!AG$2:AG$600, MATCH(B406, Paste_Here!A$2:A$600, 0))))), INDEX(Paste_Here!AG$2:AG$600, MATCH(B406, Paste_Here!A$2:A$600, 0)), ""), ""), "")</f>
        <v/>
      </c>
      <c r="EK406" s="47"/>
      <c r="EL406" s="2" t="str">
        <f>IFERROR(IF(B406&lt;&gt;"", IF(AND(INDEX(Paste_Here!AL$2:AL$600, MATCH(B406, Paste_Here!A$2:A$600, 0))&lt;&gt;"", ISNUMBER(VALUE(INDEX(Paste_Here!AL$2:AL$600, MATCH(B406, Paste_Here!A$2:A$600, 0))))), INDEX(Paste_Here!AL$2:AL$600, MATCH(B406, Paste_Here!A$2:A$600, 0)), ""), ""), "")</f>
        <v/>
      </c>
      <c r="EM406" s="47"/>
      <c r="FA406" s="4" t="str" cm="1">
        <f t="array" ref="FA406">IFERROR(INDEX(Paste_Here!$B$2:$B$600, MATCH(0, COUNTIF(FA$4:FA405, Paste_Here!$B$2:$B$600) + IF(Paste_Here!$B$2:$B$600="", 1, 0), 0)), "")</f>
        <v/>
      </c>
      <c r="FB406" s="4" t="str">
        <f>IF(FA406&lt;&gt;"", INDEX(Paste_Here!$A$2:$A$600, MATCH(FA406, Paste_Here!$B$2:$B$600, 0)), "")</f>
        <v/>
      </c>
      <c r="FC406" s="4" t="str">
        <f t="shared" si="40"/>
        <v/>
      </c>
      <c r="FD406" s="4" t="str" cm="1">
        <f t="array" ref="FD406">IFERROR(INDEX($FC$5:$FC$600, MATCH(SMALL(IF($FC$5:$FC$600&lt;&gt;"", COUNTIF($FC$5:$FC$600, "&lt;"&amp;$FC$5:$FC$600)+1), ROW()-ROW($FD$5)+1), COUNTIF($FC$5:$FC$600, "&lt;"&amp;$FC$5:$FC$600)+1, 0)), "")</f>
        <v/>
      </c>
      <c r="FF406" s="2" t="str">
        <f>IFERROR(IF(B406&lt;&gt;"", IF(AND(INDEX(Paste_Here!AH$2:AH$600, MATCH(B406, Paste_Here!A$2:A$600, 0))&lt;&gt;"", ISNUMBER(VALUE(INDEX(Paste_Here!AH$2:AH$600, MATCH(B406, Paste_Here!A$2:A$600, 0))))), INDEX(Paste_Here!AH$2:AH$600, MATCH(B406, Paste_Here!A$2:A$600, 0)), ""), ""), "")</f>
        <v/>
      </c>
      <c r="FG406" s="47"/>
      <c r="FH406" s="2" t="str">
        <f>IFERROR(IF(B406&lt;&gt;"", IF(AND(INDEX(Paste_Here!AM$2:AM$600, MATCH(B406, Paste_Here!A$2:A$600, 0))&lt;&gt;"", ISNUMBER(VALUE(INDEX(Paste_Here!AM$2:AM$600, MATCH(B406, Paste_Here!A$2:A$600, 0))))), INDEX(Paste_Here!AM$2:AM$600, MATCH(B406, Paste_Here!A$2:A$600, 0)), ""), ""), "")</f>
        <v/>
      </c>
      <c r="FI406" s="47"/>
      <c r="FJ406" s="47"/>
      <c r="FK406" s="2" t="str">
        <f t="shared" si="41"/>
        <v/>
      </c>
      <c r="FL406" s="47"/>
      <c r="FM406" s="2" t="str">
        <f>IFERROR(IF(B406&lt;&gt;"", IF(ISNUMBER(VALUE(INDEX(Paste_Here!H$2:H$600, MATCH(B406, Paste_Here!A$2:A$600, 0)))), IF(VALUE(INDEX(Paste_Here!H$2:H$600, MATCH(B406, Paste_Here!A$2:A$600, 0)))=0, "No", IF(AND(VALUE(INDEX(Paste_Here!H$2:H$600, MATCH(B406, Paste_Here!A$2:A$600, 0)))&gt;=1, VALUE(INDEX(Paste_Here!H$2:H$600, MATCH(B406, Paste_Here!A$2:A$600, 0)))&lt;=4), VALUE(INDEX(Paste_Here!H$2:H$600, MATCH(B406, Paste_Here!A$2:A$600, 0))), "")), ""), ""), "")</f>
        <v/>
      </c>
      <c r="FN406" s="47"/>
      <c r="FO406" s="34" t="str">
        <f>IFERROR(IF(B406&lt;&gt;"", IF(ISNUMBER(VALUE(INDEX(Paste_Here!I$2:I$600, MATCH(B406, Paste_Here!A$2:A$600, 0)))), IF(VALUE(INDEX(Paste_Here!I$2:I$600, MATCH(B406, Paste_Here!A$2:A$600, 0)))=0, "No", IF(AND(VALUE(INDEX(Paste_Here!I$2:I$600, MATCH(B406, Paste_Here!A$2:A$600, 0)))&gt;=1, VALUE(INDEX(Paste_Here!I$2:I$600, MATCH(B406, Paste_Here!A$2:A$600, 0)))&lt;=4), VALUE(INDEX(Paste_Here!I$2:I$600, MATCH(B406, Paste_Here!A$2:A$600, 0))), "")), ""), ""), "")</f>
        <v/>
      </c>
      <c r="FP406" s="47"/>
      <c r="FQ406" s="2"/>
      <c r="FR406" s="47"/>
      <c r="FS406" s="2"/>
      <c r="FT406" s="47"/>
      <c r="FU406" s="2"/>
      <c r="FV406" s="47"/>
      <c r="FW406" s="2"/>
      <c r="FX406" s="47"/>
      <c r="FY406" s="2"/>
      <c r="FZ406" s="47"/>
      <c r="GA406" s="2"/>
      <c r="GB406" s="47"/>
      <c r="GU406" s="2"/>
      <c r="GV406" s="47"/>
      <c r="GW406" s="2"/>
      <c r="GX406" s="47"/>
    </row>
    <row r="407" spans="1:206">
      <c r="A407" s="47"/>
      <c r="B407" s="2" t="str">
        <f t="shared" si="36"/>
        <v/>
      </c>
      <c r="C407" s="47"/>
      <c r="D407" s="2" t="str">
        <f>IFERROR(IF(B407&lt;&gt;"", IF(COUNTIF(INDEX(Paste_Here!N$2:O$600, MATCH(B407, Paste_Here!A$2:A$600, 0), 0), "yes") &gt; 0, "No", IF(COUNTIF(INDEX(Paste_Here!N$2:O$600, MATCH(B407, Paste_Here!A$2:A$600, 0), 0), "no") &gt; 0, "Yes", "")), ""), "")</f>
        <v/>
      </c>
      <c r="E407" s="47"/>
      <c r="F407" s="84" t="str">
        <f>IFERROR(IF(B407&lt;&gt;"", IF(AND(INDEX(Paste_Here!P$2:P$600, MATCH(B407, Paste_Here!A$2:A$600, 0))&lt;&gt;"", ISNUMBER(VALUE(INDEX(Paste_Here!P$2:P$600, MATCH(B407, Paste_Here!A$2:A$600, 0))))), INDEX(Paste_Here!P$2:P$600, MATCH(B407, Paste_Here!A$2:A$600, 0)), ""), ""), "")</f>
        <v/>
      </c>
      <c r="G407" s="47"/>
      <c r="H407" s="2" t="str">
        <f>IFERROR(IF(B407&lt;&gt;"", IF(ISNUMBER(SEARCH("highrisk", LOWER(INDEX(Paste_Here!Q$2:Q$600, MATCH(B407, Paste_Here!A$2:A$600, 0))))), "High Risk", IF(ISNUMBER(SEARCH("lowrisk", LOWER(INDEX(Paste_Here!Q$2:Q$600, MATCH(B407, Paste_Here!A$2:A$600, 0))))), "Low Risk", IF(ISNUMBER(SEARCH("somerisk", LOWER(INDEX(Paste_Here!Q$2:Q$600, MATCH(B407, Paste_Here!A$2:A$600, 0))))), "Some Risk", ""))), ""), "")</f>
        <v/>
      </c>
      <c r="I407" s="47"/>
      <c r="J407" s="2"/>
      <c r="K407" s="47"/>
      <c r="L407" s="2"/>
      <c r="M407" s="47"/>
      <c r="N407" s="2"/>
      <c r="O407" s="47"/>
      <c r="P407" s="2" t="str">
        <f>IFERROR(IF(B407&lt;&gt;"", IF(AND(ISNUMBER(VALUE(INDEX(Paste_Here!R$2:R$600, MATCH(B407, Paste_Here!A$2:A$600, 0)))), INDEX(Paste_Here!R$2:R$600, MATCH(B407, Paste_Here!A$2:A$600, 0)) &lt;&gt; ""), VALUE(INDEX(Paste_Here!R$2:R$600, MATCH(B407, Paste_Here!A$2:A$600, 0))), ""), ""), "")</f>
        <v/>
      </c>
      <c r="Q407" s="47"/>
      <c r="R407" s="2"/>
      <c r="S407" s="47"/>
      <c r="W407" s="47"/>
      <c r="X407" s="2"/>
      <c r="Y407" s="47"/>
      <c r="Z407" s="2" t="str">
        <f>IFERROR(IF(B407&lt;&gt;"", IF(AND(INDEX(Paste_Here!S$2:S$600, MATCH(B407, Paste_Here!A$2:A$600, 0))&lt;&gt;"", ISNUMBER(VALUE(INDEX(Paste_Here!S$2:S$600, MATCH(B407, Paste_Here!A$2:A$600, 0))))), INDEX(Paste_Here!S$2:S$600, MATCH(B407, Paste_Here!A$2:A$600, 0)), ""), ""), "")</f>
        <v/>
      </c>
      <c r="AA407" s="47"/>
      <c r="AB407" s="2" t="str">
        <f>IFERROR(IF(B407&lt;&gt;"", IF(ISNUMBER(SEARCH("highrisk", LOWER(INDEX(Paste_Here!T$2:T$600, MATCH(B407, Paste_Here!A$2:A$600, 0))))), "High Risk", IF(ISNUMBER(SEARCH("lowrisk", LOWER(INDEX(Paste_Here!T$2:T$600, MATCH(B407, Paste_Here!A$2:A$600, 0))))), "Low Risk", IF(ISNUMBER(SEARCH("somerisk", LOWER(INDEX(Paste_Here!T$2:T$600, MATCH(B407, Paste_Here!A$2:A$600, 0))))), "Some Risk", IF(ISNUMBER(SEARCH("OT", LOWER(INDEX(Paste_Here!T$2:T$600, MATCH(B407, Paste_Here!A$2:A$600, 0))))), "On Track", "")))), ""), "")</f>
        <v/>
      </c>
      <c r="AC407" s="47"/>
      <c r="AD407" s="2"/>
      <c r="AE407" s="47"/>
      <c r="AF407" s="2"/>
      <c r="AG407" s="47"/>
      <c r="AH407" s="2"/>
      <c r="AI407" s="47"/>
      <c r="AJ407" s="2" t="str" cm="1">
        <f t="array" aca="1" ref="AJ407" ca="1">IFERROR(IF(ISNUMBER(SEARCH("BR", INDEX(Paste_Here!AB$2:AB$210, MATCH(B407, Paste_Here!A$2:A$210, 0)))), -1, 1) * VALUE(_xlfn.TEXTJOIN("", TRUE, IF(ISNUMBER(--MID(INDEX(Paste_Here!AB$2:AB$210, MATCH(B407, Paste_Here!A$2:A$210, 0)), ROW(INDIRECT("1:"&amp;LEN(INDEX(Paste_Here!AB$2:AB$210, MATCH(B407, Paste_Here!A$2:A$210, 0))))), 1)), MID(INDEX(Paste_Here!AB$2:AB$210, MATCH(B407, Paste_Here!A$2:A$210, 0)), ROW(INDIRECT("1:"&amp;LEN(INDEX(Paste_Here!AB$2:AB$210, MATCH(B407, Paste_Here!A$2:A$210, 0))))), 1), ""))), "")</f>
        <v/>
      </c>
      <c r="AK407" s="47"/>
      <c r="AL407" s="34" t="str">
        <f>IFERROR(IF(B407&lt;&gt;"", IF(AND(INDEX(Paste_Here!AF$2:AF$600, MATCH(B407, Paste_Here!A$2:A$600, 0))&lt;&gt;"", ISNUMBER(VALUE(INDEX(Paste_Here!AF$2:AF$600, MATCH(B407, Paste_Here!A$2:A$600, 0))))), INDEX(Paste_Here!AF$2:AF$600, MATCH(B407, Paste_Here!A$2:A$600, 0)), ""), ""), "")</f>
        <v/>
      </c>
      <c r="AM407" s="47"/>
      <c r="AN407" s="47"/>
      <c r="AO407" s="2" t="str">
        <f t="shared" si="37"/>
        <v/>
      </c>
      <c r="AP407" s="47"/>
      <c r="AQ407" s="34" t="str">
        <f>IFERROR(IF(B407&lt;&gt;"", IF(COUNTIF(INDEX(Paste_Here!X$2:Y$600, MATCH(B407, Paste_Here!A$2:A$600, 0), 0), "yes") &gt; 0, "No", IF(COUNTIF(INDEX(Paste_Here!X$2:Y$600, MATCH(B407, Paste_Here!A$2:A$600, 0), 0), "no") &gt; 0, "Yes", "")), ""), "")</f>
        <v/>
      </c>
      <c r="AR407" s="47"/>
      <c r="AS407" s="34" t="str">
        <f>IFERROR(IF(B407&lt;&gt;"", IF(AND(INDEX(Paste_Here!U$2:U$600, MATCH(B407, Paste_Here!A$2:A$600, 0))&lt;&gt;"", ISNUMBER(VALUE(INDEX(Paste_Here!U$2:U$600, MATCH(B407, Paste_Here!A$2:A$600, 0))))), INDEX(Paste_Here!U$2:U$600, MATCH(B407, Paste_Here!A$2:A$600, 0)), ""), ""), "")</f>
        <v/>
      </c>
      <c r="AT407" s="47"/>
      <c r="AU407" s="34" t="str">
        <f>IFERROR(IF(B407&lt;&gt;"", IF(ISNUMBER(SEARCH("highrisk", LOWER(INDEX(Paste_Here!V$2:V$600, MATCH(B407, Paste_Here!A$2:A$600, 0))))), "High Risk", IF(ISNUMBER(SEARCH("lowrisk", LOWER(INDEX(Paste_Here!V$2:V$600, MATCH(B407, Paste_Here!A$2:A$600, 0))))), "Low Risk", IF(ISNUMBER(SEARCH("somerisk", LOWER(INDEX(Paste_Here!V$2:V$600, MATCH(B407, Paste_Here!A$2:A$600, 0))))), "Some Risk", ""))), ""), "")</f>
        <v/>
      </c>
      <c r="AV407" s="47"/>
      <c r="AW407" s="34" t="str">
        <f>IFERROR(IF(B407&lt;&gt;"", IF(AND(ISNUMBER(VALUE(INDEX(Paste_Here!W$2:W$600, MATCH(B407, Paste_Here!A$2:A$600, 0)))), INDEX(Paste_Here!W$2:W$600, MATCH(B407, Paste_Here!A$2:A$600, 0)) &lt;&gt; ""), VALUE(INDEX(Paste_Here!W$2:W$600, MATCH(B407, Paste_Here!A$2:A$600, 0))), ""), ""), "")</f>
        <v/>
      </c>
      <c r="AX407" s="47"/>
      <c r="BA407" s="2" t="str">
        <f>IFERROR(IF(B407&lt;&gt;"", IF(AND(INDEX(Paste_Here!AI$2:AI$600, MATCH(B407, Paste_Here!A$2:A$600, 0))&lt;&gt;"", ISNUMBER(VALUE(INDEX(Paste_Here!AI$2:AI$600, MATCH(B407, Paste_Here!A$2:A$600, 0))))), INDEX(Paste_Here!AI$2:AI$600, MATCH(B407, Paste_Here!A$2:A$600, 0)), ""), ""), "")</f>
        <v/>
      </c>
      <c r="BB407" s="47"/>
      <c r="BC407" s="34" t="str">
        <f>IFERROR(IF(B407&lt;&gt;"", IF(ISNUMBER(SEARCH("highrisk", LOWER(INDEX(Paste_Here!AJ$2:AJ$600, MATCH(B407, Paste_Here!A$2:A$600, 0))))), "High Risk", IF(ISNUMBER(SEARCH("lowrisk", LOWER(INDEX(Paste_Here!AJ$2:AJ$600, MATCH(B407, Paste_Here!A$2:A$600, 0))))), "Low Risk", IF(ISNUMBER(SEARCH("somerisk", LOWER(INDEX(Paste_Here!AJ$2:AJ$600, MATCH(B407, Paste_Here!A$2:A$600, 0))))), "Some Risk", IF(ISNUMBER(SEARCH("OT", LOWER(INDEX(Paste_Here!AJ$2:AJ$600, MATCH(B407, Paste_Here!A$2:A$600, 0))))), "On Track", "")))), ""), "")</f>
        <v/>
      </c>
      <c r="BD407" s="47"/>
      <c r="BE407" s="34" t="str">
        <f>IFERROR(IF(B407&lt;&gt;"", IF(AND(INDEX(Paste_Here!AK$2:AK$600, MATCH(B407, Paste_Here!A$2:A$600, 0))&lt;&gt;"", ISNUMBER(VALUE(INDEX(Paste_Here!AK$2:AK$600, MATCH(B407, Paste_Here!A$2:A$600, 0))))), INDEX(Paste_Here!AK$2:AK$600, MATCH(B407, Paste_Here!A$2:A$600, 0)), ""), ""), "")</f>
        <v/>
      </c>
      <c r="BF407" s="47"/>
      <c r="BG407" s="34" t="str" cm="1">
        <f t="array" aca="1" ref="BG407" ca="1">IFERROR(IF(B407&lt;&gt;"", IF(INDEX(Paste_Here!AE$2:AE$600, MATCH(B407, Paste_Here!A$2:A$600, 0))&lt;&gt;"", IF(LEFT(INDEX(Paste_Here!AE$2:AE$600, MATCH(B407, Paste_Here!A$2:A$600, 0)), 2)="EM", -1, 1) * VALUE(_xlfn.TEXTJOIN("", TRUE, IF(ISNUMBER(MID(INDEX(Paste_Here!AE$2:AE$600, MATCH(B407, Paste_Here!A$2:A$600, 0)), ROW(INDIRECT("1:"&amp;LEN(INDEX(Paste_Here!AE$2:AE$600, MATCH(B407, Paste_Here!A$2:A$600, 0))))), 1)*1), MID(INDEX(Paste_Here!AE$2:AE$600, MATCH(B407, Paste_Here!A$2:A$600, 0)), ROW(INDIRECT("1:"&amp;LEN(INDEX(Paste_Here!AE$2:AE$600, MATCH(B407, Paste_Here!A$2:A$600, 0))))), 1), ""))), ""), ""), "")</f>
        <v/>
      </c>
      <c r="BH407" s="47"/>
      <c r="BJ407" s="47"/>
      <c r="BK407" s="2" t="str">
        <f t="shared" si="38"/>
        <v/>
      </c>
      <c r="BL407" s="47"/>
      <c r="BM407" s="34" t="str">
        <f>IFERROR(IF(B407&lt;&gt;"", IF(AND(INDEX(Paste_Here!Z$2:Z$600, MATCH(B407, Paste_Here!A$2:A$600, 0))&lt;&gt;"", ISNUMBER(VALUE(INDEX(Paste_Here!Z$2:Z$600, MATCH(B407, Paste_Here!A$2:A$600, 0))))), INDEX(Paste_Here!Z$2:Z$600, MATCH(B407, Paste_Here!A$2:A$600, 0)), ""), ""), "")</f>
        <v/>
      </c>
      <c r="BN407" s="47"/>
      <c r="BO407" s="34" t="str">
        <f>IFERROR(IF(B407&lt;&gt;"", IF(ISNUMBER(SEARCH("highrisk", LOWER(INDEX(Paste_Here!AA$2:AA$600, MATCH(B407, Paste_Here!A$2:A$600, 0))))), "High Risk", IF(ISNUMBER(SEARCH("lowrisk", LOWER(INDEX(Paste_Here!AA$2:AA$600, MATCH(B407, Paste_Here!A$2:A$600, 0))))), "Low Risk", IF(ISNUMBER(SEARCH("somerisk", LOWER(INDEX(Paste_Here!AA$2:AA$600, MATCH(B407, Paste_Here!A$2:A$600, 0))))), "Some Risk", IF(ISNUMBER(SEARCH("OT", LOWER(INDEX(Paste_Here!AA$2:AA$600, MATCH(B407, Paste_Here!A$2:A$600, 0))))), "On Track", "")))), ""), "")</f>
        <v/>
      </c>
      <c r="BP407" s="47"/>
      <c r="BQ407" s="34" t="str">
        <f>IFERROR(IF(B407&lt;&gt;"", IF(AND(INDEX(Paste_Here!AC$2:AC$600, MATCH(B407, Paste_Here!A$2:A$600, 0))&lt;&gt;"", ISNUMBER(VALUE(INDEX(Paste_Here!AC$2:AC$600, MATCH(B407, Paste_Here!A$2:A$600, 0))))), INDEX(Paste_Here!AC$2:AC$600, MATCH(B407, Paste_Here!A$2:A$600, 0)), ""), ""), "")</f>
        <v/>
      </c>
      <c r="BR407" s="47"/>
      <c r="BS407" s="34" t="str">
        <f>IFERROR(IF(B407&lt;&gt;"", IF(ISNUMBER(SEARCH("highrisk", LOWER(INDEX(Paste_Here!AD$2:AD$600, MATCH(B407, Paste_Here!A$2:A$600, 0))))), "High Risk", IF(ISNUMBER(SEARCH("lowrisk", LOWER(INDEX(Paste_Here!AD$2:AD$600, MATCH(B407, Paste_Here!A$2:A$600, 0))))), "Low Risk", IF(ISNUMBER(SEARCH("somerisk", LOWER(INDEX(Paste_Here!AD$2:AD$600, MATCH(B407, Paste_Here!A$2:A$600, 0))))), "Some Risk", IF(ISNUMBER(SEARCH("OT", LOWER(INDEX(Paste_Here!AD$2:AD$600, MATCH(B407, Paste_Here!A$2:A$600, 0))))), "On Track", "")))), ""), "")</f>
        <v/>
      </c>
      <c r="BT407" s="47"/>
      <c r="BU407" s="34"/>
      <c r="BV407" s="47"/>
      <c r="BW407" s="34"/>
      <c r="BX407" s="47"/>
      <c r="BY407" s="34"/>
      <c r="BZ407" s="47"/>
      <c r="CA407" s="34"/>
      <c r="CB407" s="49"/>
      <c r="DT407" s="47"/>
      <c r="DU407" s="47"/>
      <c r="DV407" s="2" t="str">
        <f t="shared" si="39"/>
        <v/>
      </c>
      <c r="DW407" s="47"/>
      <c r="DX407" s="2" t="str">
        <f>IFERROR(IF(B407&lt;&gt;"", IF(ISNUMBER(SEARCH("s", LOWER(INDEX(Paste_Here!M$2:M$600, MATCH(B407, Paste_Here!A$2:A$600, 0))))), "Yes", IF(INDEX(Paste_Here!M$2:M$600, MATCH(B407, Paste_Here!A$2:A$600, 0))&lt;&gt;"", "No", "")), ""), "")</f>
        <v/>
      </c>
      <c r="DY407" s="47"/>
      <c r="DZ407" s="2" t="str">
        <f>IFERROR(IF(B407&lt;&gt;"", IF(ISNUMBER(SEARCH("yes", LOWER(INDEX(Paste_Here!F$2:F$600, MATCH(B407, Paste_Here!A$2:A$600, 0))))), "Yes", IF(ISNUMBER(SEARCH("no", LOWER(INDEX(Paste_Here!F$2:F$600, MATCH(B407, Paste_Here!A$2:A$600, 0))))), "No", "")), ""), "")</f>
        <v/>
      </c>
      <c r="EA407" s="47"/>
      <c r="EB407" s="2" t="str">
        <f>IFERROR(IF(B407&lt;&gt;"", IF(ISNUMBER(SEARCH("english language learner", LOWER(INDEX(Paste_Here!C$2:C$600, MATCH(B407, Paste_Here!A$2:A$600, 0))))), "Yes", ""), ""), "")</f>
        <v/>
      </c>
      <c r="EC407" s="47"/>
      <c r="ED407" s="2" t="str">
        <f>IFERROR(IF(B407&lt;&gt;"", IF(OR(ISNUMBER(SEARCH("b", LOWER(INDEX(Paste_Here!K$2:K$600, MATCH(B407, Paste_Here!A$2:A$600, 0))))), ISNUMBER(SEARCH("h", LOWER(INDEX(Paste_Here!K$2:K$600, MATCH(B407, Paste_Here!A$2:A$600, 0))))), ISNUMBER(SEARCH("i", LOWER(INDEX(Paste_Here!K$2:K$600, MATCH(B407, Paste_Here!A$2:A$600, 0)))))), "Yes", IF(INDEX(Paste_Here!K$2:K$600, MATCH(B407, Paste_Here!A$2:A$600, 0))&lt;&gt;"", "No", "")), ""), "")</f>
        <v/>
      </c>
      <c r="EE407" s="47"/>
      <c r="EF407" s="34" t="str">
        <f>IFERROR(IF(B407&lt;&gt;"", IF(ISNUMBER(SEARCH("yes", LOWER(INDEX(Paste_Here!L$2:L$600, MATCH(B407, Paste_Here!A$2:A$600, 0))))), "Yes", IF(ISNUMBER(SEARCH("no", LOWER(INDEX(Paste_Here!L$2:L$600, MATCH(B407, Paste_Here!A$2:A$600, 0))))), "No", "")), ""), "")</f>
        <v/>
      </c>
      <c r="EG407" s="47"/>
      <c r="EH407" s="2" t="str">
        <f>IFERROR(IF(B407&lt;&gt;"", IF(ISNUMBER(SEARCH("transitional 2", LOWER(INDEX(Paste_Here!C$2:C$600, MATCH(B407, Paste_Here!A$2:A$600, 0))))), "T2", IF(ISNUMBER(SEARCH("transitional 1", LOWER(INDEX(Paste_Here!C$2:C$600, MATCH(B407, Paste_Here!A$2:A$600, 0))))), "T1", IF(ISNUMBER(SEARCH("waived ell services", LOWER(INDEX(Paste_Here!C$2:C$600, MATCH(B407, Paste_Here!A$2:A$600, 0))))), "W", ""))), ""), "")</f>
        <v/>
      </c>
      <c r="EI407" s="47"/>
      <c r="EJ407" s="2" t="str">
        <f>IFERROR(IF(B407&lt;&gt;"", IF(AND(INDEX(Paste_Here!AG$2:AG$600, MATCH(B407, Paste_Here!A$2:A$600, 0))&lt;&gt;"", ISNUMBER(VALUE(INDEX(Paste_Here!AG$2:AG$600, MATCH(B407, Paste_Here!A$2:A$600, 0))))), INDEX(Paste_Here!AG$2:AG$600, MATCH(B407, Paste_Here!A$2:A$600, 0)), ""), ""), "")</f>
        <v/>
      </c>
      <c r="EK407" s="47"/>
      <c r="EL407" s="2" t="str">
        <f>IFERROR(IF(B407&lt;&gt;"", IF(AND(INDEX(Paste_Here!AL$2:AL$600, MATCH(B407, Paste_Here!A$2:A$600, 0))&lt;&gt;"", ISNUMBER(VALUE(INDEX(Paste_Here!AL$2:AL$600, MATCH(B407, Paste_Here!A$2:A$600, 0))))), INDEX(Paste_Here!AL$2:AL$600, MATCH(B407, Paste_Here!A$2:A$600, 0)), ""), ""), "")</f>
        <v/>
      </c>
      <c r="EM407" s="47"/>
      <c r="FA407" s="4" t="str" cm="1">
        <f t="array" ref="FA407">IFERROR(INDEX(Paste_Here!$B$2:$B$600, MATCH(0, COUNTIF(FA$4:FA406, Paste_Here!$B$2:$B$600) + IF(Paste_Here!$B$2:$B$600="", 1, 0), 0)), "")</f>
        <v/>
      </c>
      <c r="FB407" s="4" t="str">
        <f>IF(FA407&lt;&gt;"", INDEX(Paste_Here!$A$2:$A$600, MATCH(FA407, Paste_Here!$B$2:$B$600, 0)), "")</f>
        <v/>
      </c>
      <c r="FC407" s="4" t="str">
        <f t="shared" si="40"/>
        <v/>
      </c>
      <c r="FD407" s="4" t="str" cm="1">
        <f t="array" ref="FD407">IFERROR(INDEX($FC$5:$FC$600, MATCH(SMALL(IF($FC$5:$FC$600&lt;&gt;"", COUNTIF($FC$5:$FC$600, "&lt;"&amp;$FC$5:$FC$600)+1), ROW()-ROW($FD$5)+1), COUNTIF($FC$5:$FC$600, "&lt;"&amp;$FC$5:$FC$600)+1, 0)), "")</f>
        <v/>
      </c>
      <c r="FF407" s="2" t="str">
        <f>IFERROR(IF(B407&lt;&gt;"", IF(AND(INDEX(Paste_Here!AH$2:AH$600, MATCH(B407, Paste_Here!A$2:A$600, 0))&lt;&gt;"", ISNUMBER(VALUE(INDEX(Paste_Here!AH$2:AH$600, MATCH(B407, Paste_Here!A$2:A$600, 0))))), INDEX(Paste_Here!AH$2:AH$600, MATCH(B407, Paste_Here!A$2:A$600, 0)), ""), ""), "")</f>
        <v/>
      </c>
      <c r="FG407" s="47"/>
      <c r="FH407" s="2" t="str">
        <f>IFERROR(IF(B407&lt;&gt;"", IF(AND(INDEX(Paste_Here!AM$2:AM$600, MATCH(B407, Paste_Here!A$2:A$600, 0))&lt;&gt;"", ISNUMBER(VALUE(INDEX(Paste_Here!AM$2:AM$600, MATCH(B407, Paste_Here!A$2:A$600, 0))))), INDEX(Paste_Here!AM$2:AM$600, MATCH(B407, Paste_Here!A$2:A$600, 0)), ""), ""), "")</f>
        <v/>
      </c>
      <c r="FI407" s="47"/>
      <c r="FJ407" s="47"/>
      <c r="FK407" s="2" t="str">
        <f t="shared" si="41"/>
        <v/>
      </c>
      <c r="FL407" s="47"/>
      <c r="FM407" s="2" t="str">
        <f>IFERROR(IF(B407&lt;&gt;"", IF(ISNUMBER(VALUE(INDEX(Paste_Here!H$2:H$600, MATCH(B407, Paste_Here!A$2:A$600, 0)))), IF(VALUE(INDEX(Paste_Here!H$2:H$600, MATCH(B407, Paste_Here!A$2:A$600, 0)))=0, "No", IF(AND(VALUE(INDEX(Paste_Here!H$2:H$600, MATCH(B407, Paste_Here!A$2:A$600, 0)))&gt;=1, VALUE(INDEX(Paste_Here!H$2:H$600, MATCH(B407, Paste_Here!A$2:A$600, 0)))&lt;=4), VALUE(INDEX(Paste_Here!H$2:H$600, MATCH(B407, Paste_Here!A$2:A$600, 0))), "")), ""), ""), "")</f>
        <v/>
      </c>
      <c r="FN407" s="47"/>
      <c r="FO407" s="34" t="str">
        <f>IFERROR(IF(B407&lt;&gt;"", IF(ISNUMBER(VALUE(INDEX(Paste_Here!I$2:I$600, MATCH(B407, Paste_Here!A$2:A$600, 0)))), IF(VALUE(INDEX(Paste_Here!I$2:I$600, MATCH(B407, Paste_Here!A$2:A$600, 0)))=0, "No", IF(AND(VALUE(INDEX(Paste_Here!I$2:I$600, MATCH(B407, Paste_Here!A$2:A$600, 0)))&gt;=1, VALUE(INDEX(Paste_Here!I$2:I$600, MATCH(B407, Paste_Here!A$2:A$600, 0)))&lt;=4), VALUE(INDEX(Paste_Here!I$2:I$600, MATCH(B407, Paste_Here!A$2:A$600, 0))), "")), ""), ""), "")</f>
        <v/>
      </c>
      <c r="FP407" s="47"/>
      <c r="FQ407" s="2"/>
      <c r="FR407" s="47"/>
      <c r="FS407" s="2"/>
      <c r="FT407" s="47"/>
      <c r="FU407" s="2"/>
      <c r="FV407" s="47"/>
      <c r="FW407" s="2"/>
      <c r="FX407" s="47"/>
      <c r="FY407" s="2"/>
      <c r="FZ407" s="47"/>
      <c r="GA407" s="2"/>
      <c r="GB407" s="47"/>
      <c r="GU407" s="2"/>
      <c r="GV407" s="47"/>
      <c r="GW407" s="2"/>
      <c r="GX407" s="47"/>
    </row>
    <row r="408" spans="1:206">
      <c r="A408" s="47"/>
      <c r="B408" s="2" t="str">
        <f t="shared" si="36"/>
        <v/>
      </c>
      <c r="C408" s="47"/>
      <c r="D408" s="2" t="str">
        <f>IFERROR(IF(B408&lt;&gt;"", IF(COUNTIF(INDEX(Paste_Here!N$2:O$600, MATCH(B408, Paste_Here!A$2:A$600, 0), 0), "yes") &gt; 0, "No", IF(COUNTIF(INDEX(Paste_Here!N$2:O$600, MATCH(B408, Paste_Here!A$2:A$600, 0), 0), "no") &gt; 0, "Yes", "")), ""), "")</f>
        <v/>
      </c>
      <c r="E408" s="47"/>
      <c r="F408" s="84" t="str">
        <f>IFERROR(IF(B408&lt;&gt;"", IF(AND(INDEX(Paste_Here!P$2:P$600, MATCH(B408, Paste_Here!A$2:A$600, 0))&lt;&gt;"", ISNUMBER(VALUE(INDEX(Paste_Here!P$2:P$600, MATCH(B408, Paste_Here!A$2:A$600, 0))))), INDEX(Paste_Here!P$2:P$600, MATCH(B408, Paste_Here!A$2:A$600, 0)), ""), ""), "")</f>
        <v/>
      </c>
      <c r="G408" s="47"/>
      <c r="H408" s="2" t="str">
        <f>IFERROR(IF(B408&lt;&gt;"", IF(ISNUMBER(SEARCH("highrisk", LOWER(INDEX(Paste_Here!Q$2:Q$600, MATCH(B408, Paste_Here!A$2:A$600, 0))))), "High Risk", IF(ISNUMBER(SEARCH("lowrisk", LOWER(INDEX(Paste_Here!Q$2:Q$600, MATCH(B408, Paste_Here!A$2:A$600, 0))))), "Low Risk", IF(ISNUMBER(SEARCH("somerisk", LOWER(INDEX(Paste_Here!Q$2:Q$600, MATCH(B408, Paste_Here!A$2:A$600, 0))))), "Some Risk", ""))), ""), "")</f>
        <v/>
      </c>
      <c r="I408" s="47"/>
      <c r="J408" s="2"/>
      <c r="K408" s="47"/>
      <c r="L408" s="2"/>
      <c r="M408" s="47"/>
      <c r="N408" s="2"/>
      <c r="O408" s="47"/>
      <c r="P408" s="2" t="str">
        <f>IFERROR(IF(B408&lt;&gt;"", IF(AND(ISNUMBER(VALUE(INDEX(Paste_Here!R$2:R$600, MATCH(B408, Paste_Here!A$2:A$600, 0)))), INDEX(Paste_Here!R$2:R$600, MATCH(B408, Paste_Here!A$2:A$600, 0)) &lt;&gt; ""), VALUE(INDEX(Paste_Here!R$2:R$600, MATCH(B408, Paste_Here!A$2:A$600, 0))), ""), ""), "")</f>
        <v/>
      </c>
      <c r="Q408" s="47"/>
      <c r="R408" s="2"/>
      <c r="S408" s="47"/>
      <c r="W408" s="47"/>
      <c r="X408" s="2"/>
      <c r="Y408" s="47"/>
      <c r="Z408" s="2" t="str">
        <f>IFERROR(IF(B408&lt;&gt;"", IF(AND(INDEX(Paste_Here!S$2:S$600, MATCH(B408, Paste_Here!A$2:A$600, 0))&lt;&gt;"", ISNUMBER(VALUE(INDEX(Paste_Here!S$2:S$600, MATCH(B408, Paste_Here!A$2:A$600, 0))))), INDEX(Paste_Here!S$2:S$600, MATCH(B408, Paste_Here!A$2:A$600, 0)), ""), ""), "")</f>
        <v/>
      </c>
      <c r="AA408" s="47"/>
      <c r="AB408" s="2" t="str">
        <f>IFERROR(IF(B408&lt;&gt;"", IF(ISNUMBER(SEARCH("highrisk", LOWER(INDEX(Paste_Here!T$2:T$600, MATCH(B408, Paste_Here!A$2:A$600, 0))))), "High Risk", IF(ISNUMBER(SEARCH("lowrisk", LOWER(INDEX(Paste_Here!T$2:T$600, MATCH(B408, Paste_Here!A$2:A$600, 0))))), "Low Risk", IF(ISNUMBER(SEARCH("somerisk", LOWER(INDEX(Paste_Here!T$2:T$600, MATCH(B408, Paste_Here!A$2:A$600, 0))))), "Some Risk", IF(ISNUMBER(SEARCH("OT", LOWER(INDEX(Paste_Here!T$2:T$600, MATCH(B408, Paste_Here!A$2:A$600, 0))))), "On Track", "")))), ""), "")</f>
        <v/>
      </c>
      <c r="AC408" s="47"/>
      <c r="AD408" s="2"/>
      <c r="AE408" s="47"/>
      <c r="AF408" s="2"/>
      <c r="AG408" s="47"/>
      <c r="AH408" s="2"/>
      <c r="AI408" s="47"/>
      <c r="AJ408" s="2" t="str" cm="1">
        <f t="array" aca="1" ref="AJ408" ca="1">IFERROR(IF(ISNUMBER(SEARCH("BR", INDEX(Paste_Here!AB$2:AB$210, MATCH(B408, Paste_Here!A$2:A$210, 0)))), -1, 1) * VALUE(_xlfn.TEXTJOIN("", TRUE, IF(ISNUMBER(--MID(INDEX(Paste_Here!AB$2:AB$210, MATCH(B408, Paste_Here!A$2:A$210, 0)), ROW(INDIRECT("1:"&amp;LEN(INDEX(Paste_Here!AB$2:AB$210, MATCH(B408, Paste_Here!A$2:A$210, 0))))), 1)), MID(INDEX(Paste_Here!AB$2:AB$210, MATCH(B408, Paste_Here!A$2:A$210, 0)), ROW(INDIRECT("1:"&amp;LEN(INDEX(Paste_Here!AB$2:AB$210, MATCH(B408, Paste_Here!A$2:A$210, 0))))), 1), ""))), "")</f>
        <v/>
      </c>
      <c r="AK408" s="47"/>
      <c r="AL408" s="34" t="str">
        <f>IFERROR(IF(B408&lt;&gt;"", IF(AND(INDEX(Paste_Here!AF$2:AF$600, MATCH(B408, Paste_Here!A$2:A$600, 0))&lt;&gt;"", ISNUMBER(VALUE(INDEX(Paste_Here!AF$2:AF$600, MATCH(B408, Paste_Here!A$2:A$600, 0))))), INDEX(Paste_Here!AF$2:AF$600, MATCH(B408, Paste_Here!A$2:A$600, 0)), ""), ""), "")</f>
        <v/>
      </c>
      <c r="AM408" s="47"/>
      <c r="AN408" s="47"/>
      <c r="AO408" s="2" t="str">
        <f t="shared" si="37"/>
        <v/>
      </c>
      <c r="AP408" s="47"/>
      <c r="AQ408" s="34" t="str">
        <f>IFERROR(IF(B408&lt;&gt;"", IF(COUNTIF(INDEX(Paste_Here!X$2:Y$600, MATCH(B408, Paste_Here!A$2:A$600, 0), 0), "yes") &gt; 0, "No", IF(COUNTIF(INDEX(Paste_Here!X$2:Y$600, MATCH(B408, Paste_Here!A$2:A$600, 0), 0), "no") &gt; 0, "Yes", "")), ""), "")</f>
        <v/>
      </c>
      <c r="AR408" s="47"/>
      <c r="AS408" s="34" t="str">
        <f>IFERROR(IF(B408&lt;&gt;"", IF(AND(INDEX(Paste_Here!U$2:U$600, MATCH(B408, Paste_Here!A$2:A$600, 0))&lt;&gt;"", ISNUMBER(VALUE(INDEX(Paste_Here!U$2:U$600, MATCH(B408, Paste_Here!A$2:A$600, 0))))), INDEX(Paste_Here!U$2:U$600, MATCH(B408, Paste_Here!A$2:A$600, 0)), ""), ""), "")</f>
        <v/>
      </c>
      <c r="AT408" s="47"/>
      <c r="AU408" s="34" t="str">
        <f>IFERROR(IF(B408&lt;&gt;"", IF(ISNUMBER(SEARCH("highrisk", LOWER(INDEX(Paste_Here!V$2:V$600, MATCH(B408, Paste_Here!A$2:A$600, 0))))), "High Risk", IF(ISNUMBER(SEARCH("lowrisk", LOWER(INDEX(Paste_Here!V$2:V$600, MATCH(B408, Paste_Here!A$2:A$600, 0))))), "Low Risk", IF(ISNUMBER(SEARCH("somerisk", LOWER(INDEX(Paste_Here!V$2:V$600, MATCH(B408, Paste_Here!A$2:A$600, 0))))), "Some Risk", ""))), ""), "")</f>
        <v/>
      </c>
      <c r="AV408" s="47"/>
      <c r="AW408" s="34" t="str">
        <f>IFERROR(IF(B408&lt;&gt;"", IF(AND(ISNUMBER(VALUE(INDEX(Paste_Here!W$2:W$600, MATCH(B408, Paste_Here!A$2:A$600, 0)))), INDEX(Paste_Here!W$2:W$600, MATCH(B408, Paste_Here!A$2:A$600, 0)) &lt;&gt; ""), VALUE(INDEX(Paste_Here!W$2:W$600, MATCH(B408, Paste_Here!A$2:A$600, 0))), ""), ""), "")</f>
        <v/>
      </c>
      <c r="AX408" s="47"/>
      <c r="BA408" s="2" t="str">
        <f>IFERROR(IF(B408&lt;&gt;"", IF(AND(INDEX(Paste_Here!AI$2:AI$600, MATCH(B408, Paste_Here!A$2:A$600, 0))&lt;&gt;"", ISNUMBER(VALUE(INDEX(Paste_Here!AI$2:AI$600, MATCH(B408, Paste_Here!A$2:A$600, 0))))), INDEX(Paste_Here!AI$2:AI$600, MATCH(B408, Paste_Here!A$2:A$600, 0)), ""), ""), "")</f>
        <v/>
      </c>
      <c r="BB408" s="47"/>
      <c r="BC408" s="34" t="str">
        <f>IFERROR(IF(B408&lt;&gt;"", IF(ISNUMBER(SEARCH("highrisk", LOWER(INDEX(Paste_Here!AJ$2:AJ$600, MATCH(B408, Paste_Here!A$2:A$600, 0))))), "High Risk", IF(ISNUMBER(SEARCH("lowrisk", LOWER(INDEX(Paste_Here!AJ$2:AJ$600, MATCH(B408, Paste_Here!A$2:A$600, 0))))), "Low Risk", IF(ISNUMBER(SEARCH("somerisk", LOWER(INDEX(Paste_Here!AJ$2:AJ$600, MATCH(B408, Paste_Here!A$2:A$600, 0))))), "Some Risk", IF(ISNUMBER(SEARCH("OT", LOWER(INDEX(Paste_Here!AJ$2:AJ$600, MATCH(B408, Paste_Here!A$2:A$600, 0))))), "On Track", "")))), ""), "")</f>
        <v/>
      </c>
      <c r="BD408" s="47"/>
      <c r="BE408" s="34" t="str">
        <f>IFERROR(IF(B408&lt;&gt;"", IF(AND(INDEX(Paste_Here!AK$2:AK$600, MATCH(B408, Paste_Here!A$2:A$600, 0))&lt;&gt;"", ISNUMBER(VALUE(INDEX(Paste_Here!AK$2:AK$600, MATCH(B408, Paste_Here!A$2:A$600, 0))))), INDEX(Paste_Here!AK$2:AK$600, MATCH(B408, Paste_Here!A$2:A$600, 0)), ""), ""), "")</f>
        <v/>
      </c>
      <c r="BF408" s="47"/>
      <c r="BG408" s="34" t="str" cm="1">
        <f t="array" aca="1" ref="BG408" ca="1">IFERROR(IF(B408&lt;&gt;"", IF(INDEX(Paste_Here!AE$2:AE$600, MATCH(B408, Paste_Here!A$2:A$600, 0))&lt;&gt;"", IF(LEFT(INDEX(Paste_Here!AE$2:AE$600, MATCH(B408, Paste_Here!A$2:A$600, 0)), 2)="EM", -1, 1) * VALUE(_xlfn.TEXTJOIN("", TRUE, IF(ISNUMBER(MID(INDEX(Paste_Here!AE$2:AE$600, MATCH(B408, Paste_Here!A$2:A$600, 0)), ROW(INDIRECT("1:"&amp;LEN(INDEX(Paste_Here!AE$2:AE$600, MATCH(B408, Paste_Here!A$2:A$600, 0))))), 1)*1), MID(INDEX(Paste_Here!AE$2:AE$600, MATCH(B408, Paste_Here!A$2:A$600, 0)), ROW(INDIRECT("1:"&amp;LEN(INDEX(Paste_Here!AE$2:AE$600, MATCH(B408, Paste_Here!A$2:A$600, 0))))), 1), ""))), ""), ""), "")</f>
        <v/>
      </c>
      <c r="BH408" s="47"/>
      <c r="BJ408" s="47"/>
      <c r="BK408" s="2" t="str">
        <f t="shared" si="38"/>
        <v/>
      </c>
      <c r="BL408" s="47"/>
      <c r="BM408" s="34" t="str">
        <f>IFERROR(IF(B408&lt;&gt;"", IF(AND(INDEX(Paste_Here!Z$2:Z$600, MATCH(B408, Paste_Here!A$2:A$600, 0))&lt;&gt;"", ISNUMBER(VALUE(INDEX(Paste_Here!Z$2:Z$600, MATCH(B408, Paste_Here!A$2:A$600, 0))))), INDEX(Paste_Here!Z$2:Z$600, MATCH(B408, Paste_Here!A$2:A$600, 0)), ""), ""), "")</f>
        <v/>
      </c>
      <c r="BN408" s="47"/>
      <c r="BO408" s="34" t="str">
        <f>IFERROR(IF(B408&lt;&gt;"", IF(ISNUMBER(SEARCH("highrisk", LOWER(INDEX(Paste_Here!AA$2:AA$600, MATCH(B408, Paste_Here!A$2:A$600, 0))))), "High Risk", IF(ISNUMBER(SEARCH("lowrisk", LOWER(INDEX(Paste_Here!AA$2:AA$600, MATCH(B408, Paste_Here!A$2:A$600, 0))))), "Low Risk", IF(ISNUMBER(SEARCH("somerisk", LOWER(INDEX(Paste_Here!AA$2:AA$600, MATCH(B408, Paste_Here!A$2:A$600, 0))))), "Some Risk", IF(ISNUMBER(SEARCH("OT", LOWER(INDEX(Paste_Here!AA$2:AA$600, MATCH(B408, Paste_Here!A$2:A$600, 0))))), "On Track", "")))), ""), "")</f>
        <v/>
      </c>
      <c r="BP408" s="47"/>
      <c r="BQ408" s="34" t="str">
        <f>IFERROR(IF(B408&lt;&gt;"", IF(AND(INDEX(Paste_Here!AC$2:AC$600, MATCH(B408, Paste_Here!A$2:A$600, 0))&lt;&gt;"", ISNUMBER(VALUE(INDEX(Paste_Here!AC$2:AC$600, MATCH(B408, Paste_Here!A$2:A$600, 0))))), INDEX(Paste_Here!AC$2:AC$600, MATCH(B408, Paste_Here!A$2:A$600, 0)), ""), ""), "")</f>
        <v/>
      </c>
      <c r="BR408" s="47"/>
      <c r="BS408" s="34" t="str">
        <f>IFERROR(IF(B408&lt;&gt;"", IF(ISNUMBER(SEARCH("highrisk", LOWER(INDEX(Paste_Here!AD$2:AD$600, MATCH(B408, Paste_Here!A$2:A$600, 0))))), "High Risk", IF(ISNUMBER(SEARCH("lowrisk", LOWER(INDEX(Paste_Here!AD$2:AD$600, MATCH(B408, Paste_Here!A$2:A$600, 0))))), "Low Risk", IF(ISNUMBER(SEARCH("somerisk", LOWER(INDEX(Paste_Here!AD$2:AD$600, MATCH(B408, Paste_Here!A$2:A$600, 0))))), "Some Risk", IF(ISNUMBER(SEARCH("OT", LOWER(INDEX(Paste_Here!AD$2:AD$600, MATCH(B408, Paste_Here!A$2:A$600, 0))))), "On Track", "")))), ""), "")</f>
        <v/>
      </c>
      <c r="BT408" s="47"/>
      <c r="BU408" s="34"/>
      <c r="BV408" s="47"/>
      <c r="BW408" s="34"/>
      <c r="BX408" s="47"/>
      <c r="BY408" s="34"/>
      <c r="BZ408" s="47"/>
      <c r="CA408" s="34"/>
      <c r="CB408" s="49"/>
      <c r="DT408" s="47"/>
      <c r="DU408" s="47"/>
      <c r="DV408" s="2" t="str">
        <f t="shared" si="39"/>
        <v/>
      </c>
      <c r="DW408" s="47"/>
      <c r="DX408" s="2" t="str">
        <f>IFERROR(IF(B408&lt;&gt;"", IF(ISNUMBER(SEARCH("s", LOWER(INDEX(Paste_Here!M$2:M$600, MATCH(B408, Paste_Here!A$2:A$600, 0))))), "Yes", IF(INDEX(Paste_Here!M$2:M$600, MATCH(B408, Paste_Here!A$2:A$600, 0))&lt;&gt;"", "No", "")), ""), "")</f>
        <v/>
      </c>
      <c r="DY408" s="47"/>
      <c r="DZ408" s="2" t="str">
        <f>IFERROR(IF(B408&lt;&gt;"", IF(ISNUMBER(SEARCH("yes", LOWER(INDEX(Paste_Here!F$2:F$600, MATCH(B408, Paste_Here!A$2:A$600, 0))))), "Yes", IF(ISNUMBER(SEARCH("no", LOWER(INDEX(Paste_Here!F$2:F$600, MATCH(B408, Paste_Here!A$2:A$600, 0))))), "No", "")), ""), "")</f>
        <v/>
      </c>
      <c r="EA408" s="47"/>
      <c r="EB408" s="2" t="str">
        <f>IFERROR(IF(B408&lt;&gt;"", IF(ISNUMBER(SEARCH("english language learner", LOWER(INDEX(Paste_Here!C$2:C$600, MATCH(B408, Paste_Here!A$2:A$600, 0))))), "Yes", ""), ""), "")</f>
        <v/>
      </c>
      <c r="EC408" s="47"/>
      <c r="ED408" s="2" t="str">
        <f>IFERROR(IF(B408&lt;&gt;"", IF(OR(ISNUMBER(SEARCH("b", LOWER(INDEX(Paste_Here!K$2:K$600, MATCH(B408, Paste_Here!A$2:A$600, 0))))), ISNUMBER(SEARCH("h", LOWER(INDEX(Paste_Here!K$2:K$600, MATCH(B408, Paste_Here!A$2:A$600, 0))))), ISNUMBER(SEARCH("i", LOWER(INDEX(Paste_Here!K$2:K$600, MATCH(B408, Paste_Here!A$2:A$600, 0)))))), "Yes", IF(INDEX(Paste_Here!K$2:K$600, MATCH(B408, Paste_Here!A$2:A$600, 0))&lt;&gt;"", "No", "")), ""), "")</f>
        <v/>
      </c>
      <c r="EE408" s="47"/>
      <c r="EF408" s="34" t="str">
        <f>IFERROR(IF(B408&lt;&gt;"", IF(ISNUMBER(SEARCH("yes", LOWER(INDEX(Paste_Here!L$2:L$600, MATCH(B408, Paste_Here!A$2:A$600, 0))))), "Yes", IF(ISNUMBER(SEARCH("no", LOWER(INDEX(Paste_Here!L$2:L$600, MATCH(B408, Paste_Here!A$2:A$600, 0))))), "No", "")), ""), "")</f>
        <v/>
      </c>
      <c r="EG408" s="47"/>
      <c r="EH408" s="2" t="str">
        <f>IFERROR(IF(B408&lt;&gt;"", IF(ISNUMBER(SEARCH("transitional 2", LOWER(INDEX(Paste_Here!C$2:C$600, MATCH(B408, Paste_Here!A$2:A$600, 0))))), "T2", IF(ISNUMBER(SEARCH("transitional 1", LOWER(INDEX(Paste_Here!C$2:C$600, MATCH(B408, Paste_Here!A$2:A$600, 0))))), "T1", IF(ISNUMBER(SEARCH("waived ell services", LOWER(INDEX(Paste_Here!C$2:C$600, MATCH(B408, Paste_Here!A$2:A$600, 0))))), "W", ""))), ""), "")</f>
        <v/>
      </c>
      <c r="EI408" s="47"/>
      <c r="EJ408" s="2" t="str">
        <f>IFERROR(IF(B408&lt;&gt;"", IF(AND(INDEX(Paste_Here!AG$2:AG$600, MATCH(B408, Paste_Here!A$2:A$600, 0))&lt;&gt;"", ISNUMBER(VALUE(INDEX(Paste_Here!AG$2:AG$600, MATCH(B408, Paste_Here!A$2:A$600, 0))))), INDEX(Paste_Here!AG$2:AG$600, MATCH(B408, Paste_Here!A$2:A$600, 0)), ""), ""), "")</f>
        <v/>
      </c>
      <c r="EK408" s="47"/>
      <c r="EL408" s="2" t="str">
        <f>IFERROR(IF(B408&lt;&gt;"", IF(AND(INDEX(Paste_Here!AL$2:AL$600, MATCH(B408, Paste_Here!A$2:A$600, 0))&lt;&gt;"", ISNUMBER(VALUE(INDEX(Paste_Here!AL$2:AL$600, MATCH(B408, Paste_Here!A$2:A$600, 0))))), INDEX(Paste_Here!AL$2:AL$600, MATCH(B408, Paste_Here!A$2:A$600, 0)), ""), ""), "")</f>
        <v/>
      </c>
      <c r="EM408" s="47"/>
      <c r="FA408" s="4" t="str" cm="1">
        <f t="array" ref="FA408">IFERROR(INDEX(Paste_Here!$B$2:$B$600, MATCH(0, COUNTIF(FA$4:FA407, Paste_Here!$B$2:$B$600) + IF(Paste_Here!$B$2:$B$600="", 1, 0), 0)), "")</f>
        <v/>
      </c>
      <c r="FB408" s="4" t="str">
        <f>IF(FA408&lt;&gt;"", INDEX(Paste_Here!$A$2:$A$600, MATCH(FA408, Paste_Here!$B$2:$B$600, 0)), "")</f>
        <v/>
      </c>
      <c r="FC408" s="4" t="str">
        <f t="shared" si="40"/>
        <v/>
      </c>
      <c r="FD408" s="4" t="str" cm="1">
        <f t="array" ref="FD408">IFERROR(INDEX($FC$5:$FC$600, MATCH(SMALL(IF($FC$5:$FC$600&lt;&gt;"", COUNTIF($FC$5:$FC$600, "&lt;"&amp;$FC$5:$FC$600)+1), ROW()-ROW($FD$5)+1), COUNTIF($FC$5:$FC$600, "&lt;"&amp;$FC$5:$FC$600)+1, 0)), "")</f>
        <v/>
      </c>
      <c r="FF408" s="2" t="str">
        <f>IFERROR(IF(B408&lt;&gt;"", IF(AND(INDEX(Paste_Here!AH$2:AH$600, MATCH(B408, Paste_Here!A$2:A$600, 0))&lt;&gt;"", ISNUMBER(VALUE(INDEX(Paste_Here!AH$2:AH$600, MATCH(B408, Paste_Here!A$2:A$600, 0))))), INDEX(Paste_Here!AH$2:AH$600, MATCH(B408, Paste_Here!A$2:A$600, 0)), ""), ""), "")</f>
        <v/>
      </c>
      <c r="FG408" s="47"/>
      <c r="FH408" s="2" t="str">
        <f>IFERROR(IF(B408&lt;&gt;"", IF(AND(INDEX(Paste_Here!AM$2:AM$600, MATCH(B408, Paste_Here!A$2:A$600, 0))&lt;&gt;"", ISNUMBER(VALUE(INDEX(Paste_Here!AM$2:AM$600, MATCH(B408, Paste_Here!A$2:A$600, 0))))), INDEX(Paste_Here!AM$2:AM$600, MATCH(B408, Paste_Here!A$2:A$600, 0)), ""), ""), "")</f>
        <v/>
      </c>
      <c r="FI408" s="47"/>
      <c r="FJ408" s="47"/>
      <c r="FK408" s="2" t="str">
        <f t="shared" si="41"/>
        <v/>
      </c>
      <c r="FL408" s="47"/>
      <c r="FM408" s="2" t="str">
        <f>IFERROR(IF(B408&lt;&gt;"", IF(ISNUMBER(VALUE(INDEX(Paste_Here!H$2:H$600, MATCH(B408, Paste_Here!A$2:A$600, 0)))), IF(VALUE(INDEX(Paste_Here!H$2:H$600, MATCH(B408, Paste_Here!A$2:A$600, 0)))=0, "No", IF(AND(VALUE(INDEX(Paste_Here!H$2:H$600, MATCH(B408, Paste_Here!A$2:A$600, 0)))&gt;=1, VALUE(INDEX(Paste_Here!H$2:H$600, MATCH(B408, Paste_Here!A$2:A$600, 0)))&lt;=4), VALUE(INDEX(Paste_Here!H$2:H$600, MATCH(B408, Paste_Here!A$2:A$600, 0))), "")), ""), ""), "")</f>
        <v/>
      </c>
      <c r="FN408" s="47"/>
      <c r="FO408" s="34" t="str">
        <f>IFERROR(IF(B408&lt;&gt;"", IF(ISNUMBER(VALUE(INDEX(Paste_Here!I$2:I$600, MATCH(B408, Paste_Here!A$2:A$600, 0)))), IF(VALUE(INDEX(Paste_Here!I$2:I$600, MATCH(B408, Paste_Here!A$2:A$600, 0)))=0, "No", IF(AND(VALUE(INDEX(Paste_Here!I$2:I$600, MATCH(B408, Paste_Here!A$2:A$600, 0)))&gt;=1, VALUE(INDEX(Paste_Here!I$2:I$600, MATCH(B408, Paste_Here!A$2:A$600, 0)))&lt;=4), VALUE(INDEX(Paste_Here!I$2:I$600, MATCH(B408, Paste_Here!A$2:A$600, 0))), "")), ""), ""), "")</f>
        <v/>
      </c>
      <c r="FP408" s="47"/>
      <c r="FQ408" s="2"/>
      <c r="FR408" s="47"/>
      <c r="FS408" s="2"/>
      <c r="FT408" s="47"/>
      <c r="FU408" s="2"/>
      <c r="FV408" s="47"/>
      <c r="FW408" s="2"/>
      <c r="FX408" s="47"/>
      <c r="FY408" s="2"/>
      <c r="FZ408" s="47"/>
      <c r="GA408" s="2"/>
      <c r="GB408" s="47"/>
      <c r="GU408" s="2"/>
      <c r="GV408" s="47"/>
      <c r="GW408" s="2"/>
      <c r="GX408" s="47"/>
    </row>
    <row r="409" spans="1:206">
      <c r="A409" s="47"/>
      <c r="B409" s="2" t="str">
        <f t="shared" si="36"/>
        <v/>
      </c>
      <c r="C409" s="47"/>
      <c r="D409" s="2" t="str">
        <f>IFERROR(IF(B409&lt;&gt;"", IF(COUNTIF(INDEX(Paste_Here!N$2:O$600, MATCH(B409, Paste_Here!A$2:A$600, 0), 0), "yes") &gt; 0, "No", IF(COUNTIF(INDEX(Paste_Here!N$2:O$600, MATCH(B409, Paste_Here!A$2:A$600, 0), 0), "no") &gt; 0, "Yes", "")), ""), "")</f>
        <v/>
      </c>
      <c r="E409" s="47"/>
      <c r="F409" s="84" t="str">
        <f>IFERROR(IF(B409&lt;&gt;"", IF(AND(INDEX(Paste_Here!P$2:P$600, MATCH(B409, Paste_Here!A$2:A$600, 0))&lt;&gt;"", ISNUMBER(VALUE(INDEX(Paste_Here!P$2:P$600, MATCH(B409, Paste_Here!A$2:A$600, 0))))), INDEX(Paste_Here!P$2:P$600, MATCH(B409, Paste_Here!A$2:A$600, 0)), ""), ""), "")</f>
        <v/>
      </c>
      <c r="G409" s="47"/>
      <c r="H409" s="2" t="str">
        <f>IFERROR(IF(B409&lt;&gt;"", IF(ISNUMBER(SEARCH("highrisk", LOWER(INDEX(Paste_Here!Q$2:Q$600, MATCH(B409, Paste_Here!A$2:A$600, 0))))), "High Risk", IF(ISNUMBER(SEARCH("lowrisk", LOWER(INDEX(Paste_Here!Q$2:Q$600, MATCH(B409, Paste_Here!A$2:A$600, 0))))), "Low Risk", IF(ISNUMBER(SEARCH("somerisk", LOWER(INDEX(Paste_Here!Q$2:Q$600, MATCH(B409, Paste_Here!A$2:A$600, 0))))), "Some Risk", ""))), ""), "")</f>
        <v/>
      </c>
      <c r="I409" s="47"/>
      <c r="J409" s="2"/>
      <c r="K409" s="47"/>
      <c r="L409" s="2"/>
      <c r="M409" s="47"/>
      <c r="N409" s="2"/>
      <c r="O409" s="47"/>
      <c r="P409" s="2" t="str">
        <f>IFERROR(IF(B409&lt;&gt;"", IF(AND(ISNUMBER(VALUE(INDEX(Paste_Here!R$2:R$600, MATCH(B409, Paste_Here!A$2:A$600, 0)))), INDEX(Paste_Here!R$2:R$600, MATCH(B409, Paste_Here!A$2:A$600, 0)) &lt;&gt; ""), VALUE(INDEX(Paste_Here!R$2:R$600, MATCH(B409, Paste_Here!A$2:A$600, 0))), ""), ""), "")</f>
        <v/>
      </c>
      <c r="Q409" s="47"/>
      <c r="R409" s="2"/>
      <c r="S409" s="47"/>
      <c r="W409" s="47"/>
      <c r="X409" s="2"/>
      <c r="Y409" s="47"/>
      <c r="Z409" s="2" t="str">
        <f>IFERROR(IF(B409&lt;&gt;"", IF(AND(INDEX(Paste_Here!S$2:S$600, MATCH(B409, Paste_Here!A$2:A$600, 0))&lt;&gt;"", ISNUMBER(VALUE(INDEX(Paste_Here!S$2:S$600, MATCH(B409, Paste_Here!A$2:A$600, 0))))), INDEX(Paste_Here!S$2:S$600, MATCH(B409, Paste_Here!A$2:A$600, 0)), ""), ""), "")</f>
        <v/>
      </c>
      <c r="AA409" s="47"/>
      <c r="AB409" s="2" t="str">
        <f>IFERROR(IF(B409&lt;&gt;"", IF(ISNUMBER(SEARCH("highrisk", LOWER(INDEX(Paste_Here!T$2:T$600, MATCH(B409, Paste_Here!A$2:A$600, 0))))), "High Risk", IF(ISNUMBER(SEARCH("lowrisk", LOWER(INDEX(Paste_Here!T$2:T$600, MATCH(B409, Paste_Here!A$2:A$600, 0))))), "Low Risk", IF(ISNUMBER(SEARCH("somerisk", LOWER(INDEX(Paste_Here!T$2:T$600, MATCH(B409, Paste_Here!A$2:A$600, 0))))), "Some Risk", IF(ISNUMBER(SEARCH("OT", LOWER(INDEX(Paste_Here!T$2:T$600, MATCH(B409, Paste_Here!A$2:A$600, 0))))), "On Track", "")))), ""), "")</f>
        <v/>
      </c>
      <c r="AC409" s="47"/>
      <c r="AD409" s="2"/>
      <c r="AE409" s="47"/>
      <c r="AF409" s="2"/>
      <c r="AG409" s="47"/>
      <c r="AH409" s="2"/>
      <c r="AI409" s="47"/>
      <c r="AJ409" s="2" t="str" cm="1">
        <f t="array" aca="1" ref="AJ409" ca="1">IFERROR(IF(ISNUMBER(SEARCH("BR", INDEX(Paste_Here!AB$2:AB$210, MATCH(B409, Paste_Here!A$2:A$210, 0)))), -1, 1) * VALUE(_xlfn.TEXTJOIN("", TRUE, IF(ISNUMBER(--MID(INDEX(Paste_Here!AB$2:AB$210, MATCH(B409, Paste_Here!A$2:A$210, 0)), ROW(INDIRECT("1:"&amp;LEN(INDEX(Paste_Here!AB$2:AB$210, MATCH(B409, Paste_Here!A$2:A$210, 0))))), 1)), MID(INDEX(Paste_Here!AB$2:AB$210, MATCH(B409, Paste_Here!A$2:A$210, 0)), ROW(INDIRECT("1:"&amp;LEN(INDEX(Paste_Here!AB$2:AB$210, MATCH(B409, Paste_Here!A$2:A$210, 0))))), 1), ""))), "")</f>
        <v/>
      </c>
      <c r="AK409" s="47"/>
      <c r="AL409" s="34" t="str">
        <f>IFERROR(IF(B409&lt;&gt;"", IF(AND(INDEX(Paste_Here!AF$2:AF$600, MATCH(B409, Paste_Here!A$2:A$600, 0))&lt;&gt;"", ISNUMBER(VALUE(INDEX(Paste_Here!AF$2:AF$600, MATCH(B409, Paste_Here!A$2:A$600, 0))))), INDEX(Paste_Here!AF$2:AF$600, MATCH(B409, Paste_Here!A$2:A$600, 0)), ""), ""), "")</f>
        <v/>
      </c>
      <c r="AM409" s="47"/>
      <c r="AN409" s="47"/>
      <c r="AO409" s="2" t="str">
        <f t="shared" si="37"/>
        <v/>
      </c>
      <c r="AP409" s="47"/>
      <c r="AQ409" s="34" t="str">
        <f>IFERROR(IF(B409&lt;&gt;"", IF(COUNTIF(INDEX(Paste_Here!X$2:Y$600, MATCH(B409, Paste_Here!A$2:A$600, 0), 0), "yes") &gt; 0, "No", IF(COUNTIF(INDEX(Paste_Here!X$2:Y$600, MATCH(B409, Paste_Here!A$2:A$600, 0), 0), "no") &gt; 0, "Yes", "")), ""), "")</f>
        <v/>
      </c>
      <c r="AR409" s="47"/>
      <c r="AS409" s="34" t="str">
        <f>IFERROR(IF(B409&lt;&gt;"", IF(AND(INDEX(Paste_Here!U$2:U$600, MATCH(B409, Paste_Here!A$2:A$600, 0))&lt;&gt;"", ISNUMBER(VALUE(INDEX(Paste_Here!U$2:U$600, MATCH(B409, Paste_Here!A$2:A$600, 0))))), INDEX(Paste_Here!U$2:U$600, MATCH(B409, Paste_Here!A$2:A$600, 0)), ""), ""), "")</f>
        <v/>
      </c>
      <c r="AT409" s="47"/>
      <c r="AU409" s="34" t="str">
        <f>IFERROR(IF(B409&lt;&gt;"", IF(ISNUMBER(SEARCH("highrisk", LOWER(INDEX(Paste_Here!V$2:V$600, MATCH(B409, Paste_Here!A$2:A$600, 0))))), "High Risk", IF(ISNUMBER(SEARCH("lowrisk", LOWER(INDEX(Paste_Here!V$2:V$600, MATCH(B409, Paste_Here!A$2:A$600, 0))))), "Low Risk", IF(ISNUMBER(SEARCH("somerisk", LOWER(INDEX(Paste_Here!V$2:V$600, MATCH(B409, Paste_Here!A$2:A$600, 0))))), "Some Risk", ""))), ""), "")</f>
        <v/>
      </c>
      <c r="AV409" s="47"/>
      <c r="AW409" s="34" t="str">
        <f>IFERROR(IF(B409&lt;&gt;"", IF(AND(ISNUMBER(VALUE(INDEX(Paste_Here!W$2:W$600, MATCH(B409, Paste_Here!A$2:A$600, 0)))), INDEX(Paste_Here!W$2:W$600, MATCH(B409, Paste_Here!A$2:A$600, 0)) &lt;&gt; ""), VALUE(INDEX(Paste_Here!W$2:W$600, MATCH(B409, Paste_Here!A$2:A$600, 0))), ""), ""), "")</f>
        <v/>
      </c>
      <c r="AX409" s="47"/>
      <c r="BA409" s="2" t="str">
        <f>IFERROR(IF(B409&lt;&gt;"", IF(AND(INDEX(Paste_Here!AI$2:AI$600, MATCH(B409, Paste_Here!A$2:A$600, 0))&lt;&gt;"", ISNUMBER(VALUE(INDEX(Paste_Here!AI$2:AI$600, MATCH(B409, Paste_Here!A$2:A$600, 0))))), INDEX(Paste_Here!AI$2:AI$600, MATCH(B409, Paste_Here!A$2:A$600, 0)), ""), ""), "")</f>
        <v/>
      </c>
      <c r="BB409" s="47"/>
      <c r="BC409" s="34" t="str">
        <f>IFERROR(IF(B409&lt;&gt;"", IF(ISNUMBER(SEARCH("highrisk", LOWER(INDEX(Paste_Here!AJ$2:AJ$600, MATCH(B409, Paste_Here!A$2:A$600, 0))))), "High Risk", IF(ISNUMBER(SEARCH("lowrisk", LOWER(INDEX(Paste_Here!AJ$2:AJ$600, MATCH(B409, Paste_Here!A$2:A$600, 0))))), "Low Risk", IF(ISNUMBER(SEARCH("somerisk", LOWER(INDEX(Paste_Here!AJ$2:AJ$600, MATCH(B409, Paste_Here!A$2:A$600, 0))))), "Some Risk", IF(ISNUMBER(SEARCH("OT", LOWER(INDEX(Paste_Here!AJ$2:AJ$600, MATCH(B409, Paste_Here!A$2:A$600, 0))))), "On Track", "")))), ""), "")</f>
        <v/>
      </c>
      <c r="BD409" s="47"/>
      <c r="BE409" s="34" t="str">
        <f>IFERROR(IF(B409&lt;&gt;"", IF(AND(INDEX(Paste_Here!AK$2:AK$600, MATCH(B409, Paste_Here!A$2:A$600, 0))&lt;&gt;"", ISNUMBER(VALUE(INDEX(Paste_Here!AK$2:AK$600, MATCH(B409, Paste_Here!A$2:A$600, 0))))), INDEX(Paste_Here!AK$2:AK$600, MATCH(B409, Paste_Here!A$2:A$600, 0)), ""), ""), "")</f>
        <v/>
      </c>
      <c r="BF409" s="47"/>
      <c r="BG409" s="34" t="str" cm="1">
        <f t="array" aca="1" ref="BG409" ca="1">IFERROR(IF(B409&lt;&gt;"", IF(INDEX(Paste_Here!AE$2:AE$600, MATCH(B409, Paste_Here!A$2:A$600, 0))&lt;&gt;"", IF(LEFT(INDEX(Paste_Here!AE$2:AE$600, MATCH(B409, Paste_Here!A$2:A$600, 0)), 2)="EM", -1, 1) * VALUE(_xlfn.TEXTJOIN("", TRUE, IF(ISNUMBER(MID(INDEX(Paste_Here!AE$2:AE$600, MATCH(B409, Paste_Here!A$2:A$600, 0)), ROW(INDIRECT("1:"&amp;LEN(INDEX(Paste_Here!AE$2:AE$600, MATCH(B409, Paste_Here!A$2:A$600, 0))))), 1)*1), MID(INDEX(Paste_Here!AE$2:AE$600, MATCH(B409, Paste_Here!A$2:A$600, 0)), ROW(INDIRECT("1:"&amp;LEN(INDEX(Paste_Here!AE$2:AE$600, MATCH(B409, Paste_Here!A$2:A$600, 0))))), 1), ""))), ""), ""), "")</f>
        <v/>
      </c>
      <c r="BH409" s="47"/>
      <c r="BJ409" s="47"/>
      <c r="BK409" s="2" t="str">
        <f t="shared" si="38"/>
        <v/>
      </c>
      <c r="BL409" s="47"/>
      <c r="BM409" s="34" t="str">
        <f>IFERROR(IF(B409&lt;&gt;"", IF(AND(INDEX(Paste_Here!Z$2:Z$600, MATCH(B409, Paste_Here!A$2:A$600, 0))&lt;&gt;"", ISNUMBER(VALUE(INDEX(Paste_Here!Z$2:Z$600, MATCH(B409, Paste_Here!A$2:A$600, 0))))), INDEX(Paste_Here!Z$2:Z$600, MATCH(B409, Paste_Here!A$2:A$600, 0)), ""), ""), "")</f>
        <v/>
      </c>
      <c r="BN409" s="47"/>
      <c r="BO409" s="34" t="str">
        <f>IFERROR(IF(B409&lt;&gt;"", IF(ISNUMBER(SEARCH("highrisk", LOWER(INDEX(Paste_Here!AA$2:AA$600, MATCH(B409, Paste_Here!A$2:A$600, 0))))), "High Risk", IF(ISNUMBER(SEARCH("lowrisk", LOWER(INDEX(Paste_Here!AA$2:AA$600, MATCH(B409, Paste_Here!A$2:A$600, 0))))), "Low Risk", IF(ISNUMBER(SEARCH("somerisk", LOWER(INDEX(Paste_Here!AA$2:AA$600, MATCH(B409, Paste_Here!A$2:A$600, 0))))), "Some Risk", IF(ISNUMBER(SEARCH("OT", LOWER(INDEX(Paste_Here!AA$2:AA$600, MATCH(B409, Paste_Here!A$2:A$600, 0))))), "On Track", "")))), ""), "")</f>
        <v/>
      </c>
      <c r="BP409" s="47"/>
      <c r="BQ409" s="34" t="str">
        <f>IFERROR(IF(B409&lt;&gt;"", IF(AND(INDEX(Paste_Here!AC$2:AC$600, MATCH(B409, Paste_Here!A$2:A$600, 0))&lt;&gt;"", ISNUMBER(VALUE(INDEX(Paste_Here!AC$2:AC$600, MATCH(B409, Paste_Here!A$2:A$600, 0))))), INDEX(Paste_Here!AC$2:AC$600, MATCH(B409, Paste_Here!A$2:A$600, 0)), ""), ""), "")</f>
        <v/>
      </c>
      <c r="BR409" s="47"/>
      <c r="BS409" s="34" t="str">
        <f>IFERROR(IF(B409&lt;&gt;"", IF(ISNUMBER(SEARCH("highrisk", LOWER(INDEX(Paste_Here!AD$2:AD$600, MATCH(B409, Paste_Here!A$2:A$600, 0))))), "High Risk", IF(ISNUMBER(SEARCH("lowrisk", LOWER(INDEX(Paste_Here!AD$2:AD$600, MATCH(B409, Paste_Here!A$2:A$600, 0))))), "Low Risk", IF(ISNUMBER(SEARCH("somerisk", LOWER(INDEX(Paste_Here!AD$2:AD$600, MATCH(B409, Paste_Here!A$2:A$600, 0))))), "Some Risk", IF(ISNUMBER(SEARCH("OT", LOWER(INDEX(Paste_Here!AD$2:AD$600, MATCH(B409, Paste_Here!A$2:A$600, 0))))), "On Track", "")))), ""), "")</f>
        <v/>
      </c>
      <c r="BT409" s="47"/>
      <c r="BU409" s="34"/>
      <c r="BV409" s="47"/>
      <c r="BW409" s="34"/>
      <c r="BX409" s="47"/>
      <c r="BY409" s="34"/>
      <c r="BZ409" s="47"/>
      <c r="CA409" s="34"/>
      <c r="CB409" s="49"/>
      <c r="DT409" s="47"/>
      <c r="DU409" s="47"/>
      <c r="DV409" s="2" t="str">
        <f t="shared" si="39"/>
        <v/>
      </c>
      <c r="DW409" s="47"/>
      <c r="DX409" s="2" t="str">
        <f>IFERROR(IF(B409&lt;&gt;"", IF(ISNUMBER(SEARCH("s", LOWER(INDEX(Paste_Here!M$2:M$600, MATCH(B409, Paste_Here!A$2:A$600, 0))))), "Yes", IF(INDEX(Paste_Here!M$2:M$600, MATCH(B409, Paste_Here!A$2:A$600, 0))&lt;&gt;"", "No", "")), ""), "")</f>
        <v/>
      </c>
      <c r="DY409" s="47"/>
      <c r="DZ409" s="2" t="str">
        <f>IFERROR(IF(B409&lt;&gt;"", IF(ISNUMBER(SEARCH("yes", LOWER(INDEX(Paste_Here!F$2:F$600, MATCH(B409, Paste_Here!A$2:A$600, 0))))), "Yes", IF(ISNUMBER(SEARCH("no", LOWER(INDEX(Paste_Here!F$2:F$600, MATCH(B409, Paste_Here!A$2:A$600, 0))))), "No", "")), ""), "")</f>
        <v/>
      </c>
      <c r="EA409" s="47"/>
      <c r="EB409" s="2" t="str">
        <f>IFERROR(IF(B409&lt;&gt;"", IF(ISNUMBER(SEARCH("english language learner", LOWER(INDEX(Paste_Here!C$2:C$600, MATCH(B409, Paste_Here!A$2:A$600, 0))))), "Yes", ""), ""), "")</f>
        <v/>
      </c>
      <c r="EC409" s="47"/>
      <c r="ED409" s="2" t="str">
        <f>IFERROR(IF(B409&lt;&gt;"", IF(OR(ISNUMBER(SEARCH("b", LOWER(INDEX(Paste_Here!K$2:K$600, MATCH(B409, Paste_Here!A$2:A$600, 0))))), ISNUMBER(SEARCH("h", LOWER(INDEX(Paste_Here!K$2:K$600, MATCH(B409, Paste_Here!A$2:A$600, 0))))), ISNUMBER(SEARCH("i", LOWER(INDEX(Paste_Here!K$2:K$600, MATCH(B409, Paste_Here!A$2:A$600, 0)))))), "Yes", IF(INDEX(Paste_Here!K$2:K$600, MATCH(B409, Paste_Here!A$2:A$600, 0))&lt;&gt;"", "No", "")), ""), "")</f>
        <v/>
      </c>
      <c r="EE409" s="47"/>
      <c r="EF409" s="34" t="str">
        <f>IFERROR(IF(B409&lt;&gt;"", IF(ISNUMBER(SEARCH("yes", LOWER(INDEX(Paste_Here!L$2:L$600, MATCH(B409, Paste_Here!A$2:A$600, 0))))), "Yes", IF(ISNUMBER(SEARCH("no", LOWER(INDEX(Paste_Here!L$2:L$600, MATCH(B409, Paste_Here!A$2:A$600, 0))))), "No", "")), ""), "")</f>
        <v/>
      </c>
      <c r="EG409" s="47"/>
      <c r="EH409" s="2" t="str">
        <f>IFERROR(IF(B409&lt;&gt;"", IF(ISNUMBER(SEARCH("transitional 2", LOWER(INDEX(Paste_Here!C$2:C$600, MATCH(B409, Paste_Here!A$2:A$600, 0))))), "T2", IF(ISNUMBER(SEARCH("transitional 1", LOWER(INDEX(Paste_Here!C$2:C$600, MATCH(B409, Paste_Here!A$2:A$600, 0))))), "T1", IF(ISNUMBER(SEARCH("waived ell services", LOWER(INDEX(Paste_Here!C$2:C$600, MATCH(B409, Paste_Here!A$2:A$600, 0))))), "W", ""))), ""), "")</f>
        <v/>
      </c>
      <c r="EI409" s="47"/>
      <c r="EJ409" s="2" t="str">
        <f>IFERROR(IF(B409&lt;&gt;"", IF(AND(INDEX(Paste_Here!AG$2:AG$600, MATCH(B409, Paste_Here!A$2:A$600, 0))&lt;&gt;"", ISNUMBER(VALUE(INDEX(Paste_Here!AG$2:AG$600, MATCH(B409, Paste_Here!A$2:A$600, 0))))), INDEX(Paste_Here!AG$2:AG$600, MATCH(B409, Paste_Here!A$2:A$600, 0)), ""), ""), "")</f>
        <v/>
      </c>
      <c r="EK409" s="47"/>
      <c r="EL409" s="2" t="str">
        <f>IFERROR(IF(B409&lt;&gt;"", IF(AND(INDEX(Paste_Here!AL$2:AL$600, MATCH(B409, Paste_Here!A$2:A$600, 0))&lt;&gt;"", ISNUMBER(VALUE(INDEX(Paste_Here!AL$2:AL$600, MATCH(B409, Paste_Here!A$2:A$600, 0))))), INDEX(Paste_Here!AL$2:AL$600, MATCH(B409, Paste_Here!A$2:A$600, 0)), ""), ""), "")</f>
        <v/>
      </c>
      <c r="EM409" s="47"/>
      <c r="FA409" s="4" t="str" cm="1">
        <f t="array" ref="FA409">IFERROR(INDEX(Paste_Here!$B$2:$B$600, MATCH(0, COUNTIF(FA$4:FA408, Paste_Here!$B$2:$B$600) + IF(Paste_Here!$B$2:$B$600="", 1, 0), 0)), "")</f>
        <v/>
      </c>
      <c r="FB409" s="4" t="str">
        <f>IF(FA409&lt;&gt;"", INDEX(Paste_Here!$A$2:$A$600, MATCH(FA409, Paste_Here!$B$2:$B$600, 0)), "")</f>
        <v/>
      </c>
      <c r="FC409" s="4" t="str">
        <f t="shared" si="40"/>
        <v/>
      </c>
      <c r="FD409" s="4" t="str" cm="1">
        <f t="array" ref="FD409">IFERROR(INDEX($FC$5:$FC$600, MATCH(SMALL(IF($FC$5:$FC$600&lt;&gt;"", COUNTIF($FC$5:$FC$600, "&lt;"&amp;$FC$5:$FC$600)+1), ROW()-ROW($FD$5)+1), COUNTIF($FC$5:$FC$600, "&lt;"&amp;$FC$5:$FC$600)+1, 0)), "")</f>
        <v/>
      </c>
      <c r="FF409" s="2" t="str">
        <f>IFERROR(IF(B409&lt;&gt;"", IF(AND(INDEX(Paste_Here!AH$2:AH$600, MATCH(B409, Paste_Here!A$2:A$600, 0))&lt;&gt;"", ISNUMBER(VALUE(INDEX(Paste_Here!AH$2:AH$600, MATCH(B409, Paste_Here!A$2:A$600, 0))))), INDEX(Paste_Here!AH$2:AH$600, MATCH(B409, Paste_Here!A$2:A$600, 0)), ""), ""), "")</f>
        <v/>
      </c>
      <c r="FG409" s="47"/>
      <c r="FH409" s="2" t="str">
        <f>IFERROR(IF(B409&lt;&gt;"", IF(AND(INDEX(Paste_Here!AM$2:AM$600, MATCH(B409, Paste_Here!A$2:A$600, 0))&lt;&gt;"", ISNUMBER(VALUE(INDEX(Paste_Here!AM$2:AM$600, MATCH(B409, Paste_Here!A$2:A$600, 0))))), INDEX(Paste_Here!AM$2:AM$600, MATCH(B409, Paste_Here!A$2:A$600, 0)), ""), ""), "")</f>
        <v/>
      </c>
      <c r="FI409" s="47"/>
      <c r="FJ409" s="47"/>
      <c r="FK409" s="2" t="str">
        <f t="shared" si="41"/>
        <v/>
      </c>
      <c r="FL409" s="47"/>
      <c r="FM409" s="2" t="str">
        <f>IFERROR(IF(B409&lt;&gt;"", IF(ISNUMBER(VALUE(INDEX(Paste_Here!H$2:H$600, MATCH(B409, Paste_Here!A$2:A$600, 0)))), IF(VALUE(INDEX(Paste_Here!H$2:H$600, MATCH(B409, Paste_Here!A$2:A$600, 0)))=0, "No", IF(AND(VALUE(INDEX(Paste_Here!H$2:H$600, MATCH(B409, Paste_Here!A$2:A$600, 0)))&gt;=1, VALUE(INDEX(Paste_Here!H$2:H$600, MATCH(B409, Paste_Here!A$2:A$600, 0)))&lt;=4), VALUE(INDEX(Paste_Here!H$2:H$600, MATCH(B409, Paste_Here!A$2:A$600, 0))), "")), ""), ""), "")</f>
        <v/>
      </c>
      <c r="FN409" s="47"/>
      <c r="FO409" s="34" t="str">
        <f>IFERROR(IF(B409&lt;&gt;"", IF(ISNUMBER(VALUE(INDEX(Paste_Here!I$2:I$600, MATCH(B409, Paste_Here!A$2:A$600, 0)))), IF(VALUE(INDEX(Paste_Here!I$2:I$600, MATCH(B409, Paste_Here!A$2:A$600, 0)))=0, "No", IF(AND(VALUE(INDEX(Paste_Here!I$2:I$600, MATCH(B409, Paste_Here!A$2:A$600, 0)))&gt;=1, VALUE(INDEX(Paste_Here!I$2:I$600, MATCH(B409, Paste_Here!A$2:A$600, 0)))&lt;=4), VALUE(INDEX(Paste_Here!I$2:I$600, MATCH(B409, Paste_Here!A$2:A$600, 0))), "")), ""), ""), "")</f>
        <v/>
      </c>
      <c r="FP409" s="47"/>
      <c r="FQ409" s="2"/>
      <c r="FR409" s="47"/>
      <c r="FS409" s="2"/>
      <c r="FT409" s="47"/>
      <c r="FU409" s="2"/>
      <c r="FV409" s="47"/>
      <c r="FW409" s="2"/>
      <c r="FX409" s="47"/>
      <c r="FY409" s="2"/>
      <c r="FZ409" s="47"/>
      <c r="GA409" s="2"/>
      <c r="GB409" s="47"/>
      <c r="GU409" s="2"/>
      <c r="GV409" s="47"/>
      <c r="GW409" s="2"/>
      <c r="GX409" s="47"/>
    </row>
    <row r="410" spans="1:206">
      <c r="A410" s="47"/>
      <c r="B410" s="2" t="str">
        <f t="shared" si="36"/>
        <v/>
      </c>
      <c r="C410" s="47"/>
      <c r="D410" s="2" t="str">
        <f>IFERROR(IF(B410&lt;&gt;"", IF(COUNTIF(INDEX(Paste_Here!N$2:O$600, MATCH(B410, Paste_Here!A$2:A$600, 0), 0), "yes") &gt; 0, "No", IF(COUNTIF(INDEX(Paste_Here!N$2:O$600, MATCH(B410, Paste_Here!A$2:A$600, 0), 0), "no") &gt; 0, "Yes", "")), ""), "")</f>
        <v/>
      </c>
      <c r="E410" s="47"/>
      <c r="F410" s="84" t="str">
        <f>IFERROR(IF(B410&lt;&gt;"", IF(AND(INDEX(Paste_Here!P$2:P$600, MATCH(B410, Paste_Here!A$2:A$600, 0))&lt;&gt;"", ISNUMBER(VALUE(INDEX(Paste_Here!P$2:P$600, MATCH(B410, Paste_Here!A$2:A$600, 0))))), INDEX(Paste_Here!P$2:P$600, MATCH(B410, Paste_Here!A$2:A$600, 0)), ""), ""), "")</f>
        <v/>
      </c>
      <c r="G410" s="47"/>
      <c r="H410" s="2" t="str">
        <f>IFERROR(IF(B410&lt;&gt;"", IF(ISNUMBER(SEARCH("highrisk", LOWER(INDEX(Paste_Here!Q$2:Q$600, MATCH(B410, Paste_Here!A$2:A$600, 0))))), "High Risk", IF(ISNUMBER(SEARCH("lowrisk", LOWER(INDEX(Paste_Here!Q$2:Q$600, MATCH(B410, Paste_Here!A$2:A$600, 0))))), "Low Risk", IF(ISNUMBER(SEARCH("somerisk", LOWER(INDEX(Paste_Here!Q$2:Q$600, MATCH(B410, Paste_Here!A$2:A$600, 0))))), "Some Risk", ""))), ""), "")</f>
        <v/>
      </c>
      <c r="I410" s="47"/>
      <c r="J410" s="2"/>
      <c r="K410" s="47"/>
      <c r="L410" s="2"/>
      <c r="M410" s="47"/>
      <c r="N410" s="2"/>
      <c r="O410" s="47"/>
      <c r="P410" s="2" t="str">
        <f>IFERROR(IF(B410&lt;&gt;"", IF(AND(ISNUMBER(VALUE(INDEX(Paste_Here!R$2:R$600, MATCH(B410, Paste_Here!A$2:A$600, 0)))), INDEX(Paste_Here!R$2:R$600, MATCH(B410, Paste_Here!A$2:A$600, 0)) &lt;&gt; ""), VALUE(INDEX(Paste_Here!R$2:R$600, MATCH(B410, Paste_Here!A$2:A$600, 0))), ""), ""), "")</f>
        <v/>
      </c>
      <c r="Q410" s="47"/>
      <c r="R410" s="2"/>
      <c r="S410" s="47"/>
      <c r="W410" s="47"/>
      <c r="X410" s="2"/>
      <c r="Y410" s="47"/>
      <c r="Z410" s="2" t="str">
        <f>IFERROR(IF(B410&lt;&gt;"", IF(AND(INDEX(Paste_Here!S$2:S$600, MATCH(B410, Paste_Here!A$2:A$600, 0))&lt;&gt;"", ISNUMBER(VALUE(INDEX(Paste_Here!S$2:S$600, MATCH(B410, Paste_Here!A$2:A$600, 0))))), INDEX(Paste_Here!S$2:S$600, MATCH(B410, Paste_Here!A$2:A$600, 0)), ""), ""), "")</f>
        <v/>
      </c>
      <c r="AA410" s="47"/>
      <c r="AB410" s="2" t="str">
        <f>IFERROR(IF(B410&lt;&gt;"", IF(ISNUMBER(SEARCH("highrisk", LOWER(INDEX(Paste_Here!T$2:T$600, MATCH(B410, Paste_Here!A$2:A$600, 0))))), "High Risk", IF(ISNUMBER(SEARCH("lowrisk", LOWER(INDEX(Paste_Here!T$2:T$600, MATCH(B410, Paste_Here!A$2:A$600, 0))))), "Low Risk", IF(ISNUMBER(SEARCH("somerisk", LOWER(INDEX(Paste_Here!T$2:T$600, MATCH(B410, Paste_Here!A$2:A$600, 0))))), "Some Risk", IF(ISNUMBER(SEARCH("OT", LOWER(INDEX(Paste_Here!T$2:T$600, MATCH(B410, Paste_Here!A$2:A$600, 0))))), "On Track", "")))), ""), "")</f>
        <v/>
      </c>
      <c r="AC410" s="47"/>
      <c r="AD410" s="2"/>
      <c r="AE410" s="47"/>
      <c r="AF410" s="2"/>
      <c r="AG410" s="47"/>
      <c r="AH410" s="2"/>
      <c r="AI410" s="47"/>
      <c r="AJ410" s="2" t="str" cm="1">
        <f t="array" aca="1" ref="AJ410" ca="1">IFERROR(IF(ISNUMBER(SEARCH("BR", INDEX(Paste_Here!AB$2:AB$210, MATCH(B410, Paste_Here!A$2:A$210, 0)))), -1, 1) * VALUE(_xlfn.TEXTJOIN("", TRUE, IF(ISNUMBER(--MID(INDEX(Paste_Here!AB$2:AB$210, MATCH(B410, Paste_Here!A$2:A$210, 0)), ROW(INDIRECT("1:"&amp;LEN(INDEX(Paste_Here!AB$2:AB$210, MATCH(B410, Paste_Here!A$2:A$210, 0))))), 1)), MID(INDEX(Paste_Here!AB$2:AB$210, MATCH(B410, Paste_Here!A$2:A$210, 0)), ROW(INDIRECT("1:"&amp;LEN(INDEX(Paste_Here!AB$2:AB$210, MATCH(B410, Paste_Here!A$2:A$210, 0))))), 1), ""))), "")</f>
        <v/>
      </c>
      <c r="AK410" s="47"/>
      <c r="AL410" s="34" t="str">
        <f>IFERROR(IF(B410&lt;&gt;"", IF(AND(INDEX(Paste_Here!AF$2:AF$600, MATCH(B410, Paste_Here!A$2:A$600, 0))&lt;&gt;"", ISNUMBER(VALUE(INDEX(Paste_Here!AF$2:AF$600, MATCH(B410, Paste_Here!A$2:A$600, 0))))), INDEX(Paste_Here!AF$2:AF$600, MATCH(B410, Paste_Here!A$2:A$600, 0)), ""), ""), "")</f>
        <v/>
      </c>
      <c r="AM410" s="47"/>
      <c r="AN410" s="47"/>
      <c r="AO410" s="2" t="str">
        <f t="shared" si="37"/>
        <v/>
      </c>
      <c r="AP410" s="47"/>
      <c r="AQ410" s="34" t="str">
        <f>IFERROR(IF(B410&lt;&gt;"", IF(COUNTIF(INDEX(Paste_Here!X$2:Y$600, MATCH(B410, Paste_Here!A$2:A$600, 0), 0), "yes") &gt; 0, "No", IF(COUNTIF(INDEX(Paste_Here!X$2:Y$600, MATCH(B410, Paste_Here!A$2:A$600, 0), 0), "no") &gt; 0, "Yes", "")), ""), "")</f>
        <v/>
      </c>
      <c r="AR410" s="47"/>
      <c r="AS410" s="34" t="str">
        <f>IFERROR(IF(B410&lt;&gt;"", IF(AND(INDEX(Paste_Here!U$2:U$600, MATCH(B410, Paste_Here!A$2:A$600, 0))&lt;&gt;"", ISNUMBER(VALUE(INDEX(Paste_Here!U$2:U$600, MATCH(B410, Paste_Here!A$2:A$600, 0))))), INDEX(Paste_Here!U$2:U$600, MATCH(B410, Paste_Here!A$2:A$600, 0)), ""), ""), "")</f>
        <v/>
      </c>
      <c r="AT410" s="47"/>
      <c r="AU410" s="34" t="str">
        <f>IFERROR(IF(B410&lt;&gt;"", IF(ISNUMBER(SEARCH("highrisk", LOWER(INDEX(Paste_Here!V$2:V$600, MATCH(B410, Paste_Here!A$2:A$600, 0))))), "High Risk", IF(ISNUMBER(SEARCH("lowrisk", LOWER(INDEX(Paste_Here!V$2:V$600, MATCH(B410, Paste_Here!A$2:A$600, 0))))), "Low Risk", IF(ISNUMBER(SEARCH("somerisk", LOWER(INDEX(Paste_Here!V$2:V$600, MATCH(B410, Paste_Here!A$2:A$600, 0))))), "Some Risk", ""))), ""), "")</f>
        <v/>
      </c>
      <c r="AV410" s="47"/>
      <c r="AW410" s="34" t="str">
        <f>IFERROR(IF(B410&lt;&gt;"", IF(AND(ISNUMBER(VALUE(INDEX(Paste_Here!W$2:W$600, MATCH(B410, Paste_Here!A$2:A$600, 0)))), INDEX(Paste_Here!W$2:W$600, MATCH(B410, Paste_Here!A$2:A$600, 0)) &lt;&gt; ""), VALUE(INDEX(Paste_Here!W$2:W$600, MATCH(B410, Paste_Here!A$2:A$600, 0))), ""), ""), "")</f>
        <v/>
      </c>
      <c r="AX410" s="47"/>
      <c r="BA410" s="2" t="str">
        <f>IFERROR(IF(B410&lt;&gt;"", IF(AND(INDEX(Paste_Here!AI$2:AI$600, MATCH(B410, Paste_Here!A$2:A$600, 0))&lt;&gt;"", ISNUMBER(VALUE(INDEX(Paste_Here!AI$2:AI$600, MATCH(B410, Paste_Here!A$2:A$600, 0))))), INDEX(Paste_Here!AI$2:AI$600, MATCH(B410, Paste_Here!A$2:A$600, 0)), ""), ""), "")</f>
        <v/>
      </c>
      <c r="BB410" s="47"/>
      <c r="BC410" s="34" t="str">
        <f>IFERROR(IF(B410&lt;&gt;"", IF(ISNUMBER(SEARCH("highrisk", LOWER(INDEX(Paste_Here!AJ$2:AJ$600, MATCH(B410, Paste_Here!A$2:A$600, 0))))), "High Risk", IF(ISNUMBER(SEARCH("lowrisk", LOWER(INDEX(Paste_Here!AJ$2:AJ$600, MATCH(B410, Paste_Here!A$2:A$600, 0))))), "Low Risk", IF(ISNUMBER(SEARCH("somerisk", LOWER(INDEX(Paste_Here!AJ$2:AJ$600, MATCH(B410, Paste_Here!A$2:A$600, 0))))), "Some Risk", IF(ISNUMBER(SEARCH("OT", LOWER(INDEX(Paste_Here!AJ$2:AJ$600, MATCH(B410, Paste_Here!A$2:A$600, 0))))), "On Track", "")))), ""), "")</f>
        <v/>
      </c>
      <c r="BD410" s="47"/>
      <c r="BE410" s="34" t="str">
        <f>IFERROR(IF(B410&lt;&gt;"", IF(AND(INDEX(Paste_Here!AK$2:AK$600, MATCH(B410, Paste_Here!A$2:A$600, 0))&lt;&gt;"", ISNUMBER(VALUE(INDEX(Paste_Here!AK$2:AK$600, MATCH(B410, Paste_Here!A$2:A$600, 0))))), INDEX(Paste_Here!AK$2:AK$600, MATCH(B410, Paste_Here!A$2:A$600, 0)), ""), ""), "")</f>
        <v/>
      </c>
      <c r="BF410" s="47"/>
      <c r="BG410" s="34" t="str" cm="1">
        <f t="array" aca="1" ref="BG410" ca="1">IFERROR(IF(B410&lt;&gt;"", IF(INDEX(Paste_Here!AE$2:AE$600, MATCH(B410, Paste_Here!A$2:A$600, 0))&lt;&gt;"", IF(LEFT(INDEX(Paste_Here!AE$2:AE$600, MATCH(B410, Paste_Here!A$2:A$600, 0)), 2)="EM", -1, 1) * VALUE(_xlfn.TEXTJOIN("", TRUE, IF(ISNUMBER(MID(INDEX(Paste_Here!AE$2:AE$600, MATCH(B410, Paste_Here!A$2:A$600, 0)), ROW(INDIRECT("1:"&amp;LEN(INDEX(Paste_Here!AE$2:AE$600, MATCH(B410, Paste_Here!A$2:A$600, 0))))), 1)*1), MID(INDEX(Paste_Here!AE$2:AE$600, MATCH(B410, Paste_Here!A$2:A$600, 0)), ROW(INDIRECT("1:"&amp;LEN(INDEX(Paste_Here!AE$2:AE$600, MATCH(B410, Paste_Here!A$2:A$600, 0))))), 1), ""))), ""), ""), "")</f>
        <v/>
      </c>
      <c r="BH410" s="47"/>
      <c r="BJ410" s="47"/>
      <c r="BK410" s="2" t="str">
        <f t="shared" si="38"/>
        <v/>
      </c>
      <c r="BL410" s="47"/>
      <c r="BM410" s="34" t="str">
        <f>IFERROR(IF(B410&lt;&gt;"", IF(AND(INDEX(Paste_Here!Z$2:Z$600, MATCH(B410, Paste_Here!A$2:A$600, 0))&lt;&gt;"", ISNUMBER(VALUE(INDEX(Paste_Here!Z$2:Z$600, MATCH(B410, Paste_Here!A$2:A$600, 0))))), INDEX(Paste_Here!Z$2:Z$600, MATCH(B410, Paste_Here!A$2:A$600, 0)), ""), ""), "")</f>
        <v/>
      </c>
      <c r="BN410" s="47"/>
      <c r="BO410" s="34" t="str">
        <f>IFERROR(IF(B410&lt;&gt;"", IF(ISNUMBER(SEARCH("highrisk", LOWER(INDEX(Paste_Here!AA$2:AA$600, MATCH(B410, Paste_Here!A$2:A$600, 0))))), "High Risk", IF(ISNUMBER(SEARCH("lowrisk", LOWER(INDEX(Paste_Here!AA$2:AA$600, MATCH(B410, Paste_Here!A$2:A$600, 0))))), "Low Risk", IF(ISNUMBER(SEARCH("somerisk", LOWER(INDEX(Paste_Here!AA$2:AA$600, MATCH(B410, Paste_Here!A$2:A$600, 0))))), "Some Risk", IF(ISNUMBER(SEARCH("OT", LOWER(INDEX(Paste_Here!AA$2:AA$600, MATCH(B410, Paste_Here!A$2:A$600, 0))))), "On Track", "")))), ""), "")</f>
        <v/>
      </c>
      <c r="BP410" s="47"/>
      <c r="BQ410" s="34" t="str">
        <f>IFERROR(IF(B410&lt;&gt;"", IF(AND(INDEX(Paste_Here!AC$2:AC$600, MATCH(B410, Paste_Here!A$2:A$600, 0))&lt;&gt;"", ISNUMBER(VALUE(INDEX(Paste_Here!AC$2:AC$600, MATCH(B410, Paste_Here!A$2:A$600, 0))))), INDEX(Paste_Here!AC$2:AC$600, MATCH(B410, Paste_Here!A$2:A$600, 0)), ""), ""), "")</f>
        <v/>
      </c>
      <c r="BR410" s="47"/>
      <c r="BS410" s="34" t="str">
        <f>IFERROR(IF(B410&lt;&gt;"", IF(ISNUMBER(SEARCH("highrisk", LOWER(INDEX(Paste_Here!AD$2:AD$600, MATCH(B410, Paste_Here!A$2:A$600, 0))))), "High Risk", IF(ISNUMBER(SEARCH("lowrisk", LOWER(INDEX(Paste_Here!AD$2:AD$600, MATCH(B410, Paste_Here!A$2:A$600, 0))))), "Low Risk", IF(ISNUMBER(SEARCH("somerisk", LOWER(INDEX(Paste_Here!AD$2:AD$600, MATCH(B410, Paste_Here!A$2:A$600, 0))))), "Some Risk", IF(ISNUMBER(SEARCH("OT", LOWER(INDEX(Paste_Here!AD$2:AD$600, MATCH(B410, Paste_Here!A$2:A$600, 0))))), "On Track", "")))), ""), "")</f>
        <v/>
      </c>
      <c r="BT410" s="47"/>
      <c r="BU410" s="34"/>
      <c r="BV410" s="47"/>
      <c r="BW410" s="34"/>
      <c r="BX410" s="47"/>
      <c r="BY410" s="34"/>
      <c r="BZ410" s="47"/>
      <c r="CA410" s="34"/>
      <c r="CB410" s="49"/>
      <c r="DT410" s="47"/>
      <c r="DU410" s="47"/>
      <c r="DV410" s="2" t="str">
        <f t="shared" si="39"/>
        <v/>
      </c>
      <c r="DW410" s="47"/>
      <c r="DX410" s="2" t="str">
        <f>IFERROR(IF(B410&lt;&gt;"", IF(ISNUMBER(SEARCH("s", LOWER(INDEX(Paste_Here!M$2:M$600, MATCH(B410, Paste_Here!A$2:A$600, 0))))), "Yes", IF(INDEX(Paste_Here!M$2:M$600, MATCH(B410, Paste_Here!A$2:A$600, 0))&lt;&gt;"", "No", "")), ""), "")</f>
        <v/>
      </c>
      <c r="DY410" s="47"/>
      <c r="DZ410" s="2" t="str">
        <f>IFERROR(IF(B410&lt;&gt;"", IF(ISNUMBER(SEARCH("yes", LOWER(INDEX(Paste_Here!F$2:F$600, MATCH(B410, Paste_Here!A$2:A$600, 0))))), "Yes", IF(ISNUMBER(SEARCH("no", LOWER(INDEX(Paste_Here!F$2:F$600, MATCH(B410, Paste_Here!A$2:A$600, 0))))), "No", "")), ""), "")</f>
        <v/>
      </c>
      <c r="EA410" s="47"/>
      <c r="EB410" s="2" t="str">
        <f>IFERROR(IF(B410&lt;&gt;"", IF(ISNUMBER(SEARCH("english language learner", LOWER(INDEX(Paste_Here!C$2:C$600, MATCH(B410, Paste_Here!A$2:A$600, 0))))), "Yes", ""), ""), "")</f>
        <v/>
      </c>
      <c r="EC410" s="47"/>
      <c r="ED410" s="2" t="str">
        <f>IFERROR(IF(B410&lt;&gt;"", IF(OR(ISNUMBER(SEARCH("b", LOWER(INDEX(Paste_Here!K$2:K$600, MATCH(B410, Paste_Here!A$2:A$600, 0))))), ISNUMBER(SEARCH("h", LOWER(INDEX(Paste_Here!K$2:K$600, MATCH(B410, Paste_Here!A$2:A$600, 0))))), ISNUMBER(SEARCH("i", LOWER(INDEX(Paste_Here!K$2:K$600, MATCH(B410, Paste_Here!A$2:A$600, 0)))))), "Yes", IF(INDEX(Paste_Here!K$2:K$600, MATCH(B410, Paste_Here!A$2:A$600, 0))&lt;&gt;"", "No", "")), ""), "")</f>
        <v/>
      </c>
      <c r="EE410" s="47"/>
      <c r="EF410" s="34" t="str">
        <f>IFERROR(IF(B410&lt;&gt;"", IF(ISNUMBER(SEARCH("yes", LOWER(INDEX(Paste_Here!L$2:L$600, MATCH(B410, Paste_Here!A$2:A$600, 0))))), "Yes", IF(ISNUMBER(SEARCH("no", LOWER(INDEX(Paste_Here!L$2:L$600, MATCH(B410, Paste_Here!A$2:A$600, 0))))), "No", "")), ""), "")</f>
        <v/>
      </c>
      <c r="EG410" s="47"/>
      <c r="EH410" s="2" t="str">
        <f>IFERROR(IF(B410&lt;&gt;"", IF(ISNUMBER(SEARCH("transitional 2", LOWER(INDEX(Paste_Here!C$2:C$600, MATCH(B410, Paste_Here!A$2:A$600, 0))))), "T2", IF(ISNUMBER(SEARCH("transitional 1", LOWER(INDEX(Paste_Here!C$2:C$600, MATCH(B410, Paste_Here!A$2:A$600, 0))))), "T1", IF(ISNUMBER(SEARCH("waived ell services", LOWER(INDEX(Paste_Here!C$2:C$600, MATCH(B410, Paste_Here!A$2:A$600, 0))))), "W", ""))), ""), "")</f>
        <v/>
      </c>
      <c r="EI410" s="47"/>
      <c r="EJ410" s="2" t="str">
        <f>IFERROR(IF(B410&lt;&gt;"", IF(AND(INDEX(Paste_Here!AG$2:AG$600, MATCH(B410, Paste_Here!A$2:A$600, 0))&lt;&gt;"", ISNUMBER(VALUE(INDEX(Paste_Here!AG$2:AG$600, MATCH(B410, Paste_Here!A$2:A$600, 0))))), INDEX(Paste_Here!AG$2:AG$600, MATCH(B410, Paste_Here!A$2:A$600, 0)), ""), ""), "")</f>
        <v/>
      </c>
      <c r="EK410" s="47"/>
      <c r="EL410" s="2" t="str">
        <f>IFERROR(IF(B410&lt;&gt;"", IF(AND(INDEX(Paste_Here!AL$2:AL$600, MATCH(B410, Paste_Here!A$2:A$600, 0))&lt;&gt;"", ISNUMBER(VALUE(INDEX(Paste_Here!AL$2:AL$600, MATCH(B410, Paste_Here!A$2:A$600, 0))))), INDEX(Paste_Here!AL$2:AL$600, MATCH(B410, Paste_Here!A$2:A$600, 0)), ""), ""), "")</f>
        <v/>
      </c>
      <c r="EM410" s="47"/>
      <c r="FA410" s="4" t="str" cm="1">
        <f t="array" ref="FA410">IFERROR(INDEX(Paste_Here!$B$2:$B$600, MATCH(0, COUNTIF(FA$4:FA409, Paste_Here!$B$2:$B$600) + IF(Paste_Here!$B$2:$B$600="", 1, 0), 0)), "")</f>
        <v/>
      </c>
      <c r="FB410" s="4" t="str">
        <f>IF(FA410&lt;&gt;"", INDEX(Paste_Here!$A$2:$A$600, MATCH(FA410, Paste_Here!$B$2:$B$600, 0)), "")</f>
        <v/>
      </c>
      <c r="FC410" s="4" t="str">
        <f t="shared" si="40"/>
        <v/>
      </c>
      <c r="FD410" s="4" t="str" cm="1">
        <f t="array" ref="FD410">IFERROR(INDEX($FC$5:$FC$600, MATCH(SMALL(IF($FC$5:$FC$600&lt;&gt;"", COUNTIF($FC$5:$FC$600, "&lt;"&amp;$FC$5:$FC$600)+1), ROW()-ROW($FD$5)+1), COUNTIF($FC$5:$FC$600, "&lt;"&amp;$FC$5:$FC$600)+1, 0)), "")</f>
        <v/>
      </c>
      <c r="FF410" s="2" t="str">
        <f>IFERROR(IF(B410&lt;&gt;"", IF(AND(INDEX(Paste_Here!AH$2:AH$600, MATCH(B410, Paste_Here!A$2:A$600, 0))&lt;&gt;"", ISNUMBER(VALUE(INDEX(Paste_Here!AH$2:AH$600, MATCH(B410, Paste_Here!A$2:A$600, 0))))), INDEX(Paste_Here!AH$2:AH$600, MATCH(B410, Paste_Here!A$2:A$600, 0)), ""), ""), "")</f>
        <v/>
      </c>
      <c r="FG410" s="47"/>
      <c r="FH410" s="2" t="str">
        <f>IFERROR(IF(B410&lt;&gt;"", IF(AND(INDEX(Paste_Here!AM$2:AM$600, MATCH(B410, Paste_Here!A$2:A$600, 0))&lt;&gt;"", ISNUMBER(VALUE(INDEX(Paste_Here!AM$2:AM$600, MATCH(B410, Paste_Here!A$2:A$600, 0))))), INDEX(Paste_Here!AM$2:AM$600, MATCH(B410, Paste_Here!A$2:A$600, 0)), ""), ""), "")</f>
        <v/>
      </c>
      <c r="FI410" s="47"/>
      <c r="FJ410" s="47"/>
      <c r="FK410" s="2" t="str">
        <f t="shared" si="41"/>
        <v/>
      </c>
      <c r="FL410" s="47"/>
      <c r="FM410" s="2" t="str">
        <f>IFERROR(IF(B410&lt;&gt;"", IF(ISNUMBER(VALUE(INDEX(Paste_Here!H$2:H$600, MATCH(B410, Paste_Here!A$2:A$600, 0)))), IF(VALUE(INDEX(Paste_Here!H$2:H$600, MATCH(B410, Paste_Here!A$2:A$600, 0)))=0, "No", IF(AND(VALUE(INDEX(Paste_Here!H$2:H$600, MATCH(B410, Paste_Here!A$2:A$600, 0)))&gt;=1, VALUE(INDEX(Paste_Here!H$2:H$600, MATCH(B410, Paste_Here!A$2:A$600, 0)))&lt;=4), VALUE(INDEX(Paste_Here!H$2:H$600, MATCH(B410, Paste_Here!A$2:A$600, 0))), "")), ""), ""), "")</f>
        <v/>
      </c>
      <c r="FN410" s="47"/>
      <c r="FO410" s="34" t="str">
        <f>IFERROR(IF(B410&lt;&gt;"", IF(ISNUMBER(VALUE(INDEX(Paste_Here!I$2:I$600, MATCH(B410, Paste_Here!A$2:A$600, 0)))), IF(VALUE(INDEX(Paste_Here!I$2:I$600, MATCH(B410, Paste_Here!A$2:A$600, 0)))=0, "No", IF(AND(VALUE(INDEX(Paste_Here!I$2:I$600, MATCH(B410, Paste_Here!A$2:A$600, 0)))&gt;=1, VALUE(INDEX(Paste_Here!I$2:I$600, MATCH(B410, Paste_Here!A$2:A$600, 0)))&lt;=4), VALUE(INDEX(Paste_Here!I$2:I$600, MATCH(B410, Paste_Here!A$2:A$600, 0))), "")), ""), ""), "")</f>
        <v/>
      </c>
      <c r="FP410" s="47"/>
      <c r="FQ410" s="2"/>
      <c r="FR410" s="47"/>
      <c r="FS410" s="2"/>
      <c r="FT410" s="47"/>
      <c r="FU410" s="2"/>
      <c r="FV410" s="47"/>
      <c r="FW410" s="2"/>
      <c r="FX410" s="47"/>
      <c r="FY410" s="2"/>
      <c r="FZ410" s="47"/>
      <c r="GA410" s="2"/>
      <c r="GB410" s="47"/>
      <c r="GU410" s="2"/>
      <c r="GV410" s="47"/>
      <c r="GW410" s="2"/>
      <c r="GX410" s="47"/>
    </row>
    <row r="411" spans="1:206">
      <c r="A411" s="47"/>
      <c r="B411" s="2" t="str">
        <f t="shared" si="36"/>
        <v/>
      </c>
      <c r="C411" s="47"/>
      <c r="D411" s="2" t="str">
        <f>IFERROR(IF(B411&lt;&gt;"", IF(COUNTIF(INDEX(Paste_Here!N$2:O$600, MATCH(B411, Paste_Here!A$2:A$600, 0), 0), "yes") &gt; 0, "No", IF(COUNTIF(INDEX(Paste_Here!N$2:O$600, MATCH(B411, Paste_Here!A$2:A$600, 0), 0), "no") &gt; 0, "Yes", "")), ""), "")</f>
        <v/>
      </c>
      <c r="E411" s="47"/>
      <c r="F411" s="84" t="str">
        <f>IFERROR(IF(B411&lt;&gt;"", IF(AND(INDEX(Paste_Here!P$2:P$600, MATCH(B411, Paste_Here!A$2:A$600, 0))&lt;&gt;"", ISNUMBER(VALUE(INDEX(Paste_Here!P$2:P$600, MATCH(B411, Paste_Here!A$2:A$600, 0))))), INDEX(Paste_Here!P$2:P$600, MATCH(B411, Paste_Here!A$2:A$600, 0)), ""), ""), "")</f>
        <v/>
      </c>
      <c r="G411" s="47"/>
      <c r="H411" s="2" t="str">
        <f>IFERROR(IF(B411&lt;&gt;"", IF(ISNUMBER(SEARCH("highrisk", LOWER(INDEX(Paste_Here!Q$2:Q$600, MATCH(B411, Paste_Here!A$2:A$600, 0))))), "High Risk", IF(ISNUMBER(SEARCH("lowrisk", LOWER(INDEX(Paste_Here!Q$2:Q$600, MATCH(B411, Paste_Here!A$2:A$600, 0))))), "Low Risk", IF(ISNUMBER(SEARCH("somerisk", LOWER(INDEX(Paste_Here!Q$2:Q$600, MATCH(B411, Paste_Here!A$2:A$600, 0))))), "Some Risk", ""))), ""), "")</f>
        <v/>
      </c>
      <c r="I411" s="47"/>
      <c r="J411" s="2"/>
      <c r="K411" s="47"/>
      <c r="L411" s="2"/>
      <c r="M411" s="47"/>
      <c r="N411" s="2"/>
      <c r="O411" s="47"/>
      <c r="P411" s="2" t="str">
        <f>IFERROR(IF(B411&lt;&gt;"", IF(AND(ISNUMBER(VALUE(INDEX(Paste_Here!R$2:R$600, MATCH(B411, Paste_Here!A$2:A$600, 0)))), INDEX(Paste_Here!R$2:R$600, MATCH(B411, Paste_Here!A$2:A$600, 0)) &lt;&gt; ""), VALUE(INDEX(Paste_Here!R$2:R$600, MATCH(B411, Paste_Here!A$2:A$600, 0))), ""), ""), "")</f>
        <v/>
      </c>
      <c r="Q411" s="47"/>
      <c r="R411" s="2"/>
      <c r="S411" s="47"/>
      <c r="W411" s="47"/>
      <c r="X411" s="2"/>
      <c r="Y411" s="47"/>
      <c r="Z411" s="2" t="str">
        <f>IFERROR(IF(B411&lt;&gt;"", IF(AND(INDEX(Paste_Here!S$2:S$600, MATCH(B411, Paste_Here!A$2:A$600, 0))&lt;&gt;"", ISNUMBER(VALUE(INDEX(Paste_Here!S$2:S$600, MATCH(B411, Paste_Here!A$2:A$600, 0))))), INDEX(Paste_Here!S$2:S$600, MATCH(B411, Paste_Here!A$2:A$600, 0)), ""), ""), "")</f>
        <v/>
      </c>
      <c r="AA411" s="47"/>
      <c r="AB411" s="2" t="str">
        <f>IFERROR(IF(B411&lt;&gt;"", IF(ISNUMBER(SEARCH("highrisk", LOWER(INDEX(Paste_Here!T$2:T$600, MATCH(B411, Paste_Here!A$2:A$600, 0))))), "High Risk", IF(ISNUMBER(SEARCH("lowrisk", LOWER(INDEX(Paste_Here!T$2:T$600, MATCH(B411, Paste_Here!A$2:A$600, 0))))), "Low Risk", IF(ISNUMBER(SEARCH("somerisk", LOWER(INDEX(Paste_Here!T$2:T$600, MATCH(B411, Paste_Here!A$2:A$600, 0))))), "Some Risk", IF(ISNUMBER(SEARCH("OT", LOWER(INDEX(Paste_Here!T$2:T$600, MATCH(B411, Paste_Here!A$2:A$600, 0))))), "On Track", "")))), ""), "")</f>
        <v/>
      </c>
      <c r="AC411" s="47"/>
      <c r="AD411" s="2"/>
      <c r="AE411" s="47"/>
      <c r="AF411" s="2"/>
      <c r="AG411" s="47"/>
      <c r="AH411" s="2"/>
      <c r="AI411" s="47"/>
      <c r="AJ411" s="2" t="str" cm="1">
        <f t="array" aca="1" ref="AJ411" ca="1">IFERROR(IF(ISNUMBER(SEARCH("BR", INDEX(Paste_Here!AB$2:AB$210, MATCH(B411, Paste_Here!A$2:A$210, 0)))), -1, 1) * VALUE(_xlfn.TEXTJOIN("", TRUE, IF(ISNUMBER(--MID(INDEX(Paste_Here!AB$2:AB$210, MATCH(B411, Paste_Here!A$2:A$210, 0)), ROW(INDIRECT("1:"&amp;LEN(INDEX(Paste_Here!AB$2:AB$210, MATCH(B411, Paste_Here!A$2:A$210, 0))))), 1)), MID(INDEX(Paste_Here!AB$2:AB$210, MATCH(B411, Paste_Here!A$2:A$210, 0)), ROW(INDIRECT("1:"&amp;LEN(INDEX(Paste_Here!AB$2:AB$210, MATCH(B411, Paste_Here!A$2:A$210, 0))))), 1), ""))), "")</f>
        <v/>
      </c>
      <c r="AK411" s="47"/>
      <c r="AL411" s="34" t="str">
        <f>IFERROR(IF(B411&lt;&gt;"", IF(AND(INDEX(Paste_Here!AF$2:AF$600, MATCH(B411, Paste_Here!A$2:A$600, 0))&lt;&gt;"", ISNUMBER(VALUE(INDEX(Paste_Here!AF$2:AF$600, MATCH(B411, Paste_Here!A$2:A$600, 0))))), INDEX(Paste_Here!AF$2:AF$600, MATCH(B411, Paste_Here!A$2:A$600, 0)), ""), ""), "")</f>
        <v/>
      </c>
      <c r="AM411" s="47"/>
      <c r="AN411" s="47"/>
      <c r="AO411" s="2" t="str">
        <f t="shared" si="37"/>
        <v/>
      </c>
      <c r="AP411" s="47"/>
      <c r="AQ411" s="34" t="str">
        <f>IFERROR(IF(B411&lt;&gt;"", IF(COUNTIF(INDEX(Paste_Here!X$2:Y$600, MATCH(B411, Paste_Here!A$2:A$600, 0), 0), "yes") &gt; 0, "No", IF(COUNTIF(INDEX(Paste_Here!X$2:Y$600, MATCH(B411, Paste_Here!A$2:A$600, 0), 0), "no") &gt; 0, "Yes", "")), ""), "")</f>
        <v/>
      </c>
      <c r="AR411" s="47"/>
      <c r="AS411" s="34" t="str">
        <f>IFERROR(IF(B411&lt;&gt;"", IF(AND(INDEX(Paste_Here!U$2:U$600, MATCH(B411, Paste_Here!A$2:A$600, 0))&lt;&gt;"", ISNUMBER(VALUE(INDEX(Paste_Here!U$2:U$600, MATCH(B411, Paste_Here!A$2:A$600, 0))))), INDEX(Paste_Here!U$2:U$600, MATCH(B411, Paste_Here!A$2:A$600, 0)), ""), ""), "")</f>
        <v/>
      </c>
      <c r="AT411" s="47"/>
      <c r="AU411" s="34" t="str">
        <f>IFERROR(IF(B411&lt;&gt;"", IF(ISNUMBER(SEARCH("highrisk", LOWER(INDEX(Paste_Here!V$2:V$600, MATCH(B411, Paste_Here!A$2:A$600, 0))))), "High Risk", IF(ISNUMBER(SEARCH("lowrisk", LOWER(INDEX(Paste_Here!V$2:V$600, MATCH(B411, Paste_Here!A$2:A$600, 0))))), "Low Risk", IF(ISNUMBER(SEARCH("somerisk", LOWER(INDEX(Paste_Here!V$2:V$600, MATCH(B411, Paste_Here!A$2:A$600, 0))))), "Some Risk", ""))), ""), "")</f>
        <v/>
      </c>
      <c r="AV411" s="47"/>
      <c r="AW411" s="34" t="str">
        <f>IFERROR(IF(B411&lt;&gt;"", IF(AND(ISNUMBER(VALUE(INDEX(Paste_Here!W$2:W$600, MATCH(B411, Paste_Here!A$2:A$600, 0)))), INDEX(Paste_Here!W$2:W$600, MATCH(B411, Paste_Here!A$2:A$600, 0)) &lt;&gt; ""), VALUE(INDEX(Paste_Here!W$2:W$600, MATCH(B411, Paste_Here!A$2:A$600, 0))), ""), ""), "")</f>
        <v/>
      </c>
      <c r="AX411" s="47"/>
      <c r="BA411" s="2" t="str">
        <f>IFERROR(IF(B411&lt;&gt;"", IF(AND(INDEX(Paste_Here!AI$2:AI$600, MATCH(B411, Paste_Here!A$2:A$600, 0))&lt;&gt;"", ISNUMBER(VALUE(INDEX(Paste_Here!AI$2:AI$600, MATCH(B411, Paste_Here!A$2:A$600, 0))))), INDEX(Paste_Here!AI$2:AI$600, MATCH(B411, Paste_Here!A$2:A$600, 0)), ""), ""), "")</f>
        <v/>
      </c>
      <c r="BB411" s="47"/>
      <c r="BC411" s="34" t="str">
        <f>IFERROR(IF(B411&lt;&gt;"", IF(ISNUMBER(SEARCH("highrisk", LOWER(INDEX(Paste_Here!AJ$2:AJ$600, MATCH(B411, Paste_Here!A$2:A$600, 0))))), "High Risk", IF(ISNUMBER(SEARCH("lowrisk", LOWER(INDEX(Paste_Here!AJ$2:AJ$600, MATCH(B411, Paste_Here!A$2:A$600, 0))))), "Low Risk", IF(ISNUMBER(SEARCH("somerisk", LOWER(INDEX(Paste_Here!AJ$2:AJ$600, MATCH(B411, Paste_Here!A$2:A$600, 0))))), "Some Risk", IF(ISNUMBER(SEARCH("OT", LOWER(INDEX(Paste_Here!AJ$2:AJ$600, MATCH(B411, Paste_Here!A$2:A$600, 0))))), "On Track", "")))), ""), "")</f>
        <v/>
      </c>
      <c r="BD411" s="47"/>
      <c r="BE411" s="34" t="str">
        <f>IFERROR(IF(B411&lt;&gt;"", IF(AND(INDEX(Paste_Here!AK$2:AK$600, MATCH(B411, Paste_Here!A$2:A$600, 0))&lt;&gt;"", ISNUMBER(VALUE(INDEX(Paste_Here!AK$2:AK$600, MATCH(B411, Paste_Here!A$2:A$600, 0))))), INDEX(Paste_Here!AK$2:AK$600, MATCH(B411, Paste_Here!A$2:A$600, 0)), ""), ""), "")</f>
        <v/>
      </c>
      <c r="BF411" s="47"/>
      <c r="BG411" s="34" t="str" cm="1">
        <f t="array" aca="1" ref="BG411" ca="1">IFERROR(IF(B411&lt;&gt;"", IF(INDEX(Paste_Here!AE$2:AE$600, MATCH(B411, Paste_Here!A$2:A$600, 0))&lt;&gt;"", IF(LEFT(INDEX(Paste_Here!AE$2:AE$600, MATCH(B411, Paste_Here!A$2:A$600, 0)), 2)="EM", -1, 1) * VALUE(_xlfn.TEXTJOIN("", TRUE, IF(ISNUMBER(MID(INDEX(Paste_Here!AE$2:AE$600, MATCH(B411, Paste_Here!A$2:A$600, 0)), ROW(INDIRECT("1:"&amp;LEN(INDEX(Paste_Here!AE$2:AE$600, MATCH(B411, Paste_Here!A$2:A$600, 0))))), 1)*1), MID(INDEX(Paste_Here!AE$2:AE$600, MATCH(B411, Paste_Here!A$2:A$600, 0)), ROW(INDIRECT("1:"&amp;LEN(INDEX(Paste_Here!AE$2:AE$600, MATCH(B411, Paste_Here!A$2:A$600, 0))))), 1), ""))), ""), ""), "")</f>
        <v/>
      </c>
      <c r="BH411" s="47"/>
      <c r="BJ411" s="47"/>
      <c r="BK411" s="2" t="str">
        <f t="shared" si="38"/>
        <v/>
      </c>
      <c r="BL411" s="47"/>
      <c r="BM411" s="34" t="str">
        <f>IFERROR(IF(B411&lt;&gt;"", IF(AND(INDEX(Paste_Here!Z$2:Z$600, MATCH(B411, Paste_Here!A$2:A$600, 0))&lt;&gt;"", ISNUMBER(VALUE(INDEX(Paste_Here!Z$2:Z$600, MATCH(B411, Paste_Here!A$2:A$600, 0))))), INDEX(Paste_Here!Z$2:Z$600, MATCH(B411, Paste_Here!A$2:A$600, 0)), ""), ""), "")</f>
        <v/>
      </c>
      <c r="BN411" s="47"/>
      <c r="BO411" s="34" t="str">
        <f>IFERROR(IF(B411&lt;&gt;"", IF(ISNUMBER(SEARCH("highrisk", LOWER(INDEX(Paste_Here!AA$2:AA$600, MATCH(B411, Paste_Here!A$2:A$600, 0))))), "High Risk", IF(ISNUMBER(SEARCH("lowrisk", LOWER(INDEX(Paste_Here!AA$2:AA$600, MATCH(B411, Paste_Here!A$2:A$600, 0))))), "Low Risk", IF(ISNUMBER(SEARCH("somerisk", LOWER(INDEX(Paste_Here!AA$2:AA$600, MATCH(B411, Paste_Here!A$2:A$600, 0))))), "Some Risk", IF(ISNUMBER(SEARCH("OT", LOWER(INDEX(Paste_Here!AA$2:AA$600, MATCH(B411, Paste_Here!A$2:A$600, 0))))), "On Track", "")))), ""), "")</f>
        <v/>
      </c>
      <c r="BP411" s="47"/>
      <c r="BQ411" s="34" t="str">
        <f>IFERROR(IF(B411&lt;&gt;"", IF(AND(INDEX(Paste_Here!AC$2:AC$600, MATCH(B411, Paste_Here!A$2:A$600, 0))&lt;&gt;"", ISNUMBER(VALUE(INDEX(Paste_Here!AC$2:AC$600, MATCH(B411, Paste_Here!A$2:A$600, 0))))), INDEX(Paste_Here!AC$2:AC$600, MATCH(B411, Paste_Here!A$2:A$600, 0)), ""), ""), "")</f>
        <v/>
      </c>
      <c r="BR411" s="47"/>
      <c r="BS411" s="34" t="str">
        <f>IFERROR(IF(B411&lt;&gt;"", IF(ISNUMBER(SEARCH("highrisk", LOWER(INDEX(Paste_Here!AD$2:AD$600, MATCH(B411, Paste_Here!A$2:A$600, 0))))), "High Risk", IF(ISNUMBER(SEARCH("lowrisk", LOWER(INDEX(Paste_Here!AD$2:AD$600, MATCH(B411, Paste_Here!A$2:A$600, 0))))), "Low Risk", IF(ISNUMBER(SEARCH("somerisk", LOWER(INDEX(Paste_Here!AD$2:AD$600, MATCH(B411, Paste_Here!A$2:A$600, 0))))), "Some Risk", IF(ISNUMBER(SEARCH("OT", LOWER(INDEX(Paste_Here!AD$2:AD$600, MATCH(B411, Paste_Here!A$2:A$600, 0))))), "On Track", "")))), ""), "")</f>
        <v/>
      </c>
      <c r="BT411" s="47"/>
      <c r="BU411" s="34"/>
      <c r="BV411" s="47"/>
      <c r="BW411" s="34"/>
      <c r="BX411" s="47"/>
      <c r="BY411" s="34"/>
      <c r="BZ411" s="47"/>
      <c r="CA411" s="34"/>
      <c r="CB411" s="49"/>
      <c r="DT411" s="47"/>
      <c r="DU411" s="47"/>
      <c r="DV411" s="2" t="str">
        <f t="shared" si="39"/>
        <v/>
      </c>
      <c r="DW411" s="47"/>
      <c r="DX411" s="2" t="str">
        <f>IFERROR(IF(B411&lt;&gt;"", IF(ISNUMBER(SEARCH("s", LOWER(INDEX(Paste_Here!M$2:M$600, MATCH(B411, Paste_Here!A$2:A$600, 0))))), "Yes", IF(INDEX(Paste_Here!M$2:M$600, MATCH(B411, Paste_Here!A$2:A$600, 0))&lt;&gt;"", "No", "")), ""), "")</f>
        <v/>
      </c>
      <c r="DY411" s="47"/>
      <c r="DZ411" s="2" t="str">
        <f>IFERROR(IF(B411&lt;&gt;"", IF(ISNUMBER(SEARCH("yes", LOWER(INDEX(Paste_Here!F$2:F$600, MATCH(B411, Paste_Here!A$2:A$600, 0))))), "Yes", IF(ISNUMBER(SEARCH("no", LOWER(INDEX(Paste_Here!F$2:F$600, MATCH(B411, Paste_Here!A$2:A$600, 0))))), "No", "")), ""), "")</f>
        <v/>
      </c>
      <c r="EA411" s="47"/>
      <c r="EB411" s="2" t="str">
        <f>IFERROR(IF(B411&lt;&gt;"", IF(ISNUMBER(SEARCH("english language learner", LOWER(INDEX(Paste_Here!C$2:C$600, MATCH(B411, Paste_Here!A$2:A$600, 0))))), "Yes", ""), ""), "")</f>
        <v/>
      </c>
      <c r="EC411" s="47"/>
      <c r="ED411" s="2" t="str">
        <f>IFERROR(IF(B411&lt;&gt;"", IF(OR(ISNUMBER(SEARCH("b", LOWER(INDEX(Paste_Here!K$2:K$600, MATCH(B411, Paste_Here!A$2:A$600, 0))))), ISNUMBER(SEARCH("h", LOWER(INDEX(Paste_Here!K$2:K$600, MATCH(B411, Paste_Here!A$2:A$600, 0))))), ISNUMBER(SEARCH("i", LOWER(INDEX(Paste_Here!K$2:K$600, MATCH(B411, Paste_Here!A$2:A$600, 0)))))), "Yes", IF(INDEX(Paste_Here!K$2:K$600, MATCH(B411, Paste_Here!A$2:A$600, 0))&lt;&gt;"", "No", "")), ""), "")</f>
        <v/>
      </c>
      <c r="EE411" s="47"/>
      <c r="EF411" s="34" t="str">
        <f>IFERROR(IF(B411&lt;&gt;"", IF(ISNUMBER(SEARCH("yes", LOWER(INDEX(Paste_Here!L$2:L$600, MATCH(B411, Paste_Here!A$2:A$600, 0))))), "Yes", IF(ISNUMBER(SEARCH("no", LOWER(INDEX(Paste_Here!L$2:L$600, MATCH(B411, Paste_Here!A$2:A$600, 0))))), "No", "")), ""), "")</f>
        <v/>
      </c>
      <c r="EG411" s="47"/>
      <c r="EH411" s="2" t="str">
        <f>IFERROR(IF(B411&lt;&gt;"", IF(ISNUMBER(SEARCH("transitional 2", LOWER(INDEX(Paste_Here!C$2:C$600, MATCH(B411, Paste_Here!A$2:A$600, 0))))), "T2", IF(ISNUMBER(SEARCH("transitional 1", LOWER(INDEX(Paste_Here!C$2:C$600, MATCH(B411, Paste_Here!A$2:A$600, 0))))), "T1", IF(ISNUMBER(SEARCH("waived ell services", LOWER(INDEX(Paste_Here!C$2:C$600, MATCH(B411, Paste_Here!A$2:A$600, 0))))), "W", ""))), ""), "")</f>
        <v/>
      </c>
      <c r="EI411" s="47"/>
      <c r="EJ411" s="2" t="str">
        <f>IFERROR(IF(B411&lt;&gt;"", IF(AND(INDEX(Paste_Here!AG$2:AG$600, MATCH(B411, Paste_Here!A$2:A$600, 0))&lt;&gt;"", ISNUMBER(VALUE(INDEX(Paste_Here!AG$2:AG$600, MATCH(B411, Paste_Here!A$2:A$600, 0))))), INDEX(Paste_Here!AG$2:AG$600, MATCH(B411, Paste_Here!A$2:A$600, 0)), ""), ""), "")</f>
        <v/>
      </c>
      <c r="EK411" s="47"/>
      <c r="EL411" s="2" t="str">
        <f>IFERROR(IF(B411&lt;&gt;"", IF(AND(INDEX(Paste_Here!AL$2:AL$600, MATCH(B411, Paste_Here!A$2:A$600, 0))&lt;&gt;"", ISNUMBER(VALUE(INDEX(Paste_Here!AL$2:AL$600, MATCH(B411, Paste_Here!A$2:A$600, 0))))), INDEX(Paste_Here!AL$2:AL$600, MATCH(B411, Paste_Here!A$2:A$600, 0)), ""), ""), "")</f>
        <v/>
      </c>
      <c r="EM411" s="47"/>
      <c r="FA411" s="4" t="str" cm="1">
        <f t="array" ref="FA411">IFERROR(INDEX(Paste_Here!$B$2:$B$600, MATCH(0, COUNTIF(FA$4:FA410, Paste_Here!$B$2:$B$600) + IF(Paste_Here!$B$2:$B$600="", 1, 0), 0)), "")</f>
        <v/>
      </c>
      <c r="FB411" s="4" t="str">
        <f>IF(FA411&lt;&gt;"", INDEX(Paste_Here!$A$2:$A$600, MATCH(FA411, Paste_Here!$B$2:$B$600, 0)), "")</f>
        <v/>
      </c>
      <c r="FC411" s="4" t="str">
        <f t="shared" si="40"/>
        <v/>
      </c>
      <c r="FD411" s="4" t="str" cm="1">
        <f t="array" ref="FD411">IFERROR(INDEX($FC$5:$FC$600, MATCH(SMALL(IF($FC$5:$FC$600&lt;&gt;"", COUNTIF($FC$5:$FC$600, "&lt;"&amp;$FC$5:$FC$600)+1), ROW()-ROW($FD$5)+1), COUNTIF($FC$5:$FC$600, "&lt;"&amp;$FC$5:$FC$600)+1, 0)), "")</f>
        <v/>
      </c>
      <c r="FF411" s="2" t="str">
        <f>IFERROR(IF(B411&lt;&gt;"", IF(AND(INDEX(Paste_Here!AH$2:AH$600, MATCH(B411, Paste_Here!A$2:A$600, 0))&lt;&gt;"", ISNUMBER(VALUE(INDEX(Paste_Here!AH$2:AH$600, MATCH(B411, Paste_Here!A$2:A$600, 0))))), INDEX(Paste_Here!AH$2:AH$600, MATCH(B411, Paste_Here!A$2:A$600, 0)), ""), ""), "")</f>
        <v/>
      </c>
      <c r="FG411" s="47"/>
      <c r="FH411" s="2" t="str">
        <f>IFERROR(IF(B411&lt;&gt;"", IF(AND(INDEX(Paste_Here!AM$2:AM$600, MATCH(B411, Paste_Here!A$2:A$600, 0))&lt;&gt;"", ISNUMBER(VALUE(INDEX(Paste_Here!AM$2:AM$600, MATCH(B411, Paste_Here!A$2:A$600, 0))))), INDEX(Paste_Here!AM$2:AM$600, MATCH(B411, Paste_Here!A$2:A$600, 0)), ""), ""), "")</f>
        <v/>
      </c>
      <c r="FI411" s="47"/>
      <c r="FJ411" s="47"/>
      <c r="FK411" s="2" t="str">
        <f t="shared" si="41"/>
        <v/>
      </c>
      <c r="FL411" s="47"/>
      <c r="FM411" s="2" t="str">
        <f>IFERROR(IF(B411&lt;&gt;"", IF(ISNUMBER(VALUE(INDEX(Paste_Here!H$2:H$600, MATCH(B411, Paste_Here!A$2:A$600, 0)))), IF(VALUE(INDEX(Paste_Here!H$2:H$600, MATCH(B411, Paste_Here!A$2:A$600, 0)))=0, "No", IF(AND(VALUE(INDEX(Paste_Here!H$2:H$600, MATCH(B411, Paste_Here!A$2:A$600, 0)))&gt;=1, VALUE(INDEX(Paste_Here!H$2:H$600, MATCH(B411, Paste_Here!A$2:A$600, 0)))&lt;=4), VALUE(INDEX(Paste_Here!H$2:H$600, MATCH(B411, Paste_Here!A$2:A$600, 0))), "")), ""), ""), "")</f>
        <v/>
      </c>
      <c r="FN411" s="47"/>
      <c r="FO411" s="34" t="str">
        <f>IFERROR(IF(B411&lt;&gt;"", IF(ISNUMBER(VALUE(INDEX(Paste_Here!I$2:I$600, MATCH(B411, Paste_Here!A$2:A$600, 0)))), IF(VALUE(INDEX(Paste_Here!I$2:I$600, MATCH(B411, Paste_Here!A$2:A$600, 0)))=0, "No", IF(AND(VALUE(INDEX(Paste_Here!I$2:I$600, MATCH(B411, Paste_Here!A$2:A$600, 0)))&gt;=1, VALUE(INDEX(Paste_Here!I$2:I$600, MATCH(B411, Paste_Here!A$2:A$600, 0)))&lt;=4), VALUE(INDEX(Paste_Here!I$2:I$600, MATCH(B411, Paste_Here!A$2:A$600, 0))), "")), ""), ""), "")</f>
        <v/>
      </c>
      <c r="FP411" s="47"/>
      <c r="FQ411" s="2"/>
      <c r="FR411" s="47"/>
      <c r="FS411" s="2"/>
      <c r="FT411" s="47"/>
      <c r="FU411" s="2"/>
      <c r="FV411" s="47"/>
      <c r="FW411" s="2"/>
      <c r="FX411" s="47"/>
      <c r="FY411" s="2"/>
      <c r="FZ411" s="47"/>
      <c r="GA411" s="2"/>
      <c r="GB411" s="47"/>
      <c r="GU411" s="2"/>
      <c r="GV411" s="47"/>
      <c r="GW411" s="2"/>
      <c r="GX411" s="47"/>
    </row>
    <row r="412" spans="1:206">
      <c r="A412" s="47"/>
      <c r="B412" s="2" t="str">
        <f t="shared" si="36"/>
        <v/>
      </c>
      <c r="C412" s="47"/>
      <c r="D412" s="2" t="str">
        <f>IFERROR(IF(B412&lt;&gt;"", IF(COUNTIF(INDEX(Paste_Here!N$2:O$600, MATCH(B412, Paste_Here!A$2:A$600, 0), 0), "yes") &gt; 0, "No", IF(COUNTIF(INDEX(Paste_Here!N$2:O$600, MATCH(B412, Paste_Here!A$2:A$600, 0), 0), "no") &gt; 0, "Yes", "")), ""), "")</f>
        <v/>
      </c>
      <c r="E412" s="47"/>
      <c r="F412" s="84" t="str">
        <f>IFERROR(IF(B412&lt;&gt;"", IF(AND(INDEX(Paste_Here!P$2:P$600, MATCH(B412, Paste_Here!A$2:A$600, 0))&lt;&gt;"", ISNUMBER(VALUE(INDEX(Paste_Here!P$2:P$600, MATCH(B412, Paste_Here!A$2:A$600, 0))))), INDEX(Paste_Here!P$2:P$600, MATCH(B412, Paste_Here!A$2:A$600, 0)), ""), ""), "")</f>
        <v/>
      </c>
      <c r="G412" s="47"/>
      <c r="H412" s="2" t="str">
        <f>IFERROR(IF(B412&lt;&gt;"", IF(ISNUMBER(SEARCH("highrisk", LOWER(INDEX(Paste_Here!Q$2:Q$600, MATCH(B412, Paste_Here!A$2:A$600, 0))))), "High Risk", IF(ISNUMBER(SEARCH("lowrisk", LOWER(INDEX(Paste_Here!Q$2:Q$600, MATCH(B412, Paste_Here!A$2:A$600, 0))))), "Low Risk", IF(ISNUMBER(SEARCH("somerisk", LOWER(INDEX(Paste_Here!Q$2:Q$600, MATCH(B412, Paste_Here!A$2:A$600, 0))))), "Some Risk", ""))), ""), "")</f>
        <v/>
      </c>
      <c r="I412" s="47"/>
      <c r="J412" s="2"/>
      <c r="K412" s="47"/>
      <c r="L412" s="2"/>
      <c r="M412" s="47"/>
      <c r="N412" s="2"/>
      <c r="O412" s="47"/>
      <c r="P412" s="2" t="str">
        <f>IFERROR(IF(B412&lt;&gt;"", IF(AND(ISNUMBER(VALUE(INDEX(Paste_Here!R$2:R$600, MATCH(B412, Paste_Here!A$2:A$600, 0)))), INDEX(Paste_Here!R$2:R$600, MATCH(B412, Paste_Here!A$2:A$600, 0)) &lt;&gt; ""), VALUE(INDEX(Paste_Here!R$2:R$600, MATCH(B412, Paste_Here!A$2:A$600, 0))), ""), ""), "")</f>
        <v/>
      </c>
      <c r="Q412" s="47"/>
      <c r="R412" s="2"/>
      <c r="S412" s="47"/>
      <c r="W412" s="47"/>
      <c r="X412" s="2"/>
      <c r="Y412" s="47"/>
      <c r="Z412" s="2" t="str">
        <f>IFERROR(IF(B412&lt;&gt;"", IF(AND(INDEX(Paste_Here!S$2:S$600, MATCH(B412, Paste_Here!A$2:A$600, 0))&lt;&gt;"", ISNUMBER(VALUE(INDEX(Paste_Here!S$2:S$600, MATCH(B412, Paste_Here!A$2:A$600, 0))))), INDEX(Paste_Here!S$2:S$600, MATCH(B412, Paste_Here!A$2:A$600, 0)), ""), ""), "")</f>
        <v/>
      </c>
      <c r="AA412" s="47"/>
      <c r="AB412" s="2" t="str">
        <f>IFERROR(IF(B412&lt;&gt;"", IF(ISNUMBER(SEARCH("highrisk", LOWER(INDEX(Paste_Here!T$2:T$600, MATCH(B412, Paste_Here!A$2:A$600, 0))))), "High Risk", IF(ISNUMBER(SEARCH("lowrisk", LOWER(INDEX(Paste_Here!T$2:T$600, MATCH(B412, Paste_Here!A$2:A$600, 0))))), "Low Risk", IF(ISNUMBER(SEARCH("somerisk", LOWER(INDEX(Paste_Here!T$2:T$600, MATCH(B412, Paste_Here!A$2:A$600, 0))))), "Some Risk", IF(ISNUMBER(SEARCH("OT", LOWER(INDEX(Paste_Here!T$2:T$600, MATCH(B412, Paste_Here!A$2:A$600, 0))))), "On Track", "")))), ""), "")</f>
        <v/>
      </c>
      <c r="AC412" s="47"/>
      <c r="AD412" s="2"/>
      <c r="AE412" s="47"/>
      <c r="AF412" s="2"/>
      <c r="AG412" s="47"/>
      <c r="AH412" s="2"/>
      <c r="AI412" s="47"/>
      <c r="AJ412" s="2" t="str" cm="1">
        <f t="array" aca="1" ref="AJ412" ca="1">IFERROR(IF(ISNUMBER(SEARCH("BR", INDEX(Paste_Here!AB$2:AB$210, MATCH(B412, Paste_Here!A$2:A$210, 0)))), -1, 1) * VALUE(_xlfn.TEXTJOIN("", TRUE, IF(ISNUMBER(--MID(INDEX(Paste_Here!AB$2:AB$210, MATCH(B412, Paste_Here!A$2:A$210, 0)), ROW(INDIRECT("1:"&amp;LEN(INDEX(Paste_Here!AB$2:AB$210, MATCH(B412, Paste_Here!A$2:A$210, 0))))), 1)), MID(INDEX(Paste_Here!AB$2:AB$210, MATCH(B412, Paste_Here!A$2:A$210, 0)), ROW(INDIRECT("1:"&amp;LEN(INDEX(Paste_Here!AB$2:AB$210, MATCH(B412, Paste_Here!A$2:A$210, 0))))), 1), ""))), "")</f>
        <v/>
      </c>
      <c r="AK412" s="47"/>
      <c r="AL412" s="34" t="str">
        <f>IFERROR(IF(B412&lt;&gt;"", IF(AND(INDEX(Paste_Here!AF$2:AF$600, MATCH(B412, Paste_Here!A$2:A$600, 0))&lt;&gt;"", ISNUMBER(VALUE(INDEX(Paste_Here!AF$2:AF$600, MATCH(B412, Paste_Here!A$2:A$600, 0))))), INDEX(Paste_Here!AF$2:AF$600, MATCH(B412, Paste_Here!A$2:A$600, 0)), ""), ""), "")</f>
        <v/>
      </c>
      <c r="AM412" s="47"/>
      <c r="AN412" s="47"/>
      <c r="AO412" s="2" t="str">
        <f t="shared" si="37"/>
        <v/>
      </c>
      <c r="AP412" s="47"/>
      <c r="AQ412" s="34" t="str">
        <f>IFERROR(IF(B412&lt;&gt;"", IF(COUNTIF(INDEX(Paste_Here!X$2:Y$600, MATCH(B412, Paste_Here!A$2:A$600, 0), 0), "yes") &gt; 0, "No", IF(COUNTIF(INDEX(Paste_Here!X$2:Y$600, MATCH(B412, Paste_Here!A$2:A$600, 0), 0), "no") &gt; 0, "Yes", "")), ""), "")</f>
        <v/>
      </c>
      <c r="AR412" s="47"/>
      <c r="AS412" s="34" t="str">
        <f>IFERROR(IF(B412&lt;&gt;"", IF(AND(INDEX(Paste_Here!U$2:U$600, MATCH(B412, Paste_Here!A$2:A$600, 0))&lt;&gt;"", ISNUMBER(VALUE(INDEX(Paste_Here!U$2:U$600, MATCH(B412, Paste_Here!A$2:A$600, 0))))), INDEX(Paste_Here!U$2:U$600, MATCH(B412, Paste_Here!A$2:A$600, 0)), ""), ""), "")</f>
        <v/>
      </c>
      <c r="AT412" s="47"/>
      <c r="AU412" s="34" t="str">
        <f>IFERROR(IF(B412&lt;&gt;"", IF(ISNUMBER(SEARCH("highrisk", LOWER(INDEX(Paste_Here!V$2:V$600, MATCH(B412, Paste_Here!A$2:A$600, 0))))), "High Risk", IF(ISNUMBER(SEARCH("lowrisk", LOWER(INDEX(Paste_Here!V$2:V$600, MATCH(B412, Paste_Here!A$2:A$600, 0))))), "Low Risk", IF(ISNUMBER(SEARCH("somerisk", LOWER(INDEX(Paste_Here!V$2:V$600, MATCH(B412, Paste_Here!A$2:A$600, 0))))), "Some Risk", ""))), ""), "")</f>
        <v/>
      </c>
      <c r="AV412" s="47"/>
      <c r="AW412" s="34" t="str">
        <f>IFERROR(IF(B412&lt;&gt;"", IF(AND(ISNUMBER(VALUE(INDEX(Paste_Here!W$2:W$600, MATCH(B412, Paste_Here!A$2:A$600, 0)))), INDEX(Paste_Here!W$2:W$600, MATCH(B412, Paste_Here!A$2:A$600, 0)) &lt;&gt; ""), VALUE(INDEX(Paste_Here!W$2:W$600, MATCH(B412, Paste_Here!A$2:A$600, 0))), ""), ""), "")</f>
        <v/>
      </c>
      <c r="AX412" s="47"/>
      <c r="BA412" s="2" t="str">
        <f>IFERROR(IF(B412&lt;&gt;"", IF(AND(INDEX(Paste_Here!AI$2:AI$600, MATCH(B412, Paste_Here!A$2:A$600, 0))&lt;&gt;"", ISNUMBER(VALUE(INDEX(Paste_Here!AI$2:AI$600, MATCH(B412, Paste_Here!A$2:A$600, 0))))), INDEX(Paste_Here!AI$2:AI$600, MATCH(B412, Paste_Here!A$2:A$600, 0)), ""), ""), "")</f>
        <v/>
      </c>
      <c r="BB412" s="47"/>
      <c r="BC412" s="34" t="str">
        <f>IFERROR(IF(B412&lt;&gt;"", IF(ISNUMBER(SEARCH("highrisk", LOWER(INDEX(Paste_Here!AJ$2:AJ$600, MATCH(B412, Paste_Here!A$2:A$600, 0))))), "High Risk", IF(ISNUMBER(SEARCH("lowrisk", LOWER(INDEX(Paste_Here!AJ$2:AJ$600, MATCH(B412, Paste_Here!A$2:A$600, 0))))), "Low Risk", IF(ISNUMBER(SEARCH("somerisk", LOWER(INDEX(Paste_Here!AJ$2:AJ$600, MATCH(B412, Paste_Here!A$2:A$600, 0))))), "Some Risk", IF(ISNUMBER(SEARCH("OT", LOWER(INDEX(Paste_Here!AJ$2:AJ$600, MATCH(B412, Paste_Here!A$2:A$600, 0))))), "On Track", "")))), ""), "")</f>
        <v/>
      </c>
      <c r="BD412" s="47"/>
      <c r="BE412" s="34" t="str">
        <f>IFERROR(IF(B412&lt;&gt;"", IF(AND(INDEX(Paste_Here!AK$2:AK$600, MATCH(B412, Paste_Here!A$2:A$600, 0))&lt;&gt;"", ISNUMBER(VALUE(INDEX(Paste_Here!AK$2:AK$600, MATCH(B412, Paste_Here!A$2:A$600, 0))))), INDEX(Paste_Here!AK$2:AK$600, MATCH(B412, Paste_Here!A$2:A$600, 0)), ""), ""), "")</f>
        <v/>
      </c>
      <c r="BF412" s="47"/>
      <c r="BG412" s="34" t="str" cm="1">
        <f t="array" aca="1" ref="BG412" ca="1">IFERROR(IF(B412&lt;&gt;"", IF(INDEX(Paste_Here!AE$2:AE$600, MATCH(B412, Paste_Here!A$2:A$600, 0))&lt;&gt;"", IF(LEFT(INDEX(Paste_Here!AE$2:AE$600, MATCH(B412, Paste_Here!A$2:A$600, 0)), 2)="EM", -1, 1) * VALUE(_xlfn.TEXTJOIN("", TRUE, IF(ISNUMBER(MID(INDEX(Paste_Here!AE$2:AE$600, MATCH(B412, Paste_Here!A$2:A$600, 0)), ROW(INDIRECT("1:"&amp;LEN(INDEX(Paste_Here!AE$2:AE$600, MATCH(B412, Paste_Here!A$2:A$600, 0))))), 1)*1), MID(INDEX(Paste_Here!AE$2:AE$600, MATCH(B412, Paste_Here!A$2:A$600, 0)), ROW(INDIRECT("1:"&amp;LEN(INDEX(Paste_Here!AE$2:AE$600, MATCH(B412, Paste_Here!A$2:A$600, 0))))), 1), ""))), ""), ""), "")</f>
        <v/>
      </c>
      <c r="BH412" s="47"/>
      <c r="BJ412" s="47"/>
      <c r="BK412" s="2" t="str">
        <f t="shared" si="38"/>
        <v/>
      </c>
      <c r="BL412" s="47"/>
      <c r="BM412" s="34" t="str">
        <f>IFERROR(IF(B412&lt;&gt;"", IF(AND(INDEX(Paste_Here!Z$2:Z$600, MATCH(B412, Paste_Here!A$2:A$600, 0))&lt;&gt;"", ISNUMBER(VALUE(INDEX(Paste_Here!Z$2:Z$600, MATCH(B412, Paste_Here!A$2:A$600, 0))))), INDEX(Paste_Here!Z$2:Z$600, MATCH(B412, Paste_Here!A$2:A$600, 0)), ""), ""), "")</f>
        <v/>
      </c>
      <c r="BN412" s="47"/>
      <c r="BO412" s="34" t="str">
        <f>IFERROR(IF(B412&lt;&gt;"", IF(ISNUMBER(SEARCH("highrisk", LOWER(INDEX(Paste_Here!AA$2:AA$600, MATCH(B412, Paste_Here!A$2:A$600, 0))))), "High Risk", IF(ISNUMBER(SEARCH("lowrisk", LOWER(INDEX(Paste_Here!AA$2:AA$600, MATCH(B412, Paste_Here!A$2:A$600, 0))))), "Low Risk", IF(ISNUMBER(SEARCH("somerisk", LOWER(INDEX(Paste_Here!AA$2:AA$600, MATCH(B412, Paste_Here!A$2:A$600, 0))))), "Some Risk", IF(ISNUMBER(SEARCH("OT", LOWER(INDEX(Paste_Here!AA$2:AA$600, MATCH(B412, Paste_Here!A$2:A$600, 0))))), "On Track", "")))), ""), "")</f>
        <v/>
      </c>
      <c r="BP412" s="47"/>
      <c r="BQ412" s="34" t="str">
        <f>IFERROR(IF(B412&lt;&gt;"", IF(AND(INDEX(Paste_Here!AC$2:AC$600, MATCH(B412, Paste_Here!A$2:A$600, 0))&lt;&gt;"", ISNUMBER(VALUE(INDEX(Paste_Here!AC$2:AC$600, MATCH(B412, Paste_Here!A$2:A$600, 0))))), INDEX(Paste_Here!AC$2:AC$600, MATCH(B412, Paste_Here!A$2:A$600, 0)), ""), ""), "")</f>
        <v/>
      </c>
      <c r="BR412" s="47"/>
      <c r="BS412" s="34" t="str">
        <f>IFERROR(IF(B412&lt;&gt;"", IF(ISNUMBER(SEARCH("highrisk", LOWER(INDEX(Paste_Here!AD$2:AD$600, MATCH(B412, Paste_Here!A$2:A$600, 0))))), "High Risk", IF(ISNUMBER(SEARCH("lowrisk", LOWER(INDEX(Paste_Here!AD$2:AD$600, MATCH(B412, Paste_Here!A$2:A$600, 0))))), "Low Risk", IF(ISNUMBER(SEARCH("somerisk", LOWER(INDEX(Paste_Here!AD$2:AD$600, MATCH(B412, Paste_Here!A$2:A$600, 0))))), "Some Risk", IF(ISNUMBER(SEARCH("OT", LOWER(INDEX(Paste_Here!AD$2:AD$600, MATCH(B412, Paste_Here!A$2:A$600, 0))))), "On Track", "")))), ""), "")</f>
        <v/>
      </c>
      <c r="BT412" s="47"/>
      <c r="BU412" s="34"/>
      <c r="BV412" s="47"/>
      <c r="BW412" s="34"/>
      <c r="BX412" s="47"/>
      <c r="BY412" s="34"/>
      <c r="BZ412" s="47"/>
      <c r="CA412" s="34"/>
      <c r="CB412" s="49"/>
      <c r="DT412" s="47"/>
      <c r="DU412" s="47"/>
      <c r="DV412" s="2" t="str">
        <f t="shared" si="39"/>
        <v/>
      </c>
      <c r="DW412" s="47"/>
      <c r="DX412" s="2" t="str">
        <f>IFERROR(IF(B412&lt;&gt;"", IF(ISNUMBER(SEARCH("s", LOWER(INDEX(Paste_Here!M$2:M$600, MATCH(B412, Paste_Here!A$2:A$600, 0))))), "Yes", IF(INDEX(Paste_Here!M$2:M$600, MATCH(B412, Paste_Here!A$2:A$600, 0))&lt;&gt;"", "No", "")), ""), "")</f>
        <v/>
      </c>
      <c r="DY412" s="47"/>
      <c r="DZ412" s="2" t="str">
        <f>IFERROR(IF(B412&lt;&gt;"", IF(ISNUMBER(SEARCH("yes", LOWER(INDEX(Paste_Here!F$2:F$600, MATCH(B412, Paste_Here!A$2:A$600, 0))))), "Yes", IF(ISNUMBER(SEARCH("no", LOWER(INDEX(Paste_Here!F$2:F$600, MATCH(B412, Paste_Here!A$2:A$600, 0))))), "No", "")), ""), "")</f>
        <v/>
      </c>
      <c r="EA412" s="47"/>
      <c r="EB412" s="2" t="str">
        <f>IFERROR(IF(B412&lt;&gt;"", IF(ISNUMBER(SEARCH("english language learner", LOWER(INDEX(Paste_Here!C$2:C$600, MATCH(B412, Paste_Here!A$2:A$600, 0))))), "Yes", ""), ""), "")</f>
        <v/>
      </c>
      <c r="EC412" s="47"/>
      <c r="ED412" s="2" t="str">
        <f>IFERROR(IF(B412&lt;&gt;"", IF(OR(ISNUMBER(SEARCH("b", LOWER(INDEX(Paste_Here!K$2:K$600, MATCH(B412, Paste_Here!A$2:A$600, 0))))), ISNUMBER(SEARCH("h", LOWER(INDEX(Paste_Here!K$2:K$600, MATCH(B412, Paste_Here!A$2:A$600, 0))))), ISNUMBER(SEARCH("i", LOWER(INDEX(Paste_Here!K$2:K$600, MATCH(B412, Paste_Here!A$2:A$600, 0)))))), "Yes", IF(INDEX(Paste_Here!K$2:K$600, MATCH(B412, Paste_Here!A$2:A$600, 0))&lt;&gt;"", "No", "")), ""), "")</f>
        <v/>
      </c>
      <c r="EE412" s="47"/>
      <c r="EF412" s="34" t="str">
        <f>IFERROR(IF(B412&lt;&gt;"", IF(ISNUMBER(SEARCH("yes", LOWER(INDEX(Paste_Here!L$2:L$600, MATCH(B412, Paste_Here!A$2:A$600, 0))))), "Yes", IF(ISNUMBER(SEARCH("no", LOWER(INDEX(Paste_Here!L$2:L$600, MATCH(B412, Paste_Here!A$2:A$600, 0))))), "No", "")), ""), "")</f>
        <v/>
      </c>
      <c r="EG412" s="47"/>
      <c r="EH412" s="2" t="str">
        <f>IFERROR(IF(B412&lt;&gt;"", IF(ISNUMBER(SEARCH("transitional 2", LOWER(INDEX(Paste_Here!C$2:C$600, MATCH(B412, Paste_Here!A$2:A$600, 0))))), "T2", IF(ISNUMBER(SEARCH("transitional 1", LOWER(INDEX(Paste_Here!C$2:C$600, MATCH(B412, Paste_Here!A$2:A$600, 0))))), "T1", IF(ISNUMBER(SEARCH("waived ell services", LOWER(INDEX(Paste_Here!C$2:C$600, MATCH(B412, Paste_Here!A$2:A$600, 0))))), "W", ""))), ""), "")</f>
        <v/>
      </c>
      <c r="EI412" s="47"/>
      <c r="EJ412" s="2" t="str">
        <f>IFERROR(IF(B412&lt;&gt;"", IF(AND(INDEX(Paste_Here!AG$2:AG$600, MATCH(B412, Paste_Here!A$2:A$600, 0))&lt;&gt;"", ISNUMBER(VALUE(INDEX(Paste_Here!AG$2:AG$600, MATCH(B412, Paste_Here!A$2:A$600, 0))))), INDEX(Paste_Here!AG$2:AG$600, MATCH(B412, Paste_Here!A$2:A$600, 0)), ""), ""), "")</f>
        <v/>
      </c>
      <c r="EK412" s="47"/>
      <c r="EL412" s="2" t="str">
        <f>IFERROR(IF(B412&lt;&gt;"", IF(AND(INDEX(Paste_Here!AL$2:AL$600, MATCH(B412, Paste_Here!A$2:A$600, 0))&lt;&gt;"", ISNUMBER(VALUE(INDEX(Paste_Here!AL$2:AL$600, MATCH(B412, Paste_Here!A$2:A$600, 0))))), INDEX(Paste_Here!AL$2:AL$600, MATCH(B412, Paste_Here!A$2:A$600, 0)), ""), ""), "")</f>
        <v/>
      </c>
      <c r="EM412" s="47"/>
      <c r="FA412" s="4" t="str" cm="1">
        <f t="array" ref="FA412">IFERROR(INDEX(Paste_Here!$B$2:$B$600, MATCH(0, COUNTIF(FA$4:FA411, Paste_Here!$B$2:$B$600) + IF(Paste_Here!$B$2:$B$600="", 1, 0), 0)), "")</f>
        <v/>
      </c>
      <c r="FB412" s="4" t="str">
        <f>IF(FA412&lt;&gt;"", INDEX(Paste_Here!$A$2:$A$600, MATCH(FA412, Paste_Here!$B$2:$B$600, 0)), "")</f>
        <v/>
      </c>
      <c r="FC412" s="4" t="str">
        <f t="shared" si="40"/>
        <v/>
      </c>
      <c r="FD412" s="4" t="str" cm="1">
        <f t="array" ref="FD412">IFERROR(INDEX($FC$5:$FC$600, MATCH(SMALL(IF($FC$5:$FC$600&lt;&gt;"", COUNTIF($FC$5:$FC$600, "&lt;"&amp;$FC$5:$FC$600)+1), ROW()-ROW($FD$5)+1), COUNTIF($FC$5:$FC$600, "&lt;"&amp;$FC$5:$FC$600)+1, 0)), "")</f>
        <v/>
      </c>
      <c r="FF412" s="2" t="str">
        <f>IFERROR(IF(B412&lt;&gt;"", IF(AND(INDEX(Paste_Here!AH$2:AH$600, MATCH(B412, Paste_Here!A$2:A$600, 0))&lt;&gt;"", ISNUMBER(VALUE(INDEX(Paste_Here!AH$2:AH$600, MATCH(B412, Paste_Here!A$2:A$600, 0))))), INDEX(Paste_Here!AH$2:AH$600, MATCH(B412, Paste_Here!A$2:A$600, 0)), ""), ""), "")</f>
        <v/>
      </c>
      <c r="FG412" s="47"/>
      <c r="FH412" s="2" t="str">
        <f>IFERROR(IF(B412&lt;&gt;"", IF(AND(INDEX(Paste_Here!AM$2:AM$600, MATCH(B412, Paste_Here!A$2:A$600, 0))&lt;&gt;"", ISNUMBER(VALUE(INDEX(Paste_Here!AM$2:AM$600, MATCH(B412, Paste_Here!A$2:A$600, 0))))), INDEX(Paste_Here!AM$2:AM$600, MATCH(B412, Paste_Here!A$2:A$600, 0)), ""), ""), "")</f>
        <v/>
      </c>
      <c r="FI412" s="47"/>
      <c r="FJ412" s="47"/>
      <c r="FK412" s="2" t="str">
        <f t="shared" si="41"/>
        <v/>
      </c>
      <c r="FL412" s="47"/>
      <c r="FM412" s="2" t="str">
        <f>IFERROR(IF(B412&lt;&gt;"", IF(ISNUMBER(VALUE(INDEX(Paste_Here!H$2:H$600, MATCH(B412, Paste_Here!A$2:A$600, 0)))), IF(VALUE(INDEX(Paste_Here!H$2:H$600, MATCH(B412, Paste_Here!A$2:A$600, 0)))=0, "No", IF(AND(VALUE(INDEX(Paste_Here!H$2:H$600, MATCH(B412, Paste_Here!A$2:A$600, 0)))&gt;=1, VALUE(INDEX(Paste_Here!H$2:H$600, MATCH(B412, Paste_Here!A$2:A$600, 0)))&lt;=4), VALUE(INDEX(Paste_Here!H$2:H$600, MATCH(B412, Paste_Here!A$2:A$600, 0))), "")), ""), ""), "")</f>
        <v/>
      </c>
      <c r="FN412" s="47"/>
      <c r="FO412" s="34" t="str">
        <f>IFERROR(IF(B412&lt;&gt;"", IF(ISNUMBER(VALUE(INDEX(Paste_Here!I$2:I$600, MATCH(B412, Paste_Here!A$2:A$600, 0)))), IF(VALUE(INDEX(Paste_Here!I$2:I$600, MATCH(B412, Paste_Here!A$2:A$600, 0)))=0, "No", IF(AND(VALUE(INDEX(Paste_Here!I$2:I$600, MATCH(B412, Paste_Here!A$2:A$600, 0)))&gt;=1, VALUE(INDEX(Paste_Here!I$2:I$600, MATCH(B412, Paste_Here!A$2:A$600, 0)))&lt;=4), VALUE(INDEX(Paste_Here!I$2:I$600, MATCH(B412, Paste_Here!A$2:A$600, 0))), "")), ""), ""), "")</f>
        <v/>
      </c>
      <c r="FP412" s="47"/>
      <c r="FQ412" s="2"/>
      <c r="FR412" s="47"/>
      <c r="FS412" s="2"/>
      <c r="FT412" s="47"/>
      <c r="FU412" s="2"/>
      <c r="FV412" s="47"/>
      <c r="FW412" s="2"/>
      <c r="FX412" s="47"/>
      <c r="FY412" s="2"/>
      <c r="FZ412" s="47"/>
      <c r="GA412" s="2"/>
      <c r="GB412" s="47"/>
      <c r="GU412" s="2"/>
      <c r="GV412" s="47"/>
      <c r="GW412" s="2"/>
      <c r="GX412" s="47"/>
    </row>
    <row r="413" spans="1:206">
      <c r="A413" s="47"/>
      <c r="B413" s="2" t="str">
        <f t="shared" si="36"/>
        <v/>
      </c>
      <c r="C413" s="47"/>
      <c r="D413" s="2" t="str">
        <f>IFERROR(IF(B413&lt;&gt;"", IF(COUNTIF(INDEX(Paste_Here!N$2:O$600, MATCH(B413, Paste_Here!A$2:A$600, 0), 0), "yes") &gt; 0, "No", IF(COUNTIF(INDEX(Paste_Here!N$2:O$600, MATCH(B413, Paste_Here!A$2:A$600, 0), 0), "no") &gt; 0, "Yes", "")), ""), "")</f>
        <v/>
      </c>
      <c r="E413" s="47"/>
      <c r="F413" s="84" t="str">
        <f>IFERROR(IF(B413&lt;&gt;"", IF(AND(INDEX(Paste_Here!P$2:P$600, MATCH(B413, Paste_Here!A$2:A$600, 0))&lt;&gt;"", ISNUMBER(VALUE(INDEX(Paste_Here!P$2:P$600, MATCH(B413, Paste_Here!A$2:A$600, 0))))), INDEX(Paste_Here!P$2:P$600, MATCH(B413, Paste_Here!A$2:A$600, 0)), ""), ""), "")</f>
        <v/>
      </c>
      <c r="G413" s="47"/>
      <c r="H413" s="2" t="str">
        <f>IFERROR(IF(B413&lt;&gt;"", IF(ISNUMBER(SEARCH("highrisk", LOWER(INDEX(Paste_Here!Q$2:Q$600, MATCH(B413, Paste_Here!A$2:A$600, 0))))), "High Risk", IF(ISNUMBER(SEARCH("lowrisk", LOWER(INDEX(Paste_Here!Q$2:Q$600, MATCH(B413, Paste_Here!A$2:A$600, 0))))), "Low Risk", IF(ISNUMBER(SEARCH("somerisk", LOWER(INDEX(Paste_Here!Q$2:Q$600, MATCH(B413, Paste_Here!A$2:A$600, 0))))), "Some Risk", ""))), ""), "")</f>
        <v/>
      </c>
      <c r="I413" s="47"/>
      <c r="J413" s="2"/>
      <c r="K413" s="47"/>
      <c r="L413" s="2"/>
      <c r="M413" s="47"/>
      <c r="N413" s="2"/>
      <c r="O413" s="47"/>
      <c r="P413" s="2" t="str">
        <f>IFERROR(IF(B413&lt;&gt;"", IF(AND(ISNUMBER(VALUE(INDEX(Paste_Here!R$2:R$600, MATCH(B413, Paste_Here!A$2:A$600, 0)))), INDEX(Paste_Here!R$2:R$600, MATCH(B413, Paste_Here!A$2:A$600, 0)) &lt;&gt; ""), VALUE(INDEX(Paste_Here!R$2:R$600, MATCH(B413, Paste_Here!A$2:A$600, 0))), ""), ""), "")</f>
        <v/>
      </c>
      <c r="Q413" s="47"/>
      <c r="R413" s="2"/>
      <c r="S413" s="47"/>
      <c r="W413" s="47"/>
      <c r="X413" s="2"/>
      <c r="Y413" s="47"/>
      <c r="Z413" s="2" t="str">
        <f>IFERROR(IF(B413&lt;&gt;"", IF(AND(INDEX(Paste_Here!S$2:S$600, MATCH(B413, Paste_Here!A$2:A$600, 0))&lt;&gt;"", ISNUMBER(VALUE(INDEX(Paste_Here!S$2:S$600, MATCH(B413, Paste_Here!A$2:A$600, 0))))), INDEX(Paste_Here!S$2:S$600, MATCH(B413, Paste_Here!A$2:A$600, 0)), ""), ""), "")</f>
        <v/>
      </c>
      <c r="AA413" s="47"/>
      <c r="AB413" s="2" t="str">
        <f>IFERROR(IF(B413&lt;&gt;"", IF(ISNUMBER(SEARCH("highrisk", LOWER(INDEX(Paste_Here!T$2:T$600, MATCH(B413, Paste_Here!A$2:A$600, 0))))), "High Risk", IF(ISNUMBER(SEARCH("lowrisk", LOWER(INDEX(Paste_Here!T$2:T$600, MATCH(B413, Paste_Here!A$2:A$600, 0))))), "Low Risk", IF(ISNUMBER(SEARCH("somerisk", LOWER(INDEX(Paste_Here!T$2:T$600, MATCH(B413, Paste_Here!A$2:A$600, 0))))), "Some Risk", IF(ISNUMBER(SEARCH("OT", LOWER(INDEX(Paste_Here!T$2:T$600, MATCH(B413, Paste_Here!A$2:A$600, 0))))), "On Track", "")))), ""), "")</f>
        <v/>
      </c>
      <c r="AC413" s="47"/>
      <c r="AD413" s="2"/>
      <c r="AE413" s="47"/>
      <c r="AF413" s="2"/>
      <c r="AG413" s="47"/>
      <c r="AH413" s="2"/>
      <c r="AI413" s="47"/>
      <c r="AJ413" s="2" t="str" cm="1">
        <f t="array" aca="1" ref="AJ413" ca="1">IFERROR(IF(ISNUMBER(SEARCH("BR", INDEX(Paste_Here!AB$2:AB$210, MATCH(B413, Paste_Here!A$2:A$210, 0)))), -1, 1) * VALUE(_xlfn.TEXTJOIN("", TRUE, IF(ISNUMBER(--MID(INDEX(Paste_Here!AB$2:AB$210, MATCH(B413, Paste_Here!A$2:A$210, 0)), ROW(INDIRECT("1:"&amp;LEN(INDEX(Paste_Here!AB$2:AB$210, MATCH(B413, Paste_Here!A$2:A$210, 0))))), 1)), MID(INDEX(Paste_Here!AB$2:AB$210, MATCH(B413, Paste_Here!A$2:A$210, 0)), ROW(INDIRECT("1:"&amp;LEN(INDEX(Paste_Here!AB$2:AB$210, MATCH(B413, Paste_Here!A$2:A$210, 0))))), 1), ""))), "")</f>
        <v/>
      </c>
      <c r="AK413" s="47"/>
      <c r="AL413" s="34" t="str">
        <f>IFERROR(IF(B413&lt;&gt;"", IF(AND(INDEX(Paste_Here!AF$2:AF$600, MATCH(B413, Paste_Here!A$2:A$600, 0))&lt;&gt;"", ISNUMBER(VALUE(INDEX(Paste_Here!AF$2:AF$600, MATCH(B413, Paste_Here!A$2:A$600, 0))))), INDEX(Paste_Here!AF$2:AF$600, MATCH(B413, Paste_Here!A$2:A$600, 0)), ""), ""), "")</f>
        <v/>
      </c>
      <c r="AM413" s="47"/>
      <c r="AN413" s="47"/>
      <c r="AO413" s="2" t="str">
        <f t="shared" si="37"/>
        <v/>
      </c>
      <c r="AP413" s="47"/>
      <c r="AQ413" s="34" t="str">
        <f>IFERROR(IF(B413&lt;&gt;"", IF(COUNTIF(INDEX(Paste_Here!X$2:Y$600, MATCH(B413, Paste_Here!A$2:A$600, 0), 0), "yes") &gt; 0, "No", IF(COUNTIF(INDEX(Paste_Here!X$2:Y$600, MATCH(B413, Paste_Here!A$2:A$600, 0), 0), "no") &gt; 0, "Yes", "")), ""), "")</f>
        <v/>
      </c>
      <c r="AR413" s="47"/>
      <c r="AS413" s="34" t="str">
        <f>IFERROR(IF(B413&lt;&gt;"", IF(AND(INDEX(Paste_Here!U$2:U$600, MATCH(B413, Paste_Here!A$2:A$600, 0))&lt;&gt;"", ISNUMBER(VALUE(INDEX(Paste_Here!U$2:U$600, MATCH(B413, Paste_Here!A$2:A$600, 0))))), INDEX(Paste_Here!U$2:U$600, MATCH(B413, Paste_Here!A$2:A$600, 0)), ""), ""), "")</f>
        <v/>
      </c>
      <c r="AT413" s="47"/>
      <c r="AU413" s="34" t="str">
        <f>IFERROR(IF(B413&lt;&gt;"", IF(ISNUMBER(SEARCH("highrisk", LOWER(INDEX(Paste_Here!V$2:V$600, MATCH(B413, Paste_Here!A$2:A$600, 0))))), "High Risk", IF(ISNUMBER(SEARCH("lowrisk", LOWER(INDEX(Paste_Here!V$2:V$600, MATCH(B413, Paste_Here!A$2:A$600, 0))))), "Low Risk", IF(ISNUMBER(SEARCH("somerisk", LOWER(INDEX(Paste_Here!V$2:V$600, MATCH(B413, Paste_Here!A$2:A$600, 0))))), "Some Risk", ""))), ""), "")</f>
        <v/>
      </c>
      <c r="AV413" s="47"/>
      <c r="AW413" s="34" t="str">
        <f>IFERROR(IF(B413&lt;&gt;"", IF(AND(ISNUMBER(VALUE(INDEX(Paste_Here!W$2:W$600, MATCH(B413, Paste_Here!A$2:A$600, 0)))), INDEX(Paste_Here!W$2:W$600, MATCH(B413, Paste_Here!A$2:A$600, 0)) &lt;&gt; ""), VALUE(INDEX(Paste_Here!W$2:W$600, MATCH(B413, Paste_Here!A$2:A$600, 0))), ""), ""), "")</f>
        <v/>
      </c>
      <c r="AX413" s="47"/>
      <c r="BA413" s="2" t="str">
        <f>IFERROR(IF(B413&lt;&gt;"", IF(AND(INDEX(Paste_Here!AI$2:AI$600, MATCH(B413, Paste_Here!A$2:A$600, 0))&lt;&gt;"", ISNUMBER(VALUE(INDEX(Paste_Here!AI$2:AI$600, MATCH(B413, Paste_Here!A$2:A$600, 0))))), INDEX(Paste_Here!AI$2:AI$600, MATCH(B413, Paste_Here!A$2:A$600, 0)), ""), ""), "")</f>
        <v/>
      </c>
      <c r="BB413" s="47"/>
      <c r="BC413" s="34" t="str">
        <f>IFERROR(IF(B413&lt;&gt;"", IF(ISNUMBER(SEARCH("highrisk", LOWER(INDEX(Paste_Here!AJ$2:AJ$600, MATCH(B413, Paste_Here!A$2:A$600, 0))))), "High Risk", IF(ISNUMBER(SEARCH("lowrisk", LOWER(INDEX(Paste_Here!AJ$2:AJ$600, MATCH(B413, Paste_Here!A$2:A$600, 0))))), "Low Risk", IF(ISNUMBER(SEARCH("somerisk", LOWER(INDEX(Paste_Here!AJ$2:AJ$600, MATCH(B413, Paste_Here!A$2:A$600, 0))))), "Some Risk", IF(ISNUMBER(SEARCH("OT", LOWER(INDEX(Paste_Here!AJ$2:AJ$600, MATCH(B413, Paste_Here!A$2:A$600, 0))))), "On Track", "")))), ""), "")</f>
        <v/>
      </c>
      <c r="BD413" s="47"/>
      <c r="BE413" s="34" t="str">
        <f>IFERROR(IF(B413&lt;&gt;"", IF(AND(INDEX(Paste_Here!AK$2:AK$600, MATCH(B413, Paste_Here!A$2:A$600, 0))&lt;&gt;"", ISNUMBER(VALUE(INDEX(Paste_Here!AK$2:AK$600, MATCH(B413, Paste_Here!A$2:A$600, 0))))), INDEX(Paste_Here!AK$2:AK$600, MATCH(B413, Paste_Here!A$2:A$600, 0)), ""), ""), "")</f>
        <v/>
      </c>
      <c r="BF413" s="47"/>
      <c r="BG413" s="34" t="str" cm="1">
        <f t="array" aca="1" ref="BG413" ca="1">IFERROR(IF(B413&lt;&gt;"", IF(INDEX(Paste_Here!AE$2:AE$600, MATCH(B413, Paste_Here!A$2:A$600, 0))&lt;&gt;"", IF(LEFT(INDEX(Paste_Here!AE$2:AE$600, MATCH(B413, Paste_Here!A$2:A$600, 0)), 2)="EM", -1, 1) * VALUE(_xlfn.TEXTJOIN("", TRUE, IF(ISNUMBER(MID(INDEX(Paste_Here!AE$2:AE$600, MATCH(B413, Paste_Here!A$2:A$600, 0)), ROW(INDIRECT("1:"&amp;LEN(INDEX(Paste_Here!AE$2:AE$600, MATCH(B413, Paste_Here!A$2:A$600, 0))))), 1)*1), MID(INDEX(Paste_Here!AE$2:AE$600, MATCH(B413, Paste_Here!A$2:A$600, 0)), ROW(INDIRECT("1:"&amp;LEN(INDEX(Paste_Here!AE$2:AE$600, MATCH(B413, Paste_Here!A$2:A$600, 0))))), 1), ""))), ""), ""), "")</f>
        <v/>
      </c>
      <c r="BH413" s="47"/>
      <c r="BJ413" s="47"/>
      <c r="BK413" s="2" t="str">
        <f t="shared" si="38"/>
        <v/>
      </c>
      <c r="BL413" s="47"/>
      <c r="BM413" s="34" t="str">
        <f>IFERROR(IF(B413&lt;&gt;"", IF(AND(INDEX(Paste_Here!Z$2:Z$600, MATCH(B413, Paste_Here!A$2:A$600, 0))&lt;&gt;"", ISNUMBER(VALUE(INDEX(Paste_Here!Z$2:Z$600, MATCH(B413, Paste_Here!A$2:A$600, 0))))), INDEX(Paste_Here!Z$2:Z$600, MATCH(B413, Paste_Here!A$2:A$600, 0)), ""), ""), "")</f>
        <v/>
      </c>
      <c r="BN413" s="47"/>
      <c r="BO413" s="34" t="str">
        <f>IFERROR(IF(B413&lt;&gt;"", IF(ISNUMBER(SEARCH("highrisk", LOWER(INDEX(Paste_Here!AA$2:AA$600, MATCH(B413, Paste_Here!A$2:A$600, 0))))), "High Risk", IF(ISNUMBER(SEARCH("lowrisk", LOWER(INDEX(Paste_Here!AA$2:AA$600, MATCH(B413, Paste_Here!A$2:A$600, 0))))), "Low Risk", IF(ISNUMBER(SEARCH("somerisk", LOWER(INDEX(Paste_Here!AA$2:AA$600, MATCH(B413, Paste_Here!A$2:A$600, 0))))), "Some Risk", IF(ISNUMBER(SEARCH("OT", LOWER(INDEX(Paste_Here!AA$2:AA$600, MATCH(B413, Paste_Here!A$2:A$600, 0))))), "On Track", "")))), ""), "")</f>
        <v/>
      </c>
      <c r="BP413" s="47"/>
      <c r="BQ413" s="34" t="str">
        <f>IFERROR(IF(B413&lt;&gt;"", IF(AND(INDEX(Paste_Here!AC$2:AC$600, MATCH(B413, Paste_Here!A$2:A$600, 0))&lt;&gt;"", ISNUMBER(VALUE(INDEX(Paste_Here!AC$2:AC$600, MATCH(B413, Paste_Here!A$2:A$600, 0))))), INDEX(Paste_Here!AC$2:AC$600, MATCH(B413, Paste_Here!A$2:A$600, 0)), ""), ""), "")</f>
        <v/>
      </c>
      <c r="BR413" s="47"/>
      <c r="BS413" s="34" t="str">
        <f>IFERROR(IF(B413&lt;&gt;"", IF(ISNUMBER(SEARCH("highrisk", LOWER(INDEX(Paste_Here!AD$2:AD$600, MATCH(B413, Paste_Here!A$2:A$600, 0))))), "High Risk", IF(ISNUMBER(SEARCH("lowrisk", LOWER(INDEX(Paste_Here!AD$2:AD$600, MATCH(B413, Paste_Here!A$2:A$600, 0))))), "Low Risk", IF(ISNUMBER(SEARCH("somerisk", LOWER(INDEX(Paste_Here!AD$2:AD$600, MATCH(B413, Paste_Here!A$2:A$600, 0))))), "Some Risk", IF(ISNUMBER(SEARCH("OT", LOWER(INDEX(Paste_Here!AD$2:AD$600, MATCH(B413, Paste_Here!A$2:A$600, 0))))), "On Track", "")))), ""), "")</f>
        <v/>
      </c>
      <c r="BT413" s="47"/>
      <c r="BU413" s="34"/>
      <c r="BV413" s="47"/>
      <c r="BW413" s="34"/>
      <c r="BX413" s="47"/>
      <c r="BY413" s="34"/>
      <c r="BZ413" s="47"/>
      <c r="CA413" s="34"/>
      <c r="CB413" s="49"/>
      <c r="DT413" s="47"/>
      <c r="DU413" s="47"/>
      <c r="DV413" s="2" t="str">
        <f t="shared" si="39"/>
        <v/>
      </c>
      <c r="DW413" s="47"/>
      <c r="DX413" s="2" t="str">
        <f>IFERROR(IF(B413&lt;&gt;"", IF(ISNUMBER(SEARCH("s", LOWER(INDEX(Paste_Here!M$2:M$600, MATCH(B413, Paste_Here!A$2:A$600, 0))))), "Yes", IF(INDEX(Paste_Here!M$2:M$600, MATCH(B413, Paste_Here!A$2:A$600, 0))&lt;&gt;"", "No", "")), ""), "")</f>
        <v/>
      </c>
      <c r="DY413" s="47"/>
      <c r="DZ413" s="2" t="str">
        <f>IFERROR(IF(B413&lt;&gt;"", IF(ISNUMBER(SEARCH("yes", LOWER(INDEX(Paste_Here!F$2:F$600, MATCH(B413, Paste_Here!A$2:A$600, 0))))), "Yes", IF(ISNUMBER(SEARCH("no", LOWER(INDEX(Paste_Here!F$2:F$600, MATCH(B413, Paste_Here!A$2:A$600, 0))))), "No", "")), ""), "")</f>
        <v/>
      </c>
      <c r="EA413" s="47"/>
      <c r="EB413" s="2" t="str">
        <f>IFERROR(IF(B413&lt;&gt;"", IF(ISNUMBER(SEARCH("english language learner", LOWER(INDEX(Paste_Here!C$2:C$600, MATCH(B413, Paste_Here!A$2:A$600, 0))))), "Yes", ""), ""), "")</f>
        <v/>
      </c>
      <c r="EC413" s="47"/>
      <c r="ED413" s="2" t="str">
        <f>IFERROR(IF(B413&lt;&gt;"", IF(OR(ISNUMBER(SEARCH("b", LOWER(INDEX(Paste_Here!K$2:K$600, MATCH(B413, Paste_Here!A$2:A$600, 0))))), ISNUMBER(SEARCH("h", LOWER(INDEX(Paste_Here!K$2:K$600, MATCH(B413, Paste_Here!A$2:A$600, 0))))), ISNUMBER(SEARCH("i", LOWER(INDEX(Paste_Here!K$2:K$600, MATCH(B413, Paste_Here!A$2:A$600, 0)))))), "Yes", IF(INDEX(Paste_Here!K$2:K$600, MATCH(B413, Paste_Here!A$2:A$600, 0))&lt;&gt;"", "No", "")), ""), "")</f>
        <v/>
      </c>
      <c r="EE413" s="47"/>
      <c r="EF413" s="34" t="str">
        <f>IFERROR(IF(B413&lt;&gt;"", IF(ISNUMBER(SEARCH("yes", LOWER(INDEX(Paste_Here!L$2:L$600, MATCH(B413, Paste_Here!A$2:A$600, 0))))), "Yes", IF(ISNUMBER(SEARCH("no", LOWER(INDEX(Paste_Here!L$2:L$600, MATCH(B413, Paste_Here!A$2:A$600, 0))))), "No", "")), ""), "")</f>
        <v/>
      </c>
      <c r="EG413" s="47"/>
      <c r="EH413" s="2" t="str">
        <f>IFERROR(IF(B413&lt;&gt;"", IF(ISNUMBER(SEARCH("transitional 2", LOWER(INDEX(Paste_Here!C$2:C$600, MATCH(B413, Paste_Here!A$2:A$600, 0))))), "T2", IF(ISNUMBER(SEARCH("transitional 1", LOWER(INDEX(Paste_Here!C$2:C$600, MATCH(B413, Paste_Here!A$2:A$600, 0))))), "T1", IF(ISNUMBER(SEARCH("waived ell services", LOWER(INDEX(Paste_Here!C$2:C$600, MATCH(B413, Paste_Here!A$2:A$600, 0))))), "W", ""))), ""), "")</f>
        <v/>
      </c>
      <c r="EI413" s="47"/>
      <c r="EJ413" s="2" t="str">
        <f>IFERROR(IF(B413&lt;&gt;"", IF(AND(INDEX(Paste_Here!AG$2:AG$600, MATCH(B413, Paste_Here!A$2:A$600, 0))&lt;&gt;"", ISNUMBER(VALUE(INDEX(Paste_Here!AG$2:AG$600, MATCH(B413, Paste_Here!A$2:A$600, 0))))), INDEX(Paste_Here!AG$2:AG$600, MATCH(B413, Paste_Here!A$2:A$600, 0)), ""), ""), "")</f>
        <v/>
      </c>
      <c r="EK413" s="47"/>
      <c r="EL413" s="2" t="str">
        <f>IFERROR(IF(B413&lt;&gt;"", IF(AND(INDEX(Paste_Here!AL$2:AL$600, MATCH(B413, Paste_Here!A$2:A$600, 0))&lt;&gt;"", ISNUMBER(VALUE(INDEX(Paste_Here!AL$2:AL$600, MATCH(B413, Paste_Here!A$2:A$600, 0))))), INDEX(Paste_Here!AL$2:AL$600, MATCH(B413, Paste_Here!A$2:A$600, 0)), ""), ""), "")</f>
        <v/>
      </c>
      <c r="EM413" s="47"/>
      <c r="FA413" s="4" t="str" cm="1">
        <f t="array" ref="FA413">IFERROR(INDEX(Paste_Here!$B$2:$B$600, MATCH(0, COUNTIF(FA$4:FA412, Paste_Here!$B$2:$B$600) + IF(Paste_Here!$B$2:$B$600="", 1, 0), 0)), "")</f>
        <v/>
      </c>
      <c r="FB413" s="4" t="str">
        <f>IF(FA413&lt;&gt;"", INDEX(Paste_Here!$A$2:$A$600, MATCH(FA413, Paste_Here!$B$2:$B$600, 0)), "")</f>
        <v/>
      </c>
      <c r="FC413" s="4" t="str">
        <f t="shared" si="40"/>
        <v/>
      </c>
      <c r="FD413" s="4" t="str" cm="1">
        <f t="array" ref="FD413">IFERROR(INDEX($FC$5:$FC$600, MATCH(SMALL(IF($FC$5:$FC$600&lt;&gt;"", COUNTIF($FC$5:$FC$600, "&lt;"&amp;$FC$5:$FC$600)+1), ROW()-ROW($FD$5)+1), COUNTIF($FC$5:$FC$600, "&lt;"&amp;$FC$5:$FC$600)+1, 0)), "")</f>
        <v/>
      </c>
      <c r="FF413" s="2" t="str">
        <f>IFERROR(IF(B413&lt;&gt;"", IF(AND(INDEX(Paste_Here!AH$2:AH$600, MATCH(B413, Paste_Here!A$2:A$600, 0))&lt;&gt;"", ISNUMBER(VALUE(INDEX(Paste_Here!AH$2:AH$600, MATCH(B413, Paste_Here!A$2:A$600, 0))))), INDEX(Paste_Here!AH$2:AH$600, MATCH(B413, Paste_Here!A$2:A$600, 0)), ""), ""), "")</f>
        <v/>
      </c>
      <c r="FG413" s="47"/>
      <c r="FH413" s="2" t="str">
        <f>IFERROR(IF(B413&lt;&gt;"", IF(AND(INDEX(Paste_Here!AM$2:AM$600, MATCH(B413, Paste_Here!A$2:A$600, 0))&lt;&gt;"", ISNUMBER(VALUE(INDEX(Paste_Here!AM$2:AM$600, MATCH(B413, Paste_Here!A$2:A$600, 0))))), INDEX(Paste_Here!AM$2:AM$600, MATCH(B413, Paste_Here!A$2:A$600, 0)), ""), ""), "")</f>
        <v/>
      </c>
      <c r="FI413" s="47"/>
      <c r="FJ413" s="47"/>
      <c r="FK413" s="2" t="str">
        <f t="shared" si="41"/>
        <v/>
      </c>
      <c r="FL413" s="47"/>
      <c r="FM413" s="2" t="str">
        <f>IFERROR(IF(B413&lt;&gt;"", IF(ISNUMBER(VALUE(INDEX(Paste_Here!H$2:H$600, MATCH(B413, Paste_Here!A$2:A$600, 0)))), IF(VALUE(INDEX(Paste_Here!H$2:H$600, MATCH(B413, Paste_Here!A$2:A$600, 0)))=0, "No", IF(AND(VALUE(INDEX(Paste_Here!H$2:H$600, MATCH(B413, Paste_Here!A$2:A$600, 0)))&gt;=1, VALUE(INDEX(Paste_Here!H$2:H$600, MATCH(B413, Paste_Here!A$2:A$600, 0)))&lt;=4), VALUE(INDEX(Paste_Here!H$2:H$600, MATCH(B413, Paste_Here!A$2:A$600, 0))), "")), ""), ""), "")</f>
        <v/>
      </c>
      <c r="FN413" s="47"/>
      <c r="FO413" s="34" t="str">
        <f>IFERROR(IF(B413&lt;&gt;"", IF(ISNUMBER(VALUE(INDEX(Paste_Here!I$2:I$600, MATCH(B413, Paste_Here!A$2:A$600, 0)))), IF(VALUE(INDEX(Paste_Here!I$2:I$600, MATCH(B413, Paste_Here!A$2:A$600, 0)))=0, "No", IF(AND(VALUE(INDEX(Paste_Here!I$2:I$600, MATCH(B413, Paste_Here!A$2:A$600, 0)))&gt;=1, VALUE(INDEX(Paste_Here!I$2:I$600, MATCH(B413, Paste_Here!A$2:A$600, 0)))&lt;=4), VALUE(INDEX(Paste_Here!I$2:I$600, MATCH(B413, Paste_Here!A$2:A$600, 0))), "")), ""), ""), "")</f>
        <v/>
      </c>
      <c r="FP413" s="47"/>
      <c r="FQ413" s="2"/>
      <c r="FR413" s="47"/>
      <c r="FS413" s="2"/>
      <c r="FT413" s="47"/>
      <c r="FU413" s="2"/>
      <c r="FV413" s="47"/>
      <c r="FW413" s="2"/>
      <c r="FX413" s="47"/>
      <c r="FY413" s="2"/>
      <c r="FZ413" s="47"/>
      <c r="GA413" s="2"/>
      <c r="GB413" s="47"/>
      <c r="GU413" s="2"/>
      <c r="GV413" s="47"/>
      <c r="GW413" s="2"/>
      <c r="GX413" s="47"/>
    </row>
    <row r="414" spans="1:206">
      <c r="A414" s="47"/>
      <c r="B414" s="2" t="str">
        <f t="shared" si="36"/>
        <v/>
      </c>
      <c r="C414" s="47"/>
      <c r="D414" s="2" t="str">
        <f>IFERROR(IF(B414&lt;&gt;"", IF(COUNTIF(INDEX(Paste_Here!N$2:O$600, MATCH(B414, Paste_Here!A$2:A$600, 0), 0), "yes") &gt; 0, "No", IF(COUNTIF(INDEX(Paste_Here!N$2:O$600, MATCH(B414, Paste_Here!A$2:A$600, 0), 0), "no") &gt; 0, "Yes", "")), ""), "")</f>
        <v/>
      </c>
      <c r="E414" s="47"/>
      <c r="F414" s="84" t="str">
        <f>IFERROR(IF(B414&lt;&gt;"", IF(AND(INDEX(Paste_Here!P$2:P$600, MATCH(B414, Paste_Here!A$2:A$600, 0))&lt;&gt;"", ISNUMBER(VALUE(INDEX(Paste_Here!P$2:P$600, MATCH(B414, Paste_Here!A$2:A$600, 0))))), INDEX(Paste_Here!P$2:P$600, MATCH(B414, Paste_Here!A$2:A$600, 0)), ""), ""), "")</f>
        <v/>
      </c>
      <c r="G414" s="47"/>
      <c r="H414" s="2" t="str">
        <f>IFERROR(IF(B414&lt;&gt;"", IF(ISNUMBER(SEARCH("highrisk", LOWER(INDEX(Paste_Here!Q$2:Q$600, MATCH(B414, Paste_Here!A$2:A$600, 0))))), "High Risk", IF(ISNUMBER(SEARCH("lowrisk", LOWER(INDEX(Paste_Here!Q$2:Q$600, MATCH(B414, Paste_Here!A$2:A$600, 0))))), "Low Risk", IF(ISNUMBER(SEARCH("somerisk", LOWER(INDEX(Paste_Here!Q$2:Q$600, MATCH(B414, Paste_Here!A$2:A$600, 0))))), "Some Risk", ""))), ""), "")</f>
        <v/>
      </c>
      <c r="I414" s="47"/>
      <c r="J414" s="2"/>
      <c r="K414" s="47"/>
      <c r="L414" s="2"/>
      <c r="M414" s="47"/>
      <c r="N414" s="2"/>
      <c r="O414" s="47"/>
      <c r="P414" s="2" t="str">
        <f>IFERROR(IF(B414&lt;&gt;"", IF(AND(ISNUMBER(VALUE(INDEX(Paste_Here!R$2:R$600, MATCH(B414, Paste_Here!A$2:A$600, 0)))), INDEX(Paste_Here!R$2:R$600, MATCH(B414, Paste_Here!A$2:A$600, 0)) &lt;&gt; ""), VALUE(INDEX(Paste_Here!R$2:R$600, MATCH(B414, Paste_Here!A$2:A$600, 0))), ""), ""), "")</f>
        <v/>
      </c>
      <c r="Q414" s="47"/>
      <c r="R414" s="2"/>
      <c r="S414" s="47"/>
      <c r="W414" s="47"/>
      <c r="X414" s="2"/>
      <c r="Y414" s="47"/>
      <c r="Z414" s="2" t="str">
        <f>IFERROR(IF(B414&lt;&gt;"", IF(AND(INDEX(Paste_Here!S$2:S$600, MATCH(B414, Paste_Here!A$2:A$600, 0))&lt;&gt;"", ISNUMBER(VALUE(INDEX(Paste_Here!S$2:S$600, MATCH(B414, Paste_Here!A$2:A$600, 0))))), INDEX(Paste_Here!S$2:S$600, MATCH(B414, Paste_Here!A$2:A$600, 0)), ""), ""), "")</f>
        <v/>
      </c>
      <c r="AA414" s="47"/>
      <c r="AB414" s="2" t="str">
        <f>IFERROR(IF(B414&lt;&gt;"", IF(ISNUMBER(SEARCH("highrisk", LOWER(INDEX(Paste_Here!T$2:T$600, MATCH(B414, Paste_Here!A$2:A$600, 0))))), "High Risk", IF(ISNUMBER(SEARCH("lowrisk", LOWER(INDEX(Paste_Here!T$2:T$600, MATCH(B414, Paste_Here!A$2:A$600, 0))))), "Low Risk", IF(ISNUMBER(SEARCH("somerisk", LOWER(INDEX(Paste_Here!T$2:T$600, MATCH(B414, Paste_Here!A$2:A$600, 0))))), "Some Risk", IF(ISNUMBER(SEARCH("OT", LOWER(INDEX(Paste_Here!T$2:T$600, MATCH(B414, Paste_Here!A$2:A$600, 0))))), "On Track", "")))), ""), "")</f>
        <v/>
      </c>
      <c r="AC414" s="47"/>
      <c r="AD414" s="2"/>
      <c r="AE414" s="47"/>
      <c r="AF414" s="2"/>
      <c r="AG414" s="47"/>
      <c r="AH414" s="2"/>
      <c r="AI414" s="47"/>
      <c r="AJ414" s="2" t="str" cm="1">
        <f t="array" aca="1" ref="AJ414" ca="1">IFERROR(IF(ISNUMBER(SEARCH("BR", INDEX(Paste_Here!AB$2:AB$210, MATCH(B414, Paste_Here!A$2:A$210, 0)))), -1, 1) * VALUE(_xlfn.TEXTJOIN("", TRUE, IF(ISNUMBER(--MID(INDEX(Paste_Here!AB$2:AB$210, MATCH(B414, Paste_Here!A$2:A$210, 0)), ROW(INDIRECT("1:"&amp;LEN(INDEX(Paste_Here!AB$2:AB$210, MATCH(B414, Paste_Here!A$2:A$210, 0))))), 1)), MID(INDEX(Paste_Here!AB$2:AB$210, MATCH(B414, Paste_Here!A$2:A$210, 0)), ROW(INDIRECT("1:"&amp;LEN(INDEX(Paste_Here!AB$2:AB$210, MATCH(B414, Paste_Here!A$2:A$210, 0))))), 1), ""))), "")</f>
        <v/>
      </c>
      <c r="AK414" s="47"/>
      <c r="AL414" s="34" t="str">
        <f>IFERROR(IF(B414&lt;&gt;"", IF(AND(INDEX(Paste_Here!AF$2:AF$600, MATCH(B414, Paste_Here!A$2:A$600, 0))&lt;&gt;"", ISNUMBER(VALUE(INDEX(Paste_Here!AF$2:AF$600, MATCH(B414, Paste_Here!A$2:A$600, 0))))), INDEX(Paste_Here!AF$2:AF$600, MATCH(B414, Paste_Here!A$2:A$600, 0)), ""), ""), "")</f>
        <v/>
      </c>
      <c r="AM414" s="47"/>
      <c r="AN414" s="47"/>
      <c r="AO414" s="2" t="str">
        <f t="shared" si="37"/>
        <v/>
      </c>
      <c r="AP414" s="47"/>
      <c r="AQ414" s="34" t="str">
        <f>IFERROR(IF(B414&lt;&gt;"", IF(COUNTIF(INDEX(Paste_Here!X$2:Y$600, MATCH(B414, Paste_Here!A$2:A$600, 0), 0), "yes") &gt; 0, "No", IF(COUNTIF(INDEX(Paste_Here!X$2:Y$600, MATCH(B414, Paste_Here!A$2:A$600, 0), 0), "no") &gt; 0, "Yes", "")), ""), "")</f>
        <v/>
      </c>
      <c r="AR414" s="47"/>
      <c r="AS414" s="34" t="str">
        <f>IFERROR(IF(B414&lt;&gt;"", IF(AND(INDEX(Paste_Here!U$2:U$600, MATCH(B414, Paste_Here!A$2:A$600, 0))&lt;&gt;"", ISNUMBER(VALUE(INDEX(Paste_Here!U$2:U$600, MATCH(B414, Paste_Here!A$2:A$600, 0))))), INDEX(Paste_Here!U$2:U$600, MATCH(B414, Paste_Here!A$2:A$600, 0)), ""), ""), "")</f>
        <v/>
      </c>
      <c r="AT414" s="47"/>
      <c r="AU414" s="34" t="str">
        <f>IFERROR(IF(B414&lt;&gt;"", IF(ISNUMBER(SEARCH("highrisk", LOWER(INDEX(Paste_Here!V$2:V$600, MATCH(B414, Paste_Here!A$2:A$600, 0))))), "High Risk", IF(ISNUMBER(SEARCH("lowrisk", LOWER(INDEX(Paste_Here!V$2:V$600, MATCH(B414, Paste_Here!A$2:A$600, 0))))), "Low Risk", IF(ISNUMBER(SEARCH("somerisk", LOWER(INDEX(Paste_Here!V$2:V$600, MATCH(B414, Paste_Here!A$2:A$600, 0))))), "Some Risk", ""))), ""), "")</f>
        <v/>
      </c>
      <c r="AV414" s="47"/>
      <c r="AW414" s="34" t="str">
        <f>IFERROR(IF(B414&lt;&gt;"", IF(AND(ISNUMBER(VALUE(INDEX(Paste_Here!W$2:W$600, MATCH(B414, Paste_Here!A$2:A$600, 0)))), INDEX(Paste_Here!W$2:W$600, MATCH(B414, Paste_Here!A$2:A$600, 0)) &lt;&gt; ""), VALUE(INDEX(Paste_Here!W$2:W$600, MATCH(B414, Paste_Here!A$2:A$600, 0))), ""), ""), "")</f>
        <v/>
      </c>
      <c r="AX414" s="47"/>
      <c r="BA414" s="2" t="str">
        <f>IFERROR(IF(B414&lt;&gt;"", IF(AND(INDEX(Paste_Here!AI$2:AI$600, MATCH(B414, Paste_Here!A$2:A$600, 0))&lt;&gt;"", ISNUMBER(VALUE(INDEX(Paste_Here!AI$2:AI$600, MATCH(B414, Paste_Here!A$2:A$600, 0))))), INDEX(Paste_Here!AI$2:AI$600, MATCH(B414, Paste_Here!A$2:A$600, 0)), ""), ""), "")</f>
        <v/>
      </c>
      <c r="BB414" s="47"/>
      <c r="BC414" s="34" t="str">
        <f>IFERROR(IF(B414&lt;&gt;"", IF(ISNUMBER(SEARCH("highrisk", LOWER(INDEX(Paste_Here!AJ$2:AJ$600, MATCH(B414, Paste_Here!A$2:A$600, 0))))), "High Risk", IF(ISNUMBER(SEARCH("lowrisk", LOWER(INDEX(Paste_Here!AJ$2:AJ$600, MATCH(B414, Paste_Here!A$2:A$600, 0))))), "Low Risk", IF(ISNUMBER(SEARCH("somerisk", LOWER(INDEX(Paste_Here!AJ$2:AJ$600, MATCH(B414, Paste_Here!A$2:A$600, 0))))), "Some Risk", IF(ISNUMBER(SEARCH("OT", LOWER(INDEX(Paste_Here!AJ$2:AJ$600, MATCH(B414, Paste_Here!A$2:A$600, 0))))), "On Track", "")))), ""), "")</f>
        <v/>
      </c>
      <c r="BD414" s="47"/>
      <c r="BE414" s="34" t="str">
        <f>IFERROR(IF(B414&lt;&gt;"", IF(AND(INDEX(Paste_Here!AK$2:AK$600, MATCH(B414, Paste_Here!A$2:A$600, 0))&lt;&gt;"", ISNUMBER(VALUE(INDEX(Paste_Here!AK$2:AK$600, MATCH(B414, Paste_Here!A$2:A$600, 0))))), INDEX(Paste_Here!AK$2:AK$600, MATCH(B414, Paste_Here!A$2:A$600, 0)), ""), ""), "")</f>
        <v/>
      </c>
      <c r="BF414" s="47"/>
      <c r="BG414" s="34" t="str" cm="1">
        <f t="array" aca="1" ref="BG414" ca="1">IFERROR(IF(B414&lt;&gt;"", IF(INDEX(Paste_Here!AE$2:AE$600, MATCH(B414, Paste_Here!A$2:A$600, 0))&lt;&gt;"", IF(LEFT(INDEX(Paste_Here!AE$2:AE$600, MATCH(B414, Paste_Here!A$2:A$600, 0)), 2)="EM", -1, 1) * VALUE(_xlfn.TEXTJOIN("", TRUE, IF(ISNUMBER(MID(INDEX(Paste_Here!AE$2:AE$600, MATCH(B414, Paste_Here!A$2:A$600, 0)), ROW(INDIRECT("1:"&amp;LEN(INDEX(Paste_Here!AE$2:AE$600, MATCH(B414, Paste_Here!A$2:A$600, 0))))), 1)*1), MID(INDEX(Paste_Here!AE$2:AE$600, MATCH(B414, Paste_Here!A$2:A$600, 0)), ROW(INDIRECT("1:"&amp;LEN(INDEX(Paste_Here!AE$2:AE$600, MATCH(B414, Paste_Here!A$2:A$600, 0))))), 1), ""))), ""), ""), "")</f>
        <v/>
      </c>
      <c r="BH414" s="47"/>
      <c r="BJ414" s="47"/>
      <c r="BK414" s="2" t="str">
        <f t="shared" si="38"/>
        <v/>
      </c>
      <c r="BL414" s="47"/>
      <c r="BM414" s="34" t="str">
        <f>IFERROR(IF(B414&lt;&gt;"", IF(AND(INDEX(Paste_Here!Z$2:Z$600, MATCH(B414, Paste_Here!A$2:A$600, 0))&lt;&gt;"", ISNUMBER(VALUE(INDEX(Paste_Here!Z$2:Z$600, MATCH(B414, Paste_Here!A$2:A$600, 0))))), INDEX(Paste_Here!Z$2:Z$600, MATCH(B414, Paste_Here!A$2:A$600, 0)), ""), ""), "")</f>
        <v/>
      </c>
      <c r="BN414" s="47"/>
      <c r="BO414" s="34" t="str">
        <f>IFERROR(IF(B414&lt;&gt;"", IF(ISNUMBER(SEARCH("highrisk", LOWER(INDEX(Paste_Here!AA$2:AA$600, MATCH(B414, Paste_Here!A$2:A$600, 0))))), "High Risk", IF(ISNUMBER(SEARCH("lowrisk", LOWER(INDEX(Paste_Here!AA$2:AA$600, MATCH(B414, Paste_Here!A$2:A$600, 0))))), "Low Risk", IF(ISNUMBER(SEARCH("somerisk", LOWER(INDEX(Paste_Here!AA$2:AA$600, MATCH(B414, Paste_Here!A$2:A$600, 0))))), "Some Risk", IF(ISNUMBER(SEARCH("OT", LOWER(INDEX(Paste_Here!AA$2:AA$600, MATCH(B414, Paste_Here!A$2:A$600, 0))))), "On Track", "")))), ""), "")</f>
        <v/>
      </c>
      <c r="BP414" s="47"/>
      <c r="BQ414" s="34" t="str">
        <f>IFERROR(IF(B414&lt;&gt;"", IF(AND(INDEX(Paste_Here!AC$2:AC$600, MATCH(B414, Paste_Here!A$2:A$600, 0))&lt;&gt;"", ISNUMBER(VALUE(INDEX(Paste_Here!AC$2:AC$600, MATCH(B414, Paste_Here!A$2:A$600, 0))))), INDEX(Paste_Here!AC$2:AC$600, MATCH(B414, Paste_Here!A$2:A$600, 0)), ""), ""), "")</f>
        <v/>
      </c>
      <c r="BR414" s="47"/>
      <c r="BS414" s="34" t="str">
        <f>IFERROR(IF(B414&lt;&gt;"", IF(ISNUMBER(SEARCH("highrisk", LOWER(INDEX(Paste_Here!AD$2:AD$600, MATCH(B414, Paste_Here!A$2:A$600, 0))))), "High Risk", IF(ISNUMBER(SEARCH("lowrisk", LOWER(INDEX(Paste_Here!AD$2:AD$600, MATCH(B414, Paste_Here!A$2:A$600, 0))))), "Low Risk", IF(ISNUMBER(SEARCH("somerisk", LOWER(INDEX(Paste_Here!AD$2:AD$600, MATCH(B414, Paste_Here!A$2:A$600, 0))))), "Some Risk", IF(ISNUMBER(SEARCH("OT", LOWER(INDEX(Paste_Here!AD$2:AD$600, MATCH(B414, Paste_Here!A$2:A$600, 0))))), "On Track", "")))), ""), "")</f>
        <v/>
      </c>
      <c r="BT414" s="47"/>
      <c r="BU414" s="34"/>
      <c r="BV414" s="47"/>
      <c r="BW414" s="34"/>
      <c r="BX414" s="47"/>
      <c r="BY414" s="34"/>
      <c r="BZ414" s="47"/>
      <c r="CA414" s="34"/>
      <c r="CB414" s="49"/>
      <c r="DT414" s="47"/>
      <c r="DU414" s="47"/>
      <c r="DV414" s="2" t="str">
        <f t="shared" si="39"/>
        <v/>
      </c>
      <c r="DW414" s="47"/>
      <c r="DX414" s="2" t="str">
        <f>IFERROR(IF(B414&lt;&gt;"", IF(ISNUMBER(SEARCH("s", LOWER(INDEX(Paste_Here!M$2:M$600, MATCH(B414, Paste_Here!A$2:A$600, 0))))), "Yes", IF(INDEX(Paste_Here!M$2:M$600, MATCH(B414, Paste_Here!A$2:A$600, 0))&lt;&gt;"", "No", "")), ""), "")</f>
        <v/>
      </c>
      <c r="DY414" s="47"/>
      <c r="DZ414" s="2" t="str">
        <f>IFERROR(IF(B414&lt;&gt;"", IF(ISNUMBER(SEARCH("yes", LOWER(INDEX(Paste_Here!F$2:F$600, MATCH(B414, Paste_Here!A$2:A$600, 0))))), "Yes", IF(ISNUMBER(SEARCH("no", LOWER(INDEX(Paste_Here!F$2:F$600, MATCH(B414, Paste_Here!A$2:A$600, 0))))), "No", "")), ""), "")</f>
        <v/>
      </c>
      <c r="EA414" s="47"/>
      <c r="EB414" s="2" t="str">
        <f>IFERROR(IF(B414&lt;&gt;"", IF(ISNUMBER(SEARCH("english language learner", LOWER(INDEX(Paste_Here!C$2:C$600, MATCH(B414, Paste_Here!A$2:A$600, 0))))), "Yes", ""), ""), "")</f>
        <v/>
      </c>
      <c r="EC414" s="47"/>
      <c r="ED414" s="2" t="str">
        <f>IFERROR(IF(B414&lt;&gt;"", IF(OR(ISNUMBER(SEARCH("b", LOWER(INDEX(Paste_Here!K$2:K$600, MATCH(B414, Paste_Here!A$2:A$600, 0))))), ISNUMBER(SEARCH("h", LOWER(INDEX(Paste_Here!K$2:K$600, MATCH(B414, Paste_Here!A$2:A$600, 0))))), ISNUMBER(SEARCH("i", LOWER(INDEX(Paste_Here!K$2:K$600, MATCH(B414, Paste_Here!A$2:A$600, 0)))))), "Yes", IF(INDEX(Paste_Here!K$2:K$600, MATCH(B414, Paste_Here!A$2:A$600, 0))&lt;&gt;"", "No", "")), ""), "")</f>
        <v/>
      </c>
      <c r="EE414" s="47"/>
      <c r="EF414" s="34" t="str">
        <f>IFERROR(IF(B414&lt;&gt;"", IF(ISNUMBER(SEARCH("yes", LOWER(INDEX(Paste_Here!L$2:L$600, MATCH(B414, Paste_Here!A$2:A$600, 0))))), "Yes", IF(ISNUMBER(SEARCH("no", LOWER(INDEX(Paste_Here!L$2:L$600, MATCH(B414, Paste_Here!A$2:A$600, 0))))), "No", "")), ""), "")</f>
        <v/>
      </c>
      <c r="EG414" s="47"/>
      <c r="EH414" s="2" t="str">
        <f>IFERROR(IF(B414&lt;&gt;"", IF(ISNUMBER(SEARCH("transitional 2", LOWER(INDEX(Paste_Here!C$2:C$600, MATCH(B414, Paste_Here!A$2:A$600, 0))))), "T2", IF(ISNUMBER(SEARCH("transitional 1", LOWER(INDEX(Paste_Here!C$2:C$600, MATCH(B414, Paste_Here!A$2:A$600, 0))))), "T1", IF(ISNUMBER(SEARCH("waived ell services", LOWER(INDEX(Paste_Here!C$2:C$600, MATCH(B414, Paste_Here!A$2:A$600, 0))))), "W", ""))), ""), "")</f>
        <v/>
      </c>
      <c r="EI414" s="47"/>
      <c r="EJ414" s="2" t="str">
        <f>IFERROR(IF(B414&lt;&gt;"", IF(AND(INDEX(Paste_Here!AG$2:AG$600, MATCH(B414, Paste_Here!A$2:A$600, 0))&lt;&gt;"", ISNUMBER(VALUE(INDEX(Paste_Here!AG$2:AG$600, MATCH(B414, Paste_Here!A$2:A$600, 0))))), INDEX(Paste_Here!AG$2:AG$600, MATCH(B414, Paste_Here!A$2:A$600, 0)), ""), ""), "")</f>
        <v/>
      </c>
      <c r="EK414" s="47"/>
      <c r="EL414" s="2" t="str">
        <f>IFERROR(IF(B414&lt;&gt;"", IF(AND(INDEX(Paste_Here!AL$2:AL$600, MATCH(B414, Paste_Here!A$2:A$600, 0))&lt;&gt;"", ISNUMBER(VALUE(INDEX(Paste_Here!AL$2:AL$600, MATCH(B414, Paste_Here!A$2:A$600, 0))))), INDEX(Paste_Here!AL$2:AL$600, MATCH(B414, Paste_Here!A$2:A$600, 0)), ""), ""), "")</f>
        <v/>
      </c>
      <c r="EM414" s="47"/>
      <c r="FA414" s="4" t="str" cm="1">
        <f t="array" ref="FA414">IFERROR(INDEX(Paste_Here!$B$2:$B$600, MATCH(0, COUNTIF(FA$4:FA413, Paste_Here!$B$2:$B$600) + IF(Paste_Here!$B$2:$B$600="", 1, 0), 0)), "")</f>
        <v/>
      </c>
      <c r="FB414" s="4" t="str">
        <f>IF(FA414&lt;&gt;"", INDEX(Paste_Here!$A$2:$A$600, MATCH(FA414, Paste_Here!$B$2:$B$600, 0)), "")</f>
        <v/>
      </c>
      <c r="FC414" s="4" t="str">
        <f t="shared" si="40"/>
        <v/>
      </c>
      <c r="FD414" s="4" t="str" cm="1">
        <f t="array" ref="FD414">IFERROR(INDEX($FC$5:$FC$600, MATCH(SMALL(IF($FC$5:$FC$600&lt;&gt;"", COUNTIF($FC$5:$FC$600, "&lt;"&amp;$FC$5:$FC$600)+1), ROW()-ROW($FD$5)+1), COUNTIF($FC$5:$FC$600, "&lt;"&amp;$FC$5:$FC$600)+1, 0)), "")</f>
        <v/>
      </c>
      <c r="FF414" s="2" t="str">
        <f>IFERROR(IF(B414&lt;&gt;"", IF(AND(INDEX(Paste_Here!AH$2:AH$600, MATCH(B414, Paste_Here!A$2:A$600, 0))&lt;&gt;"", ISNUMBER(VALUE(INDEX(Paste_Here!AH$2:AH$600, MATCH(B414, Paste_Here!A$2:A$600, 0))))), INDEX(Paste_Here!AH$2:AH$600, MATCH(B414, Paste_Here!A$2:A$600, 0)), ""), ""), "")</f>
        <v/>
      </c>
      <c r="FG414" s="47"/>
      <c r="FH414" s="2" t="str">
        <f>IFERROR(IF(B414&lt;&gt;"", IF(AND(INDEX(Paste_Here!AM$2:AM$600, MATCH(B414, Paste_Here!A$2:A$600, 0))&lt;&gt;"", ISNUMBER(VALUE(INDEX(Paste_Here!AM$2:AM$600, MATCH(B414, Paste_Here!A$2:A$600, 0))))), INDEX(Paste_Here!AM$2:AM$600, MATCH(B414, Paste_Here!A$2:A$600, 0)), ""), ""), "")</f>
        <v/>
      </c>
      <c r="FI414" s="47"/>
      <c r="FJ414" s="47"/>
      <c r="FK414" s="2" t="str">
        <f t="shared" si="41"/>
        <v/>
      </c>
      <c r="FL414" s="47"/>
      <c r="FM414" s="2" t="str">
        <f>IFERROR(IF(B414&lt;&gt;"", IF(ISNUMBER(VALUE(INDEX(Paste_Here!H$2:H$600, MATCH(B414, Paste_Here!A$2:A$600, 0)))), IF(VALUE(INDEX(Paste_Here!H$2:H$600, MATCH(B414, Paste_Here!A$2:A$600, 0)))=0, "No", IF(AND(VALUE(INDEX(Paste_Here!H$2:H$600, MATCH(B414, Paste_Here!A$2:A$600, 0)))&gt;=1, VALUE(INDEX(Paste_Here!H$2:H$600, MATCH(B414, Paste_Here!A$2:A$600, 0)))&lt;=4), VALUE(INDEX(Paste_Here!H$2:H$600, MATCH(B414, Paste_Here!A$2:A$600, 0))), "")), ""), ""), "")</f>
        <v/>
      </c>
      <c r="FN414" s="47"/>
      <c r="FO414" s="34" t="str">
        <f>IFERROR(IF(B414&lt;&gt;"", IF(ISNUMBER(VALUE(INDEX(Paste_Here!I$2:I$600, MATCH(B414, Paste_Here!A$2:A$600, 0)))), IF(VALUE(INDEX(Paste_Here!I$2:I$600, MATCH(B414, Paste_Here!A$2:A$600, 0)))=0, "No", IF(AND(VALUE(INDEX(Paste_Here!I$2:I$600, MATCH(B414, Paste_Here!A$2:A$600, 0)))&gt;=1, VALUE(INDEX(Paste_Here!I$2:I$600, MATCH(B414, Paste_Here!A$2:A$600, 0)))&lt;=4), VALUE(INDEX(Paste_Here!I$2:I$600, MATCH(B414, Paste_Here!A$2:A$600, 0))), "")), ""), ""), "")</f>
        <v/>
      </c>
      <c r="FP414" s="47"/>
      <c r="FQ414" s="2"/>
      <c r="FR414" s="47"/>
      <c r="FS414" s="2"/>
      <c r="FT414" s="47"/>
      <c r="FU414" s="2"/>
      <c r="FV414" s="47"/>
      <c r="FW414" s="2"/>
      <c r="FX414" s="47"/>
      <c r="FY414" s="2"/>
      <c r="FZ414" s="47"/>
      <c r="GA414" s="2"/>
      <c r="GB414" s="47"/>
      <c r="GU414" s="2"/>
      <c r="GV414" s="47"/>
      <c r="GW414" s="2"/>
      <c r="GX414" s="47"/>
    </row>
    <row r="415" spans="1:206">
      <c r="A415" s="47"/>
      <c r="B415" s="2" t="str">
        <f t="shared" si="36"/>
        <v/>
      </c>
      <c r="C415" s="47"/>
      <c r="D415" s="2" t="str">
        <f>IFERROR(IF(B415&lt;&gt;"", IF(COUNTIF(INDEX(Paste_Here!N$2:O$600, MATCH(B415, Paste_Here!A$2:A$600, 0), 0), "yes") &gt; 0, "No", IF(COUNTIF(INDEX(Paste_Here!N$2:O$600, MATCH(B415, Paste_Here!A$2:A$600, 0), 0), "no") &gt; 0, "Yes", "")), ""), "")</f>
        <v/>
      </c>
      <c r="E415" s="47"/>
      <c r="F415" s="84" t="str">
        <f>IFERROR(IF(B415&lt;&gt;"", IF(AND(INDEX(Paste_Here!P$2:P$600, MATCH(B415, Paste_Here!A$2:A$600, 0))&lt;&gt;"", ISNUMBER(VALUE(INDEX(Paste_Here!P$2:P$600, MATCH(B415, Paste_Here!A$2:A$600, 0))))), INDEX(Paste_Here!P$2:P$600, MATCH(B415, Paste_Here!A$2:A$600, 0)), ""), ""), "")</f>
        <v/>
      </c>
      <c r="G415" s="47"/>
      <c r="H415" s="2" t="str">
        <f>IFERROR(IF(B415&lt;&gt;"", IF(ISNUMBER(SEARCH("highrisk", LOWER(INDEX(Paste_Here!Q$2:Q$600, MATCH(B415, Paste_Here!A$2:A$600, 0))))), "High Risk", IF(ISNUMBER(SEARCH("lowrisk", LOWER(INDEX(Paste_Here!Q$2:Q$600, MATCH(B415, Paste_Here!A$2:A$600, 0))))), "Low Risk", IF(ISNUMBER(SEARCH("somerisk", LOWER(INDEX(Paste_Here!Q$2:Q$600, MATCH(B415, Paste_Here!A$2:A$600, 0))))), "Some Risk", ""))), ""), "")</f>
        <v/>
      </c>
      <c r="I415" s="47"/>
      <c r="J415" s="2"/>
      <c r="K415" s="47"/>
      <c r="L415" s="2"/>
      <c r="M415" s="47"/>
      <c r="N415" s="2"/>
      <c r="O415" s="47"/>
      <c r="P415" s="2" t="str">
        <f>IFERROR(IF(B415&lt;&gt;"", IF(AND(ISNUMBER(VALUE(INDEX(Paste_Here!R$2:R$600, MATCH(B415, Paste_Here!A$2:A$600, 0)))), INDEX(Paste_Here!R$2:R$600, MATCH(B415, Paste_Here!A$2:A$600, 0)) &lt;&gt; ""), VALUE(INDEX(Paste_Here!R$2:R$600, MATCH(B415, Paste_Here!A$2:A$600, 0))), ""), ""), "")</f>
        <v/>
      </c>
      <c r="Q415" s="47"/>
      <c r="R415" s="2"/>
      <c r="S415" s="47"/>
      <c r="W415" s="47"/>
      <c r="X415" s="2"/>
      <c r="Y415" s="47"/>
      <c r="Z415" s="2" t="str">
        <f>IFERROR(IF(B415&lt;&gt;"", IF(AND(INDEX(Paste_Here!S$2:S$600, MATCH(B415, Paste_Here!A$2:A$600, 0))&lt;&gt;"", ISNUMBER(VALUE(INDEX(Paste_Here!S$2:S$600, MATCH(B415, Paste_Here!A$2:A$600, 0))))), INDEX(Paste_Here!S$2:S$600, MATCH(B415, Paste_Here!A$2:A$600, 0)), ""), ""), "")</f>
        <v/>
      </c>
      <c r="AA415" s="47"/>
      <c r="AB415" s="2" t="str">
        <f>IFERROR(IF(B415&lt;&gt;"", IF(ISNUMBER(SEARCH("highrisk", LOWER(INDEX(Paste_Here!T$2:T$600, MATCH(B415, Paste_Here!A$2:A$600, 0))))), "High Risk", IF(ISNUMBER(SEARCH("lowrisk", LOWER(INDEX(Paste_Here!T$2:T$600, MATCH(B415, Paste_Here!A$2:A$600, 0))))), "Low Risk", IF(ISNUMBER(SEARCH("somerisk", LOWER(INDEX(Paste_Here!T$2:T$600, MATCH(B415, Paste_Here!A$2:A$600, 0))))), "Some Risk", IF(ISNUMBER(SEARCH("OT", LOWER(INDEX(Paste_Here!T$2:T$600, MATCH(B415, Paste_Here!A$2:A$600, 0))))), "On Track", "")))), ""), "")</f>
        <v/>
      </c>
      <c r="AC415" s="47"/>
      <c r="AD415" s="2"/>
      <c r="AE415" s="47"/>
      <c r="AF415" s="2"/>
      <c r="AG415" s="47"/>
      <c r="AH415" s="2"/>
      <c r="AI415" s="47"/>
      <c r="AJ415" s="2" t="str" cm="1">
        <f t="array" aca="1" ref="AJ415" ca="1">IFERROR(IF(ISNUMBER(SEARCH("BR", INDEX(Paste_Here!AB$2:AB$210, MATCH(B415, Paste_Here!A$2:A$210, 0)))), -1, 1) * VALUE(_xlfn.TEXTJOIN("", TRUE, IF(ISNUMBER(--MID(INDEX(Paste_Here!AB$2:AB$210, MATCH(B415, Paste_Here!A$2:A$210, 0)), ROW(INDIRECT("1:"&amp;LEN(INDEX(Paste_Here!AB$2:AB$210, MATCH(B415, Paste_Here!A$2:A$210, 0))))), 1)), MID(INDEX(Paste_Here!AB$2:AB$210, MATCH(B415, Paste_Here!A$2:A$210, 0)), ROW(INDIRECT("1:"&amp;LEN(INDEX(Paste_Here!AB$2:AB$210, MATCH(B415, Paste_Here!A$2:A$210, 0))))), 1), ""))), "")</f>
        <v/>
      </c>
      <c r="AK415" s="47"/>
      <c r="AL415" s="34" t="str">
        <f>IFERROR(IF(B415&lt;&gt;"", IF(AND(INDEX(Paste_Here!AF$2:AF$600, MATCH(B415, Paste_Here!A$2:A$600, 0))&lt;&gt;"", ISNUMBER(VALUE(INDEX(Paste_Here!AF$2:AF$600, MATCH(B415, Paste_Here!A$2:A$600, 0))))), INDEX(Paste_Here!AF$2:AF$600, MATCH(B415, Paste_Here!A$2:A$600, 0)), ""), ""), "")</f>
        <v/>
      </c>
      <c r="AM415" s="47"/>
      <c r="AN415" s="47"/>
      <c r="AO415" s="2" t="str">
        <f t="shared" si="37"/>
        <v/>
      </c>
      <c r="AP415" s="47"/>
      <c r="AQ415" s="34" t="str">
        <f>IFERROR(IF(B415&lt;&gt;"", IF(COUNTIF(INDEX(Paste_Here!X$2:Y$600, MATCH(B415, Paste_Here!A$2:A$600, 0), 0), "yes") &gt; 0, "No", IF(COUNTIF(INDEX(Paste_Here!X$2:Y$600, MATCH(B415, Paste_Here!A$2:A$600, 0), 0), "no") &gt; 0, "Yes", "")), ""), "")</f>
        <v/>
      </c>
      <c r="AR415" s="47"/>
      <c r="AS415" s="34" t="str">
        <f>IFERROR(IF(B415&lt;&gt;"", IF(AND(INDEX(Paste_Here!U$2:U$600, MATCH(B415, Paste_Here!A$2:A$600, 0))&lt;&gt;"", ISNUMBER(VALUE(INDEX(Paste_Here!U$2:U$600, MATCH(B415, Paste_Here!A$2:A$600, 0))))), INDEX(Paste_Here!U$2:U$600, MATCH(B415, Paste_Here!A$2:A$600, 0)), ""), ""), "")</f>
        <v/>
      </c>
      <c r="AT415" s="47"/>
      <c r="AU415" s="34" t="str">
        <f>IFERROR(IF(B415&lt;&gt;"", IF(ISNUMBER(SEARCH("highrisk", LOWER(INDEX(Paste_Here!V$2:V$600, MATCH(B415, Paste_Here!A$2:A$600, 0))))), "High Risk", IF(ISNUMBER(SEARCH("lowrisk", LOWER(INDEX(Paste_Here!V$2:V$600, MATCH(B415, Paste_Here!A$2:A$600, 0))))), "Low Risk", IF(ISNUMBER(SEARCH("somerisk", LOWER(INDEX(Paste_Here!V$2:V$600, MATCH(B415, Paste_Here!A$2:A$600, 0))))), "Some Risk", ""))), ""), "")</f>
        <v/>
      </c>
      <c r="AV415" s="47"/>
      <c r="AW415" s="34" t="str">
        <f>IFERROR(IF(B415&lt;&gt;"", IF(AND(ISNUMBER(VALUE(INDEX(Paste_Here!W$2:W$600, MATCH(B415, Paste_Here!A$2:A$600, 0)))), INDEX(Paste_Here!W$2:W$600, MATCH(B415, Paste_Here!A$2:A$600, 0)) &lt;&gt; ""), VALUE(INDEX(Paste_Here!W$2:W$600, MATCH(B415, Paste_Here!A$2:A$600, 0))), ""), ""), "")</f>
        <v/>
      </c>
      <c r="AX415" s="47"/>
      <c r="BA415" s="2" t="str">
        <f>IFERROR(IF(B415&lt;&gt;"", IF(AND(INDEX(Paste_Here!AI$2:AI$600, MATCH(B415, Paste_Here!A$2:A$600, 0))&lt;&gt;"", ISNUMBER(VALUE(INDEX(Paste_Here!AI$2:AI$600, MATCH(B415, Paste_Here!A$2:A$600, 0))))), INDEX(Paste_Here!AI$2:AI$600, MATCH(B415, Paste_Here!A$2:A$600, 0)), ""), ""), "")</f>
        <v/>
      </c>
      <c r="BB415" s="47"/>
      <c r="BC415" s="34" t="str">
        <f>IFERROR(IF(B415&lt;&gt;"", IF(ISNUMBER(SEARCH("highrisk", LOWER(INDEX(Paste_Here!AJ$2:AJ$600, MATCH(B415, Paste_Here!A$2:A$600, 0))))), "High Risk", IF(ISNUMBER(SEARCH("lowrisk", LOWER(INDEX(Paste_Here!AJ$2:AJ$600, MATCH(B415, Paste_Here!A$2:A$600, 0))))), "Low Risk", IF(ISNUMBER(SEARCH("somerisk", LOWER(INDEX(Paste_Here!AJ$2:AJ$600, MATCH(B415, Paste_Here!A$2:A$600, 0))))), "Some Risk", IF(ISNUMBER(SEARCH("OT", LOWER(INDEX(Paste_Here!AJ$2:AJ$600, MATCH(B415, Paste_Here!A$2:A$600, 0))))), "On Track", "")))), ""), "")</f>
        <v/>
      </c>
      <c r="BD415" s="47"/>
      <c r="BE415" s="34" t="str">
        <f>IFERROR(IF(B415&lt;&gt;"", IF(AND(INDEX(Paste_Here!AK$2:AK$600, MATCH(B415, Paste_Here!A$2:A$600, 0))&lt;&gt;"", ISNUMBER(VALUE(INDEX(Paste_Here!AK$2:AK$600, MATCH(B415, Paste_Here!A$2:A$600, 0))))), INDEX(Paste_Here!AK$2:AK$600, MATCH(B415, Paste_Here!A$2:A$600, 0)), ""), ""), "")</f>
        <v/>
      </c>
      <c r="BF415" s="47"/>
      <c r="BG415" s="34" t="str" cm="1">
        <f t="array" aca="1" ref="BG415" ca="1">IFERROR(IF(B415&lt;&gt;"", IF(INDEX(Paste_Here!AE$2:AE$600, MATCH(B415, Paste_Here!A$2:A$600, 0))&lt;&gt;"", IF(LEFT(INDEX(Paste_Here!AE$2:AE$600, MATCH(B415, Paste_Here!A$2:A$600, 0)), 2)="EM", -1, 1) * VALUE(_xlfn.TEXTJOIN("", TRUE, IF(ISNUMBER(MID(INDEX(Paste_Here!AE$2:AE$600, MATCH(B415, Paste_Here!A$2:A$600, 0)), ROW(INDIRECT("1:"&amp;LEN(INDEX(Paste_Here!AE$2:AE$600, MATCH(B415, Paste_Here!A$2:A$600, 0))))), 1)*1), MID(INDEX(Paste_Here!AE$2:AE$600, MATCH(B415, Paste_Here!A$2:A$600, 0)), ROW(INDIRECT("1:"&amp;LEN(INDEX(Paste_Here!AE$2:AE$600, MATCH(B415, Paste_Here!A$2:A$600, 0))))), 1), ""))), ""), ""), "")</f>
        <v/>
      </c>
      <c r="BH415" s="47"/>
      <c r="BJ415" s="47"/>
      <c r="BK415" s="2" t="str">
        <f t="shared" si="38"/>
        <v/>
      </c>
      <c r="BL415" s="47"/>
      <c r="BM415" s="34" t="str">
        <f>IFERROR(IF(B415&lt;&gt;"", IF(AND(INDEX(Paste_Here!Z$2:Z$600, MATCH(B415, Paste_Here!A$2:A$600, 0))&lt;&gt;"", ISNUMBER(VALUE(INDEX(Paste_Here!Z$2:Z$600, MATCH(B415, Paste_Here!A$2:A$600, 0))))), INDEX(Paste_Here!Z$2:Z$600, MATCH(B415, Paste_Here!A$2:A$600, 0)), ""), ""), "")</f>
        <v/>
      </c>
      <c r="BN415" s="47"/>
      <c r="BO415" s="34" t="str">
        <f>IFERROR(IF(B415&lt;&gt;"", IF(ISNUMBER(SEARCH("highrisk", LOWER(INDEX(Paste_Here!AA$2:AA$600, MATCH(B415, Paste_Here!A$2:A$600, 0))))), "High Risk", IF(ISNUMBER(SEARCH("lowrisk", LOWER(INDEX(Paste_Here!AA$2:AA$600, MATCH(B415, Paste_Here!A$2:A$600, 0))))), "Low Risk", IF(ISNUMBER(SEARCH("somerisk", LOWER(INDEX(Paste_Here!AA$2:AA$600, MATCH(B415, Paste_Here!A$2:A$600, 0))))), "Some Risk", IF(ISNUMBER(SEARCH("OT", LOWER(INDEX(Paste_Here!AA$2:AA$600, MATCH(B415, Paste_Here!A$2:A$600, 0))))), "On Track", "")))), ""), "")</f>
        <v/>
      </c>
      <c r="BP415" s="47"/>
      <c r="BQ415" s="34" t="str">
        <f>IFERROR(IF(B415&lt;&gt;"", IF(AND(INDEX(Paste_Here!AC$2:AC$600, MATCH(B415, Paste_Here!A$2:A$600, 0))&lt;&gt;"", ISNUMBER(VALUE(INDEX(Paste_Here!AC$2:AC$600, MATCH(B415, Paste_Here!A$2:A$600, 0))))), INDEX(Paste_Here!AC$2:AC$600, MATCH(B415, Paste_Here!A$2:A$600, 0)), ""), ""), "")</f>
        <v/>
      </c>
      <c r="BR415" s="47"/>
      <c r="BS415" s="34" t="str">
        <f>IFERROR(IF(B415&lt;&gt;"", IF(ISNUMBER(SEARCH("highrisk", LOWER(INDEX(Paste_Here!AD$2:AD$600, MATCH(B415, Paste_Here!A$2:A$600, 0))))), "High Risk", IF(ISNUMBER(SEARCH("lowrisk", LOWER(INDEX(Paste_Here!AD$2:AD$600, MATCH(B415, Paste_Here!A$2:A$600, 0))))), "Low Risk", IF(ISNUMBER(SEARCH("somerisk", LOWER(INDEX(Paste_Here!AD$2:AD$600, MATCH(B415, Paste_Here!A$2:A$600, 0))))), "Some Risk", IF(ISNUMBER(SEARCH("OT", LOWER(INDEX(Paste_Here!AD$2:AD$600, MATCH(B415, Paste_Here!A$2:A$600, 0))))), "On Track", "")))), ""), "")</f>
        <v/>
      </c>
      <c r="BT415" s="47"/>
      <c r="BU415" s="34"/>
      <c r="BV415" s="47"/>
      <c r="BW415" s="34"/>
      <c r="BX415" s="47"/>
      <c r="BY415" s="34"/>
      <c r="BZ415" s="47"/>
      <c r="CA415" s="34"/>
      <c r="CB415" s="49"/>
      <c r="DT415" s="47"/>
      <c r="DU415" s="47"/>
      <c r="DV415" s="2" t="str">
        <f t="shared" si="39"/>
        <v/>
      </c>
      <c r="DW415" s="47"/>
      <c r="DX415" s="2" t="str">
        <f>IFERROR(IF(B415&lt;&gt;"", IF(ISNUMBER(SEARCH("s", LOWER(INDEX(Paste_Here!M$2:M$600, MATCH(B415, Paste_Here!A$2:A$600, 0))))), "Yes", IF(INDEX(Paste_Here!M$2:M$600, MATCH(B415, Paste_Here!A$2:A$600, 0))&lt;&gt;"", "No", "")), ""), "")</f>
        <v/>
      </c>
      <c r="DY415" s="47"/>
      <c r="DZ415" s="2" t="str">
        <f>IFERROR(IF(B415&lt;&gt;"", IF(ISNUMBER(SEARCH("yes", LOWER(INDEX(Paste_Here!F$2:F$600, MATCH(B415, Paste_Here!A$2:A$600, 0))))), "Yes", IF(ISNUMBER(SEARCH("no", LOWER(INDEX(Paste_Here!F$2:F$600, MATCH(B415, Paste_Here!A$2:A$600, 0))))), "No", "")), ""), "")</f>
        <v/>
      </c>
      <c r="EA415" s="47"/>
      <c r="EB415" s="2" t="str">
        <f>IFERROR(IF(B415&lt;&gt;"", IF(ISNUMBER(SEARCH("english language learner", LOWER(INDEX(Paste_Here!C$2:C$600, MATCH(B415, Paste_Here!A$2:A$600, 0))))), "Yes", ""), ""), "")</f>
        <v/>
      </c>
      <c r="EC415" s="47"/>
      <c r="ED415" s="2" t="str">
        <f>IFERROR(IF(B415&lt;&gt;"", IF(OR(ISNUMBER(SEARCH("b", LOWER(INDEX(Paste_Here!K$2:K$600, MATCH(B415, Paste_Here!A$2:A$600, 0))))), ISNUMBER(SEARCH("h", LOWER(INDEX(Paste_Here!K$2:K$600, MATCH(B415, Paste_Here!A$2:A$600, 0))))), ISNUMBER(SEARCH("i", LOWER(INDEX(Paste_Here!K$2:K$600, MATCH(B415, Paste_Here!A$2:A$600, 0)))))), "Yes", IF(INDEX(Paste_Here!K$2:K$600, MATCH(B415, Paste_Here!A$2:A$600, 0))&lt;&gt;"", "No", "")), ""), "")</f>
        <v/>
      </c>
      <c r="EE415" s="47"/>
      <c r="EF415" s="34" t="str">
        <f>IFERROR(IF(B415&lt;&gt;"", IF(ISNUMBER(SEARCH("yes", LOWER(INDEX(Paste_Here!L$2:L$600, MATCH(B415, Paste_Here!A$2:A$600, 0))))), "Yes", IF(ISNUMBER(SEARCH("no", LOWER(INDEX(Paste_Here!L$2:L$600, MATCH(B415, Paste_Here!A$2:A$600, 0))))), "No", "")), ""), "")</f>
        <v/>
      </c>
      <c r="EG415" s="47"/>
      <c r="EH415" s="2" t="str">
        <f>IFERROR(IF(B415&lt;&gt;"", IF(ISNUMBER(SEARCH("transitional 2", LOWER(INDEX(Paste_Here!C$2:C$600, MATCH(B415, Paste_Here!A$2:A$600, 0))))), "T2", IF(ISNUMBER(SEARCH("transitional 1", LOWER(INDEX(Paste_Here!C$2:C$600, MATCH(B415, Paste_Here!A$2:A$600, 0))))), "T1", IF(ISNUMBER(SEARCH("waived ell services", LOWER(INDEX(Paste_Here!C$2:C$600, MATCH(B415, Paste_Here!A$2:A$600, 0))))), "W", ""))), ""), "")</f>
        <v/>
      </c>
      <c r="EI415" s="47"/>
      <c r="EJ415" s="2" t="str">
        <f>IFERROR(IF(B415&lt;&gt;"", IF(AND(INDEX(Paste_Here!AG$2:AG$600, MATCH(B415, Paste_Here!A$2:A$600, 0))&lt;&gt;"", ISNUMBER(VALUE(INDEX(Paste_Here!AG$2:AG$600, MATCH(B415, Paste_Here!A$2:A$600, 0))))), INDEX(Paste_Here!AG$2:AG$600, MATCH(B415, Paste_Here!A$2:A$600, 0)), ""), ""), "")</f>
        <v/>
      </c>
      <c r="EK415" s="47"/>
      <c r="EL415" s="2" t="str">
        <f>IFERROR(IF(B415&lt;&gt;"", IF(AND(INDEX(Paste_Here!AL$2:AL$600, MATCH(B415, Paste_Here!A$2:A$600, 0))&lt;&gt;"", ISNUMBER(VALUE(INDEX(Paste_Here!AL$2:AL$600, MATCH(B415, Paste_Here!A$2:A$600, 0))))), INDEX(Paste_Here!AL$2:AL$600, MATCH(B415, Paste_Here!A$2:A$600, 0)), ""), ""), "")</f>
        <v/>
      </c>
      <c r="EM415" s="47"/>
      <c r="FA415" s="4" t="str" cm="1">
        <f t="array" ref="FA415">IFERROR(INDEX(Paste_Here!$B$2:$B$600, MATCH(0, COUNTIF(FA$4:FA414, Paste_Here!$B$2:$B$600) + IF(Paste_Here!$B$2:$B$600="", 1, 0), 0)), "")</f>
        <v/>
      </c>
      <c r="FB415" s="4" t="str">
        <f>IF(FA415&lt;&gt;"", INDEX(Paste_Here!$A$2:$A$600, MATCH(FA415, Paste_Here!$B$2:$B$600, 0)), "")</f>
        <v/>
      </c>
      <c r="FC415" s="4" t="str">
        <f t="shared" si="40"/>
        <v/>
      </c>
      <c r="FD415" s="4" t="str" cm="1">
        <f t="array" ref="FD415">IFERROR(INDEX($FC$5:$FC$600, MATCH(SMALL(IF($FC$5:$FC$600&lt;&gt;"", COUNTIF($FC$5:$FC$600, "&lt;"&amp;$FC$5:$FC$600)+1), ROW()-ROW($FD$5)+1), COUNTIF($FC$5:$FC$600, "&lt;"&amp;$FC$5:$FC$600)+1, 0)), "")</f>
        <v/>
      </c>
      <c r="FF415" s="2" t="str">
        <f>IFERROR(IF(B415&lt;&gt;"", IF(AND(INDEX(Paste_Here!AH$2:AH$600, MATCH(B415, Paste_Here!A$2:A$600, 0))&lt;&gt;"", ISNUMBER(VALUE(INDEX(Paste_Here!AH$2:AH$600, MATCH(B415, Paste_Here!A$2:A$600, 0))))), INDEX(Paste_Here!AH$2:AH$600, MATCH(B415, Paste_Here!A$2:A$600, 0)), ""), ""), "")</f>
        <v/>
      </c>
      <c r="FG415" s="47"/>
      <c r="FH415" s="2" t="str">
        <f>IFERROR(IF(B415&lt;&gt;"", IF(AND(INDEX(Paste_Here!AM$2:AM$600, MATCH(B415, Paste_Here!A$2:A$600, 0))&lt;&gt;"", ISNUMBER(VALUE(INDEX(Paste_Here!AM$2:AM$600, MATCH(B415, Paste_Here!A$2:A$600, 0))))), INDEX(Paste_Here!AM$2:AM$600, MATCH(B415, Paste_Here!A$2:A$600, 0)), ""), ""), "")</f>
        <v/>
      </c>
      <c r="FI415" s="47"/>
      <c r="FJ415" s="47"/>
      <c r="FK415" s="2" t="str">
        <f t="shared" si="41"/>
        <v/>
      </c>
      <c r="FL415" s="47"/>
      <c r="FM415" s="2" t="str">
        <f>IFERROR(IF(B415&lt;&gt;"", IF(ISNUMBER(VALUE(INDEX(Paste_Here!H$2:H$600, MATCH(B415, Paste_Here!A$2:A$600, 0)))), IF(VALUE(INDEX(Paste_Here!H$2:H$600, MATCH(B415, Paste_Here!A$2:A$600, 0)))=0, "No", IF(AND(VALUE(INDEX(Paste_Here!H$2:H$600, MATCH(B415, Paste_Here!A$2:A$600, 0)))&gt;=1, VALUE(INDEX(Paste_Here!H$2:H$600, MATCH(B415, Paste_Here!A$2:A$600, 0)))&lt;=4), VALUE(INDEX(Paste_Here!H$2:H$600, MATCH(B415, Paste_Here!A$2:A$600, 0))), "")), ""), ""), "")</f>
        <v/>
      </c>
      <c r="FN415" s="47"/>
      <c r="FO415" s="34" t="str">
        <f>IFERROR(IF(B415&lt;&gt;"", IF(ISNUMBER(VALUE(INDEX(Paste_Here!I$2:I$600, MATCH(B415, Paste_Here!A$2:A$600, 0)))), IF(VALUE(INDEX(Paste_Here!I$2:I$600, MATCH(B415, Paste_Here!A$2:A$600, 0)))=0, "No", IF(AND(VALUE(INDEX(Paste_Here!I$2:I$600, MATCH(B415, Paste_Here!A$2:A$600, 0)))&gt;=1, VALUE(INDEX(Paste_Here!I$2:I$600, MATCH(B415, Paste_Here!A$2:A$600, 0)))&lt;=4), VALUE(INDEX(Paste_Here!I$2:I$600, MATCH(B415, Paste_Here!A$2:A$600, 0))), "")), ""), ""), "")</f>
        <v/>
      </c>
      <c r="FP415" s="47"/>
      <c r="FQ415" s="2"/>
      <c r="FR415" s="47"/>
      <c r="FS415" s="2"/>
      <c r="FT415" s="47"/>
      <c r="FU415" s="2"/>
      <c r="FV415" s="47"/>
      <c r="FW415" s="2"/>
      <c r="FX415" s="47"/>
      <c r="FY415" s="2"/>
      <c r="FZ415" s="47"/>
      <c r="GA415" s="2"/>
      <c r="GB415" s="47"/>
      <c r="GU415" s="2"/>
      <c r="GV415" s="47"/>
      <c r="GW415" s="2"/>
      <c r="GX415" s="47"/>
    </row>
    <row r="416" spans="1:206">
      <c r="A416" s="47"/>
      <c r="B416" s="2" t="str">
        <f t="shared" si="36"/>
        <v/>
      </c>
      <c r="C416" s="47"/>
      <c r="D416" s="2" t="str">
        <f>IFERROR(IF(B416&lt;&gt;"", IF(COUNTIF(INDEX(Paste_Here!N$2:O$600, MATCH(B416, Paste_Here!A$2:A$600, 0), 0), "yes") &gt; 0, "No", IF(COUNTIF(INDEX(Paste_Here!N$2:O$600, MATCH(B416, Paste_Here!A$2:A$600, 0), 0), "no") &gt; 0, "Yes", "")), ""), "")</f>
        <v/>
      </c>
      <c r="E416" s="47"/>
      <c r="F416" s="84" t="str">
        <f>IFERROR(IF(B416&lt;&gt;"", IF(AND(INDEX(Paste_Here!P$2:P$600, MATCH(B416, Paste_Here!A$2:A$600, 0))&lt;&gt;"", ISNUMBER(VALUE(INDEX(Paste_Here!P$2:P$600, MATCH(B416, Paste_Here!A$2:A$600, 0))))), INDEX(Paste_Here!P$2:P$600, MATCH(B416, Paste_Here!A$2:A$600, 0)), ""), ""), "")</f>
        <v/>
      </c>
      <c r="G416" s="47"/>
      <c r="H416" s="2" t="str">
        <f>IFERROR(IF(B416&lt;&gt;"", IF(ISNUMBER(SEARCH("highrisk", LOWER(INDEX(Paste_Here!Q$2:Q$600, MATCH(B416, Paste_Here!A$2:A$600, 0))))), "High Risk", IF(ISNUMBER(SEARCH("lowrisk", LOWER(INDEX(Paste_Here!Q$2:Q$600, MATCH(B416, Paste_Here!A$2:A$600, 0))))), "Low Risk", IF(ISNUMBER(SEARCH("somerisk", LOWER(INDEX(Paste_Here!Q$2:Q$600, MATCH(B416, Paste_Here!A$2:A$600, 0))))), "Some Risk", ""))), ""), "")</f>
        <v/>
      </c>
      <c r="I416" s="47"/>
      <c r="J416" s="2"/>
      <c r="K416" s="47"/>
      <c r="L416" s="2"/>
      <c r="M416" s="47"/>
      <c r="N416" s="2"/>
      <c r="O416" s="47"/>
      <c r="P416" s="2" t="str">
        <f>IFERROR(IF(B416&lt;&gt;"", IF(AND(ISNUMBER(VALUE(INDEX(Paste_Here!R$2:R$600, MATCH(B416, Paste_Here!A$2:A$600, 0)))), INDEX(Paste_Here!R$2:R$600, MATCH(B416, Paste_Here!A$2:A$600, 0)) &lt;&gt; ""), VALUE(INDEX(Paste_Here!R$2:R$600, MATCH(B416, Paste_Here!A$2:A$600, 0))), ""), ""), "")</f>
        <v/>
      </c>
      <c r="Q416" s="47"/>
      <c r="R416" s="2"/>
      <c r="S416" s="47"/>
      <c r="W416" s="47"/>
      <c r="X416" s="2"/>
      <c r="Y416" s="47"/>
      <c r="Z416" s="2" t="str">
        <f>IFERROR(IF(B416&lt;&gt;"", IF(AND(INDEX(Paste_Here!S$2:S$600, MATCH(B416, Paste_Here!A$2:A$600, 0))&lt;&gt;"", ISNUMBER(VALUE(INDEX(Paste_Here!S$2:S$600, MATCH(B416, Paste_Here!A$2:A$600, 0))))), INDEX(Paste_Here!S$2:S$600, MATCH(B416, Paste_Here!A$2:A$600, 0)), ""), ""), "")</f>
        <v/>
      </c>
      <c r="AA416" s="47"/>
      <c r="AB416" s="2" t="str">
        <f>IFERROR(IF(B416&lt;&gt;"", IF(ISNUMBER(SEARCH("highrisk", LOWER(INDEX(Paste_Here!T$2:T$600, MATCH(B416, Paste_Here!A$2:A$600, 0))))), "High Risk", IF(ISNUMBER(SEARCH("lowrisk", LOWER(INDEX(Paste_Here!T$2:T$600, MATCH(B416, Paste_Here!A$2:A$600, 0))))), "Low Risk", IF(ISNUMBER(SEARCH("somerisk", LOWER(INDEX(Paste_Here!T$2:T$600, MATCH(B416, Paste_Here!A$2:A$600, 0))))), "Some Risk", IF(ISNUMBER(SEARCH("OT", LOWER(INDEX(Paste_Here!T$2:T$600, MATCH(B416, Paste_Here!A$2:A$600, 0))))), "On Track", "")))), ""), "")</f>
        <v/>
      </c>
      <c r="AC416" s="47"/>
      <c r="AD416" s="2"/>
      <c r="AE416" s="47"/>
      <c r="AF416" s="2"/>
      <c r="AG416" s="47"/>
      <c r="AH416" s="2"/>
      <c r="AI416" s="47"/>
      <c r="AJ416" s="2" t="str" cm="1">
        <f t="array" aca="1" ref="AJ416" ca="1">IFERROR(IF(ISNUMBER(SEARCH("BR", INDEX(Paste_Here!AB$2:AB$210, MATCH(B416, Paste_Here!A$2:A$210, 0)))), -1, 1) * VALUE(_xlfn.TEXTJOIN("", TRUE, IF(ISNUMBER(--MID(INDEX(Paste_Here!AB$2:AB$210, MATCH(B416, Paste_Here!A$2:A$210, 0)), ROW(INDIRECT("1:"&amp;LEN(INDEX(Paste_Here!AB$2:AB$210, MATCH(B416, Paste_Here!A$2:A$210, 0))))), 1)), MID(INDEX(Paste_Here!AB$2:AB$210, MATCH(B416, Paste_Here!A$2:A$210, 0)), ROW(INDIRECT("1:"&amp;LEN(INDEX(Paste_Here!AB$2:AB$210, MATCH(B416, Paste_Here!A$2:A$210, 0))))), 1), ""))), "")</f>
        <v/>
      </c>
      <c r="AK416" s="47"/>
      <c r="AL416" s="34" t="str">
        <f>IFERROR(IF(B416&lt;&gt;"", IF(AND(INDEX(Paste_Here!AF$2:AF$600, MATCH(B416, Paste_Here!A$2:A$600, 0))&lt;&gt;"", ISNUMBER(VALUE(INDEX(Paste_Here!AF$2:AF$600, MATCH(B416, Paste_Here!A$2:A$600, 0))))), INDEX(Paste_Here!AF$2:AF$600, MATCH(B416, Paste_Here!A$2:A$600, 0)), ""), ""), "")</f>
        <v/>
      </c>
      <c r="AM416" s="47"/>
      <c r="AN416" s="47"/>
      <c r="AO416" s="2" t="str">
        <f t="shared" si="37"/>
        <v/>
      </c>
      <c r="AP416" s="47"/>
      <c r="AQ416" s="34" t="str">
        <f>IFERROR(IF(B416&lt;&gt;"", IF(COUNTIF(INDEX(Paste_Here!X$2:Y$600, MATCH(B416, Paste_Here!A$2:A$600, 0), 0), "yes") &gt; 0, "No", IF(COUNTIF(INDEX(Paste_Here!X$2:Y$600, MATCH(B416, Paste_Here!A$2:A$600, 0), 0), "no") &gt; 0, "Yes", "")), ""), "")</f>
        <v/>
      </c>
      <c r="AR416" s="47"/>
      <c r="AS416" s="34" t="str">
        <f>IFERROR(IF(B416&lt;&gt;"", IF(AND(INDEX(Paste_Here!U$2:U$600, MATCH(B416, Paste_Here!A$2:A$600, 0))&lt;&gt;"", ISNUMBER(VALUE(INDEX(Paste_Here!U$2:U$600, MATCH(B416, Paste_Here!A$2:A$600, 0))))), INDEX(Paste_Here!U$2:U$600, MATCH(B416, Paste_Here!A$2:A$600, 0)), ""), ""), "")</f>
        <v/>
      </c>
      <c r="AT416" s="47"/>
      <c r="AU416" s="34" t="str">
        <f>IFERROR(IF(B416&lt;&gt;"", IF(ISNUMBER(SEARCH("highrisk", LOWER(INDEX(Paste_Here!V$2:V$600, MATCH(B416, Paste_Here!A$2:A$600, 0))))), "High Risk", IF(ISNUMBER(SEARCH("lowrisk", LOWER(INDEX(Paste_Here!V$2:V$600, MATCH(B416, Paste_Here!A$2:A$600, 0))))), "Low Risk", IF(ISNUMBER(SEARCH("somerisk", LOWER(INDEX(Paste_Here!V$2:V$600, MATCH(B416, Paste_Here!A$2:A$600, 0))))), "Some Risk", ""))), ""), "")</f>
        <v/>
      </c>
      <c r="AV416" s="47"/>
      <c r="AW416" s="34" t="str">
        <f>IFERROR(IF(B416&lt;&gt;"", IF(AND(ISNUMBER(VALUE(INDEX(Paste_Here!W$2:W$600, MATCH(B416, Paste_Here!A$2:A$600, 0)))), INDEX(Paste_Here!W$2:W$600, MATCH(B416, Paste_Here!A$2:A$600, 0)) &lt;&gt; ""), VALUE(INDEX(Paste_Here!W$2:W$600, MATCH(B416, Paste_Here!A$2:A$600, 0))), ""), ""), "")</f>
        <v/>
      </c>
      <c r="AX416" s="47"/>
      <c r="BA416" s="2" t="str">
        <f>IFERROR(IF(B416&lt;&gt;"", IF(AND(INDEX(Paste_Here!AI$2:AI$600, MATCH(B416, Paste_Here!A$2:A$600, 0))&lt;&gt;"", ISNUMBER(VALUE(INDEX(Paste_Here!AI$2:AI$600, MATCH(B416, Paste_Here!A$2:A$600, 0))))), INDEX(Paste_Here!AI$2:AI$600, MATCH(B416, Paste_Here!A$2:A$600, 0)), ""), ""), "")</f>
        <v/>
      </c>
      <c r="BB416" s="47"/>
      <c r="BC416" s="34" t="str">
        <f>IFERROR(IF(B416&lt;&gt;"", IF(ISNUMBER(SEARCH("highrisk", LOWER(INDEX(Paste_Here!AJ$2:AJ$600, MATCH(B416, Paste_Here!A$2:A$600, 0))))), "High Risk", IF(ISNUMBER(SEARCH("lowrisk", LOWER(INDEX(Paste_Here!AJ$2:AJ$600, MATCH(B416, Paste_Here!A$2:A$600, 0))))), "Low Risk", IF(ISNUMBER(SEARCH("somerisk", LOWER(INDEX(Paste_Here!AJ$2:AJ$600, MATCH(B416, Paste_Here!A$2:A$600, 0))))), "Some Risk", IF(ISNUMBER(SEARCH("OT", LOWER(INDEX(Paste_Here!AJ$2:AJ$600, MATCH(B416, Paste_Here!A$2:A$600, 0))))), "On Track", "")))), ""), "")</f>
        <v/>
      </c>
      <c r="BD416" s="47"/>
      <c r="BE416" s="34" t="str">
        <f>IFERROR(IF(B416&lt;&gt;"", IF(AND(INDEX(Paste_Here!AK$2:AK$600, MATCH(B416, Paste_Here!A$2:A$600, 0))&lt;&gt;"", ISNUMBER(VALUE(INDEX(Paste_Here!AK$2:AK$600, MATCH(B416, Paste_Here!A$2:A$600, 0))))), INDEX(Paste_Here!AK$2:AK$600, MATCH(B416, Paste_Here!A$2:A$600, 0)), ""), ""), "")</f>
        <v/>
      </c>
      <c r="BF416" s="47"/>
      <c r="BG416" s="34" t="str" cm="1">
        <f t="array" aca="1" ref="BG416" ca="1">IFERROR(IF(B416&lt;&gt;"", IF(INDEX(Paste_Here!AE$2:AE$600, MATCH(B416, Paste_Here!A$2:A$600, 0))&lt;&gt;"", IF(LEFT(INDEX(Paste_Here!AE$2:AE$600, MATCH(B416, Paste_Here!A$2:A$600, 0)), 2)="EM", -1, 1) * VALUE(_xlfn.TEXTJOIN("", TRUE, IF(ISNUMBER(MID(INDEX(Paste_Here!AE$2:AE$600, MATCH(B416, Paste_Here!A$2:A$600, 0)), ROW(INDIRECT("1:"&amp;LEN(INDEX(Paste_Here!AE$2:AE$600, MATCH(B416, Paste_Here!A$2:A$600, 0))))), 1)*1), MID(INDEX(Paste_Here!AE$2:AE$600, MATCH(B416, Paste_Here!A$2:A$600, 0)), ROW(INDIRECT("1:"&amp;LEN(INDEX(Paste_Here!AE$2:AE$600, MATCH(B416, Paste_Here!A$2:A$600, 0))))), 1), ""))), ""), ""), "")</f>
        <v/>
      </c>
      <c r="BH416" s="47"/>
      <c r="BJ416" s="47"/>
      <c r="BK416" s="2" t="str">
        <f t="shared" si="38"/>
        <v/>
      </c>
      <c r="BL416" s="47"/>
      <c r="BM416" s="34" t="str">
        <f>IFERROR(IF(B416&lt;&gt;"", IF(AND(INDEX(Paste_Here!Z$2:Z$600, MATCH(B416, Paste_Here!A$2:A$600, 0))&lt;&gt;"", ISNUMBER(VALUE(INDEX(Paste_Here!Z$2:Z$600, MATCH(B416, Paste_Here!A$2:A$600, 0))))), INDEX(Paste_Here!Z$2:Z$600, MATCH(B416, Paste_Here!A$2:A$600, 0)), ""), ""), "")</f>
        <v/>
      </c>
      <c r="BN416" s="47"/>
      <c r="BO416" s="34" t="str">
        <f>IFERROR(IF(B416&lt;&gt;"", IF(ISNUMBER(SEARCH("highrisk", LOWER(INDEX(Paste_Here!AA$2:AA$600, MATCH(B416, Paste_Here!A$2:A$600, 0))))), "High Risk", IF(ISNUMBER(SEARCH("lowrisk", LOWER(INDEX(Paste_Here!AA$2:AA$600, MATCH(B416, Paste_Here!A$2:A$600, 0))))), "Low Risk", IF(ISNUMBER(SEARCH("somerisk", LOWER(INDEX(Paste_Here!AA$2:AA$600, MATCH(B416, Paste_Here!A$2:A$600, 0))))), "Some Risk", IF(ISNUMBER(SEARCH("OT", LOWER(INDEX(Paste_Here!AA$2:AA$600, MATCH(B416, Paste_Here!A$2:A$600, 0))))), "On Track", "")))), ""), "")</f>
        <v/>
      </c>
      <c r="BP416" s="47"/>
      <c r="BQ416" s="34" t="str">
        <f>IFERROR(IF(B416&lt;&gt;"", IF(AND(INDEX(Paste_Here!AC$2:AC$600, MATCH(B416, Paste_Here!A$2:A$600, 0))&lt;&gt;"", ISNUMBER(VALUE(INDEX(Paste_Here!AC$2:AC$600, MATCH(B416, Paste_Here!A$2:A$600, 0))))), INDEX(Paste_Here!AC$2:AC$600, MATCH(B416, Paste_Here!A$2:A$600, 0)), ""), ""), "")</f>
        <v/>
      </c>
      <c r="BR416" s="47"/>
      <c r="BS416" s="34" t="str">
        <f>IFERROR(IF(B416&lt;&gt;"", IF(ISNUMBER(SEARCH("highrisk", LOWER(INDEX(Paste_Here!AD$2:AD$600, MATCH(B416, Paste_Here!A$2:A$600, 0))))), "High Risk", IF(ISNUMBER(SEARCH("lowrisk", LOWER(INDEX(Paste_Here!AD$2:AD$600, MATCH(B416, Paste_Here!A$2:A$600, 0))))), "Low Risk", IF(ISNUMBER(SEARCH("somerisk", LOWER(INDEX(Paste_Here!AD$2:AD$600, MATCH(B416, Paste_Here!A$2:A$600, 0))))), "Some Risk", IF(ISNUMBER(SEARCH("OT", LOWER(INDEX(Paste_Here!AD$2:AD$600, MATCH(B416, Paste_Here!A$2:A$600, 0))))), "On Track", "")))), ""), "")</f>
        <v/>
      </c>
      <c r="BT416" s="47"/>
      <c r="BU416" s="34"/>
      <c r="BV416" s="47"/>
      <c r="BW416" s="34"/>
      <c r="BX416" s="47"/>
      <c r="BY416" s="34"/>
      <c r="BZ416" s="47"/>
      <c r="CA416" s="34"/>
      <c r="CB416" s="49"/>
      <c r="DT416" s="47"/>
      <c r="DU416" s="47"/>
      <c r="DV416" s="2" t="str">
        <f t="shared" si="39"/>
        <v/>
      </c>
      <c r="DW416" s="47"/>
      <c r="DX416" s="2" t="str">
        <f>IFERROR(IF(B416&lt;&gt;"", IF(ISNUMBER(SEARCH("s", LOWER(INDEX(Paste_Here!M$2:M$600, MATCH(B416, Paste_Here!A$2:A$600, 0))))), "Yes", IF(INDEX(Paste_Here!M$2:M$600, MATCH(B416, Paste_Here!A$2:A$600, 0))&lt;&gt;"", "No", "")), ""), "")</f>
        <v/>
      </c>
      <c r="DY416" s="47"/>
      <c r="DZ416" s="2" t="str">
        <f>IFERROR(IF(B416&lt;&gt;"", IF(ISNUMBER(SEARCH("yes", LOWER(INDEX(Paste_Here!F$2:F$600, MATCH(B416, Paste_Here!A$2:A$600, 0))))), "Yes", IF(ISNUMBER(SEARCH("no", LOWER(INDEX(Paste_Here!F$2:F$600, MATCH(B416, Paste_Here!A$2:A$600, 0))))), "No", "")), ""), "")</f>
        <v/>
      </c>
      <c r="EA416" s="47"/>
      <c r="EB416" s="2" t="str">
        <f>IFERROR(IF(B416&lt;&gt;"", IF(ISNUMBER(SEARCH("english language learner", LOWER(INDEX(Paste_Here!C$2:C$600, MATCH(B416, Paste_Here!A$2:A$600, 0))))), "Yes", ""), ""), "")</f>
        <v/>
      </c>
      <c r="EC416" s="47"/>
      <c r="ED416" s="2" t="str">
        <f>IFERROR(IF(B416&lt;&gt;"", IF(OR(ISNUMBER(SEARCH("b", LOWER(INDEX(Paste_Here!K$2:K$600, MATCH(B416, Paste_Here!A$2:A$600, 0))))), ISNUMBER(SEARCH("h", LOWER(INDEX(Paste_Here!K$2:K$600, MATCH(B416, Paste_Here!A$2:A$600, 0))))), ISNUMBER(SEARCH("i", LOWER(INDEX(Paste_Here!K$2:K$600, MATCH(B416, Paste_Here!A$2:A$600, 0)))))), "Yes", IF(INDEX(Paste_Here!K$2:K$600, MATCH(B416, Paste_Here!A$2:A$600, 0))&lt;&gt;"", "No", "")), ""), "")</f>
        <v/>
      </c>
      <c r="EE416" s="47"/>
      <c r="EF416" s="34" t="str">
        <f>IFERROR(IF(B416&lt;&gt;"", IF(ISNUMBER(SEARCH("yes", LOWER(INDEX(Paste_Here!L$2:L$600, MATCH(B416, Paste_Here!A$2:A$600, 0))))), "Yes", IF(ISNUMBER(SEARCH("no", LOWER(INDEX(Paste_Here!L$2:L$600, MATCH(B416, Paste_Here!A$2:A$600, 0))))), "No", "")), ""), "")</f>
        <v/>
      </c>
      <c r="EG416" s="47"/>
      <c r="EH416" s="2" t="str">
        <f>IFERROR(IF(B416&lt;&gt;"", IF(ISNUMBER(SEARCH("transitional 2", LOWER(INDEX(Paste_Here!C$2:C$600, MATCH(B416, Paste_Here!A$2:A$600, 0))))), "T2", IF(ISNUMBER(SEARCH("transitional 1", LOWER(INDEX(Paste_Here!C$2:C$600, MATCH(B416, Paste_Here!A$2:A$600, 0))))), "T1", IF(ISNUMBER(SEARCH("waived ell services", LOWER(INDEX(Paste_Here!C$2:C$600, MATCH(B416, Paste_Here!A$2:A$600, 0))))), "W", ""))), ""), "")</f>
        <v/>
      </c>
      <c r="EI416" s="47"/>
      <c r="EJ416" s="2" t="str">
        <f>IFERROR(IF(B416&lt;&gt;"", IF(AND(INDEX(Paste_Here!AG$2:AG$600, MATCH(B416, Paste_Here!A$2:A$600, 0))&lt;&gt;"", ISNUMBER(VALUE(INDEX(Paste_Here!AG$2:AG$600, MATCH(B416, Paste_Here!A$2:A$600, 0))))), INDEX(Paste_Here!AG$2:AG$600, MATCH(B416, Paste_Here!A$2:A$600, 0)), ""), ""), "")</f>
        <v/>
      </c>
      <c r="EK416" s="47"/>
      <c r="EL416" s="2" t="str">
        <f>IFERROR(IF(B416&lt;&gt;"", IF(AND(INDEX(Paste_Here!AL$2:AL$600, MATCH(B416, Paste_Here!A$2:A$600, 0))&lt;&gt;"", ISNUMBER(VALUE(INDEX(Paste_Here!AL$2:AL$600, MATCH(B416, Paste_Here!A$2:A$600, 0))))), INDEX(Paste_Here!AL$2:AL$600, MATCH(B416, Paste_Here!A$2:A$600, 0)), ""), ""), "")</f>
        <v/>
      </c>
      <c r="EM416" s="47"/>
      <c r="FA416" s="4" t="str" cm="1">
        <f t="array" ref="FA416">IFERROR(INDEX(Paste_Here!$B$2:$B$600, MATCH(0, COUNTIF(FA$4:FA415, Paste_Here!$B$2:$B$600) + IF(Paste_Here!$B$2:$B$600="", 1, 0), 0)), "")</f>
        <v/>
      </c>
      <c r="FB416" s="4" t="str">
        <f>IF(FA416&lt;&gt;"", INDEX(Paste_Here!$A$2:$A$600, MATCH(FA416, Paste_Here!$B$2:$B$600, 0)), "")</f>
        <v/>
      </c>
      <c r="FC416" s="4" t="str">
        <f t="shared" si="40"/>
        <v/>
      </c>
      <c r="FD416" s="4" t="str" cm="1">
        <f t="array" ref="FD416">IFERROR(INDEX($FC$5:$FC$600, MATCH(SMALL(IF($FC$5:$FC$600&lt;&gt;"", COUNTIF($FC$5:$FC$600, "&lt;"&amp;$FC$5:$FC$600)+1), ROW()-ROW($FD$5)+1), COUNTIF($FC$5:$FC$600, "&lt;"&amp;$FC$5:$FC$600)+1, 0)), "")</f>
        <v/>
      </c>
      <c r="FF416" s="2" t="str">
        <f>IFERROR(IF(B416&lt;&gt;"", IF(AND(INDEX(Paste_Here!AH$2:AH$600, MATCH(B416, Paste_Here!A$2:A$600, 0))&lt;&gt;"", ISNUMBER(VALUE(INDEX(Paste_Here!AH$2:AH$600, MATCH(B416, Paste_Here!A$2:A$600, 0))))), INDEX(Paste_Here!AH$2:AH$600, MATCH(B416, Paste_Here!A$2:A$600, 0)), ""), ""), "")</f>
        <v/>
      </c>
      <c r="FG416" s="47"/>
      <c r="FH416" s="2" t="str">
        <f>IFERROR(IF(B416&lt;&gt;"", IF(AND(INDEX(Paste_Here!AM$2:AM$600, MATCH(B416, Paste_Here!A$2:A$600, 0))&lt;&gt;"", ISNUMBER(VALUE(INDEX(Paste_Here!AM$2:AM$600, MATCH(B416, Paste_Here!A$2:A$600, 0))))), INDEX(Paste_Here!AM$2:AM$600, MATCH(B416, Paste_Here!A$2:A$600, 0)), ""), ""), "")</f>
        <v/>
      </c>
      <c r="FI416" s="47"/>
      <c r="FJ416" s="47"/>
      <c r="FK416" s="2" t="str">
        <f t="shared" si="41"/>
        <v/>
      </c>
      <c r="FL416" s="47"/>
      <c r="FM416" s="2" t="str">
        <f>IFERROR(IF(B416&lt;&gt;"", IF(ISNUMBER(VALUE(INDEX(Paste_Here!H$2:H$600, MATCH(B416, Paste_Here!A$2:A$600, 0)))), IF(VALUE(INDEX(Paste_Here!H$2:H$600, MATCH(B416, Paste_Here!A$2:A$600, 0)))=0, "No", IF(AND(VALUE(INDEX(Paste_Here!H$2:H$600, MATCH(B416, Paste_Here!A$2:A$600, 0)))&gt;=1, VALUE(INDEX(Paste_Here!H$2:H$600, MATCH(B416, Paste_Here!A$2:A$600, 0)))&lt;=4), VALUE(INDEX(Paste_Here!H$2:H$600, MATCH(B416, Paste_Here!A$2:A$600, 0))), "")), ""), ""), "")</f>
        <v/>
      </c>
      <c r="FN416" s="47"/>
      <c r="FO416" s="34" t="str">
        <f>IFERROR(IF(B416&lt;&gt;"", IF(ISNUMBER(VALUE(INDEX(Paste_Here!I$2:I$600, MATCH(B416, Paste_Here!A$2:A$600, 0)))), IF(VALUE(INDEX(Paste_Here!I$2:I$600, MATCH(B416, Paste_Here!A$2:A$600, 0)))=0, "No", IF(AND(VALUE(INDEX(Paste_Here!I$2:I$600, MATCH(B416, Paste_Here!A$2:A$600, 0)))&gt;=1, VALUE(INDEX(Paste_Here!I$2:I$600, MATCH(B416, Paste_Here!A$2:A$600, 0)))&lt;=4), VALUE(INDEX(Paste_Here!I$2:I$600, MATCH(B416, Paste_Here!A$2:A$600, 0))), "")), ""), ""), "")</f>
        <v/>
      </c>
      <c r="FP416" s="47"/>
      <c r="FQ416" s="2"/>
      <c r="FR416" s="47"/>
      <c r="FS416" s="2"/>
      <c r="FT416" s="47"/>
      <c r="FU416" s="2"/>
      <c r="FV416" s="47"/>
      <c r="FW416" s="2"/>
      <c r="FX416" s="47"/>
      <c r="FY416" s="2"/>
      <c r="FZ416" s="47"/>
      <c r="GA416" s="2"/>
      <c r="GB416" s="47"/>
      <c r="GU416" s="2"/>
      <c r="GV416" s="47"/>
      <c r="GW416" s="2"/>
      <c r="GX416" s="47"/>
    </row>
    <row r="417" spans="1:206">
      <c r="A417" s="47"/>
      <c r="B417" s="2" t="str">
        <f t="shared" si="36"/>
        <v/>
      </c>
      <c r="C417" s="47"/>
      <c r="D417" s="2" t="str">
        <f>IFERROR(IF(B417&lt;&gt;"", IF(COUNTIF(INDEX(Paste_Here!N$2:O$600, MATCH(B417, Paste_Here!A$2:A$600, 0), 0), "yes") &gt; 0, "No", IF(COUNTIF(INDEX(Paste_Here!N$2:O$600, MATCH(B417, Paste_Here!A$2:A$600, 0), 0), "no") &gt; 0, "Yes", "")), ""), "")</f>
        <v/>
      </c>
      <c r="E417" s="47"/>
      <c r="F417" s="84" t="str">
        <f>IFERROR(IF(B417&lt;&gt;"", IF(AND(INDEX(Paste_Here!P$2:P$600, MATCH(B417, Paste_Here!A$2:A$600, 0))&lt;&gt;"", ISNUMBER(VALUE(INDEX(Paste_Here!P$2:P$600, MATCH(B417, Paste_Here!A$2:A$600, 0))))), INDEX(Paste_Here!P$2:P$600, MATCH(B417, Paste_Here!A$2:A$600, 0)), ""), ""), "")</f>
        <v/>
      </c>
      <c r="G417" s="47"/>
      <c r="H417" s="2" t="str">
        <f>IFERROR(IF(B417&lt;&gt;"", IF(ISNUMBER(SEARCH("highrisk", LOWER(INDEX(Paste_Here!Q$2:Q$600, MATCH(B417, Paste_Here!A$2:A$600, 0))))), "High Risk", IF(ISNUMBER(SEARCH("lowrisk", LOWER(INDEX(Paste_Here!Q$2:Q$600, MATCH(B417, Paste_Here!A$2:A$600, 0))))), "Low Risk", IF(ISNUMBER(SEARCH("somerisk", LOWER(INDEX(Paste_Here!Q$2:Q$600, MATCH(B417, Paste_Here!A$2:A$600, 0))))), "Some Risk", ""))), ""), "")</f>
        <v/>
      </c>
      <c r="I417" s="47"/>
      <c r="J417" s="2"/>
      <c r="K417" s="47"/>
      <c r="L417" s="2"/>
      <c r="M417" s="47"/>
      <c r="N417" s="2"/>
      <c r="O417" s="47"/>
      <c r="P417" s="2" t="str">
        <f>IFERROR(IF(B417&lt;&gt;"", IF(AND(ISNUMBER(VALUE(INDEX(Paste_Here!R$2:R$600, MATCH(B417, Paste_Here!A$2:A$600, 0)))), INDEX(Paste_Here!R$2:R$600, MATCH(B417, Paste_Here!A$2:A$600, 0)) &lt;&gt; ""), VALUE(INDEX(Paste_Here!R$2:R$600, MATCH(B417, Paste_Here!A$2:A$600, 0))), ""), ""), "")</f>
        <v/>
      </c>
      <c r="Q417" s="47"/>
      <c r="R417" s="2"/>
      <c r="S417" s="47"/>
      <c r="W417" s="47"/>
      <c r="X417" s="2"/>
      <c r="Y417" s="47"/>
      <c r="Z417" s="2" t="str">
        <f>IFERROR(IF(B417&lt;&gt;"", IF(AND(INDEX(Paste_Here!S$2:S$600, MATCH(B417, Paste_Here!A$2:A$600, 0))&lt;&gt;"", ISNUMBER(VALUE(INDEX(Paste_Here!S$2:S$600, MATCH(B417, Paste_Here!A$2:A$600, 0))))), INDEX(Paste_Here!S$2:S$600, MATCH(B417, Paste_Here!A$2:A$600, 0)), ""), ""), "")</f>
        <v/>
      </c>
      <c r="AA417" s="47"/>
      <c r="AB417" s="2" t="str">
        <f>IFERROR(IF(B417&lt;&gt;"", IF(ISNUMBER(SEARCH("highrisk", LOWER(INDEX(Paste_Here!T$2:T$600, MATCH(B417, Paste_Here!A$2:A$600, 0))))), "High Risk", IF(ISNUMBER(SEARCH("lowrisk", LOWER(INDEX(Paste_Here!T$2:T$600, MATCH(B417, Paste_Here!A$2:A$600, 0))))), "Low Risk", IF(ISNUMBER(SEARCH("somerisk", LOWER(INDEX(Paste_Here!T$2:T$600, MATCH(B417, Paste_Here!A$2:A$600, 0))))), "Some Risk", IF(ISNUMBER(SEARCH("OT", LOWER(INDEX(Paste_Here!T$2:T$600, MATCH(B417, Paste_Here!A$2:A$600, 0))))), "On Track", "")))), ""), "")</f>
        <v/>
      </c>
      <c r="AC417" s="47"/>
      <c r="AD417" s="2"/>
      <c r="AE417" s="47"/>
      <c r="AF417" s="2"/>
      <c r="AG417" s="47"/>
      <c r="AH417" s="2"/>
      <c r="AI417" s="47"/>
      <c r="AJ417" s="2" t="str" cm="1">
        <f t="array" aca="1" ref="AJ417" ca="1">IFERROR(IF(ISNUMBER(SEARCH("BR", INDEX(Paste_Here!AB$2:AB$210, MATCH(B417, Paste_Here!A$2:A$210, 0)))), -1, 1) * VALUE(_xlfn.TEXTJOIN("", TRUE, IF(ISNUMBER(--MID(INDEX(Paste_Here!AB$2:AB$210, MATCH(B417, Paste_Here!A$2:A$210, 0)), ROW(INDIRECT("1:"&amp;LEN(INDEX(Paste_Here!AB$2:AB$210, MATCH(B417, Paste_Here!A$2:A$210, 0))))), 1)), MID(INDEX(Paste_Here!AB$2:AB$210, MATCH(B417, Paste_Here!A$2:A$210, 0)), ROW(INDIRECT("1:"&amp;LEN(INDEX(Paste_Here!AB$2:AB$210, MATCH(B417, Paste_Here!A$2:A$210, 0))))), 1), ""))), "")</f>
        <v/>
      </c>
      <c r="AK417" s="47"/>
      <c r="AL417" s="34" t="str">
        <f>IFERROR(IF(B417&lt;&gt;"", IF(AND(INDEX(Paste_Here!AF$2:AF$600, MATCH(B417, Paste_Here!A$2:A$600, 0))&lt;&gt;"", ISNUMBER(VALUE(INDEX(Paste_Here!AF$2:AF$600, MATCH(B417, Paste_Here!A$2:A$600, 0))))), INDEX(Paste_Here!AF$2:AF$600, MATCH(B417, Paste_Here!A$2:A$600, 0)), ""), ""), "")</f>
        <v/>
      </c>
      <c r="AM417" s="47"/>
      <c r="AN417" s="47"/>
      <c r="AO417" s="2" t="str">
        <f t="shared" si="37"/>
        <v/>
      </c>
      <c r="AP417" s="47"/>
      <c r="AQ417" s="34" t="str">
        <f>IFERROR(IF(B417&lt;&gt;"", IF(COUNTIF(INDEX(Paste_Here!X$2:Y$600, MATCH(B417, Paste_Here!A$2:A$600, 0), 0), "yes") &gt; 0, "No", IF(COUNTIF(INDEX(Paste_Here!X$2:Y$600, MATCH(B417, Paste_Here!A$2:A$600, 0), 0), "no") &gt; 0, "Yes", "")), ""), "")</f>
        <v/>
      </c>
      <c r="AR417" s="47"/>
      <c r="AS417" s="34" t="str">
        <f>IFERROR(IF(B417&lt;&gt;"", IF(AND(INDEX(Paste_Here!U$2:U$600, MATCH(B417, Paste_Here!A$2:A$600, 0))&lt;&gt;"", ISNUMBER(VALUE(INDEX(Paste_Here!U$2:U$600, MATCH(B417, Paste_Here!A$2:A$600, 0))))), INDEX(Paste_Here!U$2:U$600, MATCH(B417, Paste_Here!A$2:A$600, 0)), ""), ""), "")</f>
        <v/>
      </c>
      <c r="AT417" s="47"/>
      <c r="AU417" s="34" t="str">
        <f>IFERROR(IF(B417&lt;&gt;"", IF(ISNUMBER(SEARCH("highrisk", LOWER(INDEX(Paste_Here!V$2:V$600, MATCH(B417, Paste_Here!A$2:A$600, 0))))), "High Risk", IF(ISNUMBER(SEARCH("lowrisk", LOWER(INDEX(Paste_Here!V$2:V$600, MATCH(B417, Paste_Here!A$2:A$600, 0))))), "Low Risk", IF(ISNUMBER(SEARCH("somerisk", LOWER(INDEX(Paste_Here!V$2:V$600, MATCH(B417, Paste_Here!A$2:A$600, 0))))), "Some Risk", ""))), ""), "")</f>
        <v/>
      </c>
      <c r="AV417" s="47"/>
      <c r="AW417" s="34" t="str">
        <f>IFERROR(IF(B417&lt;&gt;"", IF(AND(ISNUMBER(VALUE(INDEX(Paste_Here!W$2:W$600, MATCH(B417, Paste_Here!A$2:A$600, 0)))), INDEX(Paste_Here!W$2:W$600, MATCH(B417, Paste_Here!A$2:A$600, 0)) &lt;&gt; ""), VALUE(INDEX(Paste_Here!W$2:W$600, MATCH(B417, Paste_Here!A$2:A$600, 0))), ""), ""), "")</f>
        <v/>
      </c>
      <c r="AX417" s="47"/>
      <c r="BA417" s="2" t="str">
        <f>IFERROR(IF(B417&lt;&gt;"", IF(AND(INDEX(Paste_Here!AI$2:AI$600, MATCH(B417, Paste_Here!A$2:A$600, 0))&lt;&gt;"", ISNUMBER(VALUE(INDEX(Paste_Here!AI$2:AI$600, MATCH(B417, Paste_Here!A$2:A$600, 0))))), INDEX(Paste_Here!AI$2:AI$600, MATCH(B417, Paste_Here!A$2:A$600, 0)), ""), ""), "")</f>
        <v/>
      </c>
      <c r="BB417" s="47"/>
      <c r="BC417" s="34" t="str">
        <f>IFERROR(IF(B417&lt;&gt;"", IF(ISNUMBER(SEARCH("highrisk", LOWER(INDEX(Paste_Here!AJ$2:AJ$600, MATCH(B417, Paste_Here!A$2:A$600, 0))))), "High Risk", IF(ISNUMBER(SEARCH("lowrisk", LOWER(INDEX(Paste_Here!AJ$2:AJ$600, MATCH(B417, Paste_Here!A$2:A$600, 0))))), "Low Risk", IF(ISNUMBER(SEARCH("somerisk", LOWER(INDEX(Paste_Here!AJ$2:AJ$600, MATCH(B417, Paste_Here!A$2:A$600, 0))))), "Some Risk", IF(ISNUMBER(SEARCH("OT", LOWER(INDEX(Paste_Here!AJ$2:AJ$600, MATCH(B417, Paste_Here!A$2:A$600, 0))))), "On Track", "")))), ""), "")</f>
        <v/>
      </c>
      <c r="BD417" s="47"/>
      <c r="BE417" s="34" t="str">
        <f>IFERROR(IF(B417&lt;&gt;"", IF(AND(INDEX(Paste_Here!AK$2:AK$600, MATCH(B417, Paste_Here!A$2:A$600, 0))&lt;&gt;"", ISNUMBER(VALUE(INDEX(Paste_Here!AK$2:AK$600, MATCH(B417, Paste_Here!A$2:A$600, 0))))), INDEX(Paste_Here!AK$2:AK$600, MATCH(B417, Paste_Here!A$2:A$600, 0)), ""), ""), "")</f>
        <v/>
      </c>
      <c r="BF417" s="47"/>
      <c r="BG417" s="34" t="str" cm="1">
        <f t="array" aca="1" ref="BG417" ca="1">IFERROR(IF(B417&lt;&gt;"", IF(INDEX(Paste_Here!AE$2:AE$600, MATCH(B417, Paste_Here!A$2:A$600, 0))&lt;&gt;"", IF(LEFT(INDEX(Paste_Here!AE$2:AE$600, MATCH(B417, Paste_Here!A$2:A$600, 0)), 2)="EM", -1, 1) * VALUE(_xlfn.TEXTJOIN("", TRUE, IF(ISNUMBER(MID(INDEX(Paste_Here!AE$2:AE$600, MATCH(B417, Paste_Here!A$2:A$600, 0)), ROW(INDIRECT("1:"&amp;LEN(INDEX(Paste_Here!AE$2:AE$600, MATCH(B417, Paste_Here!A$2:A$600, 0))))), 1)*1), MID(INDEX(Paste_Here!AE$2:AE$600, MATCH(B417, Paste_Here!A$2:A$600, 0)), ROW(INDIRECT("1:"&amp;LEN(INDEX(Paste_Here!AE$2:AE$600, MATCH(B417, Paste_Here!A$2:A$600, 0))))), 1), ""))), ""), ""), "")</f>
        <v/>
      </c>
      <c r="BH417" s="47"/>
      <c r="BJ417" s="47"/>
      <c r="BK417" s="2" t="str">
        <f t="shared" si="38"/>
        <v/>
      </c>
      <c r="BL417" s="47"/>
      <c r="BM417" s="34" t="str">
        <f>IFERROR(IF(B417&lt;&gt;"", IF(AND(INDEX(Paste_Here!Z$2:Z$600, MATCH(B417, Paste_Here!A$2:A$600, 0))&lt;&gt;"", ISNUMBER(VALUE(INDEX(Paste_Here!Z$2:Z$600, MATCH(B417, Paste_Here!A$2:A$600, 0))))), INDEX(Paste_Here!Z$2:Z$600, MATCH(B417, Paste_Here!A$2:A$600, 0)), ""), ""), "")</f>
        <v/>
      </c>
      <c r="BN417" s="47"/>
      <c r="BO417" s="34" t="str">
        <f>IFERROR(IF(B417&lt;&gt;"", IF(ISNUMBER(SEARCH("highrisk", LOWER(INDEX(Paste_Here!AA$2:AA$600, MATCH(B417, Paste_Here!A$2:A$600, 0))))), "High Risk", IF(ISNUMBER(SEARCH("lowrisk", LOWER(INDEX(Paste_Here!AA$2:AA$600, MATCH(B417, Paste_Here!A$2:A$600, 0))))), "Low Risk", IF(ISNUMBER(SEARCH("somerisk", LOWER(INDEX(Paste_Here!AA$2:AA$600, MATCH(B417, Paste_Here!A$2:A$600, 0))))), "Some Risk", IF(ISNUMBER(SEARCH("OT", LOWER(INDEX(Paste_Here!AA$2:AA$600, MATCH(B417, Paste_Here!A$2:A$600, 0))))), "On Track", "")))), ""), "")</f>
        <v/>
      </c>
      <c r="BP417" s="47"/>
      <c r="BQ417" s="34" t="str">
        <f>IFERROR(IF(B417&lt;&gt;"", IF(AND(INDEX(Paste_Here!AC$2:AC$600, MATCH(B417, Paste_Here!A$2:A$600, 0))&lt;&gt;"", ISNUMBER(VALUE(INDEX(Paste_Here!AC$2:AC$600, MATCH(B417, Paste_Here!A$2:A$600, 0))))), INDEX(Paste_Here!AC$2:AC$600, MATCH(B417, Paste_Here!A$2:A$600, 0)), ""), ""), "")</f>
        <v/>
      </c>
      <c r="BR417" s="47"/>
      <c r="BS417" s="34" t="str">
        <f>IFERROR(IF(B417&lt;&gt;"", IF(ISNUMBER(SEARCH("highrisk", LOWER(INDEX(Paste_Here!AD$2:AD$600, MATCH(B417, Paste_Here!A$2:A$600, 0))))), "High Risk", IF(ISNUMBER(SEARCH("lowrisk", LOWER(INDEX(Paste_Here!AD$2:AD$600, MATCH(B417, Paste_Here!A$2:A$600, 0))))), "Low Risk", IF(ISNUMBER(SEARCH("somerisk", LOWER(INDEX(Paste_Here!AD$2:AD$600, MATCH(B417, Paste_Here!A$2:A$600, 0))))), "Some Risk", IF(ISNUMBER(SEARCH("OT", LOWER(INDEX(Paste_Here!AD$2:AD$600, MATCH(B417, Paste_Here!A$2:A$600, 0))))), "On Track", "")))), ""), "")</f>
        <v/>
      </c>
      <c r="BT417" s="47"/>
      <c r="BU417" s="34"/>
      <c r="BV417" s="47"/>
      <c r="BW417" s="34"/>
      <c r="BX417" s="47"/>
      <c r="BY417" s="34"/>
      <c r="BZ417" s="47"/>
      <c r="CA417" s="34"/>
      <c r="CB417" s="49"/>
      <c r="DT417" s="47"/>
      <c r="DU417" s="47"/>
      <c r="DV417" s="2" t="str">
        <f t="shared" si="39"/>
        <v/>
      </c>
      <c r="DW417" s="47"/>
      <c r="DX417" s="2" t="str">
        <f>IFERROR(IF(B417&lt;&gt;"", IF(ISNUMBER(SEARCH("s", LOWER(INDEX(Paste_Here!M$2:M$600, MATCH(B417, Paste_Here!A$2:A$600, 0))))), "Yes", IF(INDEX(Paste_Here!M$2:M$600, MATCH(B417, Paste_Here!A$2:A$600, 0))&lt;&gt;"", "No", "")), ""), "")</f>
        <v/>
      </c>
      <c r="DY417" s="47"/>
      <c r="DZ417" s="2" t="str">
        <f>IFERROR(IF(B417&lt;&gt;"", IF(ISNUMBER(SEARCH("yes", LOWER(INDEX(Paste_Here!F$2:F$600, MATCH(B417, Paste_Here!A$2:A$600, 0))))), "Yes", IF(ISNUMBER(SEARCH("no", LOWER(INDEX(Paste_Here!F$2:F$600, MATCH(B417, Paste_Here!A$2:A$600, 0))))), "No", "")), ""), "")</f>
        <v/>
      </c>
      <c r="EA417" s="47"/>
      <c r="EB417" s="2" t="str">
        <f>IFERROR(IF(B417&lt;&gt;"", IF(ISNUMBER(SEARCH("english language learner", LOWER(INDEX(Paste_Here!C$2:C$600, MATCH(B417, Paste_Here!A$2:A$600, 0))))), "Yes", ""), ""), "")</f>
        <v/>
      </c>
      <c r="EC417" s="47"/>
      <c r="ED417" s="2" t="str">
        <f>IFERROR(IF(B417&lt;&gt;"", IF(OR(ISNUMBER(SEARCH("b", LOWER(INDEX(Paste_Here!K$2:K$600, MATCH(B417, Paste_Here!A$2:A$600, 0))))), ISNUMBER(SEARCH("h", LOWER(INDEX(Paste_Here!K$2:K$600, MATCH(B417, Paste_Here!A$2:A$600, 0))))), ISNUMBER(SEARCH("i", LOWER(INDEX(Paste_Here!K$2:K$600, MATCH(B417, Paste_Here!A$2:A$600, 0)))))), "Yes", IF(INDEX(Paste_Here!K$2:K$600, MATCH(B417, Paste_Here!A$2:A$600, 0))&lt;&gt;"", "No", "")), ""), "")</f>
        <v/>
      </c>
      <c r="EE417" s="47"/>
      <c r="EF417" s="34" t="str">
        <f>IFERROR(IF(B417&lt;&gt;"", IF(ISNUMBER(SEARCH("yes", LOWER(INDEX(Paste_Here!L$2:L$600, MATCH(B417, Paste_Here!A$2:A$600, 0))))), "Yes", IF(ISNUMBER(SEARCH("no", LOWER(INDEX(Paste_Here!L$2:L$600, MATCH(B417, Paste_Here!A$2:A$600, 0))))), "No", "")), ""), "")</f>
        <v/>
      </c>
      <c r="EG417" s="47"/>
      <c r="EH417" s="2" t="str">
        <f>IFERROR(IF(B417&lt;&gt;"", IF(ISNUMBER(SEARCH("transitional 2", LOWER(INDEX(Paste_Here!C$2:C$600, MATCH(B417, Paste_Here!A$2:A$600, 0))))), "T2", IF(ISNUMBER(SEARCH("transitional 1", LOWER(INDEX(Paste_Here!C$2:C$600, MATCH(B417, Paste_Here!A$2:A$600, 0))))), "T1", IF(ISNUMBER(SEARCH("waived ell services", LOWER(INDEX(Paste_Here!C$2:C$600, MATCH(B417, Paste_Here!A$2:A$600, 0))))), "W", ""))), ""), "")</f>
        <v/>
      </c>
      <c r="EI417" s="47"/>
      <c r="EJ417" s="2" t="str">
        <f>IFERROR(IF(B417&lt;&gt;"", IF(AND(INDEX(Paste_Here!AG$2:AG$600, MATCH(B417, Paste_Here!A$2:A$600, 0))&lt;&gt;"", ISNUMBER(VALUE(INDEX(Paste_Here!AG$2:AG$600, MATCH(B417, Paste_Here!A$2:A$600, 0))))), INDEX(Paste_Here!AG$2:AG$600, MATCH(B417, Paste_Here!A$2:A$600, 0)), ""), ""), "")</f>
        <v/>
      </c>
      <c r="EK417" s="47"/>
      <c r="EL417" s="2" t="str">
        <f>IFERROR(IF(B417&lt;&gt;"", IF(AND(INDEX(Paste_Here!AL$2:AL$600, MATCH(B417, Paste_Here!A$2:A$600, 0))&lt;&gt;"", ISNUMBER(VALUE(INDEX(Paste_Here!AL$2:AL$600, MATCH(B417, Paste_Here!A$2:A$600, 0))))), INDEX(Paste_Here!AL$2:AL$600, MATCH(B417, Paste_Here!A$2:A$600, 0)), ""), ""), "")</f>
        <v/>
      </c>
      <c r="EM417" s="47"/>
      <c r="FA417" s="4" t="str" cm="1">
        <f t="array" ref="FA417">IFERROR(INDEX(Paste_Here!$B$2:$B$600, MATCH(0, COUNTIF(FA$4:FA416, Paste_Here!$B$2:$B$600) + IF(Paste_Here!$B$2:$B$600="", 1, 0), 0)), "")</f>
        <v/>
      </c>
      <c r="FB417" s="4" t="str">
        <f>IF(FA417&lt;&gt;"", INDEX(Paste_Here!$A$2:$A$600, MATCH(FA417, Paste_Here!$B$2:$B$600, 0)), "")</f>
        <v/>
      </c>
      <c r="FC417" s="4" t="str">
        <f t="shared" si="40"/>
        <v/>
      </c>
      <c r="FD417" s="4" t="str" cm="1">
        <f t="array" ref="FD417">IFERROR(INDEX($FC$5:$FC$600, MATCH(SMALL(IF($FC$5:$FC$600&lt;&gt;"", COUNTIF($FC$5:$FC$600, "&lt;"&amp;$FC$5:$FC$600)+1), ROW()-ROW($FD$5)+1), COUNTIF($FC$5:$FC$600, "&lt;"&amp;$FC$5:$FC$600)+1, 0)), "")</f>
        <v/>
      </c>
      <c r="FF417" s="2" t="str">
        <f>IFERROR(IF(B417&lt;&gt;"", IF(AND(INDEX(Paste_Here!AH$2:AH$600, MATCH(B417, Paste_Here!A$2:A$600, 0))&lt;&gt;"", ISNUMBER(VALUE(INDEX(Paste_Here!AH$2:AH$600, MATCH(B417, Paste_Here!A$2:A$600, 0))))), INDEX(Paste_Here!AH$2:AH$600, MATCH(B417, Paste_Here!A$2:A$600, 0)), ""), ""), "")</f>
        <v/>
      </c>
      <c r="FG417" s="47"/>
      <c r="FH417" s="2" t="str">
        <f>IFERROR(IF(B417&lt;&gt;"", IF(AND(INDEX(Paste_Here!AM$2:AM$600, MATCH(B417, Paste_Here!A$2:A$600, 0))&lt;&gt;"", ISNUMBER(VALUE(INDEX(Paste_Here!AM$2:AM$600, MATCH(B417, Paste_Here!A$2:A$600, 0))))), INDEX(Paste_Here!AM$2:AM$600, MATCH(B417, Paste_Here!A$2:A$600, 0)), ""), ""), "")</f>
        <v/>
      </c>
      <c r="FI417" s="47"/>
      <c r="FJ417" s="47"/>
      <c r="FK417" s="2" t="str">
        <f t="shared" si="41"/>
        <v/>
      </c>
      <c r="FL417" s="47"/>
      <c r="FM417" s="2" t="str">
        <f>IFERROR(IF(B417&lt;&gt;"", IF(ISNUMBER(VALUE(INDEX(Paste_Here!H$2:H$600, MATCH(B417, Paste_Here!A$2:A$600, 0)))), IF(VALUE(INDEX(Paste_Here!H$2:H$600, MATCH(B417, Paste_Here!A$2:A$600, 0)))=0, "No", IF(AND(VALUE(INDEX(Paste_Here!H$2:H$600, MATCH(B417, Paste_Here!A$2:A$600, 0)))&gt;=1, VALUE(INDEX(Paste_Here!H$2:H$600, MATCH(B417, Paste_Here!A$2:A$600, 0)))&lt;=4), VALUE(INDEX(Paste_Here!H$2:H$600, MATCH(B417, Paste_Here!A$2:A$600, 0))), "")), ""), ""), "")</f>
        <v/>
      </c>
      <c r="FN417" s="47"/>
      <c r="FO417" s="34" t="str">
        <f>IFERROR(IF(B417&lt;&gt;"", IF(ISNUMBER(VALUE(INDEX(Paste_Here!I$2:I$600, MATCH(B417, Paste_Here!A$2:A$600, 0)))), IF(VALUE(INDEX(Paste_Here!I$2:I$600, MATCH(B417, Paste_Here!A$2:A$600, 0)))=0, "No", IF(AND(VALUE(INDEX(Paste_Here!I$2:I$600, MATCH(B417, Paste_Here!A$2:A$600, 0)))&gt;=1, VALUE(INDEX(Paste_Here!I$2:I$600, MATCH(B417, Paste_Here!A$2:A$600, 0)))&lt;=4), VALUE(INDEX(Paste_Here!I$2:I$600, MATCH(B417, Paste_Here!A$2:A$600, 0))), "")), ""), ""), "")</f>
        <v/>
      </c>
      <c r="FP417" s="47"/>
      <c r="FQ417" s="2"/>
      <c r="FR417" s="47"/>
      <c r="FS417" s="2"/>
      <c r="FT417" s="47"/>
      <c r="FU417" s="2"/>
      <c r="FV417" s="47"/>
      <c r="FW417" s="2"/>
      <c r="FX417" s="47"/>
      <c r="FY417" s="2"/>
      <c r="FZ417" s="47"/>
      <c r="GA417" s="2"/>
      <c r="GB417" s="47"/>
      <c r="GU417" s="2"/>
      <c r="GV417" s="47"/>
      <c r="GW417" s="2"/>
      <c r="GX417" s="47"/>
    </row>
    <row r="418" spans="1:206">
      <c r="A418" s="47"/>
      <c r="B418" s="2" t="str">
        <f t="shared" si="36"/>
        <v/>
      </c>
      <c r="C418" s="47"/>
      <c r="D418" s="2" t="str">
        <f>IFERROR(IF(B418&lt;&gt;"", IF(COUNTIF(INDEX(Paste_Here!N$2:O$600, MATCH(B418, Paste_Here!A$2:A$600, 0), 0), "yes") &gt; 0, "No", IF(COUNTIF(INDEX(Paste_Here!N$2:O$600, MATCH(B418, Paste_Here!A$2:A$600, 0), 0), "no") &gt; 0, "Yes", "")), ""), "")</f>
        <v/>
      </c>
      <c r="E418" s="47"/>
      <c r="F418" s="84" t="str">
        <f>IFERROR(IF(B418&lt;&gt;"", IF(AND(INDEX(Paste_Here!P$2:P$600, MATCH(B418, Paste_Here!A$2:A$600, 0))&lt;&gt;"", ISNUMBER(VALUE(INDEX(Paste_Here!P$2:P$600, MATCH(B418, Paste_Here!A$2:A$600, 0))))), INDEX(Paste_Here!P$2:P$600, MATCH(B418, Paste_Here!A$2:A$600, 0)), ""), ""), "")</f>
        <v/>
      </c>
      <c r="G418" s="47"/>
      <c r="H418" s="2" t="str">
        <f>IFERROR(IF(B418&lt;&gt;"", IF(ISNUMBER(SEARCH("highrisk", LOWER(INDEX(Paste_Here!Q$2:Q$600, MATCH(B418, Paste_Here!A$2:A$600, 0))))), "High Risk", IF(ISNUMBER(SEARCH("lowrisk", LOWER(INDEX(Paste_Here!Q$2:Q$600, MATCH(B418, Paste_Here!A$2:A$600, 0))))), "Low Risk", IF(ISNUMBER(SEARCH("somerisk", LOWER(INDEX(Paste_Here!Q$2:Q$600, MATCH(B418, Paste_Here!A$2:A$600, 0))))), "Some Risk", ""))), ""), "")</f>
        <v/>
      </c>
      <c r="I418" s="47"/>
      <c r="J418" s="2"/>
      <c r="K418" s="47"/>
      <c r="L418" s="2"/>
      <c r="M418" s="47"/>
      <c r="N418" s="2"/>
      <c r="O418" s="47"/>
      <c r="P418" s="2" t="str">
        <f>IFERROR(IF(B418&lt;&gt;"", IF(AND(ISNUMBER(VALUE(INDEX(Paste_Here!R$2:R$600, MATCH(B418, Paste_Here!A$2:A$600, 0)))), INDEX(Paste_Here!R$2:R$600, MATCH(B418, Paste_Here!A$2:A$600, 0)) &lt;&gt; ""), VALUE(INDEX(Paste_Here!R$2:R$600, MATCH(B418, Paste_Here!A$2:A$600, 0))), ""), ""), "")</f>
        <v/>
      </c>
      <c r="Q418" s="47"/>
      <c r="R418" s="2"/>
      <c r="S418" s="47"/>
      <c r="W418" s="47"/>
      <c r="X418" s="2"/>
      <c r="Y418" s="47"/>
      <c r="Z418" s="2" t="str">
        <f>IFERROR(IF(B418&lt;&gt;"", IF(AND(INDEX(Paste_Here!S$2:S$600, MATCH(B418, Paste_Here!A$2:A$600, 0))&lt;&gt;"", ISNUMBER(VALUE(INDEX(Paste_Here!S$2:S$600, MATCH(B418, Paste_Here!A$2:A$600, 0))))), INDEX(Paste_Here!S$2:S$600, MATCH(B418, Paste_Here!A$2:A$600, 0)), ""), ""), "")</f>
        <v/>
      </c>
      <c r="AA418" s="47"/>
      <c r="AB418" s="2" t="str">
        <f>IFERROR(IF(B418&lt;&gt;"", IF(ISNUMBER(SEARCH("highrisk", LOWER(INDEX(Paste_Here!T$2:T$600, MATCH(B418, Paste_Here!A$2:A$600, 0))))), "High Risk", IF(ISNUMBER(SEARCH("lowrisk", LOWER(INDEX(Paste_Here!T$2:T$600, MATCH(B418, Paste_Here!A$2:A$600, 0))))), "Low Risk", IF(ISNUMBER(SEARCH("somerisk", LOWER(INDEX(Paste_Here!T$2:T$600, MATCH(B418, Paste_Here!A$2:A$600, 0))))), "Some Risk", IF(ISNUMBER(SEARCH("OT", LOWER(INDEX(Paste_Here!T$2:T$600, MATCH(B418, Paste_Here!A$2:A$600, 0))))), "On Track", "")))), ""), "")</f>
        <v/>
      </c>
      <c r="AC418" s="47"/>
      <c r="AD418" s="2"/>
      <c r="AE418" s="47"/>
      <c r="AF418" s="2"/>
      <c r="AG418" s="47"/>
      <c r="AH418" s="2"/>
      <c r="AI418" s="47"/>
      <c r="AJ418" s="2" t="str" cm="1">
        <f t="array" aca="1" ref="AJ418" ca="1">IFERROR(IF(ISNUMBER(SEARCH("BR", INDEX(Paste_Here!AB$2:AB$210, MATCH(B418, Paste_Here!A$2:A$210, 0)))), -1, 1) * VALUE(_xlfn.TEXTJOIN("", TRUE, IF(ISNUMBER(--MID(INDEX(Paste_Here!AB$2:AB$210, MATCH(B418, Paste_Here!A$2:A$210, 0)), ROW(INDIRECT("1:"&amp;LEN(INDEX(Paste_Here!AB$2:AB$210, MATCH(B418, Paste_Here!A$2:A$210, 0))))), 1)), MID(INDEX(Paste_Here!AB$2:AB$210, MATCH(B418, Paste_Here!A$2:A$210, 0)), ROW(INDIRECT("1:"&amp;LEN(INDEX(Paste_Here!AB$2:AB$210, MATCH(B418, Paste_Here!A$2:A$210, 0))))), 1), ""))), "")</f>
        <v/>
      </c>
      <c r="AK418" s="47"/>
      <c r="AL418" s="34" t="str">
        <f>IFERROR(IF(B418&lt;&gt;"", IF(AND(INDEX(Paste_Here!AF$2:AF$600, MATCH(B418, Paste_Here!A$2:A$600, 0))&lt;&gt;"", ISNUMBER(VALUE(INDEX(Paste_Here!AF$2:AF$600, MATCH(B418, Paste_Here!A$2:A$600, 0))))), INDEX(Paste_Here!AF$2:AF$600, MATCH(B418, Paste_Here!A$2:A$600, 0)), ""), ""), "")</f>
        <v/>
      </c>
      <c r="AM418" s="47"/>
      <c r="AN418" s="47"/>
      <c r="AO418" s="2" t="str">
        <f t="shared" si="37"/>
        <v/>
      </c>
      <c r="AP418" s="47"/>
      <c r="AQ418" s="34" t="str">
        <f>IFERROR(IF(B418&lt;&gt;"", IF(COUNTIF(INDEX(Paste_Here!X$2:Y$600, MATCH(B418, Paste_Here!A$2:A$600, 0), 0), "yes") &gt; 0, "No", IF(COUNTIF(INDEX(Paste_Here!X$2:Y$600, MATCH(B418, Paste_Here!A$2:A$600, 0), 0), "no") &gt; 0, "Yes", "")), ""), "")</f>
        <v/>
      </c>
      <c r="AR418" s="47"/>
      <c r="AS418" s="34" t="str">
        <f>IFERROR(IF(B418&lt;&gt;"", IF(AND(INDEX(Paste_Here!U$2:U$600, MATCH(B418, Paste_Here!A$2:A$600, 0))&lt;&gt;"", ISNUMBER(VALUE(INDEX(Paste_Here!U$2:U$600, MATCH(B418, Paste_Here!A$2:A$600, 0))))), INDEX(Paste_Here!U$2:U$600, MATCH(B418, Paste_Here!A$2:A$600, 0)), ""), ""), "")</f>
        <v/>
      </c>
      <c r="AT418" s="47"/>
      <c r="AU418" s="34" t="str">
        <f>IFERROR(IF(B418&lt;&gt;"", IF(ISNUMBER(SEARCH("highrisk", LOWER(INDEX(Paste_Here!V$2:V$600, MATCH(B418, Paste_Here!A$2:A$600, 0))))), "High Risk", IF(ISNUMBER(SEARCH("lowrisk", LOWER(INDEX(Paste_Here!V$2:V$600, MATCH(B418, Paste_Here!A$2:A$600, 0))))), "Low Risk", IF(ISNUMBER(SEARCH("somerisk", LOWER(INDEX(Paste_Here!V$2:V$600, MATCH(B418, Paste_Here!A$2:A$600, 0))))), "Some Risk", ""))), ""), "")</f>
        <v/>
      </c>
      <c r="AV418" s="47"/>
      <c r="AW418" s="34" t="str">
        <f>IFERROR(IF(B418&lt;&gt;"", IF(AND(ISNUMBER(VALUE(INDEX(Paste_Here!W$2:W$600, MATCH(B418, Paste_Here!A$2:A$600, 0)))), INDEX(Paste_Here!W$2:W$600, MATCH(B418, Paste_Here!A$2:A$600, 0)) &lt;&gt; ""), VALUE(INDEX(Paste_Here!W$2:W$600, MATCH(B418, Paste_Here!A$2:A$600, 0))), ""), ""), "")</f>
        <v/>
      </c>
      <c r="AX418" s="47"/>
      <c r="BA418" s="2" t="str">
        <f>IFERROR(IF(B418&lt;&gt;"", IF(AND(INDEX(Paste_Here!AI$2:AI$600, MATCH(B418, Paste_Here!A$2:A$600, 0))&lt;&gt;"", ISNUMBER(VALUE(INDEX(Paste_Here!AI$2:AI$600, MATCH(B418, Paste_Here!A$2:A$600, 0))))), INDEX(Paste_Here!AI$2:AI$600, MATCH(B418, Paste_Here!A$2:A$600, 0)), ""), ""), "")</f>
        <v/>
      </c>
      <c r="BB418" s="47"/>
      <c r="BC418" s="34" t="str">
        <f>IFERROR(IF(B418&lt;&gt;"", IF(ISNUMBER(SEARCH("highrisk", LOWER(INDEX(Paste_Here!AJ$2:AJ$600, MATCH(B418, Paste_Here!A$2:A$600, 0))))), "High Risk", IF(ISNUMBER(SEARCH("lowrisk", LOWER(INDEX(Paste_Here!AJ$2:AJ$600, MATCH(B418, Paste_Here!A$2:A$600, 0))))), "Low Risk", IF(ISNUMBER(SEARCH("somerisk", LOWER(INDEX(Paste_Here!AJ$2:AJ$600, MATCH(B418, Paste_Here!A$2:A$600, 0))))), "Some Risk", IF(ISNUMBER(SEARCH("OT", LOWER(INDEX(Paste_Here!AJ$2:AJ$600, MATCH(B418, Paste_Here!A$2:A$600, 0))))), "On Track", "")))), ""), "")</f>
        <v/>
      </c>
      <c r="BD418" s="47"/>
      <c r="BE418" s="34" t="str">
        <f>IFERROR(IF(B418&lt;&gt;"", IF(AND(INDEX(Paste_Here!AK$2:AK$600, MATCH(B418, Paste_Here!A$2:A$600, 0))&lt;&gt;"", ISNUMBER(VALUE(INDEX(Paste_Here!AK$2:AK$600, MATCH(B418, Paste_Here!A$2:A$600, 0))))), INDEX(Paste_Here!AK$2:AK$600, MATCH(B418, Paste_Here!A$2:A$600, 0)), ""), ""), "")</f>
        <v/>
      </c>
      <c r="BF418" s="47"/>
      <c r="BG418" s="34" t="str" cm="1">
        <f t="array" aca="1" ref="BG418" ca="1">IFERROR(IF(B418&lt;&gt;"", IF(INDEX(Paste_Here!AE$2:AE$600, MATCH(B418, Paste_Here!A$2:A$600, 0))&lt;&gt;"", IF(LEFT(INDEX(Paste_Here!AE$2:AE$600, MATCH(B418, Paste_Here!A$2:A$600, 0)), 2)="EM", -1, 1) * VALUE(_xlfn.TEXTJOIN("", TRUE, IF(ISNUMBER(MID(INDEX(Paste_Here!AE$2:AE$600, MATCH(B418, Paste_Here!A$2:A$600, 0)), ROW(INDIRECT("1:"&amp;LEN(INDEX(Paste_Here!AE$2:AE$600, MATCH(B418, Paste_Here!A$2:A$600, 0))))), 1)*1), MID(INDEX(Paste_Here!AE$2:AE$600, MATCH(B418, Paste_Here!A$2:A$600, 0)), ROW(INDIRECT("1:"&amp;LEN(INDEX(Paste_Here!AE$2:AE$600, MATCH(B418, Paste_Here!A$2:A$600, 0))))), 1), ""))), ""), ""), "")</f>
        <v/>
      </c>
      <c r="BH418" s="47"/>
      <c r="BJ418" s="47"/>
      <c r="BK418" s="2" t="str">
        <f t="shared" si="38"/>
        <v/>
      </c>
      <c r="BL418" s="47"/>
      <c r="BM418" s="34" t="str">
        <f>IFERROR(IF(B418&lt;&gt;"", IF(AND(INDEX(Paste_Here!Z$2:Z$600, MATCH(B418, Paste_Here!A$2:A$600, 0))&lt;&gt;"", ISNUMBER(VALUE(INDEX(Paste_Here!Z$2:Z$600, MATCH(B418, Paste_Here!A$2:A$600, 0))))), INDEX(Paste_Here!Z$2:Z$600, MATCH(B418, Paste_Here!A$2:A$600, 0)), ""), ""), "")</f>
        <v/>
      </c>
      <c r="BN418" s="47"/>
      <c r="BO418" s="34" t="str">
        <f>IFERROR(IF(B418&lt;&gt;"", IF(ISNUMBER(SEARCH("highrisk", LOWER(INDEX(Paste_Here!AA$2:AA$600, MATCH(B418, Paste_Here!A$2:A$600, 0))))), "High Risk", IF(ISNUMBER(SEARCH("lowrisk", LOWER(INDEX(Paste_Here!AA$2:AA$600, MATCH(B418, Paste_Here!A$2:A$600, 0))))), "Low Risk", IF(ISNUMBER(SEARCH("somerisk", LOWER(INDEX(Paste_Here!AA$2:AA$600, MATCH(B418, Paste_Here!A$2:A$600, 0))))), "Some Risk", IF(ISNUMBER(SEARCH("OT", LOWER(INDEX(Paste_Here!AA$2:AA$600, MATCH(B418, Paste_Here!A$2:A$600, 0))))), "On Track", "")))), ""), "")</f>
        <v/>
      </c>
      <c r="BP418" s="47"/>
      <c r="BQ418" s="34" t="str">
        <f>IFERROR(IF(B418&lt;&gt;"", IF(AND(INDEX(Paste_Here!AC$2:AC$600, MATCH(B418, Paste_Here!A$2:A$600, 0))&lt;&gt;"", ISNUMBER(VALUE(INDEX(Paste_Here!AC$2:AC$600, MATCH(B418, Paste_Here!A$2:A$600, 0))))), INDEX(Paste_Here!AC$2:AC$600, MATCH(B418, Paste_Here!A$2:A$600, 0)), ""), ""), "")</f>
        <v/>
      </c>
      <c r="BR418" s="47"/>
      <c r="BS418" s="34" t="str">
        <f>IFERROR(IF(B418&lt;&gt;"", IF(ISNUMBER(SEARCH("highrisk", LOWER(INDEX(Paste_Here!AD$2:AD$600, MATCH(B418, Paste_Here!A$2:A$600, 0))))), "High Risk", IF(ISNUMBER(SEARCH("lowrisk", LOWER(INDEX(Paste_Here!AD$2:AD$600, MATCH(B418, Paste_Here!A$2:A$600, 0))))), "Low Risk", IF(ISNUMBER(SEARCH("somerisk", LOWER(INDEX(Paste_Here!AD$2:AD$600, MATCH(B418, Paste_Here!A$2:A$600, 0))))), "Some Risk", IF(ISNUMBER(SEARCH("OT", LOWER(INDEX(Paste_Here!AD$2:AD$600, MATCH(B418, Paste_Here!A$2:A$600, 0))))), "On Track", "")))), ""), "")</f>
        <v/>
      </c>
      <c r="BT418" s="47"/>
      <c r="BU418" s="34"/>
      <c r="BV418" s="47"/>
      <c r="BW418" s="34"/>
      <c r="BX418" s="47"/>
      <c r="BY418" s="34"/>
      <c r="BZ418" s="47"/>
      <c r="CA418" s="34"/>
      <c r="CB418" s="49"/>
      <c r="DT418" s="47"/>
      <c r="DU418" s="47"/>
      <c r="DV418" s="2" t="str">
        <f t="shared" si="39"/>
        <v/>
      </c>
      <c r="DW418" s="47"/>
      <c r="DX418" s="2" t="str">
        <f>IFERROR(IF(B418&lt;&gt;"", IF(ISNUMBER(SEARCH("s", LOWER(INDEX(Paste_Here!M$2:M$600, MATCH(B418, Paste_Here!A$2:A$600, 0))))), "Yes", IF(INDEX(Paste_Here!M$2:M$600, MATCH(B418, Paste_Here!A$2:A$600, 0))&lt;&gt;"", "No", "")), ""), "")</f>
        <v/>
      </c>
      <c r="DY418" s="47"/>
      <c r="DZ418" s="2" t="str">
        <f>IFERROR(IF(B418&lt;&gt;"", IF(ISNUMBER(SEARCH("yes", LOWER(INDEX(Paste_Here!F$2:F$600, MATCH(B418, Paste_Here!A$2:A$600, 0))))), "Yes", IF(ISNUMBER(SEARCH("no", LOWER(INDEX(Paste_Here!F$2:F$600, MATCH(B418, Paste_Here!A$2:A$600, 0))))), "No", "")), ""), "")</f>
        <v/>
      </c>
      <c r="EA418" s="47"/>
      <c r="EB418" s="2" t="str">
        <f>IFERROR(IF(B418&lt;&gt;"", IF(ISNUMBER(SEARCH("english language learner", LOWER(INDEX(Paste_Here!C$2:C$600, MATCH(B418, Paste_Here!A$2:A$600, 0))))), "Yes", ""), ""), "")</f>
        <v/>
      </c>
      <c r="EC418" s="47"/>
      <c r="ED418" s="2" t="str">
        <f>IFERROR(IF(B418&lt;&gt;"", IF(OR(ISNUMBER(SEARCH("b", LOWER(INDEX(Paste_Here!K$2:K$600, MATCH(B418, Paste_Here!A$2:A$600, 0))))), ISNUMBER(SEARCH("h", LOWER(INDEX(Paste_Here!K$2:K$600, MATCH(B418, Paste_Here!A$2:A$600, 0))))), ISNUMBER(SEARCH("i", LOWER(INDEX(Paste_Here!K$2:K$600, MATCH(B418, Paste_Here!A$2:A$600, 0)))))), "Yes", IF(INDEX(Paste_Here!K$2:K$600, MATCH(B418, Paste_Here!A$2:A$600, 0))&lt;&gt;"", "No", "")), ""), "")</f>
        <v/>
      </c>
      <c r="EE418" s="47"/>
      <c r="EF418" s="34" t="str">
        <f>IFERROR(IF(B418&lt;&gt;"", IF(ISNUMBER(SEARCH("yes", LOWER(INDEX(Paste_Here!L$2:L$600, MATCH(B418, Paste_Here!A$2:A$600, 0))))), "Yes", IF(ISNUMBER(SEARCH("no", LOWER(INDEX(Paste_Here!L$2:L$600, MATCH(B418, Paste_Here!A$2:A$600, 0))))), "No", "")), ""), "")</f>
        <v/>
      </c>
      <c r="EG418" s="47"/>
      <c r="EH418" s="2" t="str">
        <f>IFERROR(IF(B418&lt;&gt;"", IF(ISNUMBER(SEARCH("transitional 2", LOWER(INDEX(Paste_Here!C$2:C$600, MATCH(B418, Paste_Here!A$2:A$600, 0))))), "T2", IF(ISNUMBER(SEARCH("transitional 1", LOWER(INDEX(Paste_Here!C$2:C$600, MATCH(B418, Paste_Here!A$2:A$600, 0))))), "T1", IF(ISNUMBER(SEARCH("waived ell services", LOWER(INDEX(Paste_Here!C$2:C$600, MATCH(B418, Paste_Here!A$2:A$600, 0))))), "W", ""))), ""), "")</f>
        <v/>
      </c>
      <c r="EI418" s="47"/>
      <c r="EJ418" s="2" t="str">
        <f>IFERROR(IF(B418&lt;&gt;"", IF(AND(INDEX(Paste_Here!AG$2:AG$600, MATCH(B418, Paste_Here!A$2:A$600, 0))&lt;&gt;"", ISNUMBER(VALUE(INDEX(Paste_Here!AG$2:AG$600, MATCH(B418, Paste_Here!A$2:A$600, 0))))), INDEX(Paste_Here!AG$2:AG$600, MATCH(B418, Paste_Here!A$2:A$600, 0)), ""), ""), "")</f>
        <v/>
      </c>
      <c r="EK418" s="47"/>
      <c r="EL418" s="2" t="str">
        <f>IFERROR(IF(B418&lt;&gt;"", IF(AND(INDEX(Paste_Here!AL$2:AL$600, MATCH(B418, Paste_Here!A$2:A$600, 0))&lt;&gt;"", ISNUMBER(VALUE(INDEX(Paste_Here!AL$2:AL$600, MATCH(B418, Paste_Here!A$2:A$600, 0))))), INDEX(Paste_Here!AL$2:AL$600, MATCH(B418, Paste_Here!A$2:A$600, 0)), ""), ""), "")</f>
        <v/>
      </c>
      <c r="EM418" s="47"/>
      <c r="FA418" s="4" t="str" cm="1">
        <f t="array" ref="FA418">IFERROR(INDEX(Paste_Here!$B$2:$B$600, MATCH(0, COUNTIF(FA$4:FA417, Paste_Here!$B$2:$B$600) + IF(Paste_Here!$B$2:$B$600="", 1, 0), 0)), "")</f>
        <v/>
      </c>
      <c r="FB418" s="4" t="str">
        <f>IF(FA418&lt;&gt;"", INDEX(Paste_Here!$A$2:$A$600, MATCH(FA418, Paste_Here!$B$2:$B$600, 0)), "")</f>
        <v/>
      </c>
      <c r="FC418" s="4" t="str">
        <f t="shared" si="40"/>
        <v/>
      </c>
      <c r="FD418" s="4" t="str" cm="1">
        <f t="array" ref="FD418">IFERROR(INDEX($FC$5:$FC$600, MATCH(SMALL(IF($FC$5:$FC$600&lt;&gt;"", COUNTIF($FC$5:$FC$600, "&lt;"&amp;$FC$5:$FC$600)+1), ROW()-ROW($FD$5)+1), COUNTIF($FC$5:$FC$600, "&lt;"&amp;$FC$5:$FC$600)+1, 0)), "")</f>
        <v/>
      </c>
      <c r="FF418" s="2" t="str">
        <f>IFERROR(IF(B418&lt;&gt;"", IF(AND(INDEX(Paste_Here!AH$2:AH$600, MATCH(B418, Paste_Here!A$2:A$600, 0))&lt;&gt;"", ISNUMBER(VALUE(INDEX(Paste_Here!AH$2:AH$600, MATCH(B418, Paste_Here!A$2:A$600, 0))))), INDEX(Paste_Here!AH$2:AH$600, MATCH(B418, Paste_Here!A$2:A$600, 0)), ""), ""), "")</f>
        <v/>
      </c>
      <c r="FG418" s="47"/>
      <c r="FH418" s="2" t="str">
        <f>IFERROR(IF(B418&lt;&gt;"", IF(AND(INDEX(Paste_Here!AM$2:AM$600, MATCH(B418, Paste_Here!A$2:A$600, 0))&lt;&gt;"", ISNUMBER(VALUE(INDEX(Paste_Here!AM$2:AM$600, MATCH(B418, Paste_Here!A$2:A$600, 0))))), INDEX(Paste_Here!AM$2:AM$600, MATCH(B418, Paste_Here!A$2:A$600, 0)), ""), ""), "")</f>
        <v/>
      </c>
      <c r="FI418" s="47"/>
      <c r="FJ418" s="47"/>
      <c r="FK418" s="2" t="str">
        <f t="shared" si="41"/>
        <v/>
      </c>
      <c r="FL418" s="47"/>
      <c r="FM418" s="2" t="str">
        <f>IFERROR(IF(B418&lt;&gt;"", IF(ISNUMBER(VALUE(INDEX(Paste_Here!H$2:H$600, MATCH(B418, Paste_Here!A$2:A$600, 0)))), IF(VALUE(INDEX(Paste_Here!H$2:H$600, MATCH(B418, Paste_Here!A$2:A$600, 0)))=0, "No", IF(AND(VALUE(INDEX(Paste_Here!H$2:H$600, MATCH(B418, Paste_Here!A$2:A$600, 0)))&gt;=1, VALUE(INDEX(Paste_Here!H$2:H$600, MATCH(B418, Paste_Here!A$2:A$600, 0)))&lt;=4), VALUE(INDEX(Paste_Here!H$2:H$600, MATCH(B418, Paste_Here!A$2:A$600, 0))), "")), ""), ""), "")</f>
        <v/>
      </c>
      <c r="FN418" s="47"/>
      <c r="FO418" s="34" t="str">
        <f>IFERROR(IF(B418&lt;&gt;"", IF(ISNUMBER(VALUE(INDEX(Paste_Here!I$2:I$600, MATCH(B418, Paste_Here!A$2:A$600, 0)))), IF(VALUE(INDEX(Paste_Here!I$2:I$600, MATCH(B418, Paste_Here!A$2:A$600, 0)))=0, "No", IF(AND(VALUE(INDEX(Paste_Here!I$2:I$600, MATCH(B418, Paste_Here!A$2:A$600, 0)))&gt;=1, VALUE(INDEX(Paste_Here!I$2:I$600, MATCH(B418, Paste_Here!A$2:A$600, 0)))&lt;=4), VALUE(INDEX(Paste_Here!I$2:I$600, MATCH(B418, Paste_Here!A$2:A$600, 0))), "")), ""), ""), "")</f>
        <v/>
      </c>
      <c r="FP418" s="47"/>
      <c r="FQ418" s="2"/>
      <c r="FR418" s="47"/>
      <c r="FS418" s="2"/>
      <c r="FT418" s="47"/>
      <c r="FU418" s="2"/>
      <c r="FV418" s="47"/>
      <c r="FW418" s="2"/>
      <c r="FX418" s="47"/>
      <c r="FY418" s="2"/>
      <c r="FZ418" s="47"/>
      <c r="GA418" s="2"/>
      <c r="GB418" s="47"/>
      <c r="GU418" s="2"/>
      <c r="GV418" s="47"/>
      <c r="GW418" s="2"/>
      <c r="GX418" s="47"/>
    </row>
    <row r="419" spans="1:206">
      <c r="A419" s="47"/>
      <c r="B419" s="2" t="str">
        <f t="shared" si="36"/>
        <v/>
      </c>
      <c r="C419" s="47"/>
      <c r="D419" s="2" t="str">
        <f>IFERROR(IF(B419&lt;&gt;"", IF(COUNTIF(INDEX(Paste_Here!N$2:O$600, MATCH(B419, Paste_Here!A$2:A$600, 0), 0), "yes") &gt; 0, "No", IF(COUNTIF(INDEX(Paste_Here!N$2:O$600, MATCH(B419, Paste_Here!A$2:A$600, 0), 0), "no") &gt; 0, "Yes", "")), ""), "")</f>
        <v/>
      </c>
      <c r="E419" s="47"/>
      <c r="F419" s="84" t="str">
        <f>IFERROR(IF(B419&lt;&gt;"", IF(AND(INDEX(Paste_Here!P$2:P$600, MATCH(B419, Paste_Here!A$2:A$600, 0))&lt;&gt;"", ISNUMBER(VALUE(INDEX(Paste_Here!P$2:P$600, MATCH(B419, Paste_Here!A$2:A$600, 0))))), INDEX(Paste_Here!P$2:P$600, MATCH(B419, Paste_Here!A$2:A$600, 0)), ""), ""), "")</f>
        <v/>
      </c>
      <c r="G419" s="47"/>
      <c r="H419" s="2" t="str">
        <f>IFERROR(IF(B419&lt;&gt;"", IF(ISNUMBER(SEARCH("highrisk", LOWER(INDEX(Paste_Here!Q$2:Q$600, MATCH(B419, Paste_Here!A$2:A$600, 0))))), "High Risk", IF(ISNUMBER(SEARCH("lowrisk", LOWER(INDEX(Paste_Here!Q$2:Q$600, MATCH(B419, Paste_Here!A$2:A$600, 0))))), "Low Risk", IF(ISNUMBER(SEARCH("somerisk", LOWER(INDEX(Paste_Here!Q$2:Q$600, MATCH(B419, Paste_Here!A$2:A$600, 0))))), "Some Risk", ""))), ""), "")</f>
        <v/>
      </c>
      <c r="I419" s="47"/>
      <c r="J419" s="2"/>
      <c r="K419" s="47"/>
      <c r="L419" s="2"/>
      <c r="M419" s="47"/>
      <c r="N419" s="2"/>
      <c r="O419" s="47"/>
      <c r="P419" s="2" t="str">
        <f>IFERROR(IF(B419&lt;&gt;"", IF(AND(ISNUMBER(VALUE(INDEX(Paste_Here!R$2:R$600, MATCH(B419, Paste_Here!A$2:A$600, 0)))), INDEX(Paste_Here!R$2:R$600, MATCH(B419, Paste_Here!A$2:A$600, 0)) &lt;&gt; ""), VALUE(INDEX(Paste_Here!R$2:R$600, MATCH(B419, Paste_Here!A$2:A$600, 0))), ""), ""), "")</f>
        <v/>
      </c>
      <c r="Q419" s="47"/>
      <c r="R419" s="2"/>
      <c r="S419" s="47"/>
      <c r="W419" s="47"/>
      <c r="X419" s="2"/>
      <c r="Y419" s="47"/>
      <c r="Z419" s="2" t="str">
        <f>IFERROR(IF(B419&lt;&gt;"", IF(AND(INDEX(Paste_Here!S$2:S$600, MATCH(B419, Paste_Here!A$2:A$600, 0))&lt;&gt;"", ISNUMBER(VALUE(INDEX(Paste_Here!S$2:S$600, MATCH(B419, Paste_Here!A$2:A$600, 0))))), INDEX(Paste_Here!S$2:S$600, MATCH(B419, Paste_Here!A$2:A$600, 0)), ""), ""), "")</f>
        <v/>
      </c>
      <c r="AA419" s="47"/>
      <c r="AB419" s="2" t="str">
        <f>IFERROR(IF(B419&lt;&gt;"", IF(ISNUMBER(SEARCH("highrisk", LOWER(INDEX(Paste_Here!T$2:T$600, MATCH(B419, Paste_Here!A$2:A$600, 0))))), "High Risk", IF(ISNUMBER(SEARCH("lowrisk", LOWER(INDEX(Paste_Here!T$2:T$600, MATCH(B419, Paste_Here!A$2:A$600, 0))))), "Low Risk", IF(ISNUMBER(SEARCH("somerisk", LOWER(INDEX(Paste_Here!T$2:T$600, MATCH(B419, Paste_Here!A$2:A$600, 0))))), "Some Risk", IF(ISNUMBER(SEARCH("OT", LOWER(INDEX(Paste_Here!T$2:T$600, MATCH(B419, Paste_Here!A$2:A$600, 0))))), "On Track", "")))), ""), "")</f>
        <v/>
      </c>
      <c r="AC419" s="47"/>
      <c r="AD419" s="2"/>
      <c r="AE419" s="47"/>
      <c r="AF419" s="2"/>
      <c r="AG419" s="47"/>
      <c r="AH419" s="2"/>
      <c r="AI419" s="47"/>
      <c r="AJ419" s="2" t="str" cm="1">
        <f t="array" aca="1" ref="AJ419" ca="1">IFERROR(IF(ISNUMBER(SEARCH("BR", INDEX(Paste_Here!AB$2:AB$210, MATCH(B419, Paste_Here!A$2:A$210, 0)))), -1, 1) * VALUE(_xlfn.TEXTJOIN("", TRUE, IF(ISNUMBER(--MID(INDEX(Paste_Here!AB$2:AB$210, MATCH(B419, Paste_Here!A$2:A$210, 0)), ROW(INDIRECT("1:"&amp;LEN(INDEX(Paste_Here!AB$2:AB$210, MATCH(B419, Paste_Here!A$2:A$210, 0))))), 1)), MID(INDEX(Paste_Here!AB$2:AB$210, MATCH(B419, Paste_Here!A$2:A$210, 0)), ROW(INDIRECT("1:"&amp;LEN(INDEX(Paste_Here!AB$2:AB$210, MATCH(B419, Paste_Here!A$2:A$210, 0))))), 1), ""))), "")</f>
        <v/>
      </c>
      <c r="AK419" s="47"/>
      <c r="AL419" s="34" t="str">
        <f>IFERROR(IF(B419&lt;&gt;"", IF(AND(INDEX(Paste_Here!AF$2:AF$600, MATCH(B419, Paste_Here!A$2:A$600, 0))&lt;&gt;"", ISNUMBER(VALUE(INDEX(Paste_Here!AF$2:AF$600, MATCH(B419, Paste_Here!A$2:A$600, 0))))), INDEX(Paste_Here!AF$2:AF$600, MATCH(B419, Paste_Here!A$2:A$600, 0)), ""), ""), "")</f>
        <v/>
      </c>
      <c r="AM419" s="47"/>
      <c r="AN419" s="47"/>
      <c r="AO419" s="2" t="str">
        <f t="shared" si="37"/>
        <v/>
      </c>
      <c r="AP419" s="47"/>
      <c r="AQ419" s="34" t="str">
        <f>IFERROR(IF(B419&lt;&gt;"", IF(COUNTIF(INDEX(Paste_Here!X$2:Y$600, MATCH(B419, Paste_Here!A$2:A$600, 0), 0), "yes") &gt; 0, "No", IF(COUNTIF(INDEX(Paste_Here!X$2:Y$600, MATCH(B419, Paste_Here!A$2:A$600, 0), 0), "no") &gt; 0, "Yes", "")), ""), "")</f>
        <v/>
      </c>
      <c r="AR419" s="47"/>
      <c r="AS419" s="34" t="str">
        <f>IFERROR(IF(B419&lt;&gt;"", IF(AND(INDEX(Paste_Here!U$2:U$600, MATCH(B419, Paste_Here!A$2:A$600, 0))&lt;&gt;"", ISNUMBER(VALUE(INDEX(Paste_Here!U$2:U$600, MATCH(B419, Paste_Here!A$2:A$600, 0))))), INDEX(Paste_Here!U$2:U$600, MATCH(B419, Paste_Here!A$2:A$600, 0)), ""), ""), "")</f>
        <v/>
      </c>
      <c r="AT419" s="47"/>
      <c r="AU419" s="34" t="str">
        <f>IFERROR(IF(B419&lt;&gt;"", IF(ISNUMBER(SEARCH("highrisk", LOWER(INDEX(Paste_Here!V$2:V$600, MATCH(B419, Paste_Here!A$2:A$600, 0))))), "High Risk", IF(ISNUMBER(SEARCH("lowrisk", LOWER(INDEX(Paste_Here!V$2:V$600, MATCH(B419, Paste_Here!A$2:A$600, 0))))), "Low Risk", IF(ISNUMBER(SEARCH("somerisk", LOWER(INDEX(Paste_Here!V$2:V$600, MATCH(B419, Paste_Here!A$2:A$600, 0))))), "Some Risk", ""))), ""), "")</f>
        <v/>
      </c>
      <c r="AV419" s="47"/>
      <c r="AW419" s="34" t="str">
        <f>IFERROR(IF(B419&lt;&gt;"", IF(AND(ISNUMBER(VALUE(INDEX(Paste_Here!W$2:W$600, MATCH(B419, Paste_Here!A$2:A$600, 0)))), INDEX(Paste_Here!W$2:W$600, MATCH(B419, Paste_Here!A$2:A$600, 0)) &lt;&gt; ""), VALUE(INDEX(Paste_Here!W$2:W$600, MATCH(B419, Paste_Here!A$2:A$600, 0))), ""), ""), "")</f>
        <v/>
      </c>
      <c r="AX419" s="47"/>
      <c r="BA419" s="2" t="str">
        <f>IFERROR(IF(B419&lt;&gt;"", IF(AND(INDEX(Paste_Here!AI$2:AI$600, MATCH(B419, Paste_Here!A$2:A$600, 0))&lt;&gt;"", ISNUMBER(VALUE(INDEX(Paste_Here!AI$2:AI$600, MATCH(B419, Paste_Here!A$2:A$600, 0))))), INDEX(Paste_Here!AI$2:AI$600, MATCH(B419, Paste_Here!A$2:A$600, 0)), ""), ""), "")</f>
        <v/>
      </c>
      <c r="BB419" s="47"/>
      <c r="BC419" s="34" t="str">
        <f>IFERROR(IF(B419&lt;&gt;"", IF(ISNUMBER(SEARCH("highrisk", LOWER(INDEX(Paste_Here!AJ$2:AJ$600, MATCH(B419, Paste_Here!A$2:A$600, 0))))), "High Risk", IF(ISNUMBER(SEARCH("lowrisk", LOWER(INDEX(Paste_Here!AJ$2:AJ$600, MATCH(B419, Paste_Here!A$2:A$600, 0))))), "Low Risk", IF(ISNUMBER(SEARCH("somerisk", LOWER(INDEX(Paste_Here!AJ$2:AJ$600, MATCH(B419, Paste_Here!A$2:A$600, 0))))), "Some Risk", IF(ISNUMBER(SEARCH("OT", LOWER(INDEX(Paste_Here!AJ$2:AJ$600, MATCH(B419, Paste_Here!A$2:A$600, 0))))), "On Track", "")))), ""), "")</f>
        <v/>
      </c>
      <c r="BD419" s="47"/>
      <c r="BE419" s="34" t="str">
        <f>IFERROR(IF(B419&lt;&gt;"", IF(AND(INDEX(Paste_Here!AK$2:AK$600, MATCH(B419, Paste_Here!A$2:A$600, 0))&lt;&gt;"", ISNUMBER(VALUE(INDEX(Paste_Here!AK$2:AK$600, MATCH(B419, Paste_Here!A$2:A$600, 0))))), INDEX(Paste_Here!AK$2:AK$600, MATCH(B419, Paste_Here!A$2:A$600, 0)), ""), ""), "")</f>
        <v/>
      </c>
      <c r="BF419" s="47"/>
      <c r="BG419" s="34" t="str" cm="1">
        <f t="array" aca="1" ref="BG419" ca="1">IFERROR(IF(B419&lt;&gt;"", IF(INDEX(Paste_Here!AE$2:AE$600, MATCH(B419, Paste_Here!A$2:A$600, 0))&lt;&gt;"", IF(LEFT(INDEX(Paste_Here!AE$2:AE$600, MATCH(B419, Paste_Here!A$2:A$600, 0)), 2)="EM", -1, 1) * VALUE(_xlfn.TEXTJOIN("", TRUE, IF(ISNUMBER(MID(INDEX(Paste_Here!AE$2:AE$600, MATCH(B419, Paste_Here!A$2:A$600, 0)), ROW(INDIRECT("1:"&amp;LEN(INDEX(Paste_Here!AE$2:AE$600, MATCH(B419, Paste_Here!A$2:A$600, 0))))), 1)*1), MID(INDEX(Paste_Here!AE$2:AE$600, MATCH(B419, Paste_Here!A$2:A$600, 0)), ROW(INDIRECT("1:"&amp;LEN(INDEX(Paste_Here!AE$2:AE$600, MATCH(B419, Paste_Here!A$2:A$600, 0))))), 1), ""))), ""), ""), "")</f>
        <v/>
      </c>
      <c r="BH419" s="47"/>
      <c r="BJ419" s="47"/>
      <c r="BK419" s="2" t="str">
        <f t="shared" si="38"/>
        <v/>
      </c>
      <c r="BL419" s="47"/>
      <c r="BM419" s="34" t="str">
        <f>IFERROR(IF(B419&lt;&gt;"", IF(AND(INDEX(Paste_Here!Z$2:Z$600, MATCH(B419, Paste_Here!A$2:A$600, 0))&lt;&gt;"", ISNUMBER(VALUE(INDEX(Paste_Here!Z$2:Z$600, MATCH(B419, Paste_Here!A$2:A$600, 0))))), INDEX(Paste_Here!Z$2:Z$600, MATCH(B419, Paste_Here!A$2:A$600, 0)), ""), ""), "")</f>
        <v/>
      </c>
      <c r="BN419" s="47"/>
      <c r="BO419" s="34" t="str">
        <f>IFERROR(IF(B419&lt;&gt;"", IF(ISNUMBER(SEARCH("highrisk", LOWER(INDEX(Paste_Here!AA$2:AA$600, MATCH(B419, Paste_Here!A$2:A$600, 0))))), "High Risk", IF(ISNUMBER(SEARCH("lowrisk", LOWER(INDEX(Paste_Here!AA$2:AA$600, MATCH(B419, Paste_Here!A$2:A$600, 0))))), "Low Risk", IF(ISNUMBER(SEARCH("somerisk", LOWER(INDEX(Paste_Here!AA$2:AA$600, MATCH(B419, Paste_Here!A$2:A$600, 0))))), "Some Risk", IF(ISNUMBER(SEARCH("OT", LOWER(INDEX(Paste_Here!AA$2:AA$600, MATCH(B419, Paste_Here!A$2:A$600, 0))))), "On Track", "")))), ""), "")</f>
        <v/>
      </c>
      <c r="BP419" s="47"/>
      <c r="BQ419" s="34" t="str">
        <f>IFERROR(IF(B419&lt;&gt;"", IF(AND(INDEX(Paste_Here!AC$2:AC$600, MATCH(B419, Paste_Here!A$2:A$600, 0))&lt;&gt;"", ISNUMBER(VALUE(INDEX(Paste_Here!AC$2:AC$600, MATCH(B419, Paste_Here!A$2:A$600, 0))))), INDEX(Paste_Here!AC$2:AC$600, MATCH(B419, Paste_Here!A$2:A$600, 0)), ""), ""), "")</f>
        <v/>
      </c>
      <c r="BR419" s="47"/>
      <c r="BS419" s="34" t="str">
        <f>IFERROR(IF(B419&lt;&gt;"", IF(ISNUMBER(SEARCH("highrisk", LOWER(INDEX(Paste_Here!AD$2:AD$600, MATCH(B419, Paste_Here!A$2:A$600, 0))))), "High Risk", IF(ISNUMBER(SEARCH("lowrisk", LOWER(INDEX(Paste_Here!AD$2:AD$600, MATCH(B419, Paste_Here!A$2:A$600, 0))))), "Low Risk", IF(ISNUMBER(SEARCH("somerisk", LOWER(INDEX(Paste_Here!AD$2:AD$600, MATCH(B419, Paste_Here!A$2:A$600, 0))))), "Some Risk", IF(ISNUMBER(SEARCH("OT", LOWER(INDEX(Paste_Here!AD$2:AD$600, MATCH(B419, Paste_Here!A$2:A$600, 0))))), "On Track", "")))), ""), "")</f>
        <v/>
      </c>
      <c r="BT419" s="47"/>
      <c r="BU419" s="34"/>
      <c r="BV419" s="47"/>
      <c r="BW419" s="34"/>
      <c r="BX419" s="47"/>
      <c r="BY419" s="34"/>
      <c r="BZ419" s="47"/>
      <c r="CA419" s="34"/>
      <c r="CB419" s="49"/>
      <c r="DT419" s="47"/>
      <c r="DU419" s="47"/>
      <c r="DV419" s="2" t="str">
        <f t="shared" si="39"/>
        <v/>
      </c>
      <c r="DW419" s="47"/>
      <c r="DX419" s="2" t="str">
        <f>IFERROR(IF(B419&lt;&gt;"", IF(ISNUMBER(SEARCH("s", LOWER(INDEX(Paste_Here!M$2:M$600, MATCH(B419, Paste_Here!A$2:A$600, 0))))), "Yes", IF(INDEX(Paste_Here!M$2:M$600, MATCH(B419, Paste_Here!A$2:A$600, 0))&lt;&gt;"", "No", "")), ""), "")</f>
        <v/>
      </c>
      <c r="DY419" s="47"/>
      <c r="DZ419" s="2" t="str">
        <f>IFERROR(IF(B419&lt;&gt;"", IF(ISNUMBER(SEARCH("yes", LOWER(INDEX(Paste_Here!F$2:F$600, MATCH(B419, Paste_Here!A$2:A$600, 0))))), "Yes", IF(ISNUMBER(SEARCH("no", LOWER(INDEX(Paste_Here!F$2:F$600, MATCH(B419, Paste_Here!A$2:A$600, 0))))), "No", "")), ""), "")</f>
        <v/>
      </c>
      <c r="EA419" s="47"/>
      <c r="EB419" s="2" t="str">
        <f>IFERROR(IF(B419&lt;&gt;"", IF(ISNUMBER(SEARCH("english language learner", LOWER(INDEX(Paste_Here!C$2:C$600, MATCH(B419, Paste_Here!A$2:A$600, 0))))), "Yes", ""), ""), "")</f>
        <v/>
      </c>
      <c r="EC419" s="47"/>
      <c r="ED419" s="2" t="str">
        <f>IFERROR(IF(B419&lt;&gt;"", IF(OR(ISNUMBER(SEARCH("b", LOWER(INDEX(Paste_Here!K$2:K$600, MATCH(B419, Paste_Here!A$2:A$600, 0))))), ISNUMBER(SEARCH("h", LOWER(INDEX(Paste_Here!K$2:K$600, MATCH(B419, Paste_Here!A$2:A$600, 0))))), ISNUMBER(SEARCH("i", LOWER(INDEX(Paste_Here!K$2:K$600, MATCH(B419, Paste_Here!A$2:A$600, 0)))))), "Yes", IF(INDEX(Paste_Here!K$2:K$600, MATCH(B419, Paste_Here!A$2:A$600, 0))&lt;&gt;"", "No", "")), ""), "")</f>
        <v/>
      </c>
      <c r="EE419" s="47"/>
      <c r="EF419" s="34" t="str">
        <f>IFERROR(IF(B419&lt;&gt;"", IF(ISNUMBER(SEARCH("yes", LOWER(INDEX(Paste_Here!L$2:L$600, MATCH(B419, Paste_Here!A$2:A$600, 0))))), "Yes", IF(ISNUMBER(SEARCH("no", LOWER(INDEX(Paste_Here!L$2:L$600, MATCH(B419, Paste_Here!A$2:A$600, 0))))), "No", "")), ""), "")</f>
        <v/>
      </c>
      <c r="EG419" s="47"/>
      <c r="EH419" s="2" t="str">
        <f>IFERROR(IF(B419&lt;&gt;"", IF(ISNUMBER(SEARCH("transitional 2", LOWER(INDEX(Paste_Here!C$2:C$600, MATCH(B419, Paste_Here!A$2:A$600, 0))))), "T2", IF(ISNUMBER(SEARCH("transitional 1", LOWER(INDEX(Paste_Here!C$2:C$600, MATCH(B419, Paste_Here!A$2:A$600, 0))))), "T1", IF(ISNUMBER(SEARCH("waived ell services", LOWER(INDEX(Paste_Here!C$2:C$600, MATCH(B419, Paste_Here!A$2:A$600, 0))))), "W", ""))), ""), "")</f>
        <v/>
      </c>
      <c r="EI419" s="47"/>
      <c r="EJ419" s="2" t="str">
        <f>IFERROR(IF(B419&lt;&gt;"", IF(AND(INDEX(Paste_Here!AG$2:AG$600, MATCH(B419, Paste_Here!A$2:A$600, 0))&lt;&gt;"", ISNUMBER(VALUE(INDEX(Paste_Here!AG$2:AG$600, MATCH(B419, Paste_Here!A$2:A$600, 0))))), INDEX(Paste_Here!AG$2:AG$600, MATCH(B419, Paste_Here!A$2:A$600, 0)), ""), ""), "")</f>
        <v/>
      </c>
      <c r="EK419" s="47"/>
      <c r="EL419" s="2" t="str">
        <f>IFERROR(IF(B419&lt;&gt;"", IF(AND(INDEX(Paste_Here!AL$2:AL$600, MATCH(B419, Paste_Here!A$2:A$600, 0))&lt;&gt;"", ISNUMBER(VALUE(INDEX(Paste_Here!AL$2:AL$600, MATCH(B419, Paste_Here!A$2:A$600, 0))))), INDEX(Paste_Here!AL$2:AL$600, MATCH(B419, Paste_Here!A$2:A$600, 0)), ""), ""), "")</f>
        <v/>
      </c>
      <c r="EM419" s="47"/>
      <c r="FA419" s="4" t="str" cm="1">
        <f t="array" ref="FA419">IFERROR(INDEX(Paste_Here!$B$2:$B$600, MATCH(0, COUNTIF(FA$4:FA418, Paste_Here!$B$2:$B$600) + IF(Paste_Here!$B$2:$B$600="", 1, 0), 0)), "")</f>
        <v/>
      </c>
      <c r="FB419" s="4" t="str">
        <f>IF(FA419&lt;&gt;"", INDEX(Paste_Here!$A$2:$A$600, MATCH(FA419, Paste_Here!$B$2:$B$600, 0)), "")</f>
        <v/>
      </c>
      <c r="FC419" s="4" t="str">
        <f t="shared" si="40"/>
        <v/>
      </c>
      <c r="FD419" s="4" t="str" cm="1">
        <f t="array" ref="FD419">IFERROR(INDEX($FC$5:$FC$600, MATCH(SMALL(IF($FC$5:$FC$600&lt;&gt;"", COUNTIF($FC$5:$FC$600, "&lt;"&amp;$FC$5:$FC$600)+1), ROW()-ROW($FD$5)+1), COUNTIF($FC$5:$FC$600, "&lt;"&amp;$FC$5:$FC$600)+1, 0)), "")</f>
        <v/>
      </c>
      <c r="FF419" s="2" t="str">
        <f>IFERROR(IF(B419&lt;&gt;"", IF(AND(INDEX(Paste_Here!AH$2:AH$600, MATCH(B419, Paste_Here!A$2:A$600, 0))&lt;&gt;"", ISNUMBER(VALUE(INDEX(Paste_Here!AH$2:AH$600, MATCH(B419, Paste_Here!A$2:A$600, 0))))), INDEX(Paste_Here!AH$2:AH$600, MATCH(B419, Paste_Here!A$2:A$600, 0)), ""), ""), "")</f>
        <v/>
      </c>
      <c r="FG419" s="47"/>
      <c r="FH419" s="2" t="str">
        <f>IFERROR(IF(B419&lt;&gt;"", IF(AND(INDEX(Paste_Here!AM$2:AM$600, MATCH(B419, Paste_Here!A$2:A$600, 0))&lt;&gt;"", ISNUMBER(VALUE(INDEX(Paste_Here!AM$2:AM$600, MATCH(B419, Paste_Here!A$2:A$600, 0))))), INDEX(Paste_Here!AM$2:AM$600, MATCH(B419, Paste_Here!A$2:A$600, 0)), ""), ""), "")</f>
        <v/>
      </c>
      <c r="FI419" s="47"/>
      <c r="FJ419" s="47"/>
      <c r="FK419" s="2" t="str">
        <f t="shared" si="41"/>
        <v/>
      </c>
      <c r="FL419" s="47"/>
      <c r="FM419" s="2" t="str">
        <f>IFERROR(IF(B419&lt;&gt;"", IF(ISNUMBER(VALUE(INDEX(Paste_Here!H$2:H$600, MATCH(B419, Paste_Here!A$2:A$600, 0)))), IF(VALUE(INDEX(Paste_Here!H$2:H$600, MATCH(B419, Paste_Here!A$2:A$600, 0)))=0, "No", IF(AND(VALUE(INDEX(Paste_Here!H$2:H$600, MATCH(B419, Paste_Here!A$2:A$600, 0)))&gt;=1, VALUE(INDEX(Paste_Here!H$2:H$600, MATCH(B419, Paste_Here!A$2:A$600, 0)))&lt;=4), VALUE(INDEX(Paste_Here!H$2:H$600, MATCH(B419, Paste_Here!A$2:A$600, 0))), "")), ""), ""), "")</f>
        <v/>
      </c>
      <c r="FN419" s="47"/>
      <c r="FO419" s="34" t="str">
        <f>IFERROR(IF(B419&lt;&gt;"", IF(ISNUMBER(VALUE(INDEX(Paste_Here!I$2:I$600, MATCH(B419, Paste_Here!A$2:A$600, 0)))), IF(VALUE(INDEX(Paste_Here!I$2:I$600, MATCH(B419, Paste_Here!A$2:A$600, 0)))=0, "No", IF(AND(VALUE(INDEX(Paste_Here!I$2:I$600, MATCH(B419, Paste_Here!A$2:A$600, 0)))&gt;=1, VALUE(INDEX(Paste_Here!I$2:I$600, MATCH(B419, Paste_Here!A$2:A$600, 0)))&lt;=4), VALUE(INDEX(Paste_Here!I$2:I$600, MATCH(B419, Paste_Here!A$2:A$600, 0))), "")), ""), ""), "")</f>
        <v/>
      </c>
      <c r="FP419" s="47"/>
      <c r="FQ419" s="2"/>
      <c r="FR419" s="47"/>
      <c r="FS419" s="2"/>
      <c r="FT419" s="47"/>
      <c r="FU419" s="2"/>
      <c r="FV419" s="47"/>
      <c r="FW419" s="2"/>
      <c r="FX419" s="47"/>
      <c r="FY419" s="2"/>
      <c r="FZ419" s="47"/>
      <c r="GA419" s="2"/>
      <c r="GB419" s="47"/>
      <c r="GU419" s="2"/>
      <c r="GV419" s="47"/>
      <c r="GW419" s="2"/>
      <c r="GX419" s="47"/>
    </row>
    <row r="420" spans="1:206">
      <c r="A420" s="47"/>
      <c r="B420" s="2" t="str">
        <f t="shared" si="36"/>
        <v/>
      </c>
      <c r="C420" s="47"/>
      <c r="D420" s="2" t="str">
        <f>IFERROR(IF(B420&lt;&gt;"", IF(COUNTIF(INDEX(Paste_Here!N$2:O$600, MATCH(B420, Paste_Here!A$2:A$600, 0), 0), "yes") &gt; 0, "No", IF(COUNTIF(INDEX(Paste_Here!N$2:O$600, MATCH(B420, Paste_Here!A$2:A$600, 0), 0), "no") &gt; 0, "Yes", "")), ""), "")</f>
        <v/>
      </c>
      <c r="E420" s="47"/>
      <c r="F420" s="84" t="str">
        <f>IFERROR(IF(B420&lt;&gt;"", IF(AND(INDEX(Paste_Here!P$2:P$600, MATCH(B420, Paste_Here!A$2:A$600, 0))&lt;&gt;"", ISNUMBER(VALUE(INDEX(Paste_Here!P$2:P$600, MATCH(B420, Paste_Here!A$2:A$600, 0))))), INDEX(Paste_Here!P$2:P$600, MATCH(B420, Paste_Here!A$2:A$600, 0)), ""), ""), "")</f>
        <v/>
      </c>
      <c r="G420" s="47"/>
      <c r="H420" s="2" t="str">
        <f>IFERROR(IF(B420&lt;&gt;"", IF(ISNUMBER(SEARCH("highrisk", LOWER(INDEX(Paste_Here!Q$2:Q$600, MATCH(B420, Paste_Here!A$2:A$600, 0))))), "High Risk", IF(ISNUMBER(SEARCH("lowrisk", LOWER(INDEX(Paste_Here!Q$2:Q$600, MATCH(B420, Paste_Here!A$2:A$600, 0))))), "Low Risk", IF(ISNUMBER(SEARCH("somerisk", LOWER(INDEX(Paste_Here!Q$2:Q$600, MATCH(B420, Paste_Here!A$2:A$600, 0))))), "Some Risk", ""))), ""), "")</f>
        <v/>
      </c>
      <c r="I420" s="47"/>
      <c r="J420" s="2"/>
      <c r="K420" s="47"/>
      <c r="L420" s="2"/>
      <c r="M420" s="47"/>
      <c r="N420" s="2"/>
      <c r="O420" s="47"/>
      <c r="P420" s="2" t="str">
        <f>IFERROR(IF(B420&lt;&gt;"", IF(AND(ISNUMBER(VALUE(INDEX(Paste_Here!R$2:R$600, MATCH(B420, Paste_Here!A$2:A$600, 0)))), INDEX(Paste_Here!R$2:R$600, MATCH(B420, Paste_Here!A$2:A$600, 0)) &lt;&gt; ""), VALUE(INDEX(Paste_Here!R$2:R$600, MATCH(B420, Paste_Here!A$2:A$600, 0))), ""), ""), "")</f>
        <v/>
      </c>
      <c r="Q420" s="47"/>
      <c r="R420" s="2"/>
      <c r="S420" s="47"/>
      <c r="W420" s="47"/>
      <c r="X420" s="2"/>
      <c r="Y420" s="47"/>
      <c r="Z420" s="2" t="str">
        <f>IFERROR(IF(B420&lt;&gt;"", IF(AND(INDEX(Paste_Here!S$2:S$600, MATCH(B420, Paste_Here!A$2:A$600, 0))&lt;&gt;"", ISNUMBER(VALUE(INDEX(Paste_Here!S$2:S$600, MATCH(B420, Paste_Here!A$2:A$600, 0))))), INDEX(Paste_Here!S$2:S$600, MATCH(B420, Paste_Here!A$2:A$600, 0)), ""), ""), "")</f>
        <v/>
      </c>
      <c r="AA420" s="47"/>
      <c r="AB420" s="2" t="str">
        <f>IFERROR(IF(B420&lt;&gt;"", IF(ISNUMBER(SEARCH("highrisk", LOWER(INDEX(Paste_Here!T$2:T$600, MATCH(B420, Paste_Here!A$2:A$600, 0))))), "High Risk", IF(ISNUMBER(SEARCH("lowrisk", LOWER(INDEX(Paste_Here!T$2:T$600, MATCH(B420, Paste_Here!A$2:A$600, 0))))), "Low Risk", IF(ISNUMBER(SEARCH("somerisk", LOWER(INDEX(Paste_Here!T$2:T$600, MATCH(B420, Paste_Here!A$2:A$600, 0))))), "Some Risk", IF(ISNUMBER(SEARCH("OT", LOWER(INDEX(Paste_Here!T$2:T$600, MATCH(B420, Paste_Here!A$2:A$600, 0))))), "On Track", "")))), ""), "")</f>
        <v/>
      </c>
      <c r="AC420" s="47"/>
      <c r="AD420" s="2"/>
      <c r="AE420" s="47"/>
      <c r="AF420" s="2"/>
      <c r="AG420" s="47"/>
      <c r="AH420" s="2"/>
      <c r="AI420" s="47"/>
      <c r="AJ420" s="2" t="str" cm="1">
        <f t="array" aca="1" ref="AJ420" ca="1">IFERROR(IF(ISNUMBER(SEARCH("BR", INDEX(Paste_Here!AB$2:AB$210, MATCH(B420, Paste_Here!A$2:A$210, 0)))), -1, 1) * VALUE(_xlfn.TEXTJOIN("", TRUE, IF(ISNUMBER(--MID(INDEX(Paste_Here!AB$2:AB$210, MATCH(B420, Paste_Here!A$2:A$210, 0)), ROW(INDIRECT("1:"&amp;LEN(INDEX(Paste_Here!AB$2:AB$210, MATCH(B420, Paste_Here!A$2:A$210, 0))))), 1)), MID(INDEX(Paste_Here!AB$2:AB$210, MATCH(B420, Paste_Here!A$2:A$210, 0)), ROW(INDIRECT("1:"&amp;LEN(INDEX(Paste_Here!AB$2:AB$210, MATCH(B420, Paste_Here!A$2:A$210, 0))))), 1), ""))), "")</f>
        <v/>
      </c>
      <c r="AK420" s="47"/>
      <c r="AL420" s="34" t="str">
        <f>IFERROR(IF(B420&lt;&gt;"", IF(AND(INDEX(Paste_Here!AF$2:AF$600, MATCH(B420, Paste_Here!A$2:A$600, 0))&lt;&gt;"", ISNUMBER(VALUE(INDEX(Paste_Here!AF$2:AF$600, MATCH(B420, Paste_Here!A$2:A$600, 0))))), INDEX(Paste_Here!AF$2:AF$600, MATCH(B420, Paste_Here!A$2:A$600, 0)), ""), ""), "")</f>
        <v/>
      </c>
      <c r="AM420" s="47"/>
      <c r="AN420" s="47"/>
      <c r="AO420" s="2" t="str">
        <f t="shared" si="37"/>
        <v/>
      </c>
      <c r="AP420" s="47"/>
      <c r="AQ420" s="34" t="str">
        <f>IFERROR(IF(B420&lt;&gt;"", IF(COUNTIF(INDEX(Paste_Here!X$2:Y$600, MATCH(B420, Paste_Here!A$2:A$600, 0), 0), "yes") &gt; 0, "No", IF(COUNTIF(INDEX(Paste_Here!X$2:Y$600, MATCH(B420, Paste_Here!A$2:A$600, 0), 0), "no") &gt; 0, "Yes", "")), ""), "")</f>
        <v/>
      </c>
      <c r="AR420" s="47"/>
      <c r="AS420" s="34" t="str">
        <f>IFERROR(IF(B420&lt;&gt;"", IF(AND(INDEX(Paste_Here!U$2:U$600, MATCH(B420, Paste_Here!A$2:A$600, 0))&lt;&gt;"", ISNUMBER(VALUE(INDEX(Paste_Here!U$2:U$600, MATCH(B420, Paste_Here!A$2:A$600, 0))))), INDEX(Paste_Here!U$2:U$600, MATCH(B420, Paste_Here!A$2:A$600, 0)), ""), ""), "")</f>
        <v/>
      </c>
      <c r="AT420" s="47"/>
      <c r="AU420" s="34" t="str">
        <f>IFERROR(IF(B420&lt;&gt;"", IF(ISNUMBER(SEARCH("highrisk", LOWER(INDEX(Paste_Here!V$2:V$600, MATCH(B420, Paste_Here!A$2:A$600, 0))))), "High Risk", IF(ISNUMBER(SEARCH("lowrisk", LOWER(INDEX(Paste_Here!V$2:V$600, MATCH(B420, Paste_Here!A$2:A$600, 0))))), "Low Risk", IF(ISNUMBER(SEARCH("somerisk", LOWER(INDEX(Paste_Here!V$2:V$600, MATCH(B420, Paste_Here!A$2:A$600, 0))))), "Some Risk", ""))), ""), "")</f>
        <v/>
      </c>
      <c r="AV420" s="47"/>
      <c r="AW420" s="34" t="str">
        <f>IFERROR(IF(B420&lt;&gt;"", IF(AND(ISNUMBER(VALUE(INDEX(Paste_Here!W$2:W$600, MATCH(B420, Paste_Here!A$2:A$600, 0)))), INDEX(Paste_Here!W$2:W$600, MATCH(B420, Paste_Here!A$2:A$600, 0)) &lt;&gt; ""), VALUE(INDEX(Paste_Here!W$2:W$600, MATCH(B420, Paste_Here!A$2:A$600, 0))), ""), ""), "")</f>
        <v/>
      </c>
      <c r="AX420" s="47"/>
      <c r="BA420" s="2" t="str">
        <f>IFERROR(IF(B420&lt;&gt;"", IF(AND(INDEX(Paste_Here!AI$2:AI$600, MATCH(B420, Paste_Here!A$2:A$600, 0))&lt;&gt;"", ISNUMBER(VALUE(INDEX(Paste_Here!AI$2:AI$600, MATCH(B420, Paste_Here!A$2:A$600, 0))))), INDEX(Paste_Here!AI$2:AI$600, MATCH(B420, Paste_Here!A$2:A$600, 0)), ""), ""), "")</f>
        <v/>
      </c>
      <c r="BB420" s="47"/>
      <c r="BC420" s="34" t="str">
        <f>IFERROR(IF(B420&lt;&gt;"", IF(ISNUMBER(SEARCH("highrisk", LOWER(INDEX(Paste_Here!AJ$2:AJ$600, MATCH(B420, Paste_Here!A$2:A$600, 0))))), "High Risk", IF(ISNUMBER(SEARCH("lowrisk", LOWER(INDEX(Paste_Here!AJ$2:AJ$600, MATCH(B420, Paste_Here!A$2:A$600, 0))))), "Low Risk", IF(ISNUMBER(SEARCH("somerisk", LOWER(INDEX(Paste_Here!AJ$2:AJ$600, MATCH(B420, Paste_Here!A$2:A$600, 0))))), "Some Risk", IF(ISNUMBER(SEARCH("OT", LOWER(INDEX(Paste_Here!AJ$2:AJ$600, MATCH(B420, Paste_Here!A$2:A$600, 0))))), "On Track", "")))), ""), "")</f>
        <v/>
      </c>
      <c r="BD420" s="47"/>
      <c r="BE420" s="34" t="str">
        <f>IFERROR(IF(B420&lt;&gt;"", IF(AND(INDEX(Paste_Here!AK$2:AK$600, MATCH(B420, Paste_Here!A$2:A$600, 0))&lt;&gt;"", ISNUMBER(VALUE(INDEX(Paste_Here!AK$2:AK$600, MATCH(B420, Paste_Here!A$2:A$600, 0))))), INDEX(Paste_Here!AK$2:AK$600, MATCH(B420, Paste_Here!A$2:A$600, 0)), ""), ""), "")</f>
        <v/>
      </c>
      <c r="BF420" s="47"/>
      <c r="BG420" s="34" t="str" cm="1">
        <f t="array" aca="1" ref="BG420" ca="1">IFERROR(IF(B420&lt;&gt;"", IF(INDEX(Paste_Here!AE$2:AE$600, MATCH(B420, Paste_Here!A$2:A$600, 0))&lt;&gt;"", IF(LEFT(INDEX(Paste_Here!AE$2:AE$600, MATCH(B420, Paste_Here!A$2:A$600, 0)), 2)="EM", -1, 1) * VALUE(_xlfn.TEXTJOIN("", TRUE, IF(ISNUMBER(MID(INDEX(Paste_Here!AE$2:AE$600, MATCH(B420, Paste_Here!A$2:A$600, 0)), ROW(INDIRECT("1:"&amp;LEN(INDEX(Paste_Here!AE$2:AE$600, MATCH(B420, Paste_Here!A$2:A$600, 0))))), 1)*1), MID(INDEX(Paste_Here!AE$2:AE$600, MATCH(B420, Paste_Here!A$2:A$600, 0)), ROW(INDIRECT("1:"&amp;LEN(INDEX(Paste_Here!AE$2:AE$600, MATCH(B420, Paste_Here!A$2:A$600, 0))))), 1), ""))), ""), ""), "")</f>
        <v/>
      </c>
      <c r="BH420" s="47"/>
      <c r="BJ420" s="47"/>
      <c r="BK420" s="2" t="str">
        <f t="shared" si="38"/>
        <v/>
      </c>
      <c r="BL420" s="47"/>
      <c r="BM420" s="34" t="str">
        <f>IFERROR(IF(B420&lt;&gt;"", IF(AND(INDEX(Paste_Here!Z$2:Z$600, MATCH(B420, Paste_Here!A$2:A$600, 0))&lt;&gt;"", ISNUMBER(VALUE(INDEX(Paste_Here!Z$2:Z$600, MATCH(B420, Paste_Here!A$2:A$600, 0))))), INDEX(Paste_Here!Z$2:Z$600, MATCH(B420, Paste_Here!A$2:A$600, 0)), ""), ""), "")</f>
        <v/>
      </c>
      <c r="BN420" s="47"/>
      <c r="BO420" s="34" t="str">
        <f>IFERROR(IF(B420&lt;&gt;"", IF(ISNUMBER(SEARCH("highrisk", LOWER(INDEX(Paste_Here!AA$2:AA$600, MATCH(B420, Paste_Here!A$2:A$600, 0))))), "High Risk", IF(ISNUMBER(SEARCH("lowrisk", LOWER(INDEX(Paste_Here!AA$2:AA$600, MATCH(B420, Paste_Here!A$2:A$600, 0))))), "Low Risk", IF(ISNUMBER(SEARCH("somerisk", LOWER(INDEX(Paste_Here!AA$2:AA$600, MATCH(B420, Paste_Here!A$2:A$600, 0))))), "Some Risk", IF(ISNUMBER(SEARCH("OT", LOWER(INDEX(Paste_Here!AA$2:AA$600, MATCH(B420, Paste_Here!A$2:A$600, 0))))), "On Track", "")))), ""), "")</f>
        <v/>
      </c>
      <c r="BP420" s="47"/>
      <c r="BQ420" s="34" t="str">
        <f>IFERROR(IF(B420&lt;&gt;"", IF(AND(INDEX(Paste_Here!AC$2:AC$600, MATCH(B420, Paste_Here!A$2:A$600, 0))&lt;&gt;"", ISNUMBER(VALUE(INDEX(Paste_Here!AC$2:AC$600, MATCH(B420, Paste_Here!A$2:A$600, 0))))), INDEX(Paste_Here!AC$2:AC$600, MATCH(B420, Paste_Here!A$2:A$600, 0)), ""), ""), "")</f>
        <v/>
      </c>
      <c r="BR420" s="47"/>
      <c r="BS420" s="34" t="str">
        <f>IFERROR(IF(B420&lt;&gt;"", IF(ISNUMBER(SEARCH("highrisk", LOWER(INDEX(Paste_Here!AD$2:AD$600, MATCH(B420, Paste_Here!A$2:A$600, 0))))), "High Risk", IF(ISNUMBER(SEARCH("lowrisk", LOWER(INDEX(Paste_Here!AD$2:AD$600, MATCH(B420, Paste_Here!A$2:A$600, 0))))), "Low Risk", IF(ISNUMBER(SEARCH("somerisk", LOWER(INDEX(Paste_Here!AD$2:AD$600, MATCH(B420, Paste_Here!A$2:A$600, 0))))), "Some Risk", IF(ISNUMBER(SEARCH("OT", LOWER(INDEX(Paste_Here!AD$2:AD$600, MATCH(B420, Paste_Here!A$2:A$600, 0))))), "On Track", "")))), ""), "")</f>
        <v/>
      </c>
      <c r="BT420" s="47"/>
      <c r="BU420" s="34"/>
      <c r="BV420" s="47"/>
      <c r="BW420" s="34"/>
      <c r="BX420" s="47"/>
      <c r="BY420" s="34"/>
      <c r="BZ420" s="47"/>
      <c r="CA420" s="34"/>
      <c r="CB420" s="49"/>
      <c r="DT420" s="47"/>
      <c r="DU420" s="47"/>
      <c r="DV420" s="2" t="str">
        <f t="shared" si="39"/>
        <v/>
      </c>
      <c r="DW420" s="47"/>
      <c r="DX420" s="2" t="str">
        <f>IFERROR(IF(B420&lt;&gt;"", IF(ISNUMBER(SEARCH("s", LOWER(INDEX(Paste_Here!M$2:M$600, MATCH(B420, Paste_Here!A$2:A$600, 0))))), "Yes", IF(INDEX(Paste_Here!M$2:M$600, MATCH(B420, Paste_Here!A$2:A$600, 0))&lt;&gt;"", "No", "")), ""), "")</f>
        <v/>
      </c>
      <c r="DY420" s="47"/>
      <c r="DZ420" s="2" t="str">
        <f>IFERROR(IF(B420&lt;&gt;"", IF(ISNUMBER(SEARCH("yes", LOWER(INDEX(Paste_Here!F$2:F$600, MATCH(B420, Paste_Here!A$2:A$600, 0))))), "Yes", IF(ISNUMBER(SEARCH("no", LOWER(INDEX(Paste_Here!F$2:F$600, MATCH(B420, Paste_Here!A$2:A$600, 0))))), "No", "")), ""), "")</f>
        <v/>
      </c>
      <c r="EA420" s="47"/>
      <c r="EB420" s="2" t="str">
        <f>IFERROR(IF(B420&lt;&gt;"", IF(ISNUMBER(SEARCH("english language learner", LOWER(INDEX(Paste_Here!C$2:C$600, MATCH(B420, Paste_Here!A$2:A$600, 0))))), "Yes", ""), ""), "")</f>
        <v/>
      </c>
      <c r="EC420" s="47"/>
      <c r="ED420" s="2" t="str">
        <f>IFERROR(IF(B420&lt;&gt;"", IF(OR(ISNUMBER(SEARCH("b", LOWER(INDEX(Paste_Here!K$2:K$600, MATCH(B420, Paste_Here!A$2:A$600, 0))))), ISNUMBER(SEARCH("h", LOWER(INDEX(Paste_Here!K$2:K$600, MATCH(B420, Paste_Here!A$2:A$600, 0))))), ISNUMBER(SEARCH("i", LOWER(INDEX(Paste_Here!K$2:K$600, MATCH(B420, Paste_Here!A$2:A$600, 0)))))), "Yes", IF(INDEX(Paste_Here!K$2:K$600, MATCH(B420, Paste_Here!A$2:A$600, 0))&lt;&gt;"", "No", "")), ""), "")</f>
        <v/>
      </c>
      <c r="EE420" s="47"/>
      <c r="EF420" s="34" t="str">
        <f>IFERROR(IF(B420&lt;&gt;"", IF(ISNUMBER(SEARCH("yes", LOWER(INDEX(Paste_Here!L$2:L$600, MATCH(B420, Paste_Here!A$2:A$600, 0))))), "Yes", IF(ISNUMBER(SEARCH("no", LOWER(INDEX(Paste_Here!L$2:L$600, MATCH(B420, Paste_Here!A$2:A$600, 0))))), "No", "")), ""), "")</f>
        <v/>
      </c>
      <c r="EG420" s="47"/>
      <c r="EH420" s="2" t="str">
        <f>IFERROR(IF(B420&lt;&gt;"", IF(ISNUMBER(SEARCH("transitional 2", LOWER(INDEX(Paste_Here!C$2:C$600, MATCH(B420, Paste_Here!A$2:A$600, 0))))), "T2", IF(ISNUMBER(SEARCH("transitional 1", LOWER(INDEX(Paste_Here!C$2:C$600, MATCH(B420, Paste_Here!A$2:A$600, 0))))), "T1", IF(ISNUMBER(SEARCH("waived ell services", LOWER(INDEX(Paste_Here!C$2:C$600, MATCH(B420, Paste_Here!A$2:A$600, 0))))), "W", ""))), ""), "")</f>
        <v/>
      </c>
      <c r="EI420" s="47"/>
      <c r="EJ420" s="2" t="str">
        <f>IFERROR(IF(B420&lt;&gt;"", IF(AND(INDEX(Paste_Here!AG$2:AG$600, MATCH(B420, Paste_Here!A$2:A$600, 0))&lt;&gt;"", ISNUMBER(VALUE(INDEX(Paste_Here!AG$2:AG$600, MATCH(B420, Paste_Here!A$2:A$600, 0))))), INDEX(Paste_Here!AG$2:AG$600, MATCH(B420, Paste_Here!A$2:A$600, 0)), ""), ""), "")</f>
        <v/>
      </c>
      <c r="EK420" s="47"/>
      <c r="EL420" s="2" t="str">
        <f>IFERROR(IF(B420&lt;&gt;"", IF(AND(INDEX(Paste_Here!AL$2:AL$600, MATCH(B420, Paste_Here!A$2:A$600, 0))&lt;&gt;"", ISNUMBER(VALUE(INDEX(Paste_Here!AL$2:AL$600, MATCH(B420, Paste_Here!A$2:A$600, 0))))), INDEX(Paste_Here!AL$2:AL$600, MATCH(B420, Paste_Here!A$2:A$600, 0)), ""), ""), "")</f>
        <v/>
      </c>
      <c r="EM420" s="47"/>
      <c r="FA420" s="4" t="str" cm="1">
        <f t="array" ref="FA420">IFERROR(INDEX(Paste_Here!$B$2:$B$600, MATCH(0, COUNTIF(FA$4:FA419, Paste_Here!$B$2:$B$600) + IF(Paste_Here!$B$2:$B$600="", 1, 0), 0)), "")</f>
        <v/>
      </c>
      <c r="FB420" s="4" t="str">
        <f>IF(FA420&lt;&gt;"", INDEX(Paste_Here!$A$2:$A$600, MATCH(FA420, Paste_Here!$B$2:$B$600, 0)), "")</f>
        <v/>
      </c>
      <c r="FC420" s="4" t="str">
        <f t="shared" si="40"/>
        <v/>
      </c>
      <c r="FD420" s="4" t="str" cm="1">
        <f t="array" ref="FD420">IFERROR(INDEX($FC$5:$FC$600, MATCH(SMALL(IF($FC$5:$FC$600&lt;&gt;"", COUNTIF($FC$5:$FC$600, "&lt;"&amp;$FC$5:$FC$600)+1), ROW()-ROW($FD$5)+1), COUNTIF($FC$5:$FC$600, "&lt;"&amp;$FC$5:$FC$600)+1, 0)), "")</f>
        <v/>
      </c>
      <c r="FF420" s="2" t="str">
        <f>IFERROR(IF(B420&lt;&gt;"", IF(AND(INDEX(Paste_Here!AH$2:AH$600, MATCH(B420, Paste_Here!A$2:A$600, 0))&lt;&gt;"", ISNUMBER(VALUE(INDEX(Paste_Here!AH$2:AH$600, MATCH(B420, Paste_Here!A$2:A$600, 0))))), INDEX(Paste_Here!AH$2:AH$600, MATCH(B420, Paste_Here!A$2:A$600, 0)), ""), ""), "")</f>
        <v/>
      </c>
      <c r="FG420" s="47"/>
      <c r="FH420" s="2" t="str">
        <f>IFERROR(IF(B420&lt;&gt;"", IF(AND(INDEX(Paste_Here!AM$2:AM$600, MATCH(B420, Paste_Here!A$2:A$600, 0))&lt;&gt;"", ISNUMBER(VALUE(INDEX(Paste_Here!AM$2:AM$600, MATCH(B420, Paste_Here!A$2:A$600, 0))))), INDEX(Paste_Here!AM$2:AM$600, MATCH(B420, Paste_Here!A$2:A$600, 0)), ""), ""), "")</f>
        <v/>
      </c>
      <c r="FI420" s="47"/>
      <c r="FJ420" s="47"/>
      <c r="FK420" s="2" t="str">
        <f t="shared" si="41"/>
        <v/>
      </c>
      <c r="FL420" s="47"/>
      <c r="FM420" s="2" t="str">
        <f>IFERROR(IF(B420&lt;&gt;"", IF(ISNUMBER(VALUE(INDEX(Paste_Here!H$2:H$600, MATCH(B420, Paste_Here!A$2:A$600, 0)))), IF(VALUE(INDEX(Paste_Here!H$2:H$600, MATCH(B420, Paste_Here!A$2:A$600, 0)))=0, "No", IF(AND(VALUE(INDEX(Paste_Here!H$2:H$600, MATCH(B420, Paste_Here!A$2:A$600, 0)))&gt;=1, VALUE(INDEX(Paste_Here!H$2:H$600, MATCH(B420, Paste_Here!A$2:A$600, 0)))&lt;=4), VALUE(INDEX(Paste_Here!H$2:H$600, MATCH(B420, Paste_Here!A$2:A$600, 0))), "")), ""), ""), "")</f>
        <v/>
      </c>
      <c r="FN420" s="47"/>
      <c r="FO420" s="34" t="str">
        <f>IFERROR(IF(B420&lt;&gt;"", IF(ISNUMBER(VALUE(INDEX(Paste_Here!I$2:I$600, MATCH(B420, Paste_Here!A$2:A$600, 0)))), IF(VALUE(INDEX(Paste_Here!I$2:I$600, MATCH(B420, Paste_Here!A$2:A$600, 0)))=0, "No", IF(AND(VALUE(INDEX(Paste_Here!I$2:I$600, MATCH(B420, Paste_Here!A$2:A$600, 0)))&gt;=1, VALUE(INDEX(Paste_Here!I$2:I$600, MATCH(B420, Paste_Here!A$2:A$600, 0)))&lt;=4), VALUE(INDEX(Paste_Here!I$2:I$600, MATCH(B420, Paste_Here!A$2:A$600, 0))), "")), ""), ""), "")</f>
        <v/>
      </c>
      <c r="FP420" s="47"/>
      <c r="FQ420" s="2"/>
      <c r="FR420" s="47"/>
      <c r="FS420" s="2"/>
      <c r="FT420" s="47"/>
      <c r="FU420" s="2"/>
      <c r="FV420" s="47"/>
      <c r="FW420" s="2"/>
      <c r="FX420" s="47"/>
      <c r="FY420" s="2"/>
      <c r="FZ420" s="47"/>
      <c r="GA420" s="2"/>
      <c r="GB420" s="47"/>
      <c r="GU420" s="2"/>
      <c r="GV420" s="47"/>
      <c r="GW420" s="2"/>
      <c r="GX420" s="47"/>
    </row>
    <row r="421" spans="1:206">
      <c r="A421" s="47"/>
      <c r="B421" s="2" t="str">
        <f t="shared" si="36"/>
        <v/>
      </c>
      <c r="C421" s="47"/>
      <c r="D421" s="2" t="str">
        <f>IFERROR(IF(B421&lt;&gt;"", IF(COUNTIF(INDEX(Paste_Here!N$2:O$600, MATCH(B421, Paste_Here!A$2:A$600, 0), 0), "yes") &gt; 0, "No", IF(COUNTIF(INDEX(Paste_Here!N$2:O$600, MATCH(B421, Paste_Here!A$2:A$600, 0), 0), "no") &gt; 0, "Yes", "")), ""), "")</f>
        <v/>
      </c>
      <c r="E421" s="47"/>
      <c r="F421" s="84" t="str">
        <f>IFERROR(IF(B421&lt;&gt;"", IF(AND(INDEX(Paste_Here!P$2:P$600, MATCH(B421, Paste_Here!A$2:A$600, 0))&lt;&gt;"", ISNUMBER(VALUE(INDEX(Paste_Here!P$2:P$600, MATCH(B421, Paste_Here!A$2:A$600, 0))))), INDEX(Paste_Here!P$2:P$600, MATCH(B421, Paste_Here!A$2:A$600, 0)), ""), ""), "")</f>
        <v/>
      </c>
      <c r="G421" s="47"/>
      <c r="H421" s="2" t="str">
        <f>IFERROR(IF(B421&lt;&gt;"", IF(ISNUMBER(SEARCH("highrisk", LOWER(INDEX(Paste_Here!Q$2:Q$600, MATCH(B421, Paste_Here!A$2:A$600, 0))))), "High Risk", IF(ISNUMBER(SEARCH("lowrisk", LOWER(INDEX(Paste_Here!Q$2:Q$600, MATCH(B421, Paste_Here!A$2:A$600, 0))))), "Low Risk", IF(ISNUMBER(SEARCH("somerisk", LOWER(INDEX(Paste_Here!Q$2:Q$600, MATCH(B421, Paste_Here!A$2:A$600, 0))))), "Some Risk", ""))), ""), "")</f>
        <v/>
      </c>
      <c r="I421" s="47"/>
      <c r="J421" s="2"/>
      <c r="K421" s="47"/>
      <c r="L421" s="2"/>
      <c r="M421" s="47"/>
      <c r="N421" s="2"/>
      <c r="O421" s="47"/>
      <c r="P421" s="2" t="str">
        <f>IFERROR(IF(B421&lt;&gt;"", IF(AND(ISNUMBER(VALUE(INDEX(Paste_Here!R$2:R$600, MATCH(B421, Paste_Here!A$2:A$600, 0)))), INDEX(Paste_Here!R$2:R$600, MATCH(B421, Paste_Here!A$2:A$600, 0)) &lt;&gt; ""), VALUE(INDEX(Paste_Here!R$2:R$600, MATCH(B421, Paste_Here!A$2:A$600, 0))), ""), ""), "")</f>
        <v/>
      </c>
      <c r="Q421" s="47"/>
      <c r="R421" s="2"/>
      <c r="S421" s="47"/>
      <c r="W421" s="47"/>
      <c r="X421" s="2"/>
      <c r="Y421" s="47"/>
      <c r="Z421" s="2" t="str">
        <f>IFERROR(IF(B421&lt;&gt;"", IF(AND(INDEX(Paste_Here!S$2:S$600, MATCH(B421, Paste_Here!A$2:A$600, 0))&lt;&gt;"", ISNUMBER(VALUE(INDEX(Paste_Here!S$2:S$600, MATCH(B421, Paste_Here!A$2:A$600, 0))))), INDEX(Paste_Here!S$2:S$600, MATCH(B421, Paste_Here!A$2:A$600, 0)), ""), ""), "")</f>
        <v/>
      </c>
      <c r="AA421" s="47"/>
      <c r="AB421" s="2" t="str">
        <f>IFERROR(IF(B421&lt;&gt;"", IF(ISNUMBER(SEARCH("highrisk", LOWER(INDEX(Paste_Here!T$2:T$600, MATCH(B421, Paste_Here!A$2:A$600, 0))))), "High Risk", IF(ISNUMBER(SEARCH("lowrisk", LOWER(INDEX(Paste_Here!T$2:T$600, MATCH(B421, Paste_Here!A$2:A$600, 0))))), "Low Risk", IF(ISNUMBER(SEARCH("somerisk", LOWER(INDEX(Paste_Here!T$2:T$600, MATCH(B421, Paste_Here!A$2:A$600, 0))))), "Some Risk", IF(ISNUMBER(SEARCH("OT", LOWER(INDEX(Paste_Here!T$2:T$600, MATCH(B421, Paste_Here!A$2:A$600, 0))))), "On Track", "")))), ""), "")</f>
        <v/>
      </c>
      <c r="AC421" s="47"/>
      <c r="AD421" s="2"/>
      <c r="AE421" s="47"/>
      <c r="AF421" s="2"/>
      <c r="AG421" s="47"/>
      <c r="AH421" s="2"/>
      <c r="AI421" s="47"/>
      <c r="AJ421" s="2" t="str" cm="1">
        <f t="array" aca="1" ref="AJ421" ca="1">IFERROR(IF(ISNUMBER(SEARCH("BR", INDEX(Paste_Here!AB$2:AB$210, MATCH(B421, Paste_Here!A$2:A$210, 0)))), -1, 1) * VALUE(_xlfn.TEXTJOIN("", TRUE, IF(ISNUMBER(--MID(INDEX(Paste_Here!AB$2:AB$210, MATCH(B421, Paste_Here!A$2:A$210, 0)), ROW(INDIRECT("1:"&amp;LEN(INDEX(Paste_Here!AB$2:AB$210, MATCH(B421, Paste_Here!A$2:A$210, 0))))), 1)), MID(INDEX(Paste_Here!AB$2:AB$210, MATCH(B421, Paste_Here!A$2:A$210, 0)), ROW(INDIRECT("1:"&amp;LEN(INDEX(Paste_Here!AB$2:AB$210, MATCH(B421, Paste_Here!A$2:A$210, 0))))), 1), ""))), "")</f>
        <v/>
      </c>
      <c r="AK421" s="47"/>
      <c r="AL421" s="34" t="str">
        <f>IFERROR(IF(B421&lt;&gt;"", IF(AND(INDEX(Paste_Here!AF$2:AF$600, MATCH(B421, Paste_Here!A$2:A$600, 0))&lt;&gt;"", ISNUMBER(VALUE(INDEX(Paste_Here!AF$2:AF$600, MATCH(B421, Paste_Here!A$2:A$600, 0))))), INDEX(Paste_Here!AF$2:AF$600, MATCH(B421, Paste_Here!A$2:A$600, 0)), ""), ""), "")</f>
        <v/>
      </c>
      <c r="AM421" s="47"/>
      <c r="AN421" s="47"/>
      <c r="AO421" s="2" t="str">
        <f t="shared" si="37"/>
        <v/>
      </c>
      <c r="AP421" s="47"/>
      <c r="AQ421" s="34" t="str">
        <f>IFERROR(IF(B421&lt;&gt;"", IF(COUNTIF(INDEX(Paste_Here!X$2:Y$600, MATCH(B421, Paste_Here!A$2:A$600, 0), 0), "yes") &gt; 0, "No", IF(COUNTIF(INDEX(Paste_Here!X$2:Y$600, MATCH(B421, Paste_Here!A$2:A$600, 0), 0), "no") &gt; 0, "Yes", "")), ""), "")</f>
        <v/>
      </c>
      <c r="AR421" s="47"/>
      <c r="AS421" s="34" t="str">
        <f>IFERROR(IF(B421&lt;&gt;"", IF(AND(INDEX(Paste_Here!U$2:U$600, MATCH(B421, Paste_Here!A$2:A$600, 0))&lt;&gt;"", ISNUMBER(VALUE(INDEX(Paste_Here!U$2:U$600, MATCH(B421, Paste_Here!A$2:A$600, 0))))), INDEX(Paste_Here!U$2:U$600, MATCH(B421, Paste_Here!A$2:A$600, 0)), ""), ""), "")</f>
        <v/>
      </c>
      <c r="AT421" s="47"/>
      <c r="AU421" s="34" t="str">
        <f>IFERROR(IF(B421&lt;&gt;"", IF(ISNUMBER(SEARCH("highrisk", LOWER(INDEX(Paste_Here!V$2:V$600, MATCH(B421, Paste_Here!A$2:A$600, 0))))), "High Risk", IF(ISNUMBER(SEARCH("lowrisk", LOWER(INDEX(Paste_Here!V$2:V$600, MATCH(B421, Paste_Here!A$2:A$600, 0))))), "Low Risk", IF(ISNUMBER(SEARCH("somerisk", LOWER(INDEX(Paste_Here!V$2:V$600, MATCH(B421, Paste_Here!A$2:A$600, 0))))), "Some Risk", ""))), ""), "")</f>
        <v/>
      </c>
      <c r="AV421" s="47"/>
      <c r="AW421" s="34" t="str">
        <f>IFERROR(IF(B421&lt;&gt;"", IF(AND(ISNUMBER(VALUE(INDEX(Paste_Here!W$2:W$600, MATCH(B421, Paste_Here!A$2:A$600, 0)))), INDEX(Paste_Here!W$2:W$600, MATCH(B421, Paste_Here!A$2:A$600, 0)) &lt;&gt; ""), VALUE(INDEX(Paste_Here!W$2:W$600, MATCH(B421, Paste_Here!A$2:A$600, 0))), ""), ""), "")</f>
        <v/>
      </c>
      <c r="AX421" s="47"/>
      <c r="BA421" s="2" t="str">
        <f>IFERROR(IF(B421&lt;&gt;"", IF(AND(INDEX(Paste_Here!AI$2:AI$600, MATCH(B421, Paste_Here!A$2:A$600, 0))&lt;&gt;"", ISNUMBER(VALUE(INDEX(Paste_Here!AI$2:AI$600, MATCH(B421, Paste_Here!A$2:A$600, 0))))), INDEX(Paste_Here!AI$2:AI$600, MATCH(B421, Paste_Here!A$2:A$600, 0)), ""), ""), "")</f>
        <v/>
      </c>
      <c r="BB421" s="47"/>
      <c r="BC421" s="34" t="str">
        <f>IFERROR(IF(B421&lt;&gt;"", IF(ISNUMBER(SEARCH("highrisk", LOWER(INDEX(Paste_Here!AJ$2:AJ$600, MATCH(B421, Paste_Here!A$2:A$600, 0))))), "High Risk", IF(ISNUMBER(SEARCH("lowrisk", LOWER(INDEX(Paste_Here!AJ$2:AJ$600, MATCH(B421, Paste_Here!A$2:A$600, 0))))), "Low Risk", IF(ISNUMBER(SEARCH("somerisk", LOWER(INDEX(Paste_Here!AJ$2:AJ$600, MATCH(B421, Paste_Here!A$2:A$600, 0))))), "Some Risk", IF(ISNUMBER(SEARCH("OT", LOWER(INDEX(Paste_Here!AJ$2:AJ$600, MATCH(B421, Paste_Here!A$2:A$600, 0))))), "On Track", "")))), ""), "")</f>
        <v/>
      </c>
      <c r="BD421" s="47"/>
      <c r="BE421" s="34" t="str">
        <f>IFERROR(IF(B421&lt;&gt;"", IF(AND(INDEX(Paste_Here!AK$2:AK$600, MATCH(B421, Paste_Here!A$2:A$600, 0))&lt;&gt;"", ISNUMBER(VALUE(INDEX(Paste_Here!AK$2:AK$600, MATCH(B421, Paste_Here!A$2:A$600, 0))))), INDEX(Paste_Here!AK$2:AK$600, MATCH(B421, Paste_Here!A$2:A$600, 0)), ""), ""), "")</f>
        <v/>
      </c>
      <c r="BF421" s="47"/>
      <c r="BG421" s="34" t="str" cm="1">
        <f t="array" aca="1" ref="BG421" ca="1">IFERROR(IF(B421&lt;&gt;"", IF(INDEX(Paste_Here!AE$2:AE$600, MATCH(B421, Paste_Here!A$2:A$600, 0))&lt;&gt;"", IF(LEFT(INDEX(Paste_Here!AE$2:AE$600, MATCH(B421, Paste_Here!A$2:A$600, 0)), 2)="EM", -1, 1) * VALUE(_xlfn.TEXTJOIN("", TRUE, IF(ISNUMBER(MID(INDEX(Paste_Here!AE$2:AE$600, MATCH(B421, Paste_Here!A$2:A$600, 0)), ROW(INDIRECT("1:"&amp;LEN(INDEX(Paste_Here!AE$2:AE$600, MATCH(B421, Paste_Here!A$2:A$600, 0))))), 1)*1), MID(INDEX(Paste_Here!AE$2:AE$600, MATCH(B421, Paste_Here!A$2:A$600, 0)), ROW(INDIRECT("1:"&amp;LEN(INDEX(Paste_Here!AE$2:AE$600, MATCH(B421, Paste_Here!A$2:A$600, 0))))), 1), ""))), ""), ""), "")</f>
        <v/>
      </c>
      <c r="BH421" s="47"/>
      <c r="BJ421" s="47"/>
      <c r="BK421" s="2" t="str">
        <f t="shared" si="38"/>
        <v/>
      </c>
      <c r="BL421" s="47"/>
      <c r="BM421" s="34" t="str">
        <f>IFERROR(IF(B421&lt;&gt;"", IF(AND(INDEX(Paste_Here!Z$2:Z$600, MATCH(B421, Paste_Here!A$2:A$600, 0))&lt;&gt;"", ISNUMBER(VALUE(INDEX(Paste_Here!Z$2:Z$600, MATCH(B421, Paste_Here!A$2:A$600, 0))))), INDEX(Paste_Here!Z$2:Z$600, MATCH(B421, Paste_Here!A$2:A$600, 0)), ""), ""), "")</f>
        <v/>
      </c>
      <c r="BN421" s="47"/>
      <c r="BO421" s="34" t="str">
        <f>IFERROR(IF(B421&lt;&gt;"", IF(ISNUMBER(SEARCH("highrisk", LOWER(INDEX(Paste_Here!AA$2:AA$600, MATCH(B421, Paste_Here!A$2:A$600, 0))))), "High Risk", IF(ISNUMBER(SEARCH("lowrisk", LOWER(INDEX(Paste_Here!AA$2:AA$600, MATCH(B421, Paste_Here!A$2:A$600, 0))))), "Low Risk", IF(ISNUMBER(SEARCH("somerisk", LOWER(INDEX(Paste_Here!AA$2:AA$600, MATCH(B421, Paste_Here!A$2:A$600, 0))))), "Some Risk", IF(ISNUMBER(SEARCH("OT", LOWER(INDEX(Paste_Here!AA$2:AA$600, MATCH(B421, Paste_Here!A$2:A$600, 0))))), "On Track", "")))), ""), "")</f>
        <v/>
      </c>
      <c r="BP421" s="47"/>
      <c r="BQ421" s="34" t="str">
        <f>IFERROR(IF(B421&lt;&gt;"", IF(AND(INDEX(Paste_Here!AC$2:AC$600, MATCH(B421, Paste_Here!A$2:A$600, 0))&lt;&gt;"", ISNUMBER(VALUE(INDEX(Paste_Here!AC$2:AC$600, MATCH(B421, Paste_Here!A$2:A$600, 0))))), INDEX(Paste_Here!AC$2:AC$600, MATCH(B421, Paste_Here!A$2:A$600, 0)), ""), ""), "")</f>
        <v/>
      </c>
      <c r="BR421" s="47"/>
      <c r="BS421" s="34" t="str">
        <f>IFERROR(IF(B421&lt;&gt;"", IF(ISNUMBER(SEARCH("highrisk", LOWER(INDEX(Paste_Here!AD$2:AD$600, MATCH(B421, Paste_Here!A$2:A$600, 0))))), "High Risk", IF(ISNUMBER(SEARCH("lowrisk", LOWER(INDEX(Paste_Here!AD$2:AD$600, MATCH(B421, Paste_Here!A$2:A$600, 0))))), "Low Risk", IF(ISNUMBER(SEARCH("somerisk", LOWER(INDEX(Paste_Here!AD$2:AD$600, MATCH(B421, Paste_Here!A$2:A$600, 0))))), "Some Risk", IF(ISNUMBER(SEARCH("OT", LOWER(INDEX(Paste_Here!AD$2:AD$600, MATCH(B421, Paste_Here!A$2:A$600, 0))))), "On Track", "")))), ""), "")</f>
        <v/>
      </c>
      <c r="BT421" s="47"/>
      <c r="BU421" s="34"/>
      <c r="BV421" s="47"/>
      <c r="BW421" s="34"/>
      <c r="BX421" s="47"/>
      <c r="BY421" s="34"/>
      <c r="BZ421" s="47"/>
      <c r="CA421" s="34"/>
      <c r="CB421" s="49"/>
      <c r="DT421" s="47"/>
      <c r="DU421" s="47"/>
      <c r="DV421" s="2" t="str">
        <f t="shared" si="39"/>
        <v/>
      </c>
      <c r="DW421" s="47"/>
      <c r="DX421" s="2" t="str">
        <f>IFERROR(IF(B421&lt;&gt;"", IF(ISNUMBER(SEARCH("s", LOWER(INDEX(Paste_Here!M$2:M$600, MATCH(B421, Paste_Here!A$2:A$600, 0))))), "Yes", IF(INDEX(Paste_Here!M$2:M$600, MATCH(B421, Paste_Here!A$2:A$600, 0))&lt;&gt;"", "No", "")), ""), "")</f>
        <v/>
      </c>
      <c r="DY421" s="47"/>
      <c r="DZ421" s="2" t="str">
        <f>IFERROR(IF(B421&lt;&gt;"", IF(ISNUMBER(SEARCH("yes", LOWER(INDEX(Paste_Here!F$2:F$600, MATCH(B421, Paste_Here!A$2:A$600, 0))))), "Yes", IF(ISNUMBER(SEARCH("no", LOWER(INDEX(Paste_Here!F$2:F$600, MATCH(B421, Paste_Here!A$2:A$600, 0))))), "No", "")), ""), "")</f>
        <v/>
      </c>
      <c r="EA421" s="47"/>
      <c r="EB421" s="2" t="str">
        <f>IFERROR(IF(B421&lt;&gt;"", IF(ISNUMBER(SEARCH("english language learner", LOWER(INDEX(Paste_Here!C$2:C$600, MATCH(B421, Paste_Here!A$2:A$600, 0))))), "Yes", ""), ""), "")</f>
        <v/>
      </c>
      <c r="EC421" s="47"/>
      <c r="ED421" s="2" t="str">
        <f>IFERROR(IF(B421&lt;&gt;"", IF(OR(ISNUMBER(SEARCH("b", LOWER(INDEX(Paste_Here!K$2:K$600, MATCH(B421, Paste_Here!A$2:A$600, 0))))), ISNUMBER(SEARCH("h", LOWER(INDEX(Paste_Here!K$2:K$600, MATCH(B421, Paste_Here!A$2:A$600, 0))))), ISNUMBER(SEARCH("i", LOWER(INDEX(Paste_Here!K$2:K$600, MATCH(B421, Paste_Here!A$2:A$600, 0)))))), "Yes", IF(INDEX(Paste_Here!K$2:K$600, MATCH(B421, Paste_Here!A$2:A$600, 0))&lt;&gt;"", "No", "")), ""), "")</f>
        <v/>
      </c>
      <c r="EE421" s="47"/>
      <c r="EF421" s="34" t="str">
        <f>IFERROR(IF(B421&lt;&gt;"", IF(ISNUMBER(SEARCH("yes", LOWER(INDEX(Paste_Here!L$2:L$600, MATCH(B421, Paste_Here!A$2:A$600, 0))))), "Yes", IF(ISNUMBER(SEARCH("no", LOWER(INDEX(Paste_Here!L$2:L$600, MATCH(B421, Paste_Here!A$2:A$600, 0))))), "No", "")), ""), "")</f>
        <v/>
      </c>
      <c r="EG421" s="47"/>
      <c r="EH421" s="2" t="str">
        <f>IFERROR(IF(B421&lt;&gt;"", IF(ISNUMBER(SEARCH("transitional 2", LOWER(INDEX(Paste_Here!C$2:C$600, MATCH(B421, Paste_Here!A$2:A$600, 0))))), "T2", IF(ISNUMBER(SEARCH("transitional 1", LOWER(INDEX(Paste_Here!C$2:C$600, MATCH(B421, Paste_Here!A$2:A$600, 0))))), "T1", IF(ISNUMBER(SEARCH("waived ell services", LOWER(INDEX(Paste_Here!C$2:C$600, MATCH(B421, Paste_Here!A$2:A$600, 0))))), "W", ""))), ""), "")</f>
        <v/>
      </c>
      <c r="EI421" s="47"/>
      <c r="EJ421" s="2" t="str">
        <f>IFERROR(IF(B421&lt;&gt;"", IF(AND(INDEX(Paste_Here!AG$2:AG$600, MATCH(B421, Paste_Here!A$2:A$600, 0))&lt;&gt;"", ISNUMBER(VALUE(INDEX(Paste_Here!AG$2:AG$600, MATCH(B421, Paste_Here!A$2:A$600, 0))))), INDEX(Paste_Here!AG$2:AG$600, MATCH(B421, Paste_Here!A$2:A$600, 0)), ""), ""), "")</f>
        <v/>
      </c>
      <c r="EK421" s="47"/>
      <c r="EL421" s="2" t="str">
        <f>IFERROR(IF(B421&lt;&gt;"", IF(AND(INDEX(Paste_Here!AL$2:AL$600, MATCH(B421, Paste_Here!A$2:A$600, 0))&lt;&gt;"", ISNUMBER(VALUE(INDEX(Paste_Here!AL$2:AL$600, MATCH(B421, Paste_Here!A$2:A$600, 0))))), INDEX(Paste_Here!AL$2:AL$600, MATCH(B421, Paste_Here!A$2:A$600, 0)), ""), ""), "")</f>
        <v/>
      </c>
      <c r="EM421" s="47"/>
      <c r="FA421" s="4" t="str" cm="1">
        <f t="array" ref="FA421">IFERROR(INDEX(Paste_Here!$B$2:$B$600, MATCH(0, COUNTIF(FA$4:FA420, Paste_Here!$B$2:$B$600) + IF(Paste_Here!$B$2:$B$600="", 1, 0), 0)), "")</f>
        <v/>
      </c>
      <c r="FB421" s="4" t="str">
        <f>IF(FA421&lt;&gt;"", INDEX(Paste_Here!$A$2:$A$600, MATCH(FA421, Paste_Here!$B$2:$B$600, 0)), "")</f>
        <v/>
      </c>
      <c r="FC421" s="4" t="str">
        <f t="shared" si="40"/>
        <v/>
      </c>
      <c r="FD421" s="4" t="str" cm="1">
        <f t="array" ref="FD421">IFERROR(INDEX($FC$5:$FC$600, MATCH(SMALL(IF($FC$5:$FC$600&lt;&gt;"", COUNTIF($FC$5:$FC$600, "&lt;"&amp;$FC$5:$FC$600)+1), ROW()-ROW($FD$5)+1), COUNTIF($FC$5:$FC$600, "&lt;"&amp;$FC$5:$FC$600)+1, 0)), "")</f>
        <v/>
      </c>
      <c r="FF421" s="2" t="str">
        <f>IFERROR(IF(B421&lt;&gt;"", IF(AND(INDEX(Paste_Here!AH$2:AH$600, MATCH(B421, Paste_Here!A$2:A$600, 0))&lt;&gt;"", ISNUMBER(VALUE(INDEX(Paste_Here!AH$2:AH$600, MATCH(B421, Paste_Here!A$2:A$600, 0))))), INDEX(Paste_Here!AH$2:AH$600, MATCH(B421, Paste_Here!A$2:A$600, 0)), ""), ""), "")</f>
        <v/>
      </c>
      <c r="FG421" s="47"/>
      <c r="FH421" s="2" t="str">
        <f>IFERROR(IF(B421&lt;&gt;"", IF(AND(INDEX(Paste_Here!AM$2:AM$600, MATCH(B421, Paste_Here!A$2:A$600, 0))&lt;&gt;"", ISNUMBER(VALUE(INDEX(Paste_Here!AM$2:AM$600, MATCH(B421, Paste_Here!A$2:A$600, 0))))), INDEX(Paste_Here!AM$2:AM$600, MATCH(B421, Paste_Here!A$2:A$600, 0)), ""), ""), "")</f>
        <v/>
      </c>
      <c r="FI421" s="47"/>
      <c r="FJ421" s="47"/>
      <c r="FK421" s="2" t="str">
        <f t="shared" si="41"/>
        <v/>
      </c>
      <c r="FL421" s="47"/>
      <c r="FM421" s="2" t="str">
        <f>IFERROR(IF(B421&lt;&gt;"", IF(ISNUMBER(VALUE(INDEX(Paste_Here!H$2:H$600, MATCH(B421, Paste_Here!A$2:A$600, 0)))), IF(VALUE(INDEX(Paste_Here!H$2:H$600, MATCH(B421, Paste_Here!A$2:A$600, 0)))=0, "No", IF(AND(VALUE(INDEX(Paste_Here!H$2:H$600, MATCH(B421, Paste_Here!A$2:A$600, 0)))&gt;=1, VALUE(INDEX(Paste_Here!H$2:H$600, MATCH(B421, Paste_Here!A$2:A$600, 0)))&lt;=4), VALUE(INDEX(Paste_Here!H$2:H$600, MATCH(B421, Paste_Here!A$2:A$600, 0))), "")), ""), ""), "")</f>
        <v/>
      </c>
      <c r="FN421" s="47"/>
      <c r="FO421" s="34" t="str">
        <f>IFERROR(IF(B421&lt;&gt;"", IF(ISNUMBER(VALUE(INDEX(Paste_Here!I$2:I$600, MATCH(B421, Paste_Here!A$2:A$600, 0)))), IF(VALUE(INDEX(Paste_Here!I$2:I$600, MATCH(B421, Paste_Here!A$2:A$600, 0)))=0, "No", IF(AND(VALUE(INDEX(Paste_Here!I$2:I$600, MATCH(B421, Paste_Here!A$2:A$600, 0)))&gt;=1, VALUE(INDEX(Paste_Here!I$2:I$600, MATCH(B421, Paste_Here!A$2:A$600, 0)))&lt;=4), VALUE(INDEX(Paste_Here!I$2:I$600, MATCH(B421, Paste_Here!A$2:A$600, 0))), "")), ""), ""), "")</f>
        <v/>
      </c>
      <c r="FP421" s="47"/>
      <c r="FQ421" s="2"/>
      <c r="FR421" s="47"/>
      <c r="FS421" s="2"/>
      <c r="FT421" s="47"/>
      <c r="FU421" s="2"/>
      <c r="FV421" s="47"/>
      <c r="FW421" s="2"/>
      <c r="FX421" s="47"/>
      <c r="FY421" s="2"/>
      <c r="FZ421" s="47"/>
      <c r="GA421" s="2"/>
      <c r="GB421" s="47"/>
      <c r="GU421" s="2"/>
      <c r="GV421" s="47"/>
      <c r="GW421" s="2"/>
      <c r="GX421" s="47"/>
    </row>
    <row r="422" spans="1:206">
      <c r="A422" s="47"/>
      <c r="B422" s="2" t="str">
        <f t="shared" si="36"/>
        <v/>
      </c>
      <c r="C422" s="47"/>
      <c r="D422" s="2" t="str">
        <f>IFERROR(IF(B422&lt;&gt;"", IF(COUNTIF(INDEX(Paste_Here!N$2:O$600, MATCH(B422, Paste_Here!A$2:A$600, 0), 0), "yes") &gt; 0, "No", IF(COUNTIF(INDEX(Paste_Here!N$2:O$600, MATCH(B422, Paste_Here!A$2:A$600, 0), 0), "no") &gt; 0, "Yes", "")), ""), "")</f>
        <v/>
      </c>
      <c r="E422" s="47"/>
      <c r="F422" s="84" t="str">
        <f>IFERROR(IF(B422&lt;&gt;"", IF(AND(INDEX(Paste_Here!P$2:P$600, MATCH(B422, Paste_Here!A$2:A$600, 0))&lt;&gt;"", ISNUMBER(VALUE(INDEX(Paste_Here!P$2:P$600, MATCH(B422, Paste_Here!A$2:A$600, 0))))), INDEX(Paste_Here!P$2:P$600, MATCH(B422, Paste_Here!A$2:A$600, 0)), ""), ""), "")</f>
        <v/>
      </c>
      <c r="G422" s="47"/>
      <c r="H422" s="2" t="str">
        <f>IFERROR(IF(B422&lt;&gt;"", IF(ISNUMBER(SEARCH("highrisk", LOWER(INDEX(Paste_Here!Q$2:Q$600, MATCH(B422, Paste_Here!A$2:A$600, 0))))), "High Risk", IF(ISNUMBER(SEARCH("lowrisk", LOWER(INDEX(Paste_Here!Q$2:Q$600, MATCH(B422, Paste_Here!A$2:A$600, 0))))), "Low Risk", IF(ISNUMBER(SEARCH("somerisk", LOWER(INDEX(Paste_Here!Q$2:Q$600, MATCH(B422, Paste_Here!A$2:A$600, 0))))), "Some Risk", ""))), ""), "")</f>
        <v/>
      </c>
      <c r="I422" s="47"/>
      <c r="J422" s="2"/>
      <c r="K422" s="47"/>
      <c r="L422" s="2"/>
      <c r="M422" s="47"/>
      <c r="N422" s="2"/>
      <c r="O422" s="47"/>
      <c r="P422" s="2" t="str">
        <f>IFERROR(IF(B422&lt;&gt;"", IF(AND(ISNUMBER(VALUE(INDEX(Paste_Here!R$2:R$600, MATCH(B422, Paste_Here!A$2:A$600, 0)))), INDEX(Paste_Here!R$2:R$600, MATCH(B422, Paste_Here!A$2:A$600, 0)) &lt;&gt; ""), VALUE(INDEX(Paste_Here!R$2:R$600, MATCH(B422, Paste_Here!A$2:A$600, 0))), ""), ""), "")</f>
        <v/>
      </c>
      <c r="Q422" s="47"/>
      <c r="R422" s="2"/>
      <c r="S422" s="47"/>
      <c r="W422" s="47"/>
      <c r="X422" s="2"/>
      <c r="Y422" s="47"/>
      <c r="Z422" s="2" t="str">
        <f>IFERROR(IF(B422&lt;&gt;"", IF(AND(INDEX(Paste_Here!S$2:S$600, MATCH(B422, Paste_Here!A$2:A$600, 0))&lt;&gt;"", ISNUMBER(VALUE(INDEX(Paste_Here!S$2:S$600, MATCH(B422, Paste_Here!A$2:A$600, 0))))), INDEX(Paste_Here!S$2:S$600, MATCH(B422, Paste_Here!A$2:A$600, 0)), ""), ""), "")</f>
        <v/>
      </c>
      <c r="AA422" s="47"/>
      <c r="AB422" s="2" t="str">
        <f>IFERROR(IF(B422&lt;&gt;"", IF(ISNUMBER(SEARCH("highrisk", LOWER(INDEX(Paste_Here!T$2:T$600, MATCH(B422, Paste_Here!A$2:A$600, 0))))), "High Risk", IF(ISNUMBER(SEARCH("lowrisk", LOWER(INDEX(Paste_Here!T$2:T$600, MATCH(B422, Paste_Here!A$2:A$600, 0))))), "Low Risk", IF(ISNUMBER(SEARCH("somerisk", LOWER(INDEX(Paste_Here!T$2:T$600, MATCH(B422, Paste_Here!A$2:A$600, 0))))), "Some Risk", IF(ISNUMBER(SEARCH("OT", LOWER(INDEX(Paste_Here!T$2:T$600, MATCH(B422, Paste_Here!A$2:A$600, 0))))), "On Track", "")))), ""), "")</f>
        <v/>
      </c>
      <c r="AC422" s="47"/>
      <c r="AD422" s="2"/>
      <c r="AE422" s="47"/>
      <c r="AF422" s="2"/>
      <c r="AG422" s="47"/>
      <c r="AH422" s="2"/>
      <c r="AI422" s="47"/>
      <c r="AJ422" s="2" t="str" cm="1">
        <f t="array" aca="1" ref="AJ422" ca="1">IFERROR(IF(ISNUMBER(SEARCH("BR", INDEX(Paste_Here!AB$2:AB$210, MATCH(B422, Paste_Here!A$2:A$210, 0)))), -1, 1) * VALUE(_xlfn.TEXTJOIN("", TRUE, IF(ISNUMBER(--MID(INDEX(Paste_Here!AB$2:AB$210, MATCH(B422, Paste_Here!A$2:A$210, 0)), ROW(INDIRECT("1:"&amp;LEN(INDEX(Paste_Here!AB$2:AB$210, MATCH(B422, Paste_Here!A$2:A$210, 0))))), 1)), MID(INDEX(Paste_Here!AB$2:AB$210, MATCH(B422, Paste_Here!A$2:A$210, 0)), ROW(INDIRECT("1:"&amp;LEN(INDEX(Paste_Here!AB$2:AB$210, MATCH(B422, Paste_Here!A$2:A$210, 0))))), 1), ""))), "")</f>
        <v/>
      </c>
      <c r="AK422" s="47"/>
      <c r="AL422" s="34" t="str">
        <f>IFERROR(IF(B422&lt;&gt;"", IF(AND(INDEX(Paste_Here!AF$2:AF$600, MATCH(B422, Paste_Here!A$2:A$600, 0))&lt;&gt;"", ISNUMBER(VALUE(INDEX(Paste_Here!AF$2:AF$600, MATCH(B422, Paste_Here!A$2:A$600, 0))))), INDEX(Paste_Here!AF$2:AF$600, MATCH(B422, Paste_Here!A$2:A$600, 0)), ""), ""), "")</f>
        <v/>
      </c>
      <c r="AM422" s="47"/>
      <c r="AN422" s="47"/>
      <c r="AO422" s="2" t="str">
        <f t="shared" si="37"/>
        <v/>
      </c>
      <c r="AP422" s="47"/>
      <c r="AQ422" s="34" t="str">
        <f>IFERROR(IF(B422&lt;&gt;"", IF(COUNTIF(INDEX(Paste_Here!X$2:Y$600, MATCH(B422, Paste_Here!A$2:A$600, 0), 0), "yes") &gt; 0, "No", IF(COUNTIF(INDEX(Paste_Here!X$2:Y$600, MATCH(B422, Paste_Here!A$2:A$600, 0), 0), "no") &gt; 0, "Yes", "")), ""), "")</f>
        <v/>
      </c>
      <c r="AR422" s="47"/>
      <c r="AS422" s="34" t="str">
        <f>IFERROR(IF(B422&lt;&gt;"", IF(AND(INDEX(Paste_Here!U$2:U$600, MATCH(B422, Paste_Here!A$2:A$600, 0))&lt;&gt;"", ISNUMBER(VALUE(INDEX(Paste_Here!U$2:U$600, MATCH(B422, Paste_Here!A$2:A$600, 0))))), INDEX(Paste_Here!U$2:U$600, MATCH(B422, Paste_Here!A$2:A$600, 0)), ""), ""), "")</f>
        <v/>
      </c>
      <c r="AT422" s="47"/>
      <c r="AU422" s="34" t="str">
        <f>IFERROR(IF(B422&lt;&gt;"", IF(ISNUMBER(SEARCH("highrisk", LOWER(INDEX(Paste_Here!V$2:V$600, MATCH(B422, Paste_Here!A$2:A$600, 0))))), "High Risk", IF(ISNUMBER(SEARCH("lowrisk", LOWER(INDEX(Paste_Here!V$2:V$600, MATCH(B422, Paste_Here!A$2:A$600, 0))))), "Low Risk", IF(ISNUMBER(SEARCH("somerisk", LOWER(INDEX(Paste_Here!V$2:V$600, MATCH(B422, Paste_Here!A$2:A$600, 0))))), "Some Risk", ""))), ""), "")</f>
        <v/>
      </c>
      <c r="AV422" s="47"/>
      <c r="AW422" s="34" t="str">
        <f>IFERROR(IF(B422&lt;&gt;"", IF(AND(ISNUMBER(VALUE(INDEX(Paste_Here!W$2:W$600, MATCH(B422, Paste_Here!A$2:A$600, 0)))), INDEX(Paste_Here!W$2:W$600, MATCH(B422, Paste_Here!A$2:A$600, 0)) &lt;&gt; ""), VALUE(INDEX(Paste_Here!W$2:W$600, MATCH(B422, Paste_Here!A$2:A$600, 0))), ""), ""), "")</f>
        <v/>
      </c>
      <c r="AX422" s="47"/>
      <c r="BA422" s="2" t="str">
        <f>IFERROR(IF(B422&lt;&gt;"", IF(AND(INDEX(Paste_Here!AI$2:AI$600, MATCH(B422, Paste_Here!A$2:A$600, 0))&lt;&gt;"", ISNUMBER(VALUE(INDEX(Paste_Here!AI$2:AI$600, MATCH(B422, Paste_Here!A$2:A$600, 0))))), INDEX(Paste_Here!AI$2:AI$600, MATCH(B422, Paste_Here!A$2:A$600, 0)), ""), ""), "")</f>
        <v/>
      </c>
      <c r="BB422" s="47"/>
      <c r="BC422" s="34" t="str">
        <f>IFERROR(IF(B422&lt;&gt;"", IF(ISNUMBER(SEARCH("highrisk", LOWER(INDEX(Paste_Here!AJ$2:AJ$600, MATCH(B422, Paste_Here!A$2:A$600, 0))))), "High Risk", IF(ISNUMBER(SEARCH("lowrisk", LOWER(INDEX(Paste_Here!AJ$2:AJ$600, MATCH(B422, Paste_Here!A$2:A$600, 0))))), "Low Risk", IF(ISNUMBER(SEARCH("somerisk", LOWER(INDEX(Paste_Here!AJ$2:AJ$600, MATCH(B422, Paste_Here!A$2:A$600, 0))))), "Some Risk", IF(ISNUMBER(SEARCH("OT", LOWER(INDEX(Paste_Here!AJ$2:AJ$600, MATCH(B422, Paste_Here!A$2:A$600, 0))))), "On Track", "")))), ""), "")</f>
        <v/>
      </c>
      <c r="BD422" s="47"/>
      <c r="BE422" s="34" t="str">
        <f>IFERROR(IF(B422&lt;&gt;"", IF(AND(INDEX(Paste_Here!AK$2:AK$600, MATCH(B422, Paste_Here!A$2:A$600, 0))&lt;&gt;"", ISNUMBER(VALUE(INDEX(Paste_Here!AK$2:AK$600, MATCH(B422, Paste_Here!A$2:A$600, 0))))), INDEX(Paste_Here!AK$2:AK$600, MATCH(B422, Paste_Here!A$2:A$600, 0)), ""), ""), "")</f>
        <v/>
      </c>
      <c r="BF422" s="47"/>
      <c r="BG422" s="34" t="str" cm="1">
        <f t="array" aca="1" ref="BG422" ca="1">IFERROR(IF(B422&lt;&gt;"", IF(INDEX(Paste_Here!AE$2:AE$600, MATCH(B422, Paste_Here!A$2:A$600, 0))&lt;&gt;"", IF(LEFT(INDEX(Paste_Here!AE$2:AE$600, MATCH(B422, Paste_Here!A$2:A$600, 0)), 2)="EM", -1, 1) * VALUE(_xlfn.TEXTJOIN("", TRUE, IF(ISNUMBER(MID(INDEX(Paste_Here!AE$2:AE$600, MATCH(B422, Paste_Here!A$2:A$600, 0)), ROW(INDIRECT("1:"&amp;LEN(INDEX(Paste_Here!AE$2:AE$600, MATCH(B422, Paste_Here!A$2:A$600, 0))))), 1)*1), MID(INDEX(Paste_Here!AE$2:AE$600, MATCH(B422, Paste_Here!A$2:A$600, 0)), ROW(INDIRECT("1:"&amp;LEN(INDEX(Paste_Here!AE$2:AE$600, MATCH(B422, Paste_Here!A$2:A$600, 0))))), 1), ""))), ""), ""), "")</f>
        <v/>
      </c>
      <c r="BH422" s="47"/>
      <c r="BJ422" s="47"/>
      <c r="BK422" s="2" t="str">
        <f t="shared" si="38"/>
        <v/>
      </c>
      <c r="BL422" s="47"/>
      <c r="BM422" s="34" t="str">
        <f>IFERROR(IF(B422&lt;&gt;"", IF(AND(INDEX(Paste_Here!Z$2:Z$600, MATCH(B422, Paste_Here!A$2:A$600, 0))&lt;&gt;"", ISNUMBER(VALUE(INDEX(Paste_Here!Z$2:Z$600, MATCH(B422, Paste_Here!A$2:A$600, 0))))), INDEX(Paste_Here!Z$2:Z$600, MATCH(B422, Paste_Here!A$2:A$600, 0)), ""), ""), "")</f>
        <v/>
      </c>
      <c r="BN422" s="47"/>
      <c r="BO422" s="34" t="str">
        <f>IFERROR(IF(B422&lt;&gt;"", IF(ISNUMBER(SEARCH("highrisk", LOWER(INDEX(Paste_Here!AA$2:AA$600, MATCH(B422, Paste_Here!A$2:A$600, 0))))), "High Risk", IF(ISNUMBER(SEARCH("lowrisk", LOWER(INDEX(Paste_Here!AA$2:AA$600, MATCH(B422, Paste_Here!A$2:A$600, 0))))), "Low Risk", IF(ISNUMBER(SEARCH("somerisk", LOWER(INDEX(Paste_Here!AA$2:AA$600, MATCH(B422, Paste_Here!A$2:A$600, 0))))), "Some Risk", IF(ISNUMBER(SEARCH("OT", LOWER(INDEX(Paste_Here!AA$2:AA$600, MATCH(B422, Paste_Here!A$2:A$600, 0))))), "On Track", "")))), ""), "")</f>
        <v/>
      </c>
      <c r="BP422" s="47"/>
      <c r="BQ422" s="34" t="str">
        <f>IFERROR(IF(B422&lt;&gt;"", IF(AND(INDEX(Paste_Here!AC$2:AC$600, MATCH(B422, Paste_Here!A$2:A$600, 0))&lt;&gt;"", ISNUMBER(VALUE(INDEX(Paste_Here!AC$2:AC$600, MATCH(B422, Paste_Here!A$2:A$600, 0))))), INDEX(Paste_Here!AC$2:AC$600, MATCH(B422, Paste_Here!A$2:A$600, 0)), ""), ""), "")</f>
        <v/>
      </c>
      <c r="BR422" s="47"/>
      <c r="BS422" s="34" t="str">
        <f>IFERROR(IF(B422&lt;&gt;"", IF(ISNUMBER(SEARCH("highrisk", LOWER(INDEX(Paste_Here!AD$2:AD$600, MATCH(B422, Paste_Here!A$2:A$600, 0))))), "High Risk", IF(ISNUMBER(SEARCH("lowrisk", LOWER(INDEX(Paste_Here!AD$2:AD$600, MATCH(B422, Paste_Here!A$2:A$600, 0))))), "Low Risk", IF(ISNUMBER(SEARCH("somerisk", LOWER(INDEX(Paste_Here!AD$2:AD$600, MATCH(B422, Paste_Here!A$2:A$600, 0))))), "Some Risk", IF(ISNUMBER(SEARCH("OT", LOWER(INDEX(Paste_Here!AD$2:AD$600, MATCH(B422, Paste_Here!A$2:A$600, 0))))), "On Track", "")))), ""), "")</f>
        <v/>
      </c>
      <c r="BT422" s="47"/>
      <c r="BU422" s="34"/>
      <c r="BV422" s="47"/>
      <c r="BW422" s="34"/>
      <c r="BX422" s="47"/>
      <c r="BY422" s="34"/>
      <c r="BZ422" s="47"/>
      <c r="CA422" s="34"/>
      <c r="CB422" s="49"/>
      <c r="DT422" s="47"/>
      <c r="DU422" s="47"/>
      <c r="DV422" s="2" t="str">
        <f t="shared" si="39"/>
        <v/>
      </c>
      <c r="DW422" s="47"/>
      <c r="DX422" s="2" t="str">
        <f>IFERROR(IF(B422&lt;&gt;"", IF(ISNUMBER(SEARCH("s", LOWER(INDEX(Paste_Here!M$2:M$600, MATCH(B422, Paste_Here!A$2:A$600, 0))))), "Yes", IF(INDEX(Paste_Here!M$2:M$600, MATCH(B422, Paste_Here!A$2:A$600, 0))&lt;&gt;"", "No", "")), ""), "")</f>
        <v/>
      </c>
      <c r="DY422" s="47"/>
      <c r="DZ422" s="2" t="str">
        <f>IFERROR(IF(B422&lt;&gt;"", IF(ISNUMBER(SEARCH("yes", LOWER(INDEX(Paste_Here!F$2:F$600, MATCH(B422, Paste_Here!A$2:A$600, 0))))), "Yes", IF(ISNUMBER(SEARCH("no", LOWER(INDEX(Paste_Here!F$2:F$600, MATCH(B422, Paste_Here!A$2:A$600, 0))))), "No", "")), ""), "")</f>
        <v/>
      </c>
      <c r="EA422" s="47"/>
      <c r="EB422" s="2" t="str">
        <f>IFERROR(IF(B422&lt;&gt;"", IF(ISNUMBER(SEARCH("english language learner", LOWER(INDEX(Paste_Here!C$2:C$600, MATCH(B422, Paste_Here!A$2:A$600, 0))))), "Yes", ""), ""), "")</f>
        <v/>
      </c>
      <c r="EC422" s="47"/>
      <c r="ED422" s="2" t="str">
        <f>IFERROR(IF(B422&lt;&gt;"", IF(OR(ISNUMBER(SEARCH("b", LOWER(INDEX(Paste_Here!K$2:K$600, MATCH(B422, Paste_Here!A$2:A$600, 0))))), ISNUMBER(SEARCH("h", LOWER(INDEX(Paste_Here!K$2:K$600, MATCH(B422, Paste_Here!A$2:A$600, 0))))), ISNUMBER(SEARCH("i", LOWER(INDEX(Paste_Here!K$2:K$600, MATCH(B422, Paste_Here!A$2:A$600, 0)))))), "Yes", IF(INDEX(Paste_Here!K$2:K$600, MATCH(B422, Paste_Here!A$2:A$600, 0))&lt;&gt;"", "No", "")), ""), "")</f>
        <v/>
      </c>
      <c r="EE422" s="47"/>
      <c r="EF422" s="34" t="str">
        <f>IFERROR(IF(B422&lt;&gt;"", IF(ISNUMBER(SEARCH("yes", LOWER(INDEX(Paste_Here!L$2:L$600, MATCH(B422, Paste_Here!A$2:A$600, 0))))), "Yes", IF(ISNUMBER(SEARCH("no", LOWER(INDEX(Paste_Here!L$2:L$600, MATCH(B422, Paste_Here!A$2:A$600, 0))))), "No", "")), ""), "")</f>
        <v/>
      </c>
      <c r="EG422" s="47"/>
      <c r="EH422" s="2" t="str">
        <f>IFERROR(IF(B422&lt;&gt;"", IF(ISNUMBER(SEARCH("transitional 2", LOWER(INDEX(Paste_Here!C$2:C$600, MATCH(B422, Paste_Here!A$2:A$600, 0))))), "T2", IF(ISNUMBER(SEARCH("transitional 1", LOWER(INDEX(Paste_Here!C$2:C$600, MATCH(B422, Paste_Here!A$2:A$600, 0))))), "T1", IF(ISNUMBER(SEARCH("waived ell services", LOWER(INDEX(Paste_Here!C$2:C$600, MATCH(B422, Paste_Here!A$2:A$600, 0))))), "W", ""))), ""), "")</f>
        <v/>
      </c>
      <c r="EI422" s="47"/>
      <c r="EJ422" s="2" t="str">
        <f>IFERROR(IF(B422&lt;&gt;"", IF(AND(INDEX(Paste_Here!AG$2:AG$600, MATCH(B422, Paste_Here!A$2:A$600, 0))&lt;&gt;"", ISNUMBER(VALUE(INDEX(Paste_Here!AG$2:AG$600, MATCH(B422, Paste_Here!A$2:A$600, 0))))), INDEX(Paste_Here!AG$2:AG$600, MATCH(B422, Paste_Here!A$2:A$600, 0)), ""), ""), "")</f>
        <v/>
      </c>
      <c r="EK422" s="47"/>
      <c r="EL422" s="2" t="str">
        <f>IFERROR(IF(B422&lt;&gt;"", IF(AND(INDEX(Paste_Here!AL$2:AL$600, MATCH(B422, Paste_Here!A$2:A$600, 0))&lt;&gt;"", ISNUMBER(VALUE(INDEX(Paste_Here!AL$2:AL$600, MATCH(B422, Paste_Here!A$2:A$600, 0))))), INDEX(Paste_Here!AL$2:AL$600, MATCH(B422, Paste_Here!A$2:A$600, 0)), ""), ""), "")</f>
        <v/>
      </c>
      <c r="EM422" s="47"/>
      <c r="FA422" s="4" t="str" cm="1">
        <f t="array" ref="FA422">IFERROR(INDEX(Paste_Here!$B$2:$B$600, MATCH(0, COUNTIF(FA$4:FA421, Paste_Here!$B$2:$B$600) + IF(Paste_Here!$B$2:$B$600="", 1, 0), 0)), "")</f>
        <v/>
      </c>
      <c r="FB422" s="4" t="str">
        <f>IF(FA422&lt;&gt;"", INDEX(Paste_Here!$A$2:$A$600, MATCH(FA422, Paste_Here!$B$2:$B$600, 0)), "")</f>
        <v/>
      </c>
      <c r="FC422" s="4" t="str">
        <f t="shared" si="40"/>
        <v/>
      </c>
      <c r="FD422" s="4" t="str" cm="1">
        <f t="array" ref="FD422">IFERROR(INDEX($FC$5:$FC$600, MATCH(SMALL(IF($FC$5:$FC$600&lt;&gt;"", COUNTIF($FC$5:$FC$600, "&lt;"&amp;$FC$5:$FC$600)+1), ROW()-ROW($FD$5)+1), COUNTIF($FC$5:$FC$600, "&lt;"&amp;$FC$5:$FC$600)+1, 0)), "")</f>
        <v/>
      </c>
      <c r="FF422" s="2" t="str">
        <f>IFERROR(IF(B422&lt;&gt;"", IF(AND(INDEX(Paste_Here!AH$2:AH$600, MATCH(B422, Paste_Here!A$2:A$600, 0))&lt;&gt;"", ISNUMBER(VALUE(INDEX(Paste_Here!AH$2:AH$600, MATCH(B422, Paste_Here!A$2:A$600, 0))))), INDEX(Paste_Here!AH$2:AH$600, MATCH(B422, Paste_Here!A$2:A$600, 0)), ""), ""), "")</f>
        <v/>
      </c>
      <c r="FG422" s="47"/>
      <c r="FH422" s="2" t="str">
        <f>IFERROR(IF(B422&lt;&gt;"", IF(AND(INDEX(Paste_Here!AM$2:AM$600, MATCH(B422, Paste_Here!A$2:A$600, 0))&lt;&gt;"", ISNUMBER(VALUE(INDEX(Paste_Here!AM$2:AM$600, MATCH(B422, Paste_Here!A$2:A$600, 0))))), INDEX(Paste_Here!AM$2:AM$600, MATCH(B422, Paste_Here!A$2:A$600, 0)), ""), ""), "")</f>
        <v/>
      </c>
      <c r="FI422" s="47"/>
      <c r="FJ422" s="47"/>
      <c r="FK422" s="2" t="str">
        <f t="shared" si="41"/>
        <v/>
      </c>
      <c r="FL422" s="47"/>
      <c r="FM422" s="2" t="str">
        <f>IFERROR(IF(B422&lt;&gt;"", IF(ISNUMBER(VALUE(INDEX(Paste_Here!H$2:H$600, MATCH(B422, Paste_Here!A$2:A$600, 0)))), IF(VALUE(INDEX(Paste_Here!H$2:H$600, MATCH(B422, Paste_Here!A$2:A$600, 0)))=0, "No", IF(AND(VALUE(INDEX(Paste_Here!H$2:H$600, MATCH(B422, Paste_Here!A$2:A$600, 0)))&gt;=1, VALUE(INDEX(Paste_Here!H$2:H$600, MATCH(B422, Paste_Here!A$2:A$600, 0)))&lt;=4), VALUE(INDEX(Paste_Here!H$2:H$600, MATCH(B422, Paste_Here!A$2:A$600, 0))), "")), ""), ""), "")</f>
        <v/>
      </c>
      <c r="FN422" s="47"/>
      <c r="FO422" s="34" t="str">
        <f>IFERROR(IF(B422&lt;&gt;"", IF(ISNUMBER(VALUE(INDEX(Paste_Here!I$2:I$600, MATCH(B422, Paste_Here!A$2:A$600, 0)))), IF(VALUE(INDEX(Paste_Here!I$2:I$600, MATCH(B422, Paste_Here!A$2:A$600, 0)))=0, "No", IF(AND(VALUE(INDEX(Paste_Here!I$2:I$600, MATCH(B422, Paste_Here!A$2:A$600, 0)))&gt;=1, VALUE(INDEX(Paste_Here!I$2:I$600, MATCH(B422, Paste_Here!A$2:A$600, 0)))&lt;=4), VALUE(INDEX(Paste_Here!I$2:I$600, MATCH(B422, Paste_Here!A$2:A$600, 0))), "")), ""), ""), "")</f>
        <v/>
      </c>
      <c r="FP422" s="47"/>
      <c r="FQ422" s="2"/>
      <c r="FR422" s="47"/>
      <c r="FS422" s="2"/>
      <c r="FT422" s="47"/>
      <c r="FU422" s="2"/>
      <c r="FV422" s="47"/>
      <c r="FW422" s="2"/>
      <c r="FX422" s="47"/>
      <c r="FY422" s="2"/>
      <c r="FZ422" s="47"/>
      <c r="GA422" s="2"/>
      <c r="GB422" s="47"/>
      <c r="GU422" s="2"/>
      <c r="GV422" s="47"/>
      <c r="GW422" s="2"/>
      <c r="GX422" s="47"/>
    </row>
    <row r="423" spans="1:206">
      <c r="A423" s="47"/>
      <c r="B423" s="2" t="str">
        <f t="shared" si="36"/>
        <v/>
      </c>
      <c r="C423" s="47"/>
      <c r="D423" s="2" t="str">
        <f>IFERROR(IF(B423&lt;&gt;"", IF(COUNTIF(INDEX(Paste_Here!N$2:O$600, MATCH(B423, Paste_Here!A$2:A$600, 0), 0), "yes") &gt; 0, "No", IF(COUNTIF(INDEX(Paste_Here!N$2:O$600, MATCH(B423, Paste_Here!A$2:A$600, 0), 0), "no") &gt; 0, "Yes", "")), ""), "")</f>
        <v/>
      </c>
      <c r="E423" s="47"/>
      <c r="F423" s="84" t="str">
        <f>IFERROR(IF(B423&lt;&gt;"", IF(AND(INDEX(Paste_Here!P$2:P$600, MATCH(B423, Paste_Here!A$2:A$600, 0))&lt;&gt;"", ISNUMBER(VALUE(INDEX(Paste_Here!P$2:P$600, MATCH(B423, Paste_Here!A$2:A$600, 0))))), INDEX(Paste_Here!P$2:P$600, MATCH(B423, Paste_Here!A$2:A$600, 0)), ""), ""), "")</f>
        <v/>
      </c>
      <c r="G423" s="47"/>
      <c r="H423" s="2" t="str">
        <f>IFERROR(IF(B423&lt;&gt;"", IF(ISNUMBER(SEARCH("highrisk", LOWER(INDEX(Paste_Here!Q$2:Q$600, MATCH(B423, Paste_Here!A$2:A$600, 0))))), "High Risk", IF(ISNUMBER(SEARCH("lowrisk", LOWER(INDEX(Paste_Here!Q$2:Q$600, MATCH(B423, Paste_Here!A$2:A$600, 0))))), "Low Risk", IF(ISNUMBER(SEARCH("somerisk", LOWER(INDEX(Paste_Here!Q$2:Q$600, MATCH(B423, Paste_Here!A$2:A$600, 0))))), "Some Risk", ""))), ""), "")</f>
        <v/>
      </c>
      <c r="I423" s="47"/>
      <c r="J423" s="2"/>
      <c r="K423" s="47"/>
      <c r="L423" s="2"/>
      <c r="M423" s="47"/>
      <c r="N423" s="2"/>
      <c r="O423" s="47"/>
      <c r="P423" s="2" t="str">
        <f>IFERROR(IF(B423&lt;&gt;"", IF(AND(ISNUMBER(VALUE(INDEX(Paste_Here!R$2:R$600, MATCH(B423, Paste_Here!A$2:A$600, 0)))), INDEX(Paste_Here!R$2:R$600, MATCH(B423, Paste_Here!A$2:A$600, 0)) &lt;&gt; ""), VALUE(INDEX(Paste_Here!R$2:R$600, MATCH(B423, Paste_Here!A$2:A$600, 0))), ""), ""), "")</f>
        <v/>
      </c>
      <c r="Q423" s="47"/>
      <c r="R423" s="2"/>
      <c r="S423" s="47"/>
      <c r="W423" s="47"/>
      <c r="X423" s="2"/>
      <c r="Y423" s="47"/>
      <c r="Z423" s="2" t="str">
        <f>IFERROR(IF(B423&lt;&gt;"", IF(AND(INDEX(Paste_Here!S$2:S$600, MATCH(B423, Paste_Here!A$2:A$600, 0))&lt;&gt;"", ISNUMBER(VALUE(INDEX(Paste_Here!S$2:S$600, MATCH(B423, Paste_Here!A$2:A$600, 0))))), INDEX(Paste_Here!S$2:S$600, MATCH(B423, Paste_Here!A$2:A$600, 0)), ""), ""), "")</f>
        <v/>
      </c>
      <c r="AA423" s="47"/>
      <c r="AB423" s="2" t="str">
        <f>IFERROR(IF(B423&lt;&gt;"", IF(ISNUMBER(SEARCH("highrisk", LOWER(INDEX(Paste_Here!T$2:T$600, MATCH(B423, Paste_Here!A$2:A$600, 0))))), "High Risk", IF(ISNUMBER(SEARCH("lowrisk", LOWER(INDEX(Paste_Here!T$2:T$600, MATCH(B423, Paste_Here!A$2:A$600, 0))))), "Low Risk", IF(ISNUMBER(SEARCH("somerisk", LOWER(INDEX(Paste_Here!T$2:T$600, MATCH(B423, Paste_Here!A$2:A$600, 0))))), "Some Risk", IF(ISNUMBER(SEARCH("OT", LOWER(INDEX(Paste_Here!T$2:T$600, MATCH(B423, Paste_Here!A$2:A$600, 0))))), "On Track", "")))), ""), "")</f>
        <v/>
      </c>
      <c r="AC423" s="47"/>
      <c r="AD423" s="2"/>
      <c r="AE423" s="47"/>
      <c r="AF423" s="2"/>
      <c r="AG423" s="47"/>
      <c r="AH423" s="2"/>
      <c r="AI423" s="47"/>
      <c r="AJ423" s="2" t="str" cm="1">
        <f t="array" aca="1" ref="AJ423" ca="1">IFERROR(IF(ISNUMBER(SEARCH("BR", INDEX(Paste_Here!AB$2:AB$210, MATCH(B423, Paste_Here!A$2:A$210, 0)))), -1, 1) * VALUE(_xlfn.TEXTJOIN("", TRUE, IF(ISNUMBER(--MID(INDEX(Paste_Here!AB$2:AB$210, MATCH(B423, Paste_Here!A$2:A$210, 0)), ROW(INDIRECT("1:"&amp;LEN(INDEX(Paste_Here!AB$2:AB$210, MATCH(B423, Paste_Here!A$2:A$210, 0))))), 1)), MID(INDEX(Paste_Here!AB$2:AB$210, MATCH(B423, Paste_Here!A$2:A$210, 0)), ROW(INDIRECT("1:"&amp;LEN(INDEX(Paste_Here!AB$2:AB$210, MATCH(B423, Paste_Here!A$2:A$210, 0))))), 1), ""))), "")</f>
        <v/>
      </c>
      <c r="AK423" s="47"/>
      <c r="AL423" s="34" t="str">
        <f>IFERROR(IF(B423&lt;&gt;"", IF(AND(INDEX(Paste_Here!AF$2:AF$600, MATCH(B423, Paste_Here!A$2:A$600, 0))&lt;&gt;"", ISNUMBER(VALUE(INDEX(Paste_Here!AF$2:AF$600, MATCH(B423, Paste_Here!A$2:A$600, 0))))), INDEX(Paste_Here!AF$2:AF$600, MATCH(B423, Paste_Here!A$2:A$600, 0)), ""), ""), "")</f>
        <v/>
      </c>
      <c r="AM423" s="47"/>
      <c r="AN423" s="47"/>
      <c r="AO423" s="2" t="str">
        <f t="shared" si="37"/>
        <v/>
      </c>
      <c r="AP423" s="47"/>
      <c r="AQ423" s="34" t="str">
        <f>IFERROR(IF(B423&lt;&gt;"", IF(COUNTIF(INDEX(Paste_Here!X$2:Y$600, MATCH(B423, Paste_Here!A$2:A$600, 0), 0), "yes") &gt; 0, "No", IF(COUNTIF(INDEX(Paste_Here!X$2:Y$600, MATCH(B423, Paste_Here!A$2:A$600, 0), 0), "no") &gt; 0, "Yes", "")), ""), "")</f>
        <v/>
      </c>
      <c r="AR423" s="47"/>
      <c r="AS423" s="34" t="str">
        <f>IFERROR(IF(B423&lt;&gt;"", IF(AND(INDEX(Paste_Here!U$2:U$600, MATCH(B423, Paste_Here!A$2:A$600, 0))&lt;&gt;"", ISNUMBER(VALUE(INDEX(Paste_Here!U$2:U$600, MATCH(B423, Paste_Here!A$2:A$600, 0))))), INDEX(Paste_Here!U$2:U$600, MATCH(B423, Paste_Here!A$2:A$600, 0)), ""), ""), "")</f>
        <v/>
      </c>
      <c r="AT423" s="47"/>
      <c r="AU423" s="34" t="str">
        <f>IFERROR(IF(B423&lt;&gt;"", IF(ISNUMBER(SEARCH("highrisk", LOWER(INDEX(Paste_Here!V$2:V$600, MATCH(B423, Paste_Here!A$2:A$600, 0))))), "High Risk", IF(ISNUMBER(SEARCH("lowrisk", LOWER(INDEX(Paste_Here!V$2:V$600, MATCH(B423, Paste_Here!A$2:A$600, 0))))), "Low Risk", IF(ISNUMBER(SEARCH("somerisk", LOWER(INDEX(Paste_Here!V$2:V$600, MATCH(B423, Paste_Here!A$2:A$600, 0))))), "Some Risk", ""))), ""), "")</f>
        <v/>
      </c>
      <c r="AV423" s="47"/>
      <c r="AW423" s="34" t="str">
        <f>IFERROR(IF(B423&lt;&gt;"", IF(AND(ISNUMBER(VALUE(INDEX(Paste_Here!W$2:W$600, MATCH(B423, Paste_Here!A$2:A$600, 0)))), INDEX(Paste_Here!W$2:W$600, MATCH(B423, Paste_Here!A$2:A$600, 0)) &lt;&gt; ""), VALUE(INDEX(Paste_Here!W$2:W$600, MATCH(B423, Paste_Here!A$2:A$600, 0))), ""), ""), "")</f>
        <v/>
      </c>
      <c r="AX423" s="47"/>
      <c r="BA423" s="2" t="str">
        <f>IFERROR(IF(B423&lt;&gt;"", IF(AND(INDEX(Paste_Here!AI$2:AI$600, MATCH(B423, Paste_Here!A$2:A$600, 0))&lt;&gt;"", ISNUMBER(VALUE(INDEX(Paste_Here!AI$2:AI$600, MATCH(B423, Paste_Here!A$2:A$600, 0))))), INDEX(Paste_Here!AI$2:AI$600, MATCH(B423, Paste_Here!A$2:A$600, 0)), ""), ""), "")</f>
        <v/>
      </c>
      <c r="BB423" s="47"/>
      <c r="BC423" s="34" t="str">
        <f>IFERROR(IF(B423&lt;&gt;"", IF(ISNUMBER(SEARCH("highrisk", LOWER(INDEX(Paste_Here!AJ$2:AJ$600, MATCH(B423, Paste_Here!A$2:A$600, 0))))), "High Risk", IF(ISNUMBER(SEARCH("lowrisk", LOWER(INDEX(Paste_Here!AJ$2:AJ$600, MATCH(B423, Paste_Here!A$2:A$600, 0))))), "Low Risk", IF(ISNUMBER(SEARCH("somerisk", LOWER(INDEX(Paste_Here!AJ$2:AJ$600, MATCH(B423, Paste_Here!A$2:A$600, 0))))), "Some Risk", IF(ISNUMBER(SEARCH("OT", LOWER(INDEX(Paste_Here!AJ$2:AJ$600, MATCH(B423, Paste_Here!A$2:A$600, 0))))), "On Track", "")))), ""), "")</f>
        <v/>
      </c>
      <c r="BD423" s="47"/>
      <c r="BE423" s="34" t="str">
        <f>IFERROR(IF(B423&lt;&gt;"", IF(AND(INDEX(Paste_Here!AK$2:AK$600, MATCH(B423, Paste_Here!A$2:A$600, 0))&lt;&gt;"", ISNUMBER(VALUE(INDEX(Paste_Here!AK$2:AK$600, MATCH(B423, Paste_Here!A$2:A$600, 0))))), INDEX(Paste_Here!AK$2:AK$600, MATCH(B423, Paste_Here!A$2:A$600, 0)), ""), ""), "")</f>
        <v/>
      </c>
      <c r="BF423" s="47"/>
      <c r="BG423" s="34" t="str" cm="1">
        <f t="array" aca="1" ref="BG423" ca="1">IFERROR(IF(B423&lt;&gt;"", IF(INDEX(Paste_Here!AE$2:AE$600, MATCH(B423, Paste_Here!A$2:A$600, 0))&lt;&gt;"", IF(LEFT(INDEX(Paste_Here!AE$2:AE$600, MATCH(B423, Paste_Here!A$2:A$600, 0)), 2)="EM", -1, 1) * VALUE(_xlfn.TEXTJOIN("", TRUE, IF(ISNUMBER(MID(INDEX(Paste_Here!AE$2:AE$600, MATCH(B423, Paste_Here!A$2:A$600, 0)), ROW(INDIRECT("1:"&amp;LEN(INDEX(Paste_Here!AE$2:AE$600, MATCH(B423, Paste_Here!A$2:A$600, 0))))), 1)*1), MID(INDEX(Paste_Here!AE$2:AE$600, MATCH(B423, Paste_Here!A$2:A$600, 0)), ROW(INDIRECT("1:"&amp;LEN(INDEX(Paste_Here!AE$2:AE$600, MATCH(B423, Paste_Here!A$2:A$600, 0))))), 1), ""))), ""), ""), "")</f>
        <v/>
      </c>
      <c r="BH423" s="47"/>
      <c r="BJ423" s="47"/>
      <c r="BK423" s="2" t="str">
        <f t="shared" si="38"/>
        <v/>
      </c>
      <c r="BL423" s="47"/>
      <c r="BM423" s="34" t="str">
        <f>IFERROR(IF(B423&lt;&gt;"", IF(AND(INDEX(Paste_Here!Z$2:Z$600, MATCH(B423, Paste_Here!A$2:A$600, 0))&lt;&gt;"", ISNUMBER(VALUE(INDEX(Paste_Here!Z$2:Z$600, MATCH(B423, Paste_Here!A$2:A$600, 0))))), INDEX(Paste_Here!Z$2:Z$600, MATCH(B423, Paste_Here!A$2:A$600, 0)), ""), ""), "")</f>
        <v/>
      </c>
      <c r="BN423" s="47"/>
      <c r="BO423" s="34" t="str">
        <f>IFERROR(IF(B423&lt;&gt;"", IF(ISNUMBER(SEARCH("highrisk", LOWER(INDEX(Paste_Here!AA$2:AA$600, MATCH(B423, Paste_Here!A$2:A$600, 0))))), "High Risk", IF(ISNUMBER(SEARCH("lowrisk", LOWER(INDEX(Paste_Here!AA$2:AA$600, MATCH(B423, Paste_Here!A$2:A$600, 0))))), "Low Risk", IF(ISNUMBER(SEARCH("somerisk", LOWER(INDEX(Paste_Here!AA$2:AA$600, MATCH(B423, Paste_Here!A$2:A$600, 0))))), "Some Risk", IF(ISNUMBER(SEARCH("OT", LOWER(INDEX(Paste_Here!AA$2:AA$600, MATCH(B423, Paste_Here!A$2:A$600, 0))))), "On Track", "")))), ""), "")</f>
        <v/>
      </c>
      <c r="BP423" s="47"/>
      <c r="BQ423" s="34" t="str">
        <f>IFERROR(IF(B423&lt;&gt;"", IF(AND(INDEX(Paste_Here!AC$2:AC$600, MATCH(B423, Paste_Here!A$2:A$600, 0))&lt;&gt;"", ISNUMBER(VALUE(INDEX(Paste_Here!AC$2:AC$600, MATCH(B423, Paste_Here!A$2:A$600, 0))))), INDEX(Paste_Here!AC$2:AC$600, MATCH(B423, Paste_Here!A$2:A$600, 0)), ""), ""), "")</f>
        <v/>
      </c>
      <c r="BR423" s="47"/>
      <c r="BS423" s="34" t="str">
        <f>IFERROR(IF(B423&lt;&gt;"", IF(ISNUMBER(SEARCH("highrisk", LOWER(INDEX(Paste_Here!AD$2:AD$600, MATCH(B423, Paste_Here!A$2:A$600, 0))))), "High Risk", IF(ISNUMBER(SEARCH("lowrisk", LOWER(INDEX(Paste_Here!AD$2:AD$600, MATCH(B423, Paste_Here!A$2:A$600, 0))))), "Low Risk", IF(ISNUMBER(SEARCH("somerisk", LOWER(INDEX(Paste_Here!AD$2:AD$600, MATCH(B423, Paste_Here!A$2:A$600, 0))))), "Some Risk", IF(ISNUMBER(SEARCH("OT", LOWER(INDEX(Paste_Here!AD$2:AD$600, MATCH(B423, Paste_Here!A$2:A$600, 0))))), "On Track", "")))), ""), "")</f>
        <v/>
      </c>
      <c r="BT423" s="47"/>
      <c r="BU423" s="34"/>
      <c r="BV423" s="47"/>
      <c r="BW423" s="34"/>
      <c r="BX423" s="47"/>
      <c r="BY423" s="34"/>
      <c r="BZ423" s="47"/>
      <c r="CA423" s="34"/>
      <c r="CB423" s="49"/>
      <c r="DT423" s="47"/>
      <c r="DU423" s="47"/>
      <c r="DV423" s="2" t="str">
        <f t="shared" si="39"/>
        <v/>
      </c>
      <c r="DW423" s="47"/>
      <c r="DX423" s="2" t="str">
        <f>IFERROR(IF(B423&lt;&gt;"", IF(ISNUMBER(SEARCH("s", LOWER(INDEX(Paste_Here!M$2:M$600, MATCH(B423, Paste_Here!A$2:A$600, 0))))), "Yes", IF(INDEX(Paste_Here!M$2:M$600, MATCH(B423, Paste_Here!A$2:A$600, 0))&lt;&gt;"", "No", "")), ""), "")</f>
        <v/>
      </c>
      <c r="DY423" s="47"/>
      <c r="DZ423" s="2" t="str">
        <f>IFERROR(IF(B423&lt;&gt;"", IF(ISNUMBER(SEARCH("yes", LOWER(INDEX(Paste_Here!F$2:F$600, MATCH(B423, Paste_Here!A$2:A$600, 0))))), "Yes", IF(ISNUMBER(SEARCH("no", LOWER(INDEX(Paste_Here!F$2:F$600, MATCH(B423, Paste_Here!A$2:A$600, 0))))), "No", "")), ""), "")</f>
        <v/>
      </c>
      <c r="EA423" s="47"/>
      <c r="EB423" s="2" t="str">
        <f>IFERROR(IF(B423&lt;&gt;"", IF(ISNUMBER(SEARCH("english language learner", LOWER(INDEX(Paste_Here!C$2:C$600, MATCH(B423, Paste_Here!A$2:A$600, 0))))), "Yes", ""), ""), "")</f>
        <v/>
      </c>
      <c r="EC423" s="47"/>
      <c r="ED423" s="2" t="str">
        <f>IFERROR(IF(B423&lt;&gt;"", IF(OR(ISNUMBER(SEARCH("b", LOWER(INDEX(Paste_Here!K$2:K$600, MATCH(B423, Paste_Here!A$2:A$600, 0))))), ISNUMBER(SEARCH("h", LOWER(INDEX(Paste_Here!K$2:K$600, MATCH(B423, Paste_Here!A$2:A$600, 0))))), ISNUMBER(SEARCH("i", LOWER(INDEX(Paste_Here!K$2:K$600, MATCH(B423, Paste_Here!A$2:A$600, 0)))))), "Yes", IF(INDEX(Paste_Here!K$2:K$600, MATCH(B423, Paste_Here!A$2:A$600, 0))&lt;&gt;"", "No", "")), ""), "")</f>
        <v/>
      </c>
      <c r="EE423" s="47"/>
      <c r="EF423" s="34" t="str">
        <f>IFERROR(IF(B423&lt;&gt;"", IF(ISNUMBER(SEARCH("yes", LOWER(INDEX(Paste_Here!L$2:L$600, MATCH(B423, Paste_Here!A$2:A$600, 0))))), "Yes", IF(ISNUMBER(SEARCH("no", LOWER(INDEX(Paste_Here!L$2:L$600, MATCH(B423, Paste_Here!A$2:A$600, 0))))), "No", "")), ""), "")</f>
        <v/>
      </c>
      <c r="EG423" s="47"/>
      <c r="EH423" s="2" t="str">
        <f>IFERROR(IF(B423&lt;&gt;"", IF(ISNUMBER(SEARCH("transitional 2", LOWER(INDEX(Paste_Here!C$2:C$600, MATCH(B423, Paste_Here!A$2:A$600, 0))))), "T2", IF(ISNUMBER(SEARCH("transitional 1", LOWER(INDEX(Paste_Here!C$2:C$600, MATCH(B423, Paste_Here!A$2:A$600, 0))))), "T1", IF(ISNUMBER(SEARCH("waived ell services", LOWER(INDEX(Paste_Here!C$2:C$600, MATCH(B423, Paste_Here!A$2:A$600, 0))))), "W", ""))), ""), "")</f>
        <v/>
      </c>
      <c r="EI423" s="47"/>
      <c r="EJ423" s="2" t="str">
        <f>IFERROR(IF(B423&lt;&gt;"", IF(AND(INDEX(Paste_Here!AG$2:AG$600, MATCH(B423, Paste_Here!A$2:A$600, 0))&lt;&gt;"", ISNUMBER(VALUE(INDEX(Paste_Here!AG$2:AG$600, MATCH(B423, Paste_Here!A$2:A$600, 0))))), INDEX(Paste_Here!AG$2:AG$600, MATCH(B423, Paste_Here!A$2:A$600, 0)), ""), ""), "")</f>
        <v/>
      </c>
      <c r="EK423" s="47"/>
      <c r="EL423" s="2" t="str">
        <f>IFERROR(IF(B423&lt;&gt;"", IF(AND(INDEX(Paste_Here!AL$2:AL$600, MATCH(B423, Paste_Here!A$2:A$600, 0))&lt;&gt;"", ISNUMBER(VALUE(INDEX(Paste_Here!AL$2:AL$600, MATCH(B423, Paste_Here!A$2:A$600, 0))))), INDEX(Paste_Here!AL$2:AL$600, MATCH(B423, Paste_Here!A$2:A$600, 0)), ""), ""), "")</f>
        <v/>
      </c>
      <c r="EM423" s="47"/>
      <c r="FA423" s="4" t="str" cm="1">
        <f t="array" ref="FA423">IFERROR(INDEX(Paste_Here!$B$2:$B$600, MATCH(0, COUNTIF(FA$4:FA422, Paste_Here!$B$2:$B$600) + IF(Paste_Here!$B$2:$B$600="", 1, 0), 0)), "")</f>
        <v/>
      </c>
      <c r="FB423" s="4" t="str">
        <f>IF(FA423&lt;&gt;"", INDEX(Paste_Here!$A$2:$A$600, MATCH(FA423, Paste_Here!$B$2:$B$600, 0)), "")</f>
        <v/>
      </c>
      <c r="FC423" s="4" t="str">
        <f t="shared" si="40"/>
        <v/>
      </c>
      <c r="FD423" s="4" t="str" cm="1">
        <f t="array" ref="FD423">IFERROR(INDEX($FC$5:$FC$600, MATCH(SMALL(IF($FC$5:$FC$600&lt;&gt;"", COUNTIF($FC$5:$FC$600, "&lt;"&amp;$FC$5:$FC$600)+1), ROW()-ROW($FD$5)+1), COUNTIF($FC$5:$FC$600, "&lt;"&amp;$FC$5:$FC$600)+1, 0)), "")</f>
        <v/>
      </c>
      <c r="FF423" s="2" t="str">
        <f>IFERROR(IF(B423&lt;&gt;"", IF(AND(INDEX(Paste_Here!AH$2:AH$600, MATCH(B423, Paste_Here!A$2:A$600, 0))&lt;&gt;"", ISNUMBER(VALUE(INDEX(Paste_Here!AH$2:AH$600, MATCH(B423, Paste_Here!A$2:A$600, 0))))), INDEX(Paste_Here!AH$2:AH$600, MATCH(B423, Paste_Here!A$2:A$600, 0)), ""), ""), "")</f>
        <v/>
      </c>
      <c r="FG423" s="47"/>
      <c r="FH423" s="2" t="str">
        <f>IFERROR(IF(B423&lt;&gt;"", IF(AND(INDEX(Paste_Here!AM$2:AM$600, MATCH(B423, Paste_Here!A$2:A$600, 0))&lt;&gt;"", ISNUMBER(VALUE(INDEX(Paste_Here!AM$2:AM$600, MATCH(B423, Paste_Here!A$2:A$600, 0))))), INDEX(Paste_Here!AM$2:AM$600, MATCH(B423, Paste_Here!A$2:A$600, 0)), ""), ""), "")</f>
        <v/>
      </c>
      <c r="FI423" s="47"/>
      <c r="FJ423" s="47"/>
      <c r="FK423" s="2" t="str">
        <f t="shared" si="41"/>
        <v/>
      </c>
      <c r="FL423" s="47"/>
      <c r="FM423" s="2" t="str">
        <f>IFERROR(IF(B423&lt;&gt;"", IF(ISNUMBER(VALUE(INDEX(Paste_Here!H$2:H$600, MATCH(B423, Paste_Here!A$2:A$600, 0)))), IF(VALUE(INDEX(Paste_Here!H$2:H$600, MATCH(B423, Paste_Here!A$2:A$600, 0)))=0, "No", IF(AND(VALUE(INDEX(Paste_Here!H$2:H$600, MATCH(B423, Paste_Here!A$2:A$600, 0)))&gt;=1, VALUE(INDEX(Paste_Here!H$2:H$600, MATCH(B423, Paste_Here!A$2:A$600, 0)))&lt;=4), VALUE(INDEX(Paste_Here!H$2:H$600, MATCH(B423, Paste_Here!A$2:A$600, 0))), "")), ""), ""), "")</f>
        <v/>
      </c>
      <c r="FN423" s="47"/>
      <c r="FO423" s="34" t="str">
        <f>IFERROR(IF(B423&lt;&gt;"", IF(ISNUMBER(VALUE(INDEX(Paste_Here!I$2:I$600, MATCH(B423, Paste_Here!A$2:A$600, 0)))), IF(VALUE(INDEX(Paste_Here!I$2:I$600, MATCH(B423, Paste_Here!A$2:A$600, 0)))=0, "No", IF(AND(VALUE(INDEX(Paste_Here!I$2:I$600, MATCH(B423, Paste_Here!A$2:A$600, 0)))&gt;=1, VALUE(INDEX(Paste_Here!I$2:I$600, MATCH(B423, Paste_Here!A$2:A$600, 0)))&lt;=4), VALUE(INDEX(Paste_Here!I$2:I$600, MATCH(B423, Paste_Here!A$2:A$600, 0))), "")), ""), ""), "")</f>
        <v/>
      </c>
      <c r="FP423" s="47"/>
      <c r="FQ423" s="2"/>
      <c r="FR423" s="47"/>
      <c r="FS423" s="2"/>
      <c r="FT423" s="47"/>
      <c r="FU423" s="2"/>
      <c r="FV423" s="47"/>
      <c r="FW423" s="2"/>
      <c r="FX423" s="47"/>
      <c r="FY423" s="2"/>
      <c r="FZ423" s="47"/>
      <c r="GA423" s="2"/>
      <c r="GB423" s="47"/>
      <c r="GU423" s="2"/>
      <c r="GV423" s="47"/>
      <c r="GW423" s="2"/>
      <c r="GX423" s="47"/>
    </row>
    <row r="424" spans="1:206">
      <c r="A424" s="47"/>
      <c r="B424" s="2" t="str">
        <f t="shared" si="36"/>
        <v/>
      </c>
      <c r="C424" s="47"/>
      <c r="D424" s="2" t="str">
        <f>IFERROR(IF(B424&lt;&gt;"", IF(COUNTIF(INDEX(Paste_Here!N$2:O$600, MATCH(B424, Paste_Here!A$2:A$600, 0), 0), "yes") &gt; 0, "No", IF(COUNTIF(INDEX(Paste_Here!N$2:O$600, MATCH(B424, Paste_Here!A$2:A$600, 0), 0), "no") &gt; 0, "Yes", "")), ""), "")</f>
        <v/>
      </c>
      <c r="E424" s="47"/>
      <c r="F424" s="84" t="str">
        <f>IFERROR(IF(B424&lt;&gt;"", IF(AND(INDEX(Paste_Here!P$2:P$600, MATCH(B424, Paste_Here!A$2:A$600, 0))&lt;&gt;"", ISNUMBER(VALUE(INDEX(Paste_Here!P$2:P$600, MATCH(B424, Paste_Here!A$2:A$600, 0))))), INDEX(Paste_Here!P$2:P$600, MATCH(B424, Paste_Here!A$2:A$600, 0)), ""), ""), "")</f>
        <v/>
      </c>
      <c r="G424" s="47"/>
      <c r="H424" s="2" t="str">
        <f>IFERROR(IF(B424&lt;&gt;"", IF(ISNUMBER(SEARCH("highrisk", LOWER(INDEX(Paste_Here!Q$2:Q$600, MATCH(B424, Paste_Here!A$2:A$600, 0))))), "High Risk", IF(ISNUMBER(SEARCH("lowrisk", LOWER(INDEX(Paste_Here!Q$2:Q$600, MATCH(B424, Paste_Here!A$2:A$600, 0))))), "Low Risk", IF(ISNUMBER(SEARCH("somerisk", LOWER(INDEX(Paste_Here!Q$2:Q$600, MATCH(B424, Paste_Here!A$2:A$600, 0))))), "Some Risk", ""))), ""), "")</f>
        <v/>
      </c>
      <c r="I424" s="47"/>
      <c r="J424" s="2"/>
      <c r="K424" s="47"/>
      <c r="L424" s="2"/>
      <c r="M424" s="47"/>
      <c r="N424" s="2"/>
      <c r="O424" s="47"/>
      <c r="P424" s="2" t="str">
        <f>IFERROR(IF(B424&lt;&gt;"", IF(AND(ISNUMBER(VALUE(INDEX(Paste_Here!R$2:R$600, MATCH(B424, Paste_Here!A$2:A$600, 0)))), INDEX(Paste_Here!R$2:R$600, MATCH(B424, Paste_Here!A$2:A$600, 0)) &lt;&gt; ""), VALUE(INDEX(Paste_Here!R$2:R$600, MATCH(B424, Paste_Here!A$2:A$600, 0))), ""), ""), "")</f>
        <v/>
      </c>
      <c r="Q424" s="47"/>
      <c r="R424" s="2"/>
      <c r="S424" s="47"/>
      <c r="W424" s="47"/>
      <c r="X424" s="2"/>
      <c r="Y424" s="47"/>
      <c r="Z424" s="2" t="str">
        <f>IFERROR(IF(B424&lt;&gt;"", IF(AND(INDEX(Paste_Here!S$2:S$600, MATCH(B424, Paste_Here!A$2:A$600, 0))&lt;&gt;"", ISNUMBER(VALUE(INDEX(Paste_Here!S$2:S$600, MATCH(B424, Paste_Here!A$2:A$600, 0))))), INDEX(Paste_Here!S$2:S$600, MATCH(B424, Paste_Here!A$2:A$600, 0)), ""), ""), "")</f>
        <v/>
      </c>
      <c r="AA424" s="47"/>
      <c r="AB424" s="2" t="str">
        <f>IFERROR(IF(B424&lt;&gt;"", IF(ISNUMBER(SEARCH("highrisk", LOWER(INDEX(Paste_Here!T$2:T$600, MATCH(B424, Paste_Here!A$2:A$600, 0))))), "High Risk", IF(ISNUMBER(SEARCH("lowrisk", LOWER(INDEX(Paste_Here!T$2:T$600, MATCH(B424, Paste_Here!A$2:A$600, 0))))), "Low Risk", IF(ISNUMBER(SEARCH("somerisk", LOWER(INDEX(Paste_Here!T$2:T$600, MATCH(B424, Paste_Here!A$2:A$600, 0))))), "Some Risk", IF(ISNUMBER(SEARCH("OT", LOWER(INDEX(Paste_Here!T$2:T$600, MATCH(B424, Paste_Here!A$2:A$600, 0))))), "On Track", "")))), ""), "")</f>
        <v/>
      </c>
      <c r="AC424" s="47"/>
      <c r="AD424" s="2"/>
      <c r="AE424" s="47"/>
      <c r="AF424" s="2"/>
      <c r="AG424" s="47"/>
      <c r="AH424" s="2"/>
      <c r="AI424" s="47"/>
      <c r="AJ424" s="2" t="str" cm="1">
        <f t="array" aca="1" ref="AJ424" ca="1">IFERROR(IF(ISNUMBER(SEARCH("BR", INDEX(Paste_Here!AB$2:AB$210, MATCH(B424, Paste_Here!A$2:A$210, 0)))), -1, 1) * VALUE(_xlfn.TEXTJOIN("", TRUE, IF(ISNUMBER(--MID(INDEX(Paste_Here!AB$2:AB$210, MATCH(B424, Paste_Here!A$2:A$210, 0)), ROW(INDIRECT("1:"&amp;LEN(INDEX(Paste_Here!AB$2:AB$210, MATCH(B424, Paste_Here!A$2:A$210, 0))))), 1)), MID(INDEX(Paste_Here!AB$2:AB$210, MATCH(B424, Paste_Here!A$2:A$210, 0)), ROW(INDIRECT("1:"&amp;LEN(INDEX(Paste_Here!AB$2:AB$210, MATCH(B424, Paste_Here!A$2:A$210, 0))))), 1), ""))), "")</f>
        <v/>
      </c>
      <c r="AK424" s="47"/>
      <c r="AL424" s="34" t="str">
        <f>IFERROR(IF(B424&lt;&gt;"", IF(AND(INDEX(Paste_Here!AF$2:AF$600, MATCH(B424, Paste_Here!A$2:A$600, 0))&lt;&gt;"", ISNUMBER(VALUE(INDEX(Paste_Here!AF$2:AF$600, MATCH(B424, Paste_Here!A$2:A$600, 0))))), INDEX(Paste_Here!AF$2:AF$600, MATCH(B424, Paste_Here!A$2:A$600, 0)), ""), ""), "")</f>
        <v/>
      </c>
      <c r="AM424" s="47"/>
      <c r="AN424" s="47"/>
      <c r="AO424" s="2" t="str">
        <f t="shared" si="37"/>
        <v/>
      </c>
      <c r="AP424" s="47"/>
      <c r="AQ424" s="34" t="str">
        <f>IFERROR(IF(B424&lt;&gt;"", IF(COUNTIF(INDEX(Paste_Here!X$2:Y$600, MATCH(B424, Paste_Here!A$2:A$600, 0), 0), "yes") &gt; 0, "No", IF(COUNTIF(INDEX(Paste_Here!X$2:Y$600, MATCH(B424, Paste_Here!A$2:A$600, 0), 0), "no") &gt; 0, "Yes", "")), ""), "")</f>
        <v/>
      </c>
      <c r="AR424" s="47"/>
      <c r="AS424" s="34" t="str">
        <f>IFERROR(IF(B424&lt;&gt;"", IF(AND(INDEX(Paste_Here!U$2:U$600, MATCH(B424, Paste_Here!A$2:A$600, 0))&lt;&gt;"", ISNUMBER(VALUE(INDEX(Paste_Here!U$2:U$600, MATCH(B424, Paste_Here!A$2:A$600, 0))))), INDEX(Paste_Here!U$2:U$600, MATCH(B424, Paste_Here!A$2:A$600, 0)), ""), ""), "")</f>
        <v/>
      </c>
      <c r="AT424" s="47"/>
      <c r="AU424" s="34" t="str">
        <f>IFERROR(IF(B424&lt;&gt;"", IF(ISNUMBER(SEARCH("highrisk", LOWER(INDEX(Paste_Here!V$2:V$600, MATCH(B424, Paste_Here!A$2:A$600, 0))))), "High Risk", IF(ISNUMBER(SEARCH("lowrisk", LOWER(INDEX(Paste_Here!V$2:V$600, MATCH(B424, Paste_Here!A$2:A$600, 0))))), "Low Risk", IF(ISNUMBER(SEARCH("somerisk", LOWER(INDEX(Paste_Here!V$2:V$600, MATCH(B424, Paste_Here!A$2:A$600, 0))))), "Some Risk", ""))), ""), "")</f>
        <v/>
      </c>
      <c r="AV424" s="47"/>
      <c r="AW424" s="34" t="str">
        <f>IFERROR(IF(B424&lt;&gt;"", IF(AND(ISNUMBER(VALUE(INDEX(Paste_Here!W$2:W$600, MATCH(B424, Paste_Here!A$2:A$600, 0)))), INDEX(Paste_Here!W$2:W$600, MATCH(B424, Paste_Here!A$2:A$600, 0)) &lt;&gt; ""), VALUE(INDEX(Paste_Here!W$2:W$600, MATCH(B424, Paste_Here!A$2:A$600, 0))), ""), ""), "")</f>
        <v/>
      </c>
      <c r="AX424" s="47"/>
      <c r="BA424" s="2" t="str">
        <f>IFERROR(IF(B424&lt;&gt;"", IF(AND(INDEX(Paste_Here!AI$2:AI$600, MATCH(B424, Paste_Here!A$2:A$600, 0))&lt;&gt;"", ISNUMBER(VALUE(INDEX(Paste_Here!AI$2:AI$600, MATCH(B424, Paste_Here!A$2:A$600, 0))))), INDEX(Paste_Here!AI$2:AI$600, MATCH(B424, Paste_Here!A$2:A$600, 0)), ""), ""), "")</f>
        <v/>
      </c>
      <c r="BB424" s="47"/>
      <c r="BC424" s="34" t="str">
        <f>IFERROR(IF(B424&lt;&gt;"", IF(ISNUMBER(SEARCH("highrisk", LOWER(INDEX(Paste_Here!AJ$2:AJ$600, MATCH(B424, Paste_Here!A$2:A$600, 0))))), "High Risk", IF(ISNUMBER(SEARCH("lowrisk", LOWER(INDEX(Paste_Here!AJ$2:AJ$600, MATCH(B424, Paste_Here!A$2:A$600, 0))))), "Low Risk", IF(ISNUMBER(SEARCH("somerisk", LOWER(INDEX(Paste_Here!AJ$2:AJ$600, MATCH(B424, Paste_Here!A$2:A$600, 0))))), "Some Risk", IF(ISNUMBER(SEARCH("OT", LOWER(INDEX(Paste_Here!AJ$2:AJ$600, MATCH(B424, Paste_Here!A$2:A$600, 0))))), "On Track", "")))), ""), "")</f>
        <v/>
      </c>
      <c r="BD424" s="47"/>
      <c r="BE424" s="34" t="str">
        <f>IFERROR(IF(B424&lt;&gt;"", IF(AND(INDEX(Paste_Here!AK$2:AK$600, MATCH(B424, Paste_Here!A$2:A$600, 0))&lt;&gt;"", ISNUMBER(VALUE(INDEX(Paste_Here!AK$2:AK$600, MATCH(B424, Paste_Here!A$2:A$600, 0))))), INDEX(Paste_Here!AK$2:AK$600, MATCH(B424, Paste_Here!A$2:A$600, 0)), ""), ""), "")</f>
        <v/>
      </c>
      <c r="BF424" s="47"/>
      <c r="BG424" s="34" t="str" cm="1">
        <f t="array" aca="1" ref="BG424" ca="1">IFERROR(IF(B424&lt;&gt;"", IF(INDEX(Paste_Here!AE$2:AE$600, MATCH(B424, Paste_Here!A$2:A$600, 0))&lt;&gt;"", IF(LEFT(INDEX(Paste_Here!AE$2:AE$600, MATCH(B424, Paste_Here!A$2:A$600, 0)), 2)="EM", -1, 1) * VALUE(_xlfn.TEXTJOIN("", TRUE, IF(ISNUMBER(MID(INDEX(Paste_Here!AE$2:AE$600, MATCH(B424, Paste_Here!A$2:A$600, 0)), ROW(INDIRECT("1:"&amp;LEN(INDEX(Paste_Here!AE$2:AE$600, MATCH(B424, Paste_Here!A$2:A$600, 0))))), 1)*1), MID(INDEX(Paste_Here!AE$2:AE$600, MATCH(B424, Paste_Here!A$2:A$600, 0)), ROW(INDIRECT("1:"&amp;LEN(INDEX(Paste_Here!AE$2:AE$600, MATCH(B424, Paste_Here!A$2:A$600, 0))))), 1), ""))), ""), ""), "")</f>
        <v/>
      </c>
      <c r="BH424" s="47"/>
      <c r="BJ424" s="47"/>
      <c r="BK424" s="2" t="str">
        <f t="shared" si="38"/>
        <v/>
      </c>
      <c r="BL424" s="47"/>
      <c r="BM424" s="34" t="str">
        <f>IFERROR(IF(B424&lt;&gt;"", IF(AND(INDEX(Paste_Here!Z$2:Z$600, MATCH(B424, Paste_Here!A$2:A$600, 0))&lt;&gt;"", ISNUMBER(VALUE(INDEX(Paste_Here!Z$2:Z$600, MATCH(B424, Paste_Here!A$2:A$600, 0))))), INDEX(Paste_Here!Z$2:Z$600, MATCH(B424, Paste_Here!A$2:A$600, 0)), ""), ""), "")</f>
        <v/>
      </c>
      <c r="BN424" s="47"/>
      <c r="BO424" s="34" t="str">
        <f>IFERROR(IF(B424&lt;&gt;"", IF(ISNUMBER(SEARCH("highrisk", LOWER(INDEX(Paste_Here!AA$2:AA$600, MATCH(B424, Paste_Here!A$2:A$600, 0))))), "High Risk", IF(ISNUMBER(SEARCH("lowrisk", LOWER(INDEX(Paste_Here!AA$2:AA$600, MATCH(B424, Paste_Here!A$2:A$600, 0))))), "Low Risk", IF(ISNUMBER(SEARCH("somerisk", LOWER(INDEX(Paste_Here!AA$2:AA$600, MATCH(B424, Paste_Here!A$2:A$600, 0))))), "Some Risk", IF(ISNUMBER(SEARCH("OT", LOWER(INDEX(Paste_Here!AA$2:AA$600, MATCH(B424, Paste_Here!A$2:A$600, 0))))), "On Track", "")))), ""), "")</f>
        <v/>
      </c>
      <c r="BP424" s="47"/>
      <c r="BQ424" s="34" t="str">
        <f>IFERROR(IF(B424&lt;&gt;"", IF(AND(INDEX(Paste_Here!AC$2:AC$600, MATCH(B424, Paste_Here!A$2:A$600, 0))&lt;&gt;"", ISNUMBER(VALUE(INDEX(Paste_Here!AC$2:AC$600, MATCH(B424, Paste_Here!A$2:A$600, 0))))), INDEX(Paste_Here!AC$2:AC$600, MATCH(B424, Paste_Here!A$2:A$600, 0)), ""), ""), "")</f>
        <v/>
      </c>
      <c r="BR424" s="47"/>
      <c r="BS424" s="34" t="str">
        <f>IFERROR(IF(B424&lt;&gt;"", IF(ISNUMBER(SEARCH("highrisk", LOWER(INDEX(Paste_Here!AD$2:AD$600, MATCH(B424, Paste_Here!A$2:A$600, 0))))), "High Risk", IF(ISNUMBER(SEARCH("lowrisk", LOWER(INDEX(Paste_Here!AD$2:AD$600, MATCH(B424, Paste_Here!A$2:A$600, 0))))), "Low Risk", IF(ISNUMBER(SEARCH("somerisk", LOWER(INDEX(Paste_Here!AD$2:AD$600, MATCH(B424, Paste_Here!A$2:A$600, 0))))), "Some Risk", IF(ISNUMBER(SEARCH("OT", LOWER(INDEX(Paste_Here!AD$2:AD$600, MATCH(B424, Paste_Here!A$2:A$600, 0))))), "On Track", "")))), ""), "")</f>
        <v/>
      </c>
      <c r="BT424" s="47"/>
      <c r="BU424" s="34"/>
      <c r="BV424" s="47"/>
      <c r="BW424" s="34"/>
      <c r="BX424" s="47"/>
      <c r="BY424" s="34"/>
      <c r="BZ424" s="47"/>
      <c r="CA424" s="34"/>
      <c r="CB424" s="49"/>
      <c r="DT424" s="47"/>
      <c r="DU424" s="47"/>
      <c r="DV424" s="2" t="str">
        <f t="shared" si="39"/>
        <v/>
      </c>
      <c r="DW424" s="47"/>
      <c r="DX424" s="2" t="str">
        <f>IFERROR(IF(B424&lt;&gt;"", IF(ISNUMBER(SEARCH("s", LOWER(INDEX(Paste_Here!M$2:M$600, MATCH(B424, Paste_Here!A$2:A$600, 0))))), "Yes", IF(INDEX(Paste_Here!M$2:M$600, MATCH(B424, Paste_Here!A$2:A$600, 0))&lt;&gt;"", "No", "")), ""), "")</f>
        <v/>
      </c>
      <c r="DY424" s="47"/>
      <c r="DZ424" s="2" t="str">
        <f>IFERROR(IF(B424&lt;&gt;"", IF(ISNUMBER(SEARCH("yes", LOWER(INDEX(Paste_Here!F$2:F$600, MATCH(B424, Paste_Here!A$2:A$600, 0))))), "Yes", IF(ISNUMBER(SEARCH("no", LOWER(INDEX(Paste_Here!F$2:F$600, MATCH(B424, Paste_Here!A$2:A$600, 0))))), "No", "")), ""), "")</f>
        <v/>
      </c>
      <c r="EA424" s="47"/>
      <c r="EB424" s="2" t="str">
        <f>IFERROR(IF(B424&lt;&gt;"", IF(ISNUMBER(SEARCH("english language learner", LOWER(INDEX(Paste_Here!C$2:C$600, MATCH(B424, Paste_Here!A$2:A$600, 0))))), "Yes", ""), ""), "")</f>
        <v/>
      </c>
      <c r="EC424" s="47"/>
      <c r="ED424" s="2" t="str">
        <f>IFERROR(IF(B424&lt;&gt;"", IF(OR(ISNUMBER(SEARCH("b", LOWER(INDEX(Paste_Here!K$2:K$600, MATCH(B424, Paste_Here!A$2:A$600, 0))))), ISNUMBER(SEARCH("h", LOWER(INDEX(Paste_Here!K$2:K$600, MATCH(B424, Paste_Here!A$2:A$600, 0))))), ISNUMBER(SEARCH("i", LOWER(INDEX(Paste_Here!K$2:K$600, MATCH(B424, Paste_Here!A$2:A$600, 0)))))), "Yes", IF(INDEX(Paste_Here!K$2:K$600, MATCH(B424, Paste_Here!A$2:A$600, 0))&lt;&gt;"", "No", "")), ""), "")</f>
        <v/>
      </c>
      <c r="EE424" s="47"/>
      <c r="EF424" s="34" t="str">
        <f>IFERROR(IF(B424&lt;&gt;"", IF(ISNUMBER(SEARCH("yes", LOWER(INDEX(Paste_Here!L$2:L$600, MATCH(B424, Paste_Here!A$2:A$600, 0))))), "Yes", IF(ISNUMBER(SEARCH("no", LOWER(INDEX(Paste_Here!L$2:L$600, MATCH(B424, Paste_Here!A$2:A$600, 0))))), "No", "")), ""), "")</f>
        <v/>
      </c>
      <c r="EG424" s="47"/>
      <c r="EH424" s="2" t="str">
        <f>IFERROR(IF(B424&lt;&gt;"", IF(ISNUMBER(SEARCH("transitional 2", LOWER(INDEX(Paste_Here!C$2:C$600, MATCH(B424, Paste_Here!A$2:A$600, 0))))), "T2", IF(ISNUMBER(SEARCH("transitional 1", LOWER(INDEX(Paste_Here!C$2:C$600, MATCH(B424, Paste_Here!A$2:A$600, 0))))), "T1", IF(ISNUMBER(SEARCH("waived ell services", LOWER(INDEX(Paste_Here!C$2:C$600, MATCH(B424, Paste_Here!A$2:A$600, 0))))), "W", ""))), ""), "")</f>
        <v/>
      </c>
      <c r="EI424" s="47"/>
      <c r="EJ424" s="2" t="str">
        <f>IFERROR(IF(B424&lt;&gt;"", IF(AND(INDEX(Paste_Here!AG$2:AG$600, MATCH(B424, Paste_Here!A$2:A$600, 0))&lt;&gt;"", ISNUMBER(VALUE(INDEX(Paste_Here!AG$2:AG$600, MATCH(B424, Paste_Here!A$2:A$600, 0))))), INDEX(Paste_Here!AG$2:AG$600, MATCH(B424, Paste_Here!A$2:A$600, 0)), ""), ""), "")</f>
        <v/>
      </c>
      <c r="EK424" s="47"/>
      <c r="EL424" s="2" t="str">
        <f>IFERROR(IF(B424&lt;&gt;"", IF(AND(INDEX(Paste_Here!AL$2:AL$600, MATCH(B424, Paste_Here!A$2:A$600, 0))&lt;&gt;"", ISNUMBER(VALUE(INDEX(Paste_Here!AL$2:AL$600, MATCH(B424, Paste_Here!A$2:A$600, 0))))), INDEX(Paste_Here!AL$2:AL$600, MATCH(B424, Paste_Here!A$2:A$600, 0)), ""), ""), "")</f>
        <v/>
      </c>
      <c r="EM424" s="47"/>
      <c r="FA424" s="4" t="str" cm="1">
        <f t="array" ref="FA424">IFERROR(INDEX(Paste_Here!$B$2:$B$600, MATCH(0, COUNTIF(FA$4:FA423, Paste_Here!$B$2:$B$600) + IF(Paste_Here!$B$2:$B$600="", 1, 0), 0)), "")</f>
        <v/>
      </c>
      <c r="FB424" s="4" t="str">
        <f>IF(FA424&lt;&gt;"", INDEX(Paste_Here!$A$2:$A$600, MATCH(FA424, Paste_Here!$B$2:$B$600, 0)), "")</f>
        <v/>
      </c>
      <c r="FC424" s="4" t="str">
        <f t="shared" si="40"/>
        <v/>
      </c>
      <c r="FD424" s="4" t="str" cm="1">
        <f t="array" ref="FD424">IFERROR(INDEX($FC$5:$FC$600, MATCH(SMALL(IF($FC$5:$FC$600&lt;&gt;"", COUNTIF($FC$5:$FC$600, "&lt;"&amp;$FC$5:$FC$600)+1), ROW()-ROW($FD$5)+1), COUNTIF($FC$5:$FC$600, "&lt;"&amp;$FC$5:$FC$600)+1, 0)), "")</f>
        <v/>
      </c>
      <c r="FF424" s="2" t="str">
        <f>IFERROR(IF(B424&lt;&gt;"", IF(AND(INDEX(Paste_Here!AH$2:AH$600, MATCH(B424, Paste_Here!A$2:A$600, 0))&lt;&gt;"", ISNUMBER(VALUE(INDEX(Paste_Here!AH$2:AH$600, MATCH(B424, Paste_Here!A$2:A$600, 0))))), INDEX(Paste_Here!AH$2:AH$600, MATCH(B424, Paste_Here!A$2:A$600, 0)), ""), ""), "")</f>
        <v/>
      </c>
      <c r="FG424" s="47"/>
      <c r="FH424" s="2" t="str">
        <f>IFERROR(IF(B424&lt;&gt;"", IF(AND(INDEX(Paste_Here!AM$2:AM$600, MATCH(B424, Paste_Here!A$2:A$600, 0))&lt;&gt;"", ISNUMBER(VALUE(INDEX(Paste_Here!AM$2:AM$600, MATCH(B424, Paste_Here!A$2:A$600, 0))))), INDEX(Paste_Here!AM$2:AM$600, MATCH(B424, Paste_Here!A$2:A$600, 0)), ""), ""), "")</f>
        <v/>
      </c>
      <c r="FI424" s="47"/>
      <c r="FJ424" s="47"/>
      <c r="FK424" s="2" t="str">
        <f t="shared" si="41"/>
        <v/>
      </c>
      <c r="FL424" s="47"/>
      <c r="FM424" s="2" t="str">
        <f>IFERROR(IF(B424&lt;&gt;"", IF(ISNUMBER(VALUE(INDEX(Paste_Here!H$2:H$600, MATCH(B424, Paste_Here!A$2:A$600, 0)))), IF(VALUE(INDEX(Paste_Here!H$2:H$600, MATCH(B424, Paste_Here!A$2:A$600, 0)))=0, "No", IF(AND(VALUE(INDEX(Paste_Here!H$2:H$600, MATCH(B424, Paste_Here!A$2:A$600, 0)))&gt;=1, VALUE(INDEX(Paste_Here!H$2:H$600, MATCH(B424, Paste_Here!A$2:A$600, 0)))&lt;=4), VALUE(INDEX(Paste_Here!H$2:H$600, MATCH(B424, Paste_Here!A$2:A$600, 0))), "")), ""), ""), "")</f>
        <v/>
      </c>
      <c r="FN424" s="47"/>
      <c r="FO424" s="34" t="str">
        <f>IFERROR(IF(B424&lt;&gt;"", IF(ISNUMBER(VALUE(INDEX(Paste_Here!I$2:I$600, MATCH(B424, Paste_Here!A$2:A$600, 0)))), IF(VALUE(INDEX(Paste_Here!I$2:I$600, MATCH(B424, Paste_Here!A$2:A$600, 0)))=0, "No", IF(AND(VALUE(INDEX(Paste_Here!I$2:I$600, MATCH(B424, Paste_Here!A$2:A$600, 0)))&gt;=1, VALUE(INDEX(Paste_Here!I$2:I$600, MATCH(B424, Paste_Here!A$2:A$600, 0)))&lt;=4), VALUE(INDEX(Paste_Here!I$2:I$600, MATCH(B424, Paste_Here!A$2:A$600, 0))), "")), ""), ""), "")</f>
        <v/>
      </c>
      <c r="FP424" s="47"/>
      <c r="FQ424" s="2"/>
      <c r="FR424" s="47"/>
      <c r="FS424" s="2"/>
      <c r="FT424" s="47"/>
      <c r="FU424" s="2"/>
      <c r="FV424" s="47"/>
      <c r="FW424" s="2"/>
      <c r="FX424" s="47"/>
      <c r="FY424" s="2"/>
      <c r="FZ424" s="47"/>
      <c r="GA424" s="2"/>
      <c r="GB424" s="47"/>
      <c r="GU424" s="2"/>
      <c r="GV424" s="47"/>
      <c r="GW424" s="2"/>
      <c r="GX424" s="47"/>
    </row>
    <row r="425" spans="1:206">
      <c r="A425" s="47"/>
      <c r="B425" s="2" t="str">
        <f t="shared" si="36"/>
        <v/>
      </c>
      <c r="C425" s="47"/>
      <c r="D425" s="2" t="str">
        <f>IFERROR(IF(B425&lt;&gt;"", IF(COUNTIF(INDEX(Paste_Here!N$2:O$600, MATCH(B425, Paste_Here!A$2:A$600, 0), 0), "yes") &gt; 0, "No", IF(COUNTIF(INDEX(Paste_Here!N$2:O$600, MATCH(B425, Paste_Here!A$2:A$600, 0), 0), "no") &gt; 0, "Yes", "")), ""), "")</f>
        <v/>
      </c>
      <c r="E425" s="47"/>
      <c r="F425" s="84" t="str">
        <f>IFERROR(IF(B425&lt;&gt;"", IF(AND(INDEX(Paste_Here!P$2:P$600, MATCH(B425, Paste_Here!A$2:A$600, 0))&lt;&gt;"", ISNUMBER(VALUE(INDEX(Paste_Here!P$2:P$600, MATCH(B425, Paste_Here!A$2:A$600, 0))))), INDEX(Paste_Here!P$2:P$600, MATCH(B425, Paste_Here!A$2:A$600, 0)), ""), ""), "")</f>
        <v/>
      </c>
      <c r="G425" s="47"/>
      <c r="H425" s="2" t="str">
        <f>IFERROR(IF(B425&lt;&gt;"", IF(ISNUMBER(SEARCH("highrisk", LOWER(INDEX(Paste_Here!Q$2:Q$600, MATCH(B425, Paste_Here!A$2:A$600, 0))))), "High Risk", IF(ISNUMBER(SEARCH("lowrisk", LOWER(INDEX(Paste_Here!Q$2:Q$600, MATCH(B425, Paste_Here!A$2:A$600, 0))))), "Low Risk", IF(ISNUMBER(SEARCH("somerisk", LOWER(INDEX(Paste_Here!Q$2:Q$600, MATCH(B425, Paste_Here!A$2:A$600, 0))))), "Some Risk", ""))), ""), "")</f>
        <v/>
      </c>
      <c r="I425" s="47"/>
      <c r="J425" s="2"/>
      <c r="K425" s="47"/>
      <c r="L425" s="2"/>
      <c r="M425" s="47"/>
      <c r="N425" s="2"/>
      <c r="O425" s="47"/>
      <c r="P425" s="2" t="str">
        <f>IFERROR(IF(B425&lt;&gt;"", IF(AND(ISNUMBER(VALUE(INDEX(Paste_Here!R$2:R$600, MATCH(B425, Paste_Here!A$2:A$600, 0)))), INDEX(Paste_Here!R$2:R$600, MATCH(B425, Paste_Here!A$2:A$600, 0)) &lt;&gt; ""), VALUE(INDEX(Paste_Here!R$2:R$600, MATCH(B425, Paste_Here!A$2:A$600, 0))), ""), ""), "")</f>
        <v/>
      </c>
      <c r="Q425" s="47"/>
      <c r="R425" s="2"/>
      <c r="S425" s="47"/>
      <c r="W425" s="47"/>
      <c r="X425" s="2"/>
      <c r="Y425" s="47"/>
      <c r="Z425" s="2" t="str">
        <f>IFERROR(IF(B425&lt;&gt;"", IF(AND(INDEX(Paste_Here!S$2:S$600, MATCH(B425, Paste_Here!A$2:A$600, 0))&lt;&gt;"", ISNUMBER(VALUE(INDEX(Paste_Here!S$2:S$600, MATCH(B425, Paste_Here!A$2:A$600, 0))))), INDEX(Paste_Here!S$2:S$600, MATCH(B425, Paste_Here!A$2:A$600, 0)), ""), ""), "")</f>
        <v/>
      </c>
      <c r="AA425" s="47"/>
      <c r="AB425" s="2" t="str">
        <f>IFERROR(IF(B425&lt;&gt;"", IF(ISNUMBER(SEARCH("highrisk", LOWER(INDEX(Paste_Here!T$2:T$600, MATCH(B425, Paste_Here!A$2:A$600, 0))))), "High Risk", IF(ISNUMBER(SEARCH("lowrisk", LOWER(INDEX(Paste_Here!T$2:T$600, MATCH(B425, Paste_Here!A$2:A$600, 0))))), "Low Risk", IF(ISNUMBER(SEARCH("somerisk", LOWER(INDEX(Paste_Here!T$2:T$600, MATCH(B425, Paste_Here!A$2:A$600, 0))))), "Some Risk", IF(ISNUMBER(SEARCH("OT", LOWER(INDEX(Paste_Here!T$2:T$600, MATCH(B425, Paste_Here!A$2:A$600, 0))))), "On Track", "")))), ""), "")</f>
        <v/>
      </c>
      <c r="AC425" s="47"/>
      <c r="AD425" s="2"/>
      <c r="AE425" s="47"/>
      <c r="AF425" s="2"/>
      <c r="AG425" s="47"/>
      <c r="AH425" s="2"/>
      <c r="AI425" s="47"/>
      <c r="AJ425" s="2" t="str" cm="1">
        <f t="array" aca="1" ref="AJ425" ca="1">IFERROR(IF(ISNUMBER(SEARCH("BR", INDEX(Paste_Here!AB$2:AB$210, MATCH(B425, Paste_Here!A$2:A$210, 0)))), -1, 1) * VALUE(_xlfn.TEXTJOIN("", TRUE, IF(ISNUMBER(--MID(INDEX(Paste_Here!AB$2:AB$210, MATCH(B425, Paste_Here!A$2:A$210, 0)), ROW(INDIRECT("1:"&amp;LEN(INDEX(Paste_Here!AB$2:AB$210, MATCH(B425, Paste_Here!A$2:A$210, 0))))), 1)), MID(INDEX(Paste_Here!AB$2:AB$210, MATCH(B425, Paste_Here!A$2:A$210, 0)), ROW(INDIRECT("1:"&amp;LEN(INDEX(Paste_Here!AB$2:AB$210, MATCH(B425, Paste_Here!A$2:A$210, 0))))), 1), ""))), "")</f>
        <v/>
      </c>
      <c r="AK425" s="47"/>
      <c r="AL425" s="34" t="str">
        <f>IFERROR(IF(B425&lt;&gt;"", IF(AND(INDEX(Paste_Here!AF$2:AF$600, MATCH(B425, Paste_Here!A$2:A$600, 0))&lt;&gt;"", ISNUMBER(VALUE(INDEX(Paste_Here!AF$2:AF$600, MATCH(B425, Paste_Here!A$2:A$600, 0))))), INDEX(Paste_Here!AF$2:AF$600, MATCH(B425, Paste_Here!A$2:A$600, 0)), ""), ""), "")</f>
        <v/>
      </c>
      <c r="AM425" s="47"/>
      <c r="AN425" s="47"/>
      <c r="AO425" s="2" t="str">
        <f t="shared" si="37"/>
        <v/>
      </c>
      <c r="AP425" s="47"/>
      <c r="AQ425" s="34" t="str">
        <f>IFERROR(IF(B425&lt;&gt;"", IF(COUNTIF(INDEX(Paste_Here!X$2:Y$600, MATCH(B425, Paste_Here!A$2:A$600, 0), 0), "yes") &gt; 0, "No", IF(COUNTIF(INDEX(Paste_Here!X$2:Y$600, MATCH(B425, Paste_Here!A$2:A$600, 0), 0), "no") &gt; 0, "Yes", "")), ""), "")</f>
        <v/>
      </c>
      <c r="AR425" s="47"/>
      <c r="AS425" s="34" t="str">
        <f>IFERROR(IF(B425&lt;&gt;"", IF(AND(INDEX(Paste_Here!U$2:U$600, MATCH(B425, Paste_Here!A$2:A$600, 0))&lt;&gt;"", ISNUMBER(VALUE(INDEX(Paste_Here!U$2:U$600, MATCH(B425, Paste_Here!A$2:A$600, 0))))), INDEX(Paste_Here!U$2:U$600, MATCH(B425, Paste_Here!A$2:A$600, 0)), ""), ""), "")</f>
        <v/>
      </c>
      <c r="AT425" s="47"/>
      <c r="AU425" s="34" t="str">
        <f>IFERROR(IF(B425&lt;&gt;"", IF(ISNUMBER(SEARCH("highrisk", LOWER(INDEX(Paste_Here!V$2:V$600, MATCH(B425, Paste_Here!A$2:A$600, 0))))), "High Risk", IF(ISNUMBER(SEARCH("lowrisk", LOWER(INDEX(Paste_Here!V$2:V$600, MATCH(B425, Paste_Here!A$2:A$600, 0))))), "Low Risk", IF(ISNUMBER(SEARCH("somerisk", LOWER(INDEX(Paste_Here!V$2:V$600, MATCH(B425, Paste_Here!A$2:A$600, 0))))), "Some Risk", ""))), ""), "")</f>
        <v/>
      </c>
      <c r="AV425" s="47"/>
      <c r="AW425" s="34" t="str">
        <f>IFERROR(IF(B425&lt;&gt;"", IF(AND(ISNUMBER(VALUE(INDEX(Paste_Here!W$2:W$600, MATCH(B425, Paste_Here!A$2:A$600, 0)))), INDEX(Paste_Here!W$2:W$600, MATCH(B425, Paste_Here!A$2:A$600, 0)) &lt;&gt; ""), VALUE(INDEX(Paste_Here!W$2:W$600, MATCH(B425, Paste_Here!A$2:A$600, 0))), ""), ""), "")</f>
        <v/>
      </c>
      <c r="AX425" s="47"/>
      <c r="BA425" s="2" t="str">
        <f>IFERROR(IF(B425&lt;&gt;"", IF(AND(INDEX(Paste_Here!AI$2:AI$600, MATCH(B425, Paste_Here!A$2:A$600, 0))&lt;&gt;"", ISNUMBER(VALUE(INDEX(Paste_Here!AI$2:AI$600, MATCH(B425, Paste_Here!A$2:A$600, 0))))), INDEX(Paste_Here!AI$2:AI$600, MATCH(B425, Paste_Here!A$2:A$600, 0)), ""), ""), "")</f>
        <v/>
      </c>
      <c r="BB425" s="47"/>
      <c r="BC425" s="34" t="str">
        <f>IFERROR(IF(B425&lt;&gt;"", IF(ISNUMBER(SEARCH("highrisk", LOWER(INDEX(Paste_Here!AJ$2:AJ$600, MATCH(B425, Paste_Here!A$2:A$600, 0))))), "High Risk", IF(ISNUMBER(SEARCH("lowrisk", LOWER(INDEX(Paste_Here!AJ$2:AJ$600, MATCH(B425, Paste_Here!A$2:A$600, 0))))), "Low Risk", IF(ISNUMBER(SEARCH("somerisk", LOWER(INDEX(Paste_Here!AJ$2:AJ$600, MATCH(B425, Paste_Here!A$2:A$600, 0))))), "Some Risk", IF(ISNUMBER(SEARCH("OT", LOWER(INDEX(Paste_Here!AJ$2:AJ$600, MATCH(B425, Paste_Here!A$2:A$600, 0))))), "On Track", "")))), ""), "")</f>
        <v/>
      </c>
      <c r="BD425" s="47"/>
      <c r="BE425" s="34" t="str">
        <f>IFERROR(IF(B425&lt;&gt;"", IF(AND(INDEX(Paste_Here!AK$2:AK$600, MATCH(B425, Paste_Here!A$2:A$600, 0))&lt;&gt;"", ISNUMBER(VALUE(INDEX(Paste_Here!AK$2:AK$600, MATCH(B425, Paste_Here!A$2:A$600, 0))))), INDEX(Paste_Here!AK$2:AK$600, MATCH(B425, Paste_Here!A$2:A$600, 0)), ""), ""), "")</f>
        <v/>
      </c>
      <c r="BF425" s="47"/>
      <c r="BG425" s="34" t="str" cm="1">
        <f t="array" aca="1" ref="BG425" ca="1">IFERROR(IF(B425&lt;&gt;"", IF(INDEX(Paste_Here!AE$2:AE$600, MATCH(B425, Paste_Here!A$2:A$600, 0))&lt;&gt;"", IF(LEFT(INDEX(Paste_Here!AE$2:AE$600, MATCH(B425, Paste_Here!A$2:A$600, 0)), 2)="EM", -1, 1) * VALUE(_xlfn.TEXTJOIN("", TRUE, IF(ISNUMBER(MID(INDEX(Paste_Here!AE$2:AE$600, MATCH(B425, Paste_Here!A$2:A$600, 0)), ROW(INDIRECT("1:"&amp;LEN(INDEX(Paste_Here!AE$2:AE$600, MATCH(B425, Paste_Here!A$2:A$600, 0))))), 1)*1), MID(INDEX(Paste_Here!AE$2:AE$600, MATCH(B425, Paste_Here!A$2:A$600, 0)), ROW(INDIRECT("1:"&amp;LEN(INDEX(Paste_Here!AE$2:AE$600, MATCH(B425, Paste_Here!A$2:A$600, 0))))), 1), ""))), ""), ""), "")</f>
        <v/>
      </c>
      <c r="BH425" s="47"/>
      <c r="BJ425" s="47"/>
      <c r="BK425" s="2" t="str">
        <f t="shared" si="38"/>
        <v/>
      </c>
      <c r="BL425" s="47"/>
      <c r="BM425" s="34" t="str">
        <f>IFERROR(IF(B425&lt;&gt;"", IF(AND(INDEX(Paste_Here!Z$2:Z$600, MATCH(B425, Paste_Here!A$2:A$600, 0))&lt;&gt;"", ISNUMBER(VALUE(INDEX(Paste_Here!Z$2:Z$600, MATCH(B425, Paste_Here!A$2:A$600, 0))))), INDEX(Paste_Here!Z$2:Z$600, MATCH(B425, Paste_Here!A$2:A$600, 0)), ""), ""), "")</f>
        <v/>
      </c>
      <c r="BN425" s="47"/>
      <c r="BO425" s="34" t="str">
        <f>IFERROR(IF(B425&lt;&gt;"", IF(ISNUMBER(SEARCH("highrisk", LOWER(INDEX(Paste_Here!AA$2:AA$600, MATCH(B425, Paste_Here!A$2:A$600, 0))))), "High Risk", IF(ISNUMBER(SEARCH("lowrisk", LOWER(INDEX(Paste_Here!AA$2:AA$600, MATCH(B425, Paste_Here!A$2:A$600, 0))))), "Low Risk", IF(ISNUMBER(SEARCH("somerisk", LOWER(INDEX(Paste_Here!AA$2:AA$600, MATCH(B425, Paste_Here!A$2:A$600, 0))))), "Some Risk", IF(ISNUMBER(SEARCH("OT", LOWER(INDEX(Paste_Here!AA$2:AA$600, MATCH(B425, Paste_Here!A$2:A$600, 0))))), "On Track", "")))), ""), "")</f>
        <v/>
      </c>
      <c r="BP425" s="47"/>
      <c r="BQ425" s="34" t="str">
        <f>IFERROR(IF(B425&lt;&gt;"", IF(AND(INDEX(Paste_Here!AC$2:AC$600, MATCH(B425, Paste_Here!A$2:A$600, 0))&lt;&gt;"", ISNUMBER(VALUE(INDEX(Paste_Here!AC$2:AC$600, MATCH(B425, Paste_Here!A$2:A$600, 0))))), INDEX(Paste_Here!AC$2:AC$600, MATCH(B425, Paste_Here!A$2:A$600, 0)), ""), ""), "")</f>
        <v/>
      </c>
      <c r="BR425" s="47"/>
      <c r="BS425" s="34" t="str">
        <f>IFERROR(IF(B425&lt;&gt;"", IF(ISNUMBER(SEARCH("highrisk", LOWER(INDEX(Paste_Here!AD$2:AD$600, MATCH(B425, Paste_Here!A$2:A$600, 0))))), "High Risk", IF(ISNUMBER(SEARCH("lowrisk", LOWER(INDEX(Paste_Here!AD$2:AD$600, MATCH(B425, Paste_Here!A$2:A$600, 0))))), "Low Risk", IF(ISNUMBER(SEARCH("somerisk", LOWER(INDEX(Paste_Here!AD$2:AD$600, MATCH(B425, Paste_Here!A$2:A$600, 0))))), "Some Risk", IF(ISNUMBER(SEARCH("OT", LOWER(INDEX(Paste_Here!AD$2:AD$600, MATCH(B425, Paste_Here!A$2:A$600, 0))))), "On Track", "")))), ""), "")</f>
        <v/>
      </c>
      <c r="BT425" s="47"/>
      <c r="BU425" s="34"/>
      <c r="BV425" s="47"/>
      <c r="BW425" s="34"/>
      <c r="BX425" s="47"/>
      <c r="BY425" s="34"/>
      <c r="BZ425" s="47"/>
      <c r="CA425" s="34"/>
      <c r="CB425" s="49"/>
      <c r="DT425" s="47"/>
      <c r="DU425" s="47"/>
      <c r="DV425" s="2" t="str">
        <f t="shared" si="39"/>
        <v/>
      </c>
      <c r="DW425" s="47"/>
      <c r="DX425" s="2" t="str">
        <f>IFERROR(IF(B425&lt;&gt;"", IF(ISNUMBER(SEARCH("s", LOWER(INDEX(Paste_Here!M$2:M$600, MATCH(B425, Paste_Here!A$2:A$600, 0))))), "Yes", IF(INDEX(Paste_Here!M$2:M$600, MATCH(B425, Paste_Here!A$2:A$600, 0))&lt;&gt;"", "No", "")), ""), "")</f>
        <v/>
      </c>
      <c r="DY425" s="47"/>
      <c r="DZ425" s="2" t="str">
        <f>IFERROR(IF(B425&lt;&gt;"", IF(ISNUMBER(SEARCH("yes", LOWER(INDEX(Paste_Here!F$2:F$600, MATCH(B425, Paste_Here!A$2:A$600, 0))))), "Yes", IF(ISNUMBER(SEARCH("no", LOWER(INDEX(Paste_Here!F$2:F$600, MATCH(B425, Paste_Here!A$2:A$600, 0))))), "No", "")), ""), "")</f>
        <v/>
      </c>
      <c r="EA425" s="47"/>
      <c r="EB425" s="2" t="str">
        <f>IFERROR(IF(B425&lt;&gt;"", IF(ISNUMBER(SEARCH("english language learner", LOWER(INDEX(Paste_Here!C$2:C$600, MATCH(B425, Paste_Here!A$2:A$600, 0))))), "Yes", ""), ""), "")</f>
        <v/>
      </c>
      <c r="EC425" s="47"/>
      <c r="ED425" s="2" t="str">
        <f>IFERROR(IF(B425&lt;&gt;"", IF(OR(ISNUMBER(SEARCH("b", LOWER(INDEX(Paste_Here!K$2:K$600, MATCH(B425, Paste_Here!A$2:A$600, 0))))), ISNUMBER(SEARCH("h", LOWER(INDEX(Paste_Here!K$2:K$600, MATCH(B425, Paste_Here!A$2:A$600, 0))))), ISNUMBER(SEARCH("i", LOWER(INDEX(Paste_Here!K$2:K$600, MATCH(B425, Paste_Here!A$2:A$600, 0)))))), "Yes", IF(INDEX(Paste_Here!K$2:K$600, MATCH(B425, Paste_Here!A$2:A$600, 0))&lt;&gt;"", "No", "")), ""), "")</f>
        <v/>
      </c>
      <c r="EE425" s="47"/>
      <c r="EF425" s="34" t="str">
        <f>IFERROR(IF(B425&lt;&gt;"", IF(ISNUMBER(SEARCH("yes", LOWER(INDEX(Paste_Here!L$2:L$600, MATCH(B425, Paste_Here!A$2:A$600, 0))))), "Yes", IF(ISNUMBER(SEARCH("no", LOWER(INDEX(Paste_Here!L$2:L$600, MATCH(B425, Paste_Here!A$2:A$600, 0))))), "No", "")), ""), "")</f>
        <v/>
      </c>
      <c r="EG425" s="47"/>
      <c r="EH425" s="2" t="str">
        <f>IFERROR(IF(B425&lt;&gt;"", IF(ISNUMBER(SEARCH("transitional 2", LOWER(INDEX(Paste_Here!C$2:C$600, MATCH(B425, Paste_Here!A$2:A$600, 0))))), "T2", IF(ISNUMBER(SEARCH("transitional 1", LOWER(INDEX(Paste_Here!C$2:C$600, MATCH(B425, Paste_Here!A$2:A$600, 0))))), "T1", IF(ISNUMBER(SEARCH("waived ell services", LOWER(INDEX(Paste_Here!C$2:C$600, MATCH(B425, Paste_Here!A$2:A$600, 0))))), "W", ""))), ""), "")</f>
        <v/>
      </c>
      <c r="EI425" s="47"/>
      <c r="EJ425" s="2" t="str">
        <f>IFERROR(IF(B425&lt;&gt;"", IF(AND(INDEX(Paste_Here!AG$2:AG$600, MATCH(B425, Paste_Here!A$2:A$600, 0))&lt;&gt;"", ISNUMBER(VALUE(INDEX(Paste_Here!AG$2:AG$600, MATCH(B425, Paste_Here!A$2:A$600, 0))))), INDEX(Paste_Here!AG$2:AG$600, MATCH(B425, Paste_Here!A$2:A$600, 0)), ""), ""), "")</f>
        <v/>
      </c>
      <c r="EK425" s="47"/>
      <c r="EL425" s="2" t="str">
        <f>IFERROR(IF(B425&lt;&gt;"", IF(AND(INDEX(Paste_Here!AL$2:AL$600, MATCH(B425, Paste_Here!A$2:A$600, 0))&lt;&gt;"", ISNUMBER(VALUE(INDEX(Paste_Here!AL$2:AL$600, MATCH(B425, Paste_Here!A$2:A$600, 0))))), INDEX(Paste_Here!AL$2:AL$600, MATCH(B425, Paste_Here!A$2:A$600, 0)), ""), ""), "")</f>
        <v/>
      </c>
      <c r="EM425" s="47"/>
      <c r="FA425" s="4" t="str" cm="1">
        <f t="array" ref="FA425">IFERROR(INDEX(Paste_Here!$B$2:$B$600, MATCH(0, COUNTIF(FA$4:FA424, Paste_Here!$B$2:$B$600) + IF(Paste_Here!$B$2:$B$600="", 1, 0), 0)), "")</f>
        <v/>
      </c>
      <c r="FB425" s="4" t="str">
        <f>IF(FA425&lt;&gt;"", INDEX(Paste_Here!$A$2:$A$600, MATCH(FA425, Paste_Here!$B$2:$B$600, 0)), "")</f>
        <v/>
      </c>
      <c r="FC425" s="4" t="str">
        <f t="shared" si="40"/>
        <v/>
      </c>
      <c r="FD425" s="4" t="str" cm="1">
        <f t="array" ref="FD425">IFERROR(INDEX($FC$5:$FC$600, MATCH(SMALL(IF($FC$5:$FC$600&lt;&gt;"", COUNTIF($FC$5:$FC$600, "&lt;"&amp;$FC$5:$FC$600)+1), ROW()-ROW($FD$5)+1), COUNTIF($FC$5:$FC$600, "&lt;"&amp;$FC$5:$FC$600)+1, 0)), "")</f>
        <v/>
      </c>
      <c r="FF425" s="2" t="str">
        <f>IFERROR(IF(B425&lt;&gt;"", IF(AND(INDEX(Paste_Here!AH$2:AH$600, MATCH(B425, Paste_Here!A$2:A$600, 0))&lt;&gt;"", ISNUMBER(VALUE(INDEX(Paste_Here!AH$2:AH$600, MATCH(B425, Paste_Here!A$2:A$600, 0))))), INDEX(Paste_Here!AH$2:AH$600, MATCH(B425, Paste_Here!A$2:A$600, 0)), ""), ""), "")</f>
        <v/>
      </c>
      <c r="FG425" s="47"/>
      <c r="FH425" s="2" t="str">
        <f>IFERROR(IF(B425&lt;&gt;"", IF(AND(INDEX(Paste_Here!AM$2:AM$600, MATCH(B425, Paste_Here!A$2:A$600, 0))&lt;&gt;"", ISNUMBER(VALUE(INDEX(Paste_Here!AM$2:AM$600, MATCH(B425, Paste_Here!A$2:A$600, 0))))), INDEX(Paste_Here!AM$2:AM$600, MATCH(B425, Paste_Here!A$2:A$600, 0)), ""), ""), "")</f>
        <v/>
      </c>
      <c r="FI425" s="47"/>
      <c r="FJ425" s="47"/>
      <c r="FK425" s="2" t="str">
        <f t="shared" si="41"/>
        <v/>
      </c>
      <c r="FL425" s="47"/>
      <c r="FM425" s="2" t="str">
        <f>IFERROR(IF(B425&lt;&gt;"", IF(ISNUMBER(VALUE(INDEX(Paste_Here!H$2:H$600, MATCH(B425, Paste_Here!A$2:A$600, 0)))), IF(VALUE(INDEX(Paste_Here!H$2:H$600, MATCH(B425, Paste_Here!A$2:A$600, 0)))=0, "No", IF(AND(VALUE(INDEX(Paste_Here!H$2:H$600, MATCH(B425, Paste_Here!A$2:A$600, 0)))&gt;=1, VALUE(INDEX(Paste_Here!H$2:H$600, MATCH(B425, Paste_Here!A$2:A$600, 0)))&lt;=4), VALUE(INDEX(Paste_Here!H$2:H$600, MATCH(B425, Paste_Here!A$2:A$600, 0))), "")), ""), ""), "")</f>
        <v/>
      </c>
      <c r="FN425" s="47"/>
      <c r="FO425" s="34" t="str">
        <f>IFERROR(IF(B425&lt;&gt;"", IF(ISNUMBER(VALUE(INDEX(Paste_Here!I$2:I$600, MATCH(B425, Paste_Here!A$2:A$600, 0)))), IF(VALUE(INDEX(Paste_Here!I$2:I$600, MATCH(B425, Paste_Here!A$2:A$600, 0)))=0, "No", IF(AND(VALUE(INDEX(Paste_Here!I$2:I$600, MATCH(B425, Paste_Here!A$2:A$600, 0)))&gt;=1, VALUE(INDEX(Paste_Here!I$2:I$600, MATCH(B425, Paste_Here!A$2:A$600, 0)))&lt;=4), VALUE(INDEX(Paste_Here!I$2:I$600, MATCH(B425, Paste_Here!A$2:A$600, 0))), "")), ""), ""), "")</f>
        <v/>
      </c>
      <c r="FP425" s="47"/>
      <c r="FQ425" s="2"/>
      <c r="FR425" s="47"/>
      <c r="FS425" s="2"/>
      <c r="FT425" s="47"/>
      <c r="FU425" s="2"/>
      <c r="FV425" s="47"/>
      <c r="FW425" s="2"/>
      <c r="FX425" s="47"/>
      <c r="FY425" s="2"/>
      <c r="FZ425" s="47"/>
      <c r="GA425" s="2"/>
      <c r="GB425" s="47"/>
      <c r="GU425" s="2"/>
      <c r="GV425" s="47"/>
      <c r="GW425" s="2"/>
      <c r="GX425" s="47"/>
    </row>
    <row r="426" spans="1:206">
      <c r="A426" s="47"/>
      <c r="B426" s="2" t="str">
        <f t="shared" si="36"/>
        <v/>
      </c>
      <c r="C426" s="47"/>
      <c r="D426" s="2" t="str">
        <f>IFERROR(IF(B426&lt;&gt;"", IF(COUNTIF(INDEX(Paste_Here!N$2:O$600, MATCH(B426, Paste_Here!A$2:A$600, 0), 0), "yes") &gt; 0, "No", IF(COUNTIF(INDEX(Paste_Here!N$2:O$600, MATCH(B426, Paste_Here!A$2:A$600, 0), 0), "no") &gt; 0, "Yes", "")), ""), "")</f>
        <v/>
      </c>
      <c r="E426" s="47"/>
      <c r="F426" s="84" t="str">
        <f>IFERROR(IF(B426&lt;&gt;"", IF(AND(INDEX(Paste_Here!P$2:P$600, MATCH(B426, Paste_Here!A$2:A$600, 0))&lt;&gt;"", ISNUMBER(VALUE(INDEX(Paste_Here!P$2:P$600, MATCH(B426, Paste_Here!A$2:A$600, 0))))), INDEX(Paste_Here!P$2:P$600, MATCH(B426, Paste_Here!A$2:A$600, 0)), ""), ""), "")</f>
        <v/>
      </c>
      <c r="G426" s="47"/>
      <c r="H426" s="2" t="str">
        <f>IFERROR(IF(B426&lt;&gt;"", IF(ISNUMBER(SEARCH("highrisk", LOWER(INDEX(Paste_Here!Q$2:Q$600, MATCH(B426, Paste_Here!A$2:A$600, 0))))), "High Risk", IF(ISNUMBER(SEARCH("lowrisk", LOWER(INDEX(Paste_Here!Q$2:Q$600, MATCH(B426, Paste_Here!A$2:A$600, 0))))), "Low Risk", IF(ISNUMBER(SEARCH("somerisk", LOWER(INDEX(Paste_Here!Q$2:Q$600, MATCH(B426, Paste_Here!A$2:A$600, 0))))), "Some Risk", ""))), ""), "")</f>
        <v/>
      </c>
      <c r="I426" s="47"/>
      <c r="J426" s="2"/>
      <c r="K426" s="47"/>
      <c r="L426" s="2"/>
      <c r="M426" s="47"/>
      <c r="N426" s="2"/>
      <c r="O426" s="47"/>
      <c r="P426" s="2" t="str">
        <f>IFERROR(IF(B426&lt;&gt;"", IF(AND(ISNUMBER(VALUE(INDEX(Paste_Here!R$2:R$600, MATCH(B426, Paste_Here!A$2:A$600, 0)))), INDEX(Paste_Here!R$2:R$600, MATCH(B426, Paste_Here!A$2:A$600, 0)) &lt;&gt; ""), VALUE(INDEX(Paste_Here!R$2:R$600, MATCH(B426, Paste_Here!A$2:A$600, 0))), ""), ""), "")</f>
        <v/>
      </c>
      <c r="Q426" s="47"/>
      <c r="R426" s="2"/>
      <c r="S426" s="47"/>
      <c r="W426" s="47"/>
      <c r="X426" s="2"/>
      <c r="Y426" s="47"/>
      <c r="Z426" s="2" t="str">
        <f>IFERROR(IF(B426&lt;&gt;"", IF(AND(INDEX(Paste_Here!S$2:S$600, MATCH(B426, Paste_Here!A$2:A$600, 0))&lt;&gt;"", ISNUMBER(VALUE(INDEX(Paste_Here!S$2:S$600, MATCH(B426, Paste_Here!A$2:A$600, 0))))), INDEX(Paste_Here!S$2:S$600, MATCH(B426, Paste_Here!A$2:A$600, 0)), ""), ""), "")</f>
        <v/>
      </c>
      <c r="AA426" s="47"/>
      <c r="AB426" s="2" t="str">
        <f>IFERROR(IF(B426&lt;&gt;"", IF(ISNUMBER(SEARCH("highrisk", LOWER(INDEX(Paste_Here!T$2:T$600, MATCH(B426, Paste_Here!A$2:A$600, 0))))), "High Risk", IF(ISNUMBER(SEARCH("lowrisk", LOWER(INDEX(Paste_Here!T$2:T$600, MATCH(B426, Paste_Here!A$2:A$600, 0))))), "Low Risk", IF(ISNUMBER(SEARCH("somerisk", LOWER(INDEX(Paste_Here!T$2:T$600, MATCH(B426, Paste_Here!A$2:A$600, 0))))), "Some Risk", IF(ISNUMBER(SEARCH("OT", LOWER(INDEX(Paste_Here!T$2:T$600, MATCH(B426, Paste_Here!A$2:A$600, 0))))), "On Track", "")))), ""), "")</f>
        <v/>
      </c>
      <c r="AC426" s="47"/>
      <c r="AD426" s="2"/>
      <c r="AE426" s="47"/>
      <c r="AF426" s="2"/>
      <c r="AG426" s="47"/>
      <c r="AH426" s="2"/>
      <c r="AI426" s="47"/>
      <c r="AJ426" s="2" t="str" cm="1">
        <f t="array" aca="1" ref="AJ426" ca="1">IFERROR(IF(ISNUMBER(SEARCH("BR", INDEX(Paste_Here!AB$2:AB$210, MATCH(B426, Paste_Here!A$2:A$210, 0)))), -1, 1) * VALUE(_xlfn.TEXTJOIN("", TRUE, IF(ISNUMBER(--MID(INDEX(Paste_Here!AB$2:AB$210, MATCH(B426, Paste_Here!A$2:A$210, 0)), ROW(INDIRECT("1:"&amp;LEN(INDEX(Paste_Here!AB$2:AB$210, MATCH(B426, Paste_Here!A$2:A$210, 0))))), 1)), MID(INDEX(Paste_Here!AB$2:AB$210, MATCH(B426, Paste_Here!A$2:A$210, 0)), ROW(INDIRECT("1:"&amp;LEN(INDEX(Paste_Here!AB$2:AB$210, MATCH(B426, Paste_Here!A$2:A$210, 0))))), 1), ""))), "")</f>
        <v/>
      </c>
      <c r="AK426" s="47"/>
      <c r="AL426" s="34" t="str">
        <f>IFERROR(IF(B426&lt;&gt;"", IF(AND(INDEX(Paste_Here!AF$2:AF$600, MATCH(B426, Paste_Here!A$2:A$600, 0))&lt;&gt;"", ISNUMBER(VALUE(INDEX(Paste_Here!AF$2:AF$600, MATCH(B426, Paste_Here!A$2:A$600, 0))))), INDEX(Paste_Here!AF$2:AF$600, MATCH(B426, Paste_Here!A$2:A$600, 0)), ""), ""), "")</f>
        <v/>
      </c>
      <c r="AM426" s="47"/>
      <c r="AN426" s="47"/>
      <c r="AO426" s="2" t="str">
        <f t="shared" si="37"/>
        <v/>
      </c>
      <c r="AP426" s="47"/>
      <c r="AQ426" s="34" t="str">
        <f>IFERROR(IF(B426&lt;&gt;"", IF(COUNTIF(INDEX(Paste_Here!X$2:Y$600, MATCH(B426, Paste_Here!A$2:A$600, 0), 0), "yes") &gt; 0, "No", IF(COUNTIF(INDEX(Paste_Here!X$2:Y$600, MATCH(B426, Paste_Here!A$2:A$600, 0), 0), "no") &gt; 0, "Yes", "")), ""), "")</f>
        <v/>
      </c>
      <c r="AR426" s="47"/>
      <c r="AS426" s="34" t="str">
        <f>IFERROR(IF(B426&lt;&gt;"", IF(AND(INDEX(Paste_Here!U$2:U$600, MATCH(B426, Paste_Here!A$2:A$600, 0))&lt;&gt;"", ISNUMBER(VALUE(INDEX(Paste_Here!U$2:U$600, MATCH(B426, Paste_Here!A$2:A$600, 0))))), INDEX(Paste_Here!U$2:U$600, MATCH(B426, Paste_Here!A$2:A$600, 0)), ""), ""), "")</f>
        <v/>
      </c>
      <c r="AT426" s="47"/>
      <c r="AU426" s="34" t="str">
        <f>IFERROR(IF(B426&lt;&gt;"", IF(ISNUMBER(SEARCH("highrisk", LOWER(INDEX(Paste_Here!V$2:V$600, MATCH(B426, Paste_Here!A$2:A$600, 0))))), "High Risk", IF(ISNUMBER(SEARCH("lowrisk", LOWER(INDEX(Paste_Here!V$2:V$600, MATCH(B426, Paste_Here!A$2:A$600, 0))))), "Low Risk", IF(ISNUMBER(SEARCH("somerisk", LOWER(INDEX(Paste_Here!V$2:V$600, MATCH(B426, Paste_Here!A$2:A$600, 0))))), "Some Risk", ""))), ""), "")</f>
        <v/>
      </c>
      <c r="AV426" s="47"/>
      <c r="AW426" s="34" t="str">
        <f>IFERROR(IF(B426&lt;&gt;"", IF(AND(ISNUMBER(VALUE(INDEX(Paste_Here!W$2:W$600, MATCH(B426, Paste_Here!A$2:A$600, 0)))), INDEX(Paste_Here!W$2:W$600, MATCH(B426, Paste_Here!A$2:A$600, 0)) &lt;&gt; ""), VALUE(INDEX(Paste_Here!W$2:W$600, MATCH(B426, Paste_Here!A$2:A$600, 0))), ""), ""), "")</f>
        <v/>
      </c>
      <c r="AX426" s="47"/>
      <c r="BA426" s="2" t="str">
        <f>IFERROR(IF(B426&lt;&gt;"", IF(AND(INDEX(Paste_Here!AI$2:AI$600, MATCH(B426, Paste_Here!A$2:A$600, 0))&lt;&gt;"", ISNUMBER(VALUE(INDEX(Paste_Here!AI$2:AI$600, MATCH(B426, Paste_Here!A$2:A$600, 0))))), INDEX(Paste_Here!AI$2:AI$600, MATCH(B426, Paste_Here!A$2:A$600, 0)), ""), ""), "")</f>
        <v/>
      </c>
      <c r="BB426" s="47"/>
      <c r="BC426" s="34" t="str">
        <f>IFERROR(IF(B426&lt;&gt;"", IF(ISNUMBER(SEARCH("highrisk", LOWER(INDEX(Paste_Here!AJ$2:AJ$600, MATCH(B426, Paste_Here!A$2:A$600, 0))))), "High Risk", IF(ISNUMBER(SEARCH("lowrisk", LOWER(INDEX(Paste_Here!AJ$2:AJ$600, MATCH(B426, Paste_Here!A$2:A$600, 0))))), "Low Risk", IF(ISNUMBER(SEARCH("somerisk", LOWER(INDEX(Paste_Here!AJ$2:AJ$600, MATCH(B426, Paste_Here!A$2:A$600, 0))))), "Some Risk", IF(ISNUMBER(SEARCH("OT", LOWER(INDEX(Paste_Here!AJ$2:AJ$600, MATCH(B426, Paste_Here!A$2:A$600, 0))))), "On Track", "")))), ""), "")</f>
        <v/>
      </c>
      <c r="BD426" s="47"/>
      <c r="BE426" s="34" t="str">
        <f>IFERROR(IF(B426&lt;&gt;"", IF(AND(INDEX(Paste_Here!AK$2:AK$600, MATCH(B426, Paste_Here!A$2:A$600, 0))&lt;&gt;"", ISNUMBER(VALUE(INDEX(Paste_Here!AK$2:AK$600, MATCH(B426, Paste_Here!A$2:A$600, 0))))), INDEX(Paste_Here!AK$2:AK$600, MATCH(B426, Paste_Here!A$2:A$600, 0)), ""), ""), "")</f>
        <v/>
      </c>
      <c r="BF426" s="47"/>
      <c r="BG426" s="34" t="str" cm="1">
        <f t="array" aca="1" ref="BG426" ca="1">IFERROR(IF(B426&lt;&gt;"", IF(INDEX(Paste_Here!AE$2:AE$600, MATCH(B426, Paste_Here!A$2:A$600, 0))&lt;&gt;"", IF(LEFT(INDEX(Paste_Here!AE$2:AE$600, MATCH(B426, Paste_Here!A$2:A$600, 0)), 2)="EM", -1, 1) * VALUE(_xlfn.TEXTJOIN("", TRUE, IF(ISNUMBER(MID(INDEX(Paste_Here!AE$2:AE$600, MATCH(B426, Paste_Here!A$2:A$600, 0)), ROW(INDIRECT("1:"&amp;LEN(INDEX(Paste_Here!AE$2:AE$600, MATCH(B426, Paste_Here!A$2:A$600, 0))))), 1)*1), MID(INDEX(Paste_Here!AE$2:AE$600, MATCH(B426, Paste_Here!A$2:A$600, 0)), ROW(INDIRECT("1:"&amp;LEN(INDEX(Paste_Here!AE$2:AE$600, MATCH(B426, Paste_Here!A$2:A$600, 0))))), 1), ""))), ""), ""), "")</f>
        <v/>
      </c>
      <c r="BH426" s="47"/>
      <c r="BJ426" s="47"/>
      <c r="BK426" s="2" t="str">
        <f t="shared" si="38"/>
        <v/>
      </c>
      <c r="BL426" s="47"/>
      <c r="BM426" s="34" t="str">
        <f>IFERROR(IF(B426&lt;&gt;"", IF(AND(INDEX(Paste_Here!Z$2:Z$600, MATCH(B426, Paste_Here!A$2:A$600, 0))&lt;&gt;"", ISNUMBER(VALUE(INDEX(Paste_Here!Z$2:Z$600, MATCH(B426, Paste_Here!A$2:A$600, 0))))), INDEX(Paste_Here!Z$2:Z$600, MATCH(B426, Paste_Here!A$2:A$600, 0)), ""), ""), "")</f>
        <v/>
      </c>
      <c r="BN426" s="47"/>
      <c r="BO426" s="34" t="str">
        <f>IFERROR(IF(B426&lt;&gt;"", IF(ISNUMBER(SEARCH("highrisk", LOWER(INDEX(Paste_Here!AA$2:AA$600, MATCH(B426, Paste_Here!A$2:A$600, 0))))), "High Risk", IF(ISNUMBER(SEARCH("lowrisk", LOWER(INDEX(Paste_Here!AA$2:AA$600, MATCH(B426, Paste_Here!A$2:A$600, 0))))), "Low Risk", IF(ISNUMBER(SEARCH("somerisk", LOWER(INDEX(Paste_Here!AA$2:AA$600, MATCH(B426, Paste_Here!A$2:A$600, 0))))), "Some Risk", IF(ISNUMBER(SEARCH("OT", LOWER(INDEX(Paste_Here!AA$2:AA$600, MATCH(B426, Paste_Here!A$2:A$600, 0))))), "On Track", "")))), ""), "")</f>
        <v/>
      </c>
      <c r="BP426" s="47"/>
      <c r="BQ426" s="34" t="str">
        <f>IFERROR(IF(B426&lt;&gt;"", IF(AND(INDEX(Paste_Here!AC$2:AC$600, MATCH(B426, Paste_Here!A$2:A$600, 0))&lt;&gt;"", ISNUMBER(VALUE(INDEX(Paste_Here!AC$2:AC$600, MATCH(B426, Paste_Here!A$2:A$600, 0))))), INDEX(Paste_Here!AC$2:AC$600, MATCH(B426, Paste_Here!A$2:A$600, 0)), ""), ""), "")</f>
        <v/>
      </c>
      <c r="BR426" s="47"/>
      <c r="BS426" s="34" t="str">
        <f>IFERROR(IF(B426&lt;&gt;"", IF(ISNUMBER(SEARCH("highrisk", LOWER(INDEX(Paste_Here!AD$2:AD$600, MATCH(B426, Paste_Here!A$2:A$600, 0))))), "High Risk", IF(ISNUMBER(SEARCH("lowrisk", LOWER(INDEX(Paste_Here!AD$2:AD$600, MATCH(B426, Paste_Here!A$2:A$600, 0))))), "Low Risk", IF(ISNUMBER(SEARCH("somerisk", LOWER(INDEX(Paste_Here!AD$2:AD$600, MATCH(B426, Paste_Here!A$2:A$600, 0))))), "Some Risk", IF(ISNUMBER(SEARCH("OT", LOWER(INDEX(Paste_Here!AD$2:AD$600, MATCH(B426, Paste_Here!A$2:A$600, 0))))), "On Track", "")))), ""), "")</f>
        <v/>
      </c>
      <c r="BT426" s="47"/>
      <c r="BU426" s="34"/>
      <c r="BV426" s="47"/>
      <c r="BW426" s="34"/>
      <c r="BX426" s="47"/>
      <c r="BY426" s="34"/>
      <c r="BZ426" s="47"/>
      <c r="CA426" s="34"/>
      <c r="CB426" s="49"/>
      <c r="DT426" s="47"/>
      <c r="DU426" s="47"/>
      <c r="DV426" s="2" t="str">
        <f t="shared" si="39"/>
        <v/>
      </c>
      <c r="DW426" s="47"/>
      <c r="DX426" s="2" t="str">
        <f>IFERROR(IF(B426&lt;&gt;"", IF(ISNUMBER(SEARCH("s", LOWER(INDEX(Paste_Here!M$2:M$600, MATCH(B426, Paste_Here!A$2:A$600, 0))))), "Yes", IF(INDEX(Paste_Here!M$2:M$600, MATCH(B426, Paste_Here!A$2:A$600, 0))&lt;&gt;"", "No", "")), ""), "")</f>
        <v/>
      </c>
      <c r="DY426" s="47"/>
      <c r="DZ426" s="2" t="str">
        <f>IFERROR(IF(B426&lt;&gt;"", IF(ISNUMBER(SEARCH("yes", LOWER(INDEX(Paste_Here!F$2:F$600, MATCH(B426, Paste_Here!A$2:A$600, 0))))), "Yes", IF(ISNUMBER(SEARCH("no", LOWER(INDEX(Paste_Here!F$2:F$600, MATCH(B426, Paste_Here!A$2:A$600, 0))))), "No", "")), ""), "")</f>
        <v/>
      </c>
      <c r="EA426" s="47"/>
      <c r="EB426" s="2" t="str">
        <f>IFERROR(IF(B426&lt;&gt;"", IF(ISNUMBER(SEARCH("english language learner", LOWER(INDEX(Paste_Here!C$2:C$600, MATCH(B426, Paste_Here!A$2:A$600, 0))))), "Yes", ""), ""), "")</f>
        <v/>
      </c>
      <c r="EC426" s="47"/>
      <c r="ED426" s="2" t="str">
        <f>IFERROR(IF(B426&lt;&gt;"", IF(OR(ISNUMBER(SEARCH("b", LOWER(INDEX(Paste_Here!K$2:K$600, MATCH(B426, Paste_Here!A$2:A$600, 0))))), ISNUMBER(SEARCH("h", LOWER(INDEX(Paste_Here!K$2:K$600, MATCH(B426, Paste_Here!A$2:A$600, 0))))), ISNUMBER(SEARCH("i", LOWER(INDEX(Paste_Here!K$2:K$600, MATCH(B426, Paste_Here!A$2:A$600, 0)))))), "Yes", IF(INDEX(Paste_Here!K$2:K$600, MATCH(B426, Paste_Here!A$2:A$600, 0))&lt;&gt;"", "No", "")), ""), "")</f>
        <v/>
      </c>
      <c r="EE426" s="47"/>
      <c r="EF426" s="34" t="str">
        <f>IFERROR(IF(B426&lt;&gt;"", IF(ISNUMBER(SEARCH("yes", LOWER(INDEX(Paste_Here!L$2:L$600, MATCH(B426, Paste_Here!A$2:A$600, 0))))), "Yes", IF(ISNUMBER(SEARCH("no", LOWER(INDEX(Paste_Here!L$2:L$600, MATCH(B426, Paste_Here!A$2:A$600, 0))))), "No", "")), ""), "")</f>
        <v/>
      </c>
      <c r="EG426" s="47"/>
      <c r="EH426" s="2" t="str">
        <f>IFERROR(IF(B426&lt;&gt;"", IF(ISNUMBER(SEARCH("transitional 2", LOWER(INDEX(Paste_Here!C$2:C$600, MATCH(B426, Paste_Here!A$2:A$600, 0))))), "T2", IF(ISNUMBER(SEARCH("transitional 1", LOWER(INDEX(Paste_Here!C$2:C$600, MATCH(B426, Paste_Here!A$2:A$600, 0))))), "T1", IF(ISNUMBER(SEARCH("waived ell services", LOWER(INDEX(Paste_Here!C$2:C$600, MATCH(B426, Paste_Here!A$2:A$600, 0))))), "W", ""))), ""), "")</f>
        <v/>
      </c>
      <c r="EI426" s="47"/>
      <c r="EJ426" s="2" t="str">
        <f>IFERROR(IF(B426&lt;&gt;"", IF(AND(INDEX(Paste_Here!AG$2:AG$600, MATCH(B426, Paste_Here!A$2:A$600, 0))&lt;&gt;"", ISNUMBER(VALUE(INDEX(Paste_Here!AG$2:AG$600, MATCH(B426, Paste_Here!A$2:A$600, 0))))), INDEX(Paste_Here!AG$2:AG$600, MATCH(B426, Paste_Here!A$2:A$600, 0)), ""), ""), "")</f>
        <v/>
      </c>
      <c r="EK426" s="47"/>
      <c r="EL426" s="2" t="str">
        <f>IFERROR(IF(B426&lt;&gt;"", IF(AND(INDEX(Paste_Here!AL$2:AL$600, MATCH(B426, Paste_Here!A$2:A$600, 0))&lt;&gt;"", ISNUMBER(VALUE(INDEX(Paste_Here!AL$2:AL$600, MATCH(B426, Paste_Here!A$2:A$600, 0))))), INDEX(Paste_Here!AL$2:AL$600, MATCH(B426, Paste_Here!A$2:A$600, 0)), ""), ""), "")</f>
        <v/>
      </c>
      <c r="EM426" s="47"/>
      <c r="FA426" s="4" t="str" cm="1">
        <f t="array" ref="FA426">IFERROR(INDEX(Paste_Here!$B$2:$B$600, MATCH(0, COUNTIF(FA$4:FA425, Paste_Here!$B$2:$B$600) + IF(Paste_Here!$B$2:$B$600="", 1, 0), 0)), "")</f>
        <v/>
      </c>
      <c r="FB426" s="4" t="str">
        <f>IF(FA426&lt;&gt;"", INDEX(Paste_Here!$A$2:$A$600, MATCH(FA426, Paste_Here!$B$2:$B$600, 0)), "")</f>
        <v/>
      </c>
      <c r="FC426" s="4" t="str">
        <f t="shared" si="40"/>
        <v/>
      </c>
      <c r="FD426" s="4" t="str" cm="1">
        <f t="array" ref="FD426">IFERROR(INDEX($FC$5:$FC$600, MATCH(SMALL(IF($FC$5:$FC$600&lt;&gt;"", COUNTIF($FC$5:$FC$600, "&lt;"&amp;$FC$5:$FC$600)+1), ROW()-ROW($FD$5)+1), COUNTIF($FC$5:$FC$600, "&lt;"&amp;$FC$5:$FC$600)+1, 0)), "")</f>
        <v/>
      </c>
      <c r="FF426" s="2" t="str">
        <f>IFERROR(IF(B426&lt;&gt;"", IF(AND(INDEX(Paste_Here!AH$2:AH$600, MATCH(B426, Paste_Here!A$2:A$600, 0))&lt;&gt;"", ISNUMBER(VALUE(INDEX(Paste_Here!AH$2:AH$600, MATCH(B426, Paste_Here!A$2:A$600, 0))))), INDEX(Paste_Here!AH$2:AH$600, MATCH(B426, Paste_Here!A$2:A$600, 0)), ""), ""), "")</f>
        <v/>
      </c>
      <c r="FG426" s="47"/>
      <c r="FH426" s="2" t="str">
        <f>IFERROR(IF(B426&lt;&gt;"", IF(AND(INDEX(Paste_Here!AM$2:AM$600, MATCH(B426, Paste_Here!A$2:A$600, 0))&lt;&gt;"", ISNUMBER(VALUE(INDEX(Paste_Here!AM$2:AM$600, MATCH(B426, Paste_Here!A$2:A$600, 0))))), INDEX(Paste_Here!AM$2:AM$600, MATCH(B426, Paste_Here!A$2:A$600, 0)), ""), ""), "")</f>
        <v/>
      </c>
      <c r="FI426" s="47"/>
      <c r="FJ426" s="47"/>
      <c r="FK426" s="2" t="str">
        <f t="shared" si="41"/>
        <v/>
      </c>
      <c r="FL426" s="47"/>
      <c r="FM426" s="2" t="str">
        <f>IFERROR(IF(B426&lt;&gt;"", IF(ISNUMBER(VALUE(INDEX(Paste_Here!H$2:H$600, MATCH(B426, Paste_Here!A$2:A$600, 0)))), IF(VALUE(INDEX(Paste_Here!H$2:H$600, MATCH(B426, Paste_Here!A$2:A$600, 0)))=0, "No", IF(AND(VALUE(INDEX(Paste_Here!H$2:H$600, MATCH(B426, Paste_Here!A$2:A$600, 0)))&gt;=1, VALUE(INDEX(Paste_Here!H$2:H$600, MATCH(B426, Paste_Here!A$2:A$600, 0)))&lt;=4), VALUE(INDEX(Paste_Here!H$2:H$600, MATCH(B426, Paste_Here!A$2:A$600, 0))), "")), ""), ""), "")</f>
        <v/>
      </c>
      <c r="FN426" s="47"/>
      <c r="FO426" s="34" t="str">
        <f>IFERROR(IF(B426&lt;&gt;"", IF(ISNUMBER(VALUE(INDEX(Paste_Here!I$2:I$600, MATCH(B426, Paste_Here!A$2:A$600, 0)))), IF(VALUE(INDEX(Paste_Here!I$2:I$600, MATCH(B426, Paste_Here!A$2:A$600, 0)))=0, "No", IF(AND(VALUE(INDEX(Paste_Here!I$2:I$600, MATCH(B426, Paste_Here!A$2:A$600, 0)))&gt;=1, VALUE(INDEX(Paste_Here!I$2:I$600, MATCH(B426, Paste_Here!A$2:A$600, 0)))&lt;=4), VALUE(INDEX(Paste_Here!I$2:I$600, MATCH(B426, Paste_Here!A$2:A$600, 0))), "")), ""), ""), "")</f>
        <v/>
      </c>
      <c r="FP426" s="47"/>
      <c r="FQ426" s="2"/>
      <c r="FR426" s="47"/>
      <c r="FS426" s="2"/>
      <c r="FT426" s="47"/>
      <c r="FU426" s="2"/>
      <c r="FV426" s="47"/>
      <c r="FW426" s="2"/>
      <c r="FX426" s="47"/>
      <c r="FY426" s="2"/>
      <c r="FZ426" s="47"/>
      <c r="GA426" s="2"/>
      <c r="GB426" s="47"/>
      <c r="GU426" s="2"/>
      <c r="GV426" s="47"/>
      <c r="GW426" s="2"/>
      <c r="GX426" s="47"/>
    </row>
    <row r="427" spans="1:206">
      <c r="A427" s="47"/>
      <c r="B427" s="2" t="str">
        <f t="shared" si="36"/>
        <v/>
      </c>
      <c r="C427" s="47"/>
      <c r="D427" s="2" t="str">
        <f>IFERROR(IF(B427&lt;&gt;"", IF(COUNTIF(INDEX(Paste_Here!N$2:O$600, MATCH(B427, Paste_Here!A$2:A$600, 0), 0), "yes") &gt; 0, "No", IF(COUNTIF(INDEX(Paste_Here!N$2:O$600, MATCH(B427, Paste_Here!A$2:A$600, 0), 0), "no") &gt; 0, "Yes", "")), ""), "")</f>
        <v/>
      </c>
      <c r="E427" s="47"/>
      <c r="F427" s="84" t="str">
        <f>IFERROR(IF(B427&lt;&gt;"", IF(AND(INDEX(Paste_Here!P$2:P$600, MATCH(B427, Paste_Here!A$2:A$600, 0))&lt;&gt;"", ISNUMBER(VALUE(INDEX(Paste_Here!P$2:P$600, MATCH(B427, Paste_Here!A$2:A$600, 0))))), INDEX(Paste_Here!P$2:P$600, MATCH(B427, Paste_Here!A$2:A$600, 0)), ""), ""), "")</f>
        <v/>
      </c>
      <c r="G427" s="47"/>
      <c r="H427" s="2" t="str">
        <f>IFERROR(IF(B427&lt;&gt;"", IF(ISNUMBER(SEARCH("highrisk", LOWER(INDEX(Paste_Here!Q$2:Q$600, MATCH(B427, Paste_Here!A$2:A$600, 0))))), "High Risk", IF(ISNUMBER(SEARCH("lowrisk", LOWER(INDEX(Paste_Here!Q$2:Q$600, MATCH(B427, Paste_Here!A$2:A$600, 0))))), "Low Risk", IF(ISNUMBER(SEARCH("somerisk", LOWER(INDEX(Paste_Here!Q$2:Q$600, MATCH(B427, Paste_Here!A$2:A$600, 0))))), "Some Risk", ""))), ""), "")</f>
        <v/>
      </c>
      <c r="I427" s="47"/>
      <c r="J427" s="2"/>
      <c r="K427" s="47"/>
      <c r="L427" s="2"/>
      <c r="M427" s="47"/>
      <c r="N427" s="2"/>
      <c r="O427" s="47"/>
      <c r="P427" s="2" t="str">
        <f>IFERROR(IF(B427&lt;&gt;"", IF(AND(ISNUMBER(VALUE(INDEX(Paste_Here!R$2:R$600, MATCH(B427, Paste_Here!A$2:A$600, 0)))), INDEX(Paste_Here!R$2:R$600, MATCH(B427, Paste_Here!A$2:A$600, 0)) &lt;&gt; ""), VALUE(INDEX(Paste_Here!R$2:R$600, MATCH(B427, Paste_Here!A$2:A$600, 0))), ""), ""), "")</f>
        <v/>
      </c>
      <c r="Q427" s="47"/>
      <c r="R427" s="2"/>
      <c r="S427" s="47"/>
      <c r="W427" s="47"/>
      <c r="X427" s="2"/>
      <c r="Y427" s="47"/>
      <c r="Z427" s="2" t="str">
        <f>IFERROR(IF(B427&lt;&gt;"", IF(AND(INDEX(Paste_Here!S$2:S$600, MATCH(B427, Paste_Here!A$2:A$600, 0))&lt;&gt;"", ISNUMBER(VALUE(INDEX(Paste_Here!S$2:S$600, MATCH(B427, Paste_Here!A$2:A$600, 0))))), INDEX(Paste_Here!S$2:S$600, MATCH(B427, Paste_Here!A$2:A$600, 0)), ""), ""), "")</f>
        <v/>
      </c>
      <c r="AA427" s="47"/>
      <c r="AB427" s="2" t="str">
        <f>IFERROR(IF(B427&lt;&gt;"", IF(ISNUMBER(SEARCH("highrisk", LOWER(INDEX(Paste_Here!T$2:T$600, MATCH(B427, Paste_Here!A$2:A$600, 0))))), "High Risk", IF(ISNUMBER(SEARCH("lowrisk", LOWER(INDEX(Paste_Here!T$2:T$600, MATCH(B427, Paste_Here!A$2:A$600, 0))))), "Low Risk", IF(ISNUMBER(SEARCH("somerisk", LOWER(INDEX(Paste_Here!T$2:T$600, MATCH(B427, Paste_Here!A$2:A$600, 0))))), "Some Risk", IF(ISNUMBER(SEARCH("OT", LOWER(INDEX(Paste_Here!T$2:T$600, MATCH(B427, Paste_Here!A$2:A$600, 0))))), "On Track", "")))), ""), "")</f>
        <v/>
      </c>
      <c r="AC427" s="47"/>
      <c r="AD427" s="2"/>
      <c r="AE427" s="47"/>
      <c r="AF427" s="2"/>
      <c r="AG427" s="47"/>
      <c r="AH427" s="2"/>
      <c r="AI427" s="47"/>
      <c r="AJ427" s="2" t="str" cm="1">
        <f t="array" aca="1" ref="AJ427" ca="1">IFERROR(IF(ISNUMBER(SEARCH("BR", INDEX(Paste_Here!AB$2:AB$210, MATCH(B427, Paste_Here!A$2:A$210, 0)))), -1, 1) * VALUE(_xlfn.TEXTJOIN("", TRUE, IF(ISNUMBER(--MID(INDEX(Paste_Here!AB$2:AB$210, MATCH(B427, Paste_Here!A$2:A$210, 0)), ROW(INDIRECT("1:"&amp;LEN(INDEX(Paste_Here!AB$2:AB$210, MATCH(B427, Paste_Here!A$2:A$210, 0))))), 1)), MID(INDEX(Paste_Here!AB$2:AB$210, MATCH(B427, Paste_Here!A$2:A$210, 0)), ROW(INDIRECT("1:"&amp;LEN(INDEX(Paste_Here!AB$2:AB$210, MATCH(B427, Paste_Here!A$2:A$210, 0))))), 1), ""))), "")</f>
        <v/>
      </c>
      <c r="AK427" s="47"/>
      <c r="AL427" s="34" t="str">
        <f>IFERROR(IF(B427&lt;&gt;"", IF(AND(INDEX(Paste_Here!AF$2:AF$600, MATCH(B427, Paste_Here!A$2:A$600, 0))&lt;&gt;"", ISNUMBER(VALUE(INDEX(Paste_Here!AF$2:AF$600, MATCH(B427, Paste_Here!A$2:A$600, 0))))), INDEX(Paste_Here!AF$2:AF$600, MATCH(B427, Paste_Here!A$2:A$600, 0)), ""), ""), "")</f>
        <v/>
      </c>
      <c r="AM427" s="47"/>
      <c r="AN427" s="47"/>
      <c r="AO427" s="2" t="str">
        <f t="shared" si="37"/>
        <v/>
      </c>
      <c r="AP427" s="47"/>
      <c r="AQ427" s="34" t="str">
        <f>IFERROR(IF(B427&lt;&gt;"", IF(COUNTIF(INDEX(Paste_Here!X$2:Y$600, MATCH(B427, Paste_Here!A$2:A$600, 0), 0), "yes") &gt; 0, "No", IF(COUNTIF(INDEX(Paste_Here!X$2:Y$600, MATCH(B427, Paste_Here!A$2:A$600, 0), 0), "no") &gt; 0, "Yes", "")), ""), "")</f>
        <v/>
      </c>
      <c r="AR427" s="47"/>
      <c r="AS427" s="34" t="str">
        <f>IFERROR(IF(B427&lt;&gt;"", IF(AND(INDEX(Paste_Here!U$2:U$600, MATCH(B427, Paste_Here!A$2:A$600, 0))&lt;&gt;"", ISNUMBER(VALUE(INDEX(Paste_Here!U$2:U$600, MATCH(B427, Paste_Here!A$2:A$600, 0))))), INDEX(Paste_Here!U$2:U$600, MATCH(B427, Paste_Here!A$2:A$600, 0)), ""), ""), "")</f>
        <v/>
      </c>
      <c r="AT427" s="47"/>
      <c r="AU427" s="34" t="str">
        <f>IFERROR(IF(B427&lt;&gt;"", IF(ISNUMBER(SEARCH("highrisk", LOWER(INDEX(Paste_Here!V$2:V$600, MATCH(B427, Paste_Here!A$2:A$600, 0))))), "High Risk", IF(ISNUMBER(SEARCH("lowrisk", LOWER(INDEX(Paste_Here!V$2:V$600, MATCH(B427, Paste_Here!A$2:A$600, 0))))), "Low Risk", IF(ISNUMBER(SEARCH("somerisk", LOWER(INDEX(Paste_Here!V$2:V$600, MATCH(B427, Paste_Here!A$2:A$600, 0))))), "Some Risk", ""))), ""), "")</f>
        <v/>
      </c>
      <c r="AV427" s="47"/>
      <c r="AW427" s="34" t="str">
        <f>IFERROR(IF(B427&lt;&gt;"", IF(AND(ISNUMBER(VALUE(INDEX(Paste_Here!W$2:W$600, MATCH(B427, Paste_Here!A$2:A$600, 0)))), INDEX(Paste_Here!W$2:W$600, MATCH(B427, Paste_Here!A$2:A$600, 0)) &lt;&gt; ""), VALUE(INDEX(Paste_Here!W$2:W$600, MATCH(B427, Paste_Here!A$2:A$600, 0))), ""), ""), "")</f>
        <v/>
      </c>
      <c r="AX427" s="47"/>
      <c r="BA427" s="2" t="str">
        <f>IFERROR(IF(B427&lt;&gt;"", IF(AND(INDEX(Paste_Here!AI$2:AI$600, MATCH(B427, Paste_Here!A$2:A$600, 0))&lt;&gt;"", ISNUMBER(VALUE(INDEX(Paste_Here!AI$2:AI$600, MATCH(B427, Paste_Here!A$2:A$600, 0))))), INDEX(Paste_Here!AI$2:AI$600, MATCH(B427, Paste_Here!A$2:A$600, 0)), ""), ""), "")</f>
        <v/>
      </c>
      <c r="BB427" s="47"/>
      <c r="BC427" s="34" t="str">
        <f>IFERROR(IF(B427&lt;&gt;"", IF(ISNUMBER(SEARCH("highrisk", LOWER(INDEX(Paste_Here!AJ$2:AJ$600, MATCH(B427, Paste_Here!A$2:A$600, 0))))), "High Risk", IF(ISNUMBER(SEARCH("lowrisk", LOWER(INDEX(Paste_Here!AJ$2:AJ$600, MATCH(B427, Paste_Here!A$2:A$600, 0))))), "Low Risk", IF(ISNUMBER(SEARCH("somerisk", LOWER(INDEX(Paste_Here!AJ$2:AJ$600, MATCH(B427, Paste_Here!A$2:A$600, 0))))), "Some Risk", IF(ISNUMBER(SEARCH("OT", LOWER(INDEX(Paste_Here!AJ$2:AJ$600, MATCH(B427, Paste_Here!A$2:A$600, 0))))), "On Track", "")))), ""), "")</f>
        <v/>
      </c>
      <c r="BD427" s="47"/>
      <c r="BE427" s="34" t="str">
        <f>IFERROR(IF(B427&lt;&gt;"", IF(AND(INDEX(Paste_Here!AK$2:AK$600, MATCH(B427, Paste_Here!A$2:A$600, 0))&lt;&gt;"", ISNUMBER(VALUE(INDEX(Paste_Here!AK$2:AK$600, MATCH(B427, Paste_Here!A$2:A$600, 0))))), INDEX(Paste_Here!AK$2:AK$600, MATCH(B427, Paste_Here!A$2:A$600, 0)), ""), ""), "")</f>
        <v/>
      </c>
      <c r="BF427" s="47"/>
      <c r="BG427" s="34" t="str" cm="1">
        <f t="array" aca="1" ref="BG427" ca="1">IFERROR(IF(B427&lt;&gt;"", IF(INDEX(Paste_Here!AE$2:AE$600, MATCH(B427, Paste_Here!A$2:A$600, 0))&lt;&gt;"", IF(LEFT(INDEX(Paste_Here!AE$2:AE$600, MATCH(B427, Paste_Here!A$2:A$600, 0)), 2)="EM", -1, 1) * VALUE(_xlfn.TEXTJOIN("", TRUE, IF(ISNUMBER(MID(INDEX(Paste_Here!AE$2:AE$600, MATCH(B427, Paste_Here!A$2:A$600, 0)), ROW(INDIRECT("1:"&amp;LEN(INDEX(Paste_Here!AE$2:AE$600, MATCH(B427, Paste_Here!A$2:A$600, 0))))), 1)*1), MID(INDEX(Paste_Here!AE$2:AE$600, MATCH(B427, Paste_Here!A$2:A$600, 0)), ROW(INDIRECT("1:"&amp;LEN(INDEX(Paste_Here!AE$2:AE$600, MATCH(B427, Paste_Here!A$2:A$600, 0))))), 1), ""))), ""), ""), "")</f>
        <v/>
      </c>
      <c r="BH427" s="47"/>
      <c r="BJ427" s="47"/>
      <c r="BK427" s="2" t="str">
        <f t="shared" si="38"/>
        <v/>
      </c>
      <c r="BL427" s="47"/>
      <c r="BM427" s="34" t="str">
        <f>IFERROR(IF(B427&lt;&gt;"", IF(AND(INDEX(Paste_Here!Z$2:Z$600, MATCH(B427, Paste_Here!A$2:A$600, 0))&lt;&gt;"", ISNUMBER(VALUE(INDEX(Paste_Here!Z$2:Z$600, MATCH(B427, Paste_Here!A$2:A$600, 0))))), INDEX(Paste_Here!Z$2:Z$600, MATCH(B427, Paste_Here!A$2:A$600, 0)), ""), ""), "")</f>
        <v/>
      </c>
      <c r="BN427" s="47"/>
      <c r="BO427" s="34" t="str">
        <f>IFERROR(IF(B427&lt;&gt;"", IF(ISNUMBER(SEARCH("highrisk", LOWER(INDEX(Paste_Here!AA$2:AA$600, MATCH(B427, Paste_Here!A$2:A$600, 0))))), "High Risk", IF(ISNUMBER(SEARCH("lowrisk", LOWER(INDEX(Paste_Here!AA$2:AA$600, MATCH(B427, Paste_Here!A$2:A$600, 0))))), "Low Risk", IF(ISNUMBER(SEARCH("somerisk", LOWER(INDEX(Paste_Here!AA$2:AA$600, MATCH(B427, Paste_Here!A$2:A$600, 0))))), "Some Risk", IF(ISNUMBER(SEARCH("OT", LOWER(INDEX(Paste_Here!AA$2:AA$600, MATCH(B427, Paste_Here!A$2:A$600, 0))))), "On Track", "")))), ""), "")</f>
        <v/>
      </c>
      <c r="BP427" s="47"/>
      <c r="BQ427" s="34" t="str">
        <f>IFERROR(IF(B427&lt;&gt;"", IF(AND(INDEX(Paste_Here!AC$2:AC$600, MATCH(B427, Paste_Here!A$2:A$600, 0))&lt;&gt;"", ISNUMBER(VALUE(INDEX(Paste_Here!AC$2:AC$600, MATCH(B427, Paste_Here!A$2:A$600, 0))))), INDEX(Paste_Here!AC$2:AC$600, MATCH(B427, Paste_Here!A$2:A$600, 0)), ""), ""), "")</f>
        <v/>
      </c>
      <c r="BR427" s="47"/>
      <c r="BS427" s="34" t="str">
        <f>IFERROR(IF(B427&lt;&gt;"", IF(ISNUMBER(SEARCH("highrisk", LOWER(INDEX(Paste_Here!AD$2:AD$600, MATCH(B427, Paste_Here!A$2:A$600, 0))))), "High Risk", IF(ISNUMBER(SEARCH("lowrisk", LOWER(INDEX(Paste_Here!AD$2:AD$600, MATCH(B427, Paste_Here!A$2:A$600, 0))))), "Low Risk", IF(ISNUMBER(SEARCH("somerisk", LOWER(INDEX(Paste_Here!AD$2:AD$600, MATCH(B427, Paste_Here!A$2:A$600, 0))))), "Some Risk", IF(ISNUMBER(SEARCH("OT", LOWER(INDEX(Paste_Here!AD$2:AD$600, MATCH(B427, Paste_Here!A$2:A$600, 0))))), "On Track", "")))), ""), "")</f>
        <v/>
      </c>
      <c r="BT427" s="47"/>
      <c r="BU427" s="34"/>
      <c r="BV427" s="47"/>
      <c r="BW427" s="34"/>
      <c r="BX427" s="47"/>
      <c r="BY427" s="34"/>
      <c r="BZ427" s="47"/>
      <c r="CA427" s="34"/>
      <c r="CB427" s="49"/>
      <c r="DT427" s="47"/>
      <c r="DU427" s="47"/>
      <c r="DV427" s="2" t="str">
        <f t="shared" si="39"/>
        <v/>
      </c>
      <c r="DW427" s="47"/>
      <c r="DX427" s="2" t="str">
        <f>IFERROR(IF(B427&lt;&gt;"", IF(ISNUMBER(SEARCH("s", LOWER(INDEX(Paste_Here!M$2:M$600, MATCH(B427, Paste_Here!A$2:A$600, 0))))), "Yes", IF(INDEX(Paste_Here!M$2:M$600, MATCH(B427, Paste_Here!A$2:A$600, 0))&lt;&gt;"", "No", "")), ""), "")</f>
        <v/>
      </c>
      <c r="DY427" s="47"/>
      <c r="DZ427" s="2" t="str">
        <f>IFERROR(IF(B427&lt;&gt;"", IF(ISNUMBER(SEARCH("yes", LOWER(INDEX(Paste_Here!F$2:F$600, MATCH(B427, Paste_Here!A$2:A$600, 0))))), "Yes", IF(ISNUMBER(SEARCH("no", LOWER(INDEX(Paste_Here!F$2:F$600, MATCH(B427, Paste_Here!A$2:A$600, 0))))), "No", "")), ""), "")</f>
        <v/>
      </c>
      <c r="EA427" s="47"/>
      <c r="EB427" s="2" t="str">
        <f>IFERROR(IF(B427&lt;&gt;"", IF(ISNUMBER(SEARCH("english language learner", LOWER(INDEX(Paste_Here!C$2:C$600, MATCH(B427, Paste_Here!A$2:A$600, 0))))), "Yes", ""), ""), "")</f>
        <v/>
      </c>
      <c r="EC427" s="47"/>
      <c r="ED427" s="2" t="str">
        <f>IFERROR(IF(B427&lt;&gt;"", IF(OR(ISNUMBER(SEARCH("b", LOWER(INDEX(Paste_Here!K$2:K$600, MATCH(B427, Paste_Here!A$2:A$600, 0))))), ISNUMBER(SEARCH("h", LOWER(INDEX(Paste_Here!K$2:K$600, MATCH(B427, Paste_Here!A$2:A$600, 0))))), ISNUMBER(SEARCH("i", LOWER(INDEX(Paste_Here!K$2:K$600, MATCH(B427, Paste_Here!A$2:A$600, 0)))))), "Yes", IF(INDEX(Paste_Here!K$2:K$600, MATCH(B427, Paste_Here!A$2:A$600, 0))&lt;&gt;"", "No", "")), ""), "")</f>
        <v/>
      </c>
      <c r="EE427" s="47"/>
      <c r="EF427" s="34" t="str">
        <f>IFERROR(IF(B427&lt;&gt;"", IF(ISNUMBER(SEARCH("yes", LOWER(INDEX(Paste_Here!L$2:L$600, MATCH(B427, Paste_Here!A$2:A$600, 0))))), "Yes", IF(ISNUMBER(SEARCH("no", LOWER(INDEX(Paste_Here!L$2:L$600, MATCH(B427, Paste_Here!A$2:A$600, 0))))), "No", "")), ""), "")</f>
        <v/>
      </c>
      <c r="EG427" s="47"/>
      <c r="EH427" s="2" t="str">
        <f>IFERROR(IF(B427&lt;&gt;"", IF(ISNUMBER(SEARCH("transitional 2", LOWER(INDEX(Paste_Here!C$2:C$600, MATCH(B427, Paste_Here!A$2:A$600, 0))))), "T2", IF(ISNUMBER(SEARCH("transitional 1", LOWER(INDEX(Paste_Here!C$2:C$600, MATCH(B427, Paste_Here!A$2:A$600, 0))))), "T1", IF(ISNUMBER(SEARCH("waived ell services", LOWER(INDEX(Paste_Here!C$2:C$600, MATCH(B427, Paste_Here!A$2:A$600, 0))))), "W", ""))), ""), "")</f>
        <v/>
      </c>
      <c r="EI427" s="47"/>
      <c r="EJ427" s="2" t="str">
        <f>IFERROR(IF(B427&lt;&gt;"", IF(AND(INDEX(Paste_Here!AG$2:AG$600, MATCH(B427, Paste_Here!A$2:A$600, 0))&lt;&gt;"", ISNUMBER(VALUE(INDEX(Paste_Here!AG$2:AG$600, MATCH(B427, Paste_Here!A$2:A$600, 0))))), INDEX(Paste_Here!AG$2:AG$600, MATCH(B427, Paste_Here!A$2:A$600, 0)), ""), ""), "")</f>
        <v/>
      </c>
      <c r="EK427" s="47"/>
      <c r="EL427" s="2" t="str">
        <f>IFERROR(IF(B427&lt;&gt;"", IF(AND(INDEX(Paste_Here!AL$2:AL$600, MATCH(B427, Paste_Here!A$2:A$600, 0))&lt;&gt;"", ISNUMBER(VALUE(INDEX(Paste_Here!AL$2:AL$600, MATCH(B427, Paste_Here!A$2:A$600, 0))))), INDEX(Paste_Here!AL$2:AL$600, MATCH(B427, Paste_Here!A$2:A$600, 0)), ""), ""), "")</f>
        <v/>
      </c>
      <c r="EM427" s="47"/>
      <c r="FA427" s="4" t="str" cm="1">
        <f t="array" ref="FA427">IFERROR(INDEX(Paste_Here!$B$2:$B$600, MATCH(0, COUNTIF(FA$4:FA426, Paste_Here!$B$2:$B$600) + IF(Paste_Here!$B$2:$B$600="", 1, 0), 0)), "")</f>
        <v/>
      </c>
      <c r="FB427" s="4" t="str">
        <f>IF(FA427&lt;&gt;"", INDEX(Paste_Here!$A$2:$A$600, MATCH(FA427, Paste_Here!$B$2:$B$600, 0)), "")</f>
        <v/>
      </c>
      <c r="FC427" s="4" t="str">
        <f t="shared" si="40"/>
        <v/>
      </c>
      <c r="FD427" s="4" t="str" cm="1">
        <f t="array" ref="FD427">IFERROR(INDEX($FC$5:$FC$600, MATCH(SMALL(IF($FC$5:$FC$600&lt;&gt;"", COUNTIF($FC$5:$FC$600, "&lt;"&amp;$FC$5:$FC$600)+1), ROW()-ROW($FD$5)+1), COUNTIF($FC$5:$FC$600, "&lt;"&amp;$FC$5:$FC$600)+1, 0)), "")</f>
        <v/>
      </c>
      <c r="FF427" s="2" t="str">
        <f>IFERROR(IF(B427&lt;&gt;"", IF(AND(INDEX(Paste_Here!AH$2:AH$600, MATCH(B427, Paste_Here!A$2:A$600, 0))&lt;&gt;"", ISNUMBER(VALUE(INDEX(Paste_Here!AH$2:AH$600, MATCH(B427, Paste_Here!A$2:A$600, 0))))), INDEX(Paste_Here!AH$2:AH$600, MATCH(B427, Paste_Here!A$2:A$600, 0)), ""), ""), "")</f>
        <v/>
      </c>
      <c r="FG427" s="47"/>
      <c r="FH427" s="2" t="str">
        <f>IFERROR(IF(B427&lt;&gt;"", IF(AND(INDEX(Paste_Here!AM$2:AM$600, MATCH(B427, Paste_Here!A$2:A$600, 0))&lt;&gt;"", ISNUMBER(VALUE(INDEX(Paste_Here!AM$2:AM$600, MATCH(B427, Paste_Here!A$2:A$600, 0))))), INDEX(Paste_Here!AM$2:AM$600, MATCH(B427, Paste_Here!A$2:A$600, 0)), ""), ""), "")</f>
        <v/>
      </c>
      <c r="FI427" s="47"/>
      <c r="FJ427" s="47"/>
      <c r="FK427" s="2" t="str">
        <f t="shared" si="41"/>
        <v/>
      </c>
      <c r="FL427" s="47"/>
      <c r="FM427" s="2" t="str">
        <f>IFERROR(IF(B427&lt;&gt;"", IF(ISNUMBER(VALUE(INDEX(Paste_Here!H$2:H$600, MATCH(B427, Paste_Here!A$2:A$600, 0)))), IF(VALUE(INDEX(Paste_Here!H$2:H$600, MATCH(B427, Paste_Here!A$2:A$600, 0)))=0, "No", IF(AND(VALUE(INDEX(Paste_Here!H$2:H$600, MATCH(B427, Paste_Here!A$2:A$600, 0)))&gt;=1, VALUE(INDEX(Paste_Here!H$2:H$600, MATCH(B427, Paste_Here!A$2:A$600, 0)))&lt;=4), VALUE(INDEX(Paste_Here!H$2:H$600, MATCH(B427, Paste_Here!A$2:A$600, 0))), "")), ""), ""), "")</f>
        <v/>
      </c>
      <c r="FN427" s="47"/>
      <c r="FO427" s="34" t="str">
        <f>IFERROR(IF(B427&lt;&gt;"", IF(ISNUMBER(VALUE(INDEX(Paste_Here!I$2:I$600, MATCH(B427, Paste_Here!A$2:A$600, 0)))), IF(VALUE(INDEX(Paste_Here!I$2:I$600, MATCH(B427, Paste_Here!A$2:A$600, 0)))=0, "No", IF(AND(VALUE(INDEX(Paste_Here!I$2:I$600, MATCH(B427, Paste_Here!A$2:A$600, 0)))&gt;=1, VALUE(INDEX(Paste_Here!I$2:I$600, MATCH(B427, Paste_Here!A$2:A$600, 0)))&lt;=4), VALUE(INDEX(Paste_Here!I$2:I$600, MATCH(B427, Paste_Here!A$2:A$600, 0))), "")), ""), ""), "")</f>
        <v/>
      </c>
      <c r="FP427" s="47"/>
      <c r="FQ427" s="2"/>
      <c r="FR427" s="47"/>
      <c r="FS427" s="2"/>
      <c r="FT427" s="47"/>
      <c r="FU427" s="2"/>
      <c r="FV427" s="47"/>
      <c r="FW427" s="2"/>
      <c r="FX427" s="47"/>
      <c r="FY427" s="2"/>
      <c r="FZ427" s="47"/>
      <c r="GA427" s="2"/>
      <c r="GB427" s="47"/>
      <c r="GU427" s="2"/>
      <c r="GV427" s="47"/>
      <c r="GW427" s="2"/>
      <c r="GX427" s="47"/>
    </row>
    <row r="428" spans="1:206">
      <c r="A428" s="47"/>
      <c r="B428" s="2" t="str">
        <f t="shared" si="36"/>
        <v/>
      </c>
      <c r="C428" s="47"/>
      <c r="D428" s="2" t="str">
        <f>IFERROR(IF(B428&lt;&gt;"", IF(COUNTIF(INDEX(Paste_Here!N$2:O$600, MATCH(B428, Paste_Here!A$2:A$600, 0), 0), "yes") &gt; 0, "No", IF(COUNTIF(INDEX(Paste_Here!N$2:O$600, MATCH(B428, Paste_Here!A$2:A$600, 0), 0), "no") &gt; 0, "Yes", "")), ""), "")</f>
        <v/>
      </c>
      <c r="E428" s="47"/>
      <c r="F428" s="84" t="str">
        <f>IFERROR(IF(B428&lt;&gt;"", IF(AND(INDEX(Paste_Here!P$2:P$600, MATCH(B428, Paste_Here!A$2:A$600, 0))&lt;&gt;"", ISNUMBER(VALUE(INDEX(Paste_Here!P$2:P$600, MATCH(B428, Paste_Here!A$2:A$600, 0))))), INDEX(Paste_Here!P$2:P$600, MATCH(B428, Paste_Here!A$2:A$600, 0)), ""), ""), "")</f>
        <v/>
      </c>
      <c r="G428" s="47"/>
      <c r="H428" s="2" t="str">
        <f>IFERROR(IF(B428&lt;&gt;"", IF(ISNUMBER(SEARCH("highrisk", LOWER(INDEX(Paste_Here!Q$2:Q$600, MATCH(B428, Paste_Here!A$2:A$600, 0))))), "High Risk", IF(ISNUMBER(SEARCH("lowrisk", LOWER(INDEX(Paste_Here!Q$2:Q$600, MATCH(B428, Paste_Here!A$2:A$600, 0))))), "Low Risk", IF(ISNUMBER(SEARCH("somerisk", LOWER(INDEX(Paste_Here!Q$2:Q$600, MATCH(B428, Paste_Here!A$2:A$600, 0))))), "Some Risk", ""))), ""), "")</f>
        <v/>
      </c>
      <c r="I428" s="47"/>
      <c r="J428" s="2"/>
      <c r="K428" s="47"/>
      <c r="L428" s="2"/>
      <c r="M428" s="47"/>
      <c r="N428" s="2"/>
      <c r="O428" s="47"/>
      <c r="P428" s="2" t="str">
        <f>IFERROR(IF(B428&lt;&gt;"", IF(AND(ISNUMBER(VALUE(INDEX(Paste_Here!R$2:R$600, MATCH(B428, Paste_Here!A$2:A$600, 0)))), INDEX(Paste_Here!R$2:R$600, MATCH(B428, Paste_Here!A$2:A$600, 0)) &lt;&gt; ""), VALUE(INDEX(Paste_Here!R$2:R$600, MATCH(B428, Paste_Here!A$2:A$600, 0))), ""), ""), "")</f>
        <v/>
      </c>
      <c r="Q428" s="47"/>
      <c r="R428" s="2"/>
      <c r="S428" s="47"/>
      <c r="W428" s="47"/>
      <c r="X428" s="2"/>
      <c r="Y428" s="47"/>
      <c r="Z428" s="2" t="str">
        <f>IFERROR(IF(B428&lt;&gt;"", IF(AND(INDEX(Paste_Here!S$2:S$600, MATCH(B428, Paste_Here!A$2:A$600, 0))&lt;&gt;"", ISNUMBER(VALUE(INDEX(Paste_Here!S$2:S$600, MATCH(B428, Paste_Here!A$2:A$600, 0))))), INDEX(Paste_Here!S$2:S$600, MATCH(B428, Paste_Here!A$2:A$600, 0)), ""), ""), "")</f>
        <v/>
      </c>
      <c r="AA428" s="47"/>
      <c r="AB428" s="2" t="str">
        <f>IFERROR(IF(B428&lt;&gt;"", IF(ISNUMBER(SEARCH("highrisk", LOWER(INDEX(Paste_Here!T$2:T$600, MATCH(B428, Paste_Here!A$2:A$600, 0))))), "High Risk", IF(ISNUMBER(SEARCH("lowrisk", LOWER(INDEX(Paste_Here!T$2:T$600, MATCH(B428, Paste_Here!A$2:A$600, 0))))), "Low Risk", IF(ISNUMBER(SEARCH("somerisk", LOWER(INDEX(Paste_Here!T$2:T$600, MATCH(B428, Paste_Here!A$2:A$600, 0))))), "Some Risk", IF(ISNUMBER(SEARCH("OT", LOWER(INDEX(Paste_Here!T$2:T$600, MATCH(B428, Paste_Here!A$2:A$600, 0))))), "On Track", "")))), ""), "")</f>
        <v/>
      </c>
      <c r="AC428" s="47"/>
      <c r="AD428" s="2"/>
      <c r="AE428" s="47"/>
      <c r="AF428" s="2"/>
      <c r="AG428" s="47"/>
      <c r="AH428" s="2"/>
      <c r="AI428" s="47"/>
      <c r="AJ428" s="2" t="str" cm="1">
        <f t="array" aca="1" ref="AJ428" ca="1">IFERROR(IF(ISNUMBER(SEARCH("BR", INDEX(Paste_Here!AB$2:AB$210, MATCH(B428, Paste_Here!A$2:A$210, 0)))), -1, 1) * VALUE(_xlfn.TEXTJOIN("", TRUE, IF(ISNUMBER(--MID(INDEX(Paste_Here!AB$2:AB$210, MATCH(B428, Paste_Here!A$2:A$210, 0)), ROW(INDIRECT("1:"&amp;LEN(INDEX(Paste_Here!AB$2:AB$210, MATCH(B428, Paste_Here!A$2:A$210, 0))))), 1)), MID(INDEX(Paste_Here!AB$2:AB$210, MATCH(B428, Paste_Here!A$2:A$210, 0)), ROW(INDIRECT("1:"&amp;LEN(INDEX(Paste_Here!AB$2:AB$210, MATCH(B428, Paste_Here!A$2:A$210, 0))))), 1), ""))), "")</f>
        <v/>
      </c>
      <c r="AK428" s="47"/>
      <c r="AL428" s="34" t="str">
        <f>IFERROR(IF(B428&lt;&gt;"", IF(AND(INDEX(Paste_Here!AF$2:AF$600, MATCH(B428, Paste_Here!A$2:A$600, 0))&lt;&gt;"", ISNUMBER(VALUE(INDEX(Paste_Here!AF$2:AF$600, MATCH(B428, Paste_Here!A$2:A$600, 0))))), INDEX(Paste_Here!AF$2:AF$600, MATCH(B428, Paste_Here!A$2:A$600, 0)), ""), ""), "")</f>
        <v/>
      </c>
      <c r="AM428" s="47"/>
      <c r="AN428" s="47"/>
      <c r="AO428" s="2" t="str">
        <f t="shared" si="37"/>
        <v/>
      </c>
      <c r="AP428" s="47"/>
      <c r="AQ428" s="34" t="str">
        <f>IFERROR(IF(B428&lt;&gt;"", IF(COUNTIF(INDEX(Paste_Here!X$2:Y$600, MATCH(B428, Paste_Here!A$2:A$600, 0), 0), "yes") &gt; 0, "No", IF(COUNTIF(INDEX(Paste_Here!X$2:Y$600, MATCH(B428, Paste_Here!A$2:A$600, 0), 0), "no") &gt; 0, "Yes", "")), ""), "")</f>
        <v/>
      </c>
      <c r="AR428" s="47"/>
      <c r="AS428" s="34" t="str">
        <f>IFERROR(IF(B428&lt;&gt;"", IF(AND(INDEX(Paste_Here!U$2:U$600, MATCH(B428, Paste_Here!A$2:A$600, 0))&lt;&gt;"", ISNUMBER(VALUE(INDEX(Paste_Here!U$2:U$600, MATCH(B428, Paste_Here!A$2:A$600, 0))))), INDEX(Paste_Here!U$2:U$600, MATCH(B428, Paste_Here!A$2:A$600, 0)), ""), ""), "")</f>
        <v/>
      </c>
      <c r="AT428" s="47"/>
      <c r="AU428" s="34" t="str">
        <f>IFERROR(IF(B428&lt;&gt;"", IF(ISNUMBER(SEARCH("highrisk", LOWER(INDEX(Paste_Here!V$2:V$600, MATCH(B428, Paste_Here!A$2:A$600, 0))))), "High Risk", IF(ISNUMBER(SEARCH("lowrisk", LOWER(INDEX(Paste_Here!V$2:V$600, MATCH(B428, Paste_Here!A$2:A$600, 0))))), "Low Risk", IF(ISNUMBER(SEARCH("somerisk", LOWER(INDEX(Paste_Here!V$2:V$600, MATCH(B428, Paste_Here!A$2:A$600, 0))))), "Some Risk", ""))), ""), "")</f>
        <v/>
      </c>
      <c r="AV428" s="47"/>
      <c r="AW428" s="34" t="str">
        <f>IFERROR(IF(B428&lt;&gt;"", IF(AND(ISNUMBER(VALUE(INDEX(Paste_Here!W$2:W$600, MATCH(B428, Paste_Here!A$2:A$600, 0)))), INDEX(Paste_Here!W$2:W$600, MATCH(B428, Paste_Here!A$2:A$600, 0)) &lt;&gt; ""), VALUE(INDEX(Paste_Here!W$2:W$600, MATCH(B428, Paste_Here!A$2:A$600, 0))), ""), ""), "")</f>
        <v/>
      </c>
      <c r="AX428" s="47"/>
      <c r="BA428" s="2" t="str">
        <f>IFERROR(IF(B428&lt;&gt;"", IF(AND(INDEX(Paste_Here!AI$2:AI$600, MATCH(B428, Paste_Here!A$2:A$600, 0))&lt;&gt;"", ISNUMBER(VALUE(INDEX(Paste_Here!AI$2:AI$600, MATCH(B428, Paste_Here!A$2:A$600, 0))))), INDEX(Paste_Here!AI$2:AI$600, MATCH(B428, Paste_Here!A$2:A$600, 0)), ""), ""), "")</f>
        <v/>
      </c>
      <c r="BB428" s="47"/>
      <c r="BC428" s="34" t="str">
        <f>IFERROR(IF(B428&lt;&gt;"", IF(ISNUMBER(SEARCH("highrisk", LOWER(INDEX(Paste_Here!AJ$2:AJ$600, MATCH(B428, Paste_Here!A$2:A$600, 0))))), "High Risk", IF(ISNUMBER(SEARCH("lowrisk", LOWER(INDEX(Paste_Here!AJ$2:AJ$600, MATCH(B428, Paste_Here!A$2:A$600, 0))))), "Low Risk", IF(ISNUMBER(SEARCH("somerisk", LOWER(INDEX(Paste_Here!AJ$2:AJ$600, MATCH(B428, Paste_Here!A$2:A$600, 0))))), "Some Risk", IF(ISNUMBER(SEARCH("OT", LOWER(INDEX(Paste_Here!AJ$2:AJ$600, MATCH(B428, Paste_Here!A$2:A$600, 0))))), "On Track", "")))), ""), "")</f>
        <v/>
      </c>
      <c r="BD428" s="47"/>
      <c r="BE428" s="34" t="str">
        <f>IFERROR(IF(B428&lt;&gt;"", IF(AND(INDEX(Paste_Here!AK$2:AK$600, MATCH(B428, Paste_Here!A$2:A$600, 0))&lt;&gt;"", ISNUMBER(VALUE(INDEX(Paste_Here!AK$2:AK$600, MATCH(B428, Paste_Here!A$2:A$600, 0))))), INDEX(Paste_Here!AK$2:AK$600, MATCH(B428, Paste_Here!A$2:A$600, 0)), ""), ""), "")</f>
        <v/>
      </c>
      <c r="BF428" s="47"/>
      <c r="BG428" s="34" t="str" cm="1">
        <f t="array" aca="1" ref="BG428" ca="1">IFERROR(IF(B428&lt;&gt;"", IF(INDEX(Paste_Here!AE$2:AE$600, MATCH(B428, Paste_Here!A$2:A$600, 0))&lt;&gt;"", IF(LEFT(INDEX(Paste_Here!AE$2:AE$600, MATCH(B428, Paste_Here!A$2:A$600, 0)), 2)="EM", -1, 1) * VALUE(_xlfn.TEXTJOIN("", TRUE, IF(ISNUMBER(MID(INDEX(Paste_Here!AE$2:AE$600, MATCH(B428, Paste_Here!A$2:A$600, 0)), ROW(INDIRECT("1:"&amp;LEN(INDEX(Paste_Here!AE$2:AE$600, MATCH(B428, Paste_Here!A$2:A$600, 0))))), 1)*1), MID(INDEX(Paste_Here!AE$2:AE$600, MATCH(B428, Paste_Here!A$2:A$600, 0)), ROW(INDIRECT("1:"&amp;LEN(INDEX(Paste_Here!AE$2:AE$600, MATCH(B428, Paste_Here!A$2:A$600, 0))))), 1), ""))), ""), ""), "")</f>
        <v/>
      </c>
      <c r="BH428" s="47"/>
      <c r="BJ428" s="47"/>
      <c r="BK428" s="2" t="str">
        <f t="shared" si="38"/>
        <v/>
      </c>
      <c r="BL428" s="47"/>
      <c r="BM428" s="34" t="str">
        <f>IFERROR(IF(B428&lt;&gt;"", IF(AND(INDEX(Paste_Here!Z$2:Z$600, MATCH(B428, Paste_Here!A$2:A$600, 0))&lt;&gt;"", ISNUMBER(VALUE(INDEX(Paste_Here!Z$2:Z$600, MATCH(B428, Paste_Here!A$2:A$600, 0))))), INDEX(Paste_Here!Z$2:Z$600, MATCH(B428, Paste_Here!A$2:A$600, 0)), ""), ""), "")</f>
        <v/>
      </c>
      <c r="BN428" s="47"/>
      <c r="BO428" s="34" t="str">
        <f>IFERROR(IF(B428&lt;&gt;"", IF(ISNUMBER(SEARCH("highrisk", LOWER(INDEX(Paste_Here!AA$2:AA$600, MATCH(B428, Paste_Here!A$2:A$600, 0))))), "High Risk", IF(ISNUMBER(SEARCH("lowrisk", LOWER(INDEX(Paste_Here!AA$2:AA$600, MATCH(B428, Paste_Here!A$2:A$600, 0))))), "Low Risk", IF(ISNUMBER(SEARCH("somerisk", LOWER(INDEX(Paste_Here!AA$2:AA$600, MATCH(B428, Paste_Here!A$2:A$600, 0))))), "Some Risk", IF(ISNUMBER(SEARCH("OT", LOWER(INDEX(Paste_Here!AA$2:AA$600, MATCH(B428, Paste_Here!A$2:A$600, 0))))), "On Track", "")))), ""), "")</f>
        <v/>
      </c>
      <c r="BP428" s="47"/>
      <c r="BQ428" s="34" t="str">
        <f>IFERROR(IF(B428&lt;&gt;"", IF(AND(INDEX(Paste_Here!AC$2:AC$600, MATCH(B428, Paste_Here!A$2:A$600, 0))&lt;&gt;"", ISNUMBER(VALUE(INDEX(Paste_Here!AC$2:AC$600, MATCH(B428, Paste_Here!A$2:A$600, 0))))), INDEX(Paste_Here!AC$2:AC$600, MATCH(B428, Paste_Here!A$2:A$600, 0)), ""), ""), "")</f>
        <v/>
      </c>
      <c r="BR428" s="47"/>
      <c r="BS428" s="34" t="str">
        <f>IFERROR(IF(B428&lt;&gt;"", IF(ISNUMBER(SEARCH("highrisk", LOWER(INDEX(Paste_Here!AD$2:AD$600, MATCH(B428, Paste_Here!A$2:A$600, 0))))), "High Risk", IF(ISNUMBER(SEARCH("lowrisk", LOWER(INDEX(Paste_Here!AD$2:AD$600, MATCH(B428, Paste_Here!A$2:A$600, 0))))), "Low Risk", IF(ISNUMBER(SEARCH("somerisk", LOWER(INDEX(Paste_Here!AD$2:AD$600, MATCH(B428, Paste_Here!A$2:A$600, 0))))), "Some Risk", IF(ISNUMBER(SEARCH("OT", LOWER(INDEX(Paste_Here!AD$2:AD$600, MATCH(B428, Paste_Here!A$2:A$600, 0))))), "On Track", "")))), ""), "")</f>
        <v/>
      </c>
      <c r="BT428" s="47"/>
      <c r="BU428" s="34"/>
      <c r="BV428" s="47"/>
      <c r="BW428" s="34"/>
      <c r="BX428" s="47"/>
      <c r="BY428" s="34"/>
      <c r="BZ428" s="47"/>
      <c r="CA428" s="34"/>
      <c r="CB428" s="49"/>
      <c r="DT428" s="47"/>
      <c r="DU428" s="47"/>
      <c r="DV428" s="2" t="str">
        <f t="shared" si="39"/>
        <v/>
      </c>
      <c r="DW428" s="47"/>
      <c r="DX428" s="2" t="str">
        <f>IFERROR(IF(B428&lt;&gt;"", IF(ISNUMBER(SEARCH("s", LOWER(INDEX(Paste_Here!M$2:M$600, MATCH(B428, Paste_Here!A$2:A$600, 0))))), "Yes", IF(INDEX(Paste_Here!M$2:M$600, MATCH(B428, Paste_Here!A$2:A$600, 0))&lt;&gt;"", "No", "")), ""), "")</f>
        <v/>
      </c>
      <c r="DY428" s="47"/>
      <c r="DZ428" s="2" t="str">
        <f>IFERROR(IF(B428&lt;&gt;"", IF(ISNUMBER(SEARCH("yes", LOWER(INDEX(Paste_Here!F$2:F$600, MATCH(B428, Paste_Here!A$2:A$600, 0))))), "Yes", IF(ISNUMBER(SEARCH("no", LOWER(INDEX(Paste_Here!F$2:F$600, MATCH(B428, Paste_Here!A$2:A$600, 0))))), "No", "")), ""), "")</f>
        <v/>
      </c>
      <c r="EA428" s="47"/>
      <c r="EB428" s="2" t="str">
        <f>IFERROR(IF(B428&lt;&gt;"", IF(ISNUMBER(SEARCH("english language learner", LOWER(INDEX(Paste_Here!C$2:C$600, MATCH(B428, Paste_Here!A$2:A$600, 0))))), "Yes", ""), ""), "")</f>
        <v/>
      </c>
      <c r="EC428" s="47"/>
      <c r="ED428" s="2" t="str">
        <f>IFERROR(IF(B428&lt;&gt;"", IF(OR(ISNUMBER(SEARCH("b", LOWER(INDEX(Paste_Here!K$2:K$600, MATCH(B428, Paste_Here!A$2:A$600, 0))))), ISNUMBER(SEARCH("h", LOWER(INDEX(Paste_Here!K$2:K$600, MATCH(B428, Paste_Here!A$2:A$600, 0))))), ISNUMBER(SEARCH("i", LOWER(INDEX(Paste_Here!K$2:K$600, MATCH(B428, Paste_Here!A$2:A$600, 0)))))), "Yes", IF(INDEX(Paste_Here!K$2:K$600, MATCH(B428, Paste_Here!A$2:A$600, 0))&lt;&gt;"", "No", "")), ""), "")</f>
        <v/>
      </c>
      <c r="EE428" s="47"/>
      <c r="EF428" s="34" t="str">
        <f>IFERROR(IF(B428&lt;&gt;"", IF(ISNUMBER(SEARCH("yes", LOWER(INDEX(Paste_Here!L$2:L$600, MATCH(B428, Paste_Here!A$2:A$600, 0))))), "Yes", IF(ISNUMBER(SEARCH("no", LOWER(INDEX(Paste_Here!L$2:L$600, MATCH(B428, Paste_Here!A$2:A$600, 0))))), "No", "")), ""), "")</f>
        <v/>
      </c>
      <c r="EG428" s="47"/>
      <c r="EH428" s="2" t="str">
        <f>IFERROR(IF(B428&lt;&gt;"", IF(ISNUMBER(SEARCH("transitional 2", LOWER(INDEX(Paste_Here!C$2:C$600, MATCH(B428, Paste_Here!A$2:A$600, 0))))), "T2", IF(ISNUMBER(SEARCH("transitional 1", LOWER(INDEX(Paste_Here!C$2:C$600, MATCH(B428, Paste_Here!A$2:A$600, 0))))), "T1", IF(ISNUMBER(SEARCH("waived ell services", LOWER(INDEX(Paste_Here!C$2:C$600, MATCH(B428, Paste_Here!A$2:A$600, 0))))), "W", ""))), ""), "")</f>
        <v/>
      </c>
      <c r="EI428" s="47"/>
      <c r="EJ428" s="2" t="str">
        <f>IFERROR(IF(B428&lt;&gt;"", IF(AND(INDEX(Paste_Here!AG$2:AG$600, MATCH(B428, Paste_Here!A$2:A$600, 0))&lt;&gt;"", ISNUMBER(VALUE(INDEX(Paste_Here!AG$2:AG$600, MATCH(B428, Paste_Here!A$2:A$600, 0))))), INDEX(Paste_Here!AG$2:AG$600, MATCH(B428, Paste_Here!A$2:A$600, 0)), ""), ""), "")</f>
        <v/>
      </c>
      <c r="EK428" s="47"/>
      <c r="EL428" s="2" t="str">
        <f>IFERROR(IF(B428&lt;&gt;"", IF(AND(INDEX(Paste_Here!AL$2:AL$600, MATCH(B428, Paste_Here!A$2:A$600, 0))&lt;&gt;"", ISNUMBER(VALUE(INDEX(Paste_Here!AL$2:AL$600, MATCH(B428, Paste_Here!A$2:A$600, 0))))), INDEX(Paste_Here!AL$2:AL$600, MATCH(B428, Paste_Here!A$2:A$600, 0)), ""), ""), "")</f>
        <v/>
      </c>
      <c r="EM428" s="47"/>
      <c r="FA428" s="4" t="str" cm="1">
        <f t="array" ref="FA428">IFERROR(INDEX(Paste_Here!$B$2:$B$600, MATCH(0, COUNTIF(FA$4:FA427, Paste_Here!$B$2:$B$600) + IF(Paste_Here!$B$2:$B$600="", 1, 0), 0)), "")</f>
        <v/>
      </c>
      <c r="FB428" s="4" t="str">
        <f>IF(FA428&lt;&gt;"", INDEX(Paste_Here!$A$2:$A$600, MATCH(FA428, Paste_Here!$B$2:$B$600, 0)), "")</f>
        <v/>
      </c>
      <c r="FC428" s="4" t="str">
        <f t="shared" si="40"/>
        <v/>
      </c>
      <c r="FD428" s="4" t="str" cm="1">
        <f t="array" ref="FD428">IFERROR(INDEX($FC$5:$FC$600, MATCH(SMALL(IF($FC$5:$FC$600&lt;&gt;"", COUNTIF($FC$5:$FC$600, "&lt;"&amp;$FC$5:$FC$600)+1), ROW()-ROW($FD$5)+1), COUNTIF($FC$5:$FC$600, "&lt;"&amp;$FC$5:$FC$600)+1, 0)), "")</f>
        <v/>
      </c>
      <c r="FF428" s="2" t="str">
        <f>IFERROR(IF(B428&lt;&gt;"", IF(AND(INDEX(Paste_Here!AH$2:AH$600, MATCH(B428, Paste_Here!A$2:A$600, 0))&lt;&gt;"", ISNUMBER(VALUE(INDEX(Paste_Here!AH$2:AH$600, MATCH(B428, Paste_Here!A$2:A$600, 0))))), INDEX(Paste_Here!AH$2:AH$600, MATCH(B428, Paste_Here!A$2:A$600, 0)), ""), ""), "")</f>
        <v/>
      </c>
      <c r="FG428" s="47"/>
      <c r="FH428" s="2" t="str">
        <f>IFERROR(IF(B428&lt;&gt;"", IF(AND(INDEX(Paste_Here!AM$2:AM$600, MATCH(B428, Paste_Here!A$2:A$600, 0))&lt;&gt;"", ISNUMBER(VALUE(INDEX(Paste_Here!AM$2:AM$600, MATCH(B428, Paste_Here!A$2:A$600, 0))))), INDEX(Paste_Here!AM$2:AM$600, MATCH(B428, Paste_Here!A$2:A$600, 0)), ""), ""), "")</f>
        <v/>
      </c>
      <c r="FI428" s="47"/>
      <c r="FJ428" s="47"/>
      <c r="FK428" s="2" t="str">
        <f t="shared" si="41"/>
        <v/>
      </c>
      <c r="FL428" s="47"/>
      <c r="FM428" s="2" t="str">
        <f>IFERROR(IF(B428&lt;&gt;"", IF(ISNUMBER(VALUE(INDEX(Paste_Here!H$2:H$600, MATCH(B428, Paste_Here!A$2:A$600, 0)))), IF(VALUE(INDEX(Paste_Here!H$2:H$600, MATCH(B428, Paste_Here!A$2:A$600, 0)))=0, "No", IF(AND(VALUE(INDEX(Paste_Here!H$2:H$600, MATCH(B428, Paste_Here!A$2:A$600, 0)))&gt;=1, VALUE(INDEX(Paste_Here!H$2:H$600, MATCH(B428, Paste_Here!A$2:A$600, 0)))&lt;=4), VALUE(INDEX(Paste_Here!H$2:H$600, MATCH(B428, Paste_Here!A$2:A$600, 0))), "")), ""), ""), "")</f>
        <v/>
      </c>
      <c r="FN428" s="47"/>
      <c r="FO428" s="34" t="str">
        <f>IFERROR(IF(B428&lt;&gt;"", IF(ISNUMBER(VALUE(INDEX(Paste_Here!I$2:I$600, MATCH(B428, Paste_Here!A$2:A$600, 0)))), IF(VALUE(INDEX(Paste_Here!I$2:I$600, MATCH(B428, Paste_Here!A$2:A$600, 0)))=0, "No", IF(AND(VALUE(INDEX(Paste_Here!I$2:I$600, MATCH(B428, Paste_Here!A$2:A$600, 0)))&gt;=1, VALUE(INDEX(Paste_Here!I$2:I$600, MATCH(B428, Paste_Here!A$2:A$600, 0)))&lt;=4), VALUE(INDEX(Paste_Here!I$2:I$600, MATCH(B428, Paste_Here!A$2:A$600, 0))), "")), ""), ""), "")</f>
        <v/>
      </c>
      <c r="FP428" s="47"/>
      <c r="FQ428" s="2"/>
      <c r="FR428" s="47"/>
      <c r="FS428" s="2"/>
      <c r="FT428" s="47"/>
      <c r="FU428" s="2"/>
      <c r="FV428" s="47"/>
      <c r="FW428" s="2"/>
      <c r="FX428" s="47"/>
      <c r="FY428" s="2"/>
      <c r="FZ428" s="47"/>
      <c r="GA428" s="2"/>
      <c r="GB428" s="47"/>
      <c r="GU428" s="2"/>
      <c r="GV428" s="47"/>
      <c r="GW428" s="2"/>
      <c r="GX428" s="47"/>
    </row>
    <row r="429" spans="1:206">
      <c r="A429" s="47"/>
      <c r="B429" s="2" t="str">
        <f t="shared" si="36"/>
        <v/>
      </c>
      <c r="C429" s="47"/>
      <c r="D429" s="2" t="str">
        <f>IFERROR(IF(B429&lt;&gt;"", IF(COUNTIF(INDEX(Paste_Here!N$2:O$600, MATCH(B429, Paste_Here!A$2:A$600, 0), 0), "yes") &gt; 0, "No", IF(COUNTIF(INDEX(Paste_Here!N$2:O$600, MATCH(B429, Paste_Here!A$2:A$600, 0), 0), "no") &gt; 0, "Yes", "")), ""), "")</f>
        <v/>
      </c>
      <c r="E429" s="47"/>
      <c r="F429" s="84" t="str">
        <f>IFERROR(IF(B429&lt;&gt;"", IF(AND(INDEX(Paste_Here!P$2:P$600, MATCH(B429, Paste_Here!A$2:A$600, 0))&lt;&gt;"", ISNUMBER(VALUE(INDEX(Paste_Here!P$2:P$600, MATCH(B429, Paste_Here!A$2:A$600, 0))))), INDEX(Paste_Here!P$2:P$600, MATCH(B429, Paste_Here!A$2:A$600, 0)), ""), ""), "")</f>
        <v/>
      </c>
      <c r="G429" s="47"/>
      <c r="H429" s="2" t="str">
        <f>IFERROR(IF(B429&lt;&gt;"", IF(ISNUMBER(SEARCH("highrisk", LOWER(INDEX(Paste_Here!Q$2:Q$600, MATCH(B429, Paste_Here!A$2:A$600, 0))))), "High Risk", IF(ISNUMBER(SEARCH("lowrisk", LOWER(INDEX(Paste_Here!Q$2:Q$600, MATCH(B429, Paste_Here!A$2:A$600, 0))))), "Low Risk", IF(ISNUMBER(SEARCH("somerisk", LOWER(INDEX(Paste_Here!Q$2:Q$600, MATCH(B429, Paste_Here!A$2:A$600, 0))))), "Some Risk", ""))), ""), "")</f>
        <v/>
      </c>
      <c r="I429" s="47"/>
      <c r="J429" s="2"/>
      <c r="K429" s="47"/>
      <c r="L429" s="2"/>
      <c r="M429" s="47"/>
      <c r="N429" s="2"/>
      <c r="O429" s="47"/>
      <c r="P429" s="2" t="str">
        <f>IFERROR(IF(B429&lt;&gt;"", IF(AND(ISNUMBER(VALUE(INDEX(Paste_Here!R$2:R$600, MATCH(B429, Paste_Here!A$2:A$600, 0)))), INDEX(Paste_Here!R$2:R$600, MATCH(B429, Paste_Here!A$2:A$600, 0)) &lt;&gt; ""), VALUE(INDEX(Paste_Here!R$2:R$600, MATCH(B429, Paste_Here!A$2:A$600, 0))), ""), ""), "")</f>
        <v/>
      </c>
      <c r="Q429" s="47"/>
      <c r="R429" s="2"/>
      <c r="S429" s="47"/>
      <c r="W429" s="47"/>
      <c r="X429" s="2"/>
      <c r="Y429" s="47"/>
      <c r="Z429" s="2" t="str">
        <f>IFERROR(IF(B429&lt;&gt;"", IF(AND(INDEX(Paste_Here!S$2:S$600, MATCH(B429, Paste_Here!A$2:A$600, 0))&lt;&gt;"", ISNUMBER(VALUE(INDEX(Paste_Here!S$2:S$600, MATCH(B429, Paste_Here!A$2:A$600, 0))))), INDEX(Paste_Here!S$2:S$600, MATCH(B429, Paste_Here!A$2:A$600, 0)), ""), ""), "")</f>
        <v/>
      </c>
      <c r="AA429" s="47"/>
      <c r="AB429" s="2" t="str">
        <f>IFERROR(IF(B429&lt;&gt;"", IF(ISNUMBER(SEARCH("highrisk", LOWER(INDEX(Paste_Here!T$2:T$600, MATCH(B429, Paste_Here!A$2:A$600, 0))))), "High Risk", IF(ISNUMBER(SEARCH("lowrisk", LOWER(INDEX(Paste_Here!T$2:T$600, MATCH(B429, Paste_Here!A$2:A$600, 0))))), "Low Risk", IF(ISNUMBER(SEARCH("somerisk", LOWER(INDEX(Paste_Here!T$2:T$600, MATCH(B429, Paste_Here!A$2:A$600, 0))))), "Some Risk", IF(ISNUMBER(SEARCH("OT", LOWER(INDEX(Paste_Here!T$2:T$600, MATCH(B429, Paste_Here!A$2:A$600, 0))))), "On Track", "")))), ""), "")</f>
        <v/>
      </c>
      <c r="AC429" s="47"/>
      <c r="AD429" s="2"/>
      <c r="AE429" s="47"/>
      <c r="AF429" s="2"/>
      <c r="AG429" s="47"/>
      <c r="AH429" s="2"/>
      <c r="AI429" s="47"/>
      <c r="AJ429" s="2" t="str" cm="1">
        <f t="array" aca="1" ref="AJ429" ca="1">IFERROR(IF(ISNUMBER(SEARCH("BR", INDEX(Paste_Here!AB$2:AB$210, MATCH(B429, Paste_Here!A$2:A$210, 0)))), -1, 1) * VALUE(_xlfn.TEXTJOIN("", TRUE, IF(ISNUMBER(--MID(INDEX(Paste_Here!AB$2:AB$210, MATCH(B429, Paste_Here!A$2:A$210, 0)), ROW(INDIRECT("1:"&amp;LEN(INDEX(Paste_Here!AB$2:AB$210, MATCH(B429, Paste_Here!A$2:A$210, 0))))), 1)), MID(INDEX(Paste_Here!AB$2:AB$210, MATCH(B429, Paste_Here!A$2:A$210, 0)), ROW(INDIRECT("1:"&amp;LEN(INDEX(Paste_Here!AB$2:AB$210, MATCH(B429, Paste_Here!A$2:A$210, 0))))), 1), ""))), "")</f>
        <v/>
      </c>
      <c r="AK429" s="47"/>
      <c r="AL429" s="34" t="str">
        <f>IFERROR(IF(B429&lt;&gt;"", IF(AND(INDEX(Paste_Here!AF$2:AF$600, MATCH(B429, Paste_Here!A$2:A$600, 0))&lt;&gt;"", ISNUMBER(VALUE(INDEX(Paste_Here!AF$2:AF$600, MATCH(B429, Paste_Here!A$2:A$600, 0))))), INDEX(Paste_Here!AF$2:AF$600, MATCH(B429, Paste_Here!A$2:A$600, 0)), ""), ""), "")</f>
        <v/>
      </c>
      <c r="AM429" s="47"/>
      <c r="AN429" s="47"/>
      <c r="AO429" s="2" t="str">
        <f t="shared" si="37"/>
        <v/>
      </c>
      <c r="AP429" s="47"/>
      <c r="AQ429" s="34" t="str">
        <f>IFERROR(IF(B429&lt;&gt;"", IF(COUNTIF(INDEX(Paste_Here!X$2:Y$600, MATCH(B429, Paste_Here!A$2:A$600, 0), 0), "yes") &gt; 0, "No", IF(COUNTIF(INDEX(Paste_Here!X$2:Y$600, MATCH(B429, Paste_Here!A$2:A$600, 0), 0), "no") &gt; 0, "Yes", "")), ""), "")</f>
        <v/>
      </c>
      <c r="AR429" s="47"/>
      <c r="AS429" s="34" t="str">
        <f>IFERROR(IF(B429&lt;&gt;"", IF(AND(INDEX(Paste_Here!U$2:U$600, MATCH(B429, Paste_Here!A$2:A$600, 0))&lt;&gt;"", ISNUMBER(VALUE(INDEX(Paste_Here!U$2:U$600, MATCH(B429, Paste_Here!A$2:A$600, 0))))), INDEX(Paste_Here!U$2:U$600, MATCH(B429, Paste_Here!A$2:A$600, 0)), ""), ""), "")</f>
        <v/>
      </c>
      <c r="AT429" s="47"/>
      <c r="AU429" s="34" t="str">
        <f>IFERROR(IF(B429&lt;&gt;"", IF(ISNUMBER(SEARCH("highrisk", LOWER(INDEX(Paste_Here!V$2:V$600, MATCH(B429, Paste_Here!A$2:A$600, 0))))), "High Risk", IF(ISNUMBER(SEARCH("lowrisk", LOWER(INDEX(Paste_Here!V$2:V$600, MATCH(B429, Paste_Here!A$2:A$600, 0))))), "Low Risk", IF(ISNUMBER(SEARCH("somerisk", LOWER(INDEX(Paste_Here!V$2:V$600, MATCH(B429, Paste_Here!A$2:A$600, 0))))), "Some Risk", ""))), ""), "")</f>
        <v/>
      </c>
      <c r="AV429" s="47"/>
      <c r="AW429" s="34" t="str">
        <f>IFERROR(IF(B429&lt;&gt;"", IF(AND(ISNUMBER(VALUE(INDEX(Paste_Here!W$2:W$600, MATCH(B429, Paste_Here!A$2:A$600, 0)))), INDEX(Paste_Here!W$2:W$600, MATCH(B429, Paste_Here!A$2:A$600, 0)) &lt;&gt; ""), VALUE(INDEX(Paste_Here!W$2:W$600, MATCH(B429, Paste_Here!A$2:A$600, 0))), ""), ""), "")</f>
        <v/>
      </c>
      <c r="AX429" s="47"/>
      <c r="BA429" s="2" t="str">
        <f>IFERROR(IF(B429&lt;&gt;"", IF(AND(INDEX(Paste_Here!AI$2:AI$600, MATCH(B429, Paste_Here!A$2:A$600, 0))&lt;&gt;"", ISNUMBER(VALUE(INDEX(Paste_Here!AI$2:AI$600, MATCH(B429, Paste_Here!A$2:A$600, 0))))), INDEX(Paste_Here!AI$2:AI$600, MATCH(B429, Paste_Here!A$2:A$600, 0)), ""), ""), "")</f>
        <v/>
      </c>
      <c r="BB429" s="47"/>
      <c r="BC429" s="34" t="str">
        <f>IFERROR(IF(B429&lt;&gt;"", IF(ISNUMBER(SEARCH("highrisk", LOWER(INDEX(Paste_Here!AJ$2:AJ$600, MATCH(B429, Paste_Here!A$2:A$600, 0))))), "High Risk", IF(ISNUMBER(SEARCH("lowrisk", LOWER(INDEX(Paste_Here!AJ$2:AJ$600, MATCH(B429, Paste_Here!A$2:A$600, 0))))), "Low Risk", IF(ISNUMBER(SEARCH("somerisk", LOWER(INDEX(Paste_Here!AJ$2:AJ$600, MATCH(B429, Paste_Here!A$2:A$600, 0))))), "Some Risk", IF(ISNUMBER(SEARCH("OT", LOWER(INDEX(Paste_Here!AJ$2:AJ$600, MATCH(B429, Paste_Here!A$2:A$600, 0))))), "On Track", "")))), ""), "")</f>
        <v/>
      </c>
      <c r="BD429" s="47"/>
      <c r="BE429" s="34" t="str">
        <f>IFERROR(IF(B429&lt;&gt;"", IF(AND(INDEX(Paste_Here!AK$2:AK$600, MATCH(B429, Paste_Here!A$2:A$600, 0))&lt;&gt;"", ISNUMBER(VALUE(INDEX(Paste_Here!AK$2:AK$600, MATCH(B429, Paste_Here!A$2:A$600, 0))))), INDEX(Paste_Here!AK$2:AK$600, MATCH(B429, Paste_Here!A$2:A$600, 0)), ""), ""), "")</f>
        <v/>
      </c>
      <c r="BF429" s="47"/>
      <c r="BG429" s="34" t="str" cm="1">
        <f t="array" aca="1" ref="BG429" ca="1">IFERROR(IF(B429&lt;&gt;"", IF(INDEX(Paste_Here!AE$2:AE$600, MATCH(B429, Paste_Here!A$2:A$600, 0))&lt;&gt;"", IF(LEFT(INDEX(Paste_Here!AE$2:AE$600, MATCH(B429, Paste_Here!A$2:A$600, 0)), 2)="EM", -1, 1) * VALUE(_xlfn.TEXTJOIN("", TRUE, IF(ISNUMBER(MID(INDEX(Paste_Here!AE$2:AE$600, MATCH(B429, Paste_Here!A$2:A$600, 0)), ROW(INDIRECT("1:"&amp;LEN(INDEX(Paste_Here!AE$2:AE$600, MATCH(B429, Paste_Here!A$2:A$600, 0))))), 1)*1), MID(INDEX(Paste_Here!AE$2:AE$600, MATCH(B429, Paste_Here!A$2:A$600, 0)), ROW(INDIRECT("1:"&amp;LEN(INDEX(Paste_Here!AE$2:AE$600, MATCH(B429, Paste_Here!A$2:A$600, 0))))), 1), ""))), ""), ""), "")</f>
        <v/>
      </c>
      <c r="BH429" s="47"/>
      <c r="BJ429" s="47"/>
      <c r="BK429" s="2" t="str">
        <f t="shared" si="38"/>
        <v/>
      </c>
      <c r="BL429" s="47"/>
      <c r="BM429" s="34" t="str">
        <f>IFERROR(IF(B429&lt;&gt;"", IF(AND(INDEX(Paste_Here!Z$2:Z$600, MATCH(B429, Paste_Here!A$2:A$600, 0))&lt;&gt;"", ISNUMBER(VALUE(INDEX(Paste_Here!Z$2:Z$600, MATCH(B429, Paste_Here!A$2:A$600, 0))))), INDEX(Paste_Here!Z$2:Z$600, MATCH(B429, Paste_Here!A$2:A$600, 0)), ""), ""), "")</f>
        <v/>
      </c>
      <c r="BN429" s="47"/>
      <c r="BO429" s="34" t="str">
        <f>IFERROR(IF(B429&lt;&gt;"", IF(ISNUMBER(SEARCH("highrisk", LOWER(INDEX(Paste_Here!AA$2:AA$600, MATCH(B429, Paste_Here!A$2:A$600, 0))))), "High Risk", IF(ISNUMBER(SEARCH("lowrisk", LOWER(INDEX(Paste_Here!AA$2:AA$600, MATCH(B429, Paste_Here!A$2:A$600, 0))))), "Low Risk", IF(ISNUMBER(SEARCH("somerisk", LOWER(INDEX(Paste_Here!AA$2:AA$600, MATCH(B429, Paste_Here!A$2:A$600, 0))))), "Some Risk", IF(ISNUMBER(SEARCH("OT", LOWER(INDEX(Paste_Here!AA$2:AA$600, MATCH(B429, Paste_Here!A$2:A$600, 0))))), "On Track", "")))), ""), "")</f>
        <v/>
      </c>
      <c r="BP429" s="47"/>
      <c r="BQ429" s="34" t="str">
        <f>IFERROR(IF(B429&lt;&gt;"", IF(AND(INDEX(Paste_Here!AC$2:AC$600, MATCH(B429, Paste_Here!A$2:A$600, 0))&lt;&gt;"", ISNUMBER(VALUE(INDEX(Paste_Here!AC$2:AC$600, MATCH(B429, Paste_Here!A$2:A$600, 0))))), INDEX(Paste_Here!AC$2:AC$600, MATCH(B429, Paste_Here!A$2:A$600, 0)), ""), ""), "")</f>
        <v/>
      </c>
      <c r="BR429" s="47"/>
      <c r="BS429" s="34" t="str">
        <f>IFERROR(IF(B429&lt;&gt;"", IF(ISNUMBER(SEARCH("highrisk", LOWER(INDEX(Paste_Here!AD$2:AD$600, MATCH(B429, Paste_Here!A$2:A$600, 0))))), "High Risk", IF(ISNUMBER(SEARCH("lowrisk", LOWER(INDEX(Paste_Here!AD$2:AD$600, MATCH(B429, Paste_Here!A$2:A$600, 0))))), "Low Risk", IF(ISNUMBER(SEARCH("somerisk", LOWER(INDEX(Paste_Here!AD$2:AD$600, MATCH(B429, Paste_Here!A$2:A$600, 0))))), "Some Risk", IF(ISNUMBER(SEARCH("OT", LOWER(INDEX(Paste_Here!AD$2:AD$600, MATCH(B429, Paste_Here!A$2:A$600, 0))))), "On Track", "")))), ""), "")</f>
        <v/>
      </c>
      <c r="BT429" s="47"/>
      <c r="BU429" s="34"/>
      <c r="BV429" s="47"/>
      <c r="BW429" s="34"/>
      <c r="BX429" s="47"/>
      <c r="BY429" s="34"/>
      <c r="BZ429" s="47"/>
      <c r="CA429" s="34"/>
      <c r="CB429" s="49"/>
      <c r="DT429" s="47"/>
      <c r="DU429" s="47"/>
      <c r="DV429" s="2" t="str">
        <f t="shared" si="39"/>
        <v/>
      </c>
      <c r="DW429" s="47"/>
      <c r="DX429" s="2" t="str">
        <f>IFERROR(IF(B429&lt;&gt;"", IF(ISNUMBER(SEARCH("s", LOWER(INDEX(Paste_Here!M$2:M$600, MATCH(B429, Paste_Here!A$2:A$600, 0))))), "Yes", IF(INDEX(Paste_Here!M$2:M$600, MATCH(B429, Paste_Here!A$2:A$600, 0))&lt;&gt;"", "No", "")), ""), "")</f>
        <v/>
      </c>
      <c r="DY429" s="47"/>
      <c r="DZ429" s="2" t="str">
        <f>IFERROR(IF(B429&lt;&gt;"", IF(ISNUMBER(SEARCH("yes", LOWER(INDEX(Paste_Here!F$2:F$600, MATCH(B429, Paste_Here!A$2:A$600, 0))))), "Yes", IF(ISNUMBER(SEARCH("no", LOWER(INDEX(Paste_Here!F$2:F$600, MATCH(B429, Paste_Here!A$2:A$600, 0))))), "No", "")), ""), "")</f>
        <v/>
      </c>
      <c r="EA429" s="47"/>
      <c r="EB429" s="2" t="str">
        <f>IFERROR(IF(B429&lt;&gt;"", IF(ISNUMBER(SEARCH("english language learner", LOWER(INDEX(Paste_Here!C$2:C$600, MATCH(B429, Paste_Here!A$2:A$600, 0))))), "Yes", ""), ""), "")</f>
        <v/>
      </c>
      <c r="EC429" s="47"/>
      <c r="ED429" s="2" t="str">
        <f>IFERROR(IF(B429&lt;&gt;"", IF(OR(ISNUMBER(SEARCH("b", LOWER(INDEX(Paste_Here!K$2:K$600, MATCH(B429, Paste_Here!A$2:A$600, 0))))), ISNUMBER(SEARCH("h", LOWER(INDEX(Paste_Here!K$2:K$600, MATCH(B429, Paste_Here!A$2:A$600, 0))))), ISNUMBER(SEARCH("i", LOWER(INDEX(Paste_Here!K$2:K$600, MATCH(B429, Paste_Here!A$2:A$600, 0)))))), "Yes", IF(INDEX(Paste_Here!K$2:K$600, MATCH(B429, Paste_Here!A$2:A$600, 0))&lt;&gt;"", "No", "")), ""), "")</f>
        <v/>
      </c>
      <c r="EE429" s="47"/>
      <c r="EF429" s="34" t="str">
        <f>IFERROR(IF(B429&lt;&gt;"", IF(ISNUMBER(SEARCH("yes", LOWER(INDEX(Paste_Here!L$2:L$600, MATCH(B429, Paste_Here!A$2:A$600, 0))))), "Yes", IF(ISNUMBER(SEARCH("no", LOWER(INDEX(Paste_Here!L$2:L$600, MATCH(B429, Paste_Here!A$2:A$600, 0))))), "No", "")), ""), "")</f>
        <v/>
      </c>
      <c r="EG429" s="47"/>
      <c r="EH429" s="2" t="str">
        <f>IFERROR(IF(B429&lt;&gt;"", IF(ISNUMBER(SEARCH("transitional 2", LOWER(INDEX(Paste_Here!C$2:C$600, MATCH(B429, Paste_Here!A$2:A$600, 0))))), "T2", IF(ISNUMBER(SEARCH("transitional 1", LOWER(INDEX(Paste_Here!C$2:C$600, MATCH(B429, Paste_Here!A$2:A$600, 0))))), "T1", IF(ISNUMBER(SEARCH("waived ell services", LOWER(INDEX(Paste_Here!C$2:C$600, MATCH(B429, Paste_Here!A$2:A$600, 0))))), "W", ""))), ""), "")</f>
        <v/>
      </c>
      <c r="EI429" s="47"/>
      <c r="EJ429" s="2" t="str">
        <f>IFERROR(IF(B429&lt;&gt;"", IF(AND(INDEX(Paste_Here!AG$2:AG$600, MATCH(B429, Paste_Here!A$2:A$600, 0))&lt;&gt;"", ISNUMBER(VALUE(INDEX(Paste_Here!AG$2:AG$600, MATCH(B429, Paste_Here!A$2:A$600, 0))))), INDEX(Paste_Here!AG$2:AG$600, MATCH(B429, Paste_Here!A$2:A$600, 0)), ""), ""), "")</f>
        <v/>
      </c>
      <c r="EK429" s="47"/>
      <c r="EL429" s="2" t="str">
        <f>IFERROR(IF(B429&lt;&gt;"", IF(AND(INDEX(Paste_Here!AL$2:AL$600, MATCH(B429, Paste_Here!A$2:A$600, 0))&lt;&gt;"", ISNUMBER(VALUE(INDEX(Paste_Here!AL$2:AL$600, MATCH(B429, Paste_Here!A$2:A$600, 0))))), INDEX(Paste_Here!AL$2:AL$600, MATCH(B429, Paste_Here!A$2:A$600, 0)), ""), ""), "")</f>
        <v/>
      </c>
      <c r="EM429" s="47"/>
      <c r="FA429" s="4" t="str" cm="1">
        <f t="array" ref="FA429">IFERROR(INDEX(Paste_Here!$B$2:$B$600, MATCH(0, COUNTIF(FA$4:FA428, Paste_Here!$B$2:$B$600) + IF(Paste_Here!$B$2:$B$600="", 1, 0), 0)), "")</f>
        <v/>
      </c>
      <c r="FB429" s="4" t="str">
        <f>IF(FA429&lt;&gt;"", INDEX(Paste_Here!$A$2:$A$600, MATCH(FA429, Paste_Here!$B$2:$B$600, 0)), "")</f>
        <v/>
      </c>
      <c r="FC429" s="4" t="str">
        <f t="shared" si="40"/>
        <v/>
      </c>
      <c r="FD429" s="4" t="str" cm="1">
        <f t="array" ref="FD429">IFERROR(INDEX($FC$5:$FC$600, MATCH(SMALL(IF($FC$5:$FC$600&lt;&gt;"", COUNTIF($FC$5:$FC$600, "&lt;"&amp;$FC$5:$FC$600)+1), ROW()-ROW($FD$5)+1), COUNTIF($FC$5:$FC$600, "&lt;"&amp;$FC$5:$FC$600)+1, 0)), "")</f>
        <v/>
      </c>
      <c r="FF429" s="2" t="str">
        <f>IFERROR(IF(B429&lt;&gt;"", IF(AND(INDEX(Paste_Here!AH$2:AH$600, MATCH(B429, Paste_Here!A$2:A$600, 0))&lt;&gt;"", ISNUMBER(VALUE(INDEX(Paste_Here!AH$2:AH$600, MATCH(B429, Paste_Here!A$2:A$600, 0))))), INDEX(Paste_Here!AH$2:AH$600, MATCH(B429, Paste_Here!A$2:A$600, 0)), ""), ""), "")</f>
        <v/>
      </c>
      <c r="FG429" s="47"/>
      <c r="FH429" s="2" t="str">
        <f>IFERROR(IF(B429&lt;&gt;"", IF(AND(INDEX(Paste_Here!AM$2:AM$600, MATCH(B429, Paste_Here!A$2:A$600, 0))&lt;&gt;"", ISNUMBER(VALUE(INDEX(Paste_Here!AM$2:AM$600, MATCH(B429, Paste_Here!A$2:A$600, 0))))), INDEX(Paste_Here!AM$2:AM$600, MATCH(B429, Paste_Here!A$2:A$600, 0)), ""), ""), "")</f>
        <v/>
      </c>
      <c r="FI429" s="47"/>
      <c r="FJ429" s="47"/>
      <c r="FK429" s="2" t="str">
        <f t="shared" si="41"/>
        <v/>
      </c>
      <c r="FL429" s="47"/>
      <c r="FM429" s="2" t="str">
        <f>IFERROR(IF(B429&lt;&gt;"", IF(ISNUMBER(VALUE(INDEX(Paste_Here!H$2:H$600, MATCH(B429, Paste_Here!A$2:A$600, 0)))), IF(VALUE(INDEX(Paste_Here!H$2:H$600, MATCH(B429, Paste_Here!A$2:A$600, 0)))=0, "No", IF(AND(VALUE(INDEX(Paste_Here!H$2:H$600, MATCH(B429, Paste_Here!A$2:A$600, 0)))&gt;=1, VALUE(INDEX(Paste_Here!H$2:H$600, MATCH(B429, Paste_Here!A$2:A$600, 0)))&lt;=4), VALUE(INDEX(Paste_Here!H$2:H$600, MATCH(B429, Paste_Here!A$2:A$600, 0))), "")), ""), ""), "")</f>
        <v/>
      </c>
      <c r="FN429" s="47"/>
      <c r="FO429" s="34" t="str">
        <f>IFERROR(IF(B429&lt;&gt;"", IF(ISNUMBER(VALUE(INDEX(Paste_Here!I$2:I$600, MATCH(B429, Paste_Here!A$2:A$600, 0)))), IF(VALUE(INDEX(Paste_Here!I$2:I$600, MATCH(B429, Paste_Here!A$2:A$600, 0)))=0, "No", IF(AND(VALUE(INDEX(Paste_Here!I$2:I$600, MATCH(B429, Paste_Here!A$2:A$600, 0)))&gt;=1, VALUE(INDEX(Paste_Here!I$2:I$600, MATCH(B429, Paste_Here!A$2:A$600, 0)))&lt;=4), VALUE(INDEX(Paste_Here!I$2:I$600, MATCH(B429, Paste_Here!A$2:A$600, 0))), "")), ""), ""), "")</f>
        <v/>
      </c>
      <c r="FP429" s="47"/>
      <c r="FQ429" s="2"/>
      <c r="FR429" s="47"/>
      <c r="FS429" s="2"/>
      <c r="FT429" s="47"/>
      <c r="FU429" s="2"/>
      <c r="FV429" s="47"/>
      <c r="FW429" s="2"/>
      <c r="FX429" s="47"/>
      <c r="FY429" s="2"/>
      <c r="FZ429" s="47"/>
      <c r="GA429" s="2"/>
      <c r="GB429" s="47"/>
      <c r="GU429" s="2"/>
      <c r="GV429" s="47"/>
      <c r="GW429" s="2"/>
      <c r="GX429" s="47"/>
    </row>
    <row r="430" spans="1:206">
      <c r="A430" s="47"/>
      <c r="B430" s="2" t="str">
        <f t="shared" si="36"/>
        <v/>
      </c>
      <c r="C430" s="47"/>
      <c r="D430" s="2" t="str">
        <f>IFERROR(IF(B430&lt;&gt;"", IF(COUNTIF(INDEX(Paste_Here!N$2:O$600, MATCH(B430, Paste_Here!A$2:A$600, 0), 0), "yes") &gt; 0, "No", IF(COUNTIF(INDEX(Paste_Here!N$2:O$600, MATCH(B430, Paste_Here!A$2:A$600, 0), 0), "no") &gt; 0, "Yes", "")), ""), "")</f>
        <v/>
      </c>
      <c r="E430" s="47"/>
      <c r="F430" s="84" t="str">
        <f>IFERROR(IF(B430&lt;&gt;"", IF(AND(INDEX(Paste_Here!P$2:P$600, MATCH(B430, Paste_Here!A$2:A$600, 0))&lt;&gt;"", ISNUMBER(VALUE(INDEX(Paste_Here!P$2:P$600, MATCH(B430, Paste_Here!A$2:A$600, 0))))), INDEX(Paste_Here!P$2:P$600, MATCH(B430, Paste_Here!A$2:A$600, 0)), ""), ""), "")</f>
        <v/>
      </c>
      <c r="G430" s="47"/>
      <c r="H430" s="2" t="str">
        <f>IFERROR(IF(B430&lt;&gt;"", IF(ISNUMBER(SEARCH("highrisk", LOWER(INDEX(Paste_Here!Q$2:Q$600, MATCH(B430, Paste_Here!A$2:A$600, 0))))), "High Risk", IF(ISNUMBER(SEARCH("lowrisk", LOWER(INDEX(Paste_Here!Q$2:Q$600, MATCH(B430, Paste_Here!A$2:A$600, 0))))), "Low Risk", IF(ISNUMBER(SEARCH("somerisk", LOWER(INDEX(Paste_Here!Q$2:Q$600, MATCH(B430, Paste_Here!A$2:A$600, 0))))), "Some Risk", ""))), ""), "")</f>
        <v/>
      </c>
      <c r="I430" s="47"/>
      <c r="J430" s="2"/>
      <c r="K430" s="47"/>
      <c r="L430" s="2"/>
      <c r="M430" s="47"/>
      <c r="N430" s="2"/>
      <c r="O430" s="47"/>
      <c r="P430" s="2" t="str">
        <f>IFERROR(IF(B430&lt;&gt;"", IF(AND(ISNUMBER(VALUE(INDEX(Paste_Here!R$2:R$600, MATCH(B430, Paste_Here!A$2:A$600, 0)))), INDEX(Paste_Here!R$2:R$600, MATCH(B430, Paste_Here!A$2:A$600, 0)) &lt;&gt; ""), VALUE(INDEX(Paste_Here!R$2:R$600, MATCH(B430, Paste_Here!A$2:A$600, 0))), ""), ""), "")</f>
        <v/>
      </c>
      <c r="Q430" s="47"/>
      <c r="R430" s="2"/>
      <c r="S430" s="47"/>
      <c r="W430" s="47"/>
      <c r="X430" s="2"/>
      <c r="Y430" s="47"/>
      <c r="Z430" s="2" t="str">
        <f>IFERROR(IF(B430&lt;&gt;"", IF(AND(INDEX(Paste_Here!S$2:S$600, MATCH(B430, Paste_Here!A$2:A$600, 0))&lt;&gt;"", ISNUMBER(VALUE(INDEX(Paste_Here!S$2:S$600, MATCH(B430, Paste_Here!A$2:A$600, 0))))), INDEX(Paste_Here!S$2:S$600, MATCH(B430, Paste_Here!A$2:A$600, 0)), ""), ""), "")</f>
        <v/>
      </c>
      <c r="AA430" s="47"/>
      <c r="AB430" s="2" t="str">
        <f>IFERROR(IF(B430&lt;&gt;"", IF(ISNUMBER(SEARCH("highrisk", LOWER(INDEX(Paste_Here!T$2:T$600, MATCH(B430, Paste_Here!A$2:A$600, 0))))), "High Risk", IF(ISNUMBER(SEARCH("lowrisk", LOWER(INDEX(Paste_Here!T$2:T$600, MATCH(B430, Paste_Here!A$2:A$600, 0))))), "Low Risk", IF(ISNUMBER(SEARCH("somerisk", LOWER(INDEX(Paste_Here!T$2:T$600, MATCH(B430, Paste_Here!A$2:A$600, 0))))), "Some Risk", IF(ISNUMBER(SEARCH("OT", LOWER(INDEX(Paste_Here!T$2:T$600, MATCH(B430, Paste_Here!A$2:A$600, 0))))), "On Track", "")))), ""), "")</f>
        <v/>
      </c>
      <c r="AC430" s="47"/>
      <c r="AD430" s="2"/>
      <c r="AE430" s="47"/>
      <c r="AF430" s="2"/>
      <c r="AG430" s="47"/>
      <c r="AH430" s="2"/>
      <c r="AI430" s="47"/>
      <c r="AJ430" s="2" t="str" cm="1">
        <f t="array" aca="1" ref="AJ430" ca="1">IFERROR(IF(ISNUMBER(SEARCH("BR", INDEX(Paste_Here!AB$2:AB$210, MATCH(B430, Paste_Here!A$2:A$210, 0)))), -1, 1) * VALUE(_xlfn.TEXTJOIN("", TRUE, IF(ISNUMBER(--MID(INDEX(Paste_Here!AB$2:AB$210, MATCH(B430, Paste_Here!A$2:A$210, 0)), ROW(INDIRECT("1:"&amp;LEN(INDEX(Paste_Here!AB$2:AB$210, MATCH(B430, Paste_Here!A$2:A$210, 0))))), 1)), MID(INDEX(Paste_Here!AB$2:AB$210, MATCH(B430, Paste_Here!A$2:A$210, 0)), ROW(INDIRECT("1:"&amp;LEN(INDEX(Paste_Here!AB$2:AB$210, MATCH(B430, Paste_Here!A$2:A$210, 0))))), 1), ""))), "")</f>
        <v/>
      </c>
      <c r="AK430" s="47"/>
      <c r="AL430" s="34" t="str">
        <f>IFERROR(IF(B430&lt;&gt;"", IF(AND(INDEX(Paste_Here!AF$2:AF$600, MATCH(B430, Paste_Here!A$2:A$600, 0))&lt;&gt;"", ISNUMBER(VALUE(INDEX(Paste_Here!AF$2:AF$600, MATCH(B430, Paste_Here!A$2:A$600, 0))))), INDEX(Paste_Here!AF$2:AF$600, MATCH(B430, Paste_Here!A$2:A$600, 0)), ""), ""), "")</f>
        <v/>
      </c>
      <c r="AM430" s="47"/>
      <c r="AN430" s="47"/>
      <c r="AO430" s="2" t="str">
        <f t="shared" si="37"/>
        <v/>
      </c>
      <c r="AP430" s="47"/>
      <c r="AQ430" s="34" t="str">
        <f>IFERROR(IF(B430&lt;&gt;"", IF(COUNTIF(INDEX(Paste_Here!X$2:Y$600, MATCH(B430, Paste_Here!A$2:A$600, 0), 0), "yes") &gt; 0, "No", IF(COUNTIF(INDEX(Paste_Here!X$2:Y$600, MATCH(B430, Paste_Here!A$2:A$600, 0), 0), "no") &gt; 0, "Yes", "")), ""), "")</f>
        <v/>
      </c>
      <c r="AR430" s="47"/>
      <c r="AS430" s="34" t="str">
        <f>IFERROR(IF(B430&lt;&gt;"", IF(AND(INDEX(Paste_Here!U$2:U$600, MATCH(B430, Paste_Here!A$2:A$600, 0))&lt;&gt;"", ISNUMBER(VALUE(INDEX(Paste_Here!U$2:U$600, MATCH(B430, Paste_Here!A$2:A$600, 0))))), INDEX(Paste_Here!U$2:U$600, MATCH(B430, Paste_Here!A$2:A$600, 0)), ""), ""), "")</f>
        <v/>
      </c>
      <c r="AT430" s="47"/>
      <c r="AU430" s="34" t="str">
        <f>IFERROR(IF(B430&lt;&gt;"", IF(ISNUMBER(SEARCH("highrisk", LOWER(INDEX(Paste_Here!V$2:V$600, MATCH(B430, Paste_Here!A$2:A$600, 0))))), "High Risk", IF(ISNUMBER(SEARCH("lowrisk", LOWER(INDEX(Paste_Here!V$2:V$600, MATCH(B430, Paste_Here!A$2:A$600, 0))))), "Low Risk", IF(ISNUMBER(SEARCH("somerisk", LOWER(INDEX(Paste_Here!V$2:V$600, MATCH(B430, Paste_Here!A$2:A$600, 0))))), "Some Risk", ""))), ""), "")</f>
        <v/>
      </c>
      <c r="AV430" s="47"/>
      <c r="AW430" s="34" t="str">
        <f>IFERROR(IF(B430&lt;&gt;"", IF(AND(ISNUMBER(VALUE(INDEX(Paste_Here!W$2:W$600, MATCH(B430, Paste_Here!A$2:A$600, 0)))), INDEX(Paste_Here!W$2:W$600, MATCH(B430, Paste_Here!A$2:A$600, 0)) &lt;&gt; ""), VALUE(INDEX(Paste_Here!W$2:W$600, MATCH(B430, Paste_Here!A$2:A$600, 0))), ""), ""), "")</f>
        <v/>
      </c>
      <c r="AX430" s="47"/>
      <c r="BA430" s="2" t="str">
        <f>IFERROR(IF(B430&lt;&gt;"", IF(AND(INDEX(Paste_Here!AI$2:AI$600, MATCH(B430, Paste_Here!A$2:A$600, 0))&lt;&gt;"", ISNUMBER(VALUE(INDEX(Paste_Here!AI$2:AI$600, MATCH(B430, Paste_Here!A$2:A$600, 0))))), INDEX(Paste_Here!AI$2:AI$600, MATCH(B430, Paste_Here!A$2:A$600, 0)), ""), ""), "")</f>
        <v/>
      </c>
      <c r="BB430" s="47"/>
      <c r="BC430" s="34" t="str">
        <f>IFERROR(IF(B430&lt;&gt;"", IF(ISNUMBER(SEARCH("highrisk", LOWER(INDEX(Paste_Here!AJ$2:AJ$600, MATCH(B430, Paste_Here!A$2:A$600, 0))))), "High Risk", IF(ISNUMBER(SEARCH("lowrisk", LOWER(INDEX(Paste_Here!AJ$2:AJ$600, MATCH(B430, Paste_Here!A$2:A$600, 0))))), "Low Risk", IF(ISNUMBER(SEARCH("somerisk", LOWER(INDEX(Paste_Here!AJ$2:AJ$600, MATCH(B430, Paste_Here!A$2:A$600, 0))))), "Some Risk", IF(ISNUMBER(SEARCH("OT", LOWER(INDEX(Paste_Here!AJ$2:AJ$600, MATCH(B430, Paste_Here!A$2:A$600, 0))))), "On Track", "")))), ""), "")</f>
        <v/>
      </c>
      <c r="BD430" s="47"/>
      <c r="BE430" s="34" t="str">
        <f>IFERROR(IF(B430&lt;&gt;"", IF(AND(INDEX(Paste_Here!AK$2:AK$600, MATCH(B430, Paste_Here!A$2:A$600, 0))&lt;&gt;"", ISNUMBER(VALUE(INDEX(Paste_Here!AK$2:AK$600, MATCH(B430, Paste_Here!A$2:A$600, 0))))), INDEX(Paste_Here!AK$2:AK$600, MATCH(B430, Paste_Here!A$2:A$600, 0)), ""), ""), "")</f>
        <v/>
      </c>
      <c r="BF430" s="47"/>
      <c r="BG430" s="34" t="str" cm="1">
        <f t="array" aca="1" ref="BG430" ca="1">IFERROR(IF(B430&lt;&gt;"", IF(INDEX(Paste_Here!AE$2:AE$600, MATCH(B430, Paste_Here!A$2:A$600, 0))&lt;&gt;"", IF(LEFT(INDEX(Paste_Here!AE$2:AE$600, MATCH(B430, Paste_Here!A$2:A$600, 0)), 2)="EM", -1, 1) * VALUE(_xlfn.TEXTJOIN("", TRUE, IF(ISNUMBER(MID(INDEX(Paste_Here!AE$2:AE$600, MATCH(B430, Paste_Here!A$2:A$600, 0)), ROW(INDIRECT("1:"&amp;LEN(INDEX(Paste_Here!AE$2:AE$600, MATCH(B430, Paste_Here!A$2:A$600, 0))))), 1)*1), MID(INDEX(Paste_Here!AE$2:AE$600, MATCH(B430, Paste_Here!A$2:A$600, 0)), ROW(INDIRECT("1:"&amp;LEN(INDEX(Paste_Here!AE$2:AE$600, MATCH(B430, Paste_Here!A$2:A$600, 0))))), 1), ""))), ""), ""), "")</f>
        <v/>
      </c>
      <c r="BH430" s="47"/>
      <c r="BJ430" s="47"/>
      <c r="BK430" s="2" t="str">
        <f t="shared" si="38"/>
        <v/>
      </c>
      <c r="BL430" s="47"/>
      <c r="BM430" s="34" t="str">
        <f>IFERROR(IF(B430&lt;&gt;"", IF(AND(INDEX(Paste_Here!Z$2:Z$600, MATCH(B430, Paste_Here!A$2:A$600, 0))&lt;&gt;"", ISNUMBER(VALUE(INDEX(Paste_Here!Z$2:Z$600, MATCH(B430, Paste_Here!A$2:A$600, 0))))), INDEX(Paste_Here!Z$2:Z$600, MATCH(B430, Paste_Here!A$2:A$600, 0)), ""), ""), "")</f>
        <v/>
      </c>
      <c r="BN430" s="47"/>
      <c r="BO430" s="34" t="str">
        <f>IFERROR(IF(B430&lt;&gt;"", IF(ISNUMBER(SEARCH("highrisk", LOWER(INDEX(Paste_Here!AA$2:AA$600, MATCH(B430, Paste_Here!A$2:A$600, 0))))), "High Risk", IF(ISNUMBER(SEARCH("lowrisk", LOWER(INDEX(Paste_Here!AA$2:AA$600, MATCH(B430, Paste_Here!A$2:A$600, 0))))), "Low Risk", IF(ISNUMBER(SEARCH("somerisk", LOWER(INDEX(Paste_Here!AA$2:AA$600, MATCH(B430, Paste_Here!A$2:A$600, 0))))), "Some Risk", IF(ISNUMBER(SEARCH("OT", LOWER(INDEX(Paste_Here!AA$2:AA$600, MATCH(B430, Paste_Here!A$2:A$600, 0))))), "On Track", "")))), ""), "")</f>
        <v/>
      </c>
      <c r="BP430" s="47"/>
      <c r="BQ430" s="34" t="str">
        <f>IFERROR(IF(B430&lt;&gt;"", IF(AND(INDEX(Paste_Here!AC$2:AC$600, MATCH(B430, Paste_Here!A$2:A$600, 0))&lt;&gt;"", ISNUMBER(VALUE(INDEX(Paste_Here!AC$2:AC$600, MATCH(B430, Paste_Here!A$2:A$600, 0))))), INDEX(Paste_Here!AC$2:AC$600, MATCH(B430, Paste_Here!A$2:A$600, 0)), ""), ""), "")</f>
        <v/>
      </c>
      <c r="BR430" s="47"/>
      <c r="BS430" s="34" t="str">
        <f>IFERROR(IF(B430&lt;&gt;"", IF(ISNUMBER(SEARCH("highrisk", LOWER(INDEX(Paste_Here!AD$2:AD$600, MATCH(B430, Paste_Here!A$2:A$600, 0))))), "High Risk", IF(ISNUMBER(SEARCH("lowrisk", LOWER(INDEX(Paste_Here!AD$2:AD$600, MATCH(B430, Paste_Here!A$2:A$600, 0))))), "Low Risk", IF(ISNUMBER(SEARCH("somerisk", LOWER(INDEX(Paste_Here!AD$2:AD$600, MATCH(B430, Paste_Here!A$2:A$600, 0))))), "Some Risk", IF(ISNUMBER(SEARCH("OT", LOWER(INDEX(Paste_Here!AD$2:AD$600, MATCH(B430, Paste_Here!A$2:A$600, 0))))), "On Track", "")))), ""), "")</f>
        <v/>
      </c>
      <c r="BT430" s="47"/>
      <c r="BU430" s="34"/>
      <c r="BV430" s="47"/>
      <c r="BW430" s="34"/>
      <c r="BX430" s="47"/>
      <c r="BY430" s="34"/>
      <c r="BZ430" s="47"/>
      <c r="CA430" s="34"/>
      <c r="CB430" s="49"/>
      <c r="DT430" s="47"/>
      <c r="DU430" s="47"/>
      <c r="DV430" s="2" t="str">
        <f t="shared" si="39"/>
        <v/>
      </c>
      <c r="DW430" s="47"/>
      <c r="DX430" s="2" t="str">
        <f>IFERROR(IF(B430&lt;&gt;"", IF(ISNUMBER(SEARCH("s", LOWER(INDEX(Paste_Here!M$2:M$600, MATCH(B430, Paste_Here!A$2:A$600, 0))))), "Yes", IF(INDEX(Paste_Here!M$2:M$600, MATCH(B430, Paste_Here!A$2:A$600, 0))&lt;&gt;"", "No", "")), ""), "")</f>
        <v/>
      </c>
      <c r="DY430" s="47"/>
      <c r="DZ430" s="2" t="str">
        <f>IFERROR(IF(B430&lt;&gt;"", IF(ISNUMBER(SEARCH("yes", LOWER(INDEX(Paste_Here!F$2:F$600, MATCH(B430, Paste_Here!A$2:A$600, 0))))), "Yes", IF(ISNUMBER(SEARCH("no", LOWER(INDEX(Paste_Here!F$2:F$600, MATCH(B430, Paste_Here!A$2:A$600, 0))))), "No", "")), ""), "")</f>
        <v/>
      </c>
      <c r="EA430" s="47"/>
      <c r="EB430" s="2" t="str">
        <f>IFERROR(IF(B430&lt;&gt;"", IF(ISNUMBER(SEARCH("english language learner", LOWER(INDEX(Paste_Here!C$2:C$600, MATCH(B430, Paste_Here!A$2:A$600, 0))))), "Yes", ""), ""), "")</f>
        <v/>
      </c>
      <c r="EC430" s="47"/>
      <c r="ED430" s="2" t="str">
        <f>IFERROR(IF(B430&lt;&gt;"", IF(OR(ISNUMBER(SEARCH("b", LOWER(INDEX(Paste_Here!K$2:K$600, MATCH(B430, Paste_Here!A$2:A$600, 0))))), ISNUMBER(SEARCH("h", LOWER(INDEX(Paste_Here!K$2:K$600, MATCH(B430, Paste_Here!A$2:A$600, 0))))), ISNUMBER(SEARCH("i", LOWER(INDEX(Paste_Here!K$2:K$600, MATCH(B430, Paste_Here!A$2:A$600, 0)))))), "Yes", IF(INDEX(Paste_Here!K$2:K$600, MATCH(B430, Paste_Here!A$2:A$600, 0))&lt;&gt;"", "No", "")), ""), "")</f>
        <v/>
      </c>
      <c r="EE430" s="47"/>
      <c r="EF430" s="34" t="str">
        <f>IFERROR(IF(B430&lt;&gt;"", IF(ISNUMBER(SEARCH("yes", LOWER(INDEX(Paste_Here!L$2:L$600, MATCH(B430, Paste_Here!A$2:A$600, 0))))), "Yes", IF(ISNUMBER(SEARCH("no", LOWER(INDEX(Paste_Here!L$2:L$600, MATCH(B430, Paste_Here!A$2:A$600, 0))))), "No", "")), ""), "")</f>
        <v/>
      </c>
      <c r="EG430" s="47"/>
      <c r="EH430" s="2" t="str">
        <f>IFERROR(IF(B430&lt;&gt;"", IF(ISNUMBER(SEARCH("transitional 2", LOWER(INDEX(Paste_Here!C$2:C$600, MATCH(B430, Paste_Here!A$2:A$600, 0))))), "T2", IF(ISNUMBER(SEARCH("transitional 1", LOWER(INDEX(Paste_Here!C$2:C$600, MATCH(B430, Paste_Here!A$2:A$600, 0))))), "T1", IF(ISNUMBER(SEARCH("waived ell services", LOWER(INDEX(Paste_Here!C$2:C$600, MATCH(B430, Paste_Here!A$2:A$600, 0))))), "W", ""))), ""), "")</f>
        <v/>
      </c>
      <c r="EI430" s="47"/>
      <c r="EJ430" s="2" t="str">
        <f>IFERROR(IF(B430&lt;&gt;"", IF(AND(INDEX(Paste_Here!AG$2:AG$600, MATCH(B430, Paste_Here!A$2:A$600, 0))&lt;&gt;"", ISNUMBER(VALUE(INDEX(Paste_Here!AG$2:AG$600, MATCH(B430, Paste_Here!A$2:A$600, 0))))), INDEX(Paste_Here!AG$2:AG$600, MATCH(B430, Paste_Here!A$2:A$600, 0)), ""), ""), "")</f>
        <v/>
      </c>
      <c r="EK430" s="47"/>
      <c r="EL430" s="2" t="str">
        <f>IFERROR(IF(B430&lt;&gt;"", IF(AND(INDEX(Paste_Here!AL$2:AL$600, MATCH(B430, Paste_Here!A$2:A$600, 0))&lt;&gt;"", ISNUMBER(VALUE(INDEX(Paste_Here!AL$2:AL$600, MATCH(B430, Paste_Here!A$2:A$600, 0))))), INDEX(Paste_Here!AL$2:AL$600, MATCH(B430, Paste_Here!A$2:A$600, 0)), ""), ""), "")</f>
        <v/>
      </c>
      <c r="EM430" s="47"/>
      <c r="FA430" s="4" t="str" cm="1">
        <f t="array" ref="FA430">IFERROR(INDEX(Paste_Here!$B$2:$B$600, MATCH(0, COUNTIF(FA$4:FA429, Paste_Here!$B$2:$B$600) + IF(Paste_Here!$B$2:$B$600="", 1, 0), 0)), "")</f>
        <v/>
      </c>
      <c r="FB430" s="4" t="str">
        <f>IF(FA430&lt;&gt;"", INDEX(Paste_Here!$A$2:$A$600, MATCH(FA430, Paste_Here!$B$2:$B$600, 0)), "")</f>
        <v/>
      </c>
      <c r="FC430" s="4" t="str">
        <f t="shared" si="40"/>
        <v/>
      </c>
      <c r="FD430" s="4" t="str" cm="1">
        <f t="array" ref="FD430">IFERROR(INDEX($FC$5:$FC$600, MATCH(SMALL(IF($FC$5:$FC$600&lt;&gt;"", COUNTIF($FC$5:$FC$600, "&lt;"&amp;$FC$5:$FC$600)+1), ROW()-ROW($FD$5)+1), COUNTIF($FC$5:$FC$600, "&lt;"&amp;$FC$5:$FC$600)+1, 0)), "")</f>
        <v/>
      </c>
      <c r="FF430" s="2" t="str">
        <f>IFERROR(IF(B430&lt;&gt;"", IF(AND(INDEX(Paste_Here!AH$2:AH$600, MATCH(B430, Paste_Here!A$2:A$600, 0))&lt;&gt;"", ISNUMBER(VALUE(INDEX(Paste_Here!AH$2:AH$600, MATCH(B430, Paste_Here!A$2:A$600, 0))))), INDEX(Paste_Here!AH$2:AH$600, MATCH(B430, Paste_Here!A$2:A$600, 0)), ""), ""), "")</f>
        <v/>
      </c>
      <c r="FG430" s="47"/>
      <c r="FH430" s="2" t="str">
        <f>IFERROR(IF(B430&lt;&gt;"", IF(AND(INDEX(Paste_Here!AM$2:AM$600, MATCH(B430, Paste_Here!A$2:A$600, 0))&lt;&gt;"", ISNUMBER(VALUE(INDEX(Paste_Here!AM$2:AM$600, MATCH(B430, Paste_Here!A$2:A$600, 0))))), INDEX(Paste_Here!AM$2:AM$600, MATCH(B430, Paste_Here!A$2:A$600, 0)), ""), ""), "")</f>
        <v/>
      </c>
      <c r="FI430" s="47"/>
      <c r="FJ430" s="47"/>
      <c r="FK430" s="2" t="str">
        <f t="shared" si="41"/>
        <v/>
      </c>
      <c r="FL430" s="47"/>
      <c r="FM430" s="2" t="str">
        <f>IFERROR(IF(B430&lt;&gt;"", IF(ISNUMBER(VALUE(INDEX(Paste_Here!H$2:H$600, MATCH(B430, Paste_Here!A$2:A$600, 0)))), IF(VALUE(INDEX(Paste_Here!H$2:H$600, MATCH(B430, Paste_Here!A$2:A$600, 0)))=0, "No", IF(AND(VALUE(INDEX(Paste_Here!H$2:H$600, MATCH(B430, Paste_Here!A$2:A$600, 0)))&gt;=1, VALUE(INDEX(Paste_Here!H$2:H$600, MATCH(B430, Paste_Here!A$2:A$600, 0)))&lt;=4), VALUE(INDEX(Paste_Here!H$2:H$600, MATCH(B430, Paste_Here!A$2:A$600, 0))), "")), ""), ""), "")</f>
        <v/>
      </c>
      <c r="FN430" s="47"/>
      <c r="FO430" s="34" t="str">
        <f>IFERROR(IF(B430&lt;&gt;"", IF(ISNUMBER(VALUE(INDEX(Paste_Here!I$2:I$600, MATCH(B430, Paste_Here!A$2:A$600, 0)))), IF(VALUE(INDEX(Paste_Here!I$2:I$600, MATCH(B430, Paste_Here!A$2:A$600, 0)))=0, "No", IF(AND(VALUE(INDEX(Paste_Here!I$2:I$600, MATCH(B430, Paste_Here!A$2:A$600, 0)))&gt;=1, VALUE(INDEX(Paste_Here!I$2:I$600, MATCH(B430, Paste_Here!A$2:A$600, 0)))&lt;=4), VALUE(INDEX(Paste_Here!I$2:I$600, MATCH(B430, Paste_Here!A$2:A$600, 0))), "")), ""), ""), "")</f>
        <v/>
      </c>
      <c r="FP430" s="47"/>
      <c r="FQ430" s="2"/>
      <c r="FR430" s="47"/>
      <c r="FS430" s="2"/>
      <c r="FT430" s="47"/>
      <c r="FU430" s="2"/>
      <c r="FV430" s="47"/>
      <c r="FW430" s="2"/>
      <c r="FX430" s="47"/>
      <c r="FY430" s="2"/>
      <c r="FZ430" s="47"/>
      <c r="GA430" s="2"/>
      <c r="GB430" s="47"/>
      <c r="GU430" s="2"/>
      <c r="GV430" s="47"/>
      <c r="GW430" s="2"/>
      <c r="GX430" s="47"/>
    </row>
    <row r="431" spans="1:206">
      <c r="A431" s="47"/>
      <c r="B431" s="2" t="str">
        <f t="shared" si="36"/>
        <v/>
      </c>
      <c r="C431" s="47"/>
      <c r="D431" s="2" t="str">
        <f>IFERROR(IF(B431&lt;&gt;"", IF(COUNTIF(INDEX(Paste_Here!N$2:O$600, MATCH(B431, Paste_Here!A$2:A$600, 0), 0), "yes") &gt; 0, "No", IF(COUNTIF(INDEX(Paste_Here!N$2:O$600, MATCH(B431, Paste_Here!A$2:A$600, 0), 0), "no") &gt; 0, "Yes", "")), ""), "")</f>
        <v/>
      </c>
      <c r="E431" s="47"/>
      <c r="F431" s="84" t="str">
        <f>IFERROR(IF(B431&lt;&gt;"", IF(AND(INDEX(Paste_Here!P$2:P$600, MATCH(B431, Paste_Here!A$2:A$600, 0))&lt;&gt;"", ISNUMBER(VALUE(INDEX(Paste_Here!P$2:P$600, MATCH(B431, Paste_Here!A$2:A$600, 0))))), INDEX(Paste_Here!P$2:P$600, MATCH(B431, Paste_Here!A$2:A$600, 0)), ""), ""), "")</f>
        <v/>
      </c>
      <c r="G431" s="47"/>
      <c r="H431" s="2" t="str">
        <f>IFERROR(IF(B431&lt;&gt;"", IF(ISNUMBER(SEARCH("highrisk", LOWER(INDEX(Paste_Here!Q$2:Q$600, MATCH(B431, Paste_Here!A$2:A$600, 0))))), "High Risk", IF(ISNUMBER(SEARCH("lowrisk", LOWER(INDEX(Paste_Here!Q$2:Q$600, MATCH(B431, Paste_Here!A$2:A$600, 0))))), "Low Risk", IF(ISNUMBER(SEARCH("somerisk", LOWER(INDEX(Paste_Here!Q$2:Q$600, MATCH(B431, Paste_Here!A$2:A$600, 0))))), "Some Risk", ""))), ""), "")</f>
        <v/>
      </c>
      <c r="I431" s="47"/>
      <c r="J431" s="2"/>
      <c r="K431" s="47"/>
      <c r="L431" s="2"/>
      <c r="M431" s="47"/>
      <c r="N431" s="2"/>
      <c r="O431" s="47"/>
      <c r="P431" s="2" t="str">
        <f>IFERROR(IF(B431&lt;&gt;"", IF(AND(ISNUMBER(VALUE(INDEX(Paste_Here!R$2:R$600, MATCH(B431, Paste_Here!A$2:A$600, 0)))), INDEX(Paste_Here!R$2:R$600, MATCH(B431, Paste_Here!A$2:A$600, 0)) &lt;&gt; ""), VALUE(INDEX(Paste_Here!R$2:R$600, MATCH(B431, Paste_Here!A$2:A$600, 0))), ""), ""), "")</f>
        <v/>
      </c>
      <c r="Q431" s="47"/>
      <c r="R431" s="2"/>
      <c r="S431" s="47"/>
      <c r="W431" s="47"/>
      <c r="X431" s="2"/>
      <c r="Y431" s="47"/>
      <c r="Z431" s="2" t="str">
        <f>IFERROR(IF(B431&lt;&gt;"", IF(AND(INDEX(Paste_Here!S$2:S$600, MATCH(B431, Paste_Here!A$2:A$600, 0))&lt;&gt;"", ISNUMBER(VALUE(INDEX(Paste_Here!S$2:S$600, MATCH(B431, Paste_Here!A$2:A$600, 0))))), INDEX(Paste_Here!S$2:S$600, MATCH(B431, Paste_Here!A$2:A$600, 0)), ""), ""), "")</f>
        <v/>
      </c>
      <c r="AA431" s="47"/>
      <c r="AB431" s="2" t="str">
        <f>IFERROR(IF(B431&lt;&gt;"", IF(ISNUMBER(SEARCH("highrisk", LOWER(INDEX(Paste_Here!T$2:T$600, MATCH(B431, Paste_Here!A$2:A$600, 0))))), "High Risk", IF(ISNUMBER(SEARCH("lowrisk", LOWER(INDEX(Paste_Here!T$2:T$600, MATCH(B431, Paste_Here!A$2:A$600, 0))))), "Low Risk", IF(ISNUMBER(SEARCH("somerisk", LOWER(INDEX(Paste_Here!T$2:T$600, MATCH(B431, Paste_Here!A$2:A$600, 0))))), "Some Risk", IF(ISNUMBER(SEARCH("OT", LOWER(INDEX(Paste_Here!T$2:T$600, MATCH(B431, Paste_Here!A$2:A$600, 0))))), "On Track", "")))), ""), "")</f>
        <v/>
      </c>
      <c r="AC431" s="47"/>
      <c r="AD431" s="2"/>
      <c r="AE431" s="47"/>
      <c r="AF431" s="2"/>
      <c r="AG431" s="47"/>
      <c r="AH431" s="2"/>
      <c r="AI431" s="47"/>
      <c r="AJ431" s="2" t="str" cm="1">
        <f t="array" aca="1" ref="AJ431" ca="1">IFERROR(IF(ISNUMBER(SEARCH("BR", INDEX(Paste_Here!AB$2:AB$210, MATCH(B431, Paste_Here!A$2:A$210, 0)))), -1, 1) * VALUE(_xlfn.TEXTJOIN("", TRUE, IF(ISNUMBER(--MID(INDEX(Paste_Here!AB$2:AB$210, MATCH(B431, Paste_Here!A$2:A$210, 0)), ROW(INDIRECT("1:"&amp;LEN(INDEX(Paste_Here!AB$2:AB$210, MATCH(B431, Paste_Here!A$2:A$210, 0))))), 1)), MID(INDEX(Paste_Here!AB$2:AB$210, MATCH(B431, Paste_Here!A$2:A$210, 0)), ROW(INDIRECT("1:"&amp;LEN(INDEX(Paste_Here!AB$2:AB$210, MATCH(B431, Paste_Here!A$2:A$210, 0))))), 1), ""))), "")</f>
        <v/>
      </c>
      <c r="AK431" s="47"/>
      <c r="AL431" s="34" t="str">
        <f>IFERROR(IF(B431&lt;&gt;"", IF(AND(INDEX(Paste_Here!AF$2:AF$600, MATCH(B431, Paste_Here!A$2:A$600, 0))&lt;&gt;"", ISNUMBER(VALUE(INDEX(Paste_Here!AF$2:AF$600, MATCH(B431, Paste_Here!A$2:A$600, 0))))), INDEX(Paste_Here!AF$2:AF$600, MATCH(B431, Paste_Here!A$2:A$600, 0)), ""), ""), "")</f>
        <v/>
      </c>
      <c r="AM431" s="47"/>
      <c r="AN431" s="47"/>
      <c r="AO431" s="2" t="str">
        <f t="shared" si="37"/>
        <v/>
      </c>
      <c r="AP431" s="47"/>
      <c r="AQ431" s="34" t="str">
        <f>IFERROR(IF(B431&lt;&gt;"", IF(COUNTIF(INDEX(Paste_Here!X$2:Y$600, MATCH(B431, Paste_Here!A$2:A$600, 0), 0), "yes") &gt; 0, "No", IF(COUNTIF(INDEX(Paste_Here!X$2:Y$600, MATCH(B431, Paste_Here!A$2:A$600, 0), 0), "no") &gt; 0, "Yes", "")), ""), "")</f>
        <v/>
      </c>
      <c r="AR431" s="47"/>
      <c r="AS431" s="34" t="str">
        <f>IFERROR(IF(B431&lt;&gt;"", IF(AND(INDEX(Paste_Here!U$2:U$600, MATCH(B431, Paste_Here!A$2:A$600, 0))&lt;&gt;"", ISNUMBER(VALUE(INDEX(Paste_Here!U$2:U$600, MATCH(B431, Paste_Here!A$2:A$600, 0))))), INDEX(Paste_Here!U$2:U$600, MATCH(B431, Paste_Here!A$2:A$600, 0)), ""), ""), "")</f>
        <v/>
      </c>
      <c r="AT431" s="47"/>
      <c r="AU431" s="34" t="str">
        <f>IFERROR(IF(B431&lt;&gt;"", IF(ISNUMBER(SEARCH("highrisk", LOWER(INDEX(Paste_Here!V$2:V$600, MATCH(B431, Paste_Here!A$2:A$600, 0))))), "High Risk", IF(ISNUMBER(SEARCH("lowrisk", LOWER(INDEX(Paste_Here!V$2:V$600, MATCH(B431, Paste_Here!A$2:A$600, 0))))), "Low Risk", IF(ISNUMBER(SEARCH("somerisk", LOWER(INDEX(Paste_Here!V$2:V$600, MATCH(B431, Paste_Here!A$2:A$600, 0))))), "Some Risk", ""))), ""), "")</f>
        <v/>
      </c>
      <c r="AV431" s="47"/>
      <c r="AW431" s="34" t="str">
        <f>IFERROR(IF(B431&lt;&gt;"", IF(AND(ISNUMBER(VALUE(INDEX(Paste_Here!W$2:W$600, MATCH(B431, Paste_Here!A$2:A$600, 0)))), INDEX(Paste_Here!W$2:W$600, MATCH(B431, Paste_Here!A$2:A$600, 0)) &lt;&gt; ""), VALUE(INDEX(Paste_Here!W$2:W$600, MATCH(B431, Paste_Here!A$2:A$600, 0))), ""), ""), "")</f>
        <v/>
      </c>
      <c r="AX431" s="47"/>
      <c r="BA431" s="2" t="str">
        <f>IFERROR(IF(B431&lt;&gt;"", IF(AND(INDEX(Paste_Here!AI$2:AI$600, MATCH(B431, Paste_Here!A$2:A$600, 0))&lt;&gt;"", ISNUMBER(VALUE(INDEX(Paste_Here!AI$2:AI$600, MATCH(B431, Paste_Here!A$2:A$600, 0))))), INDEX(Paste_Here!AI$2:AI$600, MATCH(B431, Paste_Here!A$2:A$600, 0)), ""), ""), "")</f>
        <v/>
      </c>
      <c r="BB431" s="47"/>
      <c r="BC431" s="34" t="str">
        <f>IFERROR(IF(B431&lt;&gt;"", IF(ISNUMBER(SEARCH("highrisk", LOWER(INDEX(Paste_Here!AJ$2:AJ$600, MATCH(B431, Paste_Here!A$2:A$600, 0))))), "High Risk", IF(ISNUMBER(SEARCH("lowrisk", LOWER(INDEX(Paste_Here!AJ$2:AJ$600, MATCH(B431, Paste_Here!A$2:A$600, 0))))), "Low Risk", IF(ISNUMBER(SEARCH("somerisk", LOWER(INDEX(Paste_Here!AJ$2:AJ$600, MATCH(B431, Paste_Here!A$2:A$600, 0))))), "Some Risk", IF(ISNUMBER(SEARCH("OT", LOWER(INDEX(Paste_Here!AJ$2:AJ$600, MATCH(B431, Paste_Here!A$2:A$600, 0))))), "On Track", "")))), ""), "")</f>
        <v/>
      </c>
      <c r="BD431" s="47"/>
      <c r="BE431" s="34" t="str">
        <f>IFERROR(IF(B431&lt;&gt;"", IF(AND(INDEX(Paste_Here!AK$2:AK$600, MATCH(B431, Paste_Here!A$2:A$600, 0))&lt;&gt;"", ISNUMBER(VALUE(INDEX(Paste_Here!AK$2:AK$600, MATCH(B431, Paste_Here!A$2:A$600, 0))))), INDEX(Paste_Here!AK$2:AK$600, MATCH(B431, Paste_Here!A$2:A$600, 0)), ""), ""), "")</f>
        <v/>
      </c>
      <c r="BF431" s="47"/>
      <c r="BG431" s="34" t="str" cm="1">
        <f t="array" aca="1" ref="BG431" ca="1">IFERROR(IF(B431&lt;&gt;"", IF(INDEX(Paste_Here!AE$2:AE$600, MATCH(B431, Paste_Here!A$2:A$600, 0))&lt;&gt;"", IF(LEFT(INDEX(Paste_Here!AE$2:AE$600, MATCH(B431, Paste_Here!A$2:A$600, 0)), 2)="EM", -1, 1) * VALUE(_xlfn.TEXTJOIN("", TRUE, IF(ISNUMBER(MID(INDEX(Paste_Here!AE$2:AE$600, MATCH(B431, Paste_Here!A$2:A$600, 0)), ROW(INDIRECT("1:"&amp;LEN(INDEX(Paste_Here!AE$2:AE$600, MATCH(B431, Paste_Here!A$2:A$600, 0))))), 1)*1), MID(INDEX(Paste_Here!AE$2:AE$600, MATCH(B431, Paste_Here!A$2:A$600, 0)), ROW(INDIRECT("1:"&amp;LEN(INDEX(Paste_Here!AE$2:AE$600, MATCH(B431, Paste_Here!A$2:A$600, 0))))), 1), ""))), ""), ""), "")</f>
        <v/>
      </c>
      <c r="BH431" s="47"/>
      <c r="BJ431" s="47"/>
      <c r="BK431" s="2" t="str">
        <f t="shared" si="38"/>
        <v/>
      </c>
      <c r="BL431" s="47"/>
      <c r="BM431" s="34" t="str">
        <f>IFERROR(IF(B431&lt;&gt;"", IF(AND(INDEX(Paste_Here!Z$2:Z$600, MATCH(B431, Paste_Here!A$2:A$600, 0))&lt;&gt;"", ISNUMBER(VALUE(INDEX(Paste_Here!Z$2:Z$600, MATCH(B431, Paste_Here!A$2:A$600, 0))))), INDEX(Paste_Here!Z$2:Z$600, MATCH(B431, Paste_Here!A$2:A$600, 0)), ""), ""), "")</f>
        <v/>
      </c>
      <c r="BN431" s="47"/>
      <c r="BO431" s="34" t="str">
        <f>IFERROR(IF(B431&lt;&gt;"", IF(ISNUMBER(SEARCH("highrisk", LOWER(INDEX(Paste_Here!AA$2:AA$600, MATCH(B431, Paste_Here!A$2:A$600, 0))))), "High Risk", IF(ISNUMBER(SEARCH("lowrisk", LOWER(INDEX(Paste_Here!AA$2:AA$600, MATCH(B431, Paste_Here!A$2:A$600, 0))))), "Low Risk", IF(ISNUMBER(SEARCH("somerisk", LOWER(INDEX(Paste_Here!AA$2:AA$600, MATCH(B431, Paste_Here!A$2:A$600, 0))))), "Some Risk", IF(ISNUMBER(SEARCH("OT", LOWER(INDEX(Paste_Here!AA$2:AA$600, MATCH(B431, Paste_Here!A$2:A$600, 0))))), "On Track", "")))), ""), "")</f>
        <v/>
      </c>
      <c r="BP431" s="47"/>
      <c r="BQ431" s="34" t="str">
        <f>IFERROR(IF(B431&lt;&gt;"", IF(AND(INDEX(Paste_Here!AC$2:AC$600, MATCH(B431, Paste_Here!A$2:A$600, 0))&lt;&gt;"", ISNUMBER(VALUE(INDEX(Paste_Here!AC$2:AC$600, MATCH(B431, Paste_Here!A$2:A$600, 0))))), INDEX(Paste_Here!AC$2:AC$600, MATCH(B431, Paste_Here!A$2:A$600, 0)), ""), ""), "")</f>
        <v/>
      </c>
      <c r="BR431" s="47"/>
      <c r="BS431" s="34" t="str">
        <f>IFERROR(IF(B431&lt;&gt;"", IF(ISNUMBER(SEARCH("highrisk", LOWER(INDEX(Paste_Here!AD$2:AD$600, MATCH(B431, Paste_Here!A$2:A$600, 0))))), "High Risk", IF(ISNUMBER(SEARCH("lowrisk", LOWER(INDEX(Paste_Here!AD$2:AD$600, MATCH(B431, Paste_Here!A$2:A$600, 0))))), "Low Risk", IF(ISNUMBER(SEARCH("somerisk", LOWER(INDEX(Paste_Here!AD$2:AD$600, MATCH(B431, Paste_Here!A$2:A$600, 0))))), "Some Risk", IF(ISNUMBER(SEARCH("OT", LOWER(INDEX(Paste_Here!AD$2:AD$600, MATCH(B431, Paste_Here!A$2:A$600, 0))))), "On Track", "")))), ""), "")</f>
        <v/>
      </c>
      <c r="BT431" s="47"/>
      <c r="BU431" s="34"/>
      <c r="BV431" s="47"/>
      <c r="BW431" s="34"/>
      <c r="BX431" s="47"/>
      <c r="BY431" s="34"/>
      <c r="BZ431" s="47"/>
      <c r="CA431" s="34"/>
      <c r="CB431" s="49"/>
      <c r="DT431" s="47"/>
      <c r="DU431" s="47"/>
      <c r="DV431" s="2" t="str">
        <f t="shared" si="39"/>
        <v/>
      </c>
      <c r="DW431" s="47"/>
      <c r="DX431" s="2" t="str">
        <f>IFERROR(IF(B431&lt;&gt;"", IF(ISNUMBER(SEARCH("s", LOWER(INDEX(Paste_Here!M$2:M$600, MATCH(B431, Paste_Here!A$2:A$600, 0))))), "Yes", IF(INDEX(Paste_Here!M$2:M$600, MATCH(B431, Paste_Here!A$2:A$600, 0))&lt;&gt;"", "No", "")), ""), "")</f>
        <v/>
      </c>
      <c r="DY431" s="47"/>
      <c r="DZ431" s="2" t="str">
        <f>IFERROR(IF(B431&lt;&gt;"", IF(ISNUMBER(SEARCH("yes", LOWER(INDEX(Paste_Here!F$2:F$600, MATCH(B431, Paste_Here!A$2:A$600, 0))))), "Yes", IF(ISNUMBER(SEARCH("no", LOWER(INDEX(Paste_Here!F$2:F$600, MATCH(B431, Paste_Here!A$2:A$600, 0))))), "No", "")), ""), "")</f>
        <v/>
      </c>
      <c r="EA431" s="47"/>
      <c r="EB431" s="2" t="str">
        <f>IFERROR(IF(B431&lt;&gt;"", IF(ISNUMBER(SEARCH("english language learner", LOWER(INDEX(Paste_Here!C$2:C$600, MATCH(B431, Paste_Here!A$2:A$600, 0))))), "Yes", ""), ""), "")</f>
        <v/>
      </c>
      <c r="EC431" s="47"/>
      <c r="ED431" s="2" t="str">
        <f>IFERROR(IF(B431&lt;&gt;"", IF(OR(ISNUMBER(SEARCH("b", LOWER(INDEX(Paste_Here!K$2:K$600, MATCH(B431, Paste_Here!A$2:A$600, 0))))), ISNUMBER(SEARCH("h", LOWER(INDEX(Paste_Here!K$2:K$600, MATCH(B431, Paste_Here!A$2:A$600, 0))))), ISNUMBER(SEARCH("i", LOWER(INDEX(Paste_Here!K$2:K$600, MATCH(B431, Paste_Here!A$2:A$600, 0)))))), "Yes", IF(INDEX(Paste_Here!K$2:K$600, MATCH(B431, Paste_Here!A$2:A$600, 0))&lt;&gt;"", "No", "")), ""), "")</f>
        <v/>
      </c>
      <c r="EE431" s="47"/>
      <c r="EF431" s="34" t="str">
        <f>IFERROR(IF(B431&lt;&gt;"", IF(ISNUMBER(SEARCH("yes", LOWER(INDEX(Paste_Here!L$2:L$600, MATCH(B431, Paste_Here!A$2:A$600, 0))))), "Yes", IF(ISNUMBER(SEARCH("no", LOWER(INDEX(Paste_Here!L$2:L$600, MATCH(B431, Paste_Here!A$2:A$600, 0))))), "No", "")), ""), "")</f>
        <v/>
      </c>
      <c r="EG431" s="47"/>
      <c r="EH431" s="2" t="str">
        <f>IFERROR(IF(B431&lt;&gt;"", IF(ISNUMBER(SEARCH("transitional 2", LOWER(INDEX(Paste_Here!C$2:C$600, MATCH(B431, Paste_Here!A$2:A$600, 0))))), "T2", IF(ISNUMBER(SEARCH("transitional 1", LOWER(INDEX(Paste_Here!C$2:C$600, MATCH(B431, Paste_Here!A$2:A$600, 0))))), "T1", IF(ISNUMBER(SEARCH("waived ell services", LOWER(INDEX(Paste_Here!C$2:C$600, MATCH(B431, Paste_Here!A$2:A$600, 0))))), "W", ""))), ""), "")</f>
        <v/>
      </c>
      <c r="EI431" s="47"/>
      <c r="EJ431" s="2" t="str">
        <f>IFERROR(IF(B431&lt;&gt;"", IF(AND(INDEX(Paste_Here!AG$2:AG$600, MATCH(B431, Paste_Here!A$2:A$600, 0))&lt;&gt;"", ISNUMBER(VALUE(INDEX(Paste_Here!AG$2:AG$600, MATCH(B431, Paste_Here!A$2:A$600, 0))))), INDEX(Paste_Here!AG$2:AG$600, MATCH(B431, Paste_Here!A$2:A$600, 0)), ""), ""), "")</f>
        <v/>
      </c>
      <c r="EK431" s="47"/>
      <c r="EL431" s="2" t="str">
        <f>IFERROR(IF(B431&lt;&gt;"", IF(AND(INDEX(Paste_Here!AL$2:AL$600, MATCH(B431, Paste_Here!A$2:A$600, 0))&lt;&gt;"", ISNUMBER(VALUE(INDEX(Paste_Here!AL$2:AL$600, MATCH(B431, Paste_Here!A$2:A$600, 0))))), INDEX(Paste_Here!AL$2:AL$600, MATCH(B431, Paste_Here!A$2:A$600, 0)), ""), ""), "")</f>
        <v/>
      </c>
      <c r="EM431" s="47"/>
      <c r="FA431" s="4" t="str" cm="1">
        <f t="array" ref="FA431">IFERROR(INDEX(Paste_Here!$B$2:$B$600, MATCH(0, COUNTIF(FA$4:FA430, Paste_Here!$B$2:$B$600) + IF(Paste_Here!$B$2:$B$600="", 1, 0), 0)), "")</f>
        <v/>
      </c>
      <c r="FB431" s="4" t="str">
        <f>IF(FA431&lt;&gt;"", INDEX(Paste_Here!$A$2:$A$600, MATCH(FA431, Paste_Here!$B$2:$B$600, 0)), "")</f>
        <v/>
      </c>
      <c r="FC431" s="4" t="str">
        <f t="shared" si="40"/>
        <v/>
      </c>
      <c r="FD431" s="4" t="str" cm="1">
        <f t="array" ref="FD431">IFERROR(INDEX($FC$5:$FC$600, MATCH(SMALL(IF($FC$5:$FC$600&lt;&gt;"", COUNTIF($FC$5:$FC$600, "&lt;"&amp;$FC$5:$FC$600)+1), ROW()-ROW($FD$5)+1), COUNTIF($FC$5:$FC$600, "&lt;"&amp;$FC$5:$FC$600)+1, 0)), "")</f>
        <v/>
      </c>
      <c r="FF431" s="2" t="str">
        <f>IFERROR(IF(B431&lt;&gt;"", IF(AND(INDEX(Paste_Here!AH$2:AH$600, MATCH(B431, Paste_Here!A$2:A$600, 0))&lt;&gt;"", ISNUMBER(VALUE(INDEX(Paste_Here!AH$2:AH$600, MATCH(B431, Paste_Here!A$2:A$600, 0))))), INDEX(Paste_Here!AH$2:AH$600, MATCH(B431, Paste_Here!A$2:A$600, 0)), ""), ""), "")</f>
        <v/>
      </c>
      <c r="FG431" s="47"/>
      <c r="FH431" s="2" t="str">
        <f>IFERROR(IF(B431&lt;&gt;"", IF(AND(INDEX(Paste_Here!AM$2:AM$600, MATCH(B431, Paste_Here!A$2:A$600, 0))&lt;&gt;"", ISNUMBER(VALUE(INDEX(Paste_Here!AM$2:AM$600, MATCH(B431, Paste_Here!A$2:A$600, 0))))), INDEX(Paste_Here!AM$2:AM$600, MATCH(B431, Paste_Here!A$2:A$600, 0)), ""), ""), "")</f>
        <v/>
      </c>
      <c r="FI431" s="47"/>
      <c r="FJ431" s="47"/>
      <c r="FK431" s="2" t="str">
        <f t="shared" si="41"/>
        <v/>
      </c>
      <c r="FL431" s="47"/>
      <c r="FM431" s="2" t="str">
        <f>IFERROR(IF(B431&lt;&gt;"", IF(ISNUMBER(VALUE(INDEX(Paste_Here!H$2:H$600, MATCH(B431, Paste_Here!A$2:A$600, 0)))), IF(VALUE(INDEX(Paste_Here!H$2:H$600, MATCH(B431, Paste_Here!A$2:A$600, 0)))=0, "No", IF(AND(VALUE(INDEX(Paste_Here!H$2:H$600, MATCH(B431, Paste_Here!A$2:A$600, 0)))&gt;=1, VALUE(INDEX(Paste_Here!H$2:H$600, MATCH(B431, Paste_Here!A$2:A$600, 0)))&lt;=4), VALUE(INDEX(Paste_Here!H$2:H$600, MATCH(B431, Paste_Here!A$2:A$600, 0))), "")), ""), ""), "")</f>
        <v/>
      </c>
      <c r="FN431" s="47"/>
      <c r="FO431" s="34" t="str">
        <f>IFERROR(IF(B431&lt;&gt;"", IF(ISNUMBER(VALUE(INDEX(Paste_Here!I$2:I$600, MATCH(B431, Paste_Here!A$2:A$600, 0)))), IF(VALUE(INDEX(Paste_Here!I$2:I$600, MATCH(B431, Paste_Here!A$2:A$600, 0)))=0, "No", IF(AND(VALUE(INDEX(Paste_Here!I$2:I$600, MATCH(B431, Paste_Here!A$2:A$600, 0)))&gt;=1, VALUE(INDEX(Paste_Here!I$2:I$600, MATCH(B431, Paste_Here!A$2:A$600, 0)))&lt;=4), VALUE(INDEX(Paste_Here!I$2:I$600, MATCH(B431, Paste_Here!A$2:A$600, 0))), "")), ""), ""), "")</f>
        <v/>
      </c>
      <c r="FP431" s="47"/>
      <c r="FQ431" s="2"/>
      <c r="FR431" s="47"/>
      <c r="FS431" s="2"/>
      <c r="FT431" s="47"/>
      <c r="FU431" s="2"/>
      <c r="FV431" s="47"/>
      <c r="FW431" s="2"/>
      <c r="FX431" s="47"/>
      <c r="FY431" s="2"/>
      <c r="FZ431" s="47"/>
      <c r="GA431" s="2"/>
      <c r="GB431" s="47"/>
      <c r="GU431" s="2"/>
      <c r="GV431" s="47"/>
      <c r="GW431" s="2"/>
      <c r="GX431" s="47"/>
    </row>
    <row r="432" spans="1:206">
      <c r="A432" s="47"/>
      <c r="B432" s="2" t="str">
        <f t="shared" si="36"/>
        <v/>
      </c>
      <c r="C432" s="47"/>
      <c r="D432" s="2" t="str">
        <f>IFERROR(IF(B432&lt;&gt;"", IF(COUNTIF(INDEX(Paste_Here!N$2:O$600, MATCH(B432, Paste_Here!A$2:A$600, 0), 0), "yes") &gt; 0, "No", IF(COUNTIF(INDEX(Paste_Here!N$2:O$600, MATCH(B432, Paste_Here!A$2:A$600, 0), 0), "no") &gt; 0, "Yes", "")), ""), "")</f>
        <v/>
      </c>
      <c r="E432" s="47"/>
      <c r="F432" s="84" t="str">
        <f>IFERROR(IF(B432&lt;&gt;"", IF(AND(INDEX(Paste_Here!P$2:P$600, MATCH(B432, Paste_Here!A$2:A$600, 0))&lt;&gt;"", ISNUMBER(VALUE(INDEX(Paste_Here!P$2:P$600, MATCH(B432, Paste_Here!A$2:A$600, 0))))), INDEX(Paste_Here!P$2:P$600, MATCH(B432, Paste_Here!A$2:A$600, 0)), ""), ""), "")</f>
        <v/>
      </c>
      <c r="G432" s="47"/>
      <c r="H432" s="2" t="str">
        <f>IFERROR(IF(B432&lt;&gt;"", IF(ISNUMBER(SEARCH("highrisk", LOWER(INDEX(Paste_Here!Q$2:Q$600, MATCH(B432, Paste_Here!A$2:A$600, 0))))), "High Risk", IF(ISNUMBER(SEARCH("lowrisk", LOWER(INDEX(Paste_Here!Q$2:Q$600, MATCH(B432, Paste_Here!A$2:A$600, 0))))), "Low Risk", IF(ISNUMBER(SEARCH("somerisk", LOWER(INDEX(Paste_Here!Q$2:Q$600, MATCH(B432, Paste_Here!A$2:A$600, 0))))), "Some Risk", ""))), ""), "")</f>
        <v/>
      </c>
      <c r="I432" s="47"/>
      <c r="J432" s="2"/>
      <c r="K432" s="47"/>
      <c r="L432" s="2"/>
      <c r="M432" s="47"/>
      <c r="N432" s="2"/>
      <c r="O432" s="47"/>
      <c r="P432" s="2" t="str">
        <f>IFERROR(IF(B432&lt;&gt;"", IF(AND(ISNUMBER(VALUE(INDEX(Paste_Here!R$2:R$600, MATCH(B432, Paste_Here!A$2:A$600, 0)))), INDEX(Paste_Here!R$2:R$600, MATCH(B432, Paste_Here!A$2:A$600, 0)) &lt;&gt; ""), VALUE(INDEX(Paste_Here!R$2:R$600, MATCH(B432, Paste_Here!A$2:A$600, 0))), ""), ""), "")</f>
        <v/>
      </c>
      <c r="Q432" s="47"/>
      <c r="R432" s="2"/>
      <c r="S432" s="47"/>
      <c r="W432" s="47"/>
      <c r="X432" s="2"/>
      <c r="Y432" s="47"/>
      <c r="Z432" s="2" t="str">
        <f>IFERROR(IF(B432&lt;&gt;"", IF(AND(INDEX(Paste_Here!S$2:S$600, MATCH(B432, Paste_Here!A$2:A$600, 0))&lt;&gt;"", ISNUMBER(VALUE(INDEX(Paste_Here!S$2:S$600, MATCH(B432, Paste_Here!A$2:A$600, 0))))), INDEX(Paste_Here!S$2:S$600, MATCH(B432, Paste_Here!A$2:A$600, 0)), ""), ""), "")</f>
        <v/>
      </c>
      <c r="AA432" s="47"/>
      <c r="AB432" s="2" t="str">
        <f>IFERROR(IF(B432&lt;&gt;"", IF(ISNUMBER(SEARCH("highrisk", LOWER(INDEX(Paste_Here!T$2:T$600, MATCH(B432, Paste_Here!A$2:A$600, 0))))), "High Risk", IF(ISNUMBER(SEARCH("lowrisk", LOWER(INDEX(Paste_Here!T$2:T$600, MATCH(B432, Paste_Here!A$2:A$600, 0))))), "Low Risk", IF(ISNUMBER(SEARCH("somerisk", LOWER(INDEX(Paste_Here!T$2:T$600, MATCH(B432, Paste_Here!A$2:A$600, 0))))), "Some Risk", IF(ISNUMBER(SEARCH("OT", LOWER(INDEX(Paste_Here!T$2:T$600, MATCH(B432, Paste_Here!A$2:A$600, 0))))), "On Track", "")))), ""), "")</f>
        <v/>
      </c>
      <c r="AC432" s="47"/>
      <c r="AD432" s="2"/>
      <c r="AE432" s="47"/>
      <c r="AF432" s="2"/>
      <c r="AG432" s="47"/>
      <c r="AH432" s="2"/>
      <c r="AI432" s="47"/>
      <c r="AJ432" s="2" t="str" cm="1">
        <f t="array" aca="1" ref="AJ432" ca="1">IFERROR(IF(ISNUMBER(SEARCH("BR", INDEX(Paste_Here!AB$2:AB$210, MATCH(B432, Paste_Here!A$2:A$210, 0)))), -1, 1) * VALUE(_xlfn.TEXTJOIN("", TRUE, IF(ISNUMBER(--MID(INDEX(Paste_Here!AB$2:AB$210, MATCH(B432, Paste_Here!A$2:A$210, 0)), ROW(INDIRECT("1:"&amp;LEN(INDEX(Paste_Here!AB$2:AB$210, MATCH(B432, Paste_Here!A$2:A$210, 0))))), 1)), MID(INDEX(Paste_Here!AB$2:AB$210, MATCH(B432, Paste_Here!A$2:A$210, 0)), ROW(INDIRECT("1:"&amp;LEN(INDEX(Paste_Here!AB$2:AB$210, MATCH(B432, Paste_Here!A$2:A$210, 0))))), 1), ""))), "")</f>
        <v/>
      </c>
      <c r="AK432" s="47"/>
      <c r="AL432" s="34" t="str">
        <f>IFERROR(IF(B432&lt;&gt;"", IF(AND(INDEX(Paste_Here!AF$2:AF$600, MATCH(B432, Paste_Here!A$2:A$600, 0))&lt;&gt;"", ISNUMBER(VALUE(INDEX(Paste_Here!AF$2:AF$600, MATCH(B432, Paste_Here!A$2:A$600, 0))))), INDEX(Paste_Here!AF$2:AF$600, MATCH(B432, Paste_Here!A$2:A$600, 0)), ""), ""), "")</f>
        <v/>
      </c>
      <c r="AM432" s="47"/>
      <c r="AN432" s="47"/>
      <c r="AO432" s="2" t="str">
        <f t="shared" si="37"/>
        <v/>
      </c>
      <c r="AP432" s="47"/>
      <c r="AQ432" s="34" t="str">
        <f>IFERROR(IF(B432&lt;&gt;"", IF(COUNTIF(INDEX(Paste_Here!X$2:Y$600, MATCH(B432, Paste_Here!A$2:A$600, 0), 0), "yes") &gt; 0, "No", IF(COUNTIF(INDEX(Paste_Here!X$2:Y$600, MATCH(B432, Paste_Here!A$2:A$600, 0), 0), "no") &gt; 0, "Yes", "")), ""), "")</f>
        <v/>
      </c>
      <c r="AR432" s="47"/>
      <c r="AS432" s="34" t="str">
        <f>IFERROR(IF(B432&lt;&gt;"", IF(AND(INDEX(Paste_Here!U$2:U$600, MATCH(B432, Paste_Here!A$2:A$600, 0))&lt;&gt;"", ISNUMBER(VALUE(INDEX(Paste_Here!U$2:U$600, MATCH(B432, Paste_Here!A$2:A$600, 0))))), INDEX(Paste_Here!U$2:U$600, MATCH(B432, Paste_Here!A$2:A$600, 0)), ""), ""), "")</f>
        <v/>
      </c>
      <c r="AT432" s="47"/>
      <c r="AU432" s="34" t="str">
        <f>IFERROR(IF(B432&lt;&gt;"", IF(ISNUMBER(SEARCH("highrisk", LOWER(INDEX(Paste_Here!V$2:V$600, MATCH(B432, Paste_Here!A$2:A$600, 0))))), "High Risk", IF(ISNUMBER(SEARCH("lowrisk", LOWER(INDEX(Paste_Here!V$2:V$600, MATCH(B432, Paste_Here!A$2:A$600, 0))))), "Low Risk", IF(ISNUMBER(SEARCH("somerisk", LOWER(INDEX(Paste_Here!V$2:V$600, MATCH(B432, Paste_Here!A$2:A$600, 0))))), "Some Risk", ""))), ""), "")</f>
        <v/>
      </c>
      <c r="AV432" s="47"/>
      <c r="AW432" s="34" t="str">
        <f>IFERROR(IF(B432&lt;&gt;"", IF(AND(ISNUMBER(VALUE(INDEX(Paste_Here!W$2:W$600, MATCH(B432, Paste_Here!A$2:A$600, 0)))), INDEX(Paste_Here!W$2:W$600, MATCH(B432, Paste_Here!A$2:A$600, 0)) &lt;&gt; ""), VALUE(INDEX(Paste_Here!W$2:W$600, MATCH(B432, Paste_Here!A$2:A$600, 0))), ""), ""), "")</f>
        <v/>
      </c>
      <c r="AX432" s="47"/>
      <c r="BA432" s="2" t="str">
        <f>IFERROR(IF(B432&lt;&gt;"", IF(AND(INDEX(Paste_Here!AI$2:AI$600, MATCH(B432, Paste_Here!A$2:A$600, 0))&lt;&gt;"", ISNUMBER(VALUE(INDEX(Paste_Here!AI$2:AI$600, MATCH(B432, Paste_Here!A$2:A$600, 0))))), INDEX(Paste_Here!AI$2:AI$600, MATCH(B432, Paste_Here!A$2:A$600, 0)), ""), ""), "")</f>
        <v/>
      </c>
      <c r="BB432" s="47"/>
      <c r="BC432" s="34" t="str">
        <f>IFERROR(IF(B432&lt;&gt;"", IF(ISNUMBER(SEARCH("highrisk", LOWER(INDEX(Paste_Here!AJ$2:AJ$600, MATCH(B432, Paste_Here!A$2:A$600, 0))))), "High Risk", IF(ISNUMBER(SEARCH("lowrisk", LOWER(INDEX(Paste_Here!AJ$2:AJ$600, MATCH(B432, Paste_Here!A$2:A$600, 0))))), "Low Risk", IF(ISNUMBER(SEARCH("somerisk", LOWER(INDEX(Paste_Here!AJ$2:AJ$600, MATCH(B432, Paste_Here!A$2:A$600, 0))))), "Some Risk", IF(ISNUMBER(SEARCH("OT", LOWER(INDEX(Paste_Here!AJ$2:AJ$600, MATCH(B432, Paste_Here!A$2:A$600, 0))))), "On Track", "")))), ""), "")</f>
        <v/>
      </c>
      <c r="BD432" s="47"/>
      <c r="BE432" s="34" t="str">
        <f>IFERROR(IF(B432&lt;&gt;"", IF(AND(INDEX(Paste_Here!AK$2:AK$600, MATCH(B432, Paste_Here!A$2:A$600, 0))&lt;&gt;"", ISNUMBER(VALUE(INDEX(Paste_Here!AK$2:AK$600, MATCH(B432, Paste_Here!A$2:A$600, 0))))), INDEX(Paste_Here!AK$2:AK$600, MATCH(B432, Paste_Here!A$2:A$600, 0)), ""), ""), "")</f>
        <v/>
      </c>
      <c r="BF432" s="47"/>
      <c r="BG432" s="34" t="str" cm="1">
        <f t="array" aca="1" ref="BG432" ca="1">IFERROR(IF(B432&lt;&gt;"", IF(INDEX(Paste_Here!AE$2:AE$600, MATCH(B432, Paste_Here!A$2:A$600, 0))&lt;&gt;"", IF(LEFT(INDEX(Paste_Here!AE$2:AE$600, MATCH(B432, Paste_Here!A$2:A$600, 0)), 2)="EM", -1, 1) * VALUE(_xlfn.TEXTJOIN("", TRUE, IF(ISNUMBER(MID(INDEX(Paste_Here!AE$2:AE$600, MATCH(B432, Paste_Here!A$2:A$600, 0)), ROW(INDIRECT("1:"&amp;LEN(INDEX(Paste_Here!AE$2:AE$600, MATCH(B432, Paste_Here!A$2:A$600, 0))))), 1)*1), MID(INDEX(Paste_Here!AE$2:AE$600, MATCH(B432, Paste_Here!A$2:A$600, 0)), ROW(INDIRECT("1:"&amp;LEN(INDEX(Paste_Here!AE$2:AE$600, MATCH(B432, Paste_Here!A$2:A$600, 0))))), 1), ""))), ""), ""), "")</f>
        <v/>
      </c>
      <c r="BH432" s="47"/>
      <c r="BJ432" s="47"/>
      <c r="BK432" s="2" t="str">
        <f t="shared" si="38"/>
        <v/>
      </c>
      <c r="BL432" s="47"/>
      <c r="BM432" s="34" t="str">
        <f>IFERROR(IF(B432&lt;&gt;"", IF(AND(INDEX(Paste_Here!Z$2:Z$600, MATCH(B432, Paste_Here!A$2:A$600, 0))&lt;&gt;"", ISNUMBER(VALUE(INDEX(Paste_Here!Z$2:Z$600, MATCH(B432, Paste_Here!A$2:A$600, 0))))), INDEX(Paste_Here!Z$2:Z$600, MATCH(B432, Paste_Here!A$2:A$600, 0)), ""), ""), "")</f>
        <v/>
      </c>
      <c r="BN432" s="47"/>
      <c r="BO432" s="34" t="str">
        <f>IFERROR(IF(B432&lt;&gt;"", IF(ISNUMBER(SEARCH("highrisk", LOWER(INDEX(Paste_Here!AA$2:AA$600, MATCH(B432, Paste_Here!A$2:A$600, 0))))), "High Risk", IF(ISNUMBER(SEARCH("lowrisk", LOWER(INDEX(Paste_Here!AA$2:AA$600, MATCH(B432, Paste_Here!A$2:A$600, 0))))), "Low Risk", IF(ISNUMBER(SEARCH("somerisk", LOWER(INDEX(Paste_Here!AA$2:AA$600, MATCH(B432, Paste_Here!A$2:A$600, 0))))), "Some Risk", IF(ISNUMBER(SEARCH("OT", LOWER(INDEX(Paste_Here!AA$2:AA$600, MATCH(B432, Paste_Here!A$2:A$600, 0))))), "On Track", "")))), ""), "")</f>
        <v/>
      </c>
      <c r="BP432" s="47"/>
      <c r="BQ432" s="34" t="str">
        <f>IFERROR(IF(B432&lt;&gt;"", IF(AND(INDEX(Paste_Here!AC$2:AC$600, MATCH(B432, Paste_Here!A$2:A$600, 0))&lt;&gt;"", ISNUMBER(VALUE(INDEX(Paste_Here!AC$2:AC$600, MATCH(B432, Paste_Here!A$2:A$600, 0))))), INDEX(Paste_Here!AC$2:AC$600, MATCH(B432, Paste_Here!A$2:A$600, 0)), ""), ""), "")</f>
        <v/>
      </c>
      <c r="BR432" s="47"/>
      <c r="BS432" s="34" t="str">
        <f>IFERROR(IF(B432&lt;&gt;"", IF(ISNUMBER(SEARCH("highrisk", LOWER(INDEX(Paste_Here!AD$2:AD$600, MATCH(B432, Paste_Here!A$2:A$600, 0))))), "High Risk", IF(ISNUMBER(SEARCH("lowrisk", LOWER(INDEX(Paste_Here!AD$2:AD$600, MATCH(B432, Paste_Here!A$2:A$600, 0))))), "Low Risk", IF(ISNUMBER(SEARCH("somerisk", LOWER(INDEX(Paste_Here!AD$2:AD$600, MATCH(B432, Paste_Here!A$2:A$600, 0))))), "Some Risk", IF(ISNUMBER(SEARCH("OT", LOWER(INDEX(Paste_Here!AD$2:AD$600, MATCH(B432, Paste_Here!A$2:A$600, 0))))), "On Track", "")))), ""), "")</f>
        <v/>
      </c>
      <c r="BT432" s="47"/>
      <c r="BU432" s="34"/>
      <c r="BV432" s="47"/>
      <c r="BW432" s="34"/>
      <c r="BX432" s="47"/>
      <c r="BY432" s="34"/>
      <c r="BZ432" s="47"/>
      <c r="CA432" s="34"/>
      <c r="CB432" s="49"/>
      <c r="DT432" s="47"/>
      <c r="DU432" s="47"/>
      <c r="DV432" s="2" t="str">
        <f t="shared" si="39"/>
        <v/>
      </c>
      <c r="DW432" s="47"/>
      <c r="DX432" s="2" t="str">
        <f>IFERROR(IF(B432&lt;&gt;"", IF(ISNUMBER(SEARCH("s", LOWER(INDEX(Paste_Here!M$2:M$600, MATCH(B432, Paste_Here!A$2:A$600, 0))))), "Yes", IF(INDEX(Paste_Here!M$2:M$600, MATCH(B432, Paste_Here!A$2:A$600, 0))&lt;&gt;"", "No", "")), ""), "")</f>
        <v/>
      </c>
      <c r="DY432" s="47"/>
      <c r="DZ432" s="2" t="str">
        <f>IFERROR(IF(B432&lt;&gt;"", IF(ISNUMBER(SEARCH("yes", LOWER(INDEX(Paste_Here!F$2:F$600, MATCH(B432, Paste_Here!A$2:A$600, 0))))), "Yes", IF(ISNUMBER(SEARCH("no", LOWER(INDEX(Paste_Here!F$2:F$600, MATCH(B432, Paste_Here!A$2:A$600, 0))))), "No", "")), ""), "")</f>
        <v/>
      </c>
      <c r="EA432" s="47"/>
      <c r="EB432" s="2" t="str">
        <f>IFERROR(IF(B432&lt;&gt;"", IF(ISNUMBER(SEARCH("english language learner", LOWER(INDEX(Paste_Here!C$2:C$600, MATCH(B432, Paste_Here!A$2:A$600, 0))))), "Yes", ""), ""), "")</f>
        <v/>
      </c>
      <c r="EC432" s="47"/>
      <c r="ED432" s="2" t="str">
        <f>IFERROR(IF(B432&lt;&gt;"", IF(OR(ISNUMBER(SEARCH("b", LOWER(INDEX(Paste_Here!K$2:K$600, MATCH(B432, Paste_Here!A$2:A$600, 0))))), ISNUMBER(SEARCH("h", LOWER(INDEX(Paste_Here!K$2:K$600, MATCH(B432, Paste_Here!A$2:A$600, 0))))), ISNUMBER(SEARCH("i", LOWER(INDEX(Paste_Here!K$2:K$600, MATCH(B432, Paste_Here!A$2:A$600, 0)))))), "Yes", IF(INDEX(Paste_Here!K$2:K$600, MATCH(B432, Paste_Here!A$2:A$600, 0))&lt;&gt;"", "No", "")), ""), "")</f>
        <v/>
      </c>
      <c r="EE432" s="47"/>
      <c r="EF432" s="34" t="str">
        <f>IFERROR(IF(B432&lt;&gt;"", IF(ISNUMBER(SEARCH("yes", LOWER(INDEX(Paste_Here!L$2:L$600, MATCH(B432, Paste_Here!A$2:A$600, 0))))), "Yes", IF(ISNUMBER(SEARCH("no", LOWER(INDEX(Paste_Here!L$2:L$600, MATCH(B432, Paste_Here!A$2:A$600, 0))))), "No", "")), ""), "")</f>
        <v/>
      </c>
      <c r="EG432" s="47"/>
      <c r="EH432" s="2" t="str">
        <f>IFERROR(IF(B432&lt;&gt;"", IF(ISNUMBER(SEARCH("transitional 2", LOWER(INDEX(Paste_Here!C$2:C$600, MATCH(B432, Paste_Here!A$2:A$600, 0))))), "T2", IF(ISNUMBER(SEARCH("transitional 1", LOWER(INDEX(Paste_Here!C$2:C$600, MATCH(B432, Paste_Here!A$2:A$600, 0))))), "T1", IF(ISNUMBER(SEARCH("waived ell services", LOWER(INDEX(Paste_Here!C$2:C$600, MATCH(B432, Paste_Here!A$2:A$600, 0))))), "W", ""))), ""), "")</f>
        <v/>
      </c>
      <c r="EI432" s="47"/>
      <c r="EJ432" s="2" t="str">
        <f>IFERROR(IF(B432&lt;&gt;"", IF(AND(INDEX(Paste_Here!AG$2:AG$600, MATCH(B432, Paste_Here!A$2:A$600, 0))&lt;&gt;"", ISNUMBER(VALUE(INDEX(Paste_Here!AG$2:AG$600, MATCH(B432, Paste_Here!A$2:A$600, 0))))), INDEX(Paste_Here!AG$2:AG$600, MATCH(B432, Paste_Here!A$2:A$600, 0)), ""), ""), "")</f>
        <v/>
      </c>
      <c r="EK432" s="47"/>
      <c r="EL432" s="2" t="str">
        <f>IFERROR(IF(B432&lt;&gt;"", IF(AND(INDEX(Paste_Here!AL$2:AL$600, MATCH(B432, Paste_Here!A$2:A$600, 0))&lt;&gt;"", ISNUMBER(VALUE(INDEX(Paste_Here!AL$2:AL$600, MATCH(B432, Paste_Here!A$2:A$600, 0))))), INDEX(Paste_Here!AL$2:AL$600, MATCH(B432, Paste_Here!A$2:A$600, 0)), ""), ""), "")</f>
        <v/>
      </c>
      <c r="EM432" s="47"/>
      <c r="FA432" s="4" t="str" cm="1">
        <f t="array" ref="FA432">IFERROR(INDEX(Paste_Here!$B$2:$B$600, MATCH(0, COUNTIF(FA$4:FA431, Paste_Here!$B$2:$B$600) + IF(Paste_Here!$B$2:$B$600="", 1, 0), 0)), "")</f>
        <v/>
      </c>
      <c r="FB432" s="4" t="str">
        <f>IF(FA432&lt;&gt;"", INDEX(Paste_Here!$A$2:$A$600, MATCH(FA432, Paste_Here!$B$2:$B$600, 0)), "")</f>
        <v/>
      </c>
      <c r="FC432" s="4" t="str">
        <f t="shared" si="40"/>
        <v/>
      </c>
      <c r="FD432" s="4" t="str" cm="1">
        <f t="array" ref="FD432">IFERROR(INDEX($FC$5:$FC$600, MATCH(SMALL(IF($FC$5:$FC$600&lt;&gt;"", COUNTIF($FC$5:$FC$600, "&lt;"&amp;$FC$5:$FC$600)+1), ROW()-ROW($FD$5)+1), COUNTIF($FC$5:$FC$600, "&lt;"&amp;$FC$5:$FC$600)+1, 0)), "")</f>
        <v/>
      </c>
      <c r="FF432" s="2" t="str">
        <f>IFERROR(IF(B432&lt;&gt;"", IF(AND(INDEX(Paste_Here!AH$2:AH$600, MATCH(B432, Paste_Here!A$2:A$600, 0))&lt;&gt;"", ISNUMBER(VALUE(INDEX(Paste_Here!AH$2:AH$600, MATCH(B432, Paste_Here!A$2:A$600, 0))))), INDEX(Paste_Here!AH$2:AH$600, MATCH(B432, Paste_Here!A$2:A$600, 0)), ""), ""), "")</f>
        <v/>
      </c>
      <c r="FG432" s="47"/>
      <c r="FH432" s="2" t="str">
        <f>IFERROR(IF(B432&lt;&gt;"", IF(AND(INDEX(Paste_Here!AM$2:AM$600, MATCH(B432, Paste_Here!A$2:A$600, 0))&lt;&gt;"", ISNUMBER(VALUE(INDEX(Paste_Here!AM$2:AM$600, MATCH(B432, Paste_Here!A$2:A$600, 0))))), INDEX(Paste_Here!AM$2:AM$600, MATCH(B432, Paste_Here!A$2:A$600, 0)), ""), ""), "")</f>
        <v/>
      </c>
      <c r="FI432" s="47"/>
      <c r="FJ432" s="47"/>
      <c r="FK432" s="2" t="str">
        <f t="shared" si="41"/>
        <v/>
      </c>
      <c r="FL432" s="47"/>
      <c r="FM432" s="2" t="str">
        <f>IFERROR(IF(B432&lt;&gt;"", IF(ISNUMBER(VALUE(INDEX(Paste_Here!H$2:H$600, MATCH(B432, Paste_Here!A$2:A$600, 0)))), IF(VALUE(INDEX(Paste_Here!H$2:H$600, MATCH(B432, Paste_Here!A$2:A$600, 0)))=0, "No", IF(AND(VALUE(INDEX(Paste_Here!H$2:H$600, MATCH(B432, Paste_Here!A$2:A$600, 0)))&gt;=1, VALUE(INDEX(Paste_Here!H$2:H$600, MATCH(B432, Paste_Here!A$2:A$600, 0)))&lt;=4), VALUE(INDEX(Paste_Here!H$2:H$600, MATCH(B432, Paste_Here!A$2:A$600, 0))), "")), ""), ""), "")</f>
        <v/>
      </c>
      <c r="FN432" s="47"/>
      <c r="FO432" s="34" t="str">
        <f>IFERROR(IF(B432&lt;&gt;"", IF(ISNUMBER(VALUE(INDEX(Paste_Here!I$2:I$600, MATCH(B432, Paste_Here!A$2:A$600, 0)))), IF(VALUE(INDEX(Paste_Here!I$2:I$600, MATCH(B432, Paste_Here!A$2:A$600, 0)))=0, "No", IF(AND(VALUE(INDEX(Paste_Here!I$2:I$600, MATCH(B432, Paste_Here!A$2:A$600, 0)))&gt;=1, VALUE(INDEX(Paste_Here!I$2:I$600, MATCH(B432, Paste_Here!A$2:A$600, 0)))&lt;=4), VALUE(INDEX(Paste_Here!I$2:I$600, MATCH(B432, Paste_Here!A$2:A$600, 0))), "")), ""), ""), "")</f>
        <v/>
      </c>
      <c r="FP432" s="47"/>
      <c r="FQ432" s="2"/>
      <c r="FR432" s="47"/>
      <c r="FS432" s="2"/>
      <c r="FT432" s="47"/>
      <c r="FU432" s="2"/>
      <c r="FV432" s="47"/>
      <c r="FW432" s="2"/>
      <c r="FX432" s="47"/>
      <c r="FY432" s="2"/>
      <c r="FZ432" s="47"/>
      <c r="GA432" s="2"/>
      <c r="GB432" s="47"/>
      <c r="GU432" s="2"/>
      <c r="GV432" s="47"/>
      <c r="GW432" s="2"/>
      <c r="GX432" s="47"/>
    </row>
    <row r="433" spans="1:206">
      <c r="A433" s="47"/>
      <c r="B433" s="2" t="str">
        <f t="shared" si="36"/>
        <v/>
      </c>
      <c r="C433" s="47"/>
      <c r="D433" s="2" t="str">
        <f>IFERROR(IF(B433&lt;&gt;"", IF(COUNTIF(INDEX(Paste_Here!N$2:O$600, MATCH(B433, Paste_Here!A$2:A$600, 0), 0), "yes") &gt; 0, "No", IF(COUNTIF(INDEX(Paste_Here!N$2:O$600, MATCH(B433, Paste_Here!A$2:A$600, 0), 0), "no") &gt; 0, "Yes", "")), ""), "")</f>
        <v/>
      </c>
      <c r="E433" s="47"/>
      <c r="F433" s="84" t="str">
        <f>IFERROR(IF(B433&lt;&gt;"", IF(AND(INDEX(Paste_Here!P$2:P$600, MATCH(B433, Paste_Here!A$2:A$600, 0))&lt;&gt;"", ISNUMBER(VALUE(INDEX(Paste_Here!P$2:P$600, MATCH(B433, Paste_Here!A$2:A$600, 0))))), INDEX(Paste_Here!P$2:P$600, MATCH(B433, Paste_Here!A$2:A$600, 0)), ""), ""), "")</f>
        <v/>
      </c>
      <c r="G433" s="47"/>
      <c r="H433" s="2" t="str">
        <f>IFERROR(IF(B433&lt;&gt;"", IF(ISNUMBER(SEARCH("highrisk", LOWER(INDEX(Paste_Here!Q$2:Q$600, MATCH(B433, Paste_Here!A$2:A$600, 0))))), "High Risk", IF(ISNUMBER(SEARCH("lowrisk", LOWER(INDEX(Paste_Here!Q$2:Q$600, MATCH(B433, Paste_Here!A$2:A$600, 0))))), "Low Risk", IF(ISNUMBER(SEARCH("somerisk", LOWER(INDEX(Paste_Here!Q$2:Q$600, MATCH(B433, Paste_Here!A$2:A$600, 0))))), "Some Risk", ""))), ""), "")</f>
        <v/>
      </c>
      <c r="I433" s="47"/>
      <c r="J433" s="2"/>
      <c r="K433" s="47"/>
      <c r="L433" s="2"/>
      <c r="M433" s="47"/>
      <c r="N433" s="2"/>
      <c r="O433" s="47"/>
      <c r="P433" s="2" t="str">
        <f>IFERROR(IF(B433&lt;&gt;"", IF(AND(ISNUMBER(VALUE(INDEX(Paste_Here!R$2:R$600, MATCH(B433, Paste_Here!A$2:A$600, 0)))), INDEX(Paste_Here!R$2:R$600, MATCH(B433, Paste_Here!A$2:A$600, 0)) &lt;&gt; ""), VALUE(INDEX(Paste_Here!R$2:R$600, MATCH(B433, Paste_Here!A$2:A$600, 0))), ""), ""), "")</f>
        <v/>
      </c>
      <c r="Q433" s="47"/>
      <c r="R433" s="2"/>
      <c r="S433" s="47"/>
      <c r="W433" s="47"/>
      <c r="X433" s="2"/>
      <c r="Y433" s="47"/>
      <c r="Z433" s="2" t="str">
        <f>IFERROR(IF(B433&lt;&gt;"", IF(AND(INDEX(Paste_Here!S$2:S$600, MATCH(B433, Paste_Here!A$2:A$600, 0))&lt;&gt;"", ISNUMBER(VALUE(INDEX(Paste_Here!S$2:S$600, MATCH(B433, Paste_Here!A$2:A$600, 0))))), INDEX(Paste_Here!S$2:S$600, MATCH(B433, Paste_Here!A$2:A$600, 0)), ""), ""), "")</f>
        <v/>
      </c>
      <c r="AA433" s="47"/>
      <c r="AB433" s="2" t="str">
        <f>IFERROR(IF(B433&lt;&gt;"", IF(ISNUMBER(SEARCH("highrisk", LOWER(INDEX(Paste_Here!T$2:T$600, MATCH(B433, Paste_Here!A$2:A$600, 0))))), "High Risk", IF(ISNUMBER(SEARCH("lowrisk", LOWER(INDEX(Paste_Here!T$2:T$600, MATCH(B433, Paste_Here!A$2:A$600, 0))))), "Low Risk", IF(ISNUMBER(SEARCH("somerisk", LOWER(INDEX(Paste_Here!T$2:T$600, MATCH(B433, Paste_Here!A$2:A$600, 0))))), "Some Risk", IF(ISNUMBER(SEARCH("OT", LOWER(INDEX(Paste_Here!T$2:T$600, MATCH(B433, Paste_Here!A$2:A$600, 0))))), "On Track", "")))), ""), "")</f>
        <v/>
      </c>
      <c r="AC433" s="47"/>
      <c r="AD433" s="2"/>
      <c r="AE433" s="47"/>
      <c r="AF433" s="2"/>
      <c r="AG433" s="47"/>
      <c r="AH433" s="2"/>
      <c r="AI433" s="47"/>
      <c r="AJ433" s="2" t="str" cm="1">
        <f t="array" aca="1" ref="AJ433" ca="1">IFERROR(IF(ISNUMBER(SEARCH("BR", INDEX(Paste_Here!AB$2:AB$210, MATCH(B433, Paste_Here!A$2:A$210, 0)))), -1, 1) * VALUE(_xlfn.TEXTJOIN("", TRUE, IF(ISNUMBER(--MID(INDEX(Paste_Here!AB$2:AB$210, MATCH(B433, Paste_Here!A$2:A$210, 0)), ROW(INDIRECT("1:"&amp;LEN(INDEX(Paste_Here!AB$2:AB$210, MATCH(B433, Paste_Here!A$2:A$210, 0))))), 1)), MID(INDEX(Paste_Here!AB$2:AB$210, MATCH(B433, Paste_Here!A$2:A$210, 0)), ROW(INDIRECT("1:"&amp;LEN(INDEX(Paste_Here!AB$2:AB$210, MATCH(B433, Paste_Here!A$2:A$210, 0))))), 1), ""))), "")</f>
        <v/>
      </c>
      <c r="AK433" s="47"/>
      <c r="AL433" s="34" t="str">
        <f>IFERROR(IF(B433&lt;&gt;"", IF(AND(INDEX(Paste_Here!AF$2:AF$600, MATCH(B433, Paste_Here!A$2:A$600, 0))&lt;&gt;"", ISNUMBER(VALUE(INDEX(Paste_Here!AF$2:AF$600, MATCH(B433, Paste_Here!A$2:A$600, 0))))), INDEX(Paste_Here!AF$2:AF$600, MATCH(B433, Paste_Here!A$2:A$600, 0)), ""), ""), "")</f>
        <v/>
      </c>
      <c r="AM433" s="47"/>
      <c r="AN433" s="47"/>
      <c r="AO433" s="2" t="str">
        <f t="shared" si="37"/>
        <v/>
      </c>
      <c r="AP433" s="47"/>
      <c r="AQ433" s="34" t="str">
        <f>IFERROR(IF(B433&lt;&gt;"", IF(COUNTIF(INDEX(Paste_Here!X$2:Y$600, MATCH(B433, Paste_Here!A$2:A$600, 0), 0), "yes") &gt; 0, "No", IF(COUNTIF(INDEX(Paste_Here!X$2:Y$600, MATCH(B433, Paste_Here!A$2:A$600, 0), 0), "no") &gt; 0, "Yes", "")), ""), "")</f>
        <v/>
      </c>
      <c r="AR433" s="47"/>
      <c r="AS433" s="34" t="str">
        <f>IFERROR(IF(B433&lt;&gt;"", IF(AND(INDEX(Paste_Here!U$2:U$600, MATCH(B433, Paste_Here!A$2:A$600, 0))&lt;&gt;"", ISNUMBER(VALUE(INDEX(Paste_Here!U$2:U$600, MATCH(B433, Paste_Here!A$2:A$600, 0))))), INDEX(Paste_Here!U$2:U$600, MATCH(B433, Paste_Here!A$2:A$600, 0)), ""), ""), "")</f>
        <v/>
      </c>
      <c r="AT433" s="47"/>
      <c r="AU433" s="34" t="str">
        <f>IFERROR(IF(B433&lt;&gt;"", IF(ISNUMBER(SEARCH("highrisk", LOWER(INDEX(Paste_Here!V$2:V$600, MATCH(B433, Paste_Here!A$2:A$600, 0))))), "High Risk", IF(ISNUMBER(SEARCH("lowrisk", LOWER(INDEX(Paste_Here!V$2:V$600, MATCH(B433, Paste_Here!A$2:A$600, 0))))), "Low Risk", IF(ISNUMBER(SEARCH("somerisk", LOWER(INDEX(Paste_Here!V$2:V$600, MATCH(B433, Paste_Here!A$2:A$600, 0))))), "Some Risk", ""))), ""), "")</f>
        <v/>
      </c>
      <c r="AV433" s="47"/>
      <c r="AW433" s="34" t="str">
        <f>IFERROR(IF(B433&lt;&gt;"", IF(AND(ISNUMBER(VALUE(INDEX(Paste_Here!W$2:W$600, MATCH(B433, Paste_Here!A$2:A$600, 0)))), INDEX(Paste_Here!W$2:W$600, MATCH(B433, Paste_Here!A$2:A$600, 0)) &lt;&gt; ""), VALUE(INDEX(Paste_Here!W$2:W$600, MATCH(B433, Paste_Here!A$2:A$600, 0))), ""), ""), "")</f>
        <v/>
      </c>
      <c r="AX433" s="47"/>
      <c r="BA433" s="2" t="str">
        <f>IFERROR(IF(B433&lt;&gt;"", IF(AND(INDEX(Paste_Here!AI$2:AI$600, MATCH(B433, Paste_Here!A$2:A$600, 0))&lt;&gt;"", ISNUMBER(VALUE(INDEX(Paste_Here!AI$2:AI$600, MATCH(B433, Paste_Here!A$2:A$600, 0))))), INDEX(Paste_Here!AI$2:AI$600, MATCH(B433, Paste_Here!A$2:A$600, 0)), ""), ""), "")</f>
        <v/>
      </c>
      <c r="BB433" s="47"/>
      <c r="BC433" s="34" t="str">
        <f>IFERROR(IF(B433&lt;&gt;"", IF(ISNUMBER(SEARCH("highrisk", LOWER(INDEX(Paste_Here!AJ$2:AJ$600, MATCH(B433, Paste_Here!A$2:A$600, 0))))), "High Risk", IF(ISNUMBER(SEARCH("lowrisk", LOWER(INDEX(Paste_Here!AJ$2:AJ$600, MATCH(B433, Paste_Here!A$2:A$600, 0))))), "Low Risk", IF(ISNUMBER(SEARCH("somerisk", LOWER(INDEX(Paste_Here!AJ$2:AJ$600, MATCH(B433, Paste_Here!A$2:A$600, 0))))), "Some Risk", IF(ISNUMBER(SEARCH("OT", LOWER(INDEX(Paste_Here!AJ$2:AJ$600, MATCH(B433, Paste_Here!A$2:A$600, 0))))), "On Track", "")))), ""), "")</f>
        <v/>
      </c>
      <c r="BD433" s="47"/>
      <c r="BE433" s="34" t="str">
        <f>IFERROR(IF(B433&lt;&gt;"", IF(AND(INDEX(Paste_Here!AK$2:AK$600, MATCH(B433, Paste_Here!A$2:A$600, 0))&lt;&gt;"", ISNUMBER(VALUE(INDEX(Paste_Here!AK$2:AK$600, MATCH(B433, Paste_Here!A$2:A$600, 0))))), INDEX(Paste_Here!AK$2:AK$600, MATCH(B433, Paste_Here!A$2:A$600, 0)), ""), ""), "")</f>
        <v/>
      </c>
      <c r="BF433" s="47"/>
      <c r="BG433" s="34" t="str" cm="1">
        <f t="array" aca="1" ref="BG433" ca="1">IFERROR(IF(B433&lt;&gt;"", IF(INDEX(Paste_Here!AE$2:AE$600, MATCH(B433, Paste_Here!A$2:A$600, 0))&lt;&gt;"", IF(LEFT(INDEX(Paste_Here!AE$2:AE$600, MATCH(B433, Paste_Here!A$2:A$600, 0)), 2)="EM", -1, 1) * VALUE(_xlfn.TEXTJOIN("", TRUE, IF(ISNUMBER(MID(INDEX(Paste_Here!AE$2:AE$600, MATCH(B433, Paste_Here!A$2:A$600, 0)), ROW(INDIRECT("1:"&amp;LEN(INDEX(Paste_Here!AE$2:AE$600, MATCH(B433, Paste_Here!A$2:A$600, 0))))), 1)*1), MID(INDEX(Paste_Here!AE$2:AE$600, MATCH(B433, Paste_Here!A$2:A$600, 0)), ROW(INDIRECT("1:"&amp;LEN(INDEX(Paste_Here!AE$2:AE$600, MATCH(B433, Paste_Here!A$2:A$600, 0))))), 1), ""))), ""), ""), "")</f>
        <v/>
      </c>
      <c r="BH433" s="47"/>
      <c r="BJ433" s="47"/>
      <c r="BK433" s="2" t="str">
        <f t="shared" si="38"/>
        <v/>
      </c>
      <c r="BL433" s="47"/>
      <c r="BM433" s="34" t="str">
        <f>IFERROR(IF(B433&lt;&gt;"", IF(AND(INDEX(Paste_Here!Z$2:Z$600, MATCH(B433, Paste_Here!A$2:A$600, 0))&lt;&gt;"", ISNUMBER(VALUE(INDEX(Paste_Here!Z$2:Z$600, MATCH(B433, Paste_Here!A$2:A$600, 0))))), INDEX(Paste_Here!Z$2:Z$600, MATCH(B433, Paste_Here!A$2:A$600, 0)), ""), ""), "")</f>
        <v/>
      </c>
      <c r="BN433" s="47"/>
      <c r="BO433" s="34" t="str">
        <f>IFERROR(IF(B433&lt;&gt;"", IF(ISNUMBER(SEARCH("highrisk", LOWER(INDEX(Paste_Here!AA$2:AA$600, MATCH(B433, Paste_Here!A$2:A$600, 0))))), "High Risk", IF(ISNUMBER(SEARCH("lowrisk", LOWER(INDEX(Paste_Here!AA$2:AA$600, MATCH(B433, Paste_Here!A$2:A$600, 0))))), "Low Risk", IF(ISNUMBER(SEARCH("somerisk", LOWER(INDEX(Paste_Here!AA$2:AA$600, MATCH(B433, Paste_Here!A$2:A$600, 0))))), "Some Risk", IF(ISNUMBER(SEARCH("OT", LOWER(INDEX(Paste_Here!AA$2:AA$600, MATCH(B433, Paste_Here!A$2:A$600, 0))))), "On Track", "")))), ""), "")</f>
        <v/>
      </c>
      <c r="BP433" s="47"/>
      <c r="BQ433" s="34" t="str">
        <f>IFERROR(IF(B433&lt;&gt;"", IF(AND(INDEX(Paste_Here!AC$2:AC$600, MATCH(B433, Paste_Here!A$2:A$600, 0))&lt;&gt;"", ISNUMBER(VALUE(INDEX(Paste_Here!AC$2:AC$600, MATCH(B433, Paste_Here!A$2:A$600, 0))))), INDEX(Paste_Here!AC$2:AC$600, MATCH(B433, Paste_Here!A$2:A$600, 0)), ""), ""), "")</f>
        <v/>
      </c>
      <c r="BR433" s="47"/>
      <c r="BS433" s="34" t="str">
        <f>IFERROR(IF(B433&lt;&gt;"", IF(ISNUMBER(SEARCH("highrisk", LOWER(INDEX(Paste_Here!AD$2:AD$600, MATCH(B433, Paste_Here!A$2:A$600, 0))))), "High Risk", IF(ISNUMBER(SEARCH("lowrisk", LOWER(INDEX(Paste_Here!AD$2:AD$600, MATCH(B433, Paste_Here!A$2:A$600, 0))))), "Low Risk", IF(ISNUMBER(SEARCH("somerisk", LOWER(INDEX(Paste_Here!AD$2:AD$600, MATCH(B433, Paste_Here!A$2:A$600, 0))))), "Some Risk", IF(ISNUMBER(SEARCH("OT", LOWER(INDEX(Paste_Here!AD$2:AD$600, MATCH(B433, Paste_Here!A$2:A$600, 0))))), "On Track", "")))), ""), "")</f>
        <v/>
      </c>
      <c r="BT433" s="47"/>
      <c r="BU433" s="34"/>
      <c r="BV433" s="47"/>
      <c r="BW433" s="34"/>
      <c r="BX433" s="47"/>
      <c r="BY433" s="34"/>
      <c r="BZ433" s="47"/>
      <c r="CA433" s="34"/>
      <c r="CB433" s="49"/>
      <c r="DT433" s="47"/>
      <c r="DU433" s="47"/>
      <c r="DV433" s="2" t="str">
        <f t="shared" si="39"/>
        <v/>
      </c>
      <c r="DW433" s="47"/>
      <c r="DX433" s="2" t="str">
        <f>IFERROR(IF(B433&lt;&gt;"", IF(ISNUMBER(SEARCH("s", LOWER(INDEX(Paste_Here!M$2:M$600, MATCH(B433, Paste_Here!A$2:A$600, 0))))), "Yes", IF(INDEX(Paste_Here!M$2:M$600, MATCH(B433, Paste_Here!A$2:A$600, 0))&lt;&gt;"", "No", "")), ""), "")</f>
        <v/>
      </c>
      <c r="DY433" s="47"/>
      <c r="DZ433" s="2" t="str">
        <f>IFERROR(IF(B433&lt;&gt;"", IF(ISNUMBER(SEARCH("yes", LOWER(INDEX(Paste_Here!F$2:F$600, MATCH(B433, Paste_Here!A$2:A$600, 0))))), "Yes", IF(ISNUMBER(SEARCH("no", LOWER(INDEX(Paste_Here!F$2:F$600, MATCH(B433, Paste_Here!A$2:A$600, 0))))), "No", "")), ""), "")</f>
        <v/>
      </c>
      <c r="EA433" s="47"/>
      <c r="EB433" s="2" t="str">
        <f>IFERROR(IF(B433&lt;&gt;"", IF(ISNUMBER(SEARCH("english language learner", LOWER(INDEX(Paste_Here!C$2:C$600, MATCH(B433, Paste_Here!A$2:A$600, 0))))), "Yes", ""), ""), "")</f>
        <v/>
      </c>
      <c r="EC433" s="47"/>
      <c r="ED433" s="2" t="str">
        <f>IFERROR(IF(B433&lt;&gt;"", IF(OR(ISNUMBER(SEARCH("b", LOWER(INDEX(Paste_Here!K$2:K$600, MATCH(B433, Paste_Here!A$2:A$600, 0))))), ISNUMBER(SEARCH("h", LOWER(INDEX(Paste_Here!K$2:K$600, MATCH(B433, Paste_Here!A$2:A$600, 0))))), ISNUMBER(SEARCH("i", LOWER(INDEX(Paste_Here!K$2:K$600, MATCH(B433, Paste_Here!A$2:A$600, 0)))))), "Yes", IF(INDEX(Paste_Here!K$2:K$600, MATCH(B433, Paste_Here!A$2:A$600, 0))&lt;&gt;"", "No", "")), ""), "")</f>
        <v/>
      </c>
      <c r="EE433" s="47"/>
      <c r="EF433" s="34" t="str">
        <f>IFERROR(IF(B433&lt;&gt;"", IF(ISNUMBER(SEARCH("yes", LOWER(INDEX(Paste_Here!L$2:L$600, MATCH(B433, Paste_Here!A$2:A$600, 0))))), "Yes", IF(ISNUMBER(SEARCH("no", LOWER(INDEX(Paste_Here!L$2:L$600, MATCH(B433, Paste_Here!A$2:A$600, 0))))), "No", "")), ""), "")</f>
        <v/>
      </c>
      <c r="EG433" s="47"/>
      <c r="EH433" s="2" t="str">
        <f>IFERROR(IF(B433&lt;&gt;"", IF(ISNUMBER(SEARCH("transitional 2", LOWER(INDEX(Paste_Here!C$2:C$600, MATCH(B433, Paste_Here!A$2:A$600, 0))))), "T2", IF(ISNUMBER(SEARCH("transitional 1", LOWER(INDEX(Paste_Here!C$2:C$600, MATCH(B433, Paste_Here!A$2:A$600, 0))))), "T1", IF(ISNUMBER(SEARCH("waived ell services", LOWER(INDEX(Paste_Here!C$2:C$600, MATCH(B433, Paste_Here!A$2:A$600, 0))))), "W", ""))), ""), "")</f>
        <v/>
      </c>
      <c r="EI433" s="47"/>
      <c r="EJ433" s="2" t="str">
        <f>IFERROR(IF(B433&lt;&gt;"", IF(AND(INDEX(Paste_Here!AG$2:AG$600, MATCH(B433, Paste_Here!A$2:A$600, 0))&lt;&gt;"", ISNUMBER(VALUE(INDEX(Paste_Here!AG$2:AG$600, MATCH(B433, Paste_Here!A$2:A$600, 0))))), INDEX(Paste_Here!AG$2:AG$600, MATCH(B433, Paste_Here!A$2:A$600, 0)), ""), ""), "")</f>
        <v/>
      </c>
      <c r="EK433" s="47"/>
      <c r="EL433" s="2" t="str">
        <f>IFERROR(IF(B433&lt;&gt;"", IF(AND(INDEX(Paste_Here!AL$2:AL$600, MATCH(B433, Paste_Here!A$2:A$600, 0))&lt;&gt;"", ISNUMBER(VALUE(INDEX(Paste_Here!AL$2:AL$600, MATCH(B433, Paste_Here!A$2:A$600, 0))))), INDEX(Paste_Here!AL$2:AL$600, MATCH(B433, Paste_Here!A$2:A$600, 0)), ""), ""), "")</f>
        <v/>
      </c>
      <c r="EM433" s="47"/>
      <c r="FA433" s="4" t="str" cm="1">
        <f t="array" ref="FA433">IFERROR(INDEX(Paste_Here!$B$2:$B$600, MATCH(0, COUNTIF(FA$4:FA432, Paste_Here!$B$2:$B$600) + IF(Paste_Here!$B$2:$B$600="", 1, 0), 0)), "")</f>
        <v/>
      </c>
      <c r="FB433" s="4" t="str">
        <f>IF(FA433&lt;&gt;"", INDEX(Paste_Here!$A$2:$A$600, MATCH(FA433, Paste_Here!$B$2:$B$600, 0)), "")</f>
        <v/>
      </c>
      <c r="FC433" s="4" t="str">
        <f t="shared" si="40"/>
        <v/>
      </c>
      <c r="FD433" s="4" t="str" cm="1">
        <f t="array" ref="FD433">IFERROR(INDEX($FC$5:$FC$600, MATCH(SMALL(IF($FC$5:$FC$600&lt;&gt;"", COUNTIF($FC$5:$FC$600, "&lt;"&amp;$FC$5:$FC$600)+1), ROW()-ROW($FD$5)+1), COUNTIF($FC$5:$FC$600, "&lt;"&amp;$FC$5:$FC$600)+1, 0)), "")</f>
        <v/>
      </c>
      <c r="FF433" s="2" t="str">
        <f>IFERROR(IF(B433&lt;&gt;"", IF(AND(INDEX(Paste_Here!AH$2:AH$600, MATCH(B433, Paste_Here!A$2:A$600, 0))&lt;&gt;"", ISNUMBER(VALUE(INDEX(Paste_Here!AH$2:AH$600, MATCH(B433, Paste_Here!A$2:A$600, 0))))), INDEX(Paste_Here!AH$2:AH$600, MATCH(B433, Paste_Here!A$2:A$600, 0)), ""), ""), "")</f>
        <v/>
      </c>
      <c r="FG433" s="47"/>
      <c r="FH433" s="2" t="str">
        <f>IFERROR(IF(B433&lt;&gt;"", IF(AND(INDEX(Paste_Here!AM$2:AM$600, MATCH(B433, Paste_Here!A$2:A$600, 0))&lt;&gt;"", ISNUMBER(VALUE(INDEX(Paste_Here!AM$2:AM$600, MATCH(B433, Paste_Here!A$2:A$600, 0))))), INDEX(Paste_Here!AM$2:AM$600, MATCH(B433, Paste_Here!A$2:A$600, 0)), ""), ""), "")</f>
        <v/>
      </c>
      <c r="FI433" s="47"/>
      <c r="FJ433" s="47"/>
      <c r="FK433" s="2" t="str">
        <f t="shared" si="41"/>
        <v/>
      </c>
      <c r="FL433" s="47"/>
      <c r="FM433" s="2" t="str">
        <f>IFERROR(IF(B433&lt;&gt;"", IF(ISNUMBER(VALUE(INDEX(Paste_Here!H$2:H$600, MATCH(B433, Paste_Here!A$2:A$600, 0)))), IF(VALUE(INDEX(Paste_Here!H$2:H$600, MATCH(B433, Paste_Here!A$2:A$600, 0)))=0, "No", IF(AND(VALUE(INDEX(Paste_Here!H$2:H$600, MATCH(B433, Paste_Here!A$2:A$600, 0)))&gt;=1, VALUE(INDEX(Paste_Here!H$2:H$600, MATCH(B433, Paste_Here!A$2:A$600, 0)))&lt;=4), VALUE(INDEX(Paste_Here!H$2:H$600, MATCH(B433, Paste_Here!A$2:A$600, 0))), "")), ""), ""), "")</f>
        <v/>
      </c>
      <c r="FN433" s="47"/>
      <c r="FO433" s="34" t="str">
        <f>IFERROR(IF(B433&lt;&gt;"", IF(ISNUMBER(VALUE(INDEX(Paste_Here!I$2:I$600, MATCH(B433, Paste_Here!A$2:A$600, 0)))), IF(VALUE(INDEX(Paste_Here!I$2:I$600, MATCH(B433, Paste_Here!A$2:A$600, 0)))=0, "No", IF(AND(VALUE(INDEX(Paste_Here!I$2:I$600, MATCH(B433, Paste_Here!A$2:A$600, 0)))&gt;=1, VALUE(INDEX(Paste_Here!I$2:I$600, MATCH(B433, Paste_Here!A$2:A$600, 0)))&lt;=4), VALUE(INDEX(Paste_Here!I$2:I$600, MATCH(B433, Paste_Here!A$2:A$600, 0))), "")), ""), ""), "")</f>
        <v/>
      </c>
      <c r="FP433" s="47"/>
      <c r="FQ433" s="2"/>
      <c r="FR433" s="47"/>
      <c r="FS433" s="2"/>
      <c r="FT433" s="47"/>
      <c r="FU433" s="2"/>
      <c r="FV433" s="47"/>
      <c r="FW433" s="2"/>
      <c r="FX433" s="47"/>
      <c r="FY433" s="2"/>
      <c r="FZ433" s="47"/>
      <c r="GA433" s="2"/>
      <c r="GB433" s="47"/>
      <c r="GU433" s="2"/>
      <c r="GV433" s="47"/>
      <c r="GW433" s="2"/>
      <c r="GX433" s="47"/>
    </row>
    <row r="434" spans="1:206">
      <c r="A434" s="47"/>
      <c r="B434" s="2" t="str">
        <f t="shared" si="36"/>
        <v/>
      </c>
      <c r="C434" s="47"/>
      <c r="D434" s="2" t="str">
        <f>IFERROR(IF(B434&lt;&gt;"", IF(COUNTIF(INDEX(Paste_Here!N$2:O$600, MATCH(B434, Paste_Here!A$2:A$600, 0), 0), "yes") &gt; 0, "No", IF(COUNTIF(INDEX(Paste_Here!N$2:O$600, MATCH(B434, Paste_Here!A$2:A$600, 0), 0), "no") &gt; 0, "Yes", "")), ""), "")</f>
        <v/>
      </c>
      <c r="E434" s="47"/>
      <c r="F434" s="84" t="str">
        <f>IFERROR(IF(B434&lt;&gt;"", IF(AND(INDEX(Paste_Here!P$2:P$600, MATCH(B434, Paste_Here!A$2:A$600, 0))&lt;&gt;"", ISNUMBER(VALUE(INDEX(Paste_Here!P$2:P$600, MATCH(B434, Paste_Here!A$2:A$600, 0))))), INDEX(Paste_Here!P$2:P$600, MATCH(B434, Paste_Here!A$2:A$600, 0)), ""), ""), "")</f>
        <v/>
      </c>
      <c r="G434" s="47"/>
      <c r="H434" s="2" t="str">
        <f>IFERROR(IF(B434&lt;&gt;"", IF(ISNUMBER(SEARCH("highrisk", LOWER(INDEX(Paste_Here!Q$2:Q$600, MATCH(B434, Paste_Here!A$2:A$600, 0))))), "High Risk", IF(ISNUMBER(SEARCH("lowrisk", LOWER(INDEX(Paste_Here!Q$2:Q$600, MATCH(B434, Paste_Here!A$2:A$600, 0))))), "Low Risk", IF(ISNUMBER(SEARCH("somerisk", LOWER(INDEX(Paste_Here!Q$2:Q$600, MATCH(B434, Paste_Here!A$2:A$600, 0))))), "Some Risk", ""))), ""), "")</f>
        <v/>
      </c>
      <c r="I434" s="47"/>
      <c r="J434" s="2"/>
      <c r="K434" s="47"/>
      <c r="L434" s="2"/>
      <c r="M434" s="47"/>
      <c r="N434" s="2"/>
      <c r="O434" s="47"/>
      <c r="P434" s="2" t="str">
        <f>IFERROR(IF(B434&lt;&gt;"", IF(AND(ISNUMBER(VALUE(INDEX(Paste_Here!R$2:R$600, MATCH(B434, Paste_Here!A$2:A$600, 0)))), INDEX(Paste_Here!R$2:R$600, MATCH(B434, Paste_Here!A$2:A$600, 0)) &lt;&gt; ""), VALUE(INDEX(Paste_Here!R$2:R$600, MATCH(B434, Paste_Here!A$2:A$600, 0))), ""), ""), "")</f>
        <v/>
      </c>
      <c r="Q434" s="47"/>
      <c r="R434" s="2"/>
      <c r="S434" s="47"/>
      <c r="W434" s="47"/>
      <c r="X434" s="2"/>
      <c r="Y434" s="47"/>
      <c r="Z434" s="2" t="str">
        <f>IFERROR(IF(B434&lt;&gt;"", IF(AND(INDEX(Paste_Here!S$2:S$600, MATCH(B434, Paste_Here!A$2:A$600, 0))&lt;&gt;"", ISNUMBER(VALUE(INDEX(Paste_Here!S$2:S$600, MATCH(B434, Paste_Here!A$2:A$600, 0))))), INDEX(Paste_Here!S$2:S$600, MATCH(B434, Paste_Here!A$2:A$600, 0)), ""), ""), "")</f>
        <v/>
      </c>
      <c r="AA434" s="47"/>
      <c r="AB434" s="2" t="str">
        <f>IFERROR(IF(B434&lt;&gt;"", IF(ISNUMBER(SEARCH("highrisk", LOWER(INDEX(Paste_Here!T$2:T$600, MATCH(B434, Paste_Here!A$2:A$600, 0))))), "High Risk", IF(ISNUMBER(SEARCH("lowrisk", LOWER(INDEX(Paste_Here!T$2:T$600, MATCH(B434, Paste_Here!A$2:A$600, 0))))), "Low Risk", IF(ISNUMBER(SEARCH("somerisk", LOWER(INDEX(Paste_Here!T$2:T$600, MATCH(B434, Paste_Here!A$2:A$600, 0))))), "Some Risk", IF(ISNUMBER(SEARCH("OT", LOWER(INDEX(Paste_Here!T$2:T$600, MATCH(B434, Paste_Here!A$2:A$600, 0))))), "On Track", "")))), ""), "")</f>
        <v/>
      </c>
      <c r="AC434" s="47"/>
      <c r="AD434" s="2"/>
      <c r="AE434" s="47"/>
      <c r="AF434" s="2"/>
      <c r="AG434" s="47"/>
      <c r="AH434" s="2"/>
      <c r="AI434" s="47"/>
      <c r="AJ434" s="2" t="str" cm="1">
        <f t="array" aca="1" ref="AJ434" ca="1">IFERROR(IF(ISNUMBER(SEARCH("BR", INDEX(Paste_Here!AB$2:AB$210, MATCH(B434, Paste_Here!A$2:A$210, 0)))), -1, 1) * VALUE(_xlfn.TEXTJOIN("", TRUE, IF(ISNUMBER(--MID(INDEX(Paste_Here!AB$2:AB$210, MATCH(B434, Paste_Here!A$2:A$210, 0)), ROW(INDIRECT("1:"&amp;LEN(INDEX(Paste_Here!AB$2:AB$210, MATCH(B434, Paste_Here!A$2:A$210, 0))))), 1)), MID(INDEX(Paste_Here!AB$2:AB$210, MATCH(B434, Paste_Here!A$2:A$210, 0)), ROW(INDIRECT("1:"&amp;LEN(INDEX(Paste_Here!AB$2:AB$210, MATCH(B434, Paste_Here!A$2:A$210, 0))))), 1), ""))), "")</f>
        <v/>
      </c>
      <c r="AK434" s="47"/>
      <c r="AL434" s="34" t="str">
        <f>IFERROR(IF(B434&lt;&gt;"", IF(AND(INDEX(Paste_Here!AF$2:AF$600, MATCH(B434, Paste_Here!A$2:A$600, 0))&lt;&gt;"", ISNUMBER(VALUE(INDEX(Paste_Here!AF$2:AF$600, MATCH(B434, Paste_Here!A$2:A$600, 0))))), INDEX(Paste_Here!AF$2:AF$600, MATCH(B434, Paste_Here!A$2:A$600, 0)), ""), ""), "")</f>
        <v/>
      </c>
      <c r="AM434" s="47"/>
      <c r="AN434" s="47"/>
      <c r="AO434" s="2" t="str">
        <f t="shared" si="37"/>
        <v/>
      </c>
      <c r="AP434" s="47"/>
      <c r="AQ434" s="34" t="str">
        <f>IFERROR(IF(B434&lt;&gt;"", IF(COUNTIF(INDEX(Paste_Here!X$2:Y$600, MATCH(B434, Paste_Here!A$2:A$600, 0), 0), "yes") &gt; 0, "No", IF(COUNTIF(INDEX(Paste_Here!X$2:Y$600, MATCH(B434, Paste_Here!A$2:A$600, 0), 0), "no") &gt; 0, "Yes", "")), ""), "")</f>
        <v/>
      </c>
      <c r="AR434" s="47"/>
      <c r="AS434" s="34" t="str">
        <f>IFERROR(IF(B434&lt;&gt;"", IF(AND(INDEX(Paste_Here!U$2:U$600, MATCH(B434, Paste_Here!A$2:A$600, 0))&lt;&gt;"", ISNUMBER(VALUE(INDEX(Paste_Here!U$2:U$600, MATCH(B434, Paste_Here!A$2:A$600, 0))))), INDEX(Paste_Here!U$2:U$600, MATCH(B434, Paste_Here!A$2:A$600, 0)), ""), ""), "")</f>
        <v/>
      </c>
      <c r="AT434" s="47"/>
      <c r="AU434" s="34" t="str">
        <f>IFERROR(IF(B434&lt;&gt;"", IF(ISNUMBER(SEARCH("highrisk", LOWER(INDEX(Paste_Here!V$2:V$600, MATCH(B434, Paste_Here!A$2:A$600, 0))))), "High Risk", IF(ISNUMBER(SEARCH("lowrisk", LOWER(INDEX(Paste_Here!V$2:V$600, MATCH(B434, Paste_Here!A$2:A$600, 0))))), "Low Risk", IF(ISNUMBER(SEARCH("somerisk", LOWER(INDEX(Paste_Here!V$2:V$600, MATCH(B434, Paste_Here!A$2:A$600, 0))))), "Some Risk", ""))), ""), "")</f>
        <v/>
      </c>
      <c r="AV434" s="47"/>
      <c r="AW434" s="34" t="str">
        <f>IFERROR(IF(B434&lt;&gt;"", IF(AND(ISNUMBER(VALUE(INDEX(Paste_Here!W$2:W$600, MATCH(B434, Paste_Here!A$2:A$600, 0)))), INDEX(Paste_Here!W$2:W$600, MATCH(B434, Paste_Here!A$2:A$600, 0)) &lt;&gt; ""), VALUE(INDEX(Paste_Here!W$2:W$600, MATCH(B434, Paste_Here!A$2:A$600, 0))), ""), ""), "")</f>
        <v/>
      </c>
      <c r="AX434" s="47"/>
      <c r="BA434" s="2" t="str">
        <f>IFERROR(IF(B434&lt;&gt;"", IF(AND(INDEX(Paste_Here!AI$2:AI$600, MATCH(B434, Paste_Here!A$2:A$600, 0))&lt;&gt;"", ISNUMBER(VALUE(INDEX(Paste_Here!AI$2:AI$600, MATCH(B434, Paste_Here!A$2:A$600, 0))))), INDEX(Paste_Here!AI$2:AI$600, MATCH(B434, Paste_Here!A$2:A$600, 0)), ""), ""), "")</f>
        <v/>
      </c>
      <c r="BB434" s="47"/>
      <c r="BC434" s="34" t="str">
        <f>IFERROR(IF(B434&lt;&gt;"", IF(ISNUMBER(SEARCH("highrisk", LOWER(INDEX(Paste_Here!AJ$2:AJ$600, MATCH(B434, Paste_Here!A$2:A$600, 0))))), "High Risk", IF(ISNUMBER(SEARCH("lowrisk", LOWER(INDEX(Paste_Here!AJ$2:AJ$600, MATCH(B434, Paste_Here!A$2:A$600, 0))))), "Low Risk", IF(ISNUMBER(SEARCH("somerisk", LOWER(INDEX(Paste_Here!AJ$2:AJ$600, MATCH(B434, Paste_Here!A$2:A$600, 0))))), "Some Risk", IF(ISNUMBER(SEARCH("OT", LOWER(INDEX(Paste_Here!AJ$2:AJ$600, MATCH(B434, Paste_Here!A$2:A$600, 0))))), "On Track", "")))), ""), "")</f>
        <v/>
      </c>
      <c r="BD434" s="47"/>
      <c r="BE434" s="34" t="str">
        <f>IFERROR(IF(B434&lt;&gt;"", IF(AND(INDEX(Paste_Here!AK$2:AK$600, MATCH(B434, Paste_Here!A$2:A$600, 0))&lt;&gt;"", ISNUMBER(VALUE(INDEX(Paste_Here!AK$2:AK$600, MATCH(B434, Paste_Here!A$2:A$600, 0))))), INDEX(Paste_Here!AK$2:AK$600, MATCH(B434, Paste_Here!A$2:A$600, 0)), ""), ""), "")</f>
        <v/>
      </c>
      <c r="BF434" s="47"/>
      <c r="BG434" s="34" t="str" cm="1">
        <f t="array" aca="1" ref="BG434" ca="1">IFERROR(IF(B434&lt;&gt;"", IF(INDEX(Paste_Here!AE$2:AE$600, MATCH(B434, Paste_Here!A$2:A$600, 0))&lt;&gt;"", IF(LEFT(INDEX(Paste_Here!AE$2:AE$600, MATCH(B434, Paste_Here!A$2:A$600, 0)), 2)="EM", -1, 1) * VALUE(_xlfn.TEXTJOIN("", TRUE, IF(ISNUMBER(MID(INDEX(Paste_Here!AE$2:AE$600, MATCH(B434, Paste_Here!A$2:A$600, 0)), ROW(INDIRECT("1:"&amp;LEN(INDEX(Paste_Here!AE$2:AE$600, MATCH(B434, Paste_Here!A$2:A$600, 0))))), 1)*1), MID(INDEX(Paste_Here!AE$2:AE$600, MATCH(B434, Paste_Here!A$2:A$600, 0)), ROW(INDIRECT("1:"&amp;LEN(INDEX(Paste_Here!AE$2:AE$600, MATCH(B434, Paste_Here!A$2:A$600, 0))))), 1), ""))), ""), ""), "")</f>
        <v/>
      </c>
      <c r="BH434" s="47"/>
      <c r="BJ434" s="47"/>
      <c r="BK434" s="2" t="str">
        <f t="shared" si="38"/>
        <v/>
      </c>
      <c r="BL434" s="47"/>
      <c r="BM434" s="34" t="str">
        <f>IFERROR(IF(B434&lt;&gt;"", IF(AND(INDEX(Paste_Here!Z$2:Z$600, MATCH(B434, Paste_Here!A$2:A$600, 0))&lt;&gt;"", ISNUMBER(VALUE(INDEX(Paste_Here!Z$2:Z$600, MATCH(B434, Paste_Here!A$2:A$600, 0))))), INDEX(Paste_Here!Z$2:Z$600, MATCH(B434, Paste_Here!A$2:A$600, 0)), ""), ""), "")</f>
        <v/>
      </c>
      <c r="BN434" s="47"/>
      <c r="BO434" s="34" t="str">
        <f>IFERROR(IF(B434&lt;&gt;"", IF(ISNUMBER(SEARCH("highrisk", LOWER(INDEX(Paste_Here!AA$2:AA$600, MATCH(B434, Paste_Here!A$2:A$600, 0))))), "High Risk", IF(ISNUMBER(SEARCH("lowrisk", LOWER(INDEX(Paste_Here!AA$2:AA$600, MATCH(B434, Paste_Here!A$2:A$600, 0))))), "Low Risk", IF(ISNUMBER(SEARCH("somerisk", LOWER(INDEX(Paste_Here!AA$2:AA$600, MATCH(B434, Paste_Here!A$2:A$600, 0))))), "Some Risk", IF(ISNUMBER(SEARCH("OT", LOWER(INDEX(Paste_Here!AA$2:AA$600, MATCH(B434, Paste_Here!A$2:A$600, 0))))), "On Track", "")))), ""), "")</f>
        <v/>
      </c>
      <c r="BP434" s="47"/>
      <c r="BQ434" s="34" t="str">
        <f>IFERROR(IF(B434&lt;&gt;"", IF(AND(INDEX(Paste_Here!AC$2:AC$600, MATCH(B434, Paste_Here!A$2:A$600, 0))&lt;&gt;"", ISNUMBER(VALUE(INDEX(Paste_Here!AC$2:AC$600, MATCH(B434, Paste_Here!A$2:A$600, 0))))), INDEX(Paste_Here!AC$2:AC$600, MATCH(B434, Paste_Here!A$2:A$600, 0)), ""), ""), "")</f>
        <v/>
      </c>
      <c r="BR434" s="47"/>
      <c r="BS434" s="34" t="str">
        <f>IFERROR(IF(B434&lt;&gt;"", IF(ISNUMBER(SEARCH("highrisk", LOWER(INDEX(Paste_Here!AD$2:AD$600, MATCH(B434, Paste_Here!A$2:A$600, 0))))), "High Risk", IF(ISNUMBER(SEARCH("lowrisk", LOWER(INDEX(Paste_Here!AD$2:AD$600, MATCH(B434, Paste_Here!A$2:A$600, 0))))), "Low Risk", IF(ISNUMBER(SEARCH("somerisk", LOWER(INDEX(Paste_Here!AD$2:AD$600, MATCH(B434, Paste_Here!A$2:A$600, 0))))), "Some Risk", IF(ISNUMBER(SEARCH("OT", LOWER(INDEX(Paste_Here!AD$2:AD$600, MATCH(B434, Paste_Here!A$2:A$600, 0))))), "On Track", "")))), ""), "")</f>
        <v/>
      </c>
      <c r="BT434" s="47"/>
      <c r="BU434" s="34"/>
      <c r="BV434" s="47"/>
      <c r="BW434" s="34"/>
      <c r="BX434" s="47"/>
      <c r="BY434" s="34"/>
      <c r="BZ434" s="47"/>
      <c r="CA434" s="34"/>
      <c r="CB434" s="49"/>
      <c r="DT434" s="47"/>
      <c r="DU434" s="47"/>
      <c r="DV434" s="2" t="str">
        <f t="shared" si="39"/>
        <v/>
      </c>
      <c r="DW434" s="47"/>
      <c r="DX434" s="2" t="str">
        <f>IFERROR(IF(B434&lt;&gt;"", IF(ISNUMBER(SEARCH("s", LOWER(INDEX(Paste_Here!M$2:M$600, MATCH(B434, Paste_Here!A$2:A$600, 0))))), "Yes", IF(INDEX(Paste_Here!M$2:M$600, MATCH(B434, Paste_Here!A$2:A$600, 0))&lt;&gt;"", "No", "")), ""), "")</f>
        <v/>
      </c>
      <c r="DY434" s="47"/>
      <c r="DZ434" s="2" t="str">
        <f>IFERROR(IF(B434&lt;&gt;"", IF(ISNUMBER(SEARCH("yes", LOWER(INDEX(Paste_Here!F$2:F$600, MATCH(B434, Paste_Here!A$2:A$600, 0))))), "Yes", IF(ISNUMBER(SEARCH("no", LOWER(INDEX(Paste_Here!F$2:F$600, MATCH(B434, Paste_Here!A$2:A$600, 0))))), "No", "")), ""), "")</f>
        <v/>
      </c>
      <c r="EA434" s="47"/>
      <c r="EB434" s="2" t="str">
        <f>IFERROR(IF(B434&lt;&gt;"", IF(ISNUMBER(SEARCH("english language learner", LOWER(INDEX(Paste_Here!C$2:C$600, MATCH(B434, Paste_Here!A$2:A$600, 0))))), "Yes", ""), ""), "")</f>
        <v/>
      </c>
      <c r="EC434" s="47"/>
      <c r="ED434" s="2" t="str">
        <f>IFERROR(IF(B434&lt;&gt;"", IF(OR(ISNUMBER(SEARCH("b", LOWER(INDEX(Paste_Here!K$2:K$600, MATCH(B434, Paste_Here!A$2:A$600, 0))))), ISNUMBER(SEARCH("h", LOWER(INDEX(Paste_Here!K$2:K$600, MATCH(B434, Paste_Here!A$2:A$600, 0))))), ISNUMBER(SEARCH("i", LOWER(INDEX(Paste_Here!K$2:K$600, MATCH(B434, Paste_Here!A$2:A$600, 0)))))), "Yes", IF(INDEX(Paste_Here!K$2:K$600, MATCH(B434, Paste_Here!A$2:A$600, 0))&lt;&gt;"", "No", "")), ""), "")</f>
        <v/>
      </c>
      <c r="EE434" s="47"/>
      <c r="EF434" s="34" t="str">
        <f>IFERROR(IF(B434&lt;&gt;"", IF(ISNUMBER(SEARCH("yes", LOWER(INDEX(Paste_Here!L$2:L$600, MATCH(B434, Paste_Here!A$2:A$600, 0))))), "Yes", IF(ISNUMBER(SEARCH("no", LOWER(INDEX(Paste_Here!L$2:L$600, MATCH(B434, Paste_Here!A$2:A$600, 0))))), "No", "")), ""), "")</f>
        <v/>
      </c>
      <c r="EG434" s="47"/>
      <c r="EH434" s="2" t="str">
        <f>IFERROR(IF(B434&lt;&gt;"", IF(ISNUMBER(SEARCH("transitional 2", LOWER(INDEX(Paste_Here!C$2:C$600, MATCH(B434, Paste_Here!A$2:A$600, 0))))), "T2", IF(ISNUMBER(SEARCH("transitional 1", LOWER(INDEX(Paste_Here!C$2:C$600, MATCH(B434, Paste_Here!A$2:A$600, 0))))), "T1", IF(ISNUMBER(SEARCH("waived ell services", LOWER(INDEX(Paste_Here!C$2:C$600, MATCH(B434, Paste_Here!A$2:A$600, 0))))), "W", ""))), ""), "")</f>
        <v/>
      </c>
      <c r="EI434" s="47"/>
      <c r="EJ434" s="2" t="str">
        <f>IFERROR(IF(B434&lt;&gt;"", IF(AND(INDEX(Paste_Here!AG$2:AG$600, MATCH(B434, Paste_Here!A$2:A$600, 0))&lt;&gt;"", ISNUMBER(VALUE(INDEX(Paste_Here!AG$2:AG$600, MATCH(B434, Paste_Here!A$2:A$600, 0))))), INDEX(Paste_Here!AG$2:AG$600, MATCH(B434, Paste_Here!A$2:A$600, 0)), ""), ""), "")</f>
        <v/>
      </c>
      <c r="EK434" s="47"/>
      <c r="EL434" s="2" t="str">
        <f>IFERROR(IF(B434&lt;&gt;"", IF(AND(INDEX(Paste_Here!AL$2:AL$600, MATCH(B434, Paste_Here!A$2:A$600, 0))&lt;&gt;"", ISNUMBER(VALUE(INDEX(Paste_Here!AL$2:AL$600, MATCH(B434, Paste_Here!A$2:A$600, 0))))), INDEX(Paste_Here!AL$2:AL$600, MATCH(B434, Paste_Here!A$2:A$600, 0)), ""), ""), "")</f>
        <v/>
      </c>
      <c r="EM434" s="47"/>
      <c r="FA434" s="4" t="str" cm="1">
        <f t="array" ref="FA434">IFERROR(INDEX(Paste_Here!$B$2:$B$600, MATCH(0, COUNTIF(FA$4:FA433, Paste_Here!$B$2:$B$600) + IF(Paste_Here!$B$2:$B$600="", 1, 0), 0)), "")</f>
        <v/>
      </c>
      <c r="FB434" s="4" t="str">
        <f>IF(FA434&lt;&gt;"", INDEX(Paste_Here!$A$2:$A$600, MATCH(FA434, Paste_Here!$B$2:$B$600, 0)), "")</f>
        <v/>
      </c>
      <c r="FC434" s="4" t="str">
        <f t="shared" si="40"/>
        <v/>
      </c>
      <c r="FD434" s="4" t="str" cm="1">
        <f t="array" ref="FD434">IFERROR(INDEX($FC$5:$FC$600, MATCH(SMALL(IF($FC$5:$FC$600&lt;&gt;"", COUNTIF($FC$5:$FC$600, "&lt;"&amp;$FC$5:$FC$600)+1), ROW()-ROW($FD$5)+1), COUNTIF($FC$5:$FC$600, "&lt;"&amp;$FC$5:$FC$600)+1, 0)), "")</f>
        <v/>
      </c>
      <c r="FF434" s="2" t="str">
        <f>IFERROR(IF(B434&lt;&gt;"", IF(AND(INDEX(Paste_Here!AH$2:AH$600, MATCH(B434, Paste_Here!A$2:A$600, 0))&lt;&gt;"", ISNUMBER(VALUE(INDEX(Paste_Here!AH$2:AH$600, MATCH(B434, Paste_Here!A$2:A$600, 0))))), INDEX(Paste_Here!AH$2:AH$600, MATCH(B434, Paste_Here!A$2:A$600, 0)), ""), ""), "")</f>
        <v/>
      </c>
      <c r="FG434" s="47"/>
      <c r="FH434" s="2" t="str">
        <f>IFERROR(IF(B434&lt;&gt;"", IF(AND(INDEX(Paste_Here!AM$2:AM$600, MATCH(B434, Paste_Here!A$2:A$600, 0))&lt;&gt;"", ISNUMBER(VALUE(INDEX(Paste_Here!AM$2:AM$600, MATCH(B434, Paste_Here!A$2:A$600, 0))))), INDEX(Paste_Here!AM$2:AM$600, MATCH(B434, Paste_Here!A$2:A$600, 0)), ""), ""), "")</f>
        <v/>
      </c>
      <c r="FI434" s="47"/>
      <c r="FJ434" s="47"/>
      <c r="FK434" s="2" t="str">
        <f t="shared" si="41"/>
        <v/>
      </c>
      <c r="FL434" s="47"/>
      <c r="FM434" s="2" t="str">
        <f>IFERROR(IF(B434&lt;&gt;"", IF(ISNUMBER(VALUE(INDEX(Paste_Here!H$2:H$600, MATCH(B434, Paste_Here!A$2:A$600, 0)))), IF(VALUE(INDEX(Paste_Here!H$2:H$600, MATCH(B434, Paste_Here!A$2:A$600, 0)))=0, "No", IF(AND(VALUE(INDEX(Paste_Here!H$2:H$600, MATCH(B434, Paste_Here!A$2:A$600, 0)))&gt;=1, VALUE(INDEX(Paste_Here!H$2:H$600, MATCH(B434, Paste_Here!A$2:A$600, 0)))&lt;=4), VALUE(INDEX(Paste_Here!H$2:H$600, MATCH(B434, Paste_Here!A$2:A$600, 0))), "")), ""), ""), "")</f>
        <v/>
      </c>
      <c r="FN434" s="47"/>
      <c r="FO434" s="34" t="str">
        <f>IFERROR(IF(B434&lt;&gt;"", IF(ISNUMBER(VALUE(INDEX(Paste_Here!I$2:I$600, MATCH(B434, Paste_Here!A$2:A$600, 0)))), IF(VALUE(INDEX(Paste_Here!I$2:I$600, MATCH(B434, Paste_Here!A$2:A$600, 0)))=0, "No", IF(AND(VALUE(INDEX(Paste_Here!I$2:I$600, MATCH(B434, Paste_Here!A$2:A$600, 0)))&gt;=1, VALUE(INDEX(Paste_Here!I$2:I$600, MATCH(B434, Paste_Here!A$2:A$600, 0)))&lt;=4), VALUE(INDEX(Paste_Here!I$2:I$600, MATCH(B434, Paste_Here!A$2:A$600, 0))), "")), ""), ""), "")</f>
        <v/>
      </c>
      <c r="FP434" s="47"/>
      <c r="FQ434" s="2"/>
      <c r="FR434" s="47"/>
      <c r="FS434" s="2"/>
      <c r="FT434" s="47"/>
      <c r="FU434" s="2"/>
      <c r="FV434" s="47"/>
      <c r="FW434" s="2"/>
      <c r="FX434" s="47"/>
      <c r="FY434" s="2"/>
      <c r="FZ434" s="47"/>
      <c r="GA434" s="2"/>
      <c r="GB434" s="47"/>
      <c r="GU434" s="2"/>
      <c r="GV434" s="47"/>
      <c r="GW434" s="2"/>
      <c r="GX434" s="47"/>
    </row>
    <row r="435" spans="1:206">
      <c r="A435" s="47"/>
      <c r="B435" s="2" t="str">
        <f t="shared" si="36"/>
        <v/>
      </c>
      <c r="C435" s="47"/>
      <c r="D435" s="2" t="str">
        <f>IFERROR(IF(B435&lt;&gt;"", IF(COUNTIF(INDEX(Paste_Here!N$2:O$600, MATCH(B435, Paste_Here!A$2:A$600, 0), 0), "yes") &gt; 0, "No", IF(COUNTIF(INDEX(Paste_Here!N$2:O$600, MATCH(B435, Paste_Here!A$2:A$600, 0), 0), "no") &gt; 0, "Yes", "")), ""), "")</f>
        <v/>
      </c>
      <c r="E435" s="47"/>
      <c r="F435" s="84" t="str">
        <f>IFERROR(IF(B435&lt;&gt;"", IF(AND(INDEX(Paste_Here!P$2:P$600, MATCH(B435, Paste_Here!A$2:A$600, 0))&lt;&gt;"", ISNUMBER(VALUE(INDEX(Paste_Here!P$2:P$600, MATCH(B435, Paste_Here!A$2:A$600, 0))))), INDEX(Paste_Here!P$2:P$600, MATCH(B435, Paste_Here!A$2:A$600, 0)), ""), ""), "")</f>
        <v/>
      </c>
      <c r="G435" s="47"/>
      <c r="H435" s="2" t="str">
        <f>IFERROR(IF(B435&lt;&gt;"", IF(ISNUMBER(SEARCH("highrisk", LOWER(INDEX(Paste_Here!Q$2:Q$600, MATCH(B435, Paste_Here!A$2:A$600, 0))))), "High Risk", IF(ISNUMBER(SEARCH("lowrisk", LOWER(INDEX(Paste_Here!Q$2:Q$600, MATCH(B435, Paste_Here!A$2:A$600, 0))))), "Low Risk", IF(ISNUMBER(SEARCH("somerisk", LOWER(INDEX(Paste_Here!Q$2:Q$600, MATCH(B435, Paste_Here!A$2:A$600, 0))))), "Some Risk", ""))), ""), "")</f>
        <v/>
      </c>
      <c r="I435" s="47"/>
      <c r="J435" s="2"/>
      <c r="K435" s="47"/>
      <c r="L435" s="2"/>
      <c r="M435" s="47"/>
      <c r="N435" s="2"/>
      <c r="O435" s="47"/>
      <c r="P435" s="2" t="str">
        <f>IFERROR(IF(B435&lt;&gt;"", IF(AND(ISNUMBER(VALUE(INDEX(Paste_Here!R$2:R$600, MATCH(B435, Paste_Here!A$2:A$600, 0)))), INDEX(Paste_Here!R$2:R$600, MATCH(B435, Paste_Here!A$2:A$600, 0)) &lt;&gt; ""), VALUE(INDEX(Paste_Here!R$2:R$600, MATCH(B435, Paste_Here!A$2:A$600, 0))), ""), ""), "")</f>
        <v/>
      </c>
      <c r="Q435" s="47"/>
      <c r="R435" s="2"/>
      <c r="S435" s="47"/>
      <c r="W435" s="47"/>
      <c r="X435" s="2"/>
      <c r="Y435" s="47"/>
      <c r="Z435" s="2" t="str">
        <f>IFERROR(IF(B435&lt;&gt;"", IF(AND(INDEX(Paste_Here!S$2:S$600, MATCH(B435, Paste_Here!A$2:A$600, 0))&lt;&gt;"", ISNUMBER(VALUE(INDEX(Paste_Here!S$2:S$600, MATCH(B435, Paste_Here!A$2:A$600, 0))))), INDEX(Paste_Here!S$2:S$600, MATCH(B435, Paste_Here!A$2:A$600, 0)), ""), ""), "")</f>
        <v/>
      </c>
      <c r="AA435" s="47"/>
      <c r="AB435" s="2" t="str">
        <f>IFERROR(IF(B435&lt;&gt;"", IF(ISNUMBER(SEARCH("highrisk", LOWER(INDEX(Paste_Here!T$2:T$600, MATCH(B435, Paste_Here!A$2:A$600, 0))))), "High Risk", IF(ISNUMBER(SEARCH("lowrisk", LOWER(INDEX(Paste_Here!T$2:T$600, MATCH(B435, Paste_Here!A$2:A$600, 0))))), "Low Risk", IF(ISNUMBER(SEARCH("somerisk", LOWER(INDEX(Paste_Here!T$2:T$600, MATCH(B435, Paste_Here!A$2:A$600, 0))))), "Some Risk", IF(ISNUMBER(SEARCH("OT", LOWER(INDEX(Paste_Here!T$2:T$600, MATCH(B435, Paste_Here!A$2:A$600, 0))))), "On Track", "")))), ""), "")</f>
        <v/>
      </c>
      <c r="AC435" s="47"/>
      <c r="AD435" s="2"/>
      <c r="AE435" s="47"/>
      <c r="AF435" s="2"/>
      <c r="AG435" s="47"/>
      <c r="AH435" s="2"/>
      <c r="AI435" s="47"/>
      <c r="AJ435" s="2" t="str" cm="1">
        <f t="array" aca="1" ref="AJ435" ca="1">IFERROR(IF(ISNUMBER(SEARCH("BR", INDEX(Paste_Here!AB$2:AB$210, MATCH(B435, Paste_Here!A$2:A$210, 0)))), -1, 1) * VALUE(_xlfn.TEXTJOIN("", TRUE, IF(ISNUMBER(--MID(INDEX(Paste_Here!AB$2:AB$210, MATCH(B435, Paste_Here!A$2:A$210, 0)), ROW(INDIRECT("1:"&amp;LEN(INDEX(Paste_Here!AB$2:AB$210, MATCH(B435, Paste_Here!A$2:A$210, 0))))), 1)), MID(INDEX(Paste_Here!AB$2:AB$210, MATCH(B435, Paste_Here!A$2:A$210, 0)), ROW(INDIRECT("1:"&amp;LEN(INDEX(Paste_Here!AB$2:AB$210, MATCH(B435, Paste_Here!A$2:A$210, 0))))), 1), ""))), "")</f>
        <v/>
      </c>
      <c r="AK435" s="47"/>
      <c r="AL435" s="34" t="str">
        <f>IFERROR(IF(B435&lt;&gt;"", IF(AND(INDEX(Paste_Here!AF$2:AF$600, MATCH(B435, Paste_Here!A$2:A$600, 0))&lt;&gt;"", ISNUMBER(VALUE(INDEX(Paste_Here!AF$2:AF$600, MATCH(B435, Paste_Here!A$2:A$600, 0))))), INDEX(Paste_Here!AF$2:AF$600, MATCH(B435, Paste_Here!A$2:A$600, 0)), ""), ""), "")</f>
        <v/>
      </c>
      <c r="AM435" s="47"/>
      <c r="AN435" s="47"/>
      <c r="AO435" s="2" t="str">
        <f t="shared" si="37"/>
        <v/>
      </c>
      <c r="AP435" s="47"/>
      <c r="AQ435" s="34" t="str">
        <f>IFERROR(IF(B435&lt;&gt;"", IF(COUNTIF(INDEX(Paste_Here!X$2:Y$600, MATCH(B435, Paste_Here!A$2:A$600, 0), 0), "yes") &gt; 0, "No", IF(COUNTIF(INDEX(Paste_Here!X$2:Y$600, MATCH(B435, Paste_Here!A$2:A$600, 0), 0), "no") &gt; 0, "Yes", "")), ""), "")</f>
        <v/>
      </c>
      <c r="AR435" s="47"/>
      <c r="AS435" s="34" t="str">
        <f>IFERROR(IF(B435&lt;&gt;"", IF(AND(INDEX(Paste_Here!U$2:U$600, MATCH(B435, Paste_Here!A$2:A$600, 0))&lt;&gt;"", ISNUMBER(VALUE(INDEX(Paste_Here!U$2:U$600, MATCH(B435, Paste_Here!A$2:A$600, 0))))), INDEX(Paste_Here!U$2:U$600, MATCH(B435, Paste_Here!A$2:A$600, 0)), ""), ""), "")</f>
        <v/>
      </c>
      <c r="AT435" s="47"/>
      <c r="AU435" s="34" t="str">
        <f>IFERROR(IF(B435&lt;&gt;"", IF(ISNUMBER(SEARCH("highrisk", LOWER(INDEX(Paste_Here!V$2:V$600, MATCH(B435, Paste_Here!A$2:A$600, 0))))), "High Risk", IF(ISNUMBER(SEARCH("lowrisk", LOWER(INDEX(Paste_Here!V$2:V$600, MATCH(B435, Paste_Here!A$2:A$600, 0))))), "Low Risk", IF(ISNUMBER(SEARCH("somerisk", LOWER(INDEX(Paste_Here!V$2:V$600, MATCH(B435, Paste_Here!A$2:A$600, 0))))), "Some Risk", ""))), ""), "")</f>
        <v/>
      </c>
      <c r="AV435" s="47"/>
      <c r="AW435" s="34" t="str">
        <f>IFERROR(IF(B435&lt;&gt;"", IF(AND(ISNUMBER(VALUE(INDEX(Paste_Here!W$2:W$600, MATCH(B435, Paste_Here!A$2:A$600, 0)))), INDEX(Paste_Here!W$2:W$600, MATCH(B435, Paste_Here!A$2:A$600, 0)) &lt;&gt; ""), VALUE(INDEX(Paste_Here!W$2:W$600, MATCH(B435, Paste_Here!A$2:A$600, 0))), ""), ""), "")</f>
        <v/>
      </c>
      <c r="AX435" s="47"/>
      <c r="BA435" s="2" t="str">
        <f>IFERROR(IF(B435&lt;&gt;"", IF(AND(INDEX(Paste_Here!AI$2:AI$600, MATCH(B435, Paste_Here!A$2:A$600, 0))&lt;&gt;"", ISNUMBER(VALUE(INDEX(Paste_Here!AI$2:AI$600, MATCH(B435, Paste_Here!A$2:A$600, 0))))), INDEX(Paste_Here!AI$2:AI$600, MATCH(B435, Paste_Here!A$2:A$600, 0)), ""), ""), "")</f>
        <v/>
      </c>
      <c r="BB435" s="47"/>
      <c r="BC435" s="34" t="str">
        <f>IFERROR(IF(B435&lt;&gt;"", IF(ISNUMBER(SEARCH("highrisk", LOWER(INDEX(Paste_Here!AJ$2:AJ$600, MATCH(B435, Paste_Here!A$2:A$600, 0))))), "High Risk", IF(ISNUMBER(SEARCH("lowrisk", LOWER(INDEX(Paste_Here!AJ$2:AJ$600, MATCH(B435, Paste_Here!A$2:A$600, 0))))), "Low Risk", IF(ISNUMBER(SEARCH("somerisk", LOWER(INDEX(Paste_Here!AJ$2:AJ$600, MATCH(B435, Paste_Here!A$2:A$600, 0))))), "Some Risk", IF(ISNUMBER(SEARCH("OT", LOWER(INDEX(Paste_Here!AJ$2:AJ$600, MATCH(B435, Paste_Here!A$2:A$600, 0))))), "On Track", "")))), ""), "")</f>
        <v/>
      </c>
      <c r="BD435" s="47"/>
      <c r="BE435" s="34" t="str">
        <f>IFERROR(IF(B435&lt;&gt;"", IF(AND(INDEX(Paste_Here!AK$2:AK$600, MATCH(B435, Paste_Here!A$2:A$600, 0))&lt;&gt;"", ISNUMBER(VALUE(INDEX(Paste_Here!AK$2:AK$600, MATCH(B435, Paste_Here!A$2:A$600, 0))))), INDEX(Paste_Here!AK$2:AK$600, MATCH(B435, Paste_Here!A$2:A$600, 0)), ""), ""), "")</f>
        <v/>
      </c>
      <c r="BF435" s="47"/>
      <c r="BG435" s="34" t="str" cm="1">
        <f t="array" aca="1" ref="BG435" ca="1">IFERROR(IF(B435&lt;&gt;"", IF(INDEX(Paste_Here!AE$2:AE$600, MATCH(B435, Paste_Here!A$2:A$600, 0))&lt;&gt;"", IF(LEFT(INDEX(Paste_Here!AE$2:AE$600, MATCH(B435, Paste_Here!A$2:A$600, 0)), 2)="EM", -1, 1) * VALUE(_xlfn.TEXTJOIN("", TRUE, IF(ISNUMBER(MID(INDEX(Paste_Here!AE$2:AE$600, MATCH(B435, Paste_Here!A$2:A$600, 0)), ROW(INDIRECT("1:"&amp;LEN(INDEX(Paste_Here!AE$2:AE$600, MATCH(B435, Paste_Here!A$2:A$600, 0))))), 1)*1), MID(INDEX(Paste_Here!AE$2:AE$600, MATCH(B435, Paste_Here!A$2:A$600, 0)), ROW(INDIRECT("1:"&amp;LEN(INDEX(Paste_Here!AE$2:AE$600, MATCH(B435, Paste_Here!A$2:A$600, 0))))), 1), ""))), ""), ""), "")</f>
        <v/>
      </c>
      <c r="BH435" s="47"/>
      <c r="BJ435" s="47"/>
      <c r="BK435" s="2" t="str">
        <f t="shared" si="38"/>
        <v/>
      </c>
      <c r="BL435" s="47"/>
      <c r="BM435" s="34" t="str">
        <f>IFERROR(IF(B435&lt;&gt;"", IF(AND(INDEX(Paste_Here!Z$2:Z$600, MATCH(B435, Paste_Here!A$2:A$600, 0))&lt;&gt;"", ISNUMBER(VALUE(INDEX(Paste_Here!Z$2:Z$600, MATCH(B435, Paste_Here!A$2:A$600, 0))))), INDEX(Paste_Here!Z$2:Z$600, MATCH(B435, Paste_Here!A$2:A$600, 0)), ""), ""), "")</f>
        <v/>
      </c>
      <c r="BN435" s="47"/>
      <c r="BO435" s="34" t="str">
        <f>IFERROR(IF(B435&lt;&gt;"", IF(ISNUMBER(SEARCH("highrisk", LOWER(INDEX(Paste_Here!AA$2:AA$600, MATCH(B435, Paste_Here!A$2:A$600, 0))))), "High Risk", IF(ISNUMBER(SEARCH("lowrisk", LOWER(INDEX(Paste_Here!AA$2:AA$600, MATCH(B435, Paste_Here!A$2:A$600, 0))))), "Low Risk", IF(ISNUMBER(SEARCH("somerisk", LOWER(INDEX(Paste_Here!AA$2:AA$600, MATCH(B435, Paste_Here!A$2:A$600, 0))))), "Some Risk", IF(ISNUMBER(SEARCH("OT", LOWER(INDEX(Paste_Here!AA$2:AA$600, MATCH(B435, Paste_Here!A$2:A$600, 0))))), "On Track", "")))), ""), "")</f>
        <v/>
      </c>
      <c r="BP435" s="47"/>
      <c r="BQ435" s="34" t="str">
        <f>IFERROR(IF(B435&lt;&gt;"", IF(AND(INDEX(Paste_Here!AC$2:AC$600, MATCH(B435, Paste_Here!A$2:A$600, 0))&lt;&gt;"", ISNUMBER(VALUE(INDEX(Paste_Here!AC$2:AC$600, MATCH(B435, Paste_Here!A$2:A$600, 0))))), INDEX(Paste_Here!AC$2:AC$600, MATCH(B435, Paste_Here!A$2:A$600, 0)), ""), ""), "")</f>
        <v/>
      </c>
      <c r="BR435" s="47"/>
      <c r="BS435" s="34" t="str">
        <f>IFERROR(IF(B435&lt;&gt;"", IF(ISNUMBER(SEARCH("highrisk", LOWER(INDEX(Paste_Here!AD$2:AD$600, MATCH(B435, Paste_Here!A$2:A$600, 0))))), "High Risk", IF(ISNUMBER(SEARCH("lowrisk", LOWER(INDEX(Paste_Here!AD$2:AD$600, MATCH(B435, Paste_Here!A$2:A$600, 0))))), "Low Risk", IF(ISNUMBER(SEARCH("somerisk", LOWER(INDEX(Paste_Here!AD$2:AD$600, MATCH(B435, Paste_Here!A$2:A$600, 0))))), "Some Risk", IF(ISNUMBER(SEARCH("OT", LOWER(INDEX(Paste_Here!AD$2:AD$600, MATCH(B435, Paste_Here!A$2:A$600, 0))))), "On Track", "")))), ""), "")</f>
        <v/>
      </c>
      <c r="BT435" s="47"/>
      <c r="BU435" s="34"/>
      <c r="BV435" s="47"/>
      <c r="BW435" s="34"/>
      <c r="BX435" s="47"/>
      <c r="BY435" s="34"/>
      <c r="BZ435" s="47"/>
      <c r="CA435" s="34"/>
      <c r="CB435" s="49"/>
      <c r="DT435" s="47"/>
      <c r="DU435" s="47"/>
      <c r="DV435" s="2" t="str">
        <f t="shared" si="39"/>
        <v/>
      </c>
      <c r="DW435" s="47"/>
      <c r="DX435" s="2" t="str">
        <f>IFERROR(IF(B435&lt;&gt;"", IF(ISNUMBER(SEARCH("s", LOWER(INDEX(Paste_Here!M$2:M$600, MATCH(B435, Paste_Here!A$2:A$600, 0))))), "Yes", IF(INDEX(Paste_Here!M$2:M$600, MATCH(B435, Paste_Here!A$2:A$600, 0))&lt;&gt;"", "No", "")), ""), "")</f>
        <v/>
      </c>
      <c r="DY435" s="47"/>
      <c r="DZ435" s="2" t="str">
        <f>IFERROR(IF(B435&lt;&gt;"", IF(ISNUMBER(SEARCH("yes", LOWER(INDEX(Paste_Here!F$2:F$600, MATCH(B435, Paste_Here!A$2:A$600, 0))))), "Yes", IF(ISNUMBER(SEARCH("no", LOWER(INDEX(Paste_Here!F$2:F$600, MATCH(B435, Paste_Here!A$2:A$600, 0))))), "No", "")), ""), "")</f>
        <v/>
      </c>
      <c r="EA435" s="47"/>
      <c r="EB435" s="2" t="str">
        <f>IFERROR(IF(B435&lt;&gt;"", IF(ISNUMBER(SEARCH("english language learner", LOWER(INDEX(Paste_Here!C$2:C$600, MATCH(B435, Paste_Here!A$2:A$600, 0))))), "Yes", ""), ""), "")</f>
        <v/>
      </c>
      <c r="EC435" s="47"/>
      <c r="ED435" s="2" t="str">
        <f>IFERROR(IF(B435&lt;&gt;"", IF(OR(ISNUMBER(SEARCH("b", LOWER(INDEX(Paste_Here!K$2:K$600, MATCH(B435, Paste_Here!A$2:A$600, 0))))), ISNUMBER(SEARCH("h", LOWER(INDEX(Paste_Here!K$2:K$600, MATCH(B435, Paste_Here!A$2:A$600, 0))))), ISNUMBER(SEARCH("i", LOWER(INDEX(Paste_Here!K$2:K$600, MATCH(B435, Paste_Here!A$2:A$600, 0)))))), "Yes", IF(INDEX(Paste_Here!K$2:K$600, MATCH(B435, Paste_Here!A$2:A$600, 0))&lt;&gt;"", "No", "")), ""), "")</f>
        <v/>
      </c>
      <c r="EE435" s="47"/>
      <c r="EF435" s="34" t="str">
        <f>IFERROR(IF(B435&lt;&gt;"", IF(ISNUMBER(SEARCH("yes", LOWER(INDEX(Paste_Here!L$2:L$600, MATCH(B435, Paste_Here!A$2:A$600, 0))))), "Yes", IF(ISNUMBER(SEARCH("no", LOWER(INDEX(Paste_Here!L$2:L$600, MATCH(B435, Paste_Here!A$2:A$600, 0))))), "No", "")), ""), "")</f>
        <v/>
      </c>
      <c r="EG435" s="47"/>
      <c r="EH435" s="2" t="str">
        <f>IFERROR(IF(B435&lt;&gt;"", IF(ISNUMBER(SEARCH("transitional 2", LOWER(INDEX(Paste_Here!C$2:C$600, MATCH(B435, Paste_Here!A$2:A$600, 0))))), "T2", IF(ISNUMBER(SEARCH("transitional 1", LOWER(INDEX(Paste_Here!C$2:C$600, MATCH(B435, Paste_Here!A$2:A$600, 0))))), "T1", IF(ISNUMBER(SEARCH("waived ell services", LOWER(INDEX(Paste_Here!C$2:C$600, MATCH(B435, Paste_Here!A$2:A$600, 0))))), "W", ""))), ""), "")</f>
        <v/>
      </c>
      <c r="EI435" s="47"/>
      <c r="EJ435" s="2" t="str">
        <f>IFERROR(IF(B435&lt;&gt;"", IF(AND(INDEX(Paste_Here!AG$2:AG$600, MATCH(B435, Paste_Here!A$2:A$600, 0))&lt;&gt;"", ISNUMBER(VALUE(INDEX(Paste_Here!AG$2:AG$600, MATCH(B435, Paste_Here!A$2:A$600, 0))))), INDEX(Paste_Here!AG$2:AG$600, MATCH(B435, Paste_Here!A$2:A$600, 0)), ""), ""), "")</f>
        <v/>
      </c>
      <c r="EK435" s="47"/>
      <c r="EL435" s="2" t="str">
        <f>IFERROR(IF(B435&lt;&gt;"", IF(AND(INDEX(Paste_Here!AL$2:AL$600, MATCH(B435, Paste_Here!A$2:A$600, 0))&lt;&gt;"", ISNUMBER(VALUE(INDEX(Paste_Here!AL$2:AL$600, MATCH(B435, Paste_Here!A$2:A$600, 0))))), INDEX(Paste_Here!AL$2:AL$600, MATCH(B435, Paste_Here!A$2:A$600, 0)), ""), ""), "")</f>
        <v/>
      </c>
      <c r="EM435" s="47"/>
      <c r="FA435" s="4" t="str" cm="1">
        <f t="array" ref="FA435">IFERROR(INDEX(Paste_Here!$B$2:$B$600, MATCH(0, COUNTIF(FA$4:FA434, Paste_Here!$B$2:$B$600) + IF(Paste_Here!$B$2:$B$600="", 1, 0), 0)), "")</f>
        <v/>
      </c>
      <c r="FB435" s="4" t="str">
        <f>IF(FA435&lt;&gt;"", INDEX(Paste_Here!$A$2:$A$600, MATCH(FA435, Paste_Here!$B$2:$B$600, 0)), "")</f>
        <v/>
      </c>
      <c r="FC435" s="4" t="str">
        <f t="shared" si="40"/>
        <v/>
      </c>
      <c r="FD435" s="4" t="str" cm="1">
        <f t="array" ref="FD435">IFERROR(INDEX($FC$5:$FC$600, MATCH(SMALL(IF($FC$5:$FC$600&lt;&gt;"", COUNTIF($FC$5:$FC$600, "&lt;"&amp;$FC$5:$FC$600)+1), ROW()-ROW($FD$5)+1), COUNTIF($FC$5:$FC$600, "&lt;"&amp;$FC$5:$FC$600)+1, 0)), "")</f>
        <v/>
      </c>
      <c r="FF435" s="2" t="str">
        <f>IFERROR(IF(B435&lt;&gt;"", IF(AND(INDEX(Paste_Here!AH$2:AH$600, MATCH(B435, Paste_Here!A$2:A$600, 0))&lt;&gt;"", ISNUMBER(VALUE(INDEX(Paste_Here!AH$2:AH$600, MATCH(B435, Paste_Here!A$2:A$600, 0))))), INDEX(Paste_Here!AH$2:AH$600, MATCH(B435, Paste_Here!A$2:A$600, 0)), ""), ""), "")</f>
        <v/>
      </c>
      <c r="FG435" s="47"/>
      <c r="FH435" s="2" t="str">
        <f>IFERROR(IF(B435&lt;&gt;"", IF(AND(INDEX(Paste_Here!AM$2:AM$600, MATCH(B435, Paste_Here!A$2:A$600, 0))&lt;&gt;"", ISNUMBER(VALUE(INDEX(Paste_Here!AM$2:AM$600, MATCH(B435, Paste_Here!A$2:A$600, 0))))), INDEX(Paste_Here!AM$2:AM$600, MATCH(B435, Paste_Here!A$2:A$600, 0)), ""), ""), "")</f>
        <v/>
      </c>
      <c r="FI435" s="47"/>
      <c r="FJ435" s="47"/>
      <c r="FK435" s="2" t="str">
        <f t="shared" si="41"/>
        <v/>
      </c>
      <c r="FL435" s="47"/>
      <c r="FM435" s="2" t="str">
        <f>IFERROR(IF(B435&lt;&gt;"", IF(ISNUMBER(VALUE(INDEX(Paste_Here!H$2:H$600, MATCH(B435, Paste_Here!A$2:A$600, 0)))), IF(VALUE(INDEX(Paste_Here!H$2:H$600, MATCH(B435, Paste_Here!A$2:A$600, 0)))=0, "No", IF(AND(VALUE(INDEX(Paste_Here!H$2:H$600, MATCH(B435, Paste_Here!A$2:A$600, 0)))&gt;=1, VALUE(INDEX(Paste_Here!H$2:H$600, MATCH(B435, Paste_Here!A$2:A$600, 0)))&lt;=4), VALUE(INDEX(Paste_Here!H$2:H$600, MATCH(B435, Paste_Here!A$2:A$600, 0))), "")), ""), ""), "")</f>
        <v/>
      </c>
      <c r="FN435" s="47"/>
      <c r="FO435" s="34" t="str">
        <f>IFERROR(IF(B435&lt;&gt;"", IF(ISNUMBER(VALUE(INDEX(Paste_Here!I$2:I$600, MATCH(B435, Paste_Here!A$2:A$600, 0)))), IF(VALUE(INDEX(Paste_Here!I$2:I$600, MATCH(B435, Paste_Here!A$2:A$600, 0)))=0, "No", IF(AND(VALUE(INDEX(Paste_Here!I$2:I$600, MATCH(B435, Paste_Here!A$2:A$600, 0)))&gt;=1, VALUE(INDEX(Paste_Here!I$2:I$600, MATCH(B435, Paste_Here!A$2:A$600, 0)))&lt;=4), VALUE(INDEX(Paste_Here!I$2:I$600, MATCH(B435, Paste_Here!A$2:A$600, 0))), "")), ""), ""), "")</f>
        <v/>
      </c>
      <c r="FP435" s="47"/>
      <c r="FQ435" s="2"/>
      <c r="FR435" s="47"/>
      <c r="FS435" s="2"/>
      <c r="FT435" s="47"/>
      <c r="FU435" s="2"/>
      <c r="FV435" s="47"/>
      <c r="FW435" s="2"/>
      <c r="FX435" s="47"/>
      <c r="FY435" s="2"/>
      <c r="FZ435" s="47"/>
      <c r="GA435" s="2"/>
      <c r="GB435" s="47"/>
      <c r="GU435" s="2"/>
      <c r="GV435" s="47"/>
      <c r="GW435" s="2"/>
      <c r="GX435" s="47"/>
    </row>
    <row r="436" spans="1:206">
      <c r="A436" s="47"/>
      <c r="B436" s="2" t="str">
        <f t="shared" si="36"/>
        <v/>
      </c>
      <c r="C436" s="47"/>
      <c r="D436" s="2" t="str">
        <f>IFERROR(IF(B436&lt;&gt;"", IF(COUNTIF(INDEX(Paste_Here!N$2:O$600, MATCH(B436, Paste_Here!A$2:A$600, 0), 0), "yes") &gt; 0, "No", IF(COUNTIF(INDEX(Paste_Here!N$2:O$600, MATCH(B436, Paste_Here!A$2:A$600, 0), 0), "no") &gt; 0, "Yes", "")), ""), "")</f>
        <v/>
      </c>
      <c r="E436" s="47"/>
      <c r="F436" s="84" t="str">
        <f>IFERROR(IF(B436&lt;&gt;"", IF(AND(INDEX(Paste_Here!P$2:P$600, MATCH(B436, Paste_Here!A$2:A$600, 0))&lt;&gt;"", ISNUMBER(VALUE(INDEX(Paste_Here!P$2:P$600, MATCH(B436, Paste_Here!A$2:A$600, 0))))), INDEX(Paste_Here!P$2:P$600, MATCH(B436, Paste_Here!A$2:A$600, 0)), ""), ""), "")</f>
        <v/>
      </c>
      <c r="G436" s="47"/>
      <c r="H436" s="2" t="str">
        <f>IFERROR(IF(B436&lt;&gt;"", IF(ISNUMBER(SEARCH("highrisk", LOWER(INDEX(Paste_Here!Q$2:Q$600, MATCH(B436, Paste_Here!A$2:A$600, 0))))), "High Risk", IF(ISNUMBER(SEARCH("lowrisk", LOWER(INDEX(Paste_Here!Q$2:Q$600, MATCH(B436, Paste_Here!A$2:A$600, 0))))), "Low Risk", IF(ISNUMBER(SEARCH("somerisk", LOWER(INDEX(Paste_Here!Q$2:Q$600, MATCH(B436, Paste_Here!A$2:A$600, 0))))), "Some Risk", ""))), ""), "")</f>
        <v/>
      </c>
      <c r="I436" s="47"/>
      <c r="J436" s="2"/>
      <c r="K436" s="47"/>
      <c r="L436" s="2"/>
      <c r="M436" s="47"/>
      <c r="N436" s="2"/>
      <c r="O436" s="47"/>
      <c r="P436" s="2" t="str">
        <f>IFERROR(IF(B436&lt;&gt;"", IF(AND(ISNUMBER(VALUE(INDEX(Paste_Here!R$2:R$600, MATCH(B436, Paste_Here!A$2:A$600, 0)))), INDEX(Paste_Here!R$2:R$600, MATCH(B436, Paste_Here!A$2:A$600, 0)) &lt;&gt; ""), VALUE(INDEX(Paste_Here!R$2:R$600, MATCH(B436, Paste_Here!A$2:A$600, 0))), ""), ""), "")</f>
        <v/>
      </c>
      <c r="Q436" s="47"/>
      <c r="R436" s="2"/>
      <c r="S436" s="47"/>
      <c r="W436" s="47"/>
      <c r="X436" s="2"/>
      <c r="Y436" s="47"/>
      <c r="Z436" s="2" t="str">
        <f>IFERROR(IF(B436&lt;&gt;"", IF(AND(INDEX(Paste_Here!S$2:S$600, MATCH(B436, Paste_Here!A$2:A$600, 0))&lt;&gt;"", ISNUMBER(VALUE(INDEX(Paste_Here!S$2:S$600, MATCH(B436, Paste_Here!A$2:A$600, 0))))), INDEX(Paste_Here!S$2:S$600, MATCH(B436, Paste_Here!A$2:A$600, 0)), ""), ""), "")</f>
        <v/>
      </c>
      <c r="AA436" s="47"/>
      <c r="AB436" s="2" t="str">
        <f>IFERROR(IF(B436&lt;&gt;"", IF(ISNUMBER(SEARCH("highrisk", LOWER(INDEX(Paste_Here!T$2:T$600, MATCH(B436, Paste_Here!A$2:A$600, 0))))), "High Risk", IF(ISNUMBER(SEARCH("lowrisk", LOWER(INDEX(Paste_Here!T$2:T$600, MATCH(B436, Paste_Here!A$2:A$600, 0))))), "Low Risk", IF(ISNUMBER(SEARCH("somerisk", LOWER(INDEX(Paste_Here!T$2:T$600, MATCH(B436, Paste_Here!A$2:A$600, 0))))), "Some Risk", IF(ISNUMBER(SEARCH("OT", LOWER(INDEX(Paste_Here!T$2:T$600, MATCH(B436, Paste_Here!A$2:A$600, 0))))), "On Track", "")))), ""), "")</f>
        <v/>
      </c>
      <c r="AC436" s="47"/>
      <c r="AD436" s="2"/>
      <c r="AE436" s="47"/>
      <c r="AF436" s="2"/>
      <c r="AG436" s="47"/>
      <c r="AH436" s="2"/>
      <c r="AI436" s="47"/>
      <c r="AJ436" s="2" t="str" cm="1">
        <f t="array" aca="1" ref="AJ436" ca="1">IFERROR(IF(ISNUMBER(SEARCH("BR", INDEX(Paste_Here!AB$2:AB$210, MATCH(B436, Paste_Here!A$2:A$210, 0)))), -1, 1) * VALUE(_xlfn.TEXTJOIN("", TRUE, IF(ISNUMBER(--MID(INDEX(Paste_Here!AB$2:AB$210, MATCH(B436, Paste_Here!A$2:A$210, 0)), ROW(INDIRECT("1:"&amp;LEN(INDEX(Paste_Here!AB$2:AB$210, MATCH(B436, Paste_Here!A$2:A$210, 0))))), 1)), MID(INDEX(Paste_Here!AB$2:AB$210, MATCH(B436, Paste_Here!A$2:A$210, 0)), ROW(INDIRECT("1:"&amp;LEN(INDEX(Paste_Here!AB$2:AB$210, MATCH(B436, Paste_Here!A$2:A$210, 0))))), 1), ""))), "")</f>
        <v/>
      </c>
      <c r="AK436" s="47"/>
      <c r="AL436" s="34" t="str">
        <f>IFERROR(IF(B436&lt;&gt;"", IF(AND(INDEX(Paste_Here!AF$2:AF$600, MATCH(B436, Paste_Here!A$2:A$600, 0))&lt;&gt;"", ISNUMBER(VALUE(INDEX(Paste_Here!AF$2:AF$600, MATCH(B436, Paste_Here!A$2:A$600, 0))))), INDEX(Paste_Here!AF$2:AF$600, MATCH(B436, Paste_Here!A$2:A$600, 0)), ""), ""), "")</f>
        <v/>
      </c>
      <c r="AM436" s="47"/>
      <c r="AN436" s="47"/>
      <c r="AO436" s="2" t="str">
        <f t="shared" si="37"/>
        <v/>
      </c>
      <c r="AP436" s="47"/>
      <c r="AQ436" s="34" t="str">
        <f>IFERROR(IF(B436&lt;&gt;"", IF(COUNTIF(INDEX(Paste_Here!X$2:Y$600, MATCH(B436, Paste_Here!A$2:A$600, 0), 0), "yes") &gt; 0, "No", IF(COUNTIF(INDEX(Paste_Here!X$2:Y$600, MATCH(B436, Paste_Here!A$2:A$600, 0), 0), "no") &gt; 0, "Yes", "")), ""), "")</f>
        <v/>
      </c>
      <c r="AR436" s="47"/>
      <c r="AS436" s="34" t="str">
        <f>IFERROR(IF(B436&lt;&gt;"", IF(AND(INDEX(Paste_Here!U$2:U$600, MATCH(B436, Paste_Here!A$2:A$600, 0))&lt;&gt;"", ISNUMBER(VALUE(INDEX(Paste_Here!U$2:U$600, MATCH(B436, Paste_Here!A$2:A$600, 0))))), INDEX(Paste_Here!U$2:U$600, MATCH(B436, Paste_Here!A$2:A$600, 0)), ""), ""), "")</f>
        <v/>
      </c>
      <c r="AT436" s="47"/>
      <c r="AU436" s="34" t="str">
        <f>IFERROR(IF(B436&lt;&gt;"", IF(ISNUMBER(SEARCH("highrisk", LOWER(INDEX(Paste_Here!V$2:V$600, MATCH(B436, Paste_Here!A$2:A$600, 0))))), "High Risk", IF(ISNUMBER(SEARCH("lowrisk", LOWER(INDEX(Paste_Here!V$2:V$600, MATCH(B436, Paste_Here!A$2:A$600, 0))))), "Low Risk", IF(ISNUMBER(SEARCH("somerisk", LOWER(INDEX(Paste_Here!V$2:V$600, MATCH(B436, Paste_Here!A$2:A$600, 0))))), "Some Risk", ""))), ""), "")</f>
        <v/>
      </c>
      <c r="AV436" s="47"/>
      <c r="AW436" s="34" t="str">
        <f>IFERROR(IF(B436&lt;&gt;"", IF(AND(ISNUMBER(VALUE(INDEX(Paste_Here!W$2:W$600, MATCH(B436, Paste_Here!A$2:A$600, 0)))), INDEX(Paste_Here!W$2:W$600, MATCH(B436, Paste_Here!A$2:A$600, 0)) &lt;&gt; ""), VALUE(INDEX(Paste_Here!W$2:W$600, MATCH(B436, Paste_Here!A$2:A$600, 0))), ""), ""), "")</f>
        <v/>
      </c>
      <c r="AX436" s="47"/>
      <c r="BA436" s="2" t="str">
        <f>IFERROR(IF(B436&lt;&gt;"", IF(AND(INDEX(Paste_Here!AI$2:AI$600, MATCH(B436, Paste_Here!A$2:A$600, 0))&lt;&gt;"", ISNUMBER(VALUE(INDEX(Paste_Here!AI$2:AI$600, MATCH(B436, Paste_Here!A$2:A$600, 0))))), INDEX(Paste_Here!AI$2:AI$600, MATCH(B436, Paste_Here!A$2:A$600, 0)), ""), ""), "")</f>
        <v/>
      </c>
      <c r="BB436" s="47"/>
      <c r="BC436" s="34" t="str">
        <f>IFERROR(IF(B436&lt;&gt;"", IF(ISNUMBER(SEARCH("highrisk", LOWER(INDEX(Paste_Here!AJ$2:AJ$600, MATCH(B436, Paste_Here!A$2:A$600, 0))))), "High Risk", IF(ISNUMBER(SEARCH("lowrisk", LOWER(INDEX(Paste_Here!AJ$2:AJ$600, MATCH(B436, Paste_Here!A$2:A$600, 0))))), "Low Risk", IF(ISNUMBER(SEARCH("somerisk", LOWER(INDEX(Paste_Here!AJ$2:AJ$600, MATCH(B436, Paste_Here!A$2:A$600, 0))))), "Some Risk", IF(ISNUMBER(SEARCH("OT", LOWER(INDEX(Paste_Here!AJ$2:AJ$600, MATCH(B436, Paste_Here!A$2:A$600, 0))))), "On Track", "")))), ""), "")</f>
        <v/>
      </c>
      <c r="BD436" s="47"/>
      <c r="BE436" s="34" t="str">
        <f>IFERROR(IF(B436&lt;&gt;"", IF(AND(INDEX(Paste_Here!AK$2:AK$600, MATCH(B436, Paste_Here!A$2:A$600, 0))&lt;&gt;"", ISNUMBER(VALUE(INDEX(Paste_Here!AK$2:AK$600, MATCH(B436, Paste_Here!A$2:A$600, 0))))), INDEX(Paste_Here!AK$2:AK$600, MATCH(B436, Paste_Here!A$2:A$600, 0)), ""), ""), "")</f>
        <v/>
      </c>
      <c r="BF436" s="47"/>
      <c r="BG436" s="34" t="str" cm="1">
        <f t="array" aca="1" ref="BG436" ca="1">IFERROR(IF(B436&lt;&gt;"", IF(INDEX(Paste_Here!AE$2:AE$600, MATCH(B436, Paste_Here!A$2:A$600, 0))&lt;&gt;"", IF(LEFT(INDEX(Paste_Here!AE$2:AE$600, MATCH(B436, Paste_Here!A$2:A$600, 0)), 2)="EM", -1, 1) * VALUE(_xlfn.TEXTJOIN("", TRUE, IF(ISNUMBER(MID(INDEX(Paste_Here!AE$2:AE$600, MATCH(B436, Paste_Here!A$2:A$600, 0)), ROW(INDIRECT("1:"&amp;LEN(INDEX(Paste_Here!AE$2:AE$600, MATCH(B436, Paste_Here!A$2:A$600, 0))))), 1)*1), MID(INDEX(Paste_Here!AE$2:AE$600, MATCH(B436, Paste_Here!A$2:A$600, 0)), ROW(INDIRECT("1:"&amp;LEN(INDEX(Paste_Here!AE$2:AE$600, MATCH(B436, Paste_Here!A$2:A$600, 0))))), 1), ""))), ""), ""), "")</f>
        <v/>
      </c>
      <c r="BH436" s="47"/>
      <c r="BJ436" s="47"/>
      <c r="BK436" s="2" t="str">
        <f t="shared" si="38"/>
        <v/>
      </c>
      <c r="BL436" s="47"/>
      <c r="BM436" s="34" t="str">
        <f>IFERROR(IF(B436&lt;&gt;"", IF(AND(INDEX(Paste_Here!Z$2:Z$600, MATCH(B436, Paste_Here!A$2:A$600, 0))&lt;&gt;"", ISNUMBER(VALUE(INDEX(Paste_Here!Z$2:Z$600, MATCH(B436, Paste_Here!A$2:A$600, 0))))), INDEX(Paste_Here!Z$2:Z$600, MATCH(B436, Paste_Here!A$2:A$600, 0)), ""), ""), "")</f>
        <v/>
      </c>
      <c r="BN436" s="47"/>
      <c r="BO436" s="34" t="str">
        <f>IFERROR(IF(B436&lt;&gt;"", IF(ISNUMBER(SEARCH("highrisk", LOWER(INDEX(Paste_Here!AA$2:AA$600, MATCH(B436, Paste_Here!A$2:A$600, 0))))), "High Risk", IF(ISNUMBER(SEARCH("lowrisk", LOWER(INDEX(Paste_Here!AA$2:AA$600, MATCH(B436, Paste_Here!A$2:A$600, 0))))), "Low Risk", IF(ISNUMBER(SEARCH("somerisk", LOWER(INDEX(Paste_Here!AA$2:AA$600, MATCH(B436, Paste_Here!A$2:A$600, 0))))), "Some Risk", IF(ISNUMBER(SEARCH("OT", LOWER(INDEX(Paste_Here!AA$2:AA$600, MATCH(B436, Paste_Here!A$2:A$600, 0))))), "On Track", "")))), ""), "")</f>
        <v/>
      </c>
      <c r="BP436" s="47"/>
      <c r="BQ436" s="34" t="str">
        <f>IFERROR(IF(B436&lt;&gt;"", IF(AND(INDEX(Paste_Here!AC$2:AC$600, MATCH(B436, Paste_Here!A$2:A$600, 0))&lt;&gt;"", ISNUMBER(VALUE(INDEX(Paste_Here!AC$2:AC$600, MATCH(B436, Paste_Here!A$2:A$600, 0))))), INDEX(Paste_Here!AC$2:AC$600, MATCH(B436, Paste_Here!A$2:A$600, 0)), ""), ""), "")</f>
        <v/>
      </c>
      <c r="BR436" s="47"/>
      <c r="BS436" s="34" t="str">
        <f>IFERROR(IF(B436&lt;&gt;"", IF(ISNUMBER(SEARCH("highrisk", LOWER(INDEX(Paste_Here!AD$2:AD$600, MATCH(B436, Paste_Here!A$2:A$600, 0))))), "High Risk", IF(ISNUMBER(SEARCH("lowrisk", LOWER(INDEX(Paste_Here!AD$2:AD$600, MATCH(B436, Paste_Here!A$2:A$600, 0))))), "Low Risk", IF(ISNUMBER(SEARCH("somerisk", LOWER(INDEX(Paste_Here!AD$2:AD$600, MATCH(B436, Paste_Here!A$2:A$600, 0))))), "Some Risk", IF(ISNUMBER(SEARCH("OT", LOWER(INDEX(Paste_Here!AD$2:AD$600, MATCH(B436, Paste_Here!A$2:A$600, 0))))), "On Track", "")))), ""), "")</f>
        <v/>
      </c>
      <c r="BT436" s="47"/>
      <c r="BU436" s="34"/>
      <c r="BV436" s="47"/>
      <c r="BW436" s="34"/>
      <c r="BX436" s="47"/>
      <c r="BY436" s="34"/>
      <c r="BZ436" s="47"/>
      <c r="CA436" s="34"/>
      <c r="CB436" s="49"/>
      <c r="DT436" s="47"/>
      <c r="DU436" s="47"/>
      <c r="DV436" s="2" t="str">
        <f t="shared" si="39"/>
        <v/>
      </c>
      <c r="DW436" s="47"/>
      <c r="DX436" s="2" t="str">
        <f>IFERROR(IF(B436&lt;&gt;"", IF(ISNUMBER(SEARCH("s", LOWER(INDEX(Paste_Here!M$2:M$600, MATCH(B436, Paste_Here!A$2:A$600, 0))))), "Yes", IF(INDEX(Paste_Here!M$2:M$600, MATCH(B436, Paste_Here!A$2:A$600, 0))&lt;&gt;"", "No", "")), ""), "")</f>
        <v/>
      </c>
      <c r="DY436" s="47"/>
      <c r="DZ436" s="2" t="str">
        <f>IFERROR(IF(B436&lt;&gt;"", IF(ISNUMBER(SEARCH("yes", LOWER(INDEX(Paste_Here!F$2:F$600, MATCH(B436, Paste_Here!A$2:A$600, 0))))), "Yes", IF(ISNUMBER(SEARCH("no", LOWER(INDEX(Paste_Here!F$2:F$600, MATCH(B436, Paste_Here!A$2:A$600, 0))))), "No", "")), ""), "")</f>
        <v/>
      </c>
      <c r="EA436" s="47"/>
      <c r="EB436" s="2" t="str">
        <f>IFERROR(IF(B436&lt;&gt;"", IF(ISNUMBER(SEARCH("english language learner", LOWER(INDEX(Paste_Here!C$2:C$600, MATCH(B436, Paste_Here!A$2:A$600, 0))))), "Yes", ""), ""), "")</f>
        <v/>
      </c>
      <c r="EC436" s="47"/>
      <c r="ED436" s="2" t="str">
        <f>IFERROR(IF(B436&lt;&gt;"", IF(OR(ISNUMBER(SEARCH("b", LOWER(INDEX(Paste_Here!K$2:K$600, MATCH(B436, Paste_Here!A$2:A$600, 0))))), ISNUMBER(SEARCH("h", LOWER(INDEX(Paste_Here!K$2:K$600, MATCH(B436, Paste_Here!A$2:A$600, 0))))), ISNUMBER(SEARCH("i", LOWER(INDEX(Paste_Here!K$2:K$600, MATCH(B436, Paste_Here!A$2:A$600, 0)))))), "Yes", IF(INDEX(Paste_Here!K$2:K$600, MATCH(B436, Paste_Here!A$2:A$600, 0))&lt;&gt;"", "No", "")), ""), "")</f>
        <v/>
      </c>
      <c r="EE436" s="47"/>
      <c r="EF436" s="34" t="str">
        <f>IFERROR(IF(B436&lt;&gt;"", IF(ISNUMBER(SEARCH("yes", LOWER(INDEX(Paste_Here!L$2:L$600, MATCH(B436, Paste_Here!A$2:A$600, 0))))), "Yes", IF(ISNUMBER(SEARCH("no", LOWER(INDEX(Paste_Here!L$2:L$600, MATCH(B436, Paste_Here!A$2:A$600, 0))))), "No", "")), ""), "")</f>
        <v/>
      </c>
      <c r="EG436" s="47"/>
      <c r="EH436" s="2" t="str">
        <f>IFERROR(IF(B436&lt;&gt;"", IF(ISNUMBER(SEARCH("transitional 2", LOWER(INDEX(Paste_Here!C$2:C$600, MATCH(B436, Paste_Here!A$2:A$600, 0))))), "T2", IF(ISNUMBER(SEARCH("transitional 1", LOWER(INDEX(Paste_Here!C$2:C$600, MATCH(B436, Paste_Here!A$2:A$600, 0))))), "T1", IF(ISNUMBER(SEARCH("waived ell services", LOWER(INDEX(Paste_Here!C$2:C$600, MATCH(B436, Paste_Here!A$2:A$600, 0))))), "W", ""))), ""), "")</f>
        <v/>
      </c>
      <c r="EI436" s="47"/>
      <c r="EJ436" s="2" t="str">
        <f>IFERROR(IF(B436&lt;&gt;"", IF(AND(INDEX(Paste_Here!AG$2:AG$600, MATCH(B436, Paste_Here!A$2:A$600, 0))&lt;&gt;"", ISNUMBER(VALUE(INDEX(Paste_Here!AG$2:AG$600, MATCH(B436, Paste_Here!A$2:A$600, 0))))), INDEX(Paste_Here!AG$2:AG$600, MATCH(B436, Paste_Here!A$2:A$600, 0)), ""), ""), "")</f>
        <v/>
      </c>
      <c r="EK436" s="47"/>
      <c r="EL436" s="2" t="str">
        <f>IFERROR(IF(B436&lt;&gt;"", IF(AND(INDEX(Paste_Here!AL$2:AL$600, MATCH(B436, Paste_Here!A$2:A$600, 0))&lt;&gt;"", ISNUMBER(VALUE(INDEX(Paste_Here!AL$2:AL$600, MATCH(B436, Paste_Here!A$2:A$600, 0))))), INDEX(Paste_Here!AL$2:AL$600, MATCH(B436, Paste_Here!A$2:A$600, 0)), ""), ""), "")</f>
        <v/>
      </c>
      <c r="EM436" s="47"/>
      <c r="FA436" s="4" t="str" cm="1">
        <f t="array" ref="FA436">IFERROR(INDEX(Paste_Here!$B$2:$B$600, MATCH(0, COUNTIF(FA$4:FA435, Paste_Here!$B$2:$B$600) + IF(Paste_Here!$B$2:$B$600="", 1, 0), 0)), "")</f>
        <v/>
      </c>
      <c r="FB436" s="4" t="str">
        <f>IF(FA436&lt;&gt;"", INDEX(Paste_Here!$A$2:$A$600, MATCH(FA436, Paste_Here!$B$2:$B$600, 0)), "")</f>
        <v/>
      </c>
      <c r="FC436" s="4" t="str">
        <f t="shared" si="40"/>
        <v/>
      </c>
      <c r="FD436" s="4" t="str" cm="1">
        <f t="array" ref="FD436">IFERROR(INDEX($FC$5:$FC$600, MATCH(SMALL(IF($FC$5:$FC$600&lt;&gt;"", COUNTIF($FC$5:$FC$600, "&lt;"&amp;$FC$5:$FC$600)+1), ROW()-ROW($FD$5)+1), COUNTIF($FC$5:$FC$600, "&lt;"&amp;$FC$5:$FC$600)+1, 0)), "")</f>
        <v/>
      </c>
      <c r="FF436" s="2" t="str">
        <f>IFERROR(IF(B436&lt;&gt;"", IF(AND(INDEX(Paste_Here!AH$2:AH$600, MATCH(B436, Paste_Here!A$2:A$600, 0))&lt;&gt;"", ISNUMBER(VALUE(INDEX(Paste_Here!AH$2:AH$600, MATCH(B436, Paste_Here!A$2:A$600, 0))))), INDEX(Paste_Here!AH$2:AH$600, MATCH(B436, Paste_Here!A$2:A$600, 0)), ""), ""), "")</f>
        <v/>
      </c>
      <c r="FG436" s="47"/>
      <c r="FH436" s="2" t="str">
        <f>IFERROR(IF(B436&lt;&gt;"", IF(AND(INDEX(Paste_Here!AM$2:AM$600, MATCH(B436, Paste_Here!A$2:A$600, 0))&lt;&gt;"", ISNUMBER(VALUE(INDEX(Paste_Here!AM$2:AM$600, MATCH(B436, Paste_Here!A$2:A$600, 0))))), INDEX(Paste_Here!AM$2:AM$600, MATCH(B436, Paste_Here!A$2:A$600, 0)), ""), ""), "")</f>
        <v/>
      </c>
      <c r="FI436" s="47"/>
      <c r="FJ436" s="47"/>
      <c r="FK436" s="2" t="str">
        <f t="shared" si="41"/>
        <v/>
      </c>
      <c r="FL436" s="47"/>
      <c r="FM436" s="2" t="str">
        <f>IFERROR(IF(B436&lt;&gt;"", IF(ISNUMBER(VALUE(INDEX(Paste_Here!H$2:H$600, MATCH(B436, Paste_Here!A$2:A$600, 0)))), IF(VALUE(INDEX(Paste_Here!H$2:H$600, MATCH(B436, Paste_Here!A$2:A$600, 0)))=0, "No", IF(AND(VALUE(INDEX(Paste_Here!H$2:H$600, MATCH(B436, Paste_Here!A$2:A$600, 0)))&gt;=1, VALUE(INDEX(Paste_Here!H$2:H$600, MATCH(B436, Paste_Here!A$2:A$600, 0)))&lt;=4), VALUE(INDEX(Paste_Here!H$2:H$600, MATCH(B436, Paste_Here!A$2:A$600, 0))), "")), ""), ""), "")</f>
        <v/>
      </c>
      <c r="FN436" s="47"/>
      <c r="FO436" s="34" t="str">
        <f>IFERROR(IF(B436&lt;&gt;"", IF(ISNUMBER(VALUE(INDEX(Paste_Here!I$2:I$600, MATCH(B436, Paste_Here!A$2:A$600, 0)))), IF(VALUE(INDEX(Paste_Here!I$2:I$600, MATCH(B436, Paste_Here!A$2:A$600, 0)))=0, "No", IF(AND(VALUE(INDEX(Paste_Here!I$2:I$600, MATCH(B436, Paste_Here!A$2:A$600, 0)))&gt;=1, VALUE(INDEX(Paste_Here!I$2:I$600, MATCH(B436, Paste_Here!A$2:A$600, 0)))&lt;=4), VALUE(INDEX(Paste_Here!I$2:I$600, MATCH(B436, Paste_Here!A$2:A$600, 0))), "")), ""), ""), "")</f>
        <v/>
      </c>
      <c r="FP436" s="47"/>
      <c r="FQ436" s="2"/>
      <c r="FR436" s="47"/>
      <c r="FS436" s="2"/>
      <c r="FT436" s="47"/>
      <c r="FU436" s="2"/>
      <c r="FV436" s="47"/>
      <c r="FW436" s="2"/>
      <c r="FX436" s="47"/>
      <c r="FY436" s="2"/>
      <c r="FZ436" s="47"/>
      <c r="GA436" s="2"/>
      <c r="GB436" s="47"/>
      <c r="GU436" s="2"/>
      <c r="GV436" s="47"/>
      <c r="GW436" s="2"/>
      <c r="GX436" s="47"/>
    </row>
    <row r="437" spans="1:206">
      <c r="A437" s="47"/>
      <c r="B437" s="2" t="str">
        <f t="shared" si="36"/>
        <v/>
      </c>
      <c r="C437" s="47"/>
      <c r="D437" s="2" t="str">
        <f>IFERROR(IF(B437&lt;&gt;"", IF(COUNTIF(INDEX(Paste_Here!N$2:O$600, MATCH(B437, Paste_Here!A$2:A$600, 0), 0), "yes") &gt; 0, "No", IF(COUNTIF(INDEX(Paste_Here!N$2:O$600, MATCH(B437, Paste_Here!A$2:A$600, 0), 0), "no") &gt; 0, "Yes", "")), ""), "")</f>
        <v/>
      </c>
      <c r="E437" s="47"/>
      <c r="F437" s="84" t="str">
        <f>IFERROR(IF(B437&lt;&gt;"", IF(AND(INDEX(Paste_Here!P$2:P$600, MATCH(B437, Paste_Here!A$2:A$600, 0))&lt;&gt;"", ISNUMBER(VALUE(INDEX(Paste_Here!P$2:P$600, MATCH(B437, Paste_Here!A$2:A$600, 0))))), INDEX(Paste_Here!P$2:P$600, MATCH(B437, Paste_Here!A$2:A$600, 0)), ""), ""), "")</f>
        <v/>
      </c>
      <c r="G437" s="47"/>
      <c r="H437" s="2" t="str">
        <f>IFERROR(IF(B437&lt;&gt;"", IF(ISNUMBER(SEARCH("highrisk", LOWER(INDEX(Paste_Here!Q$2:Q$600, MATCH(B437, Paste_Here!A$2:A$600, 0))))), "High Risk", IF(ISNUMBER(SEARCH("lowrisk", LOWER(INDEX(Paste_Here!Q$2:Q$600, MATCH(B437, Paste_Here!A$2:A$600, 0))))), "Low Risk", IF(ISNUMBER(SEARCH("somerisk", LOWER(INDEX(Paste_Here!Q$2:Q$600, MATCH(B437, Paste_Here!A$2:A$600, 0))))), "Some Risk", ""))), ""), "")</f>
        <v/>
      </c>
      <c r="I437" s="47"/>
      <c r="J437" s="2"/>
      <c r="K437" s="47"/>
      <c r="L437" s="2"/>
      <c r="M437" s="47"/>
      <c r="N437" s="2"/>
      <c r="O437" s="47"/>
      <c r="P437" s="2" t="str">
        <f>IFERROR(IF(B437&lt;&gt;"", IF(AND(ISNUMBER(VALUE(INDEX(Paste_Here!R$2:R$600, MATCH(B437, Paste_Here!A$2:A$600, 0)))), INDEX(Paste_Here!R$2:R$600, MATCH(B437, Paste_Here!A$2:A$600, 0)) &lt;&gt; ""), VALUE(INDEX(Paste_Here!R$2:R$600, MATCH(B437, Paste_Here!A$2:A$600, 0))), ""), ""), "")</f>
        <v/>
      </c>
      <c r="Q437" s="47"/>
      <c r="R437" s="2"/>
      <c r="S437" s="47"/>
      <c r="W437" s="47"/>
      <c r="X437" s="2"/>
      <c r="Y437" s="47"/>
      <c r="Z437" s="2" t="str">
        <f>IFERROR(IF(B437&lt;&gt;"", IF(AND(INDEX(Paste_Here!S$2:S$600, MATCH(B437, Paste_Here!A$2:A$600, 0))&lt;&gt;"", ISNUMBER(VALUE(INDEX(Paste_Here!S$2:S$600, MATCH(B437, Paste_Here!A$2:A$600, 0))))), INDEX(Paste_Here!S$2:S$600, MATCH(B437, Paste_Here!A$2:A$600, 0)), ""), ""), "")</f>
        <v/>
      </c>
      <c r="AA437" s="47"/>
      <c r="AB437" s="2" t="str">
        <f>IFERROR(IF(B437&lt;&gt;"", IF(ISNUMBER(SEARCH("highrisk", LOWER(INDEX(Paste_Here!T$2:T$600, MATCH(B437, Paste_Here!A$2:A$600, 0))))), "High Risk", IF(ISNUMBER(SEARCH("lowrisk", LOWER(INDEX(Paste_Here!T$2:T$600, MATCH(B437, Paste_Here!A$2:A$600, 0))))), "Low Risk", IF(ISNUMBER(SEARCH("somerisk", LOWER(INDEX(Paste_Here!T$2:T$600, MATCH(B437, Paste_Here!A$2:A$600, 0))))), "Some Risk", IF(ISNUMBER(SEARCH("OT", LOWER(INDEX(Paste_Here!T$2:T$600, MATCH(B437, Paste_Here!A$2:A$600, 0))))), "On Track", "")))), ""), "")</f>
        <v/>
      </c>
      <c r="AC437" s="47"/>
      <c r="AD437" s="2"/>
      <c r="AE437" s="47"/>
      <c r="AF437" s="2"/>
      <c r="AG437" s="47"/>
      <c r="AH437" s="2"/>
      <c r="AI437" s="47"/>
      <c r="AJ437" s="2" t="str" cm="1">
        <f t="array" aca="1" ref="AJ437" ca="1">IFERROR(IF(ISNUMBER(SEARCH("BR", INDEX(Paste_Here!AB$2:AB$210, MATCH(B437, Paste_Here!A$2:A$210, 0)))), -1, 1) * VALUE(_xlfn.TEXTJOIN("", TRUE, IF(ISNUMBER(--MID(INDEX(Paste_Here!AB$2:AB$210, MATCH(B437, Paste_Here!A$2:A$210, 0)), ROW(INDIRECT("1:"&amp;LEN(INDEX(Paste_Here!AB$2:AB$210, MATCH(B437, Paste_Here!A$2:A$210, 0))))), 1)), MID(INDEX(Paste_Here!AB$2:AB$210, MATCH(B437, Paste_Here!A$2:A$210, 0)), ROW(INDIRECT("1:"&amp;LEN(INDEX(Paste_Here!AB$2:AB$210, MATCH(B437, Paste_Here!A$2:A$210, 0))))), 1), ""))), "")</f>
        <v/>
      </c>
      <c r="AK437" s="47"/>
      <c r="AL437" s="34" t="str">
        <f>IFERROR(IF(B437&lt;&gt;"", IF(AND(INDEX(Paste_Here!AF$2:AF$600, MATCH(B437, Paste_Here!A$2:A$600, 0))&lt;&gt;"", ISNUMBER(VALUE(INDEX(Paste_Here!AF$2:AF$600, MATCH(B437, Paste_Here!A$2:A$600, 0))))), INDEX(Paste_Here!AF$2:AF$600, MATCH(B437, Paste_Here!A$2:A$600, 0)), ""), ""), "")</f>
        <v/>
      </c>
      <c r="AM437" s="47"/>
      <c r="AN437" s="47"/>
      <c r="AO437" s="2" t="str">
        <f t="shared" si="37"/>
        <v/>
      </c>
      <c r="AP437" s="47"/>
      <c r="AQ437" s="34" t="str">
        <f>IFERROR(IF(B437&lt;&gt;"", IF(COUNTIF(INDEX(Paste_Here!X$2:Y$600, MATCH(B437, Paste_Here!A$2:A$600, 0), 0), "yes") &gt; 0, "No", IF(COUNTIF(INDEX(Paste_Here!X$2:Y$600, MATCH(B437, Paste_Here!A$2:A$600, 0), 0), "no") &gt; 0, "Yes", "")), ""), "")</f>
        <v/>
      </c>
      <c r="AR437" s="47"/>
      <c r="AS437" s="34" t="str">
        <f>IFERROR(IF(B437&lt;&gt;"", IF(AND(INDEX(Paste_Here!U$2:U$600, MATCH(B437, Paste_Here!A$2:A$600, 0))&lt;&gt;"", ISNUMBER(VALUE(INDEX(Paste_Here!U$2:U$600, MATCH(B437, Paste_Here!A$2:A$600, 0))))), INDEX(Paste_Here!U$2:U$600, MATCH(B437, Paste_Here!A$2:A$600, 0)), ""), ""), "")</f>
        <v/>
      </c>
      <c r="AT437" s="47"/>
      <c r="AU437" s="34" t="str">
        <f>IFERROR(IF(B437&lt;&gt;"", IF(ISNUMBER(SEARCH("highrisk", LOWER(INDEX(Paste_Here!V$2:V$600, MATCH(B437, Paste_Here!A$2:A$600, 0))))), "High Risk", IF(ISNUMBER(SEARCH("lowrisk", LOWER(INDEX(Paste_Here!V$2:V$600, MATCH(B437, Paste_Here!A$2:A$600, 0))))), "Low Risk", IF(ISNUMBER(SEARCH("somerisk", LOWER(INDEX(Paste_Here!V$2:V$600, MATCH(B437, Paste_Here!A$2:A$600, 0))))), "Some Risk", ""))), ""), "")</f>
        <v/>
      </c>
      <c r="AV437" s="47"/>
      <c r="AW437" s="34" t="str">
        <f>IFERROR(IF(B437&lt;&gt;"", IF(AND(ISNUMBER(VALUE(INDEX(Paste_Here!W$2:W$600, MATCH(B437, Paste_Here!A$2:A$600, 0)))), INDEX(Paste_Here!W$2:W$600, MATCH(B437, Paste_Here!A$2:A$600, 0)) &lt;&gt; ""), VALUE(INDEX(Paste_Here!W$2:W$600, MATCH(B437, Paste_Here!A$2:A$600, 0))), ""), ""), "")</f>
        <v/>
      </c>
      <c r="AX437" s="47"/>
      <c r="BA437" s="2" t="str">
        <f>IFERROR(IF(B437&lt;&gt;"", IF(AND(INDEX(Paste_Here!AI$2:AI$600, MATCH(B437, Paste_Here!A$2:A$600, 0))&lt;&gt;"", ISNUMBER(VALUE(INDEX(Paste_Here!AI$2:AI$600, MATCH(B437, Paste_Here!A$2:A$600, 0))))), INDEX(Paste_Here!AI$2:AI$600, MATCH(B437, Paste_Here!A$2:A$600, 0)), ""), ""), "")</f>
        <v/>
      </c>
      <c r="BB437" s="47"/>
      <c r="BC437" s="34" t="str">
        <f>IFERROR(IF(B437&lt;&gt;"", IF(ISNUMBER(SEARCH("highrisk", LOWER(INDEX(Paste_Here!AJ$2:AJ$600, MATCH(B437, Paste_Here!A$2:A$600, 0))))), "High Risk", IF(ISNUMBER(SEARCH("lowrisk", LOWER(INDEX(Paste_Here!AJ$2:AJ$600, MATCH(B437, Paste_Here!A$2:A$600, 0))))), "Low Risk", IF(ISNUMBER(SEARCH("somerisk", LOWER(INDEX(Paste_Here!AJ$2:AJ$600, MATCH(B437, Paste_Here!A$2:A$600, 0))))), "Some Risk", IF(ISNUMBER(SEARCH("OT", LOWER(INDEX(Paste_Here!AJ$2:AJ$600, MATCH(B437, Paste_Here!A$2:A$600, 0))))), "On Track", "")))), ""), "")</f>
        <v/>
      </c>
      <c r="BD437" s="47"/>
      <c r="BE437" s="34" t="str">
        <f>IFERROR(IF(B437&lt;&gt;"", IF(AND(INDEX(Paste_Here!AK$2:AK$600, MATCH(B437, Paste_Here!A$2:A$600, 0))&lt;&gt;"", ISNUMBER(VALUE(INDEX(Paste_Here!AK$2:AK$600, MATCH(B437, Paste_Here!A$2:A$600, 0))))), INDEX(Paste_Here!AK$2:AK$600, MATCH(B437, Paste_Here!A$2:A$600, 0)), ""), ""), "")</f>
        <v/>
      </c>
      <c r="BF437" s="47"/>
      <c r="BG437" s="34" t="str" cm="1">
        <f t="array" aca="1" ref="BG437" ca="1">IFERROR(IF(B437&lt;&gt;"", IF(INDEX(Paste_Here!AE$2:AE$600, MATCH(B437, Paste_Here!A$2:A$600, 0))&lt;&gt;"", IF(LEFT(INDEX(Paste_Here!AE$2:AE$600, MATCH(B437, Paste_Here!A$2:A$600, 0)), 2)="EM", -1, 1) * VALUE(_xlfn.TEXTJOIN("", TRUE, IF(ISNUMBER(MID(INDEX(Paste_Here!AE$2:AE$600, MATCH(B437, Paste_Here!A$2:A$600, 0)), ROW(INDIRECT("1:"&amp;LEN(INDEX(Paste_Here!AE$2:AE$600, MATCH(B437, Paste_Here!A$2:A$600, 0))))), 1)*1), MID(INDEX(Paste_Here!AE$2:AE$600, MATCH(B437, Paste_Here!A$2:A$600, 0)), ROW(INDIRECT("1:"&amp;LEN(INDEX(Paste_Here!AE$2:AE$600, MATCH(B437, Paste_Here!A$2:A$600, 0))))), 1), ""))), ""), ""), "")</f>
        <v/>
      </c>
      <c r="BH437" s="47"/>
      <c r="BJ437" s="47"/>
      <c r="BK437" s="2" t="str">
        <f t="shared" si="38"/>
        <v/>
      </c>
      <c r="BL437" s="47"/>
      <c r="BM437" s="34" t="str">
        <f>IFERROR(IF(B437&lt;&gt;"", IF(AND(INDEX(Paste_Here!Z$2:Z$600, MATCH(B437, Paste_Here!A$2:A$600, 0))&lt;&gt;"", ISNUMBER(VALUE(INDEX(Paste_Here!Z$2:Z$600, MATCH(B437, Paste_Here!A$2:A$600, 0))))), INDEX(Paste_Here!Z$2:Z$600, MATCH(B437, Paste_Here!A$2:A$600, 0)), ""), ""), "")</f>
        <v/>
      </c>
      <c r="BN437" s="47"/>
      <c r="BO437" s="34" t="str">
        <f>IFERROR(IF(B437&lt;&gt;"", IF(ISNUMBER(SEARCH("highrisk", LOWER(INDEX(Paste_Here!AA$2:AA$600, MATCH(B437, Paste_Here!A$2:A$600, 0))))), "High Risk", IF(ISNUMBER(SEARCH("lowrisk", LOWER(INDEX(Paste_Here!AA$2:AA$600, MATCH(B437, Paste_Here!A$2:A$600, 0))))), "Low Risk", IF(ISNUMBER(SEARCH("somerisk", LOWER(INDEX(Paste_Here!AA$2:AA$600, MATCH(B437, Paste_Here!A$2:A$600, 0))))), "Some Risk", IF(ISNUMBER(SEARCH("OT", LOWER(INDEX(Paste_Here!AA$2:AA$600, MATCH(B437, Paste_Here!A$2:A$600, 0))))), "On Track", "")))), ""), "")</f>
        <v/>
      </c>
      <c r="BP437" s="47"/>
      <c r="BQ437" s="34" t="str">
        <f>IFERROR(IF(B437&lt;&gt;"", IF(AND(INDEX(Paste_Here!AC$2:AC$600, MATCH(B437, Paste_Here!A$2:A$600, 0))&lt;&gt;"", ISNUMBER(VALUE(INDEX(Paste_Here!AC$2:AC$600, MATCH(B437, Paste_Here!A$2:A$600, 0))))), INDEX(Paste_Here!AC$2:AC$600, MATCH(B437, Paste_Here!A$2:A$600, 0)), ""), ""), "")</f>
        <v/>
      </c>
      <c r="BR437" s="47"/>
      <c r="BS437" s="34" t="str">
        <f>IFERROR(IF(B437&lt;&gt;"", IF(ISNUMBER(SEARCH("highrisk", LOWER(INDEX(Paste_Here!AD$2:AD$600, MATCH(B437, Paste_Here!A$2:A$600, 0))))), "High Risk", IF(ISNUMBER(SEARCH("lowrisk", LOWER(INDEX(Paste_Here!AD$2:AD$600, MATCH(B437, Paste_Here!A$2:A$600, 0))))), "Low Risk", IF(ISNUMBER(SEARCH("somerisk", LOWER(INDEX(Paste_Here!AD$2:AD$600, MATCH(B437, Paste_Here!A$2:A$600, 0))))), "Some Risk", IF(ISNUMBER(SEARCH("OT", LOWER(INDEX(Paste_Here!AD$2:AD$600, MATCH(B437, Paste_Here!A$2:A$600, 0))))), "On Track", "")))), ""), "")</f>
        <v/>
      </c>
      <c r="BT437" s="47"/>
      <c r="BU437" s="34"/>
      <c r="BV437" s="47"/>
      <c r="BW437" s="34"/>
      <c r="BX437" s="47"/>
      <c r="BY437" s="34"/>
      <c r="BZ437" s="47"/>
      <c r="CA437" s="34"/>
      <c r="CB437" s="49"/>
      <c r="DT437" s="47"/>
      <c r="DU437" s="47"/>
      <c r="DV437" s="2" t="str">
        <f t="shared" si="39"/>
        <v/>
      </c>
      <c r="DW437" s="47"/>
      <c r="DX437" s="2" t="str">
        <f>IFERROR(IF(B437&lt;&gt;"", IF(ISNUMBER(SEARCH("s", LOWER(INDEX(Paste_Here!M$2:M$600, MATCH(B437, Paste_Here!A$2:A$600, 0))))), "Yes", IF(INDEX(Paste_Here!M$2:M$600, MATCH(B437, Paste_Here!A$2:A$600, 0))&lt;&gt;"", "No", "")), ""), "")</f>
        <v/>
      </c>
      <c r="DY437" s="47"/>
      <c r="DZ437" s="2" t="str">
        <f>IFERROR(IF(B437&lt;&gt;"", IF(ISNUMBER(SEARCH("yes", LOWER(INDEX(Paste_Here!F$2:F$600, MATCH(B437, Paste_Here!A$2:A$600, 0))))), "Yes", IF(ISNUMBER(SEARCH("no", LOWER(INDEX(Paste_Here!F$2:F$600, MATCH(B437, Paste_Here!A$2:A$600, 0))))), "No", "")), ""), "")</f>
        <v/>
      </c>
      <c r="EA437" s="47"/>
      <c r="EB437" s="2" t="str">
        <f>IFERROR(IF(B437&lt;&gt;"", IF(ISNUMBER(SEARCH("english language learner", LOWER(INDEX(Paste_Here!C$2:C$600, MATCH(B437, Paste_Here!A$2:A$600, 0))))), "Yes", ""), ""), "")</f>
        <v/>
      </c>
      <c r="EC437" s="47"/>
      <c r="ED437" s="2" t="str">
        <f>IFERROR(IF(B437&lt;&gt;"", IF(OR(ISNUMBER(SEARCH("b", LOWER(INDEX(Paste_Here!K$2:K$600, MATCH(B437, Paste_Here!A$2:A$600, 0))))), ISNUMBER(SEARCH("h", LOWER(INDEX(Paste_Here!K$2:K$600, MATCH(B437, Paste_Here!A$2:A$600, 0))))), ISNUMBER(SEARCH("i", LOWER(INDEX(Paste_Here!K$2:K$600, MATCH(B437, Paste_Here!A$2:A$600, 0)))))), "Yes", IF(INDEX(Paste_Here!K$2:K$600, MATCH(B437, Paste_Here!A$2:A$600, 0))&lt;&gt;"", "No", "")), ""), "")</f>
        <v/>
      </c>
      <c r="EE437" s="47"/>
      <c r="EF437" s="34" t="str">
        <f>IFERROR(IF(B437&lt;&gt;"", IF(ISNUMBER(SEARCH("yes", LOWER(INDEX(Paste_Here!L$2:L$600, MATCH(B437, Paste_Here!A$2:A$600, 0))))), "Yes", IF(ISNUMBER(SEARCH("no", LOWER(INDEX(Paste_Here!L$2:L$600, MATCH(B437, Paste_Here!A$2:A$600, 0))))), "No", "")), ""), "")</f>
        <v/>
      </c>
      <c r="EG437" s="47"/>
      <c r="EH437" s="2" t="str">
        <f>IFERROR(IF(B437&lt;&gt;"", IF(ISNUMBER(SEARCH("transitional 2", LOWER(INDEX(Paste_Here!C$2:C$600, MATCH(B437, Paste_Here!A$2:A$600, 0))))), "T2", IF(ISNUMBER(SEARCH("transitional 1", LOWER(INDEX(Paste_Here!C$2:C$600, MATCH(B437, Paste_Here!A$2:A$600, 0))))), "T1", IF(ISNUMBER(SEARCH("waived ell services", LOWER(INDEX(Paste_Here!C$2:C$600, MATCH(B437, Paste_Here!A$2:A$600, 0))))), "W", ""))), ""), "")</f>
        <v/>
      </c>
      <c r="EI437" s="47"/>
      <c r="EJ437" s="2" t="str">
        <f>IFERROR(IF(B437&lt;&gt;"", IF(AND(INDEX(Paste_Here!AG$2:AG$600, MATCH(B437, Paste_Here!A$2:A$600, 0))&lt;&gt;"", ISNUMBER(VALUE(INDEX(Paste_Here!AG$2:AG$600, MATCH(B437, Paste_Here!A$2:A$600, 0))))), INDEX(Paste_Here!AG$2:AG$600, MATCH(B437, Paste_Here!A$2:A$600, 0)), ""), ""), "")</f>
        <v/>
      </c>
      <c r="EK437" s="47"/>
      <c r="EL437" s="2" t="str">
        <f>IFERROR(IF(B437&lt;&gt;"", IF(AND(INDEX(Paste_Here!AL$2:AL$600, MATCH(B437, Paste_Here!A$2:A$600, 0))&lt;&gt;"", ISNUMBER(VALUE(INDEX(Paste_Here!AL$2:AL$600, MATCH(B437, Paste_Here!A$2:A$600, 0))))), INDEX(Paste_Here!AL$2:AL$600, MATCH(B437, Paste_Here!A$2:A$600, 0)), ""), ""), "")</f>
        <v/>
      </c>
      <c r="EM437" s="47"/>
      <c r="FA437" s="4" t="str" cm="1">
        <f t="array" ref="FA437">IFERROR(INDEX(Paste_Here!$B$2:$B$600, MATCH(0, COUNTIF(FA$4:FA436, Paste_Here!$B$2:$B$600) + IF(Paste_Here!$B$2:$B$600="", 1, 0), 0)), "")</f>
        <v/>
      </c>
      <c r="FB437" s="4" t="str">
        <f>IF(FA437&lt;&gt;"", INDEX(Paste_Here!$A$2:$A$600, MATCH(FA437, Paste_Here!$B$2:$B$600, 0)), "")</f>
        <v/>
      </c>
      <c r="FC437" s="4" t="str">
        <f t="shared" si="40"/>
        <v/>
      </c>
      <c r="FD437" s="4" t="str" cm="1">
        <f t="array" ref="FD437">IFERROR(INDEX($FC$5:$FC$600, MATCH(SMALL(IF($FC$5:$FC$600&lt;&gt;"", COUNTIF($FC$5:$FC$600, "&lt;"&amp;$FC$5:$FC$600)+1), ROW()-ROW($FD$5)+1), COUNTIF($FC$5:$FC$600, "&lt;"&amp;$FC$5:$FC$600)+1, 0)), "")</f>
        <v/>
      </c>
      <c r="FF437" s="2" t="str">
        <f>IFERROR(IF(B437&lt;&gt;"", IF(AND(INDEX(Paste_Here!AH$2:AH$600, MATCH(B437, Paste_Here!A$2:A$600, 0))&lt;&gt;"", ISNUMBER(VALUE(INDEX(Paste_Here!AH$2:AH$600, MATCH(B437, Paste_Here!A$2:A$600, 0))))), INDEX(Paste_Here!AH$2:AH$600, MATCH(B437, Paste_Here!A$2:A$600, 0)), ""), ""), "")</f>
        <v/>
      </c>
      <c r="FG437" s="47"/>
      <c r="FH437" s="2" t="str">
        <f>IFERROR(IF(B437&lt;&gt;"", IF(AND(INDEX(Paste_Here!AM$2:AM$600, MATCH(B437, Paste_Here!A$2:A$600, 0))&lt;&gt;"", ISNUMBER(VALUE(INDEX(Paste_Here!AM$2:AM$600, MATCH(B437, Paste_Here!A$2:A$600, 0))))), INDEX(Paste_Here!AM$2:AM$600, MATCH(B437, Paste_Here!A$2:A$600, 0)), ""), ""), "")</f>
        <v/>
      </c>
      <c r="FI437" s="47"/>
      <c r="FJ437" s="47"/>
      <c r="FK437" s="2" t="str">
        <f t="shared" si="41"/>
        <v/>
      </c>
      <c r="FL437" s="47"/>
      <c r="FM437" s="2" t="str">
        <f>IFERROR(IF(B437&lt;&gt;"", IF(ISNUMBER(VALUE(INDEX(Paste_Here!H$2:H$600, MATCH(B437, Paste_Here!A$2:A$600, 0)))), IF(VALUE(INDEX(Paste_Here!H$2:H$600, MATCH(B437, Paste_Here!A$2:A$600, 0)))=0, "No", IF(AND(VALUE(INDEX(Paste_Here!H$2:H$600, MATCH(B437, Paste_Here!A$2:A$600, 0)))&gt;=1, VALUE(INDEX(Paste_Here!H$2:H$600, MATCH(B437, Paste_Here!A$2:A$600, 0)))&lt;=4), VALUE(INDEX(Paste_Here!H$2:H$600, MATCH(B437, Paste_Here!A$2:A$600, 0))), "")), ""), ""), "")</f>
        <v/>
      </c>
      <c r="FN437" s="47"/>
      <c r="FO437" s="34" t="str">
        <f>IFERROR(IF(B437&lt;&gt;"", IF(ISNUMBER(VALUE(INDEX(Paste_Here!I$2:I$600, MATCH(B437, Paste_Here!A$2:A$600, 0)))), IF(VALUE(INDEX(Paste_Here!I$2:I$600, MATCH(B437, Paste_Here!A$2:A$600, 0)))=0, "No", IF(AND(VALUE(INDEX(Paste_Here!I$2:I$600, MATCH(B437, Paste_Here!A$2:A$600, 0)))&gt;=1, VALUE(INDEX(Paste_Here!I$2:I$600, MATCH(B437, Paste_Here!A$2:A$600, 0)))&lt;=4), VALUE(INDEX(Paste_Here!I$2:I$600, MATCH(B437, Paste_Here!A$2:A$600, 0))), "")), ""), ""), "")</f>
        <v/>
      </c>
      <c r="FP437" s="47"/>
      <c r="FQ437" s="2"/>
      <c r="FR437" s="47"/>
      <c r="FS437" s="2"/>
      <c r="FT437" s="47"/>
      <c r="FU437" s="2"/>
      <c r="FV437" s="47"/>
      <c r="FW437" s="2"/>
      <c r="FX437" s="47"/>
      <c r="FY437" s="2"/>
      <c r="FZ437" s="47"/>
      <c r="GA437" s="2"/>
      <c r="GB437" s="47"/>
      <c r="GU437" s="2"/>
      <c r="GV437" s="47"/>
      <c r="GW437" s="2"/>
      <c r="GX437" s="47"/>
    </row>
    <row r="438" spans="1:206">
      <c r="A438" s="47"/>
      <c r="B438" s="2" t="str">
        <f t="shared" si="36"/>
        <v/>
      </c>
      <c r="C438" s="47"/>
      <c r="D438" s="2" t="str">
        <f>IFERROR(IF(B438&lt;&gt;"", IF(COUNTIF(INDEX(Paste_Here!N$2:O$600, MATCH(B438, Paste_Here!A$2:A$600, 0), 0), "yes") &gt; 0, "No", IF(COUNTIF(INDEX(Paste_Here!N$2:O$600, MATCH(B438, Paste_Here!A$2:A$600, 0), 0), "no") &gt; 0, "Yes", "")), ""), "")</f>
        <v/>
      </c>
      <c r="E438" s="47"/>
      <c r="F438" s="84" t="str">
        <f>IFERROR(IF(B438&lt;&gt;"", IF(AND(INDEX(Paste_Here!P$2:P$600, MATCH(B438, Paste_Here!A$2:A$600, 0))&lt;&gt;"", ISNUMBER(VALUE(INDEX(Paste_Here!P$2:P$600, MATCH(B438, Paste_Here!A$2:A$600, 0))))), INDEX(Paste_Here!P$2:P$600, MATCH(B438, Paste_Here!A$2:A$600, 0)), ""), ""), "")</f>
        <v/>
      </c>
      <c r="G438" s="47"/>
      <c r="H438" s="2" t="str">
        <f>IFERROR(IF(B438&lt;&gt;"", IF(ISNUMBER(SEARCH("highrisk", LOWER(INDEX(Paste_Here!Q$2:Q$600, MATCH(B438, Paste_Here!A$2:A$600, 0))))), "High Risk", IF(ISNUMBER(SEARCH("lowrisk", LOWER(INDEX(Paste_Here!Q$2:Q$600, MATCH(B438, Paste_Here!A$2:A$600, 0))))), "Low Risk", IF(ISNUMBER(SEARCH("somerisk", LOWER(INDEX(Paste_Here!Q$2:Q$600, MATCH(B438, Paste_Here!A$2:A$600, 0))))), "Some Risk", ""))), ""), "")</f>
        <v/>
      </c>
      <c r="I438" s="47"/>
      <c r="J438" s="2"/>
      <c r="K438" s="47"/>
      <c r="L438" s="2"/>
      <c r="M438" s="47"/>
      <c r="N438" s="2"/>
      <c r="O438" s="47"/>
      <c r="P438" s="2" t="str">
        <f>IFERROR(IF(B438&lt;&gt;"", IF(AND(ISNUMBER(VALUE(INDEX(Paste_Here!R$2:R$600, MATCH(B438, Paste_Here!A$2:A$600, 0)))), INDEX(Paste_Here!R$2:R$600, MATCH(B438, Paste_Here!A$2:A$600, 0)) &lt;&gt; ""), VALUE(INDEX(Paste_Here!R$2:R$600, MATCH(B438, Paste_Here!A$2:A$600, 0))), ""), ""), "")</f>
        <v/>
      </c>
      <c r="Q438" s="47"/>
      <c r="R438" s="2"/>
      <c r="S438" s="47"/>
      <c r="W438" s="47"/>
      <c r="X438" s="2"/>
      <c r="Y438" s="47"/>
      <c r="Z438" s="2" t="str">
        <f>IFERROR(IF(B438&lt;&gt;"", IF(AND(INDEX(Paste_Here!S$2:S$600, MATCH(B438, Paste_Here!A$2:A$600, 0))&lt;&gt;"", ISNUMBER(VALUE(INDEX(Paste_Here!S$2:S$600, MATCH(B438, Paste_Here!A$2:A$600, 0))))), INDEX(Paste_Here!S$2:S$600, MATCH(B438, Paste_Here!A$2:A$600, 0)), ""), ""), "")</f>
        <v/>
      </c>
      <c r="AA438" s="47"/>
      <c r="AB438" s="2" t="str">
        <f>IFERROR(IF(B438&lt;&gt;"", IF(ISNUMBER(SEARCH("highrisk", LOWER(INDEX(Paste_Here!T$2:T$600, MATCH(B438, Paste_Here!A$2:A$600, 0))))), "High Risk", IF(ISNUMBER(SEARCH("lowrisk", LOWER(INDEX(Paste_Here!T$2:T$600, MATCH(B438, Paste_Here!A$2:A$600, 0))))), "Low Risk", IF(ISNUMBER(SEARCH("somerisk", LOWER(INDEX(Paste_Here!T$2:T$600, MATCH(B438, Paste_Here!A$2:A$600, 0))))), "Some Risk", IF(ISNUMBER(SEARCH("OT", LOWER(INDEX(Paste_Here!T$2:T$600, MATCH(B438, Paste_Here!A$2:A$600, 0))))), "On Track", "")))), ""), "")</f>
        <v/>
      </c>
      <c r="AC438" s="47"/>
      <c r="AD438" s="2"/>
      <c r="AE438" s="47"/>
      <c r="AF438" s="2"/>
      <c r="AG438" s="47"/>
      <c r="AH438" s="2"/>
      <c r="AI438" s="47"/>
      <c r="AJ438" s="2" t="str" cm="1">
        <f t="array" aca="1" ref="AJ438" ca="1">IFERROR(IF(ISNUMBER(SEARCH("BR", INDEX(Paste_Here!AB$2:AB$210, MATCH(B438, Paste_Here!A$2:A$210, 0)))), -1, 1) * VALUE(_xlfn.TEXTJOIN("", TRUE, IF(ISNUMBER(--MID(INDEX(Paste_Here!AB$2:AB$210, MATCH(B438, Paste_Here!A$2:A$210, 0)), ROW(INDIRECT("1:"&amp;LEN(INDEX(Paste_Here!AB$2:AB$210, MATCH(B438, Paste_Here!A$2:A$210, 0))))), 1)), MID(INDEX(Paste_Here!AB$2:AB$210, MATCH(B438, Paste_Here!A$2:A$210, 0)), ROW(INDIRECT("1:"&amp;LEN(INDEX(Paste_Here!AB$2:AB$210, MATCH(B438, Paste_Here!A$2:A$210, 0))))), 1), ""))), "")</f>
        <v/>
      </c>
      <c r="AK438" s="47"/>
      <c r="AL438" s="34" t="str">
        <f>IFERROR(IF(B438&lt;&gt;"", IF(AND(INDEX(Paste_Here!AF$2:AF$600, MATCH(B438, Paste_Here!A$2:A$600, 0))&lt;&gt;"", ISNUMBER(VALUE(INDEX(Paste_Here!AF$2:AF$600, MATCH(B438, Paste_Here!A$2:A$600, 0))))), INDEX(Paste_Here!AF$2:AF$600, MATCH(B438, Paste_Here!A$2:A$600, 0)), ""), ""), "")</f>
        <v/>
      </c>
      <c r="AM438" s="47"/>
      <c r="AN438" s="47"/>
      <c r="AO438" s="2" t="str">
        <f t="shared" si="37"/>
        <v/>
      </c>
      <c r="AP438" s="47"/>
      <c r="AQ438" s="34" t="str">
        <f>IFERROR(IF(B438&lt;&gt;"", IF(COUNTIF(INDEX(Paste_Here!X$2:Y$600, MATCH(B438, Paste_Here!A$2:A$600, 0), 0), "yes") &gt; 0, "No", IF(COUNTIF(INDEX(Paste_Here!X$2:Y$600, MATCH(B438, Paste_Here!A$2:A$600, 0), 0), "no") &gt; 0, "Yes", "")), ""), "")</f>
        <v/>
      </c>
      <c r="AR438" s="47"/>
      <c r="AS438" s="34" t="str">
        <f>IFERROR(IF(B438&lt;&gt;"", IF(AND(INDEX(Paste_Here!U$2:U$600, MATCH(B438, Paste_Here!A$2:A$600, 0))&lt;&gt;"", ISNUMBER(VALUE(INDEX(Paste_Here!U$2:U$600, MATCH(B438, Paste_Here!A$2:A$600, 0))))), INDEX(Paste_Here!U$2:U$600, MATCH(B438, Paste_Here!A$2:A$600, 0)), ""), ""), "")</f>
        <v/>
      </c>
      <c r="AT438" s="47"/>
      <c r="AU438" s="34" t="str">
        <f>IFERROR(IF(B438&lt;&gt;"", IF(ISNUMBER(SEARCH("highrisk", LOWER(INDEX(Paste_Here!V$2:V$600, MATCH(B438, Paste_Here!A$2:A$600, 0))))), "High Risk", IF(ISNUMBER(SEARCH("lowrisk", LOWER(INDEX(Paste_Here!V$2:V$600, MATCH(B438, Paste_Here!A$2:A$600, 0))))), "Low Risk", IF(ISNUMBER(SEARCH("somerisk", LOWER(INDEX(Paste_Here!V$2:V$600, MATCH(B438, Paste_Here!A$2:A$600, 0))))), "Some Risk", ""))), ""), "")</f>
        <v/>
      </c>
      <c r="AV438" s="47"/>
      <c r="AW438" s="34" t="str">
        <f>IFERROR(IF(B438&lt;&gt;"", IF(AND(ISNUMBER(VALUE(INDEX(Paste_Here!W$2:W$600, MATCH(B438, Paste_Here!A$2:A$600, 0)))), INDEX(Paste_Here!W$2:W$600, MATCH(B438, Paste_Here!A$2:A$600, 0)) &lt;&gt; ""), VALUE(INDEX(Paste_Here!W$2:W$600, MATCH(B438, Paste_Here!A$2:A$600, 0))), ""), ""), "")</f>
        <v/>
      </c>
      <c r="AX438" s="47"/>
      <c r="BA438" s="2" t="str">
        <f>IFERROR(IF(B438&lt;&gt;"", IF(AND(INDEX(Paste_Here!AI$2:AI$600, MATCH(B438, Paste_Here!A$2:A$600, 0))&lt;&gt;"", ISNUMBER(VALUE(INDEX(Paste_Here!AI$2:AI$600, MATCH(B438, Paste_Here!A$2:A$600, 0))))), INDEX(Paste_Here!AI$2:AI$600, MATCH(B438, Paste_Here!A$2:A$600, 0)), ""), ""), "")</f>
        <v/>
      </c>
      <c r="BB438" s="47"/>
      <c r="BC438" s="34" t="str">
        <f>IFERROR(IF(B438&lt;&gt;"", IF(ISNUMBER(SEARCH("highrisk", LOWER(INDEX(Paste_Here!AJ$2:AJ$600, MATCH(B438, Paste_Here!A$2:A$600, 0))))), "High Risk", IF(ISNUMBER(SEARCH("lowrisk", LOWER(INDEX(Paste_Here!AJ$2:AJ$600, MATCH(B438, Paste_Here!A$2:A$600, 0))))), "Low Risk", IF(ISNUMBER(SEARCH("somerisk", LOWER(INDEX(Paste_Here!AJ$2:AJ$600, MATCH(B438, Paste_Here!A$2:A$600, 0))))), "Some Risk", IF(ISNUMBER(SEARCH("OT", LOWER(INDEX(Paste_Here!AJ$2:AJ$600, MATCH(B438, Paste_Here!A$2:A$600, 0))))), "On Track", "")))), ""), "")</f>
        <v/>
      </c>
      <c r="BD438" s="47"/>
      <c r="BE438" s="34" t="str">
        <f>IFERROR(IF(B438&lt;&gt;"", IF(AND(INDEX(Paste_Here!AK$2:AK$600, MATCH(B438, Paste_Here!A$2:A$600, 0))&lt;&gt;"", ISNUMBER(VALUE(INDEX(Paste_Here!AK$2:AK$600, MATCH(B438, Paste_Here!A$2:A$600, 0))))), INDEX(Paste_Here!AK$2:AK$600, MATCH(B438, Paste_Here!A$2:A$600, 0)), ""), ""), "")</f>
        <v/>
      </c>
      <c r="BF438" s="47"/>
      <c r="BG438" s="34" t="str" cm="1">
        <f t="array" aca="1" ref="BG438" ca="1">IFERROR(IF(B438&lt;&gt;"", IF(INDEX(Paste_Here!AE$2:AE$600, MATCH(B438, Paste_Here!A$2:A$600, 0))&lt;&gt;"", IF(LEFT(INDEX(Paste_Here!AE$2:AE$600, MATCH(B438, Paste_Here!A$2:A$600, 0)), 2)="EM", -1, 1) * VALUE(_xlfn.TEXTJOIN("", TRUE, IF(ISNUMBER(MID(INDEX(Paste_Here!AE$2:AE$600, MATCH(B438, Paste_Here!A$2:A$600, 0)), ROW(INDIRECT("1:"&amp;LEN(INDEX(Paste_Here!AE$2:AE$600, MATCH(B438, Paste_Here!A$2:A$600, 0))))), 1)*1), MID(INDEX(Paste_Here!AE$2:AE$600, MATCH(B438, Paste_Here!A$2:A$600, 0)), ROW(INDIRECT("1:"&amp;LEN(INDEX(Paste_Here!AE$2:AE$600, MATCH(B438, Paste_Here!A$2:A$600, 0))))), 1), ""))), ""), ""), "")</f>
        <v/>
      </c>
      <c r="BH438" s="47"/>
      <c r="BJ438" s="47"/>
      <c r="BK438" s="2" t="str">
        <f t="shared" si="38"/>
        <v/>
      </c>
      <c r="BL438" s="47"/>
      <c r="BM438" s="34" t="str">
        <f>IFERROR(IF(B438&lt;&gt;"", IF(AND(INDEX(Paste_Here!Z$2:Z$600, MATCH(B438, Paste_Here!A$2:A$600, 0))&lt;&gt;"", ISNUMBER(VALUE(INDEX(Paste_Here!Z$2:Z$600, MATCH(B438, Paste_Here!A$2:A$600, 0))))), INDEX(Paste_Here!Z$2:Z$600, MATCH(B438, Paste_Here!A$2:A$600, 0)), ""), ""), "")</f>
        <v/>
      </c>
      <c r="BN438" s="47"/>
      <c r="BO438" s="34" t="str">
        <f>IFERROR(IF(B438&lt;&gt;"", IF(ISNUMBER(SEARCH("highrisk", LOWER(INDEX(Paste_Here!AA$2:AA$600, MATCH(B438, Paste_Here!A$2:A$600, 0))))), "High Risk", IF(ISNUMBER(SEARCH("lowrisk", LOWER(INDEX(Paste_Here!AA$2:AA$600, MATCH(B438, Paste_Here!A$2:A$600, 0))))), "Low Risk", IF(ISNUMBER(SEARCH("somerisk", LOWER(INDEX(Paste_Here!AA$2:AA$600, MATCH(B438, Paste_Here!A$2:A$600, 0))))), "Some Risk", IF(ISNUMBER(SEARCH("OT", LOWER(INDEX(Paste_Here!AA$2:AA$600, MATCH(B438, Paste_Here!A$2:A$600, 0))))), "On Track", "")))), ""), "")</f>
        <v/>
      </c>
      <c r="BP438" s="47"/>
      <c r="BQ438" s="34" t="str">
        <f>IFERROR(IF(B438&lt;&gt;"", IF(AND(INDEX(Paste_Here!AC$2:AC$600, MATCH(B438, Paste_Here!A$2:A$600, 0))&lt;&gt;"", ISNUMBER(VALUE(INDEX(Paste_Here!AC$2:AC$600, MATCH(B438, Paste_Here!A$2:A$600, 0))))), INDEX(Paste_Here!AC$2:AC$600, MATCH(B438, Paste_Here!A$2:A$600, 0)), ""), ""), "")</f>
        <v/>
      </c>
      <c r="BR438" s="47"/>
      <c r="BS438" s="34" t="str">
        <f>IFERROR(IF(B438&lt;&gt;"", IF(ISNUMBER(SEARCH("highrisk", LOWER(INDEX(Paste_Here!AD$2:AD$600, MATCH(B438, Paste_Here!A$2:A$600, 0))))), "High Risk", IF(ISNUMBER(SEARCH("lowrisk", LOWER(INDEX(Paste_Here!AD$2:AD$600, MATCH(B438, Paste_Here!A$2:A$600, 0))))), "Low Risk", IF(ISNUMBER(SEARCH("somerisk", LOWER(INDEX(Paste_Here!AD$2:AD$600, MATCH(B438, Paste_Here!A$2:A$600, 0))))), "Some Risk", IF(ISNUMBER(SEARCH("OT", LOWER(INDEX(Paste_Here!AD$2:AD$600, MATCH(B438, Paste_Here!A$2:A$600, 0))))), "On Track", "")))), ""), "")</f>
        <v/>
      </c>
      <c r="BT438" s="47"/>
      <c r="BU438" s="34"/>
      <c r="BV438" s="47"/>
      <c r="BW438" s="34"/>
      <c r="BX438" s="47"/>
      <c r="BY438" s="34"/>
      <c r="BZ438" s="47"/>
      <c r="CA438" s="34"/>
      <c r="CB438" s="49"/>
      <c r="DT438" s="47"/>
      <c r="DU438" s="47"/>
      <c r="DV438" s="2" t="str">
        <f t="shared" si="39"/>
        <v/>
      </c>
      <c r="DW438" s="47"/>
      <c r="DX438" s="2" t="str">
        <f>IFERROR(IF(B438&lt;&gt;"", IF(ISNUMBER(SEARCH("s", LOWER(INDEX(Paste_Here!M$2:M$600, MATCH(B438, Paste_Here!A$2:A$600, 0))))), "Yes", IF(INDEX(Paste_Here!M$2:M$600, MATCH(B438, Paste_Here!A$2:A$600, 0))&lt;&gt;"", "No", "")), ""), "")</f>
        <v/>
      </c>
      <c r="DY438" s="47"/>
      <c r="DZ438" s="2" t="str">
        <f>IFERROR(IF(B438&lt;&gt;"", IF(ISNUMBER(SEARCH("yes", LOWER(INDEX(Paste_Here!F$2:F$600, MATCH(B438, Paste_Here!A$2:A$600, 0))))), "Yes", IF(ISNUMBER(SEARCH("no", LOWER(INDEX(Paste_Here!F$2:F$600, MATCH(B438, Paste_Here!A$2:A$600, 0))))), "No", "")), ""), "")</f>
        <v/>
      </c>
      <c r="EA438" s="47"/>
      <c r="EB438" s="2" t="str">
        <f>IFERROR(IF(B438&lt;&gt;"", IF(ISNUMBER(SEARCH("english language learner", LOWER(INDEX(Paste_Here!C$2:C$600, MATCH(B438, Paste_Here!A$2:A$600, 0))))), "Yes", ""), ""), "")</f>
        <v/>
      </c>
      <c r="EC438" s="47"/>
      <c r="ED438" s="2" t="str">
        <f>IFERROR(IF(B438&lt;&gt;"", IF(OR(ISNUMBER(SEARCH("b", LOWER(INDEX(Paste_Here!K$2:K$600, MATCH(B438, Paste_Here!A$2:A$600, 0))))), ISNUMBER(SEARCH("h", LOWER(INDEX(Paste_Here!K$2:K$600, MATCH(B438, Paste_Here!A$2:A$600, 0))))), ISNUMBER(SEARCH("i", LOWER(INDEX(Paste_Here!K$2:K$600, MATCH(B438, Paste_Here!A$2:A$600, 0)))))), "Yes", IF(INDEX(Paste_Here!K$2:K$600, MATCH(B438, Paste_Here!A$2:A$600, 0))&lt;&gt;"", "No", "")), ""), "")</f>
        <v/>
      </c>
      <c r="EE438" s="47"/>
      <c r="EF438" s="34" t="str">
        <f>IFERROR(IF(B438&lt;&gt;"", IF(ISNUMBER(SEARCH("yes", LOWER(INDEX(Paste_Here!L$2:L$600, MATCH(B438, Paste_Here!A$2:A$600, 0))))), "Yes", IF(ISNUMBER(SEARCH("no", LOWER(INDEX(Paste_Here!L$2:L$600, MATCH(B438, Paste_Here!A$2:A$600, 0))))), "No", "")), ""), "")</f>
        <v/>
      </c>
      <c r="EG438" s="47"/>
      <c r="EH438" s="2" t="str">
        <f>IFERROR(IF(B438&lt;&gt;"", IF(ISNUMBER(SEARCH("transitional 2", LOWER(INDEX(Paste_Here!C$2:C$600, MATCH(B438, Paste_Here!A$2:A$600, 0))))), "T2", IF(ISNUMBER(SEARCH("transitional 1", LOWER(INDEX(Paste_Here!C$2:C$600, MATCH(B438, Paste_Here!A$2:A$600, 0))))), "T1", IF(ISNUMBER(SEARCH("waived ell services", LOWER(INDEX(Paste_Here!C$2:C$600, MATCH(B438, Paste_Here!A$2:A$600, 0))))), "W", ""))), ""), "")</f>
        <v/>
      </c>
      <c r="EI438" s="47"/>
      <c r="EJ438" s="2" t="str">
        <f>IFERROR(IF(B438&lt;&gt;"", IF(AND(INDEX(Paste_Here!AG$2:AG$600, MATCH(B438, Paste_Here!A$2:A$600, 0))&lt;&gt;"", ISNUMBER(VALUE(INDEX(Paste_Here!AG$2:AG$600, MATCH(B438, Paste_Here!A$2:A$600, 0))))), INDEX(Paste_Here!AG$2:AG$600, MATCH(B438, Paste_Here!A$2:A$600, 0)), ""), ""), "")</f>
        <v/>
      </c>
      <c r="EK438" s="47"/>
      <c r="EL438" s="2" t="str">
        <f>IFERROR(IF(B438&lt;&gt;"", IF(AND(INDEX(Paste_Here!AL$2:AL$600, MATCH(B438, Paste_Here!A$2:A$600, 0))&lt;&gt;"", ISNUMBER(VALUE(INDEX(Paste_Here!AL$2:AL$600, MATCH(B438, Paste_Here!A$2:A$600, 0))))), INDEX(Paste_Here!AL$2:AL$600, MATCH(B438, Paste_Here!A$2:A$600, 0)), ""), ""), "")</f>
        <v/>
      </c>
      <c r="EM438" s="47"/>
      <c r="FA438" s="4" t="str" cm="1">
        <f t="array" ref="FA438">IFERROR(INDEX(Paste_Here!$B$2:$B$600, MATCH(0, COUNTIF(FA$4:FA437, Paste_Here!$B$2:$B$600) + IF(Paste_Here!$B$2:$B$600="", 1, 0), 0)), "")</f>
        <v/>
      </c>
      <c r="FB438" s="4" t="str">
        <f>IF(FA438&lt;&gt;"", INDEX(Paste_Here!$A$2:$A$600, MATCH(FA438, Paste_Here!$B$2:$B$600, 0)), "")</f>
        <v/>
      </c>
      <c r="FC438" s="4" t="str">
        <f t="shared" si="40"/>
        <v/>
      </c>
      <c r="FD438" s="4" t="str" cm="1">
        <f t="array" ref="FD438">IFERROR(INDEX($FC$5:$FC$600, MATCH(SMALL(IF($FC$5:$FC$600&lt;&gt;"", COUNTIF($FC$5:$FC$600, "&lt;"&amp;$FC$5:$FC$600)+1), ROW()-ROW($FD$5)+1), COUNTIF($FC$5:$FC$600, "&lt;"&amp;$FC$5:$FC$600)+1, 0)), "")</f>
        <v/>
      </c>
      <c r="FF438" s="2" t="str">
        <f>IFERROR(IF(B438&lt;&gt;"", IF(AND(INDEX(Paste_Here!AH$2:AH$600, MATCH(B438, Paste_Here!A$2:A$600, 0))&lt;&gt;"", ISNUMBER(VALUE(INDEX(Paste_Here!AH$2:AH$600, MATCH(B438, Paste_Here!A$2:A$600, 0))))), INDEX(Paste_Here!AH$2:AH$600, MATCH(B438, Paste_Here!A$2:A$600, 0)), ""), ""), "")</f>
        <v/>
      </c>
      <c r="FG438" s="47"/>
      <c r="FH438" s="2" t="str">
        <f>IFERROR(IF(B438&lt;&gt;"", IF(AND(INDEX(Paste_Here!AM$2:AM$600, MATCH(B438, Paste_Here!A$2:A$600, 0))&lt;&gt;"", ISNUMBER(VALUE(INDEX(Paste_Here!AM$2:AM$600, MATCH(B438, Paste_Here!A$2:A$600, 0))))), INDEX(Paste_Here!AM$2:AM$600, MATCH(B438, Paste_Here!A$2:A$600, 0)), ""), ""), "")</f>
        <v/>
      </c>
      <c r="FI438" s="47"/>
      <c r="FJ438" s="47"/>
      <c r="FK438" s="2" t="str">
        <f t="shared" si="41"/>
        <v/>
      </c>
      <c r="FL438" s="47"/>
      <c r="FM438" s="2" t="str">
        <f>IFERROR(IF(B438&lt;&gt;"", IF(ISNUMBER(VALUE(INDEX(Paste_Here!H$2:H$600, MATCH(B438, Paste_Here!A$2:A$600, 0)))), IF(VALUE(INDEX(Paste_Here!H$2:H$600, MATCH(B438, Paste_Here!A$2:A$600, 0)))=0, "No", IF(AND(VALUE(INDEX(Paste_Here!H$2:H$600, MATCH(B438, Paste_Here!A$2:A$600, 0)))&gt;=1, VALUE(INDEX(Paste_Here!H$2:H$600, MATCH(B438, Paste_Here!A$2:A$600, 0)))&lt;=4), VALUE(INDEX(Paste_Here!H$2:H$600, MATCH(B438, Paste_Here!A$2:A$600, 0))), "")), ""), ""), "")</f>
        <v/>
      </c>
      <c r="FN438" s="47"/>
      <c r="FO438" s="34" t="str">
        <f>IFERROR(IF(B438&lt;&gt;"", IF(ISNUMBER(VALUE(INDEX(Paste_Here!I$2:I$600, MATCH(B438, Paste_Here!A$2:A$600, 0)))), IF(VALUE(INDEX(Paste_Here!I$2:I$600, MATCH(B438, Paste_Here!A$2:A$600, 0)))=0, "No", IF(AND(VALUE(INDEX(Paste_Here!I$2:I$600, MATCH(B438, Paste_Here!A$2:A$600, 0)))&gt;=1, VALUE(INDEX(Paste_Here!I$2:I$600, MATCH(B438, Paste_Here!A$2:A$600, 0)))&lt;=4), VALUE(INDEX(Paste_Here!I$2:I$600, MATCH(B438, Paste_Here!A$2:A$600, 0))), "")), ""), ""), "")</f>
        <v/>
      </c>
      <c r="FP438" s="47"/>
      <c r="FQ438" s="2"/>
      <c r="FR438" s="47"/>
      <c r="FS438" s="2"/>
      <c r="FT438" s="47"/>
      <c r="FU438" s="2"/>
      <c r="FV438" s="47"/>
      <c r="FW438" s="2"/>
      <c r="FX438" s="47"/>
      <c r="FY438" s="2"/>
      <c r="FZ438" s="47"/>
      <c r="GA438" s="2"/>
      <c r="GB438" s="47"/>
      <c r="GU438" s="2"/>
      <c r="GV438" s="47"/>
      <c r="GW438" s="2"/>
      <c r="GX438" s="47"/>
    </row>
    <row r="439" spans="1:206">
      <c r="A439" s="47"/>
      <c r="B439" s="2" t="str">
        <f t="shared" si="36"/>
        <v/>
      </c>
      <c r="C439" s="47"/>
      <c r="D439" s="2" t="str">
        <f>IFERROR(IF(B439&lt;&gt;"", IF(COUNTIF(INDEX(Paste_Here!N$2:O$600, MATCH(B439, Paste_Here!A$2:A$600, 0), 0), "yes") &gt; 0, "No", IF(COUNTIF(INDEX(Paste_Here!N$2:O$600, MATCH(B439, Paste_Here!A$2:A$600, 0), 0), "no") &gt; 0, "Yes", "")), ""), "")</f>
        <v/>
      </c>
      <c r="E439" s="47"/>
      <c r="F439" s="84" t="str">
        <f>IFERROR(IF(B439&lt;&gt;"", IF(AND(INDEX(Paste_Here!P$2:P$600, MATCH(B439, Paste_Here!A$2:A$600, 0))&lt;&gt;"", ISNUMBER(VALUE(INDEX(Paste_Here!P$2:P$600, MATCH(B439, Paste_Here!A$2:A$600, 0))))), INDEX(Paste_Here!P$2:P$600, MATCH(B439, Paste_Here!A$2:A$600, 0)), ""), ""), "")</f>
        <v/>
      </c>
      <c r="G439" s="47"/>
      <c r="H439" s="2" t="str">
        <f>IFERROR(IF(B439&lt;&gt;"", IF(ISNUMBER(SEARCH("highrisk", LOWER(INDEX(Paste_Here!Q$2:Q$600, MATCH(B439, Paste_Here!A$2:A$600, 0))))), "High Risk", IF(ISNUMBER(SEARCH("lowrisk", LOWER(INDEX(Paste_Here!Q$2:Q$600, MATCH(B439, Paste_Here!A$2:A$600, 0))))), "Low Risk", IF(ISNUMBER(SEARCH("somerisk", LOWER(INDEX(Paste_Here!Q$2:Q$600, MATCH(B439, Paste_Here!A$2:A$600, 0))))), "Some Risk", ""))), ""), "")</f>
        <v/>
      </c>
      <c r="I439" s="47"/>
      <c r="J439" s="2"/>
      <c r="K439" s="47"/>
      <c r="L439" s="2"/>
      <c r="M439" s="47"/>
      <c r="N439" s="2"/>
      <c r="O439" s="47"/>
      <c r="P439" s="2" t="str">
        <f>IFERROR(IF(B439&lt;&gt;"", IF(AND(ISNUMBER(VALUE(INDEX(Paste_Here!R$2:R$600, MATCH(B439, Paste_Here!A$2:A$600, 0)))), INDEX(Paste_Here!R$2:R$600, MATCH(B439, Paste_Here!A$2:A$600, 0)) &lt;&gt; ""), VALUE(INDEX(Paste_Here!R$2:R$600, MATCH(B439, Paste_Here!A$2:A$600, 0))), ""), ""), "")</f>
        <v/>
      </c>
      <c r="Q439" s="47"/>
      <c r="R439" s="2"/>
      <c r="S439" s="47"/>
      <c r="W439" s="47"/>
      <c r="X439" s="2"/>
      <c r="Y439" s="47"/>
      <c r="Z439" s="2" t="str">
        <f>IFERROR(IF(B439&lt;&gt;"", IF(AND(INDEX(Paste_Here!S$2:S$600, MATCH(B439, Paste_Here!A$2:A$600, 0))&lt;&gt;"", ISNUMBER(VALUE(INDEX(Paste_Here!S$2:S$600, MATCH(B439, Paste_Here!A$2:A$600, 0))))), INDEX(Paste_Here!S$2:S$600, MATCH(B439, Paste_Here!A$2:A$600, 0)), ""), ""), "")</f>
        <v/>
      </c>
      <c r="AA439" s="47"/>
      <c r="AB439" s="2" t="str">
        <f>IFERROR(IF(B439&lt;&gt;"", IF(ISNUMBER(SEARCH("highrisk", LOWER(INDEX(Paste_Here!T$2:T$600, MATCH(B439, Paste_Here!A$2:A$600, 0))))), "High Risk", IF(ISNUMBER(SEARCH("lowrisk", LOWER(INDEX(Paste_Here!T$2:T$600, MATCH(B439, Paste_Here!A$2:A$600, 0))))), "Low Risk", IF(ISNUMBER(SEARCH("somerisk", LOWER(INDEX(Paste_Here!T$2:T$600, MATCH(B439, Paste_Here!A$2:A$600, 0))))), "Some Risk", IF(ISNUMBER(SEARCH("OT", LOWER(INDEX(Paste_Here!T$2:T$600, MATCH(B439, Paste_Here!A$2:A$600, 0))))), "On Track", "")))), ""), "")</f>
        <v/>
      </c>
      <c r="AC439" s="47"/>
      <c r="AD439" s="2"/>
      <c r="AE439" s="47"/>
      <c r="AF439" s="2"/>
      <c r="AG439" s="47"/>
      <c r="AH439" s="2"/>
      <c r="AI439" s="47"/>
      <c r="AJ439" s="2" t="str" cm="1">
        <f t="array" aca="1" ref="AJ439" ca="1">IFERROR(IF(ISNUMBER(SEARCH("BR", INDEX(Paste_Here!AB$2:AB$210, MATCH(B439, Paste_Here!A$2:A$210, 0)))), -1, 1) * VALUE(_xlfn.TEXTJOIN("", TRUE, IF(ISNUMBER(--MID(INDEX(Paste_Here!AB$2:AB$210, MATCH(B439, Paste_Here!A$2:A$210, 0)), ROW(INDIRECT("1:"&amp;LEN(INDEX(Paste_Here!AB$2:AB$210, MATCH(B439, Paste_Here!A$2:A$210, 0))))), 1)), MID(INDEX(Paste_Here!AB$2:AB$210, MATCH(B439, Paste_Here!A$2:A$210, 0)), ROW(INDIRECT("1:"&amp;LEN(INDEX(Paste_Here!AB$2:AB$210, MATCH(B439, Paste_Here!A$2:A$210, 0))))), 1), ""))), "")</f>
        <v/>
      </c>
      <c r="AK439" s="47"/>
      <c r="AL439" s="34" t="str">
        <f>IFERROR(IF(B439&lt;&gt;"", IF(AND(INDEX(Paste_Here!AF$2:AF$600, MATCH(B439, Paste_Here!A$2:A$600, 0))&lt;&gt;"", ISNUMBER(VALUE(INDEX(Paste_Here!AF$2:AF$600, MATCH(B439, Paste_Here!A$2:A$600, 0))))), INDEX(Paste_Here!AF$2:AF$600, MATCH(B439, Paste_Here!A$2:A$600, 0)), ""), ""), "")</f>
        <v/>
      </c>
      <c r="AM439" s="47"/>
      <c r="AN439" s="47"/>
      <c r="AO439" s="2" t="str">
        <f t="shared" si="37"/>
        <v/>
      </c>
      <c r="AP439" s="47"/>
      <c r="AQ439" s="34" t="str">
        <f>IFERROR(IF(B439&lt;&gt;"", IF(COUNTIF(INDEX(Paste_Here!X$2:Y$600, MATCH(B439, Paste_Here!A$2:A$600, 0), 0), "yes") &gt; 0, "No", IF(COUNTIF(INDEX(Paste_Here!X$2:Y$600, MATCH(B439, Paste_Here!A$2:A$600, 0), 0), "no") &gt; 0, "Yes", "")), ""), "")</f>
        <v/>
      </c>
      <c r="AR439" s="47"/>
      <c r="AS439" s="34" t="str">
        <f>IFERROR(IF(B439&lt;&gt;"", IF(AND(INDEX(Paste_Here!U$2:U$600, MATCH(B439, Paste_Here!A$2:A$600, 0))&lt;&gt;"", ISNUMBER(VALUE(INDEX(Paste_Here!U$2:U$600, MATCH(B439, Paste_Here!A$2:A$600, 0))))), INDEX(Paste_Here!U$2:U$600, MATCH(B439, Paste_Here!A$2:A$600, 0)), ""), ""), "")</f>
        <v/>
      </c>
      <c r="AT439" s="47"/>
      <c r="AU439" s="34" t="str">
        <f>IFERROR(IF(B439&lt;&gt;"", IF(ISNUMBER(SEARCH("highrisk", LOWER(INDEX(Paste_Here!V$2:V$600, MATCH(B439, Paste_Here!A$2:A$600, 0))))), "High Risk", IF(ISNUMBER(SEARCH("lowrisk", LOWER(INDEX(Paste_Here!V$2:V$600, MATCH(B439, Paste_Here!A$2:A$600, 0))))), "Low Risk", IF(ISNUMBER(SEARCH("somerisk", LOWER(INDEX(Paste_Here!V$2:V$600, MATCH(B439, Paste_Here!A$2:A$600, 0))))), "Some Risk", ""))), ""), "")</f>
        <v/>
      </c>
      <c r="AV439" s="47"/>
      <c r="AW439" s="34" t="str">
        <f>IFERROR(IF(B439&lt;&gt;"", IF(AND(ISNUMBER(VALUE(INDEX(Paste_Here!W$2:W$600, MATCH(B439, Paste_Here!A$2:A$600, 0)))), INDEX(Paste_Here!W$2:W$600, MATCH(B439, Paste_Here!A$2:A$600, 0)) &lt;&gt; ""), VALUE(INDEX(Paste_Here!W$2:W$600, MATCH(B439, Paste_Here!A$2:A$600, 0))), ""), ""), "")</f>
        <v/>
      </c>
      <c r="AX439" s="47"/>
      <c r="BA439" s="2" t="str">
        <f>IFERROR(IF(B439&lt;&gt;"", IF(AND(INDEX(Paste_Here!AI$2:AI$600, MATCH(B439, Paste_Here!A$2:A$600, 0))&lt;&gt;"", ISNUMBER(VALUE(INDEX(Paste_Here!AI$2:AI$600, MATCH(B439, Paste_Here!A$2:A$600, 0))))), INDEX(Paste_Here!AI$2:AI$600, MATCH(B439, Paste_Here!A$2:A$600, 0)), ""), ""), "")</f>
        <v/>
      </c>
      <c r="BB439" s="47"/>
      <c r="BC439" s="34" t="str">
        <f>IFERROR(IF(B439&lt;&gt;"", IF(ISNUMBER(SEARCH("highrisk", LOWER(INDEX(Paste_Here!AJ$2:AJ$600, MATCH(B439, Paste_Here!A$2:A$600, 0))))), "High Risk", IF(ISNUMBER(SEARCH("lowrisk", LOWER(INDEX(Paste_Here!AJ$2:AJ$600, MATCH(B439, Paste_Here!A$2:A$600, 0))))), "Low Risk", IF(ISNUMBER(SEARCH("somerisk", LOWER(INDEX(Paste_Here!AJ$2:AJ$600, MATCH(B439, Paste_Here!A$2:A$600, 0))))), "Some Risk", IF(ISNUMBER(SEARCH("OT", LOWER(INDEX(Paste_Here!AJ$2:AJ$600, MATCH(B439, Paste_Here!A$2:A$600, 0))))), "On Track", "")))), ""), "")</f>
        <v/>
      </c>
      <c r="BD439" s="47"/>
      <c r="BE439" s="34" t="str">
        <f>IFERROR(IF(B439&lt;&gt;"", IF(AND(INDEX(Paste_Here!AK$2:AK$600, MATCH(B439, Paste_Here!A$2:A$600, 0))&lt;&gt;"", ISNUMBER(VALUE(INDEX(Paste_Here!AK$2:AK$600, MATCH(B439, Paste_Here!A$2:A$600, 0))))), INDEX(Paste_Here!AK$2:AK$600, MATCH(B439, Paste_Here!A$2:A$600, 0)), ""), ""), "")</f>
        <v/>
      </c>
      <c r="BF439" s="47"/>
      <c r="BG439" s="34" t="str" cm="1">
        <f t="array" aca="1" ref="BG439" ca="1">IFERROR(IF(B439&lt;&gt;"", IF(INDEX(Paste_Here!AE$2:AE$600, MATCH(B439, Paste_Here!A$2:A$600, 0))&lt;&gt;"", IF(LEFT(INDEX(Paste_Here!AE$2:AE$600, MATCH(B439, Paste_Here!A$2:A$600, 0)), 2)="EM", -1, 1) * VALUE(_xlfn.TEXTJOIN("", TRUE, IF(ISNUMBER(MID(INDEX(Paste_Here!AE$2:AE$600, MATCH(B439, Paste_Here!A$2:A$600, 0)), ROW(INDIRECT("1:"&amp;LEN(INDEX(Paste_Here!AE$2:AE$600, MATCH(B439, Paste_Here!A$2:A$600, 0))))), 1)*1), MID(INDEX(Paste_Here!AE$2:AE$600, MATCH(B439, Paste_Here!A$2:A$600, 0)), ROW(INDIRECT("1:"&amp;LEN(INDEX(Paste_Here!AE$2:AE$600, MATCH(B439, Paste_Here!A$2:A$600, 0))))), 1), ""))), ""), ""), "")</f>
        <v/>
      </c>
      <c r="BH439" s="47"/>
      <c r="BJ439" s="47"/>
      <c r="BK439" s="2" t="str">
        <f t="shared" si="38"/>
        <v/>
      </c>
      <c r="BL439" s="47"/>
      <c r="BM439" s="34" t="str">
        <f>IFERROR(IF(B439&lt;&gt;"", IF(AND(INDEX(Paste_Here!Z$2:Z$600, MATCH(B439, Paste_Here!A$2:A$600, 0))&lt;&gt;"", ISNUMBER(VALUE(INDEX(Paste_Here!Z$2:Z$600, MATCH(B439, Paste_Here!A$2:A$600, 0))))), INDEX(Paste_Here!Z$2:Z$600, MATCH(B439, Paste_Here!A$2:A$600, 0)), ""), ""), "")</f>
        <v/>
      </c>
      <c r="BN439" s="47"/>
      <c r="BO439" s="34" t="str">
        <f>IFERROR(IF(B439&lt;&gt;"", IF(ISNUMBER(SEARCH("highrisk", LOWER(INDEX(Paste_Here!AA$2:AA$600, MATCH(B439, Paste_Here!A$2:A$600, 0))))), "High Risk", IF(ISNUMBER(SEARCH("lowrisk", LOWER(INDEX(Paste_Here!AA$2:AA$600, MATCH(B439, Paste_Here!A$2:A$600, 0))))), "Low Risk", IF(ISNUMBER(SEARCH("somerisk", LOWER(INDEX(Paste_Here!AA$2:AA$600, MATCH(B439, Paste_Here!A$2:A$600, 0))))), "Some Risk", IF(ISNUMBER(SEARCH("OT", LOWER(INDEX(Paste_Here!AA$2:AA$600, MATCH(B439, Paste_Here!A$2:A$600, 0))))), "On Track", "")))), ""), "")</f>
        <v/>
      </c>
      <c r="BP439" s="47"/>
      <c r="BQ439" s="34" t="str">
        <f>IFERROR(IF(B439&lt;&gt;"", IF(AND(INDEX(Paste_Here!AC$2:AC$600, MATCH(B439, Paste_Here!A$2:A$600, 0))&lt;&gt;"", ISNUMBER(VALUE(INDEX(Paste_Here!AC$2:AC$600, MATCH(B439, Paste_Here!A$2:A$600, 0))))), INDEX(Paste_Here!AC$2:AC$600, MATCH(B439, Paste_Here!A$2:A$600, 0)), ""), ""), "")</f>
        <v/>
      </c>
      <c r="BR439" s="47"/>
      <c r="BS439" s="34" t="str">
        <f>IFERROR(IF(B439&lt;&gt;"", IF(ISNUMBER(SEARCH("highrisk", LOWER(INDEX(Paste_Here!AD$2:AD$600, MATCH(B439, Paste_Here!A$2:A$600, 0))))), "High Risk", IF(ISNUMBER(SEARCH("lowrisk", LOWER(INDEX(Paste_Here!AD$2:AD$600, MATCH(B439, Paste_Here!A$2:A$600, 0))))), "Low Risk", IF(ISNUMBER(SEARCH("somerisk", LOWER(INDEX(Paste_Here!AD$2:AD$600, MATCH(B439, Paste_Here!A$2:A$600, 0))))), "Some Risk", IF(ISNUMBER(SEARCH("OT", LOWER(INDEX(Paste_Here!AD$2:AD$600, MATCH(B439, Paste_Here!A$2:A$600, 0))))), "On Track", "")))), ""), "")</f>
        <v/>
      </c>
      <c r="BT439" s="47"/>
      <c r="BU439" s="34"/>
      <c r="BV439" s="47"/>
      <c r="BW439" s="34"/>
      <c r="BX439" s="47"/>
      <c r="BY439" s="34"/>
      <c r="BZ439" s="47"/>
      <c r="CA439" s="34"/>
      <c r="CB439" s="49"/>
      <c r="DT439" s="47"/>
      <c r="DU439" s="47"/>
      <c r="DV439" s="2" t="str">
        <f t="shared" si="39"/>
        <v/>
      </c>
      <c r="DW439" s="47"/>
      <c r="DX439" s="2" t="str">
        <f>IFERROR(IF(B439&lt;&gt;"", IF(ISNUMBER(SEARCH("s", LOWER(INDEX(Paste_Here!M$2:M$600, MATCH(B439, Paste_Here!A$2:A$600, 0))))), "Yes", IF(INDEX(Paste_Here!M$2:M$600, MATCH(B439, Paste_Here!A$2:A$600, 0))&lt;&gt;"", "No", "")), ""), "")</f>
        <v/>
      </c>
      <c r="DY439" s="47"/>
      <c r="DZ439" s="2" t="str">
        <f>IFERROR(IF(B439&lt;&gt;"", IF(ISNUMBER(SEARCH("yes", LOWER(INDEX(Paste_Here!F$2:F$600, MATCH(B439, Paste_Here!A$2:A$600, 0))))), "Yes", IF(ISNUMBER(SEARCH("no", LOWER(INDEX(Paste_Here!F$2:F$600, MATCH(B439, Paste_Here!A$2:A$600, 0))))), "No", "")), ""), "")</f>
        <v/>
      </c>
      <c r="EA439" s="47"/>
      <c r="EB439" s="2" t="str">
        <f>IFERROR(IF(B439&lt;&gt;"", IF(ISNUMBER(SEARCH("english language learner", LOWER(INDEX(Paste_Here!C$2:C$600, MATCH(B439, Paste_Here!A$2:A$600, 0))))), "Yes", ""), ""), "")</f>
        <v/>
      </c>
      <c r="EC439" s="47"/>
      <c r="ED439" s="2" t="str">
        <f>IFERROR(IF(B439&lt;&gt;"", IF(OR(ISNUMBER(SEARCH("b", LOWER(INDEX(Paste_Here!K$2:K$600, MATCH(B439, Paste_Here!A$2:A$600, 0))))), ISNUMBER(SEARCH("h", LOWER(INDEX(Paste_Here!K$2:K$600, MATCH(B439, Paste_Here!A$2:A$600, 0))))), ISNUMBER(SEARCH("i", LOWER(INDEX(Paste_Here!K$2:K$600, MATCH(B439, Paste_Here!A$2:A$600, 0)))))), "Yes", IF(INDEX(Paste_Here!K$2:K$600, MATCH(B439, Paste_Here!A$2:A$600, 0))&lt;&gt;"", "No", "")), ""), "")</f>
        <v/>
      </c>
      <c r="EE439" s="47"/>
      <c r="EF439" s="34" t="str">
        <f>IFERROR(IF(B439&lt;&gt;"", IF(ISNUMBER(SEARCH("yes", LOWER(INDEX(Paste_Here!L$2:L$600, MATCH(B439, Paste_Here!A$2:A$600, 0))))), "Yes", IF(ISNUMBER(SEARCH("no", LOWER(INDEX(Paste_Here!L$2:L$600, MATCH(B439, Paste_Here!A$2:A$600, 0))))), "No", "")), ""), "")</f>
        <v/>
      </c>
      <c r="EG439" s="47"/>
      <c r="EH439" s="2" t="str">
        <f>IFERROR(IF(B439&lt;&gt;"", IF(ISNUMBER(SEARCH("transitional 2", LOWER(INDEX(Paste_Here!C$2:C$600, MATCH(B439, Paste_Here!A$2:A$600, 0))))), "T2", IF(ISNUMBER(SEARCH("transitional 1", LOWER(INDEX(Paste_Here!C$2:C$600, MATCH(B439, Paste_Here!A$2:A$600, 0))))), "T1", IF(ISNUMBER(SEARCH("waived ell services", LOWER(INDEX(Paste_Here!C$2:C$600, MATCH(B439, Paste_Here!A$2:A$600, 0))))), "W", ""))), ""), "")</f>
        <v/>
      </c>
      <c r="EI439" s="47"/>
      <c r="EJ439" s="2" t="str">
        <f>IFERROR(IF(B439&lt;&gt;"", IF(AND(INDEX(Paste_Here!AG$2:AG$600, MATCH(B439, Paste_Here!A$2:A$600, 0))&lt;&gt;"", ISNUMBER(VALUE(INDEX(Paste_Here!AG$2:AG$600, MATCH(B439, Paste_Here!A$2:A$600, 0))))), INDEX(Paste_Here!AG$2:AG$600, MATCH(B439, Paste_Here!A$2:A$600, 0)), ""), ""), "")</f>
        <v/>
      </c>
      <c r="EK439" s="47"/>
      <c r="EL439" s="2" t="str">
        <f>IFERROR(IF(B439&lt;&gt;"", IF(AND(INDEX(Paste_Here!AL$2:AL$600, MATCH(B439, Paste_Here!A$2:A$600, 0))&lt;&gt;"", ISNUMBER(VALUE(INDEX(Paste_Here!AL$2:AL$600, MATCH(B439, Paste_Here!A$2:A$600, 0))))), INDEX(Paste_Here!AL$2:AL$600, MATCH(B439, Paste_Here!A$2:A$600, 0)), ""), ""), "")</f>
        <v/>
      </c>
      <c r="EM439" s="47"/>
      <c r="FA439" s="4" t="str" cm="1">
        <f t="array" ref="FA439">IFERROR(INDEX(Paste_Here!$B$2:$B$600, MATCH(0, COUNTIF(FA$4:FA438, Paste_Here!$B$2:$B$600) + IF(Paste_Here!$B$2:$B$600="", 1, 0), 0)), "")</f>
        <v/>
      </c>
      <c r="FB439" s="4" t="str">
        <f>IF(FA439&lt;&gt;"", INDEX(Paste_Here!$A$2:$A$600, MATCH(FA439, Paste_Here!$B$2:$B$600, 0)), "")</f>
        <v/>
      </c>
      <c r="FC439" s="4" t="str">
        <f t="shared" si="40"/>
        <v/>
      </c>
      <c r="FD439" s="4" t="str" cm="1">
        <f t="array" ref="FD439">IFERROR(INDEX($FC$5:$FC$600, MATCH(SMALL(IF($FC$5:$FC$600&lt;&gt;"", COUNTIF($FC$5:$FC$600, "&lt;"&amp;$FC$5:$FC$600)+1), ROW()-ROW($FD$5)+1), COUNTIF($FC$5:$FC$600, "&lt;"&amp;$FC$5:$FC$600)+1, 0)), "")</f>
        <v/>
      </c>
      <c r="FF439" s="2" t="str">
        <f>IFERROR(IF(B439&lt;&gt;"", IF(AND(INDEX(Paste_Here!AH$2:AH$600, MATCH(B439, Paste_Here!A$2:A$600, 0))&lt;&gt;"", ISNUMBER(VALUE(INDEX(Paste_Here!AH$2:AH$600, MATCH(B439, Paste_Here!A$2:A$600, 0))))), INDEX(Paste_Here!AH$2:AH$600, MATCH(B439, Paste_Here!A$2:A$600, 0)), ""), ""), "")</f>
        <v/>
      </c>
      <c r="FG439" s="47"/>
      <c r="FH439" s="2" t="str">
        <f>IFERROR(IF(B439&lt;&gt;"", IF(AND(INDEX(Paste_Here!AM$2:AM$600, MATCH(B439, Paste_Here!A$2:A$600, 0))&lt;&gt;"", ISNUMBER(VALUE(INDEX(Paste_Here!AM$2:AM$600, MATCH(B439, Paste_Here!A$2:A$600, 0))))), INDEX(Paste_Here!AM$2:AM$600, MATCH(B439, Paste_Here!A$2:A$600, 0)), ""), ""), "")</f>
        <v/>
      </c>
      <c r="FI439" s="47"/>
      <c r="FJ439" s="47"/>
      <c r="FK439" s="2" t="str">
        <f t="shared" si="41"/>
        <v/>
      </c>
      <c r="FL439" s="47"/>
      <c r="FM439" s="2" t="str">
        <f>IFERROR(IF(B439&lt;&gt;"", IF(ISNUMBER(VALUE(INDEX(Paste_Here!H$2:H$600, MATCH(B439, Paste_Here!A$2:A$600, 0)))), IF(VALUE(INDEX(Paste_Here!H$2:H$600, MATCH(B439, Paste_Here!A$2:A$600, 0)))=0, "No", IF(AND(VALUE(INDEX(Paste_Here!H$2:H$600, MATCH(B439, Paste_Here!A$2:A$600, 0)))&gt;=1, VALUE(INDEX(Paste_Here!H$2:H$600, MATCH(B439, Paste_Here!A$2:A$600, 0)))&lt;=4), VALUE(INDEX(Paste_Here!H$2:H$600, MATCH(B439, Paste_Here!A$2:A$600, 0))), "")), ""), ""), "")</f>
        <v/>
      </c>
      <c r="FN439" s="47"/>
      <c r="FO439" s="34" t="str">
        <f>IFERROR(IF(B439&lt;&gt;"", IF(ISNUMBER(VALUE(INDEX(Paste_Here!I$2:I$600, MATCH(B439, Paste_Here!A$2:A$600, 0)))), IF(VALUE(INDEX(Paste_Here!I$2:I$600, MATCH(B439, Paste_Here!A$2:A$600, 0)))=0, "No", IF(AND(VALUE(INDEX(Paste_Here!I$2:I$600, MATCH(B439, Paste_Here!A$2:A$600, 0)))&gt;=1, VALUE(INDEX(Paste_Here!I$2:I$600, MATCH(B439, Paste_Here!A$2:A$600, 0)))&lt;=4), VALUE(INDEX(Paste_Here!I$2:I$600, MATCH(B439, Paste_Here!A$2:A$600, 0))), "")), ""), ""), "")</f>
        <v/>
      </c>
      <c r="FP439" s="47"/>
      <c r="FQ439" s="2"/>
      <c r="FR439" s="47"/>
      <c r="FS439" s="2"/>
      <c r="FT439" s="47"/>
      <c r="FU439" s="2"/>
      <c r="FV439" s="47"/>
      <c r="FW439" s="2"/>
      <c r="FX439" s="47"/>
      <c r="FY439" s="2"/>
      <c r="FZ439" s="47"/>
      <c r="GA439" s="2"/>
      <c r="GB439" s="47"/>
      <c r="GU439" s="2"/>
      <c r="GV439" s="47"/>
      <c r="GW439" s="2"/>
      <c r="GX439" s="47"/>
    </row>
    <row r="440" spans="1:206">
      <c r="A440" s="47"/>
      <c r="B440" s="2" t="str">
        <f t="shared" si="36"/>
        <v/>
      </c>
      <c r="C440" s="47"/>
      <c r="D440" s="2" t="str">
        <f>IFERROR(IF(B440&lt;&gt;"", IF(COUNTIF(INDEX(Paste_Here!N$2:O$600, MATCH(B440, Paste_Here!A$2:A$600, 0), 0), "yes") &gt; 0, "No", IF(COUNTIF(INDEX(Paste_Here!N$2:O$600, MATCH(B440, Paste_Here!A$2:A$600, 0), 0), "no") &gt; 0, "Yes", "")), ""), "")</f>
        <v/>
      </c>
      <c r="E440" s="47"/>
      <c r="F440" s="84" t="str">
        <f>IFERROR(IF(B440&lt;&gt;"", IF(AND(INDEX(Paste_Here!P$2:P$600, MATCH(B440, Paste_Here!A$2:A$600, 0))&lt;&gt;"", ISNUMBER(VALUE(INDEX(Paste_Here!P$2:P$600, MATCH(B440, Paste_Here!A$2:A$600, 0))))), INDEX(Paste_Here!P$2:P$600, MATCH(B440, Paste_Here!A$2:A$600, 0)), ""), ""), "")</f>
        <v/>
      </c>
      <c r="G440" s="47"/>
      <c r="H440" s="2" t="str">
        <f>IFERROR(IF(B440&lt;&gt;"", IF(ISNUMBER(SEARCH("highrisk", LOWER(INDEX(Paste_Here!Q$2:Q$600, MATCH(B440, Paste_Here!A$2:A$600, 0))))), "High Risk", IF(ISNUMBER(SEARCH("lowrisk", LOWER(INDEX(Paste_Here!Q$2:Q$600, MATCH(B440, Paste_Here!A$2:A$600, 0))))), "Low Risk", IF(ISNUMBER(SEARCH("somerisk", LOWER(INDEX(Paste_Here!Q$2:Q$600, MATCH(B440, Paste_Here!A$2:A$600, 0))))), "Some Risk", ""))), ""), "")</f>
        <v/>
      </c>
      <c r="I440" s="47"/>
      <c r="J440" s="2"/>
      <c r="K440" s="47"/>
      <c r="L440" s="2"/>
      <c r="M440" s="47"/>
      <c r="N440" s="2"/>
      <c r="O440" s="47"/>
      <c r="P440" s="2" t="str">
        <f>IFERROR(IF(B440&lt;&gt;"", IF(AND(ISNUMBER(VALUE(INDEX(Paste_Here!R$2:R$600, MATCH(B440, Paste_Here!A$2:A$600, 0)))), INDEX(Paste_Here!R$2:R$600, MATCH(B440, Paste_Here!A$2:A$600, 0)) &lt;&gt; ""), VALUE(INDEX(Paste_Here!R$2:R$600, MATCH(B440, Paste_Here!A$2:A$600, 0))), ""), ""), "")</f>
        <v/>
      </c>
      <c r="Q440" s="47"/>
      <c r="R440" s="2"/>
      <c r="S440" s="47"/>
      <c r="W440" s="47"/>
      <c r="X440" s="2"/>
      <c r="Y440" s="47"/>
      <c r="Z440" s="2" t="str">
        <f>IFERROR(IF(B440&lt;&gt;"", IF(AND(INDEX(Paste_Here!S$2:S$600, MATCH(B440, Paste_Here!A$2:A$600, 0))&lt;&gt;"", ISNUMBER(VALUE(INDEX(Paste_Here!S$2:S$600, MATCH(B440, Paste_Here!A$2:A$600, 0))))), INDEX(Paste_Here!S$2:S$600, MATCH(B440, Paste_Here!A$2:A$600, 0)), ""), ""), "")</f>
        <v/>
      </c>
      <c r="AA440" s="47"/>
      <c r="AB440" s="2" t="str">
        <f>IFERROR(IF(B440&lt;&gt;"", IF(ISNUMBER(SEARCH("highrisk", LOWER(INDEX(Paste_Here!T$2:T$600, MATCH(B440, Paste_Here!A$2:A$600, 0))))), "High Risk", IF(ISNUMBER(SEARCH("lowrisk", LOWER(INDEX(Paste_Here!T$2:T$600, MATCH(B440, Paste_Here!A$2:A$600, 0))))), "Low Risk", IF(ISNUMBER(SEARCH("somerisk", LOWER(INDEX(Paste_Here!T$2:T$600, MATCH(B440, Paste_Here!A$2:A$600, 0))))), "Some Risk", IF(ISNUMBER(SEARCH("OT", LOWER(INDEX(Paste_Here!T$2:T$600, MATCH(B440, Paste_Here!A$2:A$600, 0))))), "On Track", "")))), ""), "")</f>
        <v/>
      </c>
      <c r="AC440" s="47"/>
      <c r="AD440" s="2"/>
      <c r="AE440" s="47"/>
      <c r="AF440" s="2"/>
      <c r="AG440" s="47"/>
      <c r="AH440" s="2"/>
      <c r="AI440" s="47"/>
      <c r="AJ440" s="2" t="str" cm="1">
        <f t="array" aca="1" ref="AJ440" ca="1">IFERROR(IF(ISNUMBER(SEARCH("BR", INDEX(Paste_Here!AB$2:AB$210, MATCH(B440, Paste_Here!A$2:A$210, 0)))), -1, 1) * VALUE(_xlfn.TEXTJOIN("", TRUE, IF(ISNUMBER(--MID(INDEX(Paste_Here!AB$2:AB$210, MATCH(B440, Paste_Here!A$2:A$210, 0)), ROW(INDIRECT("1:"&amp;LEN(INDEX(Paste_Here!AB$2:AB$210, MATCH(B440, Paste_Here!A$2:A$210, 0))))), 1)), MID(INDEX(Paste_Here!AB$2:AB$210, MATCH(B440, Paste_Here!A$2:A$210, 0)), ROW(INDIRECT("1:"&amp;LEN(INDEX(Paste_Here!AB$2:AB$210, MATCH(B440, Paste_Here!A$2:A$210, 0))))), 1), ""))), "")</f>
        <v/>
      </c>
      <c r="AK440" s="47"/>
      <c r="AL440" s="34" t="str">
        <f>IFERROR(IF(B440&lt;&gt;"", IF(AND(INDEX(Paste_Here!AF$2:AF$600, MATCH(B440, Paste_Here!A$2:A$600, 0))&lt;&gt;"", ISNUMBER(VALUE(INDEX(Paste_Here!AF$2:AF$600, MATCH(B440, Paste_Here!A$2:A$600, 0))))), INDEX(Paste_Here!AF$2:AF$600, MATCH(B440, Paste_Here!A$2:A$600, 0)), ""), ""), "")</f>
        <v/>
      </c>
      <c r="AM440" s="47"/>
      <c r="AN440" s="47"/>
      <c r="AO440" s="2" t="str">
        <f t="shared" si="37"/>
        <v/>
      </c>
      <c r="AP440" s="47"/>
      <c r="AQ440" s="34" t="str">
        <f>IFERROR(IF(B440&lt;&gt;"", IF(COUNTIF(INDEX(Paste_Here!X$2:Y$600, MATCH(B440, Paste_Here!A$2:A$600, 0), 0), "yes") &gt; 0, "No", IF(COUNTIF(INDEX(Paste_Here!X$2:Y$600, MATCH(B440, Paste_Here!A$2:A$600, 0), 0), "no") &gt; 0, "Yes", "")), ""), "")</f>
        <v/>
      </c>
      <c r="AR440" s="47"/>
      <c r="AS440" s="34" t="str">
        <f>IFERROR(IF(B440&lt;&gt;"", IF(AND(INDEX(Paste_Here!U$2:U$600, MATCH(B440, Paste_Here!A$2:A$600, 0))&lt;&gt;"", ISNUMBER(VALUE(INDEX(Paste_Here!U$2:U$600, MATCH(B440, Paste_Here!A$2:A$600, 0))))), INDEX(Paste_Here!U$2:U$600, MATCH(B440, Paste_Here!A$2:A$600, 0)), ""), ""), "")</f>
        <v/>
      </c>
      <c r="AT440" s="47"/>
      <c r="AU440" s="34" t="str">
        <f>IFERROR(IF(B440&lt;&gt;"", IF(ISNUMBER(SEARCH("highrisk", LOWER(INDEX(Paste_Here!V$2:V$600, MATCH(B440, Paste_Here!A$2:A$600, 0))))), "High Risk", IF(ISNUMBER(SEARCH("lowrisk", LOWER(INDEX(Paste_Here!V$2:V$600, MATCH(B440, Paste_Here!A$2:A$600, 0))))), "Low Risk", IF(ISNUMBER(SEARCH("somerisk", LOWER(INDEX(Paste_Here!V$2:V$600, MATCH(B440, Paste_Here!A$2:A$600, 0))))), "Some Risk", ""))), ""), "")</f>
        <v/>
      </c>
      <c r="AV440" s="47"/>
      <c r="AW440" s="34" t="str">
        <f>IFERROR(IF(B440&lt;&gt;"", IF(AND(ISNUMBER(VALUE(INDEX(Paste_Here!W$2:W$600, MATCH(B440, Paste_Here!A$2:A$600, 0)))), INDEX(Paste_Here!W$2:W$600, MATCH(B440, Paste_Here!A$2:A$600, 0)) &lt;&gt; ""), VALUE(INDEX(Paste_Here!W$2:W$600, MATCH(B440, Paste_Here!A$2:A$600, 0))), ""), ""), "")</f>
        <v/>
      </c>
      <c r="AX440" s="47"/>
      <c r="BA440" s="2" t="str">
        <f>IFERROR(IF(B440&lt;&gt;"", IF(AND(INDEX(Paste_Here!AI$2:AI$600, MATCH(B440, Paste_Here!A$2:A$600, 0))&lt;&gt;"", ISNUMBER(VALUE(INDEX(Paste_Here!AI$2:AI$600, MATCH(B440, Paste_Here!A$2:A$600, 0))))), INDEX(Paste_Here!AI$2:AI$600, MATCH(B440, Paste_Here!A$2:A$600, 0)), ""), ""), "")</f>
        <v/>
      </c>
      <c r="BB440" s="47"/>
      <c r="BC440" s="34" t="str">
        <f>IFERROR(IF(B440&lt;&gt;"", IF(ISNUMBER(SEARCH("highrisk", LOWER(INDEX(Paste_Here!AJ$2:AJ$600, MATCH(B440, Paste_Here!A$2:A$600, 0))))), "High Risk", IF(ISNUMBER(SEARCH("lowrisk", LOWER(INDEX(Paste_Here!AJ$2:AJ$600, MATCH(B440, Paste_Here!A$2:A$600, 0))))), "Low Risk", IF(ISNUMBER(SEARCH("somerisk", LOWER(INDEX(Paste_Here!AJ$2:AJ$600, MATCH(B440, Paste_Here!A$2:A$600, 0))))), "Some Risk", IF(ISNUMBER(SEARCH("OT", LOWER(INDEX(Paste_Here!AJ$2:AJ$600, MATCH(B440, Paste_Here!A$2:A$600, 0))))), "On Track", "")))), ""), "")</f>
        <v/>
      </c>
      <c r="BD440" s="47"/>
      <c r="BE440" s="34" t="str">
        <f>IFERROR(IF(B440&lt;&gt;"", IF(AND(INDEX(Paste_Here!AK$2:AK$600, MATCH(B440, Paste_Here!A$2:A$600, 0))&lt;&gt;"", ISNUMBER(VALUE(INDEX(Paste_Here!AK$2:AK$600, MATCH(B440, Paste_Here!A$2:A$600, 0))))), INDEX(Paste_Here!AK$2:AK$600, MATCH(B440, Paste_Here!A$2:A$600, 0)), ""), ""), "")</f>
        <v/>
      </c>
      <c r="BF440" s="47"/>
      <c r="BG440" s="34" t="str" cm="1">
        <f t="array" aca="1" ref="BG440" ca="1">IFERROR(IF(B440&lt;&gt;"", IF(INDEX(Paste_Here!AE$2:AE$600, MATCH(B440, Paste_Here!A$2:A$600, 0))&lt;&gt;"", IF(LEFT(INDEX(Paste_Here!AE$2:AE$600, MATCH(B440, Paste_Here!A$2:A$600, 0)), 2)="EM", -1, 1) * VALUE(_xlfn.TEXTJOIN("", TRUE, IF(ISNUMBER(MID(INDEX(Paste_Here!AE$2:AE$600, MATCH(B440, Paste_Here!A$2:A$600, 0)), ROW(INDIRECT("1:"&amp;LEN(INDEX(Paste_Here!AE$2:AE$600, MATCH(B440, Paste_Here!A$2:A$600, 0))))), 1)*1), MID(INDEX(Paste_Here!AE$2:AE$600, MATCH(B440, Paste_Here!A$2:A$600, 0)), ROW(INDIRECT("1:"&amp;LEN(INDEX(Paste_Here!AE$2:AE$600, MATCH(B440, Paste_Here!A$2:A$600, 0))))), 1), ""))), ""), ""), "")</f>
        <v/>
      </c>
      <c r="BH440" s="47"/>
      <c r="BJ440" s="47"/>
      <c r="BK440" s="2" t="str">
        <f t="shared" si="38"/>
        <v/>
      </c>
      <c r="BL440" s="47"/>
      <c r="BM440" s="34" t="str">
        <f>IFERROR(IF(B440&lt;&gt;"", IF(AND(INDEX(Paste_Here!Z$2:Z$600, MATCH(B440, Paste_Here!A$2:A$600, 0))&lt;&gt;"", ISNUMBER(VALUE(INDEX(Paste_Here!Z$2:Z$600, MATCH(B440, Paste_Here!A$2:A$600, 0))))), INDEX(Paste_Here!Z$2:Z$600, MATCH(B440, Paste_Here!A$2:A$600, 0)), ""), ""), "")</f>
        <v/>
      </c>
      <c r="BN440" s="47"/>
      <c r="BO440" s="34" t="str">
        <f>IFERROR(IF(B440&lt;&gt;"", IF(ISNUMBER(SEARCH("highrisk", LOWER(INDEX(Paste_Here!AA$2:AA$600, MATCH(B440, Paste_Here!A$2:A$600, 0))))), "High Risk", IF(ISNUMBER(SEARCH("lowrisk", LOWER(INDEX(Paste_Here!AA$2:AA$600, MATCH(B440, Paste_Here!A$2:A$600, 0))))), "Low Risk", IF(ISNUMBER(SEARCH("somerisk", LOWER(INDEX(Paste_Here!AA$2:AA$600, MATCH(B440, Paste_Here!A$2:A$600, 0))))), "Some Risk", IF(ISNUMBER(SEARCH("OT", LOWER(INDEX(Paste_Here!AA$2:AA$600, MATCH(B440, Paste_Here!A$2:A$600, 0))))), "On Track", "")))), ""), "")</f>
        <v/>
      </c>
      <c r="BP440" s="47"/>
      <c r="BQ440" s="34" t="str">
        <f>IFERROR(IF(B440&lt;&gt;"", IF(AND(INDEX(Paste_Here!AC$2:AC$600, MATCH(B440, Paste_Here!A$2:A$600, 0))&lt;&gt;"", ISNUMBER(VALUE(INDEX(Paste_Here!AC$2:AC$600, MATCH(B440, Paste_Here!A$2:A$600, 0))))), INDEX(Paste_Here!AC$2:AC$600, MATCH(B440, Paste_Here!A$2:A$600, 0)), ""), ""), "")</f>
        <v/>
      </c>
      <c r="BR440" s="47"/>
      <c r="BS440" s="34" t="str">
        <f>IFERROR(IF(B440&lt;&gt;"", IF(ISNUMBER(SEARCH("highrisk", LOWER(INDEX(Paste_Here!AD$2:AD$600, MATCH(B440, Paste_Here!A$2:A$600, 0))))), "High Risk", IF(ISNUMBER(SEARCH("lowrisk", LOWER(INDEX(Paste_Here!AD$2:AD$600, MATCH(B440, Paste_Here!A$2:A$600, 0))))), "Low Risk", IF(ISNUMBER(SEARCH("somerisk", LOWER(INDEX(Paste_Here!AD$2:AD$600, MATCH(B440, Paste_Here!A$2:A$600, 0))))), "Some Risk", IF(ISNUMBER(SEARCH("OT", LOWER(INDEX(Paste_Here!AD$2:AD$600, MATCH(B440, Paste_Here!A$2:A$600, 0))))), "On Track", "")))), ""), "")</f>
        <v/>
      </c>
      <c r="BT440" s="47"/>
      <c r="BU440" s="34"/>
      <c r="BV440" s="47"/>
      <c r="BW440" s="34"/>
      <c r="BX440" s="47"/>
      <c r="BY440" s="34"/>
      <c r="BZ440" s="47"/>
      <c r="CA440" s="34"/>
      <c r="CB440" s="49"/>
      <c r="DT440" s="47"/>
      <c r="DU440" s="47"/>
      <c r="DV440" s="2" t="str">
        <f t="shared" si="39"/>
        <v/>
      </c>
      <c r="DW440" s="47"/>
      <c r="DX440" s="2" t="str">
        <f>IFERROR(IF(B440&lt;&gt;"", IF(ISNUMBER(SEARCH("s", LOWER(INDEX(Paste_Here!M$2:M$600, MATCH(B440, Paste_Here!A$2:A$600, 0))))), "Yes", IF(INDEX(Paste_Here!M$2:M$600, MATCH(B440, Paste_Here!A$2:A$600, 0))&lt;&gt;"", "No", "")), ""), "")</f>
        <v/>
      </c>
      <c r="DY440" s="47"/>
      <c r="DZ440" s="2" t="str">
        <f>IFERROR(IF(B440&lt;&gt;"", IF(ISNUMBER(SEARCH("yes", LOWER(INDEX(Paste_Here!F$2:F$600, MATCH(B440, Paste_Here!A$2:A$600, 0))))), "Yes", IF(ISNUMBER(SEARCH("no", LOWER(INDEX(Paste_Here!F$2:F$600, MATCH(B440, Paste_Here!A$2:A$600, 0))))), "No", "")), ""), "")</f>
        <v/>
      </c>
      <c r="EA440" s="47"/>
      <c r="EB440" s="2" t="str">
        <f>IFERROR(IF(B440&lt;&gt;"", IF(ISNUMBER(SEARCH("english language learner", LOWER(INDEX(Paste_Here!C$2:C$600, MATCH(B440, Paste_Here!A$2:A$600, 0))))), "Yes", ""), ""), "")</f>
        <v/>
      </c>
      <c r="EC440" s="47"/>
      <c r="ED440" s="2" t="str">
        <f>IFERROR(IF(B440&lt;&gt;"", IF(OR(ISNUMBER(SEARCH("b", LOWER(INDEX(Paste_Here!K$2:K$600, MATCH(B440, Paste_Here!A$2:A$600, 0))))), ISNUMBER(SEARCH("h", LOWER(INDEX(Paste_Here!K$2:K$600, MATCH(B440, Paste_Here!A$2:A$600, 0))))), ISNUMBER(SEARCH("i", LOWER(INDEX(Paste_Here!K$2:K$600, MATCH(B440, Paste_Here!A$2:A$600, 0)))))), "Yes", IF(INDEX(Paste_Here!K$2:K$600, MATCH(B440, Paste_Here!A$2:A$600, 0))&lt;&gt;"", "No", "")), ""), "")</f>
        <v/>
      </c>
      <c r="EE440" s="47"/>
      <c r="EF440" s="34" t="str">
        <f>IFERROR(IF(B440&lt;&gt;"", IF(ISNUMBER(SEARCH("yes", LOWER(INDEX(Paste_Here!L$2:L$600, MATCH(B440, Paste_Here!A$2:A$600, 0))))), "Yes", IF(ISNUMBER(SEARCH("no", LOWER(INDEX(Paste_Here!L$2:L$600, MATCH(B440, Paste_Here!A$2:A$600, 0))))), "No", "")), ""), "")</f>
        <v/>
      </c>
      <c r="EG440" s="47"/>
      <c r="EH440" s="2" t="str">
        <f>IFERROR(IF(B440&lt;&gt;"", IF(ISNUMBER(SEARCH("transitional 2", LOWER(INDEX(Paste_Here!C$2:C$600, MATCH(B440, Paste_Here!A$2:A$600, 0))))), "T2", IF(ISNUMBER(SEARCH("transitional 1", LOWER(INDEX(Paste_Here!C$2:C$600, MATCH(B440, Paste_Here!A$2:A$600, 0))))), "T1", IF(ISNUMBER(SEARCH("waived ell services", LOWER(INDEX(Paste_Here!C$2:C$600, MATCH(B440, Paste_Here!A$2:A$600, 0))))), "W", ""))), ""), "")</f>
        <v/>
      </c>
      <c r="EI440" s="47"/>
      <c r="EJ440" s="2" t="str">
        <f>IFERROR(IF(B440&lt;&gt;"", IF(AND(INDEX(Paste_Here!AG$2:AG$600, MATCH(B440, Paste_Here!A$2:A$600, 0))&lt;&gt;"", ISNUMBER(VALUE(INDEX(Paste_Here!AG$2:AG$600, MATCH(B440, Paste_Here!A$2:A$600, 0))))), INDEX(Paste_Here!AG$2:AG$600, MATCH(B440, Paste_Here!A$2:A$600, 0)), ""), ""), "")</f>
        <v/>
      </c>
      <c r="EK440" s="47"/>
      <c r="EL440" s="2" t="str">
        <f>IFERROR(IF(B440&lt;&gt;"", IF(AND(INDEX(Paste_Here!AL$2:AL$600, MATCH(B440, Paste_Here!A$2:A$600, 0))&lt;&gt;"", ISNUMBER(VALUE(INDEX(Paste_Here!AL$2:AL$600, MATCH(B440, Paste_Here!A$2:A$600, 0))))), INDEX(Paste_Here!AL$2:AL$600, MATCH(B440, Paste_Here!A$2:A$600, 0)), ""), ""), "")</f>
        <v/>
      </c>
      <c r="EM440" s="47"/>
      <c r="FA440" s="4" t="str" cm="1">
        <f t="array" ref="FA440">IFERROR(INDEX(Paste_Here!$B$2:$B$600, MATCH(0, COUNTIF(FA$4:FA439, Paste_Here!$B$2:$B$600) + IF(Paste_Here!$B$2:$B$600="", 1, 0), 0)), "")</f>
        <v/>
      </c>
      <c r="FB440" s="4" t="str">
        <f>IF(FA440&lt;&gt;"", INDEX(Paste_Here!$A$2:$A$600, MATCH(FA440, Paste_Here!$B$2:$B$600, 0)), "")</f>
        <v/>
      </c>
      <c r="FC440" s="4" t="str">
        <f t="shared" si="40"/>
        <v/>
      </c>
      <c r="FD440" s="4" t="str" cm="1">
        <f t="array" ref="FD440">IFERROR(INDEX($FC$5:$FC$600, MATCH(SMALL(IF($FC$5:$FC$600&lt;&gt;"", COUNTIF($FC$5:$FC$600, "&lt;"&amp;$FC$5:$FC$600)+1), ROW()-ROW($FD$5)+1), COUNTIF($FC$5:$FC$600, "&lt;"&amp;$FC$5:$FC$600)+1, 0)), "")</f>
        <v/>
      </c>
      <c r="FF440" s="2" t="str">
        <f>IFERROR(IF(B440&lt;&gt;"", IF(AND(INDEX(Paste_Here!AH$2:AH$600, MATCH(B440, Paste_Here!A$2:A$600, 0))&lt;&gt;"", ISNUMBER(VALUE(INDEX(Paste_Here!AH$2:AH$600, MATCH(B440, Paste_Here!A$2:A$600, 0))))), INDEX(Paste_Here!AH$2:AH$600, MATCH(B440, Paste_Here!A$2:A$600, 0)), ""), ""), "")</f>
        <v/>
      </c>
      <c r="FG440" s="47"/>
      <c r="FH440" s="2" t="str">
        <f>IFERROR(IF(B440&lt;&gt;"", IF(AND(INDEX(Paste_Here!AM$2:AM$600, MATCH(B440, Paste_Here!A$2:A$600, 0))&lt;&gt;"", ISNUMBER(VALUE(INDEX(Paste_Here!AM$2:AM$600, MATCH(B440, Paste_Here!A$2:A$600, 0))))), INDEX(Paste_Here!AM$2:AM$600, MATCH(B440, Paste_Here!A$2:A$600, 0)), ""), ""), "")</f>
        <v/>
      </c>
      <c r="FI440" s="47"/>
      <c r="FJ440" s="47"/>
      <c r="FK440" s="2" t="str">
        <f t="shared" si="41"/>
        <v/>
      </c>
      <c r="FL440" s="47"/>
      <c r="FM440" s="2" t="str">
        <f>IFERROR(IF(B440&lt;&gt;"", IF(ISNUMBER(VALUE(INDEX(Paste_Here!H$2:H$600, MATCH(B440, Paste_Here!A$2:A$600, 0)))), IF(VALUE(INDEX(Paste_Here!H$2:H$600, MATCH(B440, Paste_Here!A$2:A$600, 0)))=0, "No", IF(AND(VALUE(INDEX(Paste_Here!H$2:H$600, MATCH(B440, Paste_Here!A$2:A$600, 0)))&gt;=1, VALUE(INDEX(Paste_Here!H$2:H$600, MATCH(B440, Paste_Here!A$2:A$600, 0)))&lt;=4), VALUE(INDEX(Paste_Here!H$2:H$600, MATCH(B440, Paste_Here!A$2:A$600, 0))), "")), ""), ""), "")</f>
        <v/>
      </c>
      <c r="FN440" s="47"/>
      <c r="FO440" s="34" t="str">
        <f>IFERROR(IF(B440&lt;&gt;"", IF(ISNUMBER(VALUE(INDEX(Paste_Here!I$2:I$600, MATCH(B440, Paste_Here!A$2:A$600, 0)))), IF(VALUE(INDEX(Paste_Here!I$2:I$600, MATCH(B440, Paste_Here!A$2:A$600, 0)))=0, "No", IF(AND(VALUE(INDEX(Paste_Here!I$2:I$600, MATCH(B440, Paste_Here!A$2:A$600, 0)))&gt;=1, VALUE(INDEX(Paste_Here!I$2:I$600, MATCH(B440, Paste_Here!A$2:A$600, 0)))&lt;=4), VALUE(INDEX(Paste_Here!I$2:I$600, MATCH(B440, Paste_Here!A$2:A$600, 0))), "")), ""), ""), "")</f>
        <v/>
      </c>
      <c r="FP440" s="47"/>
      <c r="FQ440" s="2"/>
      <c r="FR440" s="47"/>
      <c r="FS440" s="2"/>
      <c r="FT440" s="47"/>
      <c r="FU440" s="2"/>
      <c r="FV440" s="47"/>
      <c r="FW440" s="2"/>
      <c r="FX440" s="47"/>
      <c r="FY440" s="2"/>
      <c r="FZ440" s="47"/>
      <c r="GA440" s="2"/>
      <c r="GB440" s="47"/>
      <c r="GU440" s="2"/>
      <c r="GV440" s="47"/>
      <c r="GW440" s="2"/>
      <c r="GX440" s="47"/>
    </row>
    <row r="441" spans="1:206">
      <c r="A441" s="47"/>
      <c r="B441" s="2" t="str">
        <f t="shared" si="36"/>
        <v/>
      </c>
      <c r="C441" s="47"/>
      <c r="D441" s="2" t="str">
        <f>IFERROR(IF(B441&lt;&gt;"", IF(COUNTIF(INDEX(Paste_Here!N$2:O$600, MATCH(B441, Paste_Here!A$2:A$600, 0), 0), "yes") &gt; 0, "No", IF(COUNTIF(INDEX(Paste_Here!N$2:O$600, MATCH(B441, Paste_Here!A$2:A$600, 0), 0), "no") &gt; 0, "Yes", "")), ""), "")</f>
        <v/>
      </c>
      <c r="E441" s="47"/>
      <c r="F441" s="84" t="str">
        <f>IFERROR(IF(B441&lt;&gt;"", IF(AND(INDEX(Paste_Here!P$2:P$600, MATCH(B441, Paste_Here!A$2:A$600, 0))&lt;&gt;"", ISNUMBER(VALUE(INDEX(Paste_Here!P$2:P$600, MATCH(B441, Paste_Here!A$2:A$600, 0))))), INDEX(Paste_Here!P$2:P$600, MATCH(B441, Paste_Here!A$2:A$600, 0)), ""), ""), "")</f>
        <v/>
      </c>
      <c r="G441" s="47"/>
      <c r="H441" s="2" t="str">
        <f>IFERROR(IF(B441&lt;&gt;"", IF(ISNUMBER(SEARCH("highrisk", LOWER(INDEX(Paste_Here!Q$2:Q$600, MATCH(B441, Paste_Here!A$2:A$600, 0))))), "High Risk", IF(ISNUMBER(SEARCH("lowrisk", LOWER(INDEX(Paste_Here!Q$2:Q$600, MATCH(B441, Paste_Here!A$2:A$600, 0))))), "Low Risk", IF(ISNUMBER(SEARCH("somerisk", LOWER(INDEX(Paste_Here!Q$2:Q$600, MATCH(B441, Paste_Here!A$2:A$600, 0))))), "Some Risk", ""))), ""), "")</f>
        <v/>
      </c>
      <c r="I441" s="47"/>
      <c r="J441" s="2"/>
      <c r="K441" s="47"/>
      <c r="L441" s="2"/>
      <c r="M441" s="47"/>
      <c r="N441" s="2"/>
      <c r="O441" s="47"/>
      <c r="P441" s="2" t="str">
        <f>IFERROR(IF(B441&lt;&gt;"", IF(AND(ISNUMBER(VALUE(INDEX(Paste_Here!R$2:R$600, MATCH(B441, Paste_Here!A$2:A$600, 0)))), INDEX(Paste_Here!R$2:R$600, MATCH(B441, Paste_Here!A$2:A$600, 0)) &lt;&gt; ""), VALUE(INDEX(Paste_Here!R$2:R$600, MATCH(B441, Paste_Here!A$2:A$600, 0))), ""), ""), "")</f>
        <v/>
      </c>
      <c r="Q441" s="47"/>
      <c r="R441" s="2"/>
      <c r="S441" s="47"/>
      <c r="W441" s="47"/>
      <c r="X441" s="2"/>
      <c r="Y441" s="47"/>
      <c r="Z441" s="2" t="str">
        <f>IFERROR(IF(B441&lt;&gt;"", IF(AND(INDEX(Paste_Here!S$2:S$600, MATCH(B441, Paste_Here!A$2:A$600, 0))&lt;&gt;"", ISNUMBER(VALUE(INDEX(Paste_Here!S$2:S$600, MATCH(B441, Paste_Here!A$2:A$600, 0))))), INDEX(Paste_Here!S$2:S$600, MATCH(B441, Paste_Here!A$2:A$600, 0)), ""), ""), "")</f>
        <v/>
      </c>
      <c r="AA441" s="47"/>
      <c r="AB441" s="2" t="str">
        <f>IFERROR(IF(B441&lt;&gt;"", IF(ISNUMBER(SEARCH("highrisk", LOWER(INDEX(Paste_Here!T$2:T$600, MATCH(B441, Paste_Here!A$2:A$600, 0))))), "High Risk", IF(ISNUMBER(SEARCH("lowrisk", LOWER(INDEX(Paste_Here!T$2:T$600, MATCH(B441, Paste_Here!A$2:A$600, 0))))), "Low Risk", IF(ISNUMBER(SEARCH("somerisk", LOWER(INDEX(Paste_Here!T$2:T$600, MATCH(B441, Paste_Here!A$2:A$600, 0))))), "Some Risk", IF(ISNUMBER(SEARCH("OT", LOWER(INDEX(Paste_Here!T$2:T$600, MATCH(B441, Paste_Here!A$2:A$600, 0))))), "On Track", "")))), ""), "")</f>
        <v/>
      </c>
      <c r="AC441" s="47"/>
      <c r="AD441" s="2"/>
      <c r="AE441" s="47"/>
      <c r="AF441" s="2"/>
      <c r="AG441" s="47"/>
      <c r="AH441" s="2"/>
      <c r="AI441" s="47"/>
      <c r="AJ441" s="2" t="str" cm="1">
        <f t="array" aca="1" ref="AJ441" ca="1">IFERROR(IF(ISNUMBER(SEARCH("BR", INDEX(Paste_Here!AB$2:AB$210, MATCH(B441, Paste_Here!A$2:A$210, 0)))), -1, 1) * VALUE(_xlfn.TEXTJOIN("", TRUE, IF(ISNUMBER(--MID(INDEX(Paste_Here!AB$2:AB$210, MATCH(B441, Paste_Here!A$2:A$210, 0)), ROW(INDIRECT("1:"&amp;LEN(INDEX(Paste_Here!AB$2:AB$210, MATCH(B441, Paste_Here!A$2:A$210, 0))))), 1)), MID(INDEX(Paste_Here!AB$2:AB$210, MATCH(B441, Paste_Here!A$2:A$210, 0)), ROW(INDIRECT("1:"&amp;LEN(INDEX(Paste_Here!AB$2:AB$210, MATCH(B441, Paste_Here!A$2:A$210, 0))))), 1), ""))), "")</f>
        <v/>
      </c>
      <c r="AK441" s="47"/>
      <c r="AL441" s="34" t="str">
        <f>IFERROR(IF(B441&lt;&gt;"", IF(AND(INDEX(Paste_Here!AF$2:AF$600, MATCH(B441, Paste_Here!A$2:A$600, 0))&lt;&gt;"", ISNUMBER(VALUE(INDEX(Paste_Here!AF$2:AF$600, MATCH(B441, Paste_Here!A$2:A$600, 0))))), INDEX(Paste_Here!AF$2:AF$600, MATCH(B441, Paste_Here!A$2:A$600, 0)), ""), ""), "")</f>
        <v/>
      </c>
      <c r="AM441" s="47"/>
      <c r="AN441" s="47"/>
      <c r="AO441" s="2" t="str">
        <f t="shared" si="37"/>
        <v/>
      </c>
      <c r="AP441" s="47"/>
      <c r="AQ441" s="34" t="str">
        <f>IFERROR(IF(B441&lt;&gt;"", IF(COUNTIF(INDEX(Paste_Here!X$2:Y$600, MATCH(B441, Paste_Here!A$2:A$600, 0), 0), "yes") &gt; 0, "No", IF(COUNTIF(INDEX(Paste_Here!X$2:Y$600, MATCH(B441, Paste_Here!A$2:A$600, 0), 0), "no") &gt; 0, "Yes", "")), ""), "")</f>
        <v/>
      </c>
      <c r="AR441" s="47"/>
      <c r="AS441" s="34" t="str">
        <f>IFERROR(IF(B441&lt;&gt;"", IF(AND(INDEX(Paste_Here!U$2:U$600, MATCH(B441, Paste_Here!A$2:A$600, 0))&lt;&gt;"", ISNUMBER(VALUE(INDEX(Paste_Here!U$2:U$600, MATCH(B441, Paste_Here!A$2:A$600, 0))))), INDEX(Paste_Here!U$2:U$600, MATCH(B441, Paste_Here!A$2:A$600, 0)), ""), ""), "")</f>
        <v/>
      </c>
      <c r="AT441" s="47"/>
      <c r="AU441" s="34" t="str">
        <f>IFERROR(IF(B441&lt;&gt;"", IF(ISNUMBER(SEARCH("highrisk", LOWER(INDEX(Paste_Here!V$2:V$600, MATCH(B441, Paste_Here!A$2:A$600, 0))))), "High Risk", IF(ISNUMBER(SEARCH("lowrisk", LOWER(INDEX(Paste_Here!V$2:V$600, MATCH(B441, Paste_Here!A$2:A$600, 0))))), "Low Risk", IF(ISNUMBER(SEARCH("somerisk", LOWER(INDEX(Paste_Here!V$2:V$600, MATCH(B441, Paste_Here!A$2:A$600, 0))))), "Some Risk", ""))), ""), "")</f>
        <v/>
      </c>
      <c r="AV441" s="47"/>
      <c r="AW441" s="34" t="str">
        <f>IFERROR(IF(B441&lt;&gt;"", IF(AND(ISNUMBER(VALUE(INDEX(Paste_Here!W$2:W$600, MATCH(B441, Paste_Here!A$2:A$600, 0)))), INDEX(Paste_Here!W$2:W$600, MATCH(B441, Paste_Here!A$2:A$600, 0)) &lt;&gt; ""), VALUE(INDEX(Paste_Here!W$2:W$600, MATCH(B441, Paste_Here!A$2:A$600, 0))), ""), ""), "")</f>
        <v/>
      </c>
      <c r="AX441" s="47"/>
      <c r="BA441" s="2" t="str">
        <f>IFERROR(IF(B441&lt;&gt;"", IF(AND(INDEX(Paste_Here!AI$2:AI$600, MATCH(B441, Paste_Here!A$2:A$600, 0))&lt;&gt;"", ISNUMBER(VALUE(INDEX(Paste_Here!AI$2:AI$600, MATCH(B441, Paste_Here!A$2:A$600, 0))))), INDEX(Paste_Here!AI$2:AI$600, MATCH(B441, Paste_Here!A$2:A$600, 0)), ""), ""), "")</f>
        <v/>
      </c>
      <c r="BB441" s="47"/>
      <c r="BC441" s="34" t="str">
        <f>IFERROR(IF(B441&lt;&gt;"", IF(ISNUMBER(SEARCH("highrisk", LOWER(INDEX(Paste_Here!AJ$2:AJ$600, MATCH(B441, Paste_Here!A$2:A$600, 0))))), "High Risk", IF(ISNUMBER(SEARCH("lowrisk", LOWER(INDEX(Paste_Here!AJ$2:AJ$600, MATCH(B441, Paste_Here!A$2:A$600, 0))))), "Low Risk", IF(ISNUMBER(SEARCH("somerisk", LOWER(INDEX(Paste_Here!AJ$2:AJ$600, MATCH(B441, Paste_Here!A$2:A$600, 0))))), "Some Risk", IF(ISNUMBER(SEARCH("OT", LOWER(INDEX(Paste_Here!AJ$2:AJ$600, MATCH(B441, Paste_Here!A$2:A$600, 0))))), "On Track", "")))), ""), "")</f>
        <v/>
      </c>
      <c r="BD441" s="47"/>
      <c r="BE441" s="34" t="str">
        <f>IFERROR(IF(B441&lt;&gt;"", IF(AND(INDEX(Paste_Here!AK$2:AK$600, MATCH(B441, Paste_Here!A$2:A$600, 0))&lt;&gt;"", ISNUMBER(VALUE(INDEX(Paste_Here!AK$2:AK$600, MATCH(B441, Paste_Here!A$2:A$600, 0))))), INDEX(Paste_Here!AK$2:AK$600, MATCH(B441, Paste_Here!A$2:A$600, 0)), ""), ""), "")</f>
        <v/>
      </c>
      <c r="BF441" s="47"/>
      <c r="BG441" s="34" t="str" cm="1">
        <f t="array" aca="1" ref="BG441" ca="1">IFERROR(IF(B441&lt;&gt;"", IF(INDEX(Paste_Here!AE$2:AE$600, MATCH(B441, Paste_Here!A$2:A$600, 0))&lt;&gt;"", IF(LEFT(INDEX(Paste_Here!AE$2:AE$600, MATCH(B441, Paste_Here!A$2:A$600, 0)), 2)="EM", -1, 1) * VALUE(_xlfn.TEXTJOIN("", TRUE, IF(ISNUMBER(MID(INDEX(Paste_Here!AE$2:AE$600, MATCH(B441, Paste_Here!A$2:A$600, 0)), ROW(INDIRECT("1:"&amp;LEN(INDEX(Paste_Here!AE$2:AE$600, MATCH(B441, Paste_Here!A$2:A$600, 0))))), 1)*1), MID(INDEX(Paste_Here!AE$2:AE$600, MATCH(B441, Paste_Here!A$2:A$600, 0)), ROW(INDIRECT("1:"&amp;LEN(INDEX(Paste_Here!AE$2:AE$600, MATCH(B441, Paste_Here!A$2:A$600, 0))))), 1), ""))), ""), ""), "")</f>
        <v/>
      </c>
      <c r="BH441" s="47"/>
      <c r="BJ441" s="47"/>
      <c r="BK441" s="2" t="str">
        <f t="shared" si="38"/>
        <v/>
      </c>
      <c r="BL441" s="47"/>
      <c r="BM441" s="34" t="str">
        <f>IFERROR(IF(B441&lt;&gt;"", IF(AND(INDEX(Paste_Here!Z$2:Z$600, MATCH(B441, Paste_Here!A$2:A$600, 0))&lt;&gt;"", ISNUMBER(VALUE(INDEX(Paste_Here!Z$2:Z$600, MATCH(B441, Paste_Here!A$2:A$600, 0))))), INDEX(Paste_Here!Z$2:Z$600, MATCH(B441, Paste_Here!A$2:A$600, 0)), ""), ""), "")</f>
        <v/>
      </c>
      <c r="BN441" s="47"/>
      <c r="BO441" s="34" t="str">
        <f>IFERROR(IF(B441&lt;&gt;"", IF(ISNUMBER(SEARCH("highrisk", LOWER(INDEX(Paste_Here!AA$2:AA$600, MATCH(B441, Paste_Here!A$2:A$600, 0))))), "High Risk", IF(ISNUMBER(SEARCH("lowrisk", LOWER(INDEX(Paste_Here!AA$2:AA$600, MATCH(B441, Paste_Here!A$2:A$600, 0))))), "Low Risk", IF(ISNUMBER(SEARCH("somerisk", LOWER(INDEX(Paste_Here!AA$2:AA$600, MATCH(B441, Paste_Here!A$2:A$600, 0))))), "Some Risk", IF(ISNUMBER(SEARCH("OT", LOWER(INDEX(Paste_Here!AA$2:AA$600, MATCH(B441, Paste_Here!A$2:A$600, 0))))), "On Track", "")))), ""), "")</f>
        <v/>
      </c>
      <c r="BP441" s="47"/>
      <c r="BQ441" s="34" t="str">
        <f>IFERROR(IF(B441&lt;&gt;"", IF(AND(INDEX(Paste_Here!AC$2:AC$600, MATCH(B441, Paste_Here!A$2:A$600, 0))&lt;&gt;"", ISNUMBER(VALUE(INDEX(Paste_Here!AC$2:AC$600, MATCH(B441, Paste_Here!A$2:A$600, 0))))), INDEX(Paste_Here!AC$2:AC$600, MATCH(B441, Paste_Here!A$2:A$600, 0)), ""), ""), "")</f>
        <v/>
      </c>
      <c r="BR441" s="47"/>
      <c r="BS441" s="34" t="str">
        <f>IFERROR(IF(B441&lt;&gt;"", IF(ISNUMBER(SEARCH("highrisk", LOWER(INDEX(Paste_Here!AD$2:AD$600, MATCH(B441, Paste_Here!A$2:A$600, 0))))), "High Risk", IF(ISNUMBER(SEARCH("lowrisk", LOWER(INDEX(Paste_Here!AD$2:AD$600, MATCH(B441, Paste_Here!A$2:A$600, 0))))), "Low Risk", IF(ISNUMBER(SEARCH("somerisk", LOWER(INDEX(Paste_Here!AD$2:AD$600, MATCH(B441, Paste_Here!A$2:A$600, 0))))), "Some Risk", IF(ISNUMBER(SEARCH("OT", LOWER(INDEX(Paste_Here!AD$2:AD$600, MATCH(B441, Paste_Here!A$2:A$600, 0))))), "On Track", "")))), ""), "")</f>
        <v/>
      </c>
      <c r="BT441" s="47"/>
      <c r="BU441" s="34"/>
      <c r="BV441" s="47"/>
      <c r="BW441" s="34"/>
      <c r="BX441" s="47"/>
      <c r="BY441" s="34"/>
      <c r="BZ441" s="47"/>
      <c r="CA441" s="34"/>
      <c r="CB441" s="49"/>
      <c r="DT441" s="47"/>
      <c r="DU441" s="47"/>
      <c r="DV441" s="2" t="str">
        <f t="shared" si="39"/>
        <v/>
      </c>
      <c r="DW441" s="47"/>
      <c r="DX441" s="2" t="str">
        <f>IFERROR(IF(B441&lt;&gt;"", IF(ISNUMBER(SEARCH("s", LOWER(INDEX(Paste_Here!M$2:M$600, MATCH(B441, Paste_Here!A$2:A$600, 0))))), "Yes", IF(INDEX(Paste_Here!M$2:M$600, MATCH(B441, Paste_Here!A$2:A$600, 0))&lt;&gt;"", "No", "")), ""), "")</f>
        <v/>
      </c>
      <c r="DY441" s="47"/>
      <c r="DZ441" s="2" t="str">
        <f>IFERROR(IF(B441&lt;&gt;"", IF(ISNUMBER(SEARCH("yes", LOWER(INDEX(Paste_Here!F$2:F$600, MATCH(B441, Paste_Here!A$2:A$600, 0))))), "Yes", IF(ISNUMBER(SEARCH("no", LOWER(INDEX(Paste_Here!F$2:F$600, MATCH(B441, Paste_Here!A$2:A$600, 0))))), "No", "")), ""), "")</f>
        <v/>
      </c>
      <c r="EA441" s="47"/>
      <c r="EB441" s="2" t="str">
        <f>IFERROR(IF(B441&lt;&gt;"", IF(ISNUMBER(SEARCH("english language learner", LOWER(INDEX(Paste_Here!C$2:C$600, MATCH(B441, Paste_Here!A$2:A$600, 0))))), "Yes", ""), ""), "")</f>
        <v/>
      </c>
      <c r="EC441" s="47"/>
      <c r="ED441" s="2" t="str">
        <f>IFERROR(IF(B441&lt;&gt;"", IF(OR(ISNUMBER(SEARCH("b", LOWER(INDEX(Paste_Here!K$2:K$600, MATCH(B441, Paste_Here!A$2:A$600, 0))))), ISNUMBER(SEARCH("h", LOWER(INDEX(Paste_Here!K$2:K$600, MATCH(B441, Paste_Here!A$2:A$600, 0))))), ISNUMBER(SEARCH("i", LOWER(INDEX(Paste_Here!K$2:K$600, MATCH(B441, Paste_Here!A$2:A$600, 0)))))), "Yes", IF(INDEX(Paste_Here!K$2:K$600, MATCH(B441, Paste_Here!A$2:A$600, 0))&lt;&gt;"", "No", "")), ""), "")</f>
        <v/>
      </c>
      <c r="EE441" s="47"/>
      <c r="EF441" s="34" t="str">
        <f>IFERROR(IF(B441&lt;&gt;"", IF(ISNUMBER(SEARCH("yes", LOWER(INDEX(Paste_Here!L$2:L$600, MATCH(B441, Paste_Here!A$2:A$600, 0))))), "Yes", IF(ISNUMBER(SEARCH("no", LOWER(INDEX(Paste_Here!L$2:L$600, MATCH(B441, Paste_Here!A$2:A$600, 0))))), "No", "")), ""), "")</f>
        <v/>
      </c>
      <c r="EG441" s="47"/>
      <c r="EH441" s="2" t="str">
        <f>IFERROR(IF(B441&lt;&gt;"", IF(ISNUMBER(SEARCH("transitional 2", LOWER(INDEX(Paste_Here!C$2:C$600, MATCH(B441, Paste_Here!A$2:A$600, 0))))), "T2", IF(ISNUMBER(SEARCH("transitional 1", LOWER(INDEX(Paste_Here!C$2:C$600, MATCH(B441, Paste_Here!A$2:A$600, 0))))), "T1", IF(ISNUMBER(SEARCH("waived ell services", LOWER(INDEX(Paste_Here!C$2:C$600, MATCH(B441, Paste_Here!A$2:A$600, 0))))), "W", ""))), ""), "")</f>
        <v/>
      </c>
      <c r="EI441" s="47"/>
      <c r="EJ441" s="2" t="str">
        <f>IFERROR(IF(B441&lt;&gt;"", IF(AND(INDEX(Paste_Here!AG$2:AG$600, MATCH(B441, Paste_Here!A$2:A$600, 0))&lt;&gt;"", ISNUMBER(VALUE(INDEX(Paste_Here!AG$2:AG$600, MATCH(B441, Paste_Here!A$2:A$600, 0))))), INDEX(Paste_Here!AG$2:AG$600, MATCH(B441, Paste_Here!A$2:A$600, 0)), ""), ""), "")</f>
        <v/>
      </c>
      <c r="EK441" s="47"/>
      <c r="EL441" s="2" t="str">
        <f>IFERROR(IF(B441&lt;&gt;"", IF(AND(INDEX(Paste_Here!AL$2:AL$600, MATCH(B441, Paste_Here!A$2:A$600, 0))&lt;&gt;"", ISNUMBER(VALUE(INDEX(Paste_Here!AL$2:AL$600, MATCH(B441, Paste_Here!A$2:A$600, 0))))), INDEX(Paste_Here!AL$2:AL$600, MATCH(B441, Paste_Here!A$2:A$600, 0)), ""), ""), "")</f>
        <v/>
      </c>
      <c r="EM441" s="47"/>
      <c r="FA441" s="4" t="str" cm="1">
        <f t="array" ref="FA441">IFERROR(INDEX(Paste_Here!$B$2:$B$600, MATCH(0, COUNTIF(FA$4:FA440, Paste_Here!$B$2:$B$600) + IF(Paste_Here!$B$2:$B$600="", 1, 0), 0)), "")</f>
        <v/>
      </c>
      <c r="FB441" s="4" t="str">
        <f>IF(FA441&lt;&gt;"", INDEX(Paste_Here!$A$2:$A$600, MATCH(FA441, Paste_Here!$B$2:$B$600, 0)), "")</f>
        <v/>
      </c>
      <c r="FC441" s="4" t="str">
        <f t="shared" si="40"/>
        <v/>
      </c>
      <c r="FD441" s="4" t="str" cm="1">
        <f t="array" ref="FD441">IFERROR(INDEX($FC$5:$FC$600, MATCH(SMALL(IF($FC$5:$FC$600&lt;&gt;"", COUNTIF($FC$5:$FC$600, "&lt;"&amp;$FC$5:$FC$600)+1), ROW()-ROW($FD$5)+1), COUNTIF($FC$5:$FC$600, "&lt;"&amp;$FC$5:$FC$600)+1, 0)), "")</f>
        <v/>
      </c>
      <c r="FF441" s="2" t="str">
        <f>IFERROR(IF(B441&lt;&gt;"", IF(AND(INDEX(Paste_Here!AH$2:AH$600, MATCH(B441, Paste_Here!A$2:A$600, 0))&lt;&gt;"", ISNUMBER(VALUE(INDEX(Paste_Here!AH$2:AH$600, MATCH(B441, Paste_Here!A$2:A$600, 0))))), INDEX(Paste_Here!AH$2:AH$600, MATCH(B441, Paste_Here!A$2:A$600, 0)), ""), ""), "")</f>
        <v/>
      </c>
      <c r="FG441" s="47"/>
      <c r="FH441" s="2" t="str">
        <f>IFERROR(IF(B441&lt;&gt;"", IF(AND(INDEX(Paste_Here!AM$2:AM$600, MATCH(B441, Paste_Here!A$2:A$600, 0))&lt;&gt;"", ISNUMBER(VALUE(INDEX(Paste_Here!AM$2:AM$600, MATCH(B441, Paste_Here!A$2:A$600, 0))))), INDEX(Paste_Here!AM$2:AM$600, MATCH(B441, Paste_Here!A$2:A$600, 0)), ""), ""), "")</f>
        <v/>
      </c>
      <c r="FI441" s="47"/>
      <c r="FJ441" s="47"/>
      <c r="FK441" s="2" t="str">
        <f t="shared" si="41"/>
        <v/>
      </c>
      <c r="FL441" s="47"/>
      <c r="FM441" s="2" t="str">
        <f>IFERROR(IF(B441&lt;&gt;"", IF(ISNUMBER(VALUE(INDEX(Paste_Here!H$2:H$600, MATCH(B441, Paste_Here!A$2:A$600, 0)))), IF(VALUE(INDEX(Paste_Here!H$2:H$600, MATCH(B441, Paste_Here!A$2:A$600, 0)))=0, "No", IF(AND(VALUE(INDEX(Paste_Here!H$2:H$600, MATCH(B441, Paste_Here!A$2:A$600, 0)))&gt;=1, VALUE(INDEX(Paste_Here!H$2:H$600, MATCH(B441, Paste_Here!A$2:A$600, 0)))&lt;=4), VALUE(INDEX(Paste_Here!H$2:H$600, MATCH(B441, Paste_Here!A$2:A$600, 0))), "")), ""), ""), "")</f>
        <v/>
      </c>
      <c r="FN441" s="47"/>
      <c r="FO441" s="34" t="str">
        <f>IFERROR(IF(B441&lt;&gt;"", IF(ISNUMBER(VALUE(INDEX(Paste_Here!I$2:I$600, MATCH(B441, Paste_Here!A$2:A$600, 0)))), IF(VALUE(INDEX(Paste_Here!I$2:I$600, MATCH(B441, Paste_Here!A$2:A$600, 0)))=0, "No", IF(AND(VALUE(INDEX(Paste_Here!I$2:I$600, MATCH(B441, Paste_Here!A$2:A$600, 0)))&gt;=1, VALUE(INDEX(Paste_Here!I$2:I$600, MATCH(B441, Paste_Here!A$2:A$600, 0)))&lt;=4), VALUE(INDEX(Paste_Here!I$2:I$600, MATCH(B441, Paste_Here!A$2:A$600, 0))), "")), ""), ""), "")</f>
        <v/>
      </c>
      <c r="FP441" s="47"/>
      <c r="FQ441" s="2"/>
      <c r="FR441" s="47"/>
      <c r="FS441" s="2"/>
      <c r="FT441" s="47"/>
      <c r="FU441" s="2"/>
      <c r="FV441" s="47"/>
      <c r="FW441" s="2"/>
      <c r="FX441" s="47"/>
      <c r="FY441" s="2"/>
      <c r="FZ441" s="47"/>
      <c r="GA441" s="2"/>
      <c r="GB441" s="47"/>
      <c r="GU441" s="2"/>
      <c r="GV441" s="47"/>
      <c r="GW441" s="2"/>
      <c r="GX441" s="47"/>
    </row>
    <row r="442" spans="1:206">
      <c r="A442" s="47"/>
      <c r="B442" s="2" t="str">
        <f t="shared" si="36"/>
        <v/>
      </c>
      <c r="C442" s="47"/>
      <c r="D442" s="2" t="str">
        <f>IFERROR(IF(B442&lt;&gt;"", IF(COUNTIF(INDEX(Paste_Here!N$2:O$600, MATCH(B442, Paste_Here!A$2:A$600, 0), 0), "yes") &gt; 0, "No", IF(COUNTIF(INDEX(Paste_Here!N$2:O$600, MATCH(B442, Paste_Here!A$2:A$600, 0), 0), "no") &gt; 0, "Yes", "")), ""), "")</f>
        <v/>
      </c>
      <c r="E442" s="47"/>
      <c r="F442" s="84" t="str">
        <f>IFERROR(IF(B442&lt;&gt;"", IF(AND(INDEX(Paste_Here!P$2:P$600, MATCH(B442, Paste_Here!A$2:A$600, 0))&lt;&gt;"", ISNUMBER(VALUE(INDEX(Paste_Here!P$2:P$600, MATCH(B442, Paste_Here!A$2:A$600, 0))))), INDEX(Paste_Here!P$2:P$600, MATCH(B442, Paste_Here!A$2:A$600, 0)), ""), ""), "")</f>
        <v/>
      </c>
      <c r="G442" s="47"/>
      <c r="H442" s="2" t="str">
        <f>IFERROR(IF(B442&lt;&gt;"", IF(ISNUMBER(SEARCH("highrisk", LOWER(INDEX(Paste_Here!Q$2:Q$600, MATCH(B442, Paste_Here!A$2:A$600, 0))))), "High Risk", IF(ISNUMBER(SEARCH("lowrisk", LOWER(INDEX(Paste_Here!Q$2:Q$600, MATCH(B442, Paste_Here!A$2:A$600, 0))))), "Low Risk", IF(ISNUMBER(SEARCH("somerisk", LOWER(INDEX(Paste_Here!Q$2:Q$600, MATCH(B442, Paste_Here!A$2:A$600, 0))))), "Some Risk", ""))), ""), "")</f>
        <v/>
      </c>
      <c r="I442" s="47"/>
      <c r="J442" s="2"/>
      <c r="K442" s="47"/>
      <c r="L442" s="2"/>
      <c r="M442" s="47"/>
      <c r="N442" s="2"/>
      <c r="O442" s="47"/>
      <c r="P442" s="2" t="str">
        <f>IFERROR(IF(B442&lt;&gt;"", IF(AND(ISNUMBER(VALUE(INDEX(Paste_Here!R$2:R$600, MATCH(B442, Paste_Here!A$2:A$600, 0)))), INDEX(Paste_Here!R$2:R$600, MATCH(B442, Paste_Here!A$2:A$600, 0)) &lt;&gt; ""), VALUE(INDEX(Paste_Here!R$2:R$600, MATCH(B442, Paste_Here!A$2:A$600, 0))), ""), ""), "")</f>
        <v/>
      </c>
      <c r="Q442" s="47"/>
      <c r="R442" s="2"/>
      <c r="S442" s="47"/>
      <c r="W442" s="47"/>
      <c r="X442" s="2"/>
      <c r="Y442" s="47"/>
      <c r="Z442" s="2" t="str">
        <f>IFERROR(IF(B442&lt;&gt;"", IF(AND(INDEX(Paste_Here!S$2:S$600, MATCH(B442, Paste_Here!A$2:A$600, 0))&lt;&gt;"", ISNUMBER(VALUE(INDEX(Paste_Here!S$2:S$600, MATCH(B442, Paste_Here!A$2:A$600, 0))))), INDEX(Paste_Here!S$2:S$600, MATCH(B442, Paste_Here!A$2:A$600, 0)), ""), ""), "")</f>
        <v/>
      </c>
      <c r="AA442" s="47"/>
      <c r="AB442" s="2" t="str">
        <f>IFERROR(IF(B442&lt;&gt;"", IF(ISNUMBER(SEARCH("highrisk", LOWER(INDEX(Paste_Here!T$2:T$600, MATCH(B442, Paste_Here!A$2:A$600, 0))))), "High Risk", IF(ISNUMBER(SEARCH("lowrisk", LOWER(INDEX(Paste_Here!T$2:T$600, MATCH(B442, Paste_Here!A$2:A$600, 0))))), "Low Risk", IF(ISNUMBER(SEARCH("somerisk", LOWER(INDEX(Paste_Here!T$2:T$600, MATCH(B442, Paste_Here!A$2:A$600, 0))))), "Some Risk", IF(ISNUMBER(SEARCH("OT", LOWER(INDEX(Paste_Here!T$2:T$600, MATCH(B442, Paste_Here!A$2:A$600, 0))))), "On Track", "")))), ""), "")</f>
        <v/>
      </c>
      <c r="AC442" s="47"/>
      <c r="AD442" s="2"/>
      <c r="AE442" s="47"/>
      <c r="AF442" s="2"/>
      <c r="AG442" s="47"/>
      <c r="AH442" s="2"/>
      <c r="AI442" s="47"/>
      <c r="AJ442" s="2" t="str" cm="1">
        <f t="array" aca="1" ref="AJ442" ca="1">IFERROR(IF(ISNUMBER(SEARCH("BR", INDEX(Paste_Here!AB$2:AB$210, MATCH(B442, Paste_Here!A$2:A$210, 0)))), -1, 1) * VALUE(_xlfn.TEXTJOIN("", TRUE, IF(ISNUMBER(--MID(INDEX(Paste_Here!AB$2:AB$210, MATCH(B442, Paste_Here!A$2:A$210, 0)), ROW(INDIRECT("1:"&amp;LEN(INDEX(Paste_Here!AB$2:AB$210, MATCH(B442, Paste_Here!A$2:A$210, 0))))), 1)), MID(INDEX(Paste_Here!AB$2:AB$210, MATCH(B442, Paste_Here!A$2:A$210, 0)), ROW(INDIRECT("1:"&amp;LEN(INDEX(Paste_Here!AB$2:AB$210, MATCH(B442, Paste_Here!A$2:A$210, 0))))), 1), ""))), "")</f>
        <v/>
      </c>
      <c r="AK442" s="47"/>
      <c r="AL442" s="34" t="str">
        <f>IFERROR(IF(B442&lt;&gt;"", IF(AND(INDEX(Paste_Here!AF$2:AF$600, MATCH(B442, Paste_Here!A$2:A$600, 0))&lt;&gt;"", ISNUMBER(VALUE(INDEX(Paste_Here!AF$2:AF$600, MATCH(B442, Paste_Here!A$2:A$600, 0))))), INDEX(Paste_Here!AF$2:AF$600, MATCH(B442, Paste_Here!A$2:A$600, 0)), ""), ""), "")</f>
        <v/>
      </c>
      <c r="AM442" s="47"/>
      <c r="AN442" s="47"/>
      <c r="AO442" s="2" t="str">
        <f t="shared" si="37"/>
        <v/>
      </c>
      <c r="AP442" s="47"/>
      <c r="AQ442" s="34" t="str">
        <f>IFERROR(IF(B442&lt;&gt;"", IF(COUNTIF(INDEX(Paste_Here!X$2:Y$600, MATCH(B442, Paste_Here!A$2:A$600, 0), 0), "yes") &gt; 0, "No", IF(COUNTIF(INDEX(Paste_Here!X$2:Y$600, MATCH(B442, Paste_Here!A$2:A$600, 0), 0), "no") &gt; 0, "Yes", "")), ""), "")</f>
        <v/>
      </c>
      <c r="AR442" s="47"/>
      <c r="AS442" s="34" t="str">
        <f>IFERROR(IF(B442&lt;&gt;"", IF(AND(INDEX(Paste_Here!U$2:U$600, MATCH(B442, Paste_Here!A$2:A$600, 0))&lt;&gt;"", ISNUMBER(VALUE(INDEX(Paste_Here!U$2:U$600, MATCH(B442, Paste_Here!A$2:A$600, 0))))), INDEX(Paste_Here!U$2:U$600, MATCH(B442, Paste_Here!A$2:A$600, 0)), ""), ""), "")</f>
        <v/>
      </c>
      <c r="AT442" s="47"/>
      <c r="AU442" s="34" t="str">
        <f>IFERROR(IF(B442&lt;&gt;"", IF(ISNUMBER(SEARCH("highrisk", LOWER(INDEX(Paste_Here!V$2:V$600, MATCH(B442, Paste_Here!A$2:A$600, 0))))), "High Risk", IF(ISNUMBER(SEARCH("lowrisk", LOWER(INDEX(Paste_Here!V$2:V$600, MATCH(B442, Paste_Here!A$2:A$600, 0))))), "Low Risk", IF(ISNUMBER(SEARCH("somerisk", LOWER(INDEX(Paste_Here!V$2:V$600, MATCH(B442, Paste_Here!A$2:A$600, 0))))), "Some Risk", ""))), ""), "")</f>
        <v/>
      </c>
      <c r="AV442" s="47"/>
      <c r="AW442" s="34" t="str">
        <f>IFERROR(IF(B442&lt;&gt;"", IF(AND(ISNUMBER(VALUE(INDEX(Paste_Here!W$2:W$600, MATCH(B442, Paste_Here!A$2:A$600, 0)))), INDEX(Paste_Here!W$2:W$600, MATCH(B442, Paste_Here!A$2:A$600, 0)) &lt;&gt; ""), VALUE(INDEX(Paste_Here!W$2:W$600, MATCH(B442, Paste_Here!A$2:A$600, 0))), ""), ""), "")</f>
        <v/>
      </c>
      <c r="AX442" s="47"/>
      <c r="BA442" s="2" t="str">
        <f>IFERROR(IF(B442&lt;&gt;"", IF(AND(INDEX(Paste_Here!AI$2:AI$600, MATCH(B442, Paste_Here!A$2:A$600, 0))&lt;&gt;"", ISNUMBER(VALUE(INDEX(Paste_Here!AI$2:AI$600, MATCH(B442, Paste_Here!A$2:A$600, 0))))), INDEX(Paste_Here!AI$2:AI$600, MATCH(B442, Paste_Here!A$2:A$600, 0)), ""), ""), "")</f>
        <v/>
      </c>
      <c r="BB442" s="47"/>
      <c r="BC442" s="34" t="str">
        <f>IFERROR(IF(B442&lt;&gt;"", IF(ISNUMBER(SEARCH("highrisk", LOWER(INDEX(Paste_Here!AJ$2:AJ$600, MATCH(B442, Paste_Here!A$2:A$600, 0))))), "High Risk", IF(ISNUMBER(SEARCH("lowrisk", LOWER(INDEX(Paste_Here!AJ$2:AJ$600, MATCH(B442, Paste_Here!A$2:A$600, 0))))), "Low Risk", IF(ISNUMBER(SEARCH("somerisk", LOWER(INDEX(Paste_Here!AJ$2:AJ$600, MATCH(B442, Paste_Here!A$2:A$600, 0))))), "Some Risk", IF(ISNUMBER(SEARCH("OT", LOWER(INDEX(Paste_Here!AJ$2:AJ$600, MATCH(B442, Paste_Here!A$2:A$600, 0))))), "On Track", "")))), ""), "")</f>
        <v/>
      </c>
      <c r="BD442" s="47"/>
      <c r="BE442" s="34" t="str">
        <f>IFERROR(IF(B442&lt;&gt;"", IF(AND(INDEX(Paste_Here!AK$2:AK$600, MATCH(B442, Paste_Here!A$2:A$600, 0))&lt;&gt;"", ISNUMBER(VALUE(INDEX(Paste_Here!AK$2:AK$600, MATCH(B442, Paste_Here!A$2:A$600, 0))))), INDEX(Paste_Here!AK$2:AK$600, MATCH(B442, Paste_Here!A$2:A$600, 0)), ""), ""), "")</f>
        <v/>
      </c>
      <c r="BF442" s="47"/>
      <c r="BG442" s="34" t="str" cm="1">
        <f t="array" aca="1" ref="BG442" ca="1">IFERROR(IF(B442&lt;&gt;"", IF(INDEX(Paste_Here!AE$2:AE$600, MATCH(B442, Paste_Here!A$2:A$600, 0))&lt;&gt;"", IF(LEFT(INDEX(Paste_Here!AE$2:AE$600, MATCH(B442, Paste_Here!A$2:A$600, 0)), 2)="EM", -1, 1) * VALUE(_xlfn.TEXTJOIN("", TRUE, IF(ISNUMBER(MID(INDEX(Paste_Here!AE$2:AE$600, MATCH(B442, Paste_Here!A$2:A$600, 0)), ROW(INDIRECT("1:"&amp;LEN(INDEX(Paste_Here!AE$2:AE$600, MATCH(B442, Paste_Here!A$2:A$600, 0))))), 1)*1), MID(INDEX(Paste_Here!AE$2:AE$600, MATCH(B442, Paste_Here!A$2:A$600, 0)), ROW(INDIRECT("1:"&amp;LEN(INDEX(Paste_Here!AE$2:AE$600, MATCH(B442, Paste_Here!A$2:A$600, 0))))), 1), ""))), ""), ""), "")</f>
        <v/>
      </c>
      <c r="BH442" s="47"/>
      <c r="BJ442" s="47"/>
      <c r="BK442" s="2" t="str">
        <f t="shared" si="38"/>
        <v/>
      </c>
      <c r="BL442" s="47"/>
      <c r="BM442" s="34" t="str">
        <f>IFERROR(IF(B442&lt;&gt;"", IF(AND(INDEX(Paste_Here!Z$2:Z$600, MATCH(B442, Paste_Here!A$2:A$600, 0))&lt;&gt;"", ISNUMBER(VALUE(INDEX(Paste_Here!Z$2:Z$600, MATCH(B442, Paste_Here!A$2:A$600, 0))))), INDEX(Paste_Here!Z$2:Z$600, MATCH(B442, Paste_Here!A$2:A$600, 0)), ""), ""), "")</f>
        <v/>
      </c>
      <c r="BN442" s="47"/>
      <c r="BO442" s="34" t="str">
        <f>IFERROR(IF(B442&lt;&gt;"", IF(ISNUMBER(SEARCH("highrisk", LOWER(INDEX(Paste_Here!AA$2:AA$600, MATCH(B442, Paste_Here!A$2:A$600, 0))))), "High Risk", IF(ISNUMBER(SEARCH("lowrisk", LOWER(INDEX(Paste_Here!AA$2:AA$600, MATCH(B442, Paste_Here!A$2:A$600, 0))))), "Low Risk", IF(ISNUMBER(SEARCH("somerisk", LOWER(INDEX(Paste_Here!AA$2:AA$600, MATCH(B442, Paste_Here!A$2:A$600, 0))))), "Some Risk", IF(ISNUMBER(SEARCH("OT", LOWER(INDEX(Paste_Here!AA$2:AA$600, MATCH(B442, Paste_Here!A$2:A$600, 0))))), "On Track", "")))), ""), "")</f>
        <v/>
      </c>
      <c r="BP442" s="47"/>
      <c r="BQ442" s="34" t="str">
        <f>IFERROR(IF(B442&lt;&gt;"", IF(AND(INDEX(Paste_Here!AC$2:AC$600, MATCH(B442, Paste_Here!A$2:A$600, 0))&lt;&gt;"", ISNUMBER(VALUE(INDEX(Paste_Here!AC$2:AC$600, MATCH(B442, Paste_Here!A$2:A$600, 0))))), INDEX(Paste_Here!AC$2:AC$600, MATCH(B442, Paste_Here!A$2:A$600, 0)), ""), ""), "")</f>
        <v/>
      </c>
      <c r="BR442" s="47"/>
      <c r="BS442" s="34" t="str">
        <f>IFERROR(IF(B442&lt;&gt;"", IF(ISNUMBER(SEARCH("highrisk", LOWER(INDEX(Paste_Here!AD$2:AD$600, MATCH(B442, Paste_Here!A$2:A$600, 0))))), "High Risk", IF(ISNUMBER(SEARCH("lowrisk", LOWER(INDEX(Paste_Here!AD$2:AD$600, MATCH(B442, Paste_Here!A$2:A$600, 0))))), "Low Risk", IF(ISNUMBER(SEARCH("somerisk", LOWER(INDEX(Paste_Here!AD$2:AD$600, MATCH(B442, Paste_Here!A$2:A$600, 0))))), "Some Risk", IF(ISNUMBER(SEARCH("OT", LOWER(INDEX(Paste_Here!AD$2:AD$600, MATCH(B442, Paste_Here!A$2:A$600, 0))))), "On Track", "")))), ""), "")</f>
        <v/>
      </c>
      <c r="BT442" s="47"/>
      <c r="BU442" s="34"/>
      <c r="BV442" s="47"/>
      <c r="BW442" s="34"/>
      <c r="BX442" s="47"/>
      <c r="BY442" s="34"/>
      <c r="BZ442" s="47"/>
      <c r="CA442" s="34"/>
      <c r="CB442" s="49"/>
      <c r="DT442" s="47"/>
      <c r="DU442" s="47"/>
      <c r="DV442" s="2" t="str">
        <f t="shared" si="39"/>
        <v/>
      </c>
      <c r="DW442" s="47"/>
      <c r="DX442" s="2" t="str">
        <f>IFERROR(IF(B442&lt;&gt;"", IF(ISNUMBER(SEARCH("s", LOWER(INDEX(Paste_Here!M$2:M$600, MATCH(B442, Paste_Here!A$2:A$600, 0))))), "Yes", IF(INDEX(Paste_Here!M$2:M$600, MATCH(B442, Paste_Here!A$2:A$600, 0))&lt;&gt;"", "No", "")), ""), "")</f>
        <v/>
      </c>
      <c r="DY442" s="47"/>
      <c r="DZ442" s="2" t="str">
        <f>IFERROR(IF(B442&lt;&gt;"", IF(ISNUMBER(SEARCH("yes", LOWER(INDEX(Paste_Here!F$2:F$600, MATCH(B442, Paste_Here!A$2:A$600, 0))))), "Yes", IF(ISNUMBER(SEARCH("no", LOWER(INDEX(Paste_Here!F$2:F$600, MATCH(B442, Paste_Here!A$2:A$600, 0))))), "No", "")), ""), "")</f>
        <v/>
      </c>
      <c r="EA442" s="47"/>
      <c r="EB442" s="2" t="str">
        <f>IFERROR(IF(B442&lt;&gt;"", IF(ISNUMBER(SEARCH("english language learner", LOWER(INDEX(Paste_Here!C$2:C$600, MATCH(B442, Paste_Here!A$2:A$600, 0))))), "Yes", ""), ""), "")</f>
        <v/>
      </c>
      <c r="EC442" s="47"/>
      <c r="ED442" s="2" t="str">
        <f>IFERROR(IF(B442&lt;&gt;"", IF(OR(ISNUMBER(SEARCH("b", LOWER(INDEX(Paste_Here!K$2:K$600, MATCH(B442, Paste_Here!A$2:A$600, 0))))), ISNUMBER(SEARCH("h", LOWER(INDEX(Paste_Here!K$2:K$600, MATCH(B442, Paste_Here!A$2:A$600, 0))))), ISNUMBER(SEARCH("i", LOWER(INDEX(Paste_Here!K$2:K$600, MATCH(B442, Paste_Here!A$2:A$600, 0)))))), "Yes", IF(INDEX(Paste_Here!K$2:K$600, MATCH(B442, Paste_Here!A$2:A$600, 0))&lt;&gt;"", "No", "")), ""), "")</f>
        <v/>
      </c>
      <c r="EE442" s="47"/>
      <c r="EF442" s="34" t="str">
        <f>IFERROR(IF(B442&lt;&gt;"", IF(ISNUMBER(SEARCH("yes", LOWER(INDEX(Paste_Here!L$2:L$600, MATCH(B442, Paste_Here!A$2:A$600, 0))))), "Yes", IF(ISNUMBER(SEARCH("no", LOWER(INDEX(Paste_Here!L$2:L$600, MATCH(B442, Paste_Here!A$2:A$600, 0))))), "No", "")), ""), "")</f>
        <v/>
      </c>
      <c r="EG442" s="47"/>
      <c r="EH442" s="2" t="str">
        <f>IFERROR(IF(B442&lt;&gt;"", IF(ISNUMBER(SEARCH("transitional 2", LOWER(INDEX(Paste_Here!C$2:C$600, MATCH(B442, Paste_Here!A$2:A$600, 0))))), "T2", IF(ISNUMBER(SEARCH("transitional 1", LOWER(INDEX(Paste_Here!C$2:C$600, MATCH(B442, Paste_Here!A$2:A$600, 0))))), "T1", IF(ISNUMBER(SEARCH("waived ell services", LOWER(INDEX(Paste_Here!C$2:C$600, MATCH(B442, Paste_Here!A$2:A$600, 0))))), "W", ""))), ""), "")</f>
        <v/>
      </c>
      <c r="EI442" s="47"/>
      <c r="EJ442" s="2" t="str">
        <f>IFERROR(IF(B442&lt;&gt;"", IF(AND(INDEX(Paste_Here!AG$2:AG$600, MATCH(B442, Paste_Here!A$2:A$600, 0))&lt;&gt;"", ISNUMBER(VALUE(INDEX(Paste_Here!AG$2:AG$600, MATCH(B442, Paste_Here!A$2:A$600, 0))))), INDEX(Paste_Here!AG$2:AG$600, MATCH(B442, Paste_Here!A$2:A$600, 0)), ""), ""), "")</f>
        <v/>
      </c>
      <c r="EK442" s="47"/>
      <c r="EL442" s="2" t="str">
        <f>IFERROR(IF(B442&lt;&gt;"", IF(AND(INDEX(Paste_Here!AL$2:AL$600, MATCH(B442, Paste_Here!A$2:A$600, 0))&lt;&gt;"", ISNUMBER(VALUE(INDEX(Paste_Here!AL$2:AL$600, MATCH(B442, Paste_Here!A$2:A$600, 0))))), INDEX(Paste_Here!AL$2:AL$600, MATCH(B442, Paste_Here!A$2:A$600, 0)), ""), ""), "")</f>
        <v/>
      </c>
      <c r="EM442" s="47"/>
      <c r="FA442" s="4" t="str" cm="1">
        <f t="array" ref="FA442">IFERROR(INDEX(Paste_Here!$B$2:$B$600, MATCH(0, COUNTIF(FA$4:FA441, Paste_Here!$B$2:$B$600) + IF(Paste_Here!$B$2:$B$600="", 1, 0), 0)), "")</f>
        <v/>
      </c>
      <c r="FB442" s="4" t="str">
        <f>IF(FA442&lt;&gt;"", INDEX(Paste_Here!$A$2:$A$600, MATCH(FA442, Paste_Here!$B$2:$B$600, 0)), "")</f>
        <v/>
      </c>
      <c r="FC442" s="4" t="str">
        <f t="shared" si="40"/>
        <v/>
      </c>
      <c r="FD442" s="4" t="str" cm="1">
        <f t="array" ref="FD442">IFERROR(INDEX($FC$5:$FC$600, MATCH(SMALL(IF($FC$5:$FC$600&lt;&gt;"", COUNTIF($FC$5:$FC$600, "&lt;"&amp;$FC$5:$FC$600)+1), ROW()-ROW($FD$5)+1), COUNTIF($FC$5:$FC$600, "&lt;"&amp;$FC$5:$FC$600)+1, 0)), "")</f>
        <v/>
      </c>
      <c r="FF442" s="2" t="str">
        <f>IFERROR(IF(B442&lt;&gt;"", IF(AND(INDEX(Paste_Here!AH$2:AH$600, MATCH(B442, Paste_Here!A$2:A$600, 0))&lt;&gt;"", ISNUMBER(VALUE(INDEX(Paste_Here!AH$2:AH$600, MATCH(B442, Paste_Here!A$2:A$600, 0))))), INDEX(Paste_Here!AH$2:AH$600, MATCH(B442, Paste_Here!A$2:A$600, 0)), ""), ""), "")</f>
        <v/>
      </c>
      <c r="FG442" s="47"/>
      <c r="FH442" s="2" t="str">
        <f>IFERROR(IF(B442&lt;&gt;"", IF(AND(INDEX(Paste_Here!AM$2:AM$600, MATCH(B442, Paste_Here!A$2:A$600, 0))&lt;&gt;"", ISNUMBER(VALUE(INDEX(Paste_Here!AM$2:AM$600, MATCH(B442, Paste_Here!A$2:A$600, 0))))), INDEX(Paste_Here!AM$2:AM$600, MATCH(B442, Paste_Here!A$2:A$600, 0)), ""), ""), "")</f>
        <v/>
      </c>
      <c r="FI442" s="47"/>
      <c r="FJ442" s="47"/>
      <c r="FK442" s="2" t="str">
        <f t="shared" si="41"/>
        <v/>
      </c>
      <c r="FL442" s="47"/>
      <c r="FM442" s="2" t="str">
        <f>IFERROR(IF(B442&lt;&gt;"", IF(ISNUMBER(VALUE(INDEX(Paste_Here!H$2:H$600, MATCH(B442, Paste_Here!A$2:A$600, 0)))), IF(VALUE(INDEX(Paste_Here!H$2:H$600, MATCH(B442, Paste_Here!A$2:A$600, 0)))=0, "No", IF(AND(VALUE(INDEX(Paste_Here!H$2:H$600, MATCH(B442, Paste_Here!A$2:A$600, 0)))&gt;=1, VALUE(INDEX(Paste_Here!H$2:H$600, MATCH(B442, Paste_Here!A$2:A$600, 0)))&lt;=4), VALUE(INDEX(Paste_Here!H$2:H$600, MATCH(B442, Paste_Here!A$2:A$600, 0))), "")), ""), ""), "")</f>
        <v/>
      </c>
      <c r="FN442" s="47"/>
      <c r="FO442" s="34" t="str">
        <f>IFERROR(IF(B442&lt;&gt;"", IF(ISNUMBER(VALUE(INDEX(Paste_Here!I$2:I$600, MATCH(B442, Paste_Here!A$2:A$600, 0)))), IF(VALUE(INDEX(Paste_Here!I$2:I$600, MATCH(B442, Paste_Here!A$2:A$600, 0)))=0, "No", IF(AND(VALUE(INDEX(Paste_Here!I$2:I$600, MATCH(B442, Paste_Here!A$2:A$600, 0)))&gt;=1, VALUE(INDEX(Paste_Here!I$2:I$600, MATCH(B442, Paste_Here!A$2:A$600, 0)))&lt;=4), VALUE(INDEX(Paste_Here!I$2:I$600, MATCH(B442, Paste_Here!A$2:A$600, 0))), "")), ""), ""), "")</f>
        <v/>
      </c>
      <c r="FP442" s="47"/>
      <c r="FQ442" s="2"/>
      <c r="FR442" s="47"/>
      <c r="FS442" s="2"/>
      <c r="FT442" s="47"/>
      <c r="FU442" s="2"/>
      <c r="FV442" s="47"/>
      <c r="FW442" s="2"/>
      <c r="FX442" s="47"/>
      <c r="FY442" s="2"/>
      <c r="FZ442" s="47"/>
      <c r="GA442" s="2"/>
      <c r="GB442" s="47"/>
      <c r="GU442" s="2"/>
      <c r="GV442" s="47"/>
      <c r="GW442" s="2"/>
      <c r="GX442" s="47"/>
    </row>
    <row r="443" spans="1:206">
      <c r="A443" s="47"/>
      <c r="B443" s="2" t="str">
        <f t="shared" si="36"/>
        <v/>
      </c>
      <c r="C443" s="47"/>
      <c r="D443" s="2" t="str">
        <f>IFERROR(IF(B443&lt;&gt;"", IF(COUNTIF(INDEX(Paste_Here!N$2:O$600, MATCH(B443, Paste_Here!A$2:A$600, 0), 0), "yes") &gt; 0, "No", IF(COUNTIF(INDEX(Paste_Here!N$2:O$600, MATCH(B443, Paste_Here!A$2:A$600, 0), 0), "no") &gt; 0, "Yes", "")), ""), "")</f>
        <v/>
      </c>
      <c r="E443" s="47"/>
      <c r="F443" s="84" t="str">
        <f>IFERROR(IF(B443&lt;&gt;"", IF(AND(INDEX(Paste_Here!P$2:P$600, MATCH(B443, Paste_Here!A$2:A$600, 0))&lt;&gt;"", ISNUMBER(VALUE(INDEX(Paste_Here!P$2:P$600, MATCH(B443, Paste_Here!A$2:A$600, 0))))), INDEX(Paste_Here!P$2:P$600, MATCH(B443, Paste_Here!A$2:A$600, 0)), ""), ""), "")</f>
        <v/>
      </c>
      <c r="G443" s="47"/>
      <c r="H443" s="2" t="str">
        <f>IFERROR(IF(B443&lt;&gt;"", IF(ISNUMBER(SEARCH("highrisk", LOWER(INDEX(Paste_Here!Q$2:Q$600, MATCH(B443, Paste_Here!A$2:A$600, 0))))), "High Risk", IF(ISNUMBER(SEARCH("lowrisk", LOWER(INDEX(Paste_Here!Q$2:Q$600, MATCH(B443, Paste_Here!A$2:A$600, 0))))), "Low Risk", IF(ISNUMBER(SEARCH("somerisk", LOWER(INDEX(Paste_Here!Q$2:Q$600, MATCH(B443, Paste_Here!A$2:A$600, 0))))), "Some Risk", ""))), ""), "")</f>
        <v/>
      </c>
      <c r="I443" s="47"/>
      <c r="J443" s="2"/>
      <c r="K443" s="47"/>
      <c r="L443" s="2"/>
      <c r="M443" s="47"/>
      <c r="N443" s="2"/>
      <c r="O443" s="47"/>
      <c r="P443" s="2" t="str">
        <f>IFERROR(IF(B443&lt;&gt;"", IF(AND(ISNUMBER(VALUE(INDEX(Paste_Here!R$2:R$600, MATCH(B443, Paste_Here!A$2:A$600, 0)))), INDEX(Paste_Here!R$2:R$600, MATCH(B443, Paste_Here!A$2:A$600, 0)) &lt;&gt; ""), VALUE(INDEX(Paste_Here!R$2:R$600, MATCH(B443, Paste_Here!A$2:A$600, 0))), ""), ""), "")</f>
        <v/>
      </c>
      <c r="Q443" s="47"/>
      <c r="R443" s="2"/>
      <c r="S443" s="47"/>
      <c r="W443" s="47"/>
      <c r="X443" s="2"/>
      <c r="Y443" s="47"/>
      <c r="Z443" s="2" t="str">
        <f>IFERROR(IF(B443&lt;&gt;"", IF(AND(INDEX(Paste_Here!S$2:S$600, MATCH(B443, Paste_Here!A$2:A$600, 0))&lt;&gt;"", ISNUMBER(VALUE(INDEX(Paste_Here!S$2:S$600, MATCH(B443, Paste_Here!A$2:A$600, 0))))), INDEX(Paste_Here!S$2:S$600, MATCH(B443, Paste_Here!A$2:A$600, 0)), ""), ""), "")</f>
        <v/>
      </c>
      <c r="AA443" s="47"/>
      <c r="AB443" s="2" t="str">
        <f>IFERROR(IF(B443&lt;&gt;"", IF(ISNUMBER(SEARCH("highrisk", LOWER(INDEX(Paste_Here!T$2:T$600, MATCH(B443, Paste_Here!A$2:A$600, 0))))), "High Risk", IF(ISNUMBER(SEARCH("lowrisk", LOWER(INDEX(Paste_Here!T$2:T$600, MATCH(B443, Paste_Here!A$2:A$600, 0))))), "Low Risk", IF(ISNUMBER(SEARCH("somerisk", LOWER(INDEX(Paste_Here!T$2:T$600, MATCH(B443, Paste_Here!A$2:A$600, 0))))), "Some Risk", IF(ISNUMBER(SEARCH("OT", LOWER(INDEX(Paste_Here!T$2:T$600, MATCH(B443, Paste_Here!A$2:A$600, 0))))), "On Track", "")))), ""), "")</f>
        <v/>
      </c>
      <c r="AC443" s="47"/>
      <c r="AD443" s="2"/>
      <c r="AE443" s="47"/>
      <c r="AF443" s="2"/>
      <c r="AG443" s="47"/>
      <c r="AH443" s="2"/>
      <c r="AI443" s="47"/>
      <c r="AJ443" s="2" t="str" cm="1">
        <f t="array" aca="1" ref="AJ443" ca="1">IFERROR(IF(ISNUMBER(SEARCH("BR", INDEX(Paste_Here!AB$2:AB$210, MATCH(B443, Paste_Here!A$2:A$210, 0)))), -1, 1) * VALUE(_xlfn.TEXTJOIN("", TRUE, IF(ISNUMBER(--MID(INDEX(Paste_Here!AB$2:AB$210, MATCH(B443, Paste_Here!A$2:A$210, 0)), ROW(INDIRECT("1:"&amp;LEN(INDEX(Paste_Here!AB$2:AB$210, MATCH(B443, Paste_Here!A$2:A$210, 0))))), 1)), MID(INDEX(Paste_Here!AB$2:AB$210, MATCH(B443, Paste_Here!A$2:A$210, 0)), ROW(INDIRECT("1:"&amp;LEN(INDEX(Paste_Here!AB$2:AB$210, MATCH(B443, Paste_Here!A$2:A$210, 0))))), 1), ""))), "")</f>
        <v/>
      </c>
      <c r="AK443" s="47"/>
      <c r="AL443" s="34" t="str">
        <f>IFERROR(IF(B443&lt;&gt;"", IF(AND(INDEX(Paste_Here!AF$2:AF$600, MATCH(B443, Paste_Here!A$2:A$600, 0))&lt;&gt;"", ISNUMBER(VALUE(INDEX(Paste_Here!AF$2:AF$600, MATCH(B443, Paste_Here!A$2:A$600, 0))))), INDEX(Paste_Here!AF$2:AF$600, MATCH(B443, Paste_Here!A$2:A$600, 0)), ""), ""), "")</f>
        <v/>
      </c>
      <c r="AM443" s="47"/>
      <c r="AN443" s="47"/>
      <c r="AO443" s="2" t="str">
        <f t="shared" si="37"/>
        <v/>
      </c>
      <c r="AP443" s="47"/>
      <c r="AQ443" s="34" t="str">
        <f>IFERROR(IF(B443&lt;&gt;"", IF(COUNTIF(INDEX(Paste_Here!X$2:Y$600, MATCH(B443, Paste_Here!A$2:A$600, 0), 0), "yes") &gt; 0, "No", IF(COUNTIF(INDEX(Paste_Here!X$2:Y$600, MATCH(B443, Paste_Here!A$2:A$600, 0), 0), "no") &gt; 0, "Yes", "")), ""), "")</f>
        <v/>
      </c>
      <c r="AR443" s="47"/>
      <c r="AS443" s="34" t="str">
        <f>IFERROR(IF(B443&lt;&gt;"", IF(AND(INDEX(Paste_Here!U$2:U$600, MATCH(B443, Paste_Here!A$2:A$600, 0))&lt;&gt;"", ISNUMBER(VALUE(INDEX(Paste_Here!U$2:U$600, MATCH(B443, Paste_Here!A$2:A$600, 0))))), INDEX(Paste_Here!U$2:U$600, MATCH(B443, Paste_Here!A$2:A$600, 0)), ""), ""), "")</f>
        <v/>
      </c>
      <c r="AT443" s="47"/>
      <c r="AU443" s="34" t="str">
        <f>IFERROR(IF(B443&lt;&gt;"", IF(ISNUMBER(SEARCH("highrisk", LOWER(INDEX(Paste_Here!V$2:V$600, MATCH(B443, Paste_Here!A$2:A$600, 0))))), "High Risk", IF(ISNUMBER(SEARCH("lowrisk", LOWER(INDEX(Paste_Here!V$2:V$600, MATCH(B443, Paste_Here!A$2:A$600, 0))))), "Low Risk", IF(ISNUMBER(SEARCH("somerisk", LOWER(INDEX(Paste_Here!V$2:V$600, MATCH(B443, Paste_Here!A$2:A$600, 0))))), "Some Risk", ""))), ""), "")</f>
        <v/>
      </c>
      <c r="AV443" s="47"/>
      <c r="AW443" s="34" t="str">
        <f>IFERROR(IF(B443&lt;&gt;"", IF(AND(ISNUMBER(VALUE(INDEX(Paste_Here!W$2:W$600, MATCH(B443, Paste_Here!A$2:A$600, 0)))), INDEX(Paste_Here!W$2:W$600, MATCH(B443, Paste_Here!A$2:A$600, 0)) &lt;&gt; ""), VALUE(INDEX(Paste_Here!W$2:W$600, MATCH(B443, Paste_Here!A$2:A$600, 0))), ""), ""), "")</f>
        <v/>
      </c>
      <c r="AX443" s="47"/>
      <c r="BA443" s="2" t="str">
        <f>IFERROR(IF(B443&lt;&gt;"", IF(AND(INDEX(Paste_Here!AI$2:AI$600, MATCH(B443, Paste_Here!A$2:A$600, 0))&lt;&gt;"", ISNUMBER(VALUE(INDEX(Paste_Here!AI$2:AI$600, MATCH(B443, Paste_Here!A$2:A$600, 0))))), INDEX(Paste_Here!AI$2:AI$600, MATCH(B443, Paste_Here!A$2:A$600, 0)), ""), ""), "")</f>
        <v/>
      </c>
      <c r="BB443" s="47"/>
      <c r="BC443" s="34" t="str">
        <f>IFERROR(IF(B443&lt;&gt;"", IF(ISNUMBER(SEARCH("highrisk", LOWER(INDEX(Paste_Here!AJ$2:AJ$600, MATCH(B443, Paste_Here!A$2:A$600, 0))))), "High Risk", IF(ISNUMBER(SEARCH("lowrisk", LOWER(INDEX(Paste_Here!AJ$2:AJ$600, MATCH(B443, Paste_Here!A$2:A$600, 0))))), "Low Risk", IF(ISNUMBER(SEARCH("somerisk", LOWER(INDEX(Paste_Here!AJ$2:AJ$600, MATCH(B443, Paste_Here!A$2:A$600, 0))))), "Some Risk", IF(ISNUMBER(SEARCH("OT", LOWER(INDEX(Paste_Here!AJ$2:AJ$600, MATCH(B443, Paste_Here!A$2:A$600, 0))))), "On Track", "")))), ""), "")</f>
        <v/>
      </c>
      <c r="BD443" s="47"/>
      <c r="BE443" s="34" t="str">
        <f>IFERROR(IF(B443&lt;&gt;"", IF(AND(INDEX(Paste_Here!AK$2:AK$600, MATCH(B443, Paste_Here!A$2:A$600, 0))&lt;&gt;"", ISNUMBER(VALUE(INDEX(Paste_Here!AK$2:AK$600, MATCH(B443, Paste_Here!A$2:A$600, 0))))), INDEX(Paste_Here!AK$2:AK$600, MATCH(B443, Paste_Here!A$2:A$600, 0)), ""), ""), "")</f>
        <v/>
      </c>
      <c r="BF443" s="47"/>
      <c r="BG443" s="34" t="str" cm="1">
        <f t="array" aca="1" ref="BG443" ca="1">IFERROR(IF(B443&lt;&gt;"", IF(INDEX(Paste_Here!AE$2:AE$600, MATCH(B443, Paste_Here!A$2:A$600, 0))&lt;&gt;"", IF(LEFT(INDEX(Paste_Here!AE$2:AE$600, MATCH(B443, Paste_Here!A$2:A$600, 0)), 2)="EM", -1, 1) * VALUE(_xlfn.TEXTJOIN("", TRUE, IF(ISNUMBER(MID(INDEX(Paste_Here!AE$2:AE$600, MATCH(B443, Paste_Here!A$2:A$600, 0)), ROW(INDIRECT("1:"&amp;LEN(INDEX(Paste_Here!AE$2:AE$600, MATCH(B443, Paste_Here!A$2:A$600, 0))))), 1)*1), MID(INDEX(Paste_Here!AE$2:AE$600, MATCH(B443, Paste_Here!A$2:A$600, 0)), ROW(INDIRECT("1:"&amp;LEN(INDEX(Paste_Here!AE$2:AE$600, MATCH(B443, Paste_Here!A$2:A$600, 0))))), 1), ""))), ""), ""), "")</f>
        <v/>
      </c>
      <c r="BH443" s="47"/>
      <c r="BJ443" s="47"/>
      <c r="BK443" s="2" t="str">
        <f t="shared" si="38"/>
        <v/>
      </c>
      <c r="BL443" s="47"/>
      <c r="BM443" s="34" t="str">
        <f>IFERROR(IF(B443&lt;&gt;"", IF(AND(INDEX(Paste_Here!Z$2:Z$600, MATCH(B443, Paste_Here!A$2:A$600, 0))&lt;&gt;"", ISNUMBER(VALUE(INDEX(Paste_Here!Z$2:Z$600, MATCH(B443, Paste_Here!A$2:A$600, 0))))), INDEX(Paste_Here!Z$2:Z$600, MATCH(B443, Paste_Here!A$2:A$600, 0)), ""), ""), "")</f>
        <v/>
      </c>
      <c r="BN443" s="47"/>
      <c r="BO443" s="34" t="str">
        <f>IFERROR(IF(B443&lt;&gt;"", IF(ISNUMBER(SEARCH("highrisk", LOWER(INDEX(Paste_Here!AA$2:AA$600, MATCH(B443, Paste_Here!A$2:A$600, 0))))), "High Risk", IF(ISNUMBER(SEARCH("lowrisk", LOWER(INDEX(Paste_Here!AA$2:AA$600, MATCH(B443, Paste_Here!A$2:A$600, 0))))), "Low Risk", IF(ISNUMBER(SEARCH("somerisk", LOWER(INDEX(Paste_Here!AA$2:AA$600, MATCH(B443, Paste_Here!A$2:A$600, 0))))), "Some Risk", IF(ISNUMBER(SEARCH("OT", LOWER(INDEX(Paste_Here!AA$2:AA$600, MATCH(B443, Paste_Here!A$2:A$600, 0))))), "On Track", "")))), ""), "")</f>
        <v/>
      </c>
      <c r="BP443" s="47"/>
      <c r="BQ443" s="34" t="str">
        <f>IFERROR(IF(B443&lt;&gt;"", IF(AND(INDEX(Paste_Here!AC$2:AC$600, MATCH(B443, Paste_Here!A$2:A$600, 0))&lt;&gt;"", ISNUMBER(VALUE(INDEX(Paste_Here!AC$2:AC$600, MATCH(B443, Paste_Here!A$2:A$600, 0))))), INDEX(Paste_Here!AC$2:AC$600, MATCH(B443, Paste_Here!A$2:A$600, 0)), ""), ""), "")</f>
        <v/>
      </c>
      <c r="BR443" s="47"/>
      <c r="BS443" s="34" t="str">
        <f>IFERROR(IF(B443&lt;&gt;"", IF(ISNUMBER(SEARCH("highrisk", LOWER(INDEX(Paste_Here!AD$2:AD$600, MATCH(B443, Paste_Here!A$2:A$600, 0))))), "High Risk", IF(ISNUMBER(SEARCH("lowrisk", LOWER(INDEX(Paste_Here!AD$2:AD$600, MATCH(B443, Paste_Here!A$2:A$600, 0))))), "Low Risk", IF(ISNUMBER(SEARCH("somerisk", LOWER(INDEX(Paste_Here!AD$2:AD$600, MATCH(B443, Paste_Here!A$2:A$600, 0))))), "Some Risk", IF(ISNUMBER(SEARCH("OT", LOWER(INDEX(Paste_Here!AD$2:AD$600, MATCH(B443, Paste_Here!A$2:A$600, 0))))), "On Track", "")))), ""), "")</f>
        <v/>
      </c>
      <c r="BT443" s="47"/>
      <c r="BU443" s="34"/>
      <c r="BV443" s="47"/>
      <c r="BW443" s="34"/>
      <c r="BX443" s="47"/>
      <c r="BY443" s="34"/>
      <c r="BZ443" s="47"/>
      <c r="CA443" s="34"/>
      <c r="CB443" s="49"/>
      <c r="DT443" s="47"/>
      <c r="DU443" s="47"/>
      <c r="DV443" s="2" t="str">
        <f t="shared" si="39"/>
        <v/>
      </c>
      <c r="DW443" s="47"/>
      <c r="DX443" s="2" t="str">
        <f>IFERROR(IF(B443&lt;&gt;"", IF(ISNUMBER(SEARCH("s", LOWER(INDEX(Paste_Here!M$2:M$600, MATCH(B443, Paste_Here!A$2:A$600, 0))))), "Yes", IF(INDEX(Paste_Here!M$2:M$600, MATCH(B443, Paste_Here!A$2:A$600, 0))&lt;&gt;"", "No", "")), ""), "")</f>
        <v/>
      </c>
      <c r="DY443" s="47"/>
      <c r="DZ443" s="2" t="str">
        <f>IFERROR(IF(B443&lt;&gt;"", IF(ISNUMBER(SEARCH("yes", LOWER(INDEX(Paste_Here!F$2:F$600, MATCH(B443, Paste_Here!A$2:A$600, 0))))), "Yes", IF(ISNUMBER(SEARCH("no", LOWER(INDEX(Paste_Here!F$2:F$600, MATCH(B443, Paste_Here!A$2:A$600, 0))))), "No", "")), ""), "")</f>
        <v/>
      </c>
      <c r="EA443" s="47"/>
      <c r="EB443" s="2" t="str">
        <f>IFERROR(IF(B443&lt;&gt;"", IF(ISNUMBER(SEARCH("english language learner", LOWER(INDEX(Paste_Here!C$2:C$600, MATCH(B443, Paste_Here!A$2:A$600, 0))))), "Yes", ""), ""), "")</f>
        <v/>
      </c>
      <c r="EC443" s="47"/>
      <c r="ED443" s="2" t="str">
        <f>IFERROR(IF(B443&lt;&gt;"", IF(OR(ISNUMBER(SEARCH("b", LOWER(INDEX(Paste_Here!K$2:K$600, MATCH(B443, Paste_Here!A$2:A$600, 0))))), ISNUMBER(SEARCH("h", LOWER(INDEX(Paste_Here!K$2:K$600, MATCH(B443, Paste_Here!A$2:A$600, 0))))), ISNUMBER(SEARCH("i", LOWER(INDEX(Paste_Here!K$2:K$600, MATCH(B443, Paste_Here!A$2:A$600, 0)))))), "Yes", IF(INDEX(Paste_Here!K$2:K$600, MATCH(B443, Paste_Here!A$2:A$600, 0))&lt;&gt;"", "No", "")), ""), "")</f>
        <v/>
      </c>
      <c r="EE443" s="47"/>
      <c r="EF443" s="34" t="str">
        <f>IFERROR(IF(B443&lt;&gt;"", IF(ISNUMBER(SEARCH("yes", LOWER(INDEX(Paste_Here!L$2:L$600, MATCH(B443, Paste_Here!A$2:A$600, 0))))), "Yes", IF(ISNUMBER(SEARCH("no", LOWER(INDEX(Paste_Here!L$2:L$600, MATCH(B443, Paste_Here!A$2:A$600, 0))))), "No", "")), ""), "")</f>
        <v/>
      </c>
      <c r="EG443" s="47"/>
      <c r="EH443" s="2" t="str">
        <f>IFERROR(IF(B443&lt;&gt;"", IF(ISNUMBER(SEARCH("transitional 2", LOWER(INDEX(Paste_Here!C$2:C$600, MATCH(B443, Paste_Here!A$2:A$600, 0))))), "T2", IF(ISNUMBER(SEARCH("transitional 1", LOWER(INDEX(Paste_Here!C$2:C$600, MATCH(B443, Paste_Here!A$2:A$600, 0))))), "T1", IF(ISNUMBER(SEARCH("waived ell services", LOWER(INDEX(Paste_Here!C$2:C$600, MATCH(B443, Paste_Here!A$2:A$600, 0))))), "W", ""))), ""), "")</f>
        <v/>
      </c>
      <c r="EI443" s="47"/>
      <c r="EJ443" s="2" t="str">
        <f>IFERROR(IF(B443&lt;&gt;"", IF(AND(INDEX(Paste_Here!AG$2:AG$600, MATCH(B443, Paste_Here!A$2:A$600, 0))&lt;&gt;"", ISNUMBER(VALUE(INDEX(Paste_Here!AG$2:AG$600, MATCH(B443, Paste_Here!A$2:A$600, 0))))), INDEX(Paste_Here!AG$2:AG$600, MATCH(B443, Paste_Here!A$2:A$600, 0)), ""), ""), "")</f>
        <v/>
      </c>
      <c r="EK443" s="47"/>
      <c r="EL443" s="2" t="str">
        <f>IFERROR(IF(B443&lt;&gt;"", IF(AND(INDEX(Paste_Here!AL$2:AL$600, MATCH(B443, Paste_Here!A$2:A$600, 0))&lt;&gt;"", ISNUMBER(VALUE(INDEX(Paste_Here!AL$2:AL$600, MATCH(B443, Paste_Here!A$2:A$600, 0))))), INDEX(Paste_Here!AL$2:AL$600, MATCH(B443, Paste_Here!A$2:A$600, 0)), ""), ""), "")</f>
        <v/>
      </c>
      <c r="EM443" s="47"/>
      <c r="FA443" s="4" t="str" cm="1">
        <f t="array" ref="FA443">IFERROR(INDEX(Paste_Here!$B$2:$B$600, MATCH(0, COUNTIF(FA$4:FA442, Paste_Here!$B$2:$B$600) + IF(Paste_Here!$B$2:$B$600="", 1, 0), 0)), "")</f>
        <v/>
      </c>
      <c r="FB443" s="4" t="str">
        <f>IF(FA443&lt;&gt;"", INDEX(Paste_Here!$A$2:$A$600, MATCH(FA443, Paste_Here!$B$2:$B$600, 0)), "")</f>
        <v/>
      </c>
      <c r="FC443" s="4" t="str">
        <f t="shared" si="40"/>
        <v/>
      </c>
      <c r="FD443" s="4" t="str" cm="1">
        <f t="array" ref="FD443">IFERROR(INDEX($FC$5:$FC$600, MATCH(SMALL(IF($FC$5:$FC$600&lt;&gt;"", COUNTIF($FC$5:$FC$600, "&lt;"&amp;$FC$5:$FC$600)+1), ROW()-ROW($FD$5)+1), COUNTIF($FC$5:$FC$600, "&lt;"&amp;$FC$5:$FC$600)+1, 0)), "")</f>
        <v/>
      </c>
      <c r="FF443" s="2" t="str">
        <f>IFERROR(IF(B443&lt;&gt;"", IF(AND(INDEX(Paste_Here!AH$2:AH$600, MATCH(B443, Paste_Here!A$2:A$600, 0))&lt;&gt;"", ISNUMBER(VALUE(INDEX(Paste_Here!AH$2:AH$600, MATCH(B443, Paste_Here!A$2:A$600, 0))))), INDEX(Paste_Here!AH$2:AH$600, MATCH(B443, Paste_Here!A$2:A$600, 0)), ""), ""), "")</f>
        <v/>
      </c>
      <c r="FG443" s="47"/>
      <c r="FH443" s="2" t="str">
        <f>IFERROR(IF(B443&lt;&gt;"", IF(AND(INDEX(Paste_Here!AM$2:AM$600, MATCH(B443, Paste_Here!A$2:A$600, 0))&lt;&gt;"", ISNUMBER(VALUE(INDEX(Paste_Here!AM$2:AM$600, MATCH(B443, Paste_Here!A$2:A$600, 0))))), INDEX(Paste_Here!AM$2:AM$600, MATCH(B443, Paste_Here!A$2:A$600, 0)), ""), ""), "")</f>
        <v/>
      </c>
      <c r="FI443" s="47"/>
      <c r="FJ443" s="47"/>
      <c r="FK443" s="2" t="str">
        <f t="shared" si="41"/>
        <v/>
      </c>
      <c r="FL443" s="47"/>
      <c r="FM443" s="2" t="str">
        <f>IFERROR(IF(B443&lt;&gt;"", IF(ISNUMBER(VALUE(INDEX(Paste_Here!H$2:H$600, MATCH(B443, Paste_Here!A$2:A$600, 0)))), IF(VALUE(INDEX(Paste_Here!H$2:H$600, MATCH(B443, Paste_Here!A$2:A$600, 0)))=0, "No", IF(AND(VALUE(INDEX(Paste_Here!H$2:H$600, MATCH(B443, Paste_Here!A$2:A$600, 0)))&gt;=1, VALUE(INDEX(Paste_Here!H$2:H$600, MATCH(B443, Paste_Here!A$2:A$600, 0)))&lt;=4), VALUE(INDEX(Paste_Here!H$2:H$600, MATCH(B443, Paste_Here!A$2:A$600, 0))), "")), ""), ""), "")</f>
        <v/>
      </c>
      <c r="FN443" s="47"/>
      <c r="FO443" s="34" t="str">
        <f>IFERROR(IF(B443&lt;&gt;"", IF(ISNUMBER(VALUE(INDEX(Paste_Here!I$2:I$600, MATCH(B443, Paste_Here!A$2:A$600, 0)))), IF(VALUE(INDEX(Paste_Here!I$2:I$600, MATCH(B443, Paste_Here!A$2:A$600, 0)))=0, "No", IF(AND(VALUE(INDEX(Paste_Here!I$2:I$600, MATCH(B443, Paste_Here!A$2:A$600, 0)))&gt;=1, VALUE(INDEX(Paste_Here!I$2:I$600, MATCH(B443, Paste_Here!A$2:A$600, 0)))&lt;=4), VALUE(INDEX(Paste_Here!I$2:I$600, MATCH(B443, Paste_Here!A$2:A$600, 0))), "")), ""), ""), "")</f>
        <v/>
      </c>
      <c r="FP443" s="47"/>
      <c r="FQ443" s="2"/>
      <c r="FR443" s="47"/>
      <c r="FS443" s="2"/>
      <c r="FT443" s="47"/>
      <c r="FU443" s="2"/>
      <c r="FV443" s="47"/>
      <c r="FW443" s="2"/>
      <c r="FX443" s="47"/>
      <c r="FY443" s="2"/>
      <c r="FZ443" s="47"/>
      <c r="GA443" s="2"/>
      <c r="GB443" s="47"/>
      <c r="GU443" s="2"/>
      <c r="GV443" s="47"/>
      <c r="GW443" s="2"/>
      <c r="GX443" s="47"/>
    </row>
    <row r="444" spans="1:206">
      <c r="A444" s="47"/>
      <c r="B444" s="2" t="str">
        <f t="shared" si="36"/>
        <v/>
      </c>
      <c r="C444" s="47"/>
      <c r="D444" s="2" t="str">
        <f>IFERROR(IF(B444&lt;&gt;"", IF(COUNTIF(INDEX(Paste_Here!N$2:O$600, MATCH(B444, Paste_Here!A$2:A$600, 0), 0), "yes") &gt; 0, "No", IF(COUNTIF(INDEX(Paste_Here!N$2:O$600, MATCH(B444, Paste_Here!A$2:A$600, 0), 0), "no") &gt; 0, "Yes", "")), ""), "")</f>
        <v/>
      </c>
      <c r="E444" s="47"/>
      <c r="F444" s="84" t="str">
        <f>IFERROR(IF(B444&lt;&gt;"", IF(AND(INDEX(Paste_Here!P$2:P$600, MATCH(B444, Paste_Here!A$2:A$600, 0))&lt;&gt;"", ISNUMBER(VALUE(INDEX(Paste_Here!P$2:P$600, MATCH(B444, Paste_Here!A$2:A$600, 0))))), INDEX(Paste_Here!P$2:P$600, MATCH(B444, Paste_Here!A$2:A$600, 0)), ""), ""), "")</f>
        <v/>
      </c>
      <c r="G444" s="47"/>
      <c r="H444" s="2" t="str">
        <f>IFERROR(IF(B444&lt;&gt;"", IF(ISNUMBER(SEARCH("highrisk", LOWER(INDEX(Paste_Here!Q$2:Q$600, MATCH(B444, Paste_Here!A$2:A$600, 0))))), "High Risk", IF(ISNUMBER(SEARCH("lowrisk", LOWER(INDEX(Paste_Here!Q$2:Q$600, MATCH(B444, Paste_Here!A$2:A$600, 0))))), "Low Risk", IF(ISNUMBER(SEARCH("somerisk", LOWER(INDEX(Paste_Here!Q$2:Q$600, MATCH(B444, Paste_Here!A$2:A$600, 0))))), "Some Risk", ""))), ""), "")</f>
        <v/>
      </c>
      <c r="I444" s="47"/>
      <c r="J444" s="2"/>
      <c r="K444" s="47"/>
      <c r="L444" s="2"/>
      <c r="M444" s="47"/>
      <c r="N444" s="2"/>
      <c r="O444" s="47"/>
      <c r="P444" s="2" t="str">
        <f>IFERROR(IF(B444&lt;&gt;"", IF(AND(ISNUMBER(VALUE(INDEX(Paste_Here!R$2:R$600, MATCH(B444, Paste_Here!A$2:A$600, 0)))), INDEX(Paste_Here!R$2:R$600, MATCH(B444, Paste_Here!A$2:A$600, 0)) &lt;&gt; ""), VALUE(INDEX(Paste_Here!R$2:R$600, MATCH(B444, Paste_Here!A$2:A$600, 0))), ""), ""), "")</f>
        <v/>
      </c>
      <c r="Q444" s="47"/>
      <c r="R444" s="2"/>
      <c r="S444" s="47"/>
      <c r="W444" s="47"/>
      <c r="X444" s="2"/>
      <c r="Y444" s="47"/>
      <c r="Z444" s="2" t="str">
        <f>IFERROR(IF(B444&lt;&gt;"", IF(AND(INDEX(Paste_Here!S$2:S$600, MATCH(B444, Paste_Here!A$2:A$600, 0))&lt;&gt;"", ISNUMBER(VALUE(INDEX(Paste_Here!S$2:S$600, MATCH(B444, Paste_Here!A$2:A$600, 0))))), INDEX(Paste_Here!S$2:S$600, MATCH(B444, Paste_Here!A$2:A$600, 0)), ""), ""), "")</f>
        <v/>
      </c>
      <c r="AA444" s="47"/>
      <c r="AB444" s="2" t="str">
        <f>IFERROR(IF(B444&lt;&gt;"", IF(ISNUMBER(SEARCH("highrisk", LOWER(INDEX(Paste_Here!T$2:T$600, MATCH(B444, Paste_Here!A$2:A$600, 0))))), "High Risk", IF(ISNUMBER(SEARCH("lowrisk", LOWER(INDEX(Paste_Here!T$2:T$600, MATCH(B444, Paste_Here!A$2:A$600, 0))))), "Low Risk", IF(ISNUMBER(SEARCH("somerisk", LOWER(INDEX(Paste_Here!T$2:T$600, MATCH(B444, Paste_Here!A$2:A$600, 0))))), "Some Risk", IF(ISNUMBER(SEARCH("OT", LOWER(INDEX(Paste_Here!T$2:T$600, MATCH(B444, Paste_Here!A$2:A$600, 0))))), "On Track", "")))), ""), "")</f>
        <v/>
      </c>
      <c r="AC444" s="47"/>
      <c r="AD444" s="2"/>
      <c r="AE444" s="47"/>
      <c r="AF444" s="2"/>
      <c r="AG444" s="47"/>
      <c r="AH444" s="2"/>
      <c r="AI444" s="47"/>
      <c r="AJ444" s="2" t="str" cm="1">
        <f t="array" aca="1" ref="AJ444" ca="1">IFERROR(IF(ISNUMBER(SEARCH("BR", INDEX(Paste_Here!AB$2:AB$210, MATCH(B444, Paste_Here!A$2:A$210, 0)))), -1, 1) * VALUE(_xlfn.TEXTJOIN("", TRUE, IF(ISNUMBER(--MID(INDEX(Paste_Here!AB$2:AB$210, MATCH(B444, Paste_Here!A$2:A$210, 0)), ROW(INDIRECT("1:"&amp;LEN(INDEX(Paste_Here!AB$2:AB$210, MATCH(B444, Paste_Here!A$2:A$210, 0))))), 1)), MID(INDEX(Paste_Here!AB$2:AB$210, MATCH(B444, Paste_Here!A$2:A$210, 0)), ROW(INDIRECT("1:"&amp;LEN(INDEX(Paste_Here!AB$2:AB$210, MATCH(B444, Paste_Here!A$2:A$210, 0))))), 1), ""))), "")</f>
        <v/>
      </c>
      <c r="AK444" s="47"/>
      <c r="AL444" s="34" t="str">
        <f>IFERROR(IF(B444&lt;&gt;"", IF(AND(INDEX(Paste_Here!AF$2:AF$600, MATCH(B444, Paste_Here!A$2:A$600, 0))&lt;&gt;"", ISNUMBER(VALUE(INDEX(Paste_Here!AF$2:AF$600, MATCH(B444, Paste_Here!A$2:A$600, 0))))), INDEX(Paste_Here!AF$2:AF$600, MATCH(B444, Paste_Here!A$2:A$600, 0)), ""), ""), "")</f>
        <v/>
      </c>
      <c r="AM444" s="47"/>
      <c r="AN444" s="47"/>
      <c r="AO444" s="2" t="str">
        <f t="shared" si="37"/>
        <v/>
      </c>
      <c r="AP444" s="47"/>
      <c r="AQ444" s="34" t="str">
        <f>IFERROR(IF(B444&lt;&gt;"", IF(COUNTIF(INDEX(Paste_Here!X$2:Y$600, MATCH(B444, Paste_Here!A$2:A$600, 0), 0), "yes") &gt; 0, "No", IF(COUNTIF(INDEX(Paste_Here!X$2:Y$600, MATCH(B444, Paste_Here!A$2:A$600, 0), 0), "no") &gt; 0, "Yes", "")), ""), "")</f>
        <v/>
      </c>
      <c r="AR444" s="47"/>
      <c r="AS444" s="34" t="str">
        <f>IFERROR(IF(B444&lt;&gt;"", IF(AND(INDEX(Paste_Here!U$2:U$600, MATCH(B444, Paste_Here!A$2:A$600, 0))&lt;&gt;"", ISNUMBER(VALUE(INDEX(Paste_Here!U$2:U$600, MATCH(B444, Paste_Here!A$2:A$600, 0))))), INDEX(Paste_Here!U$2:U$600, MATCH(B444, Paste_Here!A$2:A$600, 0)), ""), ""), "")</f>
        <v/>
      </c>
      <c r="AT444" s="47"/>
      <c r="AU444" s="34" t="str">
        <f>IFERROR(IF(B444&lt;&gt;"", IF(ISNUMBER(SEARCH("highrisk", LOWER(INDEX(Paste_Here!V$2:V$600, MATCH(B444, Paste_Here!A$2:A$600, 0))))), "High Risk", IF(ISNUMBER(SEARCH("lowrisk", LOWER(INDEX(Paste_Here!V$2:V$600, MATCH(B444, Paste_Here!A$2:A$600, 0))))), "Low Risk", IF(ISNUMBER(SEARCH("somerisk", LOWER(INDEX(Paste_Here!V$2:V$600, MATCH(B444, Paste_Here!A$2:A$600, 0))))), "Some Risk", ""))), ""), "")</f>
        <v/>
      </c>
      <c r="AV444" s="47"/>
      <c r="AW444" s="34" t="str">
        <f>IFERROR(IF(B444&lt;&gt;"", IF(AND(ISNUMBER(VALUE(INDEX(Paste_Here!W$2:W$600, MATCH(B444, Paste_Here!A$2:A$600, 0)))), INDEX(Paste_Here!W$2:W$600, MATCH(B444, Paste_Here!A$2:A$600, 0)) &lt;&gt; ""), VALUE(INDEX(Paste_Here!W$2:W$600, MATCH(B444, Paste_Here!A$2:A$600, 0))), ""), ""), "")</f>
        <v/>
      </c>
      <c r="AX444" s="47"/>
      <c r="BA444" s="2" t="str">
        <f>IFERROR(IF(B444&lt;&gt;"", IF(AND(INDEX(Paste_Here!AI$2:AI$600, MATCH(B444, Paste_Here!A$2:A$600, 0))&lt;&gt;"", ISNUMBER(VALUE(INDEX(Paste_Here!AI$2:AI$600, MATCH(B444, Paste_Here!A$2:A$600, 0))))), INDEX(Paste_Here!AI$2:AI$600, MATCH(B444, Paste_Here!A$2:A$600, 0)), ""), ""), "")</f>
        <v/>
      </c>
      <c r="BB444" s="47"/>
      <c r="BC444" s="34" t="str">
        <f>IFERROR(IF(B444&lt;&gt;"", IF(ISNUMBER(SEARCH("highrisk", LOWER(INDEX(Paste_Here!AJ$2:AJ$600, MATCH(B444, Paste_Here!A$2:A$600, 0))))), "High Risk", IF(ISNUMBER(SEARCH("lowrisk", LOWER(INDEX(Paste_Here!AJ$2:AJ$600, MATCH(B444, Paste_Here!A$2:A$600, 0))))), "Low Risk", IF(ISNUMBER(SEARCH("somerisk", LOWER(INDEX(Paste_Here!AJ$2:AJ$600, MATCH(B444, Paste_Here!A$2:A$600, 0))))), "Some Risk", IF(ISNUMBER(SEARCH("OT", LOWER(INDEX(Paste_Here!AJ$2:AJ$600, MATCH(B444, Paste_Here!A$2:A$600, 0))))), "On Track", "")))), ""), "")</f>
        <v/>
      </c>
      <c r="BD444" s="47"/>
      <c r="BE444" s="34" t="str">
        <f>IFERROR(IF(B444&lt;&gt;"", IF(AND(INDEX(Paste_Here!AK$2:AK$600, MATCH(B444, Paste_Here!A$2:A$600, 0))&lt;&gt;"", ISNUMBER(VALUE(INDEX(Paste_Here!AK$2:AK$600, MATCH(B444, Paste_Here!A$2:A$600, 0))))), INDEX(Paste_Here!AK$2:AK$600, MATCH(B444, Paste_Here!A$2:A$600, 0)), ""), ""), "")</f>
        <v/>
      </c>
      <c r="BF444" s="47"/>
      <c r="BG444" s="34" t="str" cm="1">
        <f t="array" aca="1" ref="BG444" ca="1">IFERROR(IF(B444&lt;&gt;"", IF(INDEX(Paste_Here!AE$2:AE$600, MATCH(B444, Paste_Here!A$2:A$600, 0))&lt;&gt;"", IF(LEFT(INDEX(Paste_Here!AE$2:AE$600, MATCH(B444, Paste_Here!A$2:A$600, 0)), 2)="EM", -1, 1) * VALUE(_xlfn.TEXTJOIN("", TRUE, IF(ISNUMBER(MID(INDEX(Paste_Here!AE$2:AE$600, MATCH(B444, Paste_Here!A$2:A$600, 0)), ROW(INDIRECT("1:"&amp;LEN(INDEX(Paste_Here!AE$2:AE$600, MATCH(B444, Paste_Here!A$2:A$600, 0))))), 1)*1), MID(INDEX(Paste_Here!AE$2:AE$600, MATCH(B444, Paste_Here!A$2:A$600, 0)), ROW(INDIRECT("1:"&amp;LEN(INDEX(Paste_Here!AE$2:AE$600, MATCH(B444, Paste_Here!A$2:A$600, 0))))), 1), ""))), ""), ""), "")</f>
        <v/>
      </c>
      <c r="BH444" s="47"/>
      <c r="BJ444" s="47"/>
      <c r="BK444" s="2" t="str">
        <f t="shared" si="38"/>
        <v/>
      </c>
      <c r="BL444" s="47"/>
      <c r="BM444" s="34" t="str">
        <f>IFERROR(IF(B444&lt;&gt;"", IF(AND(INDEX(Paste_Here!Z$2:Z$600, MATCH(B444, Paste_Here!A$2:A$600, 0))&lt;&gt;"", ISNUMBER(VALUE(INDEX(Paste_Here!Z$2:Z$600, MATCH(B444, Paste_Here!A$2:A$600, 0))))), INDEX(Paste_Here!Z$2:Z$600, MATCH(B444, Paste_Here!A$2:A$600, 0)), ""), ""), "")</f>
        <v/>
      </c>
      <c r="BN444" s="47"/>
      <c r="BO444" s="34" t="str">
        <f>IFERROR(IF(B444&lt;&gt;"", IF(ISNUMBER(SEARCH("highrisk", LOWER(INDEX(Paste_Here!AA$2:AA$600, MATCH(B444, Paste_Here!A$2:A$600, 0))))), "High Risk", IF(ISNUMBER(SEARCH("lowrisk", LOWER(INDEX(Paste_Here!AA$2:AA$600, MATCH(B444, Paste_Here!A$2:A$600, 0))))), "Low Risk", IF(ISNUMBER(SEARCH("somerisk", LOWER(INDEX(Paste_Here!AA$2:AA$600, MATCH(B444, Paste_Here!A$2:A$600, 0))))), "Some Risk", IF(ISNUMBER(SEARCH("OT", LOWER(INDEX(Paste_Here!AA$2:AA$600, MATCH(B444, Paste_Here!A$2:A$600, 0))))), "On Track", "")))), ""), "")</f>
        <v/>
      </c>
      <c r="BP444" s="47"/>
      <c r="BQ444" s="34" t="str">
        <f>IFERROR(IF(B444&lt;&gt;"", IF(AND(INDEX(Paste_Here!AC$2:AC$600, MATCH(B444, Paste_Here!A$2:A$600, 0))&lt;&gt;"", ISNUMBER(VALUE(INDEX(Paste_Here!AC$2:AC$600, MATCH(B444, Paste_Here!A$2:A$600, 0))))), INDEX(Paste_Here!AC$2:AC$600, MATCH(B444, Paste_Here!A$2:A$600, 0)), ""), ""), "")</f>
        <v/>
      </c>
      <c r="BR444" s="47"/>
      <c r="BS444" s="34" t="str">
        <f>IFERROR(IF(B444&lt;&gt;"", IF(ISNUMBER(SEARCH("highrisk", LOWER(INDEX(Paste_Here!AD$2:AD$600, MATCH(B444, Paste_Here!A$2:A$600, 0))))), "High Risk", IF(ISNUMBER(SEARCH("lowrisk", LOWER(INDEX(Paste_Here!AD$2:AD$600, MATCH(B444, Paste_Here!A$2:A$600, 0))))), "Low Risk", IF(ISNUMBER(SEARCH("somerisk", LOWER(INDEX(Paste_Here!AD$2:AD$600, MATCH(B444, Paste_Here!A$2:A$600, 0))))), "Some Risk", IF(ISNUMBER(SEARCH("OT", LOWER(INDEX(Paste_Here!AD$2:AD$600, MATCH(B444, Paste_Here!A$2:A$600, 0))))), "On Track", "")))), ""), "")</f>
        <v/>
      </c>
      <c r="BT444" s="47"/>
      <c r="BU444" s="34"/>
      <c r="BV444" s="47"/>
      <c r="BW444" s="34"/>
      <c r="BX444" s="47"/>
      <c r="BY444" s="34"/>
      <c r="BZ444" s="47"/>
      <c r="CA444" s="34"/>
      <c r="CB444" s="49"/>
      <c r="DT444" s="47"/>
      <c r="DU444" s="47"/>
      <c r="DV444" s="2" t="str">
        <f t="shared" si="39"/>
        <v/>
      </c>
      <c r="DW444" s="47"/>
      <c r="DX444" s="2" t="str">
        <f>IFERROR(IF(B444&lt;&gt;"", IF(ISNUMBER(SEARCH("s", LOWER(INDEX(Paste_Here!M$2:M$600, MATCH(B444, Paste_Here!A$2:A$600, 0))))), "Yes", IF(INDEX(Paste_Here!M$2:M$600, MATCH(B444, Paste_Here!A$2:A$600, 0))&lt;&gt;"", "No", "")), ""), "")</f>
        <v/>
      </c>
      <c r="DY444" s="47"/>
      <c r="DZ444" s="2" t="str">
        <f>IFERROR(IF(B444&lt;&gt;"", IF(ISNUMBER(SEARCH("yes", LOWER(INDEX(Paste_Here!F$2:F$600, MATCH(B444, Paste_Here!A$2:A$600, 0))))), "Yes", IF(ISNUMBER(SEARCH("no", LOWER(INDEX(Paste_Here!F$2:F$600, MATCH(B444, Paste_Here!A$2:A$600, 0))))), "No", "")), ""), "")</f>
        <v/>
      </c>
      <c r="EA444" s="47"/>
      <c r="EB444" s="2" t="str">
        <f>IFERROR(IF(B444&lt;&gt;"", IF(ISNUMBER(SEARCH("english language learner", LOWER(INDEX(Paste_Here!C$2:C$600, MATCH(B444, Paste_Here!A$2:A$600, 0))))), "Yes", ""), ""), "")</f>
        <v/>
      </c>
      <c r="EC444" s="47"/>
      <c r="ED444" s="2" t="str">
        <f>IFERROR(IF(B444&lt;&gt;"", IF(OR(ISNUMBER(SEARCH("b", LOWER(INDEX(Paste_Here!K$2:K$600, MATCH(B444, Paste_Here!A$2:A$600, 0))))), ISNUMBER(SEARCH("h", LOWER(INDEX(Paste_Here!K$2:K$600, MATCH(B444, Paste_Here!A$2:A$600, 0))))), ISNUMBER(SEARCH("i", LOWER(INDEX(Paste_Here!K$2:K$600, MATCH(B444, Paste_Here!A$2:A$600, 0)))))), "Yes", IF(INDEX(Paste_Here!K$2:K$600, MATCH(B444, Paste_Here!A$2:A$600, 0))&lt;&gt;"", "No", "")), ""), "")</f>
        <v/>
      </c>
      <c r="EE444" s="47"/>
      <c r="EF444" s="34" t="str">
        <f>IFERROR(IF(B444&lt;&gt;"", IF(ISNUMBER(SEARCH("yes", LOWER(INDEX(Paste_Here!L$2:L$600, MATCH(B444, Paste_Here!A$2:A$600, 0))))), "Yes", IF(ISNUMBER(SEARCH("no", LOWER(INDEX(Paste_Here!L$2:L$600, MATCH(B444, Paste_Here!A$2:A$600, 0))))), "No", "")), ""), "")</f>
        <v/>
      </c>
      <c r="EG444" s="47"/>
      <c r="EH444" s="2" t="str">
        <f>IFERROR(IF(B444&lt;&gt;"", IF(ISNUMBER(SEARCH("transitional 2", LOWER(INDEX(Paste_Here!C$2:C$600, MATCH(B444, Paste_Here!A$2:A$600, 0))))), "T2", IF(ISNUMBER(SEARCH("transitional 1", LOWER(INDEX(Paste_Here!C$2:C$600, MATCH(B444, Paste_Here!A$2:A$600, 0))))), "T1", IF(ISNUMBER(SEARCH("waived ell services", LOWER(INDEX(Paste_Here!C$2:C$600, MATCH(B444, Paste_Here!A$2:A$600, 0))))), "W", ""))), ""), "")</f>
        <v/>
      </c>
      <c r="EI444" s="47"/>
      <c r="EJ444" s="2" t="str">
        <f>IFERROR(IF(B444&lt;&gt;"", IF(AND(INDEX(Paste_Here!AG$2:AG$600, MATCH(B444, Paste_Here!A$2:A$600, 0))&lt;&gt;"", ISNUMBER(VALUE(INDEX(Paste_Here!AG$2:AG$600, MATCH(B444, Paste_Here!A$2:A$600, 0))))), INDEX(Paste_Here!AG$2:AG$600, MATCH(B444, Paste_Here!A$2:A$600, 0)), ""), ""), "")</f>
        <v/>
      </c>
      <c r="EK444" s="47"/>
      <c r="EL444" s="2" t="str">
        <f>IFERROR(IF(B444&lt;&gt;"", IF(AND(INDEX(Paste_Here!AL$2:AL$600, MATCH(B444, Paste_Here!A$2:A$600, 0))&lt;&gt;"", ISNUMBER(VALUE(INDEX(Paste_Here!AL$2:AL$600, MATCH(B444, Paste_Here!A$2:A$600, 0))))), INDEX(Paste_Here!AL$2:AL$600, MATCH(B444, Paste_Here!A$2:A$600, 0)), ""), ""), "")</f>
        <v/>
      </c>
      <c r="EM444" s="47"/>
      <c r="FA444" s="4" t="str" cm="1">
        <f t="array" ref="FA444">IFERROR(INDEX(Paste_Here!$B$2:$B$600, MATCH(0, COUNTIF(FA$4:FA443, Paste_Here!$B$2:$B$600) + IF(Paste_Here!$B$2:$B$600="", 1, 0), 0)), "")</f>
        <v/>
      </c>
      <c r="FB444" s="4" t="str">
        <f>IF(FA444&lt;&gt;"", INDEX(Paste_Here!$A$2:$A$600, MATCH(FA444, Paste_Here!$B$2:$B$600, 0)), "")</f>
        <v/>
      </c>
      <c r="FC444" s="4" t="str">
        <f t="shared" si="40"/>
        <v/>
      </c>
      <c r="FD444" s="4" t="str" cm="1">
        <f t="array" ref="FD444">IFERROR(INDEX($FC$5:$FC$600, MATCH(SMALL(IF($FC$5:$FC$600&lt;&gt;"", COUNTIF($FC$5:$FC$600, "&lt;"&amp;$FC$5:$FC$600)+1), ROW()-ROW($FD$5)+1), COUNTIF($FC$5:$FC$600, "&lt;"&amp;$FC$5:$FC$600)+1, 0)), "")</f>
        <v/>
      </c>
      <c r="FF444" s="2" t="str">
        <f>IFERROR(IF(B444&lt;&gt;"", IF(AND(INDEX(Paste_Here!AH$2:AH$600, MATCH(B444, Paste_Here!A$2:A$600, 0))&lt;&gt;"", ISNUMBER(VALUE(INDEX(Paste_Here!AH$2:AH$600, MATCH(B444, Paste_Here!A$2:A$600, 0))))), INDEX(Paste_Here!AH$2:AH$600, MATCH(B444, Paste_Here!A$2:A$600, 0)), ""), ""), "")</f>
        <v/>
      </c>
      <c r="FG444" s="47"/>
      <c r="FH444" s="2" t="str">
        <f>IFERROR(IF(B444&lt;&gt;"", IF(AND(INDEX(Paste_Here!AM$2:AM$600, MATCH(B444, Paste_Here!A$2:A$600, 0))&lt;&gt;"", ISNUMBER(VALUE(INDEX(Paste_Here!AM$2:AM$600, MATCH(B444, Paste_Here!A$2:A$600, 0))))), INDEX(Paste_Here!AM$2:AM$600, MATCH(B444, Paste_Here!A$2:A$600, 0)), ""), ""), "")</f>
        <v/>
      </c>
      <c r="FI444" s="47"/>
      <c r="FJ444" s="47"/>
      <c r="FK444" s="2" t="str">
        <f t="shared" si="41"/>
        <v/>
      </c>
      <c r="FL444" s="47"/>
      <c r="FM444" s="2" t="str">
        <f>IFERROR(IF(B444&lt;&gt;"", IF(ISNUMBER(VALUE(INDEX(Paste_Here!H$2:H$600, MATCH(B444, Paste_Here!A$2:A$600, 0)))), IF(VALUE(INDEX(Paste_Here!H$2:H$600, MATCH(B444, Paste_Here!A$2:A$600, 0)))=0, "No", IF(AND(VALUE(INDEX(Paste_Here!H$2:H$600, MATCH(B444, Paste_Here!A$2:A$600, 0)))&gt;=1, VALUE(INDEX(Paste_Here!H$2:H$600, MATCH(B444, Paste_Here!A$2:A$600, 0)))&lt;=4), VALUE(INDEX(Paste_Here!H$2:H$600, MATCH(B444, Paste_Here!A$2:A$600, 0))), "")), ""), ""), "")</f>
        <v/>
      </c>
      <c r="FN444" s="47"/>
      <c r="FO444" s="34" t="str">
        <f>IFERROR(IF(B444&lt;&gt;"", IF(ISNUMBER(VALUE(INDEX(Paste_Here!I$2:I$600, MATCH(B444, Paste_Here!A$2:A$600, 0)))), IF(VALUE(INDEX(Paste_Here!I$2:I$600, MATCH(B444, Paste_Here!A$2:A$600, 0)))=0, "No", IF(AND(VALUE(INDEX(Paste_Here!I$2:I$600, MATCH(B444, Paste_Here!A$2:A$600, 0)))&gt;=1, VALUE(INDEX(Paste_Here!I$2:I$600, MATCH(B444, Paste_Here!A$2:A$600, 0)))&lt;=4), VALUE(INDEX(Paste_Here!I$2:I$600, MATCH(B444, Paste_Here!A$2:A$600, 0))), "")), ""), ""), "")</f>
        <v/>
      </c>
      <c r="FP444" s="47"/>
      <c r="FQ444" s="2"/>
      <c r="FR444" s="47"/>
      <c r="FS444" s="2"/>
      <c r="FT444" s="47"/>
      <c r="FU444" s="2"/>
      <c r="FV444" s="47"/>
      <c r="FW444" s="2"/>
      <c r="FX444" s="47"/>
      <c r="FY444" s="2"/>
      <c r="FZ444" s="47"/>
      <c r="GA444" s="2"/>
      <c r="GB444" s="47"/>
      <c r="GU444" s="2"/>
      <c r="GV444" s="47"/>
      <c r="GW444" s="2"/>
      <c r="GX444" s="47"/>
    </row>
    <row r="445" spans="1:206">
      <c r="A445" s="47"/>
      <c r="B445" s="2" t="str">
        <f t="shared" si="36"/>
        <v/>
      </c>
      <c r="C445" s="47"/>
      <c r="D445" s="2" t="str">
        <f>IFERROR(IF(B445&lt;&gt;"", IF(COUNTIF(INDEX(Paste_Here!N$2:O$600, MATCH(B445, Paste_Here!A$2:A$600, 0), 0), "yes") &gt; 0, "No", IF(COUNTIF(INDEX(Paste_Here!N$2:O$600, MATCH(B445, Paste_Here!A$2:A$600, 0), 0), "no") &gt; 0, "Yes", "")), ""), "")</f>
        <v/>
      </c>
      <c r="E445" s="47"/>
      <c r="F445" s="84" t="str">
        <f>IFERROR(IF(B445&lt;&gt;"", IF(AND(INDEX(Paste_Here!P$2:P$600, MATCH(B445, Paste_Here!A$2:A$600, 0))&lt;&gt;"", ISNUMBER(VALUE(INDEX(Paste_Here!P$2:P$600, MATCH(B445, Paste_Here!A$2:A$600, 0))))), INDEX(Paste_Here!P$2:P$600, MATCH(B445, Paste_Here!A$2:A$600, 0)), ""), ""), "")</f>
        <v/>
      </c>
      <c r="G445" s="47"/>
      <c r="H445" s="2" t="str">
        <f>IFERROR(IF(B445&lt;&gt;"", IF(ISNUMBER(SEARCH("highrisk", LOWER(INDEX(Paste_Here!Q$2:Q$600, MATCH(B445, Paste_Here!A$2:A$600, 0))))), "High Risk", IF(ISNUMBER(SEARCH("lowrisk", LOWER(INDEX(Paste_Here!Q$2:Q$600, MATCH(B445, Paste_Here!A$2:A$600, 0))))), "Low Risk", IF(ISNUMBER(SEARCH("somerisk", LOWER(INDEX(Paste_Here!Q$2:Q$600, MATCH(B445, Paste_Here!A$2:A$600, 0))))), "Some Risk", ""))), ""), "")</f>
        <v/>
      </c>
      <c r="I445" s="47"/>
      <c r="J445" s="2"/>
      <c r="K445" s="47"/>
      <c r="L445" s="2"/>
      <c r="M445" s="47"/>
      <c r="N445" s="2"/>
      <c r="O445" s="47"/>
      <c r="P445" s="2" t="str">
        <f>IFERROR(IF(B445&lt;&gt;"", IF(AND(ISNUMBER(VALUE(INDEX(Paste_Here!R$2:R$600, MATCH(B445, Paste_Here!A$2:A$600, 0)))), INDEX(Paste_Here!R$2:R$600, MATCH(B445, Paste_Here!A$2:A$600, 0)) &lt;&gt; ""), VALUE(INDEX(Paste_Here!R$2:R$600, MATCH(B445, Paste_Here!A$2:A$600, 0))), ""), ""), "")</f>
        <v/>
      </c>
      <c r="Q445" s="47"/>
      <c r="R445" s="2"/>
      <c r="S445" s="47"/>
      <c r="W445" s="47"/>
      <c r="X445" s="2"/>
      <c r="Y445" s="47"/>
      <c r="Z445" s="2" t="str">
        <f>IFERROR(IF(B445&lt;&gt;"", IF(AND(INDEX(Paste_Here!S$2:S$600, MATCH(B445, Paste_Here!A$2:A$600, 0))&lt;&gt;"", ISNUMBER(VALUE(INDEX(Paste_Here!S$2:S$600, MATCH(B445, Paste_Here!A$2:A$600, 0))))), INDEX(Paste_Here!S$2:S$600, MATCH(B445, Paste_Here!A$2:A$600, 0)), ""), ""), "")</f>
        <v/>
      </c>
      <c r="AA445" s="47"/>
      <c r="AB445" s="2" t="str">
        <f>IFERROR(IF(B445&lt;&gt;"", IF(ISNUMBER(SEARCH("highrisk", LOWER(INDEX(Paste_Here!T$2:T$600, MATCH(B445, Paste_Here!A$2:A$600, 0))))), "High Risk", IF(ISNUMBER(SEARCH("lowrisk", LOWER(INDEX(Paste_Here!T$2:T$600, MATCH(B445, Paste_Here!A$2:A$600, 0))))), "Low Risk", IF(ISNUMBER(SEARCH("somerisk", LOWER(INDEX(Paste_Here!T$2:T$600, MATCH(B445, Paste_Here!A$2:A$600, 0))))), "Some Risk", IF(ISNUMBER(SEARCH("OT", LOWER(INDEX(Paste_Here!T$2:T$600, MATCH(B445, Paste_Here!A$2:A$600, 0))))), "On Track", "")))), ""), "")</f>
        <v/>
      </c>
      <c r="AC445" s="47"/>
      <c r="AD445" s="2"/>
      <c r="AE445" s="47"/>
      <c r="AF445" s="2"/>
      <c r="AG445" s="47"/>
      <c r="AH445" s="2"/>
      <c r="AI445" s="47"/>
      <c r="AJ445" s="2" t="str" cm="1">
        <f t="array" aca="1" ref="AJ445" ca="1">IFERROR(IF(ISNUMBER(SEARCH("BR", INDEX(Paste_Here!AB$2:AB$210, MATCH(B445, Paste_Here!A$2:A$210, 0)))), -1, 1) * VALUE(_xlfn.TEXTJOIN("", TRUE, IF(ISNUMBER(--MID(INDEX(Paste_Here!AB$2:AB$210, MATCH(B445, Paste_Here!A$2:A$210, 0)), ROW(INDIRECT("1:"&amp;LEN(INDEX(Paste_Here!AB$2:AB$210, MATCH(B445, Paste_Here!A$2:A$210, 0))))), 1)), MID(INDEX(Paste_Here!AB$2:AB$210, MATCH(B445, Paste_Here!A$2:A$210, 0)), ROW(INDIRECT("1:"&amp;LEN(INDEX(Paste_Here!AB$2:AB$210, MATCH(B445, Paste_Here!A$2:A$210, 0))))), 1), ""))), "")</f>
        <v/>
      </c>
      <c r="AK445" s="47"/>
      <c r="AL445" s="34" t="str">
        <f>IFERROR(IF(B445&lt;&gt;"", IF(AND(INDEX(Paste_Here!AF$2:AF$600, MATCH(B445, Paste_Here!A$2:A$600, 0))&lt;&gt;"", ISNUMBER(VALUE(INDEX(Paste_Here!AF$2:AF$600, MATCH(B445, Paste_Here!A$2:A$600, 0))))), INDEX(Paste_Here!AF$2:AF$600, MATCH(B445, Paste_Here!A$2:A$600, 0)), ""), ""), "")</f>
        <v/>
      </c>
      <c r="AM445" s="47"/>
      <c r="AN445" s="47"/>
      <c r="AO445" s="2" t="str">
        <f t="shared" si="37"/>
        <v/>
      </c>
      <c r="AP445" s="47"/>
      <c r="AQ445" s="34" t="str">
        <f>IFERROR(IF(B445&lt;&gt;"", IF(COUNTIF(INDEX(Paste_Here!X$2:Y$600, MATCH(B445, Paste_Here!A$2:A$600, 0), 0), "yes") &gt; 0, "No", IF(COUNTIF(INDEX(Paste_Here!X$2:Y$600, MATCH(B445, Paste_Here!A$2:A$600, 0), 0), "no") &gt; 0, "Yes", "")), ""), "")</f>
        <v/>
      </c>
      <c r="AR445" s="47"/>
      <c r="AS445" s="34" t="str">
        <f>IFERROR(IF(B445&lt;&gt;"", IF(AND(INDEX(Paste_Here!U$2:U$600, MATCH(B445, Paste_Here!A$2:A$600, 0))&lt;&gt;"", ISNUMBER(VALUE(INDEX(Paste_Here!U$2:U$600, MATCH(B445, Paste_Here!A$2:A$600, 0))))), INDEX(Paste_Here!U$2:U$600, MATCH(B445, Paste_Here!A$2:A$600, 0)), ""), ""), "")</f>
        <v/>
      </c>
      <c r="AT445" s="47"/>
      <c r="AU445" s="34" t="str">
        <f>IFERROR(IF(B445&lt;&gt;"", IF(ISNUMBER(SEARCH("highrisk", LOWER(INDEX(Paste_Here!V$2:V$600, MATCH(B445, Paste_Here!A$2:A$600, 0))))), "High Risk", IF(ISNUMBER(SEARCH("lowrisk", LOWER(INDEX(Paste_Here!V$2:V$600, MATCH(B445, Paste_Here!A$2:A$600, 0))))), "Low Risk", IF(ISNUMBER(SEARCH("somerisk", LOWER(INDEX(Paste_Here!V$2:V$600, MATCH(B445, Paste_Here!A$2:A$600, 0))))), "Some Risk", ""))), ""), "")</f>
        <v/>
      </c>
      <c r="AV445" s="47"/>
      <c r="AW445" s="34" t="str">
        <f>IFERROR(IF(B445&lt;&gt;"", IF(AND(ISNUMBER(VALUE(INDEX(Paste_Here!W$2:W$600, MATCH(B445, Paste_Here!A$2:A$600, 0)))), INDEX(Paste_Here!W$2:W$600, MATCH(B445, Paste_Here!A$2:A$600, 0)) &lt;&gt; ""), VALUE(INDEX(Paste_Here!W$2:W$600, MATCH(B445, Paste_Here!A$2:A$600, 0))), ""), ""), "")</f>
        <v/>
      </c>
      <c r="AX445" s="47"/>
      <c r="BA445" s="2" t="str">
        <f>IFERROR(IF(B445&lt;&gt;"", IF(AND(INDEX(Paste_Here!AI$2:AI$600, MATCH(B445, Paste_Here!A$2:A$600, 0))&lt;&gt;"", ISNUMBER(VALUE(INDEX(Paste_Here!AI$2:AI$600, MATCH(B445, Paste_Here!A$2:A$600, 0))))), INDEX(Paste_Here!AI$2:AI$600, MATCH(B445, Paste_Here!A$2:A$600, 0)), ""), ""), "")</f>
        <v/>
      </c>
      <c r="BB445" s="47"/>
      <c r="BC445" s="34" t="str">
        <f>IFERROR(IF(B445&lt;&gt;"", IF(ISNUMBER(SEARCH("highrisk", LOWER(INDEX(Paste_Here!AJ$2:AJ$600, MATCH(B445, Paste_Here!A$2:A$600, 0))))), "High Risk", IF(ISNUMBER(SEARCH("lowrisk", LOWER(INDEX(Paste_Here!AJ$2:AJ$600, MATCH(B445, Paste_Here!A$2:A$600, 0))))), "Low Risk", IF(ISNUMBER(SEARCH("somerisk", LOWER(INDEX(Paste_Here!AJ$2:AJ$600, MATCH(B445, Paste_Here!A$2:A$600, 0))))), "Some Risk", IF(ISNUMBER(SEARCH("OT", LOWER(INDEX(Paste_Here!AJ$2:AJ$600, MATCH(B445, Paste_Here!A$2:A$600, 0))))), "On Track", "")))), ""), "")</f>
        <v/>
      </c>
      <c r="BD445" s="47"/>
      <c r="BE445" s="34" t="str">
        <f>IFERROR(IF(B445&lt;&gt;"", IF(AND(INDEX(Paste_Here!AK$2:AK$600, MATCH(B445, Paste_Here!A$2:A$600, 0))&lt;&gt;"", ISNUMBER(VALUE(INDEX(Paste_Here!AK$2:AK$600, MATCH(B445, Paste_Here!A$2:A$600, 0))))), INDEX(Paste_Here!AK$2:AK$600, MATCH(B445, Paste_Here!A$2:A$600, 0)), ""), ""), "")</f>
        <v/>
      </c>
      <c r="BF445" s="47"/>
      <c r="BG445" s="34" t="str" cm="1">
        <f t="array" aca="1" ref="BG445" ca="1">IFERROR(IF(B445&lt;&gt;"", IF(INDEX(Paste_Here!AE$2:AE$600, MATCH(B445, Paste_Here!A$2:A$600, 0))&lt;&gt;"", IF(LEFT(INDEX(Paste_Here!AE$2:AE$600, MATCH(B445, Paste_Here!A$2:A$600, 0)), 2)="EM", -1, 1) * VALUE(_xlfn.TEXTJOIN("", TRUE, IF(ISNUMBER(MID(INDEX(Paste_Here!AE$2:AE$600, MATCH(B445, Paste_Here!A$2:A$600, 0)), ROW(INDIRECT("1:"&amp;LEN(INDEX(Paste_Here!AE$2:AE$600, MATCH(B445, Paste_Here!A$2:A$600, 0))))), 1)*1), MID(INDEX(Paste_Here!AE$2:AE$600, MATCH(B445, Paste_Here!A$2:A$600, 0)), ROW(INDIRECT("1:"&amp;LEN(INDEX(Paste_Here!AE$2:AE$600, MATCH(B445, Paste_Here!A$2:A$600, 0))))), 1), ""))), ""), ""), "")</f>
        <v/>
      </c>
      <c r="BH445" s="47"/>
      <c r="BJ445" s="47"/>
      <c r="BK445" s="2" t="str">
        <f t="shared" si="38"/>
        <v/>
      </c>
      <c r="BL445" s="47"/>
      <c r="BM445" s="34" t="str">
        <f>IFERROR(IF(B445&lt;&gt;"", IF(AND(INDEX(Paste_Here!Z$2:Z$600, MATCH(B445, Paste_Here!A$2:A$600, 0))&lt;&gt;"", ISNUMBER(VALUE(INDEX(Paste_Here!Z$2:Z$600, MATCH(B445, Paste_Here!A$2:A$600, 0))))), INDEX(Paste_Here!Z$2:Z$600, MATCH(B445, Paste_Here!A$2:A$600, 0)), ""), ""), "")</f>
        <v/>
      </c>
      <c r="BN445" s="47"/>
      <c r="BO445" s="34" t="str">
        <f>IFERROR(IF(B445&lt;&gt;"", IF(ISNUMBER(SEARCH("highrisk", LOWER(INDEX(Paste_Here!AA$2:AA$600, MATCH(B445, Paste_Here!A$2:A$600, 0))))), "High Risk", IF(ISNUMBER(SEARCH("lowrisk", LOWER(INDEX(Paste_Here!AA$2:AA$600, MATCH(B445, Paste_Here!A$2:A$600, 0))))), "Low Risk", IF(ISNUMBER(SEARCH("somerisk", LOWER(INDEX(Paste_Here!AA$2:AA$600, MATCH(B445, Paste_Here!A$2:A$600, 0))))), "Some Risk", IF(ISNUMBER(SEARCH("OT", LOWER(INDEX(Paste_Here!AA$2:AA$600, MATCH(B445, Paste_Here!A$2:A$600, 0))))), "On Track", "")))), ""), "")</f>
        <v/>
      </c>
      <c r="BP445" s="47"/>
      <c r="BQ445" s="34" t="str">
        <f>IFERROR(IF(B445&lt;&gt;"", IF(AND(INDEX(Paste_Here!AC$2:AC$600, MATCH(B445, Paste_Here!A$2:A$600, 0))&lt;&gt;"", ISNUMBER(VALUE(INDEX(Paste_Here!AC$2:AC$600, MATCH(B445, Paste_Here!A$2:A$600, 0))))), INDEX(Paste_Here!AC$2:AC$600, MATCH(B445, Paste_Here!A$2:A$600, 0)), ""), ""), "")</f>
        <v/>
      </c>
      <c r="BR445" s="47"/>
      <c r="BS445" s="34" t="str">
        <f>IFERROR(IF(B445&lt;&gt;"", IF(ISNUMBER(SEARCH("highrisk", LOWER(INDEX(Paste_Here!AD$2:AD$600, MATCH(B445, Paste_Here!A$2:A$600, 0))))), "High Risk", IF(ISNUMBER(SEARCH("lowrisk", LOWER(INDEX(Paste_Here!AD$2:AD$600, MATCH(B445, Paste_Here!A$2:A$600, 0))))), "Low Risk", IF(ISNUMBER(SEARCH("somerisk", LOWER(INDEX(Paste_Here!AD$2:AD$600, MATCH(B445, Paste_Here!A$2:A$600, 0))))), "Some Risk", IF(ISNUMBER(SEARCH("OT", LOWER(INDEX(Paste_Here!AD$2:AD$600, MATCH(B445, Paste_Here!A$2:A$600, 0))))), "On Track", "")))), ""), "")</f>
        <v/>
      </c>
      <c r="BT445" s="47"/>
      <c r="BU445" s="34"/>
      <c r="BV445" s="47"/>
      <c r="BW445" s="34"/>
      <c r="BX445" s="47"/>
      <c r="BY445" s="34"/>
      <c r="BZ445" s="47"/>
      <c r="CA445" s="34"/>
      <c r="CB445" s="49"/>
      <c r="DT445" s="47"/>
      <c r="DU445" s="47"/>
      <c r="DV445" s="2" t="str">
        <f t="shared" si="39"/>
        <v/>
      </c>
      <c r="DW445" s="47"/>
      <c r="DX445" s="2" t="str">
        <f>IFERROR(IF(B445&lt;&gt;"", IF(ISNUMBER(SEARCH("s", LOWER(INDEX(Paste_Here!M$2:M$600, MATCH(B445, Paste_Here!A$2:A$600, 0))))), "Yes", IF(INDEX(Paste_Here!M$2:M$600, MATCH(B445, Paste_Here!A$2:A$600, 0))&lt;&gt;"", "No", "")), ""), "")</f>
        <v/>
      </c>
      <c r="DY445" s="47"/>
      <c r="DZ445" s="2" t="str">
        <f>IFERROR(IF(B445&lt;&gt;"", IF(ISNUMBER(SEARCH("yes", LOWER(INDEX(Paste_Here!F$2:F$600, MATCH(B445, Paste_Here!A$2:A$600, 0))))), "Yes", IF(ISNUMBER(SEARCH("no", LOWER(INDEX(Paste_Here!F$2:F$600, MATCH(B445, Paste_Here!A$2:A$600, 0))))), "No", "")), ""), "")</f>
        <v/>
      </c>
      <c r="EA445" s="47"/>
      <c r="EB445" s="2" t="str">
        <f>IFERROR(IF(B445&lt;&gt;"", IF(ISNUMBER(SEARCH("english language learner", LOWER(INDEX(Paste_Here!C$2:C$600, MATCH(B445, Paste_Here!A$2:A$600, 0))))), "Yes", ""), ""), "")</f>
        <v/>
      </c>
      <c r="EC445" s="47"/>
      <c r="ED445" s="2" t="str">
        <f>IFERROR(IF(B445&lt;&gt;"", IF(OR(ISNUMBER(SEARCH("b", LOWER(INDEX(Paste_Here!K$2:K$600, MATCH(B445, Paste_Here!A$2:A$600, 0))))), ISNUMBER(SEARCH("h", LOWER(INDEX(Paste_Here!K$2:K$600, MATCH(B445, Paste_Here!A$2:A$600, 0))))), ISNUMBER(SEARCH("i", LOWER(INDEX(Paste_Here!K$2:K$600, MATCH(B445, Paste_Here!A$2:A$600, 0)))))), "Yes", IF(INDEX(Paste_Here!K$2:K$600, MATCH(B445, Paste_Here!A$2:A$600, 0))&lt;&gt;"", "No", "")), ""), "")</f>
        <v/>
      </c>
      <c r="EE445" s="47"/>
      <c r="EF445" s="34" t="str">
        <f>IFERROR(IF(B445&lt;&gt;"", IF(ISNUMBER(SEARCH("yes", LOWER(INDEX(Paste_Here!L$2:L$600, MATCH(B445, Paste_Here!A$2:A$600, 0))))), "Yes", IF(ISNUMBER(SEARCH("no", LOWER(INDEX(Paste_Here!L$2:L$600, MATCH(B445, Paste_Here!A$2:A$600, 0))))), "No", "")), ""), "")</f>
        <v/>
      </c>
      <c r="EG445" s="47"/>
      <c r="EH445" s="2" t="str">
        <f>IFERROR(IF(B445&lt;&gt;"", IF(ISNUMBER(SEARCH("transitional 2", LOWER(INDEX(Paste_Here!C$2:C$600, MATCH(B445, Paste_Here!A$2:A$600, 0))))), "T2", IF(ISNUMBER(SEARCH("transitional 1", LOWER(INDEX(Paste_Here!C$2:C$600, MATCH(B445, Paste_Here!A$2:A$600, 0))))), "T1", IF(ISNUMBER(SEARCH("waived ell services", LOWER(INDEX(Paste_Here!C$2:C$600, MATCH(B445, Paste_Here!A$2:A$600, 0))))), "W", ""))), ""), "")</f>
        <v/>
      </c>
      <c r="EI445" s="47"/>
      <c r="EJ445" s="2" t="str">
        <f>IFERROR(IF(B445&lt;&gt;"", IF(AND(INDEX(Paste_Here!AG$2:AG$600, MATCH(B445, Paste_Here!A$2:A$600, 0))&lt;&gt;"", ISNUMBER(VALUE(INDEX(Paste_Here!AG$2:AG$600, MATCH(B445, Paste_Here!A$2:A$600, 0))))), INDEX(Paste_Here!AG$2:AG$600, MATCH(B445, Paste_Here!A$2:A$600, 0)), ""), ""), "")</f>
        <v/>
      </c>
      <c r="EK445" s="47"/>
      <c r="EL445" s="2" t="str">
        <f>IFERROR(IF(B445&lt;&gt;"", IF(AND(INDEX(Paste_Here!AL$2:AL$600, MATCH(B445, Paste_Here!A$2:A$600, 0))&lt;&gt;"", ISNUMBER(VALUE(INDEX(Paste_Here!AL$2:AL$600, MATCH(B445, Paste_Here!A$2:A$600, 0))))), INDEX(Paste_Here!AL$2:AL$600, MATCH(B445, Paste_Here!A$2:A$600, 0)), ""), ""), "")</f>
        <v/>
      </c>
      <c r="EM445" s="47"/>
      <c r="FA445" s="4" t="str" cm="1">
        <f t="array" ref="FA445">IFERROR(INDEX(Paste_Here!$B$2:$B$600, MATCH(0, COUNTIF(FA$4:FA444, Paste_Here!$B$2:$B$600) + IF(Paste_Here!$B$2:$B$600="", 1, 0), 0)), "")</f>
        <v/>
      </c>
      <c r="FB445" s="4" t="str">
        <f>IF(FA445&lt;&gt;"", INDEX(Paste_Here!$A$2:$A$600, MATCH(FA445, Paste_Here!$B$2:$B$600, 0)), "")</f>
        <v/>
      </c>
      <c r="FC445" s="4" t="str">
        <f t="shared" si="40"/>
        <v/>
      </c>
      <c r="FD445" s="4" t="str" cm="1">
        <f t="array" ref="FD445">IFERROR(INDEX($FC$5:$FC$600, MATCH(SMALL(IF($FC$5:$FC$600&lt;&gt;"", COUNTIF($FC$5:$FC$600, "&lt;"&amp;$FC$5:$FC$600)+1), ROW()-ROW($FD$5)+1), COUNTIF($FC$5:$FC$600, "&lt;"&amp;$FC$5:$FC$600)+1, 0)), "")</f>
        <v/>
      </c>
      <c r="FF445" s="2" t="str">
        <f>IFERROR(IF(B445&lt;&gt;"", IF(AND(INDEX(Paste_Here!AH$2:AH$600, MATCH(B445, Paste_Here!A$2:A$600, 0))&lt;&gt;"", ISNUMBER(VALUE(INDEX(Paste_Here!AH$2:AH$600, MATCH(B445, Paste_Here!A$2:A$600, 0))))), INDEX(Paste_Here!AH$2:AH$600, MATCH(B445, Paste_Here!A$2:A$600, 0)), ""), ""), "")</f>
        <v/>
      </c>
      <c r="FG445" s="47"/>
      <c r="FH445" s="2" t="str">
        <f>IFERROR(IF(B445&lt;&gt;"", IF(AND(INDEX(Paste_Here!AM$2:AM$600, MATCH(B445, Paste_Here!A$2:A$600, 0))&lt;&gt;"", ISNUMBER(VALUE(INDEX(Paste_Here!AM$2:AM$600, MATCH(B445, Paste_Here!A$2:A$600, 0))))), INDEX(Paste_Here!AM$2:AM$600, MATCH(B445, Paste_Here!A$2:A$600, 0)), ""), ""), "")</f>
        <v/>
      </c>
      <c r="FI445" s="47"/>
      <c r="FJ445" s="47"/>
      <c r="FK445" s="2" t="str">
        <f t="shared" si="41"/>
        <v/>
      </c>
      <c r="FL445" s="47"/>
      <c r="FM445" s="2" t="str">
        <f>IFERROR(IF(B445&lt;&gt;"", IF(ISNUMBER(VALUE(INDEX(Paste_Here!H$2:H$600, MATCH(B445, Paste_Here!A$2:A$600, 0)))), IF(VALUE(INDEX(Paste_Here!H$2:H$600, MATCH(B445, Paste_Here!A$2:A$600, 0)))=0, "No", IF(AND(VALUE(INDEX(Paste_Here!H$2:H$600, MATCH(B445, Paste_Here!A$2:A$600, 0)))&gt;=1, VALUE(INDEX(Paste_Here!H$2:H$600, MATCH(B445, Paste_Here!A$2:A$600, 0)))&lt;=4), VALUE(INDEX(Paste_Here!H$2:H$600, MATCH(B445, Paste_Here!A$2:A$600, 0))), "")), ""), ""), "")</f>
        <v/>
      </c>
      <c r="FN445" s="47"/>
      <c r="FO445" s="34" t="str">
        <f>IFERROR(IF(B445&lt;&gt;"", IF(ISNUMBER(VALUE(INDEX(Paste_Here!I$2:I$600, MATCH(B445, Paste_Here!A$2:A$600, 0)))), IF(VALUE(INDEX(Paste_Here!I$2:I$600, MATCH(B445, Paste_Here!A$2:A$600, 0)))=0, "No", IF(AND(VALUE(INDEX(Paste_Here!I$2:I$600, MATCH(B445, Paste_Here!A$2:A$600, 0)))&gt;=1, VALUE(INDEX(Paste_Here!I$2:I$600, MATCH(B445, Paste_Here!A$2:A$600, 0)))&lt;=4), VALUE(INDEX(Paste_Here!I$2:I$600, MATCH(B445, Paste_Here!A$2:A$600, 0))), "")), ""), ""), "")</f>
        <v/>
      </c>
      <c r="FP445" s="47"/>
      <c r="FQ445" s="2"/>
      <c r="FR445" s="47"/>
      <c r="FS445" s="2"/>
      <c r="FT445" s="47"/>
      <c r="FU445" s="2"/>
      <c r="FV445" s="47"/>
      <c r="FW445" s="2"/>
      <c r="FX445" s="47"/>
      <c r="FY445" s="2"/>
      <c r="FZ445" s="47"/>
      <c r="GA445" s="2"/>
      <c r="GB445" s="47"/>
      <c r="GU445" s="2"/>
      <c r="GV445" s="47"/>
      <c r="GW445" s="2"/>
      <c r="GX445" s="47"/>
    </row>
    <row r="446" spans="1:206">
      <c r="A446" s="47"/>
      <c r="B446" s="2" t="str">
        <f t="shared" si="36"/>
        <v/>
      </c>
      <c r="C446" s="47"/>
      <c r="D446" s="2" t="str">
        <f>IFERROR(IF(B446&lt;&gt;"", IF(COUNTIF(INDEX(Paste_Here!N$2:O$600, MATCH(B446, Paste_Here!A$2:A$600, 0), 0), "yes") &gt; 0, "No", IF(COUNTIF(INDEX(Paste_Here!N$2:O$600, MATCH(B446, Paste_Here!A$2:A$600, 0), 0), "no") &gt; 0, "Yes", "")), ""), "")</f>
        <v/>
      </c>
      <c r="E446" s="47"/>
      <c r="F446" s="84" t="str">
        <f>IFERROR(IF(B446&lt;&gt;"", IF(AND(INDEX(Paste_Here!P$2:P$600, MATCH(B446, Paste_Here!A$2:A$600, 0))&lt;&gt;"", ISNUMBER(VALUE(INDEX(Paste_Here!P$2:P$600, MATCH(B446, Paste_Here!A$2:A$600, 0))))), INDEX(Paste_Here!P$2:P$600, MATCH(B446, Paste_Here!A$2:A$600, 0)), ""), ""), "")</f>
        <v/>
      </c>
      <c r="G446" s="47"/>
      <c r="H446" s="2" t="str">
        <f>IFERROR(IF(B446&lt;&gt;"", IF(ISNUMBER(SEARCH("highrisk", LOWER(INDEX(Paste_Here!Q$2:Q$600, MATCH(B446, Paste_Here!A$2:A$600, 0))))), "High Risk", IF(ISNUMBER(SEARCH("lowrisk", LOWER(INDEX(Paste_Here!Q$2:Q$600, MATCH(B446, Paste_Here!A$2:A$600, 0))))), "Low Risk", IF(ISNUMBER(SEARCH("somerisk", LOWER(INDEX(Paste_Here!Q$2:Q$600, MATCH(B446, Paste_Here!A$2:A$600, 0))))), "Some Risk", ""))), ""), "")</f>
        <v/>
      </c>
      <c r="I446" s="47"/>
      <c r="J446" s="2"/>
      <c r="K446" s="47"/>
      <c r="L446" s="2"/>
      <c r="M446" s="47"/>
      <c r="N446" s="2"/>
      <c r="O446" s="47"/>
      <c r="P446" s="2" t="str">
        <f>IFERROR(IF(B446&lt;&gt;"", IF(AND(ISNUMBER(VALUE(INDEX(Paste_Here!R$2:R$600, MATCH(B446, Paste_Here!A$2:A$600, 0)))), INDEX(Paste_Here!R$2:R$600, MATCH(B446, Paste_Here!A$2:A$600, 0)) &lt;&gt; ""), VALUE(INDEX(Paste_Here!R$2:R$600, MATCH(B446, Paste_Here!A$2:A$600, 0))), ""), ""), "")</f>
        <v/>
      </c>
      <c r="Q446" s="47"/>
      <c r="R446" s="2"/>
      <c r="S446" s="47"/>
      <c r="W446" s="47"/>
      <c r="X446" s="2"/>
      <c r="Y446" s="47"/>
      <c r="Z446" s="2" t="str">
        <f>IFERROR(IF(B446&lt;&gt;"", IF(AND(INDEX(Paste_Here!S$2:S$600, MATCH(B446, Paste_Here!A$2:A$600, 0))&lt;&gt;"", ISNUMBER(VALUE(INDEX(Paste_Here!S$2:S$600, MATCH(B446, Paste_Here!A$2:A$600, 0))))), INDEX(Paste_Here!S$2:S$600, MATCH(B446, Paste_Here!A$2:A$600, 0)), ""), ""), "")</f>
        <v/>
      </c>
      <c r="AA446" s="47"/>
      <c r="AB446" s="2" t="str">
        <f>IFERROR(IF(B446&lt;&gt;"", IF(ISNUMBER(SEARCH("highrisk", LOWER(INDEX(Paste_Here!T$2:T$600, MATCH(B446, Paste_Here!A$2:A$600, 0))))), "High Risk", IF(ISNUMBER(SEARCH("lowrisk", LOWER(INDEX(Paste_Here!T$2:T$600, MATCH(B446, Paste_Here!A$2:A$600, 0))))), "Low Risk", IF(ISNUMBER(SEARCH("somerisk", LOWER(INDEX(Paste_Here!T$2:T$600, MATCH(B446, Paste_Here!A$2:A$600, 0))))), "Some Risk", IF(ISNUMBER(SEARCH("OT", LOWER(INDEX(Paste_Here!T$2:T$600, MATCH(B446, Paste_Here!A$2:A$600, 0))))), "On Track", "")))), ""), "")</f>
        <v/>
      </c>
      <c r="AC446" s="47"/>
      <c r="AD446" s="2"/>
      <c r="AE446" s="47"/>
      <c r="AF446" s="2"/>
      <c r="AG446" s="47"/>
      <c r="AH446" s="2"/>
      <c r="AI446" s="47"/>
      <c r="AJ446" s="2" t="str" cm="1">
        <f t="array" aca="1" ref="AJ446" ca="1">IFERROR(IF(ISNUMBER(SEARCH("BR", INDEX(Paste_Here!AB$2:AB$210, MATCH(B446, Paste_Here!A$2:A$210, 0)))), -1, 1) * VALUE(_xlfn.TEXTJOIN("", TRUE, IF(ISNUMBER(--MID(INDEX(Paste_Here!AB$2:AB$210, MATCH(B446, Paste_Here!A$2:A$210, 0)), ROW(INDIRECT("1:"&amp;LEN(INDEX(Paste_Here!AB$2:AB$210, MATCH(B446, Paste_Here!A$2:A$210, 0))))), 1)), MID(INDEX(Paste_Here!AB$2:AB$210, MATCH(B446, Paste_Here!A$2:A$210, 0)), ROW(INDIRECT("1:"&amp;LEN(INDEX(Paste_Here!AB$2:AB$210, MATCH(B446, Paste_Here!A$2:A$210, 0))))), 1), ""))), "")</f>
        <v/>
      </c>
      <c r="AK446" s="47"/>
      <c r="AL446" s="34" t="str">
        <f>IFERROR(IF(B446&lt;&gt;"", IF(AND(INDEX(Paste_Here!AF$2:AF$600, MATCH(B446, Paste_Here!A$2:A$600, 0))&lt;&gt;"", ISNUMBER(VALUE(INDEX(Paste_Here!AF$2:AF$600, MATCH(B446, Paste_Here!A$2:A$600, 0))))), INDEX(Paste_Here!AF$2:AF$600, MATCH(B446, Paste_Here!A$2:A$600, 0)), ""), ""), "")</f>
        <v/>
      </c>
      <c r="AM446" s="47"/>
      <c r="AN446" s="47"/>
      <c r="AO446" s="2" t="str">
        <f t="shared" si="37"/>
        <v/>
      </c>
      <c r="AP446" s="47"/>
      <c r="AQ446" s="34" t="str">
        <f>IFERROR(IF(B446&lt;&gt;"", IF(COUNTIF(INDEX(Paste_Here!X$2:Y$600, MATCH(B446, Paste_Here!A$2:A$600, 0), 0), "yes") &gt; 0, "No", IF(COUNTIF(INDEX(Paste_Here!X$2:Y$600, MATCH(B446, Paste_Here!A$2:A$600, 0), 0), "no") &gt; 0, "Yes", "")), ""), "")</f>
        <v/>
      </c>
      <c r="AR446" s="47"/>
      <c r="AS446" s="34" t="str">
        <f>IFERROR(IF(B446&lt;&gt;"", IF(AND(INDEX(Paste_Here!U$2:U$600, MATCH(B446, Paste_Here!A$2:A$600, 0))&lt;&gt;"", ISNUMBER(VALUE(INDEX(Paste_Here!U$2:U$600, MATCH(B446, Paste_Here!A$2:A$600, 0))))), INDEX(Paste_Here!U$2:U$600, MATCH(B446, Paste_Here!A$2:A$600, 0)), ""), ""), "")</f>
        <v/>
      </c>
      <c r="AT446" s="47"/>
      <c r="AU446" s="34" t="str">
        <f>IFERROR(IF(B446&lt;&gt;"", IF(ISNUMBER(SEARCH("highrisk", LOWER(INDEX(Paste_Here!V$2:V$600, MATCH(B446, Paste_Here!A$2:A$600, 0))))), "High Risk", IF(ISNUMBER(SEARCH("lowrisk", LOWER(INDEX(Paste_Here!V$2:V$600, MATCH(B446, Paste_Here!A$2:A$600, 0))))), "Low Risk", IF(ISNUMBER(SEARCH("somerisk", LOWER(INDEX(Paste_Here!V$2:V$600, MATCH(B446, Paste_Here!A$2:A$600, 0))))), "Some Risk", ""))), ""), "")</f>
        <v/>
      </c>
      <c r="AV446" s="47"/>
      <c r="AW446" s="34" t="str">
        <f>IFERROR(IF(B446&lt;&gt;"", IF(AND(ISNUMBER(VALUE(INDEX(Paste_Here!W$2:W$600, MATCH(B446, Paste_Here!A$2:A$600, 0)))), INDEX(Paste_Here!W$2:W$600, MATCH(B446, Paste_Here!A$2:A$600, 0)) &lt;&gt; ""), VALUE(INDEX(Paste_Here!W$2:W$600, MATCH(B446, Paste_Here!A$2:A$600, 0))), ""), ""), "")</f>
        <v/>
      </c>
      <c r="AX446" s="47"/>
      <c r="BA446" s="2" t="str">
        <f>IFERROR(IF(B446&lt;&gt;"", IF(AND(INDEX(Paste_Here!AI$2:AI$600, MATCH(B446, Paste_Here!A$2:A$600, 0))&lt;&gt;"", ISNUMBER(VALUE(INDEX(Paste_Here!AI$2:AI$600, MATCH(B446, Paste_Here!A$2:A$600, 0))))), INDEX(Paste_Here!AI$2:AI$600, MATCH(B446, Paste_Here!A$2:A$600, 0)), ""), ""), "")</f>
        <v/>
      </c>
      <c r="BB446" s="47"/>
      <c r="BC446" s="34" t="str">
        <f>IFERROR(IF(B446&lt;&gt;"", IF(ISNUMBER(SEARCH("highrisk", LOWER(INDEX(Paste_Here!AJ$2:AJ$600, MATCH(B446, Paste_Here!A$2:A$600, 0))))), "High Risk", IF(ISNUMBER(SEARCH("lowrisk", LOWER(INDEX(Paste_Here!AJ$2:AJ$600, MATCH(B446, Paste_Here!A$2:A$600, 0))))), "Low Risk", IF(ISNUMBER(SEARCH("somerisk", LOWER(INDEX(Paste_Here!AJ$2:AJ$600, MATCH(B446, Paste_Here!A$2:A$600, 0))))), "Some Risk", IF(ISNUMBER(SEARCH("OT", LOWER(INDEX(Paste_Here!AJ$2:AJ$600, MATCH(B446, Paste_Here!A$2:A$600, 0))))), "On Track", "")))), ""), "")</f>
        <v/>
      </c>
      <c r="BD446" s="47"/>
      <c r="BE446" s="34" t="str">
        <f>IFERROR(IF(B446&lt;&gt;"", IF(AND(INDEX(Paste_Here!AK$2:AK$600, MATCH(B446, Paste_Here!A$2:A$600, 0))&lt;&gt;"", ISNUMBER(VALUE(INDEX(Paste_Here!AK$2:AK$600, MATCH(B446, Paste_Here!A$2:A$600, 0))))), INDEX(Paste_Here!AK$2:AK$600, MATCH(B446, Paste_Here!A$2:A$600, 0)), ""), ""), "")</f>
        <v/>
      </c>
      <c r="BF446" s="47"/>
      <c r="BG446" s="34" t="str" cm="1">
        <f t="array" aca="1" ref="BG446" ca="1">IFERROR(IF(B446&lt;&gt;"", IF(INDEX(Paste_Here!AE$2:AE$600, MATCH(B446, Paste_Here!A$2:A$600, 0))&lt;&gt;"", IF(LEFT(INDEX(Paste_Here!AE$2:AE$600, MATCH(B446, Paste_Here!A$2:A$600, 0)), 2)="EM", -1, 1) * VALUE(_xlfn.TEXTJOIN("", TRUE, IF(ISNUMBER(MID(INDEX(Paste_Here!AE$2:AE$600, MATCH(B446, Paste_Here!A$2:A$600, 0)), ROW(INDIRECT("1:"&amp;LEN(INDEX(Paste_Here!AE$2:AE$600, MATCH(B446, Paste_Here!A$2:A$600, 0))))), 1)*1), MID(INDEX(Paste_Here!AE$2:AE$600, MATCH(B446, Paste_Here!A$2:A$600, 0)), ROW(INDIRECT("1:"&amp;LEN(INDEX(Paste_Here!AE$2:AE$600, MATCH(B446, Paste_Here!A$2:A$600, 0))))), 1), ""))), ""), ""), "")</f>
        <v/>
      </c>
      <c r="BH446" s="47"/>
      <c r="BJ446" s="47"/>
      <c r="BK446" s="2" t="str">
        <f t="shared" si="38"/>
        <v/>
      </c>
      <c r="BL446" s="47"/>
      <c r="BM446" s="34" t="str">
        <f>IFERROR(IF(B446&lt;&gt;"", IF(AND(INDEX(Paste_Here!Z$2:Z$600, MATCH(B446, Paste_Here!A$2:A$600, 0))&lt;&gt;"", ISNUMBER(VALUE(INDEX(Paste_Here!Z$2:Z$600, MATCH(B446, Paste_Here!A$2:A$600, 0))))), INDEX(Paste_Here!Z$2:Z$600, MATCH(B446, Paste_Here!A$2:A$600, 0)), ""), ""), "")</f>
        <v/>
      </c>
      <c r="BN446" s="47"/>
      <c r="BO446" s="34" t="str">
        <f>IFERROR(IF(B446&lt;&gt;"", IF(ISNUMBER(SEARCH("highrisk", LOWER(INDEX(Paste_Here!AA$2:AA$600, MATCH(B446, Paste_Here!A$2:A$600, 0))))), "High Risk", IF(ISNUMBER(SEARCH("lowrisk", LOWER(INDEX(Paste_Here!AA$2:AA$600, MATCH(B446, Paste_Here!A$2:A$600, 0))))), "Low Risk", IF(ISNUMBER(SEARCH("somerisk", LOWER(INDEX(Paste_Here!AA$2:AA$600, MATCH(B446, Paste_Here!A$2:A$600, 0))))), "Some Risk", IF(ISNUMBER(SEARCH("OT", LOWER(INDEX(Paste_Here!AA$2:AA$600, MATCH(B446, Paste_Here!A$2:A$600, 0))))), "On Track", "")))), ""), "")</f>
        <v/>
      </c>
      <c r="BP446" s="47"/>
      <c r="BQ446" s="34" t="str">
        <f>IFERROR(IF(B446&lt;&gt;"", IF(AND(INDEX(Paste_Here!AC$2:AC$600, MATCH(B446, Paste_Here!A$2:A$600, 0))&lt;&gt;"", ISNUMBER(VALUE(INDEX(Paste_Here!AC$2:AC$600, MATCH(B446, Paste_Here!A$2:A$600, 0))))), INDEX(Paste_Here!AC$2:AC$600, MATCH(B446, Paste_Here!A$2:A$600, 0)), ""), ""), "")</f>
        <v/>
      </c>
      <c r="BR446" s="47"/>
      <c r="BS446" s="34" t="str">
        <f>IFERROR(IF(B446&lt;&gt;"", IF(ISNUMBER(SEARCH("highrisk", LOWER(INDEX(Paste_Here!AD$2:AD$600, MATCH(B446, Paste_Here!A$2:A$600, 0))))), "High Risk", IF(ISNUMBER(SEARCH("lowrisk", LOWER(INDEX(Paste_Here!AD$2:AD$600, MATCH(B446, Paste_Here!A$2:A$600, 0))))), "Low Risk", IF(ISNUMBER(SEARCH("somerisk", LOWER(INDEX(Paste_Here!AD$2:AD$600, MATCH(B446, Paste_Here!A$2:A$600, 0))))), "Some Risk", IF(ISNUMBER(SEARCH("OT", LOWER(INDEX(Paste_Here!AD$2:AD$600, MATCH(B446, Paste_Here!A$2:A$600, 0))))), "On Track", "")))), ""), "")</f>
        <v/>
      </c>
      <c r="BT446" s="47"/>
      <c r="BU446" s="34"/>
      <c r="BV446" s="47"/>
      <c r="BW446" s="34"/>
      <c r="BX446" s="47"/>
      <c r="BY446" s="34"/>
      <c r="BZ446" s="47"/>
      <c r="CA446" s="34"/>
      <c r="CB446" s="49"/>
      <c r="DT446" s="47"/>
      <c r="DU446" s="47"/>
      <c r="DV446" s="2" t="str">
        <f t="shared" si="39"/>
        <v/>
      </c>
      <c r="DW446" s="47"/>
      <c r="DX446" s="2" t="str">
        <f>IFERROR(IF(B446&lt;&gt;"", IF(ISNUMBER(SEARCH("s", LOWER(INDEX(Paste_Here!M$2:M$600, MATCH(B446, Paste_Here!A$2:A$600, 0))))), "Yes", IF(INDEX(Paste_Here!M$2:M$600, MATCH(B446, Paste_Here!A$2:A$600, 0))&lt;&gt;"", "No", "")), ""), "")</f>
        <v/>
      </c>
      <c r="DY446" s="47"/>
      <c r="DZ446" s="2" t="str">
        <f>IFERROR(IF(B446&lt;&gt;"", IF(ISNUMBER(SEARCH("yes", LOWER(INDEX(Paste_Here!F$2:F$600, MATCH(B446, Paste_Here!A$2:A$600, 0))))), "Yes", IF(ISNUMBER(SEARCH("no", LOWER(INDEX(Paste_Here!F$2:F$600, MATCH(B446, Paste_Here!A$2:A$600, 0))))), "No", "")), ""), "")</f>
        <v/>
      </c>
      <c r="EA446" s="47"/>
      <c r="EB446" s="2" t="str">
        <f>IFERROR(IF(B446&lt;&gt;"", IF(ISNUMBER(SEARCH("english language learner", LOWER(INDEX(Paste_Here!C$2:C$600, MATCH(B446, Paste_Here!A$2:A$600, 0))))), "Yes", ""), ""), "")</f>
        <v/>
      </c>
      <c r="EC446" s="47"/>
      <c r="ED446" s="2" t="str">
        <f>IFERROR(IF(B446&lt;&gt;"", IF(OR(ISNUMBER(SEARCH("b", LOWER(INDEX(Paste_Here!K$2:K$600, MATCH(B446, Paste_Here!A$2:A$600, 0))))), ISNUMBER(SEARCH("h", LOWER(INDEX(Paste_Here!K$2:K$600, MATCH(B446, Paste_Here!A$2:A$600, 0))))), ISNUMBER(SEARCH("i", LOWER(INDEX(Paste_Here!K$2:K$600, MATCH(B446, Paste_Here!A$2:A$600, 0)))))), "Yes", IF(INDEX(Paste_Here!K$2:K$600, MATCH(B446, Paste_Here!A$2:A$600, 0))&lt;&gt;"", "No", "")), ""), "")</f>
        <v/>
      </c>
      <c r="EE446" s="47"/>
      <c r="EF446" s="34" t="str">
        <f>IFERROR(IF(B446&lt;&gt;"", IF(ISNUMBER(SEARCH("yes", LOWER(INDEX(Paste_Here!L$2:L$600, MATCH(B446, Paste_Here!A$2:A$600, 0))))), "Yes", IF(ISNUMBER(SEARCH("no", LOWER(INDEX(Paste_Here!L$2:L$600, MATCH(B446, Paste_Here!A$2:A$600, 0))))), "No", "")), ""), "")</f>
        <v/>
      </c>
      <c r="EG446" s="47"/>
      <c r="EH446" s="2" t="str">
        <f>IFERROR(IF(B446&lt;&gt;"", IF(ISNUMBER(SEARCH("transitional 2", LOWER(INDEX(Paste_Here!C$2:C$600, MATCH(B446, Paste_Here!A$2:A$600, 0))))), "T2", IF(ISNUMBER(SEARCH("transitional 1", LOWER(INDEX(Paste_Here!C$2:C$600, MATCH(B446, Paste_Here!A$2:A$600, 0))))), "T1", IF(ISNUMBER(SEARCH("waived ell services", LOWER(INDEX(Paste_Here!C$2:C$600, MATCH(B446, Paste_Here!A$2:A$600, 0))))), "W", ""))), ""), "")</f>
        <v/>
      </c>
      <c r="EI446" s="47"/>
      <c r="EJ446" s="2" t="str">
        <f>IFERROR(IF(B446&lt;&gt;"", IF(AND(INDEX(Paste_Here!AG$2:AG$600, MATCH(B446, Paste_Here!A$2:A$600, 0))&lt;&gt;"", ISNUMBER(VALUE(INDEX(Paste_Here!AG$2:AG$600, MATCH(B446, Paste_Here!A$2:A$600, 0))))), INDEX(Paste_Here!AG$2:AG$600, MATCH(B446, Paste_Here!A$2:A$600, 0)), ""), ""), "")</f>
        <v/>
      </c>
      <c r="EK446" s="47"/>
      <c r="EL446" s="2" t="str">
        <f>IFERROR(IF(B446&lt;&gt;"", IF(AND(INDEX(Paste_Here!AL$2:AL$600, MATCH(B446, Paste_Here!A$2:A$600, 0))&lt;&gt;"", ISNUMBER(VALUE(INDEX(Paste_Here!AL$2:AL$600, MATCH(B446, Paste_Here!A$2:A$600, 0))))), INDEX(Paste_Here!AL$2:AL$600, MATCH(B446, Paste_Here!A$2:A$600, 0)), ""), ""), "")</f>
        <v/>
      </c>
      <c r="EM446" s="47"/>
      <c r="FA446" s="4" t="str" cm="1">
        <f t="array" ref="FA446">IFERROR(INDEX(Paste_Here!$B$2:$B$600, MATCH(0, COUNTIF(FA$4:FA445, Paste_Here!$B$2:$B$600) + IF(Paste_Here!$B$2:$B$600="", 1, 0), 0)), "")</f>
        <v/>
      </c>
      <c r="FB446" s="4" t="str">
        <f>IF(FA446&lt;&gt;"", INDEX(Paste_Here!$A$2:$A$600, MATCH(FA446, Paste_Here!$B$2:$B$600, 0)), "")</f>
        <v/>
      </c>
      <c r="FC446" s="4" t="str">
        <f t="shared" si="40"/>
        <v/>
      </c>
      <c r="FD446" s="4" t="str" cm="1">
        <f t="array" ref="FD446">IFERROR(INDEX($FC$5:$FC$600, MATCH(SMALL(IF($FC$5:$FC$600&lt;&gt;"", COUNTIF($FC$5:$FC$600, "&lt;"&amp;$FC$5:$FC$600)+1), ROW()-ROW($FD$5)+1), COUNTIF($FC$5:$FC$600, "&lt;"&amp;$FC$5:$FC$600)+1, 0)), "")</f>
        <v/>
      </c>
      <c r="FF446" s="2" t="str">
        <f>IFERROR(IF(B446&lt;&gt;"", IF(AND(INDEX(Paste_Here!AH$2:AH$600, MATCH(B446, Paste_Here!A$2:A$600, 0))&lt;&gt;"", ISNUMBER(VALUE(INDEX(Paste_Here!AH$2:AH$600, MATCH(B446, Paste_Here!A$2:A$600, 0))))), INDEX(Paste_Here!AH$2:AH$600, MATCH(B446, Paste_Here!A$2:A$600, 0)), ""), ""), "")</f>
        <v/>
      </c>
      <c r="FG446" s="47"/>
      <c r="FH446" s="2" t="str">
        <f>IFERROR(IF(B446&lt;&gt;"", IF(AND(INDEX(Paste_Here!AM$2:AM$600, MATCH(B446, Paste_Here!A$2:A$600, 0))&lt;&gt;"", ISNUMBER(VALUE(INDEX(Paste_Here!AM$2:AM$600, MATCH(B446, Paste_Here!A$2:A$600, 0))))), INDEX(Paste_Here!AM$2:AM$600, MATCH(B446, Paste_Here!A$2:A$600, 0)), ""), ""), "")</f>
        <v/>
      </c>
      <c r="FI446" s="47"/>
      <c r="FJ446" s="47"/>
      <c r="FK446" s="2" t="str">
        <f t="shared" si="41"/>
        <v/>
      </c>
      <c r="FL446" s="47"/>
      <c r="FM446" s="2" t="str">
        <f>IFERROR(IF(B446&lt;&gt;"", IF(ISNUMBER(VALUE(INDEX(Paste_Here!H$2:H$600, MATCH(B446, Paste_Here!A$2:A$600, 0)))), IF(VALUE(INDEX(Paste_Here!H$2:H$600, MATCH(B446, Paste_Here!A$2:A$600, 0)))=0, "No", IF(AND(VALUE(INDEX(Paste_Here!H$2:H$600, MATCH(B446, Paste_Here!A$2:A$600, 0)))&gt;=1, VALUE(INDEX(Paste_Here!H$2:H$600, MATCH(B446, Paste_Here!A$2:A$600, 0)))&lt;=4), VALUE(INDEX(Paste_Here!H$2:H$600, MATCH(B446, Paste_Here!A$2:A$600, 0))), "")), ""), ""), "")</f>
        <v/>
      </c>
      <c r="FN446" s="47"/>
      <c r="FO446" s="34" t="str">
        <f>IFERROR(IF(B446&lt;&gt;"", IF(ISNUMBER(VALUE(INDEX(Paste_Here!I$2:I$600, MATCH(B446, Paste_Here!A$2:A$600, 0)))), IF(VALUE(INDEX(Paste_Here!I$2:I$600, MATCH(B446, Paste_Here!A$2:A$600, 0)))=0, "No", IF(AND(VALUE(INDEX(Paste_Here!I$2:I$600, MATCH(B446, Paste_Here!A$2:A$600, 0)))&gt;=1, VALUE(INDEX(Paste_Here!I$2:I$600, MATCH(B446, Paste_Here!A$2:A$600, 0)))&lt;=4), VALUE(INDEX(Paste_Here!I$2:I$600, MATCH(B446, Paste_Here!A$2:A$600, 0))), "")), ""), ""), "")</f>
        <v/>
      </c>
      <c r="FP446" s="47"/>
      <c r="FQ446" s="2"/>
      <c r="FR446" s="47"/>
      <c r="FS446" s="2"/>
      <c r="FT446" s="47"/>
      <c r="FU446" s="2"/>
      <c r="FV446" s="47"/>
      <c r="FW446" s="2"/>
      <c r="FX446" s="47"/>
      <c r="FY446" s="2"/>
      <c r="FZ446" s="47"/>
      <c r="GA446" s="2"/>
      <c r="GB446" s="47"/>
      <c r="GU446" s="2"/>
      <c r="GV446" s="47"/>
      <c r="GW446" s="2"/>
      <c r="GX446" s="47"/>
    </row>
    <row r="447" spans="1:206">
      <c r="A447" s="47"/>
      <c r="B447" s="2" t="str">
        <f t="shared" si="36"/>
        <v/>
      </c>
      <c r="C447" s="47"/>
      <c r="D447" s="2" t="str">
        <f>IFERROR(IF(B447&lt;&gt;"", IF(COUNTIF(INDEX(Paste_Here!N$2:O$600, MATCH(B447, Paste_Here!A$2:A$600, 0), 0), "yes") &gt; 0, "No", IF(COUNTIF(INDEX(Paste_Here!N$2:O$600, MATCH(B447, Paste_Here!A$2:A$600, 0), 0), "no") &gt; 0, "Yes", "")), ""), "")</f>
        <v/>
      </c>
      <c r="E447" s="47"/>
      <c r="F447" s="84" t="str">
        <f>IFERROR(IF(B447&lt;&gt;"", IF(AND(INDEX(Paste_Here!P$2:P$600, MATCH(B447, Paste_Here!A$2:A$600, 0))&lt;&gt;"", ISNUMBER(VALUE(INDEX(Paste_Here!P$2:P$600, MATCH(B447, Paste_Here!A$2:A$600, 0))))), INDEX(Paste_Here!P$2:P$600, MATCH(B447, Paste_Here!A$2:A$600, 0)), ""), ""), "")</f>
        <v/>
      </c>
      <c r="G447" s="47"/>
      <c r="H447" s="2" t="str">
        <f>IFERROR(IF(B447&lt;&gt;"", IF(ISNUMBER(SEARCH("highrisk", LOWER(INDEX(Paste_Here!Q$2:Q$600, MATCH(B447, Paste_Here!A$2:A$600, 0))))), "High Risk", IF(ISNUMBER(SEARCH("lowrisk", LOWER(INDEX(Paste_Here!Q$2:Q$600, MATCH(B447, Paste_Here!A$2:A$600, 0))))), "Low Risk", IF(ISNUMBER(SEARCH("somerisk", LOWER(INDEX(Paste_Here!Q$2:Q$600, MATCH(B447, Paste_Here!A$2:A$600, 0))))), "Some Risk", ""))), ""), "")</f>
        <v/>
      </c>
      <c r="I447" s="47"/>
      <c r="J447" s="2"/>
      <c r="K447" s="47"/>
      <c r="L447" s="2"/>
      <c r="M447" s="47"/>
      <c r="N447" s="2"/>
      <c r="O447" s="47"/>
      <c r="P447" s="2" t="str">
        <f>IFERROR(IF(B447&lt;&gt;"", IF(AND(ISNUMBER(VALUE(INDEX(Paste_Here!R$2:R$600, MATCH(B447, Paste_Here!A$2:A$600, 0)))), INDEX(Paste_Here!R$2:R$600, MATCH(B447, Paste_Here!A$2:A$600, 0)) &lt;&gt; ""), VALUE(INDEX(Paste_Here!R$2:R$600, MATCH(B447, Paste_Here!A$2:A$600, 0))), ""), ""), "")</f>
        <v/>
      </c>
      <c r="Q447" s="47"/>
      <c r="R447" s="2"/>
      <c r="S447" s="47"/>
      <c r="W447" s="47"/>
      <c r="X447" s="2"/>
      <c r="Y447" s="47"/>
      <c r="Z447" s="2" t="str">
        <f>IFERROR(IF(B447&lt;&gt;"", IF(AND(INDEX(Paste_Here!S$2:S$600, MATCH(B447, Paste_Here!A$2:A$600, 0))&lt;&gt;"", ISNUMBER(VALUE(INDEX(Paste_Here!S$2:S$600, MATCH(B447, Paste_Here!A$2:A$600, 0))))), INDEX(Paste_Here!S$2:S$600, MATCH(B447, Paste_Here!A$2:A$600, 0)), ""), ""), "")</f>
        <v/>
      </c>
      <c r="AA447" s="47"/>
      <c r="AB447" s="2" t="str">
        <f>IFERROR(IF(B447&lt;&gt;"", IF(ISNUMBER(SEARCH("highrisk", LOWER(INDEX(Paste_Here!T$2:T$600, MATCH(B447, Paste_Here!A$2:A$600, 0))))), "High Risk", IF(ISNUMBER(SEARCH("lowrisk", LOWER(INDEX(Paste_Here!T$2:T$600, MATCH(B447, Paste_Here!A$2:A$600, 0))))), "Low Risk", IF(ISNUMBER(SEARCH("somerisk", LOWER(INDEX(Paste_Here!T$2:T$600, MATCH(B447, Paste_Here!A$2:A$600, 0))))), "Some Risk", IF(ISNUMBER(SEARCH("OT", LOWER(INDEX(Paste_Here!T$2:T$600, MATCH(B447, Paste_Here!A$2:A$600, 0))))), "On Track", "")))), ""), "")</f>
        <v/>
      </c>
      <c r="AC447" s="47"/>
      <c r="AD447" s="2"/>
      <c r="AE447" s="47"/>
      <c r="AF447" s="2"/>
      <c r="AG447" s="47"/>
      <c r="AH447" s="2"/>
      <c r="AI447" s="47"/>
      <c r="AJ447" s="2" t="str" cm="1">
        <f t="array" aca="1" ref="AJ447" ca="1">IFERROR(IF(ISNUMBER(SEARCH("BR", INDEX(Paste_Here!AB$2:AB$210, MATCH(B447, Paste_Here!A$2:A$210, 0)))), -1, 1) * VALUE(_xlfn.TEXTJOIN("", TRUE, IF(ISNUMBER(--MID(INDEX(Paste_Here!AB$2:AB$210, MATCH(B447, Paste_Here!A$2:A$210, 0)), ROW(INDIRECT("1:"&amp;LEN(INDEX(Paste_Here!AB$2:AB$210, MATCH(B447, Paste_Here!A$2:A$210, 0))))), 1)), MID(INDEX(Paste_Here!AB$2:AB$210, MATCH(B447, Paste_Here!A$2:A$210, 0)), ROW(INDIRECT("1:"&amp;LEN(INDEX(Paste_Here!AB$2:AB$210, MATCH(B447, Paste_Here!A$2:A$210, 0))))), 1), ""))), "")</f>
        <v/>
      </c>
      <c r="AK447" s="47"/>
      <c r="AL447" s="34" t="str">
        <f>IFERROR(IF(B447&lt;&gt;"", IF(AND(INDEX(Paste_Here!AF$2:AF$600, MATCH(B447, Paste_Here!A$2:A$600, 0))&lt;&gt;"", ISNUMBER(VALUE(INDEX(Paste_Here!AF$2:AF$600, MATCH(B447, Paste_Here!A$2:A$600, 0))))), INDEX(Paste_Here!AF$2:AF$600, MATCH(B447, Paste_Here!A$2:A$600, 0)), ""), ""), "")</f>
        <v/>
      </c>
      <c r="AM447" s="47"/>
      <c r="AN447" s="47"/>
      <c r="AO447" s="2" t="str">
        <f t="shared" si="37"/>
        <v/>
      </c>
      <c r="AP447" s="47"/>
      <c r="AQ447" s="34" t="str">
        <f>IFERROR(IF(B447&lt;&gt;"", IF(COUNTIF(INDEX(Paste_Here!X$2:Y$600, MATCH(B447, Paste_Here!A$2:A$600, 0), 0), "yes") &gt; 0, "No", IF(COUNTIF(INDEX(Paste_Here!X$2:Y$600, MATCH(B447, Paste_Here!A$2:A$600, 0), 0), "no") &gt; 0, "Yes", "")), ""), "")</f>
        <v/>
      </c>
      <c r="AR447" s="47"/>
      <c r="AS447" s="34" t="str">
        <f>IFERROR(IF(B447&lt;&gt;"", IF(AND(INDEX(Paste_Here!U$2:U$600, MATCH(B447, Paste_Here!A$2:A$600, 0))&lt;&gt;"", ISNUMBER(VALUE(INDEX(Paste_Here!U$2:U$600, MATCH(B447, Paste_Here!A$2:A$600, 0))))), INDEX(Paste_Here!U$2:U$600, MATCH(B447, Paste_Here!A$2:A$600, 0)), ""), ""), "")</f>
        <v/>
      </c>
      <c r="AT447" s="47"/>
      <c r="AU447" s="34" t="str">
        <f>IFERROR(IF(B447&lt;&gt;"", IF(ISNUMBER(SEARCH("highrisk", LOWER(INDEX(Paste_Here!V$2:V$600, MATCH(B447, Paste_Here!A$2:A$600, 0))))), "High Risk", IF(ISNUMBER(SEARCH("lowrisk", LOWER(INDEX(Paste_Here!V$2:V$600, MATCH(B447, Paste_Here!A$2:A$600, 0))))), "Low Risk", IF(ISNUMBER(SEARCH("somerisk", LOWER(INDEX(Paste_Here!V$2:V$600, MATCH(B447, Paste_Here!A$2:A$600, 0))))), "Some Risk", ""))), ""), "")</f>
        <v/>
      </c>
      <c r="AV447" s="47"/>
      <c r="AW447" s="34" t="str">
        <f>IFERROR(IF(B447&lt;&gt;"", IF(AND(ISNUMBER(VALUE(INDEX(Paste_Here!W$2:W$600, MATCH(B447, Paste_Here!A$2:A$600, 0)))), INDEX(Paste_Here!W$2:W$600, MATCH(B447, Paste_Here!A$2:A$600, 0)) &lt;&gt; ""), VALUE(INDEX(Paste_Here!W$2:W$600, MATCH(B447, Paste_Here!A$2:A$600, 0))), ""), ""), "")</f>
        <v/>
      </c>
      <c r="AX447" s="47"/>
      <c r="BA447" s="2" t="str">
        <f>IFERROR(IF(B447&lt;&gt;"", IF(AND(INDEX(Paste_Here!AI$2:AI$600, MATCH(B447, Paste_Here!A$2:A$600, 0))&lt;&gt;"", ISNUMBER(VALUE(INDEX(Paste_Here!AI$2:AI$600, MATCH(B447, Paste_Here!A$2:A$600, 0))))), INDEX(Paste_Here!AI$2:AI$600, MATCH(B447, Paste_Here!A$2:A$600, 0)), ""), ""), "")</f>
        <v/>
      </c>
      <c r="BB447" s="47"/>
      <c r="BC447" s="34" t="str">
        <f>IFERROR(IF(B447&lt;&gt;"", IF(ISNUMBER(SEARCH("highrisk", LOWER(INDEX(Paste_Here!AJ$2:AJ$600, MATCH(B447, Paste_Here!A$2:A$600, 0))))), "High Risk", IF(ISNUMBER(SEARCH("lowrisk", LOWER(INDEX(Paste_Here!AJ$2:AJ$600, MATCH(B447, Paste_Here!A$2:A$600, 0))))), "Low Risk", IF(ISNUMBER(SEARCH("somerisk", LOWER(INDEX(Paste_Here!AJ$2:AJ$600, MATCH(B447, Paste_Here!A$2:A$600, 0))))), "Some Risk", IF(ISNUMBER(SEARCH("OT", LOWER(INDEX(Paste_Here!AJ$2:AJ$600, MATCH(B447, Paste_Here!A$2:A$600, 0))))), "On Track", "")))), ""), "")</f>
        <v/>
      </c>
      <c r="BD447" s="47"/>
      <c r="BE447" s="34" t="str">
        <f>IFERROR(IF(B447&lt;&gt;"", IF(AND(INDEX(Paste_Here!AK$2:AK$600, MATCH(B447, Paste_Here!A$2:A$600, 0))&lt;&gt;"", ISNUMBER(VALUE(INDEX(Paste_Here!AK$2:AK$600, MATCH(B447, Paste_Here!A$2:A$600, 0))))), INDEX(Paste_Here!AK$2:AK$600, MATCH(B447, Paste_Here!A$2:A$600, 0)), ""), ""), "")</f>
        <v/>
      </c>
      <c r="BF447" s="47"/>
      <c r="BG447" s="34" t="str" cm="1">
        <f t="array" aca="1" ref="BG447" ca="1">IFERROR(IF(B447&lt;&gt;"", IF(INDEX(Paste_Here!AE$2:AE$600, MATCH(B447, Paste_Here!A$2:A$600, 0))&lt;&gt;"", IF(LEFT(INDEX(Paste_Here!AE$2:AE$600, MATCH(B447, Paste_Here!A$2:A$600, 0)), 2)="EM", -1, 1) * VALUE(_xlfn.TEXTJOIN("", TRUE, IF(ISNUMBER(MID(INDEX(Paste_Here!AE$2:AE$600, MATCH(B447, Paste_Here!A$2:A$600, 0)), ROW(INDIRECT("1:"&amp;LEN(INDEX(Paste_Here!AE$2:AE$600, MATCH(B447, Paste_Here!A$2:A$600, 0))))), 1)*1), MID(INDEX(Paste_Here!AE$2:AE$600, MATCH(B447, Paste_Here!A$2:A$600, 0)), ROW(INDIRECT("1:"&amp;LEN(INDEX(Paste_Here!AE$2:AE$600, MATCH(B447, Paste_Here!A$2:A$600, 0))))), 1), ""))), ""), ""), "")</f>
        <v/>
      </c>
      <c r="BH447" s="47"/>
      <c r="BJ447" s="47"/>
      <c r="BK447" s="2" t="str">
        <f t="shared" si="38"/>
        <v/>
      </c>
      <c r="BL447" s="47"/>
      <c r="BM447" s="34" t="str">
        <f>IFERROR(IF(B447&lt;&gt;"", IF(AND(INDEX(Paste_Here!Z$2:Z$600, MATCH(B447, Paste_Here!A$2:A$600, 0))&lt;&gt;"", ISNUMBER(VALUE(INDEX(Paste_Here!Z$2:Z$600, MATCH(B447, Paste_Here!A$2:A$600, 0))))), INDEX(Paste_Here!Z$2:Z$600, MATCH(B447, Paste_Here!A$2:A$600, 0)), ""), ""), "")</f>
        <v/>
      </c>
      <c r="BN447" s="47"/>
      <c r="BO447" s="34" t="str">
        <f>IFERROR(IF(B447&lt;&gt;"", IF(ISNUMBER(SEARCH("highrisk", LOWER(INDEX(Paste_Here!AA$2:AA$600, MATCH(B447, Paste_Here!A$2:A$600, 0))))), "High Risk", IF(ISNUMBER(SEARCH("lowrisk", LOWER(INDEX(Paste_Here!AA$2:AA$600, MATCH(B447, Paste_Here!A$2:A$600, 0))))), "Low Risk", IF(ISNUMBER(SEARCH("somerisk", LOWER(INDEX(Paste_Here!AA$2:AA$600, MATCH(B447, Paste_Here!A$2:A$600, 0))))), "Some Risk", IF(ISNUMBER(SEARCH("OT", LOWER(INDEX(Paste_Here!AA$2:AA$600, MATCH(B447, Paste_Here!A$2:A$600, 0))))), "On Track", "")))), ""), "")</f>
        <v/>
      </c>
      <c r="BP447" s="47"/>
      <c r="BQ447" s="34" t="str">
        <f>IFERROR(IF(B447&lt;&gt;"", IF(AND(INDEX(Paste_Here!AC$2:AC$600, MATCH(B447, Paste_Here!A$2:A$600, 0))&lt;&gt;"", ISNUMBER(VALUE(INDEX(Paste_Here!AC$2:AC$600, MATCH(B447, Paste_Here!A$2:A$600, 0))))), INDEX(Paste_Here!AC$2:AC$600, MATCH(B447, Paste_Here!A$2:A$600, 0)), ""), ""), "")</f>
        <v/>
      </c>
      <c r="BR447" s="47"/>
      <c r="BS447" s="34" t="str">
        <f>IFERROR(IF(B447&lt;&gt;"", IF(ISNUMBER(SEARCH("highrisk", LOWER(INDEX(Paste_Here!AD$2:AD$600, MATCH(B447, Paste_Here!A$2:A$600, 0))))), "High Risk", IF(ISNUMBER(SEARCH("lowrisk", LOWER(INDEX(Paste_Here!AD$2:AD$600, MATCH(B447, Paste_Here!A$2:A$600, 0))))), "Low Risk", IF(ISNUMBER(SEARCH("somerisk", LOWER(INDEX(Paste_Here!AD$2:AD$600, MATCH(B447, Paste_Here!A$2:A$600, 0))))), "Some Risk", IF(ISNUMBER(SEARCH("OT", LOWER(INDEX(Paste_Here!AD$2:AD$600, MATCH(B447, Paste_Here!A$2:A$600, 0))))), "On Track", "")))), ""), "")</f>
        <v/>
      </c>
      <c r="BT447" s="47"/>
      <c r="BU447" s="34"/>
      <c r="BV447" s="47"/>
      <c r="BW447" s="34"/>
      <c r="BX447" s="47"/>
      <c r="BY447" s="34"/>
      <c r="BZ447" s="47"/>
      <c r="CA447" s="34"/>
      <c r="CB447" s="49"/>
      <c r="DT447" s="47"/>
      <c r="DU447" s="47"/>
      <c r="DV447" s="2" t="str">
        <f t="shared" si="39"/>
        <v/>
      </c>
      <c r="DW447" s="47"/>
      <c r="DX447" s="2" t="str">
        <f>IFERROR(IF(B447&lt;&gt;"", IF(ISNUMBER(SEARCH("s", LOWER(INDEX(Paste_Here!M$2:M$600, MATCH(B447, Paste_Here!A$2:A$600, 0))))), "Yes", IF(INDEX(Paste_Here!M$2:M$600, MATCH(B447, Paste_Here!A$2:A$600, 0))&lt;&gt;"", "No", "")), ""), "")</f>
        <v/>
      </c>
      <c r="DY447" s="47"/>
      <c r="DZ447" s="2" t="str">
        <f>IFERROR(IF(B447&lt;&gt;"", IF(ISNUMBER(SEARCH("yes", LOWER(INDEX(Paste_Here!F$2:F$600, MATCH(B447, Paste_Here!A$2:A$600, 0))))), "Yes", IF(ISNUMBER(SEARCH("no", LOWER(INDEX(Paste_Here!F$2:F$600, MATCH(B447, Paste_Here!A$2:A$600, 0))))), "No", "")), ""), "")</f>
        <v/>
      </c>
      <c r="EA447" s="47"/>
      <c r="EB447" s="2" t="str">
        <f>IFERROR(IF(B447&lt;&gt;"", IF(ISNUMBER(SEARCH("english language learner", LOWER(INDEX(Paste_Here!C$2:C$600, MATCH(B447, Paste_Here!A$2:A$600, 0))))), "Yes", ""), ""), "")</f>
        <v/>
      </c>
      <c r="EC447" s="47"/>
      <c r="ED447" s="2" t="str">
        <f>IFERROR(IF(B447&lt;&gt;"", IF(OR(ISNUMBER(SEARCH("b", LOWER(INDEX(Paste_Here!K$2:K$600, MATCH(B447, Paste_Here!A$2:A$600, 0))))), ISNUMBER(SEARCH("h", LOWER(INDEX(Paste_Here!K$2:K$600, MATCH(B447, Paste_Here!A$2:A$600, 0))))), ISNUMBER(SEARCH("i", LOWER(INDEX(Paste_Here!K$2:K$600, MATCH(B447, Paste_Here!A$2:A$600, 0)))))), "Yes", IF(INDEX(Paste_Here!K$2:K$600, MATCH(B447, Paste_Here!A$2:A$600, 0))&lt;&gt;"", "No", "")), ""), "")</f>
        <v/>
      </c>
      <c r="EE447" s="47"/>
      <c r="EF447" s="34" t="str">
        <f>IFERROR(IF(B447&lt;&gt;"", IF(ISNUMBER(SEARCH("yes", LOWER(INDEX(Paste_Here!L$2:L$600, MATCH(B447, Paste_Here!A$2:A$600, 0))))), "Yes", IF(ISNUMBER(SEARCH("no", LOWER(INDEX(Paste_Here!L$2:L$600, MATCH(B447, Paste_Here!A$2:A$600, 0))))), "No", "")), ""), "")</f>
        <v/>
      </c>
      <c r="EG447" s="47"/>
      <c r="EH447" s="2" t="str">
        <f>IFERROR(IF(B447&lt;&gt;"", IF(ISNUMBER(SEARCH("transitional 2", LOWER(INDEX(Paste_Here!C$2:C$600, MATCH(B447, Paste_Here!A$2:A$600, 0))))), "T2", IF(ISNUMBER(SEARCH("transitional 1", LOWER(INDEX(Paste_Here!C$2:C$600, MATCH(B447, Paste_Here!A$2:A$600, 0))))), "T1", IF(ISNUMBER(SEARCH("waived ell services", LOWER(INDEX(Paste_Here!C$2:C$600, MATCH(B447, Paste_Here!A$2:A$600, 0))))), "W", ""))), ""), "")</f>
        <v/>
      </c>
      <c r="EI447" s="47"/>
      <c r="EJ447" s="2" t="str">
        <f>IFERROR(IF(B447&lt;&gt;"", IF(AND(INDEX(Paste_Here!AG$2:AG$600, MATCH(B447, Paste_Here!A$2:A$600, 0))&lt;&gt;"", ISNUMBER(VALUE(INDEX(Paste_Here!AG$2:AG$600, MATCH(B447, Paste_Here!A$2:A$600, 0))))), INDEX(Paste_Here!AG$2:AG$600, MATCH(B447, Paste_Here!A$2:A$600, 0)), ""), ""), "")</f>
        <v/>
      </c>
      <c r="EK447" s="47"/>
      <c r="EL447" s="2" t="str">
        <f>IFERROR(IF(B447&lt;&gt;"", IF(AND(INDEX(Paste_Here!AL$2:AL$600, MATCH(B447, Paste_Here!A$2:A$600, 0))&lt;&gt;"", ISNUMBER(VALUE(INDEX(Paste_Here!AL$2:AL$600, MATCH(B447, Paste_Here!A$2:A$600, 0))))), INDEX(Paste_Here!AL$2:AL$600, MATCH(B447, Paste_Here!A$2:A$600, 0)), ""), ""), "")</f>
        <v/>
      </c>
      <c r="EM447" s="47"/>
      <c r="FA447" s="4" t="str" cm="1">
        <f t="array" ref="FA447">IFERROR(INDEX(Paste_Here!$B$2:$B$600, MATCH(0, COUNTIF(FA$4:FA446, Paste_Here!$B$2:$B$600) + IF(Paste_Here!$B$2:$B$600="", 1, 0), 0)), "")</f>
        <v/>
      </c>
      <c r="FB447" s="4" t="str">
        <f>IF(FA447&lt;&gt;"", INDEX(Paste_Here!$A$2:$A$600, MATCH(FA447, Paste_Here!$B$2:$B$600, 0)), "")</f>
        <v/>
      </c>
      <c r="FC447" s="4" t="str">
        <f t="shared" si="40"/>
        <v/>
      </c>
      <c r="FD447" s="4" t="str" cm="1">
        <f t="array" ref="FD447">IFERROR(INDEX($FC$5:$FC$600, MATCH(SMALL(IF($FC$5:$FC$600&lt;&gt;"", COUNTIF($FC$5:$FC$600, "&lt;"&amp;$FC$5:$FC$600)+1), ROW()-ROW($FD$5)+1), COUNTIF($FC$5:$FC$600, "&lt;"&amp;$FC$5:$FC$600)+1, 0)), "")</f>
        <v/>
      </c>
      <c r="FF447" s="2" t="str">
        <f>IFERROR(IF(B447&lt;&gt;"", IF(AND(INDEX(Paste_Here!AH$2:AH$600, MATCH(B447, Paste_Here!A$2:A$600, 0))&lt;&gt;"", ISNUMBER(VALUE(INDEX(Paste_Here!AH$2:AH$600, MATCH(B447, Paste_Here!A$2:A$600, 0))))), INDEX(Paste_Here!AH$2:AH$600, MATCH(B447, Paste_Here!A$2:A$600, 0)), ""), ""), "")</f>
        <v/>
      </c>
      <c r="FG447" s="47"/>
      <c r="FH447" s="2" t="str">
        <f>IFERROR(IF(B447&lt;&gt;"", IF(AND(INDEX(Paste_Here!AM$2:AM$600, MATCH(B447, Paste_Here!A$2:A$600, 0))&lt;&gt;"", ISNUMBER(VALUE(INDEX(Paste_Here!AM$2:AM$600, MATCH(B447, Paste_Here!A$2:A$600, 0))))), INDEX(Paste_Here!AM$2:AM$600, MATCH(B447, Paste_Here!A$2:A$600, 0)), ""), ""), "")</f>
        <v/>
      </c>
      <c r="FI447" s="47"/>
      <c r="FJ447" s="47"/>
      <c r="FK447" s="2" t="str">
        <f t="shared" si="41"/>
        <v/>
      </c>
      <c r="FL447" s="47"/>
      <c r="FM447" s="2" t="str">
        <f>IFERROR(IF(B447&lt;&gt;"", IF(ISNUMBER(VALUE(INDEX(Paste_Here!H$2:H$600, MATCH(B447, Paste_Here!A$2:A$600, 0)))), IF(VALUE(INDEX(Paste_Here!H$2:H$600, MATCH(B447, Paste_Here!A$2:A$600, 0)))=0, "No", IF(AND(VALUE(INDEX(Paste_Here!H$2:H$600, MATCH(B447, Paste_Here!A$2:A$600, 0)))&gt;=1, VALUE(INDEX(Paste_Here!H$2:H$600, MATCH(B447, Paste_Here!A$2:A$600, 0)))&lt;=4), VALUE(INDEX(Paste_Here!H$2:H$600, MATCH(B447, Paste_Here!A$2:A$600, 0))), "")), ""), ""), "")</f>
        <v/>
      </c>
      <c r="FN447" s="47"/>
      <c r="FO447" s="34" t="str">
        <f>IFERROR(IF(B447&lt;&gt;"", IF(ISNUMBER(VALUE(INDEX(Paste_Here!I$2:I$600, MATCH(B447, Paste_Here!A$2:A$600, 0)))), IF(VALUE(INDEX(Paste_Here!I$2:I$600, MATCH(B447, Paste_Here!A$2:A$600, 0)))=0, "No", IF(AND(VALUE(INDEX(Paste_Here!I$2:I$600, MATCH(B447, Paste_Here!A$2:A$600, 0)))&gt;=1, VALUE(INDEX(Paste_Here!I$2:I$600, MATCH(B447, Paste_Here!A$2:A$600, 0)))&lt;=4), VALUE(INDEX(Paste_Here!I$2:I$600, MATCH(B447, Paste_Here!A$2:A$600, 0))), "")), ""), ""), "")</f>
        <v/>
      </c>
      <c r="FP447" s="47"/>
      <c r="FQ447" s="2"/>
      <c r="FR447" s="47"/>
      <c r="FS447" s="2"/>
      <c r="FT447" s="47"/>
      <c r="FU447" s="2"/>
      <c r="FV447" s="47"/>
      <c r="FW447" s="2"/>
      <c r="FX447" s="47"/>
      <c r="FY447" s="2"/>
      <c r="FZ447" s="47"/>
      <c r="GA447" s="2"/>
      <c r="GB447" s="47"/>
      <c r="GU447" s="2"/>
      <c r="GV447" s="47"/>
      <c r="GW447" s="2"/>
      <c r="GX447" s="47"/>
    </row>
    <row r="448" spans="1:206">
      <c r="A448" s="47"/>
      <c r="B448" s="2" t="str">
        <f t="shared" si="36"/>
        <v/>
      </c>
      <c r="C448" s="47"/>
      <c r="D448" s="2" t="str">
        <f>IFERROR(IF(B448&lt;&gt;"", IF(COUNTIF(INDEX(Paste_Here!N$2:O$600, MATCH(B448, Paste_Here!A$2:A$600, 0), 0), "yes") &gt; 0, "No", IF(COUNTIF(INDEX(Paste_Here!N$2:O$600, MATCH(B448, Paste_Here!A$2:A$600, 0), 0), "no") &gt; 0, "Yes", "")), ""), "")</f>
        <v/>
      </c>
      <c r="E448" s="47"/>
      <c r="F448" s="84" t="str">
        <f>IFERROR(IF(B448&lt;&gt;"", IF(AND(INDEX(Paste_Here!P$2:P$600, MATCH(B448, Paste_Here!A$2:A$600, 0))&lt;&gt;"", ISNUMBER(VALUE(INDEX(Paste_Here!P$2:P$600, MATCH(B448, Paste_Here!A$2:A$600, 0))))), INDEX(Paste_Here!P$2:P$600, MATCH(B448, Paste_Here!A$2:A$600, 0)), ""), ""), "")</f>
        <v/>
      </c>
      <c r="G448" s="47"/>
      <c r="H448" s="2" t="str">
        <f>IFERROR(IF(B448&lt;&gt;"", IF(ISNUMBER(SEARCH("highrisk", LOWER(INDEX(Paste_Here!Q$2:Q$600, MATCH(B448, Paste_Here!A$2:A$600, 0))))), "High Risk", IF(ISNUMBER(SEARCH("lowrisk", LOWER(INDEX(Paste_Here!Q$2:Q$600, MATCH(B448, Paste_Here!A$2:A$600, 0))))), "Low Risk", IF(ISNUMBER(SEARCH("somerisk", LOWER(INDEX(Paste_Here!Q$2:Q$600, MATCH(B448, Paste_Here!A$2:A$600, 0))))), "Some Risk", ""))), ""), "")</f>
        <v/>
      </c>
      <c r="I448" s="47"/>
      <c r="J448" s="2"/>
      <c r="K448" s="47"/>
      <c r="L448" s="2"/>
      <c r="M448" s="47"/>
      <c r="N448" s="2"/>
      <c r="O448" s="47"/>
      <c r="P448" s="2" t="str">
        <f>IFERROR(IF(B448&lt;&gt;"", IF(AND(ISNUMBER(VALUE(INDEX(Paste_Here!R$2:R$600, MATCH(B448, Paste_Here!A$2:A$600, 0)))), INDEX(Paste_Here!R$2:R$600, MATCH(B448, Paste_Here!A$2:A$600, 0)) &lt;&gt; ""), VALUE(INDEX(Paste_Here!R$2:R$600, MATCH(B448, Paste_Here!A$2:A$600, 0))), ""), ""), "")</f>
        <v/>
      </c>
      <c r="Q448" s="47"/>
      <c r="R448" s="2"/>
      <c r="S448" s="47"/>
      <c r="W448" s="47"/>
      <c r="X448" s="2"/>
      <c r="Y448" s="47"/>
      <c r="Z448" s="2" t="str">
        <f>IFERROR(IF(B448&lt;&gt;"", IF(AND(INDEX(Paste_Here!S$2:S$600, MATCH(B448, Paste_Here!A$2:A$600, 0))&lt;&gt;"", ISNUMBER(VALUE(INDEX(Paste_Here!S$2:S$600, MATCH(B448, Paste_Here!A$2:A$600, 0))))), INDEX(Paste_Here!S$2:S$600, MATCH(B448, Paste_Here!A$2:A$600, 0)), ""), ""), "")</f>
        <v/>
      </c>
      <c r="AA448" s="47"/>
      <c r="AB448" s="2" t="str">
        <f>IFERROR(IF(B448&lt;&gt;"", IF(ISNUMBER(SEARCH("highrisk", LOWER(INDEX(Paste_Here!T$2:T$600, MATCH(B448, Paste_Here!A$2:A$600, 0))))), "High Risk", IF(ISNUMBER(SEARCH("lowrisk", LOWER(INDEX(Paste_Here!T$2:T$600, MATCH(B448, Paste_Here!A$2:A$600, 0))))), "Low Risk", IF(ISNUMBER(SEARCH("somerisk", LOWER(INDEX(Paste_Here!T$2:T$600, MATCH(B448, Paste_Here!A$2:A$600, 0))))), "Some Risk", IF(ISNUMBER(SEARCH("OT", LOWER(INDEX(Paste_Here!T$2:T$600, MATCH(B448, Paste_Here!A$2:A$600, 0))))), "On Track", "")))), ""), "")</f>
        <v/>
      </c>
      <c r="AC448" s="47"/>
      <c r="AD448" s="2"/>
      <c r="AE448" s="47"/>
      <c r="AF448" s="2"/>
      <c r="AG448" s="47"/>
      <c r="AH448" s="2"/>
      <c r="AI448" s="47"/>
      <c r="AJ448" s="2" t="str" cm="1">
        <f t="array" aca="1" ref="AJ448" ca="1">IFERROR(IF(ISNUMBER(SEARCH("BR", INDEX(Paste_Here!AB$2:AB$210, MATCH(B448, Paste_Here!A$2:A$210, 0)))), -1, 1) * VALUE(_xlfn.TEXTJOIN("", TRUE, IF(ISNUMBER(--MID(INDEX(Paste_Here!AB$2:AB$210, MATCH(B448, Paste_Here!A$2:A$210, 0)), ROW(INDIRECT("1:"&amp;LEN(INDEX(Paste_Here!AB$2:AB$210, MATCH(B448, Paste_Here!A$2:A$210, 0))))), 1)), MID(INDEX(Paste_Here!AB$2:AB$210, MATCH(B448, Paste_Here!A$2:A$210, 0)), ROW(INDIRECT("1:"&amp;LEN(INDEX(Paste_Here!AB$2:AB$210, MATCH(B448, Paste_Here!A$2:A$210, 0))))), 1), ""))), "")</f>
        <v/>
      </c>
      <c r="AK448" s="47"/>
      <c r="AL448" s="34" t="str">
        <f>IFERROR(IF(B448&lt;&gt;"", IF(AND(INDEX(Paste_Here!AF$2:AF$600, MATCH(B448, Paste_Here!A$2:A$600, 0))&lt;&gt;"", ISNUMBER(VALUE(INDEX(Paste_Here!AF$2:AF$600, MATCH(B448, Paste_Here!A$2:A$600, 0))))), INDEX(Paste_Here!AF$2:AF$600, MATCH(B448, Paste_Here!A$2:A$600, 0)), ""), ""), "")</f>
        <v/>
      </c>
      <c r="AM448" s="47"/>
      <c r="AN448" s="47"/>
      <c r="AO448" s="2" t="str">
        <f t="shared" si="37"/>
        <v/>
      </c>
      <c r="AP448" s="47"/>
      <c r="AQ448" s="34" t="str">
        <f>IFERROR(IF(B448&lt;&gt;"", IF(COUNTIF(INDEX(Paste_Here!X$2:Y$600, MATCH(B448, Paste_Here!A$2:A$600, 0), 0), "yes") &gt; 0, "No", IF(COUNTIF(INDEX(Paste_Here!X$2:Y$600, MATCH(B448, Paste_Here!A$2:A$600, 0), 0), "no") &gt; 0, "Yes", "")), ""), "")</f>
        <v/>
      </c>
      <c r="AR448" s="47"/>
      <c r="AS448" s="34" t="str">
        <f>IFERROR(IF(B448&lt;&gt;"", IF(AND(INDEX(Paste_Here!U$2:U$600, MATCH(B448, Paste_Here!A$2:A$600, 0))&lt;&gt;"", ISNUMBER(VALUE(INDEX(Paste_Here!U$2:U$600, MATCH(B448, Paste_Here!A$2:A$600, 0))))), INDEX(Paste_Here!U$2:U$600, MATCH(B448, Paste_Here!A$2:A$600, 0)), ""), ""), "")</f>
        <v/>
      </c>
      <c r="AT448" s="47"/>
      <c r="AU448" s="34" t="str">
        <f>IFERROR(IF(B448&lt;&gt;"", IF(ISNUMBER(SEARCH("highrisk", LOWER(INDEX(Paste_Here!V$2:V$600, MATCH(B448, Paste_Here!A$2:A$600, 0))))), "High Risk", IF(ISNUMBER(SEARCH("lowrisk", LOWER(INDEX(Paste_Here!V$2:V$600, MATCH(B448, Paste_Here!A$2:A$600, 0))))), "Low Risk", IF(ISNUMBER(SEARCH("somerisk", LOWER(INDEX(Paste_Here!V$2:V$600, MATCH(B448, Paste_Here!A$2:A$600, 0))))), "Some Risk", ""))), ""), "")</f>
        <v/>
      </c>
      <c r="AV448" s="47"/>
      <c r="AW448" s="34" t="str">
        <f>IFERROR(IF(B448&lt;&gt;"", IF(AND(ISNUMBER(VALUE(INDEX(Paste_Here!W$2:W$600, MATCH(B448, Paste_Here!A$2:A$600, 0)))), INDEX(Paste_Here!W$2:W$600, MATCH(B448, Paste_Here!A$2:A$600, 0)) &lt;&gt; ""), VALUE(INDEX(Paste_Here!W$2:W$600, MATCH(B448, Paste_Here!A$2:A$600, 0))), ""), ""), "")</f>
        <v/>
      </c>
      <c r="AX448" s="47"/>
      <c r="BA448" s="2" t="str">
        <f>IFERROR(IF(B448&lt;&gt;"", IF(AND(INDEX(Paste_Here!AI$2:AI$600, MATCH(B448, Paste_Here!A$2:A$600, 0))&lt;&gt;"", ISNUMBER(VALUE(INDEX(Paste_Here!AI$2:AI$600, MATCH(B448, Paste_Here!A$2:A$600, 0))))), INDEX(Paste_Here!AI$2:AI$600, MATCH(B448, Paste_Here!A$2:A$600, 0)), ""), ""), "")</f>
        <v/>
      </c>
      <c r="BB448" s="47"/>
      <c r="BC448" s="34" t="str">
        <f>IFERROR(IF(B448&lt;&gt;"", IF(ISNUMBER(SEARCH("highrisk", LOWER(INDEX(Paste_Here!AJ$2:AJ$600, MATCH(B448, Paste_Here!A$2:A$600, 0))))), "High Risk", IF(ISNUMBER(SEARCH("lowrisk", LOWER(INDEX(Paste_Here!AJ$2:AJ$600, MATCH(B448, Paste_Here!A$2:A$600, 0))))), "Low Risk", IF(ISNUMBER(SEARCH("somerisk", LOWER(INDEX(Paste_Here!AJ$2:AJ$600, MATCH(B448, Paste_Here!A$2:A$600, 0))))), "Some Risk", IF(ISNUMBER(SEARCH("OT", LOWER(INDEX(Paste_Here!AJ$2:AJ$600, MATCH(B448, Paste_Here!A$2:A$600, 0))))), "On Track", "")))), ""), "")</f>
        <v/>
      </c>
      <c r="BD448" s="47"/>
      <c r="BE448" s="34" t="str">
        <f>IFERROR(IF(B448&lt;&gt;"", IF(AND(INDEX(Paste_Here!AK$2:AK$600, MATCH(B448, Paste_Here!A$2:A$600, 0))&lt;&gt;"", ISNUMBER(VALUE(INDEX(Paste_Here!AK$2:AK$600, MATCH(B448, Paste_Here!A$2:A$600, 0))))), INDEX(Paste_Here!AK$2:AK$600, MATCH(B448, Paste_Here!A$2:A$600, 0)), ""), ""), "")</f>
        <v/>
      </c>
      <c r="BF448" s="47"/>
      <c r="BG448" s="34" t="str" cm="1">
        <f t="array" aca="1" ref="BG448" ca="1">IFERROR(IF(B448&lt;&gt;"", IF(INDEX(Paste_Here!AE$2:AE$600, MATCH(B448, Paste_Here!A$2:A$600, 0))&lt;&gt;"", IF(LEFT(INDEX(Paste_Here!AE$2:AE$600, MATCH(B448, Paste_Here!A$2:A$600, 0)), 2)="EM", -1, 1) * VALUE(_xlfn.TEXTJOIN("", TRUE, IF(ISNUMBER(MID(INDEX(Paste_Here!AE$2:AE$600, MATCH(B448, Paste_Here!A$2:A$600, 0)), ROW(INDIRECT("1:"&amp;LEN(INDEX(Paste_Here!AE$2:AE$600, MATCH(B448, Paste_Here!A$2:A$600, 0))))), 1)*1), MID(INDEX(Paste_Here!AE$2:AE$600, MATCH(B448, Paste_Here!A$2:A$600, 0)), ROW(INDIRECT("1:"&amp;LEN(INDEX(Paste_Here!AE$2:AE$600, MATCH(B448, Paste_Here!A$2:A$600, 0))))), 1), ""))), ""), ""), "")</f>
        <v/>
      </c>
      <c r="BH448" s="47"/>
      <c r="BJ448" s="47"/>
      <c r="BK448" s="2" t="str">
        <f t="shared" si="38"/>
        <v/>
      </c>
      <c r="BL448" s="47"/>
      <c r="BM448" s="34" t="str">
        <f>IFERROR(IF(B448&lt;&gt;"", IF(AND(INDEX(Paste_Here!Z$2:Z$600, MATCH(B448, Paste_Here!A$2:A$600, 0))&lt;&gt;"", ISNUMBER(VALUE(INDEX(Paste_Here!Z$2:Z$600, MATCH(B448, Paste_Here!A$2:A$600, 0))))), INDEX(Paste_Here!Z$2:Z$600, MATCH(B448, Paste_Here!A$2:A$600, 0)), ""), ""), "")</f>
        <v/>
      </c>
      <c r="BN448" s="47"/>
      <c r="BO448" s="34" t="str">
        <f>IFERROR(IF(B448&lt;&gt;"", IF(ISNUMBER(SEARCH("highrisk", LOWER(INDEX(Paste_Here!AA$2:AA$600, MATCH(B448, Paste_Here!A$2:A$600, 0))))), "High Risk", IF(ISNUMBER(SEARCH("lowrisk", LOWER(INDEX(Paste_Here!AA$2:AA$600, MATCH(B448, Paste_Here!A$2:A$600, 0))))), "Low Risk", IF(ISNUMBER(SEARCH("somerisk", LOWER(INDEX(Paste_Here!AA$2:AA$600, MATCH(B448, Paste_Here!A$2:A$600, 0))))), "Some Risk", IF(ISNUMBER(SEARCH("OT", LOWER(INDEX(Paste_Here!AA$2:AA$600, MATCH(B448, Paste_Here!A$2:A$600, 0))))), "On Track", "")))), ""), "")</f>
        <v/>
      </c>
      <c r="BP448" s="47"/>
      <c r="BQ448" s="34" t="str">
        <f>IFERROR(IF(B448&lt;&gt;"", IF(AND(INDEX(Paste_Here!AC$2:AC$600, MATCH(B448, Paste_Here!A$2:A$600, 0))&lt;&gt;"", ISNUMBER(VALUE(INDEX(Paste_Here!AC$2:AC$600, MATCH(B448, Paste_Here!A$2:A$600, 0))))), INDEX(Paste_Here!AC$2:AC$600, MATCH(B448, Paste_Here!A$2:A$600, 0)), ""), ""), "")</f>
        <v/>
      </c>
      <c r="BR448" s="47"/>
      <c r="BS448" s="34" t="str">
        <f>IFERROR(IF(B448&lt;&gt;"", IF(ISNUMBER(SEARCH("highrisk", LOWER(INDEX(Paste_Here!AD$2:AD$600, MATCH(B448, Paste_Here!A$2:A$600, 0))))), "High Risk", IF(ISNUMBER(SEARCH("lowrisk", LOWER(INDEX(Paste_Here!AD$2:AD$600, MATCH(B448, Paste_Here!A$2:A$600, 0))))), "Low Risk", IF(ISNUMBER(SEARCH("somerisk", LOWER(INDEX(Paste_Here!AD$2:AD$600, MATCH(B448, Paste_Here!A$2:A$600, 0))))), "Some Risk", IF(ISNUMBER(SEARCH("OT", LOWER(INDEX(Paste_Here!AD$2:AD$600, MATCH(B448, Paste_Here!A$2:A$600, 0))))), "On Track", "")))), ""), "")</f>
        <v/>
      </c>
      <c r="BT448" s="47"/>
      <c r="BU448" s="34"/>
      <c r="BV448" s="47"/>
      <c r="BW448" s="34"/>
      <c r="BX448" s="47"/>
      <c r="BY448" s="34"/>
      <c r="BZ448" s="47"/>
      <c r="CA448" s="34"/>
      <c r="CB448" s="49"/>
      <c r="DT448" s="47"/>
      <c r="DU448" s="47"/>
      <c r="DV448" s="2" t="str">
        <f t="shared" si="39"/>
        <v/>
      </c>
      <c r="DW448" s="47"/>
      <c r="DX448" s="2" t="str">
        <f>IFERROR(IF(B448&lt;&gt;"", IF(ISNUMBER(SEARCH("s", LOWER(INDEX(Paste_Here!M$2:M$600, MATCH(B448, Paste_Here!A$2:A$600, 0))))), "Yes", IF(INDEX(Paste_Here!M$2:M$600, MATCH(B448, Paste_Here!A$2:A$600, 0))&lt;&gt;"", "No", "")), ""), "")</f>
        <v/>
      </c>
      <c r="DY448" s="47"/>
      <c r="DZ448" s="2" t="str">
        <f>IFERROR(IF(B448&lt;&gt;"", IF(ISNUMBER(SEARCH("yes", LOWER(INDEX(Paste_Here!F$2:F$600, MATCH(B448, Paste_Here!A$2:A$600, 0))))), "Yes", IF(ISNUMBER(SEARCH("no", LOWER(INDEX(Paste_Here!F$2:F$600, MATCH(B448, Paste_Here!A$2:A$600, 0))))), "No", "")), ""), "")</f>
        <v/>
      </c>
      <c r="EA448" s="47"/>
      <c r="EB448" s="2" t="str">
        <f>IFERROR(IF(B448&lt;&gt;"", IF(ISNUMBER(SEARCH("english language learner", LOWER(INDEX(Paste_Here!C$2:C$600, MATCH(B448, Paste_Here!A$2:A$600, 0))))), "Yes", ""), ""), "")</f>
        <v/>
      </c>
      <c r="EC448" s="47"/>
      <c r="ED448" s="2" t="str">
        <f>IFERROR(IF(B448&lt;&gt;"", IF(OR(ISNUMBER(SEARCH("b", LOWER(INDEX(Paste_Here!K$2:K$600, MATCH(B448, Paste_Here!A$2:A$600, 0))))), ISNUMBER(SEARCH("h", LOWER(INDEX(Paste_Here!K$2:K$600, MATCH(B448, Paste_Here!A$2:A$600, 0))))), ISNUMBER(SEARCH("i", LOWER(INDEX(Paste_Here!K$2:K$600, MATCH(B448, Paste_Here!A$2:A$600, 0)))))), "Yes", IF(INDEX(Paste_Here!K$2:K$600, MATCH(B448, Paste_Here!A$2:A$600, 0))&lt;&gt;"", "No", "")), ""), "")</f>
        <v/>
      </c>
      <c r="EE448" s="47"/>
      <c r="EF448" s="34" t="str">
        <f>IFERROR(IF(B448&lt;&gt;"", IF(ISNUMBER(SEARCH("yes", LOWER(INDEX(Paste_Here!L$2:L$600, MATCH(B448, Paste_Here!A$2:A$600, 0))))), "Yes", IF(ISNUMBER(SEARCH("no", LOWER(INDEX(Paste_Here!L$2:L$600, MATCH(B448, Paste_Here!A$2:A$600, 0))))), "No", "")), ""), "")</f>
        <v/>
      </c>
      <c r="EG448" s="47"/>
      <c r="EH448" s="2" t="str">
        <f>IFERROR(IF(B448&lt;&gt;"", IF(ISNUMBER(SEARCH("transitional 2", LOWER(INDEX(Paste_Here!C$2:C$600, MATCH(B448, Paste_Here!A$2:A$600, 0))))), "T2", IF(ISNUMBER(SEARCH("transitional 1", LOWER(INDEX(Paste_Here!C$2:C$600, MATCH(B448, Paste_Here!A$2:A$600, 0))))), "T1", IF(ISNUMBER(SEARCH("waived ell services", LOWER(INDEX(Paste_Here!C$2:C$600, MATCH(B448, Paste_Here!A$2:A$600, 0))))), "W", ""))), ""), "")</f>
        <v/>
      </c>
      <c r="EI448" s="47"/>
      <c r="EJ448" s="2" t="str">
        <f>IFERROR(IF(B448&lt;&gt;"", IF(AND(INDEX(Paste_Here!AG$2:AG$600, MATCH(B448, Paste_Here!A$2:A$600, 0))&lt;&gt;"", ISNUMBER(VALUE(INDEX(Paste_Here!AG$2:AG$600, MATCH(B448, Paste_Here!A$2:A$600, 0))))), INDEX(Paste_Here!AG$2:AG$600, MATCH(B448, Paste_Here!A$2:A$600, 0)), ""), ""), "")</f>
        <v/>
      </c>
      <c r="EK448" s="47"/>
      <c r="EL448" s="2" t="str">
        <f>IFERROR(IF(B448&lt;&gt;"", IF(AND(INDEX(Paste_Here!AL$2:AL$600, MATCH(B448, Paste_Here!A$2:A$600, 0))&lt;&gt;"", ISNUMBER(VALUE(INDEX(Paste_Here!AL$2:AL$600, MATCH(B448, Paste_Here!A$2:A$600, 0))))), INDEX(Paste_Here!AL$2:AL$600, MATCH(B448, Paste_Here!A$2:A$600, 0)), ""), ""), "")</f>
        <v/>
      </c>
      <c r="EM448" s="47"/>
      <c r="FA448" s="4" t="str" cm="1">
        <f t="array" ref="FA448">IFERROR(INDEX(Paste_Here!$B$2:$B$600, MATCH(0, COUNTIF(FA$4:FA447, Paste_Here!$B$2:$B$600) + IF(Paste_Here!$B$2:$B$600="", 1, 0), 0)), "")</f>
        <v/>
      </c>
      <c r="FB448" s="4" t="str">
        <f>IF(FA448&lt;&gt;"", INDEX(Paste_Here!$A$2:$A$600, MATCH(FA448, Paste_Here!$B$2:$B$600, 0)), "")</f>
        <v/>
      </c>
      <c r="FC448" s="4" t="str">
        <f t="shared" si="40"/>
        <v/>
      </c>
      <c r="FD448" s="4" t="str" cm="1">
        <f t="array" ref="FD448">IFERROR(INDEX($FC$5:$FC$600, MATCH(SMALL(IF($FC$5:$FC$600&lt;&gt;"", COUNTIF($FC$5:$FC$600, "&lt;"&amp;$FC$5:$FC$600)+1), ROW()-ROW($FD$5)+1), COUNTIF($FC$5:$FC$600, "&lt;"&amp;$FC$5:$FC$600)+1, 0)), "")</f>
        <v/>
      </c>
      <c r="FF448" s="2" t="str">
        <f>IFERROR(IF(B448&lt;&gt;"", IF(AND(INDEX(Paste_Here!AH$2:AH$600, MATCH(B448, Paste_Here!A$2:A$600, 0))&lt;&gt;"", ISNUMBER(VALUE(INDEX(Paste_Here!AH$2:AH$600, MATCH(B448, Paste_Here!A$2:A$600, 0))))), INDEX(Paste_Here!AH$2:AH$600, MATCH(B448, Paste_Here!A$2:A$600, 0)), ""), ""), "")</f>
        <v/>
      </c>
      <c r="FG448" s="47"/>
      <c r="FH448" s="2" t="str">
        <f>IFERROR(IF(B448&lt;&gt;"", IF(AND(INDEX(Paste_Here!AM$2:AM$600, MATCH(B448, Paste_Here!A$2:A$600, 0))&lt;&gt;"", ISNUMBER(VALUE(INDEX(Paste_Here!AM$2:AM$600, MATCH(B448, Paste_Here!A$2:A$600, 0))))), INDEX(Paste_Here!AM$2:AM$600, MATCH(B448, Paste_Here!A$2:A$600, 0)), ""), ""), "")</f>
        <v/>
      </c>
      <c r="FI448" s="47"/>
      <c r="FJ448" s="47"/>
      <c r="FK448" s="2" t="str">
        <f t="shared" si="41"/>
        <v/>
      </c>
      <c r="FL448" s="47"/>
      <c r="FM448" s="2" t="str">
        <f>IFERROR(IF(B448&lt;&gt;"", IF(ISNUMBER(VALUE(INDEX(Paste_Here!H$2:H$600, MATCH(B448, Paste_Here!A$2:A$600, 0)))), IF(VALUE(INDEX(Paste_Here!H$2:H$600, MATCH(B448, Paste_Here!A$2:A$600, 0)))=0, "No", IF(AND(VALUE(INDEX(Paste_Here!H$2:H$600, MATCH(B448, Paste_Here!A$2:A$600, 0)))&gt;=1, VALUE(INDEX(Paste_Here!H$2:H$600, MATCH(B448, Paste_Here!A$2:A$600, 0)))&lt;=4), VALUE(INDEX(Paste_Here!H$2:H$600, MATCH(B448, Paste_Here!A$2:A$600, 0))), "")), ""), ""), "")</f>
        <v/>
      </c>
      <c r="FN448" s="47"/>
      <c r="FO448" s="34" t="str">
        <f>IFERROR(IF(B448&lt;&gt;"", IF(ISNUMBER(VALUE(INDEX(Paste_Here!I$2:I$600, MATCH(B448, Paste_Here!A$2:A$600, 0)))), IF(VALUE(INDEX(Paste_Here!I$2:I$600, MATCH(B448, Paste_Here!A$2:A$600, 0)))=0, "No", IF(AND(VALUE(INDEX(Paste_Here!I$2:I$600, MATCH(B448, Paste_Here!A$2:A$600, 0)))&gt;=1, VALUE(INDEX(Paste_Here!I$2:I$600, MATCH(B448, Paste_Here!A$2:A$600, 0)))&lt;=4), VALUE(INDEX(Paste_Here!I$2:I$600, MATCH(B448, Paste_Here!A$2:A$600, 0))), "")), ""), ""), "")</f>
        <v/>
      </c>
      <c r="FP448" s="47"/>
      <c r="FQ448" s="2"/>
      <c r="FR448" s="47"/>
      <c r="FS448" s="2"/>
      <c r="FT448" s="47"/>
      <c r="FU448" s="2"/>
      <c r="FV448" s="47"/>
      <c r="FW448" s="2"/>
      <c r="FX448" s="47"/>
      <c r="FY448" s="2"/>
      <c r="FZ448" s="47"/>
      <c r="GA448" s="2"/>
      <c r="GB448" s="47"/>
      <c r="GU448" s="2"/>
      <c r="GV448" s="47"/>
      <c r="GW448" s="2"/>
      <c r="GX448" s="47"/>
    </row>
    <row r="449" spans="1:206">
      <c r="A449" s="47"/>
      <c r="B449" s="2" t="str">
        <f t="shared" si="36"/>
        <v/>
      </c>
      <c r="C449" s="47"/>
      <c r="D449" s="2" t="str">
        <f>IFERROR(IF(B449&lt;&gt;"", IF(COUNTIF(INDEX(Paste_Here!N$2:O$600, MATCH(B449, Paste_Here!A$2:A$600, 0), 0), "yes") &gt; 0, "No", IF(COUNTIF(INDEX(Paste_Here!N$2:O$600, MATCH(B449, Paste_Here!A$2:A$600, 0), 0), "no") &gt; 0, "Yes", "")), ""), "")</f>
        <v/>
      </c>
      <c r="E449" s="47"/>
      <c r="F449" s="84" t="str">
        <f>IFERROR(IF(B449&lt;&gt;"", IF(AND(INDEX(Paste_Here!P$2:P$600, MATCH(B449, Paste_Here!A$2:A$600, 0))&lt;&gt;"", ISNUMBER(VALUE(INDEX(Paste_Here!P$2:P$600, MATCH(B449, Paste_Here!A$2:A$600, 0))))), INDEX(Paste_Here!P$2:P$600, MATCH(B449, Paste_Here!A$2:A$600, 0)), ""), ""), "")</f>
        <v/>
      </c>
      <c r="G449" s="47"/>
      <c r="H449" s="2" t="str">
        <f>IFERROR(IF(B449&lt;&gt;"", IF(ISNUMBER(SEARCH("highrisk", LOWER(INDEX(Paste_Here!Q$2:Q$600, MATCH(B449, Paste_Here!A$2:A$600, 0))))), "High Risk", IF(ISNUMBER(SEARCH("lowrisk", LOWER(INDEX(Paste_Here!Q$2:Q$600, MATCH(B449, Paste_Here!A$2:A$600, 0))))), "Low Risk", IF(ISNUMBER(SEARCH("somerisk", LOWER(INDEX(Paste_Here!Q$2:Q$600, MATCH(B449, Paste_Here!A$2:A$600, 0))))), "Some Risk", ""))), ""), "")</f>
        <v/>
      </c>
      <c r="I449" s="47"/>
      <c r="J449" s="2"/>
      <c r="K449" s="47"/>
      <c r="L449" s="2"/>
      <c r="M449" s="47"/>
      <c r="N449" s="2"/>
      <c r="O449" s="47"/>
      <c r="P449" s="2" t="str">
        <f>IFERROR(IF(B449&lt;&gt;"", IF(AND(ISNUMBER(VALUE(INDEX(Paste_Here!R$2:R$600, MATCH(B449, Paste_Here!A$2:A$600, 0)))), INDEX(Paste_Here!R$2:R$600, MATCH(B449, Paste_Here!A$2:A$600, 0)) &lt;&gt; ""), VALUE(INDEX(Paste_Here!R$2:R$600, MATCH(B449, Paste_Here!A$2:A$600, 0))), ""), ""), "")</f>
        <v/>
      </c>
      <c r="Q449" s="47"/>
      <c r="R449" s="2"/>
      <c r="S449" s="47"/>
      <c r="W449" s="47"/>
      <c r="X449" s="2"/>
      <c r="Y449" s="47"/>
      <c r="Z449" s="2" t="str">
        <f>IFERROR(IF(B449&lt;&gt;"", IF(AND(INDEX(Paste_Here!S$2:S$600, MATCH(B449, Paste_Here!A$2:A$600, 0))&lt;&gt;"", ISNUMBER(VALUE(INDEX(Paste_Here!S$2:S$600, MATCH(B449, Paste_Here!A$2:A$600, 0))))), INDEX(Paste_Here!S$2:S$600, MATCH(B449, Paste_Here!A$2:A$600, 0)), ""), ""), "")</f>
        <v/>
      </c>
      <c r="AA449" s="47"/>
      <c r="AB449" s="2" t="str">
        <f>IFERROR(IF(B449&lt;&gt;"", IF(ISNUMBER(SEARCH("highrisk", LOWER(INDEX(Paste_Here!T$2:T$600, MATCH(B449, Paste_Here!A$2:A$600, 0))))), "High Risk", IF(ISNUMBER(SEARCH("lowrisk", LOWER(INDEX(Paste_Here!T$2:T$600, MATCH(B449, Paste_Here!A$2:A$600, 0))))), "Low Risk", IF(ISNUMBER(SEARCH("somerisk", LOWER(INDEX(Paste_Here!T$2:T$600, MATCH(B449, Paste_Here!A$2:A$600, 0))))), "Some Risk", IF(ISNUMBER(SEARCH("OT", LOWER(INDEX(Paste_Here!T$2:T$600, MATCH(B449, Paste_Here!A$2:A$600, 0))))), "On Track", "")))), ""), "")</f>
        <v/>
      </c>
      <c r="AC449" s="47"/>
      <c r="AD449" s="2"/>
      <c r="AE449" s="47"/>
      <c r="AF449" s="2"/>
      <c r="AG449" s="47"/>
      <c r="AH449" s="2"/>
      <c r="AI449" s="47"/>
      <c r="AJ449" s="2" t="str" cm="1">
        <f t="array" aca="1" ref="AJ449" ca="1">IFERROR(IF(ISNUMBER(SEARCH("BR", INDEX(Paste_Here!AB$2:AB$210, MATCH(B449, Paste_Here!A$2:A$210, 0)))), -1, 1) * VALUE(_xlfn.TEXTJOIN("", TRUE, IF(ISNUMBER(--MID(INDEX(Paste_Here!AB$2:AB$210, MATCH(B449, Paste_Here!A$2:A$210, 0)), ROW(INDIRECT("1:"&amp;LEN(INDEX(Paste_Here!AB$2:AB$210, MATCH(B449, Paste_Here!A$2:A$210, 0))))), 1)), MID(INDEX(Paste_Here!AB$2:AB$210, MATCH(B449, Paste_Here!A$2:A$210, 0)), ROW(INDIRECT("1:"&amp;LEN(INDEX(Paste_Here!AB$2:AB$210, MATCH(B449, Paste_Here!A$2:A$210, 0))))), 1), ""))), "")</f>
        <v/>
      </c>
      <c r="AK449" s="47"/>
      <c r="AL449" s="34" t="str">
        <f>IFERROR(IF(B449&lt;&gt;"", IF(AND(INDEX(Paste_Here!AF$2:AF$600, MATCH(B449, Paste_Here!A$2:A$600, 0))&lt;&gt;"", ISNUMBER(VALUE(INDEX(Paste_Here!AF$2:AF$600, MATCH(B449, Paste_Here!A$2:A$600, 0))))), INDEX(Paste_Here!AF$2:AF$600, MATCH(B449, Paste_Here!A$2:A$600, 0)), ""), ""), "")</f>
        <v/>
      </c>
      <c r="AM449" s="47"/>
      <c r="AN449" s="47"/>
      <c r="AO449" s="2" t="str">
        <f t="shared" si="37"/>
        <v/>
      </c>
      <c r="AP449" s="47"/>
      <c r="AQ449" s="34" t="str">
        <f>IFERROR(IF(B449&lt;&gt;"", IF(COUNTIF(INDEX(Paste_Here!X$2:Y$600, MATCH(B449, Paste_Here!A$2:A$600, 0), 0), "yes") &gt; 0, "No", IF(COUNTIF(INDEX(Paste_Here!X$2:Y$600, MATCH(B449, Paste_Here!A$2:A$600, 0), 0), "no") &gt; 0, "Yes", "")), ""), "")</f>
        <v/>
      </c>
      <c r="AR449" s="47"/>
      <c r="AS449" s="34" t="str">
        <f>IFERROR(IF(B449&lt;&gt;"", IF(AND(INDEX(Paste_Here!U$2:U$600, MATCH(B449, Paste_Here!A$2:A$600, 0))&lt;&gt;"", ISNUMBER(VALUE(INDEX(Paste_Here!U$2:U$600, MATCH(B449, Paste_Here!A$2:A$600, 0))))), INDEX(Paste_Here!U$2:U$600, MATCH(B449, Paste_Here!A$2:A$600, 0)), ""), ""), "")</f>
        <v/>
      </c>
      <c r="AT449" s="47"/>
      <c r="AU449" s="34" t="str">
        <f>IFERROR(IF(B449&lt;&gt;"", IF(ISNUMBER(SEARCH("highrisk", LOWER(INDEX(Paste_Here!V$2:V$600, MATCH(B449, Paste_Here!A$2:A$600, 0))))), "High Risk", IF(ISNUMBER(SEARCH("lowrisk", LOWER(INDEX(Paste_Here!V$2:V$600, MATCH(B449, Paste_Here!A$2:A$600, 0))))), "Low Risk", IF(ISNUMBER(SEARCH("somerisk", LOWER(INDEX(Paste_Here!V$2:V$600, MATCH(B449, Paste_Here!A$2:A$600, 0))))), "Some Risk", ""))), ""), "")</f>
        <v/>
      </c>
      <c r="AV449" s="47"/>
      <c r="AW449" s="34" t="str">
        <f>IFERROR(IF(B449&lt;&gt;"", IF(AND(ISNUMBER(VALUE(INDEX(Paste_Here!W$2:W$600, MATCH(B449, Paste_Here!A$2:A$600, 0)))), INDEX(Paste_Here!W$2:W$600, MATCH(B449, Paste_Here!A$2:A$600, 0)) &lt;&gt; ""), VALUE(INDEX(Paste_Here!W$2:W$600, MATCH(B449, Paste_Here!A$2:A$600, 0))), ""), ""), "")</f>
        <v/>
      </c>
      <c r="AX449" s="47"/>
      <c r="BA449" s="2" t="str">
        <f>IFERROR(IF(B449&lt;&gt;"", IF(AND(INDEX(Paste_Here!AI$2:AI$600, MATCH(B449, Paste_Here!A$2:A$600, 0))&lt;&gt;"", ISNUMBER(VALUE(INDEX(Paste_Here!AI$2:AI$600, MATCH(B449, Paste_Here!A$2:A$600, 0))))), INDEX(Paste_Here!AI$2:AI$600, MATCH(B449, Paste_Here!A$2:A$600, 0)), ""), ""), "")</f>
        <v/>
      </c>
      <c r="BB449" s="47"/>
      <c r="BC449" s="34" t="str">
        <f>IFERROR(IF(B449&lt;&gt;"", IF(ISNUMBER(SEARCH("highrisk", LOWER(INDEX(Paste_Here!AJ$2:AJ$600, MATCH(B449, Paste_Here!A$2:A$600, 0))))), "High Risk", IF(ISNUMBER(SEARCH("lowrisk", LOWER(INDEX(Paste_Here!AJ$2:AJ$600, MATCH(B449, Paste_Here!A$2:A$600, 0))))), "Low Risk", IF(ISNUMBER(SEARCH("somerisk", LOWER(INDEX(Paste_Here!AJ$2:AJ$600, MATCH(B449, Paste_Here!A$2:A$600, 0))))), "Some Risk", IF(ISNUMBER(SEARCH("OT", LOWER(INDEX(Paste_Here!AJ$2:AJ$600, MATCH(B449, Paste_Here!A$2:A$600, 0))))), "On Track", "")))), ""), "")</f>
        <v/>
      </c>
      <c r="BD449" s="47"/>
      <c r="BE449" s="34" t="str">
        <f>IFERROR(IF(B449&lt;&gt;"", IF(AND(INDEX(Paste_Here!AK$2:AK$600, MATCH(B449, Paste_Here!A$2:A$600, 0))&lt;&gt;"", ISNUMBER(VALUE(INDEX(Paste_Here!AK$2:AK$600, MATCH(B449, Paste_Here!A$2:A$600, 0))))), INDEX(Paste_Here!AK$2:AK$600, MATCH(B449, Paste_Here!A$2:A$600, 0)), ""), ""), "")</f>
        <v/>
      </c>
      <c r="BF449" s="47"/>
      <c r="BG449" s="34" t="str" cm="1">
        <f t="array" aca="1" ref="BG449" ca="1">IFERROR(IF(B449&lt;&gt;"", IF(INDEX(Paste_Here!AE$2:AE$600, MATCH(B449, Paste_Here!A$2:A$600, 0))&lt;&gt;"", IF(LEFT(INDEX(Paste_Here!AE$2:AE$600, MATCH(B449, Paste_Here!A$2:A$600, 0)), 2)="EM", -1, 1) * VALUE(_xlfn.TEXTJOIN("", TRUE, IF(ISNUMBER(MID(INDEX(Paste_Here!AE$2:AE$600, MATCH(B449, Paste_Here!A$2:A$600, 0)), ROW(INDIRECT("1:"&amp;LEN(INDEX(Paste_Here!AE$2:AE$600, MATCH(B449, Paste_Here!A$2:A$600, 0))))), 1)*1), MID(INDEX(Paste_Here!AE$2:AE$600, MATCH(B449, Paste_Here!A$2:A$600, 0)), ROW(INDIRECT("1:"&amp;LEN(INDEX(Paste_Here!AE$2:AE$600, MATCH(B449, Paste_Here!A$2:A$600, 0))))), 1), ""))), ""), ""), "")</f>
        <v/>
      </c>
      <c r="BH449" s="47"/>
      <c r="BJ449" s="47"/>
      <c r="BK449" s="2" t="str">
        <f t="shared" si="38"/>
        <v/>
      </c>
      <c r="BL449" s="47"/>
      <c r="BM449" s="34" t="str">
        <f>IFERROR(IF(B449&lt;&gt;"", IF(AND(INDEX(Paste_Here!Z$2:Z$600, MATCH(B449, Paste_Here!A$2:A$600, 0))&lt;&gt;"", ISNUMBER(VALUE(INDEX(Paste_Here!Z$2:Z$600, MATCH(B449, Paste_Here!A$2:A$600, 0))))), INDEX(Paste_Here!Z$2:Z$600, MATCH(B449, Paste_Here!A$2:A$600, 0)), ""), ""), "")</f>
        <v/>
      </c>
      <c r="BN449" s="47"/>
      <c r="BO449" s="34" t="str">
        <f>IFERROR(IF(B449&lt;&gt;"", IF(ISNUMBER(SEARCH("highrisk", LOWER(INDEX(Paste_Here!AA$2:AA$600, MATCH(B449, Paste_Here!A$2:A$600, 0))))), "High Risk", IF(ISNUMBER(SEARCH("lowrisk", LOWER(INDEX(Paste_Here!AA$2:AA$600, MATCH(B449, Paste_Here!A$2:A$600, 0))))), "Low Risk", IF(ISNUMBER(SEARCH("somerisk", LOWER(INDEX(Paste_Here!AA$2:AA$600, MATCH(B449, Paste_Here!A$2:A$600, 0))))), "Some Risk", IF(ISNUMBER(SEARCH("OT", LOWER(INDEX(Paste_Here!AA$2:AA$600, MATCH(B449, Paste_Here!A$2:A$600, 0))))), "On Track", "")))), ""), "")</f>
        <v/>
      </c>
      <c r="BP449" s="47"/>
      <c r="BQ449" s="34" t="str">
        <f>IFERROR(IF(B449&lt;&gt;"", IF(AND(INDEX(Paste_Here!AC$2:AC$600, MATCH(B449, Paste_Here!A$2:A$600, 0))&lt;&gt;"", ISNUMBER(VALUE(INDEX(Paste_Here!AC$2:AC$600, MATCH(B449, Paste_Here!A$2:A$600, 0))))), INDEX(Paste_Here!AC$2:AC$600, MATCH(B449, Paste_Here!A$2:A$600, 0)), ""), ""), "")</f>
        <v/>
      </c>
      <c r="BR449" s="47"/>
      <c r="BS449" s="34" t="str">
        <f>IFERROR(IF(B449&lt;&gt;"", IF(ISNUMBER(SEARCH("highrisk", LOWER(INDEX(Paste_Here!AD$2:AD$600, MATCH(B449, Paste_Here!A$2:A$600, 0))))), "High Risk", IF(ISNUMBER(SEARCH("lowrisk", LOWER(INDEX(Paste_Here!AD$2:AD$600, MATCH(B449, Paste_Here!A$2:A$600, 0))))), "Low Risk", IF(ISNUMBER(SEARCH("somerisk", LOWER(INDEX(Paste_Here!AD$2:AD$600, MATCH(B449, Paste_Here!A$2:A$600, 0))))), "Some Risk", IF(ISNUMBER(SEARCH("OT", LOWER(INDEX(Paste_Here!AD$2:AD$600, MATCH(B449, Paste_Here!A$2:A$600, 0))))), "On Track", "")))), ""), "")</f>
        <v/>
      </c>
      <c r="BT449" s="47"/>
      <c r="BU449" s="34"/>
      <c r="BV449" s="47"/>
      <c r="BW449" s="34"/>
      <c r="BX449" s="47"/>
      <c r="BY449" s="34"/>
      <c r="BZ449" s="47"/>
      <c r="CA449" s="34"/>
      <c r="CB449" s="49"/>
      <c r="DT449" s="47"/>
      <c r="DU449" s="47"/>
      <c r="DV449" s="2" t="str">
        <f t="shared" si="39"/>
        <v/>
      </c>
      <c r="DW449" s="47"/>
      <c r="DX449" s="2" t="str">
        <f>IFERROR(IF(B449&lt;&gt;"", IF(ISNUMBER(SEARCH("s", LOWER(INDEX(Paste_Here!M$2:M$600, MATCH(B449, Paste_Here!A$2:A$600, 0))))), "Yes", IF(INDEX(Paste_Here!M$2:M$600, MATCH(B449, Paste_Here!A$2:A$600, 0))&lt;&gt;"", "No", "")), ""), "")</f>
        <v/>
      </c>
      <c r="DY449" s="47"/>
      <c r="DZ449" s="2" t="str">
        <f>IFERROR(IF(B449&lt;&gt;"", IF(ISNUMBER(SEARCH("yes", LOWER(INDEX(Paste_Here!F$2:F$600, MATCH(B449, Paste_Here!A$2:A$600, 0))))), "Yes", IF(ISNUMBER(SEARCH("no", LOWER(INDEX(Paste_Here!F$2:F$600, MATCH(B449, Paste_Here!A$2:A$600, 0))))), "No", "")), ""), "")</f>
        <v/>
      </c>
      <c r="EA449" s="47"/>
      <c r="EB449" s="2" t="str">
        <f>IFERROR(IF(B449&lt;&gt;"", IF(ISNUMBER(SEARCH("english language learner", LOWER(INDEX(Paste_Here!C$2:C$600, MATCH(B449, Paste_Here!A$2:A$600, 0))))), "Yes", ""), ""), "")</f>
        <v/>
      </c>
      <c r="EC449" s="47"/>
      <c r="ED449" s="2" t="str">
        <f>IFERROR(IF(B449&lt;&gt;"", IF(OR(ISNUMBER(SEARCH("b", LOWER(INDEX(Paste_Here!K$2:K$600, MATCH(B449, Paste_Here!A$2:A$600, 0))))), ISNUMBER(SEARCH("h", LOWER(INDEX(Paste_Here!K$2:K$600, MATCH(B449, Paste_Here!A$2:A$600, 0))))), ISNUMBER(SEARCH("i", LOWER(INDEX(Paste_Here!K$2:K$600, MATCH(B449, Paste_Here!A$2:A$600, 0)))))), "Yes", IF(INDEX(Paste_Here!K$2:K$600, MATCH(B449, Paste_Here!A$2:A$600, 0))&lt;&gt;"", "No", "")), ""), "")</f>
        <v/>
      </c>
      <c r="EE449" s="47"/>
      <c r="EF449" s="34" t="str">
        <f>IFERROR(IF(B449&lt;&gt;"", IF(ISNUMBER(SEARCH("yes", LOWER(INDEX(Paste_Here!L$2:L$600, MATCH(B449, Paste_Here!A$2:A$600, 0))))), "Yes", IF(ISNUMBER(SEARCH("no", LOWER(INDEX(Paste_Here!L$2:L$600, MATCH(B449, Paste_Here!A$2:A$600, 0))))), "No", "")), ""), "")</f>
        <v/>
      </c>
      <c r="EG449" s="47"/>
      <c r="EH449" s="2" t="str">
        <f>IFERROR(IF(B449&lt;&gt;"", IF(ISNUMBER(SEARCH("transitional 2", LOWER(INDEX(Paste_Here!C$2:C$600, MATCH(B449, Paste_Here!A$2:A$600, 0))))), "T2", IF(ISNUMBER(SEARCH("transitional 1", LOWER(INDEX(Paste_Here!C$2:C$600, MATCH(B449, Paste_Here!A$2:A$600, 0))))), "T1", IF(ISNUMBER(SEARCH("waived ell services", LOWER(INDEX(Paste_Here!C$2:C$600, MATCH(B449, Paste_Here!A$2:A$600, 0))))), "W", ""))), ""), "")</f>
        <v/>
      </c>
      <c r="EI449" s="47"/>
      <c r="EJ449" s="2" t="str">
        <f>IFERROR(IF(B449&lt;&gt;"", IF(AND(INDEX(Paste_Here!AG$2:AG$600, MATCH(B449, Paste_Here!A$2:A$600, 0))&lt;&gt;"", ISNUMBER(VALUE(INDEX(Paste_Here!AG$2:AG$600, MATCH(B449, Paste_Here!A$2:A$600, 0))))), INDEX(Paste_Here!AG$2:AG$600, MATCH(B449, Paste_Here!A$2:A$600, 0)), ""), ""), "")</f>
        <v/>
      </c>
      <c r="EK449" s="47"/>
      <c r="EL449" s="2" t="str">
        <f>IFERROR(IF(B449&lt;&gt;"", IF(AND(INDEX(Paste_Here!AL$2:AL$600, MATCH(B449, Paste_Here!A$2:A$600, 0))&lt;&gt;"", ISNUMBER(VALUE(INDEX(Paste_Here!AL$2:AL$600, MATCH(B449, Paste_Here!A$2:A$600, 0))))), INDEX(Paste_Here!AL$2:AL$600, MATCH(B449, Paste_Here!A$2:A$600, 0)), ""), ""), "")</f>
        <v/>
      </c>
      <c r="EM449" s="47"/>
      <c r="FA449" s="4" t="str" cm="1">
        <f t="array" ref="FA449">IFERROR(INDEX(Paste_Here!$B$2:$B$600, MATCH(0, COUNTIF(FA$4:FA448, Paste_Here!$B$2:$B$600) + IF(Paste_Here!$B$2:$B$600="", 1, 0), 0)), "")</f>
        <v/>
      </c>
      <c r="FB449" s="4" t="str">
        <f>IF(FA449&lt;&gt;"", INDEX(Paste_Here!$A$2:$A$600, MATCH(FA449, Paste_Here!$B$2:$B$600, 0)), "")</f>
        <v/>
      </c>
      <c r="FC449" s="4" t="str">
        <f t="shared" si="40"/>
        <v/>
      </c>
      <c r="FD449" s="4" t="str" cm="1">
        <f t="array" ref="FD449">IFERROR(INDEX($FC$5:$FC$600, MATCH(SMALL(IF($FC$5:$FC$600&lt;&gt;"", COUNTIF($FC$5:$FC$600, "&lt;"&amp;$FC$5:$FC$600)+1), ROW()-ROW($FD$5)+1), COUNTIF($FC$5:$FC$600, "&lt;"&amp;$FC$5:$FC$600)+1, 0)), "")</f>
        <v/>
      </c>
      <c r="FF449" s="2" t="str">
        <f>IFERROR(IF(B449&lt;&gt;"", IF(AND(INDEX(Paste_Here!AH$2:AH$600, MATCH(B449, Paste_Here!A$2:A$600, 0))&lt;&gt;"", ISNUMBER(VALUE(INDEX(Paste_Here!AH$2:AH$600, MATCH(B449, Paste_Here!A$2:A$600, 0))))), INDEX(Paste_Here!AH$2:AH$600, MATCH(B449, Paste_Here!A$2:A$600, 0)), ""), ""), "")</f>
        <v/>
      </c>
      <c r="FG449" s="47"/>
      <c r="FH449" s="2" t="str">
        <f>IFERROR(IF(B449&lt;&gt;"", IF(AND(INDEX(Paste_Here!AM$2:AM$600, MATCH(B449, Paste_Here!A$2:A$600, 0))&lt;&gt;"", ISNUMBER(VALUE(INDEX(Paste_Here!AM$2:AM$600, MATCH(B449, Paste_Here!A$2:A$600, 0))))), INDEX(Paste_Here!AM$2:AM$600, MATCH(B449, Paste_Here!A$2:A$600, 0)), ""), ""), "")</f>
        <v/>
      </c>
      <c r="FI449" s="47"/>
      <c r="FJ449" s="47"/>
      <c r="FK449" s="2" t="str">
        <f t="shared" si="41"/>
        <v/>
      </c>
      <c r="FL449" s="47"/>
      <c r="FM449" s="2" t="str">
        <f>IFERROR(IF(B449&lt;&gt;"", IF(ISNUMBER(VALUE(INDEX(Paste_Here!H$2:H$600, MATCH(B449, Paste_Here!A$2:A$600, 0)))), IF(VALUE(INDEX(Paste_Here!H$2:H$600, MATCH(B449, Paste_Here!A$2:A$600, 0)))=0, "No", IF(AND(VALUE(INDEX(Paste_Here!H$2:H$600, MATCH(B449, Paste_Here!A$2:A$600, 0)))&gt;=1, VALUE(INDEX(Paste_Here!H$2:H$600, MATCH(B449, Paste_Here!A$2:A$600, 0)))&lt;=4), VALUE(INDEX(Paste_Here!H$2:H$600, MATCH(B449, Paste_Here!A$2:A$600, 0))), "")), ""), ""), "")</f>
        <v/>
      </c>
      <c r="FN449" s="47"/>
      <c r="FO449" s="34" t="str">
        <f>IFERROR(IF(B449&lt;&gt;"", IF(ISNUMBER(VALUE(INDEX(Paste_Here!I$2:I$600, MATCH(B449, Paste_Here!A$2:A$600, 0)))), IF(VALUE(INDEX(Paste_Here!I$2:I$600, MATCH(B449, Paste_Here!A$2:A$600, 0)))=0, "No", IF(AND(VALUE(INDEX(Paste_Here!I$2:I$600, MATCH(B449, Paste_Here!A$2:A$600, 0)))&gt;=1, VALUE(INDEX(Paste_Here!I$2:I$600, MATCH(B449, Paste_Here!A$2:A$600, 0)))&lt;=4), VALUE(INDEX(Paste_Here!I$2:I$600, MATCH(B449, Paste_Here!A$2:A$600, 0))), "")), ""), ""), "")</f>
        <v/>
      </c>
      <c r="FP449" s="47"/>
      <c r="FQ449" s="2"/>
      <c r="FR449" s="47"/>
      <c r="FS449" s="2"/>
      <c r="FT449" s="47"/>
      <c r="FU449" s="2"/>
      <c r="FV449" s="47"/>
      <c r="FW449" s="2"/>
      <c r="FX449" s="47"/>
      <c r="FY449" s="2"/>
      <c r="FZ449" s="47"/>
      <c r="GA449" s="2"/>
      <c r="GB449" s="47"/>
      <c r="GU449" s="2"/>
      <c r="GV449" s="47"/>
      <c r="GW449" s="2"/>
      <c r="GX449" s="47"/>
    </row>
    <row r="450" spans="1:206">
      <c r="A450" s="47"/>
      <c r="B450" s="2" t="str">
        <f t="shared" si="36"/>
        <v/>
      </c>
      <c r="C450" s="47"/>
      <c r="D450" s="2" t="str">
        <f>IFERROR(IF(B450&lt;&gt;"", IF(COUNTIF(INDEX(Paste_Here!N$2:O$600, MATCH(B450, Paste_Here!A$2:A$600, 0), 0), "yes") &gt; 0, "No", IF(COUNTIF(INDEX(Paste_Here!N$2:O$600, MATCH(B450, Paste_Here!A$2:A$600, 0), 0), "no") &gt; 0, "Yes", "")), ""), "")</f>
        <v/>
      </c>
      <c r="E450" s="47"/>
      <c r="F450" s="84" t="str">
        <f>IFERROR(IF(B450&lt;&gt;"", IF(AND(INDEX(Paste_Here!P$2:P$600, MATCH(B450, Paste_Here!A$2:A$600, 0))&lt;&gt;"", ISNUMBER(VALUE(INDEX(Paste_Here!P$2:P$600, MATCH(B450, Paste_Here!A$2:A$600, 0))))), INDEX(Paste_Here!P$2:P$600, MATCH(B450, Paste_Here!A$2:A$600, 0)), ""), ""), "")</f>
        <v/>
      </c>
      <c r="G450" s="47"/>
      <c r="H450" s="2" t="str">
        <f>IFERROR(IF(B450&lt;&gt;"", IF(ISNUMBER(SEARCH("highrisk", LOWER(INDEX(Paste_Here!Q$2:Q$600, MATCH(B450, Paste_Here!A$2:A$600, 0))))), "High Risk", IF(ISNUMBER(SEARCH("lowrisk", LOWER(INDEX(Paste_Here!Q$2:Q$600, MATCH(B450, Paste_Here!A$2:A$600, 0))))), "Low Risk", IF(ISNUMBER(SEARCH("somerisk", LOWER(INDEX(Paste_Here!Q$2:Q$600, MATCH(B450, Paste_Here!A$2:A$600, 0))))), "Some Risk", ""))), ""), "")</f>
        <v/>
      </c>
      <c r="I450" s="47"/>
      <c r="J450" s="2"/>
      <c r="K450" s="47"/>
      <c r="L450" s="2"/>
      <c r="M450" s="47"/>
      <c r="N450" s="2"/>
      <c r="O450" s="47"/>
      <c r="P450" s="2" t="str">
        <f>IFERROR(IF(B450&lt;&gt;"", IF(AND(ISNUMBER(VALUE(INDEX(Paste_Here!R$2:R$600, MATCH(B450, Paste_Here!A$2:A$600, 0)))), INDEX(Paste_Here!R$2:R$600, MATCH(B450, Paste_Here!A$2:A$600, 0)) &lt;&gt; ""), VALUE(INDEX(Paste_Here!R$2:R$600, MATCH(B450, Paste_Here!A$2:A$600, 0))), ""), ""), "")</f>
        <v/>
      </c>
      <c r="Q450" s="47"/>
      <c r="R450" s="2"/>
      <c r="S450" s="47"/>
      <c r="W450" s="47"/>
      <c r="X450" s="2"/>
      <c r="Y450" s="47"/>
      <c r="Z450" s="2" t="str">
        <f>IFERROR(IF(B450&lt;&gt;"", IF(AND(INDEX(Paste_Here!S$2:S$600, MATCH(B450, Paste_Here!A$2:A$600, 0))&lt;&gt;"", ISNUMBER(VALUE(INDEX(Paste_Here!S$2:S$600, MATCH(B450, Paste_Here!A$2:A$600, 0))))), INDEX(Paste_Here!S$2:S$600, MATCH(B450, Paste_Here!A$2:A$600, 0)), ""), ""), "")</f>
        <v/>
      </c>
      <c r="AA450" s="47"/>
      <c r="AB450" s="2" t="str">
        <f>IFERROR(IF(B450&lt;&gt;"", IF(ISNUMBER(SEARCH("highrisk", LOWER(INDEX(Paste_Here!T$2:T$600, MATCH(B450, Paste_Here!A$2:A$600, 0))))), "High Risk", IF(ISNUMBER(SEARCH("lowrisk", LOWER(INDEX(Paste_Here!T$2:T$600, MATCH(B450, Paste_Here!A$2:A$600, 0))))), "Low Risk", IF(ISNUMBER(SEARCH("somerisk", LOWER(INDEX(Paste_Here!T$2:T$600, MATCH(B450, Paste_Here!A$2:A$600, 0))))), "Some Risk", IF(ISNUMBER(SEARCH("OT", LOWER(INDEX(Paste_Here!T$2:T$600, MATCH(B450, Paste_Here!A$2:A$600, 0))))), "On Track", "")))), ""), "")</f>
        <v/>
      </c>
      <c r="AC450" s="47"/>
      <c r="AD450" s="2"/>
      <c r="AE450" s="47"/>
      <c r="AF450" s="2"/>
      <c r="AG450" s="47"/>
      <c r="AH450" s="2"/>
      <c r="AI450" s="47"/>
      <c r="AJ450" s="2" t="str" cm="1">
        <f t="array" aca="1" ref="AJ450" ca="1">IFERROR(IF(ISNUMBER(SEARCH("BR", INDEX(Paste_Here!AB$2:AB$210, MATCH(B450, Paste_Here!A$2:A$210, 0)))), -1, 1) * VALUE(_xlfn.TEXTJOIN("", TRUE, IF(ISNUMBER(--MID(INDEX(Paste_Here!AB$2:AB$210, MATCH(B450, Paste_Here!A$2:A$210, 0)), ROW(INDIRECT("1:"&amp;LEN(INDEX(Paste_Here!AB$2:AB$210, MATCH(B450, Paste_Here!A$2:A$210, 0))))), 1)), MID(INDEX(Paste_Here!AB$2:AB$210, MATCH(B450, Paste_Here!A$2:A$210, 0)), ROW(INDIRECT("1:"&amp;LEN(INDEX(Paste_Here!AB$2:AB$210, MATCH(B450, Paste_Here!A$2:A$210, 0))))), 1), ""))), "")</f>
        <v/>
      </c>
      <c r="AK450" s="47"/>
      <c r="AL450" s="34" t="str">
        <f>IFERROR(IF(B450&lt;&gt;"", IF(AND(INDEX(Paste_Here!AF$2:AF$600, MATCH(B450, Paste_Here!A$2:A$600, 0))&lt;&gt;"", ISNUMBER(VALUE(INDEX(Paste_Here!AF$2:AF$600, MATCH(B450, Paste_Here!A$2:A$600, 0))))), INDEX(Paste_Here!AF$2:AF$600, MATCH(B450, Paste_Here!A$2:A$600, 0)), ""), ""), "")</f>
        <v/>
      </c>
      <c r="AM450" s="47"/>
      <c r="AN450" s="47"/>
      <c r="AO450" s="2" t="str">
        <f t="shared" si="37"/>
        <v/>
      </c>
      <c r="AP450" s="47"/>
      <c r="AQ450" s="34" t="str">
        <f>IFERROR(IF(B450&lt;&gt;"", IF(COUNTIF(INDEX(Paste_Here!X$2:Y$600, MATCH(B450, Paste_Here!A$2:A$600, 0), 0), "yes") &gt; 0, "No", IF(COUNTIF(INDEX(Paste_Here!X$2:Y$600, MATCH(B450, Paste_Here!A$2:A$600, 0), 0), "no") &gt; 0, "Yes", "")), ""), "")</f>
        <v/>
      </c>
      <c r="AR450" s="47"/>
      <c r="AS450" s="34" t="str">
        <f>IFERROR(IF(B450&lt;&gt;"", IF(AND(INDEX(Paste_Here!U$2:U$600, MATCH(B450, Paste_Here!A$2:A$600, 0))&lt;&gt;"", ISNUMBER(VALUE(INDEX(Paste_Here!U$2:U$600, MATCH(B450, Paste_Here!A$2:A$600, 0))))), INDEX(Paste_Here!U$2:U$600, MATCH(B450, Paste_Here!A$2:A$600, 0)), ""), ""), "")</f>
        <v/>
      </c>
      <c r="AT450" s="47"/>
      <c r="AU450" s="34" t="str">
        <f>IFERROR(IF(B450&lt;&gt;"", IF(ISNUMBER(SEARCH("highrisk", LOWER(INDEX(Paste_Here!V$2:V$600, MATCH(B450, Paste_Here!A$2:A$600, 0))))), "High Risk", IF(ISNUMBER(SEARCH("lowrisk", LOWER(INDEX(Paste_Here!V$2:V$600, MATCH(B450, Paste_Here!A$2:A$600, 0))))), "Low Risk", IF(ISNUMBER(SEARCH("somerisk", LOWER(INDEX(Paste_Here!V$2:V$600, MATCH(B450, Paste_Here!A$2:A$600, 0))))), "Some Risk", ""))), ""), "")</f>
        <v/>
      </c>
      <c r="AV450" s="47"/>
      <c r="AW450" s="34" t="str">
        <f>IFERROR(IF(B450&lt;&gt;"", IF(AND(ISNUMBER(VALUE(INDEX(Paste_Here!W$2:W$600, MATCH(B450, Paste_Here!A$2:A$600, 0)))), INDEX(Paste_Here!W$2:W$600, MATCH(B450, Paste_Here!A$2:A$600, 0)) &lt;&gt; ""), VALUE(INDEX(Paste_Here!W$2:W$600, MATCH(B450, Paste_Here!A$2:A$600, 0))), ""), ""), "")</f>
        <v/>
      </c>
      <c r="AX450" s="47"/>
      <c r="BA450" s="2" t="str">
        <f>IFERROR(IF(B450&lt;&gt;"", IF(AND(INDEX(Paste_Here!AI$2:AI$600, MATCH(B450, Paste_Here!A$2:A$600, 0))&lt;&gt;"", ISNUMBER(VALUE(INDEX(Paste_Here!AI$2:AI$600, MATCH(B450, Paste_Here!A$2:A$600, 0))))), INDEX(Paste_Here!AI$2:AI$600, MATCH(B450, Paste_Here!A$2:A$600, 0)), ""), ""), "")</f>
        <v/>
      </c>
      <c r="BB450" s="47"/>
      <c r="BC450" s="34" t="str">
        <f>IFERROR(IF(B450&lt;&gt;"", IF(ISNUMBER(SEARCH("highrisk", LOWER(INDEX(Paste_Here!AJ$2:AJ$600, MATCH(B450, Paste_Here!A$2:A$600, 0))))), "High Risk", IF(ISNUMBER(SEARCH("lowrisk", LOWER(INDEX(Paste_Here!AJ$2:AJ$600, MATCH(B450, Paste_Here!A$2:A$600, 0))))), "Low Risk", IF(ISNUMBER(SEARCH("somerisk", LOWER(INDEX(Paste_Here!AJ$2:AJ$600, MATCH(B450, Paste_Here!A$2:A$600, 0))))), "Some Risk", IF(ISNUMBER(SEARCH("OT", LOWER(INDEX(Paste_Here!AJ$2:AJ$600, MATCH(B450, Paste_Here!A$2:A$600, 0))))), "On Track", "")))), ""), "")</f>
        <v/>
      </c>
      <c r="BD450" s="47"/>
      <c r="BE450" s="34" t="str">
        <f>IFERROR(IF(B450&lt;&gt;"", IF(AND(INDEX(Paste_Here!AK$2:AK$600, MATCH(B450, Paste_Here!A$2:A$600, 0))&lt;&gt;"", ISNUMBER(VALUE(INDEX(Paste_Here!AK$2:AK$600, MATCH(B450, Paste_Here!A$2:A$600, 0))))), INDEX(Paste_Here!AK$2:AK$600, MATCH(B450, Paste_Here!A$2:A$600, 0)), ""), ""), "")</f>
        <v/>
      </c>
      <c r="BF450" s="47"/>
      <c r="BG450" s="34" t="str" cm="1">
        <f t="array" aca="1" ref="BG450" ca="1">IFERROR(IF(B450&lt;&gt;"", IF(INDEX(Paste_Here!AE$2:AE$600, MATCH(B450, Paste_Here!A$2:A$600, 0))&lt;&gt;"", IF(LEFT(INDEX(Paste_Here!AE$2:AE$600, MATCH(B450, Paste_Here!A$2:A$600, 0)), 2)="EM", -1, 1) * VALUE(_xlfn.TEXTJOIN("", TRUE, IF(ISNUMBER(MID(INDEX(Paste_Here!AE$2:AE$600, MATCH(B450, Paste_Here!A$2:A$600, 0)), ROW(INDIRECT("1:"&amp;LEN(INDEX(Paste_Here!AE$2:AE$600, MATCH(B450, Paste_Here!A$2:A$600, 0))))), 1)*1), MID(INDEX(Paste_Here!AE$2:AE$600, MATCH(B450, Paste_Here!A$2:A$600, 0)), ROW(INDIRECT("1:"&amp;LEN(INDEX(Paste_Here!AE$2:AE$600, MATCH(B450, Paste_Here!A$2:A$600, 0))))), 1), ""))), ""), ""), "")</f>
        <v/>
      </c>
      <c r="BH450" s="47"/>
      <c r="BJ450" s="47"/>
      <c r="BK450" s="2" t="str">
        <f t="shared" si="38"/>
        <v/>
      </c>
      <c r="BL450" s="47"/>
      <c r="BM450" s="34" t="str">
        <f>IFERROR(IF(B450&lt;&gt;"", IF(AND(INDEX(Paste_Here!Z$2:Z$600, MATCH(B450, Paste_Here!A$2:A$600, 0))&lt;&gt;"", ISNUMBER(VALUE(INDEX(Paste_Here!Z$2:Z$600, MATCH(B450, Paste_Here!A$2:A$600, 0))))), INDEX(Paste_Here!Z$2:Z$600, MATCH(B450, Paste_Here!A$2:A$600, 0)), ""), ""), "")</f>
        <v/>
      </c>
      <c r="BN450" s="47"/>
      <c r="BO450" s="34" t="str">
        <f>IFERROR(IF(B450&lt;&gt;"", IF(ISNUMBER(SEARCH("highrisk", LOWER(INDEX(Paste_Here!AA$2:AA$600, MATCH(B450, Paste_Here!A$2:A$600, 0))))), "High Risk", IF(ISNUMBER(SEARCH("lowrisk", LOWER(INDEX(Paste_Here!AA$2:AA$600, MATCH(B450, Paste_Here!A$2:A$600, 0))))), "Low Risk", IF(ISNUMBER(SEARCH("somerisk", LOWER(INDEX(Paste_Here!AA$2:AA$600, MATCH(B450, Paste_Here!A$2:A$600, 0))))), "Some Risk", IF(ISNUMBER(SEARCH("OT", LOWER(INDEX(Paste_Here!AA$2:AA$600, MATCH(B450, Paste_Here!A$2:A$600, 0))))), "On Track", "")))), ""), "")</f>
        <v/>
      </c>
      <c r="BP450" s="47"/>
      <c r="BQ450" s="34" t="str">
        <f>IFERROR(IF(B450&lt;&gt;"", IF(AND(INDEX(Paste_Here!AC$2:AC$600, MATCH(B450, Paste_Here!A$2:A$600, 0))&lt;&gt;"", ISNUMBER(VALUE(INDEX(Paste_Here!AC$2:AC$600, MATCH(B450, Paste_Here!A$2:A$600, 0))))), INDEX(Paste_Here!AC$2:AC$600, MATCH(B450, Paste_Here!A$2:A$600, 0)), ""), ""), "")</f>
        <v/>
      </c>
      <c r="BR450" s="47"/>
      <c r="BS450" s="34" t="str">
        <f>IFERROR(IF(B450&lt;&gt;"", IF(ISNUMBER(SEARCH("highrisk", LOWER(INDEX(Paste_Here!AD$2:AD$600, MATCH(B450, Paste_Here!A$2:A$600, 0))))), "High Risk", IF(ISNUMBER(SEARCH("lowrisk", LOWER(INDEX(Paste_Here!AD$2:AD$600, MATCH(B450, Paste_Here!A$2:A$600, 0))))), "Low Risk", IF(ISNUMBER(SEARCH("somerisk", LOWER(INDEX(Paste_Here!AD$2:AD$600, MATCH(B450, Paste_Here!A$2:A$600, 0))))), "Some Risk", IF(ISNUMBER(SEARCH("OT", LOWER(INDEX(Paste_Here!AD$2:AD$600, MATCH(B450, Paste_Here!A$2:A$600, 0))))), "On Track", "")))), ""), "")</f>
        <v/>
      </c>
      <c r="BT450" s="47"/>
      <c r="BU450" s="34"/>
      <c r="BV450" s="47"/>
      <c r="BW450" s="34"/>
      <c r="BX450" s="47"/>
      <c r="BY450" s="34"/>
      <c r="BZ450" s="47"/>
      <c r="CA450" s="34"/>
      <c r="CB450" s="49"/>
      <c r="DT450" s="47"/>
      <c r="DU450" s="47"/>
      <c r="DV450" s="2" t="str">
        <f t="shared" si="39"/>
        <v/>
      </c>
      <c r="DW450" s="47"/>
      <c r="DX450" s="2" t="str">
        <f>IFERROR(IF(B450&lt;&gt;"", IF(ISNUMBER(SEARCH("s", LOWER(INDEX(Paste_Here!M$2:M$600, MATCH(B450, Paste_Here!A$2:A$600, 0))))), "Yes", IF(INDEX(Paste_Here!M$2:M$600, MATCH(B450, Paste_Here!A$2:A$600, 0))&lt;&gt;"", "No", "")), ""), "")</f>
        <v/>
      </c>
      <c r="DY450" s="47"/>
      <c r="DZ450" s="2" t="str">
        <f>IFERROR(IF(B450&lt;&gt;"", IF(ISNUMBER(SEARCH("yes", LOWER(INDEX(Paste_Here!F$2:F$600, MATCH(B450, Paste_Here!A$2:A$600, 0))))), "Yes", IF(ISNUMBER(SEARCH("no", LOWER(INDEX(Paste_Here!F$2:F$600, MATCH(B450, Paste_Here!A$2:A$600, 0))))), "No", "")), ""), "")</f>
        <v/>
      </c>
      <c r="EA450" s="47"/>
      <c r="EB450" s="2" t="str">
        <f>IFERROR(IF(B450&lt;&gt;"", IF(ISNUMBER(SEARCH("english language learner", LOWER(INDEX(Paste_Here!C$2:C$600, MATCH(B450, Paste_Here!A$2:A$600, 0))))), "Yes", ""), ""), "")</f>
        <v/>
      </c>
      <c r="EC450" s="47"/>
      <c r="ED450" s="2" t="str">
        <f>IFERROR(IF(B450&lt;&gt;"", IF(OR(ISNUMBER(SEARCH("b", LOWER(INDEX(Paste_Here!K$2:K$600, MATCH(B450, Paste_Here!A$2:A$600, 0))))), ISNUMBER(SEARCH("h", LOWER(INDEX(Paste_Here!K$2:K$600, MATCH(B450, Paste_Here!A$2:A$600, 0))))), ISNUMBER(SEARCH("i", LOWER(INDEX(Paste_Here!K$2:K$600, MATCH(B450, Paste_Here!A$2:A$600, 0)))))), "Yes", IF(INDEX(Paste_Here!K$2:K$600, MATCH(B450, Paste_Here!A$2:A$600, 0))&lt;&gt;"", "No", "")), ""), "")</f>
        <v/>
      </c>
      <c r="EE450" s="47"/>
      <c r="EF450" s="34" t="str">
        <f>IFERROR(IF(B450&lt;&gt;"", IF(ISNUMBER(SEARCH("yes", LOWER(INDEX(Paste_Here!L$2:L$600, MATCH(B450, Paste_Here!A$2:A$600, 0))))), "Yes", IF(ISNUMBER(SEARCH("no", LOWER(INDEX(Paste_Here!L$2:L$600, MATCH(B450, Paste_Here!A$2:A$600, 0))))), "No", "")), ""), "")</f>
        <v/>
      </c>
      <c r="EG450" s="47"/>
      <c r="EH450" s="2" t="str">
        <f>IFERROR(IF(B450&lt;&gt;"", IF(ISNUMBER(SEARCH("transitional 2", LOWER(INDEX(Paste_Here!C$2:C$600, MATCH(B450, Paste_Here!A$2:A$600, 0))))), "T2", IF(ISNUMBER(SEARCH("transitional 1", LOWER(INDEX(Paste_Here!C$2:C$600, MATCH(B450, Paste_Here!A$2:A$600, 0))))), "T1", IF(ISNUMBER(SEARCH("waived ell services", LOWER(INDEX(Paste_Here!C$2:C$600, MATCH(B450, Paste_Here!A$2:A$600, 0))))), "W", ""))), ""), "")</f>
        <v/>
      </c>
      <c r="EI450" s="47"/>
      <c r="EJ450" s="2" t="str">
        <f>IFERROR(IF(B450&lt;&gt;"", IF(AND(INDEX(Paste_Here!AG$2:AG$600, MATCH(B450, Paste_Here!A$2:A$600, 0))&lt;&gt;"", ISNUMBER(VALUE(INDEX(Paste_Here!AG$2:AG$600, MATCH(B450, Paste_Here!A$2:A$600, 0))))), INDEX(Paste_Here!AG$2:AG$600, MATCH(B450, Paste_Here!A$2:A$600, 0)), ""), ""), "")</f>
        <v/>
      </c>
      <c r="EK450" s="47"/>
      <c r="EL450" s="2" t="str">
        <f>IFERROR(IF(B450&lt;&gt;"", IF(AND(INDEX(Paste_Here!AL$2:AL$600, MATCH(B450, Paste_Here!A$2:A$600, 0))&lt;&gt;"", ISNUMBER(VALUE(INDEX(Paste_Here!AL$2:AL$600, MATCH(B450, Paste_Here!A$2:A$600, 0))))), INDEX(Paste_Here!AL$2:AL$600, MATCH(B450, Paste_Here!A$2:A$600, 0)), ""), ""), "")</f>
        <v/>
      </c>
      <c r="EM450" s="47"/>
      <c r="FA450" s="4" t="str" cm="1">
        <f t="array" ref="FA450">IFERROR(INDEX(Paste_Here!$B$2:$B$600, MATCH(0, COUNTIF(FA$4:FA449, Paste_Here!$B$2:$B$600) + IF(Paste_Here!$B$2:$B$600="", 1, 0), 0)), "")</f>
        <v/>
      </c>
      <c r="FB450" s="4" t="str">
        <f>IF(FA450&lt;&gt;"", INDEX(Paste_Here!$A$2:$A$600, MATCH(FA450, Paste_Here!$B$2:$B$600, 0)), "")</f>
        <v/>
      </c>
      <c r="FC450" s="4" t="str">
        <f t="shared" si="40"/>
        <v/>
      </c>
      <c r="FD450" s="4" t="str" cm="1">
        <f t="array" ref="FD450">IFERROR(INDEX($FC$5:$FC$600, MATCH(SMALL(IF($FC$5:$FC$600&lt;&gt;"", COUNTIF($FC$5:$FC$600, "&lt;"&amp;$FC$5:$FC$600)+1), ROW()-ROW($FD$5)+1), COUNTIF($FC$5:$FC$600, "&lt;"&amp;$FC$5:$FC$600)+1, 0)), "")</f>
        <v/>
      </c>
      <c r="FF450" s="2" t="str">
        <f>IFERROR(IF(B450&lt;&gt;"", IF(AND(INDEX(Paste_Here!AH$2:AH$600, MATCH(B450, Paste_Here!A$2:A$600, 0))&lt;&gt;"", ISNUMBER(VALUE(INDEX(Paste_Here!AH$2:AH$600, MATCH(B450, Paste_Here!A$2:A$600, 0))))), INDEX(Paste_Here!AH$2:AH$600, MATCH(B450, Paste_Here!A$2:A$600, 0)), ""), ""), "")</f>
        <v/>
      </c>
      <c r="FG450" s="47"/>
      <c r="FH450" s="2" t="str">
        <f>IFERROR(IF(B450&lt;&gt;"", IF(AND(INDEX(Paste_Here!AM$2:AM$600, MATCH(B450, Paste_Here!A$2:A$600, 0))&lt;&gt;"", ISNUMBER(VALUE(INDEX(Paste_Here!AM$2:AM$600, MATCH(B450, Paste_Here!A$2:A$600, 0))))), INDEX(Paste_Here!AM$2:AM$600, MATCH(B450, Paste_Here!A$2:A$600, 0)), ""), ""), "")</f>
        <v/>
      </c>
      <c r="FI450" s="47"/>
      <c r="FJ450" s="47"/>
      <c r="FK450" s="2" t="str">
        <f t="shared" si="41"/>
        <v/>
      </c>
      <c r="FL450" s="47"/>
      <c r="FM450" s="2" t="str">
        <f>IFERROR(IF(B450&lt;&gt;"", IF(ISNUMBER(VALUE(INDEX(Paste_Here!H$2:H$600, MATCH(B450, Paste_Here!A$2:A$600, 0)))), IF(VALUE(INDEX(Paste_Here!H$2:H$600, MATCH(B450, Paste_Here!A$2:A$600, 0)))=0, "No", IF(AND(VALUE(INDEX(Paste_Here!H$2:H$600, MATCH(B450, Paste_Here!A$2:A$600, 0)))&gt;=1, VALUE(INDEX(Paste_Here!H$2:H$600, MATCH(B450, Paste_Here!A$2:A$600, 0)))&lt;=4), VALUE(INDEX(Paste_Here!H$2:H$600, MATCH(B450, Paste_Here!A$2:A$600, 0))), "")), ""), ""), "")</f>
        <v/>
      </c>
      <c r="FN450" s="47"/>
      <c r="FO450" s="34" t="str">
        <f>IFERROR(IF(B450&lt;&gt;"", IF(ISNUMBER(VALUE(INDEX(Paste_Here!I$2:I$600, MATCH(B450, Paste_Here!A$2:A$600, 0)))), IF(VALUE(INDEX(Paste_Here!I$2:I$600, MATCH(B450, Paste_Here!A$2:A$600, 0)))=0, "No", IF(AND(VALUE(INDEX(Paste_Here!I$2:I$600, MATCH(B450, Paste_Here!A$2:A$600, 0)))&gt;=1, VALUE(INDEX(Paste_Here!I$2:I$600, MATCH(B450, Paste_Here!A$2:A$600, 0)))&lt;=4), VALUE(INDEX(Paste_Here!I$2:I$600, MATCH(B450, Paste_Here!A$2:A$600, 0))), "")), ""), ""), "")</f>
        <v/>
      </c>
      <c r="FP450" s="47"/>
      <c r="FQ450" s="2"/>
      <c r="FR450" s="47"/>
      <c r="FS450" s="2"/>
      <c r="FT450" s="47"/>
      <c r="FU450" s="2"/>
      <c r="FV450" s="47"/>
      <c r="FW450" s="2"/>
      <c r="FX450" s="47"/>
      <c r="FY450" s="2"/>
      <c r="FZ450" s="47"/>
      <c r="GA450" s="2"/>
      <c r="GB450" s="47"/>
      <c r="GU450" s="2"/>
      <c r="GV450" s="47"/>
      <c r="GW450" s="2"/>
      <c r="GX450" s="47"/>
    </row>
    <row r="451" spans="1:206">
      <c r="A451" s="47"/>
      <c r="B451" s="2" t="str">
        <f t="shared" si="36"/>
        <v/>
      </c>
      <c r="C451" s="47"/>
      <c r="D451" s="2" t="str">
        <f>IFERROR(IF(B451&lt;&gt;"", IF(COUNTIF(INDEX(Paste_Here!N$2:O$600, MATCH(B451, Paste_Here!A$2:A$600, 0), 0), "yes") &gt; 0, "No", IF(COUNTIF(INDEX(Paste_Here!N$2:O$600, MATCH(B451, Paste_Here!A$2:A$600, 0), 0), "no") &gt; 0, "Yes", "")), ""), "")</f>
        <v/>
      </c>
      <c r="E451" s="47"/>
      <c r="F451" s="84" t="str">
        <f>IFERROR(IF(B451&lt;&gt;"", IF(AND(INDEX(Paste_Here!P$2:P$600, MATCH(B451, Paste_Here!A$2:A$600, 0))&lt;&gt;"", ISNUMBER(VALUE(INDEX(Paste_Here!P$2:P$600, MATCH(B451, Paste_Here!A$2:A$600, 0))))), INDEX(Paste_Here!P$2:P$600, MATCH(B451, Paste_Here!A$2:A$600, 0)), ""), ""), "")</f>
        <v/>
      </c>
      <c r="G451" s="47"/>
      <c r="H451" s="2" t="str">
        <f>IFERROR(IF(B451&lt;&gt;"", IF(ISNUMBER(SEARCH("highrisk", LOWER(INDEX(Paste_Here!Q$2:Q$600, MATCH(B451, Paste_Here!A$2:A$600, 0))))), "High Risk", IF(ISNUMBER(SEARCH("lowrisk", LOWER(INDEX(Paste_Here!Q$2:Q$600, MATCH(B451, Paste_Here!A$2:A$600, 0))))), "Low Risk", IF(ISNUMBER(SEARCH("somerisk", LOWER(INDEX(Paste_Here!Q$2:Q$600, MATCH(B451, Paste_Here!A$2:A$600, 0))))), "Some Risk", ""))), ""), "")</f>
        <v/>
      </c>
      <c r="I451" s="47"/>
      <c r="J451" s="2"/>
      <c r="K451" s="47"/>
      <c r="L451" s="2"/>
      <c r="M451" s="47"/>
      <c r="N451" s="2"/>
      <c r="O451" s="47"/>
      <c r="P451" s="2" t="str">
        <f>IFERROR(IF(B451&lt;&gt;"", IF(AND(ISNUMBER(VALUE(INDEX(Paste_Here!R$2:R$600, MATCH(B451, Paste_Here!A$2:A$600, 0)))), INDEX(Paste_Here!R$2:R$600, MATCH(B451, Paste_Here!A$2:A$600, 0)) &lt;&gt; ""), VALUE(INDEX(Paste_Here!R$2:R$600, MATCH(B451, Paste_Here!A$2:A$600, 0))), ""), ""), "")</f>
        <v/>
      </c>
      <c r="Q451" s="47"/>
      <c r="R451" s="2"/>
      <c r="S451" s="47"/>
      <c r="W451" s="47"/>
      <c r="X451" s="2"/>
      <c r="Y451" s="47"/>
      <c r="Z451" s="2" t="str">
        <f>IFERROR(IF(B451&lt;&gt;"", IF(AND(INDEX(Paste_Here!S$2:S$600, MATCH(B451, Paste_Here!A$2:A$600, 0))&lt;&gt;"", ISNUMBER(VALUE(INDEX(Paste_Here!S$2:S$600, MATCH(B451, Paste_Here!A$2:A$600, 0))))), INDEX(Paste_Here!S$2:S$600, MATCH(B451, Paste_Here!A$2:A$600, 0)), ""), ""), "")</f>
        <v/>
      </c>
      <c r="AA451" s="47"/>
      <c r="AB451" s="2" t="str">
        <f>IFERROR(IF(B451&lt;&gt;"", IF(ISNUMBER(SEARCH("highrisk", LOWER(INDEX(Paste_Here!T$2:T$600, MATCH(B451, Paste_Here!A$2:A$600, 0))))), "High Risk", IF(ISNUMBER(SEARCH("lowrisk", LOWER(INDEX(Paste_Here!T$2:T$600, MATCH(B451, Paste_Here!A$2:A$600, 0))))), "Low Risk", IF(ISNUMBER(SEARCH("somerisk", LOWER(INDEX(Paste_Here!T$2:T$600, MATCH(B451, Paste_Here!A$2:A$600, 0))))), "Some Risk", IF(ISNUMBER(SEARCH("OT", LOWER(INDEX(Paste_Here!T$2:T$600, MATCH(B451, Paste_Here!A$2:A$600, 0))))), "On Track", "")))), ""), "")</f>
        <v/>
      </c>
      <c r="AC451" s="47"/>
      <c r="AD451" s="2"/>
      <c r="AE451" s="47"/>
      <c r="AF451" s="2"/>
      <c r="AG451" s="47"/>
      <c r="AH451" s="2"/>
      <c r="AI451" s="47"/>
      <c r="AJ451" s="2" t="str" cm="1">
        <f t="array" aca="1" ref="AJ451" ca="1">IFERROR(IF(ISNUMBER(SEARCH("BR", INDEX(Paste_Here!AB$2:AB$210, MATCH(B451, Paste_Here!A$2:A$210, 0)))), -1, 1) * VALUE(_xlfn.TEXTJOIN("", TRUE, IF(ISNUMBER(--MID(INDEX(Paste_Here!AB$2:AB$210, MATCH(B451, Paste_Here!A$2:A$210, 0)), ROW(INDIRECT("1:"&amp;LEN(INDEX(Paste_Here!AB$2:AB$210, MATCH(B451, Paste_Here!A$2:A$210, 0))))), 1)), MID(INDEX(Paste_Here!AB$2:AB$210, MATCH(B451, Paste_Here!A$2:A$210, 0)), ROW(INDIRECT("1:"&amp;LEN(INDEX(Paste_Here!AB$2:AB$210, MATCH(B451, Paste_Here!A$2:A$210, 0))))), 1), ""))), "")</f>
        <v/>
      </c>
      <c r="AK451" s="47"/>
      <c r="AL451" s="34" t="str">
        <f>IFERROR(IF(B451&lt;&gt;"", IF(AND(INDEX(Paste_Here!AF$2:AF$600, MATCH(B451, Paste_Here!A$2:A$600, 0))&lt;&gt;"", ISNUMBER(VALUE(INDEX(Paste_Here!AF$2:AF$600, MATCH(B451, Paste_Here!A$2:A$600, 0))))), INDEX(Paste_Here!AF$2:AF$600, MATCH(B451, Paste_Here!A$2:A$600, 0)), ""), ""), "")</f>
        <v/>
      </c>
      <c r="AM451" s="47"/>
      <c r="AN451" s="47"/>
      <c r="AO451" s="2" t="str">
        <f t="shared" si="37"/>
        <v/>
      </c>
      <c r="AP451" s="47"/>
      <c r="AQ451" s="34" t="str">
        <f>IFERROR(IF(B451&lt;&gt;"", IF(COUNTIF(INDEX(Paste_Here!X$2:Y$600, MATCH(B451, Paste_Here!A$2:A$600, 0), 0), "yes") &gt; 0, "No", IF(COUNTIF(INDEX(Paste_Here!X$2:Y$600, MATCH(B451, Paste_Here!A$2:A$600, 0), 0), "no") &gt; 0, "Yes", "")), ""), "")</f>
        <v/>
      </c>
      <c r="AR451" s="47"/>
      <c r="AS451" s="34" t="str">
        <f>IFERROR(IF(B451&lt;&gt;"", IF(AND(INDEX(Paste_Here!U$2:U$600, MATCH(B451, Paste_Here!A$2:A$600, 0))&lt;&gt;"", ISNUMBER(VALUE(INDEX(Paste_Here!U$2:U$600, MATCH(B451, Paste_Here!A$2:A$600, 0))))), INDEX(Paste_Here!U$2:U$600, MATCH(B451, Paste_Here!A$2:A$600, 0)), ""), ""), "")</f>
        <v/>
      </c>
      <c r="AT451" s="47"/>
      <c r="AU451" s="34" t="str">
        <f>IFERROR(IF(B451&lt;&gt;"", IF(ISNUMBER(SEARCH("highrisk", LOWER(INDEX(Paste_Here!V$2:V$600, MATCH(B451, Paste_Here!A$2:A$600, 0))))), "High Risk", IF(ISNUMBER(SEARCH("lowrisk", LOWER(INDEX(Paste_Here!V$2:V$600, MATCH(B451, Paste_Here!A$2:A$600, 0))))), "Low Risk", IF(ISNUMBER(SEARCH("somerisk", LOWER(INDEX(Paste_Here!V$2:V$600, MATCH(B451, Paste_Here!A$2:A$600, 0))))), "Some Risk", ""))), ""), "")</f>
        <v/>
      </c>
      <c r="AV451" s="47"/>
      <c r="AW451" s="34" t="str">
        <f>IFERROR(IF(B451&lt;&gt;"", IF(AND(ISNUMBER(VALUE(INDEX(Paste_Here!W$2:W$600, MATCH(B451, Paste_Here!A$2:A$600, 0)))), INDEX(Paste_Here!W$2:W$600, MATCH(B451, Paste_Here!A$2:A$600, 0)) &lt;&gt; ""), VALUE(INDEX(Paste_Here!W$2:W$600, MATCH(B451, Paste_Here!A$2:A$600, 0))), ""), ""), "")</f>
        <v/>
      </c>
      <c r="AX451" s="47"/>
      <c r="BA451" s="2" t="str">
        <f>IFERROR(IF(B451&lt;&gt;"", IF(AND(INDEX(Paste_Here!AI$2:AI$600, MATCH(B451, Paste_Here!A$2:A$600, 0))&lt;&gt;"", ISNUMBER(VALUE(INDEX(Paste_Here!AI$2:AI$600, MATCH(B451, Paste_Here!A$2:A$600, 0))))), INDEX(Paste_Here!AI$2:AI$600, MATCH(B451, Paste_Here!A$2:A$600, 0)), ""), ""), "")</f>
        <v/>
      </c>
      <c r="BB451" s="47"/>
      <c r="BC451" s="34" t="str">
        <f>IFERROR(IF(B451&lt;&gt;"", IF(ISNUMBER(SEARCH("highrisk", LOWER(INDEX(Paste_Here!AJ$2:AJ$600, MATCH(B451, Paste_Here!A$2:A$600, 0))))), "High Risk", IF(ISNUMBER(SEARCH("lowrisk", LOWER(INDEX(Paste_Here!AJ$2:AJ$600, MATCH(B451, Paste_Here!A$2:A$600, 0))))), "Low Risk", IF(ISNUMBER(SEARCH("somerisk", LOWER(INDEX(Paste_Here!AJ$2:AJ$600, MATCH(B451, Paste_Here!A$2:A$600, 0))))), "Some Risk", IF(ISNUMBER(SEARCH("OT", LOWER(INDEX(Paste_Here!AJ$2:AJ$600, MATCH(B451, Paste_Here!A$2:A$600, 0))))), "On Track", "")))), ""), "")</f>
        <v/>
      </c>
      <c r="BD451" s="47"/>
      <c r="BE451" s="34" t="str">
        <f>IFERROR(IF(B451&lt;&gt;"", IF(AND(INDEX(Paste_Here!AK$2:AK$600, MATCH(B451, Paste_Here!A$2:A$600, 0))&lt;&gt;"", ISNUMBER(VALUE(INDEX(Paste_Here!AK$2:AK$600, MATCH(B451, Paste_Here!A$2:A$600, 0))))), INDEX(Paste_Here!AK$2:AK$600, MATCH(B451, Paste_Here!A$2:A$600, 0)), ""), ""), "")</f>
        <v/>
      </c>
      <c r="BF451" s="47"/>
      <c r="BG451" s="34" t="str" cm="1">
        <f t="array" aca="1" ref="BG451" ca="1">IFERROR(IF(B451&lt;&gt;"", IF(INDEX(Paste_Here!AE$2:AE$600, MATCH(B451, Paste_Here!A$2:A$600, 0))&lt;&gt;"", IF(LEFT(INDEX(Paste_Here!AE$2:AE$600, MATCH(B451, Paste_Here!A$2:A$600, 0)), 2)="EM", -1, 1) * VALUE(_xlfn.TEXTJOIN("", TRUE, IF(ISNUMBER(MID(INDEX(Paste_Here!AE$2:AE$600, MATCH(B451, Paste_Here!A$2:A$600, 0)), ROW(INDIRECT("1:"&amp;LEN(INDEX(Paste_Here!AE$2:AE$600, MATCH(B451, Paste_Here!A$2:A$600, 0))))), 1)*1), MID(INDEX(Paste_Here!AE$2:AE$600, MATCH(B451, Paste_Here!A$2:A$600, 0)), ROW(INDIRECT("1:"&amp;LEN(INDEX(Paste_Here!AE$2:AE$600, MATCH(B451, Paste_Here!A$2:A$600, 0))))), 1), ""))), ""), ""), "")</f>
        <v/>
      </c>
      <c r="BH451" s="47"/>
      <c r="BJ451" s="47"/>
      <c r="BK451" s="2" t="str">
        <f t="shared" si="38"/>
        <v/>
      </c>
      <c r="BL451" s="47"/>
      <c r="BM451" s="34" t="str">
        <f>IFERROR(IF(B451&lt;&gt;"", IF(AND(INDEX(Paste_Here!Z$2:Z$600, MATCH(B451, Paste_Here!A$2:A$600, 0))&lt;&gt;"", ISNUMBER(VALUE(INDEX(Paste_Here!Z$2:Z$600, MATCH(B451, Paste_Here!A$2:A$600, 0))))), INDEX(Paste_Here!Z$2:Z$600, MATCH(B451, Paste_Here!A$2:A$600, 0)), ""), ""), "")</f>
        <v/>
      </c>
      <c r="BN451" s="47"/>
      <c r="BO451" s="34" t="str">
        <f>IFERROR(IF(B451&lt;&gt;"", IF(ISNUMBER(SEARCH("highrisk", LOWER(INDEX(Paste_Here!AA$2:AA$600, MATCH(B451, Paste_Here!A$2:A$600, 0))))), "High Risk", IF(ISNUMBER(SEARCH("lowrisk", LOWER(INDEX(Paste_Here!AA$2:AA$600, MATCH(B451, Paste_Here!A$2:A$600, 0))))), "Low Risk", IF(ISNUMBER(SEARCH("somerisk", LOWER(INDEX(Paste_Here!AA$2:AA$600, MATCH(B451, Paste_Here!A$2:A$600, 0))))), "Some Risk", IF(ISNUMBER(SEARCH("OT", LOWER(INDEX(Paste_Here!AA$2:AA$600, MATCH(B451, Paste_Here!A$2:A$600, 0))))), "On Track", "")))), ""), "")</f>
        <v/>
      </c>
      <c r="BP451" s="47"/>
      <c r="BQ451" s="34" t="str">
        <f>IFERROR(IF(B451&lt;&gt;"", IF(AND(INDEX(Paste_Here!AC$2:AC$600, MATCH(B451, Paste_Here!A$2:A$600, 0))&lt;&gt;"", ISNUMBER(VALUE(INDEX(Paste_Here!AC$2:AC$600, MATCH(B451, Paste_Here!A$2:A$600, 0))))), INDEX(Paste_Here!AC$2:AC$600, MATCH(B451, Paste_Here!A$2:A$600, 0)), ""), ""), "")</f>
        <v/>
      </c>
      <c r="BR451" s="47"/>
      <c r="BS451" s="34" t="str">
        <f>IFERROR(IF(B451&lt;&gt;"", IF(ISNUMBER(SEARCH("highrisk", LOWER(INDEX(Paste_Here!AD$2:AD$600, MATCH(B451, Paste_Here!A$2:A$600, 0))))), "High Risk", IF(ISNUMBER(SEARCH("lowrisk", LOWER(INDEX(Paste_Here!AD$2:AD$600, MATCH(B451, Paste_Here!A$2:A$600, 0))))), "Low Risk", IF(ISNUMBER(SEARCH("somerisk", LOWER(INDEX(Paste_Here!AD$2:AD$600, MATCH(B451, Paste_Here!A$2:A$600, 0))))), "Some Risk", IF(ISNUMBER(SEARCH("OT", LOWER(INDEX(Paste_Here!AD$2:AD$600, MATCH(B451, Paste_Here!A$2:A$600, 0))))), "On Track", "")))), ""), "")</f>
        <v/>
      </c>
      <c r="BT451" s="47"/>
      <c r="BU451" s="34"/>
      <c r="BV451" s="47"/>
      <c r="BW451" s="34"/>
      <c r="BX451" s="47"/>
      <c r="BY451" s="34"/>
      <c r="BZ451" s="47"/>
      <c r="CA451" s="34"/>
      <c r="CB451" s="49"/>
      <c r="DT451" s="47"/>
      <c r="DU451" s="47"/>
      <c r="DV451" s="2" t="str">
        <f t="shared" si="39"/>
        <v/>
      </c>
      <c r="DW451" s="47"/>
      <c r="DX451" s="2" t="str">
        <f>IFERROR(IF(B451&lt;&gt;"", IF(ISNUMBER(SEARCH("s", LOWER(INDEX(Paste_Here!M$2:M$600, MATCH(B451, Paste_Here!A$2:A$600, 0))))), "Yes", IF(INDEX(Paste_Here!M$2:M$600, MATCH(B451, Paste_Here!A$2:A$600, 0))&lt;&gt;"", "No", "")), ""), "")</f>
        <v/>
      </c>
      <c r="DY451" s="47"/>
      <c r="DZ451" s="2" t="str">
        <f>IFERROR(IF(B451&lt;&gt;"", IF(ISNUMBER(SEARCH("yes", LOWER(INDEX(Paste_Here!F$2:F$600, MATCH(B451, Paste_Here!A$2:A$600, 0))))), "Yes", IF(ISNUMBER(SEARCH("no", LOWER(INDEX(Paste_Here!F$2:F$600, MATCH(B451, Paste_Here!A$2:A$600, 0))))), "No", "")), ""), "")</f>
        <v/>
      </c>
      <c r="EA451" s="47"/>
      <c r="EB451" s="2" t="str">
        <f>IFERROR(IF(B451&lt;&gt;"", IF(ISNUMBER(SEARCH("english language learner", LOWER(INDEX(Paste_Here!C$2:C$600, MATCH(B451, Paste_Here!A$2:A$600, 0))))), "Yes", ""), ""), "")</f>
        <v/>
      </c>
      <c r="EC451" s="47"/>
      <c r="ED451" s="2" t="str">
        <f>IFERROR(IF(B451&lt;&gt;"", IF(OR(ISNUMBER(SEARCH("b", LOWER(INDEX(Paste_Here!K$2:K$600, MATCH(B451, Paste_Here!A$2:A$600, 0))))), ISNUMBER(SEARCH("h", LOWER(INDEX(Paste_Here!K$2:K$600, MATCH(B451, Paste_Here!A$2:A$600, 0))))), ISNUMBER(SEARCH("i", LOWER(INDEX(Paste_Here!K$2:K$600, MATCH(B451, Paste_Here!A$2:A$600, 0)))))), "Yes", IF(INDEX(Paste_Here!K$2:K$600, MATCH(B451, Paste_Here!A$2:A$600, 0))&lt;&gt;"", "No", "")), ""), "")</f>
        <v/>
      </c>
      <c r="EE451" s="47"/>
      <c r="EF451" s="34" t="str">
        <f>IFERROR(IF(B451&lt;&gt;"", IF(ISNUMBER(SEARCH("yes", LOWER(INDEX(Paste_Here!L$2:L$600, MATCH(B451, Paste_Here!A$2:A$600, 0))))), "Yes", IF(ISNUMBER(SEARCH("no", LOWER(INDEX(Paste_Here!L$2:L$600, MATCH(B451, Paste_Here!A$2:A$600, 0))))), "No", "")), ""), "")</f>
        <v/>
      </c>
      <c r="EG451" s="47"/>
      <c r="EH451" s="2" t="str">
        <f>IFERROR(IF(B451&lt;&gt;"", IF(ISNUMBER(SEARCH("transitional 2", LOWER(INDEX(Paste_Here!C$2:C$600, MATCH(B451, Paste_Here!A$2:A$600, 0))))), "T2", IF(ISNUMBER(SEARCH("transitional 1", LOWER(INDEX(Paste_Here!C$2:C$600, MATCH(B451, Paste_Here!A$2:A$600, 0))))), "T1", IF(ISNUMBER(SEARCH("waived ell services", LOWER(INDEX(Paste_Here!C$2:C$600, MATCH(B451, Paste_Here!A$2:A$600, 0))))), "W", ""))), ""), "")</f>
        <v/>
      </c>
      <c r="EI451" s="47"/>
      <c r="EJ451" s="2" t="str">
        <f>IFERROR(IF(B451&lt;&gt;"", IF(AND(INDEX(Paste_Here!AG$2:AG$600, MATCH(B451, Paste_Here!A$2:A$600, 0))&lt;&gt;"", ISNUMBER(VALUE(INDEX(Paste_Here!AG$2:AG$600, MATCH(B451, Paste_Here!A$2:A$600, 0))))), INDEX(Paste_Here!AG$2:AG$600, MATCH(B451, Paste_Here!A$2:A$600, 0)), ""), ""), "")</f>
        <v/>
      </c>
      <c r="EK451" s="47"/>
      <c r="EL451" s="2" t="str">
        <f>IFERROR(IF(B451&lt;&gt;"", IF(AND(INDEX(Paste_Here!AL$2:AL$600, MATCH(B451, Paste_Here!A$2:A$600, 0))&lt;&gt;"", ISNUMBER(VALUE(INDEX(Paste_Here!AL$2:AL$600, MATCH(B451, Paste_Here!A$2:A$600, 0))))), INDEX(Paste_Here!AL$2:AL$600, MATCH(B451, Paste_Here!A$2:A$600, 0)), ""), ""), "")</f>
        <v/>
      </c>
      <c r="EM451" s="47"/>
      <c r="FA451" s="4" t="str" cm="1">
        <f t="array" ref="FA451">IFERROR(INDEX(Paste_Here!$B$2:$B$600, MATCH(0, COUNTIF(FA$4:FA450, Paste_Here!$B$2:$B$600) + IF(Paste_Here!$B$2:$B$600="", 1, 0), 0)), "")</f>
        <v/>
      </c>
      <c r="FB451" s="4" t="str">
        <f>IF(FA451&lt;&gt;"", INDEX(Paste_Here!$A$2:$A$600, MATCH(FA451, Paste_Here!$B$2:$B$600, 0)), "")</f>
        <v/>
      </c>
      <c r="FC451" s="4" t="str">
        <f t="shared" si="40"/>
        <v/>
      </c>
      <c r="FD451" s="4" t="str" cm="1">
        <f t="array" ref="FD451">IFERROR(INDEX($FC$5:$FC$600, MATCH(SMALL(IF($FC$5:$FC$600&lt;&gt;"", COUNTIF($FC$5:$FC$600, "&lt;"&amp;$FC$5:$FC$600)+1), ROW()-ROW($FD$5)+1), COUNTIF($FC$5:$FC$600, "&lt;"&amp;$FC$5:$FC$600)+1, 0)), "")</f>
        <v/>
      </c>
      <c r="FF451" s="2" t="str">
        <f>IFERROR(IF(B451&lt;&gt;"", IF(AND(INDEX(Paste_Here!AH$2:AH$600, MATCH(B451, Paste_Here!A$2:A$600, 0))&lt;&gt;"", ISNUMBER(VALUE(INDEX(Paste_Here!AH$2:AH$600, MATCH(B451, Paste_Here!A$2:A$600, 0))))), INDEX(Paste_Here!AH$2:AH$600, MATCH(B451, Paste_Here!A$2:A$600, 0)), ""), ""), "")</f>
        <v/>
      </c>
      <c r="FG451" s="47"/>
      <c r="FH451" s="2" t="str">
        <f>IFERROR(IF(B451&lt;&gt;"", IF(AND(INDEX(Paste_Here!AM$2:AM$600, MATCH(B451, Paste_Here!A$2:A$600, 0))&lt;&gt;"", ISNUMBER(VALUE(INDEX(Paste_Here!AM$2:AM$600, MATCH(B451, Paste_Here!A$2:A$600, 0))))), INDEX(Paste_Here!AM$2:AM$600, MATCH(B451, Paste_Here!A$2:A$600, 0)), ""), ""), "")</f>
        <v/>
      </c>
      <c r="FI451" s="47"/>
      <c r="FJ451" s="47"/>
      <c r="FK451" s="2" t="str">
        <f t="shared" si="41"/>
        <v/>
      </c>
      <c r="FL451" s="47"/>
      <c r="FM451" s="2" t="str">
        <f>IFERROR(IF(B451&lt;&gt;"", IF(ISNUMBER(VALUE(INDEX(Paste_Here!H$2:H$600, MATCH(B451, Paste_Here!A$2:A$600, 0)))), IF(VALUE(INDEX(Paste_Here!H$2:H$600, MATCH(B451, Paste_Here!A$2:A$600, 0)))=0, "No", IF(AND(VALUE(INDEX(Paste_Here!H$2:H$600, MATCH(B451, Paste_Here!A$2:A$600, 0)))&gt;=1, VALUE(INDEX(Paste_Here!H$2:H$600, MATCH(B451, Paste_Here!A$2:A$600, 0)))&lt;=4), VALUE(INDEX(Paste_Here!H$2:H$600, MATCH(B451, Paste_Here!A$2:A$600, 0))), "")), ""), ""), "")</f>
        <v/>
      </c>
      <c r="FN451" s="47"/>
      <c r="FO451" s="34" t="str">
        <f>IFERROR(IF(B451&lt;&gt;"", IF(ISNUMBER(VALUE(INDEX(Paste_Here!I$2:I$600, MATCH(B451, Paste_Here!A$2:A$600, 0)))), IF(VALUE(INDEX(Paste_Here!I$2:I$600, MATCH(B451, Paste_Here!A$2:A$600, 0)))=0, "No", IF(AND(VALUE(INDEX(Paste_Here!I$2:I$600, MATCH(B451, Paste_Here!A$2:A$600, 0)))&gt;=1, VALUE(INDEX(Paste_Here!I$2:I$600, MATCH(B451, Paste_Here!A$2:A$600, 0)))&lt;=4), VALUE(INDEX(Paste_Here!I$2:I$600, MATCH(B451, Paste_Here!A$2:A$600, 0))), "")), ""), ""), "")</f>
        <v/>
      </c>
      <c r="FP451" s="47"/>
      <c r="FQ451" s="2"/>
      <c r="FR451" s="47"/>
      <c r="FS451" s="2"/>
      <c r="FT451" s="47"/>
      <c r="FU451" s="2"/>
      <c r="FV451" s="47"/>
      <c r="FW451" s="2"/>
      <c r="FX451" s="47"/>
      <c r="FY451" s="2"/>
      <c r="FZ451" s="47"/>
      <c r="GA451" s="2"/>
      <c r="GB451" s="47"/>
      <c r="GU451" s="2"/>
      <c r="GV451" s="47"/>
      <c r="GW451" s="2"/>
      <c r="GX451" s="47"/>
    </row>
    <row r="452" spans="1:206">
      <c r="A452" s="47"/>
      <c r="B452" s="2" t="str">
        <f t="shared" si="36"/>
        <v/>
      </c>
      <c r="C452" s="47"/>
      <c r="D452" s="2" t="str">
        <f>IFERROR(IF(B452&lt;&gt;"", IF(COUNTIF(INDEX(Paste_Here!N$2:O$600, MATCH(B452, Paste_Here!A$2:A$600, 0), 0), "yes") &gt; 0, "No", IF(COUNTIF(INDEX(Paste_Here!N$2:O$600, MATCH(B452, Paste_Here!A$2:A$600, 0), 0), "no") &gt; 0, "Yes", "")), ""), "")</f>
        <v/>
      </c>
      <c r="E452" s="47"/>
      <c r="F452" s="84" t="str">
        <f>IFERROR(IF(B452&lt;&gt;"", IF(AND(INDEX(Paste_Here!P$2:P$600, MATCH(B452, Paste_Here!A$2:A$600, 0))&lt;&gt;"", ISNUMBER(VALUE(INDEX(Paste_Here!P$2:P$600, MATCH(B452, Paste_Here!A$2:A$600, 0))))), INDEX(Paste_Here!P$2:P$600, MATCH(B452, Paste_Here!A$2:A$600, 0)), ""), ""), "")</f>
        <v/>
      </c>
      <c r="G452" s="47"/>
      <c r="H452" s="2" t="str">
        <f>IFERROR(IF(B452&lt;&gt;"", IF(ISNUMBER(SEARCH("highrisk", LOWER(INDEX(Paste_Here!Q$2:Q$600, MATCH(B452, Paste_Here!A$2:A$600, 0))))), "High Risk", IF(ISNUMBER(SEARCH("lowrisk", LOWER(INDEX(Paste_Here!Q$2:Q$600, MATCH(B452, Paste_Here!A$2:A$600, 0))))), "Low Risk", IF(ISNUMBER(SEARCH("somerisk", LOWER(INDEX(Paste_Here!Q$2:Q$600, MATCH(B452, Paste_Here!A$2:A$600, 0))))), "Some Risk", ""))), ""), "")</f>
        <v/>
      </c>
      <c r="I452" s="47"/>
      <c r="J452" s="2"/>
      <c r="K452" s="47"/>
      <c r="L452" s="2"/>
      <c r="M452" s="47"/>
      <c r="N452" s="2"/>
      <c r="O452" s="47"/>
      <c r="P452" s="2" t="str">
        <f>IFERROR(IF(B452&lt;&gt;"", IF(AND(ISNUMBER(VALUE(INDEX(Paste_Here!R$2:R$600, MATCH(B452, Paste_Here!A$2:A$600, 0)))), INDEX(Paste_Here!R$2:R$600, MATCH(B452, Paste_Here!A$2:A$600, 0)) &lt;&gt; ""), VALUE(INDEX(Paste_Here!R$2:R$600, MATCH(B452, Paste_Here!A$2:A$600, 0))), ""), ""), "")</f>
        <v/>
      </c>
      <c r="Q452" s="47"/>
      <c r="R452" s="2"/>
      <c r="S452" s="47"/>
      <c r="W452" s="47"/>
      <c r="X452" s="2"/>
      <c r="Y452" s="47"/>
      <c r="Z452" s="2" t="str">
        <f>IFERROR(IF(B452&lt;&gt;"", IF(AND(INDEX(Paste_Here!S$2:S$600, MATCH(B452, Paste_Here!A$2:A$600, 0))&lt;&gt;"", ISNUMBER(VALUE(INDEX(Paste_Here!S$2:S$600, MATCH(B452, Paste_Here!A$2:A$600, 0))))), INDEX(Paste_Here!S$2:S$600, MATCH(B452, Paste_Here!A$2:A$600, 0)), ""), ""), "")</f>
        <v/>
      </c>
      <c r="AA452" s="47"/>
      <c r="AB452" s="2" t="str">
        <f>IFERROR(IF(B452&lt;&gt;"", IF(ISNUMBER(SEARCH("highrisk", LOWER(INDEX(Paste_Here!T$2:T$600, MATCH(B452, Paste_Here!A$2:A$600, 0))))), "High Risk", IF(ISNUMBER(SEARCH("lowrisk", LOWER(INDEX(Paste_Here!T$2:T$600, MATCH(B452, Paste_Here!A$2:A$600, 0))))), "Low Risk", IF(ISNUMBER(SEARCH("somerisk", LOWER(INDEX(Paste_Here!T$2:T$600, MATCH(B452, Paste_Here!A$2:A$600, 0))))), "Some Risk", IF(ISNUMBER(SEARCH("OT", LOWER(INDEX(Paste_Here!T$2:T$600, MATCH(B452, Paste_Here!A$2:A$600, 0))))), "On Track", "")))), ""), "")</f>
        <v/>
      </c>
      <c r="AC452" s="47"/>
      <c r="AD452" s="2"/>
      <c r="AE452" s="47"/>
      <c r="AF452" s="2"/>
      <c r="AG452" s="47"/>
      <c r="AH452" s="2"/>
      <c r="AI452" s="47"/>
      <c r="AJ452" s="2" t="str" cm="1">
        <f t="array" aca="1" ref="AJ452" ca="1">IFERROR(IF(ISNUMBER(SEARCH("BR", INDEX(Paste_Here!AB$2:AB$210, MATCH(B452, Paste_Here!A$2:A$210, 0)))), -1, 1) * VALUE(_xlfn.TEXTJOIN("", TRUE, IF(ISNUMBER(--MID(INDEX(Paste_Here!AB$2:AB$210, MATCH(B452, Paste_Here!A$2:A$210, 0)), ROW(INDIRECT("1:"&amp;LEN(INDEX(Paste_Here!AB$2:AB$210, MATCH(B452, Paste_Here!A$2:A$210, 0))))), 1)), MID(INDEX(Paste_Here!AB$2:AB$210, MATCH(B452, Paste_Here!A$2:A$210, 0)), ROW(INDIRECT("1:"&amp;LEN(INDEX(Paste_Here!AB$2:AB$210, MATCH(B452, Paste_Here!A$2:A$210, 0))))), 1), ""))), "")</f>
        <v/>
      </c>
      <c r="AK452" s="47"/>
      <c r="AL452" s="34" t="str">
        <f>IFERROR(IF(B452&lt;&gt;"", IF(AND(INDEX(Paste_Here!AF$2:AF$600, MATCH(B452, Paste_Here!A$2:A$600, 0))&lt;&gt;"", ISNUMBER(VALUE(INDEX(Paste_Here!AF$2:AF$600, MATCH(B452, Paste_Here!A$2:A$600, 0))))), INDEX(Paste_Here!AF$2:AF$600, MATCH(B452, Paste_Here!A$2:A$600, 0)), ""), ""), "")</f>
        <v/>
      </c>
      <c r="AM452" s="47"/>
      <c r="AN452" s="47"/>
      <c r="AO452" s="2" t="str">
        <f t="shared" si="37"/>
        <v/>
      </c>
      <c r="AP452" s="47"/>
      <c r="AQ452" s="34" t="str">
        <f>IFERROR(IF(B452&lt;&gt;"", IF(COUNTIF(INDEX(Paste_Here!X$2:Y$600, MATCH(B452, Paste_Here!A$2:A$600, 0), 0), "yes") &gt; 0, "No", IF(COUNTIF(INDEX(Paste_Here!X$2:Y$600, MATCH(B452, Paste_Here!A$2:A$600, 0), 0), "no") &gt; 0, "Yes", "")), ""), "")</f>
        <v/>
      </c>
      <c r="AR452" s="47"/>
      <c r="AS452" s="34" t="str">
        <f>IFERROR(IF(B452&lt;&gt;"", IF(AND(INDEX(Paste_Here!U$2:U$600, MATCH(B452, Paste_Here!A$2:A$600, 0))&lt;&gt;"", ISNUMBER(VALUE(INDEX(Paste_Here!U$2:U$600, MATCH(B452, Paste_Here!A$2:A$600, 0))))), INDEX(Paste_Here!U$2:U$600, MATCH(B452, Paste_Here!A$2:A$600, 0)), ""), ""), "")</f>
        <v/>
      </c>
      <c r="AT452" s="47"/>
      <c r="AU452" s="34" t="str">
        <f>IFERROR(IF(B452&lt;&gt;"", IF(ISNUMBER(SEARCH("highrisk", LOWER(INDEX(Paste_Here!V$2:V$600, MATCH(B452, Paste_Here!A$2:A$600, 0))))), "High Risk", IF(ISNUMBER(SEARCH("lowrisk", LOWER(INDEX(Paste_Here!V$2:V$600, MATCH(B452, Paste_Here!A$2:A$600, 0))))), "Low Risk", IF(ISNUMBER(SEARCH("somerisk", LOWER(INDEX(Paste_Here!V$2:V$600, MATCH(B452, Paste_Here!A$2:A$600, 0))))), "Some Risk", ""))), ""), "")</f>
        <v/>
      </c>
      <c r="AV452" s="47"/>
      <c r="AW452" s="34" t="str">
        <f>IFERROR(IF(B452&lt;&gt;"", IF(AND(ISNUMBER(VALUE(INDEX(Paste_Here!W$2:W$600, MATCH(B452, Paste_Here!A$2:A$600, 0)))), INDEX(Paste_Here!W$2:W$600, MATCH(B452, Paste_Here!A$2:A$600, 0)) &lt;&gt; ""), VALUE(INDEX(Paste_Here!W$2:W$600, MATCH(B452, Paste_Here!A$2:A$600, 0))), ""), ""), "")</f>
        <v/>
      </c>
      <c r="AX452" s="47"/>
      <c r="BA452" s="2" t="str">
        <f>IFERROR(IF(B452&lt;&gt;"", IF(AND(INDEX(Paste_Here!AI$2:AI$600, MATCH(B452, Paste_Here!A$2:A$600, 0))&lt;&gt;"", ISNUMBER(VALUE(INDEX(Paste_Here!AI$2:AI$600, MATCH(B452, Paste_Here!A$2:A$600, 0))))), INDEX(Paste_Here!AI$2:AI$600, MATCH(B452, Paste_Here!A$2:A$600, 0)), ""), ""), "")</f>
        <v/>
      </c>
      <c r="BB452" s="47"/>
      <c r="BC452" s="34" t="str">
        <f>IFERROR(IF(B452&lt;&gt;"", IF(ISNUMBER(SEARCH("highrisk", LOWER(INDEX(Paste_Here!AJ$2:AJ$600, MATCH(B452, Paste_Here!A$2:A$600, 0))))), "High Risk", IF(ISNUMBER(SEARCH("lowrisk", LOWER(INDEX(Paste_Here!AJ$2:AJ$600, MATCH(B452, Paste_Here!A$2:A$600, 0))))), "Low Risk", IF(ISNUMBER(SEARCH("somerisk", LOWER(INDEX(Paste_Here!AJ$2:AJ$600, MATCH(B452, Paste_Here!A$2:A$600, 0))))), "Some Risk", IF(ISNUMBER(SEARCH("OT", LOWER(INDEX(Paste_Here!AJ$2:AJ$600, MATCH(B452, Paste_Here!A$2:A$600, 0))))), "On Track", "")))), ""), "")</f>
        <v/>
      </c>
      <c r="BD452" s="47"/>
      <c r="BE452" s="34" t="str">
        <f>IFERROR(IF(B452&lt;&gt;"", IF(AND(INDEX(Paste_Here!AK$2:AK$600, MATCH(B452, Paste_Here!A$2:A$600, 0))&lt;&gt;"", ISNUMBER(VALUE(INDEX(Paste_Here!AK$2:AK$600, MATCH(B452, Paste_Here!A$2:A$600, 0))))), INDEX(Paste_Here!AK$2:AK$600, MATCH(B452, Paste_Here!A$2:A$600, 0)), ""), ""), "")</f>
        <v/>
      </c>
      <c r="BF452" s="47"/>
      <c r="BG452" s="34" t="str" cm="1">
        <f t="array" aca="1" ref="BG452" ca="1">IFERROR(IF(B452&lt;&gt;"", IF(INDEX(Paste_Here!AE$2:AE$600, MATCH(B452, Paste_Here!A$2:A$600, 0))&lt;&gt;"", IF(LEFT(INDEX(Paste_Here!AE$2:AE$600, MATCH(B452, Paste_Here!A$2:A$600, 0)), 2)="EM", -1, 1) * VALUE(_xlfn.TEXTJOIN("", TRUE, IF(ISNUMBER(MID(INDEX(Paste_Here!AE$2:AE$600, MATCH(B452, Paste_Here!A$2:A$600, 0)), ROW(INDIRECT("1:"&amp;LEN(INDEX(Paste_Here!AE$2:AE$600, MATCH(B452, Paste_Here!A$2:A$600, 0))))), 1)*1), MID(INDEX(Paste_Here!AE$2:AE$600, MATCH(B452, Paste_Here!A$2:A$600, 0)), ROW(INDIRECT("1:"&amp;LEN(INDEX(Paste_Here!AE$2:AE$600, MATCH(B452, Paste_Here!A$2:A$600, 0))))), 1), ""))), ""), ""), "")</f>
        <v/>
      </c>
      <c r="BH452" s="47"/>
      <c r="BJ452" s="47"/>
      <c r="BK452" s="2" t="str">
        <f t="shared" si="38"/>
        <v/>
      </c>
      <c r="BL452" s="47"/>
      <c r="BM452" s="34" t="str">
        <f>IFERROR(IF(B452&lt;&gt;"", IF(AND(INDEX(Paste_Here!Z$2:Z$600, MATCH(B452, Paste_Here!A$2:A$600, 0))&lt;&gt;"", ISNUMBER(VALUE(INDEX(Paste_Here!Z$2:Z$600, MATCH(B452, Paste_Here!A$2:A$600, 0))))), INDEX(Paste_Here!Z$2:Z$600, MATCH(B452, Paste_Here!A$2:A$600, 0)), ""), ""), "")</f>
        <v/>
      </c>
      <c r="BN452" s="47"/>
      <c r="BO452" s="34" t="str">
        <f>IFERROR(IF(B452&lt;&gt;"", IF(ISNUMBER(SEARCH("highrisk", LOWER(INDEX(Paste_Here!AA$2:AA$600, MATCH(B452, Paste_Here!A$2:A$600, 0))))), "High Risk", IF(ISNUMBER(SEARCH("lowrisk", LOWER(INDEX(Paste_Here!AA$2:AA$600, MATCH(B452, Paste_Here!A$2:A$600, 0))))), "Low Risk", IF(ISNUMBER(SEARCH("somerisk", LOWER(INDEX(Paste_Here!AA$2:AA$600, MATCH(B452, Paste_Here!A$2:A$600, 0))))), "Some Risk", IF(ISNUMBER(SEARCH("OT", LOWER(INDEX(Paste_Here!AA$2:AA$600, MATCH(B452, Paste_Here!A$2:A$600, 0))))), "On Track", "")))), ""), "")</f>
        <v/>
      </c>
      <c r="BP452" s="47"/>
      <c r="BQ452" s="34" t="str">
        <f>IFERROR(IF(B452&lt;&gt;"", IF(AND(INDEX(Paste_Here!AC$2:AC$600, MATCH(B452, Paste_Here!A$2:A$600, 0))&lt;&gt;"", ISNUMBER(VALUE(INDEX(Paste_Here!AC$2:AC$600, MATCH(B452, Paste_Here!A$2:A$600, 0))))), INDEX(Paste_Here!AC$2:AC$600, MATCH(B452, Paste_Here!A$2:A$600, 0)), ""), ""), "")</f>
        <v/>
      </c>
      <c r="BR452" s="47"/>
      <c r="BS452" s="34" t="str">
        <f>IFERROR(IF(B452&lt;&gt;"", IF(ISNUMBER(SEARCH("highrisk", LOWER(INDEX(Paste_Here!AD$2:AD$600, MATCH(B452, Paste_Here!A$2:A$600, 0))))), "High Risk", IF(ISNUMBER(SEARCH("lowrisk", LOWER(INDEX(Paste_Here!AD$2:AD$600, MATCH(B452, Paste_Here!A$2:A$600, 0))))), "Low Risk", IF(ISNUMBER(SEARCH("somerisk", LOWER(INDEX(Paste_Here!AD$2:AD$600, MATCH(B452, Paste_Here!A$2:A$600, 0))))), "Some Risk", IF(ISNUMBER(SEARCH("OT", LOWER(INDEX(Paste_Here!AD$2:AD$600, MATCH(B452, Paste_Here!A$2:A$600, 0))))), "On Track", "")))), ""), "")</f>
        <v/>
      </c>
      <c r="BT452" s="47"/>
      <c r="BU452" s="34"/>
      <c r="BV452" s="47"/>
      <c r="BW452" s="34"/>
      <c r="BX452" s="47"/>
      <c r="BY452" s="34"/>
      <c r="BZ452" s="47"/>
      <c r="CA452" s="34"/>
      <c r="CB452" s="49"/>
      <c r="DT452" s="47"/>
      <c r="DU452" s="47"/>
      <c r="DV452" s="2" t="str">
        <f t="shared" si="39"/>
        <v/>
      </c>
      <c r="DW452" s="47"/>
      <c r="DX452" s="2" t="str">
        <f>IFERROR(IF(B452&lt;&gt;"", IF(ISNUMBER(SEARCH("s", LOWER(INDEX(Paste_Here!M$2:M$600, MATCH(B452, Paste_Here!A$2:A$600, 0))))), "Yes", IF(INDEX(Paste_Here!M$2:M$600, MATCH(B452, Paste_Here!A$2:A$600, 0))&lt;&gt;"", "No", "")), ""), "")</f>
        <v/>
      </c>
      <c r="DY452" s="47"/>
      <c r="DZ452" s="2" t="str">
        <f>IFERROR(IF(B452&lt;&gt;"", IF(ISNUMBER(SEARCH("yes", LOWER(INDEX(Paste_Here!F$2:F$600, MATCH(B452, Paste_Here!A$2:A$600, 0))))), "Yes", IF(ISNUMBER(SEARCH("no", LOWER(INDEX(Paste_Here!F$2:F$600, MATCH(B452, Paste_Here!A$2:A$600, 0))))), "No", "")), ""), "")</f>
        <v/>
      </c>
      <c r="EA452" s="47"/>
      <c r="EB452" s="2" t="str">
        <f>IFERROR(IF(B452&lt;&gt;"", IF(ISNUMBER(SEARCH("english language learner", LOWER(INDEX(Paste_Here!C$2:C$600, MATCH(B452, Paste_Here!A$2:A$600, 0))))), "Yes", ""), ""), "")</f>
        <v/>
      </c>
      <c r="EC452" s="47"/>
      <c r="ED452" s="2" t="str">
        <f>IFERROR(IF(B452&lt;&gt;"", IF(OR(ISNUMBER(SEARCH("b", LOWER(INDEX(Paste_Here!K$2:K$600, MATCH(B452, Paste_Here!A$2:A$600, 0))))), ISNUMBER(SEARCH("h", LOWER(INDEX(Paste_Here!K$2:K$600, MATCH(B452, Paste_Here!A$2:A$600, 0))))), ISNUMBER(SEARCH("i", LOWER(INDEX(Paste_Here!K$2:K$600, MATCH(B452, Paste_Here!A$2:A$600, 0)))))), "Yes", IF(INDEX(Paste_Here!K$2:K$600, MATCH(B452, Paste_Here!A$2:A$600, 0))&lt;&gt;"", "No", "")), ""), "")</f>
        <v/>
      </c>
      <c r="EE452" s="47"/>
      <c r="EF452" s="34" t="str">
        <f>IFERROR(IF(B452&lt;&gt;"", IF(ISNUMBER(SEARCH("yes", LOWER(INDEX(Paste_Here!L$2:L$600, MATCH(B452, Paste_Here!A$2:A$600, 0))))), "Yes", IF(ISNUMBER(SEARCH("no", LOWER(INDEX(Paste_Here!L$2:L$600, MATCH(B452, Paste_Here!A$2:A$600, 0))))), "No", "")), ""), "")</f>
        <v/>
      </c>
      <c r="EG452" s="47"/>
      <c r="EH452" s="2" t="str">
        <f>IFERROR(IF(B452&lt;&gt;"", IF(ISNUMBER(SEARCH("transitional 2", LOWER(INDEX(Paste_Here!C$2:C$600, MATCH(B452, Paste_Here!A$2:A$600, 0))))), "T2", IF(ISNUMBER(SEARCH("transitional 1", LOWER(INDEX(Paste_Here!C$2:C$600, MATCH(B452, Paste_Here!A$2:A$600, 0))))), "T1", IF(ISNUMBER(SEARCH("waived ell services", LOWER(INDEX(Paste_Here!C$2:C$600, MATCH(B452, Paste_Here!A$2:A$600, 0))))), "W", ""))), ""), "")</f>
        <v/>
      </c>
      <c r="EI452" s="47"/>
      <c r="EJ452" s="2" t="str">
        <f>IFERROR(IF(B452&lt;&gt;"", IF(AND(INDEX(Paste_Here!AG$2:AG$600, MATCH(B452, Paste_Here!A$2:A$600, 0))&lt;&gt;"", ISNUMBER(VALUE(INDEX(Paste_Here!AG$2:AG$600, MATCH(B452, Paste_Here!A$2:A$600, 0))))), INDEX(Paste_Here!AG$2:AG$600, MATCH(B452, Paste_Here!A$2:A$600, 0)), ""), ""), "")</f>
        <v/>
      </c>
      <c r="EK452" s="47"/>
      <c r="EL452" s="2" t="str">
        <f>IFERROR(IF(B452&lt;&gt;"", IF(AND(INDEX(Paste_Here!AL$2:AL$600, MATCH(B452, Paste_Here!A$2:A$600, 0))&lt;&gt;"", ISNUMBER(VALUE(INDEX(Paste_Here!AL$2:AL$600, MATCH(B452, Paste_Here!A$2:A$600, 0))))), INDEX(Paste_Here!AL$2:AL$600, MATCH(B452, Paste_Here!A$2:A$600, 0)), ""), ""), "")</f>
        <v/>
      </c>
      <c r="EM452" s="47"/>
      <c r="FA452" s="4" t="str" cm="1">
        <f t="array" ref="FA452">IFERROR(INDEX(Paste_Here!$B$2:$B$600, MATCH(0, COUNTIF(FA$4:FA451, Paste_Here!$B$2:$B$600) + IF(Paste_Here!$B$2:$B$600="", 1, 0), 0)), "")</f>
        <v/>
      </c>
      <c r="FB452" s="4" t="str">
        <f>IF(FA452&lt;&gt;"", INDEX(Paste_Here!$A$2:$A$600, MATCH(FA452, Paste_Here!$B$2:$B$600, 0)), "")</f>
        <v/>
      </c>
      <c r="FC452" s="4" t="str">
        <f t="shared" si="40"/>
        <v/>
      </c>
      <c r="FD452" s="4" t="str" cm="1">
        <f t="array" ref="FD452">IFERROR(INDEX($FC$5:$FC$600, MATCH(SMALL(IF($FC$5:$FC$600&lt;&gt;"", COUNTIF($FC$5:$FC$600, "&lt;"&amp;$FC$5:$FC$600)+1), ROW()-ROW($FD$5)+1), COUNTIF($FC$5:$FC$600, "&lt;"&amp;$FC$5:$FC$600)+1, 0)), "")</f>
        <v/>
      </c>
      <c r="FF452" s="2" t="str">
        <f>IFERROR(IF(B452&lt;&gt;"", IF(AND(INDEX(Paste_Here!AH$2:AH$600, MATCH(B452, Paste_Here!A$2:A$600, 0))&lt;&gt;"", ISNUMBER(VALUE(INDEX(Paste_Here!AH$2:AH$600, MATCH(B452, Paste_Here!A$2:A$600, 0))))), INDEX(Paste_Here!AH$2:AH$600, MATCH(B452, Paste_Here!A$2:A$600, 0)), ""), ""), "")</f>
        <v/>
      </c>
      <c r="FG452" s="47"/>
      <c r="FH452" s="2" t="str">
        <f>IFERROR(IF(B452&lt;&gt;"", IF(AND(INDEX(Paste_Here!AM$2:AM$600, MATCH(B452, Paste_Here!A$2:A$600, 0))&lt;&gt;"", ISNUMBER(VALUE(INDEX(Paste_Here!AM$2:AM$600, MATCH(B452, Paste_Here!A$2:A$600, 0))))), INDEX(Paste_Here!AM$2:AM$600, MATCH(B452, Paste_Here!A$2:A$600, 0)), ""), ""), "")</f>
        <v/>
      </c>
      <c r="FI452" s="47"/>
      <c r="FJ452" s="47"/>
      <c r="FK452" s="2" t="str">
        <f t="shared" si="41"/>
        <v/>
      </c>
      <c r="FL452" s="47"/>
      <c r="FM452" s="2" t="str">
        <f>IFERROR(IF(B452&lt;&gt;"", IF(ISNUMBER(VALUE(INDEX(Paste_Here!H$2:H$600, MATCH(B452, Paste_Here!A$2:A$600, 0)))), IF(VALUE(INDEX(Paste_Here!H$2:H$600, MATCH(B452, Paste_Here!A$2:A$600, 0)))=0, "No", IF(AND(VALUE(INDEX(Paste_Here!H$2:H$600, MATCH(B452, Paste_Here!A$2:A$600, 0)))&gt;=1, VALUE(INDEX(Paste_Here!H$2:H$600, MATCH(B452, Paste_Here!A$2:A$600, 0)))&lt;=4), VALUE(INDEX(Paste_Here!H$2:H$600, MATCH(B452, Paste_Here!A$2:A$600, 0))), "")), ""), ""), "")</f>
        <v/>
      </c>
      <c r="FN452" s="47"/>
      <c r="FO452" s="34" t="str">
        <f>IFERROR(IF(B452&lt;&gt;"", IF(ISNUMBER(VALUE(INDEX(Paste_Here!I$2:I$600, MATCH(B452, Paste_Here!A$2:A$600, 0)))), IF(VALUE(INDEX(Paste_Here!I$2:I$600, MATCH(B452, Paste_Here!A$2:A$600, 0)))=0, "No", IF(AND(VALUE(INDEX(Paste_Here!I$2:I$600, MATCH(B452, Paste_Here!A$2:A$600, 0)))&gt;=1, VALUE(INDEX(Paste_Here!I$2:I$600, MATCH(B452, Paste_Here!A$2:A$600, 0)))&lt;=4), VALUE(INDEX(Paste_Here!I$2:I$600, MATCH(B452, Paste_Here!A$2:A$600, 0))), "")), ""), ""), "")</f>
        <v/>
      </c>
      <c r="FP452" s="47"/>
      <c r="FQ452" s="2"/>
      <c r="FR452" s="47"/>
      <c r="FS452" s="2"/>
      <c r="FT452" s="47"/>
      <c r="FU452" s="2"/>
      <c r="FV452" s="47"/>
      <c r="FW452" s="2"/>
      <c r="FX452" s="47"/>
      <c r="FY452" s="2"/>
      <c r="FZ452" s="47"/>
      <c r="GA452" s="2"/>
      <c r="GB452" s="47"/>
      <c r="GU452" s="2"/>
      <c r="GV452" s="47"/>
      <c r="GW452" s="2"/>
      <c r="GX452" s="47"/>
    </row>
    <row r="453" spans="1:206">
      <c r="A453" s="47"/>
      <c r="B453" s="2" t="str">
        <f t="shared" si="36"/>
        <v/>
      </c>
      <c r="C453" s="47"/>
      <c r="D453" s="2" t="str">
        <f>IFERROR(IF(B453&lt;&gt;"", IF(COUNTIF(INDEX(Paste_Here!N$2:O$600, MATCH(B453, Paste_Here!A$2:A$600, 0), 0), "yes") &gt; 0, "No", IF(COUNTIF(INDEX(Paste_Here!N$2:O$600, MATCH(B453, Paste_Here!A$2:A$600, 0), 0), "no") &gt; 0, "Yes", "")), ""), "")</f>
        <v/>
      </c>
      <c r="E453" s="47"/>
      <c r="F453" s="84" t="str">
        <f>IFERROR(IF(B453&lt;&gt;"", IF(AND(INDEX(Paste_Here!P$2:P$600, MATCH(B453, Paste_Here!A$2:A$600, 0))&lt;&gt;"", ISNUMBER(VALUE(INDEX(Paste_Here!P$2:P$600, MATCH(B453, Paste_Here!A$2:A$600, 0))))), INDEX(Paste_Here!P$2:P$600, MATCH(B453, Paste_Here!A$2:A$600, 0)), ""), ""), "")</f>
        <v/>
      </c>
      <c r="G453" s="47"/>
      <c r="H453" s="2" t="str">
        <f>IFERROR(IF(B453&lt;&gt;"", IF(ISNUMBER(SEARCH("highrisk", LOWER(INDEX(Paste_Here!Q$2:Q$600, MATCH(B453, Paste_Here!A$2:A$600, 0))))), "High Risk", IF(ISNUMBER(SEARCH("lowrisk", LOWER(INDEX(Paste_Here!Q$2:Q$600, MATCH(B453, Paste_Here!A$2:A$600, 0))))), "Low Risk", IF(ISNUMBER(SEARCH("somerisk", LOWER(INDEX(Paste_Here!Q$2:Q$600, MATCH(B453, Paste_Here!A$2:A$600, 0))))), "Some Risk", ""))), ""), "")</f>
        <v/>
      </c>
      <c r="I453" s="47"/>
      <c r="J453" s="2"/>
      <c r="K453" s="47"/>
      <c r="L453" s="2"/>
      <c r="M453" s="47"/>
      <c r="N453" s="2"/>
      <c r="O453" s="47"/>
      <c r="P453" s="2" t="str">
        <f>IFERROR(IF(B453&lt;&gt;"", IF(AND(ISNUMBER(VALUE(INDEX(Paste_Here!R$2:R$600, MATCH(B453, Paste_Here!A$2:A$600, 0)))), INDEX(Paste_Here!R$2:R$600, MATCH(B453, Paste_Here!A$2:A$600, 0)) &lt;&gt; ""), VALUE(INDEX(Paste_Here!R$2:R$600, MATCH(B453, Paste_Here!A$2:A$600, 0))), ""), ""), "")</f>
        <v/>
      </c>
      <c r="Q453" s="47"/>
      <c r="R453" s="2"/>
      <c r="S453" s="47"/>
      <c r="W453" s="47"/>
      <c r="X453" s="2"/>
      <c r="Y453" s="47"/>
      <c r="Z453" s="2" t="str">
        <f>IFERROR(IF(B453&lt;&gt;"", IF(AND(INDEX(Paste_Here!S$2:S$600, MATCH(B453, Paste_Here!A$2:A$600, 0))&lt;&gt;"", ISNUMBER(VALUE(INDEX(Paste_Here!S$2:S$600, MATCH(B453, Paste_Here!A$2:A$600, 0))))), INDEX(Paste_Here!S$2:S$600, MATCH(B453, Paste_Here!A$2:A$600, 0)), ""), ""), "")</f>
        <v/>
      </c>
      <c r="AA453" s="47"/>
      <c r="AB453" s="2" t="str">
        <f>IFERROR(IF(B453&lt;&gt;"", IF(ISNUMBER(SEARCH("highrisk", LOWER(INDEX(Paste_Here!T$2:T$600, MATCH(B453, Paste_Here!A$2:A$600, 0))))), "High Risk", IF(ISNUMBER(SEARCH("lowrisk", LOWER(INDEX(Paste_Here!T$2:T$600, MATCH(B453, Paste_Here!A$2:A$600, 0))))), "Low Risk", IF(ISNUMBER(SEARCH("somerisk", LOWER(INDEX(Paste_Here!T$2:T$600, MATCH(B453, Paste_Here!A$2:A$600, 0))))), "Some Risk", IF(ISNUMBER(SEARCH("OT", LOWER(INDEX(Paste_Here!T$2:T$600, MATCH(B453, Paste_Here!A$2:A$600, 0))))), "On Track", "")))), ""), "")</f>
        <v/>
      </c>
      <c r="AC453" s="47"/>
      <c r="AD453" s="2"/>
      <c r="AE453" s="47"/>
      <c r="AF453" s="2"/>
      <c r="AG453" s="47"/>
      <c r="AH453" s="2"/>
      <c r="AI453" s="47"/>
      <c r="AJ453" s="2" t="str" cm="1">
        <f t="array" aca="1" ref="AJ453" ca="1">IFERROR(IF(ISNUMBER(SEARCH("BR", INDEX(Paste_Here!AB$2:AB$210, MATCH(B453, Paste_Here!A$2:A$210, 0)))), -1, 1) * VALUE(_xlfn.TEXTJOIN("", TRUE, IF(ISNUMBER(--MID(INDEX(Paste_Here!AB$2:AB$210, MATCH(B453, Paste_Here!A$2:A$210, 0)), ROW(INDIRECT("1:"&amp;LEN(INDEX(Paste_Here!AB$2:AB$210, MATCH(B453, Paste_Here!A$2:A$210, 0))))), 1)), MID(INDEX(Paste_Here!AB$2:AB$210, MATCH(B453, Paste_Here!A$2:A$210, 0)), ROW(INDIRECT("1:"&amp;LEN(INDEX(Paste_Here!AB$2:AB$210, MATCH(B453, Paste_Here!A$2:A$210, 0))))), 1), ""))), "")</f>
        <v/>
      </c>
      <c r="AK453" s="47"/>
      <c r="AL453" s="34" t="str">
        <f>IFERROR(IF(B453&lt;&gt;"", IF(AND(INDEX(Paste_Here!AF$2:AF$600, MATCH(B453, Paste_Here!A$2:A$600, 0))&lt;&gt;"", ISNUMBER(VALUE(INDEX(Paste_Here!AF$2:AF$600, MATCH(B453, Paste_Here!A$2:A$600, 0))))), INDEX(Paste_Here!AF$2:AF$600, MATCH(B453, Paste_Here!A$2:A$600, 0)), ""), ""), "")</f>
        <v/>
      </c>
      <c r="AM453" s="47"/>
      <c r="AN453" s="47"/>
      <c r="AO453" s="2" t="str">
        <f t="shared" si="37"/>
        <v/>
      </c>
      <c r="AP453" s="47"/>
      <c r="AQ453" s="34" t="str">
        <f>IFERROR(IF(B453&lt;&gt;"", IF(COUNTIF(INDEX(Paste_Here!X$2:Y$600, MATCH(B453, Paste_Here!A$2:A$600, 0), 0), "yes") &gt; 0, "No", IF(COUNTIF(INDEX(Paste_Here!X$2:Y$600, MATCH(B453, Paste_Here!A$2:A$600, 0), 0), "no") &gt; 0, "Yes", "")), ""), "")</f>
        <v/>
      </c>
      <c r="AR453" s="47"/>
      <c r="AS453" s="34" t="str">
        <f>IFERROR(IF(B453&lt;&gt;"", IF(AND(INDEX(Paste_Here!U$2:U$600, MATCH(B453, Paste_Here!A$2:A$600, 0))&lt;&gt;"", ISNUMBER(VALUE(INDEX(Paste_Here!U$2:U$600, MATCH(B453, Paste_Here!A$2:A$600, 0))))), INDEX(Paste_Here!U$2:U$600, MATCH(B453, Paste_Here!A$2:A$600, 0)), ""), ""), "")</f>
        <v/>
      </c>
      <c r="AT453" s="47"/>
      <c r="AU453" s="34" t="str">
        <f>IFERROR(IF(B453&lt;&gt;"", IF(ISNUMBER(SEARCH("highrisk", LOWER(INDEX(Paste_Here!V$2:V$600, MATCH(B453, Paste_Here!A$2:A$600, 0))))), "High Risk", IF(ISNUMBER(SEARCH("lowrisk", LOWER(INDEX(Paste_Here!V$2:V$600, MATCH(B453, Paste_Here!A$2:A$600, 0))))), "Low Risk", IF(ISNUMBER(SEARCH("somerisk", LOWER(INDEX(Paste_Here!V$2:V$600, MATCH(B453, Paste_Here!A$2:A$600, 0))))), "Some Risk", ""))), ""), "")</f>
        <v/>
      </c>
      <c r="AV453" s="47"/>
      <c r="AW453" s="34" t="str">
        <f>IFERROR(IF(B453&lt;&gt;"", IF(AND(ISNUMBER(VALUE(INDEX(Paste_Here!W$2:W$600, MATCH(B453, Paste_Here!A$2:A$600, 0)))), INDEX(Paste_Here!W$2:W$600, MATCH(B453, Paste_Here!A$2:A$600, 0)) &lt;&gt; ""), VALUE(INDEX(Paste_Here!W$2:W$600, MATCH(B453, Paste_Here!A$2:A$600, 0))), ""), ""), "")</f>
        <v/>
      </c>
      <c r="AX453" s="47"/>
      <c r="BA453" s="2" t="str">
        <f>IFERROR(IF(B453&lt;&gt;"", IF(AND(INDEX(Paste_Here!AI$2:AI$600, MATCH(B453, Paste_Here!A$2:A$600, 0))&lt;&gt;"", ISNUMBER(VALUE(INDEX(Paste_Here!AI$2:AI$600, MATCH(B453, Paste_Here!A$2:A$600, 0))))), INDEX(Paste_Here!AI$2:AI$600, MATCH(B453, Paste_Here!A$2:A$600, 0)), ""), ""), "")</f>
        <v/>
      </c>
      <c r="BB453" s="47"/>
      <c r="BC453" s="34" t="str">
        <f>IFERROR(IF(B453&lt;&gt;"", IF(ISNUMBER(SEARCH("highrisk", LOWER(INDEX(Paste_Here!AJ$2:AJ$600, MATCH(B453, Paste_Here!A$2:A$600, 0))))), "High Risk", IF(ISNUMBER(SEARCH("lowrisk", LOWER(INDEX(Paste_Here!AJ$2:AJ$600, MATCH(B453, Paste_Here!A$2:A$600, 0))))), "Low Risk", IF(ISNUMBER(SEARCH("somerisk", LOWER(INDEX(Paste_Here!AJ$2:AJ$600, MATCH(B453, Paste_Here!A$2:A$600, 0))))), "Some Risk", IF(ISNUMBER(SEARCH("OT", LOWER(INDEX(Paste_Here!AJ$2:AJ$600, MATCH(B453, Paste_Here!A$2:A$600, 0))))), "On Track", "")))), ""), "")</f>
        <v/>
      </c>
      <c r="BD453" s="47"/>
      <c r="BE453" s="34" t="str">
        <f>IFERROR(IF(B453&lt;&gt;"", IF(AND(INDEX(Paste_Here!AK$2:AK$600, MATCH(B453, Paste_Here!A$2:A$600, 0))&lt;&gt;"", ISNUMBER(VALUE(INDEX(Paste_Here!AK$2:AK$600, MATCH(B453, Paste_Here!A$2:A$600, 0))))), INDEX(Paste_Here!AK$2:AK$600, MATCH(B453, Paste_Here!A$2:A$600, 0)), ""), ""), "")</f>
        <v/>
      </c>
      <c r="BF453" s="47"/>
      <c r="BG453" s="34" t="str" cm="1">
        <f t="array" aca="1" ref="BG453" ca="1">IFERROR(IF(B453&lt;&gt;"", IF(INDEX(Paste_Here!AE$2:AE$600, MATCH(B453, Paste_Here!A$2:A$600, 0))&lt;&gt;"", IF(LEFT(INDEX(Paste_Here!AE$2:AE$600, MATCH(B453, Paste_Here!A$2:A$600, 0)), 2)="EM", -1, 1) * VALUE(_xlfn.TEXTJOIN("", TRUE, IF(ISNUMBER(MID(INDEX(Paste_Here!AE$2:AE$600, MATCH(B453, Paste_Here!A$2:A$600, 0)), ROW(INDIRECT("1:"&amp;LEN(INDEX(Paste_Here!AE$2:AE$600, MATCH(B453, Paste_Here!A$2:A$600, 0))))), 1)*1), MID(INDEX(Paste_Here!AE$2:AE$600, MATCH(B453, Paste_Here!A$2:A$600, 0)), ROW(INDIRECT("1:"&amp;LEN(INDEX(Paste_Here!AE$2:AE$600, MATCH(B453, Paste_Here!A$2:A$600, 0))))), 1), ""))), ""), ""), "")</f>
        <v/>
      </c>
      <c r="BH453" s="47"/>
      <c r="BJ453" s="47"/>
      <c r="BK453" s="2" t="str">
        <f t="shared" si="38"/>
        <v/>
      </c>
      <c r="BL453" s="47"/>
      <c r="BM453" s="34" t="str">
        <f>IFERROR(IF(B453&lt;&gt;"", IF(AND(INDEX(Paste_Here!Z$2:Z$600, MATCH(B453, Paste_Here!A$2:A$600, 0))&lt;&gt;"", ISNUMBER(VALUE(INDEX(Paste_Here!Z$2:Z$600, MATCH(B453, Paste_Here!A$2:A$600, 0))))), INDEX(Paste_Here!Z$2:Z$600, MATCH(B453, Paste_Here!A$2:A$600, 0)), ""), ""), "")</f>
        <v/>
      </c>
      <c r="BN453" s="47"/>
      <c r="BO453" s="34" t="str">
        <f>IFERROR(IF(B453&lt;&gt;"", IF(ISNUMBER(SEARCH("highrisk", LOWER(INDEX(Paste_Here!AA$2:AA$600, MATCH(B453, Paste_Here!A$2:A$600, 0))))), "High Risk", IF(ISNUMBER(SEARCH("lowrisk", LOWER(INDEX(Paste_Here!AA$2:AA$600, MATCH(B453, Paste_Here!A$2:A$600, 0))))), "Low Risk", IF(ISNUMBER(SEARCH("somerisk", LOWER(INDEX(Paste_Here!AA$2:AA$600, MATCH(B453, Paste_Here!A$2:A$600, 0))))), "Some Risk", IF(ISNUMBER(SEARCH("OT", LOWER(INDEX(Paste_Here!AA$2:AA$600, MATCH(B453, Paste_Here!A$2:A$600, 0))))), "On Track", "")))), ""), "")</f>
        <v/>
      </c>
      <c r="BP453" s="47"/>
      <c r="BQ453" s="34" t="str">
        <f>IFERROR(IF(B453&lt;&gt;"", IF(AND(INDEX(Paste_Here!AC$2:AC$600, MATCH(B453, Paste_Here!A$2:A$600, 0))&lt;&gt;"", ISNUMBER(VALUE(INDEX(Paste_Here!AC$2:AC$600, MATCH(B453, Paste_Here!A$2:A$600, 0))))), INDEX(Paste_Here!AC$2:AC$600, MATCH(B453, Paste_Here!A$2:A$600, 0)), ""), ""), "")</f>
        <v/>
      </c>
      <c r="BR453" s="47"/>
      <c r="BS453" s="34" t="str">
        <f>IFERROR(IF(B453&lt;&gt;"", IF(ISNUMBER(SEARCH("highrisk", LOWER(INDEX(Paste_Here!AD$2:AD$600, MATCH(B453, Paste_Here!A$2:A$600, 0))))), "High Risk", IF(ISNUMBER(SEARCH("lowrisk", LOWER(INDEX(Paste_Here!AD$2:AD$600, MATCH(B453, Paste_Here!A$2:A$600, 0))))), "Low Risk", IF(ISNUMBER(SEARCH("somerisk", LOWER(INDEX(Paste_Here!AD$2:AD$600, MATCH(B453, Paste_Here!A$2:A$600, 0))))), "Some Risk", IF(ISNUMBER(SEARCH("OT", LOWER(INDEX(Paste_Here!AD$2:AD$600, MATCH(B453, Paste_Here!A$2:A$600, 0))))), "On Track", "")))), ""), "")</f>
        <v/>
      </c>
      <c r="BT453" s="47"/>
      <c r="BU453" s="34"/>
      <c r="BV453" s="47"/>
      <c r="BW453" s="34"/>
      <c r="BX453" s="47"/>
      <c r="BY453" s="34"/>
      <c r="BZ453" s="47"/>
      <c r="CA453" s="34"/>
      <c r="CB453" s="49"/>
      <c r="DT453" s="47"/>
      <c r="DU453" s="47"/>
      <c r="DV453" s="2" t="str">
        <f t="shared" si="39"/>
        <v/>
      </c>
      <c r="DW453" s="47"/>
      <c r="DX453" s="2" t="str">
        <f>IFERROR(IF(B453&lt;&gt;"", IF(ISNUMBER(SEARCH("s", LOWER(INDEX(Paste_Here!M$2:M$600, MATCH(B453, Paste_Here!A$2:A$600, 0))))), "Yes", IF(INDEX(Paste_Here!M$2:M$600, MATCH(B453, Paste_Here!A$2:A$600, 0))&lt;&gt;"", "No", "")), ""), "")</f>
        <v/>
      </c>
      <c r="DY453" s="47"/>
      <c r="DZ453" s="2" t="str">
        <f>IFERROR(IF(B453&lt;&gt;"", IF(ISNUMBER(SEARCH("yes", LOWER(INDEX(Paste_Here!F$2:F$600, MATCH(B453, Paste_Here!A$2:A$600, 0))))), "Yes", IF(ISNUMBER(SEARCH("no", LOWER(INDEX(Paste_Here!F$2:F$600, MATCH(B453, Paste_Here!A$2:A$600, 0))))), "No", "")), ""), "")</f>
        <v/>
      </c>
      <c r="EA453" s="47"/>
      <c r="EB453" s="2" t="str">
        <f>IFERROR(IF(B453&lt;&gt;"", IF(ISNUMBER(SEARCH("english language learner", LOWER(INDEX(Paste_Here!C$2:C$600, MATCH(B453, Paste_Here!A$2:A$600, 0))))), "Yes", ""), ""), "")</f>
        <v/>
      </c>
      <c r="EC453" s="47"/>
      <c r="ED453" s="2" t="str">
        <f>IFERROR(IF(B453&lt;&gt;"", IF(OR(ISNUMBER(SEARCH("b", LOWER(INDEX(Paste_Here!K$2:K$600, MATCH(B453, Paste_Here!A$2:A$600, 0))))), ISNUMBER(SEARCH("h", LOWER(INDEX(Paste_Here!K$2:K$600, MATCH(B453, Paste_Here!A$2:A$600, 0))))), ISNUMBER(SEARCH("i", LOWER(INDEX(Paste_Here!K$2:K$600, MATCH(B453, Paste_Here!A$2:A$600, 0)))))), "Yes", IF(INDEX(Paste_Here!K$2:K$600, MATCH(B453, Paste_Here!A$2:A$600, 0))&lt;&gt;"", "No", "")), ""), "")</f>
        <v/>
      </c>
      <c r="EE453" s="47"/>
      <c r="EF453" s="34" t="str">
        <f>IFERROR(IF(B453&lt;&gt;"", IF(ISNUMBER(SEARCH("yes", LOWER(INDEX(Paste_Here!L$2:L$600, MATCH(B453, Paste_Here!A$2:A$600, 0))))), "Yes", IF(ISNUMBER(SEARCH("no", LOWER(INDEX(Paste_Here!L$2:L$600, MATCH(B453, Paste_Here!A$2:A$600, 0))))), "No", "")), ""), "")</f>
        <v/>
      </c>
      <c r="EG453" s="47"/>
      <c r="EH453" s="2" t="str">
        <f>IFERROR(IF(B453&lt;&gt;"", IF(ISNUMBER(SEARCH("transitional 2", LOWER(INDEX(Paste_Here!C$2:C$600, MATCH(B453, Paste_Here!A$2:A$600, 0))))), "T2", IF(ISNUMBER(SEARCH("transitional 1", LOWER(INDEX(Paste_Here!C$2:C$600, MATCH(B453, Paste_Here!A$2:A$600, 0))))), "T1", IF(ISNUMBER(SEARCH("waived ell services", LOWER(INDEX(Paste_Here!C$2:C$600, MATCH(B453, Paste_Here!A$2:A$600, 0))))), "W", ""))), ""), "")</f>
        <v/>
      </c>
      <c r="EI453" s="47"/>
      <c r="EJ453" s="2" t="str">
        <f>IFERROR(IF(B453&lt;&gt;"", IF(AND(INDEX(Paste_Here!AG$2:AG$600, MATCH(B453, Paste_Here!A$2:A$600, 0))&lt;&gt;"", ISNUMBER(VALUE(INDEX(Paste_Here!AG$2:AG$600, MATCH(B453, Paste_Here!A$2:A$600, 0))))), INDEX(Paste_Here!AG$2:AG$600, MATCH(B453, Paste_Here!A$2:A$600, 0)), ""), ""), "")</f>
        <v/>
      </c>
      <c r="EK453" s="47"/>
      <c r="EL453" s="2" t="str">
        <f>IFERROR(IF(B453&lt;&gt;"", IF(AND(INDEX(Paste_Here!AL$2:AL$600, MATCH(B453, Paste_Here!A$2:A$600, 0))&lt;&gt;"", ISNUMBER(VALUE(INDEX(Paste_Here!AL$2:AL$600, MATCH(B453, Paste_Here!A$2:A$600, 0))))), INDEX(Paste_Here!AL$2:AL$600, MATCH(B453, Paste_Here!A$2:A$600, 0)), ""), ""), "")</f>
        <v/>
      </c>
      <c r="EM453" s="47"/>
      <c r="FA453" s="4" t="str" cm="1">
        <f t="array" ref="FA453">IFERROR(INDEX(Paste_Here!$B$2:$B$600, MATCH(0, COUNTIF(FA$4:FA452, Paste_Here!$B$2:$B$600) + IF(Paste_Here!$B$2:$B$600="", 1, 0), 0)), "")</f>
        <v/>
      </c>
      <c r="FB453" s="4" t="str">
        <f>IF(FA453&lt;&gt;"", INDEX(Paste_Here!$A$2:$A$600, MATCH(FA453, Paste_Here!$B$2:$B$600, 0)), "")</f>
        <v/>
      </c>
      <c r="FC453" s="4" t="str">
        <f t="shared" si="40"/>
        <v/>
      </c>
      <c r="FD453" s="4" t="str" cm="1">
        <f t="array" ref="FD453">IFERROR(INDEX($FC$5:$FC$600, MATCH(SMALL(IF($FC$5:$FC$600&lt;&gt;"", COUNTIF($FC$5:$FC$600, "&lt;"&amp;$FC$5:$FC$600)+1), ROW()-ROW($FD$5)+1), COUNTIF($FC$5:$FC$600, "&lt;"&amp;$FC$5:$FC$600)+1, 0)), "")</f>
        <v/>
      </c>
      <c r="FF453" s="2" t="str">
        <f>IFERROR(IF(B453&lt;&gt;"", IF(AND(INDEX(Paste_Here!AH$2:AH$600, MATCH(B453, Paste_Here!A$2:A$600, 0))&lt;&gt;"", ISNUMBER(VALUE(INDEX(Paste_Here!AH$2:AH$600, MATCH(B453, Paste_Here!A$2:A$600, 0))))), INDEX(Paste_Here!AH$2:AH$600, MATCH(B453, Paste_Here!A$2:A$600, 0)), ""), ""), "")</f>
        <v/>
      </c>
      <c r="FG453" s="47"/>
      <c r="FH453" s="2" t="str">
        <f>IFERROR(IF(B453&lt;&gt;"", IF(AND(INDEX(Paste_Here!AM$2:AM$600, MATCH(B453, Paste_Here!A$2:A$600, 0))&lt;&gt;"", ISNUMBER(VALUE(INDEX(Paste_Here!AM$2:AM$600, MATCH(B453, Paste_Here!A$2:A$600, 0))))), INDEX(Paste_Here!AM$2:AM$600, MATCH(B453, Paste_Here!A$2:A$600, 0)), ""), ""), "")</f>
        <v/>
      </c>
      <c r="FI453" s="47"/>
      <c r="FJ453" s="47"/>
      <c r="FK453" s="2" t="str">
        <f t="shared" si="41"/>
        <v/>
      </c>
      <c r="FL453" s="47"/>
      <c r="FM453" s="2" t="str">
        <f>IFERROR(IF(B453&lt;&gt;"", IF(ISNUMBER(VALUE(INDEX(Paste_Here!H$2:H$600, MATCH(B453, Paste_Here!A$2:A$600, 0)))), IF(VALUE(INDEX(Paste_Here!H$2:H$600, MATCH(B453, Paste_Here!A$2:A$600, 0)))=0, "No", IF(AND(VALUE(INDEX(Paste_Here!H$2:H$600, MATCH(B453, Paste_Here!A$2:A$600, 0)))&gt;=1, VALUE(INDEX(Paste_Here!H$2:H$600, MATCH(B453, Paste_Here!A$2:A$600, 0)))&lt;=4), VALUE(INDEX(Paste_Here!H$2:H$600, MATCH(B453, Paste_Here!A$2:A$600, 0))), "")), ""), ""), "")</f>
        <v/>
      </c>
      <c r="FN453" s="47"/>
      <c r="FO453" s="34" t="str">
        <f>IFERROR(IF(B453&lt;&gt;"", IF(ISNUMBER(VALUE(INDEX(Paste_Here!I$2:I$600, MATCH(B453, Paste_Here!A$2:A$600, 0)))), IF(VALUE(INDEX(Paste_Here!I$2:I$600, MATCH(B453, Paste_Here!A$2:A$600, 0)))=0, "No", IF(AND(VALUE(INDEX(Paste_Here!I$2:I$600, MATCH(B453, Paste_Here!A$2:A$600, 0)))&gt;=1, VALUE(INDEX(Paste_Here!I$2:I$600, MATCH(B453, Paste_Here!A$2:A$600, 0)))&lt;=4), VALUE(INDEX(Paste_Here!I$2:I$600, MATCH(B453, Paste_Here!A$2:A$600, 0))), "")), ""), ""), "")</f>
        <v/>
      </c>
      <c r="FP453" s="47"/>
      <c r="FQ453" s="2"/>
      <c r="FR453" s="47"/>
      <c r="FS453" s="2"/>
      <c r="FT453" s="47"/>
      <c r="FU453" s="2"/>
      <c r="FV453" s="47"/>
      <c r="FW453" s="2"/>
      <c r="FX453" s="47"/>
      <c r="FY453" s="2"/>
      <c r="FZ453" s="47"/>
      <c r="GA453" s="2"/>
      <c r="GB453" s="47"/>
      <c r="GU453" s="2"/>
      <c r="GV453" s="47"/>
      <c r="GW453" s="2"/>
      <c r="GX453" s="47"/>
    </row>
    <row r="454" spans="1:206">
      <c r="A454" s="47"/>
      <c r="B454" s="2" t="str">
        <f t="shared" ref="B454:B517" si="42">FD454</f>
        <v/>
      </c>
      <c r="C454" s="47"/>
      <c r="D454" s="2" t="str">
        <f>IFERROR(IF(B454&lt;&gt;"", IF(COUNTIF(INDEX(Paste_Here!N$2:O$600, MATCH(B454, Paste_Here!A$2:A$600, 0), 0), "yes") &gt; 0, "No", IF(COUNTIF(INDEX(Paste_Here!N$2:O$600, MATCH(B454, Paste_Here!A$2:A$600, 0), 0), "no") &gt; 0, "Yes", "")), ""), "")</f>
        <v/>
      </c>
      <c r="E454" s="47"/>
      <c r="F454" s="84" t="str">
        <f>IFERROR(IF(B454&lt;&gt;"", IF(AND(INDEX(Paste_Here!P$2:P$600, MATCH(B454, Paste_Here!A$2:A$600, 0))&lt;&gt;"", ISNUMBER(VALUE(INDEX(Paste_Here!P$2:P$600, MATCH(B454, Paste_Here!A$2:A$600, 0))))), INDEX(Paste_Here!P$2:P$600, MATCH(B454, Paste_Here!A$2:A$600, 0)), ""), ""), "")</f>
        <v/>
      </c>
      <c r="G454" s="47"/>
      <c r="H454" s="2" t="str">
        <f>IFERROR(IF(B454&lt;&gt;"", IF(ISNUMBER(SEARCH("highrisk", LOWER(INDEX(Paste_Here!Q$2:Q$600, MATCH(B454, Paste_Here!A$2:A$600, 0))))), "High Risk", IF(ISNUMBER(SEARCH("lowrisk", LOWER(INDEX(Paste_Here!Q$2:Q$600, MATCH(B454, Paste_Here!A$2:A$600, 0))))), "Low Risk", IF(ISNUMBER(SEARCH("somerisk", LOWER(INDEX(Paste_Here!Q$2:Q$600, MATCH(B454, Paste_Here!A$2:A$600, 0))))), "Some Risk", ""))), ""), "")</f>
        <v/>
      </c>
      <c r="I454" s="47"/>
      <c r="J454" s="2"/>
      <c r="K454" s="47"/>
      <c r="L454" s="2"/>
      <c r="M454" s="47"/>
      <c r="N454" s="2"/>
      <c r="O454" s="47"/>
      <c r="P454" s="2" t="str">
        <f>IFERROR(IF(B454&lt;&gt;"", IF(AND(ISNUMBER(VALUE(INDEX(Paste_Here!R$2:R$600, MATCH(B454, Paste_Here!A$2:A$600, 0)))), INDEX(Paste_Here!R$2:R$600, MATCH(B454, Paste_Here!A$2:A$600, 0)) &lt;&gt; ""), VALUE(INDEX(Paste_Here!R$2:R$600, MATCH(B454, Paste_Here!A$2:A$600, 0))), ""), ""), "")</f>
        <v/>
      </c>
      <c r="Q454" s="47"/>
      <c r="R454" s="2"/>
      <c r="S454" s="47"/>
      <c r="W454" s="47"/>
      <c r="X454" s="2"/>
      <c r="Y454" s="47"/>
      <c r="Z454" s="2" t="str">
        <f>IFERROR(IF(B454&lt;&gt;"", IF(AND(INDEX(Paste_Here!S$2:S$600, MATCH(B454, Paste_Here!A$2:A$600, 0))&lt;&gt;"", ISNUMBER(VALUE(INDEX(Paste_Here!S$2:S$600, MATCH(B454, Paste_Here!A$2:A$600, 0))))), INDEX(Paste_Here!S$2:S$600, MATCH(B454, Paste_Here!A$2:A$600, 0)), ""), ""), "")</f>
        <v/>
      </c>
      <c r="AA454" s="47"/>
      <c r="AB454" s="2" t="str">
        <f>IFERROR(IF(B454&lt;&gt;"", IF(ISNUMBER(SEARCH("highrisk", LOWER(INDEX(Paste_Here!T$2:T$600, MATCH(B454, Paste_Here!A$2:A$600, 0))))), "High Risk", IF(ISNUMBER(SEARCH("lowrisk", LOWER(INDEX(Paste_Here!T$2:T$600, MATCH(B454, Paste_Here!A$2:A$600, 0))))), "Low Risk", IF(ISNUMBER(SEARCH("somerisk", LOWER(INDEX(Paste_Here!T$2:T$600, MATCH(B454, Paste_Here!A$2:A$600, 0))))), "Some Risk", IF(ISNUMBER(SEARCH("OT", LOWER(INDEX(Paste_Here!T$2:T$600, MATCH(B454, Paste_Here!A$2:A$600, 0))))), "On Track", "")))), ""), "")</f>
        <v/>
      </c>
      <c r="AC454" s="47"/>
      <c r="AD454" s="2"/>
      <c r="AE454" s="47"/>
      <c r="AF454" s="2"/>
      <c r="AG454" s="47"/>
      <c r="AH454" s="2"/>
      <c r="AI454" s="47"/>
      <c r="AJ454" s="2" t="str" cm="1">
        <f t="array" aca="1" ref="AJ454" ca="1">IFERROR(IF(ISNUMBER(SEARCH("BR", INDEX(Paste_Here!AB$2:AB$210, MATCH(B454, Paste_Here!A$2:A$210, 0)))), -1, 1) * VALUE(_xlfn.TEXTJOIN("", TRUE, IF(ISNUMBER(--MID(INDEX(Paste_Here!AB$2:AB$210, MATCH(B454, Paste_Here!A$2:A$210, 0)), ROW(INDIRECT("1:"&amp;LEN(INDEX(Paste_Here!AB$2:AB$210, MATCH(B454, Paste_Here!A$2:A$210, 0))))), 1)), MID(INDEX(Paste_Here!AB$2:AB$210, MATCH(B454, Paste_Here!A$2:A$210, 0)), ROW(INDIRECT("1:"&amp;LEN(INDEX(Paste_Here!AB$2:AB$210, MATCH(B454, Paste_Here!A$2:A$210, 0))))), 1), ""))), "")</f>
        <v/>
      </c>
      <c r="AK454" s="47"/>
      <c r="AL454" s="34" t="str">
        <f>IFERROR(IF(B454&lt;&gt;"", IF(AND(INDEX(Paste_Here!AF$2:AF$600, MATCH(B454, Paste_Here!A$2:A$600, 0))&lt;&gt;"", ISNUMBER(VALUE(INDEX(Paste_Here!AF$2:AF$600, MATCH(B454, Paste_Here!A$2:A$600, 0))))), INDEX(Paste_Here!AF$2:AF$600, MATCH(B454, Paste_Here!A$2:A$600, 0)), ""), ""), "")</f>
        <v/>
      </c>
      <c r="AM454" s="47"/>
      <c r="AN454" s="47"/>
      <c r="AO454" s="2" t="str">
        <f t="shared" ref="AO454:AO517" si="43">B454</f>
        <v/>
      </c>
      <c r="AP454" s="47"/>
      <c r="AQ454" s="34" t="str">
        <f>IFERROR(IF(B454&lt;&gt;"", IF(COUNTIF(INDEX(Paste_Here!X$2:Y$600, MATCH(B454, Paste_Here!A$2:A$600, 0), 0), "yes") &gt; 0, "No", IF(COUNTIF(INDEX(Paste_Here!X$2:Y$600, MATCH(B454, Paste_Here!A$2:A$600, 0), 0), "no") &gt; 0, "Yes", "")), ""), "")</f>
        <v/>
      </c>
      <c r="AR454" s="47"/>
      <c r="AS454" s="34" t="str">
        <f>IFERROR(IF(B454&lt;&gt;"", IF(AND(INDEX(Paste_Here!U$2:U$600, MATCH(B454, Paste_Here!A$2:A$600, 0))&lt;&gt;"", ISNUMBER(VALUE(INDEX(Paste_Here!U$2:U$600, MATCH(B454, Paste_Here!A$2:A$600, 0))))), INDEX(Paste_Here!U$2:U$600, MATCH(B454, Paste_Here!A$2:A$600, 0)), ""), ""), "")</f>
        <v/>
      </c>
      <c r="AT454" s="47"/>
      <c r="AU454" s="34" t="str">
        <f>IFERROR(IF(B454&lt;&gt;"", IF(ISNUMBER(SEARCH("highrisk", LOWER(INDEX(Paste_Here!V$2:V$600, MATCH(B454, Paste_Here!A$2:A$600, 0))))), "High Risk", IF(ISNUMBER(SEARCH("lowrisk", LOWER(INDEX(Paste_Here!V$2:V$600, MATCH(B454, Paste_Here!A$2:A$600, 0))))), "Low Risk", IF(ISNUMBER(SEARCH("somerisk", LOWER(INDEX(Paste_Here!V$2:V$600, MATCH(B454, Paste_Here!A$2:A$600, 0))))), "Some Risk", ""))), ""), "")</f>
        <v/>
      </c>
      <c r="AV454" s="47"/>
      <c r="AW454" s="34" t="str">
        <f>IFERROR(IF(B454&lt;&gt;"", IF(AND(ISNUMBER(VALUE(INDEX(Paste_Here!W$2:W$600, MATCH(B454, Paste_Here!A$2:A$600, 0)))), INDEX(Paste_Here!W$2:W$600, MATCH(B454, Paste_Here!A$2:A$600, 0)) &lt;&gt; ""), VALUE(INDEX(Paste_Here!W$2:W$600, MATCH(B454, Paste_Here!A$2:A$600, 0))), ""), ""), "")</f>
        <v/>
      </c>
      <c r="AX454" s="47"/>
      <c r="BA454" s="2" t="str">
        <f>IFERROR(IF(B454&lt;&gt;"", IF(AND(INDEX(Paste_Here!AI$2:AI$600, MATCH(B454, Paste_Here!A$2:A$600, 0))&lt;&gt;"", ISNUMBER(VALUE(INDEX(Paste_Here!AI$2:AI$600, MATCH(B454, Paste_Here!A$2:A$600, 0))))), INDEX(Paste_Here!AI$2:AI$600, MATCH(B454, Paste_Here!A$2:A$600, 0)), ""), ""), "")</f>
        <v/>
      </c>
      <c r="BB454" s="47"/>
      <c r="BC454" s="34" t="str">
        <f>IFERROR(IF(B454&lt;&gt;"", IF(ISNUMBER(SEARCH("highrisk", LOWER(INDEX(Paste_Here!AJ$2:AJ$600, MATCH(B454, Paste_Here!A$2:A$600, 0))))), "High Risk", IF(ISNUMBER(SEARCH("lowrisk", LOWER(INDEX(Paste_Here!AJ$2:AJ$600, MATCH(B454, Paste_Here!A$2:A$600, 0))))), "Low Risk", IF(ISNUMBER(SEARCH("somerisk", LOWER(INDEX(Paste_Here!AJ$2:AJ$600, MATCH(B454, Paste_Here!A$2:A$600, 0))))), "Some Risk", IF(ISNUMBER(SEARCH("OT", LOWER(INDEX(Paste_Here!AJ$2:AJ$600, MATCH(B454, Paste_Here!A$2:A$600, 0))))), "On Track", "")))), ""), "")</f>
        <v/>
      </c>
      <c r="BD454" s="47"/>
      <c r="BE454" s="34" t="str">
        <f>IFERROR(IF(B454&lt;&gt;"", IF(AND(INDEX(Paste_Here!AK$2:AK$600, MATCH(B454, Paste_Here!A$2:A$600, 0))&lt;&gt;"", ISNUMBER(VALUE(INDEX(Paste_Here!AK$2:AK$600, MATCH(B454, Paste_Here!A$2:A$600, 0))))), INDEX(Paste_Here!AK$2:AK$600, MATCH(B454, Paste_Here!A$2:A$600, 0)), ""), ""), "")</f>
        <v/>
      </c>
      <c r="BF454" s="47"/>
      <c r="BG454" s="34" t="str" cm="1">
        <f t="array" aca="1" ref="BG454" ca="1">IFERROR(IF(B454&lt;&gt;"", IF(INDEX(Paste_Here!AE$2:AE$600, MATCH(B454, Paste_Here!A$2:A$600, 0))&lt;&gt;"", IF(LEFT(INDEX(Paste_Here!AE$2:AE$600, MATCH(B454, Paste_Here!A$2:A$600, 0)), 2)="EM", -1, 1) * VALUE(_xlfn.TEXTJOIN("", TRUE, IF(ISNUMBER(MID(INDEX(Paste_Here!AE$2:AE$600, MATCH(B454, Paste_Here!A$2:A$600, 0)), ROW(INDIRECT("1:"&amp;LEN(INDEX(Paste_Here!AE$2:AE$600, MATCH(B454, Paste_Here!A$2:A$600, 0))))), 1)*1), MID(INDEX(Paste_Here!AE$2:AE$600, MATCH(B454, Paste_Here!A$2:A$600, 0)), ROW(INDIRECT("1:"&amp;LEN(INDEX(Paste_Here!AE$2:AE$600, MATCH(B454, Paste_Here!A$2:A$600, 0))))), 1), ""))), ""), ""), "")</f>
        <v/>
      </c>
      <c r="BH454" s="47"/>
      <c r="BJ454" s="47"/>
      <c r="BK454" s="2" t="str">
        <f t="shared" ref="BK454:BK517" si="44">B454</f>
        <v/>
      </c>
      <c r="BL454" s="47"/>
      <c r="BM454" s="34" t="str">
        <f>IFERROR(IF(B454&lt;&gt;"", IF(AND(INDEX(Paste_Here!Z$2:Z$600, MATCH(B454, Paste_Here!A$2:A$600, 0))&lt;&gt;"", ISNUMBER(VALUE(INDEX(Paste_Here!Z$2:Z$600, MATCH(B454, Paste_Here!A$2:A$600, 0))))), INDEX(Paste_Here!Z$2:Z$600, MATCH(B454, Paste_Here!A$2:A$600, 0)), ""), ""), "")</f>
        <v/>
      </c>
      <c r="BN454" s="47"/>
      <c r="BO454" s="34" t="str">
        <f>IFERROR(IF(B454&lt;&gt;"", IF(ISNUMBER(SEARCH("highrisk", LOWER(INDEX(Paste_Here!AA$2:AA$600, MATCH(B454, Paste_Here!A$2:A$600, 0))))), "High Risk", IF(ISNUMBER(SEARCH("lowrisk", LOWER(INDEX(Paste_Here!AA$2:AA$600, MATCH(B454, Paste_Here!A$2:A$600, 0))))), "Low Risk", IF(ISNUMBER(SEARCH("somerisk", LOWER(INDEX(Paste_Here!AA$2:AA$600, MATCH(B454, Paste_Here!A$2:A$600, 0))))), "Some Risk", IF(ISNUMBER(SEARCH("OT", LOWER(INDEX(Paste_Here!AA$2:AA$600, MATCH(B454, Paste_Here!A$2:A$600, 0))))), "On Track", "")))), ""), "")</f>
        <v/>
      </c>
      <c r="BP454" s="47"/>
      <c r="BQ454" s="34" t="str">
        <f>IFERROR(IF(B454&lt;&gt;"", IF(AND(INDEX(Paste_Here!AC$2:AC$600, MATCH(B454, Paste_Here!A$2:A$600, 0))&lt;&gt;"", ISNUMBER(VALUE(INDEX(Paste_Here!AC$2:AC$600, MATCH(B454, Paste_Here!A$2:A$600, 0))))), INDEX(Paste_Here!AC$2:AC$600, MATCH(B454, Paste_Here!A$2:A$600, 0)), ""), ""), "")</f>
        <v/>
      </c>
      <c r="BR454" s="47"/>
      <c r="BS454" s="34" t="str">
        <f>IFERROR(IF(B454&lt;&gt;"", IF(ISNUMBER(SEARCH("highrisk", LOWER(INDEX(Paste_Here!AD$2:AD$600, MATCH(B454, Paste_Here!A$2:A$600, 0))))), "High Risk", IF(ISNUMBER(SEARCH("lowrisk", LOWER(INDEX(Paste_Here!AD$2:AD$600, MATCH(B454, Paste_Here!A$2:A$600, 0))))), "Low Risk", IF(ISNUMBER(SEARCH("somerisk", LOWER(INDEX(Paste_Here!AD$2:AD$600, MATCH(B454, Paste_Here!A$2:A$600, 0))))), "Some Risk", IF(ISNUMBER(SEARCH("OT", LOWER(INDEX(Paste_Here!AD$2:AD$600, MATCH(B454, Paste_Here!A$2:A$600, 0))))), "On Track", "")))), ""), "")</f>
        <v/>
      </c>
      <c r="BT454" s="47"/>
      <c r="BU454" s="34"/>
      <c r="BV454" s="47"/>
      <c r="BW454" s="34"/>
      <c r="BX454" s="47"/>
      <c r="BY454" s="34"/>
      <c r="BZ454" s="47"/>
      <c r="CA454" s="34"/>
      <c r="CB454" s="49"/>
      <c r="DT454" s="47"/>
      <c r="DU454" s="47"/>
      <c r="DV454" s="2" t="str">
        <f t="shared" ref="DV454:DV517" si="45">B454</f>
        <v/>
      </c>
      <c r="DW454" s="47"/>
      <c r="DX454" s="2" t="str">
        <f>IFERROR(IF(B454&lt;&gt;"", IF(ISNUMBER(SEARCH("s", LOWER(INDEX(Paste_Here!M$2:M$600, MATCH(B454, Paste_Here!A$2:A$600, 0))))), "Yes", IF(INDEX(Paste_Here!M$2:M$600, MATCH(B454, Paste_Here!A$2:A$600, 0))&lt;&gt;"", "No", "")), ""), "")</f>
        <v/>
      </c>
      <c r="DY454" s="47"/>
      <c r="DZ454" s="2" t="str">
        <f>IFERROR(IF(B454&lt;&gt;"", IF(ISNUMBER(SEARCH("yes", LOWER(INDEX(Paste_Here!F$2:F$600, MATCH(B454, Paste_Here!A$2:A$600, 0))))), "Yes", IF(ISNUMBER(SEARCH("no", LOWER(INDEX(Paste_Here!F$2:F$600, MATCH(B454, Paste_Here!A$2:A$600, 0))))), "No", "")), ""), "")</f>
        <v/>
      </c>
      <c r="EA454" s="47"/>
      <c r="EB454" s="2" t="str">
        <f>IFERROR(IF(B454&lt;&gt;"", IF(ISNUMBER(SEARCH("english language learner", LOWER(INDEX(Paste_Here!C$2:C$600, MATCH(B454, Paste_Here!A$2:A$600, 0))))), "Yes", ""), ""), "")</f>
        <v/>
      </c>
      <c r="EC454" s="47"/>
      <c r="ED454" s="2" t="str">
        <f>IFERROR(IF(B454&lt;&gt;"", IF(OR(ISNUMBER(SEARCH("b", LOWER(INDEX(Paste_Here!K$2:K$600, MATCH(B454, Paste_Here!A$2:A$600, 0))))), ISNUMBER(SEARCH("h", LOWER(INDEX(Paste_Here!K$2:K$600, MATCH(B454, Paste_Here!A$2:A$600, 0))))), ISNUMBER(SEARCH("i", LOWER(INDEX(Paste_Here!K$2:K$600, MATCH(B454, Paste_Here!A$2:A$600, 0)))))), "Yes", IF(INDEX(Paste_Here!K$2:K$600, MATCH(B454, Paste_Here!A$2:A$600, 0))&lt;&gt;"", "No", "")), ""), "")</f>
        <v/>
      </c>
      <c r="EE454" s="47"/>
      <c r="EF454" s="34" t="str">
        <f>IFERROR(IF(B454&lt;&gt;"", IF(ISNUMBER(SEARCH("yes", LOWER(INDEX(Paste_Here!L$2:L$600, MATCH(B454, Paste_Here!A$2:A$600, 0))))), "Yes", IF(ISNUMBER(SEARCH("no", LOWER(INDEX(Paste_Here!L$2:L$600, MATCH(B454, Paste_Here!A$2:A$600, 0))))), "No", "")), ""), "")</f>
        <v/>
      </c>
      <c r="EG454" s="47"/>
      <c r="EH454" s="2" t="str">
        <f>IFERROR(IF(B454&lt;&gt;"", IF(ISNUMBER(SEARCH("transitional 2", LOWER(INDEX(Paste_Here!C$2:C$600, MATCH(B454, Paste_Here!A$2:A$600, 0))))), "T2", IF(ISNUMBER(SEARCH("transitional 1", LOWER(INDEX(Paste_Here!C$2:C$600, MATCH(B454, Paste_Here!A$2:A$600, 0))))), "T1", IF(ISNUMBER(SEARCH("waived ell services", LOWER(INDEX(Paste_Here!C$2:C$600, MATCH(B454, Paste_Here!A$2:A$600, 0))))), "W", ""))), ""), "")</f>
        <v/>
      </c>
      <c r="EI454" s="47"/>
      <c r="EJ454" s="2" t="str">
        <f>IFERROR(IF(B454&lt;&gt;"", IF(AND(INDEX(Paste_Here!AG$2:AG$600, MATCH(B454, Paste_Here!A$2:A$600, 0))&lt;&gt;"", ISNUMBER(VALUE(INDEX(Paste_Here!AG$2:AG$600, MATCH(B454, Paste_Here!A$2:A$600, 0))))), INDEX(Paste_Here!AG$2:AG$600, MATCH(B454, Paste_Here!A$2:A$600, 0)), ""), ""), "")</f>
        <v/>
      </c>
      <c r="EK454" s="47"/>
      <c r="EL454" s="2" t="str">
        <f>IFERROR(IF(B454&lt;&gt;"", IF(AND(INDEX(Paste_Here!AL$2:AL$600, MATCH(B454, Paste_Here!A$2:A$600, 0))&lt;&gt;"", ISNUMBER(VALUE(INDEX(Paste_Here!AL$2:AL$600, MATCH(B454, Paste_Here!A$2:A$600, 0))))), INDEX(Paste_Here!AL$2:AL$600, MATCH(B454, Paste_Here!A$2:A$600, 0)), ""), ""), "")</f>
        <v/>
      </c>
      <c r="EM454" s="47"/>
      <c r="FA454" s="4" t="str" cm="1">
        <f t="array" ref="FA454">IFERROR(INDEX(Paste_Here!$B$2:$B$600, MATCH(0, COUNTIF(FA$4:FA453, Paste_Here!$B$2:$B$600) + IF(Paste_Here!$B$2:$B$600="", 1, 0), 0)), "")</f>
        <v/>
      </c>
      <c r="FB454" s="4" t="str">
        <f>IF(FA454&lt;&gt;"", INDEX(Paste_Here!$A$2:$A$600, MATCH(FA454, Paste_Here!$B$2:$B$600, 0)), "")</f>
        <v/>
      </c>
      <c r="FC454" s="4" t="str">
        <f t="shared" ref="FC454:FC517" si="46">FB454</f>
        <v/>
      </c>
      <c r="FD454" s="4" t="str" cm="1">
        <f t="array" ref="FD454">IFERROR(INDEX($FC$5:$FC$600, MATCH(SMALL(IF($FC$5:$FC$600&lt;&gt;"", COUNTIF($FC$5:$FC$600, "&lt;"&amp;$FC$5:$FC$600)+1), ROW()-ROW($FD$5)+1), COUNTIF($FC$5:$FC$600, "&lt;"&amp;$FC$5:$FC$600)+1, 0)), "")</f>
        <v/>
      </c>
      <c r="FF454" s="2" t="str">
        <f>IFERROR(IF(B454&lt;&gt;"", IF(AND(INDEX(Paste_Here!AH$2:AH$600, MATCH(B454, Paste_Here!A$2:A$600, 0))&lt;&gt;"", ISNUMBER(VALUE(INDEX(Paste_Here!AH$2:AH$600, MATCH(B454, Paste_Here!A$2:A$600, 0))))), INDEX(Paste_Here!AH$2:AH$600, MATCH(B454, Paste_Here!A$2:A$600, 0)), ""), ""), "")</f>
        <v/>
      </c>
      <c r="FG454" s="47"/>
      <c r="FH454" s="2" t="str">
        <f>IFERROR(IF(B454&lt;&gt;"", IF(AND(INDEX(Paste_Here!AM$2:AM$600, MATCH(B454, Paste_Here!A$2:A$600, 0))&lt;&gt;"", ISNUMBER(VALUE(INDEX(Paste_Here!AM$2:AM$600, MATCH(B454, Paste_Here!A$2:A$600, 0))))), INDEX(Paste_Here!AM$2:AM$600, MATCH(B454, Paste_Here!A$2:A$600, 0)), ""), ""), "")</f>
        <v/>
      </c>
      <c r="FI454" s="47"/>
      <c r="FJ454" s="47"/>
      <c r="FK454" s="2" t="str">
        <f t="shared" ref="FK454:FK517" si="47">B454</f>
        <v/>
      </c>
      <c r="FL454" s="47"/>
      <c r="FM454" s="2" t="str">
        <f>IFERROR(IF(B454&lt;&gt;"", IF(ISNUMBER(VALUE(INDEX(Paste_Here!H$2:H$600, MATCH(B454, Paste_Here!A$2:A$600, 0)))), IF(VALUE(INDEX(Paste_Here!H$2:H$600, MATCH(B454, Paste_Here!A$2:A$600, 0)))=0, "No", IF(AND(VALUE(INDEX(Paste_Here!H$2:H$600, MATCH(B454, Paste_Here!A$2:A$600, 0)))&gt;=1, VALUE(INDEX(Paste_Here!H$2:H$600, MATCH(B454, Paste_Here!A$2:A$600, 0)))&lt;=4), VALUE(INDEX(Paste_Here!H$2:H$600, MATCH(B454, Paste_Here!A$2:A$600, 0))), "")), ""), ""), "")</f>
        <v/>
      </c>
      <c r="FN454" s="47"/>
      <c r="FO454" s="34" t="str">
        <f>IFERROR(IF(B454&lt;&gt;"", IF(ISNUMBER(VALUE(INDEX(Paste_Here!I$2:I$600, MATCH(B454, Paste_Here!A$2:A$600, 0)))), IF(VALUE(INDEX(Paste_Here!I$2:I$600, MATCH(B454, Paste_Here!A$2:A$600, 0)))=0, "No", IF(AND(VALUE(INDEX(Paste_Here!I$2:I$600, MATCH(B454, Paste_Here!A$2:A$600, 0)))&gt;=1, VALUE(INDEX(Paste_Here!I$2:I$600, MATCH(B454, Paste_Here!A$2:A$600, 0)))&lt;=4), VALUE(INDEX(Paste_Here!I$2:I$600, MATCH(B454, Paste_Here!A$2:A$600, 0))), "")), ""), ""), "")</f>
        <v/>
      </c>
      <c r="FP454" s="47"/>
      <c r="FQ454" s="2"/>
      <c r="FR454" s="47"/>
      <c r="FS454" s="2"/>
      <c r="FT454" s="47"/>
      <c r="FU454" s="2"/>
      <c r="FV454" s="47"/>
      <c r="FW454" s="2"/>
      <c r="FX454" s="47"/>
      <c r="FY454" s="2"/>
      <c r="FZ454" s="47"/>
      <c r="GA454" s="2"/>
      <c r="GB454" s="47"/>
      <c r="GU454" s="2"/>
      <c r="GV454" s="47"/>
      <c r="GW454" s="2"/>
      <c r="GX454" s="47"/>
    </row>
    <row r="455" spans="1:206">
      <c r="A455" s="47"/>
      <c r="B455" s="2" t="str">
        <f t="shared" si="42"/>
        <v/>
      </c>
      <c r="C455" s="47"/>
      <c r="D455" s="2" t="str">
        <f>IFERROR(IF(B455&lt;&gt;"", IF(COUNTIF(INDEX(Paste_Here!N$2:O$600, MATCH(B455, Paste_Here!A$2:A$600, 0), 0), "yes") &gt; 0, "No", IF(COUNTIF(INDEX(Paste_Here!N$2:O$600, MATCH(B455, Paste_Here!A$2:A$600, 0), 0), "no") &gt; 0, "Yes", "")), ""), "")</f>
        <v/>
      </c>
      <c r="E455" s="47"/>
      <c r="F455" s="84" t="str">
        <f>IFERROR(IF(B455&lt;&gt;"", IF(AND(INDEX(Paste_Here!P$2:P$600, MATCH(B455, Paste_Here!A$2:A$600, 0))&lt;&gt;"", ISNUMBER(VALUE(INDEX(Paste_Here!P$2:P$600, MATCH(B455, Paste_Here!A$2:A$600, 0))))), INDEX(Paste_Here!P$2:P$600, MATCH(B455, Paste_Here!A$2:A$600, 0)), ""), ""), "")</f>
        <v/>
      </c>
      <c r="G455" s="47"/>
      <c r="H455" s="2" t="str">
        <f>IFERROR(IF(B455&lt;&gt;"", IF(ISNUMBER(SEARCH("highrisk", LOWER(INDEX(Paste_Here!Q$2:Q$600, MATCH(B455, Paste_Here!A$2:A$600, 0))))), "High Risk", IF(ISNUMBER(SEARCH("lowrisk", LOWER(INDEX(Paste_Here!Q$2:Q$600, MATCH(B455, Paste_Here!A$2:A$600, 0))))), "Low Risk", IF(ISNUMBER(SEARCH("somerisk", LOWER(INDEX(Paste_Here!Q$2:Q$600, MATCH(B455, Paste_Here!A$2:A$600, 0))))), "Some Risk", ""))), ""), "")</f>
        <v/>
      </c>
      <c r="I455" s="47"/>
      <c r="J455" s="2"/>
      <c r="K455" s="47"/>
      <c r="L455" s="2"/>
      <c r="M455" s="47"/>
      <c r="N455" s="2"/>
      <c r="O455" s="47"/>
      <c r="P455" s="2" t="str">
        <f>IFERROR(IF(B455&lt;&gt;"", IF(AND(ISNUMBER(VALUE(INDEX(Paste_Here!R$2:R$600, MATCH(B455, Paste_Here!A$2:A$600, 0)))), INDEX(Paste_Here!R$2:R$600, MATCH(B455, Paste_Here!A$2:A$600, 0)) &lt;&gt; ""), VALUE(INDEX(Paste_Here!R$2:R$600, MATCH(B455, Paste_Here!A$2:A$600, 0))), ""), ""), "")</f>
        <v/>
      </c>
      <c r="Q455" s="47"/>
      <c r="R455" s="2"/>
      <c r="S455" s="47"/>
      <c r="W455" s="47"/>
      <c r="X455" s="2"/>
      <c r="Y455" s="47"/>
      <c r="Z455" s="2" t="str">
        <f>IFERROR(IF(B455&lt;&gt;"", IF(AND(INDEX(Paste_Here!S$2:S$600, MATCH(B455, Paste_Here!A$2:A$600, 0))&lt;&gt;"", ISNUMBER(VALUE(INDEX(Paste_Here!S$2:S$600, MATCH(B455, Paste_Here!A$2:A$600, 0))))), INDEX(Paste_Here!S$2:S$600, MATCH(B455, Paste_Here!A$2:A$600, 0)), ""), ""), "")</f>
        <v/>
      </c>
      <c r="AA455" s="47"/>
      <c r="AB455" s="2" t="str">
        <f>IFERROR(IF(B455&lt;&gt;"", IF(ISNUMBER(SEARCH("highrisk", LOWER(INDEX(Paste_Here!T$2:T$600, MATCH(B455, Paste_Here!A$2:A$600, 0))))), "High Risk", IF(ISNUMBER(SEARCH("lowrisk", LOWER(INDEX(Paste_Here!T$2:T$600, MATCH(B455, Paste_Here!A$2:A$600, 0))))), "Low Risk", IF(ISNUMBER(SEARCH("somerisk", LOWER(INDEX(Paste_Here!T$2:T$600, MATCH(B455, Paste_Here!A$2:A$600, 0))))), "Some Risk", IF(ISNUMBER(SEARCH("OT", LOWER(INDEX(Paste_Here!T$2:T$600, MATCH(B455, Paste_Here!A$2:A$600, 0))))), "On Track", "")))), ""), "")</f>
        <v/>
      </c>
      <c r="AC455" s="47"/>
      <c r="AD455" s="2"/>
      <c r="AE455" s="47"/>
      <c r="AF455" s="2"/>
      <c r="AG455" s="47"/>
      <c r="AH455" s="2"/>
      <c r="AI455" s="47"/>
      <c r="AJ455" s="2" t="str" cm="1">
        <f t="array" aca="1" ref="AJ455" ca="1">IFERROR(IF(ISNUMBER(SEARCH("BR", INDEX(Paste_Here!AB$2:AB$210, MATCH(B455, Paste_Here!A$2:A$210, 0)))), -1, 1) * VALUE(_xlfn.TEXTJOIN("", TRUE, IF(ISNUMBER(--MID(INDEX(Paste_Here!AB$2:AB$210, MATCH(B455, Paste_Here!A$2:A$210, 0)), ROW(INDIRECT("1:"&amp;LEN(INDEX(Paste_Here!AB$2:AB$210, MATCH(B455, Paste_Here!A$2:A$210, 0))))), 1)), MID(INDEX(Paste_Here!AB$2:AB$210, MATCH(B455, Paste_Here!A$2:A$210, 0)), ROW(INDIRECT("1:"&amp;LEN(INDEX(Paste_Here!AB$2:AB$210, MATCH(B455, Paste_Here!A$2:A$210, 0))))), 1), ""))), "")</f>
        <v/>
      </c>
      <c r="AK455" s="47"/>
      <c r="AL455" s="34" t="str">
        <f>IFERROR(IF(B455&lt;&gt;"", IF(AND(INDEX(Paste_Here!AF$2:AF$600, MATCH(B455, Paste_Here!A$2:A$600, 0))&lt;&gt;"", ISNUMBER(VALUE(INDEX(Paste_Here!AF$2:AF$600, MATCH(B455, Paste_Here!A$2:A$600, 0))))), INDEX(Paste_Here!AF$2:AF$600, MATCH(B455, Paste_Here!A$2:A$600, 0)), ""), ""), "")</f>
        <v/>
      </c>
      <c r="AM455" s="47"/>
      <c r="AN455" s="47"/>
      <c r="AO455" s="2" t="str">
        <f t="shared" si="43"/>
        <v/>
      </c>
      <c r="AP455" s="47"/>
      <c r="AQ455" s="34" t="str">
        <f>IFERROR(IF(B455&lt;&gt;"", IF(COUNTIF(INDEX(Paste_Here!X$2:Y$600, MATCH(B455, Paste_Here!A$2:A$600, 0), 0), "yes") &gt; 0, "No", IF(COUNTIF(INDEX(Paste_Here!X$2:Y$600, MATCH(B455, Paste_Here!A$2:A$600, 0), 0), "no") &gt; 0, "Yes", "")), ""), "")</f>
        <v/>
      </c>
      <c r="AR455" s="47"/>
      <c r="AS455" s="34" t="str">
        <f>IFERROR(IF(B455&lt;&gt;"", IF(AND(INDEX(Paste_Here!U$2:U$600, MATCH(B455, Paste_Here!A$2:A$600, 0))&lt;&gt;"", ISNUMBER(VALUE(INDEX(Paste_Here!U$2:U$600, MATCH(B455, Paste_Here!A$2:A$600, 0))))), INDEX(Paste_Here!U$2:U$600, MATCH(B455, Paste_Here!A$2:A$600, 0)), ""), ""), "")</f>
        <v/>
      </c>
      <c r="AT455" s="47"/>
      <c r="AU455" s="34" t="str">
        <f>IFERROR(IF(B455&lt;&gt;"", IF(ISNUMBER(SEARCH("highrisk", LOWER(INDEX(Paste_Here!V$2:V$600, MATCH(B455, Paste_Here!A$2:A$600, 0))))), "High Risk", IF(ISNUMBER(SEARCH("lowrisk", LOWER(INDEX(Paste_Here!V$2:V$600, MATCH(B455, Paste_Here!A$2:A$600, 0))))), "Low Risk", IF(ISNUMBER(SEARCH("somerisk", LOWER(INDEX(Paste_Here!V$2:V$600, MATCH(B455, Paste_Here!A$2:A$600, 0))))), "Some Risk", ""))), ""), "")</f>
        <v/>
      </c>
      <c r="AV455" s="47"/>
      <c r="AW455" s="34" t="str">
        <f>IFERROR(IF(B455&lt;&gt;"", IF(AND(ISNUMBER(VALUE(INDEX(Paste_Here!W$2:W$600, MATCH(B455, Paste_Here!A$2:A$600, 0)))), INDEX(Paste_Here!W$2:W$600, MATCH(B455, Paste_Here!A$2:A$600, 0)) &lt;&gt; ""), VALUE(INDEX(Paste_Here!W$2:W$600, MATCH(B455, Paste_Here!A$2:A$600, 0))), ""), ""), "")</f>
        <v/>
      </c>
      <c r="AX455" s="47"/>
      <c r="BA455" s="2" t="str">
        <f>IFERROR(IF(B455&lt;&gt;"", IF(AND(INDEX(Paste_Here!AI$2:AI$600, MATCH(B455, Paste_Here!A$2:A$600, 0))&lt;&gt;"", ISNUMBER(VALUE(INDEX(Paste_Here!AI$2:AI$600, MATCH(B455, Paste_Here!A$2:A$600, 0))))), INDEX(Paste_Here!AI$2:AI$600, MATCH(B455, Paste_Here!A$2:A$600, 0)), ""), ""), "")</f>
        <v/>
      </c>
      <c r="BB455" s="47"/>
      <c r="BC455" s="34" t="str">
        <f>IFERROR(IF(B455&lt;&gt;"", IF(ISNUMBER(SEARCH("highrisk", LOWER(INDEX(Paste_Here!AJ$2:AJ$600, MATCH(B455, Paste_Here!A$2:A$600, 0))))), "High Risk", IF(ISNUMBER(SEARCH("lowrisk", LOWER(INDEX(Paste_Here!AJ$2:AJ$600, MATCH(B455, Paste_Here!A$2:A$600, 0))))), "Low Risk", IF(ISNUMBER(SEARCH("somerisk", LOWER(INDEX(Paste_Here!AJ$2:AJ$600, MATCH(B455, Paste_Here!A$2:A$600, 0))))), "Some Risk", IF(ISNUMBER(SEARCH("OT", LOWER(INDEX(Paste_Here!AJ$2:AJ$600, MATCH(B455, Paste_Here!A$2:A$600, 0))))), "On Track", "")))), ""), "")</f>
        <v/>
      </c>
      <c r="BD455" s="47"/>
      <c r="BE455" s="34" t="str">
        <f>IFERROR(IF(B455&lt;&gt;"", IF(AND(INDEX(Paste_Here!AK$2:AK$600, MATCH(B455, Paste_Here!A$2:A$600, 0))&lt;&gt;"", ISNUMBER(VALUE(INDEX(Paste_Here!AK$2:AK$600, MATCH(B455, Paste_Here!A$2:A$600, 0))))), INDEX(Paste_Here!AK$2:AK$600, MATCH(B455, Paste_Here!A$2:A$600, 0)), ""), ""), "")</f>
        <v/>
      </c>
      <c r="BF455" s="47"/>
      <c r="BG455" s="34" t="str" cm="1">
        <f t="array" aca="1" ref="BG455" ca="1">IFERROR(IF(B455&lt;&gt;"", IF(INDEX(Paste_Here!AE$2:AE$600, MATCH(B455, Paste_Here!A$2:A$600, 0))&lt;&gt;"", IF(LEFT(INDEX(Paste_Here!AE$2:AE$600, MATCH(B455, Paste_Here!A$2:A$600, 0)), 2)="EM", -1, 1) * VALUE(_xlfn.TEXTJOIN("", TRUE, IF(ISNUMBER(MID(INDEX(Paste_Here!AE$2:AE$600, MATCH(B455, Paste_Here!A$2:A$600, 0)), ROW(INDIRECT("1:"&amp;LEN(INDEX(Paste_Here!AE$2:AE$600, MATCH(B455, Paste_Here!A$2:A$600, 0))))), 1)*1), MID(INDEX(Paste_Here!AE$2:AE$600, MATCH(B455, Paste_Here!A$2:A$600, 0)), ROW(INDIRECT("1:"&amp;LEN(INDEX(Paste_Here!AE$2:AE$600, MATCH(B455, Paste_Here!A$2:A$600, 0))))), 1), ""))), ""), ""), "")</f>
        <v/>
      </c>
      <c r="BH455" s="47"/>
      <c r="BJ455" s="47"/>
      <c r="BK455" s="2" t="str">
        <f t="shared" si="44"/>
        <v/>
      </c>
      <c r="BL455" s="47"/>
      <c r="BM455" s="34" t="str">
        <f>IFERROR(IF(B455&lt;&gt;"", IF(AND(INDEX(Paste_Here!Z$2:Z$600, MATCH(B455, Paste_Here!A$2:A$600, 0))&lt;&gt;"", ISNUMBER(VALUE(INDEX(Paste_Here!Z$2:Z$600, MATCH(B455, Paste_Here!A$2:A$600, 0))))), INDEX(Paste_Here!Z$2:Z$600, MATCH(B455, Paste_Here!A$2:A$600, 0)), ""), ""), "")</f>
        <v/>
      </c>
      <c r="BN455" s="47"/>
      <c r="BO455" s="34" t="str">
        <f>IFERROR(IF(B455&lt;&gt;"", IF(ISNUMBER(SEARCH("highrisk", LOWER(INDEX(Paste_Here!AA$2:AA$600, MATCH(B455, Paste_Here!A$2:A$600, 0))))), "High Risk", IF(ISNUMBER(SEARCH("lowrisk", LOWER(INDEX(Paste_Here!AA$2:AA$600, MATCH(B455, Paste_Here!A$2:A$600, 0))))), "Low Risk", IF(ISNUMBER(SEARCH("somerisk", LOWER(INDEX(Paste_Here!AA$2:AA$600, MATCH(B455, Paste_Here!A$2:A$600, 0))))), "Some Risk", IF(ISNUMBER(SEARCH("OT", LOWER(INDEX(Paste_Here!AA$2:AA$600, MATCH(B455, Paste_Here!A$2:A$600, 0))))), "On Track", "")))), ""), "")</f>
        <v/>
      </c>
      <c r="BP455" s="47"/>
      <c r="BQ455" s="34" t="str">
        <f>IFERROR(IF(B455&lt;&gt;"", IF(AND(INDEX(Paste_Here!AC$2:AC$600, MATCH(B455, Paste_Here!A$2:A$600, 0))&lt;&gt;"", ISNUMBER(VALUE(INDEX(Paste_Here!AC$2:AC$600, MATCH(B455, Paste_Here!A$2:A$600, 0))))), INDEX(Paste_Here!AC$2:AC$600, MATCH(B455, Paste_Here!A$2:A$600, 0)), ""), ""), "")</f>
        <v/>
      </c>
      <c r="BR455" s="47"/>
      <c r="BS455" s="34" t="str">
        <f>IFERROR(IF(B455&lt;&gt;"", IF(ISNUMBER(SEARCH("highrisk", LOWER(INDEX(Paste_Here!AD$2:AD$600, MATCH(B455, Paste_Here!A$2:A$600, 0))))), "High Risk", IF(ISNUMBER(SEARCH("lowrisk", LOWER(INDEX(Paste_Here!AD$2:AD$600, MATCH(B455, Paste_Here!A$2:A$600, 0))))), "Low Risk", IF(ISNUMBER(SEARCH("somerisk", LOWER(INDEX(Paste_Here!AD$2:AD$600, MATCH(B455, Paste_Here!A$2:A$600, 0))))), "Some Risk", IF(ISNUMBER(SEARCH("OT", LOWER(INDEX(Paste_Here!AD$2:AD$600, MATCH(B455, Paste_Here!A$2:A$600, 0))))), "On Track", "")))), ""), "")</f>
        <v/>
      </c>
      <c r="BT455" s="47"/>
      <c r="BU455" s="34"/>
      <c r="BV455" s="47"/>
      <c r="BW455" s="34"/>
      <c r="BX455" s="47"/>
      <c r="BY455" s="34"/>
      <c r="BZ455" s="47"/>
      <c r="CA455" s="34"/>
      <c r="CB455" s="49"/>
      <c r="DT455" s="47"/>
      <c r="DU455" s="47"/>
      <c r="DV455" s="2" t="str">
        <f t="shared" si="45"/>
        <v/>
      </c>
      <c r="DW455" s="47"/>
      <c r="DX455" s="2" t="str">
        <f>IFERROR(IF(B455&lt;&gt;"", IF(ISNUMBER(SEARCH("s", LOWER(INDEX(Paste_Here!M$2:M$600, MATCH(B455, Paste_Here!A$2:A$600, 0))))), "Yes", IF(INDEX(Paste_Here!M$2:M$600, MATCH(B455, Paste_Here!A$2:A$600, 0))&lt;&gt;"", "No", "")), ""), "")</f>
        <v/>
      </c>
      <c r="DY455" s="47"/>
      <c r="DZ455" s="2" t="str">
        <f>IFERROR(IF(B455&lt;&gt;"", IF(ISNUMBER(SEARCH("yes", LOWER(INDEX(Paste_Here!F$2:F$600, MATCH(B455, Paste_Here!A$2:A$600, 0))))), "Yes", IF(ISNUMBER(SEARCH("no", LOWER(INDEX(Paste_Here!F$2:F$600, MATCH(B455, Paste_Here!A$2:A$600, 0))))), "No", "")), ""), "")</f>
        <v/>
      </c>
      <c r="EA455" s="47"/>
      <c r="EB455" s="2" t="str">
        <f>IFERROR(IF(B455&lt;&gt;"", IF(ISNUMBER(SEARCH("english language learner", LOWER(INDEX(Paste_Here!C$2:C$600, MATCH(B455, Paste_Here!A$2:A$600, 0))))), "Yes", ""), ""), "")</f>
        <v/>
      </c>
      <c r="EC455" s="47"/>
      <c r="ED455" s="2" t="str">
        <f>IFERROR(IF(B455&lt;&gt;"", IF(OR(ISNUMBER(SEARCH("b", LOWER(INDEX(Paste_Here!K$2:K$600, MATCH(B455, Paste_Here!A$2:A$600, 0))))), ISNUMBER(SEARCH("h", LOWER(INDEX(Paste_Here!K$2:K$600, MATCH(B455, Paste_Here!A$2:A$600, 0))))), ISNUMBER(SEARCH("i", LOWER(INDEX(Paste_Here!K$2:K$600, MATCH(B455, Paste_Here!A$2:A$600, 0)))))), "Yes", IF(INDEX(Paste_Here!K$2:K$600, MATCH(B455, Paste_Here!A$2:A$600, 0))&lt;&gt;"", "No", "")), ""), "")</f>
        <v/>
      </c>
      <c r="EE455" s="47"/>
      <c r="EF455" s="34" t="str">
        <f>IFERROR(IF(B455&lt;&gt;"", IF(ISNUMBER(SEARCH("yes", LOWER(INDEX(Paste_Here!L$2:L$600, MATCH(B455, Paste_Here!A$2:A$600, 0))))), "Yes", IF(ISNUMBER(SEARCH("no", LOWER(INDEX(Paste_Here!L$2:L$600, MATCH(B455, Paste_Here!A$2:A$600, 0))))), "No", "")), ""), "")</f>
        <v/>
      </c>
      <c r="EG455" s="47"/>
      <c r="EH455" s="2" t="str">
        <f>IFERROR(IF(B455&lt;&gt;"", IF(ISNUMBER(SEARCH("transitional 2", LOWER(INDEX(Paste_Here!C$2:C$600, MATCH(B455, Paste_Here!A$2:A$600, 0))))), "T2", IF(ISNUMBER(SEARCH("transitional 1", LOWER(INDEX(Paste_Here!C$2:C$600, MATCH(B455, Paste_Here!A$2:A$600, 0))))), "T1", IF(ISNUMBER(SEARCH("waived ell services", LOWER(INDEX(Paste_Here!C$2:C$600, MATCH(B455, Paste_Here!A$2:A$600, 0))))), "W", ""))), ""), "")</f>
        <v/>
      </c>
      <c r="EI455" s="47"/>
      <c r="EJ455" s="2" t="str">
        <f>IFERROR(IF(B455&lt;&gt;"", IF(AND(INDEX(Paste_Here!AG$2:AG$600, MATCH(B455, Paste_Here!A$2:A$600, 0))&lt;&gt;"", ISNUMBER(VALUE(INDEX(Paste_Here!AG$2:AG$600, MATCH(B455, Paste_Here!A$2:A$600, 0))))), INDEX(Paste_Here!AG$2:AG$600, MATCH(B455, Paste_Here!A$2:A$600, 0)), ""), ""), "")</f>
        <v/>
      </c>
      <c r="EK455" s="47"/>
      <c r="EL455" s="2" t="str">
        <f>IFERROR(IF(B455&lt;&gt;"", IF(AND(INDEX(Paste_Here!AL$2:AL$600, MATCH(B455, Paste_Here!A$2:A$600, 0))&lt;&gt;"", ISNUMBER(VALUE(INDEX(Paste_Here!AL$2:AL$600, MATCH(B455, Paste_Here!A$2:A$600, 0))))), INDEX(Paste_Here!AL$2:AL$600, MATCH(B455, Paste_Here!A$2:A$600, 0)), ""), ""), "")</f>
        <v/>
      </c>
      <c r="EM455" s="47"/>
      <c r="FA455" s="4" t="str" cm="1">
        <f t="array" ref="FA455">IFERROR(INDEX(Paste_Here!$B$2:$B$600, MATCH(0, COUNTIF(FA$4:FA454, Paste_Here!$B$2:$B$600) + IF(Paste_Here!$B$2:$B$600="", 1, 0), 0)), "")</f>
        <v/>
      </c>
      <c r="FB455" s="4" t="str">
        <f>IF(FA455&lt;&gt;"", INDEX(Paste_Here!$A$2:$A$600, MATCH(FA455, Paste_Here!$B$2:$B$600, 0)), "")</f>
        <v/>
      </c>
      <c r="FC455" s="4" t="str">
        <f t="shared" si="46"/>
        <v/>
      </c>
      <c r="FD455" s="4" t="str" cm="1">
        <f t="array" ref="FD455">IFERROR(INDEX($FC$5:$FC$600, MATCH(SMALL(IF($FC$5:$FC$600&lt;&gt;"", COUNTIF($FC$5:$FC$600, "&lt;"&amp;$FC$5:$FC$600)+1), ROW()-ROW($FD$5)+1), COUNTIF($FC$5:$FC$600, "&lt;"&amp;$FC$5:$FC$600)+1, 0)), "")</f>
        <v/>
      </c>
      <c r="FF455" s="2" t="str">
        <f>IFERROR(IF(B455&lt;&gt;"", IF(AND(INDEX(Paste_Here!AH$2:AH$600, MATCH(B455, Paste_Here!A$2:A$600, 0))&lt;&gt;"", ISNUMBER(VALUE(INDEX(Paste_Here!AH$2:AH$600, MATCH(B455, Paste_Here!A$2:A$600, 0))))), INDEX(Paste_Here!AH$2:AH$600, MATCH(B455, Paste_Here!A$2:A$600, 0)), ""), ""), "")</f>
        <v/>
      </c>
      <c r="FG455" s="47"/>
      <c r="FH455" s="2" t="str">
        <f>IFERROR(IF(B455&lt;&gt;"", IF(AND(INDEX(Paste_Here!AM$2:AM$600, MATCH(B455, Paste_Here!A$2:A$600, 0))&lt;&gt;"", ISNUMBER(VALUE(INDEX(Paste_Here!AM$2:AM$600, MATCH(B455, Paste_Here!A$2:A$600, 0))))), INDEX(Paste_Here!AM$2:AM$600, MATCH(B455, Paste_Here!A$2:A$600, 0)), ""), ""), "")</f>
        <v/>
      </c>
      <c r="FI455" s="47"/>
      <c r="FJ455" s="47"/>
      <c r="FK455" s="2" t="str">
        <f t="shared" si="47"/>
        <v/>
      </c>
      <c r="FL455" s="47"/>
      <c r="FM455" s="2" t="str">
        <f>IFERROR(IF(B455&lt;&gt;"", IF(ISNUMBER(VALUE(INDEX(Paste_Here!H$2:H$600, MATCH(B455, Paste_Here!A$2:A$600, 0)))), IF(VALUE(INDEX(Paste_Here!H$2:H$600, MATCH(B455, Paste_Here!A$2:A$600, 0)))=0, "No", IF(AND(VALUE(INDEX(Paste_Here!H$2:H$600, MATCH(B455, Paste_Here!A$2:A$600, 0)))&gt;=1, VALUE(INDEX(Paste_Here!H$2:H$600, MATCH(B455, Paste_Here!A$2:A$600, 0)))&lt;=4), VALUE(INDEX(Paste_Here!H$2:H$600, MATCH(B455, Paste_Here!A$2:A$600, 0))), "")), ""), ""), "")</f>
        <v/>
      </c>
      <c r="FN455" s="47"/>
      <c r="FO455" s="34" t="str">
        <f>IFERROR(IF(B455&lt;&gt;"", IF(ISNUMBER(VALUE(INDEX(Paste_Here!I$2:I$600, MATCH(B455, Paste_Here!A$2:A$600, 0)))), IF(VALUE(INDEX(Paste_Here!I$2:I$600, MATCH(B455, Paste_Here!A$2:A$600, 0)))=0, "No", IF(AND(VALUE(INDEX(Paste_Here!I$2:I$600, MATCH(B455, Paste_Here!A$2:A$600, 0)))&gt;=1, VALUE(INDEX(Paste_Here!I$2:I$600, MATCH(B455, Paste_Here!A$2:A$600, 0)))&lt;=4), VALUE(INDEX(Paste_Here!I$2:I$600, MATCH(B455, Paste_Here!A$2:A$600, 0))), "")), ""), ""), "")</f>
        <v/>
      </c>
      <c r="FP455" s="47"/>
      <c r="FQ455" s="2"/>
      <c r="FR455" s="47"/>
      <c r="FS455" s="2"/>
      <c r="FT455" s="47"/>
      <c r="FU455" s="2"/>
      <c r="FV455" s="47"/>
      <c r="FW455" s="2"/>
      <c r="FX455" s="47"/>
      <c r="FY455" s="2"/>
      <c r="FZ455" s="47"/>
      <c r="GA455" s="2"/>
      <c r="GB455" s="47"/>
      <c r="GU455" s="2"/>
      <c r="GV455" s="47"/>
      <c r="GW455" s="2"/>
      <c r="GX455" s="47"/>
    </row>
    <row r="456" spans="1:206">
      <c r="A456" s="47"/>
      <c r="B456" s="2" t="str">
        <f t="shared" si="42"/>
        <v/>
      </c>
      <c r="C456" s="47"/>
      <c r="D456" s="2" t="str">
        <f>IFERROR(IF(B456&lt;&gt;"", IF(COUNTIF(INDEX(Paste_Here!N$2:O$600, MATCH(B456, Paste_Here!A$2:A$600, 0), 0), "yes") &gt; 0, "No", IF(COUNTIF(INDEX(Paste_Here!N$2:O$600, MATCH(B456, Paste_Here!A$2:A$600, 0), 0), "no") &gt; 0, "Yes", "")), ""), "")</f>
        <v/>
      </c>
      <c r="E456" s="47"/>
      <c r="F456" s="84" t="str">
        <f>IFERROR(IF(B456&lt;&gt;"", IF(AND(INDEX(Paste_Here!P$2:P$600, MATCH(B456, Paste_Here!A$2:A$600, 0))&lt;&gt;"", ISNUMBER(VALUE(INDEX(Paste_Here!P$2:P$600, MATCH(B456, Paste_Here!A$2:A$600, 0))))), INDEX(Paste_Here!P$2:P$600, MATCH(B456, Paste_Here!A$2:A$600, 0)), ""), ""), "")</f>
        <v/>
      </c>
      <c r="G456" s="47"/>
      <c r="H456" s="2" t="str">
        <f>IFERROR(IF(B456&lt;&gt;"", IF(ISNUMBER(SEARCH("highrisk", LOWER(INDEX(Paste_Here!Q$2:Q$600, MATCH(B456, Paste_Here!A$2:A$600, 0))))), "High Risk", IF(ISNUMBER(SEARCH("lowrisk", LOWER(INDEX(Paste_Here!Q$2:Q$600, MATCH(B456, Paste_Here!A$2:A$600, 0))))), "Low Risk", IF(ISNUMBER(SEARCH("somerisk", LOWER(INDEX(Paste_Here!Q$2:Q$600, MATCH(B456, Paste_Here!A$2:A$600, 0))))), "Some Risk", ""))), ""), "")</f>
        <v/>
      </c>
      <c r="I456" s="47"/>
      <c r="J456" s="2"/>
      <c r="K456" s="47"/>
      <c r="L456" s="2"/>
      <c r="M456" s="47"/>
      <c r="N456" s="2"/>
      <c r="O456" s="47"/>
      <c r="P456" s="2" t="str">
        <f>IFERROR(IF(B456&lt;&gt;"", IF(AND(ISNUMBER(VALUE(INDEX(Paste_Here!R$2:R$600, MATCH(B456, Paste_Here!A$2:A$600, 0)))), INDEX(Paste_Here!R$2:R$600, MATCH(B456, Paste_Here!A$2:A$600, 0)) &lt;&gt; ""), VALUE(INDEX(Paste_Here!R$2:R$600, MATCH(B456, Paste_Here!A$2:A$600, 0))), ""), ""), "")</f>
        <v/>
      </c>
      <c r="Q456" s="47"/>
      <c r="R456" s="2"/>
      <c r="S456" s="47"/>
      <c r="W456" s="47"/>
      <c r="X456" s="2"/>
      <c r="Y456" s="47"/>
      <c r="Z456" s="2" t="str">
        <f>IFERROR(IF(B456&lt;&gt;"", IF(AND(INDEX(Paste_Here!S$2:S$600, MATCH(B456, Paste_Here!A$2:A$600, 0))&lt;&gt;"", ISNUMBER(VALUE(INDEX(Paste_Here!S$2:S$600, MATCH(B456, Paste_Here!A$2:A$600, 0))))), INDEX(Paste_Here!S$2:S$600, MATCH(B456, Paste_Here!A$2:A$600, 0)), ""), ""), "")</f>
        <v/>
      </c>
      <c r="AA456" s="47"/>
      <c r="AB456" s="2" t="str">
        <f>IFERROR(IF(B456&lt;&gt;"", IF(ISNUMBER(SEARCH("highrisk", LOWER(INDEX(Paste_Here!T$2:T$600, MATCH(B456, Paste_Here!A$2:A$600, 0))))), "High Risk", IF(ISNUMBER(SEARCH("lowrisk", LOWER(INDEX(Paste_Here!T$2:T$600, MATCH(B456, Paste_Here!A$2:A$600, 0))))), "Low Risk", IF(ISNUMBER(SEARCH("somerisk", LOWER(INDEX(Paste_Here!T$2:T$600, MATCH(B456, Paste_Here!A$2:A$600, 0))))), "Some Risk", IF(ISNUMBER(SEARCH("OT", LOWER(INDEX(Paste_Here!T$2:T$600, MATCH(B456, Paste_Here!A$2:A$600, 0))))), "On Track", "")))), ""), "")</f>
        <v/>
      </c>
      <c r="AC456" s="47"/>
      <c r="AD456" s="2"/>
      <c r="AE456" s="47"/>
      <c r="AF456" s="2"/>
      <c r="AG456" s="47"/>
      <c r="AH456" s="2"/>
      <c r="AI456" s="47"/>
      <c r="AJ456" s="2" t="str" cm="1">
        <f t="array" aca="1" ref="AJ456" ca="1">IFERROR(IF(ISNUMBER(SEARCH("BR", INDEX(Paste_Here!AB$2:AB$210, MATCH(B456, Paste_Here!A$2:A$210, 0)))), -1, 1) * VALUE(_xlfn.TEXTJOIN("", TRUE, IF(ISNUMBER(--MID(INDEX(Paste_Here!AB$2:AB$210, MATCH(B456, Paste_Here!A$2:A$210, 0)), ROW(INDIRECT("1:"&amp;LEN(INDEX(Paste_Here!AB$2:AB$210, MATCH(B456, Paste_Here!A$2:A$210, 0))))), 1)), MID(INDEX(Paste_Here!AB$2:AB$210, MATCH(B456, Paste_Here!A$2:A$210, 0)), ROW(INDIRECT("1:"&amp;LEN(INDEX(Paste_Here!AB$2:AB$210, MATCH(B456, Paste_Here!A$2:A$210, 0))))), 1), ""))), "")</f>
        <v/>
      </c>
      <c r="AK456" s="47"/>
      <c r="AL456" s="34" t="str">
        <f>IFERROR(IF(B456&lt;&gt;"", IF(AND(INDEX(Paste_Here!AF$2:AF$600, MATCH(B456, Paste_Here!A$2:A$600, 0))&lt;&gt;"", ISNUMBER(VALUE(INDEX(Paste_Here!AF$2:AF$600, MATCH(B456, Paste_Here!A$2:A$600, 0))))), INDEX(Paste_Here!AF$2:AF$600, MATCH(B456, Paste_Here!A$2:A$600, 0)), ""), ""), "")</f>
        <v/>
      </c>
      <c r="AM456" s="47"/>
      <c r="AN456" s="47"/>
      <c r="AO456" s="2" t="str">
        <f t="shared" si="43"/>
        <v/>
      </c>
      <c r="AP456" s="47"/>
      <c r="AQ456" s="34" t="str">
        <f>IFERROR(IF(B456&lt;&gt;"", IF(COUNTIF(INDEX(Paste_Here!X$2:Y$600, MATCH(B456, Paste_Here!A$2:A$600, 0), 0), "yes") &gt; 0, "No", IF(COUNTIF(INDEX(Paste_Here!X$2:Y$600, MATCH(B456, Paste_Here!A$2:A$600, 0), 0), "no") &gt; 0, "Yes", "")), ""), "")</f>
        <v/>
      </c>
      <c r="AR456" s="47"/>
      <c r="AS456" s="34" t="str">
        <f>IFERROR(IF(B456&lt;&gt;"", IF(AND(INDEX(Paste_Here!U$2:U$600, MATCH(B456, Paste_Here!A$2:A$600, 0))&lt;&gt;"", ISNUMBER(VALUE(INDEX(Paste_Here!U$2:U$600, MATCH(B456, Paste_Here!A$2:A$600, 0))))), INDEX(Paste_Here!U$2:U$600, MATCH(B456, Paste_Here!A$2:A$600, 0)), ""), ""), "")</f>
        <v/>
      </c>
      <c r="AT456" s="47"/>
      <c r="AU456" s="34" t="str">
        <f>IFERROR(IF(B456&lt;&gt;"", IF(ISNUMBER(SEARCH("highrisk", LOWER(INDEX(Paste_Here!V$2:V$600, MATCH(B456, Paste_Here!A$2:A$600, 0))))), "High Risk", IF(ISNUMBER(SEARCH("lowrisk", LOWER(INDEX(Paste_Here!V$2:V$600, MATCH(B456, Paste_Here!A$2:A$600, 0))))), "Low Risk", IF(ISNUMBER(SEARCH("somerisk", LOWER(INDEX(Paste_Here!V$2:V$600, MATCH(B456, Paste_Here!A$2:A$600, 0))))), "Some Risk", ""))), ""), "")</f>
        <v/>
      </c>
      <c r="AV456" s="47"/>
      <c r="AW456" s="34" t="str">
        <f>IFERROR(IF(B456&lt;&gt;"", IF(AND(ISNUMBER(VALUE(INDEX(Paste_Here!W$2:W$600, MATCH(B456, Paste_Here!A$2:A$600, 0)))), INDEX(Paste_Here!W$2:W$600, MATCH(B456, Paste_Here!A$2:A$600, 0)) &lt;&gt; ""), VALUE(INDEX(Paste_Here!W$2:W$600, MATCH(B456, Paste_Here!A$2:A$600, 0))), ""), ""), "")</f>
        <v/>
      </c>
      <c r="AX456" s="47"/>
      <c r="BA456" s="2" t="str">
        <f>IFERROR(IF(B456&lt;&gt;"", IF(AND(INDEX(Paste_Here!AI$2:AI$600, MATCH(B456, Paste_Here!A$2:A$600, 0))&lt;&gt;"", ISNUMBER(VALUE(INDEX(Paste_Here!AI$2:AI$600, MATCH(B456, Paste_Here!A$2:A$600, 0))))), INDEX(Paste_Here!AI$2:AI$600, MATCH(B456, Paste_Here!A$2:A$600, 0)), ""), ""), "")</f>
        <v/>
      </c>
      <c r="BB456" s="47"/>
      <c r="BC456" s="34" t="str">
        <f>IFERROR(IF(B456&lt;&gt;"", IF(ISNUMBER(SEARCH("highrisk", LOWER(INDEX(Paste_Here!AJ$2:AJ$600, MATCH(B456, Paste_Here!A$2:A$600, 0))))), "High Risk", IF(ISNUMBER(SEARCH("lowrisk", LOWER(INDEX(Paste_Here!AJ$2:AJ$600, MATCH(B456, Paste_Here!A$2:A$600, 0))))), "Low Risk", IF(ISNUMBER(SEARCH("somerisk", LOWER(INDEX(Paste_Here!AJ$2:AJ$600, MATCH(B456, Paste_Here!A$2:A$600, 0))))), "Some Risk", IF(ISNUMBER(SEARCH("OT", LOWER(INDEX(Paste_Here!AJ$2:AJ$600, MATCH(B456, Paste_Here!A$2:A$600, 0))))), "On Track", "")))), ""), "")</f>
        <v/>
      </c>
      <c r="BD456" s="47"/>
      <c r="BE456" s="34" t="str">
        <f>IFERROR(IF(B456&lt;&gt;"", IF(AND(INDEX(Paste_Here!AK$2:AK$600, MATCH(B456, Paste_Here!A$2:A$600, 0))&lt;&gt;"", ISNUMBER(VALUE(INDEX(Paste_Here!AK$2:AK$600, MATCH(B456, Paste_Here!A$2:A$600, 0))))), INDEX(Paste_Here!AK$2:AK$600, MATCH(B456, Paste_Here!A$2:A$600, 0)), ""), ""), "")</f>
        <v/>
      </c>
      <c r="BF456" s="47"/>
      <c r="BG456" s="34" t="str" cm="1">
        <f t="array" aca="1" ref="BG456" ca="1">IFERROR(IF(B456&lt;&gt;"", IF(INDEX(Paste_Here!AE$2:AE$600, MATCH(B456, Paste_Here!A$2:A$600, 0))&lt;&gt;"", IF(LEFT(INDEX(Paste_Here!AE$2:AE$600, MATCH(B456, Paste_Here!A$2:A$600, 0)), 2)="EM", -1, 1) * VALUE(_xlfn.TEXTJOIN("", TRUE, IF(ISNUMBER(MID(INDEX(Paste_Here!AE$2:AE$600, MATCH(B456, Paste_Here!A$2:A$600, 0)), ROW(INDIRECT("1:"&amp;LEN(INDEX(Paste_Here!AE$2:AE$600, MATCH(B456, Paste_Here!A$2:A$600, 0))))), 1)*1), MID(INDEX(Paste_Here!AE$2:AE$600, MATCH(B456, Paste_Here!A$2:A$600, 0)), ROW(INDIRECT("1:"&amp;LEN(INDEX(Paste_Here!AE$2:AE$600, MATCH(B456, Paste_Here!A$2:A$600, 0))))), 1), ""))), ""), ""), "")</f>
        <v/>
      </c>
      <c r="BH456" s="47"/>
      <c r="BJ456" s="47"/>
      <c r="BK456" s="2" t="str">
        <f t="shared" si="44"/>
        <v/>
      </c>
      <c r="BL456" s="47"/>
      <c r="BM456" s="34" t="str">
        <f>IFERROR(IF(B456&lt;&gt;"", IF(AND(INDEX(Paste_Here!Z$2:Z$600, MATCH(B456, Paste_Here!A$2:A$600, 0))&lt;&gt;"", ISNUMBER(VALUE(INDEX(Paste_Here!Z$2:Z$600, MATCH(B456, Paste_Here!A$2:A$600, 0))))), INDEX(Paste_Here!Z$2:Z$600, MATCH(B456, Paste_Here!A$2:A$600, 0)), ""), ""), "")</f>
        <v/>
      </c>
      <c r="BN456" s="47"/>
      <c r="BO456" s="34" t="str">
        <f>IFERROR(IF(B456&lt;&gt;"", IF(ISNUMBER(SEARCH("highrisk", LOWER(INDEX(Paste_Here!AA$2:AA$600, MATCH(B456, Paste_Here!A$2:A$600, 0))))), "High Risk", IF(ISNUMBER(SEARCH("lowrisk", LOWER(INDEX(Paste_Here!AA$2:AA$600, MATCH(B456, Paste_Here!A$2:A$600, 0))))), "Low Risk", IF(ISNUMBER(SEARCH("somerisk", LOWER(INDEX(Paste_Here!AA$2:AA$600, MATCH(B456, Paste_Here!A$2:A$600, 0))))), "Some Risk", IF(ISNUMBER(SEARCH("OT", LOWER(INDEX(Paste_Here!AA$2:AA$600, MATCH(B456, Paste_Here!A$2:A$600, 0))))), "On Track", "")))), ""), "")</f>
        <v/>
      </c>
      <c r="BP456" s="47"/>
      <c r="BQ456" s="34" t="str">
        <f>IFERROR(IF(B456&lt;&gt;"", IF(AND(INDEX(Paste_Here!AC$2:AC$600, MATCH(B456, Paste_Here!A$2:A$600, 0))&lt;&gt;"", ISNUMBER(VALUE(INDEX(Paste_Here!AC$2:AC$600, MATCH(B456, Paste_Here!A$2:A$600, 0))))), INDEX(Paste_Here!AC$2:AC$600, MATCH(B456, Paste_Here!A$2:A$600, 0)), ""), ""), "")</f>
        <v/>
      </c>
      <c r="BR456" s="47"/>
      <c r="BS456" s="34" t="str">
        <f>IFERROR(IF(B456&lt;&gt;"", IF(ISNUMBER(SEARCH("highrisk", LOWER(INDEX(Paste_Here!AD$2:AD$600, MATCH(B456, Paste_Here!A$2:A$600, 0))))), "High Risk", IF(ISNUMBER(SEARCH("lowrisk", LOWER(INDEX(Paste_Here!AD$2:AD$600, MATCH(B456, Paste_Here!A$2:A$600, 0))))), "Low Risk", IF(ISNUMBER(SEARCH("somerisk", LOWER(INDEX(Paste_Here!AD$2:AD$600, MATCH(B456, Paste_Here!A$2:A$600, 0))))), "Some Risk", IF(ISNUMBER(SEARCH("OT", LOWER(INDEX(Paste_Here!AD$2:AD$600, MATCH(B456, Paste_Here!A$2:A$600, 0))))), "On Track", "")))), ""), "")</f>
        <v/>
      </c>
      <c r="BT456" s="47"/>
      <c r="BU456" s="34"/>
      <c r="BV456" s="47"/>
      <c r="BW456" s="34"/>
      <c r="BX456" s="47"/>
      <c r="BY456" s="34"/>
      <c r="BZ456" s="47"/>
      <c r="CA456" s="34"/>
      <c r="CB456" s="49"/>
      <c r="DT456" s="47"/>
      <c r="DU456" s="47"/>
      <c r="DV456" s="2" t="str">
        <f t="shared" si="45"/>
        <v/>
      </c>
      <c r="DW456" s="47"/>
      <c r="DX456" s="2" t="str">
        <f>IFERROR(IF(B456&lt;&gt;"", IF(ISNUMBER(SEARCH("s", LOWER(INDEX(Paste_Here!M$2:M$600, MATCH(B456, Paste_Here!A$2:A$600, 0))))), "Yes", IF(INDEX(Paste_Here!M$2:M$600, MATCH(B456, Paste_Here!A$2:A$600, 0))&lt;&gt;"", "No", "")), ""), "")</f>
        <v/>
      </c>
      <c r="DY456" s="47"/>
      <c r="DZ456" s="2" t="str">
        <f>IFERROR(IF(B456&lt;&gt;"", IF(ISNUMBER(SEARCH("yes", LOWER(INDEX(Paste_Here!F$2:F$600, MATCH(B456, Paste_Here!A$2:A$600, 0))))), "Yes", IF(ISNUMBER(SEARCH("no", LOWER(INDEX(Paste_Here!F$2:F$600, MATCH(B456, Paste_Here!A$2:A$600, 0))))), "No", "")), ""), "")</f>
        <v/>
      </c>
      <c r="EA456" s="47"/>
      <c r="EB456" s="2" t="str">
        <f>IFERROR(IF(B456&lt;&gt;"", IF(ISNUMBER(SEARCH("english language learner", LOWER(INDEX(Paste_Here!C$2:C$600, MATCH(B456, Paste_Here!A$2:A$600, 0))))), "Yes", ""), ""), "")</f>
        <v/>
      </c>
      <c r="EC456" s="47"/>
      <c r="ED456" s="2" t="str">
        <f>IFERROR(IF(B456&lt;&gt;"", IF(OR(ISNUMBER(SEARCH("b", LOWER(INDEX(Paste_Here!K$2:K$600, MATCH(B456, Paste_Here!A$2:A$600, 0))))), ISNUMBER(SEARCH("h", LOWER(INDEX(Paste_Here!K$2:K$600, MATCH(B456, Paste_Here!A$2:A$600, 0))))), ISNUMBER(SEARCH("i", LOWER(INDEX(Paste_Here!K$2:K$600, MATCH(B456, Paste_Here!A$2:A$600, 0)))))), "Yes", IF(INDEX(Paste_Here!K$2:K$600, MATCH(B456, Paste_Here!A$2:A$600, 0))&lt;&gt;"", "No", "")), ""), "")</f>
        <v/>
      </c>
      <c r="EE456" s="47"/>
      <c r="EF456" s="34" t="str">
        <f>IFERROR(IF(B456&lt;&gt;"", IF(ISNUMBER(SEARCH("yes", LOWER(INDEX(Paste_Here!L$2:L$600, MATCH(B456, Paste_Here!A$2:A$600, 0))))), "Yes", IF(ISNUMBER(SEARCH("no", LOWER(INDEX(Paste_Here!L$2:L$600, MATCH(B456, Paste_Here!A$2:A$600, 0))))), "No", "")), ""), "")</f>
        <v/>
      </c>
      <c r="EG456" s="47"/>
      <c r="EH456" s="2" t="str">
        <f>IFERROR(IF(B456&lt;&gt;"", IF(ISNUMBER(SEARCH("transitional 2", LOWER(INDEX(Paste_Here!C$2:C$600, MATCH(B456, Paste_Here!A$2:A$600, 0))))), "T2", IF(ISNUMBER(SEARCH("transitional 1", LOWER(INDEX(Paste_Here!C$2:C$600, MATCH(B456, Paste_Here!A$2:A$600, 0))))), "T1", IF(ISNUMBER(SEARCH("waived ell services", LOWER(INDEX(Paste_Here!C$2:C$600, MATCH(B456, Paste_Here!A$2:A$600, 0))))), "W", ""))), ""), "")</f>
        <v/>
      </c>
      <c r="EI456" s="47"/>
      <c r="EJ456" s="2" t="str">
        <f>IFERROR(IF(B456&lt;&gt;"", IF(AND(INDEX(Paste_Here!AG$2:AG$600, MATCH(B456, Paste_Here!A$2:A$600, 0))&lt;&gt;"", ISNUMBER(VALUE(INDEX(Paste_Here!AG$2:AG$600, MATCH(B456, Paste_Here!A$2:A$600, 0))))), INDEX(Paste_Here!AG$2:AG$600, MATCH(B456, Paste_Here!A$2:A$600, 0)), ""), ""), "")</f>
        <v/>
      </c>
      <c r="EK456" s="47"/>
      <c r="EL456" s="2" t="str">
        <f>IFERROR(IF(B456&lt;&gt;"", IF(AND(INDEX(Paste_Here!AL$2:AL$600, MATCH(B456, Paste_Here!A$2:A$600, 0))&lt;&gt;"", ISNUMBER(VALUE(INDEX(Paste_Here!AL$2:AL$600, MATCH(B456, Paste_Here!A$2:A$600, 0))))), INDEX(Paste_Here!AL$2:AL$600, MATCH(B456, Paste_Here!A$2:A$600, 0)), ""), ""), "")</f>
        <v/>
      </c>
      <c r="EM456" s="47"/>
      <c r="FA456" s="4" t="str" cm="1">
        <f t="array" ref="FA456">IFERROR(INDEX(Paste_Here!$B$2:$B$600, MATCH(0, COUNTIF(FA$4:FA455, Paste_Here!$B$2:$B$600) + IF(Paste_Here!$B$2:$B$600="", 1, 0), 0)), "")</f>
        <v/>
      </c>
      <c r="FB456" s="4" t="str">
        <f>IF(FA456&lt;&gt;"", INDEX(Paste_Here!$A$2:$A$600, MATCH(FA456, Paste_Here!$B$2:$B$600, 0)), "")</f>
        <v/>
      </c>
      <c r="FC456" s="4" t="str">
        <f t="shared" si="46"/>
        <v/>
      </c>
      <c r="FD456" s="4" t="str" cm="1">
        <f t="array" ref="FD456">IFERROR(INDEX($FC$5:$FC$600, MATCH(SMALL(IF($FC$5:$FC$600&lt;&gt;"", COUNTIF($FC$5:$FC$600, "&lt;"&amp;$FC$5:$FC$600)+1), ROW()-ROW($FD$5)+1), COUNTIF($FC$5:$FC$600, "&lt;"&amp;$FC$5:$FC$600)+1, 0)), "")</f>
        <v/>
      </c>
      <c r="FF456" s="2" t="str">
        <f>IFERROR(IF(B456&lt;&gt;"", IF(AND(INDEX(Paste_Here!AH$2:AH$600, MATCH(B456, Paste_Here!A$2:A$600, 0))&lt;&gt;"", ISNUMBER(VALUE(INDEX(Paste_Here!AH$2:AH$600, MATCH(B456, Paste_Here!A$2:A$600, 0))))), INDEX(Paste_Here!AH$2:AH$600, MATCH(B456, Paste_Here!A$2:A$600, 0)), ""), ""), "")</f>
        <v/>
      </c>
      <c r="FG456" s="47"/>
      <c r="FH456" s="2" t="str">
        <f>IFERROR(IF(B456&lt;&gt;"", IF(AND(INDEX(Paste_Here!AM$2:AM$600, MATCH(B456, Paste_Here!A$2:A$600, 0))&lt;&gt;"", ISNUMBER(VALUE(INDEX(Paste_Here!AM$2:AM$600, MATCH(B456, Paste_Here!A$2:A$600, 0))))), INDEX(Paste_Here!AM$2:AM$600, MATCH(B456, Paste_Here!A$2:A$600, 0)), ""), ""), "")</f>
        <v/>
      </c>
      <c r="FI456" s="47"/>
      <c r="FJ456" s="47"/>
      <c r="FK456" s="2" t="str">
        <f t="shared" si="47"/>
        <v/>
      </c>
      <c r="FL456" s="47"/>
      <c r="FM456" s="2" t="str">
        <f>IFERROR(IF(B456&lt;&gt;"", IF(ISNUMBER(VALUE(INDEX(Paste_Here!H$2:H$600, MATCH(B456, Paste_Here!A$2:A$600, 0)))), IF(VALUE(INDEX(Paste_Here!H$2:H$600, MATCH(B456, Paste_Here!A$2:A$600, 0)))=0, "No", IF(AND(VALUE(INDEX(Paste_Here!H$2:H$600, MATCH(B456, Paste_Here!A$2:A$600, 0)))&gt;=1, VALUE(INDEX(Paste_Here!H$2:H$600, MATCH(B456, Paste_Here!A$2:A$600, 0)))&lt;=4), VALUE(INDEX(Paste_Here!H$2:H$600, MATCH(B456, Paste_Here!A$2:A$600, 0))), "")), ""), ""), "")</f>
        <v/>
      </c>
      <c r="FN456" s="47"/>
      <c r="FO456" s="34" t="str">
        <f>IFERROR(IF(B456&lt;&gt;"", IF(ISNUMBER(VALUE(INDEX(Paste_Here!I$2:I$600, MATCH(B456, Paste_Here!A$2:A$600, 0)))), IF(VALUE(INDEX(Paste_Here!I$2:I$600, MATCH(B456, Paste_Here!A$2:A$600, 0)))=0, "No", IF(AND(VALUE(INDEX(Paste_Here!I$2:I$600, MATCH(B456, Paste_Here!A$2:A$600, 0)))&gt;=1, VALUE(INDEX(Paste_Here!I$2:I$600, MATCH(B456, Paste_Here!A$2:A$600, 0)))&lt;=4), VALUE(INDEX(Paste_Here!I$2:I$600, MATCH(B456, Paste_Here!A$2:A$600, 0))), "")), ""), ""), "")</f>
        <v/>
      </c>
      <c r="FP456" s="47"/>
      <c r="FQ456" s="2"/>
      <c r="FR456" s="47"/>
      <c r="FS456" s="2"/>
      <c r="FT456" s="47"/>
      <c r="FU456" s="2"/>
      <c r="FV456" s="47"/>
      <c r="FW456" s="2"/>
      <c r="FX456" s="47"/>
      <c r="FY456" s="2"/>
      <c r="FZ456" s="47"/>
      <c r="GA456" s="2"/>
      <c r="GB456" s="47"/>
      <c r="GU456" s="2"/>
      <c r="GV456" s="47"/>
      <c r="GW456" s="2"/>
      <c r="GX456" s="47"/>
    </row>
    <row r="457" spans="1:206">
      <c r="A457" s="47"/>
      <c r="B457" s="2" t="str">
        <f t="shared" si="42"/>
        <v/>
      </c>
      <c r="C457" s="47"/>
      <c r="D457" s="2" t="str">
        <f>IFERROR(IF(B457&lt;&gt;"", IF(COUNTIF(INDEX(Paste_Here!N$2:O$600, MATCH(B457, Paste_Here!A$2:A$600, 0), 0), "yes") &gt; 0, "No", IF(COUNTIF(INDEX(Paste_Here!N$2:O$600, MATCH(B457, Paste_Here!A$2:A$600, 0), 0), "no") &gt; 0, "Yes", "")), ""), "")</f>
        <v/>
      </c>
      <c r="E457" s="47"/>
      <c r="F457" s="84" t="str">
        <f>IFERROR(IF(B457&lt;&gt;"", IF(AND(INDEX(Paste_Here!P$2:P$600, MATCH(B457, Paste_Here!A$2:A$600, 0))&lt;&gt;"", ISNUMBER(VALUE(INDEX(Paste_Here!P$2:P$600, MATCH(B457, Paste_Here!A$2:A$600, 0))))), INDEX(Paste_Here!P$2:P$600, MATCH(B457, Paste_Here!A$2:A$600, 0)), ""), ""), "")</f>
        <v/>
      </c>
      <c r="G457" s="47"/>
      <c r="H457" s="2" t="str">
        <f>IFERROR(IF(B457&lt;&gt;"", IF(ISNUMBER(SEARCH("highrisk", LOWER(INDEX(Paste_Here!Q$2:Q$600, MATCH(B457, Paste_Here!A$2:A$600, 0))))), "High Risk", IF(ISNUMBER(SEARCH("lowrisk", LOWER(INDEX(Paste_Here!Q$2:Q$600, MATCH(B457, Paste_Here!A$2:A$600, 0))))), "Low Risk", IF(ISNUMBER(SEARCH("somerisk", LOWER(INDEX(Paste_Here!Q$2:Q$600, MATCH(B457, Paste_Here!A$2:A$600, 0))))), "Some Risk", ""))), ""), "")</f>
        <v/>
      </c>
      <c r="I457" s="47"/>
      <c r="J457" s="2"/>
      <c r="K457" s="47"/>
      <c r="L457" s="2"/>
      <c r="M457" s="47"/>
      <c r="N457" s="2"/>
      <c r="O457" s="47"/>
      <c r="P457" s="2" t="str">
        <f>IFERROR(IF(B457&lt;&gt;"", IF(AND(ISNUMBER(VALUE(INDEX(Paste_Here!R$2:R$600, MATCH(B457, Paste_Here!A$2:A$600, 0)))), INDEX(Paste_Here!R$2:R$600, MATCH(B457, Paste_Here!A$2:A$600, 0)) &lt;&gt; ""), VALUE(INDEX(Paste_Here!R$2:R$600, MATCH(B457, Paste_Here!A$2:A$600, 0))), ""), ""), "")</f>
        <v/>
      </c>
      <c r="Q457" s="47"/>
      <c r="R457" s="2"/>
      <c r="S457" s="47"/>
      <c r="W457" s="47"/>
      <c r="X457" s="2"/>
      <c r="Y457" s="47"/>
      <c r="Z457" s="2" t="str">
        <f>IFERROR(IF(B457&lt;&gt;"", IF(AND(INDEX(Paste_Here!S$2:S$600, MATCH(B457, Paste_Here!A$2:A$600, 0))&lt;&gt;"", ISNUMBER(VALUE(INDEX(Paste_Here!S$2:S$600, MATCH(B457, Paste_Here!A$2:A$600, 0))))), INDEX(Paste_Here!S$2:S$600, MATCH(B457, Paste_Here!A$2:A$600, 0)), ""), ""), "")</f>
        <v/>
      </c>
      <c r="AA457" s="47"/>
      <c r="AB457" s="2" t="str">
        <f>IFERROR(IF(B457&lt;&gt;"", IF(ISNUMBER(SEARCH("highrisk", LOWER(INDEX(Paste_Here!T$2:T$600, MATCH(B457, Paste_Here!A$2:A$600, 0))))), "High Risk", IF(ISNUMBER(SEARCH("lowrisk", LOWER(INDEX(Paste_Here!T$2:T$600, MATCH(B457, Paste_Here!A$2:A$600, 0))))), "Low Risk", IF(ISNUMBER(SEARCH("somerisk", LOWER(INDEX(Paste_Here!T$2:T$600, MATCH(B457, Paste_Here!A$2:A$600, 0))))), "Some Risk", IF(ISNUMBER(SEARCH("OT", LOWER(INDEX(Paste_Here!T$2:T$600, MATCH(B457, Paste_Here!A$2:A$600, 0))))), "On Track", "")))), ""), "")</f>
        <v/>
      </c>
      <c r="AC457" s="47"/>
      <c r="AD457" s="2"/>
      <c r="AE457" s="47"/>
      <c r="AF457" s="2"/>
      <c r="AG457" s="47"/>
      <c r="AH457" s="2"/>
      <c r="AI457" s="47"/>
      <c r="AJ457" s="2" t="str" cm="1">
        <f t="array" aca="1" ref="AJ457" ca="1">IFERROR(IF(ISNUMBER(SEARCH("BR", INDEX(Paste_Here!AB$2:AB$210, MATCH(B457, Paste_Here!A$2:A$210, 0)))), -1, 1) * VALUE(_xlfn.TEXTJOIN("", TRUE, IF(ISNUMBER(--MID(INDEX(Paste_Here!AB$2:AB$210, MATCH(B457, Paste_Here!A$2:A$210, 0)), ROW(INDIRECT("1:"&amp;LEN(INDEX(Paste_Here!AB$2:AB$210, MATCH(B457, Paste_Here!A$2:A$210, 0))))), 1)), MID(INDEX(Paste_Here!AB$2:AB$210, MATCH(B457, Paste_Here!A$2:A$210, 0)), ROW(INDIRECT("1:"&amp;LEN(INDEX(Paste_Here!AB$2:AB$210, MATCH(B457, Paste_Here!A$2:A$210, 0))))), 1), ""))), "")</f>
        <v/>
      </c>
      <c r="AK457" s="47"/>
      <c r="AL457" s="34" t="str">
        <f>IFERROR(IF(B457&lt;&gt;"", IF(AND(INDEX(Paste_Here!AF$2:AF$600, MATCH(B457, Paste_Here!A$2:A$600, 0))&lt;&gt;"", ISNUMBER(VALUE(INDEX(Paste_Here!AF$2:AF$600, MATCH(B457, Paste_Here!A$2:A$600, 0))))), INDEX(Paste_Here!AF$2:AF$600, MATCH(B457, Paste_Here!A$2:A$600, 0)), ""), ""), "")</f>
        <v/>
      </c>
      <c r="AM457" s="47"/>
      <c r="AN457" s="47"/>
      <c r="AO457" s="2" t="str">
        <f t="shared" si="43"/>
        <v/>
      </c>
      <c r="AP457" s="47"/>
      <c r="AQ457" s="34" t="str">
        <f>IFERROR(IF(B457&lt;&gt;"", IF(COUNTIF(INDEX(Paste_Here!X$2:Y$600, MATCH(B457, Paste_Here!A$2:A$600, 0), 0), "yes") &gt; 0, "No", IF(COUNTIF(INDEX(Paste_Here!X$2:Y$600, MATCH(B457, Paste_Here!A$2:A$600, 0), 0), "no") &gt; 0, "Yes", "")), ""), "")</f>
        <v/>
      </c>
      <c r="AR457" s="47"/>
      <c r="AS457" s="34" t="str">
        <f>IFERROR(IF(B457&lt;&gt;"", IF(AND(INDEX(Paste_Here!U$2:U$600, MATCH(B457, Paste_Here!A$2:A$600, 0))&lt;&gt;"", ISNUMBER(VALUE(INDEX(Paste_Here!U$2:U$600, MATCH(B457, Paste_Here!A$2:A$600, 0))))), INDEX(Paste_Here!U$2:U$600, MATCH(B457, Paste_Here!A$2:A$600, 0)), ""), ""), "")</f>
        <v/>
      </c>
      <c r="AT457" s="47"/>
      <c r="AU457" s="34" t="str">
        <f>IFERROR(IF(B457&lt;&gt;"", IF(ISNUMBER(SEARCH("highrisk", LOWER(INDEX(Paste_Here!V$2:V$600, MATCH(B457, Paste_Here!A$2:A$600, 0))))), "High Risk", IF(ISNUMBER(SEARCH("lowrisk", LOWER(INDEX(Paste_Here!V$2:V$600, MATCH(B457, Paste_Here!A$2:A$600, 0))))), "Low Risk", IF(ISNUMBER(SEARCH("somerisk", LOWER(INDEX(Paste_Here!V$2:V$600, MATCH(B457, Paste_Here!A$2:A$600, 0))))), "Some Risk", ""))), ""), "")</f>
        <v/>
      </c>
      <c r="AV457" s="47"/>
      <c r="AW457" s="34" t="str">
        <f>IFERROR(IF(B457&lt;&gt;"", IF(AND(ISNUMBER(VALUE(INDEX(Paste_Here!W$2:W$600, MATCH(B457, Paste_Here!A$2:A$600, 0)))), INDEX(Paste_Here!W$2:W$600, MATCH(B457, Paste_Here!A$2:A$600, 0)) &lt;&gt; ""), VALUE(INDEX(Paste_Here!W$2:W$600, MATCH(B457, Paste_Here!A$2:A$600, 0))), ""), ""), "")</f>
        <v/>
      </c>
      <c r="AX457" s="47"/>
      <c r="BA457" s="2" t="str">
        <f>IFERROR(IF(B457&lt;&gt;"", IF(AND(INDEX(Paste_Here!AI$2:AI$600, MATCH(B457, Paste_Here!A$2:A$600, 0))&lt;&gt;"", ISNUMBER(VALUE(INDEX(Paste_Here!AI$2:AI$600, MATCH(B457, Paste_Here!A$2:A$600, 0))))), INDEX(Paste_Here!AI$2:AI$600, MATCH(B457, Paste_Here!A$2:A$600, 0)), ""), ""), "")</f>
        <v/>
      </c>
      <c r="BB457" s="47"/>
      <c r="BC457" s="34" t="str">
        <f>IFERROR(IF(B457&lt;&gt;"", IF(ISNUMBER(SEARCH("highrisk", LOWER(INDEX(Paste_Here!AJ$2:AJ$600, MATCH(B457, Paste_Here!A$2:A$600, 0))))), "High Risk", IF(ISNUMBER(SEARCH("lowrisk", LOWER(INDEX(Paste_Here!AJ$2:AJ$600, MATCH(B457, Paste_Here!A$2:A$600, 0))))), "Low Risk", IF(ISNUMBER(SEARCH("somerisk", LOWER(INDEX(Paste_Here!AJ$2:AJ$600, MATCH(B457, Paste_Here!A$2:A$600, 0))))), "Some Risk", IF(ISNUMBER(SEARCH("OT", LOWER(INDEX(Paste_Here!AJ$2:AJ$600, MATCH(B457, Paste_Here!A$2:A$600, 0))))), "On Track", "")))), ""), "")</f>
        <v/>
      </c>
      <c r="BD457" s="47"/>
      <c r="BE457" s="34" t="str">
        <f>IFERROR(IF(B457&lt;&gt;"", IF(AND(INDEX(Paste_Here!AK$2:AK$600, MATCH(B457, Paste_Here!A$2:A$600, 0))&lt;&gt;"", ISNUMBER(VALUE(INDEX(Paste_Here!AK$2:AK$600, MATCH(B457, Paste_Here!A$2:A$600, 0))))), INDEX(Paste_Here!AK$2:AK$600, MATCH(B457, Paste_Here!A$2:A$600, 0)), ""), ""), "")</f>
        <v/>
      </c>
      <c r="BF457" s="47"/>
      <c r="BG457" s="34" t="str" cm="1">
        <f t="array" aca="1" ref="BG457" ca="1">IFERROR(IF(B457&lt;&gt;"", IF(INDEX(Paste_Here!AE$2:AE$600, MATCH(B457, Paste_Here!A$2:A$600, 0))&lt;&gt;"", IF(LEFT(INDEX(Paste_Here!AE$2:AE$600, MATCH(B457, Paste_Here!A$2:A$600, 0)), 2)="EM", -1, 1) * VALUE(_xlfn.TEXTJOIN("", TRUE, IF(ISNUMBER(MID(INDEX(Paste_Here!AE$2:AE$600, MATCH(B457, Paste_Here!A$2:A$600, 0)), ROW(INDIRECT("1:"&amp;LEN(INDEX(Paste_Here!AE$2:AE$600, MATCH(B457, Paste_Here!A$2:A$600, 0))))), 1)*1), MID(INDEX(Paste_Here!AE$2:AE$600, MATCH(B457, Paste_Here!A$2:A$600, 0)), ROW(INDIRECT("1:"&amp;LEN(INDEX(Paste_Here!AE$2:AE$600, MATCH(B457, Paste_Here!A$2:A$600, 0))))), 1), ""))), ""), ""), "")</f>
        <v/>
      </c>
      <c r="BH457" s="47"/>
      <c r="BJ457" s="47"/>
      <c r="BK457" s="2" t="str">
        <f t="shared" si="44"/>
        <v/>
      </c>
      <c r="BL457" s="47"/>
      <c r="BM457" s="34" t="str">
        <f>IFERROR(IF(B457&lt;&gt;"", IF(AND(INDEX(Paste_Here!Z$2:Z$600, MATCH(B457, Paste_Here!A$2:A$600, 0))&lt;&gt;"", ISNUMBER(VALUE(INDEX(Paste_Here!Z$2:Z$600, MATCH(B457, Paste_Here!A$2:A$600, 0))))), INDEX(Paste_Here!Z$2:Z$600, MATCH(B457, Paste_Here!A$2:A$600, 0)), ""), ""), "")</f>
        <v/>
      </c>
      <c r="BN457" s="47"/>
      <c r="BO457" s="34" t="str">
        <f>IFERROR(IF(B457&lt;&gt;"", IF(ISNUMBER(SEARCH("highrisk", LOWER(INDEX(Paste_Here!AA$2:AA$600, MATCH(B457, Paste_Here!A$2:A$600, 0))))), "High Risk", IF(ISNUMBER(SEARCH("lowrisk", LOWER(INDEX(Paste_Here!AA$2:AA$600, MATCH(B457, Paste_Here!A$2:A$600, 0))))), "Low Risk", IF(ISNUMBER(SEARCH("somerisk", LOWER(INDEX(Paste_Here!AA$2:AA$600, MATCH(B457, Paste_Here!A$2:A$600, 0))))), "Some Risk", IF(ISNUMBER(SEARCH("OT", LOWER(INDEX(Paste_Here!AA$2:AA$600, MATCH(B457, Paste_Here!A$2:A$600, 0))))), "On Track", "")))), ""), "")</f>
        <v/>
      </c>
      <c r="BP457" s="47"/>
      <c r="BQ457" s="34" t="str">
        <f>IFERROR(IF(B457&lt;&gt;"", IF(AND(INDEX(Paste_Here!AC$2:AC$600, MATCH(B457, Paste_Here!A$2:A$600, 0))&lt;&gt;"", ISNUMBER(VALUE(INDEX(Paste_Here!AC$2:AC$600, MATCH(B457, Paste_Here!A$2:A$600, 0))))), INDEX(Paste_Here!AC$2:AC$600, MATCH(B457, Paste_Here!A$2:A$600, 0)), ""), ""), "")</f>
        <v/>
      </c>
      <c r="BR457" s="47"/>
      <c r="BS457" s="34" t="str">
        <f>IFERROR(IF(B457&lt;&gt;"", IF(ISNUMBER(SEARCH("highrisk", LOWER(INDEX(Paste_Here!AD$2:AD$600, MATCH(B457, Paste_Here!A$2:A$600, 0))))), "High Risk", IF(ISNUMBER(SEARCH("lowrisk", LOWER(INDEX(Paste_Here!AD$2:AD$600, MATCH(B457, Paste_Here!A$2:A$600, 0))))), "Low Risk", IF(ISNUMBER(SEARCH("somerisk", LOWER(INDEX(Paste_Here!AD$2:AD$600, MATCH(B457, Paste_Here!A$2:A$600, 0))))), "Some Risk", IF(ISNUMBER(SEARCH("OT", LOWER(INDEX(Paste_Here!AD$2:AD$600, MATCH(B457, Paste_Here!A$2:A$600, 0))))), "On Track", "")))), ""), "")</f>
        <v/>
      </c>
      <c r="BT457" s="47"/>
      <c r="BU457" s="34"/>
      <c r="BV457" s="47"/>
      <c r="BW457" s="34"/>
      <c r="BX457" s="47"/>
      <c r="BY457" s="34"/>
      <c r="BZ457" s="47"/>
      <c r="CA457" s="34"/>
      <c r="CB457" s="49"/>
      <c r="DT457" s="47"/>
      <c r="DU457" s="47"/>
      <c r="DV457" s="2" t="str">
        <f t="shared" si="45"/>
        <v/>
      </c>
      <c r="DW457" s="47"/>
      <c r="DX457" s="2" t="str">
        <f>IFERROR(IF(B457&lt;&gt;"", IF(ISNUMBER(SEARCH("s", LOWER(INDEX(Paste_Here!M$2:M$600, MATCH(B457, Paste_Here!A$2:A$600, 0))))), "Yes", IF(INDEX(Paste_Here!M$2:M$600, MATCH(B457, Paste_Here!A$2:A$600, 0))&lt;&gt;"", "No", "")), ""), "")</f>
        <v/>
      </c>
      <c r="DY457" s="47"/>
      <c r="DZ457" s="2" t="str">
        <f>IFERROR(IF(B457&lt;&gt;"", IF(ISNUMBER(SEARCH("yes", LOWER(INDEX(Paste_Here!F$2:F$600, MATCH(B457, Paste_Here!A$2:A$600, 0))))), "Yes", IF(ISNUMBER(SEARCH("no", LOWER(INDEX(Paste_Here!F$2:F$600, MATCH(B457, Paste_Here!A$2:A$600, 0))))), "No", "")), ""), "")</f>
        <v/>
      </c>
      <c r="EA457" s="47"/>
      <c r="EB457" s="2" t="str">
        <f>IFERROR(IF(B457&lt;&gt;"", IF(ISNUMBER(SEARCH("english language learner", LOWER(INDEX(Paste_Here!C$2:C$600, MATCH(B457, Paste_Here!A$2:A$600, 0))))), "Yes", ""), ""), "")</f>
        <v/>
      </c>
      <c r="EC457" s="47"/>
      <c r="ED457" s="2" t="str">
        <f>IFERROR(IF(B457&lt;&gt;"", IF(OR(ISNUMBER(SEARCH("b", LOWER(INDEX(Paste_Here!K$2:K$600, MATCH(B457, Paste_Here!A$2:A$600, 0))))), ISNUMBER(SEARCH("h", LOWER(INDEX(Paste_Here!K$2:K$600, MATCH(B457, Paste_Here!A$2:A$600, 0))))), ISNUMBER(SEARCH("i", LOWER(INDEX(Paste_Here!K$2:K$600, MATCH(B457, Paste_Here!A$2:A$600, 0)))))), "Yes", IF(INDEX(Paste_Here!K$2:K$600, MATCH(B457, Paste_Here!A$2:A$600, 0))&lt;&gt;"", "No", "")), ""), "")</f>
        <v/>
      </c>
      <c r="EE457" s="47"/>
      <c r="EF457" s="34" t="str">
        <f>IFERROR(IF(B457&lt;&gt;"", IF(ISNUMBER(SEARCH("yes", LOWER(INDEX(Paste_Here!L$2:L$600, MATCH(B457, Paste_Here!A$2:A$600, 0))))), "Yes", IF(ISNUMBER(SEARCH("no", LOWER(INDEX(Paste_Here!L$2:L$600, MATCH(B457, Paste_Here!A$2:A$600, 0))))), "No", "")), ""), "")</f>
        <v/>
      </c>
      <c r="EG457" s="47"/>
      <c r="EH457" s="2" t="str">
        <f>IFERROR(IF(B457&lt;&gt;"", IF(ISNUMBER(SEARCH("transitional 2", LOWER(INDEX(Paste_Here!C$2:C$600, MATCH(B457, Paste_Here!A$2:A$600, 0))))), "T2", IF(ISNUMBER(SEARCH("transitional 1", LOWER(INDEX(Paste_Here!C$2:C$600, MATCH(B457, Paste_Here!A$2:A$600, 0))))), "T1", IF(ISNUMBER(SEARCH("waived ell services", LOWER(INDEX(Paste_Here!C$2:C$600, MATCH(B457, Paste_Here!A$2:A$600, 0))))), "W", ""))), ""), "")</f>
        <v/>
      </c>
      <c r="EI457" s="47"/>
      <c r="EJ457" s="2" t="str">
        <f>IFERROR(IF(B457&lt;&gt;"", IF(AND(INDEX(Paste_Here!AG$2:AG$600, MATCH(B457, Paste_Here!A$2:A$600, 0))&lt;&gt;"", ISNUMBER(VALUE(INDEX(Paste_Here!AG$2:AG$600, MATCH(B457, Paste_Here!A$2:A$600, 0))))), INDEX(Paste_Here!AG$2:AG$600, MATCH(B457, Paste_Here!A$2:A$600, 0)), ""), ""), "")</f>
        <v/>
      </c>
      <c r="EK457" s="47"/>
      <c r="EL457" s="2" t="str">
        <f>IFERROR(IF(B457&lt;&gt;"", IF(AND(INDEX(Paste_Here!AL$2:AL$600, MATCH(B457, Paste_Here!A$2:A$600, 0))&lt;&gt;"", ISNUMBER(VALUE(INDEX(Paste_Here!AL$2:AL$600, MATCH(B457, Paste_Here!A$2:A$600, 0))))), INDEX(Paste_Here!AL$2:AL$600, MATCH(B457, Paste_Here!A$2:A$600, 0)), ""), ""), "")</f>
        <v/>
      </c>
      <c r="EM457" s="47"/>
      <c r="FA457" s="4" t="str" cm="1">
        <f t="array" ref="FA457">IFERROR(INDEX(Paste_Here!$B$2:$B$600, MATCH(0, COUNTIF(FA$4:FA456, Paste_Here!$B$2:$B$600) + IF(Paste_Here!$B$2:$B$600="", 1, 0), 0)), "")</f>
        <v/>
      </c>
      <c r="FB457" s="4" t="str">
        <f>IF(FA457&lt;&gt;"", INDEX(Paste_Here!$A$2:$A$600, MATCH(FA457, Paste_Here!$B$2:$B$600, 0)), "")</f>
        <v/>
      </c>
      <c r="FC457" s="4" t="str">
        <f t="shared" si="46"/>
        <v/>
      </c>
      <c r="FD457" s="4" t="str" cm="1">
        <f t="array" ref="FD457">IFERROR(INDEX($FC$5:$FC$600, MATCH(SMALL(IF($FC$5:$FC$600&lt;&gt;"", COUNTIF($FC$5:$FC$600, "&lt;"&amp;$FC$5:$FC$600)+1), ROW()-ROW($FD$5)+1), COUNTIF($FC$5:$FC$600, "&lt;"&amp;$FC$5:$FC$600)+1, 0)), "")</f>
        <v/>
      </c>
      <c r="FF457" s="2" t="str">
        <f>IFERROR(IF(B457&lt;&gt;"", IF(AND(INDEX(Paste_Here!AH$2:AH$600, MATCH(B457, Paste_Here!A$2:A$600, 0))&lt;&gt;"", ISNUMBER(VALUE(INDEX(Paste_Here!AH$2:AH$600, MATCH(B457, Paste_Here!A$2:A$600, 0))))), INDEX(Paste_Here!AH$2:AH$600, MATCH(B457, Paste_Here!A$2:A$600, 0)), ""), ""), "")</f>
        <v/>
      </c>
      <c r="FG457" s="47"/>
      <c r="FH457" s="2" t="str">
        <f>IFERROR(IF(B457&lt;&gt;"", IF(AND(INDEX(Paste_Here!AM$2:AM$600, MATCH(B457, Paste_Here!A$2:A$600, 0))&lt;&gt;"", ISNUMBER(VALUE(INDEX(Paste_Here!AM$2:AM$600, MATCH(B457, Paste_Here!A$2:A$600, 0))))), INDEX(Paste_Here!AM$2:AM$600, MATCH(B457, Paste_Here!A$2:A$600, 0)), ""), ""), "")</f>
        <v/>
      </c>
      <c r="FI457" s="47"/>
      <c r="FJ457" s="47"/>
      <c r="FK457" s="2" t="str">
        <f t="shared" si="47"/>
        <v/>
      </c>
      <c r="FL457" s="47"/>
      <c r="FM457" s="2" t="str">
        <f>IFERROR(IF(B457&lt;&gt;"", IF(ISNUMBER(VALUE(INDEX(Paste_Here!H$2:H$600, MATCH(B457, Paste_Here!A$2:A$600, 0)))), IF(VALUE(INDEX(Paste_Here!H$2:H$600, MATCH(B457, Paste_Here!A$2:A$600, 0)))=0, "No", IF(AND(VALUE(INDEX(Paste_Here!H$2:H$600, MATCH(B457, Paste_Here!A$2:A$600, 0)))&gt;=1, VALUE(INDEX(Paste_Here!H$2:H$600, MATCH(B457, Paste_Here!A$2:A$600, 0)))&lt;=4), VALUE(INDEX(Paste_Here!H$2:H$600, MATCH(B457, Paste_Here!A$2:A$600, 0))), "")), ""), ""), "")</f>
        <v/>
      </c>
      <c r="FN457" s="47"/>
      <c r="FO457" s="34" t="str">
        <f>IFERROR(IF(B457&lt;&gt;"", IF(ISNUMBER(VALUE(INDEX(Paste_Here!I$2:I$600, MATCH(B457, Paste_Here!A$2:A$600, 0)))), IF(VALUE(INDEX(Paste_Here!I$2:I$600, MATCH(B457, Paste_Here!A$2:A$600, 0)))=0, "No", IF(AND(VALUE(INDEX(Paste_Here!I$2:I$600, MATCH(B457, Paste_Here!A$2:A$600, 0)))&gt;=1, VALUE(INDEX(Paste_Here!I$2:I$600, MATCH(B457, Paste_Here!A$2:A$600, 0)))&lt;=4), VALUE(INDEX(Paste_Here!I$2:I$600, MATCH(B457, Paste_Here!A$2:A$600, 0))), "")), ""), ""), "")</f>
        <v/>
      </c>
      <c r="FP457" s="47"/>
      <c r="FQ457" s="2"/>
      <c r="FR457" s="47"/>
      <c r="FS457" s="2"/>
      <c r="FT457" s="47"/>
      <c r="FU457" s="2"/>
      <c r="FV457" s="47"/>
      <c r="FW457" s="2"/>
      <c r="FX457" s="47"/>
      <c r="FY457" s="2"/>
      <c r="FZ457" s="47"/>
      <c r="GA457" s="2"/>
      <c r="GB457" s="47"/>
      <c r="GU457" s="2"/>
      <c r="GV457" s="47"/>
      <c r="GW457" s="2"/>
      <c r="GX457" s="47"/>
    </row>
    <row r="458" spans="1:206">
      <c r="A458" s="47"/>
      <c r="B458" s="2" t="str">
        <f t="shared" si="42"/>
        <v/>
      </c>
      <c r="C458" s="47"/>
      <c r="D458" s="2" t="str">
        <f>IFERROR(IF(B458&lt;&gt;"", IF(COUNTIF(INDEX(Paste_Here!N$2:O$600, MATCH(B458, Paste_Here!A$2:A$600, 0), 0), "yes") &gt; 0, "No", IF(COUNTIF(INDEX(Paste_Here!N$2:O$600, MATCH(B458, Paste_Here!A$2:A$600, 0), 0), "no") &gt; 0, "Yes", "")), ""), "")</f>
        <v/>
      </c>
      <c r="E458" s="47"/>
      <c r="F458" s="84" t="str">
        <f>IFERROR(IF(B458&lt;&gt;"", IF(AND(INDEX(Paste_Here!P$2:P$600, MATCH(B458, Paste_Here!A$2:A$600, 0))&lt;&gt;"", ISNUMBER(VALUE(INDEX(Paste_Here!P$2:P$600, MATCH(B458, Paste_Here!A$2:A$600, 0))))), INDEX(Paste_Here!P$2:P$600, MATCH(B458, Paste_Here!A$2:A$600, 0)), ""), ""), "")</f>
        <v/>
      </c>
      <c r="G458" s="47"/>
      <c r="H458" s="2" t="str">
        <f>IFERROR(IF(B458&lt;&gt;"", IF(ISNUMBER(SEARCH("highrisk", LOWER(INDEX(Paste_Here!Q$2:Q$600, MATCH(B458, Paste_Here!A$2:A$600, 0))))), "High Risk", IF(ISNUMBER(SEARCH("lowrisk", LOWER(INDEX(Paste_Here!Q$2:Q$600, MATCH(B458, Paste_Here!A$2:A$600, 0))))), "Low Risk", IF(ISNUMBER(SEARCH("somerisk", LOWER(INDEX(Paste_Here!Q$2:Q$600, MATCH(B458, Paste_Here!A$2:A$600, 0))))), "Some Risk", ""))), ""), "")</f>
        <v/>
      </c>
      <c r="I458" s="47"/>
      <c r="J458" s="2"/>
      <c r="K458" s="47"/>
      <c r="L458" s="2"/>
      <c r="M458" s="47"/>
      <c r="N458" s="2"/>
      <c r="O458" s="47"/>
      <c r="P458" s="2" t="str">
        <f>IFERROR(IF(B458&lt;&gt;"", IF(AND(ISNUMBER(VALUE(INDEX(Paste_Here!R$2:R$600, MATCH(B458, Paste_Here!A$2:A$600, 0)))), INDEX(Paste_Here!R$2:R$600, MATCH(B458, Paste_Here!A$2:A$600, 0)) &lt;&gt; ""), VALUE(INDEX(Paste_Here!R$2:R$600, MATCH(B458, Paste_Here!A$2:A$600, 0))), ""), ""), "")</f>
        <v/>
      </c>
      <c r="Q458" s="47"/>
      <c r="R458" s="2"/>
      <c r="S458" s="47"/>
      <c r="W458" s="47"/>
      <c r="X458" s="2"/>
      <c r="Y458" s="47"/>
      <c r="Z458" s="2" t="str">
        <f>IFERROR(IF(B458&lt;&gt;"", IF(AND(INDEX(Paste_Here!S$2:S$600, MATCH(B458, Paste_Here!A$2:A$600, 0))&lt;&gt;"", ISNUMBER(VALUE(INDEX(Paste_Here!S$2:S$600, MATCH(B458, Paste_Here!A$2:A$600, 0))))), INDEX(Paste_Here!S$2:S$600, MATCH(B458, Paste_Here!A$2:A$600, 0)), ""), ""), "")</f>
        <v/>
      </c>
      <c r="AA458" s="47"/>
      <c r="AB458" s="2" t="str">
        <f>IFERROR(IF(B458&lt;&gt;"", IF(ISNUMBER(SEARCH("highrisk", LOWER(INDEX(Paste_Here!T$2:T$600, MATCH(B458, Paste_Here!A$2:A$600, 0))))), "High Risk", IF(ISNUMBER(SEARCH("lowrisk", LOWER(INDEX(Paste_Here!T$2:T$600, MATCH(B458, Paste_Here!A$2:A$600, 0))))), "Low Risk", IF(ISNUMBER(SEARCH("somerisk", LOWER(INDEX(Paste_Here!T$2:T$600, MATCH(B458, Paste_Here!A$2:A$600, 0))))), "Some Risk", IF(ISNUMBER(SEARCH("OT", LOWER(INDEX(Paste_Here!T$2:T$600, MATCH(B458, Paste_Here!A$2:A$600, 0))))), "On Track", "")))), ""), "")</f>
        <v/>
      </c>
      <c r="AC458" s="47"/>
      <c r="AD458" s="2"/>
      <c r="AE458" s="47"/>
      <c r="AF458" s="2"/>
      <c r="AG458" s="47"/>
      <c r="AH458" s="2"/>
      <c r="AI458" s="47"/>
      <c r="AJ458" s="2" t="str" cm="1">
        <f t="array" aca="1" ref="AJ458" ca="1">IFERROR(IF(ISNUMBER(SEARCH("BR", INDEX(Paste_Here!AB$2:AB$210, MATCH(B458, Paste_Here!A$2:A$210, 0)))), -1, 1) * VALUE(_xlfn.TEXTJOIN("", TRUE, IF(ISNUMBER(--MID(INDEX(Paste_Here!AB$2:AB$210, MATCH(B458, Paste_Here!A$2:A$210, 0)), ROW(INDIRECT("1:"&amp;LEN(INDEX(Paste_Here!AB$2:AB$210, MATCH(B458, Paste_Here!A$2:A$210, 0))))), 1)), MID(INDEX(Paste_Here!AB$2:AB$210, MATCH(B458, Paste_Here!A$2:A$210, 0)), ROW(INDIRECT("1:"&amp;LEN(INDEX(Paste_Here!AB$2:AB$210, MATCH(B458, Paste_Here!A$2:A$210, 0))))), 1), ""))), "")</f>
        <v/>
      </c>
      <c r="AK458" s="47"/>
      <c r="AL458" s="34" t="str">
        <f>IFERROR(IF(B458&lt;&gt;"", IF(AND(INDEX(Paste_Here!AF$2:AF$600, MATCH(B458, Paste_Here!A$2:A$600, 0))&lt;&gt;"", ISNUMBER(VALUE(INDEX(Paste_Here!AF$2:AF$600, MATCH(B458, Paste_Here!A$2:A$600, 0))))), INDEX(Paste_Here!AF$2:AF$600, MATCH(B458, Paste_Here!A$2:A$600, 0)), ""), ""), "")</f>
        <v/>
      </c>
      <c r="AM458" s="47"/>
      <c r="AN458" s="47"/>
      <c r="AO458" s="2" t="str">
        <f t="shared" si="43"/>
        <v/>
      </c>
      <c r="AP458" s="47"/>
      <c r="AQ458" s="34" t="str">
        <f>IFERROR(IF(B458&lt;&gt;"", IF(COUNTIF(INDEX(Paste_Here!X$2:Y$600, MATCH(B458, Paste_Here!A$2:A$600, 0), 0), "yes") &gt; 0, "No", IF(COUNTIF(INDEX(Paste_Here!X$2:Y$600, MATCH(B458, Paste_Here!A$2:A$600, 0), 0), "no") &gt; 0, "Yes", "")), ""), "")</f>
        <v/>
      </c>
      <c r="AR458" s="47"/>
      <c r="AS458" s="34" t="str">
        <f>IFERROR(IF(B458&lt;&gt;"", IF(AND(INDEX(Paste_Here!U$2:U$600, MATCH(B458, Paste_Here!A$2:A$600, 0))&lt;&gt;"", ISNUMBER(VALUE(INDEX(Paste_Here!U$2:U$600, MATCH(B458, Paste_Here!A$2:A$600, 0))))), INDEX(Paste_Here!U$2:U$600, MATCH(B458, Paste_Here!A$2:A$600, 0)), ""), ""), "")</f>
        <v/>
      </c>
      <c r="AT458" s="47"/>
      <c r="AU458" s="34" t="str">
        <f>IFERROR(IF(B458&lt;&gt;"", IF(ISNUMBER(SEARCH("highrisk", LOWER(INDEX(Paste_Here!V$2:V$600, MATCH(B458, Paste_Here!A$2:A$600, 0))))), "High Risk", IF(ISNUMBER(SEARCH("lowrisk", LOWER(INDEX(Paste_Here!V$2:V$600, MATCH(B458, Paste_Here!A$2:A$600, 0))))), "Low Risk", IF(ISNUMBER(SEARCH("somerisk", LOWER(INDEX(Paste_Here!V$2:V$600, MATCH(B458, Paste_Here!A$2:A$600, 0))))), "Some Risk", ""))), ""), "")</f>
        <v/>
      </c>
      <c r="AV458" s="47"/>
      <c r="AW458" s="34" t="str">
        <f>IFERROR(IF(B458&lt;&gt;"", IF(AND(ISNUMBER(VALUE(INDEX(Paste_Here!W$2:W$600, MATCH(B458, Paste_Here!A$2:A$600, 0)))), INDEX(Paste_Here!W$2:W$600, MATCH(B458, Paste_Here!A$2:A$600, 0)) &lt;&gt; ""), VALUE(INDEX(Paste_Here!W$2:W$600, MATCH(B458, Paste_Here!A$2:A$600, 0))), ""), ""), "")</f>
        <v/>
      </c>
      <c r="AX458" s="47"/>
      <c r="BA458" s="2" t="str">
        <f>IFERROR(IF(B458&lt;&gt;"", IF(AND(INDEX(Paste_Here!AI$2:AI$600, MATCH(B458, Paste_Here!A$2:A$600, 0))&lt;&gt;"", ISNUMBER(VALUE(INDEX(Paste_Here!AI$2:AI$600, MATCH(B458, Paste_Here!A$2:A$600, 0))))), INDEX(Paste_Here!AI$2:AI$600, MATCH(B458, Paste_Here!A$2:A$600, 0)), ""), ""), "")</f>
        <v/>
      </c>
      <c r="BB458" s="47"/>
      <c r="BC458" s="34" t="str">
        <f>IFERROR(IF(B458&lt;&gt;"", IF(ISNUMBER(SEARCH("highrisk", LOWER(INDEX(Paste_Here!AJ$2:AJ$600, MATCH(B458, Paste_Here!A$2:A$600, 0))))), "High Risk", IF(ISNUMBER(SEARCH("lowrisk", LOWER(INDEX(Paste_Here!AJ$2:AJ$600, MATCH(B458, Paste_Here!A$2:A$600, 0))))), "Low Risk", IF(ISNUMBER(SEARCH("somerisk", LOWER(INDEX(Paste_Here!AJ$2:AJ$600, MATCH(B458, Paste_Here!A$2:A$600, 0))))), "Some Risk", IF(ISNUMBER(SEARCH("OT", LOWER(INDEX(Paste_Here!AJ$2:AJ$600, MATCH(B458, Paste_Here!A$2:A$600, 0))))), "On Track", "")))), ""), "")</f>
        <v/>
      </c>
      <c r="BD458" s="47"/>
      <c r="BE458" s="34" t="str">
        <f>IFERROR(IF(B458&lt;&gt;"", IF(AND(INDEX(Paste_Here!AK$2:AK$600, MATCH(B458, Paste_Here!A$2:A$600, 0))&lt;&gt;"", ISNUMBER(VALUE(INDEX(Paste_Here!AK$2:AK$600, MATCH(B458, Paste_Here!A$2:A$600, 0))))), INDEX(Paste_Here!AK$2:AK$600, MATCH(B458, Paste_Here!A$2:A$600, 0)), ""), ""), "")</f>
        <v/>
      </c>
      <c r="BF458" s="47"/>
      <c r="BG458" s="34" t="str" cm="1">
        <f t="array" aca="1" ref="BG458" ca="1">IFERROR(IF(B458&lt;&gt;"", IF(INDEX(Paste_Here!AE$2:AE$600, MATCH(B458, Paste_Here!A$2:A$600, 0))&lt;&gt;"", IF(LEFT(INDEX(Paste_Here!AE$2:AE$600, MATCH(B458, Paste_Here!A$2:A$600, 0)), 2)="EM", -1, 1) * VALUE(_xlfn.TEXTJOIN("", TRUE, IF(ISNUMBER(MID(INDEX(Paste_Here!AE$2:AE$600, MATCH(B458, Paste_Here!A$2:A$600, 0)), ROW(INDIRECT("1:"&amp;LEN(INDEX(Paste_Here!AE$2:AE$600, MATCH(B458, Paste_Here!A$2:A$600, 0))))), 1)*1), MID(INDEX(Paste_Here!AE$2:AE$600, MATCH(B458, Paste_Here!A$2:A$600, 0)), ROW(INDIRECT("1:"&amp;LEN(INDEX(Paste_Here!AE$2:AE$600, MATCH(B458, Paste_Here!A$2:A$600, 0))))), 1), ""))), ""), ""), "")</f>
        <v/>
      </c>
      <c r="BH458" s="47"/>
      <c r="BJ458" s="47"/>
      <c r="BK458" s="2" t="str">
        <f t="shared" si="44"/>
        <v/>
      </c>
      <c r="BL458" s="47"/>
      <c r="BM458" s="34" t="str">
        <f>IFERROR(IF(B458&lt;&gt;"", IF(AND(INDEX(Paste_Here!Z$2:Z$600, MATCH(B458, Paste_Here!A$2:A$600, 0))&lt;&gt;"", ISNUMBER(VALUE(INDEX(Paste_Here!Z$2:Z$600, MATCH(B458, Paste_Here!A$2:A$600, 0))))), INDEX(Paste_Here!Z$2:Z$600, MATCH(B458, Paste_Here!A$2:A$600, 0)), ""), ""), "")</f>
        <v/>
      </c>
      <c r="BN458" s="47"/>
      <c r="BO458" s="34" t="str">
        <f>IFERROR(IF(B458&lt;&gt;"", IF(ISNUMBER(SEARCH("highrisk", LOWER(INDEX(Paste_Here!AA$2:AA$600, MATCH(B458, Paste_Here!A$2:A$600, 0))))), "High Risk", IF(ISNUMBER(SEARCH("lowrisk", LOWER(INDEX(Paste_Here!AA$2:AA$600, MATCH(B458, Paste_Here!A$2:A$600, 0))))), "Low Risk", IF(ISNUMBER(SEARCH("somerisk", LOWER(INDEX(Paste_Here!AA$2:AA$600, MATCH(B458, Paste_Here!A$2:A$600, 0))))), "Some Risk", IF(ISNUMBER(SEARCH("OT", LOWER(INDEX(Paste_Here!AA$2:AA$600, MATCH(B458, Paste_Here!A$2:A$600, 0))))), "On Track", "")))), ""), "")</f>
        <v/>
      </c>
      <c r="BP458" s="47"/>
      <c r="BQ458" s="34" t="str">
        <f>IFERROR(IF(B458&lt;&gt;"", IF(AND(INDEX(Paste_Here!AC$2:AC$600, MATCH(B458, Paste_Here!A$2:A$600, 0))&lt;&gt;"", ISNUMBER(VALUE(INDEX(Paste_Here!AC$2:AC$600, MATCH(B458, Paste_Here!A$2:A$600, 0))))), INDEX(Paste_Here!AC$2:AC$600, MATCH(B458, Paste_Here!A$2:A$600, 0)), ""), ""), "")</f>
        <v/>
      </c>
      <c r="BR458" s="47"/>
      <c r="BS458" s="34" t="str">
        <f>IFERROR(IF(B458&lt;&gt;"", IF(ISNUMBER(SEARCH("highrisk", LOWER(INDEX(Paste_Here!AD$2:AD$600, MATCH(B458, Paste_Here!A$2:A$600, 0))))), "High Risk", IF(ISNUMBER(SEARCH("lowrisk", LOWER(INDEX(Paste_Here!AD$2:AD$600, MATCH(B458, Paste_Here!A$2:A$600, 0))))), "Low Risk", IF(ISNUMBER(SEARCH("somerisk", LOWER(INDEX(Paste_Here!AD$2:AD$600, MATCH(B458, Paste_Here!A$2:A$600, 0))))), "Some Risk", IF(ISNUMBER(SEARCH("OT", LOWER(INDEX(Paste_Here!AD$2:AD$600, MATCH(B458, Paste_Here!A$2:A$600, 0))))), "On Track", "")))), ""), "")</f>
        <v/>
      </c>
      <c r="BT458" s="47"/>
      <c r="BU458" s="34"/>
      <c r="BV458" s="47"/>
      <c r="BW458" s="34"/>
      <c r="BX458" s="47"/>
      <c r="BY458" s="34"/>
      <c r="BZ458" s="47"/>
      <c r="CA458" s="34"/>
      <c r="CB458" s="49"/>
      <c r="DT458" s="47"/>
      <c r="DU458" s="47"/>
      <c r="DV458" s="2" t="str">
        <f t="shared" si="45"/>
        <v/>
      </c>
      <c r="DW458" s="47"/>
      <c r="DX458" s="2" t="str">
        <f>IFERROR(IF(B458&lt;&gt;"", IF(ISNUMBER(SEARCH("s", LOWER(INDEX(Paste_Here!M$2:M$600, MATCH(B458, Paste_Here!A$2:A$600, 0))))), "Yes", IF(INDEX(Paste_Here!M$2:M$600, MATCH(B458, Paste_Here!A$2:A$600, 0))&lt;&gt;"", "No", "")), ""), "")</f>
        <v/>
      </c>
      <c r="DY458" s="47"/>
      <c r="DZ458" s="2" t="str">
        <f>IFERROR(IF(B458&lt;&gt;"", IF(ISNUMBER(SEARCH("yes", LOWER(INDEX(Paste_Here!F$2:F$600, MATCH(B458, Paste_Here!A$2:A$600, 0))))), "Yes", IF(ISNUMBER(SEARCH("no", LOWER(INDEX(Paste_Here!F$2:F$600, MATCH(B458, Paste_Here!A$2:A$600, 0))))), "No", "")), ""), "")</f>
        <v/>
      </c>
      <c r="EA458" s="47"/>
      <c r="EB458" s="2" t="str">
        <f>IFERROR(IF(B458&lt;&gt;"", IF(ISNUMBER(SEARCH("english language learner", LOWER(INDEX(Paste_Here!C$2:C$600, MATCH(B458, Paste_Here!A$2:A$600, 0))))), "Yes", ""), ""), "")</f>
        <v/>
      </c>
      <c r="EC458" s="47"/>
      <c r="ED458" s="2" t="str">
        <f>IFERROR(IF(B458&lt;&gt;"", IF(OR(ISNUMBER(SEARCH("b", LOWER(INDEX(Paste_Here!K$2:K$600, MATCH(B458, Paste_Here!A$2:A$600, 0))))), ISNUMBER(SEARCH("h", LOWER(INDEX(Paste_Here!K$2:K$600, MATCH(B458, Paste_Here!A$2:A$600, 0))))), ISNUMBER(SEARCH("i", LOWER(INDEX(Paste_Here!K$2:K$600, MATCH(B458, Paste_Here!A$2:A$600, 0)))))), "Yes", IF(INDEX(Paste_Here!K$2:K$600, MATCH(B458, Paste_Here!A$2:A$600, 0))&lt;&gt;"", "No", "")), ""), "")</f>
        <v/>
      </c>
      <c r="EE458" s="47"/>
      <c r="EF458" s="34" t="str">
        <f>IFERROR(IF(B458&lt;&gt;"", IF(ISNUMBER(SEARCH("yes", LOWER(INDEX(Paste_Here!L$2:L$600, MATCH(B458, Paste_Here!A$2:A$600, 0))))), "Yes", IF(ISNUMBER(SEARCH("no", LOWER(INDEX(Paste_Here!L$2:L$600, MATCH(B458, Paste_Here!A$2:A$600, 0))))), "No", "")), ""), "")</f>
        <v/>
      </c>
      <c r="EG458" s="47"/>
      <c r="EH458" s="2" t="str">
        <f>IFERROR(IF(B458&lt;&gt;"", IF(ISNUMBER(SEARCH("transitional 2", LOWER(INDEX(Paste_Here!C$2:C$600, MATCH(B458, Paste_Here!A$2:A$600, 0))))), "T2", IF(ISNUMBER(SEARCH("transitional 1", LOWER(INDEX(Paste_Here!C$2:C$600, MATCH(B458, Paste_Here!A$2:A$600, 0))))), "T1", IF(ISNUMBER(SEARCH("waived ell services", LOWER(INDEX(Paste_Here!C$2:C$600, MATCH(B458, Paste_Here!A$2:A$600, 0))))), "W", ""))), ""), "")</f>
        <v/>
      </c>
      <c r="EI458" s="47"/>
      <c r="EJ458" s="2" t="str">
        <f>IFERROR(IF(B458&lt;&gt;"", IF(AND(INDEX(Paste_Here!AG$2:AG$600, MATCH(B458, Paste_Here!A$2:A$600, 0))&lt;&gt;"", ISNUMBER(VALUE(INDEX(Paste_Here!AG$2:AG$600, MATCH(B458, Paste_Here!A$2:A$600, 0))))), INDEX(Paste_Here!AG$2:AG$600, MATCH(B458, Paste_Here!A$2:A$600, 0)), ""), ""), "")</f>
        <v/>
      </c>
      <c r="EK458" s="47"/>
      <c r="EL458" s="2" t="str">
        <f>IFERROR(IF(B458&lt;&gt;"", IF(AND(INDEX(Paste_Here!AL$2:AL$600, MATCH(B458, Paste_Here!A$2:A$600, 0))&lt;&gt;"", ISNUMBER(VALUE(INDEX(Paste_Here!AL$2:AL$600, MATCH(B458, Paste_Here!A$2:A$600, 0))))), INDEX(Paste_Here!AL$2:AL$600, MATCH(B458, Paste_Here!A$2:A$600, 0)), ""), ""), "")</f>
        <v/>
      </c>
      <c r="EM458" s="47"/>
      <c r="FA458" s="4" t="str" cm="1">
        <f t="array" ref="FA458">IFERROR(INDEX(Paste_Here!$B$2:$B$600, MATCH(0, COUNTIF(FA$4:FA457, Paste_Here!$B$2:$B$600) + IF(Paste_Here!$B$2:$B$600="", 1, 0), 0)), "")</f>
        <v/>
      </c>
      <c r="FB458" s="4" t="str">
        <f>IF(FA458&lt;&gt;"", INDEX(Paste_Here!$A$2:$A$600, MATCH(FA458, Paste_Here!$B$2:$B$600, 0)), "")</f>
        <v/>
      </c>
      <c r="FC458" s="4" t="str">
        <f t="shared" si="46"/>
        <v/>
      </c>
      <c r="FD458" s="4" t="str" cm="1">
        <f t="array" ref="FD458">IFERROR(INDEX($FC$5:$FC$600, MATCH(SMALL(IF($FC$5:$FC$600&lt;&gt;"", COUNTIF($FC$5:$FC$600, "&lt;"&amp;$FC$5:$FC$600)+1), ROW()-ROW($FD$5)+1), COUNTIF($FC$5:$FC$600, "&lt;"&amp;$FC$5:$FC$600)+1, 0)), "")</f>
        <v/>
      </c>
      <c r="FF458" s="2" t="str">
        <f>IFERROR(IF(B458&lt;&gt;"", IF(AND(INDEX(Paste_Here!AH$2:AH$600, MATCH(B458, Paste_Here!A$2:A$600, 0))&lt;&gt;"", ISNUMBER(VALUE(INDEX(Paste_Here!AH$2:AH$600, MATCH(B458, Paste_Here!A$2:A$600, 0))))), INDEX(Paste_Here!AH$2:AH$600, MATCH(B458, Paste_Here!A$2:A$600, 0)), ""), ""), "")</f>
        <v/>
      </c>
      <c r="FG458" s="47"/>
      <c r="FH458" s="2" t="str">
        <f>IFERROR(IF(B458&lt;&gt;"", IF(AND(INDEX(Paste_Here!AM$2:AM$600, MATCH(B458, Paste_Here!A$2:A$600, 0))&lt;&gt;"", ISNUMBER(VALUE(INDEX(Paste_Here!AM$2:AM$600, MATCH(B458, Paste_Here!A$2:A$600, 0))))), INDEX(Paste_Here!AM$2:AM$600, MATCH(B458, Paste_Here!A$2:A$600, 0)), ""), ""), "")</f>
        <v/>
      </c>
      <c r="FI458" s="47"/>
      <c r="FJ458" s="47"/>
      <c r="FK458" s="2" t="str">
        <f t="shared" si="47"/>
        <v/>
      </c>
      <c r="FL458" s="47"/>
      <c r="FM458" s="2" t="str">
        <f>IFERROR(IF(B458&lt;&gt;"", IF(ISNUMBER(VALUE(INDEX(Paste_Here!H$2:H$600, MATCH(B458, Paste_Here!A$2:A$600, 0)))), IF(VALUE(INDEX(Paste_Here!H$2:H$600, MATCH(B458, Paste_Here!A$2:A$600, 0)))=0, "No", IF(AND(VALUE(INDEX(Paste_Here!H$2:H$600, MATCH(B458, Paste_Here!A$2:A$600, 0)))&gt;=1, VALUE(INDEX(Paste_Here!H$2:H$600, MATCH(B458, Paste_Here!A$2:A$600, 0)))&lt;=4), VALUE(INDEX(Paste_Here!H$2:H$600, MATCH(B458, Paste_Here!A$2:A$600, 0))), "")), ""), ""), "")</f>
        <v/>
      </c>
      <c r="FN458" s="47"/>
      <c r="FO458" s="34" t="str">
        <f>IFERROR(IF(B458&lt;&gt;"", IF(ISNUMBER(VALUE(INDEX(Paste_Here!I$2:I$600, MATCH(B458, Paste_Here!A$2:A$600, 0)))), IF(VALUE(INDEX(Paste_Here!I$2:I$600, MATCH(B458, Paste_Here!A$2:A$600, 0)))=0, "No", IF(AND(VALUE(INDEX(Paste_Here!I$2:I$600, MATCH(B458, Paste_Here!A$2:A$600, 0)))&gt;=1, VALUE(INDEX(Paste_Here!I$2:I$600, MATCH(B458, Paste_Here!A$2:A$600, 0)))&lt;=4), VALUE(INDEX(Paste_Here!I$2:I$600, MATCH(B458, Paste_Here!A$2:A$600, 0))), "")), ""), ""), "")</f>
        <v/>
      </c>
      <c r="FP458" s="47"/>
      <c r="FQ458" s="2"/>
      <c r="FR458" s="47"/>
      <c r="FS458" s="2"/>
      <c r="FT458" s="47"/>
      <c r="FU458" s="2"/>
      <c r="FV458" s="47"/>
      <c r="FW458" s="2"/>
      <c r="FX458" s="47"/>
      <c r="FY458" s="2"/>
      <c r="FZ458" s="47"/>
      <c r="GA458" s="2"/>
      <c r="GB458" s="47"/>
      <c r="GU458" s="2"/>
      <c r="GV458" s="47"/>
      <c r="GW458" s="2"/>
      <c r="GX458" s="47"/>
    </row>
    <row r="459" spans="1:206">
      <c r="A459" s="47"/>
      <c r="B459" s="2" t="str">
        <f t="shared" si="42"/>
        <v/>
      </c>
      <c r="C459" s="47"/>
      <c r="D459" s="2" t="str">
        <f>IFERROR(IF(B459&lt;&gt;"", IF(COUNTIF(INDEX(Paste_Here!N$2:O$600, MATCH(B459, Paste_Here!A$2:A$600, 0), 0), "yes") &gt; 0, "No", IF(COUNTIF(INDEX(Paste_Here!N$2:O$600, MATCH(B459, Paste_Here!A$2:A$600, 0), 0), "no") &gt; 0, "Yes", "")), ""), "")</f>
        <v/>
      </c>
      <c r="E459" s="47"/>
      <c r="F459" s="84" t="str">
        <f>IFERROR(IF(B459&lt;&gt;"", IF(AND(INDEX(Paste_Here!P$2:P$600, MATCH(B459, Paste_Here!A$2:A$600, 0))&lt;&gt;"", ISNUMBER(VALUE(INDEX(Paste_Here!P$2:P$600, MATCH(B459, Paste_Here!A$2:A$600, 0))))), INDEX(Paste_Here!P$2:P$600, MATCH(B459, Paste_Here!A$2:A$600, 0)), ""), ""), "")</f>
        <v/>
      </c>
      <c r="G459" s="47"/>
      <c r="H459" s="2" t="str">
        <f>IFERROR(IF(B459&lt;&gt;"", IF(ISNUMBER(SEARCH("highrisk", LOWER(INDEX(Paste_Here!Q$2:Q$600, MATCH(B459, Paste_Here!A$2:A$600, 0))))), "High Risk", IF(ISNUMBER(SEARCH("lowrisk", LOWER(INDEX(Paste_Here!Q$2:Q$600, MATCH(B459, Paste_Here!A$2:A$600, 0))))), "Low Risk", IF(ISNUMBER(SEARCH("somerisk", LOWER(INDEX(Paste_Here!Q$2:Q$600, MATCH(B459, Paste_Here!A$2:A$600, 0))))), "Some Risk", ""))), ""), "")</f>
        <v/>
      </c>
      <c r="I459" s="47"/>
      <c r="J459" s="2"/>
      <c r="K459" s="47"/>
      <c r="L459" s="2"/>
      <c r="M459" s="47"/>
      <c r="N459" s="2"/>
      <c r="O459" s="47"/>
      <c r="P459" s="2" t="str">
        <f>IFERROR(IF(B459&lt;&gt;"", IF(AND(ISNUMBER(VALUE(INDEX(Paste_Here!R$2:R$600, MATCH(B459, Paste_Here!A$2:A$600, 0)))), INDEX(Paste_Here!R$2:R$600, MATCH(B459, Paste_Here!A$2:A$600, 0)) &lt;&gt; ""), VALUE(INDEX(Paste_Here!R$2:R$600, MATCH(B459, Paste_Here!A$2:A$600, 0))), ""), ""), "")</f>
        <v/>
      </c>
      <c r="Q459" s="47"/>
      <c r="R459" s="2"/>
      <c r="S459" s="47"/>
      <c r="W459" s="47"/>
      <c r="X459" s="2"/>
      <c r="Y459" s="47"/>
      <c r="Z459" s="2" t="str">
        <f>IFERROR(IF(B459&lt;&gt;"", IF(AND(INDEX(Paste_Here!S$2:S$600, MATCH(B459, Paste_Here!A$2:A$600, 0))&lt;&gt;"", ISNUMBER(VALUE(INDEX(Paste_Here!S$2:S$600, MATCH(B459, Paste_Here!A$2:A$600, 0))))), INDEX(Paste_Here!S$2:S$600, MATCH(B459, Paste_Here!A$2:A$600, 0)), ""), ""), "")</f>
        <v/>
      </c>
      <c r="AA459" s="47"/>
      <c r="AB459" s="2" t="str">
        <f>IFERROR(IF(B459&lt;&gt;"", IF(ISNUMBER(SEARCH("highrisk", LOWER(INDEX(Paste_Here!T$2:T$600, MATCH(B459, Paste_Here!A$2:A$600, 0))))), "High Risk", IF(ISNUMBER(SEARCH("lowrisk", LOWER(INDEX(Paste_Here!T$2:T$600, MATCH(B459, Paste_Here!A$2:A$600, 0))))), "Low Risk", IF(ISNUMBER(SEARCH("somerisk", LOWER(INDEX(Paste_Here!T$2:T$600, MATCH(B459, Paste_Here!A$2:A$600, 0))))), "Some Risk", IF(ISNUMBER(SEARCH("OT", LOWER(INDEX(Paste_Here!T$2:T$600, MATCH(B459, Paste_Here!A$2:A$600, 0))))), "On Track", "")))), ""), "")</f>
        <v/>
      </c>
      <c r="AC459" s="47"/>
      <c r="AD459" s="2"/>
      <c r="AE459" s="47"/>
      <c r="AF459" s="2"/>
      <c r="AG459" s="47"/>
      <c r="AH459" s="2"/>
      <c r="AI459" s="47"/>
      <c r="AJ459" s="2" t="str" cm="1">
        <f t="array" aca="1" ref="AJ459" ca="1">IFERROR(IF(ISNUMBER(SEARCH("BR", INDEX(Paste_Here!AB$2:AB$210, MATCH(B459, Paste_Here!A$2:A$210, 0)))), -1, 1) * VALUE(_xlfn.TEXTJOIN("", TRUE, IF(ISNUMBER(--MID(INDEX(Paste_Here!AB$2:AB$210, MATCH(B459, Paste_Here!A$2:A$210, 0)), ROW(INDIRECT("1:"&amp;LEN(INDEX(Paste_Here!AB$2:AB$210, MATCH(B459, Paste_Here!A$2:A$210, 0))))), 1)), MID(INDEX(Paste_Here!AB$2:AB$210, MATCH(B459, Paste_Here!A$2:A$210, 0)), ROW(INDIRECT("1:"&amp;LEN(INDEX(Paste_Here!AB$2:AB$210, MATCH(B459, Paste_Here!A$2:A$210, 0))))), 1), ""))), "")</f>
        <v/>
      </c>
      <c r="AK459" s="47"/>
      <c r="AL459" s="34" t="str">
        <f>IFERROR(IF(B459&lt;&gt;"", IF(AND(INDEX(Paste_Here!AF$2:AF$600, MATCH(B459, Paste_Here!A$2:A$600, 0))&lt;&gt;"", ISNUMBER(VALUE(INDEX(Paste_Here!AF$2:AF$600, MATCH(B459, Paste_Here!A$2:A$600, 0))))), INDEX(Paste_Here!AF$2:AF$600, MATCH(B459, Paste_Here!A$2:A$600, 0)), ""), ""), "")</f>
        <v/>
      </c>
      <c r="AM459" s="47"/>
      <c r="AN459" s="47"/>
      <c r="AO459" s="2" t="str">
        <f t="shared" si="43"/>
        <v/>
      </c>
      <c r="AP459" s="47"/>
      <c r="AQ459" s="34" t="str">
        <f>IFERROR(IF(B459&lt;&gt;"", IF(COUNTIF(INDEX(Paste_Here!X$2:Y$600, MATCH(B459, Paste_Here!A$2:A$600, 0), 0), "yes") &gt; 0, "No", IF(COUNTIF(INDEX(Paste_Here!X$2:Y$600, MATCH(B459, Paste_Here!A$2:A$600, 0), 0), "no") &gt; 0, "Yes", "")), ""), "")</f>
        <v/>
      </c>
      <c r="AR459" s="47"/>
      <c r="AS459" s="34" t="str">
        <f>IFERROR(IF(B459&lt;&gt;"", IF(AND(INDEX(Paste_Here!U$2:U$600, MATCH(B459, Paste_Here!A$2:A$600, 0))&lt;&gt;"", ISNUMBER(VALUE(INDEX(Paste_Here!U$2:U$600, MATCH(B459, Paste_Here!A$2:A$600, 0))))), INDEX(Paste_Here!U$2:U$600, MATCH(B459, Paste_Here!A$2:A$600, 0)), ""), ""), "")</f>
        <v/>
      </c>
      <c r="AT459" s="47"/>
      <c r="AU459" s="34" t="str">
        <f>IFERROR(IF(B459&lt;&gt;"", IF(ISNUMBER(SEARCH("highrisk", LOWER(INDEX(Paste_Here!V$2:V$600, MATCH(B459, Paste_Here!A$2:A$600, 0))))), "High Risk", IF(ISNUMBER(SEARCH("lowrisk", LOWER(INDEX(Paste_Here!V$2:V$600, MATCH(B459, Paste_Here!A$2:A$600, 0))))), "Low Risk", IF(ISNUMBER(SEARCH("somerisk", LOWER(INDEX(Paste_Here!V$2:V$600, MATCH(B459, Paste_Here!A$2:A$600, 0))))), "Some Risk", ""))), ""), "")</f>
        <v/>
      </c>
      <c r="AV459" s="47"/>
      <c r="AW459" s="34" t="str">
        <f>IFERROR(IF(B459&lt;&gt;"", IF(AND(ISNUMBER(VALUE(INDEX(Paste_Here!W$2:W$600, MATCH(B459, Paste_Here!A$2:A$600, 0)))), INDEX(Paste_Here!W$2:W$600, MATCH(B459, Paste_Here!A$2:A$600, 0)) &lt;&gt; ""), VALUE(INDEX(Paste_Here!W$2:W$600, MATCH(B459, Paste_Here!A$2:A$600, 0))), ""), ""), "")</f>
        <v/>
      </c>
      <c r="AX459" s="47"/>
      <c r="BA459" s="2" t="str">
        <f>IFERROR(IF(B459&lt;&gt;"", IF(AND(INDEX(Paste_Here!AI$2:AI$600, MATCH(B459, Paste_Here!A$2:A$600, 0))&lt;&gt;"", ISNUMBER(VALUE(INDEX(Paste_Here!AI$2:AI$600, MATCH(B459, Paste_Here!A$2:A$600, 0))))), INDEX(Paste_Here!AI$2:AI$600, MATCH(B459, Paste_Here!A$2:A$600, 0)), ""), ""), "")</f>
        <v/>
      </c>
      <c r="BB459" s="47"/>
      <c r="BC459" s="34" t="str">
        <f>IFERROR(IF(B459&lt;&gt;"", IF(ISNUMBER(SEARCH("highrisk", LOWER(INDEX(Paste_Here!AJ$2:AJ$600, MATCH(B459, Paste_Here!A$2:A$600, 0))))), "High Risk", IF(ISNUMBER(SEARCH("lowrisk", LOWER(INDEX(Paste_Here!AJ$2:AJ$600, MATCH(B459, Paste_Here!A$2:A$600, 0))))), "Low Risk", IF(ISNUMBER(SEARCH("somerisk", LOWER(INDEX(Paste_Here!AJ$2:AJ$600, MATCH(B459, Paste_Here!A$2:A$600, 0))))), "Some Risk", IF(ISNUMBER(SEARCH("OT", LOWER(INDEX(Paste_Here!AJ$2:AJ$600, MATCH(B459, Paste_Here!A$2:A$600, 0))))), "On Track", "")))), ""), "")</f>
        <v/>
      </c>
      <c r="BD459" s="47"/>
      <c r="BE459" s="34" t="str">
        <f>IFERROR(IF(B459&lt;&gt;"", IF(AND(INDEX(Paste_Here!AK$2:AK$600, MATCH(B459, Paste_Here!A$2:A$600, 0))&lt;&gt;"", ISNUMBER(VALUE(INDEX(Paste_Here!AK$2:AK$600, MATCH(B459, Paste_Here!A$2:A$600, 0))))), INDEX(Paste_Here!AK$2:AK$600, MATCH(B459, Paste_Here!A$2:A$600, 0)), ""), ""), "")</f>
        <v/>
      </c>
      <c r="BF459" s="47"/>
      <c r="BG459" s="34" t="str" cm="1">
        <f t="array" aca="1" ref="BG459" ca="1">IFERROR(IF(B459&lt;&gt;"", IF(INDEX(Paste_Here!AE$2:AE$600, MATCH(B459, Paste_Here!A$2:A$600, 0))&lt;&gt;"", IF(LEFT(INDEX(Paste_Here!AE$2:AE$600, MATCH(B459, Paste_Here!A$2:A$600, 0)), 2)="EM", -1, 1) * VALUE(_xlfn.TEXTJOIN("", TRUE, IF(ISNUMBER(MID(INDEX(Paste_Here!AE$2:AE$600, MATCH(B459, Paste_Here!A$2:A$600, 0)), ROW(INDIRECT("1:"&amp;LEN(INDEX(Paste_Here!AE$2:AE$600, MATCH(B459, Paste_Here!A$2:A$600, 0))))), 1)*1), MID(INDEX(Paste_Here!AE$2:AE$600, MATCH(B459, Paste_Here!A$2:A$600, 0)), ROW(INDIRECT("1:"&amp;LEN(INDEX(Paste_Here!AE$2:AE$600, MATCH(B459, Paste_Here!A$2:A$600, 0))))), 1), ""))), ""), ""), "")</f>
        <v/>
      </c>
      <c r="BH459" s="47"/>
      <c r="BJ459" s="47"/>
      <c r="BK459" s="2" t="str">
        <f t="shared" si="44"/>
        <v/>
      </c>
      <c r="BL459" s="47"/>
      <c r="BM459" s="34" t="str">
        <f>IFERROR(IF(B459&lt;&gt;"", IF(AND(INDEX(Paste_Here!Z$2:Z$600, MATCH(B459, Paste_Here!A$2:A$600, 0))&lt;&gt;"", ISNUMBER(VALUE(INDEX(Paste_Here!Z$2:Z$600, MATCH(B459, Paste_Here!A$2:A$600, 0))))), INDEX(Paste_Here!Z$2:Z$600, MATCH(B459, Paste_Here!A$2:A$600, 0)), ""), ""), "")</f>
        <v/>
      </c>
      <c r="BN459" s="47"/>
      <c r="BO459" s="34" t="str">
        <f>IFERROR(IF(B459&lt;&gt;"", IF(ISNUMBER(SEARCH("highrisk", LOWER(INDEX(Paste_Here!AA$2:AA$600, MATCH(B459, Paste_Here!A$2:A$600, 0))))), "High Risk", IF(ISNUMBER(SEARCH("lowrisk", LOWER(INDEX(Paste_Here!AA$2:AA$600, MATCH(B459, Paste_Here!A$2:A$600, 0))))), "Low Risk", IF(ISNUMBER(SEARCH("somerisk", LOWER(INDEX(Paste_Here!AA$2:AA$600, MATCH(B459, Paste_Here!A$2:A$600, 0))))), "Some Risk", IF(ISNUMBER(SEARCH("OT", LOWER(INDEX(Paste_Here!AA$2:AA$600, MATCH(B459, Paste_Here!A$2:A$600, 0))))), "On Track", "")))), ""), "")</f>
        <v/>
      </c>
      <c r="BP459" s="47"/>
      <c r="BQ459" s="34" t="str">
        <f>IFERROR(IF(B459&lt;&gt;"", IF(AND(INDEX(Paste_Here!AC$2:AC$600, MATCH(B459, Paste_Here!A$2:A$600, 0))&lt;&gt;"", ISNUMBER(VALUE(INDEX(Paste_Here!AC$2:AC$600, MATCH(B459, Paste_Here!A$2:A$600, 0))))), INDEX(Paste_Here!AC$2:AC$600, MATCH(B459, Paste_Here!A$2:A$600, 0)), ""), ""), "")</f>
        <v/>
      </c>
      <c r="BR459" s="47"/>
      <c r="BS459" s="34" t="str">
        <f>IFERROR(IF(B459&lt;&gt;"", IF(ISNUMBER(SEARCH("highrisk", LOWER(INDEX(Paste_Here!AD$2:AD$600, MATCH(B459, Paste_Here!A$2:A$600, 0))))), "High Risk", IF(ISNUMBER(SEARCH("lowrisk", LOWER(INDEX(Paste_Here!AD$2:AD$600, MATCH(B459, Paste_Here!A$2:A$600, 0))))), "Low Risk", IF(ISNUMBER(SEARCH("somerisk", LOWER(INDEX(Paste_Here!AD$2:AD$600, MATCH(B459, Paste_Here!A$2:A$600, 0))))), "Some Risk", IF(ISNUMBER(SEARCH("OT", LOWER(INDEX(Paste_Here!AD$2:AD$600, MATCH(B459, Paste_Here!A$2:A$600, 0))))), "On Track", "")))), ""), "")</f>
        <v/>
      </c>
      <c r="BT459" s="47"/>
      <c r="BU459" s="34"/>
      <c r="BV459" s="47"/>
      <c r="BW459" s="34"/>
      <c r="BX459" s="47"/>
      <c r="BY459" s="34"/>
      <c r="BZ459" s="47"/>
      <c r="CA459" s="34"/>
      <c r="CB459" s="49"/>
      <c r="DT459" s="47"/>
      <c r="DU459" s="47"/>
      <c r="DV459" s="2" t="str">
        <f t="shared" si="45"/>
        <v/>
      </c>
      <c r="DW459" s="47"/>
      <c r="DX459" s="2" t="str">
        <f>IFERROR(IF(B459&lt;&gt;"", IF(ISNUMBER(SEARCH("s", LOWER(INDEX(Paste_Here!M$2:M$600, MATCH(B459, Paste_Here!A$2:A$600, 0))))), "Yes", IF(INDEX(Paste_Here!M$2:M$600, MATCH(B459, Paste_Here!A$2:A$600, 0))&lt;&gt;"", "No", "")), ""), "")</f>
        <v/>
      </c>
      <c r="DY459" s="47"/>
      <c r="DZ459" s="2" t="str">
        <f>IFERROR(IF(B459&lt;&gt;"", IF(ISNUMBER(SEARCH("yes", LOWER(INDEX(Paste_Here!F$2:F$600, MATCH(B459, Paste_Here!A$2:A$600, 0))))), "Yes", IF(ISNUMBER(SEARCH("no", LOWER(INDEX(Paste_Here!F$2:F$600, MATCH(B459, Paste_Here!A$2:A$600, 0))))), "No", "")), ""), "")</f>
        <v/>
      </c>
      <c r="EA459" s="47"/>
      <c r="EB459" s="2" t="str">
        <f>IFERROR(IF(B459&lt;&gt;"", IF(ISNUMBER(SEARCH("english language learner", LOWER(INDEX(Paste_Here!C$2:C$600, MATCH(B459, Paste_Here!A$2:A$600, 0))))), "Yes", ""), ""), "")</f>
        <v/>
      </c>
      <c r="EC459" s="47"/>
      <c r="ED459" s="2" t="str">
        <f>IFERROR(IF(B459&lt;&gt;"", IF(OR(ISNUMBER(SEARCH("b", LOWER(INDEX(Paste_Here!K$2:K$600, MATCH(B459, Paste_Here!A$2:A$600, 0))))), ISNUMBER(SEARCH("h", LOWER(INDEX(Paste_Here!K$2:K$600, MATCH(B459, Paste_Here!A$2:A$600, 0))))), ISNUMBER(SEARCH("i", LOWER(INDEX(Paste_Here!K$2:K$600, MATCH(B459, Paste_Here!A$2:A$600, 0)))))), "Yes", IF(INDEX(Paste_Here!K$2:K$600, MATCH(B459, Paste_Here!A$2:A$600, 0))&lt;&gt;"", "No", "")), ""), "")</f>
        <v/>
      </c>
      <c r="EE459" s="47"/>
      <c r="EF459" s="34" t="str">
        <f>IFERROR(IF(B459&lt;&gt;"", IF(ISNUMBER(SEARCH("yes", LOWER(INDEX(Paste_Here!L$2:L$600, MATCH(B459, Paste_Here!A$2:A$600, 0))))), "Yes", IF(ISNUMBER(SEARCH("no", LOWER(INDEX(Paste_Here!L$2:L$600, MATCH(B459, Paste_Here!A$2:A$600, 0))))), "No", "")), ""), "")</f>
        <v/>
      </c>
      <c r="EG459" s="47"/>
      <c r="EH459" s="2" t="str">
        <f>IFERROR(IF(B459&lt;&gt;"", IF(ISNUMBER(SEARCH("transitional 2", LOWER(INDEX(Paste_Here!C$2:C$600, MATCH(B459, Paste_Here!A$2:A$600, 0))))), "T2", IF(ISNUMBER(SEARCH("transitional 1", LOWER(INDEX(Paste_Here!C$2:C$600, MATCH(B459, Paste_Here!A$2:A$600, 0))))), "T1", IF(ISNUMBER(SEARCH("waived ell services", LOWER(INDEX(Paste_Here!C$2:C$600, MATCH(B459, Paste_Here!A$2:A$600, 0))))), "W", ""))), ""), "")</f>
        <v/>
      </c>
      <c r="EI459" s="47"/>
      <c r="EJ459" s="2" t="str">
        <f>IFERROR(IF(B459&lt;&gt;"", IF(AND(INDEX(Paste_Here!AG$2:AG$600, MATCH(B459, Paste_Here!A$2:A$600, 0))&lt;&gt;"", ISNUMBER(VALUE(INDEX(Paste_Here!AG$2:AG$600, MATCH(B459, Paste_Here!A$2:A$600, 0))))), INDEX(Paste_Here!AG$2:AG$600, MATCH(B459, Paste_Here!A$2:A$600, 0)), ""), ""), "")</f>
        <v/>
      </c>
      <c r="EK459" s="47"/>
      <c r="EL459" s="2" t="str">
        <f>IFERROR(IF(B459&lt;&gt;"", IF(AND(INDEX(Paste_Here!AL$2:AL$600, MATCH(B459, Paste_Here!A$2:A$600, 0))&lt;&gt;"", ISNUMBER(VALUE(INDEX(Paste_Here!AL$2:AL$600, MATCH(B459, Paste_Here!A$2:A$600, 0))))), INDEX(Paste_Here!AL$2:AL$600, MATCH(B459, Paste_Here!A$2:A$600, 0)), ""), ""), "")</f>
        <v/>
      </c>
      <c r="EM459" s="47"/>
      <c r="FA459" s="4" t="str" cm="1">
        <f t="array" ref="FA459">IFERROR(INDEX(Paste_Here!$B$2:$B$600, MATCH(0, COUNTIF(FA$4:FA458, Paste_Here!$B$2:$B$600) + IF(Paste_Here!$B$2:$B$600="", 1, 0), 0)), "")</f>
        <v/>
      </c>
      <c r="FB459" s="4" t="str">
        <f>IF(FA459&lt;&gt;"", INDEX(Paste_Here!$A$2:$A$600, MATCH(FA459, Paste_Here!$B$2:$B$600, 0)), "")</f>
        <v/>
      </c>
      <c r="FC459" s="4" t="str">
        <f t="shared" si="46"/>
        <v/>
      </c>
      <c r="FD459" s="4" t="str" cm="1">
        <f t="array" ref="FD459">IFERROR(INDEX($FC$5:$FC$600, MATCH(SMALL(IF($FC$5:$FC$600&lt;&gt;"", COUNTIF($FC$5:$FC$600, "&lt;"&amp;$FC$5:$FC$600)+1), ROW()-ROW($FD$5)+1), COUNTIF($FC$5:$FC$600, "&lt;"&amp;$FC$5:$FC$600)+1, 0)), "")</f>
        <v/>
      </c>
      <c r="FF459" s="2" t="str">
        <f>IFERROR(IF(B459&lt;&gt;"", IF(AND(INDEX(Paste_Here!AH$2:AH$600, MATCH(B459, Paste_Here!A$2:A$600, 0))&lt;&gt;"", ISNUMBER(VALUE(INDEX(Paste_Here!AH$2:AH$600, MATCH(B459, Paste_Here!A$2:A$600, 0))))), INDEX(Paste_Here!AH$2:AH$600, MATCH(B459, Paste_Here!A$2:A$600, 0)), ""), ""), "")</f>
        <v/>
      </c>
      <c r="FG459" s="47"/>
      <c r="FH459" s="2" t="str">
        <f>IFERROR(IF(B459&lt;&gt;"", IF(AND(INDEX(Paste_Here!AM$2:AM$600, MATCH(B459, Paste_Here!A$2:A$600, 0))&lt;&gt;"", ISNUMBER(VALUE(INDEX(Paste_Here!AM$2:AM$600, MATCH(B459, Paste_Here!A$2:A$600, 0))))), INDEX(Paste_Here!AM$2:AM$600, MATCH(B459, Paste_Here!A$2:A$600, 0)), ""), ""), "")</f>
        <v/>
      </c>
      <c r="FI459" s="47"/>
      <c r="FJ459" s="47"/>
      <c r="FK459" s="2" t="str">
        <f t="shared" si="47"/>
        <v/>
      </c>
      <c r="FL459" s="47"/>
      <c r="FM459" s="2" t="str">
        <f>IFERROR(IF(B459&lt;&gt;"", IF(ISNUMBER(VALUE(INDEX(Paste_Here!H$2:H$600, MATCH(B459, Paste_Here!A$2:A$600, 0)))), IF(VALUE(INDEX(Paste_Here!H$2:H$600, MATCH(B459, Paste_Here!A$2:A$600, 0)))=0, "No", IF(AND(VALUE(INDEX(Paste_Here!H$2:H$600, MATCH(B459, Paste_Here!A$2:A$600, 0)))&gt;=1, VALUE(INDEX(Paste_Here!H$2:H$600, MATCH(B459, Paste_Here!A$2:A$600, 0)))&lt;=4), VALUE(INDEX(Paste_Here!H$2:H$600, MATCH(B459, Paste_Here!A$2:A$600, 0))), "")), ""), ""), "")</f>
        <v/>
      </c>
      <c r="FN459" s="47"/>
      <c r="FO459" s="34" t="str">
        <f>IFERROR(IF(B459&lt;&gt;"", IF(ISNUMBER(VALUE(INDEX(Paste_Here!I$2:I$600, MATCH(B459, Paste_Here!A$2:A$600, 0)))), IF(VALUE(INDEX(Paste_Here!I$2:I$600, MATCH(B459, Paste_Here!A$2:A$600, 0)))=0, "No", IF(AND(VALUE(INDEX(Paste_Here!I$2:I$600, MATCH(B459, Paste_Here!A$2:A$600, 0)))&gt;=1, VALUE(INDEX(Paste_Here!I$2:I$600, MATCH(B459, Paste_Here!A$2:A$600, 0)))&lt;=4), VALUE(INDEX(Paste_Here!I$2:I$600, MATCH(B459, Paste_Here!A$2:A$600, 0))), "")), ""), ""), "")</f>
        <v/>
      </c>
      <c r="FP459" s="47"/>
      <c r="FQ459" s="2"/>
      <c r="FR459" s="47"/>
      <c r="FS459" s="2"/>
      <c r="FT459" s="47"/>
      <c r="FU459" s="2"/>
      <c r="FV459" s="47"/>
      <c r="FW459" s="2"/>
      <c r="FX459" s="47"/>
      <c r="FY459" s="2"/>
      <c r="FZ459" s="47"/>
      <c r="GA459" s="2"/>
      <c r="GB459" s="47"/>
      <c r="GU459" s="2"/>
      <c r="GV459" s="47"/>
      <c r="GW459" s="2"/>
      <c r="GX459" s="47"/>
    </row>
    <row r="460" spans="1:206">
      <c r="A460" s="47"/>
      <c r="B460" s="2" t="str">
        <f t="shared" si="42"/>
        <v/>
      </c>
      <c r="C460" s="47"/>
      <c r="D460" s="2" t="str">
        <f>IFERROR(IF(B460&lt;&gt;"", IF(COUNTIF(INDEX(Paste_Here!N$2:O$600, MATCH(B460, Paste_Here!A$2:A$600, 0), 0), "yes") &gt; 0, "No", IF(COUNTIF(INDEX(Paste_Here!N$2:O$600, MATCH(B460, Paste_Here!A$2:A$600, 0), 0), "no") &gt; 0, "Yes", "")), ""), "")</f>
        <v/>
      </c>
      <c r="E460" s="47"/>
      <c r="F460" s="84" t="str">
        <f>IFERROR(IF(B460&lt;&gt;"", IF(AND(INDEX(Paste_Here!P$2:P$600, MATCH(B460, Paste_Here!A$2:A$600, 0))&lt;&gt;"", ISNUMBER(VALUE(INDEX(Paste_Here!P$2:P$600, MATCH(B460, Paste_Here!A$2:A$600, 0))))), INDEX(Paste_Here!P$2:P$600, MATCH(B460, Paste_Here!A$2:A$600, 0)), ""), ""), "")</f>
        <v/>
      </c>
      <c r="G460" s="47"/>
      <c r="H460" s="2" t="str">
        <f>IFERROR(IF(B460&lt;&gt;"", IF(ISNUMBER(SEARCH("highrisk", LOWER(INDEX(Paste_Here!Q$2:Q$600, MATCH(B460, Paste_Here!A$2:A$600, 0))))), "High Risk", IF(ISNUMBER(SEARCH("lowrisk", LOWER(INDEX(Paste_Here!Q$2:Q$600, MATCH(B460, Paste_Here!A$2:A$600, 0))))), "Low Risk", IF(ISNUMBER(SEARCH("somerisk", LOWER(INDEX(Paste_Here!Q$2:Q$600, MATCH(B460, Paste_Here!A$2:A$600, 0))))), "Some Risk", ""))), ""), "")</f>
        <v/>
      </c>
      <c r="I460" s="47"/>
      <c r="J460" s="2"/>
      <c r="K460" s="47"/>
      <c r="L460" s="2"/>
      <c r="M460" s="47"/>
      <c r="N460" s="2"/>
      <c r="O460" s="47"/>
      <c r="P460" s="2" t="str">
        <f>IFERROR(IF(B460&lt;&gt;"", IF(AND(ISNUMBER(VALUE(INDEX(Paste_Here!R$2:R$600, MATCH(B460, Paste_Here!A$2:A$600, 0)))), INDEX(Paste_Here!R$2:R$600, MATCH(B460, Paste_Here!A$2:A$600, 0)) &lt;&gt; ""), VALUE(INDEX(Paste_Here!R$2:R$600, MATCH(B460, Paste_Here!A$2:A$600, 0))), ""), ""), "")</f>
        <v/>
      </c>
      <c r="Q460" s="47"/>
      <c r="R460" s="2"/>
      <c r="S460" s="47"/>
      <c r="W460" s="47"/>
      <c r="X460" s="2"/>
      <c r="Y460" s="47"/>
      <c r="Z460" s="2" t="str">
        <f>IFERROR(IF(B460&lt;&gt;"", IF(AND(INDEX(Paste_Here!S$2:S$600, MATCH(B460, Paste_Here!A$2:A$600, 0))&lt;&gt;"", ISNUMBER(VALUE(INDEX(Paste_Here!S$2:S$600, MATCH(B460, Paste_Here!A$2:A$600, 0))))), INDEX(Paste_Here!S$2:S$600, MATCH(B460, Paste_Here!A$2:A$600, 0)), ""), ""), "")</f>
        <v/>
      </c>
      <c r="AA460" s="47"/>
      <c r="AB460" s="2" t="str">
        <f>IFERROR(IF(B460&lt;&gt;"", IF(ISNUMBER(SEARCH("highrisk", LOWER(INDEX(Paste_Here!T$2:T$600, MATCH(B460, Paste_Here!A$2:A$600, 0))))), "High Risk", IF(ISNUMBER(SEARCH("lowrisk", LOWER(INDEX(Paste_Here!T$2:T$600, MATCH(B460, Paste_Here!A$2:A$600, 0))))), "Low Risk", IF(ISNUMBER(SEARCH("somerisk", LOWER(INDEX(Paste_Here!T$2:T$600, MATCH(B460, Paste_Here!A$2:A$600, 0))))), "Some Risk", IF(ISNUMBER(SEARCH("OT", LOWER(INDEX(Paste_Here!T$2:T$600, MATCH(B460, Paste_Here!A$2:A$600, 0))))), "On Track", "")))), ""), "")</f>
        <v/>
      </c>
      <c r="AC460" s="47"/>
      <c r="AD460" s="2"/>
      <c r="AE460" s="47"/>
      <c r="AF460" s="2"/>
      <c r="AG460" s="47"/>
      <c r="AH460" s="2"/>
      <c r="AI460" s="47"/>
      <c r="AJ460" s="2" t="str" cm="1">
        <f t="array" aca="1" ref="AJ460" ca="1">IFERROR(IF(ISNUMBER(SEARCH("BR", INDEX(Paste_Here!AB$2:AB$210, MATCH(B460, Paste_Here!A$2:A$210, 0)))), -1, 1) * VALUE(_xlfn.TEXTJOIN("", TRUE, IF(ISNUMBER(--MID(INDEX(Paste_Here!AB$2:AB$210, MATCH(B460, Paste_Here!A$2:A$210, 0)), ROW(INDIRECT("1:"&amp;LEN(INDEX(Paste_Here!AB$2:AB$210, MATCH(B460, Paste_Here!A$2:A$210, 0))))), 1)), MID(INDEX(Paste_Here!AB$2:AB$210, MATCH(B460, Paste_Here!A$2:A$210, 0)), ROW(INDIRECT("1:"&amp;LEN(INDEX(Paste_Here!AB$2:AB$210, MATCH(B460, Paste_Here!A$2:A$210, 0))))), 1), ""))), "")</f>
        <v/>
      </c>
      <c r="AK460" s="47"/>
      <c r="AL460" s="34" t="str">
        <f>IFERROR(IF(B460&lt;&gt;"", IF(AND(INDEX(Paste_Here!AF$2:AF$600, MATCH(B460, Paste_Here!A$2:A$600, 0))&lt;&gt;"", ISNUMBER(VALUE(INDEX(Paste_Here!AF$2:AF$600, MATCH(B460, Paste_Here!A$2:A$600, 0))))), INDEX(Paste_Here!AF$2:AF$600, MATCH(B460, Paste_Here!A$2:A$600, 0)), ""), ""), "")</f>
        <v/>
      </c>
      <c r="AM460" s="47"/>
      <c r="AN460" s="47"/>
      <c r="AO460" s="2" t="str">
        <f t="shared" si="43"/>
        <v/>
      </c>
      <c r="AP460" s="47"/>
      <c r="AQ460" s="34" t="str">
        <f>IFERROR(IF(B460&lt;&gt;"", IF(COUNTIF(INDEX(Paste_Here!X$2:Y$600, MATCH(B460, Paste_Here!A$2:A$600, 0), 0), "yes") &gt; 0, "No", IF(COUNTIF(INDEX(Paste_Here!X$2:Y$600, MATCH(B460, Paste_Here!A$2:A$600, 0), 0), "no") &gt; 0, "Yes", "")), ""), "")</f>
        <v/>
      </c>
      <c r="AR460" s="47"/>
      <c r="AS460" s="34" t="str">
        <f>IFERROR(IF(B460&lt;&gt;"", IF(AND(INDEX(Paste_Here!U$2:U$600, MATCH(B460, Paste_Here!A$2:A$600, 0))&lt;&gt;"", ISNUMBER(VALUE(INDEX(Paste_Here!U$2:U$600, MATCH(B460, Paste_Here!A$2:A$600, 0))))), INDEX(Paste_Here!U$2:U$600, MATCH(B460, Paste_Here!A$2:A$600, 0)), ""), ""), "")</f>
        <v/>
      </c>
      <c r="AT460" s="47"/>
      <c r="AU460" s="34" t="str">
        <f>IFERROR(IF(B460&lt;&gt;"", IF(ISNUMBER(SEARCH("highrisk", LOWER(INDEX(Paste_Here!V$2:V$600, MATCH(B460, Paste_Here!A$2:A$600, 0))))), "High Risk", IF(ISNUMBER(SEARCH("lowrisk", LOWER(INDEX(Paste_Here!V$2:V$600, MATCH(B460, Paste_Here!A$2:A$600, 0))))), "Low Risk", IF(ISNUMBER(SEARCH("somerisk", LOWER(INDEX(Paste_Here!V$2:V$600, MATCH(B460, Paste_Here!A$2:A$600, 0))))), "Some Risk", ""))), ""), "")</f>
        <v/>
      </c>
      <c r="AV460" s="47"/>
      <c r="AW460" s="34" t="str">
        <f>IFERROR(IF(B460&lt;&gt;"", IF(AND(ISNUMBER(VALUE(INDEX(Paste_Here!W$2:W$600, MATCH(B460, Paste_Here!A$2:A$600, 0)))), INDEX(Paste_Here!W$2:W$600, MATCH(B460, Paste_Here!A$2:A$600, 0)) &lt;&gt; ""), VALUE(INDEX(Paste_Here!W$2:W$600, MATCH(B460, Paste_Here!A$2:A$600, 0))), ""), ""), "")</f>
        <v/>
      </c>
      <c r="AX460" s="47"/>
      <c r="BA460" s="2" t="str">
        <f>IFERROR(IF(B460&lt;&gt;"", IF(AND(INDEX(Paste_Here!AI$2:AI$600, MATCH(B460, Paste_Here!A$2:A$600, 0))&lt;&gt;"", ISNUMBER(VALUE(INDEX(Paste_Here!AI$2:AI$600, MATCH(B460, Paste_Here!A$2:A$600, 0))))), INDEX(Paste_Here!AI$2:AI$600, MATCH(B460, Paste_Here!A$2:A$600, 0)), ""), ""), "")</f>
        <v/>
      </c>
      <c r="BB460" s="47"/>
      <c r="BC460" s="34" t="str">
        <f>IFERROR(IF(B460&lt;&gt;"", IF(ISNUMBER(SEARCH("highrisk", LOWER(INDEX(Paste_Here!AJ$2:AJ$600, MATCH(B460, Paste_Here!A$2:A$600, 0))))), "High Risk", IF(ISNUMBER(SEARCH("lowrisk", LOWER(INDEX(Paste_Here!AJ$2:AJ$600, MATCH(B460, Paste_Here!A$2:A$600, 0))))), "Low Risk", IF(ISNUMBER(SEARCH("somerisk", LOWER(INDEX(Paste_Here!AJ$2:AJ$600, MATCH(B460, Paste_Here!A$2:A$600, 0))))), "Some Risk", IF(ISNUMBER(SEARCH("OT", LOWER(INDEX(Paste_Here!AJ$2:AJ$600, MATCH(B460, Paste_Here!A$2:A$600, 0))))), "On Track", "")))), ""), "")</f>
        <v/>
      </c>
      <c r="BD460" s="47"/>
      <c r="BE460" s="34" t="str">
        <f>IFERROR(IF(B460&lt;&gt;"", IF(AND(INDEX(Paste_Here!AK$2:AK$600, MATCH(B460, Paste_Here!A$2:A$600, 0))&lt;&gt;"", ISNUMBER(VALUE(INDEX(Paste_Here!AK$2:AK$600, MATCH(B460, Paste_Here!A$2:A$600, 0))))), INDEX(Paste_Here!AK$2:AK$600, MATCH(B460, Paste_Here!A$2:A$600, 0)), ""), ""), "")</f>
        <v/>
      </c>
      <c r="BF460" s="47"/>
      <c r="BG460" s="34" t="str" cm="1">
        <f t="array" aca="1" ref="BG460" ca="1">IFERROR(IF(B460&lt;&gt;"", IF(INDEX(Paste_Here!AE$2:AE$600, MATCH(B460, Paste_Here!A$2:A$600, 0))&lt;&gt;"", IF(LEFT(INDEX(Paste_Here!AE$2:AE$600, MATCH(B460, Paste_Here!A$2:A$600, 0)), 2)="EM", -1, 1) * VALUE(_xlfn.TEXTJOIN("", TRUE, IF(ISNUMBER(MID(INDEX(Paste_Here!AE$2:AE$600, MATCH(B460, Paste_Here!A$2:A$600, 0)), ROW(INDIRECT("1:"&amp;LEN(INDEX(Paste_Here!AE$2:AE$600, MATCH(B460, Paste_Here!A$2:A$600, 0))))), 1)*1), MID(INDEX(Paste_Here!AE$2:AE$600, MATCH(B460, Paste_Here!A$2:A$600, 0)), ROW(INDIRECT("1:"&amp;LEN(INDEX(Paste_Here!AE$2:AE$600, MATCH(B460, Paste_Here!A$2:A$600, 0))))), 1), ""))), ""), ""), "")</f>
        <v/>
      </c>
      <c r="BH460" s="47"/>
      <c r="BJ460" s="47"/>
      <c r="BK460" s="2" t="str">
        <f t="shared" si="44"/>
        <v/>
      </c>
      <c r="BL460" s="47"/>
      <c r="BM460" s="34" t="str">
        <f>IFERROR(IF(B460&lt;&gt;"", IF(AND(INDEX(Paste_Here!Z$2:Z$600, MATCH(B460, Paste_Here!A$2:A$600, 0))&lt;&gt;"", ISNUMBER(VALUE(INDEX(Paste_Here!Z$2:Z$600, MATCH(B460, Paste_Here!A$2:A$600, 0))))), INDEX(Paste_Here!Z$2:Z$600, MATCH(B460, Paste_Here!A$2:A$600, 0)), ""), ""), "")</f>
        <v/>
      </c>
      <c r="BN460" s="47"/>
      <c r="BO460" s="34" t="str">
        <f>IFERROR(IF(B460&lt;&gt;"", IF(ISNUMBER(SEARCH("highrisk", LOWER(INDEX(Paste_Here!AA$2:AA$600, MATCH(B460, Paste_Here!A$2:A$600, 0))))), "High Risk", IF(ISNUMBER(SEARCH("lowrisk", LOWER(INDEX(Paste_Here!AA$2:AA$600, MATCH(B460, Paste_Here!A$2:A$600, 0))))), "Low Risk", IF(ISNUMBER(SEARCH("somerisk", LOWER(INDEX(Paste_Here!AA$2:AA$600, MATCH(B460, Paste_Here!A$2:A$600, 0))))), "Some Risk", IF(ISNUMBER(SEARCH("OT", LOWER(INDEX(Paste_Here!AA$2:AA$600, MATCH(B460, Paste_Here!A$2:A$600, 0))))), "On Track", "")))), ""), "")</f>
        <v/>
      </c>
      <c r="BP460" s="47"/>
      <c r="BQ460" s="34" t="str">
        <f>IFERROR(IF(B460&lt;&gt;"", IF(AND(INDEX(Paste_Here!AC$2:AC$600, MATCH(B460, Paste_Here!A$2:A$600, 0))&lt;&gt;"", ISNUMBER(VALUE(INDEX(Paste_Here!AC$2:AC$600, MATCH(B460, Paste_Here!A$2:A$600, 0))))), INDEX(Paste_Here!AC$2:AC$600, MATCH(B460, Paste_Here!A$2:A$600, 0)), ""), ""), "")</f>
        <v/>
      </c>
      <c r="BR460" s="47"/>
      <c r="BS460" s="34" t="str">
        <f>IFERROR(IF(B460&lt;&gt;"", IF(ISNUMBER(SEARCH("highrisk", LOWER(INDEX(Paste_Here!AD$2:AD$600, MATCH(B460, Paste_Here!A$2:A$600, 0))))), "High Risk", IF(ISNUMBER(SEARCH("lowrisk", LOWER(INDEX(Paste_Here!AD$2:AD$600, MATCH(B460, Paste_Here!A$2:A$600, 0))))), "Low Risk", IF(ISNUMBER(SEARCH("somerisk", LOWER(INDEX(Paste_Here!AD$2:AD$600, MATCH(B460, Paste_Here!A$2:A$600, 0))))), "Some Risk", IF(ISNUMBER(SEARCH("OT", LOWER(INDEX(Paste_Here!AD$2:AD$600, MATCH(B460, Paste_Here!A$2:A$600, 0))))), "On Track", "")))), ""), "")</f>
        <v/>
      </c>
      <c r="BT460" s="47"/>
      <c r="BU460" s="34"/>
      <c r="BV460" s="47"/>
      <c r="BW460" s="34"/>
      <c r="BX460" s="47"/>
      <c r="BY460" s="34"/>
      <c r="BZ460" s="47"/>
      <c r="CA460" s="34"/>
      <c r="CB460" s="49"/>
      <c r="DT460" s="47"/>
      <c r="DU460" s="47"/>
      <c r="DV460" s="2" t="str">
        <f t="shared" si="45"/>
        <v/>
      </c>
      <c r="DW460" s="47"/>
      <c r="DX460" s="2" t="str">
        <f>IFERROR(IF(B460&lt;&gt;"", IF(ISNUMBER(SEARCH("s", LOWER(INDEX(Paste_Here!M$2:M$600, MATCH(B460, Paste_Here!A$2:A$600, 0))))), "Yes", IF(INDEX(Paste_Here!M$2:M$600, MATCH(B460, Paste_Here!A$2:A$600, 0))&lt;&gt;"", "No", "")), ""), "")</f>
        <v/>
      </c>
      <c r="DY460" s="47"/>
      <c r="DZ460" s="2" t="str">
        <f>IFERROR(IF(B460&lt;&gt;"", IF(ISNUMBER(SEARCH("yes", LOWER(INDEX(Paste_Here!F$2:F$600, MATCH(B460, Paste_Here!A$2:A$600, 0))))), "Yes", IF(ISNUMBER(SEARCH("no", LOWER(INDEX(Paste_Here!F$2:F$600, MATCH(B460, Paste_Here!A$2:A$600, 0))))), "No", "")), ""), "")</f>
        <v/>
      </c>
      <c r="EA460" s="47"/>
      <c r="EB460" s="2" t="str">
        <f>IFERROR(IF(B460&lt;&gt;"", IF(ISNUMBER(SEARCH("english language learner", LOWER(INDEX(Paste_Here!C$2:C$600, MATCH(B460, Paste_Here!A$2:A$600, 0))))), "Yes", ""), ""), "")</f>
        <v/>
      </c>
      <c r="EC460" s="47"/>
      <c r="ED460" s="2" t="str">
        <f>IFERROR(IF(B460&lt;&gt;"", IF(OR(ISNUMBER(SEARCH("b", LOWER(INDEX(Paste_Here!K$2:K$600, MATCH(B460, Paste_Here!A$2:A$600, 0))))), ISNUMBER(SEARCH("h", LOWER(INDEX(Paste_Here!K$2:K$600, MATCH(B460, Paste_Here!A$2:A$600, 0))))), ISNUMBER(SEARCH("i", LOWER(INDEX(Paste_Here!K$2:K$600, MATCH(B460, Paste_Here!A$2:A$600, 0)))))), "Yes", IF(INDEX(Paste_Here!K$2:K$600, MATCH(B460, Paste_Here!A$2:A$600, 0))&lt;&gt;"", "No", "")), ""), "")</f>
        <v/>
      </c>
      <c r="EE460" s="47"/>
      <c r="EF460" s="34" t="str">
        <f>IFERROR(IF(B460&lt;&gt;"", IF(ISNUMBER(SEARCH("yes", LOWER(INDEX(Paste_Here!L$2:L$600, MATCH(B460, Paste_Here!A$2:A$600, 0))))), "Yes", IF(ISNUMBER(SEARCH("no", LOWER(INDEX(Paste_Here!L$2:L$600, MATCH(B460, Paste_Here!A$2:A$600, 0))))), "No", "")), ""), "")</f>
        <v/>
      </c>
      <c r="EG460" s="47"/>
      <c r="EH460" s="2" t="str">
        <f>IFERROR(IF(B460&lt;&gt;"", IF(ISNUMBER(SEARCH("transitional 2", LOWER(INDEX(Paste_Here!C$2:C$600, MATCH(B460, Paste_Here!A$2:A$600, 0))))), "T2", IF(ISNUMBER(SEARCH("transitional 1", LOWER(INDEX(Paste_Here!C$2:C$600, MATCH(B460, Paste_Here!A$2:A$600, 0))))), "T1", IF(ISNUMBER(SEARCH("waived ell services", LOWER(INDEX(Paste_Here!C$2:C$600, MATCH(B460, Paste_Here!A$2:A$600, 0))))), "W", ""))), ""), "")</f>
        <v/>
      </c>
      <c r="EI460" s="47"/>
      <c r="EJ460" s="2" t="str">
        <f>IFERROR(IF(B460&lt;&gt;"", IF(AND(INDEX(Paste_Here!AG$2:AG$600, MATCH(B460, Paste_Here!A$2:A$600, 0))&lt;&gt;"", ISNUMBER(VALUE(INDEX(Paste_Here!AG$2:AG$600, MATCH(B460, Paste_Here!A$2:A$600, 0))))), INDEX(Paste_Here!AG$2:AG$600, MATCH(B460, Paste_Here!A$2:A$600, 0)), ""), ""), "")</f>
        <v/>
      </c>
      <c r="EK460" s="47"/>
      <c r="EL460" s="2" t="str">
        <f>IFERROR(IF(B460&lt;&gt;"", IF(AND(INDEX(Paste_Here!AL$2:AL$600, MATCH(B460, Paste_Here!A$2:A$600, 0))&lt;&gt;"", ISNUMBER(VALUE(INDEX(Paste_Here!AL$2:AL$600, MATCH(B460, Paste_Here!A$2:A$600, 0))))), INDEX(Paste_Here!AL$2:AL$600, MATCH(B460, Paste_Here!A$2:A$600, 0)), ""), ""), "")</f>
        <v/>
      </c>
      <c r="EM460" s="47"/>
      <c r="FA460" s="4" t="str" cm="1">
        <f t="array" ref="FA460">IFERROR(INDEX(Paste_Here!$B$2:$B$600, MATCH(0, COUNTIF(FA$4:FA459, Paste_Here!$B$2:$B$600) + IF(Paste_Here!$B$2:$B$600="", 1, 0), 0)), "")</f>
        <v/>
      </c>
      <c r="FB460" s="4" t="str">
        <f>IF(FA460&lt;&gt;"", INDEX(Paste_Here!$A$2:$A$600, MATCH(FA460, Paste_Here!$B$2:$B$600, 0)), "")</f>
        <v/>
      </c>
      <c r="FC460" s="4" t="str">
        <f t="shared" si="46"/>
        <v/>
      </c>
      <c r="FD460" s="4" t="str" cm="1">
        <f t="array" ref="FD460">IFERROR(INDEX($FC$5:$FC$600, MATCH(SMALL(IF($FC$5:$FC$600&lt;&gt;"", COUNTIF($FC$5:$FC$600, "&lt;"&amp;$FC$5:$FC$600)+1), ROW()-ROW($FD$5)+1), COUNTIF($FC$5:$FC$600, "&lt;"&amp;$FC$5:$FC$600)+1, 0)), "")</f>
        <v/>
      </c>
      <c r="FF460" s="2" t="str">
        <f>IFERROR(IF(B460&lt;&gt;"", IF(AND(INDEX(Paste_Here!AH$2:AH$600, MATCH(B460, Paste_Here!A$2:A$600, 0))&lt;&gt;"", ISNUMBER(VALUE(INDEX(Paste_Here!AH$2:AH$600, MATCH(B460, Paste_Here!A$2:A$600, 0))))), INDEX(Paste_Here!AH$2:AH$600, MATCH(B460, Paste_Here!A$2:A$600, 0)), ""), ""), "")</f>
        <v/>
      </c>
      <c r="FG460" s="47"/>
      <c r="FH460" s="2" t="str">
        <f>IFERROR(IF(B460&lt;&gt;"", IF(AND(INDEX(Paste_Here!AM$2:AM$600, MATCH(B460, Paste_Here!A$2:A$600, 0))&lt;&gt;"", ISNUMBER(VALUE(INDEX(Paste_Here!AM$2:AM$600, MATCH(B460, Paste_Here!A$2:A$600, 0))))), INDEX(Paste_Here!AM$2:AM$600, MATCH(B460, Paste_Here!A$2:A$600, 0)), ""), ""), "")</f>
        <v/>
      </c>
      <c r="FI460" s="47"/>
      <c r="FJ460" s="47"/>
      <c r="FK460" s="2" t="str">
        <f t="shared" si="47"/>
        <v/>
      </c>
      <c r="FL460" s="47"/>
      <c r="FM460" s="2" t="str">
        <f>IFERROR(IF(B460&lt;&gt;"", IF(ISNUMBER(VALUE(INDEX(Paste_Here!H$2:H$600, MATCH(B460, Paste_Here!A$2:A$600, 0)))), IF(VALUE(INDEX(Paste_Here!H$2:H$600, MATCH(B460, Paste_Here!A$2:A$600, 0)))=0, "No", IF(AND(VALUE(INDEX(Paste_Here!H$2:H$600, MATCH(B460, Paste_Here!A$2:A$600, 0)))&gt;=1, VALUE(INDEX(Paste_Here!H$2:H$600, MATCH(B460, Paste_Here!A$2:A$600, 0)))&lt;=4), VALUE(INDEX(Paste_Here!H$2:H$600, MATCH(B460, Paste_Here!A$2:A$600, 0))), "")), ""), ""), "")</f>
        <v/>
      </c>
      <c r="FN460" s="47"/>
      <c r="FO460" s="34" t="str">
        <f>IFERROR(IF(B460&lt;&gt;"", IF(ISNUMBER(VALUE(INDEX(Paste_Here!I$2:I$600, MATCH(B460, Paste_Here!A$2:A$600, 0)))), IF(VALUE(INDEX(Paste_Here!I$2:I$600, MATCH(B460, Paste_Here!A$2:A$600, 0)))=0, "No", IF(AND(VALUE(INDEX(Paste_Here!I$2:I$600, MATCH(B460, Paste_Here!A$2:A$600, 0)))&gt;=1, VALUE(INDEX(Paste_Here!I$2:I$600, MATCH(B460, Paste_Here!A$2:A$600, 0)))&lt;=4), VALUE(INDEX(Paste_Here!I$2:I$600, MATCH(B460, Paste_Here!A$2:A$600, 0))), "")), ""), ""), "")</f>
        <v/>
      </c>
      <c r="FP460" s="47"/>
      <c r="FQ460" s="2"/>
      <c r="FR460" s="47"/>
      <c r="FS460" s="2"/>
      <c r="FT460" s="47"/>
      <c r="FU460" s="2"/>
      <c r="FV460" s="47"/>
      <c r="FW460" s="2"/>
      <c r="FX460" s="47"/>
      <c r="FY460" s="2"/>
      <c r="FZ460" s="47"/>
      <c r="GA460" s="2"/>
      <c r="GB460" s="47"/>
      <c r="GU460" s="2"/>
      <c r="GV460" s="47"/>
      <c r="GW460" s="2"/>
      <c r="GX460" s="47"/>
    </row>
    <row r="461" spans="1:206">
      <c r="A461" s="47"/>
      <c r="B461" s="2" t="str">
        <f t="shared" si="42"/>
        <v/>
      </c>
      <c r="C461" s="47"/>
      <c r="D461" s="2" t="str">
        <f>IFERROR(IF(B461&lt;&gt;"", IF(COUNTIF(INDEX(Paste_Here!N$2:O$600, MATCH(B461, Paste_Here!A$2:A$600, 0), 0), "yes") &gt; 0, "No", IF(COUNTIF(INDEX(Paste_Here!N$2:O$600, MATCH(B461, Paste_Here!A$2:A$600, 0), 0), "no") &gt; 0, "Yes", "")), ""), "")</f>
        <v/>
      </c>
      <c r="E461" s="47"/>
      <c r="F461" s="84" t="str">
        <f>IFERROR(IF(B461&lt;&gt;"", IF(AND(INDEX(Paste_Here!P$2:P$600, MATCH(B461, Paste_Here!A$2:A$600, 0))&lt;&gt;"", ISNUMBER(VALUE(INDEX(Paste_Here!P$2:P$600, MATCH(B461, Paste_Here!A$2:A$600, 0))))), INDEX(Paste_Here!P$2:P$600, MATCH(B461, Paste_Here!A$2:A$600, 0)), ""), ""), "")</f>
        <v/>
      </c>
      <c r="G461" s="47"/>
      <c r="H461" s="2" t="str">
        <f>IFERROR(IF(B461&lt;&gt;"", IF(ISNUMBER(SEARCH("highrisk", LOWER(INDEX(Paste_Here!Q$2:Q$600, MATCH(B461, Paste_Here!A$2:A$600, 0))))), "High Risk", IF(ISNUMBER(SEARCH("lowrisk", LOWER(INDEX(Paste_Here!Q$2:Q$600, MATCH(B461, Paste_Here!A$2:A$600, 0))))), "Low Risk", IF(ISNUMBER(SEARCH("somerisk", LOWER(INDEX(Paste_Here!Q$2:Q$600, MATCH(B461, Paste_Here!A$2:A$600, 0))))), "Some Risk", ""))), ""), "")</f>
        <v/>
      </c>
      <c r="I461" s="47"/>
      <c r="J461" s="2"/>
      <c r="K461" s="47"/>
      <c r="L461" s="2"/>
      <c r="M461" s="47"/>
      <c r="N461" s="2"/>
      <c r="O461" s="47"/>
      <c r="P461" s="2" t="str">
        <f>IFERROR(IF(B461&lt;&gt;"", IF(AND(ISNUMBER(VALUE(INDEX(Paste_Here!R$2:R$600, MATCH(B461, Paste_Here!A$2:A$600, 0)))), INDEX(Paste_Here!R$2:R$600, MATCH(B461, Paste_Here!A$2:A$600, 0)) &lt;&gt; ""), VALUE(INDEX(Paste_Here!R$2:R$600, MATCH(B461, Paste_Here!A$2:A$600, 0))), ""), ""), "")</f>
        <v/>
      </c>
      <c r="Q461" s="47"/>
      <c r="R461" s="2"/>
      <c r="S461" s="47"/>
      <c r="W461" s="47"/>
      <c r="X461" s="2"/>
      <c r="Y461" s="47"/>
      <c r="Z461" s="2" t="str">
        <f>IFERROR(IF(B461&lt;&gt;"", IF(AND(INDEX(Paste_Here!S$2:S$600, MATCH(B461, Paste_Here!A$2:A$600, 0))&lt;&gt;"", ISNUMBER(VALUE(INDEX(Paste_Here!S$2:S$600, MATCH(B461, Paste_Here!A$2:A$600, 0))))), INDEX(Paste_Here!S$2:S$600, MATCH(B461, Paste_Here!A$2:A$600, 0)), ""), ""), "")</f>
        <v/>
      </c>
      <c r="AA461" s="47"/>
      <c r="AB461" s="2" t="str">
        <f>IFERROR(IF(B461&lt;&gt;"", IF(ISNUMBER(SEARCH("highrisk", LOWER(INDEX(Paste_Here!T$2:T$600, MATCH(B461, Paste_Here!A$2:A$600, 0))))), "High Risk", IF(ISNUMBER(SEARCH("lowrisk", LOWER(INDEX(Paste_Here!T$2:T$600, MATCH(B461, Paste_Here!A$2:A$600, 0))))), "Low Risk", IF(ISNUMBER(SEARCH("somerisk", LOWER(INDEX(Paste_Here!T$2:T$600, MATCH(B461, Paste_Here!A$2:A$600, 0))))), "Some Risk", IF(ISNUMBER(SEARCH("OT", LOWER(INDEX(Paste_Here!T$2:T$600, MATCH(B461, Paste_Here!A$2:A$600, 0))))), "On Track", "")))), ""), "")</f>
        <v/>
      </c>
      <c r="AC461" s="47"/>
      <c r="AD461" s="2"/>
      <c r="AE461" s="47"/>
      <c r="AF461" s="2"/>
      <c r="AG461" s="47"/>
      <c r="AH461" s="2"/>
      <c r="AI461" s="47"/>
      <c r="AJ461" s="2" t="str" cm="1">
        <f t="array" aca="1" ref="AJ461" ca="1">IFERROR(IF(ISNUMBER(SEARCH("BR", INDEX(Paste_Here!AB$2:AB$210, MATCH(B461, Paste_Here!A$2:A$210, 0)))), -1, 1) * VALUE(_xlfn.TEXTJOIN("", TRUE, IF(ISNUMBER(--MID(INDEX(Paste_Here!AB$2:AB$210, MATCH(B461, Paste_Here!A$2:A$210, 0)), ROW(INDIRECT("1:"&amp;LEN(INDEX(Paste_Here!AB$2:AB$210, MATCH(B461, Paste_Here!A$2:A$210, 0))))), 1)), MID(INDEX(Paste_Here!AB$2:AB$210, MATCH(B461, Paste_Here!A$2:A$210, 0)), ROW(INDIRECT("1:"&amp;LEN(INDEX(Paste_Here!AB$2:AB$210, MATCH(B461, Paste_Here!A$2:A$210, 0))))), 1), ""))), "")</f>
        <v/>
      </c>
      <c r="AK461" s="47"/>
      <c r="AL461" s="34" t="str">
        <f>IFERROR(IF(B461&lt;&gt;"", IF(AND(INDEX(Paste_Here!AF$2:AF$600, MATCH(B461, Paste_Here!A$2:A$600, 0))&lt;&gt;"", ISNUMBER(VALUE(INDEX(Paste_Here!AF$2:AF$600, MATCH(B461, Paste_Here!A$2:A$600, 0))))), INDEX(Paste_Here!AF$2:AF$600, MATCH(B461, Paste_Here!A$2:A$600, 0)), ""), ""), "")</f>
        <v/>
      </c>
      <c r="AM461" s="47"/>
      <c r="AN461" s="47"/>
      <c r="AO461" s="2" t="str">
        <f t="shared" si="43"/>
        <v/>
      </c>
      <c r="AP461" s="47"/>
      <c r="AQ461" s="34" t="str">
        <f>IFERROR(IF(B461&lt;&gt;"", IF(COUNTIF(INDEX(Paste_Here!X$2:Y$600, MATCH(B461, Paste_Here!A$2:A$600, 0), 0), "yes") &gt; 0, "No", IF(COUNTIF(INDEX(Paste_Here!X$2:Y$600, MATCH(B461, Paste_Here!A$2:A$600, 0), 0), "no") &gt; 0, "Yes", "")), ""), "")</f>
        <v/>
      </c>
      <c r="AR461" s="47"/>
      <c r="AS461" s="34" t="str">
        <f>IFERROR(IF(B461&lt;&gt;"", IF(AND(INDEX(Paste_Here!U$2:U$600, MATCH(B461, Paste_Here!A$2:A$600, 0))&lt;&gt;"", ISNUMBER(VALUE(INDEX(Paste_Here!U$2:U$600, MATCH(B461, Paste_Here!A$2:A$600, 0))))), INDEX(Paste_Here!U$2:U$600, MATCH(B461, Paste_Here!A$2:A$600, 0)), ""), ""), "")</f>
        <v/>
      </c>
      <c r="AT461" s="47"/>
      <c r="AU461" s="34" t="str">
        <f>IFERROR(IF(B461&lt;&gt;"", IF(ISNUMBER(SEARCH("highrisk", LOWER(INDEX(Paste_Here!V$2:V$600, MATCH(B461, Paste_Here!A$2:A$600, 0))))), "High Risk", IF(ISNUMBER(SEARCH("lowrisk", LOWER(INDEX(Paste_Here!V$2:V$600, MATCH(B461, Paste_Here!A$2:A$600, 0))))), "Low Risk", IF(ISNUMBER(SEARCH("somerisk", LOWER(INDEX(Paste_Here!V$2:V$600, MATCH(B461, Paste_Here!A$2:A$600, 0))))), "Some Risk", ""))), ""), "")</f>
        <v/>
      </c>
      <c r="AV461" s="47"/>
      <c r="AW461" s="34" t="str">
        <f>IFERROR(IF(B461&lt;&gt;"", IF(AND(ISNUMBER(VALUE(INDEX(Paste_Here!W$2:W$600, MATCH(B461, Paste_Here!A$2:A$600, 0)))), INDEX(Paste_Here!W$2:W$600, MATCH(B461, Paste_Here!A$2:A$600, 0)) &lt;&gt; ""), VALUE(INDEX(Paste_Here!W$2:W$600, MATCH(B461, Paste_Here!A$2:A$600, 0))), ""), ""), "")</f>
        <v/>
      </c>
      <c r="AX461" s="47"/>
      <c r="BA461" s="2" t="str">
        <f>IFERROR(IF(B461&lt;&gt;"", IF(AND(INDEX(Paste_Here!AI$2:AI$600, MATCH(B461, Paste_Here!A$2:A$600, 0))&lt;&gt;"", ISNUMBER(VALUE(INDEX(Paste_Here!AI$2:AI$600, MATCH(B461, Paste_Here!A$2:A$600, 0))))), INDEX(Paste_Here!AI$2:AI$600, MATCH(B461, Paste_Here!A$2:A$600, 0)), ""), ""), "")</f>
        <v/>
      </c>
      <c r="BB461" s="47"/>
      <c r="BC461" s="34" t="str">
        <f>IFERROR(IF(B461&lt;&gt;"", IF(ISNUMBER(SEARCH("highrisk", LOWER(INDEX(Paste_Here!AJ$2:AJ$600, MATCH(B461, Paste_Here!A$2:A$600, 0))))), "High Risk", IF(ISNUMBER(SEARCH("lowrisk", LOWER(INDEX(Paste_Here!AJ$2:AJ$600, MATCH(B461, Paste_Here!A$2:A$600, 0))))), "Low Risk", IF(ISNUMBER(SEARCH("somerisk", LOWER(INDEX(Paste_Here!AJ$2:AJ$600, MATCH(B461, Paste_Here!A$2:A$600, 0))))), "Some Risk", IF(ISNUMBER(SEARCH("OT", LOWER(INDEX(Paste_Here!AJ$2:AJ$600, MATCH(B461, Paste_Here!A$2:A$600, 0))))), "On Track", "")))), ""), "")</f>
        <v/>
      </c>
      <c r="BD461" s="47"/>
      <c r="BE461" s="34" t="str">
        <f>IFERROR(IF(B461&lt;&gt;"", IF(AND(INDEX(Paste_Here!AK$2:AK$600, MATCH(B461, Paste_Here!A$2:A$600, 0))&lt;&gt;"", ISNUMBER(VALUE(INDEX(Paste_Here!AK$2:AK$600, MATCH(B461, Paste_Here!A$2:A$600, 0))))), INDEX(Paste_Here!AK$2:AK$600, MATCH(B461, Paste_Here!A$2:A$600, 0)), ""), ""), "")</f>
        <v/>
      </c>
      <c r="BF461" s="47"/>
      <c r="BG461" s="34" t="str" cm="1">
        <f t="array" aca="1" ref="BG461" ca="1">IFERROR(IF(B461&lt;&gt;"", IF(INDEX(Paste_Here!AE$2:AE$600, MATCH(B461, Paste_Here!A$2:A$600, 0))&lt;&gt;"", IF(LEFT(INDEX(Paste_Here!AE$2:AE$600, MATCH(B461, Paste_Here!A$2:A$600, 0)), 2)="EM", -1, 1) * VALUE(_xlfn.TEXTJOIN("", TRUE, IF(ISNUMBER(MID(INDEX(Paste_Here!AE$2:AE$600, MATCH(B461, Paste_Here!A$2:A$600, 0)), ROW(INDIRECT("1:"&amp;LEN(INDEX(Paste_Here!AE$2:AE$600, MATCH(B461, Paste_Here!A$2:A$600, 0))))), 1)*1), MID(INDEX(Paste_Here!AE$2:AE$600, MATCH(B461, Paste_Here!A$2:A$600, 0)), ROW(INDIRECT("1:"&amp;LEN(INDEX(Paste_Here!AE$2:AE$600, MATCH(B461, Paste_Here!A$2:A$600, 0))))), 1), ""))), ""), ""), "")</f>
        <v/>
      </c>
      <c r="BH461" s="47"/>
      <c r="BJ461" s="47"/>
      <c r="BK461" s="2" t="str">
        <f t="shared" si="44"/>
        <v/>
      </c>
      <c r="BL461" s="47"/>
      <c r="BM461" s="34" t="str">
        <f>IFERROR(IF(B461&lt;&gt;"", IF(AND(INDEX(Paste_Here!Z$2:Z$600, MATCH(B461, Paste_Here!A$2:A$600, 0))&lt;&gt;"", ISNUMBER(VALUE(INDEX(Paste_Here!Z$2:Z$600, MATCH(B461, Paste_Here!A$2:A$600, 0))))), INDEX(Paste_Here!Z$2:Z$600, MATCH(B461, Paste_Here!A$2:A$600, 0)), ""), ""), "")</f>
        <v/>
      </c>
      <c r="BN461" s="47"/>
      <c r="BO461" s="34" t="str">
        <f>IFERROR(IF(B461&lt;&gt;"", IF(ISNUMBER(SEARCH("highrisk", LOWER(INDEX(Paste_Here!AA$2:AA$600, MATCH(B461, Paste_Here!A$2:A$600, 0))))), "High Risk", IF(ISNUMBER(SEARCH("lowrisk", LOWER(INDEX(Paste_Here!AA$2:AA$600, MATCH(B461, Paste_Here!A$2:A$600, 0))))), "Low Risk", IF(ISNUMBER(SEARCH("somerisk", LOWER(INDEX(Paste_Here!AA$2:AA$600, MATCH(B461, Paste_Here!A$2:A$600, 0))))), "Some Risk", IF(ISNUMBER(SEARCH("OT", LOWER(INDEX(Paste_Here!AA$2:AA$600, MATCH(B461, Paste_Here!A$2:A$600, 0))))), "On Track", "")))), ""), "")</f>
        <v/>
      </c>
      <c r="BP461" s="47"/>
      <c r="BQ461" s="34" t="str">
        <f>IFERROR(IF(B461&lt;&gt;"", IF(AND(INDEX(Paste_Here!AC$2:AC$600, MATCH(B461, Paste_Here!A$2:A$600, 0))&lt;&gt;"", ISNUMBER(VALUE(INDEX(Paste_Here!AC$2:AC$600, MATCH(B461, Paste_Here!A$2:A$600, 0))))), INDEX(Paste_Here!AC$2:AC$600, MATCH(B461, Paste_Here!A$2:A$600, 0)), ""), ""), "")</f>
        <v/>
      </c>
      <c r="BR461" s="47"/>
      <c r="BS461" s="34" t="str">
        <f>IFERROR(IF(B461&lt;&gt;"", IF(ISNUMBER(SEARCH("highrisk", LOWER(INDEX(Paste_Here!AD$2:AD$600, MATCH(B461, Paste_Here!A$2:A$600, 0))))), "High Risk", IF(ISNUMBER(SEARCH("lowrisk", LOWER(INDEX(Paste_Here!AD$2:AD$600, MATCH(B461, Paste_Here!A$2:A$600, 0))))), "Low Risk", IF(ISNUMBER(SEARCH("somerisk", LOWER(INDEX(Paste_Here!AD$2:AD$600, MATCH(B461, Paste_Here!A$2:A$600, 0))))), "Some Risk", IF(ISNUMBER(SEARCH("OT", LOWER(INDEX(Paste_Here!AD$2:AD$600, MATCH(B461, Paste_Here!A$2:A$600, 0))))), "On Track", "")))), ""), "")</f>
        <v/>
      </c>
      <c r="BT461" s="47"/>
      <c r="BU461" s="34"/>
      <c r="BV461" s="47"/>
      <c r="BW461" s="34"/>
      <c r="BX461" s="47"/>
      <c r="BY461" s="34"/>
      <c r="BZ461" s="47"/>
      <c r="CA461" s="34"/>
      <c r="CB461" s="49"/>
      <c r="DT461" s="47"/>
      <c r="DU461" s="47"/>
      <c r="DV461" s="2" t="str">
        <f t="shared" si="45"/>
        <v/>
      </c>
      <c r="DW461" s="47"/>
      <c r="DX461" s="2" t="str">
        <f>IFERROR(IF(B461&lt;&gt;"", IF(ISNUMBER(SEARCH("s", LOWER(INDEX(Paste_Here!M$2:M$600, MATCH(B461, Paste_Here!A$2:A$600, 0))))), "Yes", IF(INDEX(Paste_Here!M$2:M$600, MATCH(B461, Paste_Here!A$2:A$600, 0))&lt;&gt;"", "No", "")), ""), "")</f>
        <v/>
      </c>
      <c r="DY461" s="47"/>
      <c r="DZ461" s="2" t="str">
        <f>IFERROR(IF(B461&lt;&gt;"", IF(ISNUMBER(SEARCH("yes", LOWER(INDEX(Paste_Here!F$2:F$600, MATCH(B461, Paste_Here!A$2:A$600, 0))))), "Yes", IF(ISNUMBER(SEARCH("no", LOWER(INDEX(Paste_Here!F$2:F$600, MATCH(B461, Paste_Here!A$2:A$600, 0))))), "No", "")), ""), "")</f>
        <v/>
      </c>
      <c r="EA461" s="47"/>
      <c r="EB461" s="2" t="str">
        <f>IFERROR(IF(B461&lt;&gt;"", IF(ISNUMBER(SEARCH("english language learner", LOWER(INDEX(Paste_Here!C$2:C$600, MATCH(B461, Paste_Here!A$2:A$600, 0))))), "Yes", ""), ""), "")</f>
        <v/>
      </c>
      <c r="EC461" s="47"/>
      <c r="ED461" s="2" t="str">
        <f>IFERROR(IF(B461&lt;&gt;"", IF(OR(ISNUMBER(SEARCH("b", LOWER(INDEX(Paste_Here!K$2:K$600, MATCH(B461, Paste_Here!A$2:A$600, 0))))), ISNUMBER(SEARCH("h", LOWER(INDEX(Paste_Here!K$2:K$600, MATCH(B461, Paste_Here!A$2:A$600, 0))))), ISNUMBER(SEARCH("i", LOWER(INDEX(Paste_Here!K$2:K$600, MATCH(B461, Paste_Here!A$2:A$600, 0)))))), "Yes", IF(INDEX(Paste_Here!K$2:K$600, MATCH(B461, Paste_Here!A$2:A$600, 0))&lt;&gt;"", "No", "")), ""), "")</f>
        <v/>
      </c>
      <c r="EE461" s="47"/>
      <c r="EF461" s="34" t="str">
        <f>IFERROR(IF(B461&lt;&gt;"", IF(ISNUMBER(SEARCH("yes", LOWER(INDEX(Paste_Here!L$2:L$600, MATCH(B461, Paste_Here!A$2:A$600, 0))))), "Yes", IF(ISNUMBER(SEARCH("no", LOWER(INDEX(Paste_Here!L$2:L$600, MATCH(B461, Paste_Here!A$2:A$600, 0))))), "No", "")), ""), "")</f>
        <v/>
      </c>
      <c r="EG461" s="47"/>
      <c r="EH461" s="2" t="str">
        <f>IFERROR(IF(B461&lt;&gt;"", IF(ISNUMBER(SEARCH("transitional 2", LOWER(INDEX(Paste_Here!C$2:C$600, MATCH(B461, Paste_Here!A$2:A$600, 0))))), "T2", IF(ISNUMBER(SEARCH("transitional 1", LOWER(INDEX(Paste_Here!C$2:C$600, MATCH(B461, Paste_Here!A$2:A$600, 0))))), "T1", IF(ISNUMBER(SEARCH("waived ell services", LOWER(INDEX(Paste_Here!C$2:C$600, MATCH(B461, Paste_Here!A$2:A$600, 0))))), "W", ""))), ""), "")</f>
        <v/>
      </c>
      <c r="EI461" s="47"/>
      <c r="EJ461" s="2" t="str">
        <f>IFERROR(IF(B461&lt;&gt;"", IF(AND(INDEX(Paste_Here!AG$2:AG$600, MATCH(B461, Paste_Here!A$2:A$600, 0))&lt;&gt;"", ISNUMBER(VALUE(INDEX(Paste_Here!AG$2:AG$600, MATCH(B461, Paste_Here!A$2:A$600, 0))))), INDEX(Paste_Here!AG$2:AG$600, MATCH(B461, Paste_Here!A$2:A$600, 0)), ""), ""), "")</f>
        <v/>
      </c>
      <c r="EK461" s="47"/>
      <c r="EL461" s="2" t="str">
        <f>IFERROR(IF(B461&lt;&gt;"", IF(AND(INDEX(Paste_Here!AL$2:AL$600, MATCH(B461, Paste_Here!A$2:A$600, 0))&lt;&gt;"", ISNUMBER(VALUE(INDEX(Paste_Here!AL$2:AL$600, MATCH(B461, Paste_Here!A$2:A$600, 0))))), INDEX(Paste_Here!AL$2:AL$600, MATCH(B461, Paste_Here!A$2:A$600, 0)), ""), ""), "")</f>
        <v/>
      </c>
      <c r="EM461" s="47"/>
      <c r="FA461" s="4" t="str" cm="1">
        <f t="array" ref="FA461">IFERROR(INDEX(Paste_Here!$B$2:$B$600, MATCH(0, COUNTIF(FA$4:FA460, Paste_Here!$B$2:$B$600) + IF(Paste_Here!$B$2:$B$600="", 1, 0), 0)), "")</f>
        <v/>
      </c>
      <c r="FB461" s="4" t="str">
        <f>IF(FA461&lt;&gt;"", INDEX(Paste_Here!$A$2:$A$600, MATCH(FA461, Paste_Here!$B$2:$B$600, 0)), "")</f>
        <v/>
      </c>
      <c r="FC461" s="4" t="str">
        <f t="shared" si="46"/>
        <v/>
      </c>
      <c r="FD461" s="4" t="str" cm="1">
        <f t="array" ref="FD461">IFERROR(INDEX($FC$5:$FC$600, MATCH(SMALL(IF($FC$5:$FC$600&lt;&gt;"", COUNTIF($FC$5:$FC$600, "&lt;"&amp;$FC$5:$FC$600)+1), ROW()-ROW($FD$5)+1), COUNTIF($FC$5:$FC$600, "&lt;"&amp;$FC$5:$FC$600)+1, 0)), "")</f>
        <v/>
      </c>
      <c r="FF461" s="2" t="str">
        <f>IFERROR(IF(B461&lt;&gt;"", IF(AND(INDEX(Paste_Here!AH$2:AH$600, MATCH(B461, Paste_Here!A$2:A$600, 0))&lt;&gt;"", ISNUMBER(VALUE(INDEX(Paste_Here!AH$2:AH$600, MATCH(B461, Paste_Here!A$2:A$600, 0))))), INDEX(Paste_Here!AH$2:AH$600, MATCH(B461, Paste_Here!A$2:A$600, 0)), ""), ""), "")</f>
        <v/>
      </c>
      <c r="FG461" s="47"/>
      <c r="FH461" s="2" t="str">
        <f>IFERROR(IF(B461&lt;&gt;"", IF(AND(INDEX(Paste_Here!AM$2:AM$600, MATCH(B461, Paste_Here!A$2:A$600, 0))&lt;&gt;"", ISNUMBER(VALUE(INDEX(Paste_Here!AM$2:AM$600, MATCH(B461, Paste_Here!A$2:A$600, 0))))), INDEX(Paste_Here!AM$2:AM$600, MATCH(B461, Paste_Here!A$2:A$600, 0)), ""), ""), "")</f>
        <v/>
      </c>
      <c r="FI461" s="47"/>
      <c r="FJ461" s="47"/>
      <c r="FK461" s="2" t="str">
        <f t="shared" si="47"/>
        <v/>
      </c>
      <c r="FL461" s="47"/>
      <c r="FM461" s="2" t="str">
        <f>IFERROR(IF(B461&lt;&gt;"", IF(ISNUMBER(VALUE(INDEX(Paste_Here!H$2:H$600, MATCH(B461, Paste_Here!A$2:A$600, 0)))), IF(VALUE(INDEX(Paste_Here!H$2:H$600, MATCH(B461, Paste_Here!A$2:A$600, 0)))=0, "No", IF(AND(VALUE(INDEX(Paste_Here!H$2:H$600, MATCH(B461, Paste_Here!A$2:A$600, 0)))&gt;=1, VALUE(INDEX(Paste_Here!H$2:H$600, MATCH(B461, Paste_Here!A$2:A$600, 0)))&lt;=4), VALUE(INDEX(Paste_Here!H$2:H$600, MATCH(B461, Paste_Here!A$2:A$600, 0))), "")), ""), ""), "")</f>
        <v/>
      </c>
      <c r="FN461" s="47"/>
      <c r="FO461" s="34" t="str">
        <f>IFERROR(IF(B461&lt;&gt;"", IF(ISNUMBER(VALUE(INDEX(Paste_Here!I$2:I$600, MATCH(B461, Paste_Here!A$2:A$600, 0)))), IF(VALUE(INDEX(Paste_Here!I$2:I$600, MATCH(B461, Paste_Here!A$2:A$600, 0)))=0, "No", IF(AND(VALUE(INDEX(Paste_Here!I$2:I$600, MATCH(B461, Paste_Here!A$2:A$600, 0)))&gt;=1, VALUE(INDEX(Paste_Here!I$2:I$600, MATCH(B461, Paste_Here!A$2:A$600, 0)))&lt;=4), VALUE(INDEX(Paste_Here!I$2:I$600, MATCH(B461, Paste_Here!A$2:A$600, 0))), "")), ""), ""), "")</f>
        <v/>
      </c>
      <c r="FP461" s="47"/>
      <c r="FQ461" s="2"/>
      <c r="FR461" s="47"/>
      <c r="FS461" s="2"/>
      <c r="FT461" s="47"/>
      <c r="FU461" s="2"/>
      <c r="FV461" s="47"/>
      <c r="FW461" s="2"/>
      <c r="FX461" s="47"/>
      <c r="FY461" s="2"/>
      <c r="FZ461" s="47"/>
      <c r="GA461" s="2"/>
      <c r="GB461" s="47"/>
      <c r="GU461" s="2"/>
      <c r="GV461" s="47"/>
      <c r="GW461" s="2"/>
      <c r="GX461" s="47"/>
    </row>
    <row r="462" spans="1:206">
      <c r="A462" s="47"/>
      <c r="B462" s="2" t="str">
        <f t="shared" si="42"/>
        <v/>
      </c>
      <c r="C462" s="47"/>
      <c r="D462" s="2" t="str">
        <f>IFERROR(IF(B462&lt;&gt;"", IF(COUNTIF(INDEX(Paste_Here!N$2:O$600, MATCH(B462, Paste_Here!A$2:A$600, 0), 0), "yes") &gt; 0, "No", IF(COUNTIF(INDEX(Paste_Here!N$2:O$600, MATCH(B462, Paste_Here!A$2:A$600, 0), 0), "no") &gt; 0, "Yes", "")), ""), "")</f>
        <v/>
      </c>
      <c r="E462" s="47"/>
      <c r="F462" s="84" t="str">
        <f>IFERROR(IF(B462&lt;&gt;"", IF(AND(INDEX(Paste_Here!P$2:P$600, MATCH(B462, Paste_Here!A$2:A$600, 0))&lt;&gt;"", ISNUMBER(VALUE(INDEX(Paste_Here!P$2:P$600, MATCH(B462, Paste_Here!A$2:A$600, 0))))), INDEX(Paste_Here!P$2:P$600, MATCH(B462, Paste_Here!A$2:A$600, 0)), ""), ""), "")</f>
        <v/>
      </c>
      <c r="G462" s="47"/>
      <c r="H462" s="2" t="str">
        <f>IFERROR(IF(B462&lt;&gt;"", IF(ISNUMBER(SEARCH("highrisk", LOWER(INDEX(Paste_Here!Q$2:Q$600, MATCH(B462, Paste_Here!A$2:A$600, 0))))), "High Risk", IF(ISNUMBER(SEARCH("lowrisk", LOWER(INDEX(Paste_Here!Q$2:Q$600, MATCH(B462, Paste_Here!A$2:A$600, 0))))), "Low Risk", IF(ISNUMBER(SEARCH("somerisk", LOWER(INDEX(Paste_Here!Q$2:Q$600, MATCH(B462, Paste_Here!A$2:A$600, 0))))), "Some Risk", ""))), ""), "")</f>
        <v/>
      </c>
      <c r="I462" s="47"/>
      <c r="J462" s="2"/>
      <c r="K462" s="47"/>
      <c r="L462" s="2"/>
      <c r="M462" s="47"/>
      <c r="N462" s="2"/>
      <c r="O462" s="47"/>
      <c r="P462" s="2" t="str">
        <f>IFERROR(IF(B462&lt;&gt;"", IF(AND(ISNUMBER(VALUE(INDEX(Paste_Here!R$2:R$600, MATCH(B462, Paste_Here!A$2:A$600, 0)))), INDEX(Paste_Here!R$2:R$600, MATCH(B462, Paste_Here!A$2:A$600, 0)) &lt;&gt; ""), VALUE(INDEX(Paste_Here!R$2:R$600, MATCH(B462, Paste_Here!A$2:A$600, 0))), ""), ""), "")</f>
        <v/>
      </c>
      <c r="Q462" s="47"/>
      <c r="R462" s="2"/>
      <c r="S462" s="47"/>
      <c r="W462" s="47"/>
      <c r="X462" s="2"/>
      <c r="Y462" s="47"/>
      <c r="Z462" s="2" t="str">
        <f>IFERROR(IF(B462&lt;&gt;"", IF(AND(INDEX(Paste_Here!S$2:S$600, MATCH(B462, Paste_Here!A$2:A$600, 0))&lt;&gt;"", ISNUMBER(VALUE(INDEX(Paste_Here!S$2:S$600, MATCH(B462, Paste_Here!A$2:A$600, 0))))), INDEX(Paste_Here!S$2:S$600, MATCH(B462, Paste_Here!A$2:A$600, 0)), ""), ""), "")</f>
        <v/>
      </c>
      <c r="AA462" s="47"/>
      <c r="AB462" s="2" t="str">
        <f>IFERROR(IF(B462&lt;&gt;"", IF(ISNUMBER(SEARCH("highrisk", LOWER(INDEX(Paste_Here!T$2:T$600, MATCH(B462, Paste_Here!A$2:A$600, 0))))), "High Risk", IF(ISNUMBER(SEARCH("lowrisk", LOWER(INDEX(Paste_Here!T$2:T$600, MATCH(B462, Paste_Here!A$2:A$600, 0))))), "Low Risk", IF(ISNUMBER(SEARCH("somerisk", LOWER(INDEX(Paste_Here!T$2:T$600, MATCH(B462, Paste_Here!A$2:A$600, 0))))), "Some Risk", IF(ISNUMBER(SEARCH("OT", LOWER(INDEX(Paste_Here!T$2:T$600, MATCH(B462, Paste_Here!A$2:A$600, 0))))), "On Track", "")))), ""), "")</f>
        <v/>
      </c>
      <c r="AC462" s="47"/>
      <c r="AD462" s="2"/>
      <c r="AE462" s="47"/>
      <c r="AF462" s="2"/>
      <c r="AG462" s="47"/>
      <c r="AH462" s="2"/>
      <c r="AI462" s="47"/>
      <c r="AJ462" s="2" t="str" cm="1">
        <f t="array" aca="1" ref="AJ462" ca="1">IFERROR(IF(ISNUMBER(SEARCH("BR", INDEX(Paste_Here!AB$2:AB$210, MATCH(B462, Paste_Here!A$2:A$210, 0)))), -1, 1) * VALUE(_xlfn.TEXTJOIN("", TRUE, IF(ISNUMBER(--MID(INDEX(Paste_Here!AB$2:AB$210, MATCH(B462, Paste_Here!A$2:A$210, 0)), ROW(INDIRECT("1:"&amp;LEN(INDEX(Paste_Here!AB$2:AB$210, MATCH(B462, Paste_Here!A$2:A$210, 0))))), 1)), MID(INDEX(Paste_Here!AB$2:AB$210, MATCH(B462, Paste_Here!A$2:A$210, 0)), ROW(INDIRECT("1:"&amp;LEN(INDEX(Paste_Here!AB$2:AB$210, MATCH(B462, Paste_Here!A$2:A$210, 0))))), 1), ""))), "")</f>
        <v/>
      </c>
      <c r="AK462" s="47"/>
      <c r="AL462" s="34" t="str">
        <f>IFERROR(IF(B462&lt;&gt;"", IF(AND(INDEX(Paste_Here!AF$2:AF$600, MATCH(B462, Paste_Here!A$2:A$600, 0))&lt;&gt;"", ISNUMBER(VALUE(INDEX(Paste_Here!AF$2:AF$600, MATCH(B462, Paste_Here!A$2:A$600, 0))))), INDEX(Paste_Here!AF$2:AF$600, MATCH(B462, Paste_Here!A$2:A$600, 0)), ""), ""), "")</f>
        <v/>
      </c>
      <c r="AM462" s="47"/>
      <c r="AN462" s="47"/>
      <c r="AO462" s="2" t="str">
        <f t="shared" si="43"/>
        <v/>
      </c>
      <c r="AP462" s="47"/>
      <c r="AQ462" s="34" t="str">
        <f>IFERROR(IF(B462&lt;&gt;"", IF(COUNTIF(INDEX(Paste_Here!X$2:Y$600, MATCH(B462, Paste_Here!A$2:A$600, 0), 0), "yes") &gt; 0, "No", IF(COUNTIF(INDEX(Paste_Here!X$2:Y$600, MATCH(B462, Paste_Here!A$2:A$600, 0), 0), "no") &gt; 0, "Yes", "")), ""), "")</f>
        <v/>
      </c>
      <c r="AR462" s="47"/>
      <c r="AS462" s="34" t="str">
        <f>IFERROR(IF(B462&lt;&gt;"", IF(AND(INDEX(Paste_Here!U$2:U$600, MATCH(B462, Paste_Here!A$2:A$600, 0))&lt;&gt;"", ISNUMBER(VALUE(INDEX(Paste_Here!U$2:U$600, MATCH(B462, Paste_Here!A$2:A$600, 0))))), INDEX(Paste_Here!U$2:U$600, MATCH(B462, Paste_Here!A$2:A$600, 0)), ""), ""), "")</f>
        <v/>
      </c>
      <c r="AT462" s="47"/>
      <c r="AU462" s="34" t="str">
        <f>IFERROR(IF(B462&lt;&gt;"", IF(ISNUMBER(SEARCH("highrisk", LOWER(INDEX(Paste_Here!V$2:V$600, MATCH(B462, Paste_Here!A$2:A$600, 0))))), "High Risk", IF(ISNUMBER(SEARCH("lowrisk", LOWER(INDEX(Paste_Here!V$2:V$600, MATCH(B462, Paste_Here!A$2:A$600, 0))))), "Low Risk", IF(ISNUMBER(SEARCH("somerisk", LOWER(INDEX(Paste_Here!V$2:V$600, MATCH(B462, Paste_Here!A$2:A$600, 0))))), "Some Risk", ""))), ""), "")</f>
        <v/>
      </c>
      <c r="AV462" s="47"/>
      <c r="AW462" s="34" t="str">
        <f>IFERROR(IF(B462&lt;&gt;"", IF(AND(ISNUMBER(VALUE(INDEX(Paste_Here!W$2:W$600, MATCH(B462, Paste_Here!A$2:A$600, 0)))), INDEX(Paste_Here!W$2:W$600, MATCH(B462, Paste_Here!A$2:A$600, 0)) &lt;&gt; ""), VALUE(INDEX(Paste_Here!W$2:W$600, MATCH(B462, Paste_Here!A$2:A$600, 0))), ""), ""), "")</f>
        <v/>
      </c>
      <c r="AX462" s="47"/>
      <c r="BA462" s="2" t="str">
        <f>IFERROR(IF(B462&lt;&gt;"", IF(AND(INDEX(Paste_Here!AI$2:AI$600, MATCH(B462, Paste_Here!A$2:A$600, 0))&lt;&gt;"", ISNUMBER(VALUE(INDEX(Paste_Here!AI$2:AI$600, MATCH(B462, Paste_Here!A$2:A$600, 0))))), INDEX(Paste_Here!AI$2:AI$600, MATCH(B462, Paste_Here!A$2:A$600, 0)), ""), ""), "")</f>
        <v/>
      </c>
      <c r="BB462" s="47"/>
      <c r="BC462" s="34" t="str">
        <f>IFERROR(IF(B462&lt;&gt;"", IF(ISNUMBER(SEARCH("highrisk", LOWER(INDEX(Paste_Here!AJ$2:AJ$600, MATCH(B462, Paste_Here!A$2:A$600, 0))))), "High Risk", IF(ISNUMBER(SEARCH("lowrisk", LOWER(INDEX(Paste_Here!AJ$2:AJ$600, MATCH(B462, Paste_Here!A$2:A$600, 0))))), "Low Risk", IF(ISNUMBER(SEARCH("somerisk", LOWER(INDEX(Paste_Here!AJ$2:AJ$600, MATCH(B462, Paste_Here!A$2:A$600, 0))))), "Some Risk", IF(ISNUMBER(SEARCH("OT", LOWER(INDEX(Paste_Here!AJ$2:AJ$600, MATCH(B462, Paste_Here!A$2:A$600, 0))))), "On Track", "")))), ""), "")</f>
        <v/>
      </c>
      <c r="BD462" s="47"/>
      <c r="BE462" s="34" t="str">
        <f>IFERROR(IF(B462&lt;&gt;"", IF(AND(INDEX(Paste_Here!AK$2:AK$600, MATCH(B462, Paste_Here!A$2:A$600, 0))&lt;&gt;"", ISNUMBER(VALUE(INDEX(Paste_Here!AK$2:AK$600, MATCH(B462, Paste_Here!A$2:A$600, 0))))), INDEX(Paste_Here!AK$2:AK$600, MATCH(B462, Paste_Here!A$2:A$600, 0)), ""), ""), "")</f>
        <v/>
      </c>
      <c r="BF462" s="47"/>
      <c r="BG462" s="34" t="str" cm="1">
        <f t="array" aca="1" ref="BG462" ca="1">IFERROR(IF(B462&lt;&gt;"", IF(INDEX(Paste_Here!AE$2:AE$600, MATCH(B462, Paste_Here!A$2:A$600, 0))&lt;&gt;"", IF(LEFT(INDEX(Paste_Here!AE$2:AE$600, MATCH(B462, Paste_Here!A$2:A$600, 0)), 2)="EM", -1, 1) * VALUE(_xlfn.TEXTJOIN("", TRUE, IF(ISNUMBER(MID(INDEX(Paste_Here!AE$2:AE$600, MATCH(B462, Paste_Here!A$2:A$600, 0)), ROW(INDIRECT("1:"&amp;LEN(INDEX(Paste_Here!AE$2:AE$600, MATCH(B462, Paste_Here!A$2:A$600, 0))))), 1)*1), MID(INDEX(Paste_Here!AE$2:AE$600, MATCH(B462, Paste_Here!A$2:A$600, 0)), ROW(INDIRECT("1:"&amp;LEN(INDEX(Paste_Here!AE$2:AE$600, MATCH(B462, Paste_Here!A$2:A$600, 0))))), 1), ""))), ""), ""), "")</f>
        <v/>
      </c>
      <c r="BH462" s="47"/>
      <c r="BJ462" s="47"/>
      <c r="BK462" s="2" t="str">
        <f t="shared" si="44"/>
        <v/>
      </c>
      <c r="BL462" s="47"/>
      <c r="BM462" s="34" t="str">
        <f>IFERROR(IF(B462&lt;&gt;"", IF(AND(INDEX(Paste_Here!Z$2:Z$600, MATCH(B462, Paste_Here!A$2:A$600, 0))&lt;&gt;"", ISNUMBER(VALUE(INDEX(Paste_Here!Z$2:Z$600, MATCH(B462, Paste_Here!A$2:A$600, 0))))), INDEX(Paste_Here!Z$2:Z$600, MATCH(B462, Paste_Here!A$2:A$600, 0)), ""), ""), "")</f>
        <v/>
      </c>
      <c r="BN462" s="47"/>
      <c r="BO462" s="34" t="str">
        <f>IFERROR(IF(B462&lt;&gt;"", IF(ISNUMBER(SEARCH("highrisk", LOWER(INDEX(Paste_Here!AA$2:AA$600, MATCH(B462, Paste_Here!A$2:A$600, 0))))), "High Risk", IF(ISNUMBER(SEARCH("lowrisk", LOWER(INDEX(Paste_Here!AA$2:AA$600, MATCH(B462, Paste_Here!A$2:A$600, 0))))), "Low Risk", IF(ISNUMBER(SEARCH("somerisk", LOWER(INDEX(Paste_Here!AA$2:AA$600, MATCH(B462, Paste_Here!A$2:A$600, 0))))), "Some Risk", IF(ISNUMBER(SEARCH("OT", LOWER(INDEX(Paste_Here!AA$2:AA$600, MATCH(B462, Paste_Here!A$2:A$600, 0))))), "On Track", "")))), ""), "")</f>
        <v/>
      </c>
      <c r="BP462" s="47"/>
      <c r="BQ462" s="34" t="str">
        <f>IFERROR(IF(B462&lt;&gt;"", IF(AND(INDEX(Paste_Here!AC$2:AC$600, MATCH(B462, Paste_Here!A$2:A$600, 0))&lt;&gt;"", ISNUMBER(VALUE(INDEX(Paste_Here!AC$2:AC$600, MATCH(B462, Paste_Here!A$2:A$600, 0))))), INDEX(Paste_Here!AC$2:AC$600, MATCH(B462, Paste_Here!A$2:A$600, 0)), ""), ""), "")</f>
        <v/>
      </c>
      <c r="BR462" s="47"/>
      <c r="BS462" s="34" t="str">
        <f>IFERROR(IF(B462&lt;&gt;"", IF(ISNUMBER(SEARCH("highrisk", LOWER(INDEX(Paste_Here!AD$2:AD$600, MATCH(B462, Paste_Here!A$2:A$600, 0))))), "High Risk", IF(ISNUMBER(SEARCH("lowrisk", LOWER(INDEX(Paste_Here!AD$2:AD$600, MATCH(B462, Paste_Here!A$2:A$600, 0))))), "Low Risk", IF(ISNUMBER(SEARCH("somerisk", LOWER(INDEX(Paste_Here!AD$2:AD$600, MATCH(B462, Paste_Here!A$2:A$600, 0))))), "Some Risk", IF(ISNUMBER(SEARCH("OT", LOWER(INDEX(Paste_Here!AD$2:AD$600, MATCH(B462, Paste_Here!A$2:A$600, 0))))), "On Track", "")))), ""), "")</f>
        <v/>
      </c>
      <c r="BT462" s="47"/>
      <c r="BU462" s="34"/>
      <c r="BV462" s="47"/>
      <c r="BW462" s="34"/>
      <c r="BX462" s="47"/>
      <c r="BY462" s="34"/>
      <c r="BZ462" s="47"/>
      <c r="CA462" s="34"/>
      <c r="CB462" s="49"/>
      <c r="DT462" s="47"/>
      <c r="DU462" s="47"/>
      <c r="DV462" s="2" t="str">
        <f t="shared" si="45"/>
        <v/>
      </c>
      <c r="DW462" s="47"/>
      <c r="DX462" s="2" t="str">
        <f>IFERROR(IF(B462&lt;&gt;"", IF(ISNUMBER(SEARCH("s", LOWER(INDEX(Paste_Here!M$2:M$600, MATCH(B462, Paste_Here!A$2:A$600, 0))))), "Yes", IF(INDEX(Paste_Here!M$2:M$600, MATCH(B462, Paste_Here!A$2:A$600, 0))&lt;&gt;"", "No", "")), ""), "")</f>
        <v/>
      </c>
      <c r="DY462" s="47"/>
      <c r="DZ462" s="2" t="str">
        <f>IFERROR(IF(B462&lt;&gt;"", IF(ISNUMBER(SEARCH("yes", LOWER(INDEX(Paste_Here!F$2:F$600, MATCH(B462, Paste_Here!A$2:A$600, 0))))), "Yes", IF(ISNUMBER(SEARCH("no", LOWER(INDEX(Paste_Here!F$2:F$600, MATCH(B462, Paste_Here!A$2:A$600, 0))))), "No", "")), ""), "")</f>
        <v/>
      </c>
      <c r="EA462" s="47"/>
      <c r="EB462" s="2" t="str">
        <f>IFERROR(IF(B462&lt;&gt;"", IF(ISNUMBER(SEARCH("english language learner", LOWER(INDEX(Paste_Here!C$2:C$600, MATCH(B462, Paste_Here!A$2:A$600, 0))))), "Yes", ""), ""), "")</f>
        <v/>
      </c>
      <c r="EC462" s="47"/>
      <c r="ED462" s="2" t="str">
        <f>IFERROR(IF(B462&lt;&gt;"", IF(OR(ISNUMBER(SEARCH("b", LOWER(INDEX(Paste_Here!K$2:K$600, MATCH(B462, Paste_Here!A$2:A$600, 0))))), ISNUMBER(SEARCH("h", LOWER(INDEX(Paste_Here!K$2:K$600, MATCH(B462, Paste_Here!A$2:A$600, 0))))), ISNUMBER(SEARCH("i", LOWER(INDEX(Paste_Here!K$2:K$600, MATCH(B462, Paste_Here!A$2:A$600, 0)))))), "Yes", IF(INDEX(Paste_Here!K$2:K$600, MATCH(B462, Paste_Here!A$2:A$600, 0))&lt;&gt;"", "No", "")), ""), "")</f>
        <v/>
      </c>
      <c r="EE462" s="47"/>
      <c r="EF462" s="34" t="str">
        <f>IFERROR(IF(B462&lt;&gt;"", IF(ISNUMBER(SEARCH("yes", LOWER(INDEX(Paste_Here!L$2:L$600, MATCH(B462, Paste_Here!A$2:A$600, 0))))), "Yes", IF(ISNUMBER(SEARCH("no", LOWER(INDEX(Paste_Here!L$2:L$600, MATCH(B462, Paste_Here!A$2:A$600, 0))))), "No", "")), ""), "")</f>
        <v/>
      </c>
      <c r="EG462" s="47"/>
      <c r="EH462" s="2" t="str">
        <f>IFERROR(IF(B462&lt;&gt;"", IF(ISNUMBER(SEARCH("transitional 2", LOWER(INDEX(Paste_Here!C$2:C$600, MATCH(B462, Paste_Here!A$2:A$600, 0))))), "T2", IF(ISNUMBER(SEARCH("transitional 1", LOWER(INDEX(Paste_Here!C$2:C$600, MATCH(B462, Paste_Here!A$2:A$600, 0))))), "T1", IF(ISNUMBER(SEARCH("waived ell services", LOWER(INDEX(Paste_Here!C$2:C$600, MATCH(B462, Paste_Here!A$2:A$600, 0))))), "W", ""))), ""), "")</f>
        <v/>
      </c>
      <c r="EI462" s="47"/>
      <c r="EJ462" s="2" t="str">
        <f>IFERROR(IF(B462&lt;&gt;"", IF(AND(INDEX(Paste_Here!AG$2:AG$600, MATCH(B462, Paste_Here!A$2:A$600, 0))&lt;&gt;"", ISNUMBER(VALUE(INDEX(Paste_Here!AG$2:AG$600, MATCH(B462, Paste_Here!A$2:A$600, 0))))), INDEX(Paste_Here!AG$2:AG$600, MATCH(B462, Paste_Here!A$2:A$600, 0)), ""), ""), "")</f>
        <v/>
      </c>
      <c r="EK462" s="47"/>
      <c r="EL462" s="2" t="str">
        <f>IFERROR(IF(B462&lt;&gt;"", IF(AND(INDEX(Paste_Here!AL$2:AL$600, MATCH(B462, Paste_Here!A$2:A$600, 0))&lt;&gt;"", ISNUMBER(VALUE(INDEX(Paste_Here!AL$2:AL$600, MATCH(B462, Paste_Here!A$2:A$600, 0))))), INDEX(Paste_Here!AL$2:AL$600, MATCH(B462, Paste_Here!A$2:A$600, 0)), ""), ""), "")</f>
        <v/>
      </c>
      <c r="EM462" s="47"/>
      <c r="FA462" s="4" t="str" cm="1">
        <f t="array" ref="FA462">IFERROR(INDEX(Paste_Here!$B$2:$B$600, MATCH(0, COUNTIF(FA$4:FA461, Paste_Here!$B$2:$B$600) + IF(Paste_Here!$B$2:$B$600="", 1, 0), 0)), "")</f>
        <v/>
      </c>
      <c r="FB462" s="4" t="str">
        <f>IF(FA462&lt;&gt;"", INDEX(Paste_Here!$A$2:$A$600, MATCH(FA462, Paste_Here!$B$2:$B$600, 0)), "")</f>
        <v/>
      </c>
      <c r="FC462" s="4" t="str">
        <f t="shared" si="46"/>
        <v/>
      </c>
      <c r="FD462" s="4" t="str" cm="1">
        <f t="array" ref="FD462">IFERROR(INDEX($FC$5:$FC$600, MATCH(SMALL(IF($FC$5:$FC$600&lt;&gt;"", COUNTIF($FC$5:$FC$600, "&lt;"&amp;$FC$5:$FC$600)+1), ROW()-ROW($FD$5)+1), COUNTIF($FC$5:$FC$600, "&lt;"&amp;$FC$5:$FC$600)+1, 0)), "")</f>
        <v/>
      </c>
      <c r="FF462" s="2" t="str">
        <f>IFERROR(IF(B462&lt;&gt;"", IF(AND(INDEX(Paste_Here!AH$2:AH$600, MATCH(B462, Paste_Here!A$2:A$600, 0))&lt;&gt;"", ISNUMBER(VALUE(INDEX(Paste_Here!AH$2:AH$600, MATCH(B462, Paste_Here!A$2:A$600, 0))))), INDEX(Paste_Here!AH$2:AH$600, MATCH(B462, Paste_Here!A$2:A$600, 0)), ""), ""), "")</f>
        <v/>
      </c>
      <c r="FG462" s="47"/>
      <c r="FH462" s="2" t="str">
        <f>IFERROR(IF(B462&lt;&gt;"", IF(AND(INDEX(Paste_Here!AM$2:AM$600, MATCH(B462, Paste_Here!A$2:A$600, 0))&lt;&gt;"", ISNUMBER(VALUE(INDEX(Paste_Here!AM$2:AM$600, MATCH(B462, Paste_Here!A$2:A$600, 0))))), INDEX(Paste_Here!AM$2:AM$600, MATCH(B462, Paste_Here!A$2:A$600, 0)), ""), ""), "")</f>
        <v/>
      </c>
      <c r="FI462" s="47"/>
      <c r="FJ462" s="47"/>
      <c r="FK462" s="2" t="str">
        <f t="shared" si="47"/>
        <v/>
      </c>
      <c r="FL462" s="47"/>
      <c r="FM462" s="2" t="str">
        <f>IFERROR(IF(B462&lt;&gt;"", IF(ISNUMBER(VALUE(INDEX(Paste_Here!H$2:H$600, MATCH(B462, Paste_Here!A$2:A$600, 0)))), IF(VALUE(INDEX(Paste_Here!H$2:H$600, MATCH(B462, Paste_Here!A$2:A$600, 0)))=0, "No", IF(AND(VALUE(INDEX(Paste_Here!H$2:H$600, MATCH(B462, Paste_Here!A$2:A$600, 0)))&gt;=1, VALUE(INDEX(Paste_Here!H$2:H$600, MATCH(B462, Paste_Here!A$2:A$600, 0)))&lt;=4), VALUE(INDEX(Paste_Here!H$2:H$600, MATCH(B462, Paste_Here!A$2:A$600, 0))), "")), ""), ""), "")</f>
        <v/>
      </c>
      <c r="FN462" s="47"/>
      <c r="FO462" s="34" t="str">
        <f>IFERROR(IF(B462&lt;&gt;"", IF(ISNUMBER(VALUE(INDEX(Paste_Here!I$2:I$600, MATCH(B462, Paste_Here!A$2:A$600, 0)))), IF(VALUE(INDEX(Paste_Here!I$2:I$600, MATCH(B462, Paste_Here!A$2:A$600, 0)))=0, "No", IF(AND(VALUE(INDEX(Paste_Here!I$2:I$600, MATCH(B462, Paste_Here!A$2:A$600, 0)))&gt;=1, VALUE(INDEX(Paste_Here!I$2:I$600, MATCH(B462, Paste_Here!A$2:A$600, 0)))&lt;=4), VALUE(INDEX(Paste_Here!I$2:I$600, MATCH(B462, Paste_Here!A$2:A$600, 0))), "")), ""), ""), "")</f>
        <v/>
      </c>
      <c r="FP462" s="47"/>
      <c r="FQ462" s="2"/>
      <c r="FR462" s="47"/>
      <c r="FS462" s="2"/>
      <c r="FT462" s="47"/>
      <c r="FU462" s="2"/>
      <c r="FV462" s="47"/>
      <c r="FW462" s="2"/>
      <c r="FX462" s="47"/>
      <c r="FY462" s="2"/>
      <c r="FZ462" s="47"/>
      <c r="GA462" s="2"/>
      <c r="GB462" s="47"/>
      <c r="GU462" s="2"/>
      <c r="GV462" s="47"/>
      <c r="GW462" s="2"/>
      <c r="GX462" s="47"/>
    </row>
    <row r="463" spans="1:206">
      <c r="A463" s="47"/>
      <c r="B463" s="2" t="str">
        <f t="shared" si="42"/>
        <v/>
      </c>
      <c r="C463" s="47"/>
      <c r="D463" s="2" t="str">
        <f>IFERROR(IF(B463&lt;&gt;"", IF(COUNTIF(INDEX(Paste_Here!N$2:O$600, MATCH(B463, Paste_Here!A$2:A$600, 0), 0), "yes") &gt; 0, "No", IF(COUNTIF(INDEX(Paste_Here!N$2:O$600, MATCH(B463, Paste_Here!A$2:A$600, 0), 0), "no") &gt; 0, "Yes", "")), ""), "")</f>
        <v/>
      </c>
      <c r="E463" s="47"/>
      <c r="F463" s="84" t="str">
        <f>IFERROR(IF(B463&lt;&gt;"", IF(AND(INDEX(Paste_Here!P$2:P$600, MATCH(B463, Paste_Here!A$2:A$600, 0))&lt;&gt;"", ISNUMBER(VALUE(INDEX(Paste_Here!P$2:P$600, MATCH(B463, Paste_Here!A$2:A$600, 0))))), INDEX(Paste_Here!P$2:P$600, MATCH(B463, Paste_Here!A$2:A$600, 0)), ""), ""), "")</f>
        <v/>
      </c>
      <c r="G463" s="47"/>
      <c r="H463" s="2" t="str">
        <f>IFERROR(IF(B463&lt;&gt;"", IF(ISNUMBER(SEARCH("highrisk", LOWER(INDEX(Paste_Here!Q$2:Q$600, MATCH(B463, Paste_Here!A$2:A$600, 0))))), "High Risk", IF(ISNUMBER(SEARCH("lowrisk", LOWER(INDEX(Paste_Here!Q$2:Q$600, MATCH(B463, Paste_Here!A$2:A$600, 0))))), "Low Risk", IF(ISNUMBER(SEARCH("somerisk", LOWER(INDEX(Paste_Here!Q$2:Q$600, MATCH(B463, Paste_Here!A$2:A$600, 0))))), "Some Risk", ""))), ""), "")</f>
        <v/>
      </c>
      <c r="I463" s="47"/>
      <c r="J463" s="2"/>
      <c r="K463" s="47"/>
      <c r="L463" s="2"/>
      <c r="M463" s="47"/>
      <c r="N463" s="2"/>
      <c r="O463" s="47"/>
      <c r="P463" s="2" t="str">
        <f>IFERROR(IF(B463&lt;&gt;"", IF(AND(ISNUMBER(VALUE(INDEX(Paste_Here!R$2:R$600, MATCH(B463, Paste_Here!A$2:A$600, 0)))), INDEX(Paste_Here!R$2:R$600, MATCH(B463, Paste_Here!A$2:A$600, 0)) &lt;&gt; ""), VALUE(INDEX(Paste_Here!R$2:R$600, MATCH(B463, Paste_Here!A$2:A$600, 0))), ""), ""), "")</f>
        <v/>
      </c>
      <c r="Q463" s="47"/>
      <c r="R463" s="2"/>
      <c r="S463" s="47"/>
      <c r="W463" s="47"/>
      <c r="X463" s="2"/>
      <c r="Y463" s="47"/>
      <c r="Z463" s="2" t="str">
        <f>IFERROR(IF(B463&lt;&gt;"", IF(AND(INDEX(Paste_Here!S$2:S$600, MATCH(B463, Paste_Here!A$2:A$600, 0))&lt;&gt;"", ISNUMBER(VALUE(INDEX(Paste_Here!S$2:S$600, MATCH(B463, Paste_Here!A$2:A$600, 0))))), INDEX(Paste_Here!S$2:S$600, MATCH(B463, Paste_Here!A$2:A$600, 0)), ""), ""), "")</f>
        <v/>
      </c>
      <c r="AA463" s="47"/>
      <c r="AB463" s="2" t="str">
        <f>IFERROR(IF(B463&lt;&gt;"", IF(ISNUMBER(SEARCH("highrisk", LOWER(INDEX(Paste_Here!T$2:T$600, MATCH(B463, Paste_Here!A$2:A$600, 0))))), "High Risk", IF(ISNUMBER(SEARCH("lowrisk", LOWER(INDEX(Paste_Here!T$2:T$600, MATCH(B463, Paste_Here!A$2:A$600, 0))))), "Low Risk", IF(ISNUMBER(SEARCH("somerisk", LOWER(INDEX(Paste_Here!T$2:T$600, MATCH(B463, Paste_Here!A$2:A$600, 0))))), "Some Risk", IF(ISNUMBER(SEARCH("OT", LOWER(INDEX(Paste_Here!T$2:T$600, MATCH(B463, Paste_Here!A$2:A$600, 0))))), "On Track", "")))), ""), "")</f>
        <v/>
      </c>
      <c r="AC463" s="47"/>
      <c r="AD463" s="2"/>
      <c r="AE463" s="47"/>
      <c r="AF463" s="2"/>
      <c r="AG463" s="47"/>
      <c r="AH463" s="2"/>
      <c r="AI463" s="47"/>
      <c r="AJ463" s="2" t="str" cm="1">
        <f t="array" aca="1" ref="AJ463" ca="1">IFERROR(IF(ISNUMBER(SEARCH("BR", INDEX(Paste_Here!AB$2:AB$210, MATCH(B463, Paste_Here!A$2:A$210, 0)))), -1, 1) * VALUE(_xlfn.TEXTJOIN("", TRUE, IF(ISNUMBER(--MID(INDEX(Paste_Here!AB$2:AB$210, MATCH(B463, Paste_Here!A$2:A$210, 0)), ROW(INDIRECT("1:"&amp;LEN(INDEX(Paste_Here!AB$2:AB$210, MATCH(B463, Paste_Here!A$2:A$210, 0))))), 1)), MID(INDEX(Paste_Here!AB$2:AB$210, MATCH(B463, Paste_Here!A$2:A$210, 0)), ROW(INDIRECT("1:"&amp;LEN(INDEX(Paste_Here!AB$2:AB$210, MATCH(B463, Paste_Here!A$2:A$210, 0))))), 1), ""))), "")</f>
        <v/>
      </c>
      <c r="AK463" s="47"/>
      <c r="AL463" s="34" t="str">
        <f>IFERROR(IF(B463&lt;&gt;"", IF(AND(INDEX(Paste_Here!AF$2:AF$600, MATCH(B463, Paste_Here!A$2:A$600, 0))&lt;&gt;"", ISNUMBER(VALUE(INDEX(Paste_Here!AF$2:AF$600, MATCH(B463, Paste_Here!A$2:A$600, 0))))), INDEX(Paste_Here!AF$2:AF$600, MATCH(B463, Paste_Here!A$2:A$600, 0)), ""), ""), "")</f>
        <v/>
      </c>
      <c r="AM463" s="47"/>
      <c r="AN463" s="47"/>
      <c r="AO463" s="2" t="str">
        <f t="shared" si="43"/>
        <v/>
      </c>
      <c r="AP463" s="47"/>
      <c r="AQ463" s="34" t="str">
        <f>IFERROR(IF(B463&lt;&gt;"", IF(COUNTIF(INDEX(Paste_Here!X$2:Y$600, MATCH(B463, Paste_Here!A$2:A$600, 0), 0), "yes") &gt; 0, "No", IF(COUNTIF(INDEX(Paste_Here!X$2:Y$600, MATCH(B463, Paste_Here!A$2:A$600, 0), 0), "no") &gt; 0, "Yes", "")), ""), "")</f>
        <v/>
      </c>
      <c r="AR463" s="47"/>
      <c r="AS463" s="34" t="str">
        <f>IFERROR(IF(B463&lt;&gt;"", IF(AND(INDEX(Paste_Here!U$2:U$600, MATCH(B463, Paste_Here!A$2:A$600, 0))&lt;&gt;"", ISNUMBER(VALUE(INDEX(Paste_Here!U$2:U$600, MATCH(B463, Paste_Here!A$2:A$600, 0))))), INDEX(Paste_Here!U$2:U$600, MATCH(B463, Paste_Here!A$2:A$600, 0)), ""), ""), "")</f>
        <v/>
      </c>
      <c r="AT463" s="47"/>
      <c r="AU463" s="34" t="str">
        <f>IFERROR(IF(B463&lt;&gt;"", IF(ISNUMBER(SEARCH("highrisk", LOWER(INDEX(Paste_Here!V$2:V$600, MATCH(B463, Paste_Here!A$2:A$600, 0))))), "High Risk", IF(ISNUMBER(SEARCH("lowrisk", LOWER(INDEX(Paste_Here!V$2:V$600, MATCH(B463, Paste_Here!A$2:A$600, 0))))), "Low Risk", IF(ISNUMBER(SEARCH("somerisk", LOWER(INDEX(Paste_Here!V$2:V$600, MATCH(B463, Paste_Here!A$2:A$600, 0))))), "Some Risk", ""))), ""), "")</f>
        <v/>
      </c>
      <c r="AV463" s="47"/>
      <c r="AW463" s="34" t="str">
        <f>IFERROR(IF(B463&lt;&gt;"", IF(AND(ISNUMBER(VALUE(INDEX(Paste_Here!W$2:W$600, MATCH(B463, Paste_Here!A$2:A$600, 0)))), INDEX(Paste_Here!W$2:W$600, MATCH(B463, Paste_Here!A$2:A$600, 0)) &lt;&gt; ""), VALUE(INDEX(Paste_Here!W$2:W$600, MATCH(B463, Paste_Here!A$2:A$600, 0))), ""), ""), "")</f>
        <v/>
      </c>
      <c r="AX463" s="47"/>
      <c r="BA463" s="2" t="str">
        <f>IFERROR(IF(B463&lt;&gt;"", IF(AND(INDEX(Paste_Here!AI$2:AI$600, MATCH(B463, Paste_Here!A$2:A$600, 0))&lt;&gt;"", ISNUMBER(VALUE(INDEX(Paste_Here!AI$2:AI$600, MATCH(B463, Paste_Here!A$2:A$600, 0))))), INDEX(Paste_Here!AI$2:AI$600, MATCH(B463, Paste_Here!A$2:A$600, 0)), ""), ""), "")</f>
        <v/>
      </c>
      <c r="BB463" s="47"/>
      <c r="BC463" s="34" t="str">
        <f>IFERROR(IF(B463&lt;&gt;"", IF(ISNUMBER(SEARCH("highrisk", LOWER(INDEX(Paste_Here!AJ$2:AJ$600, MATCH(B463, Paste_Here!A$2:A$600, 0))))), "High Risk", IF(ISNUMBER(SEARCH("lowrisk", LOWER(INDEX(Paste_Here!AJ$2:AJ$600, MATCH(B463, Paste_Here!A$2:A$600, 0))))), "Low Risk", IF(ISNUMBER(SEARCH("somerisk", LOWER(INDEX(Paste_Here!AJ$2:AJ$600, MATCH(B463, Paste_Here!A$2:A$600, 0))))), "Some Risk", IF(ISNUMBER(SEARCH("OT", LOWER(INDEX(Paste_Here!AJ$2:AJ$600, MATCH(B463, Paste_Here!A$2:A$600, 0))))), "On Track", "")))), ""), "")</f>
        <v/>
      </c>
      <c r="BD463" s="47"/>
      <c r="BE463" s="34" t="str">
        <f>IFERROR(IF(B463&lt;&gt;"", IF(AND(INDEX(Paste_Here!AK$2:AK$600, MATCH(B463, Paste_Here!A$2:A$600, 0))&lt;&gt;"", ISNUMBER(VALUE(INDEX(Paste_Here!AK$2:AK$600, MATCH(B463, Paste_Here!A$2:A$600, 0))))), INDEX(Paste_Here!AK$2:AK$600, MATCH(B463, Paste_Here!A$2:A$600, 0)), ""), ""), "")</f>
        <v/>
      </c>
      <c r="BF463" s="47"/>
      <c r="BG463" s="34" t="str" cm="1">
        <f t="array" aca="1" ref="BG463" ca="1">IFERROR(IF(B463&lt;&gt;"", IF(INDEX(Paste_Here!AE$2:AE$600, MATCH(B463, Paste_Here!A$2:A$600, 0))&lt;&gt;"", IF(LEFT(INDEX(Paste_Here!AE$2:AE$600, MATCH(B463, Paste_Here!A$2:A$600, 0)), 2)="EM", -1, 1) * VALUE(_xlfn.TEXTJOIN("", TRUE, IF(ISNUMBER(MID(INDEX(Paste_Here!AE$2:AE$600, MATCH(B463, Paste_Here!A$2:A$600, 0)), ROW(INDIRECT("1:"&amp;LEN(INDEX(Paste_Here!AE$2:AE$600, MATCH(B463, Paste_Here!A$2:A$600, 0))))), 1)*1), MID(INDEX(Paste_Here!AE$2:AE$600, MATCH(B463, Paste_Here!A$2:A$600, 0)), ROW(INDIRECT("1:"&amp;LEN(INDEX(Paste_Here!AE$2:AE$600, MATCH(B463, Paste_Here!A$2:A$600, 0))))), 1), ""))), ""), ""), "")</f>
        <v/>
      </c>
      <c r="BH463" s="47"/>
      <c r="BJ463" s="47"/>
      <c r="BK463" s="2" t="str">
        <f t="shared" si="44"/>
        <v/>
      </c>
      <c r="BL463" s="47"/>
      <c r="BM463" s="34" t="str">
        <f>IFERROR(IF(B463&lt;&gt;"", IF(AND(INDEX(Paste_Here!Z$2:Z$600, MATCH(B463, Paste_Here!A$2:A$600, 0))&lt;&gt;"", ISNUMBER(VALUE(INDEX(Paste_Here!Z$2:Z$600, MATCH(B463, Paste_Here!A$2:A$600, 0))))), INDEX(Paste_Here!Z$2:Z$600, MATCH(B463, Paste_Here!A$2:A$600, 0)), ""), ""), "")</f>
        <v/>
      </c>
      <c r="BN463" s="47"/>
      <c r="BO463" s="34" t="str">
        <f>IFERROR(IF(B463&lt;&gt;"", IF(ISNUMBER(SEARCH("highrisk", LOWER(INDEX(Paste_Here!AA$2:AA$600, MATCH(B463, Paste_Here!A$2:A$600, 0))))), "High Risk", IF(ISNUMBER(SEARCH("lowrisk", LOWER(INDEX(Paste_Here!AA$2:AA$600, MATCH(B463, Paste_Here!A$2:A$600, 0))))), "Low Risk", IF(ISNUMBER(SEARCH("somerisk", LOWER(INDEX(Paste_Here!AA$2:AA$600, MATCH(B463, Paste_Here!A$2:A$600, 0))))), "Some Risk", IF(ISNUMBER(SEARCH("OT", LOWER(INDEX(Paste_Here!AA$2:AA$600, MATCH(B463, Paste_Here!A$2:A$600, 0))))), "On Track", "")))), ""), "")</f>
        <v/>
      </c>
      <c r="BP463" s="47"/>
      <c r="BQ463" s="34" t="str">
        <f>IFERROR(IF(B463&lt;&gt;"", IF(AND(INDEX(Paste_Here!AC$2:AC$600, MATCH(B463, Paste_Here!A$2:A$600, 0))&lt;&gt;"", ISNUMBER(VALUE(INDEX(Paste_Here!AC$2:AC$600, MATCH(B463, Paste_Here!A$2:A$600, 0))))), INDEX(Paste_Here!AC$2:AC$600, MATCH(B463, Paste_Here!A$2:A$600, 0)), ""), ""), "")</f>
        <v/>
      </c>
      <c r="BR463" s="47"/>
      <c r="BS463" s="34" t="str">
        <f>IFERROR(IF(B463&lt;&gt;"", IF(ISNUMBER(SEARCH("highrisk", LOWER(INDEX(Paste_Here!AD$2:AD$600, MATCH(B463, Paste_Here!A$2:A$600, 0))))), "High Risk", IF(ISNUMBER(SEARCH("lowrisk", LOWER(INDEX(Paste_Here!AD$2:AD$600, MATCH(B463, Paste_Here!A$2:A$600, 0))))), "Low Risk", IF(ISNUMBER(SEARCH("somerisk", LOWER(INDEX(Paste_Here!AD$2:AD$600, MATCH(B463, Paste_Here!A$2:A$600, 0))))), "Some Risk", IF(ISNUMBER(SEARCH("OT", LOWER(INDEX(Paste_Here!AD$2:AD$600, MATCH(B463, Paste_Here!A$2:A$600, 0))))), "On Track", "")))), ""), "")</f>
        <v/>
      </c>
      <c r="BT463" s="47"/>
      <c r="BU463" s="34"/>
      <c r="BV463" s="47"/>
      <c r="BW463" s="34"/>
      <c r="BX463" s="47"/>
      <c r="BY463" s="34"/>
      <c r="BZ463" s="47"/>
      <c r="CA463" s="34"/>
      <c r="CB463" s="49"/>
      <c r="DT463" s="47"/>
      <c r="DU463" s="47"/>
      <c r="DV463" s="2" t="str">
        <f t="shared" si="45"/>
        <v/>
      </c>
      <c r="DW463" s="47"/>
      <c r="DX463" s="2" t="str">
        <f>IFERROR(IF(B463&lt;&gt;"", IF(ISNUMBER(SEARCH("s", LOWER(INDEX(Paste_Here!M$2:M$600, MATCH(B463, Paste_Here!A$2:A$600, 0))))), "Yes", IF(INDEX(Paste_Here!M$2:M$600, MATCH(B463, Paste_Here!A$2:A$600, 0))&lt;&gt;"", "No", "")), ""), "")</f>
        <v/>
      </c>
      <c r="DY463" s="47"/>
      <c r="DZ463" s="2" t="str">
        <f>IFERROR(IF(B463&lt;&gt;"", IF(ISNUMBER(SEARCH("yes", LOWER(INDEX(Paste_Here!F$2:F$600, MATCH(B463, Paste_Here!A$2:A$600, 0))))), "Yes", IF(ISNUMBER(SEARCH("no", LOWER(INDEX(Paste_Here!F$2:F$600, MATCH(B463, Paste_Here!A$2:A$600, 0))))), "No", "")), ""), "")</f>
        <v/>
      </c>
      <c r="EA463" s="47"/>
      <c r="EB463" s="2" t="str">
        <f>IFERROR(IF(B463&lt;&gt;"", IF(ISNUMBER(SEARCH("english language learner", LOWER(INDEX(Paste_Here!C$2:C$600, MATCH(B463, Paste_Here!A$2:A$600, 0))))), "Yes", ""), ""), "")</f>
        <v/>
      </c>
      <c r="EC463" s="47"/>
      <c r="ED463" s="2" t="str">
        <f>IFERROR(IF(B463&lt;&gt;"", IF(OR(ISNUMBER(SEARCH("b", LOWER(INDEX(Paste_Here!K$2:K$600, MATCH(B463, Paste_Here!A$2:A$600, 0))))), ISNUMBER(SEARCH("h", LOWER(INDEX(Paste_Here!K$2:K$600, MATCH(B463, Paste_Here!A$2:A$600, 0))))), ISNUMBER(SEARCH("i", LOWER(INDEX(Paste_Here!K$2:K$600, MATCH(B463, Paste_Here!A$2:A$600, 0)))))), "Yes", IF(INDEX(Paste_Here!K$2:K$600, MATCH(B463, Paste_Here!A$2:A$600, 0))&lt;&gt;"", "No", "")), ""), "")</f>
        <v/>
      </c>
      <c r="EE463" s="47"/>
      <c r="EF463" s="34" t="str">
        <f>IFERROR(IF(B463&lt;&gt;"", IF(ISNUMBER(SEARCH("yes", LOWER(INDEX(Paste_Here!L$2:L$600, MATCH(B463, Paste_Here!A$2:A$600, 0))))), "Yes", IF(ISNUMBER(SEARCH("no", LOWER(INDEX(Paste_Here!L$2:L$600, MATCH(B463, Paste_Here!A$2:A$600, 0))))), "No", "")), ""), "")</f>
        <v/>
      </c>
      <c r="EG463" s="47"/>
      <c r="EH463" s="2" t="str">
        <f>IFERROR(IF(B463&lt;&gt;"", IF(ISNUMBER(SEARCH("transitional 2", LOWER(INDEX(Paste_Here!C$2:C$600, MATCH(B463, Paste_Here!A$2:A$600, 0))))), "T2", IF(ISNUMBER(SEARCH("transitional 1", LOWER(INDEX(Paste_Here!C$2:C$600, MATCH(B463, Paste_Here!A$2:A$600, 0))))), "T1", IF(ISNUMBER(SEARCH("waived ell services", LOWER(INDEX(Paste_Here!C$2:C$600, MATCH(B463, Paste_Here!A$2:A$600, 0))))), "W", ""))), ""), "")</f>
        <v/>
      </c>
      <c r="EI463" s="47"/>
      <c r="EJ463" s="2" t="str">
        <f>IFERROR(IF(B463&lt;&gt;"", IF(AND(INDEX(Paste_Here!AG$2:AG$600, MATCH(B463, Paste_Here!A$2:A$600, 0))&lt;&gt;"", ISNUMBER(VALUE(INDEX(Paste_Here!AG$2:AG$600, MATCH(B463, Paste_Here!A$2:A$600, 0))))), INDEX(Paste_Here!AG$2:AG$600, MATCH(B463, Paste_Here!A$2:A$600, 0)), ""), ""), "")</f>
        <v/>
      </c>
      <c r="EK463" s="47"/>
      <c r="EL463" s="2" t="str">
        <f>IFERROR(IF(B463&lt;&gt;"", IF(AND(INDEX(Paste_Here!AL$2:AL$600, MATCH(B463, Paste_Here!A$2:A$600, 0))&lt;&gt;"", ISNUMBER(VALUE(INDEX(Paste_Here!AL$2:AL$600, MATCH(B463, Paste_Here!A$2:A$600, 0))))), INDEX(Paste_Here!AL$2:AL$600, MATCH(B463, Paste_Here!A$2:A$600, 0)), ""), ""), "")</f>
        <v/>
      </c>
      <c r="EM463" s="47"/>
      <c r="FA463" s="4" t="str" cm="1">
        <f t="array" ref="FA463">IFERROR(INDEX(Paste_Here!$B$2:$B$600, MATCH(0, COUNTIF(FA$4:FA462, Paste_Here!$B$2:$B$600) + IF(Paste_Here!$B$2:$B$600="", 1, 0), 0)), "")</f>
        <v/>
      </c>
      <c r="FB463" s="4" t="str">
        <f>IF(FA463&lt;&gt;"", INDEX(Paste_Here!$A$2:$A$600, MATCH(FA463, Paste_Here!$B$2:$B$600, 0)), "")</f>
        <v/>
      </c>
      <c r="FC463" s="4" t="str">
        <f t="shared" si="46"/>
        <v/>
      </c>
      <c r="FD463" s="4" t="str" cm="1">
        <f t="array" ref="FD463">IFERROR(INDEX($FC$5:$FC$600, MATCH(SMALL(IF($FC$5:$FC$600&lt;&gt;"", COUNTIF($FC$5:$FC$600, "&lt;"&amp;$FC$5:$FC$600)+1), ROW()-ROW($FD$5)+1), COUNTIF($FC$5:$FC$600, "&lt;"&amp;$FC$5:$FC$600)+1, 0)), "")</f>
        <v/>
      </c>
      <c r="FF463" s="2" t="str">
        <f>IFERROR(IF(B463&lt;&gt;"", IF(AND(INDEX(Paste_Here!AH$2:AH$600, MATCH(B463, Paste_Here!A$2:A$600, 0))&lt;&gt;"", ISNUMBER(VALUE(INDEX(Paste_Here!AH$2:AH$600, MATCH(B463, Paste_Here!A$2:A$600, 0))))), INDEX(Paste_Here!AH$2:AH$600, MATCH(B463, Paste_Here!A$2:A$600, 0)), ""), ""), "")</f>
        <v/>
      </c>
      <c r="FG463" s="47"/>
      <c r="FH463" s="2" t="str">
        <f>IFERROR(IF(B463&lt;&gt;"", IF(AND(INDEX(Paste_Here!AM$2:AM$600, MATCH(B463, Paste_Here!A$2:A$600, 0))&lt;&gt;"", ISNUMBER(VALUE(INDEX(Paste_Here!AM$2:AM$600, MATCH(B463, Paste_Here!A$2:A$600, 0))))), INDEX(Paste_Here!AM$2:AM$600, MATCH(B463, Paste_Here!A$2:A$600, 0)), ""), ""), "")</f>
        <v/>
      </c>
      <c r="FI463" s="47"/>
      <c r="FJ463" s="47"/>
      <c r="FK463" s="2" t="str">
        <f t="shared" si="47"/>
        <v/>
      </c>
      <c r="FL463" s="47"/>
      <c r="FM463" s="2" t="str">
        <f>IFERROR(IF(B463&lt;&gt;"", IF(ISNUMBER(VALUE(INDEX(Paste_Here!H$2:H$600, MATCH(B463, Paste_Here!A$2:A$600, 0)))), IF(VALUE(INDEX(Paste_Here!H$2:H$600, MATCH(B463, Paste_Here!A$2:A$600, 0)))=0, "No", IF(AND(VALUE(INDEX(Paste_Here!H$2:H$600, MATCH(B463, Paste_Here!A$2:A$600, 0)))&gt;=1, VALUE(INDEX(Paste_Here!H$2:H$600, MATCH(B463, Paste_Here!A$2:A$600, 0)))&lt;=4), VALUE(INDEX(Paste_Here!H$2:H$600, MATCH(B463, Paste_Here!A$2:A$600, 0))), "")), ""), ""), "")</f>
        <v/>
      </c>
      <c r="FN463" s="47"/>
      <c r="FO463" s="34" t="str">
        <f>IFERROR(IF(B463&lt;&gt;"", IF(ISNUMBER(VALUE(INDEX(Paste_Here!I$2:I$600, MATCH(B463, Paste_Here!A$2:A$600, 0)))), IF(VALUE(INDEX(Paste_Here!I$2:I$600, MATCH(B463, Paste_Here!A$2:A$600, 0)))=0, "No", IF(AND(VALUE(INDEX(Paste_Here!I$2:I$600, MATCH(B463, Paste_Here!A$2:A$600, 0)))&gt;=1, VALUE(INDEX(Paste_Here!I$2:I$600, MATCH(B463, Paste_Here!A$2:A$600, 0)))&lt;=4), VALUE(INDEX(Paste_Here!I$2:I$600, MATCH(B463, Paste_Here!A$2:A$600, 0))), "")), ""), ""), "")</f>
        <v/>
      </c>
      <c r="FP463" s="47"/>
      <c r="FQ463" s="2"/>
      <c r="FR463" s="47"/>
      <c r="FS463" s="2"/>
      <c r="FT463" s="47"/>
      <c r="FU463" s="2"/>
      <c r="FV463" s="47"/>
      <c r="FW463" s="2"/>
      <c r="FX463" s="47"/>
      <c r="FY463" s="2"/>
      <c r="FZ463" s="47"/>
      <c r="GA463" s="2"/>
      <c r="GB463" s="47"/>
      <c r="GU463" s="2"/>
      <c r="GV463" s="47"/>
      <c r="GW463" s="2"/>
      <c r="GX463" s="47"/>
    </row>
    <row r="464" spans="1:206">
      <c r="A464" s="47"/>
      <c r="B464" s="2" t="str">
        <f t="shared" si="42"/>
        <v/>
      </c>
      <c r="C464" s="47"/>
      <c r="D464" s="2" t="str">
        <f>IFERROR(IF(B464&lt;&gt;"", IF(COUNTIF(INDEX(Paste_Here!N$2:O$600, MATCH(B464, Paste_Here!A$2:A$600, 0), 0), "yes") &gt; 0, "No", IF(COUNTIF(INDEX(Paste_Here!N$2:O$600, MATCH(B464, Paste_Here!A$2:A$600, 0), 0), "no") &gt; 0, "Yes", "")), ""), "")</f>
        <v/>
      </c>
      <c r="E464" s="47"/>
      <c r="F464" s="84" t="str">
        <f>IFERROR(IF(B464&lt;&gt;"", IF(AND(INDEX(Paste_Here!P$2:P$600, MATCH(B464, Paste_Here!A$2:A$600, 0))&lt;&gt;"", ISNUMBER(VALUE(INDEX(Paste_Here!P$2:P$600, MATCH(B464, Paste_Here!A$2:A$600, 0))))), INDEX(Paste_Here!P$2:P$600, MATCH(B464, Paste_Here!A$2:A$600, 0)), ""), ""), "")</f>
        <v/>
      </c>
      <c r="G464" s="47"/>
      <c r="H464" s="2" t="str">
        <f>IFERROR(IF(B464&lt;&gt;"", IF(ISNUMBER(SEARCH("highrisk", LOWER(INDEX(Paste_Here!Q$2:Q$600, MATCH(B464, Paste_Here!A$2:A$600, 0))))), "High Risk", IF(ISNUMBER(SEARCH("lowrisk", LOWER(INDEX(Paste_Here!Q$2:Q$600, MATCH(B464, Paste_Here!A$2:A$600, 0))))), "Low Risk", IF(ISNUMBER(SEARCH("somerisk", LOWER(INDEX(Paste_Here!Q$2:Q$600, MATCH(B464, Paste_Here!A$2:A$600, 0))))), "Some Risk", ""))), ""), "")</f>
        <v/>
      </c>
      <c r="I464" s="47"/>
      <c r="J464" s="2"/>
      <c r="K464" s="47"/>
      <c r="L464" s="2"/>
      <c r="M464" s="47"/>
      <c r="N464" s="2"/>
      <c r="O464" s="47"/>
      <c r="P464" s="2" t="str">
        <f>IFERROR(IF(B464&lt;&gt;"", IF(AND(ISNUMBER(VALUE(INDEX(Paste_Here!R$2:R$600, MATCH(B464, Paste_Here!A$2:A$600, 0)))), INDEX(Paste_Here!R$2:R$600, MATCH(B464, Paste_Here!A$2:A$600, 0)) &lt;&gt; ""), VALUE(INDEX(Paste_Here!R$2:R$600, MATCH(B464, Paste_Here!A$2:A$600, 0))), ""), ""), "")</f>
        <v/>
      </c>
      <c r="Q464" s="47"/>
      <c r="R464" s="2"/>
      <c r="S464" s="47"/>
      <c r="W464" s="47"/>
      <c r="X464" s="2"/>
      <c r="Y464" s="47"/>
      <c r="Z464" s="2" t="str">
        <f>IFERROR(IF(B464&lt;&gt;"", IF(AND(INDEX(Paste_Here!S$2:S$600, MATCH(B464, Paste_Here!A$2:A$600, 0))&lt;&gt;"", ISNUMBER(VALUE(INDEX(Paste_Here!S$2:S$600, MATCH(B464, Paste_Here!A$2:A$600, 0))))), INDEX(Paste_Here!S$2:S$600, MATCH(B464, Paste_Here!A$2:A$600, 0)), ""), ""), "")</f>
        <v/>
      </c>
      <c r="AA464" s="47"/>
      <c r="AB464" s="2" t="str">
        <f>IFERROR(IF(B464&lt;&gt;"", IF(ISNUMBER(SEARCH("highrisk", LOWER(INDEX(Paste_Here!T$2:T$600, MATCH(B464, Paste_Here!A$2:A$600, 0))))), "High Risk", IF(ISNUMBER(SEARCH("lowrisk", LOWER(INDEX(Paste_Here!T$2:T$600, MATCH(B464, Paste_Here!A$2:A$600, 0))))), "Low Risk", IF(ISNUMBER(SEARCH("somerisk", LOWER(INDEX(Paste_Here!T$2:T$600, MATCH(B464, Paste_Here!A$2:A$600, 0))))), "Some Risk", IF(ISNUMBER(SEARCH("OT", LOWER(INDEX(Paste_Here!T$2:T$600, MATCH(B464, Paste_Here!A$2:A$600, 0))))), "On Track", "")))), ""), "")</f>
        <v/>
      </c>
      <c r="AC464" s="47"/>
      <c r="AD464" s="2"/>
      <c r="AE464" s="47"/>
      <c r="AF464" s="2"/>
      <c r="AG464" s="47"/>
      <c r="AH464" s="2"/>
      <c r="AI464" s="47"/>
      <c r="AJ464" s="2" t="str" cm="1">
        <f t="array" aca="1" ref="AJ464" ca="1">IFERROR(IF(ISNUMBER(SEARCH("BR", INDEX(Paste_Here!AB$2:AB$210, MATCH(B464, Paste_Here!A$2:A$210, 0)))), -1, 1) * VALUE(_xlfn.TEXTJOIN("", TRUE, IF(ISNUMBER(--MID(INDEX(Paste_Here!AB$2:AB$210, MATCH(B464, Paste_Here!A$2:A$210, 0)), ROW(INDIRECT("1:"&amp;LEN(INDEX(Paste_Here!AB$2:AB$210, MATCH(B464, Paste_Here!A$2:A$210, 0))))), 1)), MID(INDEX(Paste_Here!AB$2:AB$210, MATCH(B464, Paste_Here!A$2:A$210, 0)), ROW(INDIRECT("1:"&amp;LEN(INDEX(Paste_Here!AB$2:AB$210, MATCH(B464, Paste_Here!A$2:A$210, 0))))), 1), ""))), "")</f>
        <v/>
      </c>
      <c r="AK464" s="47"/>
      <c r="AL464" s="34" t="str">
        <f>IFERROR(IF(B464&lt;&gt;"", IF(AND(INDEX(Paste_Here!AF$2:AF$600, MATCH(B464, Paste_Here!A$2:A$600, 0))&lt;&gt;"", ISNUMBER(VALUE(INDEX(Paste_Here!AF$2:AF$600, MATCH(B464, Paste_Here!A$2:A$600, 0))))), INDEX(Paste_Here!AF$2:AF$600, MATCH(B464, Paste_Here!A$2:A$600, 0)), ""), ""), "")</f>
        <v/>
      </c>
      <c r="AM464" s="47"/>
      <c r="AN464" s="47"/>
      <c r="AO464" s="2" t="str">
        <f t="shared" si="43"/>
        <v/>
      </c>
      <c r="AP464" s="47"/>
      <c r="AQ464" s="34" t="str">
        <f>IFERROR(IF(B464&lt;&gt;"", IF(COUNTIF(INDEX(Paste_Here!X$2:Y$600, MATCH(B464, Paste_Here!A$2:A$600, 0), 0), "yes") &gt; 0, "No", IF(COUNTIF(INDEX(Paste_Here!X$2:Y$600, MATCH(B464, Paste_Here!A$2:A$600, 0), 0), "no") &gt; 0, "Yes", "")), ""), "")</f>
        <v/>
      </c>
      <c r="AR464" s="47"/>
      <c r="AS464" s="34" t="str">
        <f>IFERROR(IF(B464&lt;&gt;"", IF(AND(INDEX(Paste_Here!U$2:U$600, MATCH(B464, Paste_Here!A$2:A$600, 0))&lt;&gt;"", ISNUMBER(VALUE(INDEX(Paste_Here!U$2:U$600, MATCH(B464, Paste_Here!A$2:A$600, 0))))), INDEX(Paste_Here!U$2:U$600, MATCH(B464, Paste_Here!A$2:A$600, 0)), ""), ""), "")</f>
        <v/>
      </c>
      <c r="AT464" s="47"/>
      <c r="AU464" s="34" t="str">
        <f>IFERROR(IF(B464&lt;&gt;"", IF(ISNUMBER(SEARCH("highrisk", LOWER(INDEX(Paste_Here!V$2:V$600, MATCH(B464, Paste_Here!A$2:A$600, 0))))), "High Risk", IF(ISNUMBER(SEARCH("lowrisk", LOWER(INDEX(Paste_Here!V$2:V$600, MATCH(B464, Paste_Here!A$2:A$600, 0))))), "Low Risk", IF(ISNUMBER(SEARCH("somerisk", LOWER(INDEX(Paste_Here!V$2:V$600, MATCH(B464, Paste_Here!A$2:A$600, 0))))), "Some Risk", ""))), ""), "")</f>
        <v/>
      </c>
      <c r="AV464" s="47"/>
      <c r="AW464" s="34" t="str">
        <f>IFERROR(IF(B464&lt;&gt;"", IF(AND(ISNUMBER(VALUE(INDEX(Paste_Here!W$2:W$600, MATCH(B464, Paste_Here!A$2:A$600, 0)))), INDEX(Paste_Here!W$2:W$600, MATCH(B464, Paste_Here!A$2:A$600, 0)) &lt;&gt; ""), VALUE(INDEX(Paste_Here!W$2:W$600, MATCH(B464, Paste_Here!A$2:A$600, 0))), ""), ""), "")</f>
        <v/>
      </c>
      <c r="AX464" s="47"/>
      <c r="BA464" s="2" t="str">
        <f>IFERROR(IF(B464&lt;&gt;"", IF(AND(INDEX(Paste_Here!AI$2:AI$600, MATCH(B464, Paste_Here!A$2:A$600, 0))&lt;&gt;"", ISNUMBER(VALUE(INDEX(Paste_Here!AI$2:AI$600, MATCH(B464, Paste_Here!A$2:A$600, 0))))), INDEX(Paste_Here!AI$2:AI$600, MATCH(B464, Paste_Here!A$2:A$600, 0)), ""), ""), "")</f>
        <v/>
      </c>
      <c r="BB464" s="47"/>
      <c r="BC464" s="34" t="str">
        <f>IFERROR(IF(B464&lt;&gt;"", IF(ISNUMBER(SEARCH("highrisk", LOWER(INDEX(Paste_Here!AJ$2:AJ$600, MATCH(B464, Paste_Here!A$2:A$600, 0))))), "High Risk", IF(ISNUMBER(SEARCH("lowrisk", LOWER(INDEX(Paste_Here!AJ$2:AJ$600, MATCH(B464, Paste_Here!A$2:A$600, 0))))), "Low Risk", IF(ISNUMBER(SEARCH("somerisk", LOWER(INDEX(Paste_Here!AJ$2:AJ$600, MATCH(B464, Paste_Here!A$2:A$600, 0))))), "Some Risk", IF(ISNUMBER(SEARCH("OT", LOWER(INDEX(Paste_Here!AJ$2:AJ$600, MATCH(B464, Paste_Here!A$2:A$600, 0))))), "On Track", "")))), ""), "")</f>
        <v/>
      </c>
      <c r="BD464" s="47"/>
      <c r="BE464" s="34" t="str">
        <f>IFERROR(IF(B464&lt;&gt;"", IF(AND(INDEX(Paste_Here!AK$2:AK$600, MATCH(B464, Paste_Here!A$2:A$600, 0))&lt;&gt;"", ISNUMBER(VALUE(INDEX(Paste_Here!AK$2:AK$600, MATCH(B464, Paste_Here!A$2:A$600, 0))))), INDEX(Paste_Here!AK$2:AK$600, MATCH(B464, Paste_Here!A$2:A$600, 0)), ""), ""), "")</f>
        <v/>
      </c>
      <c r="BF464" s="47"/>
      <c r="BG464" s="34" t="str" cm="1">
        <f t="array" aca="1" ref="BG464" ca="1">IFERROR(IF(B464&lt;&gt;"", IF(INDEX(Paste_Here!AE$2:AE$600, MATCH(B464, Paste_Here!A$2:A$600, 0))&lt;&gt;"", IF(LEFT(INDEX(Paste_Here!AE$2:AE$600, MATCH(B464, Paste_Here!A$2:A$600, 0)), 2)="EM", -1, 1) * VALUE(_xlfn.TEXTJOIN("", TRUE, IF(ISNUMBER(MID(INDEX(Paste_Here!AE$2:AE$600, MATCH(B464, Paste_Here!A$2:A$600, 0)), ROW(INDIRECT("1:"&amp;LEN(INDEX(Paste_Here!AE$2:AE$600, MATCH(B464, Paste_Here!A$2:A$600, 0))))), 1)*1), MID(INDEX(Paste_Here!AE$2:AE$600, MATCH(B464, Paste_Here!A$2:A$600, 0)), ROW(INDIRECT("1:"&amp;LEN(INDEX(Paste_Here!AE$2:AE$600, MATCH(B464, Paste_Here!A$2:A$600, 0))))), 1), ""))), ""), ""), "")</f>
        <v/>
      </c>
      <c r="BH464" s="47"/>
      <c r="BJ464" s="47"/>
      <c r="BK464" s="2" t="str">
        <f t="shared" si="44"/>
        <v/>
      </c>
      <c r="BL464" s="47"/>
      <c r="BM464" s="34" t="str">
        <f>IFERROR(IF(B464&lt;&gt;"", IF(AND(INDEX(Paste_Here!Z$2:Z$600, MATCH(B464, Paste_Here!A$2:A$600, 0))&lt;&gt;"", ISNUMBER(VALUE(INDEX(Paste_Here!Z$2:Z$600, MATCH(B464, Paste_Here!A$2:A$600, 0))))), INDEX(Paste_Here!Z$2:Z$600, MATCH(B464, Paste_Here!A$2:A$600, 0)), ""), ""), "")</f>
        <v/>
      </c>
      <c r="BN464" s="47"/>
      <c r="BO464" s="34" t="str">
        <f>IFERROR(IF(B464&lt;&gt;"", IF(ISNUMBER(SEARCH("highrisk", LOWER(INDEX(Paste_Here!AA$2:AA$600, MATCH(B464, Paste_Here!A$2:A$600, 0))))), "High Risk", IF(ISNUMBER(SEARCH("lowrisk", LOWER(INDEX(Paste_Here!AA$2:AA$600, MATCH(B464, Paste_Here!A$2:A$600, 0))))), "Low Risk", IF(ISNUMBER(SEARCH("somerisk", LOWER(INDEX(Paste_Here!AA$2:AA$600, MATCH(B464, Paste_Here!A$2:A$600, 0))))), "Some Risk", IF(ISNUMBER(SEARCH("OT", LOWER(INDEX(Paste_Here!AA$2:AA$600, MATCH(B464, Paste_Here!A$2:A$600, 0))))), "On Track", "")))), ""), "")</f>
        <v/>
      </c>
      <c r="BP464" s="47"/>
      <c r="BQ464" s="34" t="str">
        <f>IFERROR(IF(B464&lt;&gt;"", IF(AND(INDEX(Paste_Here!AC$2:AC$600, MATCH(B464, Paste_Here!A$2:A$600, 0))&lt;&gt;"", ISNUMBER(VALUE(INDEX(Paste_Here!AC$2:AC$600, MATCH(B464, Paste_Here!A$2:A$600, 0))))), INDEX(Paste_Here!AC$2:AC$600, MATCH(B464, Paste_Here!A$2:A$600, 0)), ""), ""), "")</f>
        <v/>
      </c>
      <c r="BR464" s="47"/>
      <c r="BS464" s="34" t="str">
        <f>IFERROR(IF(B464&lt;&gt;"", IF(ISNUMBER(SEARCH("highrisk", LOWER(INDEX(Paste_Here!AD$2:AD$600, MATCH(B464, Paste_Here!A$2:A$600, 0))))), "High Risk", IF(ISNUMBER(SEARCH("lowrisk", LOWER(INDEX(Paste_Here!AD$2:AD$600, MATCH(B464, Paste_Here!A$2:A$600, 0))))), "Low Risk", IF(ISNUMBER(SEARCH("somerisk", LOWER(INDEX(Paste_Here!AD$2:AD$600, MATCH(B464, Paste_Here!A$2:A$600, 0))))), "Some Risk", IF(ISNUMBER(SEARCH("OT", LOWER(INDEX(Paste_Here!AD$2:AD$600, MATCH(B464, Paste_Here!A$2:A$600, 0))))), "On Track", "")))), ""), "")</f>
        <v/>
      </c>
      <c r="BT464" s="47"/>
      <c r="BU464" s="34"/>
      <c r="BV464" s="47"/>
      <c r="BW464" s="34"/>
      <c r="BX464" s="47"/>
      <c r="BY464" s="34"/>
      <c r="BZ464" s="47"/>
      <c r="CA464" s="34"/>
      <c r="CB464" s="49"/>
      <c r="DT464" s="47"/>
      <c r="DU464" s="47"/>
      <c r="DV464" s="2" t="str">
        <f t="shared" si="45"/>
        <v/>
      </c>
      <c r="DW464" s="47"/>
      <c r="DX464" s="2" t="str">
        <f>IFERROR(IF(B464&lt;&gt;"", IF(ISNUMBER(SEARCH("s", LOWER(INDEX(Paste_Here!M$2:M$600, MATCH(B464, Paste_Here!A$2:A$600, 0))))), "Yes", IF(INDEX(Paste_Here!M$2:M$600, MATCH(B464, Paste_Here!A$2:A$600, 0))&lt;&gt;"", "No", "")), ""), "")</f>
        <v/>
      </c>
      <c r="DY464" s="47"/>
      <c r="DZ464" s="2" t="str">
        <f>IFERROR(IF(B464&lt;&gt;"", IF(ISNUMBER(SEARCH("yes", LOWER(INDEX(Paste_Here!F$2:F$600, MATCH(B464, Paste_Here!A$2:A$600, 0))))), "Yes", IF(ISNUMBER(SEARCH("no", LOWER(INDEX(Paste_Here!F$2:F$600, MATCH(B464, Paste_Here!A$2:A$600, 0))))), "No", "")), ""), "")</f>
        <v/>
      </c>
      <c r="EA464" s="47"/>
      <c r="EB464" s="2" t="str">
        <f>IFERROR(IF(B464&lt;&gt;"", IF(ISNUMBER(SEARCH("english language learner", LOWER(INDEX(Paste_Here!C$2:C$600, MATCH(B464, Paste_Here!A$2:A$600, 0))))), "Yes", ""), ""), "")</f>
        <v/>
      </c>
      <c r="EC464" s="47"/>
      <c r="ED464" s="2" t="str">
        <f>IFERROR(IF(B464&lt;&gt;"", IF(OR(ISNUMBER(SEARCH("b", LOWER(INDEX(Paste_Here!K$2:K$600, MATCH(B464, Paste_Here!A$2:A$600, 0))))), ISNUMBER(SEARCH("h", LOWER(INDEX(Paste_Here!K$2:K$600, MATCH(B464, Paste_Here!A$2:A$600, 0))))), ISNUMBER(SEARCH("i", LOWER(INDEX(Paste_Here!K$2:K$600, MATCH(B464, Paste_Here!A$2:A$600, 0)))))), "Yes", IF(INDEX(Paste_Here!K$2:K$600, MATCH(B464, Paste_Here!A$2:A$600, 0))&lt;&gt;"", "No", "")), ""), "")</f>
        <v/>
      </c>
      <c r="EE464" s="47"/>
      <c r="EF464" s="34" t="str">
        <f>IFERROR(IF(B464&lt;&gt;"", IF(ISNUMBER(SEARCH("yes", LOWER(INDEX(Paste_Here!L$2:L$600, MATCH(B464, Paste_Here!A$2:A$600, 0))))), "Yes", IF(ISNUMBER(SEARCH("no", LOWER(INDEX(Paste_Here!L$2:L$600, MATCH(B464, Paste_Here!A$2:A$600, 0))))), "No", "")), ""), "")</f>
        <v/>
      </c>
      <c r="EG464" s="47"/>
      <c r="EH464" s="2" t="str">
        <f>IFERROR(IF(B464&lt;&gt;"", IF(ISNUMBER(SEARCH("transitional 2", LOWER(INDEX(Paste_Here!C$2:C$600, MATCH(B464, Paste_Here!A$2:A$600, 0))))), "T2", IF(ISNUMBER(SEARCH("transitional 1", LOWER(INDEX(Paste_Here!C$2:C$600, MATCH(B464, Paste_Here!A$2:A$600, 0))))), "T1", IF(ISNUMBER(SEARCH("waived ell services", LOWER(INDEX(Paste_Here!C$2:C$600, MATCH(B464, Paste_Here!A$2:A$600, 0))))), "W", ""))), ""), "")</f>
        <v/>
      </c>
      <c r="EI464" s="47"/>
      <c r="EJ464" s="2" t="str">
        <f>IFERROR(IF(B464&lt;&gt;"", IF(AND(INDEX(Paste_Here!AG$2:AG$600, MATCH(B464, Paste_Here!A$2:A$600, 0))&lt;&gt;"", ISNUMBER(VALUE(INDEX(Paste_Here!AG$2:AG$600, MATCH(B464, Paste_Here!A$2:A$600, 0))))), INDEX(Paste_Here!AG$2:AG$600, MATCH(B464, Paste_Here!A$2:A$600, 0)), ""), ""), "")</f>
        <v/>
      </c>
      <c r="EK464" s="47"/>
      <c r="EL464" s="2" t="str">
        <f>IFERROR(IF(B464&lt;&gt;"", IF(AND(INDEX(Paste_Here!AL$2:AL$600, MATCH(B464, Paste_Here!A$2:A$600, 0))&lt;&gt;"", ISNUMBER(VALUE(INDEX(Paste_Here!AL$2:AL$600, MATCH(B464, Paste_Here!A$2:A$600, 0))))), INDEX(Paste_Here!AL$2:AL$600, MATCH(B464, Paste_Here!A$2:A$600, 0)), ""), ""), "")</f>
        <v/>
      </c>
      <c r="EM464" s="47"/>
      <c r="FA464" s="4" t="str" cm="1">
        <f t="array" ref="FA464">IFERROR(INDEX(Paste_Here!$B$2:$B$600, MATCH(0, COUNTIF(FA$4:FA463, Paste_Here!$B$2:$B$600) + IF(Paste_Here!$B$2:$B$600="", 1, 0), 0)), "")</f>
        <v/>
      </c>
      <c r="FB464" s="4" t="str">
        <f>IF(FA464&lt;&gt;"", INDEX(Paste_Here!$A$2:$A$600, MATCH(FA464, Paste_Here!$B$2:$B$600, 0)), "")</f>
        <v/>
      </c>
      <c r="FC464" s="4" t="str">
        <f t="shared" si="46"/>
        <v/>
      </c>
      <c r="FD464" s="4" t="str" cm="1">
        <f t="array" ref="FD464">IFERROR(INDEX($FC$5:$FC$600, MATCH(SMALL(IF($FC$5:$FC$600&lt;&gt;"", COUNTIF($FC$5:$FC$600, "&lt;"&amp;$FC$5:$FC$600)+1), ROW()-ROW($FD$5)+1), COUNTIF($FC$5:$FC$600, "&lt;"&amp;$FC$5:$FC$600)+1, 0)), "")</f>
        <v/>
      </c>
      <c r="FF464" s="2" t="str">
        <f>IFERROR(IF(B464&lt;&gt;"", IF(AND(INDEX(Paste_Here!AH$2:AH$600, MATCH(B464, Paste_Here!A$2:A$600, 0))&lt;&gt;"", ISNUMBER(VALUE(INDEX(Paste_Here!AH$2:AH$600, MATCH(B464, Paste_Here!A$2:A$600, 0))))), INDEX(Paste_Here!AH$2:AH$600, MATCH(B464, Paste_Here!A$2:A$600, 0)), ""), ""), "")</f>
        <v/>
      </c>
      <c r="FG464" s="47"/>
      <c r="FH464" s="2" t="str">
        <f>IFERROR(IF(B464&lt;&gt;"", IF(AND(INDEX(Paste_Here!AM$2:AM$600, MATCH(B464, Paste_Here!A$2:A$600, 0))&lt;&gt;"", ISNUMBER(VALUE(INDEX(Paste_Here!AM$2:AM$600, MATCH(B464, Paste_Here!A$2:A$600, 0))))), INDEX(Paste_Here!AM$2:AM$600, MATCH(B464, Paste_Here!A$2:A$600, 0)), ""), ""), "")</f>
        <v/>
      </c>
      <c r="FI464" s="47"/>
      <c r="FJ464" s="47"/>
      <c r="FK464" s="2" t="str">
        <f t="shared" si="47"/>
        <v/>
      </c>
      <c r="FL464" s="47"/>
      <c r="FM464" s="2" t="str">
        <f>IFERROR(IF(B464&lt;&gt;"", IF(ISNUMBER(VALUE(INDEX(Paste_Here!H$2:H$600, MATCH(B464, Paste_Here!A$2:A$600, 0)))), IF(VALUE(INDEX(Paste_Here!H$2:H$600, MATCH(B464, Paste_Here!A$2:A$600, 0)))=0, "No", IF(AND(VALUE(INDEX(Paste_Here!H$2:H$600, MATCH(B464, Paste_Here!A$2:A$600, 0)))&gt;=1, VALUE(INDEX(Paste_Here!H$2:H$600, MATCH(B464, Paste_Here!A$2:A$600, 0)))&lt;=4), VALUE(INDEX(Paste_Here!H$2:H$600, MATCH(B464, Paste_Here!A$2:A$600, 0))), "")), ""), ""), "")</f>
        <v/>
      </c>
      <c r="FN464" s="47"/>
      <c r="FO464" s="34" t="str">
        <f>IFERROR(IF(B464&lt;&gt;"", IF(ISNUMBER(VALUE(INDEX(Paste_Here!I$2:I$600, MATCH(B464, Paste_Here!A$2:A$600, 0)))), IF(VALUE(INDEX(Paste_Here!I$2:I$600, MATCH(B464, Paste_Here!A$2:A$600, 0)))=0, "No", IF(AND(VALUE(INDEX(Paste_Here!I$2:I$600, MATCH(B464, Paste_Here!A$2:A$600, 0)))&gt;=1, VALUE(INDEX(Paste_Here!I$2:I$600, MATCH(B464, Paste_Here!A$2:A$600, 0)))&lt;=4), VALUE(INDEX(Paste_Here!I$2:I$600, MATCH(B464, Paste_Here!A$2:A$600, 0))), "")), ""), ""), "")</f>
        <v/>
      </c>
      <c r="FP464" s="47"/>
      <c r="FQ464" s="2"/>
      <c r="FR464" s="47"/>
      <c r="FS464" s="2"/>
      <c r="FT464" s="47"/>
      <c r="FU464" s="2"/>
      <c r="FV464" s="47"/>
      <c r="FW464" s="2"/>
      <c r="FX464" s="47"/>
      <c r="FY464" s="2"/>
      <c r="FZ464" s="47"/>
      <c r="GA464" s="2"/>
      <c r="GB464" s="47"/>
      <c r="GU464" s="2"/>
      <c r="GV464" s="47"/>
      <c r="GW464" s="2"/>
      <c r="GX464" s="47"/>
    </row>
    <row r="465" spans="1:206">
      <c r="A465" s="47"/>
      <c r="B465" s="2" t="str">
        <f t="shared" si="42"/>
        <v/>
      </c>
      <c r="C465" s="47"/>
      <c r="D465" s="2" t="str">
        <f>IFERROR(IF(B465&lt;&gt;"", IF(COUNTIF(INDEX(Paste_Here!N$2:O$600, MATCH(B465, Paste_Here!A$2:A$600, 0), 0), "yes") &gt; 0, "No", IF(COUNTIF(INDEX(Paste_Here!N$2:O$600, MATCH(B465, Paste_Here!A$2:A$600, 0), 0), "no") &gt; 0, "Yes", "")), ""), "")</f>
        <v/>
      </c>
      <c r="E465" s="47"/>
      <c r="F465" s="84" t="str">
        <f>IFERROR(IF(B465&lt;&gt;"", IF(AND(INDEX(Paste_Here!P$2:P$600, MATCH(B465, Paste_Here!A$2:A$600, 0))&lt;&gt;"", ISNUMBER(VALUE(INDEX(Paste_Here!P$2:P$600, MATCH(B465, Paste_Here!A$2:A$600, 0))))), INDEX(Paste_Here!P$2:P$600, MATCH(B465, Paste_Here!A$2:A$600, 0)), ""), ""), "")</f>
        <v/>
      </c>
      <c r="G465" s="47"/>
      <c r="H465" s="2" t="str">
        <f>IFERROR(IF(B465&lt;&gt;"", IF(ISNUMBER(SEARCH("highrisk", LOWER(INDEX(Paste_Here!Q$2:Q$600, MATCH(B465, Paste_Here!A$2:A$600, 0))))), "High Risk", IF(ISNUMBER(SEARCH("lowrisk", LOWER(INDEX(Paste_Here!Q$2:Q$600, MATCH(B465, Paste_Here!A$2:A$600, 0))))), "Low Risk", IF(ISNUMBER(SEARCH("somerisk", LOWER(INDEX(Paste_Here!Q$2:Q$600, MATCH(B465, Paste_Here!A$2:A$600, 0))))), "Some Risk", ""))), ""), "")</f>
        <v/>
      </c>
      <c r="I465" s="47"/>
      <c r="J465" s="2"/>
      <c r="K465" s="47"/>
      <c r="L465" s="2"/>
      <c r="M465" s="47"/>
      <c r="N465" s="2"/>
      <c r="O465" s="47"/>
      <c r="P465" s="2" t="str">
        <f>IFERROR(IF(B465&lt;&gt;"", IF(AND(ISNUMBER(VALUE(INDEX(Paste_Here!R$2:R$600, MATCH(B465, Paste_Here!A$2:A$600, 0)))), INDEX(Paste_Here!R$2:R$600, MATCH(B465, Paste_Here!A$2:A$600, 0)) &lt;&gt; ""), VALUE(INDEX(Paste_Here!R$2:R$600, MATCH(B465, Paste_Here!A$2:A$600, 0))), ""), ""), "")</f>
        <v/>
      </c>
      <c r="Q465" s="47"/>
      <c r="R465" s="2"/>
      <c r="S465" s="47"/>
      <c r="W465" s="47"/>
      <c r="X465" s="2"/>
      <c r="Y465" s="47"/>
      <c r="Z465" s="2" t="str">
        <f>IFERROR(IF(B465&lt;&gt;"", IF(AND(INDEX(Paste_Here!S$2:S$600, MATCH(B465, Paste_Here!A$2:A$600, 0))&lt;&gt;"", ISNUMBER(VALUE(INDEX(Paste_Here!S$2:S$600, MATCH(B465, Paste_Here!A$2:A$600, 0))))), INDEX(Paste_Here!S$2:S$600, MATCH(B465, Paste_Here!A$2:A$600, 0)), ""), ""), "")</f>
        <v/>
      </c>
      <c r="AA465" s="47"/>
      <c r="AB465" s="2" t="str">
        <f>IFERROR(IF(B465&lt;&gt;"", IF(ISNUMBER(SEARCH("highrisk", LOWER(INDEX(Paste_Here!T$2:T$600, MATCH(B465, Paste_Here!A$2:A$600, 0))))), "High Risk", IF(ISNUMBER(SEARCH("lowrisk", LOWER(INDEX(Paste_Here!T$2:T$600, MATCH(B465, Paste_Here!A$2:A$600, 0))))), "Low Risk", IF(ISNUMBER(SEARCH("somerisk", LOWER(INDEX(Paste_Here!T$2:T$600, MATCH(B465, Paste_Here!A$2:A$600, 0))))), "Some Risk", IF(ISNUMBER(SEARCH("OT", LOWER(INDEX(Paste_Here!T$2:T$600, MATCH(B465, Paste_Here!A$2:A$600, 0))))), "On Track", "")))), ""), "")</f>
        <v/>
      </c>
      <c r="AC465" s="47"/>
      <c r="AD465" s="2"/>
      <c r="AE465" s="47"/>
      <c r="AF465" s="2"/>
      <c r="AG465" s="47"/>
      <c r="AH465" s="2"/>
      <c r="AI465" s="47"/>
      <c r="AJ465" s="2" t="str" cm="1">
        <f t="array" aca="1" ref="AJ465" ca="1">IFERROR(IF(ISNUMBER(SEARCH("BR", INDEX(Paste_Here!AB$2:AB$210, MATCH(B465, Paste_Here!A$2:A$210, 0)))), -1, 1) * VALUE(_xlfn.TEXTJOIN("", TRUE, IF(ISNUMBER(--MID(INDEX(Paste_Here!AB$2:AB$210, MATCH(B465, Paste_Here!A$2:A$210, 0)), ROW(INDIRECT("1:"&amp;LEN(INDEX(Paste_Here!AB$2:AB$210, MATCH(B465, Paste_Here!A$2:A$210, 0))))), 1)), MID(INDEX(Paste_Here!AB$2:AB$210, MATCH(B465, Paste_Here!A$2:A$210, 0)), ROW(INDIRECT("1:"&amp;LEN(INDEX(Paste_Here!AB$2:AB$210, MATCH(B465, Paste_Here!A$2:A$210, 0))))), 1), ""))), "")</f>
        <v/>
      </c>
      <c r="AK465" s="47"/>
      <c r="AL465" s="34" t="str">
        <f>IFERROR(IF(B465&lt;&gt;"", IF(AND(INDEX(Paste_Here!AF$2:AF$600, MATCH(B465, Paste_Here!A$2:A$600, 0))&lt;&gt;"", ISNUMBER(VALUE(INDEX(Paste_Here!AF$2:AF$600, MATCH(B465, Paste_Here!A$2:A$600, 0))))), INDEX(Paste_Here!AF$2:AF$600, MATCH(B465, Paste_Here!A$2:A$600, 0)), ""), ""), "")</f>
        <v/>
      </c>
      <c r="AM465" s="47"/>
      <c r="AN465" s="47"/>
      <c r="AO465" s="2" t="str">
        <f t="shared" si="43"/>
        <v/>
      </c>
      <c r="AP465" s="47"/>
      <c r="AQ465" s="34" t="str">
        <f>IFERROR(IF(B465&lt;&gt;"", IF(COUNTIF(INDEX(Paste_Here!X$2:Y$600, MATCH(B465, Paste_Here!A$2:A$600, 0), 0), "yes") &gt; 0, "No", IF(COUNTIF(INDEX(Paste_Here!X$2:Y$600, MATCH(B465, Paste_Here!A$2:A$600, 0), 0), "no") &gt; 0, "Yes", "")), ""), "")</f>
        <v/>
      </c>
      <c r="AR465" s="47"/>
      <c r="AS465" s="34" t="str">
        <f>IFERROR(IF(B465&lt;&gt;"", IF(AND(INDEX(Paste_Here!U$2:U$600, MATCH(B465, Paste_Here!A$2:A$600, 0))&lt;&gt;"", ISNUMBER(VALUE(INDEX(Paste_Here!U$2:U$600, MATCH(B465, Paste_Here!A$2:A$600, 0))))), INDEX(Paste_Here!U$2:U$600, MATCH(B465, Paste_Here!A$2:A$600, 0)), ""), ""), "")</f>
        <v/>
      </c>
      <c r="AT465" s="47"/>
      <c r="AU465" s="34" t="str">
        <f>IFERROR(IF(B465&lt;&gt;"", IF(ISNUMBER(SEARCH("highrisk", LOWER(INDEX(Paste_Here!V$2:V$600, MATCH(B465, Paste_Here!A$2:A$600, 0))))), "High Risk", IF(ISNUMBER(SEARCH("lowrisk", LOWER(INDEX(Paste_Here!V$2:V$600, MATCH(B465, Paste_Here!A$2:A$600, 0))))), "Low Risk", IF(ISNUMBER(SEARCH("somerisk", LOWER(INDEX(Paste_Here!V$2:V$600, MATCH(B465, Paste_Here!A$2:A$600, 0))))), "Some Risk", ""))), ""), "")</f>
        <v/>
      </c>
      <c r="AV465" s="47"/>
      <c r="AW465" s="34" t="str">
        <f>IFERROR(IF(B465&lt;&gt;"", IF(AND(ISNUMBER(VALUE(INDEX(Paste_Here!W$2:W$600, MATCH(B465, Paste_Here!A$2:A$600, 0)))), INDEX(Paste_Here!W$2:W$600, MATCH(B465, Paste_Here!A$2:A$600, 0)) &lt;&gt; ""), VALUE(INDEX(Paste_Here!W$2:W$600, MATCH(B465, Paste_Here!A$2:A$600, 0))), ""), ""), "")</f>
        <v/>
      </c>
      <c r="AX465" s="47"/>
      <c r="BA465" s="2" t="str">
        <f>IFERROR(IF(B465&lt;&gt;"", IF(AND(INDEX(Paste_Here!AI$2:AI$600, MATCH(B465, Paste_Here!A$2:A$600, 0))&lt;&gt;"", ISNUMBER(VALUE(INDEX(Paste_Here!AI$2:AI$600, MATCH(B465, Paste_Here!A$2:A$600, 0))))), INDEX(Paste_Here!AI$2:AI$600, MATCH(B465, Paste_Here!A$2:A$600, 0)), ""), ""), "")</f>
        <v/>
      </c>
      <c r="BB465" s="47"/>
      <c r="BC465" s="34" t="str">
        <f>IFERROR(IF(B465&lt;&gt;"", IF(ISNUMBER(SEARCH("highrisk", LOWER(INDEX(Paste_Here!AJ$2:AJ$600, MATCH(B465, Paste_Here!A$2:A$600, 0))))), "High Risk", IF(ISNUMBER(SEARCH("lowrisk", LOWER(INDEX(Paste_Here!AJ$2:AJ$600, MATCH(B465, Paste_Here!A$2:A$600, 0))))), "Low Risk", IF(ISNUMBER(SEARCH("somerisk", LOWER(INDEX(Paste_Here!AJ$2:AJ$600, MATCH(B465, Paste_Here!A$2:A$600, 0))))), "Some Risk", IF(ISNUMBER(SEARCH("OT", LOWER(INDEX(Paste_Here!AJ$2:AJ$600, MATCH(B465, Paste_Here!A$2:A$600, 0))))), "On Track", "")))), ""), "")</f>
        <v/>
      </c>
      <c r="BD465" s="47"/>
      <c r="BE465" s="34" t="str">
        <f>IFERROR(IF(B465&lt;&gt;"", IF(AND(INDEX(Paste_Here!AK$2:AK$600, MATCH(B465, Paste_Here!A$2:A$600, 0))&lt;&gt;"", ISNUMBER(VALUE(INDEX(Paste_Here!AK$2:AK$600, MATCH(B465, Paste_Here!A$2:A$600, 0))))), INDEX(Paste_Here!AK$2:AK$600, MATCH(B465, Paste_Here!A$2:A$600, 0)), ""), ""), "")</f>
        <v/>
      </c>
      <c r="BF465" s="47"/>
      <c r="BG465" s="34" t="str" cm="1">
        <f t="array" aca="1" ref="BG465" ca="1">IFERROR(IF(B465&lt;&gt;"", IF(INDEX(Paste_Here!AE$2:AE$600, MATCH(B465, Paste_Here!A$2:A$600, 0))&lt;&gt;"", IF(LEFT(INDEX(Paste_Here!AE$2:AE$600, MATCH(B465, Paste_Here!A$2:A$600, 0)), 2)="EM", -1, 1) * VALUE(_xlfn.TEXTJOIN("", TRUE, IF(ISNUMBER(MID(INDEX(Paste_Here!AE$2:AE$600, MATCH(B465, Paste_Here!A$2:A$600, 0)), ROW(INDIRECT("1:"&amp;LEN(INDEX(Paste_Here!AE$2:AE$600, MATCH(B465, Paste_Here!A$2:A$600, 0))))), 1)*1), MID(INDEX(Paste_Here!AE$2:AE$600, MATCH(B465, Paste_Here!A$2:A$600, 0)), ROW(INDIRECT("1:"&amp;LEN(INDEX(Paste_Here!AE$2:AE$600, MATCH(B465, Paste_Here!A$2:A$600, 0))))), 1), ""))), ""), ""), "")</f>
        <v/>
      </c>
      <c r="BH465" s="47"/>
      <c r="BJ465" s="47"/>
      <c r="BK465" s="2" t="str">
        <f t="shared" si="44"/>
        <v/>
      </c>
      <c r="BL465" s="47"/>
      <c r="BM465" s="34" t="str">
        <f>IFERROR(IF(B465&lt;&gt;"", IF(AND(INDEX(Paste_Here!Z$2:Z$600, MATCH(B465, Paste_Here!A$2:A$600, 0))&lt;&gt;"", ISNUMBER(VALUE(INDEX(Paste_Here!Z$2:Z$600, MATCH(B465, Paste_Here!A$2:A$600, 0))))), INDEX(Paste_Here!Z$2:Z$600, MATCH(B465, Paste_Here!A$2:A$600, 0)), ""), ""), "")</f>
        <v/>
      </c>
      <c r="BN465" s="47"/>
      <c r="BO465" s="34" t="str">
        <f>IFERROR(IF(B465&lt;&gt;"", IF(ISNUMBER(SEARCH("highrisk", LOWER(INDEX(Paste_Here!AA$2:AA$600, MATCH(B465, Paste_Here!A$2:A$600, 0))))), "High Risk", IF(ISNUMBER(SEARCH("lowrisk", LOWER(INDEX(Paste_Here!AA$2:AA$600, MATCH(B465, Paste_Here!A$2:A$600, 0))))), "Low Risk", IF(ISNUMBER(SEARCH("somerisk", LOWER(INDEX(Paste_Here!AA$2:AA$600, MATCH(B465, Paste_Here!A$2:A$600, 0))))), "Some Risk", IF(ISNUMBER(SEARCH("OT", LOWER(INDEX(Paste_Here!AA$2:AA$600, MATCH(B465, Paste_Here!A$2:A$600, 0))))), "On Track", "")))), ""), "")</f>
        <v/>
      </c>
      <c r="BP465" s="47"/>
      <c r="BQ465" s="34" t="str">
        <f>IFERROR(IF(B465&lt;&gt;"", IF(AND(INDEX(Paste_Here!AC$2:AC$600, MATCH(B465, Paste_Here!A$2:A$600, 0))&lt;&gt;"", ISNUMBER(VALUE(INDEX(Paste_Here!AC$2:AC$600, MATCH(B465, Paste_Here!A$2:A$600, 0))))), INDEX(Paste_Here!AC$2:AC$600, MATCH(B465, Paste_Here!A$2:A$600, 0)), ""), ""), "")</f>
        <v/>
      </c>
      <c r="BR465" s="47"/>
      <c r="BS465" s="34" t="str">
        <f>IFERROR(IF(B465&lt;&gt;"", IF(ISNUMBER(SEARCH("highrisk", LOWER(INDEX(Paste_Here!AD$2:AD$600, MATCH(B465, Paste_Here!A$2:A$600, 0))))), "High Risk", IF(ISNUMBER(SEARCH("lowrisk", LOWER(INDEX(Paste_Here!AD$2:AD$600, MATCH(B465, Paste_Here!A$2:A$600, 0))))), "Low Risk", IF(ISNUMBER(SEARCH("somerisk", LOWER(INDEX(Paste_Here!AD$2:AD$600, MATCH(B465, Paste_Here!A$2:A$600, 0))))), "Some Risk", IF(ISNUMBER(SEARCH("OT", LOWER(INDEX(Paste_Here!AD$2:AD$600, MATCH(B465, Paste_Here!A$2:A$600, 0))))), "On Track", "")))), ""), "")</f>
        <v/>
      </c>
      <c r="BT465" s="47"/>
      <c r="BU465" s="34"/>
      <c r="BV465" s="47"/>
      <c r="BW465" s="34"/>
      <c r="BX465" s="47"/>
      <c r="BY465" s="34"/>
      <c r="BZ465" s="47"/>
      <c r="CA465" s="34"/>
      <c r="CB465" s="49"/>
      <c r="DT465" s="47"/>
      <c r="DU465" s="47"/>
      <c r="DV465" s="2" t="str">
        <f t="shared" si="45"/>
        <v/>
      </c>
      <c r="DW465" s="47"/>
      <c r="DX465" s="2" t="str">
        <f>IFERROR(IF(B465&lt;&gt;"", IF(ISNUMBER(SEARCH("s", LOWER(INDEX(Paste_Here!M$2:M$600, MATCH(B465, Paste_Here!A$2:A$600, 0))))), "Yes", IF(INDEX(Paste_Here!M$2:M$600, MATCH(B465, Paste_Here!A$2:A$600, 0))&lt;&gt;"", "No", "")), ""), "")</f>
        <v/>
      </c>
      <c r="DY465" s="47"/>
      <c r="DZ465" s="2" t="str">
        <f>IFERROR(IF(B465&lt;&gt;"", IF(ISNUMBER(SEARCH("yes", LOWER(INDEX(Paste_Here!F$2:F$600, MATCH(B465, Paste_Here!A$2:A$600, 0))))), "Yes", IF(ISNUMBER(SEARCH("no", LOWER(INDEX(Paste_Here!F$2:F$600, MATCH(B465, Paste_Here!A$2:A$600, 0))))), "No", "")), ""), "")</f>
        <v/>
      </c>
      <c r="EA465" s="47"/>
      <c r="EB465" s="2" t="str">
        <f>IFERROR(IF(B465&lt;&gt;"", IF(ISNUMBER(SEARCH("english language learner", LOWER(INDEX(Paste_Here!C$2:C$600, MATCH(B465, Paste_Here!A$2:A$600, 0))))), "Yes", ""), ""), "")</f>
        <v/>
      </c>
      <c r="EC465" s="47"/>
      <c r="ED465" s="2" t="str">
        <f>IFERROR(IF(B465&lt;&gt;"", IF(OR(ISNUMBER(SEARCH("b", LOWER(INDEX(Paste_Here!K$2:K$600, MATCH(B465, Paste_Here!A$2:A$600, 0))))), ISNUMBER(SEARCH("h", LOWER(INDEX(Paste_Here!K$2:K$600, MATCH(B465, Paste_Here!A$2:A$600, 0))))), ISNUMBER(SEARCH("i", LOWER(INDEX(Paste_Here!K$2:K$600, MATCH(B465, Paste_Here!A$2:A$600, 0)))))), "Yes", IF(INDEX(Paste_Here!K$2:K$600, MATCH(B465, Paste_Here!A$2:A$600, 0))&lt;&gt;"", "No", "")), ""), "")</f>
        <v/>
      </c>
      <c r="EE465" s="47"/>
      <c r="EF465" s="34" t="str">
        <f>IFERROR(IF(B465&lt;&gt;"", IF(ISNUMBER(SEARCH("yes", LOWER(INDEX(Paste_Here!L$2:L$600, MATCH(B465, Paste_Here!A$2:A$600, 0))))), "Yes", IF(ISNUMBER(SEARCH("no", LOWER(INDEX(Paste_Here!L$2:L$600, MATCH(B465, Paste_Here!A$2:A$600, 0))))), "No", "")), ""), "")</f>
        <v/>
      </c>
      <c r="EG465" s="47"/>
      <c r="EH465" s="2" t="str">
        <f>IFERROR(IF(B465&lt;&gt;"", IF(ISNUMBER(SEARCH("transitional 2", LOWER(INDEX(Paste_Here!C$2:C$600, MATCH(B465, Paste_Here!A$2:A$600, 0))))), "T2", IF(ISNUMBER(SEARCH("transitional 1", LOWER(INDEX(Paste_Here!C$2:C$600, MATCH(B465, Paste_Here!A$2:A$600, 0))))), "T1", IF(ISNUMBER(SEARCH("waived ell services", LOWER(INDEX(Paste_Here!C$2:C$600, MATCH(B465, Paste_Here!A$2:A$600, 0))))), "W", ""))), ""), "")</f>
        <v/>
      </c>
      <c r="EI465" s="47"/>
      <c r="EJ465" s="2" t="str">
        <f>IFERROR(IF(B465&lt;&gt;"", IF(AND(INDEX(Paste_Here!AG$2:AG$600, MATCH(B465, Paste_Here!A$2:A$600, 0))&lt;&gt;"", ISNUMBER(VALUE(INDEX(Paste_Here!AG$2:AG$600, MATCH(B465, Paste_Here!A$2:A$600, 0))))), INDEX(Paste_Here!AG$2:AG$600, MATCH(B465, Paste_Here!A$2:A$600, 0)), ""), ""), "")</f>
        <v/>
      </c>
      <c r="EK465" s="47"/>
      <c r="EL465" s="2" t="str">
        <f>IFERROR(IF(B465&lt;&gt;"", IF(AND(INDEX(Paste_Here!AL$2:AL$600, MATCH(B465, Paste_Here!A$2:A$600, 0))&lt;&gt;"", ISNUMBER(VALUE(INDEX(Paste_Here!AL$2:AL$600, MATCH(B465, Paste_Here!A$2:A$600, 0))))), INDEX(Paste_Here!AL$2:AL$600, MATCH(B465, Paste_Here!A$2:A$600, 0)), ""), ""), "")</f>
        <v/>
      </c>
      <c r="EM465" s="47"/>
      <c r="FA465" s="4" t="str" cm="1">
        <f t="array" ref="FA465">IFERROR(INDEX(Paste_Here!$B$2:$B$600, MATCH(0, COUNTIF(FA$4:FA464, Paste_Here!$B$2:$B$600) + IF(Paste_Here!$B$2:$B$600="", 1, 0), 0)), "")</f>
        <v/>
      </c>
      <c r="FB465" s="4" t="str">
        <f>IF(FA465&lt;&gt;"", INDEX(Paste_Here!$A$2:$A$600, MATCH(FA465, Paste_Here!$B$2:$B$600, 0)), "")</f>
        <v/>
      </c>
      <c r="FC465" s="4" t="str">
        <f t="shared" si="46"/>
        <v/>
      </c>
      <c r="FD465" s="4" t="str" cm="1">
        <f t="array" ref="FD465">IFERROR(INDEX($FC$5:$FC$600, MATCH(SMALL(IF($FC$5:$FC$600&lt;&gt;"", COUNTIF($FC$5:$FC$600, "&lt;"&amp;$FC$5:$FC$600)+1), ROW()-ROW($FD$5)+1), COUNTIF($FC$5:$FC$600, "&lt;"&amp;$FC$5:$FC$600)+1, 0)), "")</f>
        <v/>
      </c>
      <c r="FF465" s="2" t="str">
        <f>IFERROR(IF(B465&lt;&gt;"", IF(AND(INDEX(Paste_Here!AH$2:AH$600, MATCH(B465, Paste_Here!A$2:A$600, 0))&lt;&gt;"", ISNUMBER(VALUE(INDEX(Paste_Here!AH$2:AH$600, MATCH(B465, Paste_Here!A$2:A$600, 0))))), INDEX(Paste_Here!AH$2:AH$600, MATCH(B465, Paste_Here!A$2:A$600, 0)), ""), ""), "")</f>
        <v/>
      </c>
      <c r="FG465" s="47"/>
      <c r="FH465" s="2" t="str">
        <f>IFERROR(IF(B465&lt;&gt;"", IF(AND(INDEX(Paste_Here!AM$2:AM$600, MATCH(B465, Paste_Here!A$2:A$600, 0))&lt;&gt;"", ISNUMBER(VALUE(INDEX(Paste_Here!AM$2:AM$600, MATCH(B465, Paste_Here!A$2:A$600, 0))))), INDEX(Paste_Here!AM$2:AM$600, MATCH(B465, Paste_Here!A$2:A$600, 0)), ""), ""), "")</f>
        <v/>
      </c>
      <c r="FI465" s="47"/>
      <c r="FJ465" s="47"/>
      <c r="FK465" s="2" t="str">
        <f t="shared" si="47"/>
        <v/>
      </c>
      <c r="FL465" s="47"/>
      <c r="FM465" s="2" t="str">
        <f>IFERROR(IF(B465&lt;&gt;"", IF(ISNUMBER(VALUE(INDEX(Paste_Here!H$2:H$600, MATCH(B465, Paste_Here!A$2:A$600, 0)))), IF(VALUE(INDEX(Paste_Here!H$2:H$600, MATCH(B465, Paste_Here!A$2:A$600, 0)))=0, "No", IF(AND(VALUE(INDEX(Paste_Here!H$2:H$600, MATCH(B465, Paste_Here!A$2:A$600, 0)))&gt;=1, VALUE(INDEX(Paste_Here!H$2:H$600, MATCH(B465, Paste_Here!A$2:A$600, 0)))&lt;=4), VALUE(INDEX(Paste_Here!H$2:H$600, MATCH(B465, Paste_Here!A$2:A$600, 0))), "")), ""), ""), "")</f>
        <v/>
      </c>
      <c r="FN465" s="47"/>
      <c r="FO465" s="34" t="str">
        <f>IFERROR(IF(B465&lt;&gt;"", IF(ISNUMBER(VALUE(INDEX(Paste_Here!I$2:I$600, MATCH(B465, Paste_Here!A$2:A$600, 0)))), IF(VALUE(INDEX(Paste_Here!I$2:I$600, MATCH(B465, Paste_Here!A$2:A$600, 0)))=0, "No", IF(AND(VALUE(INDEX(Paste_Here!I$2:I$600, MATCH(B465, Paste_Here!A$2:A$600, 0)))&gt;=1, VALUE(INDEX(Paste_Here!I$2:I$600, MATCH(B465, Paste_Here!A$2:A$600, 0)))&lt;=4), VALUE(INDEX(Paste_Here!I$2:I$600, MATCH(B465, Paste_Here!A$2:A$600, 0))), "")), ""), ""), "")</f>
        <v/>
      </c>
      <c r="FP465" s="47"/>
      <c r="FQ465" s="2"/>
      <c r="FR465" s="47"/>
      <c r="FS465" s="2"/>
      <c r="FT465" s="47"/>
      <c r="FU465" s="2"/>
      <c r="FV465" s="47"/>
      <c r="FW465" s="2"/>
      <c r="FX465" s="47"/>
      <c r="FY465" s="2"/>
      <c r="FZ465" s="47"/>
      <c r="GA465" s="2"/>
      <c r="GB465" s="47"/>
      <c r="GU465" s="2"/>
      <c r="GV465" s="47"/>
      <c r="GW465" s="2"/>
      <c r="GX465" s="47"/>
    </row>
    <row r="466" spans="1:206">
      <c r="A466" s="47"/>
      <c r="B466" s="2" t="str">
        <f t="shared" si="42"/>
        <v/>
      </c>
      <c r="C466" s="47"/>
      <c r="D466" s="2" t="str">
        <f>IFERROR(IF(B466&lt;&gt;"", IF(COUNTIF(INDEX(Paste_Here!N$2:O$600, MATCH(B466, Paste_Here!A$2:A$600, 0), 0), "yes") &gt; 0, "No", IF(COUNTIF(INDEX(Paste_Here!N$2:O$600, MATCH(B466, Paste_Here!A$2:A$600, 0), 0), "no") &gt; 0, "Yes", "")), ""), "")</f>
        <v/>
      </c>
      <c r="E466" s="47"/>
      <c r="F466" s="84" t="str">
        <f>IFERROR(IF(B466&lt;&gt;"", IF(AND(INDEX(Paste_Here!P$2:P$600, MATCH(B466, Paste_Here!A$2:A$600, 0))&lt;&gt;"", ISNUMBER(VALUE(INDEX(Paste_Here!P$2:P$600, MATCH(B466, Paste_Here!A$2:A$600, 0))))), INDEX(Paste_Here!P$2:P$600, MATCH(B466, Paste_Here!A$2:A$600, 0)), ""), ""), "")</f>
        <v/>
      </c>
      <c r="G466" s="47"/>
      <c r="H466" s="2" t="str">
        <f>IFERROR(IF(B466&lt;&gt;"", IF(ISNUMBER(SEARCH("highrisk", LOWER(INDEX(Paste_Here!Q$2:Q$600, MATCH(B466, Paste_Here!A$2:A$600, 0))))), "High Risk", IF(ISNUMBER(SEARCH("lowrisk", LOWER(INDEX(Paste_Here!Q$2:Q$600, MATCH(B466, Paste_Here!A$2:A$600, 0))))), "Low Risk", IF(ISNUMBER(SEARCH("somerisk", LOWER(INDEX(Paste_Here!Q$2:Q$600, MATCH(B466, Paste_Here!A$2:A$600, 0))))), "Some Risk", ""))), ""), "")</f>
        <v/>
      </c>
      <c r="I466" s="47"/>
      <c r="J466" s="2"/>
      <c r="K466" s="47"/>
      <c r="L466" s="2"/>
      <c r="M466" s="47"/>
      <c r="N466" s="2"/>
      <c r="O466" s="47"/>
      <c r="P466" s="2" t="str">
        <f>IFERROR(IF(B466&lt;&gt;"", IF(AND(ISNUMBER(VALUE(INDEX(Paste_Here!R$2:R$600, MATCH(B466, Paste_Here!A$2:A$600, 0)))), INDEX(Paste_Here!R$2:R$600, MATCH(B466, Paste_Here!A$2:A$600, 0)) &lt;&gt; ""), VALUE(INDEX(Paste_Here!R$2:R$600, MATCH(B466, Paste_Here!A$2:A$600, 0))), ""), ""), "")</f>
        <v/>
      </c>
      <c r="Q466" s="47"/>
      <c r="R466" s="2"/>
      <c r="S466" s="47"/>
      <c r="W466" s="47"/>
      <c r="X466" s="2"/>
      <c r="Y466" s="47"/>
      <c r="Z466" s="2" t="str">
        <f>IFERROR(IF(B466&lt;&gt;"", IF(AND(INDEX(Paste_Here!S$2:S$600, MATCH(B466, Paste_Here!A$2:A$600, 0))&lt;&gt;"", ISNUMBER(VALUE(INDEX(Paste_Here!S$2:S$600, MATCH(B466, Paste_Here!A$2:A$600, 0))))), INDEX(Paste_Here!S$2:S$600, MATCH(B466, Paste_Here!A$2:A$600, 0)), ""), ""), "")</f>
        <v/>
      </c>
      <c r="AA466" s="47"/>
      <c r="AB466" s="2" t="str">
        <f>IFERROR(IF(B466&lt;&gt;"", IF(ISNUMBER(SEARCH("highrisk", LOWER(INDEX(Paste_Here!T$2:T$600, MATCH(B466, Paste_Here!A$2:A$600, 0))))), "High Risk", IF(ISNUMBER(SEARCH("lowrisk", LOWER(INDEX(Paste_Here!T$2:T$600, MATCH(B466, Paste_Here!A$2:A$600, 0))))), "Low Risk", IF(ISNUMBER(SEARCH("somerisk", LOWER(INDEX(Paste_Here!T$2:T$600, MATCH(B466, Paste_Here!A$2:A$600, 0))))), "Some Risk", IF(ISNUMBER(SEARCH("OT", LOWER(INDEX(Paste_Here!T$2:T$600, MATCH(B466, Paste_Here!A$2:A$600, 0))))), "On Track", "")))), ""), "")</f>
        <v/>
      </c>
      <c r="AC466" s="47"/>
      <c r="AD466" s="2"/>
      <c r="AE466" s="47"/>
      <c r="AF466" s="2"/>
      <c r="AG466" s="47"/>
      <c r="AH466" s="2"/>
      <c r="AI466" s="47"/>
      <c r="AJ466" s="2" t="str" cm="1">
        <f t="array" aca="1" ref="AJ466" ca="1">IFERROR(IF(ISNUMBER(SEARCH("BR", INDEX(Paste_Here!AB$2:AB$210, MATCH(B466, Paste_Here!A$2:A$210, 0)))), -1, 1) * VALUE(_xlfn.TEXTJOIN("", TRUE, IF(ISNUMBER(--MID(INDEX(Paste_Here!AB$2:AB$210, MATCH(B466, Paste_Here!A$2:A$210, 0)), ROW(INDIRECT("1:"&amp;LEN(INDEX(Paste_Here!AB$2:AB$210, MATCH(B466, Paste_Here!A$2:A$210, 0))))), 1)), MID(INDEX(Paste_Here!AB$2:AB$210, MATCH(B466, Paste_Here!A$2:A$210, 0)), ROW(INDIRECT("1:"&amp;LEN(INDEX(Paste_Here!AB$2:AB$210, MATCH(B466, Paste_Here!A$2:A$210, 0))))), 1), ""))), "")</f>
        <v/>
      </c>
      <c r="AK466" s="47"/>
      <c r="AL466" s="34" t="str">
        <f>IFERROR(IF(B466&lt;&gt;"", IF(AND(INDEX(Paste_Here!AF$2:AF$600, MATCH(B466, Paste_Here!A$2:A$600, 0))&lt;&gt;"", ISNUMBER(VALUE(INDEX(Paste_Here!AF$2:AF$600, MATCH(B466, Paste_Here!A$2:A$600, 0))))), INDEX(Paste_Here!AF$2:AF$600, MATCH(B466, Paste_Here!A$2:A$600, 0)), ""), ""), "")</f>
        <v/>
      </c>
      <c r="AM466" s="47"/>
      <c r="AN466" s="47"/>
      <c r="AO466" s="2" t="str">
        <f t="shared" si="43"/>
        <v/>
      </c>
      <c r="AP466" s="47"/>
      <c r="AQ466" s="34" t="str">
        <f>IFERROR(IF(B466&lt;&gt;"", IF(COUNTIF(INDEX(Paste_Here!X$2:Y$600, MATCH(B466, Paste_Here!A$2:A$600, 0), 0), "yes") &gt; 0, "No", IF(COUNTIF(INDEX(Paste_Here!X$2:Y$600, MATCH(B466, Paste_Here!A$2:A$600, 0), 0), "no") &gt; 0, "Yes", "")), ""), "")</f>
        <v/>
      </c>
      <c r="AR466" s="47"/>
      <c r="AS466" s="34" t="str">
        <f>IFERROR(IF(B466&lt;&gt;"", IF(AND(INDEX(Paste_Here!U$2:U$600, MATCH(B466, Paste_Here!A$2:A$600, 0))&lt;&gt;"", ISNUMBER(VALUE(INDEX(Paste_Here!U$2:U$600, MATCH(B466, Paste_Here!A$2:A$600, 0))))), INDEX(Paste_Here!U$2:U$600, MATCH(B466, Paste_Here!A$2:A$600, 0)), ""), ""), "")</f>
        <v/>
      </c>
      <c r="AT466" s="47"/>
      <c r="AU466" s="34" t="str">
        <f>IFERROR(IF(B466&lt;&gt;"", IF(ISNUMBER(SEARCH("highrisk", LOWER(INDEX(Paste_Here!V$2:V$600, MATCH(B466, Paste_Here!A$2:A$600, 0))))), "High Risk", IF(ISNUMBER(SEARCH("lowrisk", LOWER(INDEX(Paste_Here!V$2:V$600, MATCH(B466, Paste_Here!A$2:A$600, 0))))), "Low Risk", IF(ISNUMBER(SEARCH("somerisk", LOWER(INDEX(Paste_Here!V$2:V$600, MATCH(B466, Paste_Here!A$2:A$600, 0))))), "Some Risk", ""))), ""), "")</f>
        <v/>
      </c>
      <c r="AV466" s="47"/>
      <c r="AW466" s="34" t="str">
        <f>IFERROR(IF(B466&lt;&gt;"", IF(AND(ISNUMBER(VALUE(INDEX(Paste_Here!W$2:W$600, MATCH(B466, Paste_Here!A$2:A$600, 0)))), INDEX(Paste_Here!W$2:W$600, MATCH(B466, Paste_Here!A$2:A$600, 0)) &lt;&gt; ""), VALUE(INDEX(Paste_Here!W$2:W$600, MATCH(B466, Paste_Here!A$2:A$600, 0))), ""), ""), "")</f>
        <v/>
      </c>
      <c r="AX466" s="47"/>
      <c r="BA466" s="2" t="str">
        <f>IFERROR(IF(B466&lt;&gt;"", IF(AND(INDEX(Paste_Here!AI$2:AI$600, MATCH(B466, Paste_Here!A$2:A$600, 0))&lt;&gt;"", ISNUMBER(VALUE(INDEX(Paste_Here!AI$2:AI$600, MATCH(B466, Paste_Here!A$2:A$600, 0))))), INDEX(Paste_Here!AI$2:AI$600, MATCH(B466, Paste_Here!A$2:A$600, 0)), ""), ""), "")</f>
        <v/>
      </c>
      <c r="BB466" s="47"/>
      <c r="BC466" s="34" t="str">
        <f>IFERROR(IF(B466&lt;&gt;"", IF(ISNUMBER(SEARCH("highrisk", LOWER(INDEX(Paste_Here!AJ$2:AJ$600, MATCH(B466, Paste_Here!A$2:A$600, 0))))), "High Risk", IF(ISNUMBER(SEARCH("lowrisk", LOWER(INDEX(Paste_Here!AJ$2:AJ$600, MATCH(B466, Paste_Here!A$2:A$600, 0))))), "Low Risk", IF(ISNUMBER(SEARCH("somerisk", LOWER(INDEX(Paste_Here!AJ$2:AJ$600, MATCH(B466, Paste_Here!A$2:A$600, 0))))), "Some Risk", IF(ISNUMBER(SEARCH("OT", LOWER(INDEX(Paste_Here!AJ$2:AJ$600, MATCH(B466, Paste_Here!A$2:A$600, 0))))), "On Track", "")))), ""), "")</f>
        <v/>
      </c>
      <c r="BD466" s="47"/>
      <c r="BE466" s="34" t="str">
        <f>IFERROR(IF(B466&lt;&gt;"", IF(AND(INDEX(Paste_Here!AK$2:AK$600, MATCH(B466, Paste_Here!A$2:A$600, 0))&lt;&gt;"", ISNUMBER(VALUE(INDEX(Paste_Here!AK$2:AK$600, MATCH(B466, Paste_Here!A$2:A$600, 0))))), INDEX(Paste_Here!AK$2:AK$600, MATCH(B466, Paste_Here!A$2:A$600, 0)), ""), ""), "")</f>
        <v/>
      </c>
      <c r="BF466" s="47"/>
      <c r="BG466" s="34" t="str" cm="1">
        <f t="array" aca="1" ref="BG466" ca="1">IFERROR(IF(B466&lt;&gt;"", IF(INDEX(Paste_Here!AE$2:AE$600, MATCH(B466, Paste_Here!A$2:A$600, 0))&lt;&gt;"", IF(LEFT(INDEX(Paste_Here!AE$2:AE$600, MATCH(B466, Paste_Here!A$2:A$600, 0)), 2)="EM", -1, 1) * VALUE(_xlfn.TEXTJOIN("", TRUE, IF(ISNUMBER(MID(INDEX(Paste_Here!AE$2:AE$600, MATCH(B466, Paste_Here!A$2:A$600, 0)), ROW(INDIRECT("1:"&amp;LEN(INDEX(Paste_Here!AE$2:AE$600, MATCH(B466, Paste_Here!A$2:A$600, 0))))), 1)*1), MID(INDEX(Paste_Here!AE$2:AE$600, MATCH(B466, Paste_Here!A$2:A$600, 0)), ROW(INDIRECT("1:"&amp;LEN(INDEX(Paste_Here!AE$2:AE$600, MATCH(B466, Paste_Here!A$2:A$600, 0))))), 1), ""))), ""), ""), "")</f>
        <v/>
      </c>
      <c r="BH466" s="47"/>
      <c r="BJ466" s="47"/>
      <c r="BK466" s="2" t="str">
        <f t="shared" si="44"/>
        <v/>
      </c>
      <c r="BL466" s="47"/>
      <c r="BM466" s="34" t="str">
        <f>IFERROR(IF(B466&lt;&gt;"", IF(AND(INDEX(Paste_Here!Z$2:Z$600, MATCH(B466, Paste_Here!A$2:A$600, 0))&lt;&gt;"", ISNUMBER(VALUE(INDEX(Paste_Here!Z$2:Z$600, MATCH(B466, Paste_Here!A$2:A$600, 0))))), INDEX(Paste_Here!Z$2:Z$600, MATCH(B466, Paste_Here!A$2:A$600, 0)), ""), ""), "")</f>
        <v/>
      </c>
      <c r="BN466" s="47"/>
      <c r="BO466" s="34" t="str">
        <f>IFERROR(IF(B466&lt;&gt;"", IF(ISNUMBER(SEARCH("highrisk", LOWER(INDEX(Paste_Here!AA$2:AA$600, MATCH(B466, Paste_Here!A$2:A$600, 0))))), "High Risk", IF(ISNUMBER(SEARCH("lowrisk", LOWER(INDEX(Paste_Here!AA$2:AA$600, MATCH(B466, Paste_Here!A$2:A$600, 0))))), "Low Risk", IF(ISNUMBER(SEARCH("somerisk", LOWER(INDEX(Paste_Here!AA$2:AA$600, MATCH(B466, Paste_Here!A$2:A$600, 0))))), "Some Risk", IF(ISNUMBER(SEARCH("OT", LOWER(INDEX(Paste_Here!AA$2:AA$600, MATCH(B466, Paste_Here!A$2:A$600, 0))))), "On Track", "")))), ""), "")</f>
        <v/>
      </c>
      <c r="BP466" s="47"/>
      <c r="BQ466" s="34" t="str">
        <f>IFERROR(IF(B466&lt;&gt;"", IF(AND(INDEX(Paste_Here!AC$2:AC$600, MATCH(B466, Paste_Here!A$2:A$600, 0))&lt;&gt;"", ISNUMBER(VALUE(INDEX(Paste_Here!AC$2:AC$600, MATCH(B466, Paste_Here!A$2:A$600, 0))))), INDEX(Paste_Here!AC$2:AC$600, MATCH(B466, Paste_Here!A$2:A$600, 0)), ""), ""), "")</f>
        <v/>
      </c>
      <c r="BR466" s="47"/>
      <c r="BS466" s="34" t="str">
        <f>IFERROR(IF(B466&lt;&gt;"", IF(ISNUMBER(SEARCH("highrisk", LOWER(INDEX(Paste_Here!AD$2:AD$600, MATCH(B466, Paste_Here!A$2:A$600, 0))))), "High Risk", IF(ISNUMBER(SEARCH("lowrisk", LOWER(INDEX(Paste_Here!AD$2:AD$600, MATCH(B466, Paste_Here!A$2:A$600, 0))))), "Low Risk", IF(ISNUMBER(SEARCH("somerisk", LOWER(INDEX(Paste_Here!AD$2:AD$600, MATCH(B466, Paste_Here!A$2:A$600, 0))))), "Some Risk", IF(ISNUMBER(SEARCH("OT", LOWER(INDEX(Paste_Here!AD$2:AD$600, MATCH(B466, Paste_Here!A$2:A$600, 0))))), "On Track", "")))), ""), "")</f>
        <v/>
      </c>
      <c r="BT466" s="47"/>
      <c r="BU466" s="34"/>
      <c r="BV466" s="47"/>
      <c r="BW466" s="34"/>
      <c r="BX466" s="47"/>
      <c r="BY466" s="34"/>
      <c r="BZ466" s="47"/>
      <c r="CA466" s="34"/>
      <c r="CB466" s="49"/>
      <c r="DT466" s="47"/>
      <c r="DU466" s="47"/>
      <c r="DV466" s="2" t="str">
        <f t="shared" si="45"/>
        <v/>
      </c>
      <c r="DW466" s="47"/>
      <c r="DX466" s="2" t="str">
        <f>IFERROR(IF(B466&lt;&gt;"", IF(ISNUMBER(SEARCH("s", LOWER(INDEX(Paste_Here!M$2:M$600, MATCH(B466, Paste_Here!A$2:A$600, 0))))), "Yes", IF(INDEX(Paste_Here!M$2:M$600, MATCH(B466, Paste_Here!A$2:A$600, 0))&lt;&gt;"", "No", "")), ""), "")</f>
        <v/>
      </c>
      <c r="DY466" s="47"/>
      <c r="DZ466" s="2" t="str">
        <f>IFERROR(IF(B466&lt;&gt;"", IF(ISNUMBER(SEARCH("yes", LOWER(INDEX(Paste_Here!F$2:F$600, MATCH(B466, Paste_Here!A$2:A$600, 0))))), "Yes", IF(ISNUMBER(SEARCH("no", LOWER(INDEX(Paste_Here!F$2:F$600, MATCH(B466, Paste_Here!A$2:A$600, 0))))), "No", "")), ""), "")</f>
        <v/>
      </c>
      <c r="EA466" s="47"/>
      <c r="EB466" s="2" t="str">
        <f>IFERROR(IF(B466&lt;&gt;"", IF(ISNUMBER(SEARCH("english language learner", LOWER(INDEX(Paste_Here!C$2:C$600, MATCH(B466, Paste_Here!A$2:A$600, 0))))), "Yes", ""), ""), "")</f>
        <v/>
      </c>
      <c r="EC466" s="47"/>
      <c r="ED466" s="2" t="str">
        <f>IFERROR(IF(B466&lt;&gt;"", IF(OR(ISNUMBER(SEARCH("b", LOWER(INDEX(Paste_Here!K$2:K$600, MATCH(B466, Paste_Here!A$2:A$600, 0))))), ISNUMBER(SEARCH("h", LOWER(INDEX(Paste_Here!K$2:K$600, MATCH(B466, Paste_Here!A$2:A$600, 0))))), ISNUMBER(SEARCH("i", LOWER(INDEX(Paste_Here!K$2:K$600, MATCH(B466, Paste_Here!A$2:A$600, 0)))))), "Yes", IF(INDEX(Paste_Here!K$2:K$600, MATCH(B466, Paste_Here!A$2:A$600, 0))&lt;&gt;"", "No", "")), ""), "")</f>
        <v/>
      </c>
      <c r="EE466" s="47"/>
      <c r="EF466" s="34" t="str">
        <f>IFERROR(IF(B466&lt;&gt;"", IF(ISNUMBER(SEARCH("yes", LOWER(INDEX(Paste_Here!L$2:L$600, MATCH(B466, Paste_Here!A$2:A$600, 0))))), "Yes", IF(ISNUMBER(SEARCH("no", LOWER(INDEX(Paste_Here!L$2:L$600, MATCH(B466, Paste_Here!A$2:A$600, 0))))), "No", "")), ""), "")</f>
        <v/>
      </c>
      <c r="EG466" s="47"/>
      <c r="EH466" s="2" t="str">
        <f>IFERROR(IF(B466&lt;&gt;"", IF(ISNUMBER(SEARCH("transitional 2", LOWER(INDEX(Paste_Here!C$2:C$600, MATCH(B466, Paste_Here!A$2:A$600, 0))))), "T2", IF(ISNUMBER(SEARCH("transitional 1", LOWER(INDEX(Paste_Here!C$2:C$600, MATCH(B466, Paste_Here!A$2:A$600, 0))))), "T1", IF(ISNUMBER(SEARCH("waived ell services", LOWER(INDEX(Paste_Here!C$2:C$600, MATCH(B466, Paste_Here!A$2:A$600, 0))))), "W", ""))), ""), "")</f>
        <v/>
      </c>
      <c r="EI466" s="47"/>
      <c r="EJ466" s="2" t="str">
        <f>IFERROR(IF(B466&lt;&gt;"", IF(AND(INDEX(Paste_Here!AG$2:AG$600, MATCH(B466, Paste_Here!A$2:A$600, 0))&lt;&gt;"", ISNUMBER(VALUE(INDEX(Paste_Here!AG$2:AG$600, MATCH(B466, Paste_Here!A$2:A$600, 0))))), INDEX(Paste_Here!AG$2:AG$600, MATCH(B466, Paste_Here!A$2:A$600, 0)), ""), ""), "")</f>
        <v/>
      </c>
      <c r="EK466" s="47"/>
      <c r="EL466" s="2" t="str">
        <f>IFERROR(IF(B466&lt;&gt;"", IF(AND(INDEX(Paste_Here!AL$2:AL$600, MATCH(B466, Paste_Here!A$2:A$600, 0))&lt;&gt;"", ISNUMBER(VALUE(INDEX(Paste_Here!AL$2:AL$600, MATCH(B466, Paste_Here!A$2:A$600, 0))))), INDEX(Paste_Here!AL$2:AL$600, MATCH(B466, Paste_Here!A$2:A$600, 0)), ""), ""), "")</f>
        <v/>
      </c>
      <c r="EM466" s="47"/>
      <c r="FA466" s="4" t="str" cm="1">
        <f t="array" ref="FA466">IFERROR(INDEX(Paste_Here!$B$2:$B$600, MATCH(0, COUNTIF(FA$4:FA465, Paste_Here!$B$2:$B$600) + IF(Paste_Here!$B$2:$B$600="", 1, 0), 0)), "")</f>
        <v/>
      </c>
      <c r="FB466" s="4" t="str">
        <f>IF(FA466&lt;&gt;"", INDEX(Paste_Here!$A$2:$A$600, MATCH(FA466, Paste_Here!$B$2:$B$600, 0)), "")</f>
        <v/>
      </c>
      <c r="FC466" s="4" t="str">
        <f t="shared" si="46"/>
        <v/>
      </c>
      <c r="FD466" s="4" t="str" cm="1">
        <f t="array" ref="FD466">IFERROR(INDEX($FC$5:$FC$600, MATCH(SMALL(IF($FC$5:$FC$600&lt;&gt;"", COUNTIF($FC$5:$FC$600, "&lt;"&amp;$FC$5:$FC$600)+1), ROW()-ROW($FD$5)+1), COUNTIF($FC$5:$FC$600, "&lt;"&amp;$FC$5:$FC$600)+1, 0)), "")</f>
        <v/>
      </c>
      <c r="FF466" s="2" t="str">
        <f>IFERROR(IF(B466&lt;&gt;"", IF(AND(INDEX(Paste_Here!AH$2:AH$600, MATCH(B466, Paste_Here!A$2:A$600, 0))&lt;&gt;"", ISNUMBER(VALUE(INDEX(Paste_Here!AH$2:AH$600, MATCH(B466, Paste_Here!A$2:A$600, 0))))), INDEX(Paste_Here!AH$2:AH$600, MATCH(B466, Paste_Here!A$2:A$600, 0)), ""), ""), "")</f>
        <v/>
      </c>
      <c r="FG466" s="47"/>
      <c r="FH466" s="2" t="str">
        <f>IFERROR(IF(B466&lt;&gt;"", IF(AND(INDEX(Paste_Here!AM$2:AM$600, MATCH(B466, Paste_Here!A$2:A$600, 0))&lt;&gt;"", ISNUMBER(VALUE(INDEX(Paste_Here!AM$2:AM$600, MATCH(B466, Paste_Here!A$2:A$600, 0))))), INDEX(Paste_Here!AM$2:AM$600, MATCH(B466, Paste_Here!A$2:A$600, 0)), ""), ""), "")</f>
        <v/>
      </c>
      <c r="FI466" s="47"/>
      <c r="FJ466" s="47"/>
      <c r="FK466" s="2" t="str">
        <f t="shared" si="47"/>
        <v/>
      </c>
      <c r="FL466" s="47"/>
      <c r="FM466" s="2" t="str">
        <f>IFERROR(IF(B466&lt;&gt;"", IF(ISNUMBER(VALUE(INDEX(Paste_Here!H$2:H$600, MATCH(B466, Paste_Here!A$2:A$600, 0)))), IF(VALUE(INDEX(Paste_Here!H$2:H$600, MATCH(B466, Paste_Here!A$2:A$600, 0)))=0, "No", IF(AND(VALUE(INDEX(Paste_Here!H$2:H$600, MATCH(B466, Paste_Here!A$2:A$600, 0)))&gt;=1, VALUE(INDEX(Paste_Here!H$2:H$600, MATCH(B466, Paste_Here!A$2:A$600, 0)))&lt;=4), VALUE(INDEX(Paste_Here!H$2:H$600, MATCH(B466, Paste_Here!A$2:A$600, 0))), "")), ""), ""), "")</f>
        <v/>
      </c>
      <c r="FN466" s="47"/>
      <c r="FO466" s="34" t="str">
        <f>IFERROR(IF(B466&lt;&gt;"", IF(ISNUMBER(VALUE(INDEX(Paste_Here!I$2:I$600, MATCH(B466, Paste_Here!A$2:A$600, 0)))), IF(VALUE(INDEX(Paste_Here!I$2:I$600, MATCH(B466, Paste_Here!A$2:A$600, 0)))=0, "No", IF(AND(VALUE(INDEX(Paste_Here!I$2:I$600, MATCH(B466, Paste_Here!A$2:A$600, 0)))&gt;=1, VALUE(INDEX(Paste_Here!I$2:I$600, MATCH(B466, Paste_Here!A$2:A$600, 0)))&lt;=4), VALUE(INDEX(Paste_Here!I$2:I$600, MATCH(B466, Paste_Here!A$2:A$600, 0))), "")), ""), ""), "")</f>
        <v/>
      </c>
      <c r="FP466" s="47"/>
      <c r="FQ466" s="2"/>
      <c r="FR466" s="47"/>
      <c r="FS466" s="2"/>
      <c r="FT466" s="47"/>
      <c r="FU466" s="2"/>
      <c r="FV466" s="47"/>
      <c r="FW466" s="2"/>
      <c r="FX466" s="47"/>
      <c r="FY466" s="2"/>
      <c r="FZ466" s="47"/>
      <c r="GA466" s="2"/>
      <c r="GB466" s="47"/>
      <c r="GU466" s="2"/>
      <c r="GV466" s="47"/>
      <c r="GW466" s="2"/>
      <c r="GX466" s="47"/>
    </row>
    <row r="467" spans="1:206">
      <c r="A467" s="47"/>
      <c r="B467" s="2" t="str">
        <f t="shared" si="42"/>
        <v/>
      </c>
      <c r="C467" s="47"/>
      <c r="D467" s="2" t="str">
        <f>IFERROR(IF(B467&lt;&gt;"", IF(COUNTIF(INDEX(Paste_Here!N$2:O$600, MATCH(B467, Paste_Here!A$2:A$600, 0), 0), "yes") &gt; 0, "No", IF(COUNTIF(INDEX(Paste_Here!N$2:O$600, MATCH(B467, Paste_Here!A$2:A$600, 0), 0), "no") &gt; 0, "Yes", "")), ""), "")</f>
        <v/>
      </c>
      <c r="E467" s="47"/>
      <c r="F467" s="84" t="str">
        <f>IFERROR(IF(B467&lt;&gt;"", IF(AND(INDEX(Paste_Here!P$2:P$600, MATCH(B467, Paste_Here!A$2:A$600, 0))&lt;&gt;"", ISNUMBER(VALUE(INDEX(Paste_Here!P$2:P$600, MATCH(B467, Paste_Here!A$2:A$600, 0))))), INDEX(Paste_Here!P$2:P$600, MATCH(B467, Paste_Here!A$2:A$600, 0)), ""), ""), "")</f>
        <v/>
      </c>
      <c r="G467" s="47"/>
      <c r="H467" s="2" t="str">
        <f>IFERROR(IF(B467&lt;&gt;"", IF(ISNUMBER(SEARCH("highrisk", LOWER(INDEX(Paste_Here!Q$2:Q$600, MATCH(B467, Paste_Here!A$2:A$600, 0))))), "High Risk", IF(ISNUMBER(SEARCH("lowrisk", LOWER(INDEX(Paste_Here!Q$2:Q$600, MATCH(B467, Paste_Here!A$2:A$600, 0))))), "Low Risk", IF(ISNUMBER(SEARCH("somerisk", LOWER(INDEX(Paste_Here!Q$2:Q$600, MATCH(B467, Paste_Here!A$2:A$600, 0))))), "Some Risk", ""))), ""), "")</f>
        <v/>
      </c>
      <c r="I467" s="47"/>
      <c r="J467" s="2"/>
      <c r="K467" s="47"/>
      <c r="L467" s="2"/>
      <c r="M467" s="47"/>
      <c r="N467" s="2"/>
      <c r="O467" s="47"/>
      <c r="P467" s="2" t="str">
        <f>IFERROR(IF(B467&lt;&gt;"", IF(AND(ISNUMBER(VALUE(INDEX(Paste_Here!R$2:R$600, MATCH(B467, Paste_Here!A$2:A$600, 0)))), INDEX(Paste_Here!R$2:R$600, MATCH(B467, Paste_Here!A$2:A$600, 0)) &lt;&gt; ""), VALUE(INDEX(Paste_Here!R$2:R$600, MATCH(B467, Paste_Here!A$2:A$600, 0))), ""), ""), "")</f>
        <v/>
      </c>
      <c r="Q467" s="47"/>
      <c r="R467" s="2"/>
      <c r="S467" s="47"/>
      <c r="W467" s="47"/>
      <c r="X467" s="2"/>
      <c r="Y467" s="47"/>
      <c r="Z467" s="2" t="str">
        <f>IFERROR(IF(B467&lt;&gt;"", IF(AND(INDEX(Paste_Here!S$2:S$600, MATCH(B467, Paste_Here!A$2:A$600, 0))&lt;&gt;"", ISNUMBER(VALUE(INDEX(Paste_Here!S$2:S$600, MATCH(B467, Paste_Here!A$2:A$600, 0))))), INDEX(Paste_Here!S$2:S$600, MATCH(B467, Paste_Here!A$2:A$600, 0)), ""), ""), "")</f>
        <v/>
      </c>
      <c r="AA467" s="47"/>
      <c r="AB467" s="2" t="str">
        <f>IFERROR(IF(B467&lt;&gt;"", IF(ISNUMBER(SEARCH("highrisk", LOWER(INDEX(Paste_Here!T$2:T$600, MATCH(B467, Paste_Here!A$2:A$600, 0))))), "High Risk", IF(ISNUMBER(SEARCH("lowrisk", LOWER(INDEX(Paste_Here!T$2:T$600, MATCH(B467, Paste_Here!A$2:A$600, 0))))), "Low Risk", IF(ISNUMBER(SEARCH("somerisk", LOWER(INDEX(Paste_Here!T$2:T$600, MATCH(B467, Paste_Here!A$2:A$600, 0))))), "Some Risk", IF(ISNUMBER(SEARCH("OT", LOWER(INDEX(Paste_Here!T$2:T$600, MATCH(B467, Paste_Here!A$2:A$600, 0))))), "On Track", "")))), ""), "")</f>
        <v/>
      </c>
      <c r="AC467" s="47"/>
      <c r="AD467" s="2"/>
      <c r="AE467" s="47"/>
      <c r="AF467" s="2"/>
      <c r="AG467" s="47"/>
      <c r="AH467" s="2"/>
      <c r="AI467" s="47"/>
      <c r="AJ467" s="2" t="str" cm="1">
        <f t="array" aca="1" ref="AJ467" ca="1">IFERROR(IF(ISNUMBER(SEARCH("BR", INDEX(Paste_Here!AB$2:AB$210, MATCH(B467, Paste_Here!A$2:A$210, 0)))), -1, 1) * VALUE(_xlfn.TEXTJOIN("", TRUE, IF(ISNUMBER(--MID(INDEX(Paste_Here!AB$2:AB$210, MATCH(B467, Paste_Here!A$2:A$210, 0)), ROW(INDIRECT("1:"&amp;LEN(INDEX(Paste_Here!AB$2:AB$210, MATCH(B467, Paste_Here!A$2:A$210, 0))))), 1)), MID(INDEX(Paste_Here!AB$2:AB$210, MATCH(B467, Paste_Here!A$2:A$210, 0)), ROW(INDIRECT("1:"&amp;LEN(INDEX(Paste_Here!AB$2:AB$210, MATCH(B467, Paste_Here!A$2:A$210, 0))))), 1), ""))), "")</f>
        <v/>
      </c>
      <c r="AK467" s="47"/>
      <c r="AL467" s="34" t="str">
        <f>IFERROR(IF(B467&lt;&gt;"", IF(AND(INDEX(Paste_Here!AF$2:AF$600, MATCH(B467, Paste_Here!A$2:A$600, 0))&lt;&gt;"", ISNUMBER(VALUE(INDEX(Paste_Here!AF$2:AF$600, MATCH(B467, Paste_Here!A$2:A$600, 0))))), INDEX(Paste_Here!AF$2:AF$600, MATCH(B467, Paste_Here!A$2:A$600, 0)), ""), ""), "")</f>
        <v/>
      </c>
      <c r="AM467" s="47"/>
      <c r="AN467" s="47"/>
      <c r="AO467" s="2" t="str">
        <f t="shared" si="43"/>
        <v/>
      </c>
      <c r="AP467" s="47"/>
      <c r="AQ467" s="34" t="str">
        <f>IFERROR(IF(B467&lt;&gt;"", IF(COUNTIF(INDEX(Paste_Here!X$2:Y$600, MATCH(B467, Paste_Here!A$2:A$600, 0), 0), "yes") &gt; 0, "No", IF(COUNTIF(INDEX(Paste_Here!X$2:Y$600, MATCH(B467, Paste_Here!A$2:A$600, 0), 0), "no") &gt; 0, "Yes", "")), ""), "")</f>
        <v/>
      </c>
      <c r="AR467" s="47"/>
      <c r="AS467" s="34" t="str">
        <f>IFERROR(IF(B467&lt;&gt;"", IF(AND(INDEX(Paste_Here!U$2:U$600, MATCH(B467, Paste_Here!A$2:A$600, 0))&lt;&gt;"", ISNUMBER(VALUE(INDEX(Paste_Here!U$2:U$600, MATCH(B467, Paste_Here!A$2:A$600, 0))))), INDEX(Paste_Here!U$2:U$600, MATCH(B467, Paste_Here!A$2:A$600, 0)), ""), ""), "")</f>
        <v/>
      </c>
      <c r="AT467" s="47"/>
      <c r="AU467" s="34" t="str">
        <f>IFERROR(IF(B467&lt;&gt;"", IF(ISNUMBER(SEARCH("highrisk", LOWER(INDEX(Paste_Here!V$2:V$600, MATCH(B467, Paste_Here!A$2:A$600, 0))))), "High Risk", IF(ISNUMBER(SEARCH("lowrisk", LOWER(INDEX(Paste_Here!V$2:V$600, MATCH(B467, Paste_Here!A$2:A$600, 0))))), "Low Risk", IF(ISNUMBER(SEARCH("somerisk", LOWER(INDEX(Paste_Here!V$2:V$600, MATCH(B467, Paste_Here!A$2:A$600, 0))))), "Some Risk", ""))), ""), "")</f>
        <v/>
      </c>
      <c r="AV467" s="47"/>
      <c r="AW467" s="34" t="str">
        <f>IFERROR(IF(B467&lt;&gt;"", IF(AND(ISNUMBER(VALUE(INDEX(Paste_Here!W$2:W$600, MATCH(B467, Paste_Here!A$2:A$600, 0)))), INDEX(Paste_Here!W$2:W$600, MATCH(B467, Paste_Here!A$2:A$600, 0)) &lt;&gt; ""), VALUE(INDEX(Paste_Here!W$2:W$600, MATCH(B467, Paste_Here!A$2:A$600, 0))), ""), ""), "")</f>
        <v/>
      </c>
      <c r="AX467" s="47"/>
      <c r="BA467" s="2" t="str">
        <f>IFERROR(IF(B467&lt;&gt;"", IF(AND(INDEX(Paste_Here!AI$2:AI$600, MATCH(B467, Paste_Here!A$2:A$600, 0))&lt;&gt;"", ISNUMBER(VALUE(INDEX(Paste_Here!AI$2:AI$600, MATCH(B467, Paste_Here!A$2:A$600, 0))))), INDEX(Paste_Here!AI$2:AI$600, MATCH(B467, Paste_Here!A$2:A$600, 0)), ""), ""), "")</f>
        <v/>
      </c>
      <c r="BB467" s="47"/>
      <c r="BC467" s="34" t="str">
        <f>IFERROR(IF(B467&lt;&gt;"", IF(ISNUMBER(SEARCH("highrisk", LOWER(INDEX(Paste_Here!AJ$2:AJ$600, MATCH(B467, Paste_Here!A$2:A$600, 0))))), "High Risk", IF(ISNUMBER(SEARCH("lowrisk", LOWER(INDEX(Paste_Here!AJ$2:AJ$600, MATCH(B467, Paste_Here!A$2:A$600, 0))))), "Low Risk", IF(ISNUMBER(SEARCH("somerisk", LOWER(INDEX(Paste_Here!AJ$2:AJ$600, MATCH(B467, Paste_Here!A$2:A$600, 0))))), "Some Risk", IF(ISNUMBER(SEARCH("OT", LOWER(INDEX(Paste_Here!AJ$2:AJ$600, MATCH(B467, Paste_Here!A$2:A$600, 0))))), "On Track", "")))), ""), "")</f>
        <v/>
      </c>
      <c r="BD467" s="47"/>
      <c r="BE467" s="34" t="str">
        <f>IFERROR(IF(B467&lt;&gt;"", IF(AND(INDEX(Paste_Here!AK$2:AK$600, MATCH(B467, Paste_Here!A$2:A$600, 0))&lt;&gt;"", ISNUMBER(VALUE(INDEX(Paste_Here!AK$2:AK$600, MATCH(B467, Paste_Here!A$2:A$600, 0))))), INDEX(Paste_Here!AK$2:AK$600, MATCH(B467, Paste_Here!A$2:A$600, 0)), ""), ""), "")</f>
        <v/>
      </c>
      <c r="BF467" s="47"/>
      <c r="BG467" s="34" t="str" cm="1">
        <f t="array" aca="1" ref="BG467" ca="1">IFERROR(IF(B467&lt;&gt;"", IF(INDEX(Paste_Here!AE$2:AE$600, MATCH(B467, Paste_Here!A$2:A$600, 0))&lt;&gt;"", IF(LEFT(INDEX(Paste_Here!AE$2:AE$600, MATCH(B467, Paste_Here!A$2:A$600, 0)), 2)="EM", -1, 1) * VALUE(_xlfn.TEXTJOIN("", TRUE, IF(ISNUMBER(MID(INDEX(Paste_Here!AE$2:AE$600, MATCH(B467, Paste_Here!A$2:A$600, 0)), ROW(INDIRECT("1:"&amp;LEN(INDEX(Paste_Here!AE$2:AE$600, MATCH(B467, Paste_Here!A$2:A$600, 0))))), 1)*1), MID(INDEX(Paste_Here!AE$2:AE$600, MATCH(B467, Paste_Here!A$2:A$600, 0)), ROW(INDIRECT("1:"&amp;LEN(INDEX(Paste_Here!AE$2:AE$600, MATCH(B467, Paste_Here!A$2:A$600, 0))))), 1), ""))), ""), ""), "")</f>
        <v/>
      </c>
      <c r="BH467" s="47"/>
      <c r="BJ467" s="47"/>
      <c r="BK467" s="2" t="str">
        <f t="shared" si="44"/>
        <v/>
      </c>
      <c r="BL467" s="47"/>
      <c r="BM467" s="34" t="str">
        <f>IFERROR(IF(B467&lt;&gt;"", IF(AND(INDEX(Paste_Here!Z$2:Z$600, MATCH(B467, Paste_Here!A$2:A$600, 0))&lt;&gt;"", ISNUMBER(VALUE(INDEX(Paste_Here!Z$2:Z$600, MATCH(B467, Paste_Here!A$2:A$600, 0))))), INDEX(Paste_Here!Z$2:Z$600, MATCH(B467, Paste_Here!A$2:A$600, 0)), ""), ""), "")</f>
        <v/>
      </c>
      <c r="BN467" s="47"/>
      <c r="BO467" s="34" t="str">
        <f>IFERROR(IF(B467&lt;&gt;"", IF(ISNUMBER(SEARCH("highrisk", LOWER(INDEX(Paste_Here!AA$2:AA$600, MATCH(B467, Paste_Here!A$2:A$600, 0))))), "High Risk", IF(ISNUMBER(SEARCH("lowrisk", LOWER(INDEX(Paste_Here!AA$2:AA$600, MATCH(B467, Paste_Here!A$2:A$600, 0))))), "Low Risk", IF(ISNUMBER(SEARCH("somerisk", LOWER(INDEX(Paste_Here!AA$2:AA$600, MATCH(B467, Paste_Here!A$2:A$600, 0))))), "Some Risk", IF(ISNUMBER(SEARCH("OT", LOWER(INDEX(Paste_Here!AA$2:AA$600, MATCH(B467, Paste_Here!A$2:A$600, 0))))), "On Track", "")))), ""), "")</f>
        <v/>
      </c>
      <c r="BP467" s="47"/>
      <c r="BQ467" s="34" t="str">
        <f>IFERROR(IF(B467&lt;&gt;"", IF(AND(INDEX(Paste_Here!AC$2:AC$600, MATCH(B467, Paste_Here!A$2:A$600, 0))&lt;&gt;"", ISNUMBER(VALUE(INDEX(Paste_Here!AC$2:AC$600, MATCH(B467, Paste_Here!A$2:A$600, 0))))), INDEX(Paste_Here!AC$2:AC$600, MATCH(B467, Paste_Here!A$2:A$600, 0)), ""), ""), "")</f>
        <v/>
      </c>
      <c r="BR467" s="47"/>
      <c r="BS467" s="34" t="str">
        <f>IFERROR(IF(B467&lt;&gt;"", IF(ISNUMBER(SEARCH("highrisk", LOWER(INDEX(Paste_Here!AD$2:AD$600, MATCH(B467, Paste_Here!A$2:A$600, 0))))), "High Risk", IF(ISNUMBER(SEARCH("lowrisk", LOWER(INDEX(Paste_Here!AD$2:AD$600, MATCH(B467, Paste_Here!A$2:A$600, 0))))), "Low Risk", IF(ISNUMBER(SEARCH("somerisk", LOWER(INDEX(Paste_Here!AD$2:AD$600, MATCH(B467, Paste_Here!A$2:A$600, 0))))), "Some Risk", IF(ISNUMBER(SEARCH("OT", LOWER(INDEX(Paste_Here!AD$2:AD$600, MATCH(B467, Paste_Here!A$2:A$600, 0))))), "On Track", "")))), ""), "")</f>
        <v/>
      </c>
      <c r="BT467" s="47"/>
      <c r="BU467" s="34"/>
      <c r="BV467" s="47"/>
      <c r="BW467" s="34"/>
      <c r="BX467" s="47"/>
      <c r="BY467" s="34"/>
      <c r="BZ467" s="47"/>
      <c r="CA467" s="34"/>
      <c r="CB467" s="49"/>
      <c r="DT467" s="47"/>
      <c r="DU467" s="47"/>
      <c r="DV467" s="2" t="str">
        <f t="shared" si="45"/>
        <v/>
      </c>
      <c r="DW467" s="47"/>
      <c r="DX467" s="2" t="str">
        <f>IFERROR(IF(B467&lt;&gt;"", IF(ISNUMBER(SEARCH("s", LOWER(INDEX(Paste_Here!M$2:M$600, MATCH(B467, Paste_Here!A$2:A$600, 0))))), "Yes", IF(INDEX(Paste_Here!M$2:M$600, MATCH(B467, Paste_Here!A$2:A$600, 0))&lt;&gt;"", "No", "")), ""), "")</f>
        <v/>
      </c>
      <c r="DY467" s="47"/>
      <c r="DZ467" s="2" t="str">
        <f>IFERROR(IF(B467&lt;&gt;"", IF(ISNUMBER(SEARCH("yes", LOWER(INDEX(Paste_Here!F$2:F$600, MATCH(B467, Paste_Here!A$2:A$600, 0))))), "Yes", IF(ISNUMBER(SEARCH("no", LOWER(INDEX(Paste_Here!F$2:F$600, MATCH(B467, Paste_Here!A$2:A$600, 0))))), "No", "")), ""), "")</f>
        <v/>
      </c>
      <c r="EA467" s="47"/>
      <c r="EB467" s="2" t="str">
        <f>IFERROR(IF(B467&lt;&gt;"", IF(ISNUMBER(SEARCH("english language learner", LOWER(INDEX(Paste_Here!C$2:C$600, MATCH(B467, Paste_Here!A$2:A$600, 0))))), "Yes", ""), ""), "")</f>
        <v/>
      </c>
      <c r="EC467" s="47"/>
      <c r="ED467" s="2" t="str">
        <f>IFERROR(IF(B467&lt;&gt;"", IF(OR(ISNUMBER(SEARCH("b", LOWER(INDEX(Paste_Here!K$2:K$600, MATCH(B467, Paste_Here!A$2:A$600, 0))))), ISNUMBER(SEARCH("h", LOWER(INDEX(Paste_Here!K$2:K$600, MATCH(B467, Paste_Here!A$2:A$600, 0))))), ISNUMBER(SEARCH("i", LOWER(INDEX(Paste_Here!K$2:K$600, MATCH(B467, Paste_Here!A$2:A$600, 0)))))), "Yes", IF(INDEX(Paste_Here!K$2:K$600, MATCH(B467, Paste_Here!A$2:A$600, 0))&lt;&gt;"", "No", "")), ""), "")</f>
        <v/>
      </c>
      <c r="EE467" s="47"/>
      <c r="EF467" s="34" t="str">
        <f>IFERROR(IF(B467&lt;&gt;"", IF(ISNUMBER(SEARCH("yes", LOWER(INDEX(Paste_Here!L$2:L$600, MATCH(B467, Paste_Here!A$2:A$600, 0))))), "Yes", IF(ISNUMBER(SEARCH("no", LOWER(INDEX(Paste_Here!L$2:L$600, MATCH(B467, Paste_Here!A$2:A$600, 0))))), "No", "")), ""), "")</f>
        <v/>
      </c>
      <c r="EG467" s="47"/>
      <c r="EH467" s="2" t="str">
        <f>IFERROR(IF(B467&lt;&gt;"", IF(ISNUMBER(SEARCH("transitional 2", LOWER(INDEX(Paste_Here!C$2:C$600, MATCH(B467, Paste_Here!A$2:A$600, 0))))), "T2", IF(ISNUMBER(SEARCH("transitional 1", LOWER(INDEX(Paste_Here!C$2:C$600, MATCH(B467, Paste_Here!A$2:A$600, 0))))), "T1", IF(ISNUMBER(SEARCH("waived ell services", LOWER(INDEX(Paste_Here!C$2:C$600, MATCH(B467, Paste_Here!A$2:A$600, 0))))), "W", ""))), ""), "")</f>
        <v/>
      </c>
      <c r="EI467" s="47"/>
      <c r="EJ467" s="2" t="str">
        <f>IFERROR(IF(B467&lt;&gt;"", IF(AND(INDEX(Paste_Here!AG$2:AG$600, MATCH(B467, Paste_Here!A$2:A$600, 0))&lt;&gt;"", ISNUMBER(VALUE(INDEX(Paste_Here!AG$2:AG$600, MATCH(B467, Paste_Here!A$2:A$600, 0))))), INDEX(Paste_Here!AG$2:AG$600, MATCH(B467, Paste_Here!A$2:A$600, 0)), ""), ""), "")</f>
        <v/>
      </c>
      <c r="EK467" s="47"/>
      <c r="EL467" s="2" t="str">
        <f>IFERROR(IF(B467&lt;&gt;"", IF(AND(INDEX(Paste_Here!AL$2:AL$600, MATCH(B467, Paste_Here!A$2:A$600, 0))&lt;&gt;"", ISNUMBER(VALUE(INDEX(Paste_Here!AL$2:AL$600, MATCH(B467, Paste_Here!A$2:A$600, 0))))), INDEX(Paste_Here!AL$2:AL$600, MATCH(B467, Paste_Here!A$2:A$600, 0)), ""), ""), "")</f>
        <v/>
      </c>
      <c r="EM467" s="47"/>
      <c r="FA467" s="4" t="str" cm="1">
        <f t="array" ref="FA467">IFERROR(INDEX(Paste_Here!$B$2:$B$600, MATCH(0, COUNTIF(FA$4:FA466, Paste_Here!$B$2:$B$600) + IF(Paste_Here!$B$2:$B$600="", 1, 0), 0)), "")</f>
        <v/>
      </c>
      <c r="FB467" s="4" t="str">
        <f>IF(FA467&lt;&gt;"", INDEX(Paste_Here!$A$2:$A$600, MATCH(FA467, Paste_Here!$B$2:$B$600, 0)), "")</f>
        <v/>
      </c>
      <c r="FC467" s="4" t="str">
        <f t="shared" si="46"/>
        <v/>
      </c>
      <c r="FD467" s="4" t="str" cm="1">
        <f t="array" ref="FD467">IFERROR(INDEX($FC$5:$FC$600, MATCH(SMALL(IF($FC$5:$FC$600&lt;&gt;"", COUNTIF($FC$5:$FC$600, "&lt;"&amp;$FC$5:$FC$600)+1), ROW()-ROW($FD$5)+1), COUNTIF($FC$5:$FC$600, "&lt;"&amp;$FC$5:$FC$600)+1, 0)), "")</f>
        <v/>
      </c>
      <c r="FF467" s="2" t="str">
        <f>IFERROR(IF(B467&lt;&gt;"", IF(AND(INDEX(Paste_Here!AH$2:AH$600, MATCH(B467, Paste_Here!A$2:A$600, 0))&lt;&gt;"", ISNUMBER(VALUE(INDEX(Paste_Here!AH$2:AH$600, MATCH(B467, Paste_Here!A$2:A$600, 0))))), INDEX(Paste_Here!AH$2:AH$600, MATCH(B467, Paste_Here!A$2:A$600, 0)), ""), ""), "")</f>
        <v/>
      </c>
      <c r="FG467" s="47"/>
      <c r="FH467" s="2" t="str">
        <f>IFERROR(IF(B467&lt;&gt;"", IF(AND(INDEX(Paste_Here!AM$2:AM$600, MATCH(B467, Paste_Here!A$2:A$600, 0))&lt;&gt;"", ISNUMBER(VALUE(INDEX(Paste_Here!AM$2:AM$600, MATCH(B467, Paste_Here!A$2:A$600, 0))))), INDEX(Paste_Here!AM$2:AM$600, MATCH(B467, Paste_Here!A$2:A$600, 0)), ""), ""), "")</f>
        <v/>
      </c>
      <c r="FI467" s="47"/>
      <c r="FJ467" s="47"/>
      <c r="FK467" s="2" t="str">
        <f t="shared" si="47"/>
        <v/>
      </c>
      <c r="FL467" s="47"/>
      <c r="FM467" s="2" t="str">
        <f>IFERROR(IF(B467&lt;&gt;"", IF(ISNUMBER(VALUE(INDEX(Paste_Here!H$2:H$600, MATCH(B467, Paste_Here!A$2:A$600, 0)))), IF(VALUE(INDEX(Paste_Here!H$2:H$600, MATCH(B467, Paste_Here!A$2:A$600, 0)))=0, "No", IF(AND(VALUE(INDEX(Paste_Here!H$2:H$600, MATCH(B467, Paste_Here!A$2:A$600, 0)))&gt;=1, VALUE(INDEX(Paste_Here!H$2:H$600, MATCH(B467, Paste_Here!A$2:A$600, 0)))&lt;=4), VALUE(INDEX(Paste_Here!H$2:H$600, MATCH(B467, Paste_Here!A$2:A$600, 0))), "")), ""), ""), "")</f>
        <v/>
      </c>
      <c r="FN467" s="47"/>
      <c r="FO467" s="34" t="str">
        <f>IFERROR(IF(B467&lt;&gt;"", IF(ISNUMBER(VALUE(INDEX(Paste_Here!I$2:I$600, MATCH(B467, Paste_Here!A$2:A$600, 0)))), IF(VALUE(INDEX(Paste_Here!I$2:I$600, MATCH(B467, Paste_Here!A$2:A$600, 0)))=0, "No", IF(AND(VALUE(INDEX(Paste_Here!I$2:I$600, MATCH(B467, Paste_Here!A$2:A$600, 0)))&gt;=1, VALUE(INDEX(Paste_Here!I$2:I$600, MATCH(B467, Paste_Here!A$2:A$600, 0)))&lt;=4), VALUE(INDEX(Paste_Here!I$2:I$600, MATCH(B467, Paste_Here!A$2:A$600, 0))), "")), ""), ""), "")</f>
        <v/>
      </c>
      <c r="FP467" s="47"/>
      <c r="FQ467" s="2"/>
      <c r="FR467" s="47"/>
      <c r="FS467" s="2"/>
      <c r="FT467" s="47"/>
      <c r="FU467" s="2"/>
      <c r="FV467" s="47"/>
      <c r="FW467" s="2"/>
      <c r="FX467" s="47"/>
      <c r="FY467" s="2"/>
      <c r="FZ467" s="47"/>
      <c r="GA467" s="2"/>
      <c r="GB467" s="47"/>
      <c r="GU467" s="2"/>
      <c r="GV467" s="47"/>
      <c r="GW467" s="2"/>
      <c r="GX467" s="47"/>
    </row>
    <row r="468" spans="1:206">
      <c r="A468" s="47"/>
      <c r="B468" s="2" t="str">
        <f t="shared" si="42"/>
        <v/>
      </c>
      <c r="C468" s="47"/>
      <c r="D468" s="2" t="str">
        <f>IFERROR(IF(B468&lt;&gt;"", IF(COUNTIF(INDEX(Paste_Here!N$2:O$600, MATCH(B468, Paste_Here!A$2:A$600, 0), 0), "yes") &gt; 0, "No", IF(COUNTIF(INDEX(Paste_Here!N$2:O$600, MATCH(B468, Paste_Here!A$2:A$600, 0), 0), "no") &gt; 0, "Yes", "")), ""), "")</f>
        <v/>
      </c>
      <c r="E468" s="47"/>
      <c r="F468" s="84" t="str">
        <f>IFERROR(IF(B468&lt;&gt;"", IF(AND(INDEX(Paste_Here!P$2:P$600, MATCH(B468, Paste_Here!A$2:A$600, 0))&lt;&gt;"", ISNUMBER(VALUE(INDEX(Paste_Here!P$2:P$600, MATCH(B468, Paste_Here!A$2:A$600, 0))))), INDEX(Paste_Here!P$2:P$600, MATCH(B468, Paste_Here!A$2:A$600, 0)), ""), ""), "")</f>
        <v/>
      </c>
      <c r="G468" s="47"/>
      <c r="H468" s="2" t="str">
        <f>IFERROR(IF(B468&lt;&gt;"", IF(ISNUMBER(SEARCH("highrisk", LOWER(INDEX(Paste_Here!Q$2:Q$600, MATCH(B468, Paste_Here!A$2:A$600, 0))))), "High Risk", IF(ISNUMBER(SEARCH("lowrisk", LOWER(INDEX(Paste_Here!Q$2:Q$600, MATCH(B468, Paste_Here!A$2:A$600, 0))))), "Low Risk", IF(ISNUMBER(SEARCH("somerisk", LOWER(INDEX(Paste_Here!Q$2:Q$600, MATCH(B468, Paste_Here!A$2:A$600, 0))))), "Some Risk", ""))), ""), "")</f>
        <v/>
      </c>
      <c r="I468" s="47"/>
      <c r="J468" s="2"/>
      <c r="K468" s="47"/>
      <c r="L468" s="2"/>
      <c r="M468" s="47"/>
      <c r="N468" s="2"/>
      <c r="O468" s="47"/>
      <c r="P468" s="2" t="str">
        <f>IFERROR(IF(B468&lt;&gt;"", IF(AND(ISNUMBER(VALUE(INDEX(Paste_Here!R$2:R$600, MATCH(B468, Paste_Here!A$2:A$600, 0)))), INDEX(Paste_Here!R$2:R$600, MATCH(B468, Paste_Here!A$2:A$600, 0)) &lt;&gt; ""), VALUE(INDEX(Paste_Here!R$2:R$600, MATCH(B468, Paste_Here!A$2:A$600, 0))), ""), ""), "")</f>
        <v/>
      </c>
      <c r="Q468" s="47"/>
      <c r="R468" s="2"/>
      <c r="S468" s="47"/>
      <c r="W468" s="47"/>
      <c r="X468" s="2"/>
      <c r="Y468" s="47"/>
      <c r="Z468" s="2" t="str">
        <f>IFERROR(IF(B468&lt;&gt;"", IF(AND(INDEX(Paste_Here!S$2:S$600, MATCH(B468, Paste_Here!A$2:A$600, 0))&lt;&gt;"", ISNUMBER(VALUE(INDEX(Paste_Here!S$2:S$600, MATCH(B468, Paste_Here!A$2:A$600, 0))))), INDEX(Paste_Here!S$2:S$600, MATCH(B468, Paste_Here!A$2:A$600, 0)), ""), ""), "")</f>
        <v/>
      </c>
      <c r="AA468" s="47"/>
      <c r="AB468" s="2" t="str">
        <f>IFERROR(IF(B468&lt;&gt;"", IF(ISNUMBER(SEARCH("highrisk", LOWER(INDEX(Paste_Here!T$2:T$600, MATCH(B468, Paste_Here!A$2:A$600, 0))))), "High Risk", IF(ISNUMBER(SEARCH("lowrisk", LOWER(INDEX(Paste_Here!T$2:T$600, MATCH(B468, Paste_Here!A$2:A$600, 0))))), "Low Risk", IF(ISNUMBER(SEARCH("somerisk", LOWER(INDEX(Paste_Here!T$2:T$600, MATCH(B468, Paste_Here!A$2:A$600, 0))))), "Some Risk", IF(ISNUMBER(SEARCH("OT", LOWER(INDEX(Paste_Here!T$2:T$600, MATCH(B468, Paste_Here!A$2:A$600, 0))))), "On Track", "")))), ""), "")</f>
        <v/>
      </c>
      <c r="AC468" s="47"/>
      <c r="AD468" s="2"/>
      <c r="AE468" s="47"/>
      <c r="AF468" s="2"/>
      <c r="AG468" s="47"/>
      <c r="AH468" s="2"/>
      <c r="AI468" s="47"/>
      <c r="AJ468" s="2" t="str" cm="1">
        <f t="array" aca="1" ref="AJ468" ca="1">IFERROR(IF(ISNUMBER(SEARCH("BR", INDEX(Paste_Here!AB$2:AB$210, MATCH(B468, Paste_Here!A$2:A$210, 0)))), -1, 1) * VALUE(_xlfn.TEXTJOIN("", TRUE, IF(ISNUMBER(--MID(INDEX(Paste_Here!AB$2:AB$210, MATCH(B468, Paste_Here!A$2:A$210, 0)), ROW(INDIRECT("1:"&amp;LEN(INDEX(Paste_Here!AB$2:AB$210, MATCH(B468, Paste_Here!A$2:A$210, 0))))), 1)), MID(INDEX(Paste_Here!AB$2:AB$210, MATCH(B468, Paste_Here!A$2:A$210, 0)), ROW(INDIRECT("1:"&amp;LEN(INDEX(Paste_Here!AB$2:AB$210, MATCH(B468, Paste_Here!A$2:A$210, 0))))), 1), ""))), "")</f>
        <v/>
      </c>
      <c r="AK468" s="47"/>
      <c r="AL468" s="34" t="str">
        <f>IFERROR(IF(B468&lt;&gt;"", IF(AND(INDEX(Paste_Here!AF$2:AF$600, MATCH(B468, Paste_Here!A$2:A$600, 0))&lt;&gt;"", ISNUMBER(VALUE(INDEX(Paste_Here!AF$2:AF$600, MATCH(B468, Paste_Here!A$2:A$600, 0))))), INDEX(Paste_Here!AF$2:AF$600, MATCH(B468, Paste_Here!A$2:A$600, 0)), ""), ""), "")</f>
        <v/>
      </c>
      <c r="AM468" s="47"/>
      <c r="AN468" s="47"/>
      <c r="AO468" s="2" t="str">
        <f t="shared" si="43"/>
        <v/>
      </c>
      <c r="AP468" s="47"/>
      <c r="AQ468" s="34" t="str">
        <f>IFERROR(IF(B468&lt;&gt;"", IF(COUNTIF(INDEX(Paste_Here!X$2:Y$600, MATCH(B468, Paste_Here!A$2:A$600, 0), 0), "yes") &gt; 0, "No", IF(COUNTIF(INDEX(Paste_Here!X$2:Y$600, MATCH(B468, Paste_Here!A$2:A$600, 0), 0), "no") &gt; 0, "Yes", "")), ""), "")</f>
        <v/>
      </c>
      <c r="AR468" s="47"/>
      <c r="AS468" s="34" t="str">
        <f>IFERROR(IF(B468&lt;&gt;"", IF(AND(INDEX(Paste_Here!U$2:U$600, MATCH(B468, Paste_Here!A$2:A$600, 0))&lt;&gt;"", ISNUMBER(VALUE(INDEX(Paste_Here!U$2:U$600, MATCH(B468, Paste_Here!A$2:A$600, 0))))), INDEX(Paste_Here!U$2:U$600, MATCH(B468, Paste_Here!A$2:A$600, 0)), ""), ""), "")</f>
        <v/>
      </c>
      <c r="AT468" s="47"/>
      <c r="AU468" s="34" t="str">
        <f>IFERROR(IF(B468&lt;&gt;"", IF(ISNUMBER(SEARCH("highrisk", LOWER(INDEX(Paste_Here!V$2:V$600, MATCH(B468, Paste_Here!A$2:A$600, 0))))), "High Risk", IF(ISNUMBER(SEARCH("lowrisk", LOWER(INDEX(Paste_Here!V$2:V$600, MATCH(B468, Paste_Here!A$2:A$600, 0))))), "Low Risk", IF(ISNUMBER(SEARCH("somerisk", LOWER(INDEX(Paste_Here!V$2:V$600, MATCH(B468, Paste_Here!A$2:A$600, 0))))), "Some Risk", ""))), ""), "")</f>
        <v/>
      </c>
      <c r="AV468" s="47"/>
      <c r="AW468" s="34" t="str">
        <f>IFERROR(IF(B468&lt;&gt;"", IF(AND(ISNUMBER(VALUE(INDEX(Paste_Here!W$2:W$600, MATCH(B468, Paste_Here!A$2:A$600, 0)))), INDEX(Paste_Here!W$2:W$600, MATCH(B468, Paste_Here!A$2:A$600, 0)) &lt;&gt; ""), VALUE(INDEX(Paste_Here!W$2:W$600, MATCH(B468, Paste_Here!A$2:A$600, 0))), ""), ""), "")</f>
        <v/>
      </c>
      <c r="AX468" s="47"/>
      <c r="BA468" s="2" t="str">
        <f>IFERROR(IF(B468&lt;&gt;"", IF(AND(INDEX(Paste_Here!AI$2:AI$600, MATCH(B468, Paste_Here!A$2:A$600, 0))&lt;&gt;"", ISNUMBER(VALUE(INDEX(Paste_Here!AI$2:AI$600, MATCH(B468, Paste_Here!A$2:A$600, 0))))), INDEX(Paste_Here!AI$2:AI$600, MATCH(B468, Paste_Here!A$2:A$600, 0)), ""), ""), "")</f>
        <v/>
      </c>
      <c r="BB468" s="47"/>
      <c r="BC468" s="34" t="str">
        <f>IFERROR(IF(B468&lt;&gt;"", IF(ISNUMBER(SEARCH("highrisk", LOWER(INDEX(Paste_Here!AJ$2:AJ$600, MATCH(B468, Paste_Here!A$2:A$600, 0))))), "High Risk", IF(ISNUMBER(SEARCH("lowrisk", LOWER(INDEX(Paste_Here!AJ$2:AJ$600, MATCH(B468, Paste_Here!A$2:A$600, 0))))), "Low Risk", IF(ISNUMBER(SEARCH("somerisk", LOWER(INDEX(Paste_Here!AJ$2:AJ$600, MATCH(B468, Paste_Here!A$2:A$600, 0))))), "Some Risk", IF(ISNUMBER(SEARCH("OT", LOWER(INDEX(Paste_Here!AJ$2:AJ$600, MATCH(B468, Paste_Here!A$2:A$600, 0))))), "On Track", "")))), ""), "")</f>
        <v/>
      </c>
      <c r="BD468" s="47"/>
      <c r="BE468" s="34" t="str">
        <f>IFERROR(IF(B468&lt;&gt;"", IF(AND(INDEX(Paste_Here!AK$2:AK$600, MATCH(B468, Paste_Here!A$2:A$600, 0))&lt;&gt;"", ISNUMBER(VALUE(INDEX(Paste_Here!AK$2:AK$600, MATCH(B468, Paste_Here!A$2:A$600, 0))))), INDEX(Paste_Here!AK$2:AK$600, MATCH(B468, Paste_Here!A$2:A$600, 0)), ""), ""), "")</f>
        <v/>
      </c>
      <c r="BF468" s="47"/>
      <c r="BG468" s="34" t="str" cm="1">
        <f t="array" aca="1" ref="BG468" ca="1">IFERROR(IF(B468&lt;&gt;"", IF(INDEX(Paste_Here!AE$2:AE$600, MATCH(B468, Paste_Here!A$2:A$600, 0))&lt;&gt;"", IF(LEFT(INDEX(Paste_Here!AE$2:AE$600, MATCH(B468, Paste_Here!A$2:A$600, 0)), 2)="EM", -1, 1) * VALUE(_xlfn.TEXTJOIN("", TRUE, IF(ISNUMBER(MID(INDEX(Paste_Here!AE$2:AE$600, MATCH(B468, Paste_Here!A$2:A$600, 0)), ROW(INDIRECT("1:"&amp;LEN(INDEX(Paste_Here!AE$2:AE$600, MATCH(B468, Paste_Here!A$2:A$600, 0))))), 1)*1), MID(INDEX(Paste_Here!AE$2:AE$600, MATCH(B468, Paste_Here!A$2:A$600, 0)), ROW(INDIRECT("1:"&amp;LEN(INDEX(Paste_Here!AE$2:AE$600, MATCH(B468, Paste_Here!A$2:A$600, 0))))), 1), ""))), ""), ""), "")</f>
        <v/>
      </c>
      <c r="BH468" s="47"/>
      <c r="BJ468" s="47"/>
      <c r="BK468" s="2" t="str">
        <f t="shared" si="44"/>
        <v/>
      </c>
      <c r="BL468" s="47"/>
      <c r="BM468" s="34" t="str">
        <f>IFERROR(IF(B468&lt;&gt;"", IF(AND(INDEX(Paste_Here!Z$2:Z$600, MATCH(B468, Paste_Here!A$2:A$600, 0))&lt;&gt;"", ISNUMBER(VALUE(INDEX(Paste_Here!Z$2:Z$600, MATCH(B468, Paste_Here!A$2:A$600, 0))))), INDEX(Paste_Here!Z$2:Z$600, MATCH(B468, Paste_Here!A$2:A$600, 0)), ""), ""), "")</f>
        <v/>
      </c>
      <c r="BN468" s="47"/>
      <c r="BO468" s="34" t="str">
        <f>IFERROR(IF(B468&lt;&gt;"", IF(ISNUMBER(SEARCH("highrisk", LOWER(INDEX(Paste_Here!AA$2:AA$600, MATCH(B468, Paste_Here!A$2:A$600, 0))))), "High Risk", IF(ISNUMBER(SEARCH("lowrisk", LOWER(INDEX(Paste_Here!AA$2:AA$600, MATCH(B468, Paste_Here!A$2:A$600, 0))))), "Low Risk", IF(ISNUMBER(SEARCH("somerisk", LOWER(INDEX(Paste_Here!AA$2:AA$600, MATCH(B468, Paste_Here!A$2:A$600, 0))))), "Some Risk", IF(ISNUMBER(SEARCH("OT", LOWER(INDEX(Paste_Here!AA$2:AA$600, MATCH(B468, Paste_Here!A$2:A$600, 0))))), "On Track", "")))), ""), "")</f>
        <v/>
      </c>
      <c r="BP468" s="47"/>
      <c r="BQ468" s="34" t="str">
        <f>IFERROR(IF(B468&lt;&gt;"", IF(AND(INDEX(Paste_Here!AC$2:AC$600, MATCH(B468, Paste_Here!A$2:A$600, 0))&lt;&gt;"", ISNUMBER(VALUE(INDEX(Paste_Here!AC$2:AC$600, MATCH(B468, Paste_Here!A$2:A$600, 0))))), INDEX(Paste_Here!AC$2:AC$600, MATCH(B468, Paste_Here!A$2:A$600, 0)), ""), ""), "")</f>
        <v/>
      </c>
      <c r="BR468" s="47"/>
      <c r="BS468" s="34" t="str">
        <f>IFERROR(IF(B468&lt;&gt;"", IF(ISNUMBER(SEARCH("highrisk", LOWER(INDEX(Paste_Here!AD$2:AD$600, MATCH(B468, Paste_Here!A$2:A$600, 0))))), "High Risk", IF(ISNUMBER(SEARCH("lowrisk", LOWER(INDEX(Paste_Here!AD$2:AD$600, MATCH(B468, Paste_Here!A$2:A$600, 0))))), "Low Risk", IF(ISNUMBER(SEARCH("somerisk", LOWER(INDEX(Paste_Here!AD$2:AD$600, MATCH(B468, Paste_Here!A$2:A$600, 0))))), "Some Risk", IF(ISNUMBER(SEARCH("OT", LOWER(INDEX(Paste_Here!AD$2:AD$600, MATCH(B468, Paste_Here!A$2:A$600, 0))))), "On Track", "")))), ""), "")</f>
        <v/>
      </c>
      <c r="BT468" s="47"/>
      <c r="BU468" s="34"/>
      <c r="BV468" s="47"/>
      <c r="BW468" s="34"/>
      <c r="BX468" s="47"/>
      <c r="BY468" s="34"/>
      <c r="BZ468" s="47"/>
      <c r="CA468" s="34"/>
      <c r="CB468" s="49"/>
      <c r="DT468" s="47"/>
      <c r="DU468" s="47"/>
      <c r="DV468" s="2" t="str">
        <f t="shared" si="45"/>
        <v/>
      </c>
      <c r="DW468" s="47"/>
      <c r="DX468" s="2" t="str">
        <f>IFERROR(IF(B468&lt;&gt;"", IF(ISNUMBER(SEARCH("s", LOWER(INDEX(Paste_Here!M$2:M$600, MATCH(B468, Paste_Here!A$2:A$600, 0))))), "Yes", IF(INDEX(Paste_Here!M$2:M$600, MATCH(B468, Paste_Here!A$2:A$600, 0))&lt;&gt;"", "No", "")), ""), "")</f>
        <v/>
      </c>
      <c r="DY468" s="47"/>
      <c r="DZ468" s="2" t="str">
        <f>IFERROR(IF(B468&lt;&gt;"", IF(ISNUMBER(SEARCH("yes", LOWER(INDEX(Paste_Here!F$2:F$600, MATCH(B468, Paste_Here!A$2:A$600, 0))))), "Yes", IF(ISNUMBER(SEARCH("no", LOWER(INDEX(Paste_Here!F$2:F$600, MATCH(B468, Paste_Here!A$2:A$600, 0))))), "No", "")), ""), "")</f>
        <v/>
      </c>
      <c r="EA468" s="47"/>
      <c r="EB468" s="2" t="str">
        <f>IFERROR(IF(B468&lt;&gt;"", IF(ISNUMBER(SEARCH("english language learner", LOWER(INDEX(Paste_Here!C$2:C$600, MATCH(B468, Paste_Here!A$2:A$600, 0))))), "Yes", ""), ""), "")</f>
        <v/>
      </c>
      <c r="EC468" s="47"/>
      <c r="ED468" s="2" t="str">
        <f>IFERROR(IF(B468&lt;&gt;"", IF(OR(ISNUMBER(SEARCH("b", LOWER(INDEX(Paste_Here!K$2:K$600, MATCH(B468, Paste_Here!A$2:A$600, 0))))), ISNUMBER(SEARCH("h", LOWER(INDEX(Paste_Here!K$2:K$600, MATCH(B468, Paste_Here!A$2:A$600, 0))))), ISNUMBER(SEARCH("i", LOWER(INDEX(Paste_Here!K$2:K$600, MATCH(B468, Paste_Here!A$2:A$600, 0)))))), "Yes", IF(INDEX(Paste_Here!K$2:K$600, MATCH(B468, Paste_Here!A$2:A$600, 0))&lt;&gt;"", "No", "")), ""), "")</f>
        <v/>
      </c>
      <c r="EE468" s="47"/>
      <c r="EF468" s="34" t="str">
        <f>IFERROR(IF(B468&lt;&gt;"", IF(ISNUMBER(SEARCH("yes", LOWER(INDEX(Paste_Here!L$2:L$600, MATCH(B468, Paste_Here!A$2:A$600, 0))))), "Yes", IF(ISNUMBER(SEARCH("no", LOWER(INDEX(Paste_Here!L$2:L$600, MATCH(B468, Paste_Here!A$2:A$600, 0))))), "No", "")), ""), "")</f>
        <v/>
      </c>
      <c r="EG468" s="47"/>
      <c r="EH468" s="2" t="str">
        <f>IFERROR(IF(B468&lt;&gt;"", IF(ISNUMBER(SEARCH("transitional 2", LOWER(INDEX(Paste_Here!C$2:C$600, MATCH(B468, Paste_Here!A$2:A$600, 0))))), "T2", IF(ISNUMBER(SEARCH("transitional 1", LOWER(INDEX(Paste_Here!C$2:C$600, MATCH(B468, Paste_Here!A$2:A$600, 0))))), "T1", IF(ISNUMBER(SEARCH("waived ell services", LOWER(INDEX(Paste_Here!C$2:C$600, MATCH(B468, Paste_Here!A$2:A$600, 0))))), "W", ""))), ""), "")</f>
        <v/>
      </c>
      <c r="EI468" s="47"/>
      <c r="EJ468" s="2" t="str">
        <f>IFERROR(IF(B468&lt;&gt;"", IF(AND(INDEX(Paste_Here!AG$2:AG$600, MATCH(B468, Paste_Here!A$2:A$600, 0))&lt;&gt;"", ISNUMBER(VALUE(INDEX(Paste_Here!AG$2:AG$600, MATCH(B468, Paste_Here!A$2:A$600, 0))))), INDEX(Paste_Here!AG$2:AG$600, MATCH(B468, Paste_Here!A$2:A$600, 0)), ""), ""), "")</f>
        <v/>
      </c>
      <c r="EK468" s="47"/>
      <c r="EL468" s="2" t="str">
        <f>IFERROR(IF(B468&lt;&gt;"", IF(AND(INDEX(Paste_Here!AL$2:AL$600, MATCH(B468, Paste_Here!A$2:A$600, 0))&lt;&gt;"", ISNUMBER(VALUE(INDEX(Paste_Here!AL$2:AL$600, MATCH(B468, Paste_Here!A$2:A$600, 0))))), INDEX(Paste_Here!AL$2:AL$600, MATCH(B468, Paste_Here!A$2:A$600, 0)), ""), ""), "")</f>
        <v/>
      </c>
      <c r="EM468" s="47"/>
      <c r="FA468" s="4" t="str" cm="1">
        <f t="array" ref="FA468">IFERROR(INDEX(Paste_Here!$B$2:$B$600, MATCH(0, COUNTIF(FA$4:FA467, Paste_Here!$B$2:$B$600) + IF(Paste_Here!$B$2:$B$600="", 1, 0), 0)), "")</f>
        <v/>
      </c>
      <c r="FB468" s="4" t="str">
        <f>IF(FA468&lt;&gt;"", INDEX(Paste_Here!$A$2:$A$600, MATCH(FA468, Paste_Here!$B$2:$B$600, 0)), "")</f>
        <v/>
      </c>
      <c r="FC468" s="4" t="str">
        <f t="shared" si="46"/>
        <v/>
      </c>
      <c r="FD468" s="4" t="str" cm="1">
        <f t="array" ref="FD468">IFERROR(INDEX($FC$5:$FC$600, MATCH(SMALL(IF($FC$5:$FC$600&lt;&gt;"", COUNTIF($FC$5:$FC$600, "&lt;"&amp;$FC$5:$FC$600)+1), ROW()-ROW($FD$5)+1), COUNTIF($FC$5:$FC$600, "&lt;"&amp;$FC$5:$FC$600)+1, 0)), "")</f>
        <v/>
      </c>
      <c r="FF468" s="2" t="str">
        <f>IFERROR(IF(B468&lt;&gt;"", IF(AND(INDEX(Paste_Here!AH$2:AH$600, MATCH(B468, Paste_Here!A$2:A$600, 0))&lt;&gt;"", ISNUMBER(VALUE(INDEX(Paste_Here!AH$2:AH$600, MATCH(B468, Paste_Here!A$2:A$600, 0))))), INDEX(Paste_Here!AH$2:AH$600, MATCH(B468, Paste_Here!A$2:A$600, 0)), ""), ""), "")</f>
        <v/>
      </c>
      <c r="FG468" s="47"/>
      <c r="FH468" s="2" t="str">
        <f>IFERROR(IF(B468&lt;&gt;"", IF(AND(INDEX(Paste_Here!AM$2:AM$600, MATCH(B468, Paste_Here!A$2:A$600, 0))&lt;&gt;"", ISNUMBER(VALUE(INDEX(Paste_Here!AM$2:AM$600, MATCH(B468, Paste_Here!A$2:A$600, 0))))), INDEX(Paste_Here!AM$2:AM$600, MATCH(B468, Paste_Here!A$2:A$600, 0)), ""), ""), "")</f>
        <v/>
      </c>
      <c r="FI468" s="47"/>
      <c r="FJ468" s="47"/>
      <c r="FK468" s="2" t="str">
        <f t="shared" si="47"/>
        <v/>
      </c>
      <c r="FL468" s="47"/>
      <c r="FM468" s="2" t="str">
        <f>IFERROR(IF(B468&lt;&gt;"", IF(ISNUMBER(VALUE(INDEX(Paste_Here!H$2:H$600, MATCH(B468, Paste_Here!A$2:A$600, 0)))), IF(VALUE(INDEX(Paste_Here!H$2:H$600, MATCH(B468, Paste_Here!A$2:A$600, 0)))=0, "No", IF(AND(VALUE(INDEX(Paste_Here!H$2:H$600, MATCH(B468, Paste_Here!A$2:A$600, 0)))&gt;=1, VALUE(INDEX(Paste_Here!H$2:H$600, MATCH(B468, Paste_Here!A$2:A$600, 0)))&lt;=4), VALUE(INDEX(Paste_Here!H$2:H$600, MATCH(B468, Paste_Here!A$2:A$600, 0))), "")), ""), ""), "")</f>
        <v/>
      </c>
      <c r="FN468" s="47"/>
      <c r="FO468" s="34" t="str">
        <f>IFERROR(IF(B468&lt;&gt;"", IF(ISNUMBER(VALUE(INDEX(Paste_Here!I$2:I$600, MATCH(B468, Paste_Here!A$2:A$600, 0)))), IF(VALUE(INDEX(Paste_Here!I$2:I$600, MATCH(B468, Paste_Here!A$2:A$600, 0)))=0, "No", IF(AND(VALUE(INDEX(Paste_Here!I$2:I$600, MATCH(B468, Paste_Here!A$2:A$600, 0)))&gt;=1, VALUE(INDEX(Paste_Here!I$2:I$600, MATCH(B468, Paste_Here!A$2:A$600, 0)))&lt;=4), VALUE(INDEX(Paste_Here!I$2:I$600, MATCH(B468, Paste_Here!A$2:A$600, 0))), "")), ""), ""), "")</f>
        <v/>
      </c>
      <c r="FP468" s="47"/>
      <c r="FQ468" s="2"/>
      <c r="FR468" s="47"/>
      <c r="FS468" s="2"/>
      <c r="FT468" s="47"/>
      <c r="FU468" s="2"/>
      <c r="FV468" s="47"/>
      <c r="FW468" s="2"/>
      <c r="FX468" s="47"/>
      <c r="FY468" s="2"/>
      <c r="FZ468" s="47"/>
      <c r="GA468" s="2"/>
      <c r="GB468" s="47"/>
      <c r="GU468" s="2"/>
      <c r="GV468" s="47"/>
      <c r="GW468" s="2"/>
      <c r="GX468" s="47"/>
    </row>
    <row r="469" spans="1:206">
      <c r="A469" s="47"/>
      <c r="B469" s="2" t="str">
        <f t="shared" si="42"/>
        <v/>
      </c>
      <c r="C469" s="47"/>
      <c r="D469" s="2" t="str">
        <f>IFERROR(IF(B469&lt;&gt;"", IF(COUNTIF(INDEX(Paste_Here!N$2:O$600, MATCH(B469, Paste_Here!A$2:A$600, 0), 0), "yes") &gt; 0, "No", IF(COUNTIF(INDEX(Paste_Here!N$2:O$600, MATCH(B469, Paste_Here!A$2:A$600, 0), 0), "no") &gt; 0, "Yes", "")), ""), "")</f>
        <v/>
      </c>
      <c r="E469" s="47"/>
      <c r="F469" s="84" t="str">
        <f>IFERROR(IF(B469&lt;&gt;"", IF(AND(INDEX(Paste_Here!P$2:P$600, MATCH(B469, Paste_Here!A$2:A$600, 0))&lt;&gt;"", ISNUMBER(VALUE(INDEX(Paste_Here!P$2:P$600, MATCH(B469, Paste_Here!A$2:A$600, 0))))), INDEX(Paste_Here!P$2:P$600, MATCH(B469, Paste_Here!A$2:A$600, 0)), ""), ""), "")</f>
        <v/>
      </c>
      <c r="G469" s="47"/>
      <c r="H469" s="2" t="str">
        <f>IFERROR(IF(B469&lt;&gt;"", IF(ISNUMBER(SEARCH("highrisk", LOWER(INDEX(Paste_Here!Q$2:Q$600, MATCH(B469, Paste_Here!A$2:A$600, 0))))), "High Risk", IF(ISNUMBER(SEARCH("lowrisk", LOWER(INDEX(Paste_Here!Q$2:Q$600, MATCH(B469, Paste_Here!A$2:A$600, 0))))), "Low Risk", IF(ISNUMBER(SEARCH("somerisk", LOWER(INDEX(Paste_Here!Q$2:Q$600, MATCH(B469, Paste_Here!A$2:A$600, 0))))), "Some Risk", ""))), ""), "")</f>
        <v/>
      </c>
      <c r="I469" s="47"/>
      <c r="J469" s="2"/>
      <c r="K469" s="47"/>
      <c r="L469" s="2"/>
      <c r="M469" s="47"/>
      <c r="N469" s="2"/>
      <c r="O469" s="47"/>
      <c r="P469" s="2" t="str">
        <f>IFERROR(IF(B469&lt;&gt;"", IF(AND(ISNUMBER(VALUE(INDEX(Paste_Here!R$2:R$600, MATCH(B469, Paste_Here!A$2:A$600, 0)))), INDEX(Paste_Here!R$2:R$600, MATCH(B469, Paste_Here!A$2:A$600, 0)) &lt;&gt; ""), VALUE(INDEX(Paste_Here!R$2:R$600, MATCH(B469, Paste_Here!A$2:A$600, 0))), ""), ""), "")</f>
        <v/>
      </c>
      <c r="Q469" s="47"/>
      <c r="R469" s="2"/>
      <c r="S469" s="47"/>
      <c r="W469" s="47"/>
      <c r="X469" s="2"/>
      <c r="Y469" s="47"/>
      <c r="Z469" s="2" t="str">
        <f>IFERROR(IF(B469&lt;&gt;"", IF(AND(INDEX(Paste_Here!S$2:S$600, MATCH(B469, Paste_Here!A$2:A$600, 0))&lt;&gt;"", ISNUMBER(VALUE(INDEX(Paste_Here!S$2:S$600, MATCH(B469, Paste_Here!A$2:A$600, 0))))), INDEX(Paste_Here!S$2:S$600, MATCH(B469, Paste_Here!A$2:A$600, 0)), ""), ""), "")</f>
        <v/>
      </c>
      <c r="AA469" s="47"/>
      <c r="AB469" s="2" t="str">
        <f>IFERROR(IF(B469&lt;&gt;"", IF(ISNUMBER(SEARCH("highrisk", LOWER(INDEX(Paste_Here!T$2:T$600, MATCH(B469, Paste_Here!A$2:A$600, 0))))), "High Risk", IF(ISNUMBER(SEARCH("lowrisk", LOWER(INDEX(Paste_Here!T$2:T$600, MATCH(B469, Paste_Here!A$2:A$600, 0))))), "Low Risk", IF(ISNUMBER(SEARCH("somerisk", LOWER(INDEX(Paste_Here!T$2:T$600, MATCH(B469, Paste_Here!A$2:A$600, 0))))), "Some Risk", IF(ISNUMBER(SEARCH("OT", LOWER(INDEX(Paste_Here!T$2:T$600, MATCH(B469, Paste_Here!A$2:A$600, 0))))), "On Track", "")))), ""), "")</f>
        <v/>
      </c>
      <c r="AC469" s="47"/>
      <c r="AD469" s="2"/>
      <c r="AE469" s="47"/>
      <c r="AF469" s="2"/>
      <c r="AG469" s="47"/>
      <c r="AH469" s="2"/>
      <c r="AI469" s="47"/>
      <c r="AJ469" s="2" t="str" cm="1">
        <f t="array" aca="1" ref="AJ469" ca="1">IFERROR(IF(ISNUMBER(SEARCH("BR", INDEX(Paste_Here!AB$2:AB$210, MATCH(B469, Paste_Here!A$2:A$210, 0)))), -1, 1) * VALUE(_xlfn.TEXTJOIN("", TRUE, IF(ISNUMBER(--MID(INDEX(Paste_Here!AB$2:AB$210, MATCH(B469, Paste_Here!A$2:A$210, 0)), ROW(INDIRECT("1:"&amp;LEN(INDEX(Paste_Here!AB$2:AB$210, MATCH(B469, Paste_Here!A$2:A$210, 0))))), 1)), MID(INDEX(Paste_Here!AB$2:AB$210, MATCH(B469, Paste_Here!A$2:A$210, 0)), ROW(INDIRECT("1:"&amp;LEN(INDEX(Paste_Here!AB$2:AB$210, MATCH(B469, Paste_Here!A$2:A$210, 0))))), 1), ""))), "")</f>
        <v/>
      </c>
      <c r="AK469" s="47"/>
      <c r="AL469" s="34" t="str">
        <f>IFERROR(IF(B469&lt;&gt;"", IF(AND(INDEX(Paste_Here!AF$2:AF$600, MATCH(B469, Paste_Here!A$2:A$600, 0))&lt;&gt;"", ISNUMBER(VALUE(INDEX(Paste_Here!AF$2:AF$600, MATCH(B469, Paste_Here!A$2:A$600, 0))))), INDEX(Paste_Here!AF$2:AF$600, MATCH(B469, Paste_Here!A$2:A$600, 0)), ""), ""), "")</f>
        <v/>
      </c>
      <c r="AM469" s="47"/>
      <c r="AN469" s="47"/>
      <c r="AO469" s="2" t="str">
        <f t="shared" si="43"/>
        <v/>
      </c>
      <c r="AP469" s="47"/>
      <c r="AQ469" s="34" t="str">
        <f>IFERROR(IF(B469&lt;&gt;"", IF(COUNTIF(INDEX(Paste_Here!X$2:Y$600, MATCH(B469, Paste_Here!A$2:A$600, 0), 0), "yes") &gt; 0, "No", IF(COUNTIF(INDEX(Paste_Here!X$2:Y$600, MATCH(B469, Paste_Here!A$2:A$600, 0), 0), "no") &gt; 0, "Yes", "")), ""), "")</f>
        <v/>
      </c>
      <c r="AR469" s="47"/>
      <c r="AS469" s="34" t="str">
        <f>IFERROR(IF(B469&lt;&gt;"", IF(AND(INDEX(Paste_Here!U$2:U$600, MATCH(B469, Paste_Here!A$2:A$600, 0))&lt;&gt;"", ISNUMBER(VALUE(INDEX(Paste_Here!U$2:U$600, MATCH(B469, Paste_Here!A$2:A$600, 0))))), INDEX(Paste_Here!U$2:U$600, MATCH(B469, Paste_Here!A$2:A$600, 0)), ""), ""), "")</f>
        <v/>
      </c>
      <c r="AT469" s="47"/>
      <c r="AU469" s="34" t="str">
        <f>IFERROR(IF(B469&lt;&gt;"", IF(ISNUMBER(SEARCH("highrisk", LOWER(INDEX(Paste_Here!V$2:V$600, MATCH(B469, Paste_Here!A$2:A$600, 0))))), "High Risk", IF(ISNUMBER(SEARCH("lowrisk", LOWER(INDEX(Paste_Here!V$2:V$600, MATCH(B469, Paste_Here!A$2:A$600, 0))))), "Low Risk", IF(ISNUMBER(SEARCH("somerisk", LOWER(INDEX(Paste_Here!V$2:V$600, MATCH(B469, Paste_Here!A$2:A$600, 0))))), "Some Risk", ""))), ""), "")</f>
        <v/>
      </c>
      <c r="AV469" s="47"/>
      <c r="AW469" s="34" t="str">
        <f>IFERROR(IF(B469&lt;&gt;"", IF(AND(ISNUMBER(VALUE(INDEX(Paste_Here!W$2:W$600, MATCH(B469, Paste_Here!A$2:A$600, 0)))), INDEX(Paste_Here!W$2:W$600, MATCH(B469, Paste_Here!A$2:A$600, 0)) &lt;&gt; ""), VALUE(INDEX(Paste_Here!W$2:W$600, MATCH(B469, Paste_Here!A$2:A$600, 0))), ""), ""), "")</f>
        <v/>
      </c>
      <c r="AX469" s="47"/>
      <c r="BA469" s="2" t="str">
        <f>IFERROR(IF(B469&lt;&gt;"", IF(AND(INDEX(Paste_Here!AI$2:AI$600, MATCH(B469, Paste_Here!A$2:A$600, 0))&lt;&gt;"", ISNUMBER(VALUE(INDEX(Paste_Here!AI$2:AI$600, MATCH(B469, Paste_Here!A$2:A$600, 0))))), INDEX(Paste_Here!AI$2:AI$600, MATCH(B469, Paste_Here!A$2:A$600, 0)), ""), ""), "")</f>
        <v/>
      </c>
      <c r="BB469" s="47"/>
      <c r="BC469" s="34" t="str">
        <f>IFERROR(IF(B469&lt;&gt;"", IF(ISNUMBER(SEARCH("highrisk", LOWER(INDEX(Paste_Here!AJ$2:AJ$600, MATCH(B469, Paste_Here!A$2:A$600, 0))))), "High Risk", IF(ISNUMBER(SEARCH("lowrisk", LOWER(INDEX(Paste_Here!AJ$2:AJ$600, MATCH(B469, Paste_Here!A$2:A$600, 0))))), "Low Risk", IF(ISNUMBER(SEARCH("somerisk", LOWER(INDEX(Paste_Here!AJ$2:AJ$600, MATCH(B469, Paste_Here!A$2:A$600, 0))))), "Some Risk", IF(ISNUMBER(SEARCH("OT", LOWER(INDEX(Paste_Here!AJ$2:AJ$600, MATCH(B469, Paste_Here!A$2:A$600, 0))))), "On Track", "")))), ""), "")</f>
        <v/>
      </c>
      <c r="BD469" s="47"/>
      <c r="BE469" s="34" t="str">
        <f>IFERROR(IF(B469&lt;&gt;"", IF(AND(INDEX(Paste_Here!AK$2:AK$600, MATCH(B469, Paste_Here!A$2:A$600, 0))&lt;&gt;"", ISNUMBER(VALUE(INDEX(Paste_Here!AK$2:AK$600, MATCH(B469, Paste_Here!A$2:A$600, 0))))), INDEX(Paste_Here!AK$2:AK$600, MATCH(B469, Paste_Here!A$2:A$600, 0)), ""), ""), "")</f>
        <v/>
      </c>
      <c r="BF469" s="47"/>
      <c r="BG469" s="34" t="str" cm="1">
        <f t="array" aca="1" ref="BG469" ca="1">IFERROR(IF(B469&lt;&gt;"", IF(INDEX(Paste_Here!AE$2:AE$600, MATCH(B469, Paste_Here!A$2:A$600, 0))&lt;&gt;"", IF(LEFT(INDEX(Paste_Here!AE$2:AE$600, MATCH(B469, Paste_Here!A$2:A$600, 0)), 2)="EM", -1, 1) * VALUE(_xlfn.TEXTJOIN("", TRUE, IF(ISNUMBER(MID(INDEX(Paste_Here!AE$2:AE$600, MATCH(B469, Paste_Here!A$2:A$600, 0)), ROW(INDIRECT("1:"&amp;LEN(INDEX(Paste_Here!AE$2:AE$600, MATCH(B469, Paste_Here!A$2:A$600, 0))))), 1)*1), MID(INDEX(Paste_Here!AE$2:AE$600, MATCH(B469, Paste_Here!A$2:A$600, 0)), ROW(INDIRECT("1:"&amp;LEN(INDEX(Paste_Here!AE$2:AE$600, MATCH(B469, Paste_Here!A$2:A$600, 0))))), 1), ""))), ""), ""), "")</f>
        <v/>
      </c>
      <c r="BH469" s="47"/>
      <c r="BJ469" s="47"/>
      <c r="BK469" s="2" t="str">
        <f t="shared" si="44"/>
        <v/>
      </c>
      <c r="BL469" s="47"/>
      <c r="BM469" s="34" t="str">
        <f>IFERROR(IF(B469&lt;&gt;"", IF(AND(INDEX(Paste_Here!Z$2:Z$600, MATCH(B469, Paste_Here!A$2:A$600, 0))&lt;&gt;"", ISNUMBER(VALUE(INDEX(Paste_Here!Z$2:Z$600, MATCH(B469, Paste_Here!A$2:A$600, 0))))), INDEX(Paste_Here!Z$2:Z$600, MATCH(B469, Paste_Here!A$2:A$600, 0)), ""), ""), "")</f>
        <v/>
      </c>
      <c r="BN469" s="47"/>
      <c r="BO469" s="34" t="str">
        <f>IFERROR(IF(B469&lt;&gt;"", IF(ISNUMBER(SEARCH("highrisk", LOWER(INDEX(Paste_Here!AA$2:AA$600, MATCH(B469, Paste_Here!A$2:A$600, 0))))), "High Risk", IF(ISNUMBER(SEARCH("lowrisk", LOWER(INDEX(Paste_Here!AA$2:AA$600, MATCH(B469, Paste_Here!A$2:A$600, 0))))), "Low Risk", IF(ISNUMBER(SEARCH("somerisk", LOWER(INDEX(Paste_Here!AA$2:AA$600, MATCH(B469, Paste_Here!A$2:A$600, 0))))), "Some Risk", IF(ISNUMBER(SEARCH("OT", LOWER(INDEX(Paste_Here!AA$2:AA$600, MATCH(B469, Paste_Here!A$2:A$600, 0))))), "On Track", "")))), ""), "")</f>
        <v/>
      </c>
      <c r="BP469" s="47"/>
      <c r="BQ469" s="34" t="str">
        <f>IFERROR(IF(B469&lt;&gt;"", IF(AND(INDEX(Paste_Here!AC$2:AC$600, MATCH(B469, Paste_Here!A$2:A$600, 0))&lt;&gt;"", ISNUMBER(VALUE(INDEX(Paste_Here!AC$2:AC$600, MATCH(B469, Paste_Here!A$2:A$600, 0))))), INDEX(Paste_Here!AC$2:AC$600, MATCH(B469, Paste_Here!A$2:A$600, 0)), ""), ""), "")</f>
        <v/>
      </c>
      <c r="BR469" s="47"/>
      <c r="BS469" s="34" t="str">
        <f>IFERROR(IF(B469&lt;&gt;"", IF(ISNUMBER(SEARCH("highrisk", LOWER(INDEX(Paste_Here!AD$2:AD$600, MATCH(B469, Paste_Here!A$2:A$600, 0))))), "High Risk", IF(ISNUMBER(SEARCH("lowrisk", LOWER(INDEX(Paste_Here!AD$2:AD$600, MATCH(B469, Paste_Here!A$2:A$600, 0))))), "Low Risk", IF(ISNUMBER(SEARCH("somerisk", LOWER(INDEX(Paste_Here!AD$2:AD$600, MATCH(B469, Paste_Here!A$2:A$600, 0))))), "Some Risk", IF(ISNUMBER(SEARCH("OT", LOWER(INDEX(Paste_Here!AD$2:AD$600, MATCH(B469, Paste_Here!A$2:A$600, 0))))), "On Track", "")))), ""), "")</f>
        <v/>
      </c>
      <c r="BT469" s="47"/>
      <c r="BU469" s="34"/>
      <c r="BV469" s="47"/>
      <c r="BW469" s="34"/>
      <c r="BX469" s="47"/>
      <c r="BY469" s="34"/>
      <c r="BZ469" s="47"/>
      <c r="CA469" s="34"/>
      <c r="CB469" s="49"/>
      <c r="DT469" s="47"/>
      <c r="DU469" s="47"/>
      <c r="DV469" s="2" t="str">
        <f t="shared" si="45"/>
        <v/>
      </c>
      <c r="DW469" s="47"/>
      <c r="DX469" s="2" t="str">
        <f>IFERROR(IF(B469&lt;&gt;"", IF(ISNUMBER(SEARCH("s", LOWER(INDEX(Paste_Here!M$2:M$600, MATCH(B469, Paste_Here!A$2:A$600, 0))))), "Yes", IF(INDEX(Paste_Here!M$2:M$600, MATCH(B469, Paste_Here!A$2:A$600, 0))&lt;&gt;"", "No", "")), ""), "")</f>
        <v/>
      </c>
      <c r="DY469" s="47"/>
      <c r="DZ469" s="2" t="str">
        <f>IFERROR(IF(B469&lt;&gt;"", IF(ISNUMBER(SEARCH("yes", LOWER(INDEX(Paste_Here!F$2:F$600, MATCH(B469, Paste_Here!A$2:A$600, 0))))), "Yes", IF(ISNUMBER(SEARCH("no", LOWER(INDEX(Paste_Here!F$2:F$600, MATCH(B469, Paste_Here!A$2:A$600, 0))))), "No", "")), ""), "")</f>
        <v/>
      </c>
      <c r="EA469" s="47"/>
      <c r="EB469" s="2" t="str">
        <f>IFERROR(IF(B469&lt;&gt;"", IF(ISNUMBER(SEARCH("english language learner", LOWER(INDEX(Paste_Here!C$2:C$600, MATCH(B469, Paste_Here!A$2:A$600, 0))))), "Yes", ""), ""), "")</f>
        <v/>
      </c>
      <c r="EC469" s="47"/>
      <c r="ED469" s="2" t="str">
        <f>IFERROR(IF(B469&lt;&gt;"", IF(OR(ISNUMBER(SEARCH("b", LOWER(INDEX(Paste_Here!K$2:K$600, MATCH(B469, Paste_Here!A$2:A$600, 0))))), ISNUMBER(SEARCH("h", LOWER(INDEX(Paste_Here!K$2:K$600, MATCH(B469, Paste_Here!A$2:A$600, 0))))), ISNUMBER(SEARCH("i", LOWER(INDEX(Paste_Here!K$2:K$600, MATCH(B469, Paste_Here!A$2:A$600, 0)))))), "Yes", IF(INDEX(Paste_Here!K$2:K$600, MATCH(B469, Paste_Here!A$2:A$600, 0))&lt;&gt;"", "No", "")), ""), "")</f>
        <v/>
      </c>
      <c r="EE469" s="47"/>
      <c r="EF469" s="34" t="str">
        <f>IFERROR(IF(B469&lt;&gt;"", IF(ISNUMBER(SEARCH("yes", LOWER(INDEX(Paste_Here!L$2:L$600, MATCH(B469, Paste_Here!A$2:A$600, 0))))), "Yes", IF(ISNUMBER(SEARCH("no", LOWER(INDEX(Paste_Here!L$2:L$600, MATCH(B469, Paste_Here!A$2:A$600, 0))))), "No", "")), ""), "")</f>
        <v/>
      </c>
      <c r="EG469" s="47"/>
      <c r="EH469" s="2" t="str">
        <f>IFERROR(IF(B469&lt;&gt;"", IF(ISNUMBER(SEARCH("transitional 2", LOWER(INDEX(Paste_Here!C$2:C$600, MATCH(B469, Paste_Here!A$2:A$600, 0))))), "T2", IF(ISNUMBER(SEARCH("transitional 1", LOWER(INDEX(Paste_Here!C$2:C$600, MATCH(B469, Paste_Here!A$2:A$600, 0))))), "T1", IF(ISNUMBER(SEARCH("waived ell services", LOWER(INDEX(Paste_Here!C$2:C$600, MATCH(B469, Paste_Here!A$2:A$600, 0))))), "W", ""))), ""), "")</f>
        <v/>
      </c>
      <c r="EI469" s="47"/>
      <c r="EJ469" s="2" t="str">
        <f>IFERROR(IF(B469&lt;&gt;"", IF(AND(INDEX(Paste_Here!AG$2:AG$600, MATCH(B469, Paste_Here!A$2:A$600, 0))&lt;&gt;"", ISNUMBER(VALUE(INDEX(Paste_Here!AG$2:AG$600, MATCH(B469, Paste_Here!A$2:A$600, 0))))), INDEX(Paste_Here!AG$2:AG$600, MATCH(B469, Paste_Here!A$2:A$600, 0)), ""), ""), "")</f>
        <v/>
      </c>
      <c r="EK469" s="47"/>
      <c r="EL469" s="2" t="str">
        <f>IFERROR(IF(B469&lt;&gt;"", IF(AND(INDEX(Paste_Here!AL$2:AL$600, MATCH(B469, Paste_Here!A$2:A$600, 0))&lt;&gt;"", ISNUMBER(VALUE(INDEX(Paste_Here!AL$2:AL$600, MATCH(B469, Paste_Here!A$2:A$600, 0))))), INDEX(Paste_Here!AL$2:AL$600, MATCH(B469, Paste_Here!A$2:A$600, 0)), ""), ""), "")</f>
        <v/>
      </c>
      <c r="EM469" s="47"/>
      <c r="FA469" s="4" t="str" cm="1">
        <f t="array" ref="FA469">IFERROR(INDEX(Paste_Here!$B$2:$B$600, MATCH(0, COUNTIF(FA$4:FA468, Paste_Here!$B$2:$B$600) + IF(Paste_Here!$B$2:$B$600="", 1, 0), 0)), "")</f>
        <v/>
      </c>
      <c r="FB469" s="4" t="str">
        <f>IF(FA469&lt;&gt;"", INDEX(Paste_Here!$A$2:$A$600, MATCH(FA469, Paste_Here!$B$2:$B$600, 0)), "")</f>
        <v/>
      </c>
      <c r="FC469" s="4" t="str">
        <f t="shared" si="46"/>
        <v/>
      </c>
      <c r="FD469" s="4" t="str" cm="1">
        <f t="array" ref="FD469">IFERROR(INDEX($FC$5:$FC$600, MATCH(SMALL(IF($FC$5:$FC$600&lt;&gt;"", COUNTIF($FC$5:$FC$600, "&lt;"&amp;$FC$5:$FC$600)+1), ROW()-ROW($FD$5)+1), COUNTIF($FC$5:$FC$600, "&lt;"&amp;$FC$5:$FC$600)+1, 0)), "")</f>
        <v/>
      </c>
      <c r="FF469" s="2" t="str">
        <f>IFERROR(IF(B469&lt;&gt;"", IF(AND(INDEX(Paste_Here!AH$2:AH$600, MATCH(B469, Paste_Here!A$2:A$600, 0))&lt;&gt;"", ISNUMBER(VALUE(INDEX(Paste_Here!AH$2:AH$600, MATCH(B469, Paste_Here!A$2:A$600, 0))))), INDEX(Paste_Here!AH$2:AH$600, MATCH(B469, Paste_Here!A$2:A$600, 0)), ""), ""), "")</f>
        <v/>
      </c>
      <c r="FG469" s="47"/>
      <c r="FH469" s="2" t="str">
        <f>IFERROR(IF(B469&lt;&gt;"", IF(AND(INDEX(Paste_Here!AM$2:AM$600, MATCH(B469, Paste_Here!A$2:A$600, 0))&lt;&gt;"", ISNUMBER(VALUE(INDEX(Paste_Here!AM$2:AM$600, MATCH(B469, Paste_Here!A$2:A$600, 0))))), INDEX(Paste_Here!AM$2:AM$600, MATCH(B469, Paste_Here!A$2:A$600, 0)), ""), ""), "")</f>
        <v/>
      </c>
      <c r="FI469" s="47"/>
      <c r="FJ469" s="47"/>
      <c r="FK469" s="2" t="str">
        <f t="shared" si="47"/>
        <v/>
      </c>
      <c r="FL469" s="47"/>
      <c r="FM469" s="2" t="str">
        <f>IFERROR(IF(B469&lt;&gt;"", IF(ISNUMBER(VALUE(INDEX(Paste_Here!H$2:H$600, MATCH(B469, Paste_Here!A$2:A$600, 0)))), IF(VALUE(INDEX(Paste_Here!H$2:H$600, MATCH(B469, Paste_Here!A$2:A$600, 0)))=0, "No", IF(AND(VALUE(INDEX(Paste_Here!H$2:H$600, MATCH(B469, Paste_Here!A$2:A$600, 0)))&gt;=1, VALUE(INDEX(Paste_Here!H$2:H$600, MATCH(B469, Paste_Here!A$2:A$600, 0)))&lt;=4), VALUE(INDEX(Paste_Here!H$2:H$600, MATCH(B469, Paste_Here!A$2:A$600, 0))), "")), ""), ""), "")</f>
        <v/>
      </c>
      <c r="FN469" s="47"/>
      <c r="FO469" s="34" t="str">
        <f>IFERROR(IF(B469&lt;&gt;"", IF(ISNUMBER(VALUE(INDEX(Paste_Here!I$2:I$600, MATCH(B469, Paste_Here!A$2:A$600, 0)))), IF(VALUE(INDEX(Paste_Here!I$2:I$600, MATCH(B469, Paste_Here!A$2:A$600, 0)))=0, "No", IF(AND(VALUE(INDEX(Paste_Here!I$2:I$600, MATCH(B469, Paste_Here!A$2:A$600, 0)))&gt;=1, VALUE(INDEX(Paste_Here!I$2:I$600, MATCH(B469, Paste_Here!A$2:A$600, 0)))&lt;=4), VALUE(INDEX(Paste_Here!I$2:I$600, MATCH(B469, Paste_Here!A$2:A$600, 0))), "")), ""), ""), "")</f>
        <v/>
      </c>
      <c r="FP469" s="47"/>
      <c r="FQ469" s="2"/>
      <c r="FR469" s="47"/>
      <c r="FS469" s="2"/>
      <c r="FT469" s="47"/>
      <c r="FU469" s="2"/>
      <c r="FV469" s="47"/>
      <c r="FW469" s="2"/>
      <c r="FX469" s="47"/>
      <c r="FY469" s="2"/>
      <c r="FZ469" s="47"/>
      <c r="GA469" s="2"/>
      <c r="GB469" s="47"/>
      <c r="GU469" s="2"/>
      <c r="GV469" s="47"/>
      <c r="GW469" s="2"/>
      <c r="GX469" s="47"/>
    </row>
    <row r="470" spans="1:206">
      <c r="A470" s="47"/>
      <c r="B470" s="2" t="str">
        <f t="shared" si="42"/>
        <v/>
      </c>
      <c r="C470" s="47"/>
      <c r="D470" s="2" t="str">
        <f>IFERROR(IF(B470&lt;&gt;"", IF(COUNTIF(INDEX(Paste_Here!N$2:O$600, MATCH(B470, Paste_Here!A$2:A$600, 0), 0), "yes") &gt; 0, "No", IF(COUNTIF(INDEX(Paste_Here!N$2:O$600, MATCH(B470, Paste_Here!A$2:A$600, 0), 0), "no") &gt; 0, "Yes", "")), ""), "")</f>
        <v/>
      </c>
      <c r="E470" s="47"/>
      <c r="F470" s="84" t="str">
        <f>IFERROR(IF(B470&lt;&gt;"", IF(AND(INDEX(Paste_Here!P$2:P$600, MATCH(B470, Paste_Here!A$2:A$600, 0))&lt;&gt;"", ISNUMBER(VALUE(INDEX(Paste_Here!P$2:P$600, MATCH(B470, Paste_Here!A$2:A$600, 0))))), INDEX(Paste_Here!P$2:P$600, MATCH(B470, Paste_Here!A$2:A$600, 0)), ""), ""), "")</f>
        <v/>
      </c>
      <c r="G470" s="47"/>
      <c r="H470" s="2" t="str">
        <f>IFERROR(IF(B470&lt;&gt;"", IF(ISNUMBER(SEARCH("highrisk", LOWER(INDEX(Paste_Here!Q$2:Q$600, MATCH(B470, Paste_Here!A$2:A$600, 0))))), "High Risk", IF(ISNUMBER(SEARCH("lowrisk", LOWER(INDEX(Paste_Here!Q$2:Q$600, MATCH(B470, Paste_Here!A$2:A$600, 0))))), "Low Risk", IF(ISNUMBER(SEARCH("somerisk", LOWER(INDEX(Paste_Here!Q$2:Q$600, MATCH(B470, Paste_Here!A$2:A$600, 0))))), "Some Risk", ""))), ""), "")</f>
        <v/>
      </c>
      <c r="I470" s="47"/>
      <c r="J470" s="2"/>
      <c r="K470" s="47"/>
      <c r="L470" s="2"/>
      <c r="M470" s="47"/>
      <c r="N470" s="2"/>
      <c r="O470" s="47"/>
      <c r="P470" s="2" t="str">
        <f>IFERROR(IF(B470&lt;&gt;"", IF(AND(ISNUMBER(VALUE(INDEX(Paste_Here!R$2:R$600, MATCH(B470, Paste_Here!A$2:A$600, 0)))), INDEX(Paste_Here!R$2:R$600, MATCH(B470, Paste_Here!A$2:A$600, 0)) &lt;&gt; ""), VALUE(INDEX(Paste_Here!R$2:R$600, MATCH(B470, Paste_Here!A$2:A$600, 0))), ""), ""), "")</f>
        <v/>
      </c>
      <c r="Q470" s="47"/>
      <c r="R470" s="2"/>
      <c r="S470" s="47"/>
      <c r="W470" s="47"/>
      <c r="X470" s="2"/>
      <c r="Y470" s="47"/>
      <c r="Z470" s="2" t="str">
        <f>IFERROR(IF(B470&lt;&gt;"", IF(AND(INDEX(Paste_Here!S$2:S$600, MATCH(B470, Paste_Here!A$2:A$600, 0))&lt;&gt;"", ISNUMBER(VALUE(INDEX(Paste_Here!S$2:S$600, MATCH(B470, Paste_Here!A$2:A$600, 0))))), INDEX(Paste_Here!S$2:S$600, MATCH(B470, Paste_Here!A$2:A$600, 0)), ""), ""), "")</f>
        <v/>
      </c>
      <c r="AA470" s="47"/>
      <c r="AB470" s="2" t="str">
        <f>IFERROR(IF(B470&lt;&gt;"", IF(ISNUMBER(SEARCH("highrisk", LOWER(INDEX(Paste_Here!T$2:T$600, MATCH(B470, Paste_Here!A$2:A$600, 0))))), "High Risk", IF(ISNUMBER(SEARCH("lowrisk", LOWER(INDEX(Paste_Here!T$2:T$600, MATCH(B470, Paste_Here!A$2:A$600, 0))))), "Low Risk", IF(ISNUMBER(SEARCH("somerisk", LOWER(INDEX(Paste_Here!T$2:T$600, MATCH(B470, Paste_Here!A$2:A$600, 0))))), "Some Risk", IF(ISNUMBER(SEARCH("OT", LOWER(INDEX(Paste_Here!T$2:T$600, MATCH(B470, Paste_Here!A$2:A$600, 0))))), "On Track", "")))), ""), "")</f>
        <v/>
      </c>
      <c r="AC470" s="47"/>
      <c r="AD470" s="2"/>
      <c r="AE470" s="47"/>
      <c r="AF470" s="2"/>
      <c r="AG470" s="47"/>
      <c r="AH470" s="2"/>
      <c r="AI470" s="47"/>
      <c r="AJ470" s="2" t="str" cm="1">
        <f t="array" aca="1" ref="AJ470" ca="1">IFERROR(IF(ISNUMBER(SEARCH("BR", INDEX(Paste_Here!AB$2:AB$210, MATCH(B470, Paste_Here!A$2:A$210, 0)))), -1, 1) * VALUE(_xlfn.TEXTJOIN("", TRUE, IF(ISNUMBER(--MID(INDEX(Paste_Here!AB$2:AB$210, MATCH(B470, Paste_Here!A$2:A$210, 0)), ROW(INDIRECT("1:"&amp;LEN(INDEX(Paste_Here!AB$2:AB$210, MATCH(B470, Paste_Here!A$2:A$210, 0))))), 1)), MID(INDEX(Paste_Here!AB$2:AB$210, MATCH(B470, Paste_Here!A$2:A$210, 0)), ROW(INDIRECT("1:"&amp;LEN(INDEX(Paste_Here!AB$2:AB$210, MATCH(B470, Paste_Here!A$2:A$210, 0))))), 1), ""))), "")</f>
        <v/>
      </c>
      <c r="AK470" s="47"/>
      <c r="AL470" s="34" t="str">
        <f>IFERROR(IF(B470&lt;&gt;"", IF(AND(INDEX(Paste_Here!AF$2:AF$600, MATCH(B470, Paste_Here!A$2:A$600, 0))&lt;&gt;"", ISNUMBER(VALUE(INDEX(Paste_Here!AF$2:AF$600, MATCH(B470, Paste_Here!A$2:A$600, 0))))), INDEX(Paste_Here!AF$2:AF$600, MATCH(B470, Paste_Here!A$2:A$600, 0)), ""), ""), "")</f>
        <v/>
      </c>
      <c r="AM470" s="47"/>
      <c r="AN470" s="47"/>
      <c r="AO470" s="2" t="str">
        <f t="shared" si="43"/>
        <v/>
      </c>
      <c r="AP470" s="47"/>
      <c r="AQ470" s="34" t="str">
        <f>IFERROR(IF(B470&lt;&gt;"", IF(COUNTIF(INDEX(Paste_Here!X$2:Y$600, MATCH(B470, Paste_Here!A$2:A$600, 0), 0), "yes") &gt; 0, "No", IF(COUNTIF(INDEX(Paste_Here!X$2:Y$600, MATCH(B470, Paste_Here!A$2:A$600, 0), 0), "no") &gt; 0, "Yes", "")), ""), "")</f>
        <v/>
      </c>
      <c r="AR470" s="47"/>
      <c r="AS470" s="34" t="str">
        <f>IFERROR(IF(B470&lt;&gt;"", IF(AND(INDEX(Paste_Here!U$2:U$600, MATCH(B470, Paste_Here!A$2:A$600, 0))&lt;&gt;"", ISNUMBER(VALUE(INDEX(Paste_Here!U$2:U$600, MATCH(B470, Paste_Here!A$2:A$600, 0))))), INDEX(Paste_Here!U$2:U$600, MATCH(B470, Paste_Here!A$2:A$600, 0)), ""), ""), "")</f>
        <v/>
      </c>
      <c r="AT470" s="47"/>
      <c r="AU470" s="34" t="str">
        <f>IFERROR(IF(B470&lt;&gt;"", IF(ISNUMBER(SEARCH("highrisk", LOWER(INDEX(Paste_Here!V$2:V$600, MATCH(B470, Paste_Here!A$2:A$600, 0))))), "High Risk", IF(ISNUMBER(SEARCH("lowrisk", LOWER(INDEX(Paste_Here!V$2:V$600, MATCH(B470, Paste_Here!A$2:A$600, 0))))), "Low Risk", IF(ISNUMBER(SEARCH("somerisk", LOWER(INDEX(Paste_Here!V$2:V$600, MATCH(B470, Paste_Here!A$2:A$600, 0))))), "Some Risk", ""))), ""), "")</f>
        <v/>
      </c>
      <c r="AV470" s="47"/>
      <c r="AW470" s="34" t="str">
        <f>IFERROR(IF(B470&lt;&gt;"", IF(AND(ISNUMBER(VALUE(INDEX(Paste_Here!W$2:W$600, MATCH(B470, Paste_Here!A$2:A$600, 0)))), INDEX(Paste_Here!W$2:W$600, MATCH(B470, Paste_Here!A$2:A$600, 0)) &lt;&gt; ""), VALUE(INDEX(Paste_Here!W$2:W$600, MATCH(B470, Paste_Here!A$2:A$600, 0))), ""), ""), "")</f>
        <v/>
      </c>
      <c r="AX470" s="47"/>
      <c r="BA470" s="2" t="str">
        <f>IFERROR(IF(B470&lt;&gt;"", IF(AND(INDEX(Paste_Here!AI$2:AI$600, MATCH(B470, Paste_Here!A$2:A$600, 0))&lt;&gt;"", ISNUMBER(VALUE(INDEX(Paste_Here!AI$2:AI$600, MATCH(B470, Paste_Here!A$2:A$600, 0))))), INDEX(Paste_Here!AI$2:AI$600, MATCH(B470, Paste_Here!A$2:A$600, 0)), ""), ""), "")</f>
        <v/>
      </c>
      <c r="BB470" s="47"/>
      <c r="BC470" s="34" t="str">
        <f>IFERROR(IF(B470&lt;&gt;"", IF(ISNUMBER(SEARCH("highrisk", LOWER(INDEX(Paste_Here!AJ$2:AJ$600, MATCH(B470, Paste_Here!A$2:A$600, 0))))), "High Risk", IF(ISNUMBER(SEARCH("lowrisk", LOWER(INDEX(Paste_Here!AJ$2:AJ$600, MATCH(B470, Paste_Here!A$2:A$600, 0))))), "Low Risk", IF(ISNUMBER(SEARCH("somerisk", LOWER(INDEX(Paste_Here!AJ$2:AJ$600, MATCH(B470, Paste_Here!A$2:A$600, 0))))), "Some Risk", IF(ISNUMBER(SEARCH("OT", LOWER(INDEX(Paste_Here!AJ$2:AJ$600, MATCH(B470, Paste_Here!A$2:A$600, 0))))), "On Track", "")))), ""), "")</f>
        <v/>
      </c>
      <c r="BD470" s="47"/>
      <c r="BE470" s="34" t="str">
        <f>IFERROR(IF(B470&lt;&gt;"", IF(AND(INDEX(Paste_Here!AK$2:AK$600, MATCH(B470, Paste_Here!A$2:A$600, 0))&lt;&gt;"", ISNUMBER(VALUE(INDEX(Paste_Here!AK$2:AK$600, MATCH(B470, Paste_Here!A$2:A$600, 0))))), INDEX(Paste_Here!AK$2:AK$600, MATCH(B470, Paste_Here!A$2:A$600, 0)), ""), ""), "")</f>
        <v/>
      </c>
      <c r="BF470" s="47"/>
      <c r="BG470" s="34" t="str" cm="1">
        <f t="array" aca="1" ref="BG470" ca="1">IFERROR(IF(B470&lt;&gt;"", IF(INDEX(Paste_Here!AE$2:AE$600, MATCH(B470, Paste_Here!A$2:A$600, 0))&lt;&gt;"", IF(LEFT(INDEX(Paste_Here!AE$2:AE$600, MATCH(B470, Paste_Here!A$2:A$600, 0)), 2)="EM", -1, 1) * VALUE(_xlfn.TEXTJOIN("", TRUE, IF(ISNUMBER(MID(INDEX(Paste_Here!AE$2:AE$600, MATCH(B470, Paste_Here!A$2:A$600, 0)), ROW(INDIRECT("1:"&amp;LEN(INDEX(Paste_Here!AE$2:AE$600, MATCH(B470, Paste_Here!A$2:A$600, 0))))), 1)*1), MID(INDEX(Paste_Here!AE$2:AE$600, MATCH(B470, Paste_Here!A$2:A$600, 0)), ROW(INDIRECT("1:"&amp;LEN(INDEX(Paste_Here!AE$2:AE$600, MATCH(B470, Paste_Here!A$2:A$600, 0))))), 1), ""))), ""), ""), "")</f>
        <v/>
      </c>
      <c r="BH470" s="47"/>
      <c r="BJ470" s="47"/>
      <c r="BK470" s="2" t="str">
        <f t="shared" si="44"/>
        <v/>
      </c>
      <c r="BL470" s="47"/>
      <c r="BM470" s="34" t="str">
        <f>IFERROR(IF(B470&lt;&gt;"", IF(AND(INDEX(Paste_Here!Z$2:Z$600, MATCH(B470, Paste_Here!A$2:A$600, 0))&lt;&gt;"", ISNUMBER(VALUE(INDEX(Paste_Here!Z$2:Z$600, MATCH(B470, Paste_Here!A$2:A$600, 0))))), INDEX(Paste_Here!Z$2:Z$600, MATCH(B470, Paste_Here!A$2:A$600, 0)), ""), ""), "")</f>
        <v/>
      </c>
      <c r="BN470" s="47"/>
      <c r="BO470" s="34" t="str">
        <f>IFERROR(IF(B470&lt;&gt;"", IF(ISNUMBER(SEARCH("highrisk", LOWER(INDEX(Paste_Here!AA$2:AA$600, MATCH(B470, Paste_Here!A$2:A$600, 0))))), "High Risk", IF(ISNUMBER(SEARCH("lowrisk", LOWER(INDEX(Paste_Here!AA$2:AA$600, MATCH(B470, Paste_Here!A$2:A$600, 0))))), "Low Risk", IF(ISNUMBER(SEARCH("somerisk", LOWER(INDEX(Paste_Here!AA$2:AA$600, MATCH(B470, Paste_Here!A$2:A$600, 0))))), "Some Risk", IF(ISNUMBER(SEARCH("OT", LOWER(INDEX(Paste_Here!AA$2:AA$600, MATCH(B470, Paste_Here!A$2:A$600, 0))))), "On Track", "")))), ""), "")</f>
        <v/>
      </c>
      <c r="BP470" s="47"/>
      <c r="BQ470" s="34" t="str">
        <f>IFERROR(IF(B470&lt;&gt;"", IF(AND(INDEX(Paste_Here!AC$2:AC$600, MATCH(B470, Paste_Here!A$2:A$600, 0))&lt;&gt;"", ISNUMBER(VALUE(INDEX(Paste_Here!AC$2:AC$600, MATCH(B470, Paste_Here!A$2:A$600, 0))))), INDEX(Paste_Here!AC$2:AC$600, MATCH(B470, Paste_Here!A$2:A$600, 0)), ""), ""), "")</f>
        <v/>
      </c>
      <c r="BR470" s="47"/>
      <c r="BS470" s="34" t="str">
        <f>IFERROR(IF(B470&lt;&gt;"", IF(ISNUMBER(SEARCH("highrisk", LOWER(INDEX(Paste_Here!AD$2:AD$600, MATCH(B470, Paste_Here!A$2:A$600, 0))))), "High Risk", IF(ISNUMBER(SEARCH("lowrisk", LOWER(INDEX(Paste_Here!AD$2:AD$600, MATCH(B470, Paste_Here!A$2:A$600, 0))))), "Low Risk", IF(ISNUMBER(SEARCH("somerisk", LOWER(INDEX(Paste_Here!AD$2:AD$600, MATCH(B470, Paste_Here!A$2:A$600, 0))))), "Some Risk", IF(ISNUMBER(SEARCH("OT", LOWER(INDEX(Paste_Here!AD$2:AD$600, MATCH(B470, Paste_Here!A$2:A$600, 0))))), "On Track", "")))), ""), "")</f>
        <v/>
      </c>
      <c r="BT470" s="47"/>
      <c r="BU470" s="34"/>
      <c r="BV470" s="47"/>
      <c r="BW470" s="34"/>
      <c r="BX470" s="47"/>
      <c r="BY470" s="34"/>
      <c r="BZ470" s="47"/>
      <c r="CA470" s="34"/>
      <c r="CB470" s="49"/>
      <c r="DT470" s="47"/>
      <c r="DU470" s="47"/>
      <c r="DV470" s="2" t="str">
        <f t="shared" si="45"/>
        <v/>
      </c>
      <c r="DW470" s="47"/>
      <c r="DX470" s="2" t="str">
        <f>IFERROR(IF(B470&lt;&gt;"", IF(ISNUMBER(SEARCH("s", LOWER(INDEX(Paste_Here!M$2:M$600, MATCH(B470, Paste_Here!A$2:A$600, 0))))), "Yes", IF(INDEX(Paste_Here!M$2:M$600, MATCH(B470, Paste_Here!A$2:A$600, 0))&lt;&gt;"", "No", "")), ""), "")</f>
        <v/>
      </c>
      <c r="DY470" s="47"/>
      <c r="DZ470" s="2" t="str">
        <f>IFERROR(IF(B470&lt;&gt;"", IF(ISNUMBER(SEARCH("yes", LOWER(INDEX(Paste_Here!F$2:F$600, MATCH(B470, Paste_Here!A$2:A$600, 0))))), "Yes", IF(ISNUMBER(SEARCH("no", LOWER(INDEX(Paste_Here!F$2:F$600, MATCH(B470, Paste_Here!A$2:A$600, 0))))), "No", "")), ""), "")</f>
        <v/>
      </c>
      <c r="EA470" s="47"/>
      <c r="EB470" s="2" t="str">
        <f>IFERROR(IF(B470&lt;&gt;"", IF(ISNUMBER(SEARCH("english language learner", LOWER(INDEX(Paste_Here!C$2:C$600, MATCH(B470, Paste_Here!A$2:A$600, 0))))), "Yes", ""), ""), "")</f>
        <v/>
      </c>
      <c r="EC470" s="47"/>
      <c r="ED470" s="2" t="str">
        <f>IFERROR(IF(B470&lt;&gt;"", IF(OR(ISNUMBER(SEARCH("b", LOWER(INDEX(Paste_Here!K$2:K$600, MATCH(B470, Paste_Here!A$2:A$600, 0))))), ISNUMBER(SEARCH("h", LOWER(INDEX(Paste_Here!K$2:K$600, MATCH(B470, Paste_Here!A$2:A$600, 0))))), ISNUMBER(SEARCH("i", LOWER(INDEX(Paste_Here!K$2:K$600, MATCH(B470, Paste_Here!A$2:A$600, 0)))))), "Yes", IF(INDEX(Paste_Here!K$2:K$600, MATCH(B470, Paste_Here!A$2:A$600, 0))&lt;&gt;"", "No", "")), ""), "")</f>
        <v/>
      </c>
      <c r="EE470" s="47"/>
      <c r="EF470" s="34" t="str">
        <f>IFERROR(IF(B470&lt;&gt;"", IF(ISNUMBER(SEARCH("yes", LOWER(INDEX(Paste_Here!L$2:L$600, MATCH(B470, Paste_Here!A$2:A$600, 0))))), "Yes", IF(ISNUMBER(SEARCH("no", LOWER(INDEX(Paste_Here!L$2:L$600, MATCH(B470, Paste_Here!A$2:A$600, 0))))), "No", "")), ""), "")</f>
        <v/>
      </c>
      <c r="EG470" s="47"/>
      <c r="EH470" s="2" t="str">
        <f>IFERROR(IF(B470&lt;&gt;"", IF(ISNUMBER(SEARCH("transitional 2", LOWER(INDEX(Paste_Here!C$2:C$600, MATCH(B470, Paste_Here!A$2:A$600, 0))))), "T2", IF(ISNUMBER(SEARCH("transitional 1", LOWER(INDEX(Paste_Here!C$2:C$600, MATCH(B470, Paste_Here!A$2:A$600, 0))))), "T1", IF(ISNUMBER(SEARCH("waived ell services", LOWER(INDEX(Paste_Here!C$2:C$600, MATCH(B470, Paste_Here!A$2:A$600, 0))))), "W", ""))), ""), "")</f>
        <v/>
      </c>
      <c r="EI470" s="47"/>
      <c r="EJ470" s="2" t="str">
        <f>IFERROR(IF(B470&lt;&gt;"", IF(AND(INDEX(Paste_Here!AG$2:AG$600, MATCH(B470, Paste_Here!A$2:A$600, 0))&lt;&gt;"", ISNUMBER(VALUE(INDEX(Paste_Here!AG$2:AG$600, MATCH(B470, Paste_Here!A$2:A$600, 0))))), INDEX(Paste_Here!AG$2:AG$600, MATCH(B470, Paste_Here!A$2:A$600, 0)), ""), ""), "")</f>
        <v/>
      </c>
      <c r="EK470" s="47"/>
      <c r="EL470" s="2" t="str">
        <f>IFERROR(IF(B470&lt;&gt;"", IF(AND(INDEX(Paste_Here!AL$2:AL$600, MATCH(B470, Paste_Here!A$2:A$600, 0))&lt;&gt;"", ISNUMBER(VALUE(INDEX(Paste_Here!AL$2:AL$600, MATCH(B470, Paste_Here!A$2:A$600, 0))))), INDEX(Paste_Here!AL$2:AL$600, MATCH(B470, Paste_Here!A$2:A$600, 0)), ""), ""), "")</f>
        <v/>
      </c>
      <c r="EM470" s="47"/>
      <c r="FA470" s="4" t="str" cm="1">
        <f t="array" ref="FA470">IFERROR(INDEX(Paste_Here!$B$2:$B$600, MATCH(0, COUNTIF(FA$4:FA469, Paste_Here!$B$2:$B$600) + IF(Paste_Here!$B$2:$B$600="", 1, 0), 0)), "")</f>
        <v/>
      </c>
      <c r="FB470" s="4" t="str">
        <f>IF(FA470&lt;&gt;"", INDEX(Paste_Here!$A$2:$A$600, MATCH(FA470, Paste_Here!$B$2:$B$600, 0)), "")</f>
        <v/>
      </c>
      <c r="FC470" s="4" t="str">
        <f t="shared" si="46"/>
        <v/>
      </c>
      <c r="FD470" s="4" t="str" cm="1">
        <f t="array" ref="FD470">IFERROR(INDEX($FC$5:$FC$600, MATCH(SMALL(IF($FC$5:$FC$600&lt;&gt;"", COUNTIF($FC$5:$FC$600, "&lt;"&amp;$FC$5:$FC$600)+1), ROW()-ROW($FD$5)+1), COUNTIF($FC$5:$FC$600, "&lt;"&amp;$FC$5:$FC$600)+1, 0)), "")</f>
        <v/>
      </c>
      <c r="FF470" s="2" t="str">
        <f>IFERROR(IF(B470&lt;&gt;"", IF(AND(INDEX(Paste_Here!AH$2:AH$600, MATCH(B470, Paste_Here!A$2:A$600, 0))&lt;&gt;"", ISNUMBER(VALUE(INDEX(Paste_Here!AH$2:AH$600, MATCH(B470, Paste_Here!A$2:A$600, 0))))), INDEX(Paste_Here!AH$2:AH$600, MATCH(B470, Paste_Here!A$2:A$600, 0)), ""), ""), "")</f>
        <v/>
      </c>
      <c r="FG470" s="47"/>
      <c r="FH470" s="2" t="str">
        <f>IFERROR(IF(B470&lt;&gt;"", IF(AND(INDEX(Paste_Here!AM$2:AM$600, MATCH(B470, Paste_Here!A$2:A$600, 0))&lt;&gt;"", ISNUMBER(VALUE(INDEX(Paste_Here!AM$2:AM$600, MATCH(B470, Paste_Here!A$2:A$600, 0))))), INDEX(Paste_Here!AM$2:AM$600, MATCH(B470, Paste_Here!A$2:A$600, 0)), ""), ""), "")</f>
        <v/>
      </c>
      <c r="FI470" s="47"/>
      <c r="FJ470" s="47"/>
      <c r="FK470" s="2" t="str">
        <f t="shared" si="47"/>
        <v/>
      </c>
      <c r="FL470" s="47"/>
      <c r="FM470" s="2" t="str">
        <f>IFERROR(IF(B470&lt;&gt;"", IF(ISNUMBER(VALUE(INDEX(Paste_Here!H$2:H$600, MATCH(B470, Paste_Here!A$2:A$600, 0)))), IF(VALUE(INDEX(Paste_Here!H$2:H$600, MATCH(B470, Paste_Here!A$2:A$600, 0)))=0, "No", IF(AND(VALUE(INDEX(Paste_Here!H$2:H$600, MATCH(B470, Paste_Here!A$2:A$600, 0)))&gt;=1, VALUE(INDEX(Paste_Here!H$2:H$600, MATCH(B470, Paste_Here!A$2:A$600, 0)))&lt;=4), VALUE(INDEX(Paste_Here!H$2:H$600, MATCH(B470, Paste_Here!A$2:A$600, 0))), "")), ""), ""), "")</f>
        <v/>
      </c>
      <c r="FN470" s="47"/>
      <c r="FO470" s="34" t="str">
        <f>IFERROR(IF(B470&lt;&gt;"", IF(ISNUMBER(VALUE(INDEX(Paste_Here!I$2:I$600, MATCH(B470, Paste_Here!A$2:A$600, 0)))), IF(VALUE(INDEX(Paste_Here!I$2:I$600, MATCH(B470, Paste_Here!A$2:A$600, 0)))=0, "No", IF(AND(VALUE(INDEX(Paste_Here!I$2:I$600, MATCH(B470, Paste_Here!A$2:A$600, 0)))&gt;=1, VALUE(INDEX(Paste_Here!I$2:I$600, MATCH(B470, Paste_Here!A$2:A$600, 0)))&lt;=4), VALUE(INDEX(Paste_Here!I$2:I$600, MATCH(B470, Paste_Here!A$2:A$600, 0))), "")), ""), ""), "")</f>
        <v/>
      </c>
      <c r="FP470" s="47"/>
      <c r="FQ470" s="2"/>
      <c r="FR470" s="47"/>
      <c r="FS470" s="2"/>
      <c r="FT470" s="47"/>
      <c r="FU470" s="2"/>
      <c r="FV470" s="47"/>
      <c r="FW470" s="2"/>
      <c r="FX470" s="47"/>
      <c r="FY470" s="2"/>
      <c r="FZ470" s="47"/>
      <c r="GA470" s="2"/>
      <c r="GB470" s="47"/>
      <c r="GU470" s="2"/>
      <c r="GV470" s="47"/>
      <c r="GW470" s="2"/>
      <c r="GX470" s="47"/>
    </row>
    <row r="471" spans="1:206">
      <c r="A471" s="47"/>
      <c r="B471" s="2" t="str">
        <f t="shared" si="42"/>
        <v/>
      </c>
      <c r="C471" s="47"/>
      <c r="D471" s="2" t="str">
        <f>IFERROR(IF(B471&lt;&gt;"", IF(COUNTIF(INDEX(Paste_Here!N$2:O$600, MATCH(B471, Paste_Here!A$2:A$600, 0), 0), "yes") &gt; 0, "No", IF(COUNTIF(INDEX(Paste_Here!N$2:O$600, MATCH(B471, Paste_Here!A$2:A$600, 0), 0), "no") &gt; 0, "Yes", "")), ""), "")</f>
        <v/>
      </c>
      <c r="E471" s="47"/>
      <c r="F471" s="84" t="str">
        <f>IFERROR(IF(B471&lt;&gt;"", IF(AND(INDEX(Paste_Here!P$2:P$600, MATCH(B471, Paste_Here!A$2:A$600, 0))&lt;&gt;"", ISNUMBER(VALUE(INDEX(Paste_Here!P$2:P$600, MATCH(B471, Paste_Here!A$2:A$600, 0))))), INDEX(Paste_Here!P$2:P$600, MATCH(B471, Paste_Here!A$2:A$600, 0)), ""), ""), "")</f>
        <v/>
      </c>
      <c r="G471" s="47"/>
      <c r="H471" s="2" t="str">
        <f>IFERROR(IF(B471&lt;&gt;"", IF(ISNUMBER(SEARCH("highrisk", LOWER(INDEX(Paste_Here!Q$2:Q$600, MATCH(B471, Paste_Here!A$2:A$600, 0))))), "High Risk", IF(ISNUMBER(SEARCH("lowrisk", LOWER(INDEX(Paste_Here!Q$2:Q$600, MATCH(B471, Paste_Here!A$2:A$600, 0))))), "Low Risk", IF(ISNUMBER(SEARCH("somerisk", LOWER(INDEX(Paste_Here!Q$2:Q$600, MATCH(B471, Paste_Here!A$2:A$600, 0))))), "Some Risk", ""))), ""), "")</f>
        <v/>
      </c>
      <c r="I471" s="47"/>
      <c r="J471" s="2"/>
      <c r="K471" s="47"/>
      <c r="L471" s="2"/>
      <c r="M471" s="47"/>
      <c r="N471" s="2"/>
      <c r="O471" s="47"/>
      <c r="P471" s="2" t="str">
        <f>IFERROR(IF(B471&lt;&gt;"", IF(AND(ISNUMBER(VALUE(INDEX(Paste_Here!R$2:R$600, MATCH(B471, Paste_Here!A$2:A$600, 0)))), INDEX(Paste_Here!R$2:R$600, MATCH(B471, Paste_Here!A$2:A$600, 0)) &lt;&gt; ""), VALUE(INDEX(Paste_Here!R$2:R$600, MATCH(B471, Paste_Here!A$2:A$600, 0))), ""), ""), "")</f>
        <v/>
      </c>
      <c r="Q471" s="47"/>
      <c r="R471" s="2"/>
      <c r="S471" s="47"/>
      <c r="W471" s="47"/>
      <c r="X471" s="2"/>
      <c r="Y471" s="47"/>
      <c r="Z471" s="2" t="str">
        <f>IFERROR(IF(B471&lt;&gt;"", IF(AND(INDEX(Paste_Here!S$2:S$600, MATCH(B471, Paste_Here!A$2:A$600, 0))&lt;&gt;"", ISNUMBER(VALUE(INDEX(Paste_Here!S$2:S$600, MATCH(B471, Paste_Here!A$2:A$600, 0))))), INDEX(Paste_Here!S$2:S$600, MATCH(B471, Paste_Here!A$2:A$600, 0)), ""), ""), "")</f>
        <v/>
      </c>
      <c r="AA471" s="47"/>
      <c r="AB471" s="2" t="str">
        <f>IFERROR(IF(B471&lt;&gt;"", IF(ISNUMBER(SEARCH("highrisk", LOWER(INDEX(Paste_Here!T$2:T$600, MATCH(B471, Paste_Here!A$2:A$600, 0))))), "High Risk", IF(ISNUMBER(SEARCH("lowrisk", LOWER(INDEX(Paste_Here!T$2:T$600, MATCH(B471, Paste_Here!A$2:A$600, 0))))), "Low Risk", IF(ISNUMBER(SEARCH("somerisk", LOWER(INDEX(Paste_Here!T$2:T$600, MATCH(B471, Paste_Here!A$2:A$600, 0))))), "Some Risk", IF(ISNUMBER(SEARCH("OT", LOWER(INDEX(Paste_Here!T$2:T$600, MATCH(B471, Paste_Here!A$2:A$600, 0))))), "On Track", "")))), ""), "")</f>
        <v/>
      </c>
      <c r="AC471" s="47"/>
      <c r="AD471" s="2"/>
      <c r="AE471" s="47"/>
      <c r="AF471" s="2"/>
      <c r="AG471" s="47"/>
      <c r="AH471" s="2"/>
      <c r="AI471" s="47"/>
      <c r="AJ471" s="2" t="str" cm="1">
        <f t="array" aca="1" ref="AJ471" ca="1">IFERROR(IF(ISNUMBER(SEARCH("BR", INDEX(Paste_Here!AB$2:AB$210, MATCH(B471, Paste_Here!A$2:A$210, 0)))), -1, 1) * VALUE(_xlfn.TEXTJOIN("", TRUE, IF(ISNUMBER(--MID(INDEX(Paste_Here!AB$2:AB$210, MATCH(B471, Paste_Here!A$2:A$210, 0)), ROW(INDIRECT("1:"&amp;LEN(INDEX(Paste_Here!AB$2:AB$210, MATCH(B471, Paste_Here!A$2:A$210, 0))))), 1)), MID(INDEX(Paste_Here!AB$2:AB$210, MATCH(B471, Paste_Here!A$2:A$210, 0)), ROW(INDIRECT("1:"&amp;LEN(INDEX(Paste_Here!AB$2:AB$210, MATCH(B471, Paste_Here!A$2:A$210, 0))))), 1), ""))), "")</f>
        <v/>
      </c>
      <c r="AK471" s="47"/>
      <c r="AL471" s="34" t="str">
        <f>IFERROR(IF(B471&lt;&gt;"", IF(AND(INDEX(Paste_Here!AF$2:AF$600, MATCH(B471, Paste_Here!A$2:A$600, 0))&lt;&gt;"", ISNUMBER(VALUE(INDEX(Paste_Here!AF$2:AF$600, MATCH(B471, Paste_Here!A$2:A$600, 0))))), INDEX(Paste_Here!AF$2:AF$600, MATCH(B471, Paste_Here!A$2:A$600, 0)), ""), ""), "")</f>
        <v/>
      </c>
      <c r="AM471" s="47"/>
      <c r="AN471" s="47"/>
      <c r="AO471" s="2" t="str">
        <f t="shared" si="43"/>
        <v/>
      </c>
      <c r="AP471" s="47"/>
      <c r="AQ471" s="34" t="str">
        <f>IFERROR(IF(B471&lt;&gt;"", IF(COUNTIF(INDEX(Paste_Here!X$2:Y$600, MATCH(B471, Paste_Here!A$2:A$600, 0), 0), "yes") &gt; 0, "No", IF(COUNTIF(INDEX(Paste_Here!X$2:Y$600, MATCH(B471, Paste_Here!A$2:A$600, 0), 0), "no") &gt; 0, "Yes", "")), ""), "")</f>
        <v/>
      </c>
      <c r="AR471" s="47"/>
      <c r="AS471" s="34" t="str">
        <f>IFERROR(IF(B471&lt;&gt;"", IF(AND(INDEX(Paste_Here!U$2:U$600, MATCH(B471, Paste_Here!A$2:A$600, 0))&lt;&gt;"", ISNUMBER(VALUE(INDEX(Paste_Here!U$2:U$600, MATCH(B471, Paste_Here!A$2:A$600, 0))))), INDEX(Paste_Here!U$2:U$600, MATCH(B471, Paste_Here!A$2:A$600, 0)), ""), ""), "")</f>
        <v/>
      </c>
      <c r="AT471" s="47"/>
      <c r="AU471" s="34" t="str">
        <f>IFERROR(IF(B471&lt;&gt;"", IF(ISNUMBER(SEARCH("highrisk", LOWER(INDEX(Paste_Here!V$2:V$600, MATCH(B471, Paste_Here!A$2:A$600, 0))))), "High Risk", IF(ISNUMBER(SEARCH("lowrisk", LOWER(INDEX(Paste_Here!V$2:V$600, MATCH(B471, Paste_Here!A$2:A$600, 0))))), "Low Risk", IF(ISNUMBER(SEARCH("somerisk", LOWER(INDEX(Paste_Here!V$2:V$600, MATCH(B471, Paste_Here!A$2:A$600, 0))))), "Some Risk", ""))), ""), "")</f>
        <v/>
      </c>
      <c r="AV471" s="47"/>
      <c r="AW471" s="34" t="str">
        <f>IFERROR(IF(B471&lt;&gt;"", IF(AND(ISNUMBER(VALUE(INDEX(Paste_Here!W$2:W$600, MATCH(B471, Paste_Here!A$2:A$600, 0)))), INDEX(Paste_Here!W$2:W$600, MATCH(B471, Paste_Here!A$2:A$600, 0)) &lt;&gt; ""), VALUE(INDEX(Paste_Here!W$2:W$600, MATCH(B471, Paste_Here!A$2:A$600, 0))), ""), ""), "")</f>
        <v/>
      </c>
      <c r="AX471" s="47"/>
      <c r="BA471" s="2" t="str">
        <f>IFERROR(IF(B471&lt;&gt;"", IF(AND(INDEX(Paste_Here!AI$2:AI$600, MATCH(B471, Paste_Here!A$2:A$600, 0))&lt;&gt;"", ISNUMBER(VALUE(INDEX(Paste_Here!AI$2:AI$600, MATCH(B471, Paste_Here!A$2:A$600, 0))))), INDEX(Paste_Here!AI$2:AI$600, MATCH(B471, Paste_Here!A$2:A$600, 0)), ""), ""), "")</f>
        <v/>
      </c>
      <c r="BB471" s="47"/>
      <c r="BC471" s="34" t="str">
        <f>IFERROR(IF(B471&lt;&gt;"", IF(ISNUMBER(SEARCH("highrisk", LOWER(INDEX(Paste_Here!AJ$2:AJ$600, MATCH(B471, Paste_Here!A$2:A$600, 0))))), "High Risk", IF(ISNUMBER(SEARCH("lowrisk", LOWER(INDEX(Paste_Here!AJ$2:AJ$600, MATCH(B471, Paste_Here!A$2:A$600, 0))))), "Low Risk", IF(ISNUMBER(SEARCH("somerisk", LOWER(INDEX(Paste_Here!AJ$2:AJ$600, MATCH(B471, Paste_Here!A$2:A$600, 0))))), "Some Risk", IF(ISNUMBER(SEARCH("OT", LOWER(INDEX(Paste_Here!AJ$2:AJ$600, MATCH(B471, Paste_Here!A$2:A$600, 0))))), "On Track", "")))), ""), "")</f>
        <v/>
      </c>
      <c r="BD471" s="47"/>
      <c r="BE471" s="34" t="str">
        <f>IFERROR(IF(B471&lt;&gt;"", IF(AND(INDEX(Paste_Here!AK$2:AK$600, MATCH(B471, Paste_Here!A$2:A$600, 0))&lt;&gt;"", ISNUMBER(VALUE(INDEX(Paste_Here!AK$2:AK$600, MATCH(B471, Paste_Here!A$2:A$600, 0))))), INDEX(Paste_Here!AK$2:AK$600, MATCH(B471, Paste_Here!A$2:A$600, 0)), ""), ""), "")</f>
        <v/>
      </c>
      <c r="BF471" s="47"/>
      <c r="BG471" s="34" t="str" cm="1">
        <f t="array" aca="1" ref="BG471" ca="1">IFERROR(IF(B471&lt;&gt;"", IF(INDEX(Paste_Here!AE$2:AE$600, MATCH(B471, Paste_Here!A$2:A$600, 0))&lt;&gt;"", IF(LEFT(INDEX(Paste_Here!AE$2:AE$600, MATCH(B471, Paste_Here!A$2:A$600, 0)), 2)="EM", -1, 1) * VALUE(_xlfn.TEXTJOIN("", TRUE, IF(ISNUMBER(MID(INDEX(Paste_Here!AE$2:AE$600, MATCH(B471, Paste_Here!A$2:A$600, 0)), ROW(INDIRECT("1:"&amp;LEN(INDEX(Paste_Here!AE$2:AE$600, MATCH(B471, Paste_Here!A$2:A$600, 0))))), 1)*1), MID(INDEX(Paste_Here!AE$2:AE$600, MATCH(B471, Paste_Here!A$2:A$600, 0)), ROW(INDIRECT("1:"&amp;LEN(INDEX(Paste_Here!AE$2:AE$600, MATCH(B471, Paste_Here!A$2:A$600, 0))))), 1), ""))), ""), ""), "")</f>
        <v/>
      </c>
      <c r="BH471" s="47"/>
      <c r="BJ471" s="47"/>
      <c r="BK471" s="2" t="str">
        <f t="shared" si="44"/>
        <v/>
      </c>
      <c r="BL471" s="47"/>
      <c r="BM471" s="34" t="str">
        <f>IFERROR(IF(B471&lt;&gt;"", IF(AND(INDEX(Paste_Here!Z$2:Z$600, MATCH(B471, Paste_Here!A$2:A$600, 0))&lt;&gt;"", ISNUMBER(VALUE(INDEX(Paste_Here!Z$2:Z$600, MATCH(B471, Paste_Here!A$2:A$600, 0))))), INDEX(Paste_Here!Z$2:Z$600, MATCH(B471, Paste_Here!A$2:A$600, 0)), ""), ""), "")</f>
        <v/>
      </c>
      <c r="BN471" s="47"/>
      <c r="BO471" s="34" t="str">
        <f>IFERROR(IF(B471&lt;&gt;"", IF(ISNUMBER(SEARCH("highrisk", LOWER(INDEX(Paste_Here!AA$2:AA$600, MATCH(B471, Paste_Here!A$2:A$600, 0))))), "High Risk", IF(ISNUMBER(SEARCH("lowrisk", LOWER(INDEX(Paste_Here!AA$2:AA$600, MATCH(B471, Paste_Here!A$2:A$600, 0))))), "Low Risk", IF(ISNUMBER(SEARCH("somerisk", LOWER(INDEX(Paste_Here!AA$2:AA$600, MATCH(B471, Paste_Here!A$2:A$600, 0))))), "Some Risk", IF(ISNUMBER(SEARCH("OT", LOWER(INDEX(Paste_Here!AA$2:AA$600, MATCH(B471, Paste_Here!A$2:A$600, 0))))), "On Track", "")))), ""), "")</f>
        <v/>
      </c>
      <c r="BP471" s="47"/>
      <c r="BQ471" s="34" t="str">
        <f>IFERROR(IF(B471&lt;&gt;"", IF(AND(INDEX(Paste_Here!AC$2:AC$600, MATCH(B471, Paste_Here!A$2:A$600, 0))&lt;&gt;"", ISNUMBER(VALUE(INDEX(Paste_Here!AC$2:AC$600, MATCH(B471, Paste_Here!A$2:A$600, 0))))), INDEX(Paste_Here!AC$2:AC$600, MATCH(B471, Paste_Here!A$2:A$600, 0)), ""), ""), "")</f>
        <v/>
      </c>
      <c r="BR471" s="47"/>
      <c r="BS471" s="34" t="str">
        <f>IFERROR(IF(B471&lt;&gt;"", IF(ISNUMBER(SEARCH("highrisk", LOWER(INDEX(Paste_Here!AD$2:AD$600, MATCH(B471, Paste_Here!A$2:A$600, 0))))), "High Risk", IF(ISNUMBER(SEARCH("lowrisk", LOWER(INDEX(Paste_Here!AD$2:AD$600, MATCH(B471, Paste_Here!A$2:A$600, 0))))), "Low Risk", IF(ISNUMBER(SEARCH("somerisk", LOWER(INDEX(Paste_Here!AD$2:AD$600, MATCH(B471, Paste_Here!A$2:A$600, 0))))), "Some Risk", IF(ISNUMBER(SEARCH("OT", LOWER(INDEX(Paste_Here!AD$2:AD$600, MATCH(B471, Paste_Here!A$2:A$600, 0))))), "On Track", "")))), ""), "")</f>
        <v/>
      </c>
      <c r="BT471" s="47"/>
      <c r="BU471" s="34"/>
      <c r="BV471" s="47"/>
      <c r="BW471" s="34"/>
      <c r="BX471" s="47"/>
      <c r="BY471" s="34"/>
      <c r="BZ471" s="47"/>
      <c r="CA471" s="34"/>
      <c r="CB471" s="49"/>
      <c r="DT471" s="47"/>
      <c r="DU471" s="47"/>
      <c r="DV471" s="2" t="str">
        <f t="shared" si="45"/>
        <v/>
      </c>
      <c r="DW471" s="47"/>
      <c r="DX471" s="2" t="str">
        <f>IFERROR(IF(B471&lt;&gt;"", IF(ISNUMBER(SEARCH("s", LOWER(INDEX(Paste_Here!M$2:M$600, MATCH(B471, Paste_Here!A$2:A$600, 0))))), "Yes", IF(INDEX(Paste_Here!M$2:M$600, MATCH(B471, Paste_Here!A$2:A$600, 0))&lt;&gt;"", "No", "")), ""), "")</f>
        <v/>
      </c>
      <c r="DY471" s="47"/>
      <c r="DZ471" s="2" t="str">
        <f>IFERROR(IF(B471&lt;&gt;"", IF(ISNUMBER(SEARCH("yes", LOWER(INDEX(Paste_Here!F$2:F$600, MATCH(B471, Paste_Here!A$2:A$600, 0))))), "Yes", IF(ISNUMBER(SEARCH("no", LOWER(INDEX(Paste_Here!F$2:F$600, MATCH(B471, Paste_Here!A$2:A$600, 0))))), "No", "")), ""), "")</f>
        <v/>
      </c>
      <c r="EA471" s="47"/>
      <c r="EB471" s="2" t="str">
        <f>IFERROR(IF(B471&lt;&gt;"", IF(ISNUMBER(SEARCH("english language learner", LOWER(INDEX(Paste_Here!C$2:C$600, MATCH(B471, Paste_Here!A$2:A$600, 0))))), "Yes", ""), ""), "")</f>
        <v/>
      </c>
      <c r="EC471" s="47"/>
      <c r="ED471" s="2" t="str">
        <f>IFERROR(IF(B471&lt;&gt;"", IF(OR(ISNUMBER(SEARCH("b", LOWER(INDEX(Paste_Here!K$2:K$600, MATCH(B471, Paste_Here!A$2:A$600, 0))))), ISNUMBER(SEARCH("h", LOWER(INDEX(Paste_Here!K$2:K$600, MATCH(B471, Paste_Here!A$2:A$600, 0))))), ISNUMBER(SEARCH("i", LOWER(INDEX(Paste_Here!K$2:K$600, MATCH(B471, Paste_Here!A$2:A$600, 0)))))), "Yes", IF(INDEX(Paste_Here!K$2:K$600, MATCH(B471, Paste_Here!A$2:A$600, 0))&lt;&gt;"", "No", "")), ""), "")</f>
        <v/>
      </c>
      <c r="EE471" s="47"/>
      <c r="EF471" s="34" t="str">
        <f>IFERROR(IF(B471&lt;&gt;"", IF(ISNUMBER(SEARCH("yes", LOWER(INDEX(Paste_Here!L$2:L$600, MATCH(B471, Paste_Here!A$2:A$600, 0))))), "Yes", IF(ISNUMBER(SEARCH("no", LOWER(INDEX(Paste_Here!L$2:L$600, MATCH(B471, Paste_Here!A$2:A$600, 0))))), "No", "")), ""), "")</f>
        <v/>
      </c>
      <c r="EG471" s="47"/>
      <c r="EH471" s="2" t="str">
        <f>IFERROR(IF(B471&lt;&gt;"", IF(ISNUMBER(SEARCH("transitional 2", LOWER(INDEX(Paste_Here!C$2:C$600, MATCH(B471, Paste_Here!A$2:A$600, 0))))), "T2", IF(ISNUMBER(SEARCH("transitional 1", LOWER(INDEX(Paste_Here!C$2:C$600, MATCH(B471, Paste_Here!A$2:A$600, 0))))), "T1", IF(ISNUMBER(SEARCH("waived ell services", LOWER(INDEX(Paste_Here!C$2:C$600, MATCH(B471, Paste_Here!A$2:A$600, 0))))), "W", ""))), ""), "")</f>
        <v/>
      </c>
      <c r="EI471" s="47"/>
      <c r="EJ471" s="2" t="str">
        <f>IFERROR(IF(B471&lt;&gt;"", IF(AND(INDEX(Paste_Here!AG$2:AG$600, MATCH(B471, Paste_Here!A$2:A$600, 0))&lt;&gt;"", ISNUMBER(VALUE(INDEX(Paste_Here!AG$2:AG$600, MATCH(B471, Paste_Here!A$2:A$600, 0))))), INDEX(Paste_Here!AG$2:AG$600, MATCH(B471, Paste_Here!A$2:A$600, 0)), ""), ""), "")</f>
        <v/>
      </c>
      <c r="EK471" s="47"/>
      <c r="EL471" s="2" t="str">
        <f>IFERROR(IF(B471&lt;&gt;"", IF(AND(INDEX(Paste_Here!AL$2:AL$600, MATCH(B471, Paste_Here!A$2:A$600, 0))&lt;&gt;"", ISNUMBER(VALUE(INDEX(Paste_Here!AL$2:AL$600, MATCH(B471, Paste_Here!A$2:A$600, 0))))), INDEX(Paste_Here!AL$2:AL$600, MATCH(B471, Paste_Here!A$2:A$600, 0)), ""), ""), "")</f>
        <v/>
      </c>
      <c r="EM471" s="47"/>
      <c r="FA471" s="4" t="str" cm="1">
        <f t="array" ref="FA471">IFERROR(INDEX(Paste_Here!$B$2:$B$600, MATCH(0, COUNTIF(FA$4:FA470, Paste_Here!$B$2:$B$600) + IF(Paste_Here!$B$2:$B$600="", 1, 0), 0)), "")</f>
        <v/>
      </c>
      <c r="FB471" s="4" t="str">
        <f>IF(FA471&lt;&gt;"", INDEX(Paste_Here!$A$2:$A$600, MATCH(FA471, Paste_Here!$B$2:$B$600, 0)), "")</f>
        <v/>
      </c>
      <c r="FC471" s="4" t="str">
        <f t="shared" si="46"/>
        <v/>
      </c>
      <c r="FD471" s="4" t="str" cm="1">
        <f t="array" ref="FD471">IFERROR(INDEX($FC$5:$FC$600, MATCH(SMALL(IF($FC$5:$FC$600&lt;&gt;"", COUNTIF($FC$5:$FC$600, "&lt;"&amp;$FC$5:$FC$600)+1), ROW()-ROW($FD$5)+1), COUNTIF($FC$5:$FC$600, "&lt;"&amp;$FC$5:$FC$600)+1, 0)), "")</f>
        <v/>
      </c>
      <c r="FF471" s="2" t="str">
        <f>IFERROR(IF(B471&lt;&gt;"", IF(AND(INDEX(Paste_Here!AH$2:AH$600, MATCH(B471, Paste_Here!A$2:A$600, 0))&lt;&gt;"", ISNUMBER(VALUE(INDEX(Paste_Here!AH$2:AH$600, MATCH(B471, Paste_Here!A$2:A$600, 0))))), INDEX(Paste_Here!AH$2:AH$600, MATCH(B471, Paste_Here!A$2:A$600, 0)), ""), ""), "")</f>
        <v/>
      </c>
      <c r="FG471" s="47"/>
      <c r="FH471" s="2" t="str">
        <f>IFERROR(IF(B471&lt;&gt;"", IF(AND(INDEX(Paste_Here!AM$2:AM$600, MATCH(B471, Paste_Here!A$2:A$600, 0))&lt;&gt;"", ISNUMBER(VALUE(INDEX(Paste_Here!AM$2:AM$600, MATCH(B471, Paste_Here!A$2:A$600, 0))))), INDEX(Paste_Here!AM$2:AM$600, MATCH(B471, Paste_Here!A$2:A$600, 0)), ""), ""), "")</f>
        <v/>
      </c>
      <c r="FI471" s="47"/>
      <c r="FJ471" s="47"/>
      <c r="FK471" s="2" t="str">
        <f t="shared" si="47"/>
        <v/>
      </c>
      <c r="FL471" s="47"/>
      <c r="FM471" s="2" t="str">
        <f>IFERROR(IF(B471&lt;&gt;"", IF(ISNUMBER(VALUE(INDEX(Paste_Here!H$2:H$600, MATCH(B471, Paste_Here!A$2:A$600, 0)))), IF(VALUE(INDEX(Paste_Here!H$2:H$600, MATCH(B471, Paste_Here!A$2:A$600, 0)))=0, "No", IF(AND(VALUE(INDEX(Paste_Here!H$2:H$600, MATCH(B471, Paste_Here!A$2:A$600, 0)))&gt;=1, VALUE(INDEX(Paste_Here!H$2:H$600, MATCH(B471, Paste_Here!A$2:A$600, 0)))&lt;=4), VALUE(INDEX(Paste_Here!H$2:H$600, MATCH(B471, Paste_Here!A$2:A$600, 0))), "")), ""), ""), "")</f>
        <v/>
      </c>
      <c r="FN471" s="47"/>
      <c r="FO471" s="34" t="str">
        <f>IFERROR(IF(B471&lt;&gt;"", IF(ISNUMBER(VALUE(INDEX(Paste_Here!I$2:I$600, MATCH(B471, Paste_Here!A$2:A$600, 0)))), IF(VALUE(INDEX(Paste_Here!I$2:I$600, MATCH(B471, Paste_Here!A$2:A$600, 0)))=0, "No", IF(AND(VALUE(INDEX(Paste_Here!I$2:I$600, MATCH(B471, Paste_Here!A$2:A$600, 0)))&gt;=1, VALUE(INDEX(Paste_Here!I$2:I$600, MATCH(B471, Paste_Here!A$2:A$600, 0)))&lt;=4), VALUE(INDEX(Paste_Here!I$2:I$600, MATCH(B471, Paste_Here!A$2:A$600, 0))), "")), ""), ""), "")</f>
        <v/>
      </c>
      <c r="FP471" s="47"/>
      <c r="FQ471" s="2"/>
      <c r="FR471" s="47"/>
      <c r="FS471" s="2"/>
      <c r="FT471" s="47"/>
      <c r="FU471" s="2"/>
      <c r="FV471" s="47"/>
      <c r="FW471" s="2"/>
      <c r="FX471" s="47"/>
      <c r="FY471" s="2"/>
      <c r="FZ471" s="47"/>
      <c r="GA471" s="2"/>
      <c r="GB471" s="47"/>
      <c r="GU471" s="2"/>
      <c r="GV471" s="47"/>
      <c r="GW471" s="2"/>
      <c r="GX471" s="47"/>
    </row>
    <row r="472" spans="1:206">
      <c r="A472" s="47"/>
      <c r="B472" s="2" t="str">
        <f t="shared" si="42"/>
        <v/>
      </c>
      <c r="C472" s="47"/>
      <c r="D472" s="2" t="str">
        <f>IFERROR(IF(B472&lt;&gt;"", IF(COUNTIF(INDEX(Paste_Here!N$2:O$600, MATCH(B472, Paste_Here!A$2:A$600, 0), 0), "yes") &gt; 0, "No", IF(COUNTIF(INDEX(Paste_Here!N$2:O$600, MATCH(B472, Paste_Here!A$2:A$600, 0), 0), "no") &gt; 0, "Yes", "")), ""), "")</f>
        <v/>
      </c>
      <c r="E472" s="47"/>
      <c r="F472" s="84" t="str">
        <f>IFERROR(IF(B472&lt;&gt;"", IF(AND(INDEX(Paste_Here!P$2:P$600, MATCH(B472, Paste_Here!A$2:A$600, 0))&lt;&gt;"", ISNUMBER(VALUE(INDEX(Paste_Here!P$2:P$600, MATCH(B472, Paste_Here!A$2:A$600, 0))))), INDEX(Paste_Here!P$2:P$600, MATCH(B472, Paste_Here!A$2:A$600, 0)), ""), ""), "")</f>
        <v/>
      </c>
      <c r="G472" s="47"/>
      <c r="H472" s="2" t="str">
        <f>IFERROR(IF(B472&lt;&gt;"", IF(ISNUMBER(SEARCH("highrisk", LOWER(INDEX(Paste_Here!Q$2:Q$600, MATCH(B472, Paste_Here!A$2:A$600, 0))))), "High Risk", IF(ISNUMBER(SEARCH("lowrisk", LOWER(INDEX(Paste_Here!Q$2:Q$600, MATCH(B472, Paste_Here!A$2:A$600, 0))))), "Low Risk", IF(ISNUMBER(SEARCH("somerisk", LOWER(INDEX(Paste_Here!Q$2:Q$600, MATCH(B472, Paste_Here!A$2:A$600, 0))))), "Some Risk", ""))), ""), "")</f>
        <v/>
      </c>
      <c r="I472" s="47"/>
      <c r="J472" s="2"/>
      <c r="K472" s="47"/>
      <c r="L472" s="2"/>
      <c r="M472" s="47"/>
      <c r="N472" s="2"/>
      <c r="O472" s="47"/>
      <c r="P472" s="2" t="str">
        <f>IFERROR(IF(B472&lt;&gt;"", IF(AND(ISNUMBER(VALUE(INDEX(Paste_Here!R$2:R$600, MATCH(B472, Paste_Here!A$2:A$600, 0)))), INDEX(Paste_Here!R$2:R$600, MATCH(B472, Paste_Here!A$2:A$600, 0)) &lt;&gt; ""), VALUE(INDEX(Paste_Here!R$2:R$600, MATCH(B472, Paste_Here!A$2:A$600, 0))), ""), ""), "")</f>
        <v/>
      </c>
      <c r="Q472" s="47"/>
      <c r="R472" s="2"/>
      <c r="S472" s="47"/>
      <c r="W472" s="47"/>
      <c r="X472" s="2"/>
      <c r="Y472" s="47"/>
      <c r="Z472" s="2" t="str">
        <f>IFERROR(IF(B472&lt;&gt;"", IF(AND(INDEX(Paste_Here!S$2:S$600, MATCH(B472, Paste_Here!A$2:A$600, 0))&lt;&gt;"", ISNUMBER(VALUE(INDEX(Paste_Here!S$2:S$600, MATCH(B472, Paste_Here!A$2:A$600, 0))))), INDEX(Paste_Here!S$2:S$600, MATCH(B472, Paste_Here!A$2:A$600, 0)), ""), ""), "")</f>
        <v/>
      </c>
      <c r="AA472" s="47"/>
      <c r="AB472" s="2" t="str">
        <f>IFERROR(IF(B472&lt;&gt;"", IF(ISNUMBER(SEARCH("highrisk", LOWER(INDEX(Paste_Here!T$2:T$600, MATCH(B472, Paste_Here!A$2:A$600, 0))))), "High Risk", IF(ISNUMBER(SEARCH("lowrisk", LOWER(INDEX(Paste_Here!T$2:T$600, MATCH(B472, Paste_Here!A$2:A$600, 0))))), "Low Risk", IF(ISNUMBER(SEARCH("somerisk", LOWER(INDEX(Paste_Here!T$2:T$600, MATCH(B472, Paste_Here!A$2:A$600, 0))))), "Some Risk", IF(ISNUMBER(SEARCH("OT", LOWER(INDEX(Paste_Here!T$2:T$600, MATCH(B472, Paste_Here!A$2:A$600, 0))))), "On Track", "")))), ""), "")</f>
        <v/>
      </c>
      <c r="AC472" s="47"/>
      <c r="AD472" s="2"/>
      <c r="AE472" s="47"/>
      <c r="AF472" s="2"/>
      <c r="AG472" s="47"/>
      <c r="AH472" s="2"/>
      <c r="AI472" s="47"/>
      <c r="AJ472" s="2" t="str" cm="1">
        <f t="array" aca="1" ref="AJ472" ca="1">IFERROR(IF(ISNUMBER(SEARCH("BR", INDEX(Paste_Here!AB$2:AB$210, MATCH(B472, Paste_Here!A$2:A$210, 0)))), -1, 1) * VALUE(_xlfn.TEXTJOIN("", TRUE, IF(ISNUMBER(--MID(INDEX(Paste_Here!AB$2:AB$210, MATCH(B472, Paste_Here!A$2:A$210, 0)), ROW(INDIRECT("1:"&amp;LEN(INDEX(Paste_Here!AB$2:AB$210, MATCH(B472, Paste_Here!A$2:A$210, 0))))), 1)), MID(INDEX(Paste_Here!AB$2:AB$210, MATCH(B472, Paste_Here!A$2:A$210, 0)), ROW(INDIRECT("1:"&amp;LEN(INDEX(Paste_Here!AB$2:AB$210, MATCH(B472, Paste_Here!A$2:A$210, 0))))), 1), ""))), "")</f>
        <v/>
      </c>
      <c r="AK472" s="47"/>
      <c r="AL472" s="34" t="str">
        <f>IFERROR(IF(B472&lt;&gt;"", IF(AND(INDEX(Paste_Here!AF$2:AF$600, MATCH(B472, Paste_Here!A$2:A$600, 0))&lt;&gt;"", ISNUMBER(VALUE(INDEX(Paste_Here!AF$2:AF$600, MATCH(B472, Paste_Here!A$2:A$600, 0))))), INDEX(Paste_Here!AF$2:AF$600, MATCH(B472, Paste_Here!A$2:A$600, 0)), ""), ""), "")</f>
        <v/>
      </c>
      <c r="AM472" s="47"/>
      <c r="AN472" s="47"/>
      <c r="AO472" s="2" t="str">
        <f t="shared" si="43"/>
        <v/>
      </c>
      <c r="AP472" s="47"/>
      <c r="AQ472" s="34" t="str">
        <f>IFERROR(IF(B472&lt;&gt;"", IF(COUNTIF(INDEX(Paste_Here!X$2:Y$600, MATCH(B472, Paste_Here!A$2:A$600, 0), 0), "yes") &gt; 0, "No", IF(COUNTIF(INDEX(Paste_Here!X$2:Y$600, MATCH(B472, Paste_Here!A$2:A$600, 0), 0), "no") &gt; 0, "Yes", "")), ""), "")</f>
        <v/>
      </c>
      <c r="AR472" s="47"/>
      <c r="AS472" s="34" t="str">
        <f>IFERROR(IF(B472&lt;&gt;"", IF(AND(INDEX(Paste_Here!U$2:U$600, MATCH(B472, Paste_Here!A$2:A$600, 0))&lt;&gt;"", ISNUMBER(VALUE(INDEX(Paste_Here!U$2:U$600, MATCH(B472, Paste_Here!A$2:A$600, 0))))), INDEX(Paste_Here!U$2:U$600, MATCH(B472, Paste_Here!A$2:A$600, 0)), ""), ""), "")</f>
        <v/>
      </c>
      <c r="AT472" s="47"/>
      <c r="AU472" s="34" t="str">
        <f>IFERROR(IF(B472&lt;&gt;"", IF(ISNUMBER(SEARCH("highrisk", LOWER(INDEX(Paste_Here!V$2:V$600, MATCH(B472, Paste_Here!A$2:A$600, 0))))), "High Risk", IF(ISNUMBER(SEARCH("lowrisk", LOWER(INDEX(Paste_Here!V$2:V$600, MATCH(B472, Paste_Here!A$2:A$600, 0))))), "Low Risk", IF(ISNUMBER(SEARCH("somerisk", LOWER(INDEX(Paste_Here!V$2:V$600, MATCH(B472, Paste_Here!A$2:A$600, 0))))), "Some Risk", ""))), ""), "")</f>
        <v/>
      </c>
      <c r="AV472" s="47"/>
      <c r="AW472" s="34" t="str">
        <f>IFERROR(IF(B472&lt;&gt;"", IF(AND(ISNUMBER(VALUE(INDEX(Paste_Here!W$2:W$600, MATCH(B472, Paste_Here!A$2:A$600, 0)))), INDEX(Paste_Here!W$2:W$600, MATCH(B472, Paste_Here!A$2:A$600, 0)) &lt;&gt; ""), VALUE(INDEX(Paste_Here!W$2:W$600, MATCH(B472, Paste_Here!A$2:A$600, 0))), ""), ""), "")</f>
        <v/>
      </c>
      <c r="AX472" s="47"/>
      <c r="BA472" s="2" t="str">
        <f>IFERROR(IF(B472&lt;&gt;"", IF(AND(INDEX(Paste_Here!AI$2:AI$600, MATCH(B472, Paste_Here!A$2:A$600, 0))&lt;&gt;"", ISNUMBER(VALUE(INDEX(Paste_Here!AI$2:AI$600, MATCH(B472, Paste_Here!A$2:A$600, 0))))), INDEX(Paste_Here!AI$2:AI$600, MATCH(B472, Paste_Here!A$2:A$600, 0)), ""), ""), "")</f>
        <v/>
      </c>
      <c r="BB472" s="47"/>
      <c r="BC472" s="34" t="str">
        <f>IFERROR(IF(B472&lt;&gt;"", IF(ISNUMBER(SEARCH("highrisk", LOWER(INDEX(Paste_Here!AJ$2:AJ$600, MATCH(B472, Paste_Here!A$2:A$600, 0))))), "High Risk", IF(ISNUMBER(SEARCH("lowrisk", LOWER(INDEX(Paste_Here!AJ$2:AJ$600, MATCH(B472, Paste_Here!A$2:A$600, 0))))), "Low Risk", IF(ISNUMBER(SEARCH("somerisk", LOWER(INDEX(Paste_Here!AJ$2:AJ$600, MATCH(B472, Paste_Here!A$2:A$600, 0))))), "Some Risk", IF(ISNUMBER(SEARCH("OT", LOWER(INDEX(Paste_Here!AJ$2:AJ$600, MATCH(B472, Paste_Here!A$2:A$600, 0))))), "On Track", "")))), ""), "")</f>
        <v/>
      </c>
      <c r="BD472" s="47"/>
      <c r="BE472" s="34" t="str">
        <f>IFERROR(IF(B472&lt;&gt;"", IF(AND(INDEX(Paste_Here!AK$2:AK$600, MATCH(B472, Paste_Here!A$2:A$600, 0))&lt;&gt;"", ISNUMBER(VALUE(INDEX(Paste_Here!AK$2:AK$600, MATCH(B472, Paste_Here!A$2:A$600, 0))))), INDEX(Paste_Here!AK$2:AK$600, MATCH(B472, Paste_Here!A$2:A$600, 0)), ""), ""), "")</f>
        <v/>
      </c>
      <c r="BF472" s="47"/>
      <c r="BG472" s="34" t="str" cm="1">
        <f t="array" aca="1" ref="BG472" ca="1">IFERROR(IF(B472&lt;&gt;"", IF(INDEX(Paste_Here!AE$2:AE$600, MATCH(B472, Paste_Here!A$2:A$600, 0))&lt;&gt;"", IF(LEFT(INDEX(Paste_Here!AE$2:AE$600, MATCH(B472, Paste_Here!A$2:A$600, 0)), 2)="EM", -1, 1) * VALUE(_xlfn.TEXTJOIN("", TRUE, IF(ISNUMBER(MID(INDEX(Paste_Here!AE$2:AE$600, MATCH(B472, Paste_Here!A$2:A$600, 0)), ROW(INDIRECT("1:"&amp;LEN(INDEX(Paste_Here!AE$2:AE$600, MATCH(B472, Paste_Here!A$2:A$600, 0))))), 1)*1), MID(INDEX(Paste_Here!AE$2:AE$600, MATCH(B472, Paste_Here!A$2:A$600, 0)), ROW(INDIRECT("1:"&amp;LEN(INDEX(Paste_Here!AE$2:AE$600, MATCH(B472, Paste_Here!A$2:A$600, 0))))), 1), ""))), ""), ""), "")</f>
        <v/>
      </c>
      <c r="BH472" s="47"/>
      <c r="BJ472" s="47"/>
      <c r="BK472" s="2" t="str">
        <f t="shared" si="44"/>
        <v/>
      </c>
      <c r="BL472" s="47"/>
      <c r="BM472" s="34" t="str">
        <f>IFERROR(IF(B472&lt;&gt;"", IF(AND(INDEX(Paste_Here!Z$2:Z$600, MATCH(B472, Paste_Here!A$2:A$600, 0))&lt;&gt;"", ISNUMBER(VALUE(INDEX(Paste_Here!Z$2:Z$600, MATCH(B472, Paste_Here!A$2:A$600, 0))))), INDEX(Paste_Here!Z$2:Z$600, MATCH(B472, Paste_Here!A$2:A$600, 0)), ""), ""), "")</f>
        <v/>
      </c>
      <c r="BN472" s="47"/>
      <c r="BO472" s="34" t="str">
        <f>IFERROR(IF(B472&lt;&gt;"", IF(ISNUMBER(SEARCH("highrisk", LOWER(INDEX(Paste_Here!AA$2:AA$600, MATCH(B472, Paste_Here!A$2:A$600, 0))))), "High Risk", IF(ISNUMBER(SEARCH("lowrisk", LOWER(INDEX(Paste_Here!AA$2:AA$600, MATCH(B472, Paste_Here!A$2:A$600, 0))))), "Low Risk", IF(ISNUMBER(SEARCH("somerisk", LOWER(INDEX(Paste_Here!AA$2:AA$600, MATCH(B472, Paste_Here!A$2:A$600, 0))))), "Some Risk", IF(ISNUMBER(SEARCH("OT", LOWER(INDEX(Paste_Here!AA$2:AA$600, MATCH(B472, Paste_Here!A$2:A$600, 0))))), "On Track", "")))), ""), "")</f>
        <v/>
      </c>
      <c r="BP472" s="47"/>
      <c r="BQ472" s="34" t="str">
        <f>IFERROR(IF(B472&lt;&gt;"", IF(AND(INDEX(Paste_Here!AC$2:AC$600, MATCH(B472, Paste_Here!A$2:A$600, 0))&lt;&gt;"", ISNUMBER(VALUE(INDEX(Paste_Here!AC$2:AC$600, MATCH(B472, Paste_Here!A$2:A$600, 0))))), INDEX(Paste_Here!AC$2:AC$600, MATCH(B472, Paste_Here!A$2:A$600, 0)), ""), ""), "")</f>
        <v/>
      </c>
      <c r="BR472" s="47"/>
      <c r="BS472" s="34" t="str">
        <f>IFERROR(IF(B472&lt;&gt;"", IF(ISNUMBER(SEARCH("highrisk", LOWER(INDEX(Paste_Here!AD$2:AD$600, MATCH(B472, Paste_Here!A$2:A$600, 0))))), "High Risk", IF(ISNUMBER(SEARCH("lowrisk", LOWER(INDEX(Paste_Here!AD$2:AD$600, MATCH(B472, Paste_Here!A$2:A$600, 0))))), "Low Risk", IF(ISNUMBER(SEARCH("somerisk", LOWER(INDEX(Paste_Here!AD$2:AD$600, MATCH(B472, Paste_Here!A$2:A$600, 0))))), "Some Risk", IF(ISNUMBER(SEARCH("OT", LOWER(INDEX(Paste_Here!AD$2:AD$600, MATCH(B472, Paste_Here!A$2:A$600, 0))))), "On Track", "")))), ""), "")</f>
        <v/>
      </c>
      <c r="BT472" s="47"/>
      <c r="BU472" s="34"/>
      <c r="BV472" s="47"/>
      <c r="BW472" s="34"/>
      <c r="BX472" s="47"/>
      <c r="BY472" s="34"/>
      <c r="BZ472" s="47"/>
      <c r="CA472" s="34"/>
      <c r="CB472" s="49"/>
      <c r="DT472" s="47"/>
      <c r="DU472" s="47"/>
      <c r="DV472" s="2" t="str">
        <f t="shared" si="45"/>
        <v/>
      </c>
      <c r="DW472" s="47"/>
      <c r="DX472" s="2" t="str">
        <f>IFERROR(IF(B472&lt;&gt;"", IF(ISNUMBER(SEARCH("s", LOWER(INDEX(Paste_Here!M$2:M$600, MATCH(B472, Paste_Here!A$2:A$600, 0))))), "Yes", IF(INDEX(Paste_Here!M$2:M$600, MATCH(B472, Paste_Here!A$2:A$600, 0))&lt;&gt;"", "No", "")), ""), "")</f>
        <v/>
      </c>
      <c r="DY472" s="47"/>
      <c r="DZ472" s="2" t="str">
        <f>IFERROR(IF(B472&lt;&gt;"", IF(ISNUMBER(SEARCH("yes", LOWER(INDEX(Paste_Here!F$2:F$600, MATCH(B472, Paste_Here!A$2:A$600, 0))))), "Yes", IF(ISNUMBER(SEARCH("no", LOWER(INDEX(Paste_Here!F$2:F$600, MATCH(B472, Paste_Here!A$2:A$600, 0))))), "No", "")), ""), "")</f>
        <v/>
      </c>
      <c r="EA472" s="47"/>
      <c r="EB472" s="2" t="str">
        <f>IFERROR(IF(B472&lt;&gt;"", IF(ISNUMBER(SEARCH("english language learner", LOWER(INDEX(Paste_Here!C$2:C$600, MATCH(B472, Paste_Here!A$2:A$600, 0))))), "Yes", ""), ""), "")</f>
        <v/>
      </c>
      <c r="EC472" s="47"/>
      <c r="ED472" s="2" t="str">
        <f>IFERROR(IF(B472&lt;&gt;"", IF(OR(ISNUMBER(SEARCH("b", LOWER(INDEX(Paste_Here!K$2:K$600, MATCH(B472, Paste_Here!A$2:A$600, 0))))), ISNUMBER(SEARCH("h", LOWER(INDEX(Paste_Here!K$2:K$600, MATCH(B472, Paste_Here!A$2:A$600, 0))))), ISNUMBER(SEARCH("i", LOWER(INDEX(Paste_Here!K$2:K$600, MATCH(B472, Paste_Here!A$2:A$600, 0)))))), "Yes", IF(INDEX(Paste_Here!K$2:K$600, MATCH(B472, Paste_Here!A$2:A$600, 0))&lt;&gt;"", "No", "")), ""), "")</f>
        <v/>
      </c>
      <c r="EE472" s="47"/>
      <c r="EF472" s="34" t="str">
        <f>IFERROR(IF(B472&lt;&gt;"", IF(ISNUMBER(SEARCH("yes", LOWER(INDEX(Paste_Here!L$2:L$600, MATCH(B472, Paste_Here!A$2:A$600, 0))))), "Yes", IF(ISNUMBER(SEARCH("no", LOWER(INDEX(Paste_Here!L$2:L$600, MATCH(B472, Paste_Here!A$2:A$600, 0))))), "No", "")), ""), "")</f>
        <v/>
      </c>
      <c r="EG472" s="47"/>
      <c r="EH472" s="2" t="str">
        <f>IFERROR(IF(B472&lt;&gt;"", IF(ISNUMBER(SEARCH("transitional 2", LOWER(INDEX(Paste_Here!C$2:C$600, MATCH(B472, Paste_Here!A$2:A$600, 0))))), "T2", IF(ISNUMBER(SEARCH("transitional 1", LOWER(INDEX(Paste_Here!C$2:C$600, MATCH(B472, Paste_Here!A$2:A$600, 0))))), "T1", IF(ISNUMBER(SEARCH("waived ell services", LOWER(INDEX(Paste_Here!C$2:C$600, MATCH(B472, Paste_Here!A$2:A$600, 0))))), "W", ""))), ""), "")</f>
        <v/>
      </c>
      <c r="EI472" s="47"/>
      <c r="EJ472" s="2" t="str">
        <f>IFERROR(IF(B472&lt;&gt;"", IF(AND(INDEX(Paste_Here!AG$2:AG$600, MATCH(B472, Paste_Here!A$2:A$600, 0))&lt;&gt;"", ISNUMBER(VALUE(INDEX(Paste_Here!AG$2:AG$600, MATCH(B472, Paste_Here!A$2:A$600, 0))))), INDEX(Paste_Here!AG$2:AG$600, MATCH(B472, Paste_Here!A$2:A$600, 0)), ""), ""), "")</f>
        <v/>
      </c>
      <c r="EK472" s="47"/>
      <c r="EL472" s="2" t="str">
        <f>IFERROR(IF(B472&lt;&gt;"", IF(AND(INDEX(Paste_Here!AL$2:AL$600, MATCH(B472, Paste_Here!A$2:A$600, 0))&lt;&gt;"", ISNUMBER(VALUE(INDEX(Paste_Here!AL$2:AL$600, MATCH(B472, Paste_Here!A$2:A$600, 0))))), INDEX(Paste_Here!AL$2:AL$600, MATCH(B472, Paste_Here!A$2:A$600, 0)), ""), ""), "")</f>
        <v/>
      </c>
      <c r="EM472" s="47"/>
      <c r="FA472" s="4" t="str" cm="1">
        <f t="array" ref="FA472">IFERROR(INDEX(Paste_Here!$B$2:$B$600, MATCH(0, COUNTIF(FA$4:FA471, Paste_Here!$B$2:$B$600) + IF(Paste_Here!$B$2:$B$600="", 1, 0), 0)), "")</f>
        <v/>
      </c>
      <c r="FB472" s="4" t="str">
        <f>IF(FA472&lt;&gt;"", INDEX(Paste_Here!$A$2:$A$600, MATCH(FA472, Paste_Here!$B$2:$B$600, 0)), "")</f>
        <v/>
      </c>
      <c r="FC472" s="4" t="str">
        <f t="shared" si="46"/>
        <v/>
      </c>
      <c r="FD472" s="4" t="str" cm="1">
        <f t="array" ref="FD472">IFERROR(INDEX($FC$5:$FC$600, MATCH(SMALL(IF($FC$5:$FC$600&lt;&gt;"", COUNTIF($FC$5:$FC$600, "&lt;"&amp;$FC$5:$FC$600)+1), ROW()-ROW($FD$5)+1), COUNTIF($FC$5:$FC$600, "&lt;"&amp;$FC$5:$FC$600)+1, 0)), "")</f>
        <v/>
      </c>
      <c r="FF472" s="2" t="str">
        <f>IFERROR(IF(B472&lt;&gt;"", IF(AND(INDEX(Paste_Here!AH$2:AH$600, MATCH(B472, Paste_Here!A$2:A$600, 0))&lt;&gt;"", ISNUMBER(VALUE(INDEX(Paste_Here!AH$2:AH$600, MATCH(B472, Paste_Here!A$2:A$600, 0))))), INDEX(Paste_Here!AH$2:AH$600, MATCH(B472, Paste_Here!A$2:A$600, 0)), ""), ""), "")</f>
        <v/>
      </c>
      <c r="FG472" s="47"/>
      <c r="FH472" s="2" t="str">
        <f>IFERROR(IF(B472&lt;&gt;"", IF(AND(INDEX(Paste_Here!AM$2:AM$600, MATCH(B472, Paste_Here!A$2:A$600, 0))&lt;&gt;"", ISNUMBER(VALUE(INDEX(Paste_Here!AM$2:AM$600, MATCH(B472, Paste_Here!A$2:A$600, 0))))), INDEX(Paste_Here!AM$2:AM$600, MATCH(B472, Paste_Here!A$2:A$600, 0)), ""), ""), "")</f>
        <v/>
      </c>
      <c r="FI472" s="47"/>
      <c r="FJ472" s="47"/>
      <c r="FK472" s="2" t="str">
        <f t="shared" si="47"/>
        <v/>
      </c>
      <c r="FL472" s="47"/>
      <c r="FM472" s="2" t="str">
        <f>IFERROR(IF(B472&lt;&gt;"", IF(ISNUMBER(VALUE(INDEX(Paste_Here!H$2:H$600, MATCH(B472, Paste_Here!A$2:A$600, 0)))), IF(VALUE(INDEX(Paste_Here!H$2:H$600, MATCH(B472, Paste_Here!A$2:A$600, 0)))=0, "No", IF(AND(VALUE(INDEX(Paste_Here!H$2:H$600, MATCH(B472, Paste_Here!A$2:A$600, 0)))&gt;=1, VALUE(INDEX(Paste_Here!H$2:H$600, MATCH(B472, Paste_Here!A$2:A$600, 0)))&lt;=4), VALUE(INDEX(Paste_Here!H$2:H$600, MATCH(B472, Paste_Here!A$2:A$600, 0))), "")), ""), ""), "")</f>
        <v/>
      </c>
      <c r="FN472" s="47"/>
      <c r="FO472" s="34" t="str">
        <f>IFERROR(IF(B472&lt;&gt;"", IF(ISNUMBER(VALUE(INDEX(Paste_Here!I$2:I$600, MATCH(B472, Paste_Here!A$2:A$600, 0)))), IF(VALUE(INDEX(Paste_Here!I$2:I$600, MATCH(B472, Paste_Here!A$2:A$600, 0)))=0, "No", IF(AND(VALUE(INDEX(Paste_Here!I$2:I$600, MATCH(B472, Paste_Here!A$2:A$600, 0)))&gt;=1, VALUE(INDEX(Paste_Here!I$2:I$600, MATCH(B472, Paste_Here!A$2:A$600, 0)))&lt;=4), VALUE(INDEX(Paste_Here!I$2:I$600, MATCH(B472, Paste_Here!A$2:A$600, 0))), "")), ""), ""), "")</f>
        <v/>
      </c>
      <c r="FP472" s="47"/>
      <c r="FQ472" s="2"/>
      <c r="FR472" s="47"/>
      <c r="FS472" s="2"/>
      <c r="FT472" s="47"/>
      <c r="FU472" s="2"/>
      <c r="FV472" s="47"/>
      <c r="FW472" s="2"/>
      <c r="FX472" s="47"/>
      <c r="FY472" s="2"/>
      <c r="FZ472" s="47"/>
      <c r="GA472" s="2"/>
      <c r="GB472" s="47"/>
      <c r="GU472" s="2"/>
      <c r="GV472" s="47"/>
      <c r="GW472" s="2"/>
      <c r="GX472" s="47"/>
    </row>
    <row r="473" spans="1:206">
      <c r="A473" s="47"/>
      <c r="B473" s="2" t="str">
        <f t="shared" si="42"/>
        <v/>
      </c>
      <c r="C473" s="47"/>
      <c r="D473" s="2" t="str">
        <f>IFERROR(IF(B473&lt;&gt;"", IF(COUNTIF(INDEX(Paste_Here!N$2:O$600, MATCH(B473, Paste_Here!A$2:A$600, 0), 0), "yes") &gt; 0, "No", IF(COUNTIF(INDEX(Paste_Here!N$2:O$600, MATCH(B473, Paste_Here!A$2:A$600, 0), 0), "no") &gt; 0, "Yes", "")), ""), "")</f>
        <v/>
      </c>
      <c r="E473" s="47"/>
      <c r="F473" s="84" t="str">
        <f>IFERROR(IF(B473&lt;&gt;"", IF(AND(INDEX(Paste_Here!P$2:P$600, MATCH(B473, Paste_Here!A$2:A$600, 0))&lt;&gt;"", ISNUMBER(VALUE(INDEX(Paste_Here!P$2:P$600, MATCH(B473, Paste_Here!A$2:A$600, 0))))), INDEX(Paste_Here!P$2:P$600, MATCH(B473, Paste_Here!A$2:A$600, 0)), ""), ""), "")</f>
        <v/>
      </c>
      <c r="G473" s="47"/>
      <c r="H473" s="2" t="str">
        <f>IFERROR(IF(B473&lt;&gt;"", IF(ISNUMBER(SEARCH("highrisk", LOWER(INDEX(Paste_Here!Q$2:Q$600, MATCH(B473, Paste_Here!A$2:A$600, 0))))), "High Risk", IF(ISNUMBER(SEARCH("lowrisk", LOWER(INDEX(Paste_Here!Q$2:Q$600, MATCH(B473, Paste_Here!A$2:A$600, 0))))), "Low Risk", IF(ISNUMBER(SEARCH("somerisk", LOWER(INDEX(Paste_Here!Q$2:Q$600, MATCH(B473, Paste_Here!A$2:A$600, 0))))), "Some Risk", ""))), ""), "")</f>
        <v/>
      </c>
      <c r="I473" s="47"/>
      <c r="J473" s="2"/>
      <c r="K473" s="47"/>
      <c r="L473" s="2"/>
      <c r="M473" s="47"/>
      <c r="N473" s="2"/>
      <c r="O473" s="47"/>
      <c r="P473" s="2" t="str">
        <f>IFERROR(IF(B473&lt;&gt;"", IF(AND(ISNUMBER(VALUE(INDEX(Paste_Here!R$2:R$600, MATCH(B473, Paste_Here!A$2:A$600, 0)))), INDEX(Paste_Here!R$2:R$600, MATCH(B473, Paste_Here!A$2:A$600, 0)) &lt;&gt; ""), VALUE(INDEX(Paste_Here!R$2:R$600, MATCH(B473, Paste_Here!A$2:A$600, 0))), ""), ""), "")</f>
        <v/>
      </c>
      <c r="Q473" s="47"/>
      <c r="R473" s="2"/>
      <c r="S473" s="47"/>
      <c r="W473" s="47"/>
      <c r="X473" s="2"/>
      <c r="Y473" s="47"/>
      <c r="Z473" s="2" t="str">
        <f>IFERROR(IF(B473&lt;&gt;"", IF(AND(INDEX(Paste_Here!S$2:S$600, MATCH(B473, Paste_Here!A$2:A$600, 0))&lt;&gt;"", ISNUMBER(VALUE(INDEX(Paste_Here!S$2:S$600, MATCH(B473, Paste_Here!A$2:A$600, 0))))), INDEX(Paste_Here!S$2:S$600, MATCH(B473, Paste_Here!A$2:A$600, 0)), ""), ""), "")</f>
        <v/>
      </c>
      <c r="AA473" s="47"/>
      <c r="AB473" s="2" t="str">
        <f>IFERROR(IF(B473&lt;&gt;"", IF(ISNUMBER(SEARCH("highrisk", LOWER(INDEX(Paste_Here!T$2:T$600, MATCH(B473, Paste_Here!A$2:A$600, 0))))), "High Risk", IF(ISNUMBER(SEARCH("lowrisk", LOWER(INDEX(Paste_Here!T$2:T$600, MATCH(B473, Paste_Here!A$2:A$600, 0))))), "Low Risk", IF(ISNUMBER(SEARCH("somerisk", LOWER(INDEX(Paste_Here!T$2:T$600, MATCH(B473, Paste_Here!A$2:A$600, 0))))), "Some Risk", IF(ISNUMBER(SEARCH("OT", LOWER(INDEX(Paste_Here!T$2:T$600, MATCH(B473, Paste_Here!A$2:A$600, 0))))), "On Track", "")))), ""), "")</f>
        <v/>
      </c>
      <c r="AC473" s="47"/>
      <c r="AD473" s="2"/>
      <c r="AE473" s="47"/>
      <c r="AF473" s="2"/>
      <c r="AG473" s="47"/>
      <c r="AH473" s="2"/>
      <c r="AI473" s="47"/>
      <c r="AJ473" s="2" t="str" cm="1">
        <f t="array" aca="1" ref="AJ473" ca="1">IFERROR(IF(ISNUMBER(SEARCH("BR", INDEX(Paste_Here!AB$2:AB$210, MATCH(B473, Paste_Here!A$2:A$210, 0)))), -1, 1) * VALUE(_xlfn.TEXTJOIN("", TRUE, IF(ISNUMBER(--MID(INDEX(Paste_Here!AB$2:AB$210, MATCH(B473, Paste_Here!A$2:A$210, 0)), ROW(INDIRECT("1:"&amp;LEN(INDEX(Paste_Here!AB$2:AB$210, MATCH(B473, Paste_Here!A$2:A$210, 0))))), 1)), MID(INDEX(Paste_Here!AB$2:AB$210, MATCH(B473, Paste_Here!A$2:A$210, 0)), ROW(INDIRECT("1:"&amp;LEN(INDEX(Paste_Here!AB$2:AB$210, MATCH(B473, Paste_Here!A$2:A$210, 0))))), 1), ""))), "")</f>
        <v/>
      </c>
      <c r="AK473" s="47"/>
      <c r="AL473" s="34" t="str">
        <f>IFERROR(IF(B473&lt;&gt;"", IF(AND(INDEX(Paste_Here!AF$2:AF$600, MATCH(B473, Paste_Here!A$2:A$600, 0))&lt;&gt;"", ISNUMBER(VALUE(INDEX(Paste_Here!AF$2:AF$600, MATCH(B473, Paste_Here!A$2:A$600, 0))))), INDEX(Paste_Here!AF$2:AF$600, MATCH(B473, Paste_Here!A$2:A$600, 0)), ""), ""), "")</f>
        <v/>
      </c>
      <c r="AM473" s="47"/>
      <c r="AN473" s="47"/>
      <c r="AO473" s="2" t="str">
        <f t="shared" si="43"/>
        <v/>
      </c>
      <c r="AP473" s="47"/>
      <c r="AQ473" s="34" t="str">
        <f>IFERROR(IF(B473&lt;&gt;"", IF(COUNTIF(INDEX(Paste_Here!X$2:Y$600, MATCH(B473, Paste_Here!A$2:A$600, 0), 0), "yes") &gt; 0, "No", IF(COUNTIF(INDEX(Paste_Here!X$2:Y$600, MATCH(B473, Paste_Here!A$2:A$600, 0), 0), "no") &gt; 0, "Yes", "")), ""), "")</f>
        <v/>
      </c>
      <c r="AR473" s="47"/>
      <c r="AS473" s="34" t="str">
        <f>IFERROR(IF(B473&lt;&gt;"", IF(AND(INDEX(Paste_Here!U$2:U$600, MATCH(B473, Paste_Here!A$2:A$600, 0))&lt;&gt;"", ISNUMBER(VALUE(INDEX(Paste_Here!U$2:U$600, MATCH(B473, Paste_Here!A$2:A$600, 0))))), INDEX(Paste_Here!U$2:U$600, MATCH(B473, Paste_Here!A$2:A$600, 0)), ""), ""), "")</f>
        <v/>
      </c>
      <c r="AT473" s="47"/>
      <c r="AU473" s="34" t="str">
        <f>IFERROR(IF(B473&lt;&gt;"", IF(ISNUMBER(SEARCH("highrisk", LOWER(INDEX(Paste_Here!V$2:V$600, MATCH(B473, Paste_Here!A$2:A$600, 0))))), "High Risk", IF(ISNUMBER(SEARCH("lowrisk", LOWER(INDEX(Paste_Here!V$2:V$600, MATCH(B473, Paste_Here!A$2:A$600, 0))))), "Low Risk", IF(ISNUMBER(SEARCH("somerisk", LOWER(INDEX(Paste_Here!V$2:V$600, MATCH(B473, Paste_Here!A$2:A$600, 0))))), "Some Risk", ""))), ""), "")</f>
        <v/>
      </c>
      <c r="AV473" s="47"/>
      <c r="AW473" s="34" t="str">
        <f>IFERROR(IF(B473&lt;&gt;"", IF(AND(ISNUMBER(VALUE(INDEX(Paste_Here!W$2:W$600, MATCH(B473, Paste_Here!A$2:A$600, 0)))), INDEX(Paste_Here!W$2:W$600, MATCH(B473, Paste_Here!A$2:A$600, 0)) &lt;&gt; ""), VALUE(INDEX(Paste_Here!W$2:W$600, MATCH(B473, Paste_Here!A$2:A$600, 0))), ""), ""), "")</f>
        <v/>
      </c>
      <c r="AX473" s="47"/>
      <c r="BA473" s="2" t="str">
        <f>IFERROR(IF(B473&lt;&gt;"", IF(AND(INDEX(Paste_Here!AI$2:AI$600, MATCH(B473, Paste_Here!A$2:A$600, 0))&lt;&gt;"", ISNUMBER(VALUE(INDEX(Paste_Here!AI$2:AI$600, MATCH(B473, Paste_Here!A$2:A$600, 0))))), INDEX(Paste_Here!AI$2:AI$600, MATCH(B473, Paste_Here!A$2:A$600, 0)), ""), ""), "")</f>
        <v/>
      </c>
      <c r="BB473" s="47"/>
      <c r="BC473" s="34" t="str">
        <f>IFERROR(IF(B473&lt;&gt;"", IF(ISNUMBER(SEARCH("highrisk", LOWER(INDEX(Paste_Here!AJ$2:AJ$600, MATCH(B473, Paste_Here!A$2:A$600, 0))))), "High Risk", IF(ISNUMBER(SEARCH("lowrisk", LOWER(INDEX(Paste_Here!AJ$2:AJ$600, MATCH(B473, Paste_Here!A$2:A$600, 0))))), "Low Risk", IF(ISNUMBER(SEARCH("somerisk", LOWER(INDEX(Paste_Here!AJ$2:AJ$600, MATCH(B473, Paste_Here!A$2:A$600, 0))))), "Some Risk", IF(ISNUMBER(SEARCH("OT", LOWER(INDEX(Paste_Here!AJ$2:AJ$600, MATCH(B473, Paste_Here!A$2:A$600, 0))))), "On Track", "")))), ""), "")</f>
        <v/>
      </c>
      <c r="BD473" s="47"/>
      <c r="BE473" s="34" t="str">
        <f>IFERROR(IF(B473&lt;&gt;"", IF(AND(INDEX(Paste_Here!AK$2:AK$600, MATCH(B473, Paste_Here!A$2:A$600, 0))&lt;&gt;"", ISNUMBER(VALUE(INDEX(Paste_Here!AK$2:AK$600, MATCH(B473, Paste_Here!A$2:A$600, 0))))), INDEX(Paste_Here!AK$2:AK$600, MATCH(B473, Paste_Here!A$2:A$600, 0)), ""), ""), "")</f>
        <v/>
      </c>
      <c r="BF473" s="47"/>
      <c r="BG473" s="34" t="str" cm="1">
        <f t="array" aca="1" ref="BG473" ca="1">IFERROR(IF(B473&lt;&gt;"", IF(INDEX(Paste_Here!AE$2:AE$600, MATCH(B473, Paste_Here!A$2:A$600, 0))&lt;&gt;"", IF(LEFT(INDEX(Paste_Here!AE$2:AE$600, MATCH(B473, Paste_Here!A$2:A$600, 0)), 2)="EM", -1, 1) * VALUE(_xlfn.TEXTJOIN("", TRUE, IF(ISNUMBER(MID(INDEX(Paste_Here!AE$2:AE$600, MATCH(B473, Paste_Here!A$2:A$600, 0)), ROW(INDIRECT("1:"&amp;LEN(INDEX(Paste_Here!AE$2:AE$600, MATCH(B473, Paste_Here!A$2:A$600, 0))))), 1)*1), MID(INDEX(Paste_Here!AE$2:AE$600, MATCH(B473, Paste_Here!A$2:A$600, 0)), ROW(INDIRECT("1:"&amp;LEN(INDEX(Paste_Here!AE$2:AE$600, MATCH(B473, Paste_Here!A$2:A$600, 0))))), 1), ""))), ""), ""), "")</f>
        <v/>
      </c>
      <c r="BH473" s="47"/>
      <c r="BJ473" s="47"/>
      <c r="BK473" s="2" t="str">
        <f t="shared" si="44"/>
        <v/>
      </c>
      <c r="BL473" s="47"/>
      <c r="BM473" s="34" t="str">
        <f>IFERROR(IF(B473&lt;&gt;"", IF(AND(INDEX(Paste_Here!Z$2:Z$600, MATCH(B473, Paste_Here!A$2:A$600, 0))&lt;&gt;"", ISNUMBER(VALUE(INDEX(Paste_Here!Z$2:Z$600, MATCH(B473, Paste_Here!A$2:A$600, 0))))), INDEX(Paste_Here!Z$2:Z$600, MATCH(B473, Paste_Here!A$2:A$600, 0)), ""), ""), "")</f>
        <v/>
      </c>
      <c r="BN473" s="47"/>
      <c r="BO473" s="34" t="str">
        <f>IFERROR(IF(B473&lt;&gt;"", IF(ISNUMBER(SEARCH("highrisk", LOWER(INDEX(Paste_Here!AA$2:AA$600, MATCH(B473, Paste_Here!A$2:A$600, 0))))), "High Risk", IF(ISNUMBER(SEARCH("lowrisk", LOWER(INDEX(Paste_Here!AA$2:AA$600, MATCH(B473, Paste_Here!A$2:A$600, 0))))), "Low Risk", IF(ISNUMBER(SEARCH("somerisk", LOWER(INDEX(Paste_Here!AA$2:AA$600, MATCH(B473, Paste_Here!A$2:A$600, 0))))), "Some Risk", IF(ISNUMBER(SEARCH("OT", LOWER(INDEX(Paste_Here!AA$2:AA$600, MATCH(B473, Paste_Here!A$2:A$600, 0))))), "On Track", "")))), ""), "")</f>
        <v/>
      </c>
      <c r="BP473" s="47"/>
      <c r="BQ473" s="34" t="str">
        <f>IFERROR(IF(B473&lt;&gt;"", IF(AND(INDEX(Paste_Here!AC$2:AC$600, MATCH(B473, Paste_Here!A$2:A$600, 0))&lt;&gt;"", ISNUMBER(VALUE(INDEX(Paste_Here!AC$2:AC$600, MATCH(B473, Paste_Here!A$2:A$600, 0))))), INDEX(Paste_Here!AC$2:AC$600, MATCH(B473, Paste_Here!A$2:A$600, 0)), ""), ""), "")</f>
        <v/>
      </c>
      <c r="BR473" s="47"/>
      <c r="BS473" s="34" t="str">
        <f>IFERROR(IF(B473&lt;&gt;"", IF(ISNUMBER(SEARCH("highrisk", LOWER(INDEX(Paste_Here!AD$2:AD$600, MATCH(B473, Paste_Here!A$2:A$600, 0))))), "High Risk", IF(ISNUMBER(SEARCH("lowrisk", LOWER(INDEX(Paste_Here!AD$2:AD$600, MATCH(B473, Paste_Here!A$2:A$600, 0))))), "Low Risk", IF(ISNUMBER(SEARCH("somerisk", LOWER(INDEX(Paste_Here!AD$2:AD$600, MATCH(B473, Paste_Here!A$2:A$600, 0))))), "Some Risk", IF(ISNUMBER(SEARCH("OT", LOWER(INDEX(Paste_Here!AD$2:AD$600, MATCH(B473, Paste_Here!A$2:A$600, 0))))), "On Track", "")))), ""), "")</f>
        <v/>
      </c>
      <c r="BT473" s="47"/>
      <c r="BU473" s="34"/>
      <c r="BV473" s="47"/>
      <c r="BW473" s="34"/>
      <c r="BX473" s="47"/>
      <c r="BY473" s="34"/>
      <c r="BZ473" s="47"/>
      <c r="CA473" s="34"/>
      <c r="CB473" s="49"/>
      <c r="DT473" s="47"/>
      <c r="DU473" s="47"/>
      <c r="DV473" s="2" t="str">
        <f t="shared" si="45"/>
        <v/>
      </c>
      <c r="DW473" s="47"/>
      <c r="DX473" s="2" t="str">
        <f>IFERROR(IF(B473&lt;&gt;"", IF(ISNUMBER(SEARCH("s", LOWER(INDEX(Paste_Here!M$2:M$600, MATCH(B473, Paste_Here!A$2:A$600, 0))))), "Yes", IF(INDEX(Paste_Here!M$2:M$600, MATCH(B473, Paste_Here!A$2:A$600, 0))&lt;&gt;"", "No", "")), ""), "")</f>
        <v/>
      </c>
      <c r="DY473" s="47"/>
      <c r="DZ473" s="2" t="str">
        <f>IFERROR(IF(B473&lt;&gt;"", IF(ISNUMBER(SEARCH("yes", LOWER(INDEX(Paste_Here!F$2:F$600, MATCH(B473, Paste_Here!A$2:A$600, 0))))), "Yes", IF(ISNUMBER(SEARCH("no", LOWER(INDEX(Paste_Here!F$2:F$600, MATCH(B473, Paste_Here!A$2:A$600, 0))))), "No", "")), ""), "")</f>
        <v/>
      </c>
      <c r="EA473" s="47"/>
      <c r="EB473" s="2" t="str">
        <f>IFERROR(IF(B473&lt;&gt;"", IF(ISNUMBER(SEARCH("english language learner", LOWER(INDEX(Paste_Here!C$2:C$600, MATCH(B473, Paste_Here!A$2:A$600, 0))))), "Yes", ""), ""), "")</f>
        <v/>
      </c>
      <c r="EC473" s="47"/>
      <c r="ED473" s="2" t="str">
        <f>IFERROR(IF(B473&lt;&gt;"", IF(OR(ISNUMBER(SEARCH("b", LOWER(INDEX(Paste_Here!K$2:K$600, MATCH(B473, Paste_Here!A$2:A$600, 0))))), ISNUMBER(SEARCH("h", LOWER(INDEX(Paste_Here!K$2:K$600, MATCH(B473, Paste_Here!A$2:A$600, 0))))), ISNUMBER(SEARCH("i", LOWER(INDEX(Paste_Here!K$2:K$600, MATCH(B473, Paste_Here!A$2:A$600, 0)))))), "Yes", IF(INDEX(Paste_Here!K$2:K$600, MATCH(B473, Paste_Here!A$2:A$600, 0))&lt;&gt;"", "No", "")), ""), "")</f>
        <v/>
      </c>
      <c r="EE473" s="47"/>
      <c r="EF473" s="34" t="str">
        <f>IFERROR(IF(B473&lt;&gt;"", IF(ISNUMBER(SEARCH("yes", LOWER(INDEX(Paste_Here!L$2:L$600, MATCH(B473, Paste_Here!A$2:A$600, 0))))), "Yes", IF(ISNUMBER(SEARCH("no", LOWER(INDEX(Paste_Here!L$2:L$600, MATCH(B473, Paste_Here!A$2:A$600, 0))))), "No", "")), ""), "")</f>
        <v/>
      </c>
      <c r="EG473" s="47"/>
      <c r="EH473" s="2" t="str">
        <f>IFERROR(IF(B473&lt;&gt;"", IF(ISNUMBER(SEARCH("transitional 2", LOWER(INDEX(Paste_Here!C$2:C$600, MATCH(B473, Paste_Here!A$2:A$600, 0))))), "T2", IF(ISNUMBER(SEARCH("transitional 1", LOWER(INDEX(Paste_Here!C$2:C$600, MATCH(B473, Paste_Here!A$2:A$600, 0))))), "T1", IF(ISNUMBER(SEARCH("waived ell services", LOWER(INDEX(Paste_Here!C$2:C$600, MATCH(B473, Paste_Here!A$2:A$600, 0))))), "W", ""))), ""), "")</f>
        <v/>
      </c>
      <c r="EI473" s="47"/>
      <c r="EJ473" s="2" t="str">
        <f>IFERROR(IF(B473&lt;&gt;"", IF(AND(INDEX(Paste_Here!AG$2:AG$600, MATCH(B473, Paste_Here!A$2:A$600, 0))&lt;&gt;"", ISNUMBER(VALUE(INDEX(Paste_Here!AG$2:AG$600, MATCH(B473, Paste_Here!A$2:A$600, 0))))), INDEX(Paste_Here!AG$2:AG$600, MATCH(B473, Paste_Here!A$2:A$600, 0)), ""), ""), "")</f>
        <v/>
      </c>
      <c r="EK473" s="47"/>
      <c r="EL473" s="2" t="str">
        <f>IFERROR(IF(B473&lt;&gt;"", IF(AND(INDEX(Paste_Here!AL$2:AL$600, MATCH(B473, Paste_Here!A$2:A$600, 0))&lt;&gt;"", ISNUMBER(VALUE(INDEX(Paste_Here!AL$2:AL$600, MATCH(B473, Paste_Here!A$2:A$600, 0))))), INDEX(Paste_Here!AL$2:AL$600, MATCH(B473, Paste_Here!A$2:A$600, 0)), ""), ""), "")</f>
        <v/>
      </c>
      <c r="EM473" s="47"/>
      <c r="FA473" s="4" t="str" cm="1">
        <f t="array" ref="FA473">IFERROR(INDEX(Paste_Here!$B$2:$B$600, MATCH(0, COUNTIF(FA$4:FA472, Paste_Here!$B$2:$B$600) + IF(Paste_Here!$B$2:$B$600="", 1, 0), 0)), "")</f>
        <v/>
      </c>
      <c r="FB473" s="4" t="str">
        <f>IF(FA473&lt;&gt;"", INDEX(Paste_Here!$A$2:$A$600, MATCH(FA473, Paste_Here!$B$2:$B$600, 0)), "")</f>
        <v/>
      </c>
      <c r="FC473" s="4" t="str">
        <f t="shared" si="46"/>
        <v/>
      </c>
      <c r="FD473" s="4" t="str" cm="1">
        <f t="array" ref="FD473">IFERROR(INDEX($FC$5:$FC$600, MATCH(SMALL(IF($FC$5:$FC$600&lt;&gt;"", COUNTIF($FC$5:$FC$600, "&lt;"&amp;$FC$5:$FC$600)+1), ROW()-ROW($FD$5)+1), COUNTIF($FC$5:$FC$600, "&lt;"&amp;$FC$5:$FC$600)+1, 0)), "")</f>
        <v/>
      </c>
      <c r="FF473" s="2" t="str">
        <f>IFERROR(IF(B473&lt;&gt;"", IF(AND(INDEX(Paste_Here!AH$2:AH$600, MATCH(B473, Paste_Here!A$2:A$600, 0))&lt;&gt;"", ISNUMBER(VALUE(INDEX(Paste_Here!AH$2:AH$600, MATCH(B473, Paste_Here!A$2:A$600, 0))))), INDEX(Paste_Here!AH$2:AH$600, MATCH(B473, Paste_Here!A$2:A$600, 0)), ""), ""), "")</f>
        <v/>
      </c>
      <c r="FG473" s="47"/>
      <c r="FH473" s="2" t="str">
        <f>IFERROR(IF(B473&lt;&gt;"", IF(AND(INDEX(Paste_Here!AM$2:AM$600, MATCH(B473, Paste_Here!A$2:A$600, 0))&lt;&gt;"", ISNUMBER(VALUE(INDEX(Paste_Here!AM$2:AM$600, MATCH(B473, Paste_Here!A$2:A$600, 0))))), INDEX(Paste_Here!AM$2:AM$600, MATCH(B473, Paste_Here!A$2:A$600, 0)), ""), ""), "")</f>
        <v/>
      </c>
      <c r="FI473" s="47"/>
      <c r="FJ473" s="47"/>
      <c r="FK473" s="2" t="str">
        <f t="shared" si="47"/>
        <v/>
      </c>
      <c r="FL473" s="47"/>
      <c r="FM473" s="2" t="str">
        <f>IFERROR(IF(B473&lt;&gt;"", IF(ISNUMBER(VALUE(INDEX(Paste_Here!H$2:H$600, MATCH(B473, Paste_Here!A$2:A$600, 0)))), IF(VALUE(INDEX(Paste_Here!H$2:H$600, MATCH(B473, Paste_Here!A$2:A$600, 0)))=0, "No", IF(AND(VALUE(INDEX(Paste_Here!H$2:H$600, MATCH(B473, Paste_Here!A$2:A$600, 0)))&gt;=1, VALUE(INDEX(Paste_Here!H$2:H$600, MATCH(B473, Paste_Here!A$2:A$600, 0)))&lt;=4), VALUE(INDEX(Paste_Here!H$2:H$600, MATCH(B473, Paste_Here!A$2:A$600, 0))), "")), ""), ""), "")</f>
        <v/>
      </c>
      <c r="FN473" s="47"/>
      <c r="FO473" s="34" t="str">
        <f>IFERROR(IF(B473&lt;&gt;"", IF(ISNUMBER(VALUE(INDEX(Paste_Here!I$2:I$600, MATCH(B473, Paste_Here!A$2:A$600, 0)))), IF(VALUE(INDEX(Paste_Here!I$2:I$600, MATCH(B473, Paste_Here!A$2:A$600, 0)))=0, "No", IF(AND(VALUE(INDEX(Paste_Here!I$2:I$600, MATCH(B473, Paste_Here!A$2:A$600, 0)))&gt;=1, VALUE(INDEX(Paste_Here!I$2:I$600, MATCH(B473, Paste_Here!A$2:A$600, 0)))&lt;=4), VALUE(INDEX(Paste_Here!I$2:I$600, MATCH(B473, Paste_Here!A$2:A$600, 0))), "")), ""), ""), "")</f>
        <v/>
      </c>
      <c r="FP473" s="47"/>
      <c r="FQ473" s="2"/>
      <c r="FR473" s="47"/>
      <c r="FS473" s="2"/>
      <c r="FT473" s="47"/>
      <c r="FU473" s="2"/>
      <c r="FV473" s="47"/>
      <c r="FW473" s="2"/>
      <c r="FX473" s="47"/>
      <c r="FY473" s="2"/>
      <c r="FZ473" s="47"/>
      <c r="GA473" s="2"/>
      <c r="GB473" s="47"/>
      <c r="GU473" s="2"/>
      <c r="GV473" s="47"/>
      <c r="GW473" s="2"/>
      <c r="GX473" s="47"/>
    </row>
    <row r="474" spans="1:206">
      <c r="A474" s="47"/>
      <c r="B474" s="2" t="str">
        <f t="shared" si="42"/>
        <v/>
      </c>
      <c r="C474" s="47"/>
      <c r="D474" s="2" t="str">
        <f>IFERROR(IF(B474&lt;&gt;"", IF(COUNTIF(INDEX(Paste_Here!N$2:O$600, MATCH(B474, Paste_Here!A$2:A$600, 0), 0), "yes") &gt; 0, "No", IF(COUNTIF(INDEX(Paste_Here!N$2:O$600, MATCH(B474, Paste_Here!A$2:A$600, 0), 0), "no") &gt; 0, "Yes", "")), ""), "")</f>
        <v/>
      </c>
      <c r="E474" s="47"/>
      <c r="F474" s="84" t="str">
        <f>IFERROR(IF(B474&lt;&gt;"", IF(AND(INDEX(Paste_Here!P$2:P$600, MATCH(B474, Paste_Here!A$2:A$600, 0))&lt;&gt;"", ISNUMBER(VALUE(INDEX(Paste_Here!P$2:P$600, MATCH(B474, Paste_Here!A$2:A$600, 0))))), INDEX(Paste_Here!P$2:P$600, MATCH(B474, Paste_Here!A$2:A$600, 0)), ""), ""), "")</f>
        <v/>
      </c>
      <c r="G474" s="47"/>
      <c r="H474" s="2" t="str">
        <f>IFERROR(IF(B474&lt;&gt;"", IF(ISNUMBER(SEARCH("highrisk", LOWER(INDEX(Paste_Here!Q$2:Q$600, MATCH(B474, Paste_Here!A$2:A$600, 0))))), "High Risk", IF(ISNUMBER(SEARCH("lowrisk", LOWER(INDEX(Paste_Here!Q$2:Q$600, MATCH(B474, Paste_Here!A$2:A$600, 0))))), "Low Risk", IF(ISNUMBER(SEARCH("somerisk", LOWER(INDEX(Paste_Here!Q$2:Q$600, MATCH(B474, Paste_Here!A$2:A$600, 0))))), "Some Risk", ""))), ""), "")</f>
        <v/>
      </c>
      <c r="I474" s="47"/>
      <c r="J474" s="2"/>
      <c r="K474" s="47"/>
      <c r="L474" s="2"/>
      <c r="M474" s="47"/>
      <c r="N474" s="2"/>
      <c r="O474" s="47"/>
      <c r="P474" s="2" t="str">
        <f>IFERROR(IF(B474&lt;&gt;"", IF(AND(ISNUMBER(VALUE(INDEX(Paste_Here!R$2:R$600, MATCH(B474, Paste_Here!A$2:A$600, 0)))), INDEX(Paste_Here!R$2:R$600, MATCH(B474, Paste_Here!A$2:A$600, 0)) &lt;&gt; ""), VALUE(INDEX(Paste_Here!R$2:R$600, MATCH(B474, Paste_Here!A$2:A$600, 0))), ""), ""), "")</f>
        <v/>
      </c>
      <c r="Q474" s="47"/>
      <c r="R474" s="2"/>
      <c r="S474" s="47"/>
      <c r="W474" s="47"/>
      <c r="X474" s="2"/>
      <c r="Y474" s="47"/>
      <c r="Z474" s="2" t="str">
        <f>IFERROR(IF(B474&lt;&gt;"", IF(AND(INDEX(Paste_Here!S$2:S$600, MATCH(B474, Paste_Here!A$2:A$600, 0))&lt;&gt;"", ISNUMBER(VALUE(INDEX(Paste_Here!S$2:S$600, MATCH(B474, Paste_Here!A$2:A$600, 0))))), INDEX(Paste_Here!S$2:S$600, MATCH(B474, Paste_Here!A$2:A$600, 0)), ""), ""), "")</f>
        <v/>
      </c>
      <c r="AA474" s="47"/>
      <c r="AB474" s="2" t="str">
        <f>IFERROR(IF(B474&lt;&gt;"", IF(ISNUMBER(SEARCH("highrisk", LOWER(INDEX(Paste_Here!T$2:T$600, MATCH(B474, Paste_Here!A$2:A$600, 0))))), "High Risk", IF(ISNUMBER(SEARCH("lowrisk", LOWER(INDEX(Paste_Here!T$2:T$600, MATCH(B474, Paste_Here!A$2:A$600, 0))))), "Low Risk", IF(ISNUMBER(SEARCH("somerisk", LOWER(INDEX(Paste_Here!T$2:T$600, MATCH(B474, Paste_Here!A$2:A$600, 0))))), "Some Risk", IF(ISNUMBER(SEARCH("OT", LOWER(INDEX(Paste_Here!T$2:T$600, MATCH(B474, Paste_Here!A$2:A$600, 0))))), "On Track", "")))), ""), "")</f>
        <v/>
      </c>
      <c r="AC474" s="47"/>
      <c r="AD474" s="2"/>
      <c r="AE474" s="47"/>
      <c r="AF474" s="2"/>
      <c r="AG474" s="47"/>
      <c r="AH474" s="2"/>
      <c r="AI474" s="47"/>
      <c r="AJ474" s="2" t="str" cm="1">
        <f t="array" aca="1" ref="AJ474" ca="1">IFERROR(IF(ISNUMBER(SEARCH("BR", INDEX(Paste_Here!AB$2:AB$210, MATCH(B474, Paste_Here!A$2:A$210, 0)))), -1, 1) * VALUE(_xlfn.TEXTJOIN("", TRUE, IF(ISNUMBER(--MID(INDEX(Paste_Here!AB$2:AB$210, MATCH(B474, Paste_Here!A$2:A$210, 0)), ROW(INDIRECT("1:"&amp;LEN(INDEX(Paste_Here!AB$2:AB$210, MATCH(B474, Paste_Here!A$2:A$210, 0))))), 1)), MID(INDEX(Paste_Here!AB$2:AB$210, MATCH(B474, Paste_Here!A$2:A$210, 0)), ROW(INDIRECT("1:"&amp;LEN(INDEX(Paste_Here!AB$2:AB$210, MATCH(B474, Paste_Here!A$2:A$210, 0))))), 1), ""))), "")</f>
        <v/>
      </c>
      <c r="AK474" s="47"/>
      <c r="AL474" s="34" t="str">
        <f>IFERROR(IF(B474&lt;&gt;"", IF(AND(INDEX(Paste_Here!AF$2:AF$600, MATCH(B474, Paste_Here!A$2:A$600, 0))&lt;&gt;"", ISNUMBER(VALUE(INDEX(Paste_Here!AF$2:AF$600, MATCH(B474, Paste_Here!A$2:A$600, 0))))), INDEX(Paste_Here!AF$2:AF$600, MATCH(B474, Paste_Here!A$2:A$600, 0)), ""), ""), "")</f>
        <v/>
      </c>
      <c r="AM474" s="47"/>
      <c r="AN474" s="47"/>
      <c r="AO474" s="2" t="str">
        <f t="shared" si="43"/>
        <v/>
      </c>
      <c r="AP474" s="47"/>
      <c r="AQ474" s="34" t="str">
        <f>IFERROR(IF(B474&lt;&gt;"", IF(COUNTIF(INDEX(Paste_Here!X$2:Y$600, MATCH(B474, Paste_Here!A$2:A$600, 0), 0), "yes") &gt; 0, "No", IF(COUNTIF(INDEX(Paste_Here!X$2:Y$600, MATCH(B474, Paste_Here!A$2:A$600, 0), 0), "no") &gt; 0, "Yes", "")), ""), "")</f>
        <v/>
      </c>
      <c r="AR474" s="47"/>
      <c r="AS474" s="34" t="str">
        <f>IFERROR(IF(B474&lt;&gt;"", IF(AND(INDEX(Paste_Here!U$2:U$600, MATCH(B474, Paste_Here!A$2:A$600, 0))&lt;&gt;"", ISNUMBER(VALUE(INDEX(Paste_Here!U$2:U$600, MATCH(B474, Paste_Here!A$2:A$600, 0))))), INDEX(Paste_Here!U$2:U$600, MATCH(B474, Paste_Here!A$2:A$600, 0)), ""), ""), "")</f>
        <v/>
      </c>
      <c r="AT474" s="47"/>
      <c r="AU474" s="34" t="str">
        <f>IFERROR(IF(B474&lt;&gt;"", IF(ISNUMBER(SEARCH("highrisk", LOWER(INDEX(Paste_Here!V$2:V$600, MATCH(B474, Paste_Here!A$2:A$600, 0))))), "High Risk", IF(ISNUMBER(SEARCH("lowrisk", LOWER(INDEX(Paste_Here!V$2:V$600, MATCH(B474, Paste_Here!A$2:A$600, 0))))), "Low Risk", IF(ISNUMBER(SEARCH("somerisk", LOWER(INDEX(Paste_Here!V$2:V$600, MATCH(B474, Paste_Here!A$2:A$600, 0))))), "Some Risk", ""))), ""), "")</f>
        <v/>
      </c>
      <c r="AV474" s="47"/>
      <c r="AW474" s="34" t="str">
        <f>IFERROR(IF(B474&lt;&gt;"", IF(AND(ISNUMBER(VALUE(INDEX(Paste_Here!W$2:W$600, MATCH(B474, Paste_Here!A$2:A$600, 0)))), INDEX(Paste_Here!W$2:W$600, MATCH(B474, Paste_Here!A$2:A$600, 0)) &lt;&gt; ""), VALUE(INDEX(Paste_Here!W$2:W$600, MATCH(B474, Paste_Here!A$2:A$600, 0))), ""), ""), "")</f>
        <v/>
      </c>
      <c r="AX474" s="47"/>
      <c r="BA474" s="2" t="str">
        <f>IFERROR(IF(B474&lt;&gt;"", IF(AND(INDEX(Paste_Here!AI$2:AI$600, MATCH(B474, Paste_Here!A$2:A$600, 0))&lt;&gt;"", ISNUMBER(VALUE(INDEX(Paste_Here!AI$2:AI$600, MATCH(B474, Paste_Here!A$2:A$600, 0))))), INDEX(Paste_Here!AI$2:AI$600, MATCH(B474, Paste_Here!A$2:A$600, 0)), ""), ""), "")</f>
        <v/>
      </c>
      <c r="BB474" s="47"/>
      <c r="BC474" s="34" t="str">
        <f>IFERROR(IF(B474&lt;&gt;"", IF(ISNUMBER(SEARCH("highrisk", LOWER(INDEX(Paste_Here!AJ$2:AJ$600, MATCH(B474, Paste_Here!A$2:A$600, 0))))), "High Risk", IF(ISNUMBER(SEARCH("lowrisk", LOWER(INDEX(Paste_Here!AJ$2:AJ$600, MATCH(B474, Paste_Here!A$2:A$600, 0))))), "Low Risk", IF(ISNUMBER(SEARCH("somerisk", LOWER(INDEX(Paste_Here!AJ$2:AJ$600, MATCH(B474, Paste_Here!A$2:A$600, 0))))), "Some Risk", IF(ISNUMBER(SEARCH("OT", LOWER(INDEX(Paste_Here!AJ$2:AJ$600, MATCH(B474, Paste_Here!A$2:A$600, 0))))), "On Track", "")))), ""), "")</f>
        <v/>
      </c>
      <c r="BD474" s="47"/>
      <c r="BE474" s="34" t="str">
        <f>IFERROR(IF(B474&lt;&gt;"", IF(AND(INDEX(Paste_Here!AK$2:AK$600, MATCH(B474, Paste_Here!A$2:A$600, 0))&lt;&gt;"", ISNUMBER(VALUE(INDEX(Paste_Here!AK$2:AK$600, MATCH(B474, Paste_Here!A$2:A$600, 0))))), INDEX(Paste_Here!AK$2:AK$600, MATCH(B474, Paste_Here!A$2:A$600, 0)), ""), ""), "")</f>
        <v/>
      </c>
      <c r="BF474" s="47"/>
      <c r="BG474" s="34" t="str" cm="1">
        <f t="array" aca="1" ref="BG474" ca="1">IFERROR(IF(B474&lt;&gt;"", IF(INDEX(Paste_Here!AE$2:AE$600, MATCH(B474, Paste_Here!A$2:A$600, 0))&lt;&gt;"", IF(LEFT(INDEX(Paste_Here!AE$2:AE$600, MATCH(B474, Paste_Here!A$2:A$600, 0)), 2)="EM", -1, 1) * VALUE(_xlfn.TEXTJOIN("", TRUE, IF(ISNUMBER(MID(INDEX(Paste_Here!AE$2:AE$600, MATCH(B474, Paste_Here!A$2:A$600, 0)), ROW(INDIRECT("1:"&amp;LEN(INDEX(Paste_Here!AE$2:AE$600, MATCH(B474, Paste_Here!A$2:A$600, 0))))), 1)*1), MID(INDEX(Paste_Here!AE$2:AE$600, MATCH(B474, Paste_Here!A$2:A$600, 0)), ROW(INDIRECT("1:"&amp;LEN(INDEX(Paste_Here!AE$2:AE$600, MATCH(B474, Paste_Here!A$2:A$600, 0))))), 1), ""))), ""), ""), "")</f>
        <v/>
      </c>
      <c r="BH474" s="47"/>
      <c r="BJ474" s="47"/>
      <c r="BK474" s="2" t="str">
        <f t="shared" si="44"/>
        <v/>
      </c>
      <c r="BL474" s="47"/>
      <c r="BM474" s="34" t="str">
        <f>IFERROR(IF(B474&lt;&gt;"", IF(AND(INDEX(Paste_Here!Z$2:Z$600, MATCH(B474, Paste_Here!A$2:A$600, 0))&lt;&gt;"", ISNUMBER(VALUE(INDEX(Paste_Here!Z$2:Z$600, MATCH(B474, Paste_Here!A$2:A$600, 0))))), INDEX(Paste_Here!Z$2:Z$600, MATCH(B474, Paste_Here!A$2:A$600, 0)), ""), ""), "")</f>
        <v/>
      </c>
      <c r="BN474" s="47"/>
      <c r="BO474" s="34" t="str">
        <f>IFERROR(IF(B474&lt;&gt;"", IF(ISNUMBER(SEARCH("highrisk", LOWER(INDEX(Paste_Here!AA$2:AA$600, MATCH(B474, Paste_Here!A$2:A$600, 0))))), "High Risk", IF(ISNUMBER(SEARCH("lowrisk", LOWER(INDEX(Paste_Here!AA$2:AA$600, MATCH(B474, Paste_Here!A$2:A$600, 0))))), "Low Risk", IF(ISNUMBER(SEARCH("somerisk", LOWER(INDEX(Paste_Here!AA$2:AA$600, MATCH(B474, Paste_Here!A$2:A$600, 0))))), "Some Risk", IF(ISNUMBER(SEARCH("OT", LOWER(INDEX(Paste_Here!AA$2:AA$600, MATCH(B474, Paste_Here!A$2:A$600, 0))))), "On Track", "")))), ""), "")</f>
        <v/>
      </c>
      <c r="BP474" s="47"/>
      <c r="BQ474" s="34" t="str">
        <f>IFERROR(IF(B474&lt;&gt;"", IF(AND(INDEX(Paste_Here!AC$2:AC$600, MATCH(B474, Paste_Here!A$2:A$600, 0))&lt;&gt;"", ISNUMBER(VALUE(INDEX(Paste_Here!AC$2:AC$600, MATCH(B474, Paste_Here!A$2:A$600, 0))))), INDEX(Paste_Here!AC$2:AC$600, MATCH(B474, Paste_Here!A$2:A$600, 0)), ""), ""), "")</f>
        <v/>
      </c>
      <c r="BR474" s="47"/>
      <c r="BS474" s="34" t="str">
        <f>IFERROR(IF(B474&lt;&gt;"", IF(ISNUMBER(SEARCH("highrisk", LOWER(INDEX(Paste_Here!AD$2:AD$600, MATCH(B474, Paste_Here!A$2:A$600, 0))))), "High Risk", IF(ISNUMBER(SEARCH("lowrisk", LOWER(INDEX(Paste_Here!AD$2:AD$600, MATCH(B474, Paste_Here!A$2:A$600, 0))))), "Low Risk", IF(ISNUMBER(SEARCH("somerisk", LOWER(INDEX(Paste_Here!AD$2:AD$600, MATCH(B474, Paste_Here!A$2:A$600, 0))))), "Some Risk", IF(ISNUMBER(SEARCH("OT", LOWER(INDEX(Paste_Here!AD$2:AD$600, MATCH(B474, Paste_Here!A$2:A$600, 0))))), "On Track", "")))), ""), "")</f>
        <v/>
      </c>
      <c r="BT474" s="47"/>
      <c r="BU474" s="34"/>
      <c r="BV474" s="47"/>
      <c r="BW474" s="34"/>
      <c r="BX474" s="47"/>
      <c r="BY474" s="34"/>
      <c r="BZ474" s="47"/>
      <c r="CA474" s="34"/>
      <c r="CB474" s="49"/>
      <c r="DT474" s="47"/>
      <c r="DU474" s="47"/>
      <c r="DV474" s="2" t="str">
        <f t="shared" si="45"/>
        <v/>
      </c>
      <c r="DW474" s="47"/>
      <c r="DX474" s="2" t="str">
        <f>IFERROR(IF(B474&lt;&gt;"", IF(ISNUMBER(SEARCH("s", LOWER(INDEX(Paste_Here!M$2:M$600, MATCH(B474, Paste_Here!A$2:A$600, 0))))), "Yes", IF(INDEX(Paste_Here!M$2:M$600, MATCH(B474, Paste_Here!A$2:A$600, 0))&lt;&gt;"", "No", "")), ""), "")</f>
        <v/>
      </c>
      <c r="DY474" s="47"/>
      <c r="DZ474" s="2" t="str">
        <f>IFERROR(IF(B474&lt;&gt;"", IF(ISNUMBER(SEARCH("yes", LOWER(INDEX(Paste_Here!F$2:F$600, MATCH(B474, Paste_Here!A$2:A$600, 0))))), "Yes", IF(ISNUMBER(SEARCH("no", LOWER(INDEX(Paste_Here!F$2:F$600, MATCH(B474, Paste_Here!A$2:A$600, 0))))), "No", "")), ""), "")</f>
        <v/>
      </c>
      <c r="EA474" s="47"/>
      <c r="EB474" s="2" t="str">
        <f>IFERROR(IF(B474&lt;&gt;"", IF(ISNUMBER(SEARCH("english language learner", LOWER(INDEX(Paste_Here!C$2:C$600, MATCH(B474, Paste_Here!A$2:A$600, 0))))), "Yes", ""), ""), "")</f>
        <v/>
      </c>
      <c r="EC474" s="47"/>
      <c r="ED474" s="2" t="str">
        <f>IFERROR(IF(B474&lt;&gt;"", IF(OR(ISNUMBER(SEARCH("b", LOWER(INDEX(Paste_Here!K$2:K$600, MATCH(B474, Paste_Here!A$2:A$600, 0))))), ISNUMBER(SEARCH("h", LOWER(INDEX(Paste_Here!K$2:K$600, MATCH(B474, Paste_Here!A$2:A$600, 0))))), ISNUMBER(SEARCH("i", LOWER(INDEX(Paste_Here!K$2:K$600, MATCH(B474, Paste_Here!A$2:A$600, 0)))))), "Yes", IF(INDEX(Paste_Here!K$2:K$600, MATCH(B474, Paste_Here!A$2:A$600, 0))&lt;&gt;"", "No", "")), ""), "")</f>
        <v/>
      </c>
      <c r="EE474" s="47"/>
      <c r="EF474" s="34" t="str">
        <f>IFERROR(IF(B474&lt;&gt;"", IF(ISNUMBER(SEARCH("yes", LOWER(INDEX(Paste_Here!L$2:L$600, MATCH(B474, Paste_Here!A$2:A$600, 0))))), "Yes", IF(ISNUMBER(SEARCH("no", LOWER(INDEX(Paste_Here!L$2:L$600, MATCH(B474, Paste_Here!A$2:A$600, 0))))), "No", "")), ""), "")</f>
        <v/>
      </c>
      <c r="EG474" s="47"/>
      <c r="EH474" s="2" t="str">
        <f>IFERROR(IF(B474&lt;&gt;"", IF(ISNUMBER(SEARCH("transitional 2", LOWER(INDEX(Paste_Here!C$2:C$600, MATCH(B474, Paste_Here!A$2:A$600, 0))))), "T2", IF(ISNUMBER(SEARCH("transitional 1", LOWER(INDEX(Paste_Here!C$2:C$600, MATCH(B474, Paste_Here!A$2:A$600, 0))))), "T1", IF(ISNUMBER(SEARCH("waived ell services", LOWER(INDEX(Paste_Here!C$2:C$600, MATCH(B474, Paste_Here!A$2:A$600, 0))))), "W", ""))), ""), "")</f>
        <v/>
      </c>
      <c r="EI474" s="47"/>
      <c r="EJ474" s="2" t="str">
        <f>IFERROR(IF(B474&lt;&gt;"", IF(AND(INDEX(Paste_Here!AG$2:AG$600, MATCH(B474, Paste_Here!A$2:A$600, 0))&lt;&gt;"", ISNUMBER(VALUE(INDEX(Paste_Here!AG$2:AG$600, MATCH(B474, Paste_Here!A$2:A$600, 0))))), INDEX(Paste_Here!AG$2:AG$600, MATCH(B474, Paste_Here!A$2:A$600, 0)), ""), ""), "")</f>
        <v/>
      </c>
      <c r="EK474" s="47"/>
      <c r="EL474" s="2" t="str">
        <f>IFERROR(IF(B474&lt;&gt;"", IF(AND(INDEX(Paste_Here!AL$2:AL$600, MATCH(B474, Paste_Here!A$2:A$600, 0))&lt;&gt;"", ISNUMBER(VALUE(INDEX(Paste_Here!AL$2:AL$600, MATCH(B474, Paste_Here!A$2:A$600, 0))))), INDEX(Paste_Here!AL$2:AL$600, MATCH(B474, Paste_Here!A$2:A$600, 0)), ""), ""), "")</f>
        <v/>
      </c>
      <c r="EM474" s="47"/>
      <c r="FA474" s="4" t="str" cm="1">
        <f t="array" ref="FA474">IFERROR(INDEX(Paste_Here!$B$2:$B$600, MATCH(0, COUNTIF(FA$4:FA473, Paste_Here!$B$2:$B$600) + IF(Paste_Here!$B$2:$B$600="", 1, 0), 0)), "")</f>
        <v/>
      </c>
      <c r="FB474" s="4" t="str">
        <f>IF(FA474&lt;&gt;"", INDEX(Paste_Here!$A$2:$A$600, MATCH(FA474, Paste_Here!$B$2:$B$600, 0)), "")</f>
        <v/>
      </c>
      <c r="FC474" s="4" t="str">
        <f t="shared" si="46"/>
        <v/>
      </c>
      <c r="FD474" s="4" t="str" cm="1">
        <f t="array" ref="FD474">IFERROR(INDEX($FC$5:$FC$600, MATCH(SMALL(IF($FC$5:$FC$600&lt;&gt;"", COUNTIF($FC$5:$FC$600, "&lt;"&amp;$FC$5:$FC$600)+1), ROW()-ROW($FD$5)+1), COUNTIF($FC$5:$FC$600, "&lt;"&amp;$FC$5:$FC$600)+1, 0)), "")</f>
        <v/>
      </c>
      <c r="FF474" s="2" t="str">
        <f>IFERROR(IF(B474&lt;&gt;"", IF(AND(INDEX(Paste_Here!AH$2:AH$600, MATCH(B474, Paste_Here!A$2:A$600, 0))&lt;&gt;"", ISNUMBER(VALUE(INDEX(Paste_Here!AH$2:AH$600, MATCH(B474, Paste_Here!A$2:A$600, 0))))), INDEX(Paste_Here!AH$2:AH$600, MATCH(B474, Paste_Here!A$2:A$600, 0)), ""), ""), "")</f>
        <v/>
      </c>
      <c r="FG474" s="47"/>
      <c r="FH474" s="2" t="str">
        <f>IFERROR(IF(B474&lt;&gt;"", IF(AND(INDEX(Paste_Here!AM$2:AM$600, MATCH(B474, Paste_Here!A$2:A$600, 0))&lt;&gt;"", ISNUMBER(VALUE(INDEX(Paste_Here!AM$2:AM$600, MATCH(B474, Paste_Here!A$2:A$600, 0))))), INDEX(Paste_Here!AM$2:AM$600, MATCH(B474, Paste_Here!A$2:A$600, 0)), ""), ""), "")</f>
        <v/>
      </c>
      <c r="FI474" s="47"/>
      <c r="FJ474" s="47"/>
      <c r="FK474" s="2" t="str">
        <f t="shared" si="47"/>
        <v/>
      </c>
      <c r="FL474" s="47"/>
      <c r="FM474" s="2" t="str">
        <f>IFERROR(IF(B474&lt;&gt;"", IF(ISNUMBER(VALUE(INDEX(Paste_Here!H$2:H$600, MATCH(B474, Paste_Here!A$2:A$600, 0)))), IF(VALUE(INDEX(Paste_Here!H$2:H$600, MATCH(B474, Paste_Here!A$2:A$600, 0)))=0, "No", IF(AND(VALUE(INDEX(Paste_Here!H$2:H$600, MATCH(B474, Paste_Here!A$2:A$600, 0)))&gt;=1, VALUE(INDEX(Paste_Here!H$2:H$600, MATCH(B474, Paste_Here!A$2:A$600, 0)))&lt;=4), VALUE(INDEX(Paste_Here!H$2:H$600, MATCH(B474, Paste_Here!A$2:A$600, 0))), "")), ""), ""), "")</f>
        <v/>
      </c>
      <c r="FN474" s="47"/>
      <c r="FO474" s="34" t="str">
        <f>IFERROR(IF(B474&lt;&gt;"", IF(ISNUMBER(VALUE(INDEX(Paste_Here!I$2:I$600, MATCH(B474, Paste_Here!A$2:A$600, 0)))), IF(VALUE(INDEX(Paste_Here!I$2:I$600, MATCH(B474, Paste_Here!A$2:A$600, 0)))=0, "No", IF(AND(VALUE(INDEX(Paste_Here!I$2:I$600, MATCH(B474, Paste_Here!A$2:A$600, 0)))&gt;=1, VALUE(INDEX(Paste_Here!I$2:I$600, MATCH(B474, Paste_Here!A$2:A$600, 0)))&lt;=4), VALUE(INDEX(Paste_Here!I$2:I$600, MATCH(B474, Paste_Here!A$2:A$600, 0))), "")), ""), ""), "")</f>
        <v/>
      </c>
      <c r="FP474" s="47"/>
      <c r="FQ474" s="2"/>
      <c r="FR474" s="47"/>
      <c r="FS474" s="2"/>
      <c r="FT474" s="47"/>
      <c r="FU474" s="2"/>
      <c r="FV474" s="47"/>
      <c r="FW474" s="2"/>
      <c r="FX474" s="47"/>
      <c r="FY474" s="2"/>
      <c r="FZ474" s="47"/>
      <c r="GA474" s="2"/>
      <c r="GB474" s="47"/>
      <c r="GU474" s="2"/>
      <c r="GV474" s="47"/>
      <c r="GW474" s="2"/>
      <c r="GX474" s="47"/>
    </row>
    <row r="475" spans="1:206">
      <c r="A475" s="47"/>
      <c r="B475" s="2" t="str">
        <f t="shared" si="42"/>
        <v/>
      </c>
      <c r="C475" s="47"/>
      <c r="D475" s="2" t="str">
        <f>IFERROR(IF(B475&lt;&gt;"", IF(COUNTIF(INDEX(Paste_Here!N$2:O$600, MATCH(B475, Paste_Here!A$2:A$600, 0), 0), "yes") &gt; 0, "No", IF(COUNTIF(INDEX(Paste_Here!N$2:O$600, MATCH(B475, Paste_Here!A$2:A$600, 0), 0), "no") &gt; 0, "Yes", "")), ""), "")</f>
        <v/>
      </c>
      <c r="E475" s="47"/>
      <c r="F475" s="84" t="str">
        <f>IFERROR(IF(B475&lt;&gt;"", IF(AND(INDEX(Paste_Here!P$2:P$600, MATCH(B475, Paste_Here!A$2:A$600, 0))&lt;&gt;"", ISNUMBER(VALUE(INDEX(Paste_Here!P$2:P$600, MATCH(B475, Paste_Here!A$2:A$600, 0))))), INDEX(Paste_Here!P$2:P$600, MATCH(B475, Paste_Here!A$2:A$600, 0)), ""), ""), "")</f>
        <v/>
      </c>
      <c r="G475" s="47"/>
      <c r="H475" s="2" t="str">
        <f>IFERROR(IF(B475&lt;&gt;"", IF(ISNUMBER(SEARCH("highrisk", LOWER(INDEX(Paste_Here!Q$2:Q$600, MATCH(B475, Paste_Here!A$2:A$600, 0))))), "High Risk", IF(ISNUMBER(SEARCH("lowrisk", LOWER(INDEX(Paste_Here!Q$2:Q$600, MATCH(B475, Paste_Here!A$2:A$600, 0))))), "Low Risk", IF(ISNUMBER(SEARCH("somerisk", LOWER(INDEX(Paste_Here!Q$2:Q$600, MATCH(B475, Paste_Here!A$2:A$600, 0))))), "Some Risk", ""))), ""), "")</f>
        <v/>
      </c>
      <c r="I475" s="47"/>
      <c r="J475" s="2"/>
      <c r="K475" s="47"/>
      <c r="L475" s="2"/>
      <c r="M475" s="47"/>
      <c r="N475" s="2"/>
      <c r="O475" s="47"/>
      <c r="P475" s="2" t="str">
        <f>IFERROR(IF(B475&lt;&gt;"", IF(AND(ISNUMBER(VALUE(INDEX(Paste_Here!R$2:R$600, MATCH(B475, Paste_Here!A$2:A$600, 0)))), INDEX(Paste_Here!R$2:R$600, MATCH(B475, Paste_Here!A$2:A$600, 0)) &lt;&gt; ""), VALUE(INDEX(Paste_Here!R$2:R$600, MATCH(B475, Paste_Here!A$2:A$600, 0))), ""), ""), "")</f>
        <v/>
      </c>
      <c r="Q475" s="47"/>
      <c r="R475" s="2"/>
      <c r="S475" s="47"/>
      <c r="W475" s="47"/>
      <c r="X475" s="2"/>
      <c r="Y475" s="47"/>
      <c r="Z475" s="2" t="str">
        <f>IFERROR(IF(B475&lt;&gt;"", IF(AND(INDEX(Paste_Here!S$2:S$600, MATCH(B475, Paste_Here!A$2:A$600, 0))&lt;&gt;"", ISNUMBER(VALUE(INDEX(Paste_Here!S$2:S$600, MATCH(B475, Paste_Here!A$2:A$600, 0))))), INDEX(Paste_Here!S$2:S$600, MATCH(B475, Paste_Here!A$2:A$600, 0)), ""), ""), "")</f>
        <v/>
      </c>
      <c r="AA475" s="47"/>
      <c r="AB475" s="2" t="str">
        <f>IFERROR(IF(B475&lt;&gt;"", IF(ISNUMBER(SEARCH("highrisk", LOWER(INDEX(Paste_Here!T$2:T$600, MATCH(B475, Paste_Here!A$2:A$600, 0))))), "High Risk", IF(ISNUMBER(SEARCH("lowrisk", LOWER(INDEX(Paste_Here!T$2:T$600, MATCH(B475, Paste_Here!A$2:A$600, 0))))), "Low Risk", IF(ISNUMBER(SEARCH("somerisk", LOWER(INDEX(Paste_Here!T$2:T$600, MATCH(B475, Paste_Here!A$2:A$600, 0))))), "Some Risk", IF(ISNUMBER(SEARCH("OT", LOWER(INDEX(Paste_Here!T$2:T$600, MATCH(B475, Paste_Here!A$2:A$600, 0))))), "On Track", "")))), ""), "")</f>
        <v/>
      </c>
      <c r="AC475" s="47"/>
      <c r="AD475" s="2"/>
      <c r="AE475" s="47"/>
      <c r="AF475" s="2"/>
      <c r="AG475" s="47"/>
      <c r="AH475" s="2"/>
      <c r="AI475" s="47"/>
      <c r="AJ475" s="2" t="str" cm="1">
        <f t="array" aca="1" ref="AJ475" ca="1">IFERROR(IF(ISNUMBER(SEARCH("BR", INDEX(Paste_Here!AB$2:AB$210, MATCH(B475, Paste_Here!A$2:A$210, 0)))), -1, 1) * VALUE(_xlfn.TEXTJOIN("", TRUE, IF(ISNUMBER(--MID(INDEX(Paste_Here!AB$2:AB$210, MATCH(B475, Paste_Here!A$2:A$210, 0)), ROW(INDIRECT("1:"&amp;LEN(INDEX(Paste_Here!AB$2:AB$210, MATCH(B475, Paste_Here!A$2:A$210, 0))))), 1)), MID(INDEX(Paste_Here!AB$2:AB$210, MATCH(B475, Paste_Here!A$2:A$210, 0)), ROW(INDIRECT("1:"&amp;LEN(INDEX(Paste_Here!AB$2:AB$210, MATCH(B475, Paste_Here!A$2:A$210, 0))))), 1), ""))), "")</f>
        <v/>
      </c>
      <c r="AK475" s="47"/>
      <c r="AL475" s="34" t="str">
        <f>IFERROR(IF(B475&lt;&gt;"", IF(AND(INDEX(Paste_Here!AF$2:AF$600, MATCH(B475, Paste_Here!A$2:A$600, 0))&lt;&gt;"", ISNUMBER(VALUE(INDEX(Paste_Here!AF$2:AF$600, MATCH(B475, Paste_Here!A$2:A$600, 0))))), INDEX(Paste_Here!AF$2:AF$600, MATCH(B475, Paste_Here!A$2:A$600, 0)), ""), ""), "")</f>
        <v/>
      </c>
      <c r="AM475" s="47"/>
      <c r="AN475" s="47"/>
      <c r="AO475" s="2" t="str">
        <f t="shared" si="43"/>
        <v/>
      </c>
      <c r="AP475" s="47"/>
      <c r="AQ475" s="34" t="str">
        <f>IFERROR(IF(B475&lt;&gt;"", IF(COUNTIF(INDEX(Paste_Here!X$2:Y$600, MATCH(B475, Paste_Here!A$2:A$600, 0), 0), "yes") &gt; 0, "No", IF(COUNTIF(INDEX(Paste_Here!X$2:Y$600, MATCH(B475, Paste_Here!A$2:A$600, 0), 0), "no") &gt; 0, "Yes", "")), ""), "")</f>
        <v/>
      </c>
      <c r="AR475" s="47"/>
      <c r="AS475" s="34" t="str">
        <f>IFERROR(IF(B475&lt;&gt;"", IF(AND(INDEX(Paste_Here!U$2:U$600, MATCH(B475, Paste_Here!A$2:A$600, 0))&lt;&gt;"", ISNUMBER(VALUE(INDEX(Paste_Here!U$2:U$600, MATCH(B475, Paste_Here!A$2:A$600, 0))))), INDEX(Paste_Here!U$2:U$600, MATCH(B475, Paste_Here!A$2:A$600, 0)), ""), ""), "")</f>
        <v/>
      </c>
      <c r="AT475" s="47"/>
      <c r="AU475" s="34" t="str">
        <f>IFERROR(IF(B475&lt;&gt;"", IF(ISNUMBER(SEARCH("highrisk", LOWER(INDEX(Paste_Here!V$2:V$600, MATCH(B475, Paste_Here!A$2:A$600, 0))))), "High Risk", IF(ISNUMBER(SEARCH("lowrisk", LOWER(INDEX(Paste_Here!V$2:V$600, MATCH(B475, Paste_Here!A$2:A$600, 0))))), "Low Risk", IF(ISNUMBER(SEARCH("somerisk", LOWER(INDEX(Paste_Here!V$2:V$600, MATCH(B475, Paste_Here!A$2:A$600, 0))))), "Some Risk", ""))), ""), "")</f>
        <v/>
      </c>
      <c r="AV475" s="47"/>
      <c r="AW475" s="34" t="str">
        <f>IFERROR(IF(B475&lt;&gt;"", IF(AND(ISNUMBER(VALUE(INDEX(Paste_Here!W$2:W$600, MATCH(B475, Paste_Here!A$2:A$600, 0)))), INDEX(Paste_Here!W$2:W$600, MATCH(B475, Paste_Here!A$2:A$600, 0)) &lt;&gt; ""), VALUE(INDEX(Paste_Here!W$2:W$600, MATCH(B475, Paste_Here!A$2:A$600, 0))), ""), ""), "")</f>
        <v/>
      </c>
      <c r="AX475" s="47"/>
      <c r="BA475" s="2" t="str">
        <f>IFERROR(IF(B475&lt;&gt;"", IF(AND(INDEX(Paste_Here!AI$2:AI$600, MATCH(B475, Paste_Here!A$2:A$600, 0))&lt;&gt;"", ISNUMBER(VALUE(INDEX(Paste_Here!AI$2:AI$600, MATCH(B475, Paste_Here!A$2:A$600, 0))))), INDEX(Paste_Here!AI$2:AI$600, MATCH(B475, Paste_Here!A$2:A$600, 0)), ""), ""), "")</f>
        <v/>
      </c>
      <c r="BB475" s="47"/>
      <c r="BC475" s="34" t="str">
        <f>IFERROR(IF(B475&lt;&gt;"", IF(ISNUMBER(SEARCH("highrisk", LOWER(INDEX(Paste_Here!AJ$2:AJ$600, MATCH(B475, Paste_Here!A$2:A$600, 0))))), "High Risk", IF(ISNUMBER(SEARCH("lowrisk", LOWER(INDEX(Paste_Here!AJ$2:AJ$600, MATCH(B475, Paste_Here!A$2:A$600, 0))))), "Low Risk", IF(ISNUMBER(SEARCH("somerisk", LOWER(INDEX(Paste_Here!AJ$2:AJ$600, MATCH(B475, Paste_Here!A$2:A$600, 0))))), "Some Risk", IF(ISNUMBER(SEARCH("OT", LOWER(INDEX(Paste_Here!AJ$2:AJ$600, MATCH(B475, Paste_Here!A$2:A$600, 0))))), "On Track", "")))), ""), "")</f>
        <v/>
      </c>
      <c r="BD475" s="47"/>
      <c r="BE475" s="34" t="str">
        <f>IFERROR(IF(B475&lt;&gt;"", IF(AND(INDEX(Paste_Here!AK$2:AK$600, MATCH(B475, Paste_Here!A$2:A$600, 0))&lt;&gt;"", ISNUMBER(VALUE(INDEX(Paste_Here!AK$2:AK$600, MATCH(B475, Paste_Here!A$2:A$600, 0))))), INDEX(Paste_Here!AK$2:AK$600, MATCH(B475, Paste_Here!A$2:A$600, 0)), ""), ""), "")</f>
        <v/>
      </c>
      <c r="BF475" s="47"/>
      <c r="BG475" s="34" t="str" cm="1">
        <f t="array" aca="1" ref="BG475" ca="1">IFERROR(IF(B475&lt;&gt;"", IF(INDEX(Paste_Here!AE$2:AE$600, MATCH(B475, Paste_Here!A$2:A$600, 0))&lt;&gt;"", IF(LEFT(INDEX(Paste_Here!AE$2:AE$600, MATCH(B475, Paste_Here!A$2:A$600, 0)), 2)="EM", -1, 1) * VALUE(_xlfn.TEXTJOIN("", TRUE, IF(ISNUMBER(MID(INDEX(Paste_Here!AE$2:AE$600, MATCH(B475, Paste_Here!A$2:A$600, 0)), ROW(INDIRECT("1:"&amp;LEN(INDEX(Paste_Here!AE$2:AE$600, MATCH(B475, Paste_Here!A$2:A$600, 0))))), 1)*1), MID(INDEX(Paste_Here!AE$2:AE$600, MATCH(B475, Paste_Here!A$2:A$600, 0)), ROW(INDIRECT("1:"&amp;LEN(INDEX(Paste_Here!AE$2:AE$600, MATCH(B475, Paste_Here!A$2:A$600, 0))))), 1), ""))), ""), ""), "")</f>
        <v/>
      </c>
      <c r="BH475" s="47"/>
      <c r="BJ475" s="47"/>
      <c r="BK475" s="2" t="str">
        <f t="shared" si="44"/>
        <v/>
      </c>
      <c r="BL475" s="47"/>
      <c r="BM475" s="34" t="str">
        <f>IFERROR(IF(B475&lt;&gt;"", IF(AND(INDEX(Paste_Here!Z$2:Z$600, MATCH(B475, Paste_Here!A$2:A$600, 0))&lt;&gt;"", ISNUMBER(VALUE(INDEX(Paste_Here!Z$2:Z$600, MATCH(B475, Paste_Here!A$2:A$600, 0))))), INDEX(Paste_Here!Z$2:Z$600, MATCH(B475, Paste_Here!A$2:A$600, 0)), ""), ""), "")</f>
        <v/>
      </c>
      <c r="BN475" s="47"/>
      <c r="BO475" s="34" t="str">
        <f>IFERROR(IF(B475&lt;&gt;"", IF(ISNUMBER(SEARCH("highrisk", LOWER(INDEX(Paste_Here!AA$2:AA$600, MATCH(B475, Paste_Here!A$2:A$600, 0))))), "High Risk", IF(ISNUMBER(SEARCH("lowrisk", LOWER(INDEX(Paste_Here!AA$2:AA$600, MATCH(B475, Paste_Here!A$2:A$600, 0))))), "Low Risk", IF(ISNUMBER(SEARCH("somerisk", LOWER(INDEX(Paste_Here!AA$2:AA$600, MATCH(B475, Paste_Here!A$2:A$600, 0))))), "Some Risk", IF(ISNUMBER(SEARCH("OT", LOWER(INDEX(Paste_Here!AA$2:AA$600, MATCH(B475, Paste_Here!A$2:A$600, 0))))), "On Track", "")))), ""), "")</f>
        <v/>
      </c>
      <c r="BP475" s="47"/>
      <c r="BQ475" s="34" t="str">
        <f>IFERROR(IF(B475&lt;&gt;"", IF(AND(INDEX(Paste_Here!AC$2:AC$600, MATCH(B475, Paste_Here!A$2:A$600, 0))&lt;&gt;"", ISNUMBER(VALUE(INDEX(Paste_Here!AC$2:AC$600, MATCH(B475, Paste_Here!A$2:A$600, 0))))), INDEX(Paste_Here!AC$2:AC$600, MATCH(B475, Paste_Here!A$2:A$600, 0)), ""), ""), "")</f>
        <v/>
      </c>
      <c r="BR475" s="47"/>
      <c r="BS475" s="34" t="str">
        <f>IFERROR(IF(B475&lt;&gt;"", IF(ISNUMBER(SEARCH("highrisk", LOWER(INDEX(Paste_Here!AD$2:AD$600, MATCH(B475, Paste_Here!A$2:A$600, 0))))), "High Risk", IF(ISNUMBER(SEARCH("lowrisk", LOWER(INDEX(Paste_Here!AD$2:AD$600, MATCH(B475, Paste_Here!A$2:A$600, 0))))), "Low Risk", IF(ISNUMBER(SEARCH("somerisk", LOWER(INDEX(Paste_Here!AD$2:AD$600, MATCH(B475, Paste_Here!A$2:A$600, 0))))), "Some Risk", IF(ISNUMBER(SEARCH("OT", LOWER(INDEX(Paste_Here!AD$2:AD$600, MATCH(B475, Paste_Here!A$2:A$600, 0))))), "On Track", "")))), ""), "")</f>
        <v/>
      </c>
      <c r="BT475" s="47"/>
      <c r="BU475" s="34"/>
      <c r="BV475" s="47"/>
      <c r="BW475" s="34"/>
      <c r="BX475" s="47"/>
      <c r="BY475" s="34"/>
      <c r="BZ475" s="47"/>
      <c r="CA475" s="34"/>
      <c r="CB475" s="49"/>
      <c r="DT475" s="47"/>
      <c r="DU475" s="47"/>
      <c r="DV475" s="2" t="str">
        <f t="shared" si="45"/>
        <v/>
      </c>
      <c r="DW475" s="47"/>
      <c r="DX475" s="2" t="str">
        <f>IFERROR(IF(B475&lt;&gt;"", IF(ISNUMBER(SEARCH("s", LOWER(INDEX(Paste_Here!M$2:M$600, MATCH(B475, Paste_Here!A$2:A$600, 0))))), "Yes", IF(INDEX(Paste_Here!M$2:M$600, MATCH(B475, Paste_Here!A$2:A$600, 0))&lt;&gt;"", "No", "")), ""), "")</f>
        <v/>
      </c>
      <c r="DY475" s="47"/>
      <c r="DZ475" s="2" t="str">
        <f>IFERROR(IF(B475&lt;&gt;"", IF(ISNUMBER(SEARCH("yes", LOWER(INDEX(Paste_Here!F$2:F$600, MATCH(B475, Paste_Here!A$2:A$600, 0))))), "Yes", IF(ISNUMBER(SEARCH("no", LOWER(INDEX(Paste_Here!F$2:F$600, MATCH(B475, Paste_Here!A$2:A$600, 0))))), "No", "")), ""), "")</f>
        <v/>
      </c>
      <c r="EA475" s="47"/>
      <c r="EB475" s="2" t="str">
        <f>IFERROR(IF(B475&lt;&gt;"", IF(ISNUMBER(SEARCH("english language learner", LOWER(INDEX(Paste_Here!C$2:C$600, MATCH(B475, Paste_Here!A$2:A$600, 0))))), "Yes", ""), ""), "")</f>
        <v/>
      </c>
      <c r="EC475" s="47"/>
      <c r="ED475" s="2" t="str">
        <f>IFERROR(IF(B475&lt;&gt;"", IF(OR(ISNUMBER(SEARCH("b", LOWER(INDEX(Paste_Here!K$2:K$600, MATCH(B475, Paste_Here!A$2:A$600, 0))))), ISNUMBER(SEARCH("h", LOWER(INDEX(Paste_Here!K$2:K$600, MATCH(B475, Paste_Here!A$2:A$600, 0))))), ISNUMBER(SEARCH("i", LOWER(INDEX(Paste_Here!K$2:K$600, MATCH(B475, Paste_Here!A$2:A$600, 0)))))), "Yes", IF(INDEX(Paste_Here!K$2:K$600, MATCH(B475, Paste_Here!A$2:A$600, 0))&lt;&gt;"", "No", "")), ""), "")</f>
        <v/>
      </c>
      <c r="EE475" s="47"/>
      <c r="EF475" s="34" t="str">
        <f>IFERROR(IF(B475&lt;&gt;"", IF(ISNUMBER(SEARCH("yes", LOWER(INDEX(Paste_Here!L$2:L$600, MATCH(B475, Paste_Here!A$2:A$600, 0))))), "Yes", IF(ISNUMBER(SEARCH("no", LOWER(INDEX(Paste_Here!L$2:L$600, MATCH(B475, Paste_Here!A$2:A$600, 0))))), "No", "")), ""), "")</f>
        <v/>
      </c>
      <c r="EG475" s="47"/>
      <c r="EH475" s="2" t="str">
        <f>IFERROR(IF(B475&lt;&gt;"", IF(ISNUMBER(SEARCH("transitional 2", LOWER(INDEX(Paste_Here!C$2:C$600, MATCH(B475, Paste_Here!A$2:A$600, 0))))), "T2", IF(ISNUMBER(SEARCH("transitional 1", LOWER(INDEX(Paste_Here!C$2:C$600, MATCH(B475, Paste_Here!A$2:A$600, 0))))), "T1", IF(ISNUMBER(SEARCH("waived ell services", LOWER(INDEX(Paste_Here!C$2:C$600, MATCH(B475, Paste_Here!A$2:A$600, 0))))), "W", ""))), ""), "")</f>
        <v/>
      </c>
      <c r="EI475" s="47"/>
      <c r="EJ475" s="2" t="str">
        <f>IFERROR(IF(B475&lt;&gt;"", IF(AND(INDEX(Paste_Here!AG$2:AG$600, MATCH(B475, Paste_Here!A$2:A$600, 0))&lt;&gt;"", ISNUMBER(VALUE(INDEX(Paste_Here!AG$2:AG$600, MATCH(B475, Paste_Here!A$2:A$600, 0))))), INDEX(Paste_Here!AG$2:AG$600, MATCH(B475, Paste_Here!A$2:A$600, 0)), ""), ""), "")</f>
        <v/>
      </c>
      <c r="EK475" s="47"/>
      <c r="EL475" s="2" t="str">
        <f>IFERROR(IF(B475&lt;&gt;"", IF(AND(INDEX(Paste_Here!AL$2:AL$600, MATCH(B475, Paste_Here!A$2:A$600, 0))&lt;&gt;"", ISNUMBER(VALUE(INDEX(Paste_Here!AL$2:AL$600, MATCH(B475, Paste_Here!A$2:A$600, 0))))), INDEX(Paste_Here!AL$2:AL$600, MATCH(B475, Paste_Here!A$2:A$600, 0)), ""), ""), "")</f>
        <v/>
      </c>
      <c r="EM475" s="47"/>
      <c r="FA475" s="4" t="str" cm="1">
        <f t="array" ref="FA475">IFERROR(INDEX(Paste_Here!$B$2:$B$600, MATCH(0, COUNTIF(FA$4:FA474, Paste_Here!$B$2:$B$600) + IF(Paste_Here!$B$2:$B$600="", 1, 0), 0)), "")</f>
        <v/>
      </c>
      <c r="FB475" s="4" t="str">
        <f>IF(FA475&lt;&gt;"", INDEX(Paste_Here!$A$2:$A$600, MATCH(FA475, Paste_Here!$B$2:$B$600, 0)), "")</f>
        <v/>
      </c>
      <c r="FC475" s="4" t="str">
        <f t="shared" si="46"/>
        <v/>
      </c>
      <c r="FD475" s="4" t="str" cm="1">
        <f t="array" ref="FD475">IFERROR(INDEX($FC$5:$FC$600, MATCH(SMALL(IF($FC$5:$FC$600&lt;&gt;"", COUNTIF($FC$5:$FC$600, "&lt;"&amp;$FC$5:$FC$600)+1), ROW()-ROW($FD$5)+1), COUNTIF($FC$5:$FC$600, "&lt;"&amp;$FC$5:$FC$600)+1, 0)), "")</f>
        <v/>
      </c>
      <c r="FF475" s="2" t="str">
        <f>IFERROR(IF(B475&lt;&gt;"", IF(AND(INDEX(Paste_Here!AH$2:AH$600, MATCH(B475, Paste_Here!A$2:A$600, 0))&lt;&gt;"", ISNUMBER(VALUE(INDEX(Paste_Here!AH$2:AH$600, MATCH(B475, Paste_Here!A$2:A$600, 0))))), INDEX(Paste_Here!AH$2:AH$600, MATCH(B475, Paste_Here!A$2:A$600, 0)), ""), ""), "")</f>
        <v/>
      </c>
      <c r="FG475" s="47"/>
      <c r="FH475" s="2" t="str">
        <f>IFERROR(IF(B475&lt;&gt;"", IF(AND(INDEX(Paste_Here!AM$2:AM$600, MATCH(B475, Paste_Here!A$2:A$600, 0))&lt;&gt;"", ISNUMBER(VALUE(INDEX(Paste_Here!AM$2:AM$600, MATCH(B475, Paste_Here!A$2:A$600, 0))))), INDEX(Paste_Here!AM$2:AM$600, MATCH(B475, Paste_Here!A$2:A$600, 0)), ""), ""), "")</f>
        <v/>
      </c>
      <c r="FI475" s="47"/>
      <c r="FJ475" s="47"/>
      <c r="FK475" s="2" t="str">
        <f t="shared" si="47"/>
        <v/>
      </c>
      <c r="FL475" s="47"/>
      <c r="FM475" s="2" t="str">
        <f>IFERROR(IF(B475&lt;&gt;"", IF(ISNUMBER(VALUE(INDEX(Paste_Here!H$2:H$600, MATCH(B475, Paste_Here!A$2:A$600, 0)))), IF(VALUE(INDEX(Paste_Here!H$2:H$600, MATCH(B475, Paste_Here!A$2:A$600, 0)))=0, "No", IF(AND(VALUE(INDEX(Paste_Here!H$2:H$600, MATCH(B475, Paste_Here!A$2:A$600, 0)))&gt;=1, VALUE(INDEX(Paste_Here!H$2:H$600, MATCH(B475, Paste_Here!A$2:A$600, 0)))&lt;=4), VALUE(INDEX(Paste_Here!H$2:H$600, MATCH(B475, Paste_Here!A$2:A$600, 0))), "")), ""), ""), "")</f>
        <v/>
      </c>
      <c r="FN475" s="47"/>
      <c r="FO475" s="34" t="str">
        <f>IFERROR(IF(B475&lt;&gt;"", IF(ISNUMBER(VALUE(INDEX(Paste_Here!I$2:I$600, MATCH(B475, Paste_Here!A$2:A$600, 0)))), IF(VALUE(INDEX(Paste_Here!I$2:I$600, MATCH(B475, Paste_Here!A$2:A$600, 0)))=0, "No", IF(AND(VALUE(INDEX(Paste_Here!I$2:I$600, MATCH(B475, Paste_Here!A$2:A$600, 0)))&gt;=1, VALUE(INDEX(Paste_Here!I$2:I$600, MATCH(B475, Paste_Here!A$2:A$600, 0)))&lt;=4), VALUE(INDEX(Paste_Here!I$2:I$600, MATCH(B475, Paste_Here!A$2:A$600, 0))), "")), ""), ""), "")</f>
        <v/>
      </c>
      <c r="FP475" s="47"/>
      <c r="FQ475" s="2"/>
      <c r="FR475" s="47"/>
      <c r="FS475" s="2"/>
      <c r="FT475" s="47"/>
      <c r="FU475" s="2"/>
      <c r="FV475" s="47"/>
      <c r="FW475" s="2"/>
      <c r="FX475" s="47"/>
      <c r="FY475" s="2"/>
      <c r="FZ475" s="47"/>
      <c r="GA475" s="2"/>
      <c r="GB475" s="47"/>
      <c r="GU475" s="2"/>
      <c r="GV475" s="47"/>
      <c r="GW475" s="2"/>
      <c r="GX475" s="47"/>
    </row>
    <row r="476" spans="1:206">
      <c r="A476" s="47"/>
      <c r="B476" s="2" t="str">
        <f t="shared" si="42"/>
        <v/>
      </c>
      <c r="C476" s="47"/>
      <c r="D476" s="2" t="str">
        <f>IFERROR(IF(B476&lt;&gt;"", IF(COUNTIF(INDEX(Paste_Here!N$2:O$600, MATCH(B476, Paste_Here!A$2:A$600, 0), 0), "yes") &gt; 0, "No", IF(COUNTIF(INDEX(Paste_Here!N$2:O$600, MATCH(B476, Paste_Here!A$2:A$600, 0), 0), "no") &gt; 0, "Yes", "")), ""), "")</f>
        <v/>
      </c>
      <c r="E476" s="47"/>
      <c r="F476" s="84" t="str">
        <f>IFERROR(IF(B476&lt;&gt;"", IF(AND(INDEX(Paste_Here!P$2:P$600, MATCH(B476, Paste_Here!A$2:A$600, 0))&lt;&gt;"", ISNUMBER(VALUE(INDEX(Paste_Here!P$2:P$600, MATCH(B476, Paste_Here!A$2:A$600, 0))))), INDEX(Paste_Here!P$2:P$600, MATCH(B476, Paste_Here!A$2:A$600, 0)), ""), ""), "")</f>
        <v/>
      </c>
      <c r="G476" s="47"/>
      <c r="H476" s="2" t="str">
        <f>IFERROR(IF(B476&lt;&gt;"", IF(ISNUMBER(SEARCH("highrisk", LOWER(INDEX(Paste_Here!Q$2:Q$600, MATCH(B476, Paste_Here!A$2:A$600, 0))))), "High Risk", IF(ISNUMBER(SEARCH("lowrisk", LOWER(INDEX(Paste_Here!Q$2:Q$600, MATCH(B476, Paste_Here!A$2:A$600, 0))))), "Low Risk", IF(ISNUMBER(SEARCH("somerisk", LOWER(INDEX(Paste_Here!Q$2:Q$600, MATCH(B476, Paste_Here!A$2:A$600, 0))))), "Some Risk", ""))), ""), "")</f>
        <v/>
      </c>
      <c r="I476" s="47"/>
      <c r="J476" s="2"/>
      <c r="K476" s="47"/>
      <c r="L476" s="2"/>
      <c r="M476" s="47"/>
      <c r="N476" s="2"/>
      <c r="O476" s="47"/>
      <c r="P476" s="2" t="str">
        <f>IFERROR(IF(B476&lt;&gt;"", IF(AND(ISNUMBER(VALUE(INDEX(Paste_Here!R$2:R$600, MATCH(B476, Paste_Here!A$2:A$600, 0)))), INDEX(Paste_Here!R$2:R$600, MATCH(B476, Paste_Here!A$2:A$600, 0)) &lt;&gt; ""), VALUE(INDEX(Paste_Here!R$2:R$600, MATCH(B476, Paste_Here!A$2:A$600, 0))), ""), ""), "")</f>
        <v/>
      </c>
      <c r="Q476" s="47"/>
      <c r="R476" s="2"/>
      <c r="S476" s="47"/>
      <c r="W476" s="47"/>
      <c r="X476" s="2"/>
      <c r="Y476" s="47"/>
      <c r="Z476" s="2" t="str">
        <f>IFERROR(IF(B476&lt;&gt;"", IF(AND(INDEX(Paste_Here!S$2:S$600, MATCH(B476, Paste_Here!A$2:A$600, 0))&lt;&gt;"", ISNUMBER(VALUE(INDEX(Paste_Here!S$2:S$600, MATCH(B476, Paste_Here!A$2:A$600, 0))))), INDEX(Paste_Here!S$2:S$600, MATCH(B476, Paste_Here!A$2:A$600, 0)), ""), ""), "")</f>
        <v/>
      </c>
      <c r="AA476" s="47"/>
      <c r="AB476" s="2" t="str">
        <f>IFERROR(IF(B476&lt;&gt;"", IF(ISNUMBER(SEARCH("highrisk", LOWER(INDEX(Paste_Here!T$2:T$600, MATCH(B476, Paste_Here!A$2:A$600, 0))))), "High Risk", IF(ISNUMBER(SEARCH("lowrisk", LOWER(INDEX(Paste_Here!T$2:T$600, MATCH(B476, Paste_Here!A$2:A$600, 0))))), "Low Risk", IF(ISNUMBER(SEARCH("somerisk", LOWER(INDEX(Paste_Here!T$2:T$600, MATCH(B476, Paste_Here!A$2:A$600, 0))))), "Some Risk", IF(ISNUMBER(SEARCH("OT", LOWER(INDEX(Paste_Here!T$2:T$600, MATCH(B476, Paste_Here!A$2:A$600, 0))))), "On Track", "")))), ""), "")</f>
        <v/>
      </c>
      <c r="AC476" s="47"/>
      <c r="AD476" s="2"/>
      <c r="AE476" s="47"/>
      <c r="AF476" s="2"/>
      <c r="AG476" s="47"/>
      <c r="AH476" s="2"/>
      <c r="AI476" s="47"/>
      <c r="AJ476" s="2" t="str" cm="1">
        <f t="array" aca="1" ref="AJ476" ca="1">IFERROR(IF(ISNUMBER(SEARCH("BR", INDEX(Paste_Here!AB$2:AB$210, MATCH(B476, Paste_Here!A$2:A$210, 0)))), -1, 1) * VALUE(_xlfn.TEXTJOIN("", TRUE, IF(ISNUMBER(--MID(INDEX(Paste_Here!AB$2:AB$210, MATCH(B476, Paste_Here!A$2:A$210, 0)), ROW(INDIRECT("1:"&amp;LEN(INDEX(Paste_Here!AB$2:AB$210, MATCH(B476, Paste_Here!A$2:A$210, 0))))), 1)), MID(INDEX(Paste_Here!AB$2:AB$210, MATCH(B476, Paste_Here!A$2:A$210, 0)), ROW(INDIRECT("1:"&amp;LEN(INDEX(Paste_Here!AB$2:AB$210, MATCH(B476, Paste_Here!A$2:A$210, 0))))), 1), ""))), "")</f>
        <v/>
      </c>
      <c r="AK476" s="47"/>
      <c r="AL476" s="34" t="str">
        <f>IFERROR(IF(B476&lt;&gt;"", IF(AND(INDEX(Paste_Here!AF$2:AF$600, MATCH(B476, Paste_Here!A$2:A$600, 0))&lt;&gt;"", ISNUMBER(VALUE(INDEX(Paste_Here!AF$2:AF$600, MATCH(B476, Paste_Here!A$2:A$600, 0))))), INDEX(Paste_Here!AF$2:AF$600, MATCH(B476, Paste_Here!A$2:A$600, 0)), ""), ""), "")</f>
        <v/>
      </c>
      <c r="AM476" s="47"/>
      <c r="AN476" s="47"/>
      <c r="AO476" s="2" t="str">
        <f t="shared" si="43"/>
        <v/>
      </c>
      <c r="AP476" s="47"/>
      <c r="AQ476" s="34" t="str">
        <f>IFERROR(IF(B476&lt;&gt;"", IF(COUNTIF(INDEX(Paste_Here!X$2:Y$600, MATCH(B476, Paste_Here!A$2:A$600, 0), 0), "yes") &gt; 0, "No", IF(COUNTIF(INDEX(Paste_Here!X$2:Y$600, MATCH(B476, Paste_Here!A$2:A$600, 0), 0), "no") &gt; 0, "Yes", "")), ""), "")</f>
        <v/>
      </c>
      <c r="AR476" s="47"/>
      <c r="AS476" s="34" t="str">
        <f>IFERROR(IF(B476&lt;&gt;"", IF(AND(INDEX(Paste_Here!U$2:U$600, MATCH(B476, Paste_Here!A$2:A$600, 0))&lt;&gt;"", ISNUMBER(VALUE(INDEX(Paste_Here!U$2:U$600, MATCH(B476, Paste_Here!A$2:A$600, 0))))), INDEX(Paste_Here!U$2:U$600, MATCH(B476, Paste_Here!A$2:A$600, 0)), ""), ""), "")</f>
        <v/>
      </c>
      <c r="AT476" s="47"/>
      <c r="AU476" s="34" t="str">
        <f>IFERROR(IF(B476&lt;&gt;"", IF(ISNUMBER(SEARCH("highrisk", LOWER(INDEX(Paste_Here!V$2:V$600, MATCH(B476, Paste_Here!A$2:A$600, 0))))), "High Risk", IF(ISNUMBER(SEARCH("lowrisk", LOWER(INDEX(Paste_Here!V$2:V$600, MATCH(B476, Paste_Here!A$2:A$600, 0))))), "Low Risk", IF(ISNUMBER(SEARCH("somerisk", LOWER(INDEX(Paste_Here!V$2:V$600, MATCH(B476, Paste_Here!A$2:A$600, 0))))), "Some Risk", ""))), ""), "")</f>
        <v/>
      </c>
      <c r="AV476" s="47"/>
      <c r="AW476" s="34" t="str">
        <f>IFERROR(IF(B476&lt;&gt;"", IF(AND(ISNUMBER(VALUE(INDEX(Paste_Here!W$2:W$600, MATCH(B476, Paste_Here!A$2:A$600, 0)))), INDEX(Paste_Here!W$2:W$600, MATCH(B476, Paste_Here!A$2:A$600, 0)) &lt;&gt; ""), VALUE(INDEX(Paste_Here!W$2:W$600, MATCH(B476, Paste_Here!A$2:A$600, 0))), ""), ""), "")</f>
        <v/>
      </c>
      <c r="AX476" s="47"/>
      <c r="BA476" s="2" t="str">
        <f>IFERROR(IF(B476&lt;&gt;"", IF(AND(INDEX(Paste_Here!AI$2:AI$600, MATCH(B476, Paste_Here!A$2:A$600, 0))&lt;&gt;"", ISNUMBER(VALUE(INDEX(Paste_Here!AI$2:AI$600, MATCH(B476, Paste_Here!A$2:A$600, 0))))), INDEX(Paste_Here!AI$2:AI$600, MATCH(B476, Paste_Here!A$2:A$600, 0)), ""), ""), "")</f>
        <v/>
      </c>
      <c r="BB476" s="47"/>
      <c r="BC476" s="34" t="str">
        <f>IFERROR(IF(B476&lt;&gt;"", IF(ISNUMBER(SEARCH("highrisk", LOWER(INDEX(Paste_Here!AJ$2:AJ$600, MATCH(B476, Paste_Here!A$2:A$600, 0))))), "High Risk", IF(ISNUMBER(SEARCH("lowrisk", LOWER(INDEX(Paste_Here!AJ$2:AJ$600, MATCH(B476, Paste_Here!A$2:A$600, 0))))), "Low Risk", IF(ISNUMBER(SEARCH("somerisk", LOWER(INDEX(Paste_Here!AJ$2:AJ$600, MATCH(B476, Paste_Here!A$2:A$600, 0))))), "Some Risk", IF(ISNUMBER(SEARCH("OT", LOWER(INDEX(Paste_Here!AJ$2:AJ$600, MATCH(B476, Paste_Here!A$2:A$600, 0))))), "On Track", "")))), ""), "")</f>
        <v/>
      </c>
      <c r="BD476" s="47"/>
      <c r="BE476" s="34" t="str">
        <f>IFERROR(IF(B476&lt;&gt;"", IF(AND(INDEX(Paste_Here!AK$2:AK$600, MATCH(B476, Paste_Here!A$2:A$600, 0))&lt;&gt;"", ISNUMBER(VALUE(INDEX(Paste_Here!AK$2:AK$600, MATCH(B476, Paste_Here!A$2:A$600, 0))))), INDEX(Paste_Here!AK$2:AK$600, MATCH(B476, Paste_Here!A$2:A$600, 0)), ""), ""), "")</f>
        <v/>
      </c>
      <c r="BF476" s="47"/>
      <c r="BG476" s="34" t="str" cm="1">
        <f t="array" aca="1" ref="BG476" ca="1">IFERROR(IF(B476&lt;&gt;"", IF(INDEX(Paste_Here!AE$2:AE$600, MATCH(B476, Paste_Here!A$2:A$600, 0))&lt;&gt;"", IF(LEFT(INDEX(Paste_Here!AE$2:AE$600, MATCH(B476, Paste_Here!A$2:A$600, 0)), 2)="EM", -1, 1) * VALUE(_xlfn.TEXTJOIN("", TRUE, IF(ISNUMBER(MID(INDEX(Paste_Here!AE$2:AE$600, MATCH(B476, Paste_Here!A$2:A$600, 0)), ROW(INDIRECT("1:"&amp;LEN(INDEX(Paste_Here!AE$2:AE$600, MATCH(B476, Paste_Here!A$2:A$600, 0))))), 1)*1), MID(INDEX(Paste_Here!AE$2:AE$600, MATCH(B476, Paste_Here!A$2:A$600, 0)), ROW(INDIRECT("1:"&amp;LEN(INDEX(Paste_Here!AE$2:AE$600, MATCH(B476, Paste_Here!A$2:A$600, 0))))), 1), ""))), ""), ""), "")</f>
        <v/>
      </c>
      <c r="BH476" s="47"/>
      <c r="BJ476" s="47"/>
      <c r="BK476" s="2" t="str">
        <f t="shared" si="44"/>
        <v/>
      </c>
      <c r="BL476" s="47"/>
      <c r="BM476" s="34" t="str">
        <f>IFERROR(IF(B476&lt;&gt;"", IF(AND(INDEX(Paste_Here!Z$2:Z$600, MATCH(B476, Paste_Here!A$2:A$600, 0))&lt;&gt;"", ISNUMBER(VALUE(INDEX(Paste_Here!Z$2:Z$600, MATCH(B476, Paste_Here!A$2:A$600, 0))))), INDEX(Paste_Here!Z$2:Z$600, MATCH(B476, Paste_Here!A$2:A$600, 0)), ""), ""), "")</f>
        <v/>
      </c>
      <c r="BN476" s="47"/>
      <c r="BO476" s="34" t="str">
        <f>IFERROR(IF(B476&lt;&gt;"", IF(ISNUMBER(SEARCH("highrisk", LOWER(INDEX(Paste_Here!AA$2:AA$600, MATCH(B476, Paste_Here!A$2:A$600, 0))))), "High Risk", IF(ISNUMBER(SEARCH("lowrisk", LOWER(INDEX(Paste_Here!AA$2:AA$600, MATCH(B476, Paste_Here!A$2:A$600, 0))))), "Low Risk", IF(ISNUMBER(SEARCH("somerisk", LOWER(INDEX(Paste_Here!AA$2:AA$600, MATCH(B476, Paste_Here!A$2:A$600, 0))))), "Some Risk", IF(ISNUMBER(SEARCH("OT", LOWER(INDEX(Paste_Here!AA$2:AA$600, MATCH(B476, Paste_Here!A$2:A$600, 0))))), "On Track", "")))), ""), "")</f>
        <v/>
      </c>
      <c r="BP476" s="47"/>
      <c r="BQ476" s="34" t="str">
        <f>IFERROR(IF(B476&lt;&gt;"", IF(AND(INDEX(Paste_Here!AC$2:AC$600, MATCH(B476, Paste_Here!A$2:A$600, 0))&lt;&gt;"", ISNUMBER(VALUE(INDEX(Paste_Here!AC$2:AC$600, MATCH(B476, Paste_Here!A$2:A$600, 0))))), INDEX(Paste_Here!AC$2:AC$600, MATCH(B476, Paste_Here!A$2:A$600, 0)), ""), ""), "")</f>
        <v/>
      </c>
      <c r="BR476" s="47"/>
      <c r="BS476" s="34" t="str">
        <f>IFERROR(IF(B476&lt;&gt;"", IF(ISNUMBER(SEARCH("highrisk", LOWER(INDEX(Paste_Here!AD$2:AD$600, MATCH(B476, Paste_Here!A$2:A$600, 0))))), "High Risk", IF(ISNUMBER(SEARCH("lowrisk", LOWER(INDEX(Paste_Here!AD$2:AD$600, MATCH(B476, Paste_Here!A$2:A$600, 0))))), "Low Risk", IF(ISNUMBER(SEARCH("somerisk", LOWER(INDEX(Paste_Here!AD$2:AD$600, MATCH(B476, Paste_Here!A$2:A$600, 0))))), "Some Risk", IF(ISNUMBER(SEARCH("OT", LOWER(INDEX(Paste_Here!AD$2:AD$600, MATCH(B476, Paste_Here!A$2:A$600, 0))))), "On Track", "")))), ""), "")</f>
        <v/>
      </c>
      <c r="BT476" s="47"/>
      <c r="BU476" s="34"/>
      <c r="BV476" s="47"/>
      <c r="BW476" s="34"/>
      <c r="BX476" s="47"/>
      <c r="BY476" s="34"/>
      <c r="BZ476" s="47"/>
      <c r="CA476" s="34"/>
      <c r="CB476" s="49"/>
      <c r="DT476" s="47"/>
      <c r="DU476" s="47"/>
      <c r="DV476" s="2" t="str">
        <f t="shared" si="45"/>
        <v/>
      </c>
      <c r="DW476" s="47"/>
      <c r="DX476" s="2" t="str">
        <f>IFERROR(IF(B476&lt;&gt;"", IF(ISNUMBER(SEARCH("s", LOWER(INDEX(Paste_Here!M$2:M$600, MATCH(B476, Paste_Here!A$2:A$600, 0))))), "Yes", IF(INDEX(Paste_Here!M$2:M$600, MATCH(B476, Paste_Here!A$2:A$600, 0))&lt;&gt;"", "No", "")), ""), "")</f>
        <v/>
      </c>
      <c r="DY476" s="47"/>
      <c r="DZ476" s="2" t="str">
        <f>IFERROR(IF(B476&lt;&gt;"", IF(ISNUMBER(SEARCH("yes", LOWER(INDEX(Paste_Here!F$2:F$600, MATCH(B476, Paste_Here!A$2:A$600, 0))))), "Yes", IF(ISNUMBER(SEARCH("no", LOWER(INDEX(Paste_Here!F$2:F$600, MATCH(B476, Paste_Here!A$2:A$600, 0))))), "No", "")), ""), "")</f>
        <v/>
      </c>
      <c r="EA476" s="47"/>
      <c r="EB476" s="2" t="str">
        <f>IFERROR(IF(B476&lt;&gt;"", IF(ISNUMBER(SEARCH("english language learner", LOWER(INDEX(Paste_Here!C$2:C$600, MATCH(B476, Paste_Here!A$2:A$600, 0))))), "Yes", ""), ""), "")</f>
        <v/>
      </c>
      <c r="EC476" s="47"/>
      <c r="ED476" s="2" t="str">
        <f>IFERROR(IF(B476&lt;&gt;"", IF(OR(ISNUMBER(SEARCH("b", LOWER(INDEX(Paste_Here!K$2:K$600, MATCH(B476, Paste_Here!A$2:A$600, 0))))), ISNUMBER(SEARCH("h", LOWER(INDEX(Paste_Here!K$2:K$600, MATCH(B476, Paste_Here!A$2:A$600, 0))))), ISNUMBER(SEARCH("i", LOWER(INDEX(Paste_Here!K$2:K$600, MATCH(B476, Paste_Here!A$2:A$600, 0)))))), "Yes", IF(INDEX(Paste_Here!K$2:K$600, MATCH(B476, Paste_Here!A$2:A$600, 0))&lt;&gt;"", "No", "")), ""), "")</f>
        <v/>
      </c>
      <c r="EE476" s="47"/>
      <c r="EF476" s="34" t="str">
        <f>IFERROR(IF(B476&lt;&gt;"", IF(ISNUMBER(SEARCH("yes", LOWER(INDEX(Paste_Here!L$2:L$600, MATCH(B476, Paste_Here!A$2:A$600, 0))))), "Yes", IF(ISNUMBER(SEARCH("no", LOWER(INDEX(Paste_Here!L$2:L$600, MATCH(B476, Paste_Here!A$2:A$600, 0))))), "No", "")), ""), "")</f>
        <v/>
      </c>
      <c r="EG476" s="47"/>
      <c r="EH476" s="2" t="str">
        <f>IFERROR(IF(B476&lt;&gt;"", IF(ISNUMBER(SEARCH("transitional 2", LOWER(INDEX(Paste_Here!C$2:C$600, MATCH(B476, Paste_Here!A$2:A$600, 0))))), "T2", IF(ISNUMBER(SEARCH("transitional 1", LOWER(INDEX(Paste_Here!C$2:C$600, MATCH(B476, Paste_Here!A$2:A$600, 0))))), "T1", IF(ISNUMBER(SEARCH("waived ell services", LOWER(INDEX(Paste_Here!C$2:C$600, MATCH(B476, Paste_Here!A$2:A$600, 0))))), "W", ""))), ""), "")</f>
        <v/>
      </c>
      <c r="EI476" s="47"/>
      <c r="EJ476" s="2" t="str">
        <f>IFERROR(IF(B476&lt;&gt;"", IF(AND(INDEX(Paste_Here!AG$2:AG$600, MATCH(B476, Paste_Here!A$2:A$600, 0))&lt;&gt;"", ISNUMBER(VALUE(INDEX(Paste_Here!AG$2:AG$600, MATCH(B476, Paste_Here!A$2:A$600, 0))))), INDEX(Paste_Here!AG$2:AG$600, MATCH(B476, Paste_Here!A$2:A$600, 0)), ""), ""), "")</f>
        <v/>
      </c>
      <c r="EK476" s="47"/>
      <c r="EL476" s="2" t="str">
        <f>IFERROR(IF(B476&lt;&gt;"", IF(AND(INDEX(Paste_Here!AL$2:AL$600, MATCH(B476, Paste_Here!A$2:A$600, 0))&lt;&gt;"", ISNUMBER(VALUE(INDEX(Paste_Here!AL$2:AL$600, MATCH(B476, Paste_Here!A$2:A$600, 0))))), INDEX(Paste_Here!AL$2:AL$600, MATCH(B476, Paste_Here!A$2:A$600, 0)), ""), ""), "")</f>
        <v/>
      </c>
      <c r="EM476" s="47"/>
      <c r="FA476" s="4" t="str" cm="1">
        <f t="array" ref="FA476">IFERROR(INDEX(Paste_Here!$B$2:$B$600, MATCH(0, COUNTIF(FA$4:FA475, Paste_Here!$B$2:$B$600) + IF(Paste_Here!$B$2:$B$600="", 1, 0), 0)), "")</f>
        <v/>
      </c>
      <c r="FB476" s="4" t="str">
        <f>IF(FA476&lt;&gt;"", INDEX(Paste_Here!$A$2:$A$600, MATCH(FA476, Paste_Here!$B$2:$B$600, 0)), "")</f>
        <v/>
      </c>
      <c r="FC476" s="4" t="str">
        <f t="shared" si="46"/>
        <v/>
      </c>
      <c r="FD476" s="4" t="str" cm="1">
        <f t="array" ref="FD476">IFERROR(INDEX($FC$5:$FC$600, MATCH(SMALL(IF($FC$5:$FC$600&lt;&gt;"", COUNTIF($FC$5:$FC$600, "&lt;"&amp;$FC$5:$FC$600)+1), ROW()-ROW($FD$5)+1), COUNTIF($FC$5:$FC$600, "&lt;"&amp;$FC$5:$FC$600)+1, 0)), "")</f>
        <v/>
      </c>
      <c r="FF476" s="2" t="str">
        <f>IFERROR(IF(B476&lt;&gt;"", IF(AND(INDEX(Paste_Here!AH$2:AH$600, MATCH(B476, Paste_Here!A$2:A$600, 0))&lt;&gt;"", ISNUMBER(VALUE(INDEX(Paste_Here!AH$2:AH$600, MATCH(B476, Paste_Here!A$2:A$600, 0))))), INDEX(Paste_Here!AH$2:AH$600, MATCH(B476, Paste_Here!A$2:A$600, 0)), ""), ""), "")</f>
        <v/>
      </c>
      <c r="FG476" s="47"/>
      <c r="FH476" s="2" t="str">
        <f>IFERROR(IF(B476&lt;&gt;"", IF(AND(INDEX(Paste_Here!AM$2:AM$600, MATCH(B476, Paste_Here!A$2:A$600, 0))&lt;&gt;"", ISNUMBER(VALUE(INDEX(Paste_Here!AM$2:AM$600, MATCH(B476, Paste_Here!A$2:A$600, 0))))), INDEX(Paste_Here!AM$2:AM$600, MATCH(B476, Paste_Here!A$2:A$600, 0)), ""), ""), "")</f>
        <v/>
      </c>
      <c r="FI476" s="47"/>
      <c r="FJ476" s="47"/>
      <c r="FK476" s="2" t="str">
        <f t="shared" si="47"/>
        <v/>
      </c>
      <c r="FL476" s="47"/>
      <c r="FM476" s="2" t="str">
        <f>IFERROR(IF(B476&lt;&gt;"", IF(ISNUMBER(VALUE(INDEX(Paste_Here!H$2:H$600, MATCH(B476, Paste_Here!A$2:A$600, 0)))), IF(VALUE(INDEX(Paste_Here!H$2:H$600, MATCH(B476, Paste_Here!A$2:A$600, 0)))=0, "No", IF(AND(VALUE(INDEX(Paste_Here!H$2:H$600, MATCH(B476, Paste_Here!A$2:A$600, 0)))&gt;=1, VALUE(INDEX(Paste_Here!H$2:H$600, MATCH(B476, Paste_Here!A$2:A$600, 0)))&lt;=4), VALUE(INDEX(Paste_Here!H$2:H$600, MATCH(B476, Paste_Here!A$2:A$600, 0))), "")), ""), ""), "")</f>
        <v/>
      </c>
      <c r="FN476" s="47"/>
      <c r="FO476" s="34" t="str">
        <f>IFERROR(IF(B476&lt;&gt;"", IF(ISNUMBER(VALUE(INDEX(Paste_Here!I$2:I$600, MATCH(B476, Paste_Here!A$2:A$600, 0)))), IF(VALUE(INDEX(Paste_Here!I$2:I$600, MATCH(B476, Paste_Here!A$2:A$600, 0)))=0, "No", IF(AND(VALUE(INDEX(Paste_Here!I$2:I$600, MATCH(B476, Paste_Here!A$2:A$600, 0)))&gt;=1, VALUE(INDEX(Paste_Here!I$2:I$600, MATCH(B476, Paste_Here!A$2:A$600, 0)))&lt;=4), VALUE(INDEX(Paste_Here!I$2:I$600, MATCH(B476, Paste_Here!A$2:A$600, 0))), "")), ""), ""), "")</f>
        <v/>
      </c>
      <c r="FP476" s="47"/>
      <c r="FQ476" s="2"/>
      <c r="FR476" s="47"/>
      <c r="FS476" s="2"/>
      <c r="FT476" s="47"/>
      <c r="FU476" s="2"/>
      <c r="FV476" s="47"/>
      <c r="FW476" s="2"/>
      <c r="FX476" s="47"/>
      <c r="FY476" s="2"/>
      <c r="FZ476" s="47"/>
      <c r="GA476" s="2"/>
      <c r="GB476" s="47"/>
      <c r="GU476" s="2"/>
      <c r="GV476" s="47"/>
      <c r="GW476" s="2"/>
      <c r="GX476" s="47"/>
    </row>
    <row r="477" spans="1:206">
      <c r="A477" s="47"/>
      <c r="B477" s="2" t="str">
        <f t="shared" si="42"/>
        <v/>
      </c>
      <c r="C477" s="47"/>
      <c r="D477" s="2" t="str">
        <f>IFERROR(IF(B477&lt;&gt;"", IF(COUNTIF(INDEX(Paste_Here!N$2:O$600, MATCH(B477, Paste_Here!A$2:A$600, 0), 0), "yes") &gt; 0, "No", IF(COUNTIF(INDEX(Paste_Here!N$2:O$600, MATCH(B477, Paste_Here!A$2:A$600, 0), 0), "no") &gt; 0, "Yes", "")), ""), "")</f>
        <v/>
      </c>
      <c r="E477" s="47"/>
      <c r="F477" s="84" t="str">
        <f>IFERROR(IF(B477&lt;&gt;"", IF(AND(INDEX(Paste_Here!P$2:P$600, MATCH(B477, Paste_Here!A$2:A$600, 0))&lt;&gt;"", ISNUMBER(VALUE(INDEX(Paste_Here!P$2:P$600, MATCH(B477, Paste_Here!A$2:A$600, 0))))), INDEX(Paste_Here!P$2:P$600, MATCH(B477, Paste_Here!A$2:A$600, 0)), ""), ""), "")</f>
        <v/>
      </c>
      <c r="G477" s="47"/>
      <c r="H477" s="2" t="str">
        <f>IFERROR(IF(B477&lt;&gt;"", IF(ISNUMBER(SEARCH("highrisk", LOWER(INDEX(Paste_Here!Q$2:Q$600, MATCH(B477, Paste_Here!A$2:A$600, 0))))), "High Risk", IF(ISNUMBER(SEARCH("lowrisk", LOWER(INDEX(Paste_Here!Q$2:Q$600, MATCH(B477, Paste_Here!A$2:A$600, 0))))), "Low Risk", IF(ISNUMBER(SEARCH("somerisk", LOWER(INDEX(Paste_Here!Q$2:Q$600, MATCH(B477, Paste_Here!A$2:A$600, 0))))), "Some Risk", ""))), ""), "")</f>
        <v/>
      </c>
      <c r="I477" s="47"/>
      <c r="J477" s="2"/>
      <c r="K477" s="47"/>
      <c r="L477" s="2"/>
      <c r="M477" s="47"/>
      <c r="N477" s="2"/>
      <c r="O477" s="47"/>
      <c r="P477" s="2" t="str">
        <f>IFERROR(IF(B477&lt;&gt;"", IF(AND(ISNUMBER(VALUE(INDEX(Paste_Here!R$2:R$600, MATCH(B477, Paste_Here!A$2:A$600, 0)))), INDEX(Paste_Here!R$2:R$600, MATCH(B477, Paste_Here!A$2:A$600, 0)) &lt;&gt; ""), VALUE(INDEX(Paste_Here!R$2:R$600, MATCH(B477, Paste_Here!A$2:A$600, 0))), ""), ""), "")</f>
        <v/>
      </c>
      <c r="Q477" s="47"/>
      <c r="R477" s="2"/>
      <c r="S477" s="47"/>
      <c r="W477" s="47"/>
      <c r="X477" s="2"/>
      <c r="Y477" s="47"/>
      <c r="Z477" s="2" t="str">
        <f>IFERROR(IF(B477&lt;&gt;"", IF(AND(INDEX(Paste_Here!S$2:S$600, MATCH(B477, Paste_Here!A$2:A$600, 0))&lt;&gt;"", ISNUMBER(VALUE(INDEX(Paste_Here!S$2:S$600, MATCH(B477, Paste_Here!A$2:A$600, 0))))), INDEX(Paste_Here!S$2:S$600, MATCH(B477, Paste_Here!A$2:A$600, 0)), ""), ""), "")</f>
        <v/>
      </c>
      <c r="AA477" s="47"/>
      <c r="AB477" s="2" t="str">
        <f>IFERROR(IF(B477&lt;&gt;"", IF(ISNUMBER(SEARCH("highrisk", LOWER(INDEX(Paste_Here!T$2:T$600, MATCH(B477, Paste_Here!A$2:A$600, 0))))), "High Risk", IF(ISNUMBER(SEARCH("lowrisk", LOWER(INDEX(Paste_Here!T$2:T$600, MATCH(B477, Paste_Here!A$2:A$600, 0))))), "Low Risk", IF(ISNUMBER(SEARCH("somerisk", LOWER(INDEX(Paste_Here!T$2:T$600, MATCH(B477, Paste_Here!A$2:A$600, 0))))), "Some Risk", IF(ISNUMBER(SEARCH("OT", LOWER(INDEX(Paste_Here!T$2:T$600, MATCH(B477, Paste_Here!A$2:A$600, 0))))), "On Track", "")))), ""), "")</f>
        <v/>
      </c>
      <c r="AC477" s="47"/>
      <c r="AD477" s="2"/>
      <c r="AE477" s="47"/>
      <c r="AF477" s="2"/>
      <c r="AG477" s="47"/>
      <c r="AH477" s="2"/>
      <c r="AI477" s="47"/>
      <c r="AJ477" s="2" t="str" cm="1">
        <f t="array" aca="1" ref="AJ477" ca="1">IFERROR(IF(ISNUMBER(SEARCH("BR", INDEX(Paste_Here!AB$2:AB$210, MATCH(B477, Paste_Here!A$2:A$210, 0)))), -1, 1) * VALUE(_xlfn.TEXTJOIN("", TRUE, IF(ISNUMBER(--MID(INDEX(Paste_Here!AB$2:AB$210, MATCH(B477, Paste_Here!A$2:A$210, 0)), ROW(INDIRECT("1:"&amp;LEN(INDEX(Paste_Here!AB$2:AB$210, MATCH(B477, Paste_Here!A$2:A$210, 0))))), 1)), MID(INDEX(Paste_Here!AB$2:AB$210, MATCH(B477, Paste_Here!A$2:A$210, 0)), ROW(INDIRECT("1:"&amp;LEN(INDEX(Paste_Here!AB$2:AB$210, MATCH(B477, Paste_Here!A$2:A$210, 0))))), 1), ""))), "")</f>
        <v/>
      </c>
      <c r="AK477" s="47"/>
      <c r="AL477" s="34" t="str">
        <f>IFERROR(IF(B477&lt;&gt;"", IF(AND(INDEX(Paste_Here!AF$2:AF$600, MATCH(B477, Paste_Here!A$2:A$600, 0))&lt;&gt;"", ISNUMBER(VALUE(INDEX(Paste_Here!AF$2:AF$600, MATCH(B477, Paste_Here!A$2:A$600, 0))))), INDEX(Paste_Here!AF$2:AF$600, MATCH(B477, Paste_Here!A$2:A$600, 0)), ""), ""), "")</f>
        <v/>
      </c>
      <c r="AM477" s="47"/>
      <c r="AN477" s="47"/>
      <c r="AO477" s="2" t="str">
        <f t="shared" si="43"/>
        <v/>
      </c>
      <c r="AP477" s="47"/>
      <c r="AQ477" s="34" t="str">
        <f>IFERROR(IF(B477&lt;&gt;"", IF(COUNTIF(INDEX(Paste_Here!X$2:Y$600, MATCH(B477, Paste_Here!A$2:A$600, 0), 0), "yes") &gt; 0, "No", IF(COUNTIF(INDEX(Paste_Here!X$2:Y$600, MATCH(B477, Paste_Here!A$2:A$600, 0), 0), "no") &gt; 0, "Yes", "")), ""), "")</f>
        <v/>
      </c>
      <c r="AR477" s="47"/>
      <c r="AS477" s="34" t="str">
        <f>IFERROR(IF(B477&lt;&gt;"", IF(AND(INDEX(Paste_Here!U$2:U$600, MATCH(B477, Paste_Here!A$2:A$600, 0))&lt;&gt;"", ISNUMBER(VALUE(INDEX(Paste_Here!U$2:U$600, MATCH(B477, Paste_Here!A$2:A$600, 0))))), INDEX(Paste_Here!U$2:U$600, MATCH(B477, Paste_Here!A$2:A$600, 0)), ""), ""), "")</f>
        <v/>
      </c>
      <c r="AT477" s="47"/>
      <c r="AU477" s="34" t="str">
        <f>IFERROR(IF(B477&lt;&gt;"", IF(ISNUMBER(SEARCH("highrisk", LOWER(INDEX(Paste_Here!V$2:V$600, MATCH(B477, Paste_Here!A$2:A$600, 0))))), "High Risk", IF(ISNUMBER(SEARCH("lowrisk", LOWER(INDEX(Paste_Here!V$2:V$600, MATCH(B477, Paste_Here!A$2:A$600, 0))))), "Low Risk", IF(ISNUMBER(SEARCH("somerisk", LOWER(INDEX(Paste_Here!V$2:V$600, MATCH(B477, Paste_Here!A$2:A$600, 0))))), "Some Risk", ""))), ""), "")</f>
        <v/>
      </c>
      <c r="AV477" s="47"/>
      <c r="AW477" s="34" t="str">
        <f>IFERROR(IF(B477&lt;&gt;"", IF(AND(ISNUMBER(VALUE(INDEX(Paste_Here!W$2:W$600, MATCH(B477, Paste_Here!A$2:A$600, 0)))), INDEX(Paste_Here!W$2:W$600, MATCH(B477, Paste_Here!A$2:A$600, 0)) &lt;&gt; ""), VALUE(INDEX(Paste_Here!W$2:W$600, MATCH(B477, Paste_Here!A$2:A$600, 0))), ""), ""), "")</f>
        <v/>
      </c>
      <c r="AX477" s="47"/>
      <c r="BA477" s="2" t="str">
        <f>IFERROR(IF(B477&lt;&gt;"", IF(AND(INDEX(Paste_Here!AI$2:AI$600, MATCH(B477, Paste_Here!A$2:A$600, 0))&lt;&gt;"", ISNUMBER(VALUE(INDEX(Paste_Here!AI$2:AI$600, MATCH(B477, Paste_Here!A$2:A$600, 0))))), INDEX(Paste_Here!AI$2:AI$600, MATCH(B477, Paste_Here!A$2:A$600, 0)), ""), ""), "")</f>
        <v/>
      </c>
      <c r="BB477" s="47"/>
      <c r="BC477" s="34" t="str">
        <f>IFERROR(IF(B477&lt;&gt;"", IF(ISNUMBER(SEARCH("highrisk", LOWER(INDEX(Paste_Here!AJ$2:AJ$600, MATCH(B477, Paste_Here!A$2:A$600, 0))))), "High Risk", IF(ISNUMBER(SEARCH("lowrisk", LOWER(INDEX(Paste_Here!AJ$2:AJ$600, MATCH(B477, Paste_Here!A$2:A$600, 0))))), "Low Risk", IF(ISNUMBER(SEARCH("somerisk", LOWER(INDEX(Paste_Here!AJ$2:AJ$600, MATCH(B477, Paste_Here!A$2:A$600, 0))))), "Some Risk", IF(ISNUMBER(SEARCH("OT", LOWER(INDEX(Paste_Here!AJ$2:AJ$600, MATCH(B477, Paste_Here!A$2:A$600, 0))))), "On Track", "")))), ""), "")</f>
        <v/>
      </c>
      <c r="BD477" s="47"/>
      <c r="BE477" s="34" t="str">
        <f>IFERROR(IF(B477&lt;&gt;"", IF(AND(INDEX(Paste_Here!AK$2:AK$600, MATCH(B477, Paste_Here!A$2:A$600, 0))&lt;&gt;"", ISNUMBER(VALUE(INDEX(Paste_Here!AK$2:AK$600, MATCH(B477, Paste_Here!A$2:A$600, 0))))), INDEX(Paste_Here!AK$2:AK$600, MATCH(B477, Paste_Here!A$2:A$600, 0)), ""), ""), "")</f>
        <v/>
      </c>
      <c r="BF477" s="47"/>
      <c r="BG477" s="34" t="str" cm="1">
        <f t="array" aca="1" ref="BG477" ca="1">IFERROR(IF(B477&lt;&gt;"", IF(INDEX(Paste_Here!AE$2:AE$600, MATCH(B477, Paste_Here!A$2:A$600, 0))&lt;&gt;"", IF(LEFT(INDEX(Paste_Here!AE$2:AE$600, MATCH(B477, Paste_Here!A$2:A$600, 0)), 2)="EM", -1, 1) * VALUE(_xlfn.TEXTJOIN("", TRUE, IF(ISNUMBER(MID(INDEX(Paste_Here!AE$2:AE$600, MATCH(B477, Paste_Here!A$2:A$600, 0)), ROW(INDIRECT("1:"&amp;LEN(INDEX(Paste_Here!AE$2:AE$600, MATCH(B477, Paste_Here!A$2:A$600, 0))))), 1)*1), MID(INDEX(Paste_Here!AE$2:AE$600, MATCH(B477, Paste_Here!A$2:A$600, 0)), ROW(INDIRECT("1:"&amp;LEN(INDEX(Paste_Here!AE$2:AE$600, MATCH(B477, Paste_Here!A$2:A$600, 0))))), 1), ""))), ""), ""), "")</f>
        <v/>
      </c>
      <c r="BH477" s="47"/>
      <c r="BJ477" s="47"/>
      <c r="BK477" s="2" t="str">
        <f t="shared" si="44"/>
        <v/>
      </c>
      <c r="BL477" s="47"/>
      <c r="BM477" s="34" t="str">
        <f>IFERROR(IF(B477&lt;&gt;"", IF(AND(INDEX(Paste_Here!Z$2:Z$600, MATCH(B477, Paste_Here!A$2:A$600, 0))&lt;&gt;"", ISNUMBER(VALUE(INDEX(Paste_Here!Z$2:Z$600, MATCH(B477, Paste_Here!A$2:A$600, 0))))), INDEX(Paste_Here!Z$2:Z$600, MATCH(B477, Paste_Here!A$2:A$600, 0)), ""), ""), "")</f>
        <v/>
      </c>
      <c r="BN477" s="47"/>
      <c r="BO477" s="34" t="str">
        <f>IFERROR(IF(B477&lt;&gt;"", IF(ISNUMBER(SEARCH("highrisk", LOWER(INDEX(Paste_Here!AA$2:AA$600, MATCH(B477, Paste_Here!A$2:A$600, 0))))), "High Risk", IF(ISNUMBER(SEARCH("lowrisk", LOWER(INDEX(Paste_Here!AA$2:AA$600, MATCH(B477, Paste_Here!A$2:A$600, 0))))), "Low Risk", IF(ISNUMBER(SEARCH("somerisk", LOWER(INDEX(Paste_Here!AA$2:AA$600, MATCH(B477, Paste_Here!A$2:A$600, 0))))), "Some Risk", IF(ISNUMBER(SEARCH("OT", LOWER(INDEX(Paste_Here!AA$2:AA$600, MATCH(B477, Paste_Here!A$2:A$600, 0))))), "On Track", "")))), ""), "")</f>
        <v/>
      </c>
      <c r="BP477" s="47"/>
      <c r="BQ477" s="34" t="str">
        <f>IFERROR(IF(B477&lt;&gt;"", IF(AND(INDEX(Paste_Here!AC$2:AC$600, MATCH(B477, Paste_Here!A$2:A$600, 0))&lt;&gt;"", ISNUMBER(VALUE(INDEX(Paste_Here!AC$2:AC$600, MATCH(B477, Paste_Here!A$2:A$600, 0))))), INDEX(Paste_Here!AC$2:AC$600, MATCH(B477, Paste_Here!A$2:A$600, 0)), ""), ""), "")</f>
        <v/>
      </c>
      <c r="BR477" s="47"/>
      <c r="BS477" s="34" t="str">
        <f>IFERROR(IF(B477&lt;&gt;"", IF(ISNUMBER(SEARCH("highrisk", LOWER(INDEX(Paste_Here!AD$2:AD$600, MATCH(B477, Paste_Here!A$2:A$600, 0))))), "High Risk", IF(ISNUMBER(SEARCH("lowrisk", LOWER(INDEX(Paste_Here!AD$2:AD$600, MATCH(B477, Paste_Here!A$2:A$600, 0))))), "Low Risk", IF(ISNUMBER(SEARCH("somerisk", LOWER(INDEX(Paste_Here!AD$2:AD$600, MATCH(B477, Paste_Here!A$2:A$600, 0))))), "Some Risk", IF(ISNUMBER(SEARCH("OT", LOWER(INDEX(Paste_Here!AD$2:AD$600, MATCH(B477, Paste_Here!A$2:A$600, 0))))), "On Track", "")))), ""), "")</f>
        <v/>
      </c>
      <c r="BT477" s="47"/>
      <c r="BU477" s="34"/>
      <c r="BV477" s="47"/>
      <c r="BW477" s="34"/>
      <c r="BX477" s="47"/>
      <c r="BY477" s="34"/>
      <c r="BZ477" s="47"/>
      <c r="CA477" s="34"/>
      <c r="CB477" s="49"/>
      <c r="DT477" s="47"/>
      <c r="DU477" s="47"/>
      <c r="DV477" s="2" t="str">
        <f t="shared" si="45"/>
        <v/>
      </c>
      <c r="DW477" s="47"/>
      <c r="DX477" s="2" t="str">
        <f>IFERROR(IF(B477&lt;&gt;"", IF(ISNUMBER(SEARCH("s", LOWER(INDEX(Paste_Here!M$2:M$600, MATCH(B477, Paste_Here!A$2:A$600, 0))))), "Yes", IF(INDEX(Paste_Here!M$2:M$600, MATCH(B477, Paste_Here!A$2:A$600, 0))&lt;&gt;"", "No", "")), ""), "")</f>
        <v/>
      </c>
      <c r="DY477" s="47"/>
      <c r="DZ477" s="2" t="str">
        <f>IFERROR(IF(B477&lt;&gt;"", IF(ISNUMBER(SEARCH("yes", LOWER(INDEX(Paste_Here!F$2:F$600, MATCH(B477, Paste_Here!A$2:A$600, 0))))), "Yes", IF(ISNUMBER(SEARCH("no", LOWER(INDEX(Paste_Here!F$2:F$600, MATCH(B477, Paste_Here!A$2:A$600, 0))))), "No", "")), ""), "")</f>
        <v/>
      </c>
      <c r="EA477" s="47"/>
      <c r="EB477" s="2" t="str">
        <f>IFERROR(IF(B477&lt;&gt;"", IF(ISNUMBER(SEARCH("english language learner", LOWER(INDEX(Paste_Here!C$2:C$600, MATCH(B477, Paste_Here!A$2:A$600, 0))))), "Yes", ""), ""), "")</f>
        <v/>
      </c>
      <c r="EC477" s="47"/>
      <c r="ED477" s="2" t="str">
        <f>IFERROR(IF(B477&lt;&gt;"", IF(OR(ISNUMBER(SEARCH("b", LOWER(INDEX(Paste_Here!K$2:K$600, MATCH(B477, Paste_Here!A$2:A$600, 0))))), ISNUMBER(SEARCH("h", LOWER(INDEX(Paste_Here!K$2:K$600, MATCH(B477, Paste_Here!A$2:A$600, 0))))), ISNUMBER(SEARCH("i", LOWER(INDEX(Paste_Here!K$2:K$600, MATCH(B477, Paste_Here!A$2:A$600, 0)))))), "Yes", IF(INDEX(Paste_Here!K$2:K$600, MATCH(B477, Paste_Here!A$2:A$600, 0))&lt;&gt;"", "No", "")), ""), "")</f>
        <v/>
      </c>
      <c r="EE477" s="47"/>
      <c r="EF477" s="34" t="str">
        <f>IFERROR(IF(B477&lt;&gt;"", IF(ISNUMBER(SEARCH("yes", LOWER(INDEX(Paste_Here!L$2:L$600, MATCH(B477, Paste_Here!A$2:A$600, 0))))), "Yes", IF(ISNUMBER(SEARCH("no", LOWER(INDEX(Paste_Here!L$2:L$600, MATCH(B477, Paste_Here!A$2:A$600, 0))))), "No", "")), ""), "")</f>
        <v/>
      </c>
      <c r="EG477" s="47"/>
      <c r="EH477" s="2" t="str">
        <f>IFERROR(IF(B477&lt;&gt;"", IF(ISNUMBER(SEARCH("transitional 2", LOWER(INDEX(Paste_Here!C$2:C$600, MATCH(B477, Paste_Here!A$2:A$600, 0))))), "T2", IF(ISNUMBER(SEARCH("transitional 1", LOWER(INDEX(Paste_Here!C$2:C$600, MATCH(B477, Paste_Here!A$2:A$600, 0))))), "T1", IF(ISNUMBER(SEARCH("waived ell services", LOWER(INDEX(Paste_Here!C$2:C$600, MATCH(B477, Paste_Here!A$2:A$600, 0))))), "W", ""))), ""), "")</f>
        <v/>
      </c>
      <c r="EI477" s="47"/>
      <c r="EJ477" s="2" t="str">
        <f>IFERROR(IF(B477&lt;&gt;"", IF(AND(INDEX(Paste_Here!AG$2:AG$600, MATCH(B477, Paste_Here!A$2:A$600, 0))&lt;&gt;"", ISNUMBER(VALUE(INDEX(Paste_Here!AG$2:AG$600, MATCH(B477, Paste_Here!A$2:A$600, 0))))), INDEX(Paste_Here!AG$2:AG$600, MATCH(B477, Paste_Here!A$2:A$600, 0)), ""), ""), "")</f>
        <v/>
      </c>
      <c r="EK477" s="47"/>
      <c r="EL477" s="2" t="str">
        <f>IFERROR(IF(B477&lt;&gt;"", IF(AND(INDEX(Paste_Here!AL$2:AL$600, MATCH(B477, Paste_Here!A$2:A$600, 0))&lt;&gt;"", ISNUMBER(VALUE(INDEX(Paste_Here!AL$2:AL$600, MATCH(B477, Paste_Here!A$2:A$600, 0))))), INDEX(Paste_Here!AL$2:AL$600, MATCH(B477, Paste_Here!A$2:A$600, 0)), ""), ""), "")</f>
        <v/>
      </c>
      <c r="EM477" s="47"/>
      <c r="FA477" s="4" t="str" cm="1">
        <f t="array" ref="FA477">IFERROR(INDEX(Paste_Here!$B$2:$B$600, MATCH(0, COUNTIF(FA$4:FA476, Paste_Here!$B$2:$B$600) + IF(Paste_Here!$B$2:$B$600="", 1, 0), 0)), "")</f>
        <v/>
      </c>
      <c r="FB477" s="4" t="str">
        <f>IF(FA477&lt;&gt;"", INDEX(Paste_Here!$A$2:$A$600, MATCH(FA477, Paste_Here!$B$2:$B$600, 0)), "")</f>
        <v/>
      </c>
      <c r="FC477" s="4" t="str">
        <f t="shared" si="46"/>
        <v/>
      </c>
      <c r="FD477" s="4" t="str" cm="1">
        <f t="array" ref="FD477">IFERROR(INDEX($FC$5:$FC$600, MATCH(SMALL(IF($FC$5:$FC$600&lt;&gt;"", COUNTIF($FC$5:$FC$600, "&lt;"&amp;$FC$5:$FC$600)+1), ROW()-ROW($FD$5)+1), COUNTIF($FC$5:$FC$600, "&lt;"&amp;$FC$5:$FC$600)+1, 0)), "")</f>
        <v/>
      </c>
      <c r="FF477" s="2" t="str">
        <f>IFERROR(IF(B477&lt;&gt;"", IF(AND(INDEX(Paste_Here!AH$2:AH$600, MATCH(B477, Paste_Here!A$2:A$600, 0))&lt;&gt;"", ISNUMBER(VALUE(INDEX(Paste_Here!AH$2:AH$600, MATCH(B477, Paste_Here!A$2:A$600, 0))))), INDEX(Paste_Here!AH$2:AH$600, MATCH(B477, Paste_Here!A$2:A$600, 0)), ""), ""), "")</f>
        <v/>
      </c>
      <c r="FG477" s="47"/>
      <c r="FH477" s="2" t="str">
        <f>IFERROR(IF(B477&lt;&gt;"", IF(AND(INDEX(Paste_Here!AM$2:AM$600, MATCH(B477, Paste_Here!A$2:A$600, 0))&lt;&gt;"", ISNUMBER(VALUE(INDEX(Paste_Here!AM$2:AM$600, MATCH(B477, Paste_Here!A$2:A$600, 0))))), INDEX(Paste_Here!AM$2:AM$600, MATCH(B477, Paste_Here!A$2:A$600, 0)), ""), ""), "")</f>
        <v/>
      </c>
      <c r="FI477" s="47"/>
      <c r="FJ477" s="47"/>
      <c r="FK477" s="2" t="str">
        <f t="shared" si="47"/>
        <v/>
      </c>
      <c r="FL477" s="47"/>
      <c r="FM477" s="2" t="str">
        <f>IFERROR(IF(B477&lt;&gt;"", IF(ISNUMBER(VALUE(INDEX(Paste_Here!H$2:H$600, MATCH(B477, Paste_Here!A$2:A$600, 0)))), IF(VALUE(INDEX(Paste_Here!H$2:H$600, MATCH(B477, Paste_Here!A$2:A$600, 0)))=0, "No", IF(AND(VALUE(INDEX(Paste_Here!H$2:H$600, MATCH(B477, Paste_Here!A$2:A$600, 0)))&gt;=1, VALUE(INDEX(Paste_Here!H$2:H$600, MATCH(B477, Paste_Here!A$2:A$600, 0)))&lt;=4), VALUE(INDEX(Paste_Here!H$2:H$600, MATCH(B477, Paste_Here!A$2:A$600, 0))), "")), ""), ""), "")</f>
        <v/>
      </c>
      <c r="FN477" s="47"/>
      <c r="FO477" s="34" t="str">
        <f>IFERROR(IF(B477&lt;&gt;"", IF(ISNUMBER(VALUE(INDEX(Paste_Here!I$2:I$600, MATCH(B477, Paste_Here!A$2:A$600, 0)))), IF(VALUE(INDEX(Paste_Here!I$2:I$600, MATCH(B477, Paste_Here!A$2:A$600, 0)))=0, "No", IF(AND(VALUE(INDEX(Paste_Here!I$2:I$600, MATCH(B477, Paste_Here!A$2:A$600, 0)))&gt;=1, VALUE(INDEX(Paste_Here!I$2:I$600, MATCH(B477, Paste_Here!A$2:A$600, 0)))&lt;=4), VALUE(INDEX(Paste_Here!I$2:I$600, MATCH(B477, Paste_Here!A$2:A$600, 0))), "")), ""), ""), "")</f>
        <v/>
      </c>
      <c r="FP477" s="47"/>
      <c r="FQ477" s="2"/>
      <c r="FR477" s="47"/>
      <c r="FS477" s="2"/>
      <c r="FT477" s="47"/>
      <c r="FU477" s="2"/>
      <c r="FV477" s="47"/>
      <c r="FW477" s="2"/>
      <c r="FX477" s="47"/>
      <c r="FY477" s="2"/>
      <c r="FZ477" s="47"/>
      <c r="GA477" s="2"/>
      <c r="GB477" s="47"/>
      <c r="GU477" s="2"/>
      <c r="GV477" s="47"/>
      <c r="GW477" s="2"/>
      <c r="GX477" s="47"/>
    </row>
    <row r="478" spans="1:206">
      <c r="A478" s="47"/>
      <c r="B478" s="2" t="str">
        <f t="shared" si="42"/>
        <v/>
      </c>
      <c r="C478" s="47"/>
      <c r="D478" s="2" t="str">
        <f>IFERROR(IF(B478&lt;&gt;"", IF(COUNTIF(INDEX(Paste_Here!N$2:O$600, MATCH(B478, Paste_Here!A$2:A$600, 0), 0), "yes") &gt; 0, "No", IF(COUNTIF(INDEX(Paste_Here!N$2:O$600, MATCH(B478, Paste_Here!A$2:A$600, 0), 0), "no") &gt; 0, "Yes", "")), ""), "")</f>
        <v/>
      </c>
      <c r="E478" s="47"/>
      <c r="F478" s="84" t="str">
        <f>IFERROR(IF(B478&lt;&gt;"", IF(AND(INDEX(Paste_Here!P$2:P$600, MATCH(B478, Paste_Here!A$2:A$600, 0))&lt;&gt;"", ISNUMBER(VALUE(INDEX(Paste_Here!P$2:P$600, MATCH(B478, Paste_Here!A$2:A$600, 0))))), INDEX(Paste_Here!P$2:P$600, MATCH(B478, Paste_Here!A$2:A$600, 0)), ""), ""), "")</f>
        <v/>
      </c>
      <c r="G478" s="47"/>
      <c r="H478" s="2" t="str">
        <f>IFERROR(IF(B478&lt;&gt;"", IF(ISNUMBER(SEARCH("highrisk", LOWER(INDEX(Paste_Here!Q$2:Q$600, MATCH(B478, Paste_Here!A$2:A$600, 0))))), "High Risk", IF(ISNUMBER(SEARCH("lowrisk", LOWER(INDEX(Paste_Here!Q$2:Q$600, MATCH(B478, Paste_Here!A$2:A$600, 0))))), "Low Risk", IF(ISNUMBER(SEARCH("somerisk", LOWER(INDEX(Paste_Here!Q$2:Q$600, MATCH(B478, Paste_Here!A$2:A$600, 0))))), "Some Risk", ""))), ""), "")</f>
        <v/>
      </c>
      <c r="I478" s="47"/>
      <c r="J478" s="2"/>
      <c r="K478" s="47"/>
      <c r="L478" s="2"/>
      <c r="M478" s="47"/>
      <c r="N478" s="2"/>
      <c r="O478" s="47"/>
      <c r="P478" s="2" t="str">
        <f>IFERROR(IF(B478&lt;&gt;"", IF(AND(ISNUMBER(VALUE(INDEX(Paste_Here!R$2:R$600, MATCH(B478, Paste_Here!A$2:A$600, 0)))), INDEX(Paste_Here!R$2:R$600, MATCH(B478, Paste_Here!A$2:A$600, 0)) &lt;&gt; ""), VALUE(INDEX(Paste_Here!R$2:R$600, MATCH(B478, Paste_Here!A$2:A$600, 0))), ""), ""), "")</f>
        <v/>
      </c>
      <c r="Q478" s="47"/>
      <c r="R478" s="2"/>
      <c r="S478" s="47"/>
      <c r="W478" s="47"/>
      <c r="X478" s="2"/>
      <c r="Y478" s="47"/>
      <c r="Z478" s="2" t="str">
        <f>IFERROR(IF(B478&lt;&gt;"", IF(AND(INDEX(Paste_Here!S$2:S$600, MATCH(B478, Paste_Here!A$2:A$600, 0))&lt;&gt;"", ISNUMBER(VALUE(INDEX(Paste_Here!S$2:S$600, MATCH(B478, Paste_Here!A$2:A$600, 0))))), INDEX(Paste_Here!S$2:S$600, MATCH(B478, Paste_Here!A$2:A$600, 0)), ""), ""), "")</f>
        <v/>
      </c>
      <c r="AA478" s="47"/>
      <c r="AB478" s="2" t="str">
        <f>IFERROR(IF(B478&lt;&gt;"", IF(ISNUMBER(SEARCH("highrisk", LOWER(INDEX(Paste_Here!T$2:T$600, MATCH(B478, Paste_Here!A$2:A$600, 0))))), "High Risk", IF(ISNUMBER(SEARCH("lowrisk", LOWER(INDEX(Paste_Here!T$2:T$600, MATCH(B478, Paste_Here!A$2:A$600, 0))))), "Low Risk", IF(ISNUMBER(SEARCH("somerisk", LOWER(INDEX(Paste_Here!T$2:T$600, MATCH(B478, Paste_Here!A$2:A$600, 0))))), "Some Risk", IF(ISNUMBER(SEARCH("OT", LOWER(INDEX(Paste_Here!T$2:T$600, MATCH(B478, Paste_Here!A$2:A$600, 0))))), "On Track", "")))), ""), "")</f>
        <v/>
      </c>
      <c r="AC478" s="47"/>
      <c r="AD478" s="2"/>
      <c r="AE478" s="47"/>
      <c r="AF478" s="2"/>
      <c r="AG478" s="47"/>
      <c r="AH478" s="2"/>
      <c r="AI478" s="47"/>
      <c r="AJ478" s="2" t="str" cm="1">
        <f t="array" aca="1" ref="AJ478" ca="1">IFERROR(IF(ISNUMBER(SEARCH("BR", INDEX(Paste_Here!AB$2:AB$210, MATCH(B478, Paste_Here!A$2:A$210, 0)))), -1, 1) * VALUE(_xlfn.TEXTJOIN("", TRUE, IF(ISNUMBER(--MID(INDEX(Paste_Here!AB$2:AB$210, MATCH(B478, Paste_Here!A$2:A$210, 0)), ROW(INDIRECT("1:"&amp;LEN(INDEX(Paste_Here!AB$2:AB$210, MATCH(B478, Paste_Here!A$2:A$210, 0))))), 1)), MID(INDEX(Paste_Here!AB$2:AB$210, MATCH(B478, Paste_Here!A$2:A$210, 0)), ROW(INDIRECT("1:"&amp;LEN(INDEX(Paste_Here!AB$2:AB$210, MATCH(B478, Paste_Here!A$2:A$210, 0))))), 1), ""))), "")</f>
        <v/>
      </c>
      <c r="AK478" s="47"/>
      <c r="AL478" s="34" t="str">
        <f>IFERROR(IF(B478&lt;&gt;"", IF(AND(INDEX(Paste_Here!AF$2:AF$600, MATCH(B478, Paste_Here!A$2:A$600, 0))&lt;&gt;"", ISNUMBER(VALUE(INDEX(Paste_Here!AF$2:AF$600, MATCH(B478, Paste_Here!A$2:A$600, 0))))), INDEX(Paste_Here!AF$2:AF$600, MATCH(B478, Paste_Here!A$2:A$600, 0)), ""), ""), "")</f>
        <v/>
      </c>
      <c r="AM478" s="47"/>
      <c r="AN478" s="47"/>
      <c r="AO478" s="2" t="str">
        <f t="shared" si="43"/>
        <v/>
      </c>
      <c r="AP478" s="47"/>
      <c r="AQ478" s="34" t="str">
        <f>IFERROR(IF(B478&lt;&gt;"", IF(COUNTIF(INDEX(Paste_Here!X$2:Y$600, MATCH(B478, Paste_Here!A$2:A$600, 0), 0), "yes") &gt; 0, "No", IF(COUNTIF(INDEX(Paste_Here!X$2:Y$600, MATCH(B478, Paste_Here!A$2:A$600, 0), 0), "no") &gt; 0, "Yes", "")), ""), "")</f>
        <v/>
      </c>
      <c r="AR478" s="47"/>
      <c r="AS478" s="34" t="str">
        <f>IFERROR(IF(B478&lt;&gt;"", IF(AND(INDEX(Paste_Here!U$2:U$600, MATCH(B478, Paste_Here!A$2:A$600, 0))&lt;&gt;"", ISNUMBER(VALUE(INDEX(Paste_Here!U$2:U$600, MATCH(B478, Paste_Here!A$2:A$600, 0))))), INDEX(Paste_Here!U$2:U$600, MATCH(B478, Paste_Here!A$2:A$600, 0)), ""), ""), "")</f>
        <v/>
      </c>
      <c r="AT478" s="47"/>
      <c r="AU478" s="34" t="str">
        <f>IFERROR(IF(B478&lt;&gt;"", IF(ISNUMBER(SEARCH("highrisk", LOWER(INDEX(Paste_Here!V$2:V$600, MATCH(B478, Paste_Here!A$2:A$600, 0))))), "High Risk", IF(ISNUMBER(SEARCH("lowrisk", LOWER(INDEX(Paste_Here!V$2:V$600, MATCH(B478, Paste_Here!A$2:A$600, 0))))), "Low Risk", IF(ISNUMBER(SEARCH("somerisk", LOWER(INDEX(Paste_Here!V$2:V$600, MATCH(B478, Paste_Here!A$2:A$600, 0))))), "Some Risk", ""))), ""), "")</f>
        <v/>
      </c>
      <c r="AV478" s="47"/>
      <c r="AW478" s="34" t="str">
        <f>IFERROR(IF(B478&lt;&gt;"", IF(AND(ISNUMBER(VALUE(INDEX(Paste_Here!W$2:W$600, MATCH(B478, Paste_Here!A$2:A$600, 0)))), INDEX(Paste_Here!W$2:W$600, MATCH(B478, Paste_Here!A$2:A$600, 0)) &lt;&gt; ""), VALUE(INDEX(Paste_Here!W$2:W$600, MATCH(B478, Paste_Here!A$2:A$600, 0))), ""), ""), "")</f>
        <v/>
      </c>
      <c r="AX478" s="47"/>
      <c r="BA478" s="2" t="str">
        <f>IFERROR(IF(B478&lt;&gt;"", IF(AND(INDEX(Paste_Here!AI$2:AI$600, MATCH(B478, Paste_Here!A$2:A$600, 0))&lt;&gt;"", ISNUMBER(VALUE(INDEX(Paste_Here!AI$2:AI$600, MATCH(B478, Paste_Here!A$2:A$600, 0))))), INDEX(Paste_Here!AI$2:AI$600, MATCH(B478, Paste_Here!A$2:A$600, 0)), ""), ""), "")</f>
        <v/>
      </c>
      <c r="BB478" s="47"/>
      <c r="BC478" s="34" t="str">
        <f>IFERROR(IF(B478&lt;&gt;"", IF(ISNUMBER(SEARCH("highrisk", LOWER(INDEX(Paste_Here!AJ$2:AJ$600, MATCH(B478, Paste_Here!A$2:A$600, 0))))), "High Risk", IF(ISNUMBER(SEARCH("lowrisk", LOWER(INDEX(Paste_Here!AJ$2:AJ$600, MATCH(B478, Paste_Here!A$2:A$600, 0))))), "Low Risk", IF(ISNUMBER(SEARCH("somerisk", LOWER(INDEX(Paste_Here!AJ$2:AJ$600, MATCH(B478, Paste_Here!A$2:A$600, 0))))), "Some Risk", IF(ISNUMBER(SEARCH("OT", LOWER(INDEX(Paste_Here!AJ$2:AJ$600, MATCH(B478, Paste_Here!A$2:A$600, 0))))), "On Track", "")))), ""), "")</f>
        <v/>
      </c>
      <c r="BD478" s="47"/>
      <c r="BE478" s="34" t="str">
        <f>IFERROR(IF(B478&lt;&gt;"", IF(AND(INDEX(Paste_Here!AK$2:AK$600, MATCH(B478, Paste_Here!A$2:A$600, 0))&lt;&gt;"", ISNUMBER(VALUE(INDEX(Paste_Here!AK$2:AK$600, MATCH(B478, Paste_Here!A$2:A$600, 0))))), INDEX(Paste_Here!AK$2:AK$600, MATCH(B478, Paste_Here!A$2:A$600, 0)), ""), ""), "")</f>
        <v/>
      </c>
      <c r="BF478" s="47"/>
      <c r="BG478" s="34" t="str" cm="1">
        <f t="array" aca="1" ref="BG478" ca="1">IFERROR(IF(B478&lt;&gt;"", IF(INDEX(Paste_Here!AE$2:AE$600, MATCH(B478, Paste_Here!A$2:A$600, 0))&lt;&gt;"", IF(LEFT(INDEX(Paste_Here!AE$2:AE$600, MATCH(B478, Paste_Here!A$2:A$600, 0)), 2)="EM", -1, 1) * VALUE(_xlfn.TEXTJOIN("", TRUE, IF(ISNUMBER(MID(INDEX(Paste_Here!AE$2:AE$600, MATCH(B478, Paste_Here!A$2:A$600, 0)), ROW(INDIRECT("1:"&amp;LEN(INDEX(Paste_Here!AE$2:AE$600, MATCH(B478, Paste_Here!A$2:A$600, 0))))), 1)*1), MID(INDEX(Paste_Here!AE$2:AE$600, MATCH(B478, Paste_Here!A$2:A$600, 0)), ROW(INDIRECT("1:"&amp;LEN(INDEX(Paste_Here!AE$2:AE$600, MATCH(B478, Paste_Here!A$2:A$600, 0))))), 1), ""))), ""), ""), "")</f>
        <v/>
      </c>
      <c r="BH478" s="47"/>
      <c r="BJ478" s="47"/>
      <c r="BK478" s="2" t="str">
        <f t="shared" si="44"/>
        <v/>
      </c>
      <c r="BL478" s="47"/>
      <c r="BM478" s="34" t="str">
        <f>IFERROR(IF(B478&lt;&gt;"", IF(AND(INDEX(Paste_Here!Z$2:Z$600, MATCH(B478, Paste_Here!A$2:A$600, 0))&lt;&gt;"", ISNUMBER(VALUE(INDEX(Paste_Here!Z$2:Z$600, MATCH(B478, Paste_Here!A$2:A$600, 0))))), INDEX(Paste_Here!Z$2:Z$600, MATCH(B478, Paste_Here!A$2:A$600, 0)), ""), ""), "")</f>
        <v/>
      </c>
      <c r="BN478" s="47"/>
      <c r="BO478" s="34" t="str">
        <f>IFERROR(IF(B478&lt;&gt;"", IF(ISNUMBER(SEARCH("highrisk", LOWER(INDEX(Paste_Here!AA$2:AA$600, MATCH(B478, Paste_Here!A$2:A$600, 0))))), "High Risk", IF(ISNUMBER(SEARCH("lowrisk", LOWER(INDEX(Paste_Here!AA$2:AA$600, MATCH(B478, Paste_Here!A$2:A$600, 0))))), "Low Risk", IF(ISNUMBER(SEARCH("somerisk", LOWER(INDEX(Paste_Here!AA$2:AA$600, MATCH(B478, Paste_Here!A$2:A$600, 0))))), "Some Risk", IF(ISNUMBER(SEARCH("OT", LOWER(INDEX(Paste_Here!AA$2:AA$600, MATCH(B478, Paste_Here!A$2:A$600, 0))))), "On Track", "")))), ""), "")</f>
        <v/>
      </c>
      <c r="BP478" s="47"/>
      <c r="BQ478" s="34" t="str">
        <f>IFERROR(IF(B478&lt;&gt;"", IF(AND(INDEX(Paste_Here!AC$2:AC$600, MATCH(B478, Paste_Here!A$2:A$600, 0))&lt;&gt;"", ISNUMBER(VALUE(INDEX(Paste_Here!AC$2:AC$600, MATCH(B478, Paste_Here!A$2:A$600, 0))))), INDEX(Paste_Here!AC$2:AC$600, MATCH(B478, Paste_Here!A$2:A$600, 0)), ""), ""), "")</f>
        <v/>
      </c>
      <c r="BR478" s="47"/>
      <c r="BS478" s="34" t="str">
        <f>IFERROR(IF(B478&lt;&gt;"", IF(ISNUMBER(SEARCH("highrisk", LOWER(INDEX(Paste_Here!AD$2:AD$600, MATCH(B478, Paste_Here!A$2:A$600, 0))))), "High Risk", IF(ISNUMBER(SEARCH("lowrisk", LOWER(INDEX(Paste_Here!AD$2:AD$600, MATCH(B478, Paste_Here!A$2:A$600, 0))))), "Low Risk", IF(ISNUMBER(SEARCH("somerisk", LOWER(INDEX(Paste_Here!AD$2:AD$600, MATCH(B478, Paste_Here!A$2:A$600, 0))))), "Some Risk", IF(ISNUMBER(SEARCH("OT", LOWER(INDEX(Paste_Here!AD$2:AD$600, MATCH(B478, Paste_Here!A$2:A$600, 0))))), "On Track", "")))), ""), "")</f>
        <v/>
      </c>
      <c r="BT478" s="47"/>
      <c r="BU478" s="34"/>
      <c r="BV478" s="47"/>
      <c r="BW478" s="34"/>
      <c r="BX478" s="47"/>
      <c r="BY478" s="34"/>
      <c r="BZ478" s="47"/>
      <c r="CA478" s="34"/>
      <c r="CB478" s="49"/>
      <c r="DT478" s="47"/>
      <c r="DU478" s="47"/>
      <c r="DV478" s="2" t="str">
        <f t="shared" si="45"/>
        <v/>
      </c>
      <c r="DW478" s="47"/>
      <c r="DX478" s="2" t="str">
        <f>IFERROR(IF(B478&lt;&gt;"", IF(ISNUMBER(SEARCH("s", LOWER(INDEX(Paste_Here!M$2:M$600, MATCH(B478, Paste_Here!A$2:A$600, 0))))), "Yes", IF(INDEX(Paste_Here!M$2:M$600, MATCH(B478, Paste_Here!A$2:A$600, 0))&lt;&gt;"", "No", "")), ""), "")</f>
        <v/>
      </c>
      <c r="DY478" s="47"/>
      <c r="DZ478" s="2" t="str">
        <f>IFERROR(IF(B478&lt;&gt;"", IF(ISNUMBER(SEARCH("yes", LOWER(INDEX(Paste_Here!F$2:F$600, MATCH(B478, Paste_Here!A$2:A$600, 0))))), "Yes", IF(ISNUMBER(SEARCH("no", LOWER(INDEX(Paste_Here!F$2:F$600, MATCH(B478, Paste_Here!A$2:A$600, 0))))), "No", "")), ""), "")</f>
        <v/>
      </c>
      <c r="EA478" s="47"/>
      <c r="EB478" s="2" t="str">
        <f>IFERROR(IF(B478&lt;&gt;"", IF(ISNUMBER(SEARCH("english language learner", LOWER(INDEX(Paste_Here!C$2:C$600, MATCH(B478, Paste_Here!A$2:A$600, 0))))), "Yes", ""), ""), "")</f>
        <v/>
      </c>
      <c r="EC478" s="47"/>
      <c r="ED478" s="2" t="str">
        <f>IFERROR(IF(B478&lt;&gt;"", IF(OR(ISNUMBER(SEARCH("b", LOWER(INDEX(Paste_Here!K$2:K$600, MATCH(B478, Paste_Here!A$2:A$600, 0))))), ISNUMBER(SEARCH("h", LOWER(INDEX(Paste_Here!K$2:K$600, MATCH(B478, Paste_Here!A$2:A$600, 0))))), ISNUMBER(SEARCH("i", LOWER(INDEX(Paste_Here!K$2:K$600, MATCH(B478, Paste_Here!A$2:A$600, 0)))))), "Yes", IF(INDEX(Paste_Here!K$2:K$600, MATCH(B478, Paste_Here!A$2:A$600, 0))&lt;&gt;"", "No", "")), ""), "")</f>
        <v/>
      </c>
      <c r="EE478" s="47"/>
      <c r="EF478" s="34" t="str">
        <f>IFERROR(IF(B478&lt;&gt;"", IF(ISNUMBER(SEARCH("yes", LOWER(INDEX(Paste_Here!L$2:L$600, MATCH(B478, Paste_Here!A$2:A$600, 0))))), "Yes", IF(ISNUMBER(SEARCH("no", LOWER(INDEX(Paste_Here!L$2:L$600, MATCH(B478, Paste_Here!A$2:A$600, 0))))), "No", "")), ""), "")</f>
        <v/>
      </c>
      <c r="EG478" s="47"/>
      <c r="EH478" s="2" t="str">
        <f>IFERROR(IF(B478&lt;&gt;"", IF(ISNUMBER(SEARCH("transitional 2", LOWER(INDEX(Paste_Here!C$2:C$600, MATCH(B478, Paste_Here!A$2:A$600, 0))))), "T2", IF(ISNUMBER(SEARCH("transitional 1", LOWER(INDEX(Paste_Here!C$2:C$600, MATCH(B478, Paste_Here!A$2:A$600, 0))))), "T1", IF(ISNUMBER(SEARCH("waived ell services", LOWER(INDEX(Paste_Here!C$2:C$600, MATCH(B478, Paste_Here!A$2:A$600, 0))))), "W", ""))), ""), "")</f>
        <v/>
      </c>
      <c r="EI478" s="47"/>
      <c r="EJ478" s="2" t="str">
        <f>IFERROR(IF(B478&lt;&gt;"", IF(AND(INDEX(Paste_Here!AG$2:AG$600, MATCH(B478, Paste_Here!A$2:A$600, 0))&lt;&gt;"", ISNUMBER(VALUE(INDEX(Paste_Here!AG$2:AG$600, MATCH(B478, Paste_Here!A$2:A$600, 0))))), INDEX(Paste_Here!AG$2:AG$600, MATCH(B478, Paste_Here!A$2:A$600, 0)), ""), ""), "")</f>
        <v/>
      </c>
      <c r="EK478" s="47"/>
      <c r="EL478" s="2" t="str">
        <f>IFERROR(IF(B478&lt;&gt;"", IF(AND(INDEX(Paste_Here!AL$2:AL$600, MATCH(B478, Paste_Here!A$2:A$600, 0))&lt;&gt;"", ISNUMBER(VALUE(INDEX(Paste_Here!AL$2:AL$600, MATCH(B478, Paste_Here!A$2:A$600, 0))))), INDEX(Paste_Here!AL$2:AL$600, MATCH(B478, Paste_Here!A$2:A$600, 0)), ""), ""), "")</f>
        <v/>
      </c>
      <c r="EM478" s="47"/>
      <c r="FA478" s="4" t="str" cm="1">
        <f t="array" ref="FA478">IFERROR(INDEX(Paste_Here!$B$2:$B$600, MATCH(0, COUNTIF(FA$4:FA477, Paste_Here!$B$2:$B$600) + IF(Paste_Here!$B$2:$B$600="", 1, 0), 0)), "")</f>
        <v/>
      </c>
      <c r="FB478" s="4" t="str">
        <f>IF(FA478&lt;&gt;"", INDEX(Paste_Here!$A$2:$A$600, MATCH(FA478, Paste_Here!$B$2:$B$600, 0)), "")</f>
        <v/>
      </c>
      <c r="FC478" s="4" t="str">
        <f t="shared" si="46"/>
        <v/>
      </c>
      <c r="FD478" s="4" t="str" cm="1">
        <f t="array" ref="FD478">IFERROR(INDEX($FC$5:$FC$600, MATCH(SMALL(IF($FC$5:$FC$600&lt;&gt;"", COUNTIF($FC$5:$FC$600, "&lt;"&amp;$FC$5:$FC$600)+1), ROW()-ROW($FD$5)+1), COUNTIF($FC$5:$FC$600, "&lt;"&amp;$FC$5:$FC$600)+1, 0)), "")</f>
        <v/>
      </c>
      <c r="FF478" s="2" t="str">
        <f>IFERROR(IF(B478&lt;&gt;"", IF(AND(INDEX(Paste_Here!AH$2:AH$600, MATCH(B478, Paste_Here!A$2:A$600, 0))&lt;&gt;"", ISNUMBER(VALUE(INDEX(Paste_Here!AH$2:AH$600, MATCH(B478, Paste_Here!A$2:A$600, 0))))), INDEX(Paste_Here!AH$2:AH$600, MATCH(B478, Paste_Here!A$2:A$600, 0)), ""), ""), "")</f>
        <v/>
      </c>
      <c r="FG478" s="47"/>
      <c r="FH478" s="2" t="str">
        <f>IFERROR(IF(B478&lt;&gt;"", IF(AND(INDEX(Paste_Here!AM$2:AM$600, MATCH(B478, Paste_Here!A$2:A$600, 0))&lt;&gt;"", ISNUMBER(VALUE(INDEX(Paste_Here!AM$2:AM$600, MATCH(B478, Paste_Here!A$2:A$600, 0))))), INDEX(Paste_Here!AM$2:AM$600, MATCH(B478, Paste_Here!A$2:A$600, 0)), ""), ""), "")</f>
        <v/>
      </c>
      <c r="FI478" s="47"/>
      <c r="FJ478" s="47"/>
      <c r="FK478" s="2" t="str">
        <f t="shared" si="47"/>
        <v/>
      </c>
      <c r="FL478" s="47"/>
      <c r="FM478" s="2" t="str">
        <f>IFERROR(IF(B478&lt;&gt;"", IF(ISNUMBER(VALUE(INDEX(Paste_Here!H$2:H$600, MATCH(B478, Paste_Here!A$2:A$600, 0)))), IF(VALUE(INDEX(Paste_Here!H$2:H$600, MATCH(B478, Paste_Here!A$2:A$600, 0)))=0, "No", IF(AND(VALUE(INDEX(Paste_Here!H$2:H$600, MATCH(B478, Paste_Here!A$2:A$600, 0)))&gt;=1, VALUE(INDEX(Paste_Here!H$2:H$600, MATCH(B478, Paste_Here!A$2:A$600, 0)))&lt;=4), VALUE(INDEX(Paste_Here!H$2:H$600, MATCH(B478, Paste_Here!A$2:A$600, 0))), "")), ""), ""), "")</f>
        <v/>
      </c>
      <c r="FN478" s="47"/>
      <c r="FO478" s="34" t="str">
        <f>IFERROR(IF(B478&lt;&gt;"", IF(ISNUMBER(VALUE(INDEX(Paste_Here!I$2:I$600, MATCH(B478, Paste_Here!A$2:A$600, 0)))), IF(VALUE(INDEX(Paste_Here!I$2:I$600, MATCH(B478, Paste_Here!A$2:A$600, 0)))=0, "No", IF(AND(VALUE(INDEX(Paste_Here!I$2:I$600, MATCH(B478, Paste_Here!A$2:A$600, 0)))&gt;=1, VALUE(INDEX(Paste_Here!I$2:I$600, MATCH(B478, Paste_Here!A$2:A$600, 0)))&lt;=4), VALUE(INDEX(Paste_Here!I$2:I$600, MATCH(B478, Paste_Here!A$2:A$600, 0))), "")), ""), ""), "")</f>
        <v/>
      </c>
      <c r="FP478" s="47"/>
      <c r="FQ478" s="2"/>
      <c r="FR478" s="47"/>
      <c r="FS478" s="2"/>
      <c r="FT478" s="47"/>
      <c r="FU478" s="2"/>
      <c r="FV478" s="47"/>
      <c r="FW478" s="2"/>
      <c r="FX478" s="47"/>
      <c r="FY478" s="2"/>
      <c r="FZ478" s="47"/>
      <c r="GA478" s="2"/>
      <c r="GB478" s="47"/>
      <c r="GU478" s="2"/>
      <c r="GV478" s="47"/>
      <c r="GW478" s="2"/>
      <c r="GX478" s="47"/>
    </row>
    <row r="479" spans="1:206">
      <c r="A479" s="47"/>
      <c r="B479" s="2" t="str">
        <f t="shared" si="42"/>
        <v/>
      </c>
      <c r="C479" s="47"/>
      <c r="D479" s="2" t="str">
        <f>IFERROR(IF(B479&lt;&gt;"", IF(COUNTIF(INDEX(Paste_Here!N$2:O$600, MATCH(B479, Paste_Here!A$2:A$600, 0), 0), "yes") &gt; 0, "No", IF(COUNTIF(INDEX(Paste_Here!N$2:O$600, MATCH(B479, Paste_Here!A$2:A$600, 0), 0), "no") &gt; 0, "Yes", "")), ""), "")</f>
        <v/>
      </c>
      <c r="E479" s="47"/>
      <c r="F479" s="84" t="str">
        <f>IFERROR(IF(B479&lt;&gt;"", IF(AND(INDEX(Paste_Here!P$2:P$600, MATCH(B479, Paste_Here!A$2:A$600, 0))&lt;&gt;"", ISNUMBER(VALUE(INDEX(Paste_Here!P$2:P$600, MATCH(B479, Paste_Here!A$2:A$600, 0))))), INDEX(Paste_Here!P$2:P$600, MATCH(B479, Paste_Here!A$2:A$600, 0)), ""), ""), "")</f>
        <v/>
      </c>
      <c r="G479" s="47"/>
      <c r="H479" s="2" t="str">
        <f>IFERROR(IF(B479&lt;&gt;"", IF(ISNUMBER(SEARCH("highrisk", LOWER(INDEX(Paste_Here!Q$2:Q$600, MATCH(B479, Paste_Here!A$2:A$600, 0))))), "High Risk", IF(ISNUMBER(SEARCH("lowrisk", LOWER(INDEX(Paste_Here!Q$2:Q$600, MATCH(B479, Paste_Here!A$2:A$600, 0))))), "Low Risk", IF(ISNUMBER(SEARCH("somerisk", LOWER(INDEX(Paste_Here!Q$2:Q$600, MATCH(B479, Paste_Here!A$2:A$600, 0))))), "Some Risk", ""))), ""), "")</f>
        <v/>
      </c>
      <c r="I479" s="47"/>
      <c r="J479" s="2"/>
      <c r="K479" s="47"/>
      <c r="L479" s="2"/>
      <c r="M479" s="47"/>
      <c r="N479" s="2"/>
      <c r="O479" s="47"/>
      <c r="P479" s="2" t="str">
        <f>IFERROR(IF(B479&lt;&gt;"", IF(AND(ISNUMBER(VALUE(INDEX(Paste_Here!R$2:R$600, MATCH(B479, Paste_Here!A$2:A$600, 0)))), INDEX(Paste_Here!R$2:R$600, MATCH(B479, Paste_Here!A$2:A$600, 0)) &lt;&gt; ""), VALUE(INDEX(Paste_Here!R$2:R$600, MATCH(B479, Paste_Here!A$2:A$600, 0))), ""), ""), "")</f>
        <v/>
      </c>
      <c r="Q479" s="47"/>
      <c r="R479" s="2"/>
      <c r="S479" s="47"/>
      <c r="W479" s="47"/>
      <c r="X479" s="2"/>
      <c r="Y479" s="47"/>
      <c r="Z479" s="2" t="str">
        <f>IFERROR(IF(B479&lt;&gt;"", IF(AND(INDEX(Paste_Here!S$2:S$600, MATCH(B479, Paste_Here!A$2:A$600, 0))&lt;&gt;"", ISNUMBER(VALUE(INDEX(Paste_Here!S$2:S$600, MATCH(B479, Paste_Here!A$2:A$600, 0))))), INDEX(Paste_Here!S$2:S$600, MATCH(B479, Paste_Here!A$2:A$600, 0)), ""), ""), "")</f>
        <v/>
      </c>
      <c r="AA479" s="47"/>
      <c r="AB479" s="2" t="str">
        <f>IFERROR(IF(B479&lt;&gt;"", IF(ISNUMBER(SEARCH("highrisk", LOWER(INDEX(Paste_Here!T$2:T$600, MATCH(B479, Paste_Here!A$2:A$600, 0))))), "High Risk", IF(ISNUMBER(SEARCH("lowrisk", LOWER(INDEX(Paste_Here!T$2:T$600, MATCH(B479, Paste_Here!A$2:A$600, 0))))), "Low Risk", IF(ISNUMBER(SEARCH("somerisk", LOWER(INDEX(Paste_Here!T$2:T$600, MATCH(B479, Paste_Here!A$2:A$600, 0))))), "Some Risk", IF(ISNUMBER(SEARCH("OT", LOWER(INDEX(Paste_Here!T$2:T$600, MATCH(B479, Paste_Here!A$2:A$600, 0))))), "On Track", "")))), ""), "")</f>
        <v/>
      </c>
      <c r="AC479" s="47"/>
      <c r="AD479" s="2"/>
      <c r="AE479" s="47"/>
      <c r="AF479" s="2"/>
      <c r="AG479" s="47"/>
      <c r="AH479" s="2"/>
      <c r="AI479" s="47"/>
      <c r="AJ479" s="2" t="str" cm="1">
        <f t="array" aca="1" ref="AJ479" ca="1">IFERROR(IF(ISNUMBER(SEARCH("BR", INDEX(Paste_Here!AB$2:AB$210, MATCH(B479, Paste_Here!A$2:A$210, 0)))), -1, 1) * VALUE(_xlfn.TEXTJOIN("", TRUE, IF(ISNUMBER(--MID(INDEX(Paste_Here!AB$2:AB$210, MATCH(B479, Paste_Here!A$2:A$210, 0)), ROW(INDIRECT("1:"&amp;LEN(INDEX(Paste_Here!AB$2:AB$210, MATCH(B479, Paste_Here!A$2:A$210, 0))))), 1)), MID(INDEX(Paste_Here!AB$2:AB$210, MATCH(B479, Paste_Here!A$2:A$210, 0)), ROW(INDIRECT("1:"&amp;LEN(INDEX(Paste_Here!AB$2:AB$210, MATCH(B479, Paste_Here!A$2:A$210, 0))))), 1), ""))), "")</f>
        <v/>
      </c>
      <c r="AK479" s="47"/>
      <c r="AL479" s="34" t="str">
        <f>IFERROR(IF(B479&lt;&gt;"", IF(AND(INDEX(Paste_Here!AF$2:AF$600, MATCH(B479, Paste_Here!A$2:A$600, 0))&lt;&gt;"", ISNUMBER(VALUE(INDEX(Paste_Here!AF$2:AF$600, MATCH(B479, Paste_Here!A$2:A$600, 0))))), INDEX(Paste_Here!AF$2:AF$600, MATCH(B479, Paste_Here!A$2:A$600, 0)), ""), ""), "")</f>
        <v/>
      </c>
      <c r="AM479" s="47"/>
      <c r="AN479" s="47"/>
      <c r="AO479" s="2" t="str">
        <f t="shared" si="43"/>
        <v/>
      </c>
      <c r="AP479" s="47"/>
      <c r="AQ479" s="34" t="str">
        <f>IFERROR(IF(B479&lt;&gt;"", IF(COUNTIF(INDEX(Paste_Here!X$2:Y$600, MATCH(B479, Paste_Here!A$2:A$600, 0), 0), "yes") &gt; 0, "No", IF(COUNTIF(INDEX(Paste_Here!X$2:Y$600, MATCH(B479, Paste_Here!A$2:A$600, 0), 0), "no") &gt; 0, "Yes", "")), ""), "")</f>
        <v/>
      </c>
      <c r="AR479" s="47"/>
      <c r="AS479" s="34" t="str">
        <f>IFERROR(IF(B479&lt;&gt;"", IF(AND(INDEX(Paste_Here!U$2:U$600, MATCH(B479, Paste_Here!A$2:A$600, 0))&lt;&gt;"", ISNUMBER(VALUE(INDEX(Paste_Here!U$2:U$600, MATCH(B479, Paste_Here!A$2:A$600, 0))))), INDEX(Paste_Here!U$2:U$600, MATCH(B479, Paste_Here!A$2:A$600, 0)), ""), ""), "")</f>
        <v/>
      </c>
      <c r="AT479" s="47"/>
      <c r="AU479" s="34" t="str">
        <f>IFERROR(IF(B479&lt;&gt;"", IF(ISNUMBER(SEARCH("highrisk", LOWER(INDEX(Paste_Here!V$2:V$600, MATCH(B479, Paste_Here!A$2:A$600, 0))))), "High Risk", IF(ISNUMBER(SEARCH("lowrisk", LOWER(INDEX(Paste_Here!V$2:V$600, MATCH(B479, Paste_Here!A$2:A$600, 0))))), "Low Risk", IF(ISNUMBER(SEARCH("somerisk", LOWER(INDEX(Paste_Here!V$2:V$600, MATCH(B479, Paste_Here!A$2:A$600, 0))))), "Some Risk", ""))), ""), "")</f>
        <v/>
      </c>
      <c r="AV479" s="47"/>
      <c r="AW479" s="34" t="str">
        <f>IFERROR(IF(B479&lt;&gt;"", IF(AND(ISNUMBER(VALUE(INDEX(Paste_Here!W$2:W$600, MATCH(B479, Paste_Here!A$2:A$600, 0)))), INDEX(Paste_Here!W$2:W$600, MATCH(B479, Paste_Here!A$2:A$600, 0)) &lt;&gt; ""), VALUE(INDEX(Paste_Here!W$2:W$600, MATCH(B479, Paste_Here!A$2:A$600, 0))), ""), ""), "")</f>
        <v/>
      </c>
      <c r="AX479" s="47"/>
      <c r="BA479" s="2" t="str">
        <f>IFERROR(IF(B479&lt;&gt;"", IF(AND(INDEX(Paste_Here!AI$2:AI$600, MATCH(B479, Paste_Here!A$2:A$600, 0))&lt;&gt;"", ISNUMBER(VALUE(INDEX(Paste_Here!AI$2:AI$600, MATCH(B479, Paste_Here!A$2:A$600, 0))))), INDEX(Paste_Here!AI$2:AI$600, MATCH(B479, Paste_Here!A$2:A$600, 0)), ""), ""), "")</f>
        <v/>
      </c>
      <c r="BB479" s="47"/>
      <c r="BC479" s="34" t="str">
        <f>IFERROR(IF(B479&lt;&gt;"", IF(ISNUMBER(SEARCH("highrisk", LOWER(INDEX(Paste_Here!AJ$2:AJ$600, MATCH(B479, Paste_Here!A$2:A$600, 0))))), "High Risk", IF(ISNUMBER(SEARCH("lowrisk", LOWER(INDEX(Paste_Here!AJ$2:AJ$600, MATCH(B479, Paste_Here!A$2:A$600, 0))))), "Low Risk", IF(ISNUMBER(SEARCH("somerisk", LOWER(INDEX(Paste_Here!AJ$2:AJ$600, MATCH(B479, Paste_Here!A$2:A$600, 0))))), "Some Risk", IF(ISNUMBER(SEARCH("OT", LOWER(INDEX(Paste_Here!AJ$2:AJ$600, MATCH(B479, Paste_Here!A$2:A$600, 0))))), "On Track", "")))), ""), "")</f>
        <v/>
      </c>
      <c r="BD479" s="47"/>
      <c r="BE479" s="34" t="str">
        <f>IFERROR(IF(B479&lt;&gt;"", IF(AND(INDEX(Paste_Here!AK$2:AK$600, MATCH(B479, Paste_Here!A$2:A$600, 0))&lt;&gt;"", ISNUMBER(VALUE(INDEX(Paste_Here!AK$2:AK$600, MATCH(B479, Paste_Here!A$2:A$600, 0))))), INDEX(Paste_Here!AK$2:AK$600, MATCH(B479, Paste_Here!A$2:A$600, 0)), ""), ""), "")</f>
        <v/>
      </c>
      <c r="BF479" s="47"/>
      <c r="BG479" s="34" t="str" cm="1">
        <f t="array" aca="1" ref="BG479" ca="1">IFERROR(IF(B479&lt;&gt;"", IF(INDEX(Paste_Here!AE$2:AE$600, MATCH(B479, Paste_Here!A$2:A$600, 0))&lt;&gt;"", IF(LEFT(INDEX(Paste_Here!AE$2:AE$600, MATCH(B479, Paste_Here!A$2:A$600, 0)), 2)="EM", -1, 1) * VALUE(_xlfn.TEXTJOIN("", TRUE, IF(ISNUMBER(MID(INDEX(Paste_Here!AE$2:AE$600, MATCH(B479, Paste_Here!A$2:A$600, 0)), ROW(INDIRECT("1:"&amp;LEN(INDEX(Paste_Here!AE$2:AE$600, MATCH(B479, Paste_Here!A$2:A$600, 0))))), 1)*1), MID(INDEX(Paste_Here!AE$2:AE$600, MATCH(B479, Paste_Here!A$2:A$600, 0)), ROW(INDIRECT("1:"&amp;LEN(INDEX(Paste_Here!AE$2:AE$600, MATCH(B479, Paste_Here!A$2:A$600, 0))))), 1), ""))), ""), ""), "")</f>
        <v/>
      </c>
      <c r="BH479" s="47"/>
      <c r="BJ479" s="47"/>
      <c r="BK479" s="2" t="str">
        <f t="shared" si="44"/>
        <v/>
      </c>
      <c r="BL479" s="47"/>
      <c r="BM479" s="34" t="str">
        <f>IFERROR(IF(B479&lt;&gt;"", IF(AND(INDEX(Paste_Here!Z$2:Z$600, MATCH(B479, Paste_Here!A$2:A$600, 0))&lt;&gt;"", ISNUMBER(VALUE(INDEX(Paste_Here!Z$2:Z$600, MATCH(B479, Paste_Here!A$2:A$600, 0))))), INDEX(Paste_Here!Z$2:Z$600, MATCH(B479, Paste_Here!A$2:A$600, 0)), ""), ""), "")</f>
        <v/>
      </c>
      <c r="BN479" s="47"/>
      <c r="BO479" s="34" t="str">
        <f>IFERROR(IF(B479&lt;&gt;"", IF(ISNUMBER(SEARCH("highrisk", LOWER(INDEX(Paste_Here!AA$2:AA$600, MATCH(B479, Paste_Here!A$2:A$600, 0))))), "High Risk", IF(ISNUMBER(SEARCH("lowrisk", LOWER(INDEX(Paste_Here!AA$2:AA$600, MATCH(B479, Paste_Here!A$2:A$600, 0))))), "Low Risk", IF(ISNUMBER(SEARCH("somerisk", LOWER(INDEX(Paste_Here!AA$2:AA$600, MATCH(B479, Paste_Here!A$2:A$600, 0))))), "Some Risk", IF(ISNUMBER(SEARCH("OT", LOWER(INDEX(Paste_Here!AA$2:AA$600, MATCH(B479, Paste_Here!A$2:A$600, 0))))), "On Track", "")))), ""), "")</f>
        <v/>
      </c>
      <c r="BP479" s="47"/>
      <c r="BQ479" s="34" t="str">
        <f>IFERROR(IF(B479&lt;&gt;"", IF(AND(INDEX(Paste_Here!AC$2:AC$600, MATCH(B479, Paste_Here!A$2:A$600, 0))&lt;&gt;"", ISNUMBER(VALUE(INDEX(Paste_Here!AC$2:AC$600, MATCH(B479, Paste_Here!A$2:A$600, 0))))), INDEX(Paste_Here!AC$2:AC$600, MATCH(B479, Paste_Here!A$2:A$600, 0)), ""), ""), "")</f>
        <v/>
      </c>
      <c r="BR479" s="47"/>
      <c r="BS479" s="34" t="str">
        <f>IFERROR(IF(B479&lt;&gt;"", IF(ISNUMBER(SEARCH("highrisk", LOWER(INDEX(Paste_Here!AD$2:AD$600, MATCH(B479, Paste_Here!A$2:A$600, 0))))), "High Risk", IF(ISNUMBER(SEARCH("lowrisk", LOWER(INDEX(Paste_Here!AD$2:AD$600, MATCH(B479, Paste_Here!A$2:A$600, 0))))), "Low Risk", IF(ISNUMBER(SEARCH("somerisk", LOWER(INDEX(Paste_Here!AD$2:AD$600, MATCH(B479, Paste_Here!A$2:A$600, 0))))), "Some Risk", IF(ISNUMBER(SEARCH("OT", LOWER(INDEX(Paste_Here!AD$2:AD$600, MATCH(B479, Paste_Here!A$2:A$600, 0))))), "On Track", "")))), ""), "")</f>
        <v/>
      </c>
      <c r="BT479" s="47"/>
      <c r="BU479" s="34"/>
      <c r="BV479" s="47"/>
      <c r="BW479" s="34"/>
      <c r="BX479" s="47"/>
      <c r="BY479" s="34"/>
      <c r="BZ479" s="47"/>
      <c r="CA479" s="34"/>
      <c r="CB479" s="49"/>
      <c r="DT479" s="47"/>
      <c r="DU479" s="47"/>
      <c r="DV479" s="2" t="str">
        <f t="shared" si="45"/>
        <v/>
      </c>
      <c r="DW479" s="47"/>
      <c r="DX479" s="2" t="str">
        <f>IFERROR(IF(B479&lt;&gt;"", IF(ISNUMBER(SEARCH("s", LOWER(INDEX(Paste_Here!M$2:M$600, MATCH(B479, Paste_Here!A$2:A$600, 0))))), "Yes", IF(INDEX(Paste_Here!M$2:M$600, MATCH(B479, Paste_Here!A$2:A$600, 0))&lt;&gt;"", "No", "")), ""), "")</f>
        <v/>
      </c>
      <c r="DY479" s="47"/>
      <c r="DZ479" s="2" t="str">
        <f>IFERROR(IF(B479&lt;&gt;"", IF(ISNUMBER(SEARCH("yes", LOWER(INDEX(Paste_Here!F$2:F$600, MATCH(B479, Paste_Here!A$2:A$600, 0))))), "Yes", IF(ISNUMBER(SEARCH("no", LOWER(INDEX(Paste_Here!F$2:F$600, MATCH(B479, Paste_Here!A$2:A$600, 0))))), "No", "")), ""), "")</f>
        <v/>
      </c>
      <c r="EA479" s="47"/>
      <c r="EB479" s="2" t="str">
        <f>IFERROR(IF(B479&lt;&gt;"", IF(ISNUMBER(SEARCH("english language learner", LOWER(INDEX(Paste_Here!C$2:C$600, MATCH(B479, Paste_Here!A$2:A$600, 0))))), "Yes", ""), ""), "")</f>
        <v/>
      </c>
      <c r="EC479" s="47"/>
      <c r="ED479" s="2" t="str">
        <f>IFERROR(IF(B479&lt;&gt;"", IF(OR(ISNUMBER(SEARCH("b", LOWER(INDEX(Paste_Here!K$2:K$600, MATCH(B479, Paste_Here!A$2:A$600, 0))))), ISNUMBER(SEARCH("h", LOWER(INDEX(Paste_Here!K$2:K$600, MATCH(B479, Paste_Here!A$2:A$600, 0))))), ISNUMBER(SEARCH("i", LOWER(INDEX(Paste_Here!K$2:K$600, MATCH(B479, Paste_Here!A$2:A$600, 0)))))), "Yes", IF(INDEX(Paste_Here!K$2:K$600, MATCH(B479, Paste_Here!A$2:A$600, 0))&lt;&gt;"", "No", "")), ""), "")</f>
        <v/>
      </c>
      <c r="EE479" s="47"/>
      <c r="EF479" s="34" t="str">
        <f>IFERROR(IF(B479&lt;&gt;"", IF(ISNUMBER(SEARCH("yes", LOWER(INDEX(Paste_Here!L$2:L$600, MATCH(B479, Paste_Here!A$2:A$600, 0))))), "Yes", IF(ISNUMBER(SEARCH("no", LOWER(INDEX(Paste_Here!L$2:L$600, MATCH(B479, Paste_Here!A$2:A$600, 0))))), "No", "")), ""), "")</f>
        <v/>
      </c>
      <c r="EG479" s="47"/>
      <c r="EH479" s="2" t="str">
        <f>IFERROR(IF(B479&lt;&gt;"", IF(ISNUMBER(SEARCH("transitional 2", LOWER(INDEX(Paste_Here!C$2:C$600, MATCH(B479, Paste_Here!A$2:A$600, 0))))), "T2", IF(ISNUMBER(SEARCH("transitional 1", LOWER(INDEX(Paste_Here!C$2:C$600, MATCH(B479, Paste_Here!A$2:A$600, 0))))), "T1", IF(ISNUMBER(SEARCH("waived ell services", LOWER(INDEX(Paste_Here!C$2:C$600, MATCH(B479, Paste_Here!A$2:A$600, 0))))), "W", ""))), ""), "")</f>
        <v/>
      </c>
      <c r="EI479" s="47"/>
      <c r="EJ479" s="2" t="str">
        <f>IFERROR(IF(B479&lt;&gt;"", IF(AND(INDEX(Paste_Here!AG$2:AG$600, MATCH(B479, Paste_Here!A$2:A$600, 0))&lt;&gt;"", ISNUMBER(VALUE(INDEX(Paste_Here!AG$2:AG$600, MATCH(B479, Paste_Here!A$2:A$600, 0))))), INDEX(Paste_Here!AG$2:AG$600, MATCH(B479, Paste_Here!A$2:A$600, 0)), ""), ""), "")</f>
        <v/>
      </c>
      <c r="EK479" s="47"/>
      <c r="EL479" s="2" t="str">
        <f>IFERROR(IF(B479&lt;&gt;"", IF(AND(INDEX(Paste_Here!AL$2:AL$600, MATCH(B479, Paste_Here!A$2:A$600, 0))&lt;&gt;"", ISNUMBER(VALUE(INDEX(Paste_Here!AL$2:AL$600, MATCH(B479, Paste_Here!A$2:A$600, 0))))), INDEX(Paste_Here!AL$2:AL$600, MATCH(B479, Paste_Here!A$2:A$600, 0)), ""), ""), "")</f>
        <v/>
      </c>
      <c r="EM479" s="47"/>
      <c r="FA479" s="4" t="str" cm="1">
        <f t="array" ref="FA479">IFERROR(INDEX(Paste_Here!$B$2:$B$600, MATCH(0, COUNTIF(FA$4:FA478, Paste_Here!$B$2:$B$600) + IF(Paste_Here!$B$2:$B$600="", 1, 0), 0)), "")</f>
        <v/>
      </c>
      <c r="FB479" s="4" t="str">
        <f>IF(FA479&lt;&gt;"", INDEX(Paste_Here!$A$2:$A$600, MATCH(FA479, Paste_Here!$B$2:$B$600, 0)), "")</f>
        <v/>
      </c>
      <c r="FC479" s="4" t="str">
        <f t="shared" si="46"/>
        <v/>
      </c>
      <c r="FD479" s="4" t="str" cm="1">
        <f t="array" ref="FD479">IFERROR(INDEX($FC$5:$FC$600, MATCH(SMALL(IF($FC$5:$FC$600&lt;&gt;"", COUNTIF($FC$5:$FC$600, "&lt;"&amp;$FC$5:$FC$600)+1), ROW()-ROW($FD$5)+1), COUNTIF($FC$5:$FC$600, "&lt;"&amp;$FC$5:$FC$600)+1, 0)), "")</f>
        <v/>
      </c>
      <c r="FF479" s="2" t="str">
        <f>IFERROR(IF(B479&lt;&gt;"", IF(AND(INDEX(Paste_Here!AH$2:AH$600, MATCH(B479, Paste_Here!A$2:A$600, 0))&lt;&gt;"", ISNUMBER(VALUE(INDEX(Paste_Here!AH$2:AH$600, MATCH(B479, Paste_Here!A$2:A$600, 0))))), INDEX(Paste_Here!AH$2:AH$600, MATCH(B479, Paste_Here!A$2:A$600, 0)), ""), ""), "")</f>
        <v/>
      </c>
      <c r="FG479" s="47"/>
      <c r="FH479" s="2" t="str">
        <f>IFERROR(IF(B479&lt;&gt;"", IF(AND(INDEX(Paste_Here!AM$2:AM$600, MATCH(B479, Paste_Here!A$2:A$600, 0))&lt;&gt;"", ISNUMBER(VALUE(INDEX(Paste_Here!AM$2:AM$600, MATCH(B479, Paste_Here!A$2:A$600, 0))))), INDEX(Paste_Here!AM$2:AM$600, MATCH(B479, Paste_Here!A$2:A$600, 0)), ""), ""), "")</f>
        <v/>
      </c>
      <c r="FI479" s="47"/>
      <c r="FJ479" s="47"/>
      <c r="FK479" s="2" t="str">
        <f t="shared" si="47"/>
        <v/>
      </c>
      <c r="FL479" s="47"/>
      <c r="FM479" s="2" t="str">
        <f>IFERROR(IF(B479&lt;&gt;"", IF(ISNUMBER(VALUE(INDEX(Paste_Here!H$2:H$600, MATCH(B479, Paste_Here!A$2:A$600, 0)))), IF(VALUE(INDEX(Paste_Here!H$2:H$600, MATCH(B479, Paste_Here!A$2:A$600, 0)))=0, "No", IF(AND(VALUE(INDEX(Paste_Here!H$2:H$600, MATCH(B479, Paste_Here!A$2:A$600, 0)))&gt;=1, VALUE(INDEX(Paste_Here!H$2:H$600, MATCH(B479, Paste_Here!A$2:A$600, 0)))&lt;=4), VALUE(INDEX(Paste_Here!H$2:H$600, MATCH(B479, Paste_Here!A$2:A$600, 0))), "")), ""), ""), "")</f>
        <v/>
      </c>
      <c r="FN479" s="47"/>
      <c r="FO479" s="34" t="str">
        <f>IFERROR(IF(B479&lt;&gt;"", IF(ISNUMBER(VALUE(INDEX(Paste_Here!I$2:I$600, MATCH(B479, Paste_Here!A$2:A$600, 0)))), IF(VALUE(INDEX(Paste_Here!I$2:I$600, MATCH(B479, Paste_Here!A$2:A$600, 0)))=0, "No", IF(AND(VALUE(INDEX(Paste_Here!I$2:I$600, MATCH(B479, Paste_Here!A$2:A$600, 0)))&gt;=1, VALUE(INDEX(Paste_Here!I$2:I$600, MATCH(B479, Paste_Here!A$2:A$600, 0)))&lt;=4), VALUE(INDEX(Paste_Here!I$2:I$600, MATCH(B479, Paste_Here!A$2:A$600, 0))), "")), ""), ""), "")</f>
        <v/>
      </c>
      <c r="FP479" s="47"/>
      <c r="FQ479" s="2"/>
      <c r="FR479" s="47"/>
      <c r="FS479" s="2"/>
      <c r="FT479" s="47"/>
      <c r="FU479" s="2"/>
      <c r="FV479" s="47"/>
      <c r="FW479" s="2"/>
      <c r="FX479" s="47"/>
      <c r="FY479" s="2"/>
      <c r="FZ479" s="47"/>
      <c r="GA479" s="2"/>
      <c r="GB479" s="47"/>
      <c r="GU479" s="2"/>
      <c r="GV479" s="47"/>
      <c r="GW479" s="2"/>
      <c r="GX479" s="47"/>
    </row>
    <row r="480" spans="1:206">
      <c r="A480" s="47"/>
      <c r="B480" s="2" t="str">
        <f t="shared" si="42"/>
        <v/>
      </c>
      <c r="C480" s="47"/>
      <c r="D480" s="2" t="str">
        <f>IFERROR(IF(B480&lt;&gt;"", IF(COUNTIF(INDEX(Paste_Here!N$2:O$600, MATCH(B480, Paste_Here!A$2:A$600, 0), 0), "yes") &gt; 0, "No", IF(COUNTIF(INDEX(Paste_Here!N$2:O$600, MATCH(B480, Paste_Here!A$2:A$600, 0), 0), "no") &gt; 0, "Yes", "")), ""), "")</f>
        <v/>
      </c>
      <c r="E480" s="47"/>
      <c r="F480" s="84" t="str">
        <f>IFERROR(IF(B480&lt;&gt;"", IF(AND(INDEX(Paste_Here!P$2:P$600, MATCH(B480, Paste_Here!A$2:A$600, 0))&lt;&gt;"", ISNUMBER(VALUE(INDEX(Paste_Here!P$2:P$600, MATCH(B480, Paste_Here!A$2:A$600, 0))))), INDEX(Paste_Here!P$2:P$600, MATCH(B480, Paste_Here!A$2:A$600, 0)), ""), ""), "")</f>
        <v/>
      </c>
      <c r="G480" s="47"/>
      <c r="H480" s="2" t="str">
        <f>IFERROR(IF(B480&lt;&gt;"", IF(ISNUMBER(SEARCH("highrisk", LOWER(INDEX(Paste_Here!Q$2:Q$600, MATCH(B480, Paste_Here!A$2:A$600, 0))))), "High Risk", IF(ISNUMBER(SEARCH("lowrisk", LOWER(INDEX(Paste_Here!Q$2:Q$600, MATCH(B480, Paste_Here!A$2:A$600, 0))))), "Low Risk", IF(ISNUMBER(SEARCH("somerisk", LOWER(INDEX(Paste_Here!Q$2:Q$600, MATCH(B480, Paste_Here!A$2:A$600, 0))))), "Some Risk", ""))), ""), "")</f>
        <v/>
      </c>
      <c r="I480" s="47"/>
      <c r="J480" s="2"/>
      <c r="K480" s="47"/>
      <c r="L480" s="2"/>
      <c r="M480" s="47"/>
      <c r="N480" s="2"/>
      <c r="O480" s="47"/>
      <c r="P480" s="2" t="str">
        <f>IFERROR(IF(B480&lt;&gt;"", IF(AND(ISNUMBER(VALUE(INDEX(Paste_Here!R$2:R$600, MATCH(B480, Paste_Here!A$2:A$600, 0)))), INDEX(Paste_Here!R$2:R$600, MATCH(B480, Paste_Here!A$2:A$600, 0)) &lt;&gt; ""), VALUE(INDEX(Paste_Here!R$2:R$600, MATCH(B480, Paste_Here!A$2:A$600, 0))), ""), ""), "")</f>
        <v/>
      </c>
      <c r="Q480" s="47"/>
      <c r="R480" s="2"/>
      <c r="S480" s="47"/>
      <c r="W480" s="47"/>
      <c r="X480" s="2"/>
      <c r="Y480" s="47"/>
      <c r="Z480" s="2" t="str">
        <f>IFERROR(IF(B480&lt;&gt;"", IF(AND(INDEX(Paste_Here!S$2:S$600, MATCH(B480, Paste_Here!A$2:A$600, 0))&lt;&gt;"", ISNUMBER(VALUE(INDEX(Paste_Here!S$2:S$600, MATCH(B480, Paste_Here!A$2:A$600, 0))))), INDEX(Paste_Here!S$2:S$600, MATCH(B480, Paste_Here!A$2:A$600, 0)), ""), ""), "")</f>
        <v/>
      </c>
      <c r="AA480" s="47"/>
      <c r="AB480" s="2" t="str">
        <f>IFERROR(IF(B480&lt;&gt;"", IF(ISNUMBER(SEARCH("highrisk", LOWER(INDEX(Paste_Here!T$2:T$600, MATCH(B480, Paste_Here!A$2:A$600, 0))))), "High Risk", IF(ISNUMBER(SEARCH("lowrisk", LOWER(INDEX(Paste_Here!T$2:T$600, MATCH(B480, Paste_Here!A$2:A$600, 0))))), "Low Risk", IF(ISNUMBER(SEARCH("somerisk", LOWER(INDEX(Paste_Here!T$2:T$600, MATCH(B480, Paste_Here!A$2:A$600, 0))))), "Some Risk", IF(ISNUMBER(SEARCH("OT", LOWER(INDEX(Paste_Here!T$2:T$600, MATCH(B480, Paste_Here!A$2:A$600, 0))))), "On Track", "")))), ""), "")</f>
        <v/>
      </c>
      <c r="AC480" s="47"/>
      <c r="AD480" s="2"/>
      <c r="AE480" s="47"/>
      <c r="AF480" s="2"/>
      <c r="AG480" s="47"/>
      <c r="AH480" s="2"/>
      <c r="AI480" s="47"/>
      <c r="AJ480" s="2" t="str" cm="1">
        <f t="array" aca="1" ref="AJ480" ca="1">IFERROR(IF(ISNUMBER(SEARCH("BR", INDEX(Paste_Here!AB$2:AB$210, MATCH(B480, Paste_Here!A$2:A$210, 0)))), -1, 1) * VALUE(_xlfn.TEXTJOIN("", TRUE, IF(ISNUMBER(--MID(INDEX(Paste_Here!AB$2:AB$210, MATCH(B480, Paste_Here!A$2:A$210, 0)), ROW(INDIRECT("1:"&amp;LEN(INDEX(Paste_Here!AB$2:AB$210, MATCH(B480, Paste_Here!A$2:A$210, 0))))), 1)), MID(INDEX(Paste_Here!AB$2:AB$210, MATCH(B480, Paste_Here!A$2:A$210, 0)), ROW(INDIRECT("1:"&amp;LEN(INDEX(Paste_Here!AB$2:AB$210, MATCH(B480, Paste_Here!A$2:A$210, 0))))), 1), ""))), "")</f>
        <v/>
      </c>
      <c r="AK480" s="47"/>
      <c r="AL480" s="34" t="str">
        <f>IFERROR(IF(B480&lt;&gt;"", IF(AND(INDEX(Paste_Here!AF$2:AF$600, MATCH(B480, Paste_Here!A$2:A$600, 0))&lt;&gt;"", ISNUMBER(VALUE(INDEX(Paste_Here!AF$2:AF$600, MATCH(B480, Paste_Here!A$2:A$600, 0))))), INDEX(Paste_Here!AF$2:AF$600, MATCH(B480, Paste_Here!A$2:A$600, 0)), ""), ""), "")</f>
        <v/>
      </c>
      <c r="AM480" s="47"/>
      <c r="AN480" s="47"/>
      <c r="AO480" s="2" t="str">
        <f t="shared" si="43"/>
        <v/>
      </c>
      <c r="AP480" s="47"/>
      <c r="AQ480" s="34" t="str">
        <f>IFERROR(IF(B480&lt;&gt;"", IF(COUNTIF(INDEX(Paste_Here!X$2:Y$600, MATCH(B480, Paste_Here!A$2:A$600, 0), 0), "yes") &gt; 0, "No", IF(COUNTIF(INDEX(Paste_Here!X$2:Y$600, MATCH(B480, Paste_Here!A$2:A$600, 0), 0), "no") &gt; 0, "Yes", "")), ""), "")</f>
        <v/>
      </c>
      <c r="AR480" s="47"/>
      <c r="AS480" s="34" t="str">
        <f>IFERROR(IF(B480&lt;&gt;"", IF(AND(INDEX(Paste_Here!U$2:U$600, MATCH(B480, Paste_Here!A$2:A$600, 0))&lt;&gt;"", ISNUMBER(VALUE(INDEX(Paste_Here!U$2:U$600, MATCH(B480, Paste_Here!A$2:A$600, 0))))), INDEX(Paste_Here!U$2:U$600, MATCH(B480, Paste_Here!A$2:A$600, 0)), ""), ""), "")</f>
        <v/>
      </c>
      <c r="AT480" s="47"/>
      <c r="AU480" s="34" t="str">
        <f>IFERROR(IF(B480&lt;&gt;"", IF(ISNUMBER(SEARCH("highrisk", LOWER(INDEX(Paste_Here!V$2:V$600, MATCH(B480, Paste_Here!A$2:A$600, 0))))), "High Risk", IF(ISNUMBER(SEARCH("lowrisk", LOWER(INDEX(Paste_Here!V$2:V$600, MATCH(B480, Paste_Here!A$2:A$600, 0))))), "Low Risk", IF(ISNUMBER(SEARCH("somerisk", LOWER(INDEX(Paste_Here!V$2:V$600, MATCH(B480, Paste_Here!A$2:A$600, 0))))), "Some Risk", ""))), ""), "")</f>
        <v/>
      </c>
      <c r="AV480" s="47"/>
      <c r="AW480" s="34" t="str">
        <f>IFERROR(IF(B480&lt;&gt;"", IF(AND(ISNUMBER(VALUE(INDEX(Paste_Here!W$2:W$600, MATCH(B480, Paste_Here!A$2:A$600, 0)))), INDEX(Paste_Here!W$2:W$600, MATCH(B480, Paste_Here!A$2:A$600, 0)) &lt;&gt; ""), VALUE(INDEX(Paste_Here!W$2:W$600, MATCH(B480, Paste_Here!A$2:A$600, 0))), ""), ""), "")</f>
        <v/>
      </c>
      <c r="AX480" s="47"/>
      <c r="BA480" s="2" t="str">
        <f>IFERROR(IF(B480&lt;&gt;"", IF(AND(INDEX(Paste_Here!AI$2:AI$600, MATCH(B480, Paste_Here!A$2:A$600, 0))&lt;&gt;"", ISNUMBER(VALUE(INDEX(Paste_Here!AI$2:AI$600, MATCH(B480, Paste_Here!A$2:A$600, 0))))), INDEX(Paste_Here!AI$2:AI$600, MATCH(B480, Paste_Here!A$2:A$600, 0)), ""), ""), "")</f>
        <v/>
      </c>
      <c r="BB480" s="47"/>
      <c r="BC480" s="34" t="str">
        <f>IFERROR(IF(B480&lt;&gt;"", IF(ISNUMBER(SEARCH("highrisk", LOWER(INDEX(Paste_Here!AJ$2:AJ$600, MATCH(B480, Paste_Here!A$2:A$600, 0))))), "High Risk", IF(ISNUMBER(SEARCH("lowrisk", LOWER(INDEX(Paste_Here!AJ$2:AJ$600, MATCH(B480, Paste_Here!A$2:A$600, 0))))), "Low Risk", IF(ISNUMBER(SEARCH("somerisk", LOWER(INDEX(Paste_Here!AJ$2:AJ$600, MATCH(B480, Paste_Here!A$2:A$600, 0))))), "Some Risk", IF(ISNUMBER(SEARCH("OT", LOWER(INDEX(Paste_Here!AJ$2:AJ$600, MATCH(B480, Paste_Here!A$2:A$600, 0))))), "On Track", "")))), ""), "")</f>
        <v/>
      </c>
      <c r="BD480" s="47"/>
      <c r="BE480" s="34" t="str">
        <f>IFERROR(IF(B480&lt;&gt;"", IF(AND(INDEX(Paste_Here!AK$2:AK$600, MATCH(B480, Paste_Here!A$2:A$600, 0))&lt;&gt;"", ISNUMBER(VALUE(INDEX(Paste_Here!AK$2:AK$600, MATCH(B480, Paste_Here!A$2:A$600, 0))))), INDEX(Paste_Here!AK$2:AK$600, MATCH(B480, Paste_Here!A$2:A$600, 0)), ""), ""), "")</f>
        <v/>
      </c>
      <c r="BF480" s="47"/>
      <c r="BG480" s="34" t="str" cm="1">
        <f t="array" aca="1" ref="BG480" ca="1">IFERROR(IF(B480&lt;&gt;"", IF(INDEX(Paste_Here!AE$2:AE$600, MATCH(B480, Paste_Here!A$2:A$600, 0))&lt;&gt;"", IF(LEFT(INDEX(Paste_Here!AE$2:AE$600, MATCH(B480, Paste_Here!A$2:A$600, 0)), 2)="EM", -1, 1) * VALUE(_xlfn.TEXTJOIN("", TRUE, IF(ISNUMBER(MID(INDEX(Paste_Here!AE$2:AE$600, MATCH(B480, Paste_Here!A$2:A$600, 0)), ROW(INDIRECT("1:"&amp;LEN(INDEX(Paste_Here!AE$2:AE$600, MATCH(B480, Paste_Here!A$2:A$600, 0))))), 1)*1), MID(INDEX(Paste_Here!AE$2:AE$600, MATCH(B480, Paste_Here!A$2:A$600, 0)), ROW(INDIRECT("1:"&amp;LEN(INDEX(Paste_Here!AE$2:AE$600, MATCH(B480, Paste_Here!A$2:A$600, 0))))), 1), ""))), ""), ""), "")</f>
        <v/>
      </c>
      <c r="BH480" s="47"/>
      <c r="BJ480" s="47"/>
      <c r="BK480" s="2" t="str">
        <f t="shared" si="44"/>
        <v/>
      </c>
      <c r="BL480" s="47"/>
      <c r="BM480" s="34" t="str">
        <f>IFERROR(IF(B480&lt;&gt;"", IF(AND(INDEX(Paste_Here!Z$2:Z$600, MATCH(B480, Paste_Here!A$2:A$600, 0))&lt;&gt;"", ISNUMBER(VALUE(INDEX(Paste_Here!Z$2:Z$600, MATCH(B480, Paste_Here!A$2:A$600, 0))))), INDEX(Paste_Here!Z$2:Z$600, MATCH(B480, Paste_Here!A$2:A$600, 0)), ""), ""), "")</f>
        <v/>
      </c>
      <c r="BN480" s="47"/>
      <c r="BO480" s="34" t="str">
        <f>IFERROR(IF(B480&lt;&gt;"", IF(ISNUMBER(SEARCH("highrisk", LOWER(INDEX(Paste_Here!AA$2:AA$600, MATCH(B480, Paste_Here!A$2:A$600, 0))))), "High Risk", IF(ISNUMBER(SEARCH("lowrisk", LOWER(INDEX(Paste_Here!AA$2:AA$600, MATCH(B480, Paste_Here!A$2:A$600, 0))))), "Low Risk", IF(ISNUMBER(SEARCH("somerisk", LOWER(INDEX(Paste_Here!AA$2:AA$600, MATCH(B480, Paste_Here!A$2:A$600, 0))))), "Some Risk", IF(ISNUMBER(SEARCH("OT", LOWER(INDEX(Paste_Here!AA$2:AA$600, MATCH(B480, Paste_Here!A$2:A$600, 0))))), "On Track", "")))), ""), "")</f>
        <v/>
      </c>
      <c r="BP480" s="47"/>
      <c r="BQ480" s="34" t="str">
        <f>IFERROR(IF(B480&lt;&gt;"", IF(AND(INDEX(Paste_Here!AC$2:AC$600, MATCH(B480, Paste_Here!A$2:A$600, 0))&lt;&gt;"", ISNUMBER(VALUE(INDEX(Paste_Here!AC$2:AC$600, MATCH(B480, Paste_Here!A$2:A$600, 0))))), INDEX(Paste_Here!AC$2:AC$600, MATCH(B480, Paste_Here!A$2:A$600, 0)), ""), ""), "")</f>
        <v/>
      </c>
      <c r="BR480" s="47"/>
      <c r="BS480" s="34" t="str">
        <f>IFERROR(IF(B480&lt;&gt;"", IF(ISNUMBER(SEARCH("highrisk", LOWER(INDEX(Paste_Here!AD$2:AD$600, MATCH(B480, Paste_Here!A$2:A$600, 0))))), "High Risk", IF(ISNUMBER(SEARCH("lowrisk", LOWER(INDEX(Paste_Here!AD$2:AD$600, MATCH(B480, Paste_Here!A$2:A$600, 0))))), "Low Risk", IF(ISNUMBER(SEARCH("somerisk", LOWER(INDEX(Paste_Here!AD$2:AD$600, MATCH(B480, Paste_Here!A$2:A$600, 0))))), "Some Risk", IF(ISNUMBER(SEARCH("OT", LOWER(INDEX(Paste_Here!AD$2:AD$600, MATCH(B480, Paste_Here!A$2:A$600, 0))))), "On Track", "")))), ""), "")</f>
        <v/>
      </c>
      <c r="BT480" s="47"/>
      <c r="BU480" s="34"/>
      <c r="BV480" s="47"/>
      <c r="BW480" s="34"/>
      <c r="BX480" s="47"/>
      <c r="BY480" s="34"/>
      <c r="BZ480" s="47"/>
      <c r="CA480" s="34"/>
      <c r="CB480" s="49"/>
      <c r="DT480" s="47"/>
      <c r="DU480" s="47"/>
      <c r="DV480" s="2" t="str">
        <f t="shared" si="45"/>
        <v/>
      </c>
      <c r="DW480" s="47"/>
      <c r="DX480" s="2" t="str">
        <f>IFERROR(IF(B480&lt;&gt;"", IF(ISNUMBER(SEARCH("s", LOWER(INDEX(Paste_Here!M$2:M$600, MATCH(B480, Paste_Here!A$2:A$600, 0))))), "Yes", IF(INDEX(Paste_Here!M$2:M$600, MATCH(B480, Paste_Here!A$2:A$600, 0))&lt;&gt;"", "No", "")), ""), "")</f>
        <v/>
      </c>
      <c r="DY480" s="47"/>
      <c r="DZ480" s="2" t="str">
        <f>IFERROR(IF(B480&lt;&gt;"", IF(ISNUMBER(SEARCH("yes", LOWER(INDEX(Paste_Here!F$2:F$600, MATCH(B480, Paste_Here!A$2:A$600, 0))))), "Yes", IF(ISNUMBER(SEARCH("no", LOWER(INDEX(Paste_Here!F$2:F$600, MATCH(B480, Paste_Here!A$2:A$600, 0))))), "No", "")), ""), "")</f>
        <v/>
      </c>
      <c r="EA480" s="47"/>
      <c r="EB480" s="2" t="str">
        <f>IFERROR(IF(B480&lt;&gt;"", IF(ISNUMBER(SEARCH("english language learner", LOWER(INDEX(Paste_Here!C$2:C$600, MATCH(B480, Paste_Here!A$2:A$600, 0))))), "Yes", ""), ""), "")</f>
        <v/>
      </c>
      <c r="EC480" s="47"/>
      <c r="ED480" s="2" t="str">
        <f>IFERROR(IF(B480&lt;&gt;"", IF(OR(ISNUMBER(SEARCH("b", LOWER(INDEX(Paste_Here!K$2:K$600, MATCH(B480, Paste_Here!A$2:A$600, 0))))), ISNUMBER(SEARCH("h", LOWER(INDEX(Paste_Here!K$2:K$600, MATCH(B480, Paste_Here!A$2:A$600, 0))))), ISNUMBER(SEARCH("i", LOWER(INDEX(Paste_Here!K$2:K$600, MATCH(B480, Paste_Here!A$2:A$600, 0)))))), "Yes", IF(INDEX(Paste_Here!K$2:K$600, MATCH(B480, Paste_Here!A$2:A$600, 0))&lt;&gt;"", "No", "")), ""), "")</f>
        <v/>
      </c>
      <c r="EE480" s="47"/>
      <c r="EF480" s="34" t="str">
        <f>IFERROR(IF(B480&lt;&gt;"", IF(ISNUMBER(SEARCH("yes", LOWER(INDEX(Paste_Here!L$2:L$600, MATCH(B480, Paste_Here!A$2:A$600, 0))))), "Yes", IF(ISNUMBER(SEARCH("no", LOWER(INDEX(Paste_Here!L$2:L$600, MATCH(B480, Paste_Here!A$2:A$600, 0))))), "No", "")), ""), "")</f>
        <v/>
      </c>
      <c r="EG480" s="47"/>
      <c r="EH480" s="2" t="str">
        <f>IFERROR(IF(B480&lt;&gt;"", IF(ISNUMBER(SEARCH("transitional 2", LOWER(INDEX(Paste_Here!C$2:C$600, MATCH(B480, Paste_Here!A$2:A$600, 0))))), "T2", IF(ISNUMBER(SEARCH("transitional 1", LOWER(INDEX(Paste_Here!C$2:C$600, MATCH(B480, Paste_Here!A$2:A$600, 0))))), "T1", IF(ISNUMBER(SEARCH("waived ell services", LOWER(INDEX(Paste_Here!C$2:C$600, MATCH(B480, Paste_Here!A$2:A$600, 0))))), "W", ""))), ""), "")</f>
        <v/>
      </c>
      <c r="EI480" s="47"/>
      <c r="EJ480" s="2" t="str">
        <f>IFERROR(IF(B480&lt;&gt;"", IF(AND(INDEX(Paste_Here!AG$2:AG$600, MATCH(B480, Paste_Here!A$2:A$600, 0))&lt;&gt;"", ISNUMBER(VALUE(INDEX(Paste_Here!AG$2:AG$600, MATCH(B480, Paste_Here!A$2:A$600, 0))))), INDEX(Paste_Here!AG$2:AG$600, MATCH(B480, Paste_Here!A$2:A$600, 0)), ""), ""), "")</f>
        <v/>
      </c>
      <c r="EK480" s="47"/>
      <c r="EL480" s="2" t="str">
        <f>IFERROR(IF(B480&lt;&gt;"", IF(AND(INDEX(Paste_Here!AL$2:AL$600, MATCH(B480, Paste_Here!A$2:A$600, 0))&lt;&gt;"", ISNUMBER(VALUE(INDEX(Paste_Here!AL$2:AL$600, MATCH(B480, Paste_Here!A$2:A$600, 0))))), INDEX(Paste_Here!AL$2:AL$600, MATCH(B480, Paste_Here!A$2:A$600, 0)), ""), ""), "")</f>
        <v/>
      </c>
      <c r="EM480" s="47"/>
      <c r="FA480" s="4" t="str" cm="1">
        <f t="array" ref="FA480">IFERROR(INDEX(Paste_Here!$B$2:$B$600, MATCH(0, COUNTIF(FA$4:FA479, Paste_Here!$B$2:$B$600) + IF(Paste_Here!$B$2:$B$600="", 1, 0), 0)), "")</f>
        <v/>
      </c>
      <c r="FB480" s="4" t="str">
        <f>IF(FA480&lt;&gt;"", INDEX(Paste_Here!$A$2:$A$600, MATCH(FA480, Paste_Here!$B$2:$B$600, 0)), "")</f>
        <v/>
      </c>
      <c r="FC480" s="4" t="str">
        <f t="shared" si="46"/>
        <v/>
      </c>
      <c r="FD480" s="4" t="str" cm="1">
        <f t="array" ref="FD480">IFERROR(INDEX($FC$5:$FC$600, MATCH(SMALL(IF($FC$5:$FC$600&lt;&gt;"", COUNTIF($FC$5:$FC$600, "&lt;"&amp;$FC$5:$FC$600)+1), ROW()-ROW($FD$5)+1), COUNTIF($FC$5:$FC$600, "&lt;"&amp;$FC$5:$FC$600)+1, 0)), "")</f>
        <v/>
      </c>
      <c r="FF480" s="2" t="str">
        <f>IFERROR(IF(B480&lt;&gt;"", IF(AND(INDEX(Paste_Here!AH$2:AH$600, MATCH(B480, Paste_Here!A$2:A$600, 0))&lt;&gt;"", ISNUMBER(VALUE(INDEX(Paste_Here!AH$2:AH$600, MATCH(B480, Paste_Here!A$2:A$600, 0))))), INDEX(Paste_Here!AH$2:AH$600, MATCH(B480, Paste_Here!A$2:A$600, 0)), ""), ""), "")</f>
        <v/>
      </c>
      <c r="FG480" s="47"/>
      <c r="FH480" s="2" t="str">
        <f>IFERROR(IF(B480&lt;&gt;"", IF(AND(INDEX(Paste_Here!AM$2:AM$600, MATCH(B480, Paste_Here!A$2:A$600, 0))&lt;&gt;"", ISNUMBER(VALUE(INDEX(Paste_Here!AM$2:AM$600, MATCH(B480, Paste_Here!A$2:A$600, 0))))), INDEX(Paste_Here!AM$2:AM$600, MATCH(B480, Paste_Here!A$2:A$600, 0)), ""), ""), "")</f>
        <v/>
      </c>
      <c r="FI480" s="47"/>
      <c r="FJ480" s="47"/>
      <c r="FK480" s="2" t="str">
        <f t="shared" si="47"/>
        <v/>
      </c>
      <c r="FL480" s="47"/>
      <c r="FM480" s="2" t="str">
        <f>IFERROR(IF(B480&lt;&gt;"", IF(ISNUMBER(VALUE(INDEX(Paste_Here!H$2:H$600, MATCH(B480, Paste_Here!A$2:A$600, 0)))), IF(VALUE(INDEX(Paste_Here!H$2:H$600, MATCH(B480, Paste_Here!A$2:A$600, 0)))=0, "No", IF(AND(VALUE(INDEX(Paste_Here!H$2:H$600, MATCH(B480, Paste_Here!A$2:A$600, 0)))&gt;=1, VALUE(INDEX(Paste_Here!H$2:H$600, MATCH(B480, Paste_Here!A$2:A$600, 0)))&lt;=4), VALUE(INDEX(Paste_Here!H$2:H$600, MATCH(B480, Paste_Here!A$2:A$600, 0))), "")), ""), ""), "")</f>
        <v/>
      </c>
      <c r="FN480" s="47"/>
      <c r="FO480" s="34" t="str">
        <f>IFERROR(IF(B480&lt;&gt;"", IF(ISNUMBER(VALUE(INDEX(Paste_Here!I$2:I$600, MATCH(B480, Paste_Here!A$2:A$600, 0)))), IF(VALUE(INDEX(Paste_Here!I$2:I$600, MATCH(B480, Paste_Here!A$2:A$600, 0)))=0, "No", IF(AND(VALUE(INDEX(Paste_Here!I$2:I$600, MATCH(B480, Paste_Here!A$2:A$600, 0)))&gt;=1, VALUE(INDEX(Paste_Here!I$2:I$600, MATCH(B480, Paste_Here!A$2:A$600, 0)))&lt;=4), VALUE(INDEX(Paste_Here!I$2:I$600, MATCH(B480, Paste_Here!A$2:A$600, 0))), "")), ""), ""), "")</f>
        <v/>
      </c>
      <c r="FP480" s="47"/>
      <c r="FQ480" s="2"/>
      <c r="FR480" s="47"/>
      <c r="FS480" s="2"/>
      <c r="FT480" s="47"/>
      <c r="FU480" s="2"/>
      <c r="FV480" s="47"/>
      <c r="FW480" s="2"/>
      <c r="FX480" s="47"/>
      <c r="FY480" s="2"/>
      <c r="FZ480" s="47"/>
      <c r="GA480" s="2"/>
      <c r="GB480" s="47"/>
      <c r="GU480" s="2"/>
      <c r="GV480" s="47"/>
      <c r="GW480" s="2"/>
      <c r="GX480" s="47"/>
    </row>
    <row r="481" spans="1:206">
      <c r="A481" s="47"/>
      <c r="B481" s="2" t="str">
        <f t="shared" si="42"/>
        <v/>
      </c>
      <c r="C481" s="47"/>
      <c r="D481" s="2" t="str">
        <f>IFERROR(IF(B481&lt;&gt;"", IF(COUNTIF(INDEX(Paste_Here!N$2:O$600, MATCH(B481, Paste_Here!A$2:A$600, 0), 0), "yes") &gt; 0, "No", IF(COUNTIF(INDEX(Paste_Here!N$2:O$600, MATCH(B481, Paste_Here!A$2:A$600, 0), 0), "no") &gt; 0, "Yes", "")), ""), "")</f>
        <v/>
      </c>
      <c r="E481" s="47"/>
      <c r="F481" s="84" t="str">
        <f>IFERROR(IF(B481&lt;&gt;"", IF(AND(INDEX(Paste_Here!P$2:P$600, MATCH(B481, Paste_Here!A$2:A$600, 0))&lt;&gt;"", ISNUMBER(VALUE(INDEX(Paste_Here!P$2:P$600, MATCH(B481, Paste_Here!A$2:A$600, 0))))), INDEX(Paste_Here!P$2:P$600, MATCH(B481, Paste_Here!A$2:A$600, 0)), ""), ""), "")</f>
        <v/>
      </c>
      <c r="G481" s="47"/>
      <c r="H481" s="2" t="str">
        <f>IFERROR(IF(B481&lt;&gt;"", IF(ISNUMBER(SEARCH("highrisk", LOWER(INDEX(Paste_Here!Q$2:Q$600, MATCH(B481, Paste_Here!A$2:A$600, 0))))), "High Risk", IF(ISNUMBER(SEARCH("lowrisk", LOWER(INDEX(Paste_Here!Q$2:Q$600, MATCH(B481, Paste_Here!A$2:A$600, 0))))), "Low Risk", IF(ISNUMBER(SEARCH("somerisk", LOWER(INDEX(Paste_Here!Q$2:Q$600, MATCH(B481, Paste_Here!A$2:A$600, 0))))), "Some Risk", ""))), ""), "")</f>
        <v/>
      </c>
      <c r="I481" s="47"/>
      <c r="J481" s="2"/>
      <c r="K481" s="47"/>
      <c r="L481" s="2"/>
      <c r="M481" s="47"/>
      <c r="N481" s="2"/>
      <c r="O481" s="47"/>
      <c r="P481" s="2" t="str">
        <f>IFERROR(IF(B481&lt;&gt;"", IF(AND(ISNUMBER(VALUE(INDEX(Paste_Here!R$2:R$600, MATCH(B481, Paste_Here!A$2:A$600, 0)))), INDEX(Paste_Here!R$2:R$600, MATCH(B481, Paste_Here!A$2:A$600, 0)) &lt;&gt; ""), VALUE(INDEX(Paste_Here!R$2:R$600, MATCH(B481, Paste_Here!A$2:A$600, 0))), ""), ""), "")</f>
        <v/>
      </c>
      <c r="Q481" s="47"/>
      <c r="R481" s="2"/>
      <c r="S481" s="47"/>
      <c r="W481" s="47"/>
      <c r="X481" s="2"/>
      <c r="Y481" s="47"/>
      <c r="Z481" s="2" t="str">
        <f>IFERROR(IF(B481&lt;&gt;"", IF(AND(INDEX(Paste_Here!S$2:S$600, MATCH(B481, Paste_Here!A$2:A$600, 0))&lt;&gt;"", ISNUMBER(VALUE(INDEX(Paste_Here!S$2:S$600, MATCH(B481, Paste_Here!A$2:A$600, 0))))), INDEX(Paste_Here!S$2:S$600, MATCH(B481, Paste_Here!A$2:A$600, 0)), ""), ""), "")</f>
        <v/>
      </c>
      <c r="AA481" s="47"/>
      <c r="AB481" s="2" t="str">
        <f>IFERROR(IF(B481&lt;&gt;"", IF(ISNUMBER(SEARCH("highrisk", LOWER(INDEX(Paste_Here!T$2:T$600, MATCH(B481, Paste_Here!A$2:A$600, 0))))), "High Risk", IF(ISNUMBER(SEARCH("lowrisk", LOWER(INDEX(Paste_Here!T$2:T$600, MATCH(B481, Paste_Here!A$2:A$600, 0))))), "Low Risk", IF(ISNUMBER(SEARCH("somerisk", LOWER(INDEX(Paste_Here!T$2:T$600, MATCH(B481, Paste_Here!A$2:A$600, 0))))), "Some Risk", IF(ISNUMBER(SEARCH("OT", LOWER(INDEX(Paste_Here!T$2:T$600, MATCH(B481, Paste_Here!A$2:A$600, 0))))), "On Track", "")))), ""), "")</f>
        <v/>
      </c>
      <c r="AC481" s="47"/>
      <c r="AD481" s="2"/>
      <c r="AE481" s="47"/>
      <c r="AF481" s="2"/>
      <c r="AG481" s="47"/>
      <c r="AH481" s="2"/>
      <c r="AI481" s="47"/>
      <c r="AJ481" s="2" t="str" cm="1">
        <f t="array" aca="1" ref="AJ481" ca="1">IFERROR(IF(ISNUMBER(SEARCH("BR", INDEX(Paste_Here!AB$2:AB$210, MATCH(B481, Paste_Here!A$2:A$210, 0)))), -1, 1) * VALUE(_xlfn.TEXTJOIN("", TRUE, IF(ISNUMBER(--MID(INDEX(Paste_Here!AB$2:AB$210, MATCH(B481, Paste_Here!A$2:A$210, 0)), ROW(INDIRECT("1:"&amp;LEN(INDEX(Paste_Here!AB$2:AB$210, MATCH(B481, Paste_Here!A$2:A$210, 0))))), 1)), MID(INDEX(Paste_Here!AB$2:AB$210, MATCH(B481, Paste_Here!A$2:A$210, 0)), ROW(INDIRECT("1:"&amp;LEN(INDEX(Paste_Here!AB$2:AB$210, MATCH(B481, Paste_Here!A$2:A$210, 0))))), 1), ""))), "")</f>
        <v/>
      </c>
      <c r="AK481" s="47"/>
      <c r="AL481" s="34" t="str">
        <f>IFERROR(IF(B481&lt;&gt;"", IF(AND(INDEX(Paste_Here!AF$2:AF$600, MATCH(B481, Paste_Here!A$2:A$600, 0))&lt;&gt;"", ISNUMBER(VALUE(INDEX(Paste_Here!AF$2:AF$600, MATCH(B481, Paste_Here!A$2:A$600, 0))))), INDEX(Paste_Here!AF$2:AF$600, MATCH(B481, Paste_Here!A$2:A$600, 0)), ""), ""), "")</f>
        <v/>
      </c>
      <c r="AM481" s="47"/>
      <c r="AN481" s="47"/>
      <c r="AO481" s="2" t="str">
        <f t="shared" si="43"/>
        <v/>
      </c>
      <c r="AP481" s="47"/>
      <c r="AQ481" s="34" t="str">
        <f>IFERROR(IF(B481&lt;&gt;"", IF(COUNTIF(INDEX(Paste_Here!X$2:Y$600, MATCH(B481, Paste_Here!A$2:A$600, 0), 0), "yes") &gt; 0, "No", IF(COUNTIF(INDEX(Paste_Here!X$2:Y$600, MATCH(B481, Paste_Here!A$2:A$600, 0), 0), "no") &gt; 0, "Yes", "")), ""), "")</f>
        <v/>
      </c>
      <c r="AR481" s="47"/>
      <c r="AS481" s="34" t="str">
        <f>IFERROR(IF(B481&lt;&gt;"", IF(AND(INDEX(Paste_Here!U$2:U$600, MATCH(B481, Paste_Here!A$2:A$600, 0))&lt;&gt;"", ISNUMBER(VALUE(INDEX(Paste_Here!U$2:U$600, MATCH(B481, Paste_Here!A$2:A$600, 0))))), INDEX(Paste_Here!U$2:U$600, MATCH(B481, Paste_Here!A$2:A$600, 0)), ""), ""), "")</f>
        <v/>
      </c>
      <c r="AT481" s="47"/>
      <c r="AU481" s="34" t="str">
        <f>IFERROR(IF(B481&lt;&gt;"", IF(ISNUMBER(SEARCH("highrisk", LOWER(INDEX(Paste_Here!V$2:V$600, MATCH(B481, Paste_Here!A$2:A$600, 0))))), "High Risk", IF(ISNUMBER(SEARCH("lowrisk", LOWER(INDEX(Paste_Here!V$2:V$600, MATCH(B481, Paste_Here!A$2:A$600, 0))))), "Low Risk", IF(ISNUMBER(SEARCH("somerisk", LOWER(INDEX(Paste_Here!V$2:V$600, MATCH(B481, Paste_Here!A$2:A$600, 0))))), "Some Risk", ""))), ""), "")</f>
        <v/>
      </c>
      <c r="AV481" s="47"/>
      <c r="AW481" s="34" t="str">
        <f>IFERROR(IF(B481&lt;&gt;"", IF(AND(ISNUMBER(VALUE(INDEX(Paste_Here!W$2:W$600, MATCH(B481, Paste_Here!A$2:A$600, 0)))), INDEX(Paste_Here!W$2:W$600, MATCH(B481, Paste_Here!A$2:A$600, 0)) &lt;&gt; ""), VALUE(INDEX(Paste_Here!W$2:W$600, MATCH(B481, Paste_Here!A$2:A$600, 0))), ""), ""), "")</f>
        <v/>
      </c>
      <c r="AX481" s="47"/>
      <c r="BA481" s="2" t="str">
        <f>IFERROR(IF(B481&lt;&gt;"", IF(AND(INDEX(Paste_Here!AI$2:AI$600, MATCH(B481, Paste_Here!A$2:A$600, 0))&lt;&gt;"", ISNUMBER(VALUE(INDEX(Paste_Here!AI$2:AI$600, MATCH(B481, Paste_Here!A$2:A$600, 0))))), INDEX(Paste_Here!AI$2:AI$600, MATCH(B481, Paste_Here!A$2:A$600, 0)), ""), ""), "")</f>
        <v/>
      </c>
      <c r="BB481" s="47"/>
      <c r="BC481" s="34" t="str">
        <f>IFERROR(IF(B481&lt;&gt;"", IF(ISNUMBER(SEARCH("highrisk", LOWER(INDEX(Paste_Here!AJ$2:AJ$600, MATCH(B481, Paste_Here!A$2:A$600, 0))))), "High Risk", IF(ISNUMBER(SEARCH("lowrisk", LOWER(INDEX(Paste_Here!AJ$2:AJ$600, MATCH(B481, Paste_Here!A$2:A$600, 0))))), "Low Risk", IF(ISNUMBER(SEARCH("somerisk", LOWER(INDEX(Paste_Here!AJ$2:AJ$600, MATCH(B481, Paste_Here!A$2:A$600, 0))))), "Some Risk", IF(ISNUMBER(SEARCH("OT", LOWER(INDEX(Paste_Here!AJ$2:AJ$600, MATCH(B481, Paste_Here!A$2:A$600, 0))))), "On Track", "")))), ""), "")</f>
        <v/>
      </c>
      <c r="BD481" s="47"/>
      <c r="BE481" s="34" t="str">
        <f>IFERROR(IF(B481&lt;&gt;"", IF(AND(INDEX(Paste_Here!AK$2:AK$600, MATCH(B481, Paste_Here!A$2:A$600, 0))&lt;&gt;"", ISNUMBER(VALUE(INDEX(Paste_Here!AK$2:AK$600, MATCH(B481, Paste_Here!A$2:A$600, 0))))), INDEX(Paste_Here!AK$2:AK$600, MATCH(B481, Paste_Here!A$2:A$600, 0)), ""), ""), "")</f>
        <v/>
      </c>
      <c r="BF481" s="47"/>
      <c r="BG481" s="34" t="str" cm="1">
        <f t="array" aca="1" ref="BG481" ca="1">IFERROR(IF(B481&lt;&gt;"", IF(INDEX(Paste_Here!AE$2:AE$600, MATCH(B481, Paste_Here!A$2:A$600, 0))&lt;&gt;"", IF(LEFT(INDEX(Paste_Here!AE$2:AE$600, MATCH(B481, Paste_Here!A$2:A$600, 0)), 2)="EM", -1, 1) * VALUE(_xlfn.TEXTJOIN("", TRUE, IF(ISNUMBER(MID(INDEX(Paste_Here!AE$2:AE$600, MATCH(B481, Paste_Here!A$2:A$600, 0)), ROW(INDIRECT("1:"&amp;LEN(INDEX(Paste_Here!AE$2:AE$600, MATCH(B481, Paste_Here!A$2:A$600, 0))))), 1)*1), MID(INDEX(Paste_Here!AE$2:AE$600, MATCH(B481, Paste_Here!A$2:A$600, 0)), ROW(INDIRECT("1:"&amp;LEN(INDEX(Paste_Here!AE$2:AE$600, MATCH(B481, Paste_Here!A$2:A$600, 0))))), 1), ""))), ""), ""), "")</f>
        <v/>
      </c>
      <c r="BH481" s="47"/>
      <c r="BJ481" s="47"/>
      <c r="BK481" s="2" t="str">
        <f t="shared" si="44"/>
        <v/>
      </c>
      <c r="BL481" s="47"/>
      <c r="BM481" s="34" t="str">
        <f>IFERROR(IF(B481&lt;&gt;"", IF(AND(INDEX(Paste_Here!Z$2:Z$600, MATCH(B481, Paste_Here!A$2:A$600, 0))&lt;&gt;"", ISNUMBER(VALUE(INDEX(Paste_Here!Z$2:Z$600, MATCH(B481, Paste_Here!A$2:A$600, 0))))), INDEX(Paste_Here!Z$2:Z$600, MATCH(B481, Paste_Here!A$2:A$600, 0)), ""), ""), "")</f>
        <v/>
      </c>
      <c r="BN481" s="47"/>
      <c r="BO481" s="34" t="str">
        <f>IFERROR(IF(B481&lt;&gt;"", IF(ISNUMBER(SEARCH("highrisk", LOWER(INDEX(Paste_Here!AA$2:AA$600, MATCH(B481, Paste_Here!A$2:A$600, 0))))), "High Risk", IF(ISNUMBER(SEARCH("lowrisk", LOWER(INDEX(Paste_Here!AA$2:AA$600, MATCH(B481, Paste_Here!A$2:A$600, 0))))), "Low Risk", IF(ISNUMBER(SEARCH("somerisk", LOWER(INDEX(Paste_Here!AA$2:AA$600, MATCH(B481, Paste_Here!A$2:A$600, 0))))), "Some Risk", IF(ISNUMBER(SEARCH("OT", LOWER(INDEX(Paste_Here!AA$2:AA$600, MATCH(B481, Paste_Here!A$2:A$600, 0))))), "On Track", "")))), ""), "")</f>
        <v/>
      </c>
      <c r="BP481" s="47"/>
      <c r="BQ481" s="34" t="str">
        <f>IFERROR(IF(B481&lt;&gt;"", IF(AND(INDEX(Paste_Here!AC$2:AC$600, MATCH(B481, Paste_Here!A$2:A$600, 0))&lt;&gt;"", ISNUMBER(VALUE(INDEX(Paste_Here!AC$2:AC$600, MATCH(B481, Paste_Here!A$2:A$600, 0))))), INDEX(Paste_Here!AC$2:AC$600, MATCH(B481, Paste_Here!A$2:A$600, 0)), ""), ""), "")</f>
        <v/>
      </c>
      <c r="BR481" s="47"/>
      <c r="BS481" s="34" t="str">
        <f>IFERROR(IF(B481&lt;&gt;"", IF(ISNUMBER(SEARCH("highrisk", LOWER(INDEX(Paste_Here!AD$2:AD$600, MATCH(B481, Paste_Here!A$2:A$600, 0))))), "High Risk", IF(ISNUMBER(SEARCH("lowrisk", LOWER(INDEX(Paste_Here!AD$2:AD$600, MATCH(B481, Paste_Here!A$2:A$600, 0))))), "Low Risk", IF(ISNUMBER(SEARCH("somerisk", LOWER(INDEX(Paste_Here!AD$2:AD$600, MATCH(B481, Paste_Here!A$2:A$600, 0))))), "Some Risk", IF(ISNUMBER(SEARCH("OT", LOWER(INDEX(Paste_Here!AD$2:AD$600, MATCH(B481, Paste_Here!A$2:A$600, 0))))), "On Track", "")))), ""), "")</f>
        <v/>
      </c>
      <c r="BT481" s="47"/>
      <c r="BU481" s="34"/>
      <c r="BV481" s="47"/>
      <c r="BW481" s="34"/>
      <c r="BX481" s="47"/>
      <c r="BY481" s="34"/>
      <c r="BZ481" s="47"/>
      <c r="CA481" s="34"/>
      <c r="CB481" s="49"/>
      <c r="DT481" s="47"/>
      <c r="DU481" s="47"/>
      <c r="DV481" s="2" t="str">
        <f t="shared" si="45"/>
        <v/>
      </c>
      <c r="DW481" s="47"/>
      <c r="DX481" s="2" t="str">
        <f>IFERROR(IF(B481&lt;&gt;"", IF(ISNUMBER(SEARCH("s", LOWER(INDEX(Paste_Here!M$2:M$600, MATCH(B481, Paste_Here!A$2:A$600, 0))))), "Yes", IF(INDEX(Paste_Here!M$2:M$600, MATCH(B481, Paste_Here!A$2:A$600, 0))&lt;&gt;"", "No", "")), ""), "")</f>
        <v/>
      </c>
      <c r="DY481" s="47"/>
      <c r="DZ481" s="2" t="str">
        <f>IFERROR(IF(B481&lt;&gt;"", IF(ISNUMBER(SEARCH("yes", LOWER(INDEX(Paste_Here!F$2:F$600, MATCH(B481, Paste_Here!A$2:A$600, 0))))), "Yes", IF(ISNUMBER(SEARCH("no", LOWER(INDEX(Paste_Here!F$2:F$600, MATCH(B481, Paste_Here!A$2:A$600, 0))))), "No", "")), ""), "")</f>
        <v/>
      </c>
      <c r="EA481" s="47"/>
      <c r="EB481" s="2" t="str">
        <f>IFERROR(IF(B481&lt;&gt;"", IF(ISNUMBER(SEARCH("english language learner", LOWER(INDEX(Paste_Here!C$2:C$600, MATCH(B481, Paste_Here!A$2:A$600, 0))))), "Yes", ""), ""), "")</f>
        <v/>
      </c>
      <c r="EC481" s="47"/>
      <c r="ED481" s="2" t="str">
        <f>IFERROR(IF(B481&lt;&gt;"", IF(OR(ISNUMBER(SEARCH("b", LOWER(INDEX(Paste_Here!K$2:K$600, MATCH(B481, Paste_Here!A$2:A$600, 0))))), ISNUMBER(SEARCH("h", LOWER(INDEX(Paste_Here!K$2:K$600, MATCH(B481, Paste_Here!A$2:A$600, 0))))), ISNUMBER(SEARCH("i", LOWER(INDEX(Paste_Here!K$2:K$600, MATCH(B481, Paste_Here!A$2:A$600, 0)))))), "Yes", IF(INDEX(Paste_Here!K$2:K$600, MATCH(B481, Paste_Here!A$2:A$600, 0))&lt;&gt;"", "No", "")), ""), "")</f>
        <v/>
      </c>
      <c r="EE481" s="47"/>
      <c r="EF481" s="34" t="str">
        <f>IFERROR(IF(B481&lt;&gt;"", IF(ISNUMBER(SEARCH("yes", LOWER(INDEX(Paste_Here!L$2:L$600, MATCH(B481, Paste_Here!A$2:A$600, 0))))), "Yes", IF(ISNUMBER(SEARCH("no", LOWER(INDEX(Paste_Here!L$2:L$600, MATCH(B481, Paste_Here!A$2:A$600, 0))))), "No", "")), ""), "")</f>
        <v/>
      </c>
      <c r="EG481" s="47"/>
      <c r="EH481" s="2" t="str">
        <f>IFERROR(IF(B481&lt;&gt;"", IF(ISNUMBER(SEARCH("transitional 2", LOWER(INDEX(Paste_Here!C$2:C$600, MATCH(B481, Paste_Here!A$2:A$600, 0))))), "T2", IF(ISNUMBER(SEARCH("transitional 1", LOWER(INDEX(Paste_Here!C$2:C$600, MATCH(B481, Paste_Here!A$2:A$600, 0))))), "T1", IF(ISNUMBER(SEARCH("waived ell services", LOWER(INDEX(Paste_Here!C$2:C$600, MATCH(B481, Paste_Here!A$2:A$600, 0))))), "W", ""))), ""), "")</f>
        <v/>
      </c>
      <c r="EI481" s="47"/>
      <c r="EJ481" s="2" t="str">
        <f>IFERROR(IF(B481&lt;&gt;"", IF(AND(INDEX(Paste_Here!AG$2:AG$600, MATCH(B481, Paste_Here!A$2:A$600, 0))&lt;&gt;"", ISNUMBER(VALUE(INDEX(Paste_Here!AG$2:AG$600, MATCH(B481, Paste_Here!A$2:A$600, 0))))), INDEX(Paste_Here!AG$2:AG$600, MATCH(B481, Paste_Here!A$2:A$600, 0)), ""), ""), "")</f>
        <v/>
      </c>
      <c r="EK481" s="47"/>
      <c r="EL481" s="2" t="str">
        <f>IFERROR(IF(B481&lt;&gt;"", IF(AND(INDEX(Paste_Here!AL$2:AL$600, MATCH(B481, Paste_Here!A$2:A$600, 0))&lt;&gt;"", ISNUMBER(VALUE(INDEX(Paste_Here!AL$2:AL$600, MATCH(B481, Paste_Here!A$2:A$600, 0))))), INDEX(Paste_Here!AL$2:AL$600, MATCH(B481, Paste_Here!A$2:A$600, 0)), ""), ""), "")</f>
        <v/>
      </c>
      <c r="EM481" s="47"/>
      <c r="FA481" s="4" t="str" cm="1">
        <f t="array" ref="FA481">IFERROR(INDEX(Paste_Here!$B$2:$B$600, MATCH(0, COUNTIF(FA$4:FA480, Paste_Here!$B$2:$B$600) + IF(Paste_Here!$B$2:$B$600="", 1, 0), 0)), "")</f>
        <v/>
      </c>
      <c r="FB481" s="4" t="str">
        <f>IF(FA481&lt;&gt;"", INDEX(Paste_Here!$A$2:$A$600, MATCH(FA481, Paste_Here!$B$2:$B$600, 0)), "")</f>
        <v/>
      </c>
      <c r="FC481" s="4" t="str">
        <f t="shared" si="46"/>
        <v/>
      </c>
      <c r="FD481" s="4" t="str" cm="1">
        <f t="array" ref="FD481">IFERROR(INDEX($FC$5:$FC$600, MATCH(SMALL(IF($FC$5:$FC$600&lt;&gt;"", COUNTIF($FC$5:$FC$600, "&lt;"&amp;$FC$5:$FC$600)+1), ROW()-ROW($FD$5)+1), COUNTIF($FC$5:$FC$600, "&lt;"&amp;$FC$5:$FC$600)+1, 0)), "")</f>
        <v/>
      </c>
      <c r="FF481" s="2" t="str">
        <f>IFERROR(IF(B481&lt;&gt;"", IF(AND(INDEX(Paste_Here!AH$2:AH$600, MATCH(B481, Paste_Here!A$2:A$600, 0))&lt;&gt;"", ISNUMBER(VALUE(INDEX(Paste_Here!AH$2:AH$600, MATCH(B481, Paste_Here!A$2:A$600, 0))))), INDEX(Paste_Here!AH$2:AH$600, MATCH(B481, Paste_Here!A$2:A$600, 0)), ""), ""), "")</f>
        <v/>
      </c>
      <c r="FG481" s="47"/>
      <c r="FH481" s="2" t="str">
        <f>IFERROR(IF(B481&lt;&gt;"", IF(AND(INDEX(Paste_Here!AM$2:AM$600, MATCH(B481, Paste_Here!A$2:A$600, 0))&lt;&gt;"", ISNUMBER(VALUE(INDEX(Paste_Here!AM$2:AM$600, MATCH(B481, Paste_Here!A$2:A$600, 0))))), INDEX(Paste_Here!AM$2:AM$600, MATCH(B481, Paste_Here!A$2:A$600, 0)), ""), ""), "")</f>
        <v/>
      </c>
      <c r="FI481" s="47"/>
      <c r="FJ481" s="47"/>
      <c r="FK481" s="2" t="str">
        <f t="shared" si="47"/>
        <v/>
      </c>
      <c r="FL481" s="47"/>
      <c r="FM481" s="2" t="str">
        <f>IFERROR(IF(B481&lt;&gt;"", IF(ISNUMBER(VALUE(INDEX(Paste_Here!H$2:H$600, MATCH(B481, Paste_Here!A$2:A$600, 0)))), IF(VALUE(INDEX(Paste_Here!H$2:H$600, MATCH(B481, Paste_Here!A$2:A$600, 0)))=0, "No", IF(AND(VALUE(INDEX(Paste_Here!H$2:H$600, MATCH(B481, Paste_Here!A$2:A$600, 0)))&gt;=1, VALUE(INDEX(Paste_Here!H$2:H$600, MATCH(B481, Paste_Here!A$2:A$600, 0)))&lt;=4), VALUE(INDEX(Paste_Here!H$2:H$600, MATCH(B481, Paste_Here!A$2:A$600, 0))), "")), ""), ""), "")</f>
        <v/>
      </c>
      <c r="FN481" s="47"/>
      <c r="FO481" s="34" t="str">
        <f>IFERROR(IF(B481&lt;&gt;"", IF(ISNUMBER(VALUE(INDEX(Paste_Here!I$2:I$600, MATCH(B481, Paste_Here!A$2:A$600, 0)))), IF(VALUE(INDEX(Paste_Here!I$2:I$600, MATCH(B481, Paste_Here!A$2:A$600, 0)))=0, "No", IF(AND(VALUE(INDEX(Paste_Here!I$2:I$600, MATCH(B481, Paste_Here!A$2:A$600, 0)))&gt;=1, VALUE(INDEX(Paste_Here!I$2:I$600, MATCH(B481, Paste_Here!A$2:A$600, 0)))&lt;=4), VALUE(INDEX(Paste_Here!I$2:I$600, MATCH(B481, Paste_Here!A$2:A$600, 0))), "")), ""), ""), "")</f>
        <v/>
      </c>
      <c r="FP481" s="47"/>
      <c r="FQ481" s="2"/>
      <c r="FR481" s="47"/>
      <c r="FS481" s="2"/>
      <c r="FT481" s="47"/>
      <c r="FU481" s="2"/>
      <c r="FV481" s="47"/>
      <c r="FW481" s="2"/>
      <c r="FX481" s="47"/>
      <c r="FY481" s="2"/>
      <c r="FZ481" s="47"/>
      <c r="GA481" s="2"/>
      <c r="GB481" s="47"/>
      <c r="GU481" s="2"/>
      <c r="GV481" s="47"/>
      <c r="GW481" s="2"/>
      <c r="GX481" s="47"/>
    </row>
    <row r="482" spans="1:206">
      <c r="A482" s="47"/>
      <c r="B482" s="2" t="str">
        <f t="shared" si="42"/>
        <v/>
      </c>
      <c r="C482" s="47"/>
      <c r="D482" s="2" t="str">
        <f>IFERROR(IF(B482&lt;&gt;"", IF(COUNTIF(INDEX(Paste_Here!N$2:O$600, MATCH(B482, Paste_Here!A$2:A$600, 0), 0), "yes") &gt; 0, "No", IF(COUNTIF(INDEX(Paste_Here!N$2:O$600, MATCH(B482, Paste_Here!A$2:A$600, 0), 0), "no") &gt; 0, "Yes", "")), ""), "")</f>
        <v/>
      </c>
      <c r="E482" s="47"/>
      <c r="F482" s="84" t="str">
        <f>IFERROR(IF(B482&lt;&gt;"", IF(AND(INDEX(Paste_Here!P$2:P$600, MATCH(B482, Paste_Here!A$2:A$600, 0))&lt;&gt;"", ISNUMBER(VALUE(INDEX(Paste_Here!P$2:P$600, MATCH(B482, Paste_Here!A$2:A$600, 0))))), INDEX(Paste_Here!P$2:P$600, MATCH(B482, Paste_Here!A$2:A$600, 0)), ""), ""), "")</f>
        <v/>
      </c>
      <c r="G482" s="47"/>
      <c r="H482" s="2" t="str">
        <f>IFERROR(IF(B482&lt;&gt;"", IF(ISNUMBER(SEARCH("highrisk", LOWER(INDEX(Paste_Here!Q$2:Q$600, MATCH(B482, Paste_Here!A$2:A$600, 0))))), "High Risk", IF(ISNUMBER(SEARCH("lowrisk", LOWER(INDEX(Paste_Here!Q$2:Q$600, MATCH(B482, Paste_Here!A$2:A$600, 0))))), "Low Risk", IF(ISNUMBER(SEARCH("somerisk", LOWER(INDEX(Paste_Here!Q$2:Q$600, MATCH(B482, Paste_Here!A$2:A$600, 0))))), "Some Risk", ""))), ""), "")</f>
        <v/>
      </c>
      <c r="I482" s="47"/>
      <c r="J482" s="2"/>
      <c r="K482" s="47"/>
      <c r="L482" s="2"/>
      <c r="M482" s="47"/>
      <c r="N482" s="2"/>
      <c r="O482" s="47"/>
      <c r="P482" s="2" t="str">
        <f>IFERROR(IF(B482&lt;&gt;"", IF(AND(ISNUMBER(VALUE(INDEX(Paste_Here!R$2:R$600, MATCH(B482, Paste_Here!A$2:A$600, 0)))), INDEX(Paste_Here!R$2:R$600, MATCH(B482, Paste_Here!A$2:A$600, 0)) &lt;&gt; ""), VALUE(INDEX(Paste_Here!R$2:R$600, MATCH(B482, Paste_Here!A$2:A$600, 0))), ""), ""), "")</f>
        <v/>
      </c>
      <c r="Q482" s="47"/>
      <c r="R482" s="2"/>
      <c r="S482" s="47"/>
      <c r="W482" s="47"/>
      <c r="X482" s="2"/>
      <c r="Y482" s="47"/>
      <c r="Z482" s="2" t="str">
        <f>IFERROR(IF(B482&lt;&gt;"", IF(AND(INDEX(Paste_Here!S$2:S$600, MATCH(B482, Paste_Here!A$2:A$600, 0))&lt;&gt;"", ISNUMBER(VALUE(INDEX(Paste_Here!S$2:S$600, MATCH(B482, Paste_Here!A$2:A$600, 0))))), INDEX(Paste_Here!S$2:S$600, MATCH(B482, Paste_Here!A$2:A$600, 0)), ""), ""), "")</f>
        <v/>
      </c>
      <c r="AA482" s="47"/>
      <c r="AB482" s="2" t="str">
        <f>IFERROR(IF(B482&lt;&gt;"", IF(ISNUMBER(SEARCH("highrisk", LOWER(INDEX(Paste_Here!T$2:T$600, MATCH(B482, Paste_Here!A$2:A$600, 0))))), "High Risk", IF(ISNUMBER(SEARCH("lowrisk", LOWER(INDEX(Paste_Here!T$2:T$600, MATCH(B482, Paste_Here!A$2:A$600, 0))))), "Low Risk", IF(ISNUMBER(SEARCH("somerisk", LOWER(INDEX(Paste_Here!T$2:T$600, MATCH(B482, Paste_Here!A$2:A$600, 0))))), "Some Risk", IF(ISNUMBER(SEARCH("OT", LOWER(INDEX(Paste_Here!T$2:T$600, MATCH(B482, Paste_Here!A$2:A$600, 0))))), "On Track", "")))), ""), "")</f>
        <v/>
      </c>
      <c r="AC482" s="47"/>
      <c r="AD482" s="2"/>
      <c r="AE482" s="47"/>
      <c r="AF482" s="2"/>
      <c r="AG482" s="47"/>
      <c r="AH482" s="2"/>
      <c r="AI482" s="47"/>
      <c r="AJ482" s="2" t="str" cm="1">
        <f t="array" aca="1" ref="AJ482" ca="1">IFERROR(IF(ISNUMBER(SEARCH("BR", INDEX(Paste_Here!AB$2:AB$210, MATCH(B482, Paste_Here!A$2:A$210, 0)))), -1, 1) * VALUE(_xlfn.TEXTJOIN("", TRUE, IF(ISNUMBER(--MID(INDEX(Paste_Here!AB$2:AB$210, MATCH(B482, Paste_Here!A$2:A$210, 0)), ROW(INDIRECT("1:"&amp;LEN(INDEX(Paste_Here!AB$2:AB$210, MATCH(B482, Paste_Here!A$2:A$210, 0))))), 1)), MID(INDEX(Paste_Here!AB$2:AB$210, MATCH(B482, Paste_Here!A$2:A$210, 0)), ROW(INDIRECT("1:"&amp;LEN(INDEX(Paste_Here!AB$2:AB$210, MATCH(B482, Paste_Here!A$2:A$210, 0))))), 1), ""))), "")</f>
        <v/>
      </c>
      <c r="AK482" s="47"/>
      <c r="AL482" s="34" t="str">
        <f>IFERROR(IF(B482&lt;&gt;"", IF(AND(INDEX(Paste_Here!AF$2:AF$600, MATCH(B482, Paste_Here!A$2:A$600, 0))&lt;&gt;"", ISNUMBER(VALUE(INDEX(Paste_Here!AF$2:AF$600, MATCH(B482, Paste_Here!A$2:A$600, 0))))), INDEX(Paste_Here!AF$2:AF$600, MATCH(B482, Paste_Here!A$2:A$600, 0)), ""), ""), "")</f>
        <v/>
      </c>
      <c r="AM482" s="47"/>
      <c r="AN482" s="47"/>
      <c r="AO482" s="2" t="str">
        <f t="shared" si="43"/>
        <v/>
      </c>
      <c r="AP482" s="47"/>
      <c r="AQ482" s="34" t="str">
        <f>IFERROR(IF(B482&lt;&gt;"", IF(COUNTIF(INDEX(Paste_Here!X$2:Y$600, MATCH(B482, Paste_Here!A$2:A$600, 0), 0), "yes") &gt; 0, "No", IF(COUNTIF(INDEX(Paste_Here!X$2:Y$600, MATCH(B482, Paste_Here!A$2:A$600, 0), 0), "no") &gt; 0, "Yes", "")), ""), "")</f>
        <v/>
      </c>
      <c r="AR482" s="47"/>
      <c r="AS482" s="34" t="str">
        <f>IFERROR(IF(B482&lt;&gt;"", IF(AND(INDEX(Paste_Here!U$2:U$600, MATCH(B482, Paste_Here!A$2:A$600, 0))&lt;&gt;"", ISNUMBER(VALUE(INDEX(Paste_Here!U$2:U$600, MATCH(B482, Paste_Here!A$2:A$600, 0))))), INDEX(Paste_Here!U$2:U$600, MATCH(B482, Paste_Here!A$2:A$600, 0)), ""), ""), "")</f>
        <v/>
      </c>
      <c r="AT482" s="47"/>
      <c r="AU482" s="34" t="str">
        <f>IFERROR(IF(B482&lt;&gt;"", IF(ISNUMBER(SEARCH("highrisk", LOWER(INDEX(Paste_Here!V$2:V$600, MATCH(B482, Paste_Here!A$2:A$600, 0))))), "High Risk", IF(ISNUMBER(SEARCH("lowrisk", LOWER(INDEX(Paste_Here!V$2:V$600, MATCH(B482, Paste_Here!A$2:A$600, 0))))), "Low Risk", IF(ISNUMBER(SEARCH("somerisk", LOWER(INDEX(Paste_Here!V$2:V$600, MATCH(B482, Paste_Here!A$2:A$600, 0))))), "Some Risk", ""))), ""), "")</f>
        <v/>
      </c>
      <c r="AV482" s="47"/>
      <c r="AW482" s="34" t="str">
        <f>IFERROR(IF(B482&lt;&gt;"", IF(AND(ISNUMBER(VALUE(INDEX(Paste_Here!W$2:W$600, MATCH(B482, Paste_Here!A$2:A$600, 0)))), INDEX(Paste_Here!W$2:W$600, MATCH(B482, Paste_Here!A$2:A$600, 0)) &lt;&gt; ""), VALUE(INDEX(Paste_Here!W$2:W$600, MATCH(B482, Paste_Here!A$2:A$600, 0))), ""), ""), "")</f>
        <v/>
      </c>
      <c r="AX482" s="47"/>
      <c r="BA482" s="2" t="str">
        <f>IFERROR(IF(B482&lt;&gt;"", IF(AND(INDEX(Paste_Here!AI$2:AI$600, MATCH(B482, Paste_Here!A$2:A$600, 0))&lt;&gt;"", ISNUMBER(VALUE(INDEX(Paste_Here!AI$2:AI$600, MATCH(B482, Paste_Here!A$2:A$600, 0))))), INDEX(Paste_Here!AI$2:AI$600, MATCH(B482, Paste_Here!A$2:A$600, 0)), ""), ""), "")</f>
        <v/>
      </c>
      <c r="BB482" s="47"/>
      <c r="BC482" s="34" t="str">
        <f>IFERROR(IF(B482&lt;&gt;"", IF(ISNUMBER(SEARCH("highrisk", LOWER(INDEX(Paste_Here!AJ$2:AJ$600, MATCH(B482, Paste_Here!A$2:A$600, 0))))), "High Risk", IF(ISNUMBER(SEARCH("lowrisk", LOWER(INDEX(Paste_Here!AJ$2:AJ$600, MATCH(B482, Paste_Here!A$2:A$600, 0))))), "Low Risk", IF(ISNUMBER(SEARCH("somerisk", LOWER(INDEX(Paste_Here!AJ$2:AJ$600, MATCH(B482, Paste_Here!A$2:A$600, 0))))), "Some Risk", IF(ISNUMBER(SEARCH("OT", LOWER(INDEX(Paste_Here!AJ$2:AJ$600, MATCH(B482, Paste_Here!A$2:A$600, 0))))), "On Track", "")))), ""), "")</f>
        <v/>
      </c>
      <c r="BD482" s="47"/>
      <c r="BE482" s="34" t="str">
        <f>IFERROR(IF(B482&lt;&gt;"", IF(AND(INDEX(Paste_Here!AK$2:AK$600, MATCH(B482, Paste_Here!A$2:A$600, 0))&lt;&gt;"", ISNUMBER(VALUE(INDEX(Paste_Here!AK$2:AK$600, MATCH(B482, Paste_Here!A$2:A$600, 0))))), INDEX(Paste_Here!AK$2:AK$600, MATCH(B482, Paste_Here!A$2:A$600, 0)), ""), ""), "")</f>
        <v/>
      </c>
      <c r="BF482" s="47"/>
      <c r="BG482" s="34" t="str" cm="1">
        <f t="array" aca="1" ref="BG482" ca="1">IFERROR(IF(B482&lt;&gt;"", IF(INDEX(Paste_Here!AE$2:AE$600, MATCH(B482, Paste_Here!A$2:A$600, 0))&lt;&gt;"", IF(LEFT(INDEX(Paste_Here!AE$2:AE$600, MATCH(B482, Paste_Here!A$2:A$600, 0)), 2)="EM", -1, 1) * VALUE(_xlfn.TEXTJOIN("", TRUE, IF(ISNUMBER(MID(INDEX(Paste_Here!AE$2:AE$600, MATCH(B482, Paste_Here!A$2:A$600, 0)), ROW(INDIRECT("1:"&amp;LEN(INDEX(Paste_Here!AE$2:AE$600, MATCH(B482, Paste_Here!A$2:A$600, 0))))), 1)*1), MID(INDEX(Paste_Here!AE$2:AE$600, MATCH(B482, Paste_Here!A$2:A$600, 0)), ROW(INDIRECT("1:"&amp;LEN(INDEX(Paste_Here!AE$2:AE$600, MATCH(B482, Paste_Here!A$2:A$600, 0))))), 1), ""))), ""), ""), "")</f>
        <v/>
      </c>
      <c r="BH482" s="47"/>
      <c r="BJ482" s="47"/>
      <c r="BK482" s="2" t="str">
        <f t="shared" si="44"/>
        <v/>
      </c>
      <c r="BL482" s="47"/>
      <c r="BM482" s="34" t="str">
        <f>IFERROR(IF(B482&lt;&gt;"", IF(AND(INDEX(Paste_Here!Z$2:Z$600, MATCH(B482, Paste_Here!A$2:A$600, 0))&lt;&gt;"", ISNUMBER(VALUE(INDEX(Paste_Here!Z$2:Z$600, MATCH(B482, Paste_Here!A$2:A$600, 0))))), INDEX(Paste_Here!Z$2:Z$600, MATCH(B482, Paste_Here!A$2:A$600, 0)), ""), ""), "")</f>
        <v/>
      </c>
      <c r="BN482" s="47"/>
      <c r="BO482" s="34" t="str">
        <f>IFERROR(IF(B482&lt;&gt;"", IF(ISNUMBER(SEARCH("highrisk", LOWER(INDEX(Paste_Here!AA$2:AA$600, MATCH(B482, Paste_Here!A$2:A$600, 0))))), "High Risk", IF(ISNUMBER(SEARCH("lowrisk", LOWER(INDEX(Paste_Here!AA$2:AA$600, MATCH(B482, Paste_Here!A$2:A$600, 0))))), "Low Risk", IF(ISNUMBER(SEARCH("somerisk", LOWER(INDEX(Paste_Here!AA$2:AA$600, MATCH(B482, Paste_Here!A$2:A$600, 0))))), "Some Risk", IF(ISNUMBER(SEARCH("OT", LOWER(INDEX(Paste_Here!AA$2:AA$600, MATCH(B482, Paste_Here!A$2:A$600, 0))))), "On Track", "")))), ""), "")</f>
        <v/>
      </c>
      <c r="BP482" s="47"/>
      <c r="BQ482" s="34" t="str">
        <f>IFERROR(IF(B482&lt;&gt;"", IF(AND(INDEX(Paste_Here!AC$2:AC$600, MATCH(B482, Paste_Here!A$2:A$600, 0))&lt;&gt;"", ISNUMBER(VALUE(INDEX(Paste_Here!AC$2:AC$600, MATCH(B482, Paste_Here!A$2:A$600, 0))))), INDEX(Paste_Here!AC$2:AC$600, MATCH(B482, Paste_Here!A$2:A$600, 0)), ""), ""), "")</f>
        <v/>
      </c>
      <c r="BR482" s="47"/>
      <c r="BS482" s="34" t="str">
        <f>IFERROR(IF(B482&lt;&gt;"", IF(ISNUMBER(SEARCH("highrisk", LOWER(INDEX(Paste_Here!AD$2:AD$600, MATCH(B482, Paste_Here!A$2:A$600, 0))))), "High Risk", IF(ISNUMBER(SEARCH("lowrisk", LOWER(INDEX(Paste_Here!AD$2:AD$600, MATCH(B482, Paste_Here!A$2:A$600, 0))))), "Low Risk", IF(ISNUMBER(SEARCH("somerisk", LOWER(INDEX(Paste_Here!AD$2:AD$600, MATCH(B482, Paste_Here!A$2:A$600, 0))))), "Some Risk", IF(ISNUMBER(SEARCH("OT", LOWER(INDEX(Paste_Here!AD$2:AD$600, MATCH(B482, Paste_Here!A$2:A$600, 0))))), "On Track", "")))), ""), "")</f>
        <v/>
      </c>
      <c r="BT482" s="47"/>
      <c r="BU482" s="34"/>
      <c r="BV482" s="47"/>
      <c r="BW482" s="34"/>
      <c r="BX482" s="47"/>
      <c r="BY482" s="34"/>
      <c r="BZ482" s="47"/>
      <c r="CA482" s="34"/>
      <c r="CB482" s="49"/>
      <c r="DT482" s="47"/>
      <c r="DU482" s="47"/>
      <c r="DV482" s="2" t="str">
        <f t="shared" si="45"/>
        <v/>
      </c>
      <c r="DW482" s="47"/>
      <c r="DX482" s="2" t="str">
        <f>IFERROR(IF(B482&lt;&gt;"", IF(ISNUMBER(SEARCH("s", LOWER(INDEX(Paste_Here!M$2:M$600, MATCH(B482, Paste_Here!A$2:A$600, 0))))), "Yes", IF(INDEX(Paste_Here!M$2:M$600, MATCH(B482, Paste_Here!A$2:A$600, 0))&lt;&gt;"", "No", "")), ""), "")</f>
        <v/>
      </c>
      <c r="DY482" s="47"/>
      <c r="DZ482" s="2" t="str">
        <f>IFERROR(IF(B482&lt;&gt;"", IF(ISNUMBER(SEARCH("yes", LOWER(INDEX(Paste_Here!F$2:F$600, MATCH(B482, Paste_Here!A$2:A$600, 0))))), "Yes", IF(ISNUMBER(SEARCH("no", LOWER(INDEX(Paste_Here!F$2:F$600, MATCH(B482, Paste_Here!A$2:A$600, 0))))), "No", "")), ""), "")</f>
        <v/>
      </c>
      <c r="EA482" s="47"/>
      <c r="EB482" s="2" t="str">
        <f>IFERROR(IF(B482&lt;&gt;"", IF(ISNUMBER(SEARCH("english language learner", LOWER(INDEX(Paste_Here!C$2:C$600, MATCH(B482, Paste_Here!A$2:A$600, 0))))), "Yes", ""), ""), "")</f>
        <v/>
      </c>
      <c r="EC482" s="47"/>
      <c r="ED482" s="2" t="str">
        <f>IFERROR(IF(B482&lt;&gt;"", IF(OR(ISNUMBER(SEARCH("b", LOWER(INDEX(Paste_Here!K$2:K$600, MATCH(B482, Paste_Here!A$2:A$600, 0))))), ISNUMBER(SEARCH("h", LOWER(INDEX(Paste_Here!K$2:K$600, MATCH(B482, Paste_Here!A$2:A$600, 0))))), ISNUMBER(SEARCH("i", LOWER(INDEX(Paste_Here!K$2:K$600, MATCH(B482, Paste_Here!A$2:A$600, 0)))))), "Yes", IF(INDEX(Paste_Here!K$2:K$600, MATCH(B482, Paste_Here!A$2:A$600, 0))&lt;&gt;"", "No", "")), ""), "")</f>
        <v/>
      </c>
      <c r="EE482" s="47"/>
      <c r="EF482" s="34" t="str">
        <f>IFERROR(IF(B482&lt;&gt;"", IF(ISNUMBER(SEARCH("yes", LOWER(INDEX(Paste_Here!L$2:L$600, MATCH(B482, Paste_Here!A$2:A$600, 0))))), "Yes", IF(ISNUMBER(SEARCH("no", LOWER(INDEX(Paste_Here!L$2:L$600, MATCH(B482, Paste_Here!A$2:A$600, 0))))), "No", "")), ""), "")</f>
        <v/>
      </c>
      <c r="EG482" s="47"/>
      <c r="EH482" s="2" t="str">
        <f>IFERROR(IF(B482&lt;&gt;"", IF(ISNUMBER(SEARCH("transitional 2", LOWER(INDEX(Paste_Here!C$2:C$600, MATCH(B482, Paste_Here!A$2:A$600, 0))))), "T2", IF(ISNUMBER(SEARCH("transitional 1", LOWER(INDEX(Paste_Here!C$2:C$600, MATCH(B482, Paste_Here!A$2:A$600, 0))))), "T1", IF(ISNUMBER(SEARCH("waived ell services", LOWER(INDEX(Paste_Here!C$2:C$600, MATCH(B482, Paste_Here!A$2:A$600, 0))))), "W", ""))), ""), "")</f>
        <v/>
      </c>
      <c r="EI482" s="47"/>
      <c r="EJ482" s="2" t="str">
        <f>IFERROR(IF(B482&lt;&gt;"", IF(AND(INDEX(Paste_Here!AG$2:AG$600, MATCH(B482, Paste_Here!A$2:A$600, 0))&lt;&gt;"", ISNUMBER(VALUE(INDEX(Paste_Here!AG$2:AG$600, MATCH(B482, Paste_Here!A$2:A$600, 0))))), INDEX(Paste_Here!AG$2:AG$600, MATCH(B482, Paste_Here!A$2:A$600, 0)), ""), ""), "")</f>
        <v/>
      </c>
      <c r="EK482" s="47"/>
      <c r="EL482" s="2" t="str">
        <f>IFERROR(IF(B482&lt;&gt;"", IF(AND(INDEX(Paste_Here!AL$2:AL$600, MATCH(B482, Paste_Here!A$2:A$600, 0))&lt;&gt;"", ISNUMBER(VALUE(INDEX(Paste_Here!AL$2:AL$600, MATCH(B482, Paste_Here!A$2:A$600, 0))))), INDEX(Paste_Here!AL$2:AL$600, MATCH(B482, Paste_Here!A$2:A$600, 0)), ""), ""), "")</f>
        <v/>
      </c>
      <c r="EM482" s="47"/>
      <c r="FA482" s="4" t="str" cm="1">
        <f t="array" ref="FA482">IFERROR(INDEX(Paste_Here!$B$2:$B$600, MATCH(0, COUNTIF(FA$4:FA481, Paste_Here!$B$2:$B$600) + IF(Paste_Here!$B$2:$B$600="", 1, 0), 0)), "")</f>
        <v/>
      </c>
      <c r="FB482" s="4" t="str">
        <f>IF(FA482&lt;&gt;"", INDEX(Paste_Here!$A$2:$A$600, MATCH(FA482, Paste_Here!$B$2:$B$600, 0)), "")</f>
        <v/>
      </c>
      <c r="FC482" s="4" t="str">
        <f t="shared" si="46"/>
        <v/>
      </c>
      <c r="FD482" s="4" t="str" cm="1">
        <f t="array" ref="FD482">IFERROR(INDEX($FC$5:$FC$600, MATCH(SMALL(IF($FC$5:$FC$600&lt;&gt;"", COUNTIF($FC$5:$FC$600, "&lt;"&amp;$FC$5:$FC$600)+1), ROW()-ROW($FD$5)+1), COUNTIF($FC$5:$FC$600, "&lt;"&amp;$FC$5:$FC$600)+1, 0)), "")</f>
        <v/>
      </c>
      <c r="FF482" s="2" t="str">
        <f>IFERROR(IF(B482&lt;&gt;"", IF(AND(INDEX(Paste_Here!AH$2:AH$600, MATCH(B482, Paste_Here!A$2:A$600, 0))&lt;&gt;"", ISNUMBER(VALUE(INDEX(Paste_Here!AH$2:AH$600, MATCH(B482, Paste_Here!A$2:A$600, 0))))), INDEX(Paste_Here!AH$2:AH$600, MATCH(B482, Paste_Here!A$2:A$600, 0)), ""), ""), "")</f>
        <v/>
      </c>
      <c r="FG482" s="47"/>
      <c r="FH482" s="2" t="str">
        <f>IFERROR(IF(B482&lt;&gt;"", IF(AND(INDEX(Paste_Here!AM$2:AM$600, MATCH(B482, Paste_Here!A$2:A$600, 0))&lt;&gt;"", ISNUMBER(VALUE(INDEX(Paste_Here!AM$2:AM$600, MATCH(B482, Paste_Here!A$2:A$600, 0))))), INDEX(Paste_Here!AM$2:AM$600, MATCH(B482, Paste_Here!A$2:A$600, 0)), ""), ""), "")</f>
        <v/>
      </c>
      <c r="FI482" s="47"/>
      <c r="FJ482" s="47"/>
      <c r="FK482" s="2" t="str">
        <f t="shared" si="47"/>
        <v/>
      </c>
      <c r="FL482" s="47"/>
      <c r="FM482" s="2" t="str">
        <f>IFERROR(IF(B482&lt;&gt;"", IF(ISNUMBER(VALUE(INDEX(Paste_Here!H$2:H$600, MATCH(B482, Paste_Here!A$2:A$600, 0)))), IF(VALUE(INDEX(Paste_Here!H$2:H$600, MATCH(B482, Paste_Here!A$2:A$600, 0)))=0, "No", IF(AND(VALUE(INDEX(Paste_Here!H$2:H$600, MATCH(B482, Paste_Here!A$2:A$600, 0)))&gt;=1, VALUE(INDEX(Paste_Here!H$2:H$600, MATCH(B482, Paste_Here!A$2:A$600, 0)))&lt;=4), VALUE(INDEX(Paste_Here!H$2:H$600, MATCH(B482, Paste_Here!A$2:A$600, 0))), "")), ""), ""), "")</f>
        <v/>
      </c>
      <c r="FN482" s="47"/>
      <c r="FO482" s="34" t="str">
        <f>IFERROR(IF(B482&lt;&gt;"", IF(ISNUMBER(VALUE(INDEX(Paste_Here!I$2:I$600, MATCH(B482, Paste_Here!A$2:A$600, 0)))), IF(VALUE(INDEX(Paste_Here!I$2:I$600, MATCH(B482, Paste_Here!A$2:A$600, 0)))=0, "No", IF(AND(VALUE(INDEX(Paste_Here!I$2:I$600, MATCH(B482, Paste_Here!A$2:A$600, 0)))&gt;=1, VALUE(INDEX(Paste_Here!I$2:I$600, MATCH(B482, Paste_Here!A$2:A$600, 0)))&lt;=4), VALUE(INDEX(Paste_Here!I$2:I$600, MATCH(B482, Paste_Here!A$2:A$600, 0))), "")), ""), ""), "")</f>
        <v/>
      </c>
      <c r="FP482" s="47"/>
      <c r="FQ482" s="2"/>
      <c r="FR482" s="47"/>
      <c r="FS482" s="2"/>
      <c r="FT482" s="47"/>
      <c r="FU482" s="2"/>
      <c r="FV482" s="47"/>
      <c r="FW482" s="2"/>
      <c r="FX482" s="47"/>
      <c r="FY482" s="2"/>
      <c r="FZ482" s="47"/>
      <c r="GA482" s="2"/>
      <c r="GB482" s="47"/>
      <c r="GU482" s="2"/>
      <c r="GV482" s="47"/>
      <c r="GW482" s="2"/>
      <c r="GX482" s="47"/>
    </row>
    <row r="483" spans="1:206">
      <c r="A483" s="47"/>
      <c r="B483" s="2" t="str">
        <f t="shared" si="42"/>
        <v/>
      </c>
      <c r="C483" s="47"/>
      <c r="D483" s="2" t="str">
        <f>IFERROR(IF(B483&lt;&gt;"", IF(COUNTIF(INDEX(Paste_Here!N$2:O$600, MATCH(B483, Paste_Here!A$2:A$600, 0), 0), "yes") &gt; 0, "No", IF(COUNTIF(INDEX(Paste_Here!N$2:O$600, MATCH(B483, Paste_Here!A$2:A$600, 0), 0), "no") &gt; 0, "Yes", "")), ""), "")</f>
        <v/>
      </c>
      <c r="E483" s="47"/>
      <c r="F483" s="84" t="str">
        <f>IFERROR(IF(B483&lt;&gt;"", IF(AND(INDEX(Paste_Here!P$2:P$600, MATCH(B483, Paste_Here!A$2:A$600, 0))&lt;&gt;"", ISNUMBER(VALUE(INDEX(Paste_Here!P$2:P$600, MATCH(B483, Paste_Here!A$2:A$600, 0))))), INDEX(Paste_Here!P$2:P$600, MATCH(B483, Paste_Here!A$2:A$600, 0)), ""), ""), "")</f>
        <v/>
      </c>
      <c r="G483" s="47"/>
      <c r="H483" s="2" t="str">
        <f>IFERROR(IF(B483&lt;&gt;"", IF(ISNUMBER(SEARCH("highrisk", LOWER(INDEX(Paste_Here!Q$2:Q$600, MATCH(B483, Paste_Here!A$2:A$600, 0))))), "High Risk", IF(ISNUMBER(SEARCH("lowrisk", LOWER(INDEX(Paste_Here!Q$2:Q$600, MATCH(B483, Paste_Here!A$2:A$600, 0))))), "Low Risk", IF(ISNUMBER(SEARCH("somerisk", LOWER(INDEX(Paste_Here!Q$2:Q$600, MATCH(B483, Paste_Here!A$2:A$600, 0))))), "Some Risk", ""))), ""), "")</f>
        <v/>
      </c>
      <c r="I483" s="47"/>
      <c r="J483" s="2"/>
      <c r="K483" s="47"/>
      <c r="L483" s="2"/>
      <c r="M483" s="47"/>
      <c r="N483" s="2"/>
      <c r="O483" s="47"/>
      <c r="P483" s="2" t="str">
        <f>IFERROR(IF(B483&lt;&gt;"", IF(AND(ISNUMBER(VALUE(INDEX(Paste_Here!R$2:R$600, MATCH(B483, Paste_Here!A$2:A$600, 0)))), INDEX(Paste_Here!R$2:R$600, MATCH(B483, Paste_Here!A$2:A$600, 0)) &lt;&gt; ""), VALUE(INDEX(Paste_Here!R$2:R$600, MATCH(B483, Paste_Here!A$2:A$600, 0))), ""), ""), "")</f>
        <v/>
      </c>
      <c r="Q483" s="47"/>
      <c r="R483" s="2"/>
      <c r="S483" s="47"/>
      <c r="W483" s="47"/>
      <c r="X483" s="2"/>
      <c r="Y483" s="47"/>
      <c r="Z483" s="2" t="str">
        <f>IFERROR(IF(B483&lt;&gt;"", IF(AND(INDEX(Paste_Here!S$2:S$600, MATCH(B483, Paste_Here!A$2:A$600, 0))&lt;&gt;"", ISNUMBER(VALUE(INDEX(Paste_Here!S$2:S$600, MATCH(B483, Paste_Here!A$2:A$600, 0))))), INDEX(Paste_Here!S$2:S$600, MATCH(B483, Paste_Here!A$2:A$600, 0)), ""), ""), "")</f>
        <v/>
      </c>
      <c r="AA483" s="47"/>
      <c r="AB483" s="2" t="str">
        <f>IFERROR(IF(B483&lt;&gt;"", IF(ISNUMBER(SEARCH("highrisk", LOWER(INDEX(Paste_Here!T$2:T$600, MATCH(B483, Paste_Here!A$2:A$600, 0))))), "High Risk", IF(ISNUMBER(SEARCH("lowrisk", LOWER(INDEX(Paste_Here!T$2:T$600, MATCH(B483, Paste_Here!A$2:A$600, 0))))), "Low Risk", IF(ISNUMBER(SEARCH("somerisk", LOWER(INDEX(Paste_Here!T$2:T$600, MATCH(B483, Paste_Here!A$2:A$600, 0))))), "Some Risk", IF(ISNUMBER(SEARCH("OT", LOWER(INDEX(Paste_Here!T$2:T$600, MATCH(B483, Paste_Here!A$2:A$600, 0))))), "On Track", "")))), ""), "")</f>
        <v/>
      </c>
      <c r="AC483" s="47"/>
      <c r="AD483" s="2"/>
      <c r="AE483" s="47"/>
      <c r="AF483" s="2"/>
      <c r="AG483" s="47"/>
      <c r="AH483" s="2"/>
      <c r="AI483" s="47"/>
      <c r="AJ483" s="2" t="str" cm="1">
        <f t="array" aca="1" ref="AJ483" ca="1">IFERROR(IF(ISNUMBER(SEARCH("BR", INDEX(Paste_Here!AB$2:AB$210, MATCH(B483, Paste_Here!A$2:A$210, 0)))), -1, 1) * VALUE(_xlfn.TEXTJOIN("", TRUE, IF(ISNUMBER(--MID(INDEX(Paste_Here!AB$2:AB$210, MATCH(B483, Paste_Here!A$2:A$210, 0)), ROW(INDIRECT("1:"&amp;LEN(INDEX(Paste_Here!AB$2:AB$210, MATCH(B483, Paste_Here!A$2:A$210, 0))))), 1)), MID(INDEX(Paste_Here!AB$2:AB$210, MATCH(B483, Paste_Here!A$2:A$210, 0)), ROW(INDIRECT("1:"&amp;LEN(INDEX(Paste_Here!AB$2:AB$210, MATCH(B483, Paste_Here!A$2:A$210, 0))))), 1), ""))), "")</f>
        <v/>
      </c>
      <c r="AK483" s="47"/>
      <c r="AL483" s="34" t="str">
        <f>IFERROR(IF(B483&lt;&gt;"", IF(AND(INDEX(Paste_Here!AF$2:AF$600, MATCH(B483, Paste_Here!A$2:A$600, 0))&lt;&gt;"", ISNUMBER(VALUE(INDEX(Paste_Here!AF$2:AF$600, MATCH(B483, Paste_Here!A$2:A$600, 0))))), INDEX(Paste_Here!AF$2:AF$600, MATCH(B483, Paste_Here!A$2:A$600, 0)), ""), ""), "")</f>
        <v/>
      </c>
      <c r="AM483" s="47"/>
      <c r="AN483" s="47"/>
      <c r="AO483" s="2" t="str">
        <f t="shared" si="43"/>
        <v/>
      </c>
      <c r="AP483" s="47"/>
      <c r="AQ483" s="34" t="str">
        <f>IFERROR(IF(B483&lt;&gt;"", IF(COUNTIF(INDEX(Paste_Here!X$2:Y$600, MATCH(B483, Paste_Here!A$2:A$600, 0), 0), "yes") &gt; 0, "No", IF(COUNTIF(INDEX(Paste_Here!X$2:Y$600, MATCH(B483, Paste_Here!A$2:A$600, 0), 0), "no") &gt; 0, "Yes", "")), ""), "")</f>
        <v/>
      </c>
      <c r="AR483" s="47"/>
      <c r="AS483" s="34" t="str">
        <f>IFERROR(IF(B483&lt;&gt;"", IF(AND(INDEX(Paste_Here!U$2:U$600, MATCH(B483, Paste_Here!A$2:A$600, 0))&lt;&gt;"", ISNUMBER(VALUE(INDEX(Paste_Here!U$2:U$600, MATCH(B483, Paste_Here!A$2:A$600, 0))))), INDEX(Paste_Here!U$2:U$600, MATCH(B483, Paste_Here!A$2:A$600, 0)), ""), ""), "")</f>
        <v/>
      </c>
      <c r="AT483" s="47"/>
      <c r="AU483" s="34" t="str">
        <f>IFERROR(IF(B483&lt;&gt;"", IF(ISNUMBER(SEARCH("highrisk", LOWER(INDEX(Paste_Here!V$2:V$600, MATCH(B483, Paste_Here!A$2:A$600, 0))))), "High Risk", IF(ISNUMBER(SEARCH("lowrisk", LOWER(INDEX(Paste_Here!V$2:V$600, MATCH(B483, Paste_Here!A$2:A$600, 0))))), "Low Risk", IF(ISNUMBER(SEARCH("somerisk", LOWER(INDEX(Paste_Here!V$2:V$600, MATCH(B483, Paste_Here!A$2:A$600, 0))))), "Some Risk", ""))), ""), "")</f>
        <v/>
      </c>
      <c r="AV483" s="47"/>
      <c r="AW483" s="34" t="str">
        <f>IFERROR(IF(B483&lt;&gt;"", IF(AND(ISNUMBER(VALUE(INDEX(Paste_Here!W$2:W$600, MATCH(B483, Paste_Here!A$2:A$600, 0)))), INDEX(Paste_Here!W$2:W$600, MATCH(B483, Paste_Here!A$2:A$600, 0)) &lt;&gt; ""), VALUE(INDEX(Paste_Here!W$2:W$600, MATCH(B483, Paste_Here!A$2:A$600, 0))), ""), ""), "")</f>
        <v/>
      </c>
      <c r="AX483" s="47"/>
      <c r="BA483" s="2" t="str">
        <f>IFERROR(IF(B483&lt;&gt;"", IF(AND(INDEX(Paste_Here!AI$2:AI$600, MATCH(B483, Paste_Here!A$2:A$600, 0))&lt;&gt;"", ISNUMBER(VALUE(INDEX(Paste_Here!AI$2:AI$600, MATCH(B483, Paste_Here!A$2:A$600, 0))))), INDEX(Paste_Here!AI$2:AI$600, MATCH(B483, Paste_Here!A$2:A$600, 0)), ""), ""), "")</f>
        <v/>
      </c>
      <c r="BB483" s="47"/>
      <c r="BC483" s="34" t="str">
        <f>IFERROR(IF(B483&lt;&gt;"", IF(ISNUMBER(SEARCH("highrisk", LOWER(INDEX(Paste_Here!AJ$2:AJ$600, MATCH(B483, Paste_Here!A$2:A$600, 0))))), "High Risk", IF(ISNUMBER(SEARCH("lowrisk", LOWER(INDEX(Paste_Here!AJ$2:AJ$600, MATCH(B483, Paste_Here!A$2:A$600, 0))))), "Low Risk", IF(ISNUMBER(SEARCH("somerisk", LOWER(INDEX(Paste_Here!AJ$2:AJ$600, MATCH(B483, Paste_Here!A$2:A$600, 0))))), "Some Risk", IF(ISNUMBER(SEARCH("OT", LOWER(INDEX(Paste_Here!AJ$2:AJ$600, MATCH(B483, Paste_Here!A$2:A$600, 0))))), "On Track", "")))), ""), "")</f>
        <v/>
      </c>
      <c r="BD483" s="47"/>
      <c r="BE483" s="34" t="str">
        <f>IFERROR(IF(B483&lt;&gt;"", IF(AND(INDEX(Paste_Here!AK$2:AK$600, MATCH(B483, Paste_Here!A$2:A$600, 0))&lt;&gt;"", ISNUMBER(VALUE(INDEX(Paste_Here!AK$2:AK$600, MATCH(B483, Paste_Here!A$2:A$600, 0))))), INDEX(Paste_Here!AK$2:AK$600, MATCH(B483, Paste_Here!A$2:A$600, 0)), ""), ""), "")</f>
        <v/>
      </c>
      <c r="BF483" s="47"/>
      <c r="BG483" s="34" t="str" cm="1">
        <f t="array" aca="1" ref="BG483" ca="1">IFERROR(IF(B483&lt;&gt;"", IF(INDEX(Paste_Here!AE$2:AE$600, MATCH(B483, Paste_Here!A$2:A$600, 0))&lt;&gt;"", IF(LEFT(INDEX(Paste_Here!AE$2:AE$600, MATCH(B483, Paste_Here!A$2:A$600, 0)), 2)="EM", -1, 1) * VALUE(_xlfn.TEXTJOIN("", TRUE, IF(ISNUMBER(MID(INDEX(Paste_Here!AE$2:AE$600, MATCH(B483, Paste_Here!A$2:A$600, 0)), ROW(INDIRECT("1:"&amp;LEN(INDEX(Paste_Here!AE$2:AE$600, MATCH(B483, Paste_Here!A$2:A$600, 0))))), 1)*1), MID(INDEX(Paste_Here!AE$2:AE$600, MATCH(B483, Paste_Here!A$2:A$600, 0)), ROW(INDIRECT("1:"&amp;LEN(INDEX(Paste_Here!AE$2:AE$600, MATCH(B483, Paste_Here!A$2:A$600, 0))))), 1), ""))), ""), ""), "")</f>
        <v/>
      </c>
      <c r="BH483" s="47"/>
      <c r="BJ483" s="47"/>
      <c r="BK483" s="2" t="str">
        <f t="shared" si="44"/>
        <v/>
      </c>
      <c r="BL483" s="47"/>
      <c r="BM483" s="34" t="str">
        <f>IFERROR(IF(B483&lt;&gt;"", IF(AND(INDEX(Paste_Here!Z$2:Z$600, MATCH(B483, Paste_Here!A$2:A$600, 0))&lt;&gt;"", ISNUMBER(VALUE(INDEX(Paste_Here!Z$2:Z$600, MATCH(B483, Paste_Here!A$2:A$600, 0))))), INDEX(Paste_Here!Z$2:Z$600, MATCH(B483, Paste_Here!A$2:A$600, 0)), ""), ""), "")</f>
        <v/>
      </c>
      <c r="BN483" s="47"/>
      <c r="BO483" s="34" t="str">
        <f>IFERROR(IF(B483&lt;&gt;"", IF(ISNUMBER(SEARCH("highrisk", LOWER(INDEX(Paste_Here!AA$2:AA$600, MATCH(B483, Paste_Here!A$2:A$600, 0))))), "High Risk", IF(ISNUMBER(SEARCH("lowrisk", LOWER(INDEX(Paste_Here!AA$2:AA$600, MATCH(B483, Paste_Here!A$2:A$600, 0))))), "Low Risk", IF(ISNUMBER(SEARCH("somerisk", LOWER(INDEX(Paste_Here!AA$2:AA$600, MATCH(B483, Paste_Here!A$2:A$600, 0))))), "Some Risk", IF(ISNUMBER(SEARCH("OT", LOWER(INDEX(Paste_Here!AA$2:AA$600, MATCH(B483, Paste_Here!A$2:A$600, 0))))), "On Track", "")))), ""), "")</f>
        <v/>
      </c>
      <c r="BP483" s="47"/>
      <c r="BQ483" s="34" t="str">
        <f>IFERROR(IF(B483&lt;&gt;"", IF(AND(INDEX(Paste_Here!AC$2:AC$600, MATCH(B483, Paste_Here!A$2:A$600, 0))&lt;&gt;"", ISNUMBER(VALUE(INDEX(Paste_Here!AC$2:AC$600, MATCH(B483, Paste_Here!A$2:A$600, 0))))), INDEX(Paste_Here!AC$2:AC$600, MATCH(B483, Paste_Here!A$2:A$600, 0)), ""), ""), "")</f>
        <v/>
      </c>
      <c r="BR483" s="47"/>
      <c r="BS483" s="34" t="str">
        <f>IFERROR(IF(B483&lt;&gt;"", IF(ISNUMBER(SEARCH("highrisk", LOWER(INDEX(Paste_Here!AD$2:AD$600, MATCH(B483, Paste_Here!A$2:A$600, 0))))), "High Risk", IF(ISNUMBER(SEARCH("lowrisk", LOWER(INDEX(Paste_Here!AD$2:AD$600, MATCH(B483, Paste_Here!A$2:A$600, 0))))), "Low Risk", IF(ISNUMBER(SEARCH("somerisk", LOWER(INDEX(Paste_Here!AD$2:AD$600, MATCH(B483, Paste_Here!A$2:A$600, 0))))), "Some Risk", IF(ISNUMBER(SEARCH("OT", LOWER(INDEX(Paste_Here!AD$2:AD$600, MATCH(B483, Paste_Here!A$2:A$600, 0))))), "On Track", "")))), ""), "")</f>
        <v/>
      </c>
      <c r="BT483" s="47"/>
      <c r="BU483" s="34"/>
      <c r="BV483" s="47"/>
      <c r="BW483" s="34"/>
      <c r="BX483" s="47"/>
      <c r="BY483" s="34"/>
      <c r="BZ483" s="47"/>
      <c r="CA483" s="34"/>
      <c r="CB483" s="49"/>
      <c r="DT483" s="47"/>
      <c r="DU483" s="47"/>
      <c r="DV483" s="2" t="str">
        <f t="shared" si="45"/>
        <v/>
      </c>
      <c r="DW483" s="47"/>
      <c r="DX483" s="2" t="str">
        <f>IFERROR(IF(B483&lt;&gt;"", IF(ISNUMBER(SEARCH("s", LOWER(INDEX(Paste_Here!M$2:M$600, MATCH(B483, Paste_Here!A$2:A$600, 0))))), "Yes", IF(INDEX(Paste_Here!M$2:M$600, MATCH(B483, Paste_Here!A$2:A$600, 0))&lt;&gt;"", "No", "")), ""), "")</f>
        <v/>
      </c>
      <c r="DY483" s="47"/>
      <c r="DZ483" s="2" t="str">
        <f>IFERROR(IF(B483&lt;&gt;"", IF(ISNUMBER(SEARCH("yes", LOWER(INDEX(Paste_Here!F$2:F$600, MATCH(B483, Paste_Here!A$2:A$600, 0))))), "Yes", IF(ISNUMBER(SEARCH("no", LOWER(INDEX(Paste_Here!F$2:F$600, MATCH(B483, Paste_Here!A$2:A$600, 0))))), "No", "")), ""), "")</f>
        <v/>
      </c>
      <c r="EA483" s="47"/>
      <c r="EB483" s="2" t="str">
        <f>IFERROR(IF(B483&lt;&gt;"", IF(ISNUMBER(SEARCH("english language learner", LOWER(INDEX(Paste_Here!C$2:C$600, MATCH(B483, Paste_Here!A$2:A$600, 0))))), "Yes", ""), ""), "")</f>
        <v/>
      </c>
      <c r="EC483" s="47"/>
      <c r="ED483" s="2" t="str">
        <f>IFERROR(IF(B483&lt;&gt;"", IF(OR(ISNUMBER(SEARCH("b", LOWER(INDEX(Paste_Here!K$2:K$600, MATCH(B483, Paste_Here!A$2:A$600, 0))))), ISNUMBER(SEARCH("h", LOWER(INDEX(Paste_Here!K$2:K$600, MATCH(B483, Paste_Here!A$2:A$600, 0))))), ISNUMBER(SEARCH("i", LOWER(INDEX(Paste_Here!K$2:K$600, MATCH(B483, Paste_Here!A$2:A$600, 0)))))), "Yes", IF(INDEX(Paste_Here!K$2:K$600, MATCH(B483, Paste_Here!A$2:A$600, 0))&lt;&gt;"", "No", "")), ""), "")</f>
        <v/>
      </c>
      <c r="EE483" s="47"/>
      <c r="EF483" s="34" t="str">
        <f>IFERROR(IF(B483&lt;&gt;"", IF(ISNUMBER(SEARCH("yes", LOWER(INDEX(Paste_Here!L$2:L$600, MATCH(B483, Paste_Here!A$2:A$600, 0))))), "Yes", IF(ISNUMBER(SEARCH("no", LOWER(INDEX(Paste_Here!L$2:L$600, MATCH(B483, Paste_Here!A$2:A$600, 0))))), "No", "")), ""), "")</f>
        <v/>
      </c>
      <c r="EG483" s="47"/>
      <c r="EH483" s="2" t="str">
        <f>IFERROR(IF(B483&lt;&gt;"", IF(ISNUMBER(SEARCH("transitional 2", LOWER(INDEX(Paste_Here!C$2:C$600, MATCH(B483, Paste_Here!A$2:A$600, 0))))), "T2", IF(ISNUMBER(SEARCH("transitional 1", LOWER(INDEX(Paste_Here!C$2:C$600, MATCH(B483, Paste_Here!A$2:A$600, 0))))), "T1", IF(ISNUMBER(SEARCH("waived ell services", LOWER(INDEX(Paste_Here!C$2:C$600, MATCH(B483, Paste_Here!A$2:A$600, 0))))), "W", ""))), ""), "")</f>
        <v/>
      </c>
      <c r="EI483" s="47"/>
      <c r="EJ483" s="2" t="str">
        <f>IFERROR(IF(B483&lt;&gt;"", IF(AND(INDEX(Paste_Here!AG$2:AG$600, MATCH(B483, Paste_Here!A$2:A$600, 0))&lt;&gt;"", ISNUMBER(VALUE(INDEX(Paste_Here!AG$2:AG$600, MATCH(B483, Paste_Here!A$2:A$600, 0))))), INDEX(Paste_Here!AG$2:AG$600, MATCH(B483, Paste_Here!A$2:A$600, 0)), ""), ""), "")</f>
        <v/>
      </c>
      <c r="EK483" s="47"/>
      <c r="EL483" s="2" t="str">
        <f>IFERROR(IF(B483&lt;&gt;"", IF(AND(INDEX(Paste_Here!AL$2:AL$600, MATCH(B483, Paste_Here!A$2:A$600, 0))&lt;&gt;"", ISNUMBER(VALUE(INDEX(Paste_Here!AL$2:AL$600, MATCH(B483, Paste_Here!A$2:A$600, 0))))), INDEX(Paste_Here!AL$2:AL$600, MATCH(B483, Paste_Here!A$2:A$600, 0)), ""), ""), "")</f>
        <v/>
      </c>
      <c r="EM483" s="47"/>
      <c r="FA483" s="4" t="str" cm="1">
        <f t="array" ref="FA483">IFERROR(INDEX(Paste_Here!$B$2:$B$600, MATCH(0, COUNTIF(FA$4:FA482, Paste_Here!$B$2:$B$600) + IF(Paste_Here!$B$2:$B$600="", 1, 0), 0)), "")</f>
        <v/>
      </c>
      <c r="FB483" s="4" t="str">
        <f>IF(FA483&lt;&gt;"", INDEX(Paste_Here!$A$2:$A$600, MATCH(FA483, Paste_Here!$B$2:$B$600, 0)), "")</f>
        <v/>
      </c>
      <c r="FC483" s="4" t="str">
        <f t="shared" si="46"/>
        <v/>
      </c>
      <c r="FD483" s="4" t="str" cm="1">
        <f t="array" ref="FD483">IFERROR(INDEX($FC$5:$FC$600, MATCH(SMALL(IF($FC$5:$FC$600&lt;&gt;"", COUNTIF($FC$5:$FC$600, "&lt;"&amp;$FC$5:$FC$600)+1), ROW()-ROW($FD$5)+1), COUNTIF($FC$5:$FC$600, "&lt;"&amp;$FC$5:$FC$600)+1, 0)), "")</f>
        <v/>
      </c>
      <c r="FF483" s="2" t="str">
        <f>IFERROR(IF(B483&lt;&gt;"", IF(AND(INDEX(Paste_Here!AH$2:AH$600, MATCH(B483, Paste_Here!A$2:A$600, 0))&lt;&gt;"", ISNUMBER(VALUE(INDEX(Paste_Here!AH$2:AH$600, MATCH(B483, Paste_Here!A$2:A$600, 0))))), INDEX(Paste_Here!AH$2:AH$600, MATCH(B483, Paste_Here!A$2:A$600, 0)), ""), ""), "")</f>
        <v/>
      </c>
      <c r="FG483" s="47"/>
      <c r="FH483" s="2" t="str">
        <f>IFERROR(IF(B483&lt;&gt;"", IF(AND(INDEX(Paste_Here!AM$2:AM$600, MATCH(B483, Paste_Here!A$2:A$600, 0))&lt;&gt;"", ISNUMBER(VALUE(INDEX(Paste_Here!AM$2:AM$600, MATCH(B483, Paste_Here!A$2:A$600, 0))))), INDEX(Paste_Here!AM$2:AM$600, MATCH(B483, Paste_Here!A$2:A$600, 0)), ""), ""), "")</f>
        <v/>
      </c>
      <c r="FI483" s="47"/>
      <c r="FJ483" s="47"/>
      <c r="FK483" s="2" t="str">
        <f t="shared" si="47"/>
        <v/>
      </c>
      <c r="FL483" s="47"/>
      <c r="FM483" s="2" t="str">
        <f>IFERROR(IF(B483&lt;&gt;"", IF(ISNUMBER(VALUE(INDEX(Paste_Here!H$2:H$600, MATCH(B483, Paste_Here!A$2:A$600, 0)))), IF(VALUE(INDEX(Paste_Here!H$2:H$600, MATCH(B483, Paste_Here!A$2:A$600, 0)))=0, "No", IF(AND(VALUE(INDEX(Paste_Here!H$2:H$600, MATCH(B483, Paste_Here!A$2:A$600, 0)))&gt;=1, VALUE(INDEX(Paste_Here!H$2:H$600, MATCH(B483, Paste_Here!A$2:A$600, 0)))&lt;=4), VALUE(INDEX(Paste_Here!H$2:H$600, MATCH(B483, Paste_Here!A$2:A$600, 0))), "")), ""), ""), "")</f>
        <v/>
      </c>
      <c r="FN483" s="47"/>
      <c r="FO483" s="34" t="str">
        <f>IFERROR(IF(B483&lt;&gt;"", IF(ISNUMBER(VALUE(INDEX(Paste_Here!I$2:I$600, MATCH(B483, Paste_Here!A$2:A$600, 0)))), IF(VALUE(INDEX(Paste_Here!I$2:I$600, MATCH(B483, Paste_Here!A$2:A$600, 0)))=0, "No", IF(AND(VALUE(INDEX(Paste_Here!I$2:I$600, MATCH(B483, Paste_Here!A$2:A$600, 0)))&gt;=1, VALUE(INDEX(Paste_Here!I$2:I$600, MATCH(B483, Paste_Here!A$2:A$600, 0)))&lt;=4), VALUE(INDEX(Paste_Here!I$2:I$600, MATCH(B483, Paste_Here!A$2:A$600, 0))), "")), ""), ""), "")</f>
        <v/>
      </c>
      <c r="FP483" s="47"/>
      <c r="FQ483" s="2"/>
      <c r="FR483" s="47"/>
      <c r="FS483" s="2"/>
      <c r="FT483" s="47"/>
      <c r="FU483" s="2"/>
      <c r="FV483" s="47"/>
      <c r="FW483" s="2"/>
      <c r="FX483" s="47"/>
      <c r="FY483" s="2"/>
      <c r="FZ483" s="47"/>
      <c r="GA483" s="2"/>
      <c r="GB483" s="47"/>
      <c r="GU483" s="2"/>
      <c r="GV483" s="47"/>
      <c r="GW483" s="2"/>
      <c r="GX483" s="47"/>
    </row>
    <row r="484" spans="1:206">
      <c r="A484" s="47"/>
      <c r="B484" s="2" t="str">
        <f t="shared" si="42"/>
        <v/>
      </c>
      <c r="C484" s="47"/>
      <c r="D484" s="2" t="str">
        <f>IFERROR(IF(B484&lt;&gt;"", IF(COUNTIF(INDEX(Paste_Here!N$2:O$600, MATCH(B484, Paste_Here!A$2:A$600, 0), 0), "yes") &gt; 0, "No", IF(COUNTIF(INDEX(Paste_Here!N$2:O$600, MATCH(B484, Paste_Here!A$2:A$600, 0), 0), "no") &gt; 0, "Yes", "")), ""), "")</f>
        <v/>
      </c>
      <c r="E484" s="47"/>
      <c r="F484" s="84" t="str">
        <f>IFERROR(IF(B484&lt;&gt;"", IF(AND(INDEX(Paste_Here!P$2:P$600, MATCH(B484, Paste_Here!A$2:A$600, 0))&lt;&gt;"", ISNUMBER(VALUE(INDEX(Paste_Here!P$2:P$600, MATCH(B484, Paste_Here!A$2:A$600, 0))))), INDEX(Paste_Here!P$2:P$600, MATCH(B484, Paste_Here!A$2:A$600, 0)), ""), ""), "")</f>
        <v/>
      </c>
      <c r="G484" s="47"/>
      <c r="H484" s="2" t="str">
        <f>IFERROR(IF(B484&lt;&gt;"", IF(ISNUMBER(SEARCH("highrisk", LOWER(INDEX(Paste_Here!Q$2:Q$600, MATCH(B484, Paste_Here!A$2:A$600, 0))))), "High Risk", IF(ISNUMBER(SEARCH("lowrisk", LOWER(INDEX(Paste_Here!Q$2:Q$600, MATCH(B484, Paste_Here!A$2:A$600, 0))))), "Low Risk", IF(ISNUMBER(SEARCH("somerisk", LOWER(INDEX(Paste_Here!Q$2:Q$600, MATCH(B484, Paste_Here!A$2:A$600, 0))))), "Some Risk", ""))), ""), "")</f>
        <v/>
      </c>
      <c r="I484" s="47"/>
      <c r="J484" s="2"/>
      <c r="K484" s="47"/>
      <c r="L484" s="2"/>
      <c r="M484" s="47"/>
      <c r="N484" s="2"/>
      <c r="O484" s="47"/>
      <c r="P484" s="2" t="str">
        <f>IFERROR(IF(B484&lt;&gt;"", IF(AND(ISNUMBER(VALUE(INDEX(Paste_Here!R$2:R$600, MATCH(B484, Paste_Here!A$2:A$600, 0)))), INDEX(Paste_Here!R$2:R$600, MATCH(B484, Paste_Here!A$2:A$600, 0)) &lt;&gt; ""), VALUE(INDEX(Paste_Here!R$2:R$600, MATCH(B484, Paste_Here!A$2:A$600, 0))), ""), ""), "")</f>
        <v/>
      </c>
      <c r="Q484" s="47"/>
      <c r="R484" s="2"/>
      <c r="S484" s="47"/>
      <c r="W484" s="47"/>
      <c r="X484" s="2"/>
      <c r="Y484" s="47"/>
      <c r="Z484" s="2" t="str">
        <f>IFERROR(IF(B484&lt;&gt;"", IF(AND(INDEX(Paste_Here!S$2:S$600, MATCH(B484, Paste_Here!A$2:A$600, 0))&lt;&gt;"", ISNUMBER(VALUE(INDEX(Paste_Here!S$2:S$600, MATCH(B484, Paste_Here!A$2:A$600, 0))))), INDEX(Paste_Here!S$2:S$600, MATCH(B484, Paste_Here!A$2:A$600, 0)), ""), ""), "")</f>
        <v/>
      </c>
      <c r="AA484" s="47"/>
      <c r="AB484" s="2" t="str">
        <f>IFERROR(IF(B484&lt;&gt;"", IF(ISNUMBER(SEARCH("highrisk", LOWER(INDEX(Paste_Here!T$2:T$600, MATCH(B484, Paste_Here!A$2:A$600, 0))))), "High Risk", IF(ISNUMBER(SEARCH("lowrisk", LOWER(INDEX(Paste_Here!T$2:T$600, MATCH(B484, Paste_Here!A$2:A$600, 0))))), "Low Risk", IF(ISNUMBER(SEARCH("somerisk", LOWER(INDEX(Paste_Here!T$2:T$600, MATCH(B484, Paste_Here!A$2:A$600, 0))))), "Some Risk", IF(ISNUMBER(SEARCH("OT", LOWER(INDEX(Paste_Here!T$2:T$600, MATCH(B484, Paste_Here!A$2:A$600, 0))))), "On Track", "")))), ""), "")</f>
        <v/>
      </c>
      <c r="AC484" s="47"/>
      <c r="AD484" s="2"/>
      <c r="AE484" s="47"/>
      <c r="AF484" s="2"/>
      <c r="AG484" s="47"/>
      <c r="AH484" s="2"/>
      <c r="AI484" s="47"/>
      <c r="AJ484" s="2" t="str" cm="1">
        <f t="array" aca="1" ref="AJ484" ca="1">IFERROR(IF(ISNUMBER(SEARCH("BR", INDEX(Paste_Here!AB$2:AB$210, MATCH(B484, Paste_Here!A$2:A$210, 0)))), -1, 1) * VALUE(_xlfn.TEXTJOIN("", TRUE, IF(ISNUMBER(--MID(INDEX(Paste_Here!AB$2:AB$210, MATCH(B484, Paste_Here!A$2:A$210, 0)), ROW(INDIRECT("1:"&amp;LEN(INDEX(Paste_Here!AB$2:AB$210, MATCH(B484, Paste_Here!A$2:A$210, 0))))), 1)), MID(INDEX(Paste_Here!AB$2:AB$210, MATCH(B484, Paste_Here!A$2:A$210, 0)), ROW(INDIRECT("1:"&amp;LEN(INDEX(Paste_Here!AB$2:AB$210, MATCH(B484, Paste_Here!A$2:A$210, 0))))), 1), ""))), "")</f>
        <v/>
      </c>
      <c r="AK484" s="47"/>
      <c r="AL484" s="34" t="str">
        <f>IFERROR(IF(B484&lt;&gt;"", IF(AND(INDEX(Paste_Here!AF$2:AF$600, MATCH(B484, Paste_Here!A$2:A$600, 0))&lt;&gt;"", ISNUMBER(VALUE(INDEX(Paste_Here!AF$2:AF$600, MATCH(B484, Paste_Here!A$2:A$600, 0))))), INDEX(Paste_Here!AF$2:AF$600, MATCH(B484, Paste_Here!A$2:A$600, 0)), ""), ""), "")</f>
        <v/>
      </c>
      <c r="AM484" s="47"/>
      <c r="AN484" s="47"/>
      <c r="AO484" s="2" t="str">
        <f t="shared" si="43"/>
        <v/>
      </c>
      <c r="AP484" s="47"/>
      <c r="AQ484" s="34" t="str">
        <f>IFERROR(IF(B484&lt;&gt;"", IF(COUNTIF(INDEX(Paste_Here!X$2:Y$600, MATCH(B484, Paste_Here!A$2:A$600, 0), 0), "yes") &gt; 0, "No", IF(COUNTIF(INDEX(Paste_Here!X$2:Y$600, MATCH(B484, Paste_Here!A$2:A$600, 0), 0), "no") &gt; 0, "Yes", "")), ""), "")</f>
        <v/>
      </c>
      <c r="AR484" s="47"/>
      <c r="AS484" s="34" t="str">
        <f>IFERROR(IF(B484&lt;&gt;"", IF(AND(INDEX(Paste_Here!U$2:U$600, MATCH(B484, Paste_Here!A$2:A$600, 0))&lt;&gt;"", ISNUMBER(VALUE(INDEX(Paste_Here!U$2:U$600, MATCH(B484, Paste_Here!A$2:A$600, 0))))), INDEX(Paste_Here!U$2:U$600, MATCH(B484, Paste_Here!A$2:A$600, 0)), ""), ""), "")</f>
        <v/>
      </c>
      <c r="AT484" s="47"/>
      <c r="AU484" s="34" t="str">
        <f>IFERROR(IF(B484&lt;&gt;"", IF(ISNUMBER(SEARCH("highrisk", LOWER(INDEX(Paste_Here!V$2:V$600, MATCH(B484, Paste_Here!A$2:A$600, 0))))), "High Risk", IF(ISNUMBER(SEARCH("lowrisk", LOWER(INDEX(Paste_Here!V$2:V$600, MATCH(B484, Paste_Here!A$2:A$600, 0))))), "Low Risk", IF(ISNUMBER(SEARCH("somerisk", LOWER(INDEX(Paste_Here!V$2:V$600, MATCH(B484, Paste_Here!A$2:A$600, 0))))), "Some Risk", ""))), ""), "")</f>
        <v/>
      </c>
      <c r="AV484" s="47"/>
      <c r="AW484" s="34" t="str">
        <f>IFERROR(IF(B484&lt;&gt;"", IF(AND(ISNUMBER(VALUE(INDEX(Paste_Here!W$2:W$600, MATCH(B484, Paste_Here!A$2:A$600, 0)))), INDEX(Paste_Here!W$2:W$600, MATCH(B484, Paste_Here!A$2:A$600, 0)) &lt;&gt; ""), VALUE(INDEX(Paste_Here!W$2:W$600, MATCH(B484, Paste_Here!A$2:A$600, 0))), ""), ""), "")</f>
        <v/>
      </c>
      <c r="AX484" s="47"/>
      <c r="BA484" s="2" t="str">
        <f>IFERROR(IF(B484&lt;&gt;"", IF(AND(INDEX(Paste_Here!AI$2:AI$600, MATCH(B484, Paste_Here!A$2:A$600, 0))&lt;&gt;"", ISNUMBER(VALUE(INDEX(Paste_Here!AI$2:AI$600, MATCH(B484, Paste_Here!A$2:A$600, 0))))), INDEX(Paste_Here!AI$2:AI$600, MATCH(B484, Paste_Here!A$2:A$600, 0)), ""), ""), "")</f>
        <v/>
      </c>
      <c r="BB484" s="47"/>
      <c r="BC484" s="34" t="str">
        <f>IFERROR(IF(B484&lt;&gt;"", IF(ISNUMBER(SEARCH("highrisk", LOWER(INDEX(Paste_Here!AJ$2:AJ$600, MATCH(B484, Paste_Here!A$2:A$600, 0))))), "High Risk", IF(ISNUMBER(SEARCH("lowrisk", LOWER(INDEX(Paste_Here!AJ$2:AJ$600, MATCH(B484, Paste_Here!A$2:A$600, 0))))), "Low Risk", IF(ISNUMBER(SEARCH("somerisk", LOWER(INDEX(Paste_Here!AJ$2:AJ$600, MATCH(B484, Paste_Here!A$2:A$600, 0))))), "Some Risk", IF(ISNUMBER(SEARCH("OT", LOWER(INDEX(Paste_Here!AJ$2:AJ$600, MATCH(B484, Paste_Here!A$2:A$600, 0))))), "On Track", "")))), ""), "")</f>
        <v/>
      </c>
      <c r="BD484" s="47"/>
      <c r="BE484" s="34" t="str">
        <f>IFERROR(IF(B484&lt;&gt;"", IF(AND(INDEX(Paste_Here!AK$2:AK$600, MATCH(B484, Paste_Here!A$2:A$600, 0))&lt;&gt;"", ISNUMBER(VALUE(INDEX(Paste_Here!AK$2:AK$600, MATCH(B484, Paste_Here!A$2:A$600, 0))))), INDEX(Paste_Here!AK$2:AK$600, MATCH(B484, Paste_Here!A$2:A$600, 0)), ""), ""), "")</f>
        <v/>
      </c>
      <c r="BF484" s="47"/>
      <c r="BG484" s="34" t="str" cm="1">
        <f t="array" aca="1" ref="BG484" ca="1">IFERROR(IF(B484&lt;&gt;"", IF(INDEX(Paste_Here!AE$2:AE$600, MATCH(B484, Paste_Here!A$2:A$600, 0))&lt;&gt;"", IF(LEFT(INDEX(Paste_Here!AE$2:AE$600, MATCH(B484, Paste_Here!A$2:A$600, 0)), 2)="EM", -1, 1) * VALUE(_xlfn.TEXTJOIN("", TRUE, IF(ISNUMBER(MID(INDEX(Paste_Here!AE$2:AE$600, MATCH(B484, Paste_Here!A$2:A$600, 0)), ROW(INDIRECT("1:"&amp;LEN(INDEX(Paste_Here!AE$2:AE$600, MATCH(B484, Paste_Here!A$2:A$600, 0))))), 1)*1), MID(INDEX(Paste_Here!AE$2:AE$600, MATCH(B484, Paste_Here!A$2:A$600, 0)), ROW(INDIRECT("1:"&amp;LEN(INDEX(Paste_Here!AE$2:AE$600, MATCH(B484, Paste_Here!A$2:A$600, 0))))), 1), ""))), ""), ""), "")</f>
        <v/>
      </c>
      <c r="BH484" s="47"/>
      <c r="BJ484" s="47"/>
      <c r="BK484" s="2" t="str">
        <f t="shared" si="44"/>
        <v/>
      </c>
      <c r="BL484" s="47"/>
      <c r="BM484" s="34" t="str">
        <f>IFERROR(IF(B484&lt;&gt;"", IF(AND(INDEX(Paste_Here!Z$2:Z$600, MATCH(B484, Paste_Here!A$2:A$600, 0))&lt;&gt;"", ISNUMBER(VALUE(INDEX(Paste_Here!Z$2:Z$600, MATCH(B484, Paste_Here!A$2:A$600, 0))))), INDEX(Paste_Here!Z$2:Z$600, MATCH(B484, Paste_Here!A$2:A$600, 0)), ""), ""), "")</f>
        <v/>
      </c>
      <c r="BN484" s="47"/>
      <c r="BO484" s="34" t="str">
        <f>IFERROR(IF(B484&lt;&gt;"", IF(ISNUMBER(SEARCH("highrisk", LOWER(INDEX(Paste_Here!AA$2:AA$600, MATCH(B484, Paste_Here!A$2:A$600, 0))))), "High Risk", IF(ISNUMBER(SEARCH("lowrisk", LOWER(INDEX(Paste_Here!AA$2:AA$600, MATCH(B484, Paste_Here!A$2:A$600, 0))))), "Low Risk", IF(ISNUMBER(SEARCH("somerisk", LOWER(INDEX(Paste_Here!AA$2:AA$600, MATCH(B484, Paste_Here!A$2:A$600, 0))))), "Some Risk", IF(ISNUMBER(SEARCH("OT", LOWER(INDEX(Paste_Here!AA$2:AA$600, MATCH(B484, Paste_Here!A$2:A$600, 0))))), "On Track", "")))), ""), "")</f>
        <v/>
      </c>
      <c r="BP484" s="47"/>
      <c r="BQ484" s="34" t="str">
        <f>IFERROR(IF(B484&lt;&gt;"", IF(AND(INDEX(Paste_Here!AC$2:AC$600, MATCH(B484, Paste_Here!A$2:A$600, 0))&lt;&gt;"", ISNUMBER(VALUE(INDEX(Paste_Here!AC$2:AC$600, MATCH(B484, Paste_Here!A$2:A$600, 0))))), INDEX(Paste_Here!AC$2:AC$600, MATCH(B484, Paste_Here!A$2:A$600, 0)), ""), ""), "")</f>
        <v/>
      </c>
      <c r="BR484" s="47"/>
      <c r="BS484" s="34" t="str">
        <f>IFERROR(IF(B484&lt;&gt;"", IF(ISNUMBER(SEARCH("highrisk", LOWER(INDEX(Paste_Here!AD$2:AD$600, MATCH(B484, Paste_Here!A$2:A$600, 0))))), "High Risk", IF(ISNUMBER(SEARCH("lowrisk", LOWER(INDEX(Paste_Here!AD$2:AD$600, MATCH(B484, Paste_Here!A$2:A$600, 0))))), "Low Risk", IF(ISNUMBER(SEARCH("somerisk", LOWER(INDEX(Paste_Here!AD$2:AD$600, MATCH(B484, Paste_Here!A$2:A$600, 0))))), "Some Risk", IF(ISNUMBER(SEARCH("OT", LOWER(INDEX(Paste_Here!AD$2:AD$600, MATCH(B484, Paste_Here!A$2:A$600, 0))))), "On Track", "")))), ""), "")</f>
        <v/>
      </c>
      <c r="BT484" s="47"/>
      <c r="BU484" s="34"/>
      <c r="BV484" s="47"/>
      <c r="BW484" s="34"/>
      <c r="BX484" s="47"/>
      <c r="BY484" s="34"/>
      <c r="BZ484" s="47"/>
      <c r="CA484" s="34"/>
      <c r="CB484" s="49"/>
      <c r="DT484" s="47"/>
      <c r="DU484" s="47"/>
      <c r="DV484" s="2" t="str">
        <f t="shared" si="45"/>
        <v/>
      </c>
      <c r="DW484" s="47"/>
      <c r="DX484" s="2" t="str">
        <f>IFERROR(IF(B484&lt;&gt;"", IF(ISNUMBER(SEARCH("s", LOWER(INDEX(Paste_Here!M$2:M$600, MATCH(B484, Paste_Here!A$2:A$600, 0))))), "Yes", IF(INDEX(Paste_Here!M$2:M$600, MATCH(B484, Paste_Here!A$2:A$600, 0))&lt;&gt;"", "No", "")), ""), "")</f>
        <v/>
      </c>
      <c r="DY484" s="47"/>
      <c r="DZ484" s="2" t="str">
        <f>IFERROR(IF(B484&lt;&gt;"", IF(ISNUMBER(SEARCH("yes", LOWER(INDEX(Paste_Here!F$2:F$600, MATCH(B484, Paste_Here!A$2:A$600, 0))))), "Yes", IF(ISNUMBER(SEARCH("no", LOWER(INDEX(Paste_Here!F$2:F$600, MATCH(B484, Paste_Here!A$2:A$600, 0))))), "No", "")), ""), "")</f>
        <v/>
      </c>
      <c r="EA484" s="47"/>
      <c r="EB484" s="2" t="str">
        <f>IFERROR(IF(B484&lt;&gt;"", IF(ISNUMBER(SEARCH("english language learner", LOWER(INDEX(Paste_Here!C$2:C$600, MATCH(B484, Paste_Here!A$2:A$600, 0))))), "Yes", ""), ""), "")</f>
        <v/>
      </c>
      <c r="EC484" s="47"/>
      <c r="ED484" s="2" t="str">
        <f>IFERROR(IF(B484&lt;&gt;"", IF(OR(ISNUMBER(SEARCH("b", LOWER(INDEX(Paste_Here!K$2:K$600, MATCH(B484, Paste_Here!A$2:A$600, 0))))), ISNUMBER(SEARCH("h", LOWER(INDEX(Paste_Here!K$2:K$600, MATCH(B484, Paste_Here!A$2:A$600, 0))))), ISNUMBER(SEARCH("i", LOWER(INDEX(Paste_Here!K$2:K$600, MATCH(B484, Paste_Here!A$2:A$600, 0)))))), "Yes", IF(INDEX(Paste_Here!K$2:K$600, MATCH(B484, Paste_Here!A$2:A$600, 0))&lt;&gt;"", "No", "")), ""), "")</f>
        <v/>
      </c>
      <c r="EE484" s="47"/>
      <c r="EF484" s="34" t="str">
        <f>IFERROR(IF(B484&lt;&gt;"", IF(ISNUMBER(SEARCH("yes", LOWER(INDEX(Paste_Here!L$2:L$600, MATCH(B484, Paste_Here!A$2:A$600, 0))))), "Yes", IF(ISNUMBER(SEARCH("no", LOWER(INDEX(Paste_Here!L$2:L$600, MATCH(B484, Paste_Here!A$2:A$600, 0))))), "No", "")), ""), "")</f>
        <v/>
      </c>
      <c r="EG484" s="47"/>
      <c r="EH484" s="2" t="str">
        <f>IFERROR(IF(B484&lt;&gt;"", IF(ISNUMBER(SEARCH("transitional 2", LOWER(INDEX(Paste_Here!C$2:C$600, MATCH(B484, Paste_Here!A$2:A$600, 0))))), "T2", IF(ISNUMBER(SEARCH("transitional 1", LOWER(INDEX(Paste_Here!C$2:C$600, MATCH(B484, Paste_Here!A$2:A$600, 0))))), "T1", IF(ISNUMBER(SEARCH("waived ell services", LOWER(INDEX(Paste_Here!C$2:C$600, MATCH(B484, Paste_Here!A$2:A$600, 0))))), "W", ""))), ""), "")</f>
        <v/>
      </c>
      <c r="EI484" s="47"/>
      <c r="EJ484" s="2" t="str">
        <f>IFERROR(IF(B484&lt;&gt;"", IF(AND(INDEX(Paste_Here!AG$2:AG$600, MATCH(B484, Paste_Here!A$2:A$600, 0))&lt;&gt;"", ISNUMBER(VALUE(INDEX(Paste_Here!AG$2:AG$600, MATCH(B484, Paste_Here!A$2:A$600, 0))))), INDEX(Paste_Here!AG$2:AG$600, MATCH(B484, Paste_Here!A$2:A$600, 0)), ""), ""), "")</f>
        <v/>
      </c>
      <c r="EK484" s="47"/>
      <c r="EL484" s="2" t="str">
        <f>IFERROR(IF(B484&lt;&gt;"", IF(AND(INDEX(Paste_Here!AL$2:AL$600, MATCH(B484, Paste_Here!A$2:A$600, 0))&lt;&gt;"", ISNUMBER(VALUE(INDEX(Paste_Here!AL$2:AL$600, MATCH(B484, Paste_Here!A$2:A$600, 0))))), INDEX(Paste_Here!AL$2:AL$600, MATCH(B484, Paste_Here!A$2:A$600, 0)), ""), ""), "")</f>
        <v/>
      </c>
      <c r="EM484" s="47"/>
      <c r="FA484" s="4" t="str" cm="1">
        <f t="array" ref="FA484">IFERROR(INDEX(Paste_Here!$B$2:$B$600, MATCH(0, COUNTIF(FA$4:FA483, Paste_Here!$B$2:$B$600) + IF(Paste_Here!$B$2:$B$600="", 1, 0), 0)), "")</f>
        <v/>
      </c>
      <c r="FB484" s="4" t="str">
        <f>IF(FA484&lt;&gt;"", INDEX(Paste_Here!$A$2:$A$600, MATCH(FA484, Paste_Here!$B$2:$B$600, 0)), "")</f>
        <v/>
      </c>
      <c r="FC484" s="4" t="str">
        <f t="shared" si="46"/>
        <v/>
      </c>
      <c r="FD484" s="4" t="str" cm="1">
        <f t="array" ref="FD484">IFERROR(INDEX($FC$5:$FC$600, MATCH(SMALL(IF($FC$5:$FC$600&lt;&gt;"", COUNTIF($FC$5:$FC$600, "&lt;"&amp;$FC$5:$FC$600)+1), ROW()-ROW($FD$5)+1), COUNTIF($FC$5:$FC$600, "&lt;"&amp;$FC$5:$FC$600)+1, 0)), "")</f>
        <v/>
      </c>
      <c r="FF484" s="2" t="str">
        <f>IFERROR(IF(B484&lt;&gt;"", IF(AND(INDEX(Paste_Here!AH$2:AH$600, MATCH(B484, Paste_Here!A$2:A$600, 0))&lt;&gt;"", ISNUMBER(VALUE(INDEX(Paste_Here!AH$2:AH$600, MATCH(B484, Paste_Here!A$2:A$600, 0))))), INDEX(Paste_Here!AH$2:AH$600, MATCH(B484, Paste_Here!A$2:A$600, 0)), ""), ""), "")</f>
        <v/>
      </c>
      <c r="FG484" s="47"/>
      <c r="FH484" s="2" t="str">
        <f>IFERROR(IF(B484&lt;&gt;"", IF(AND(INDEX(Paste_Here!AM$2:AM$600, MATCH(B484, Paste_Here!A$2:A$600, 0))&lt;&gt;"", ISNUMBER(VALUE(INDEX(Paste_Here!AM$2:AM$600, MATCH(B484, Paste_Here!A$2:A$600, 0))))), INDEX(Paste_Here!AM$2:AM$600, MATCH(B484, Paste_Here!A$2:A$600, 0)), ""), ""), "")</f>
        <v/>
      </c>
      <c r="FI484" s="47"/>
      <c r="FJ484" s="47"/>
      <c r="FK484" s="2" t="str">
        <f t="shared" si="47"/>
        <v/>
      </c>
      <c r="FL484" s="47"/>
      <c r="FM484" s="2" t="str">
        <f>IFERROR(IF(B484&lt;&gt;"", IF(ISNUMBER(VALUE(INDEX(Paste_Here!H$2:H$600, MATCH(B484, Paste_Here!A$2:A$600, 0)))), IF(VALUE(INDEX(Paste_Here!H$2:H$600, MATCH(B484, Paste_Here!A$2:A$600, 0)))=0, "No", IF(AND(VALUE(INDEX(Paste_Here!H$2:H$600, MATCH(B484, Paste_Here!A$2:A$600, 0)))&gt;=1, VALUE(INDEX(Paste_Here!H$2:H$600, MATCH(B484, Paste_Here!A$2:A$600, 0)))&lt;=4), VALUE(INDEX(Paste_Here!H$2:H$600, MATCH(B484, Paste_Here!A$2:A$600, 0))), "")), ""), ""), "")</f>
        <v/>
      </c>
      <c r="FN484" s="47"/>
      <c r="FO484" s="34" t="str">
        <f>IFERROR(IF(B484&lt;&gt;"", IF(ISNUMBER(VALUE(INDEX(Paste_Here!I$2:I$600, MATCH(B484, Paste_Here!A$2:A$600, 0)))), IF(VALUE(INDEX(Paste_Here!I$2:I$600, MATCH(B484, Paste_Here!A$2:A$600, 0)))=0, "No", IF(AND(VALUE(INDEX(Paste_Here!I$2:I$600, MATCH(B484, Paste_Here!A$2:A$600, 0)))&gt;=1, VALUE(INDEX(Paste_Here!I$2:I$600, MATCH(B484, Paste_Here!A$2:A$600, 0)))&lt;=4), VALUE(INDEX(Paste_Here!I$2:I$600, MATCH(B484, Paste_Here!A$2:A$600, 0))), "")), ""), ""), "")</f>
        <v/>
      </c>
      <c r="FP484" s="47"/>
      <c r="FQ484" s="2"/>
      <c r="FR484" s="47"/>
      <c r="FS484" s="2"/>
      <c r="FT484" s="47"/>
      <c r="FU484" s="2"/>
      <c r="FV484" s="47"/>
      <c r="FW484" s="2"/>
      <c r="FX484" s="47"/>
      <c r="FY484" s="2"/>
      <c r="FZ484" s="47"/>
      <c r="GA484" s="2"/>
      <c r="GB484" s="47"/>
      <c r="GU484" s="2"/>
      <c r="GV484" s="47"/>
      <c r="GW484" s="2"/>
      <c r="GX484" s="47"/>
    </row>
    <row r="485" spans="1:206">
      <c r="A485" s="47"/>
      <c r="B485" s="2" t="str">
        <f t="shared" si="42"/>
        <v/>
      </c>
      <c r="C485" s="47"/>
      <c r="D485" s="2" t="str">
        <f>IFERROR(IF(B485&lt;&gt;"", IF(COUNTIF(INDEX(Paste_Here!N$2:O$600, MATCH(B485, Paste_Here!A$2:A$600, 0), 0), "yes") &gt; 0, "No", IF(COUNTIF(INDEX(Paste_Here!N$2:O$600, MATCH(B485, Paste_Here!A$2:A$600, 0), 0), "no") &gt; 0, "Yes", "")), ""), "")</f>
        <v/>
      </c>
      <c r="E485" s="47"/>
      <c r="F485" s="84" t="str">
        <f>IFERROR(IF(B485&lt;&gt;"", IF(AND(INDEX(Paste_Here!P$2:P$600, MATCH(B485, Paste_Here!A$2:A$600, 0))&lt;&gt;"", ISNUMBER(VALUE(INDEX(Paste_Here!P$2:P$600, MATCH(B485, Paste_Here!A$2:A$600, 0))))), INDEX(Paste_Here!P$2:P$600, MATCH(B485, Paste_Here!A$2:A$600, 0)), ""), ""), "")</f>
        <v/>
      </c>
      <c r="G485" s="47"/>
      <c r="H485" s="2" t="str">
        <f>IFERROR(IF(B485&lt;&gt;"", IF(ISNUMBER(SEARCH("highrisk", LOWER(INDEX(Paste_Here!Q$2:Q$600, MATCH(B485, Paste_Here!A$2:A$600, 0))))), "High Risk", IF(ISNUMBER(SEARCH("lowrisk", LOWER(INDEX(Paste_Here!Q$2:Q$600, MATCH(B485, Paste_Here!A$2:A$600, 0))))), "Low Risk", IF(ISNUMBER(SEARCH("somerisk", LOWER(INDEX(Paste_Here!Q$2:Q$600, MATCH(B485, Paste_Here!A$2:A$600, 0))))), "Some Risk", ""))), ""), "")</f>
        <v/>
      </c>
      <c r="I485" s="47"/>
      <c r="J485" s="2"/>
      <c r="K485" s="47"/>
      <c r="L485" s="2"/>
      <c r="M485" s="47"/>
      <c r="N485" s="2"/>
      <c r="O485" s="47"/>
      <c r="P485" s="2" t="str">
        <f>IFERROR(IF(B485&lt;&gt;"", IF(AND(ISNUMBER(VALUE(INDEX(Paste_Here!R$2:R$600, MATCH(B485, Paste_Here!A$2:A$600, 0)))), INDEX(Paste_Here!R$2:R$600, MATCH(B485, Paste_Here!A$2:A$600, 0)) &lt;&gt; ""), VALUE(INDEX(Paste_Here!R$2:R$600, MATCH(B485, Paste_Here!A$2:A$600, 0))), ""), ""), "")</f>
        <v/>
      </c>
      <c r="Q485" s="47"/>
      <c r="R485" s="2"/>
      <c r="S485" s="47"/>
      <c r="W485" s="47"/>
      <c r="X485" s="2"/>
      <c r="Y485" s="47"/>
      <c r="Z485" s="2" t="str">
        <f>IFERROR(IF(B485&lt;&gt;"", IF(AND(INDEX(Paste_Here!S$2:S$600, MATCH(B485, Paste_Here!A$2:A$600, 0))&lt;&gt;"", ISNUMBER(VALUE(INDEX(Paste_Here!S$2:S$600, MATCH(B485, Paste_Here!A$2:A$600, 0))))), INDEX(Paste_Here!S$2:S$600, MATCH(B485, Paste_Here!A$2:A$600, 0)), ""), ""), "")</f>
        <v/>
      </c>
      <c r="AA485" s="47"/>
      <c r="AB485" s="2" t="str">
        <f>IFERROR(IF(B485&lt;&gt;"", IF(ISNUMBER(SEARCH("highrisk", LOWER(INDEX(Paste_Here!T$2:T$600, MATCH(B485, Paste_Here!A$2:A$600, 0))))), "High Risk", IF(ISNUMBER(SEARCH("lowrisk", LOWER(INDEX(Paste_Here!T$2:T$600, MATCH(B485, Paste_Here!A$2:A$600, 0))))), "Low Risk", IF(ISNUMBER(SEARCH("somerisk", LOWER(INDEX(Paste_Here!T$2:T$600, MATCH(B485, Paste_Here!A$2:A$600, 0))))), "Some Risk", IF(ISNUMBER(SEARCH("OT", LOWER(INDEX(Paste_Here!T$2:T$600, MATCH(B485, Paste_Here!A$2:A$600, 0))))), "On Track", "")))), ""), "")</f>
        <v/>
      </c>
      <c r="AC485" s="47"/>
      <c r="AD485" s="2"/>
      <c r="AE485" s="47"/>
      <c r="AF485" s="2"/>
      <c r="AG485" s="47"/>
      <c r="AH485" s="2"/>
      <c r="AI485" s="47"/>
      <c r="AJ485" s="2" t="str" cm="1">
        <f t="array" aca="1" ref="AJ485" ca="1">IFERROR(IF(ISNUMBER(SEARCH("BR", INDEX(Paste_Here!AB$2:AB$210, MATCH(B485, Paste_Here!A$2:A$210, 0)))), -1, 1) * VALUE(_xlfn.TEXTJOIN("", TRUE, IF(ISNUMBER(--MID(INDEX(Paste_Here!AB$2:AB$210, MATCH(B485, Paste_Here!A$2:A$210, 0)), ROW(INDIRECT("1:"&amp;LEN(INDEX(Paste_Here!AB$2:AB$210, MATCH(B485, Paste_Here!A$2:A$210, 0))))), 1)), MID(INDEX(Paste_Here!AB$2:AB$210, MATCH(B485, Paste_Here!A$2:A$210, 0)), ROW(INDIRECT("1:"&amp;LEN(INDEX(Paste_Here!AB$2:AB$210, MATCH(B485, Paste_Here!A$2:A$210, 0))))), 1), ""))), "")</f>
        <v/>
      </c>
      <c r="AK485" s="47"/>
      <c r="AL485" s="34" t="str">
        <f>IFERROR(IF(B485&lt;&gt;"", IF(AND(INDEX(Paste_Here!AF$2:AF$600, MATCH(B485, Paste_Here!A$2:A$600, 0))&lt;&gt;"", ISNUMBER(VALUE(INDEX(Paste_Here!AF$2:AF$600, MATCH(B485, Paste_Here!A$2:A$600, 0))))), INDEX(Paste_Here!AF$2:AF$600, MATCH(B485, Paste_Here!A$2:A$600, 0)), ""), ""), "")</f>
        <v/>
      </c>
      <c r="AM485" s="47"/>
      <c r="AN485" s="47"/>
      <c r="AO485" s="2" t="str">
        <f t="shared" si="43"/>
        <v/>
      </c>
      <c r="AP485" s="47"/>
      <c r="AQ485" s="34" t="str">
        <f>IFERROR(IF(B485&lt;&gt;"", IF(COUNTIF(INDEX(Paste_Here!X$2:Y$600, MATCH(B485, Paste_Here!A$2:A$600, 0), 0), "yes") &gt; 0, "No", IF(COUNTIF(INDEX(Paste_Here!X$2:Y$600, MATCH(B485, Paste_Here!A$2:A$600, 0), 0), "no") &gt; 0, "Yes", "")), ""), "")</f>
        <v/>
      </c>
      <c r="AR485" s="47"/>
      <c r="AS485" s="34" t="str">
        <f>IFERROR(IF(B485&lt;&gt;"", IF(AND(INDEX(Paste_Here!U$2:U$600, MATCH(B485, Paste_Here!A$2:A$600, 0))&lt;&gt;"", ISNUMBER(VALUE(INDEX(Paste_Here!U$2:U$600, MATCH(B485, Paste_Here!A$2:A$600, 0))))), INDEX(Paste_Here!U$2:U$600, MATCH(B485, Paste_Here!A$2:A$600, 0)), ""), ""), "")</f>
        <v/>
      </c>
      <c r="AT485" s="47"/>
      <c r="AU485" s="34" t="str">
        <f>IFERROR(IF(B485&lt;&gt;"", IF(ISNUMBER(SEARCH("highrisk", LOWER(INDEX(Paste_Here!V$2:V$600, MATCH(B485, Paste_Here!A$2:A$600, 0))))), "High Risk", IF(ISNUMBER(SEARCH("lowrisk", LOWER(INDEX(Paste_Here!V$2:V$600, MATCH(B485, Paste_Here!A$2:A$600, 0))))), "Low Risk", IF(ISNUMBER(SEARCH("somerisk", LOWER(INDEX(Paste_Here!V$2:V$600, MATCH(B485, Paste_Here!A$2:A$600, 0))))), "Some Risk", ""))), ""), "")</f>
        <v/>
      </c>
      <c r="AV485" s="47"/>
      <c r="AW485" s="34" t="str">
        <f>IFERROR(IF(B485&lt;&gt;"", IF(AND(ISNUMBER(VALUE(INDEX(Paste_Here!W$2:W$600, MATCH(B485, Paste_Here!A$2:A$600, 0)))), INDEX(Paste_Here!W$2:W$600, MATCH(B485, Paste_Here!A$2:A$600, 0)) &lt;&gt; ""), VALUE(INDEX(Paste_Here!W$2:W$600, MATCH(B485, Paste_Here!A$2:A$600, 0))), ""), ""), "")</f>
        <v/>
      </c>
      <c r="AX485" s="47"/>
      <c r="BA485" s="2" t="str">
        <f>IFERROR(IF(B485&lt;&gt;"", IF(AND(INDEX(Paste_Here!AI$2:AI$600, MATCH(B485, Paste_Here!A$2:A$600, 0))&lt;&gt;"", ISNUMBER(VALUE(INDEX(Paste_Here!AI$2:AI$600, MATCH(B485, Paste_Here!A$2:A$600, 0))))), INDEX(Paste_Here!AI$2:AI$600, MATCH(B485, Paste_Here!A$2:A$600, 0)), ""), ""), "")</f>
        <v/>
      </c>
      <c r="BB485" s="47"/>
      <c r="BC485" s="34" t="str">
        <f>IFERROR(IF(B485&lt;&gt;"", IF(ISNUMBER(SEARCH("highrisk", LOWER(INDEX(Paste_Here!AJ$2:AJ$600, MATCH(B485, Paste_Here!A$2:A$600, 0))))), "High Risk", IF(ISNUMBER(SEARCH("lowrisk", LOWER(INDEX(Paste_Here!AJ$2:AJ$600, MATCH(B485, Paste_Here!A$2:A$600, 0))))), "Low Risk", IF(ISNUMBER(SEARCH("somerisk", LOWER(INDEX(Paste_Here!AJ$2:AJ$600, MATCH(B485, Paste_Here!A$2:A$600, 0))))), "Some Risk", IF(ISNUMBER(SEARCH("OT", LOWER(INDEX(Paste_Here!AJ$2:AJ$600, MATCH(B485, Paste_Here!A$2:A$600, 0))))), "On Track", "")))), ""), "")</f>
        <v/>
      </c>
      <c r="BD485" s="47"/>
      <c r="BE485" s="34" t="str">
        <f>IFERROR(IF(B485&lt;&gt;"", IF(AND(INDEX(Paste_Here!AK$2:AK$600, MATCH(B485, Paste_Here!A$2:A$600, 0))&lt;&gt;"", ISNUMBER(VALUE(INDEX(Paste_Here!AK$2:AK$600, MATCH(B485, Paste_Here!A$2:A$600, 0))))), INDEX(Paste_Here!AK$2:AK$600, MATCH(B485, Paste_Here!A$2:A$600, 0)), ""), ""), "")</f>
        <v/>
      </c>
      <c r="BF485" s="47"/>
      <c r="BG485" s="34" t="str" cm="1">
        <f t="array" aca="1" ref="BG485" ca="1">IFERROR(IF(B485&lt;&gt;"", IF(INDEX(Paste_Here!AE$2:AE$600, MATCH(B485, Paste_Here!A$2:A$600, 0))&lt;&gt;"", IF(LEFT(INDEX(Paste_Here!AE$2:AE$600, MATCH(B485, Paste_Here!A$2:A$600, 0)), 2)="EM", -1, 1) * VALUE(_xlfn.TEXTJOIN("", TRUE, IF(ISNUMBER(MID(INDEX(Paste_Here!AE$2:AE$600, MATCH(B485, Paste_Here!A$2:A$600, 0)), ROW(INDIRECT("1:"&amp;LEN(INDEX(Paste_Here!AE$2:AE$600, MATCH(B485, Paste_Here!A$2:A$600, 0))))), 1)*1), MID(INDEX(Paste_Here!AE$2:AE$600, MATCH(B485, Paste_Here!A$2:A$600, 0)), ROW(INDIRECT("1:"&amp;LEN(INDEX(Paste_Here!AE$2:AE$600, MATCH(B485, Paste_Here!A$2:A$600, 0))))), 1), ""))), ""), ""), "")</f>
        <v/>
      </c>
      <c r="BH485" s="47"/>
      <c r="BJ485" s="47"/>
      <c r="BK485" s="2" t="str">
        <f t="shared" si="44"/>
        <v/>
      </c>
      <c r="BL485" s="47"/>
      <c r="BM485" s="34" t="str">
        <f>IFERROR(IF(B485&lt;&gt;"", IF(AND(INDEX(Paste_Here!Z$2:Z$600, MATCH(B485, Paste_Here!A$2:A$600, 0))&lt;&gt;"", ISNUMBER(VALUE(INDEX(Paste_Here!Z$2:Z$600, MATCH(B485, Paste_Here!A$2:A$600, 0))))), INDEX(Paste_Here!Z$2:Z$600, MATCH(B485, Paste_Here!A$2:A$600, 0)), ""), ""), "")</f>
        <v/>
      </c>
      <c r="BN485" s="47"/>
      <c r="BO485" s="34" t="str">
        <f>IFERROR(IF(B485&lt;&gt;"", IF(ISNUMBER(SEARCH("highrisk", LOWER(INDEX(Paste_Here!AA$2:AA$600, MATCH(B485, Paste_Here!A$2:A$600, 0))))), "High Risk", IF(ISNUMBER(SEARCH("lowrisk", LOWER(INDEX(Paste_Here!AA$2:AA$600, MATCH(B485, Paste_Here!A$2:A$600, 0))))), "Low Risk", IF(ISNUMBER(SEARCH("somerisk", LOWER(INDEX(Paste_Here!AA$2:AA$600, MATCH(B485, Paste_Here!A$2:A$600, 0))))), "Some Risk", IF(ISNUMBER(SEARCH("OT", LOWER(INDEX(Paste_Here!AA$2:AA$600, MATCH(B485, Paste_Here!A$2:A$600, 0))))), "On Track", "")))), ""), "")</f>
        <v/>
      </c>
      <c r="BP485" s="47"/>
      <c r="BQ485" s="34" t="str">
        <f>IFERROR(IF(B485&lt;&gt;"", IF(AND(INDEX(Paste_Here!AC$2:AC$600, MATCH(B485, Paste_Here!A$2:A$600, 0))&lt;&gt;"", ISNUMBER(VALUE(INDEX(Paste_Here!AC$2:AC$600, MATCH(B485, Paste_Here!A$2:A$600, 0))))), INDEX(Paste_Here!AC$2:AC$600, MATCH(B485, Paste_Here!A$2:A$600, 0)), ""), ""), "")</f>
        <v/>
      </c>
      <c r="BR485" s="47"/>
      <c r="BS485" s="34" t="str">
        <f>IFERROR(IF(B485&lt;&gt;"", IF(ISNUMBER(SEARCH("highrisk", LOWER(INDEX(Paste_Here!AD$2:AD$600, MATCH(B485, Paste_Here!A$2:A$600, 0))))), "High Risk", IF(ISNUMBER(SEARCH("lowrisk", LOWER(INDEX(Paste_Here!AD$2:AD$600, MATCH(B485, Paste_Here!A$2:A$600, 0))))), "Low Risk", IF(ISNUMBER(SEARCH("somerisk", LOWER(INDEX(Paste_Here!AD$2:AD$600, MATCH(B485, Paste_Here!A$2:A$600, 0))))), "Some Risk", IF(ISNUMBER(SEARCH("OT", LOWER(INDEX(Paste_Here!AD$2:AD$600, MATCH(B485, Paste_Here!A$2:A$600, 0))))), "On Track", "")))), ""), "")</f>
        <v/>
      </c>
      <c r="BT485" s="47"/>
      <c r="BU485" s="34"/>
      <c r="BV485" s="47"/>
      <c r="BW485" s="34"/>
      <c r="BX485" s="47"/>
      <c r="BY485" s="34"/>
      <c r="BZ485" s="47"/>
      <c r="CA485" s="34"/>
      <c r="CB485" s="49"/>
      <c r="DT485" s="47"/>
      <c r="DU485" s="47"/>
      <c r="DV485" s="2" t="str">
        <f t="shared" si="45"/>
        <v/>
      </c>
      <c r="DW485" s="47"/>
      <c r="DX485" s="2" t="str">
        <f>IFERROR(IF(B485&lt;&gt;"", IF(ISNUMBER(SEARCH("s", LOWER(INDEX(Paste_Here!M$2:M$600, MATCH(B485, Paste_Here!A$2:A$600, 0))))), "Yes", IF(INDEX(Paste_Here!M$2:M$600, MATCH(B485, Paste_Here!A$2:A$600, 0))&lt;&gt;"", "No", "")), ""), "")</f>
        <v/>
      </c>
      <c r="DY485" s="47"/>
      <c r="DZ485" s="2" t="str">
        <f>IFERROR(IF(B485&lt;&gt;"", IF(ISNUMBER(SEARCH("yes", LOWER(INDEX(Paste_Here!F$2:F$600, MATCH(B485, Paste_Here!A$2:A$600, 0))))), "Yes", IF(ISNUMBER(SEARCH("no", LOWER(INDEX(Paste_Here!F$2:F$600, MATCH(B485, Paste_Here!A$2:A$600, 0))))), "No", "")), ""), "")</f>
        <v/>
      </c>
      <c r="EA485" s="47"/>
      <c r="EB485" s="2" t="str">
        <f>IFERROR(IF(B485&lt;&gt;"", IF(ISNUMBER(SEARCH("english language learner", LOWER(INDEX(Paste_Here!C$2:C$600, MATCH(B485, Paste_Here!A$2:A$600, 0))))), "Yes", ""), ""), "")</f>
        <v/>
      </c>
      <c r="EC485" s="47"/>
      <c r="ED485" s="2" t="str">
        <f>IFERROR(IF(B485&lt;&gt;"", IF(OR(ISNUMBER(SEARCH("b", LOWER(INDEX(Paste_Here!K$2:K$600, MATCH(B485, Paste_Here!A$2:A$600, 0))))), ISNUMBER(SEARCH("h", LOWER(INDEX(Paste_Here!K$2:K$600, MATCH(B485, Paste_Here!A$2:A$600, 0))))), ISNUMBER(SEARCH("i", LOWER(INDEX(Paste_Here!K$2:K$600, MATCH(B485, Paste_Here!A$2:A$600, 0)))))), "Yes", IF(INDEX(Paste_Here!K$2:K$600, MATCH(B485, Paste_Here!A$2:A$600, 0))&lt;&gt;"", "No", "")), ""), "")</f>
        <v/>
      </c>
      <c r="EE485" s="47"/>
      <c r="EF485" s="34" t="str">
        <f>IFERROR(IF(B485&lt;&gt;"", IF(ISNUMBER(SEARCH("yes", LOWER(INDEX(Paste_Here!L$2:L$600, MATCH(B485, Paste_Here!A$2:A$600, 0))))), "Yes", IF(ISNUMBER(SEARCH("no", LOWER(INDEX(Paste_Here!L$2:L$600, MATCH(B485, Paste_Here!A$2:A$600, 0))))), "No", "")), ""), "")</f>
        <v/>
      </c>
      <c r="EG485" s="47"/>
      <c r="EH485" s="2" t="str">
        <f>IFERROR(IF(B485&lt;&gt;"", IF(ISNUMBER(SEARCH("transitional 2", LOWER(INDEX(Paste_Here!C$2:C$600, MATCH(B485, Paste_Here!A$2:A$600, 0))))), "T2", IF(ISNUMBER(SEARCH("transitional 1", LOWER(INDEX(Paste_Here!C$2:C$600, MATCH(B485, Paste_Here!A$2:A$600, 0))))), "T1", IF(ISNUMBER(SEARCH("waived ell services", LOWER(INDEX(Paste_Here!C$2:C$600, MATCH(B485, Paste_Here!A$2:A$600, 0))))), "W", ""))), ""), "")</f>
        <v/>
      </c>
      <c r="EI485" s="47"/>
      <c r="EJ485" s="2" t="str">
        <f>IFERROR(IF(B485&lt;&gt;"", IF(AND(INDEX(Paste_Here!AG$2:AG$600, MATCH(B485, Paste_Here!A$2:A$600, 0))&lt;&gt;"", ISNUMBER(VALUE(INDEX(Paste_Here!AG$2:AG$600, MATCH(B485, Paste_Here!A$2:A$600, 0))))), INDEX(Paste_Here!AG$2:AG$600, MATCH(B485, Paste_Here!A$2:A$600, 0)), ""), ""), "")</f>
        <v/>
      </c>
      <c r="EK485" s="47"/>
      <c r="EL485" s="2" t="str">
        <f>IFERROR(IF(B485&lt;&gt;"", IF(AND(INDEX(Paste_Here!AL$2:AL$600, MATCH(B485, Paste_Here!A$2:A$600, 0))&lt;&gt;"", ISNUMBER(VALUE(INDEX(Paste_Here!AL$2:AL$600, MATCH(B485, Paste_Here!A$2:A$600, 0))))), INDEX(Paste_Here!AL$2:AL$600, MATCH(B485, Paste_Here!A$2:A$600, 0)), ""), ""), "")</f>
        <v/>
      </c>
      <c r="EM485" s="47"/>
      <c r="FA485" s="4" t="str" cm="1">
        <f t="array" ref="FA485">IFERROR(INDEX(Paste_Here!$B$2:$B$600, MATCH(0, COUNTIF(FA$4:FA484, Paste_Here!$B$2:$B$600) + IF(Paste_Here!$B$2:$B$600="", 1, 0), 0)), "")</f>
        <v/>
      </c>
      <c r="FB485" s="4" t="str">
        <f>IF(FA485&lt;&gt;"", INDEX(Paste_Here!$A$2:$A$600, MATCH(FA485, Paste_Here!$B$2:$B$600, 0)), "")</f>
        <v/>
      </c>
      <c r="FC485" s="4" t="str">
        <f t="shared" si="46"/>
        <v/>
      </c>
      <c r="FD485" s="4" t="str" cm="1">
        <f t="array" ref="FD485">IFERROR(INDEX($FC$5:$FC$600, MATCH(SMALL(IF($FC$5:$FC$600&lt;&gt;"", COUNTIF($FC$5:$FC$600, "&lt;"&amp;$FC$5:$FC$600)+1), ROW()-ROW($FD$5)+1), COUNTIF($FC$5:$FC$600, "&lt;"&amp;$FC$5:$FC$600)+1, 0)), "")</f>
        <v/>
      </c>
      <c r="FF485" s="2" t="str">
        <f>IFERROR(IF(B485&lt;&gt;"", IF(AND(INDEX(Paste_Here!AH$2:AH$600, MATCH(B485, Paste_Here!A$2:A$600, 0))&lt;&gt;"", ISNUMBER(VALUE(INDEX(Paste_Here!AH$2:AH$600, MATCH(B485, Paste_Here!A$2:A$600, 0))))), INDEX(Paste_Here!AH$2:AH$600, MATCH(B485, Paste_Here!A$2:A$600, 0)), ""), ""), "")</f>
        <v/>
      </c>
      <c r="FG485" s="47"/>
      <c r="FH485" s="2" t="str">
        <f>IFERROR(IF(B485&lt;&gt;"", IF(AND(INDEX(Paste_Here!AM$2:AM$600, MATCH(B485, Paste_Here!A$2:A$600, 0))&lt;&gt;"", ISNUMBER(VALUE(INDEX(Paste_Here!AM$2:AM$600, MATCH(B485, Paste_Here!A$2:A$600, 0))))), INDEX(Paste_Here!AM$2:AM$600, MATCH(B485, Paste_Here!A$2:A$600, 0)), ""), ""), "")</f>
        <v/>
      </c>
      <c r="FI485" s="47"/>
      <c r="FJ485" s="47"/>
      <c r="FK485" s="2" t="str">
        <f t="shared" si="47"/>
        <v/>
      </c>
      <c r="FL485" s="47"/>
      <c r="FM485" s="2" t="str">
        <f>IFERROR(IF(B485&lt;&gt;"", IF(ISNUMBER(VALUE(INDEX(Paste_Here!H$2:H$600, MATCH(B485, Paste_Here!A$2:A$600, 0)))), IF(VALUE(INDEX(Paste_Here!H$2:H$600, MATCH(B485, Paste_Here!A$2:A$600, 0)))=0, "No", IF(AND(VALUE(INDEX(Paste_Here!H$2:H$600, MATCH(B485, Paste_Here!A$2:A$600, 0)))&gt;=1, VALUE(INDEX(Paste_Here!H$2:H$600, MATCH(B485, Paste_Here!A$2:A$600, 0)))&lt;=4), VALUE(INDEX(Paste_Here!H$2:H$600, MATCH(B485, Paste_Here!A$2:A$600, 0))), "")), ""), ""), "")</f>
        <v/>
      </c>
      <c r="FN485" s="47"/>
      <c r="FO485" s="34" t="str">
        <f>IFERROR(IF(B485&lt;&gt;"", IF(ISNUMBER(VALUE(INDEX(Paste_Here!I$2:I$600, MATCH(B485, Paste_Here!A$2:A$600, 0)))), IF(VALUE(INDEX(Paste_Here!I$2:I$600, MATCH(B485, Paste_Here!A$2:A$600, 0)))=0, "No", IF(AND(VALUE(INDEX(Paste_Here!I$2:I$600, MATCH(B485, Paste_Here!A$2:A$600, 0)))&gt;=1, VALUE(INDEX(Paste_Here!I$2:I$600, MATCH(B485, Paste_Here!A$2:A$600, 0)))&lt;=4), VALUE(INDEX(Paste_Here!I$2:I$600, MATCH(B485, Paste_Here!A$2:A$600, 0))), "")), ""), ""), "")</f>
        <v/>
      </c>
      <c r="FP485" s="47"/>
      <c r="FQ485" s="2"/>
      <c r="FR485" s="47"/>
      <c r="FS485" s="2"/>
      <c r="FT485" s="47"/>
      <c r="FU485" s="2"/>
      <c r="FV485" s="47"/>
      <c r="FW485" s="2"/>
      <c r="FX485" s="47"/>
      <c r="FY485" s="2"/>
      <c r="FZ485" s="47"/>
      <c r="GA485" s="2"/>
      <c r="GB485" s="47"/>
      <c r="GU485" s="2"/>
      <c r="GV485" s="47"/>
      <c r="GW485" s="2"/>
      <c r="GX485" s="47"/>
    </row>
    <row r="486" spans="1:206">
      <c r="A486" s="47"/>
      <c r="B486" s="2" t="str">
        <f t="shared" si="42"/>
        <v/>
      </c>
      <c r="C486" s="47"/>
      <c r="D486" s="2" t="str">
        <f>IFERROR(IF(B486&lt;&gt;"", IF(COUNTIF(INDEX(Paste_Here!N$2:O$600, MATCH(B486, Paste_Here!A$2:A$600, 0), 0), "yes") &gt; 0, "No", IF(COUNTIF(INDEX(Paste_Here!N$2:O$600, MATCH(B486, Paste_Here!A$2:A$600, 0), 0), "no") &gt; 0, "Yes", "")), ""), "")</f>
        <v/>
      </c>
      <c r="E486" s="47"/>
      <c r="F486" s="84" t="str">
        <f>IFERROR(IF(B486&lt;&gt;"", IF(AND(INDEX(Paste_Here!P$2:P$600, MATCH(B486, Paste_Here!A$2:A$600, 0))&lt;&gt;"", ISNUMBER(VALUE(INDEX(Paste_Here!P$2:P$600, MATCH(B486, Paste_Here!A$2:A$600, 0))))), INDEX(Paste_Here!P$2:P$600, MATCH(B486, Paste_Here!A$2:A$600, 0)), ""), ""), "")</f>
        <v/>
      </c>
      <c r="G486" s="47"/>
      <c r="H486" s="2" t="str">
        <f>IFERROR(IF(B486&lt;&gt;"", IF(ISNUMBER(SEARCH("highrisk", LOWER(INDEX(Paste_Here!Q$2:Q$600, MATCH(B486, Paste_Here!A$2:A$600, 0))))), "High Risk", IF(ISNUMBER(SEARCH("lowrisk", LOWER(INDEX(Paste_Here!Q$2:Q$600, MATCH(B486, Paste_Here!A$2:A$600, 0))))), "Low Risk", IF(ISNUMBER(SEARCH("somerisk", LOWER(INDEX(Paste_Here!Q$2:Q$600, MATCH(B486, Paste_Here!A$2:A$600, 0))))), "Some Risk", ""))), ""), "")</f>
        <v/>
      </c>
      <c r="I486" s="47"/>
      <c r="J486" s="2"/>
      <c r="K486" s="47"/>
      <c r="L486" s="2"/>
      <c r="M486" s="47"/>
      <c r="N486" s="2"/>
      <c r="O486" s="47"/>
      <c r="P486" s="2" t="str">
        <f>IFERROR(IF(B486&lt;&gt;"", IF(AND(ISNUMBER(VALUE(INDEX(Paste_Here!R$2:R$600, MATCH(B486, Paste_Here!A$2:A$600, 0)))), INDEX(Paste_Here!R$2:R$600, MATCH(B486, Paste_Here!A$2:A$600, 0)) &lt;&gt; ""), VALUE(INDEX(Paste_Here!R$2:R$600, MATCH(B486, Paste_Here!A$2:A$600, 0))), ""), ""), "")</f>
        <v/>
      </c>
      <c r="Q486" s="47"/>
      <c r="R486" s="2"/>
      <c r="S486" s="47"/>
      <c r="W486" s="47"/>
      <c r="X486" s="2"/>
      <c r="Y486" s="47"/>
      <c r="Z486" s="2" t="str">
        <f>IFERROR(IF(B486&lt;&gt;"", IF(AND(INDEX(Paste_Here!S$2:S$600, MATCH(B486, Paste_Here!A$2:A$600, 0))&lt;&gt;"", ISNUMBER(VALUE(INDEX(Paste_Here!S$2:S$600, MATCH(B486, Paste_Here!A$2:A$600, 0))))), INDEX(Paste_Here!S$2:S$600, MATCH(B486, Paste_Here!A$2:A$600, 0)), ""), ""), "")</f>
        <v/>
      </c>
      <c r="AA486" s="47"/>
      <c r="AB486" s="2" t="str">
        <f>IFERROR(IF(B486&lt;&gt;"", IF(ISNUMBER(SEARCH("highrisk", LOWER(INDEX(Paste_Here!T$2:T$600, MATCH(B486, Paste_Here!A$2:A$600, 0))))), "High Risk", IF(ISNUMBER(SEARCH("lowrisk", LOWER(INDEX(Paste_Here!T$2:T$600, MATCH(B486, Paste_Here!A$2:A$600, 0))))), "Low Risk", IF(ISNUMBER(SEARCH("somerisk", LOWER(INDEX(Paste_Here!T$2:T$600, MATCH(B486, Paste_Here!A$2:A$600, 0))))), "Some Risk", IF(ISNUMBER(SEARCH("OT", LOWER(INDEX(Paste_Here!T$2:T$600, MATCH(B486, Paste_Here!A$2:A$600, 0))))), "On Track", "")))), ""), "")</f>
        <v/>
      </c>
      <c r="AC486" s="47"/>
      <c r="AD486" s="2"/>
      <c r="AE486" s="47"/>
      <c r="AF486" s="2"/>
      <c r="AG486" s="47"/>
      <c r="AH486" s="2"/>
      <c r="AI486" s="47"/>
      <c r="AJ486" s="2" t="str" cm="1">
        <f t="array" aca="1" ref="AJ486" ca="1">IFERROR(IF(ISNUMBER(SEARCH("BR", INDEX(Paste_Here!AB$2:AB$210, MATCH(B486, Paste_Here!A$2:A$210, 0)))), -1, 1) * VALUE(_xlfn.TEXTJOIN("", TRUE, IF(ISNUMBER(--MID(INDEX(Paste_Here!AB$2:AB$210, MATCH(B486, Paste_Here!A$2:A$210, 0)), ROW(INDIRECT("1:"&amp;LEN(INDEX(Paste_Here!AB$2:AB$210, MATCH(B486, Paste_Here!A$2:A$210, 0))))), 1)), MID(INDEX(Paste_Here!AB$2:AB$210, MATCH(B486, Paste_Here!A$2:A$210, 0)), ROW(INDIRECT("1:"&amp;LEN(INDEX(Paste_Here!AB$2:AB$210, MATCH(B486, Paste_Here!A$2:A$210, 0))))), 1), ""))), "")</f>
        <v/>
      </c>
      <c r="AK486" s="47"/>
      <c r="AL486" s="34" t="str">
        <f>IFERROR(IF(B486&lt;&gt;"", IF(AND(INDEX(Paste_Here!AF$2:AF$600, MATCH(B486, Paste_Here!A$2:A$600, 0))&lt;&gt;"", ISNUMBER(VALUE(INDEX(Paste_Here!AF$2:AF$600, MATCH(B486, Paste_Here!A$2:A$600, 0))))), INDEX(Paste_Here!AF$2:AF$600, MATCH(B486, Paste_Here!A$2:A$600, 0)), ""), ""), "")</f>
        <v/>
      </c>
      <c r="AM486" s="47"/>
      <c r="AN486" s="47"/>
      <c r="AO486" s="2" t="str">
        <f t="shared" si="43"/>
        <v/>
      </c>
      <c r="AP486" s="47"/>
      <c r="AQ486" s="34" t="str">
        <f>IFERROR(IF(B486&lt;&gt;"", IF(COUNTIF(INDEX(Paste_Here!X$2:Y$600, MATCH(B486, Paste_Here!A$2:A$600, 0), 0), "yes") &gt; 0, "No", IF(COUNTIF(INDEX(Paste_Here!X$2:Y$600, MATCH(B486, Paste_Here!A$2:A$600, 0), 0), "no") &gt; 0, "Yes", "")), ""), "")</f>
        <v/>
      </c>
      <c r="AR486" s="47"/>
      <c r="AS486" s="34" t="str">
        <f>IFERROR(IF(B486&lt;&gt;"", IF(AND(INDEX(Paste_Here!U$2:U$600, MATCH(B486, Paste_Here!A$2:A$600, 0))&lt;&gt;"", ISNUMBER(VALUE(INDEX(Paste_Here!U$2:U$600, MATCH(B486, Paste_Here!A$2:A$600, 0))))), INDEX(Paste_Here!U$2:U$600, MATCH(B486, Paste_Here!A$2:A$600, 0)), ""), ""), "")</f>
        <v/>
      </c>
      <c r="AT486" s="47"/>
      <c r="AU486" s="34" t="str">
        <f>IFERROR(IF(B486&lt;&gt;"", IF(ISNUMBER(SEARCH("highrisk", LOWER(INDEX(Paste_Here!V$2:V$600, MATCH(B486, Paste_Here!A$2:A$600, 0))))), "High Risk", IF(ISNUMBER(SEARCH("lowrisk", LOWER(INDEX(Paste_Here!V$2:V$600, MATCH(B486, Paste_Here!A$2:A$600, 0))))), "Low Risk", IF(ISNUMBER(SEARCH("somerisk", LOWER(INDEX(Paste_Here!V$2:V$600, MATCH(B486, Paste_Here!A$2:A$600, 0))))), "Some Risk", ""))), ""), "")</f>
        <v/>
      </c>
      <c r="AV486" s="47"/>
      <c r="AW486" s="34" t="str">
        <f>IFERROR(IF(B486&lt;&gt;"", IF(AND(ISNUMBER(VALUE(INDEX(Paste_Here!W$2:W$600, MATCH(B486, Paste_Here!A$2:A$600, 0)))), INDEX(Paste_Here!W$2:W$600, MATCH(B486, Paste_Here!A$2:A$600, 0)) &lt;&gt; ""), VALUE(INDEX(Paste_Here!W$2:W$600, MATCH(B486, Paste_Here!A$2:A$600, 0))), ""), ""), "")</f>
        <v/>
      </c>
      <c r="AX486" s="47"/>
      <c r="BA486" s="2" t="str">
        <f>IFERROR(IF(B486&lt;&gt;"", IF(AND(INDEX(Paste_Here!AI$2:AI$600, MATCH(B486, Paste_Here!A$2:A$600, 0))&lt;&gt;"", ISNUMBER(VALUE(INDEX(Paste_Here!AI$2:AI$600, MATCH(B486, Paste_Here!A$2:A$600, 0))))), INDEX(Paste_Here!AI$2:AI$600, MATCH(B486, Paste_Here!A$2:A$600, 0)), ""), ""), "")</f>
        <v/>
      </c>
      <c r="BB486" s="47"/>
      <c r="BC486" s="34" t="str">
        <f>IFERROR(IF(B486&lt;&gt;"", IF(ISNUMBER(SEARCH("highrisk", LOWER(INDEX(Paste_Here!AJ$2:AJ$600, MATCH(B486, Paste_Here!A$2:A$600, 0))))), "High Risk", IF(ISNUMBER(SEARCH("lowrisk", LOWER(INDEX(Paste_Here!AJ$2:AJ$600, MATCH(B486, Paste_Here!A$2:A$600, 0))))), "Low Risk", IF(ISNUMBER(SEARCH("somerisk", LOWER(INDEX(Paste_Here!AJ$2:AJ$600, MATCH(B486, Paste_Here!A$2:A$600, 0))))), "Some Risk", IF(ISNUMBER(SEARCH("OT", LOWER(INDEX(Paste_Here!AJ$2:AJ$600, MATCH(B486, Paste_Here!A$2:A$600, 0))))), "On Track", "")))), ""), "")</f>
        <v/>
      </c>
      <c r="BD486" s="47"/>
      <c r="BE486" s="34" t="str">
        <f>IFERROR(IF(B486&lt;&gt;"", IF(AND(INDEX(Paste_Here!AK$2:AK$600, MATCH(B486, Paste_Here!A$2:A$600, 0))&lt;&gt;"", ISNUMBER(VALUE(INDEX(Paste_Here!AK$2:AK$600, MATCH(B486, Paste_Here!A$2:A$600, 0))))), INDEX(Paste_Here!AK$2:AK$600, MATCH(B486, Paste_Here!A$2:A$600, 0)), ""), ""), "")</f>
        <v/>
      </c>
      <c r="BF486" s="47"/>
      <c r="BG486" s="34" t="str" cm="1">
        <f t="array" aca="1" ref="BG486" ca="1">IFERROR(IF(B486&lt;&gt;"", IF(INDEX(Paste_Here!AE$2:AE$600, MATCH(B486, Paste_Here!A$2:A$600, 0))&lt;&gt;"", IF(LEFT(INDEX(Paste_Here!AE$2:AE$600, MATCH(B486, Paste_Here!A$2:A$600, 0)), 2)="EM", -1, 1) * VALUE(_xlfn.TEXTJOIN("", TRUE, IF(ISNUMBER(MID(INDEX(Paste_Here!AE$2:AE$600, MATCH(B486, Paste_Here!A$2:A$600, 0)), ROW(INDIRECT("1:"&amp;LEN(INDEX(Paste_Here!AE$2:AE$600, MATCH(B486, Paste_Here!A$2:A$600, 0))))), 1)*1), MID(INDEX(Paste_Here!AE$2:AE$600, MATCH(B486, Paste_Here!A$2:A$600, 0)), ROW(INDIRECT("1:"&amp;LEN(INDEX(Paste_Here!AE$2:AE$600, MATCH(B486, Paste_Here!A$2:A$600, 0))))), 1), ""))), ""), ""), "")</f>
        <v/>
      </c>
      <c r="BH486" s="47"/>
      <c r="BJ486" s="47"/>
      <c r="BK486" s="2" t="str">
        <f t="shared" si="44"/>
        <v/>
      </c>
      <c r="BL486" s="47"/>
      <c r="BM486" s="34" t="str">
        <f>IFERROR(IF(B486&lt;&gt;"", IF(AND(INDEX(Paste_Here!Z$2:Z$600, MATCH(B486, Paste_Here!A$2:A$600, 0))&lt;&gt;"", ISNUMBER(VALUE(INDEX(Paste_Here!Z$2:Z$600, MATCH(B486, Paste_Here!A$2:A$600, 0))))), INDEX(Paste_Here!Z$2:Z$600, MATCH(B486, Paste_Here!A$2:A$600, 0)), ""), ""), "")</f>
        <v/>
      </c>
      <c r="BN486" s="47"/>
      <c r="BO486" s="34" t="str">
        <f>IFERROR(IF(B486&lt;&gt;"", IF(ISNUMBER(SEARCH("highrisk", LOWER(INDEX(Paste_Here!AA$2:AA$600, MATCH(B486, Paste_Here!A$2:A$600, 0))))), "High Risk", IF(ISNUMBER(SEARCH("lowrisk", LOWER(INDEX(Paste_Here!AA$2:AA$600, MATCH(B486, Paste_Here!A$2:A$600, 0))))), "Low Risk", IF(ISNUMBER(SEARCH("somerisk", LOWER(INDEX(Paste_Here!AA$2:AA$600, MATCH(B486, Paste_Here!A$2:A$600, 0))))), "Some Risk", IF(ISNUMBER(SEARCH("OT", LOWER(INDEX(Paste_Here!AA$2:AA$600, MATCH(B486, Paste_Here!A$2:A$600, 0))))), "On Track", "")))), ""), "")</f>
        <v/>
      </c>
      <c r="BP486" s="47"/>
      <c r="BQ486" s="34" t="str">
        <f>IFERROR(IF(B486&lt;&gt;"", IF(AND(INDEX(Paste_Here!AC$2:AC$600, MATCH(B486, Paste_Here!A$2:A$600, 0))&lt;&gt;"", ISNUMBER(VALUE(INDEX(Paste_Here!AC$2:AC$600, MATCH(B486, Paste_Here!A$2:A$600, 0))))), INDEX(Paste_Here!AC$2:AC$600, MATCH(B486, Paste_Here!A$2:A$600, 0)), ""), ""), "")</f>
        <v/>
      </c>
      <c r="BR486" s="47"/>
      <c r="BS486" s="34" t="str">
        <f>IFERROR(IF(B486&lt;&gt;"", IF(ISNUMBER(SEARCH("highrisk", LOWER(INDEX(Paste_Here!AD$2:AD$600, MATCH(B486, Paste_Here!A$2:A$600, 0))))), "High Risk", IF(ISNUMBER(SEARCH("lowrisk", LOWER(INDEX(Paste_Here!AD$2:AD$600, MATCH(B486, Paste_Here!A$2:A$600, 0))))), "Low Risk", IF(ISNUMBER(SEARCH("somerisk", LOWER(INDEX(Paste_Here!AD$2:AD$600, MATCH(B486, Paste_Here!A$2:A$600, 0))))), "Some Risk", IF(ISNUMBER(SEARCH("OT", LOWER(INDEX(Paste_Here!AD$2:AD$600, MATCH(B486, Paste_Here!A$2:A$600, 0))))), "On Track", "")))), ""), "")</f>
        <v/>
      </c>
      <c r="BT486" s="47"/>
      <c r="BU486" s="34"/>
      <c r="BV486" s="47"/>
      <c r="BW486" s="34"/>
      <c r="BX486" s="47"/>
      <c r="BY486" s="34"/>
      <c r="BZ486" s="47"/>
      <c r="CA486" s="34"/>
      <c r="CB486" s="49"/>
      <c r="DT486" s="47"/>
      <c r="DU486" s="47"/>
      <c r="DV486" s="2" t="str">
        <f t="shared" si="45"/>
        <v/>
      </c>
      <c r="DW486" s="47"/>
      <c r="DX486" s="2" t="str">
        <f>IFERROR(IF(B486&lt;&gt;"", IF(ISNUMBER(SEARCH("s", LOWER(INDEX(Paste_Here!M$2:M$600, MATCH(B486, Paste_Here!A$2:A$600, 0))))), "Yes", IF(INDEX(Paste_Here!M$2:M$600, MATCH(B486, Paste_Here!A$2:A$600, 0))&lt;&gt;"", "No", "")), ""), "")</f>
        <v/>
      </c>
      <c r="DY486" s="47"/>
      <c r="DZ486" s="2" t="str">
        <f>IFERROR(IF(B486&lt;&gt;"", IF(ISNUMBER(SEARCH("yes", LOWER(INDEX(Paste_Here!F$2:F$600, MATCH(B486, Paste_Here!A$2:A$600, 0))))), "Yes", IF(ISNUMBER(SEARCH("no", LOWER(INDEX(Paste_Here!F$2:F$600, MATCH(B486, Paste_Here!A$2:A$600, 0))))), "No", "")), ""), "")</f>
        <v/>
      </c>
      <c r="EA486" s="47"/>
      <c r="EB486" s="2" t="str">
        <f>IFERROR(IF(B486&lt;&gt;"", IF(ISNUMBER(SEARCH("english language learner", LOWER(INDEX(Paste_Here!C$2:C$600, MATCH(B486, Paste_Here!A$2:A$600, 0))))), "Yes", ""), ""), "")</f>
        <v/>
      </c>
      <c r="EC486" s="47"/>
      <c r="ED486" s="2" t="str">
        <f>IFERROR(IF(B486&lt;&gt;"", IF(OR(ISNUMBER(SEARCH("b", LOWER(INDEX(Paste_Here!K$2:K$600, MATCH(B486, Paste_Here!A$2:A$600, 0))))), ISNUMBER(SEARCH("h", LOWER(INDEX(Paste_Here!K$2:K$600, MATCH(B486, Paste_Here!A$2:A$600, 0))))), ISNUMBER(SEARCH("i", LOWER(INDEX(Paste_Here!K$2:K$600, MATCH(B486, Paste_Here!A$2:A$600, 0)))))), "Yes", IF(INDEX(Paste_Here!K$2:K$600, MATCH(B486, Paste_Here!A$2:A$600, 0))&lt;&gt;"", "No", "")), ""), "")</f>
        <v/>
      </c>
      <c r="EE486" s="47"/>
      <c r="EF486" s="34" t="str">
        <f>IFERROR(IF(B486&lt;&gt;"", IF(ISNUMBER(SEARCH("yes", LOWER(INDEX(Paste_Here!L$2:L$600, MATCH(B486, Paste_Here!A$2:A$600, 0))))), "Yes", IF(ISNUMBER(SEARCH("no", LOWER(INDEX(Paste_Here!L$2:L$600, MATCH(B486, Paste_Here!A$2:A$600, 0))))), "No", "")), ""), "")</f>
        <v/>
      </c>
      <c r="EG486" s="47"/>
      <c r="EH486" s="2" t="str">
        <f>IFERROR(IF(B486&lt;&gt;"", IF(ISNUMBER(SEARCH("transitional 2", LOWER(INDEX(Paste_Here!C$2:C$600, MATCH(B486, Paste_Here!A$2:A$600, 0))))), "T2", IF(ISNUMBER(SEARCH("transitional 1", LOWER(INDEX(Paste_Here!C$2:C$600, MATCH(B486, Paste_Here!A$2:A$600, 0))))), "T1", IF(ISNUMBER(SEARCH("waived ell services", LOWER(INDEX(Paste_Here!C$2:C$600, MATCH(B486, Paste_Here!A$2:A$600, 0))))), "W", ""))), ""), "")</f>
        <v/>
      </c>
      <c r="EI486" s="47"/>
      <c r="EJ486" s="2" t="str">
        <f>IFERROR(IF(B486&lt;&gt;"", IF(AND(INDEX(Paste_Here!AG$2:AG$600, MATCH(B486, Paste_Here!A$2:A$600, 0))&lt;&gt;"", ISNUMBER(VALUE(INDEX(Paste_Here!AG$2:AG$600, MATCH(B486, Paste_Here!A$2:A$600, 0))))), INDEX(Paste_Here!AG$2:AG$600, MATCH(B486, Paste_Here!A$2:A$600, 0)), ""), ""), "")</f>
        <v/>
      </c>
      <c r="EK486" s="47"/>
      <c r="EL486" s="2" t="str">
        <f>IFERROR(IF(B486&lt;&gt;"", IF(AND(INDEX(Paste_Here!AL$2:AL$600, MATCH(B486, Paste_Here!A$2:A$600, 0))&lt;&gt;"", ISNUMBER(VALUE(INDEX(Paste_Here!AL$2:AL$600, MATCH(B486, Paste_Here!A$2:A$600, 0))))), INDEX(Paste_Here!AL$2:AL$600, MATCH(B486, Paste_Here!A$2:A$600, 0)), ""), ""), "")</f>
        <v/>
      </c>
      <c r="EM486" s="47"/>
      <c r="FA486" s="4" t="str" cm="1">
        <f t="array" ref="FA486">IFERROR(INDEX(Paste_Here!$B$2:$B$600, MATCH(0, COUNTIF(FA$4:FA485, Paste_Here!$B$2:$B$600) + IF(Paste_Here!$B$2:$B$600="", 1, 0), 0)), "")</f>
        <v/>
      </c>
      <c r="FB486" s="4" t="str">
        <f>IF(FA486&lt;&gt;"", INDEX(Paste_Here!$A$2:$A$600, MATCH(FA486, Paste_Here!$B$2:$B$600, 0)), "")</f>
        <v/>
      </c>
      <c r="FC486" s="4" t="str">
        <f t="shared" si="46"/>
        <v/>
      </c>
      <c r="FD486" s="4" t="str" cm="1">
        <f t="array" ref="FD486">IFERROR(INDEX($FC$5:$FC$600, MATCH(SMALL(IF($FC$5:$FC$600&lt;&gt;"", COUNTIF($FC$5:$FC$600, "&lt;"&amp;$FC$5:$FC$600)+1), ROW()-ROW($FD$5)+1), COUNTIF($FC$5:$FC$600, "&lt;"&amp;$FC$5:$FC$600)+1, 0)), "")</f>
        <v/>
      </c>
      <c r="FF486" s="2" t="str">
        <f>IFERROR(IF(B486&lt;&gt;"", IF(AND(INDEX(Paste_Here!AH$2:AH$600, MATCH(B486, Paste_Here!A$2:A$600, 0))&lt;&gt;"", ISNUMBER(VALUE(INDEX(Paste_Here!AH$2:AH$600, MATCH(B486, Paste_Here!A$2:A$600, 0))))), INDEX(Paste_Here!AH$2:AH$600, MATCH(B486, Paste_Here!A$2:A$600, 0)), ""), ""), "")</f>
        <v/>
      </c>
      <c r="FG486" s="47"/>
      <c r="FH486" s="2" t="str">
        <f>IFERROR(IF(B486&lt;&gt;"", IF(AND(INDEX(Paste_Here!AM$2:AM$600, MATCH(B486, Paste_Here!A$2:A$600, 0))&lt;&gt;"", ISNUMBER(VALUE(INDEX(Paste_Here!AM$2:AM$600, MATCH(B486, Paste_Here!A$2:A$600, 0))))), INDEX(Paste_Here!AM$2:AM$600, MATCH(B486, Paste_Here!A$2:A$600, 0)), ""), ""), "")</f>
        <v/>
      </c>
      <c r="FI486" s="47"/>
      <c r="FJ486" s="47"/>
      <c r="FK486" s="2" t="str">
        <f t="shared" si="47"/>
        <v/>
      </c>
      <c r="FL486" s="47"/>
      <c r="FM486" s="2" t="str">
        <f>IFERROR(IF(B486&lt;&gt;"", IF(ISNUMBER(VALUE(INDEX(Paste_Here!H$2:H$600, MATCH(B486, Paste_Here!A$2:A$600, 0)))), IF(VALUE(INDEX(Paste_Here!H$2:H$600, MATCH(B486, Paste_Here!A$2:A$600, 0)))=0, "No", IF(AND(VALUE(INDEX(Paste_Here!H$2:H$600, MATCH(B486, Paste_Here!A$2:A$600, 0)))&gt;=1, VALUE(INDEX(Paste_Here!H$2:H$600, MATCH(B486, Paste_Here!A$2:A$600, 0)))&lt;=4), VALUE(INDEX(Paste_Here!H$2:H$600, MATCH(B486, Paste_Here!A$2:A$600, 0))), "")), ""), ""), "")</f>
        <v/>
      </c>
      <c r="FN486" s="47"/>
      <c r="FO486" s="34" t="str">
        <f>IFERROR(IF(B486&lt;&gt;"", IF(ISNUMBER(VALUE(INDEX(Paste_Here!I$2:I$600, MATCH(B486, Paste_Here!A$2:A$600, 0)))), IF(VALUE(INDEX(Paste_Here!I$2:I$600, MATCH(B486, Paste_Here!A$2:A$600, 0)))=0, "No", IF(AND(VALUE(INDEX(Paste_Here!I$2:I$600, MATCH(B486, Paste_Here!A$2:A$600, 0)))&gt;=1, VALUE(INDEX(Paste_Here!I$2:I$600, MATCH(B486, Paste_Here!A$2:A$600, 0)))&lt;=4), VALUE(INDEX(Paste_Here!I$2:I$600, MATCH(B486, Paste_Here!A$2:A$600, 0))), "")), ""), ""), "")</f>
        <v/>
      </c>
      <c r="FP486" s="47"/>
      <c r="FQ486" s="2"/>
      <c r="FR486" s="47"/>
      <c r="FS486" s="2"/>
      <c r="FT486" s="47"/>
      <c r="FU486" s="2"/>
      <c r="FV486" s="47"/>
      <c r="FW486" s="2"/>
      <c r="FX486" s="47"/>
      <c r="FY486" s="2"/>
      <c r="FZ486" s="47"/>
      <c r="GA486" s="2"/>
      <c r="GB486" s="47"/>
      <c r="GU486" s="2"/>
      <c r="GV486" s="47"/>
      <c r="GW486" s="2"/>
      <c r="GX486" s="47"/>
    </row>
    <row r="487" spans="1:206">
      <c r="A487" s="47"/>
      <c r="B487" s="2" t="str">
        <f t="shared" si="42"/>
        <v/>
      </c>
      <c r="C487" s="47"/>
      <c r="D487" s="2" t="str">
        <f>IFERROR(IF(B487&lt;&gt;"", IF(COUNTIF(INDEX(Paste_Here!N$2:O$600, MATCH(B487, Paste_Here!A$2:A$600, 0), 0), "yes") &gt; 0, "No", IF(COUNTIF(INDEX(Paste_Here!N$2:O$600, MATCH(B487, Paste_Here!A$2:A$600, 0), 0), "no") &gt; 0, "Yes", "")), ""), "")</f>
        <v/>
      </c>
      <c r="E487" s="47"/>
      <c r="F487" s="84" t="str">
        <f>IFERROR(IF(B487&lt;&gt;"", IF(AND(INDEX(Paste_Here!P$2:P$600, MATCH(B487, Paste_Here!A$2:A$600, 0))&lt;&gt;"", ISNUMBER(VALUE(INDEX(Paste_Here!P$2:P$600, MATCH(B487, Paste_Here!A$2:A$600, 0))))), INDEX(Paste_Here!P$2:P$600, MATCH(B487, Paste_Here!A$2:A$600, 0)), ""), ""), "")</f>
        <v/>
      </c>
      <c r="G487" s="47"/>
      <c r="H487" s="2" t="str">
        <f>IFERROR(IF(B487&lt;&gt;"", IF(ISNUMBER(SEARCH("highrisk", LOWER(INDEX(Paste_Here!Q$2:Q$600, MATCH(B487, Paste_Here!A$2:A$600, 0))))), "High Risk", IF(ISNUMBER(SEARCH("lowrisk", LOWER(INDEX(Paste_Here!Q$2:Q$600, MATCH(B487, Paste_Here!A$2:A$600, 0))))), "Low Risk", IF(ISNUMBER(SEARCH("somerisk", LOWER(INDEX(Paste_Here!Q$2:Q$600, MATCH(B487, Paste_Here!A$2:A$600, 0))))), "Some Risk", ""))), ""), "")</f>
        <v/>
      </c>
      <c r="I487" s="47"/>
      <c r="J487" s="2"/>
      <c r="K487" s="47"/>
      <c r="L487" s="2"/>
      <c r="M487" s="47"/>
      <c r="N487" s="2"/>
      <c r="O487" s="47"/>
      <c r="P487" s="2" t="str">
        <f>IFERROR(IF(B487&lt;&gt;"", IF(AND(ISNUMBER(VALUE(INDEX(Paste_Here!R$2:R$600, MATCH(B487, Paste_Here!A$2:A$600, 0)))), INDEX(Paste_Here!R$2:R$600, MATCH(B487, Paste_Here!A$2:A$600, 0)) &lt;&gt; ""), VALUE(INDEX(Paste_Here!R$2:R$600, MATCH(B487, Paste_Here!A$2:A$600, 0))), ""), ""), "")</f>
        <v/>
      </c>
      <c r="Q487" s="47"/>
      <c r="R487" s="2"/>
      <c r="S487" s="47"/>
      <c r="W487" s="47"/>
      <c r="X487" s="2"/>
      <c r="Y487" s="47"/>
      <c r="Z487" s="2" t="str">
        <f>IFERROR(IF(B487&lt;&gt;"", IF(AND(INDEX(Paste_Here!S$2:S$600, MATCH(B487, Paste_Here!A$2:A$600, 0))&lt;&gt;"", ISNUMBER(VALUE(INDEX(Paste_Here!S$2:S$600, MATCH(B487, Paste_Here!A$2:A$600, 0))))), INDEX(Paste_Here!S$2:S$600, MATCH(B487, Paste_Here!A$2:A$600, 0)), ""), ""), "")</f>
        <v/>
      </c>
      <c r="AA487" s="47"/>
      <c r="AB487" s="2" t="str">
        <f>IFERROR(IF(B487&lt;&gt;"", IF(ISNUMBER(SEARCH("highrisk", LOWER(INDEX(Paste_Here!T$2:T$600, MATCH(B487, Paste_Here!A$2:A$600, 0))))), "High Risk", IF(ISNUMBER(SEARCH("lowrisk", LOWER(INDEX(Paste_Here!T$2:T$600, MATCH(B487, Paste_Here!A$2:A$600, 0))))), "Low Risk", IF(ISNUMBER(SEARCH("somerisk", LOWER(INDEX(Paste_Here!T$2:T$600, MATCH(B487, Paste_Here!A$2:A$600, 0))))), "Some Risk", IF(ISNUMBER(SEARCH("OT", LOWER(INDEX(Paste_Here!T$2:T$600, MATCH(B487, Paste_Here!A$2:A$600, 0))))), "On Track", "")))), ""), "")</f>
        <v/>
      </c>
      <c r="AC487" s="47"/>
      <c r="AD487" s="2"/>
      <c r="AE487" s="47"/>
      <c r="AF487" s="2"/>
      <c r="AG487" s="47"/>
      <c r="AH487" s="2"/>
      <c r="AI487" s="47"/>
      <c r="AJ487" s="2" t="str" cm="1">
        <f t="array" aca="1" ref="AJ487" ca="1">IFERROR(IF(ISNUMBER(SEARCH("BR", INDEX(Paste_Here!AB$2:AB$210, MATCH(B487, Paste_Here!A$2:A$210, 0)))), -1, 1) * VALUE(_xlfn.TEXTJOIN("", TRUE, IF(ISNUMBER(--MID(INDEX(Paste_Here!AB$2:AB$210, MATCH(B487, Paste_Here!A$2:A$210, 0)), ROW(INDIRECT("1:"&amp;LEN(INDEX(Paste_Here!AB$2:AB$210, MATCH(B487, Paste_Here!A$2:A$210, 0))))), 1)), MID(INDEX(Paste_Here!AB$2:AB$210, MATCH(B487, Paste_Here!A$2:A$210, 0)), ROW(INDIRECT("1:"&amp;LEN(INDEX(Paste_Here!AB$2:AB$210, MATCH(B487, Paste_Here!A$2:A$210, 0))))), 1), ""))), "")</f>
        <v/>
      </c>
      <c r="AK487" s="47"/>
      <c r="AL487" s="34" t="str">
        <f>IFERROR(IF(B487&lt;&gt;"", IF(AND(INDEX(Paste_Here!AF$2:AF$600, MATCH(B487, Paste_Here!A$2:A$600, 0))&lt;&gt;"", ISNUMBER(VALUE(INDEX(Paste_Here!AF$2:AF$600, MATCH(B487, Paste_Here!A$2:A$600, 0))))), INDEX(Paste_Here!AF$2:AF$600, MATCH(B487, Paste_Here!A$2:A$600, 0)), ""), ""), "")</f>
        <v/>
      </c>
      <c r="AM487" s="47"/>
      <c r="AN487" s="47"/>
      <c r="AO487" s="2" t="str">
        <f t="shared" si="43"/>
        <v/>
      </c>
      <c r="AP487" s="47"/>
      <c r="AQ487" s="34" t="str">
        <f>IFERROR(IF(B487&lt;&gt;"", IF(COUNTIF(INDEX(Paste_Here!X$2:Y$600, MATCH(B487, Paste_Here!A$2:A$600, 0), 0), "yes") &gt; 0, "No", IF(COUNTIF(INDEX(Paste_Here!X$2:Y$600, MATCH(B487, Paste_Here!A$2:A$600, 0), 0), "no") &gt; 0, "Yes", "")), ""), "")</f>
        <v/>
      </c>
      <c r="AR487" s="47"/>
      <c r="AS487" s="34" t="str">
        <f>IFERROR(IF(B487&lt;&gt;"", IF(AND(INDEX(Paste_Here!U$2:U$600, MATCH(B487, Paste_Here!A$2:A$600, 0))&lt;&gt;"", ISNUMBER(VALUE(INDEX(Paste_Here!U$2:U$600, MATCH(B487, Paste_Here!A$2:A$600, 0))))), INDEX(Paste_Here!U$2:U$600, MATCH(B487, Paste_Here!A$2:A$600, 0)), ""), ""), "")</f>
        <v/>
      </c>
      <c r="AT487" s="47"/>
      <c r="AU487" s="34" t="str">
        <f>IFERROR(IF(B487&lt;&gt;"", IF(ISNUMBER(SEARCH("highrisk", LOWER(INDEX(Paste_Here!V$2:V$600, MATCH(B487, Paste_Here!A$2:A$600, 0))))), "High Risk", IF(ISNUMBER(SEARCH("lowrisk", LOWER(INDEX(Paste_Here!V$2:V$600, MATCH(B487, Paste_Here!A$2:A$600, 0))))), "Low Risk", IF(ISNUMBER(SEARCH("somerisk", LOWER(INDEX(Paste_Here!V$2:V$600, MATCH(B487, Paste_Here!A$2:A$600, 0))))), "Some Risk", ""))), ""), "")</f>
        <v/>
      </c>
      <c r="AV487" s="47"/>
      <c r="AW487" s="34" t="str">
        <f>IFERROR(IF(B487&lt;&gt;"", IF(AND(ISNUMBER(VALUE(INDEX(Paste_Here!W$2:W$600, MATCH(B487, Paste_Here!A$2:A$600, 0)))), INDEX(Paste_Here!W$2:W$600, MATCH(B487, Paste_Here!A$2:A$600, 0)) &lt;&gt; ""), VALUE(INDEX(Paste_Here!W$2:W$600, MATCH(B487, Paste_Here!A$2:A$600, 0))), ""), ""), "")</f>
        <v/>
      </c>
      <c r="AX487" s="47"/>
      <c r="BA487" s="2" t="str">
        <f>IFERROR(IF(B487&lt;&gt;"", IF(AND(INDEX(Paste_Here!AI$2:AI$600, MATCH(B487, Paste_Here!A$2:A$600, 0))&lt;&gt;"", ISNUMBER(VALUE(INDEX(Paste_Here!AI$2:AI$600, MATCH(B487, Paste_Here!A$2:A$600, 0))))), INDEX(Paste_Here!AI$2:AI$600, MATCH(B487, Paste_Here!A$2:A$600, 0)), ""), ""), "")</f>
        <v/>
      </c>
      <c r="BB487" s="47"/>
      <c r="BC487" s="34" t="str">
        <f>IFERROR(IF(B487&lt;&gt;"", IF(ISNUMBER(SEARCH("highrisk", LOWER(INDEX(Paste_Here!AJ$2:AJ$600, MATCH(B487, Paste_Here!A$2:A$600, 0))))), "High Risk", IF(ISNUMBER(SEARCH("lowrisk", LOWER(INDEX(Paste_Here!AJ$2:AJ$600, MATCH(B487, Paste_Here!A$2:A$600, 0))))), "Low Risk", IF(ISNUMBER(SEARCH("somerisk", LOWER(INDEX(Paste_Here!AJ$2:AJ$600, MATCH(B487, Paste_Here!A$2:A$600, 0))))), "Some Risk", IF(ISNUMBER(SEARCH("OT", LOWER(INDEX(Paste_Here!AJ$2:AJ$600, MATCH(B487, Paste_Here!A$2:A$600, 0))))), "On Track", "")))), ""), "")</f>
        <v/>
      </c>
      <c r="BD487" s="47"/>
      <c r="BE487" s="34" t="str">
        <f>IFERROR(IF(B487&lt;&gt;"", IF(AND(INDEX(Paste_Here!AK$2:AK$600, MATCH(B487, Paste_Here!A$2:A$600, 0))&lt;&gt;"", ISNUMBER(VALUE(INDEX(Paste_Here!AK$2:AK$600, MATCH(B487, Paste_Here!A$2:A$600, 0))))), INDEX(Paste_Here!AK$2:AK$600, MATCH(B487, Paste_Here!A$2:A$600, 0)), ""), ""), "")</f>
        <v/>
      </c>
      <c r="BF487" s="47"/>
      <c r="BG487" s="34" t="str" cm="1">
        <f t="array" aca="1" ref="BG487" ca="1">IFERROR(IF(B487&lt;&gt;"", IF(INDEX(Paste_Here!AE$2:AE$600, MATCH(B487, Paste_Here!A$2:A$600, 0))&lt;&gt;"", IF(LEFT(INDEX(Paste_Here!AE$2:AE$600, MATCH(B487, Paste_Here!A$2:A$600, 0)), 2)="EM", -1, 1) * VALUE(_xlfn.TEXTJOIN("", TRUE, IF(ISNUMBER(MID(INDEX(Paste_Here!AE$2:AE$600, MATCH(B487, Paste_Here!A$2:A$600, 0)), ROW(INDIRECT("1:"&amp;LEN(INDEX(Paste_Here!AE$2:AE$600, MATCH(B487, Paste_Here!A$2:A$600, 0))))), 1)*1), MID(INDEX(Paste_Here!AE$2:AE$600, MATCH(B487, Paste_Here!A$2:A$600, 0)), ROW(INDIRECT("1:"&amp;LEN(INDEX(Paste_Here!AE$2:AE$600, MATCH(B487, Paste_Here!A$2:A$600, 0))))), 1), ""))), ""), ""), "")</f>
        <v/>
      </c>
      <c r="BH487" s="47"/>
      <c r="BJ487" s="47"/>
      <c r="BK487" s="2" t="str">
        <f t="shared" si="44"/>
        <v/>
      </c>
      <c r="BL487" s="47"/>
      <c r="BM487" s="34" t="str">
        <f>IFERROR(IF(B487&lt;&gt;"", IF(AND(INDEX(Paste_Here!Z$2:Z$600, MATCH(B487, Paste_Here!A$2:A$600, 0))&lt;&gt;"", ISNUMBER(VALUE(INDEX(Paste_Here!Z$2:Z$600, MATCH(B487, Paste_Here!A$2:A$600, 0))))), INDEX(Paste_Here!Z$2:Z$600, MATCH(B487, Paste_Here!A$2:A$600, 0)), ""), ""), "")</f>
        <v/>
      </c>
      <c r="BN487" s="47"/>
      <c r="BO487" s="34" t="str">
        <f>IFERROR(IF(B487&lt;&gt;"", IF(ISNUMBER(SEARCH("highrisk", LOWER(INDEX(Paste_Here!AA$2:AA$600, MATCH(B487, Paste_Here!A$2:A$600, 0))))), "High Risk", IF(ISNUMBER(SEARCH("lowrisk", LOWER(INDEX(Paste_Here!AA$2:AA$600, MATCH(B487, Paste_Here!A$2:A$600, 0))))), "Low Risk", IF(ISNUMBER(SEARCH("somerisk", LOWER(INDEX(Paste_Here!AA$2:AA$600, MATCH(B487, Paste_Here!A$2:A$600, 0))))), "Some Risk", IF(ISNUMBER(SEARCH("OT", LOWER(INDEX(Paste_Here!AA$2:AA$600, MATCH(B487, Paste_Here!A$2:A$600, 0))))), "On Track", "")))), ""), "")</f>
        <v/>
      </c>
      <c r="BP487" s="47"/>
      <c r="BQ487" s="34" t="str">
        <f>IFERROR(IF(B487&lt;&gt;"", IF(AND(INDEX(Paste_Here!AC$2:AC$600, MATCH(B487, Paste_Here!A$2:A$600, 0))&lt;&gt;"", ISNUMBER(VALUE(INDEX(Paste_Here!AC$2:AC$600, MATCH(B487, Paste_Here!A$2:A$600, 0))))), INDEX(Paste_Here!AC$2:AC$600, MATCH(B487, Paste_Here!A$2:A$600, 0)), ""), ""), "")</f>
        <v/>
      </c>
      <c r="BR487" s="47"/>
      <c r="BS487" s="34" t="str">
        <f>IFERROR(IF(B487&lt;&gt;"", IF(ISNUMBER(SEARCH("highrisk", LOWER(INDEX(Paste_Here!AD$2:AD$600, MATCH(B487, Paste_Here!A$2:A$600, 0))))), "High Risk", IF(ISNUMBER(SEARCH("lowrisk", LOWER(INDEX(Paste_Here!AD$2:AD$600, MATCH(B487, Paste_Here!A$2:A$600, 0))))), "Low Risk", IF(ISNUMBER(SEARCH("somerisk", LOWER(INDEX(Paste_Here!AD$2:AD$600, MATCH(B487, Paste_Here!A$2:A$600, 0))))), "Some Risk", IF(ISNUMBER(SEARCH("OT", LOWER(INDEX(Paste_Here!AD$2:AD$600, MATCH(B487, Paste_Here!A$2:A$600, 0))))), "On Track", "")))), ""), "")</f>
        <v/>
      </c>
      <c r="BT487" s="47"/>
      <c r="BU487" s="34"/>
      <c r="BV487" s="47"/>
      <c r="BW487" s="34"/>
      <c r="BX487" s="47"/>
      <c r="BY487" s="34"/>
      <c r="BZ487" s="47"/>
      <c r="CA487" s="34"/>
      <c r="CB487" s="49"/>
      <c r="DT487" s="47"/>
      <c r="DU487" s="47"/>
      <c r="DV487" s="2" t="str">
        <f t="shared" si="45"/>
        <v/>
      </c>
      <c r="DW487" s="47"/>
      <c r="DX487" s="2" t="str">
        <f>IFERROR(IF(B487&lt;&gt;"", IF(ISNUMBER(SEARCH("s", LOWER(INDEX(Paste_Here!M$2:M$600, MATCH(B487, Paste_Here!A$2:A$600, 0))))), "Yes", IF(INDEX(Paste_Here!M$2:M$600, MATCH(B487, Paste_Here!A$2:A$600, 0))&lt;&gt;"", "No", "")), ""), "")</f>
        <v/>
      </c>
      <c r="DY487" s="47"/>
      <c r="DZ487" s="2" t="str">
        <f>IFERROR(IF(B487&lt;&gt;"", IF(ISNUMBER(SEARCH("yes", LOWER(INDEX(Paste_Here!F$2:F$600, MATCH(B487, Paste_Here!A$2:A$600, 0))))), "Yes", IF(ISNUMBER(SEARCH("no", LOWER(INDEX(Paste_Here!F$2:F$600, MATCH(B487, Paste_Here!A$2:A$600, 0))))), "No", "")), ""), "")</f>
        <v/>
      </c>
      <c r="EA487" s="47"/>
      <c r="EB487" s="2" t="str">
        <f>IFERROR(IF(B487&lt;&gt;"", IF(ISNUMBER(SEARCH("english language learner", LOWER(INDEX(Paste_Here!C$2:C$600, MATCH(B487, Paste_Here!A$2:A$600, 0))))), "Yes", ""), ""), "")</f>
        <v/>
      </c>
      <c r="EC487" s="47"/>
      <c r="ED487" s="2" t="str">
        <f>IFERROR(IF(B487&lt;&gt;"", IF(OR(ISNUMBER(SEARCH("b", LOWER(INDEX(Paste_Here!K$2:K$600, MATCH(B487, Paste_Here!A$2:A$600, 0))))), ISNUMBER(SEARCH("h", LOWER(INDEX(Paste_Here!K$2:K$600, MATCH(B487, Paste_Here!A$2:A$600, 0))))), ISNUMBER(SEARCH("i", LOWER(INDEX(Paste_Here!K$2:K$600, MATCH(B487, Paste_Here!A$2:A$600, 0)))))), "Yes", IF(INDEX(Paste_Here!K$2:K$600, MATCH(B487, Paste_Here!A$2:A$600, 0))&lt;&gt;"", "No", "")), ""), "")</f>
        <v/>
      </c>
      <c r="EE487" s="47"/>
      <c r="EF487" s="34" t="str">
        <f>IFERROR(IF(B487&lt;&gt;"", IF(ISNUMBER(SEARCH("yes", LOWER(INDEX(Paste_Here!L$2:L$600, MATCH(B487, Paste_Here!A$2:A$600, 0))))), "Yes", IF(ISNUMBER(SEARCH("no", LOWER(INDEX(Paste_Here!L$2:L$600, MATCH(B487, Paste_Here!A$2:A$600, 0))))), "No", "")), ""), "")</f>
        <v/>
      </c>
      <c r="EG487" s="47"/>
      <c r="EH487" s="2" t="str">
        <f>IFERROR(IF(B487&lt;&gt;"", IF(ISNUMBER(SEARCH("transitional 2", LOWER(INDEX(Paste_Here!C$2:C$600, MATCH(B487, Paste_Here!A$2:A$600, 0))))), "T2", IF(ISNUMBER(SEARCH("transitional 1", LOWER(INDEX(Paste_Here!C$2:C$600, MATCH(B487, Paste_Here!A$2:A$600, 0))))), "T1", IF(ISNUMBER(SEARCH("waived ell services", LOWER(INDEX(Paste_Here!C$2:C$600, MATCH(B487, Paste_Here!A$2:A$600, 0))))), "W", ""))), ""), "")</f>
        <v/>
      </c>
      <c r="EI487" s="47"/>
      <c r="EJ487" s="2" t="str">
        <f>IFERROR(IF(B487&lt;&gt;"", IF(AND(INDEX(Paste_Here!AG$2:AG$600, MATCH(B487, Paste_Here!A$2:A$600, 0))&lt;&gt;"", ISNUMBER(VALUE(INDEX(Paste_Here!AG$2:AG$600, MATCH(B487, Paste_Here!A$2:A$600, 0))))), INDEX(Paste_Here!AG$2:AG$600, MATCH(B487, Paste_Here!A$2:A$600, 0)), ""), ""), "")</f>
        <v/>
      </c>
      <c r="EK487" s="47"/>
      <c r="EL487" s="2" t="str">
        <f>IFERROR(IF(B487&lt;&gt;"", IF(AND(INDEX(Paste_Here!AL$2:AL$600, MATCH(B487, Paste_Here!A$2:A$600, 0))&lt;&gt;"", ISNUMBER(VALUE(INDEX(Paste_Here!AL$2:AL$600, MATCH(B487, Paste_Here!A$2:A$600, 0))))), INDEX(Paste_Here!AL$2:AL$600, MATCH(B487, Paste_Here!A$2:A$600, 0)), ""), ""), "")</f>
        <v/>
      </c>
      <c r="EM487" s="47"/>
      <c r="FA487" s="4" t="str" cm="1">
        <f t="array" ref="FA487">IFERROR(INDEX(Paste_Here!$B$2:$B$600, MATCH(0, COUNTIF(FA$4:FA486, Paste_Here!$B$2:$B$600) + IF(Paste_Here!$B$2:$B$600="", 1, 0), 0)), "")</f>
        <v/>
      </c>
      <c r="FB487" s="4" t="str">
        <f>IF(FA487&lt;&gt;"", INDEX(Paste_Here!$A$2:$A$600, MATCH(FA487, Paste_Here!$B$2:$B$600, 0)), "")</f>
        <v/>
      </c>
      <c r="FC487" s="4" t="str">
        <f t="shared" si="46"/>
        <v/>
      </c>
      <c r="FD487" s="4" t="str" cm="1">
        <f t="array" ref="FD487">IFERROR(INDEX($FC$5:$FC$600, MATCH(SMALL(IF($FC$5:$FC$600&lt;&gt;"", COUNTIF($FC$5:$FC$600, "&lt;"&amp;$FC$5:$FC$600)+1), ROW()-ROW($FD$5)+1), COUNTIF($FC$5:$FC$600, "&lt;"&amp;$FC$5:$FC$600)+1, 0)), "")</f>
        <v/>
      </c>
      <c r="FF487" s="2" t="str">
        <f>IFERROR(IF(B487&lt;&gt;"", IF(AND(INDEX(Paste_Here!AH$2:AH$600, MATCH(B487, Paste_Here!A$2:A$600, 0))&lt;&gt;"", ISNUMBER(VALUE(INDEX(Paste_Here!AH$2:AH$600, MATCH(B487, Paste_Here!A$2:A$600, 0))))), INDEX(Paste_Here!AH$2:AH$600, MATCH(B487, Paste_Here!A$2:A$600, 0)), ""), ""), "")</f>
        <v/>
      </c>
      <c r="FG487" s="47"/>
      <c r="FH487" s="2" t="str">
        <f>IFERROR(IF(B487&lt;&gt;"", IF(AND(INDEX(Paste_Here!AM$2:AM$600, MATCH(B487, Paste_Here!A$2:A$600, 0))&lt;&gt;"", ISNUMBER(VALUE(INDEX(Paste_Here!AM$2:AM$600, MATCH(B487, Paste_Here!A$2:A$600, 0))))), INDEX(Paste_Here!AM$2:AM$600, MATCH(B487, Paste_Here!A$2:A$600, 0)), ""), ""), "")</f>
        <v/>
      </c>
      <c r="FI487" s="47"/>
      <c r="FJ487" s="47"/>
      <c r="FK487" s="2" t="str">
        <f t="shared" si="47"/>
        <v/>
      </c>
      <c r="FL487" s="47"/>
      <c r="FM487" s="2" t="str">
        <f>IFERROR(IF(B487&lt;&gt;"", IF(ISNUMBER(VALUE(INDEX(Paste_Here!H$2:H$600, MATCH(B487, Paste_Here!A$2:A$600, 0)))), IF(VALUE(INDEX(Paste_Here!H$2:H$600, MATCH(B487, Paste_Here!A$2:A$600, 0)))=0, "No", IF(AND(VALUE(INDEX(Paste_Here!H$2:H$600, MATCH(B487, Paste_Here!A$2:A$600, 0)))&gt;=1, VALUE(INDEX(Paste_Here!H$2:H$600, MATCH(B487, Paste_Here!A$2:A$600, 0)))&lt;=4), VALUE(INDEX(Paste_Here!H$2:H$600, MATCH(B487, Paste_Here!A$2:A$600, 0))), "")), ""), ""), "")</f>
        <v/>
      </c>
      <c r="FN487" s="47"/>
      <c r="FO487" s="34" t="str">
        <f>IFERROR(IF(B487&lt;&gt;"", IF(ISNUMBER(VALUE(INDEX(Paste_Here!I$2:I$600, MATCH(B487, Paste_Here!A$2:A$600, 0)))), IF(VALUE(INDEX(Paste_Here!I$2:I$600, MATCH(B487, Paste_Here!A$2:A$600, 0)))=0, "No", IF(AND(VALUE(INDEX(Paste_Here!I$2:I$600, MATCH(B487, Paste_Here!A$2:A$600, 0)))&gt;=1, VALUE(INDEX(Paste_Here!I$2:I$600, MATCH(B487, Paste_Here!A$2:A$600, 0)))&lt;=4), VALUE(INDEX(Paste_Here!I$2:I$600, MATCH(B487, Paste_Here!A$2:A$600, 0))), "")), ""), ""), "")</f>
        <v/>
      </c>
      <c r="FP487" s="47"/>
      <c r="FQ487" s="2"/>
      <c r="FR487" s="47"/>
      <c r="FS487" s="2"/>
      <c r="FT487" s="47"/>
      <c r="FU487" s="2"/>
      <c r="FV487" s="47"/>
      <c r="FW487" s="2"/>
      <c r="FX487" s="47"/>
      <c r="FY487" s="2"/>
      <c r="FZ487" s="47"/>
      <c r="GA487" s="2"/>
      <c r="GB487" s="47"/>
      <c r="GU487" s="2"/>
      <c r="GV487" s="47"/>
      <c r="GW487" s="2"/>
      <c r="GX487" s="47"/>
    </row>
    <row r="488" spans="1:206">
      <c r="A488" s="47"/>
      <c r="B488" s="2" t="str">
        <f t="shared" si="42"/>
        <v/>
      </c>
      <c r="C488" s="47"/>
      <c r="D488" s="2" t="str">
        <f>IFERROR(IF(B488&lt;&gt;"", IF(COUNTIF(INDEX(Paste_Here!N$2:O$600, MATCH(B488, Paste_Here!A$2:A$600, 0), 0), "yes") &gt; 0, "No", IF(COUNTIF(INDEX(Paste_Here!N$2:O$600, MATCH(B488, Paste_Here!A$2:A$600, 0), 0), "no") &gt; 0, "Yes", "")), ""), "")</f>
        <v/>
      </c>
      <c r="E488" s="47"/>
      <c r="F488" s="84" t="str">
        <f>IFERROR(IF(B488&lt;&gt;"", IF(AND(INDEX(Paste_Here!P$2:P$600, MATCH(B488, Paste_Here!A$2:A$600, 0))&lt;&gt;"", ISNUMBER(VALUE(INDEX(Paste_Here!P$2:P$600, MATCH(B488, Paste_Here!A$2:A$600, 0))))), INDEX(Paste_Here!P$2:P$600, MATCH(B488, Paste_Here!A$2:A$600, 0)), ""), ""), "")</f>
        <v/>
      </c>
      <c r="G488" s="47"/>
      <c r="H488" s="2" t="str">
        <f>IFERROR(IF(B488&lt;&gt;"", IF(ISNUMBER(SEARCH("highrisk", LOWER(INDEX(Paste_Here!Q$2:Q$600, MATCH(B488, Paste_Here!A$2:A$600, 0))))), "High Risk", IF(ISNUMBER(SEARCH("lowrisk", LOWER(INDEX(Paste_Here!Q$2:Q$600, MATCH(B488, Paste_Here!A$2:A$600, 0))))), "Low Risk", IF(ISNUMBER(SEARCH("somerisk", LOWER(INDEX(Paste_Here!Q$2:Q$600, MATCH(B488, Paste_Here!A$2:A$600, 0))))), "Some Risk", ""))), ""), "")</f>
        <v/>
      </c>
      <c r="I488" s="47"/>
      <c r="J488" s="2"/>
      <c r="K488" s="47"/>
      <c r="L488" s="2"/>
      <c r="M488" s="47"/>
      <c r="N488" s="2"/>
      <c r="O488" s="47"/>
      <c r="P488" s="2" t="str">
        <f>IFERROR(IF(B488&lt;&gt;"", IF(AND(ISNUMBER(VALUE(INDEX(Paste_Here!R$2:R$600, MATCH(B488, Paste_Here!A$2:A$600, 0)))), INDEX(Paste_Here!R$2:R$600, MATCH(B488, Paste_Here!A$2:A$600, 0)) &lt;&gt; ""), VALUE(INDEX(Paste_Here!R$2:R$600, MATCH(B488, Paste_Here!A$2:A$600, 0))), ""), ""), "")</f>
        <v/>
      </c>
      <c r="Q488" s="47"/>
      <c r="R488" s="2"/>
      <c r="S488" s="47"/>
      <c r="W488" s="47"/>
      <c r="X488" s="2"/>
      <c r="Y488" s="47"/>
      <c r="Z488" s="2" t="str">
        <f>IFERROR(IF(B488&lt;&gt;"", IF(AND(INDEX(Paste_Here!S$2:S$600, MATCH(B488, Paste_Here!A$2:A$600, 0))&lt;&gt;"", ISNUMBER(VALUE(INDEX(Paste_Here!S$2:S$600, MATCH(B488, Paste_Here!A$2:A$600, 0))))), INDEX(Paste_Here!S$2:S$600, MATCH(B488, Paste_Here!A$2:A$600, 0)), ""), ""), "")</f>
        <v/>
      </c>
      <c r="AA488" s="47"/>
      <c r="AB488" s="2" t="str">
        <f>IFERROR(IF(B488&lt;&gt;"", IF(ISNUMBER(SEARCH("highrisk", LOWER(INDEX(Paste_Here!T$2:T$600, MATCH(B488, Paste_Here!A$2:A$600, 0))))), "High Risk", IF(ISNUMBER(SEARCH("lowrisk", LOWER(INDEX(Paste_Here!T$2:T$600, MATCH(B488, Paste_Here!A$2:A$600, 0))))), "Low Risk", IF(ISNUMBER(SEARCH("somerisk", LOWER(INDEX(Paste_Here!T$2:T$600, MATCH(B488, Paste_Here!A$2:A$600, 0))))), "Some Risk", IF(ISNUMBER(SEARCH("OT", LOWER(INDEX(Paste_Here!T$2:T$600, MATCH(B488, Paste_Here!A$2:A$600, 0))))), "On Track", "")))), ""), "")</f>
        <v/>
      </c>
      <c r="AC488" s="47"/>
      <c r="AD488" s="2"/>
      <c r="AE488" s="47"/>
      <c r="AF488" s="2"/>
      <c r="AG488" s="47"/>
      <c r="AH488" s="2"/>
      <c r="AI488" s="47"/>
      <c r="AJ488" s="2" t="str" cm="1">
        <f t="array" aca="1" ref="AJ488" ca="1">IFERROR(IF(ISNUMBER(SEARCH("BR", INDEX(Paste_Here!AB$2:AB$210, MATCH(B488, Paste_Here!A$2:A$210, 0)))), -1, 1) * VALUE(_xlfn.TEXTJOIN("", TRUE, IF(ISNUMBER(--MID(INDEX(Paste_Here!AB$2:AB$210, MATCH(B488, Paste_Here!A$2:A$210, 0)), ROW(INDIRECT("1:"&amp;LEN(INDEX(Paste_Here!AB$2:AB$210, MATCH(B488, Paste_Here!A$2:A$210, 0))))), 1)), MID(INDEX(Paste_Here!AB$2:AB$210, MATCH(B488, Paste_Here!A$2:A$210, 0)), ROW(INDIRECT("1:"&amp;LEN(INDEX(Paste_Here!AB$2:AB$210, MATCH(B488, Paste_Here!A$2:A$210, 0))))), 1), ""))), "")</f>
        <v/>
      </c>
      <c r="AK488" s="47"/>
      <c r="AL488" s="34" t="str">
        <f>IFERROR(IF(B488&lt;&gt;"", IF(AND(INDEX(Paste_Here!AF$2:AF$600, MATCH(B488, Paste_Here!A$2:A$600, 0))&lt;&gt;"", ISNUMBER(VALUE(INDEX(Paste_Here!AF$2:AF$600, MATCH(B488, Paste_Here!A$2:A$600, 0))))), INDEX(Paste_Here!AF$2:AF$600, MATCH(B488, Paste_Here!A$2:A$600, 0)), ""), ""), "")</f>
        <v/>
      </c>
      <c r="AM488" s="47"/>
      <c r="AN488" s="47"/>
      <c r="AO488" s="2" t="str">
        <f t="shared" si="43"/>
        <v/>
      </c>
      <c r="AP488" s="47"/>
      <c r="AQ488" s="34" t="str">
        <f>IFERROR(IF(B488&lt;&gt;"", IF(COUNTIF(INDEX(Paste_Here!X$2:Y$600, MATCH(B488, Paste_Here!A$2:A$600, 0), 0), "yes") &gt; 0, "No", IF(COUNTIF(INDEX(Paste_Here!X$2:Y$600, MATCH(B488, Paste_Here!A$2:A$600, 0), 0), "no") &gt; 0, "Yes", "")), ""), "")</f>
        <v/>
      </c>
      <c r="AR488" s="47"/>
      <c r="AS488" s="34" t="str">
        <f>IFERROR(IF(B488&lt;&gt;"", IF(AND(INDEX(Paste_Here!U$2:U$600, MATCH(B488, Paste_Here!A$2:A$600, 0))&lt;&gt;"", ISNUMBER(VALUE(INDEX(Paste_Here!U$2:U$600, MATCH(B488, Paste_Here!A$2:A$600, 0))))), INDEX(Paste_Here!U$2:U$600, MATCH(B488, Paste_Here!A$2:A$600, 0)), ""), ""), "")</f>
        <v/>
      </c>
      <c r="AT488" s="47"/>
      <c r="AU488" s="34" t="str">
        <f>IFERROR(IF(B488&lt;&gt;"", IF(ISNUMBER(SEARCH("highrisk", LOWER(INDEX(Paste_Here!V$2:V$600, MATCH(B488, Paste_Here!A$2:A$600, 0))))), "High Risk", IF(ISNUMBER(SEARCH("lowrisk", LOWER(INDEX(Paste_Here!V$2:V$600, MATCH(B488, Paste_Here!A$2:A$600, 0))))), "Low Risk", IF(ISNUMBER(SEARCH("somerisk", LOWER(INDEX(Paste_Here!V$2:V$600, MATCH(B488, Paste_Here!A$2:A$600, 0))))), "Some Risk", ""))), ""), "")</f>
        <v/>
      </c>
      <c r="AV488" s="47"/>
      <c r="AW488" s="34" t="str">
        <f>IFERROR(IF(B488&lt;&gt;"", IF(AND(ISNUMBER(VALUE(INDEX(Paste_Here!W$2:W$600, MATCH(B488, Paste_Here!A$2:A$600, 0)))), INDEX(Paste_Here!W$2:W$600, MATCH(B488, Paste_Here!A$2:A$600, 0)) &lt;&gt; ""), VALUE(INDEX(Paste_Here!W$2:W$600, MATCH(B488, Paste_Here!A$2:A$600, 0))), ""), ""), "")</f>
        <v/>
      </c>
      <c r="AX488" s="47"/>
      <c r="BA488" s="2" t="str">
        <f>IFERROR(IF(B488&lt;&gt;"", IF(AND(INDEX(Paste_Here!AI$2:AI$600, MATCH(B488, Paste_Here!A$2:A$600, 0))&lt;&gt;"", ISNUMBER(VALUE(INDEX(Paste_Here!AI$2:AI$600, MATCH(B488, Paste_Here!A$2:A$600, 0))))), INDEX(Paste_Here!AI$2:AI$600, MATCH(B488, Paste_Here!A$2:A$600, 0)), ""), ""), "")</f>
        <v/>
      </c>
      <c r="BB488" s="47"/>
      <c r="BC488" s="34" t="str">
        <f>IFERROR(IF(B488&lt;&gt;"", IF(ISNUMBER(SEARCH("highrisk", LOWER(INDEX(Paste_Here!AJ$2:AJ$600, MATCH(B488, Paste_Here!A$2:A$600, 0))))), "High Risk", IF(ISNUMBER(SEARCH("lowrisk", LOWER(INDEX(Paste_Here!AJ$2:AJ$600, MATCH(B488, Paste_Here!A$2:A$600, 0))))), "Low Risk", IF(ISNUMBER(SEARCH("somerisk", LOWER(INDEX(Paste_Here!AJ$2:AJ$600, MATCH(B488, Paste_Here!A$2:A$600, 0))))), "Some Risk", IF(ISNUMBER(SEARCH("OT", LOWER(INDEX(Paste_Here!AJ$2:AJ$600, MATCH(B488, Paste_Here!A$2:A$600, 0))))), "On Track", "")))), ""), "")</f>
        <v/>
      </c>
      <c r="BD488" s="47"/>
      <c r="BE488" s="34" t="str">
        <f>IFERROR(IF(B488&lt;&gt;"", IF(AND(INDEX(Paste_Here!AK$2:AK$600, MATCH(B488, Paste_Here!A$2:A$600, 0))&lt;&gt;"", ISNUMBER(VALUE(INDEX(Paste_Here!AK$2:AK$600, MATCH(B488, Paste_Here!A$2:A$600, 0))))), INDEX(Paste_Here!AK$2:AK$600, MATCH(B488, Paste_Here!A$2:A$600, 0)), ""), ""), "")</f>
        <v/>
      </c>
      <c r="BF488" s="47"/>
      <c r="BG488" s="34" t="str" cm="1">
        <f t="array" aca="1" ref="BG488" ca="1">IFERROR(IF(B488&lt;&gt;"", IF(INDEX(Paste_Here!AE$2:AE$600, MATCH(B488, Paste_Here!A$2:A$600, 0))&lt;&gt;"", IF(LEFT(INDEX(Paste_Here!AE$2:AE$600, MATCH(B488, Paste_Here!A$2:A$600, 0)), 2)="EM", -1, 1) * VALUE(_xlfn.TEXTJOIN("", TRUE, IF(ISNUMBER(MID(INDEX(Paste_Here!AE$2:AE$600, MATCH(B488, Paste_Here!A$2:A$600, 0)), ROW(INDIRECT("1:"&amp;LEN(INDEX(Paste_Here!AE$2:AE$600, MATCH(B488, Paste_Here!A$2:A$600, 0))))), 1)*1), MID(INDEX(Paste_Here!AE$2:AE$600, MATCH(B488, Paste_Here!A$2:A$600, 0)), ROW(INDIRECT("1:"&amp;LEN(INDEX(Paste_Here!AE$2:AE$600, MATCH(B488, Paste_Here!A$2:A$600, 0))))), 1), ""))), ""), ""), "")</f>
        <v/>
      </c>
      <c r="BH488" s="47"/>
      <c r="BJ488" s="47"/>
      <c r="BK488" s="2" t="str">
        <f t="shared" si="44"/>
        <v/>
      </c>
      <c r="BL488" s="47"/>
      <c r="BM488" s="34" t="str">
        <f>IFERROR(IF(B488&lt;&gt;"", IF(AND(INDEX(Paste_Here!Z$2:Z$600, MATCH(B488, Paste_Here!A$2:A$600, 0))&lt;&gt;"", ISNUMBER(VALUE(INDEX(Paste_Here!Z$2:Z$600, MATCH(B488, Paste_Here!A$2:A$600, 0))))), INDEX(Paste_Here!Z$2:Z$600, MATCH(B488, Paste_Here!A$2:A$600, 0)), ""), ""), "")</f>
        <v/>
      </c>
      <c r="BN488" s="47"/>
      <c r="BO488" s="34" t="str">
        <f>IFERROR(IF(B488&lt;&gt;"", IF(ISNUMBER(SEARCH("highrisk", LOWER(INDEX(Paste_Here!AA$2:AA$600, MATCH(B488, Paste_Here!A$2:A$600, 0))))), "High Risk", IF(ISNUMBER(SEARCH("lowrisk", LOWER(INDEX(Paste_Here!AA$2:AA$600, MATCH(B488, Paste_Here!A$2:A$600, 0))))), "Low Risk", IF(ISNUMBER(SEARCH("somerisk", LOWER(INDEX(Paste_Here!AA$2:AA$600, MATCH(B488, Paste_Here!A$2:A$600, 0))))), "Some Risk", IF(ISNUMBER(SEARCH("OT", LOWER(INDEX(Paste_Here!AA$2:AA$600, MATCH(B488, Paste_Here!A$2:A$600, 0))))), "On Track", "")))), ""), "")</f>
        <v/>
      </c>
      <c r="BP488" s="47"/>
      <c r="BQ488" s="34" t="str">
        <f>IFERROR(IF(B488&lt;&gt;"", IF(AND(INDEX(Paste_Here!AC$2:AC$600, MATCH(B488, Paste_Here!A$2:A$600, 0))&lt;&gt;"", ISNUMBER(VALUE(INDEX(Paste_Here!AC$2:AC$600, MATCH(B488, Paste_Here!A$2:A$600, 0))))), INDEX(Paste_Here!AC$2:AC$600, MATCH(B488, Paste_Here!A$2:A$600, 0)), ""), ""), "")</f>
        <v/>
      </c>
      <c r="BR488" s="47"/>
      <c r="BS488" s="34" t="str">
        <f>IFERROR(IF(B488&lt;&gt;"", IF(ISNUMBER(SEARCH("highrisk", LOWER(INDEX(Paste_Here!AD$2:AD$600, MATCH(B488, Paste_Here!A$2:A$600, 0))))), "High Risk", IF(ISNUMBER(SEARCH("lowrisk", LOWER(INDEX(Paste_Here!AD$2:AD$600, MATCH(B488, Paste_Here!A$2:A$600, 0))))), "Low Risk", IF(ISNUMBER(SEARCH("somerisk", LOWER(INDEX(Paste_Here!AD$2:AD$600, MATCH(B488, Paste_Here!A$2:A$600, 0))))), "Some Risk", IF(ISNUMBER(SEARCH("OT", LOWER(INDEX(Paste_Here!AD$2:AD$600, MATCH(B488, Paste_Here!A$2:A$600, 0))))), "On Track", "")))), ""), "")</f>
        <v/>
      </c>
      <c r="BT488" s="47"/>
      <c r="BU488" s="34"/>
      <c r="BV488" s="47"/>
      <c r="BW488" s="34"/>
      <c r="BX488" s="47"/>
      <c r="BY488" s="34"/>
      <c r="BZ488" s="47"/>
      <c r="CA488" s="34"/>
      <c r="CB488" s="49"/>
      <c r="DT488" s="47"/>
      <c r="DU488" s="47"/>
      <c r="DV488" s="2" t="str">
        <f t="shared" si="45"/>
        <v/>
      </c>
      <c r="DW488" s="47"/>
      <c r="DX488" s="2" t="str">
        <f>IFERROR(IF(B488&lt;&gt;"", IF(ISNUMBER(SEARCH("s", LOWER(INDEX(Paste_Here!M$2:M$600, MATCH(B488, Paste_Here!A$2:A$600, 0))))), "Yes", IF(INDEX(Paste_Here!M$2:M$600, MATCH(B488, Paste_Here!A$2:A$600, 0))&lt;&gt;"", "No", "")), ""), "")</f>
        <v/>
      </c>
      <c r="DY488" s="47"/>
      <c r="DZ488" s="2" t="str">
        <f>IFERROR(IF(B488&lt;&gt;"", IF(ISNUMBER(SEARCH("yes", LOWER(INDEX(Paste_Here!F$2:F$600, MATCH(B488, Paste_Here!A$2:A$600, 0))))), "Yes", IF(ISNUMBER(SEARCH("no", LOWER(INDEX(Paste_Here!F$2:F$600, MATCH(B488, Paste_Here!A$2:A$600, 0))))), "No", "")), ""), "")</f>
        <v/>
      </c>
      <c r="EA488" s="47"/>
      <c r="EB488" s="2" t="str">
        <f>IFERROR(IF(B488&lt;&gt;"", IF(ISNUMBER(SEARCH("english language learner", LOWER(INDEX(Paste_Here!C$2:C$600, MATCH(B488, Paste_Here!A$2:A$600, 0))))), "Yes", ""), ""), "")</f>
        <v/>
      </c>
      <c r="EC488" s="47"/>
      <c r="ED488" s="2" t="str">
        <f>IFERROR(IF(B488&lt;&gt;"", IF(OR(ISNUMBER(SEARCH("b", LOWER(INDEX(Paste_Here!K$2:K$600, MATCH(B488, Paste_Here!A$2:A$600, 0))))), ISNUMBER(SEARCH("h", LOWER(INDEX(Paste_Here!K$2:K$600, MATCH(B488, Paste_Here!A$2:A$600, 0))))), ISNUMBER(SEARCH("i", LOWER(INDEX(Paste_Here!K$2:K$600, MATCH(B488, Paste_Here!A$2:A$600, 0)))))), "Yes", IF(INDEX(Paste_Here!K$2:K$600, MATCH(B488, Paste_Here!A$2:A$600, 0))&lt;&gt;"", "No", "")), ""), "")</f>
        <v/>
      </c>
      <c r="EE488" s="47"/>
      <c r="EF488" s="34" t="str">
        <f>IFERROR(IF(B488&lt;&gt;"", IF(ISNUMBER(SEARCH("yes", LOWER(INDEX(Paste_Here!L$2:L$600, MATCH(B488, Paste_Here!A$2:A$600, 0))))), "Yes", IF(ISNUMBER(SEARCH("no", LOWER(INDEX(Paste_Here!L$2:L$600, MATCH(B488, Paste_Here!A$2:A$600, 0))))), "No", "")), ""), "")</f>
        <v/>
      </c>
      <c r="EG488" s="47"/>
      <c r="EH488" s="2" t="str">
        <f>IFERROR(IF(B488&lt;&gt;"", IF(ISNUMBER(SEARCH("transitional 2", LOWER(INDEX(Paste_Here!C$2:C$600, MATCH(B488, Paste_Here!A$2:A$600, 0))))), "T2", IF(ISNUMBER(SEARCH("transitional 1", LOWER(INDEX(Paste_Here!C$2:C$600, MATCH(B488, Paste_Here!A$2:A$600, 0))))), "T1", IF(ISNUMBER(SEARCH("waived ell services", LOWER(INDEX(Paste_Here!C$2:C$600, MATCH(B488, Paste_Here!A$2:A$600, 0))))), "W", ""))), ""), "")</f>
        <v/>
      </c>
      <c r="EI488" s="47"/>
      <c r="EJ488" s="2" t="str">
        <f>IFERROR(IF(B488&lt;&gt;"", IF(AND(INDEX(Paste_Here!AG$2:AG$600, MATCH(B488, Paste_Here!A$2:A$600, 0))&lt;&gt;"", ISNUMBER(VALUE(INDEX(Paste_Here!AG$2:AG$600, MATCH(B488, Paste_Here!A$2:A$600, 0))))), INDEX(Paste_Here!AG$2:AG$600, MATCH(B488, Paste_Here!A$2:A$600, 0)), ""), ""), "")</f>
        <v/>
      </c>
      <c r="EK488" s="47"/>
      <c r="EL488" s="2" t="str">
        <f>IFERROR(IF(B488&lt;&gt;"", IF(AND(INDEX(Paste_Here!AL$2:AL$600, MATCH(B488, Paste_Here!A$2:A$600, 0))&lt;&gt;"", ISNUMBER(VALUE(INDEX(Paste_Here!AL$2:AL$600, MATCH(B488, Paste_Here!A$2:A$600, 0))))), INDEX(Paste_Here!AL$2:AL$600, MATCH(B488, Paste_Here!A$2:A$600, 0)), ""), ""), "")</f>
        <v/>
      </c>
      <c r="EM488" s="47"/>
      <c r="FA488" s="4" t="str" cm="1">
        <f t="array" ref="FA488">IFERROR(INDEX(Paste_Here!$B$2:$B$600, MATCH(0, COUNTIF(FA$4:FA487, Paste_Here!$B$2:$B$600) + IF(Paste_Here!$B$2:$B$600="", 1, 0), 0)), "")</f>
        <v/>
      </c>
      <c r="FB488" s="4" t="str">
        <f>IF(FA488&lt;&gt;"", INDEX(Paste_Here!$A$2:$A$600, MATCH(FA488, Paste_Here!$B$2:$B$600, 0)), "")</f>
        <v/>
      </c>
      <c r="FC488" s="4" t="str">
        <f t="shared" si="46"/>
        <v/>
      </c>
      <c r="FD488" s="4" t="str" cm="1">
        <f t="array" ref="FD488">IFERROR(INDEX($FC$5:$FC$600, MATCH(SMALL(IF($FC$5:$FC$600&lt;&gt;"", COUNTIF($FC$5:$FC$600, "&lt;"&amp;$FC$5:$FC$600)+1), ROW()-ROW($FD$5)+1), COUNTIF($FC$5:$FC$600, "&lt;"&amp;$FC$5:$FC$600)+1, 0)), "")</f>
        <v/>
      </c>
      <c r="FF488" s="2" t="str">
        <f>IFERROR(IF(B488&lt;&gt;"", IF(AND(INDEX(Paste_Here!AH$2:AH$600, MATCH(B488, Paste_Here!A$2:A$600, 0))&lt;&gt;"", ISNUMBER(VALUE(INDEX(Paste_Here!AH$2:AH$600, MATCH(B488, Paste_Here!A$2:A$600, 0))))), INDEX(Paste_Here!AH$2:AH$600, MATCH(B488, Paste_Here!A$2:A$600, 0)), ""), ""), "")</f>
        <v/>
      </c>
      <c r="FG488" s="47"/>
      <c r="FH488" s="2" t="str">
        <f>IFERROR(IF(B488&lt;&gt;"", IF(AND(INDEX(Paste_Here!AM$2:AM$600, MATCH(B488, Paste_Here!A$2:A$600, 0))&lt;&gt;"", ISNUMBER(VALUE(INDEX(Paste_Here!AM$2:AM$600, MATCH(B488, Paste_Here!A$2:A$600, 0))))), INDEX(Paste_Here!AM$2:AM$600, MATCH(B488, Paste_Here!A$2:A$600, 0)), ""), ""), "")</f>
        <v/>
      </c>
      <c r="FI488" s="47"/>
      <c r="FJ488" s="47"/>
      <c r="FK488" s="2" t="str">
        <f t="shared" si="47"/>
        <v/>
      </c>
      <c r="FL488" s="47"/>
      <c r="FM488" s="2" t="str">
        <f>IFERROR(IF(B488&lt;&gt;"", IF(ISNUMBER(VALUE(INDEX(Paste_Here!H$2:H$600, MATCH(B488, Paste_Here!A$2:A$600, 0)))), IF(VALUE(INDEX(Paste_Here!H$2:H$600, MATCH(B488, Paste_Here!A$2:A$600, 0)))=0, "No", IF(AND(VALUE(INDEX(Paste_Here!H$2:H$600, MATCH(B488, Paste_Here!A$2:A$600, 0)))&gt;=1, VALUE(INDEX(Paste_Here!H$2:H$600, MATCH(B488, Paste_Here!A$2:A$600, 0)))&lt;=4), VALUE(INDEX(Paste_Here!H$2:H$600, MATCH(B488, Paste_Here!A$2:A$600, 0))), "")), ""), ""), "")</f>
        <v/>
      </c>
      <c r="FN488" s="47"/>
      <c r="FO488" s="34" t="str">
        <f>IFERROR(IF(B488&lt;&gt;"", IF(ISNUMBER(VALUE(INDEX(Paste_Here!I$2:I$600, MATCH(B488, Paste_Here!A$2:A$600, 0)))), IF(VALUE(INDEX(Paste_Here!I$2:I$600, MATCH(B488, Paste_Here!A$2:A$600, 0)))=0, "No", IF(AND(VALUE(INDEX(Paste_Here!I$2:I$600, MATCH(B488, Paste_Here!A$2:A$600, 0)))&gt;=1, VALUE(INDEX(Paste_Here!I$2:I$600, MATCH(B488, Paste_Here!A$2:A$600, 0)))&lt;=4), VALUE(INDEX(Paste_Here!I$2:I$600, MATCH(B488, Paste_Here!A$2:A$600, 0))), "")), ""), ""), "")</f>
        <v/>
      </c>
      <c r="FP488" s="47"/>
      <c r="FQ488" s="2"/>
      <c r="FR488" s="47"/>
      <c r="FS488" s="2"/>
      <c r="FT488" s="47"/>
      <c r="FU488" s="2"/>
      <c r="FV488" s="47"/>
      <c r="FW488" s="2"/>
      <c r="FX488" s="47"/>
      <c r="FY488" s="2"/>
      <c r="FZ488" s="47"/>
      <c r="GA488" s="2"/>
      <c r="GB488" s="47"/>
      <c r="GU488" s="2"/>
      <c r="GV488" s="47"/>
      <c r="GW488" s="2"/>
      <c r="GX488" s="47"/>
    </row>
    <row r="489" spans="1:206">
      <c r="A489" s="47"/>
      <c r="B489" s="2" t="str">
        <f t="shared" si="42"/>
        <v/>
      </c>
      <c r="C489" s="47"/>
      <c r="D489" s="2" t="str">
        <f>IFERROR(IF(B489&lt;&gt;"", IF(COUNTIF(INDEX(Paste_Here!N$2:O$600, MATCH(B489, Paste_Here!A$2:A$600, 0), 0), "yes") &gt; 0, "No", IF(COUNTIF(INDEX(Paste_Here!N$2:O$600, MATCH(B489, Paste_Here!A$2:A$600, 0), 0), "no") &gt; 0, "Yes", "")), ""), "")</f>
        <v/>
      </c>
      <c r="E489" s="47"/>
      <c r="F489" s="84" t="str">
        <f>IFERROR(IF(B489&lt;&gt;"", IF(AND(INDEX(Paste_Here!P$2:P$600, MATCH(B489, Paste_Here!A$2:A$600, 0))&lt;&gt;"", ISNUMBER(VALUE(INDEX(Paste_Here!P$2:P$600, MATCH(B489, Paste_Here!A$2:A$600, 0))))), INDEX(Paste_Here!P$2:P$600, MATCH(B489, Paste_Here!A$2:A$600, 0)), ""), ""), "")</f>
        <v/>
      </c>
      <c r="G489" s="47"/>
      <c r="H489" s="2" t="str">
        <f>IFERROR(IF(B489&lt;&gt;"", IF(ISNUMBER(SEARCH("highrisk", LOWER(INDEX(Paste_Here!Q$2:Q$600, MATCH(B489, Paste_Here!A$2:A$600, 0))))), "High Risk", IF(ISNUMBER(SEARCH("lowrisk", LOWER(INDEX(Paste_Here!Q$2:Q$600, MATCH(B489, Paste_Here!A$2:A$600, 0))))), "Low Risk", IF(ISNUMBER(SEARCH("somerisk", LOWER(INDEX(Paste_Here!Q$2:Q$600, MATCH(B489, Paste_Here!A$2:A$600, 0))))), "Some Risk", ""))), ""), "")</f>
        <v/>
      </c>
      <c r="I489" s="47"/>
      <c r="J489" s="2"/>
      <c r="K489" s="47"/>
      <c r="L489" s="2"/>
      <c r="M489" s="47"/>
      <c r="N489" s="2"/>
      <c r="O489" s="47"/>
      <c r="P489" s="2" t="str">
        <f>IFERROR(IF(B489&lt;&gt;"", IF(AND(ISNUMBER(VALUE(INDEX(Paste_Here!R$2:R$600, MATCH(B489, Paste_Here!A$2:A$600, 0)))), INDEX(Paste_Here!R$2:R$600, MATCH(B489, Paste_Here!A$2:A$600, 0)) &lt;&gt; ""), VALUE(INDEX(Paste_Here!R$2:R$600, MATCH(B489, Paste_Here!A$2:A$600, 0))), ""), ""), "")</f>
        <v/>
      </c>
      <c r="Q489" s="47"/>
      <c r="R489" s="2"/>
      <c r="S489" s="47"/>
      <c r="W489" s="47"/>
      <c r="X489" s="2"/>
      <c r="Y489" s="47"/>
      <c r="Z489" s="2" t="str">
        <f>IFERROR(IF(B489&lt;&gt;"", IF(AND(INDEX(Paste_Here!S$2:S$600, MATCH(B489, Paste_Here!A$2:A$600, 0))&lt;&gt;"", ISNUMBER(VALUE(INDEX(Paste_Here!S$2:S$600, MATCH(B489, Paste_Here!A$2:A$600, 0))))), INDEX(Paste_Here!S$2:S$600, MATCH(B489, Paste_Here!A$2:A$600, 0)), ""), ""), "")</f>
        <v/>
      </c>
      <c r="AA489" s="47"/>
      <c r="AB489" s="2" t="str">
        <f>IFERROR(IF(B489&lt;&gt;"", IF(ISNUMBER(SEARCH("highrisk", LOWER(INDEX(Paste_Here!T$2:T$600, MATCH(B489, Paste_Here!A$2:A$600, 0))))), "High Risk", IF(ISNUMBER(SEARCH("lowrisk", LOWER(INDEX(Paste_Here!T$2:T$600, MATCH(B489, Paste_Here!A$2:A$600, 0))))), "Low Risk", IF(ISNUMBER(SEARCH("somerisk", LOWER(INDEX(Paste_Here!T$2:T$600, MATCH(B489, Paste_Here!A$2:A$600, 0))))), "Some Risk", IF(ISNUMBER(SEARCH("OT", LOWER(INDEX(Paste_Here!T$2:T$600, MATCH(B489, Paste_Here!A$2:A$600, 0))))), "On Track", "")))), ""), "")</f>
        <v/>
      </c>
      <c r="AC489" s="47"/>
      <c r="AD489" s="2"/>
      <c r="AE489" s="47"/>
      <c r="AF489" s="2"/>
      <c r="AG489" s="47"/>
      <c r="AH489" s="2"/>
      <c r="AI489" s="47"/>
      <c r="AJ489" s="2" t="str" cm="1">
        <f t="array" aca="1" ref="AJ489" ca="1">IFERROR(IF(ISNUMBER(SEARCH("BR", INDEX(Paste_Here!AB$2:AB$210, MATCH(B489, Paste_Here!A$2:A$210, 0)))), -1, 1) * VALUE(_xlfn.TEXTJOIN("", TRUE, IF(ISNUMBER(--MID(INDEX(Paste_Here!AB$2:AB$210, MATCH(B489, Paste_Here!A$2:A$210, 0)), ROW(INDIRECT("1:"&amp;LEN(INDEX(Paste_Here!AB$2:AB$210, MATCH(B489, Paste_Here!A$2:A$210, 0))))), 1)), MID(INDEX(Paste_Here!AB$2:AB$210, MATCH(B489, Paste_Here!A$2:A$210, 0)), ROW(INDIRECT("1:"&amp;LEN(INDEX(Paste_Here!AB$2:AB$210, MATCH(B489, Paste_Here!A$2:A$210, 0))))), 1), ""))), "")</f>
        <v/>
      </c>
      <c r="AK489" s="47"/>
      <c r="AL489" s="34" t="str">
        <f>IFERROR(IF(B489&lt;&gt;"", IF(AND(INDEX(Paste_Here!AF$2:AF$600, MATCH(B489, Paste_Here!A$2:A$600, 0))&lt;&gt;"", ISNUMBER(VALUE(INDEX(Paste_Here!AF$2:AF$600, MATCH(B489, Paste_Here!A$2:A$600, 0))))), INDEX(Paste_Here!AF$2:AF$600, MATCH(B489, Paste_Here!A$2:A$600, 0)), ""), ""), "")</f>
        <v/>
      </c>
      <c r="AM489" s="47"/>
      <c r="AN489" s="47"/>
      <c r="AO489" s="2" t="str">
        <f t="shared" si="43"/>
        <v/>
      </c>
      <c r="AP489" s="47"/>
      <c r="AQ489" s="34" t="str">
        <f>IFERROR(IF(B489&lt;&gt;"", IF(COUNTIF(INDEX(Paste_Here!X$2:Y$600, MATCH(B489, Paste_Here!A$2:A$600, 0), 0), "yes") &gt; 0, "No", IF(COUNTIF(INDEX(Paste_Here!X$2:Y$600, MATCH(B489, Paste_Here!A$2:A$600, 0), 0), "no") &gt; 0, "Yes", "")), ""), "")</f>
        <v/>
      </c>
      <c r="AR489" s="47"/>
      <c r="AS489" s="34" t="str">
        <f>IFERROR(IF(B489&lt;&gt;"", IF(AND(INDEX(Paste_Here!U$2:U$600, MATCH(B489, Paste_Here!A$2:A$600, 0))&lt;&gt;"", ISNUMBER(VALUE(INDEX(Paste_Here!U$2:U$600, MATCH(B489, Paste_Here!A$2:A$600, 0))))), INDEX(Paste_Here!U$2:U$600, MATCH(B489, Paste_Here!A$2:A$600, 0)), ""), ""), "")</f>
        <v/>
      </c>
      <c r="AT489" s="47"/>
      <c r="AU489" s="34" t="str">
        <f>IFERROR(IF(B489&lt;&gt;"", IF(ISNUMBER(SEARCH("highrisk", LOWER(INDEX(Paste_Here!V$2:V$600, MATCH(B489, Paste_Here!A$2:A$600, 0))))), "High Risk", IF(ISNUMBER(SEARCH("lowrisk", LOWER(INDEX(Paste_Here!V$2:V$600, MATCH(B489, Paste_Here!A$2:A$600, 0))))), "Low Risk", IF(ISNUMBER(SEARCH("somerisk", LOWER(INDEX(Paste_Here!V$2:V$600, MATCH(B489, Paste_Here!A$2:A$600, 0))))), "Some Risk", ""))), ""), "")</f>
        <v/>
      </c>
      <c r="AV489" s="47"/>
      <c r="AW489" s="34" t="str">
        <f>IFERROR(IF(B489&lt;&gt;"", IF(AND(ISNUMBER(VALUE(INDEX(Paste_Here!W$2:W$600, MATCH(B489, Paste_Here!A$2:A$600, 0)))), INDEX(Paste_Here!W$2:W$600, MATCH(B489, Paste_Here!A$2:A$600, 0)) &lt;&gt; ""), VALUE(INDEX(Paste_Here!W$2:W$600, MATCH(B489, Paste_Here!A$2:A$600, 0))), ""), ""), "")</f>
        <v/>
      </c>
      <c r="AX489" s="47"/>
      <c r="BA489" s="2" t="str">
        <f>IFERROR(IF(B489&lt;&gt;"", IF(AND(INDEX(Paste_Here!AI$2:AI$600, MATCH(B489, Paste_Here!A$2:A$600, 0))&lt;&gt;"", ISNUMBER(VALUE(INDEX(Paste_Here!AI$2:AI$600, MATCH(B489, Paste_Here!A$2:A$600, 0))))), INDEX(Paste_Here!AI$2:AI$600, MATCH(B489, Paste_Here!A$2:A$600, 0)), ""), ""), "")</f>
        <v/>
      </c>
      <c r="BB489" s="47"/>
      <c r="BC489" s="34" t="str">
        <f>IFERROR(IF(B489&lt;&gt;"", IF(ISNUMBER(SEARCH("highrisk", LOWER(INDEX(Paste_Here!AJ$2:AJ$600, MATCH(B489, Paste_Here!A$2:A$600, 0))))), "High Risk", IF(ISNUMBER(SEARCH("lowrisk", LOWER(INDEX(Paste_Here!AJ$2:AJ$600, MATCH(B489, Paste_Here!A$2:A$600, 0))))), "Low Risk", IF(ISNUMBER(SEARCH("somerisk", LOWER(INDEX(Paste_Here!AJ$2:AJ$600, MATCH(B489, Paste_Here!A$2:A$600, 0))))), "Some Risk", IF(ISNUMBER(SEARCH("OT", LOWER(INDEX(Paste_Here!AJ$2:AJ$600, MATCH(B489, Paste_Here!A$2:A$600, 0))))), "On Track", "")))), ""), "")</f>
        <v/>
      </c>
      <c r="BD489" s="47"/>
      <c r="BE489" s="34" t="str">
        <f>IFERROR(IF(B489&lt;&gt;"", IF(AND(INDEX(Paste_Here!AK$2:AK$600, MATCH(B489, Paste_Here!A$2:A$600, 0))&lt;&gt;"", ISNUMBER(VALUE(INDEX(Paste_Here!AK$2:AK$600, MATCH(B489, Paste_Here!A$2:A$600, 0))))), INDEX(Paste_Here!AK$2:AK$600, MATCH(B489, Paste_Here!A$2:A$600, 0)), ""), ""), "")</f>
        <v/>
      </c>
      <c r="BF489" s="47"/>
      <c r="BG489" s="34" t="str" cm="1">
        <f t="array" aca="1" ref="BG489" ca="1">IFERROR(IF(B489&lt;&gt;"", IF(INDEX(Paste_Here!AE$2:AE$600, MATCH(B489, Paste_Here!A$2:A$600, 0))&lt;&gt;"", IF(LEFT(INDEX(Paste_Here!AE$2:AE$600, MATCH(B489, Paste_Here!A$2:A$600, 0)), 2)="EM", -1, 1) * VALUE(_xlfn.TEXTJOIN("", TRUE, IF(ISNUMBER(MID(INDEX(Paste_Here!AE$2:AE$600, MATCH(B489, Paste_Here!A$2:A$600, 0)), ROW(INDIRECT("1:"&amp;LEN(INDEX(Paste_Here!AE$2:AE$600, MATCH(B489, Paste_Here!A$2:A$600, 0))))), 1)*1), MID(INDEX(Paste_Here!AE$2:AE$600, MATCH(B489, Paste_Here!A$2:A$600, 0)), ROW(INDIRECT("1:"&amp;LEN(INDEX(Paste_Here!AE$2:AE$600, MATCH(B489, Paste_Here!A$2:A$600, 0))))), 1), ""))), ""), ""), "")</f>
        <v/>
      </c>
      <c r="BH489" s="47"/>
      <c r="BJ489" s="47"/>
      <c r="BK489" s="2" t="str">
        <f t="shared" si="44"/>
        <v/>
      </c>
      <c r="BL489" s="47"/>
      <c r="BM489" s="34" t="str">
        <f>IFERROR(IF(B489&lt;&gt;"", IF(AND(INDEX(Paste_Here!Z$2:Z$600, MATCH(B489, Paste_Here!A$2:A$600, 0))&lt;&gt;"", ISNUMBER(VALUE(INDEX(Paste_Here!Z$2:Z$600, MATCH(B489, Paste_Here!A$2:A$600, 0))))), INDEX(Paste_Here!Z$2:Z$600, MATCH(B489, Paste_Here!A$2:A$600, 0)), ""), ""), "")</f>
        <v/>
      </c>
      <c r="BN489" s="47"/>
      <c r="BO489" s="34" t="str">
        <f>IFERROR(IF(B489&lt;&gt;"", IF(ISNUMBER(SEARCH("highrisk", LOWER(INDEX(Paste_Here!AA$2:AA$600, MATCH(B489, Paste_Here!A$2:A$600, 0))))), "High Risk", IF(ISNUMBER(SEARCH("lowrisk", LOWER(INDEX(Paste_Here!AA$2:AA$600, MATCH(B489, Paste_Here!A$2:A$600, 0))))), "Low Risk", IF(ISNUMBER(SEARCH("somerisk", LOWER(INDEX(Paste_Here!AA$2:AA$600, MATCH(B489, Paste_Here!A$2:A$600, 0))))), "Some Risk", IF(ISNUMBER(SEARCH("OT", LOWER(INDEX(Paste_Here!AA$2:AA$600, MATCH(B489, Paste_Here!A$2:A$600, 0))))), "On Track", "")))), ""), "")</f>
        <v/>
      </c>
      <c r="BP489" s="47"/>
      <c r="BQ489" s="34" t="str">
        <f>IFERROR(IF(B489&lt;&gt;"", IF(AND(INDEX(Paste_Here!AC$2:AC$600, MATCH(B489, Paste_Here!A$2:A$600, 0))&lt;&gt;"", ISNUMBER(VALUE(INDEX(Paste_Here!AC$2:AC$600, MATCH(B489, Paste_Here!A$2:A$600, 0))))), INDEX(Paste_Here!AC$2:AC$600, MATCH(B489, Paste_Here!A$2:A$600, 0)), ""), ""), "")</f>
        <v/>
      </c>
      <c r="BR489" s="47"/>
      <c r="BS489" s="34" t="str">
        <f>IFERROR(IF(B489&lt;&gt;"", IF(ISNUMBER(SEARCH("highrisk", LOWER(INDEX(Paste_Here!AD$2:AD$600, MATCH(B489, Paste_Here!A$2:A$600, 0))))), "High Risk", IF(ISNUMBER(SEARCH("lowrisk", LOWER(INDEX(Paste_Here!AD$2:AD$600, MATCH(B489, Paste_Here!A$2:A$600, 0))))), "Low Risk", IF(ISNUMBER(SEARCH("somerisk", LOWER(INDEX(Paste_Here!AD$2:AD$600, MATCH(B489, Paste_Here!A$2:A$600, 0))))), "Some Risk", IF(ISNUMBER(SEARCH("OT", LOWER(INDEX(Paste_Here!AD$2:AD$600, MATCH(B489, Paste_Here!A$2:A$600, 0))))), "On Track", "")))), ""), "")</f>
        <v/>
      </c>
      <c r="BT489" s="47"/>
      <c r="BU489" s="34"/>
      <c r="BV489" s="47"/>
      <c r="BW489" s="34"/>
      <c r="BX489" s="47"/>
      <c r="BY489" s="34"/>
      <c r="BZ489" s="47"/>
      <c r="CA489" s="34"/>
      <c r="CB489" s="49"/>
      <c r="DT489" s="47"/>
      <c r="DU489" s="47"/>
      <c r="DV489" s="2" t="str">
        <f t="shared" si="45"/>
        <v/>
      </c>
      <c r="DW489" s="47"/>
      <c r="DX489" s="2" t="str">
        <f>IFERROR(IF(B489&lt;&gt;"", IF(ISNUMBER(SEARCH("s", LOWER(INDEX(Paste_Here!M$2:M$600, MATCH(B489, Paste_Here!A$2:A$600, 0))))), "Yes", IF(INDEX(Paste_Here!M$2:M$600, MATCH(B489, Paste_Here!A$2:A$600, 0))&lt;&gt;"", "No", "")), ""), "")</f>
        <v/>
      </c>
      <c r="DY489" s="47"/>
      <c r="DZ489" s="2" t="str">
        <f>IFERROR(IF(B489&lt;&gt;"", IF(ISNUMBER(SEARCH("yes", LOWER(INDEX(Paste_Here!F$2:F$600, MATCH(B489, Paste_Here!A$2:A$600, 0))))), "Yes", IF(ISNUMBER(SEARCH("no", LOWER(INDEX(Paste_Here!F$2:F$600, MATCH(B489, Paste_Here!A$2:A$600, 0))))), "No", "")), ""), "")</f>
        <v/>
      </c>
      <c r="EA489" s="47"/>
      <c r="EB489" s="2" t="str">
        <f>IFERROR(IF(B489&lt;&gt;"", IF(ISNUMBER(SEARCH("english language learner", LOWER(INDEX(Paste_Here!C$2:C$600, MATCH(B489, Paste_Here!A$2:A$600, 0))))), "Yes", ""), ""), "")</f>
        <v/>
      </c>
      <c r="EC489" s="47"/>
      <c r="ED489" s="2" t="str">
        <f>IFERROR(IF(B489&lt;&gt;"", IF(OR(ISNUMBER(SEARCH("b", LOWER(INDEX(Paste_Here!K$2:K$600, MATCH(B489, Paste_Here!A$2:A$600, 0))))), ISNUMBER(SEARCH("h", LOWER(INDEX(Paste_Here!K$2:K$600, MATCH(B489, Paste_Here!A$2:A$600, 0))))), ISNUMBER(SEARCH("i", LOWER(INDEX(Paste_Here!K$2:K$600, MATCH(B489, Paste_Here!A$2:A$600, 0)))))), "Yes", IF(INDEX(Paste_Here!K$2:K$600, MATCH(B489, Paste_Here!A$2:A$600, 0))&lt;&gt;"", "No", "")), ""), "")</f>
        <v/>
      </c>
      <c r="EE489" s="47"/>
      <c r="EF489" s="34" t="str">
        <f>IFERROR(IF(B489&lt;&gt;"", IF(ISNUMBER(SEARCH("yes", LOWER(INDEX(Paste_Here!L$2:L$600, MATCH(B489, Paste_Here!A$2:A$600, 0))))), "Yes", IF(ISNUMBER(SEARCH("no", LOWER(INDEX(Paste_Here!L$2:L$600, MATCH(B489, Paste_Here!A$2:A$600, 0))))), "No", "")), ""), "")</f>
        <v/>
      </c>
      <c r="EG489" s="47"/>
      <c r="EH489" s="2" t="str">
        <f>IFERROR(IF(B489&lt;&gt;"", IF(ISNUMBER(SEARCH("transitional 2", LOWER(INDEX(Paste_Here!C$2:C$600, MATCH(B489, Paste_Here!A$2:A$600, 0))))), "T2", IF(ISNUMBER(SEARCH("transitional 1", LOWER(INDEX(Paste_Here!C$2:C$600, MATCH(B489, Paste_Here!A$2:A$600, 0))))), "T1", IF(ISNUMBER(SEARCH("waived ell services", LOWER(INDEX(Paste_Here!C$2:C$600, MATCH(B489, Paste_Here!A$2:A$600, 0))))), "W", ""))), ""), "")</f>
        <v/>
      </c>
      <c r="EI489" s="47"/>
      <c r="EJ489" s="2" t="str">
        <f>IFERROR(IF(B489&lt;&gt;"", IF(AND(INDEX(Paste_Here!AG$2:AG$600, MATCH(B489, Paste_Here!A$2:A$600, 0))&lt;&gt;"", ISNUMBER(VALUE(INDEX(Paste_Here!AG$2:AG$600, MATCH(B489, Paste_Here!A$2:A$600, 0))))), INDEX(Paste_Here!AG$2:AG$600, MATCH(B489, Paste_Here!A$2:A$600, 0)), ""), ""), "")</f>
        <v/>
      </c>
      <c r="EK489" s="47"/>
      <c r="EL489" s="2" t="str">
        <f>IFERROR(IF(B489&lt;&gt;"", IF(AND(INDEX(Paste_Here!AL$2:AL$600, MATCH(B489, Paste_Here!A$2:A$600, 0))&lt;&gt;"", ISNUMBER(VALUE(INDEX(Paste_Here!AL$2:AL$600, MATCH(B489, Paste_Here!A$2:A$600, 0))))), INDEX(Paste_Here!AL$2:AL$600, MATCH(B489, Paste_Here!A$2:A$600, 0)), ""), ""), "")</f>
        <v/>
      </c>
      <c r="EM489" s="47"/>
      <c r="FA489" s="4" t="str" cm="1">
        <f t="array" ref="FA489">IFERROR(INDEX(Paste_Here!$B$2:$B$600, MATCH(0, COUNTIF(FA$4:FA488, Paste_Here!$B$2:$B$600) + IF(Paste_Here!$B$2:$B$600="", 1, 0), 0)), "")</f>
        <v/>
      </c>
      <c r="FB489" s="4" t="str">
        <f>IF(FA489&lt;&gt;"", INDEX(Paste_Here!$A$2:$A$600, MATCH(FA489, Paste_Here!$B$2:$B$600, 0)), "")</f>
        <v/>
      </c>
      <c r="FC489" s="4" t="str">
        <f t="shared" si="46"/>
        <v/>
      </c>
      <c r="FD489" s="4" t="str" cm="1">
        <f t="array" ref="FD489">IFERROR(INDEX($FC$5:$FC$600, MATCH(SMALL(IF($FC$5:$FC$600&lt;&gt;"", COUNTIF($FC$5:$FC$600, "&lt;"&amp;$FC$5:$FC$600)+1), ROW()-ROW($FD$5)+1), COUNTIF($FC$5:$FC$600, "&lt;"&amp;$FC$5:$FC$600)+1, 0)), "")</f>
        <v/>
      </c>
      <c r="FF489" s="2" t="str">
        <f>IFERROR(IF(B489&lt;&gt;"", IF(AND(INDEX(Paste_Here!AH$2:AH$600, MATCH(B489, Paste_Here!A$2:A$600, 0))&lt;&gt;"", ISNUMBER(VALUE(INDEX(Paste_Here!AH$2:AH$600, MATCH(B489, Paste_Here!A$2:A$600, 0))))), INDEX(Paste_Here!AH$2:AH$600, MATCH(B489, Paste_Here!A$2:A$600, 0)), ""), ""), "")</f>
        <v/>
      </c>
      <c r="FG489" s="47"/>
      <c r="FH489" s="2" t="str">
        <f>IFERROR(IF(B489&lt;&gt;"", IF(AND(INDEX(Paste_Here!AM$2:AM$600, MATCH(B489, Paste_Here!A$2:A$600, 0))&lt;&gt;"", ISNUMBER(VALUE(INDEX(Paste_Here!AM$2:AM$600, MATCH(B489, Paste_Here!A$2:A$600, 0))))), INDEX(Paste_Here!AM$2:AM$600, MATCH(B489, Paste_Here!A$2:A$600, 0)), ""), ""), "")</f>
        <v/>
      </c>
      <c r="FI489" s="47"/>
      <c r="FJ489" s="47"/>
      <c r="FK489" s="2" t="str">
        <f t="shared" si="47"/>
        <v/>
      </c>
      <c r="FL489" s="47"/>
      <c r="FM489" s="2" t="str">
        <f>IFERROR(IF(B489&lt;&gt;"", IF(ISNUMBER(VALUE(INDEX(Paste_Here!H$2:H$600, MATCH(B489, Paste_Here!A$2:A$600, 0)))), IF(VALUE(INDEX(Paste_Here!H$2:H$600, MATCH(B489, Paste_Here!A$2:A$600, 0)))=0, "No", IF(AND(VALUE(INDEX(Paste_Here!H$2:H$600, MATCH(B489, Paste_Here!A$2:A$600, 0)))&gt;=1, VALUE(INDEX(Paste_Here!H$2:H$600, MATCH(B489, Paste_Here!A$2:A$600, 0)))&lt;=4), VALUE(INDEX(Paste_Here!H$2:H$600, MATCH(B489, Paste_Here!A$2:A$600, 0))), "")), ""), ""), "")</f>
        <v/>
      </c>
      <c r="FN489" s="47"/>
      <c r="FO489" s="34" t="str">
        <f>IFERROR(IF(B489&lt;&gt;"", IF(ISNUMBER(VALUE(INDEX(Paste_Here!I$2:I$600, MATCH(B489, Paste_Here!A$2:A$600, 0)))), IF(VALUE(INDEX(Paste_Here!I$2:I$600, MATCH(B489, Paste_Here!A$2:A$600, 0)))=0, "No", IF(AND(VALUE(INDEX(Paste_Here!I$2:I$600, MATCH(B489, Paste_Here!A$2:A$600, 0)))&gt;=1, VALUE(INDEX(Paste_Here!I$2:I$600, MATCH(B489, Paste_Here!A$2:A$600, 0)))&lt;=4), VALUE(INDEX(Paste_Here!I$2:I$600, MATCH(B489, Paste_Here!A$2:A$600, 0))), "")), ""), ""), "")</f>
        <v/>
      </c>
      <c r="FP489" s="47"/>
      <c r="FQ489" s="2"/>
      <c r="FR489" s="47"/>
      <c r="FS489" s="2"/>
      <c r="FT489" s="47"/>
      <c r="FU489" s="2"/>
      <c r="FV489" s="47"/>
      <c r="FW489" s="2"/>
      <c r="FX489" s="47"/>
      <c r="FY489" s="2"/>
      <c r="FZ489" s="47"/>
      <c r="GA489" s="2"/>
      <c r="GB489" s="47"/>
      <c r="GU489" s="2"/>
      <c r="GV489" s="47"/>
      <c r="GW489" s="2"/>
      <c r="GX489" s="47"/>
    </row>
    <row r="490" spans="1:206">
      <c r="A490" s="47"/>
      <c r="B490" s="2" t="str">
        <f t="shared" si="42"/>
        <v/>
      </c>
      <c r="C490" s="47"/>
      <c r="D490" s="2" t="str">
        <f>IFERROR(IF(B490&lt;&gt;"", IF(COUNTIF(INDEX(Paste_Here!N$2:O$600, MATCH(B490, Paste_Here!A$2:A$600, 0), 0), "yes") &gt; 0, "No", IF(COUNTIF(INDEX(Paste_Here!N$2:O$600, MATCH(B490, Paste_Here!A$2:A$600, 0), 0), "no") &gt; 0, "Yes", "")), ""), "")</f>
        <v/>
      </c>
      <c r="E490" s="47"/>
      <c r="F490" s="84" t="str">
        <f>IFERROR(IF(B490&lt;&gt;"", IF(AND(INDEX(Paste_Here!P$2:P$600, MATCH(B490, Paste_Here!A$2:A$600, 0))&lt;&gt;"", ISNUMBER(VALUE(INDEX(Paste_Here!P$2:P$600, MATCH(B490, Paste_Here!A$2:A$600, 0))))), INDEX(Paste_Here!P$2:P$600, MATCH(B490, Paste_Here!A$2:A$600, 0)), ""), ""), "")</f>
        <v/>
      </c>
      <c r="G490" s="47"/>
      <c r="H490" s="2" t="str">
        <f>IFERROR(IF(B490&lt;&gt;"", IF(ISNUMBER(SEARCH("highrisk", LOWER(INDEX(Paste_Here!Q$2:Q$600, MATCH(B490, Paste_Here!A$2:A$600, 0))))), "High Risk", IF(ISNUMBER(SEARCH("lowrisk", LOWER(INDEX(Paste_Here!Q$2:Q$600, MATCH(B490, Paste_Here!A$2:A$600, 0))))), "Low Risk", IF(ISNUMBER(SEARCH("somerisk", LOWER(INDEX(Paste_Here!Q$2:Q$600, MATCH(B490, Paste_Here!A$2:A$600, 0))))), "Some Risk", ""))), ""), "")</f>
        <v/>
      </c>
      <c r="I490" s="47"/>
      <c r="J490" s="2"/>
      <c r="K490" s="47"/>
      <c r="L490" s="2"/>
      <c r="M490" s="47"/>
      <c r="N490" s="2"/>
      <c r="O490" s="47"/>
      <c r="P490" s="2" t="str">
        <f>IFERROR(IF(B490&lt;&gt;"", IF(AND(ISNUMBER(VALUE(INDEX(Paste_Here!R$2:R$600, MATCH(B490, Paste_Here!A$2:A$600, 0)))), INDEX(Paste_Here!R$2:R$600, MATCH(B490, Paste_Here!A$2:A$600, 0)) &lt;&gt; ""), VALUE(INDEX(Paste_Here!R$2:R$600, MATCH(B490, Paste_Here!A$2:A$600, 0))), ""), ""), "")</f>
        <v/>
      </c>
      <c r="Q490" s="47"/>
      <c r="R490" s="2"/>
      <c r="S490" s="47"/>
      <c r="W490" s="47"/>
      <c r="X490" s="2"/>
      <c r="Y490" s="47"/>
      <c r="Z490" s="2" t="str">
        <f>IFERROR(IF(B490&lt;&gt;"", IF(AND(INDEX(Paste_Here!S$2:S$600, MATCH(B490, Paste_Here!A$2:A$600, 0))&lt;&gt;"", ISNUMBER(VALUE(INDEX(Paste_Here!S$2:S$600, MATCH(B490, Paste_Here!A$2:A$600, 0))))), INDEX(Paste_Here!S$2:S$600, MATCH(B490, Paste_Here!A$2:A$600, 0)), ""), ""), "")</f>
        <v/>
      </c>
      <c r="AA490" s="47"/>
      <c r="AB490" s="2" t="str">
        <f>IFERROR(IF(B490&lt;&gt;"", IF(ISNUMBER(SEARCH("highrisk", LOWER(INDEX(Paste_Here!T$2:T$600, MATCH(B490, Paste_Here!A$2:A$600, 0))))), "High Risk", IF(ISNUMBER(SEARCH("lowrisk", LOWER(INDEX(Paste_Here!T$2:T$600, MATCH(B490, Paste_Here!A$2:A$600, 0))))), "Low Risk", IF(ISNUMBER(SEARCH("somerisk", LOWER(INDEX(Paste_Here!T$2:T$600, MATCH(B490, Paste_Here!A$2:A$600, 0))))), "Some Risk", IF(ISNUMBER(SEARCH("OT", LOWER(INDEX(Paste_Here!T$2:T$600, MATCH(B490, Paste_Here!A$2:A$600, 0))))), "On Track", "")))), ""), "")</f>
        <v/>
      </c>
      <c r="AC490" s="47"/>
      <c r="AD490" s="2"/>
      <c r="AE490" s="47"/>
      <c r="AF490" s="2"/>
      <c r="AG490" s="47"/>
      <c r="AH490" s="2"/>
      <c r="AI490" s="47"/>
      <c r="AJ490" s="2" t="str" cm="1">
        <f t="array" aca="1" ref="AJ490" ca="1">IFERROR(IF(ISNUMBER(SEARCH("BR", INDEX(Paste_Here!AB$2:AB$210, MATCH(B490, Paste_Here!A$2:A$210, 0)))), -1, 1) * VALUE(_xlfn.TEXTJOIN("", TRUE, IF(ISNUMBER(--MID(INDEX(Paste_Here!AB$2:AB$210, MATCH(B490, Paste_Here!A$2:A$210, 0)), ROW(INDIRECT("1:"&amp;LEN(INDEX(Paste_Here!AB$2:AB$210, MATCH(B490, Paste_Here!A$2:A$210, 0))))), 1)), MID(INDEX(Paste_Here!AB$2:AB$210, MATCH(B490, Paste_Here!A$2:A$210, 0)), ROW(INDIRECT("1:"&amp;LEN(INDEX(Paste_Here!AB$2:AB$210, MATCH(B490, Paste_Here!A$2:A$210, 0))))), 1), ""))), "")</f>
        <v/>
      </c>
      <c r="AK490" s="47"/>
      <c r="AL490" s="34" t="str">
        <f>IFERROR(IF(B490&lt;&gt;"", IF(AND(INDEX(Paste_Here!AF$2:AF$600, MATCH(B490, Paste_Here!A$2:A$600, 0))&lt;&gt;"", ISNUMBER(VALUE(INDEX(Paste_Here!AF$2:AF$600, MATCH(B490, Paste_Here!A$2:A$600, 0))))), INDEX(Paste_Here!AF$2:AF$600, MATCH(B490, Paste_Here!A$2:A$600, 0)), ""), ""), "")</f>
        <v/>
      </c>
      <c r="AM490" s="47"/>
      <c r="AN490" s="47"/>
      <c r="AO490" s="2" t="str">
        <f t="shared" si="43"/>
        <v/>
      </c>
      <c r="AP490" s="47"/>
      <c r="AQ490" s="34" t="str">
        <f>IFERROR(IF(B490&lt;&gt;"", IF(COUNTIF(INDEX(Paste_Here!X$2:Y$600, MATCH(B490, Paste_Here!A$2:A$600, 0), 0), "yes") &gt; 0, "No", IF(COUNTIF(INDEX(Paste_Here!X$2:Y$600, MATCH(B490, Paste_Here!A$2:A$600, 0), 0), "no") &gt; 0, "Yes", "")), ""), "")</f>
        <v/>
      </c>
      <c r="AR490" s="47"/>
      <c r="AS490" s="34" t="str">
        <f>IFERROR(IF(B490&lt;&gt;"", IF(AND(INDEX(Paste_Here!U$2:U$600, MATCH(B490, Paste_Here!A$2:A$600, 0))&lt;&gt;"", ISNUMBER(VALUE(INDEX(Paste_Here!U$2:U$600, MATCH(B490, Paste_Here!A$2:A$600, 0))))), INDEX(Paste_Here!U$2:U$600, MATCH(B490, Paste_Here!A$2:A$600, 0)), ""), ""), "")</f>
        <v/>
      </c>
      <c r="AT490" s="47"/>
      <c r="AU490" s="34" t="str">
        <f>IFERROR(IF(B490&lt;&gt;"", IF(ISNUMBER(SEARCH("highrisk", LOWER(INDEX(Paste_Here!V$2:V$600, MATCH(B490, Paste_Here!A$2:A$600, 0))))), "High Risk", IF(ISNUMBER(SEARCH("lowrisk", LOWER(INDEX(Paste_Here!V$2:V$600, MATCH(B490, Paste_Here!A$2:A$600, 0))))), "Low Risk", IF(ISNUMBER(SEARCH("somerisk", LOWER(INDEX(Paste_Here!V$2:V$600, MATCH(B490, Paste_Here!A$2:A$600, 0))))), "Some Risk", ""))), ""), "")</f>
        <v/>
      </c>
      <c r="AV490" s="47"/>
      <c r="AW490" s="34" t="str">
        <f>IFERROR(IF(B490&lt;&gt;"", IF(AND(ISNUMBER(VALUE(INDEX(Paste_Here!W$2:W$600, MATCH(B490, Paste_Here!A$2:A$600, 0)))), INDEX(Paste_Here!W$2:W$600, MATCH(B490, Paste_Here!A$2:A$600, 0)) &lt;&gt; ""), VALUE(INDEX(Paste_Here!W$2:W$600, MATCH(B490, Paste_Here!A$2:A$600, 0))), ""), ""), "")</f>
        <v/>
      </c>
      <c r="AX490" s="47"/>
      <c r="BA490" s="2" t="str">
        <f>IFERROR(IF(B490&lt;&gt;"", IF(AND(INDEX(Paste_Here!AI$2:AI$600, MATCH(B490, Paste_Here!A$2:A$600, 0))&lt;&gt;"", ISNUMBER(VALUE(INDEX(Paste_Here!AI$2:AI$600, MATCH(B490, Paste_Here!A$2:A$600, 0))))), INDEX(Paste_Here!AI$2:AI$600, MATCH(B490, Paste_Here!A$2:A$600, 0)), ""), ""), "")</f>
        <v/>
      </c>
      <c r="BB490" s="47"/>
      <c r="BC490" s="34" t="str">
        <f>IFERROR(IF(B490&lt;&gt;"", IF(ISNUMBER(SEARCH("highrisk", LOWER(INDEX(Paste_Here!AJ$2:AJ$600, MATCH(B490, Paste_Here!A$2:A$600, 0))))), "High Risk", IF(ISNUMBER(SEARCH("lowrisk", LOWER(INDEX(Paste_Here!AJ$2:AJ$600, MATCH(B490, Paste_Here!A$2:A$600, 0))))), "Low Risk", IF(ISNUMBER(SEARCH("somerisk", LOWER(INDEX(Paste_Here!AJ$2:AJ$600, MATCH(B490, Paste_Here!A$2:A$600, 0))))), "Some Risk", IF(ISNUMBER(SEARCH("OT", LOWER(INDEX(Paste_Here!AJ$2:AJ$600, MATCH(B490, Paste_Here!A$2:A$600, 0))))), "On Track", "")))), ""), "")</f>
        <v/>
      </c>
      <c r="BD490" s="47"/>
      <c r="BE490" s="34" t="str">
        <f>IFERROR(IF(B490&lt;&gt;"", IF(AND(INDEX(Paste_Here!AK$2:AK$600, MATCH(B490, Paste_Here!A$2:A$600, 0))&lt;&gt;"", ISNUMBER(VALUE(INDEX(Paste_Here!AK$2:AK$600, MATCH(B490, Paste_Here!A$2:A$600, 0))))), INDEX(Paste_Here!AK$2:AK$600, MATCH(B490, Paste_Here!A$2:A$600, 0)), ""), ""), "")</f>
        <v/>
      </c>
      <c r="BF490" s="47"/>
      <c r="BG490" s="34" t="str" cm="1">
        <f t="array" aca="1" ref="BG490" ca="1">IFERROR(IF(B490&lt;&gt;"", IF(INDEX(Paste_Here!AE$2:AE$600, MATCH(B490, Paste_Here!A$2:A$600, 0))&lt;&gt;"", IF(LEFT(INDEX(Paste_Here!AE$2:AE$600, MATCH(B490, Paste_Here!A$2:A$600, 0)), 2)="EM", -1, 1) * VALUE(_xlfn.TEXTJOIN("", TRUE, IF(ISNUMBER(MID(INDEX(Paste_Here!AE$2:AE$600, MATCH(B490, Paste_Here!A$2:A$600, 0)), ROW(INDIRECT("1:"&amp;LEN(INDEX(Paste_Here!AE$2:AE$600, MATCH(B490, Paste_Here!A$2:A$600, 0))))), 1)*1), MID(INDEX(Paste_Here!AE$2:AE$600, MATCH(B490, Paste_Here!A$2:A$600, 0)), ROW(INDIRECT("1:"&amp;LEN(INDEX(Paste_Here!AE$2:AE$600, MATCH(B490, Paste_Here!A$2:A$600, 0))))), 1), ""))), ""), ""), "")</f>
        <v/>
      </c>
      <c r="BH490" s="47"/>
      <c r="BJ490" s="47"/>
      <c r="BK490" s="2" t="str">
        <f t="shared" si="44"/>
        <v/>
      </c>
      <c r="BL490" s="47"/>
      <c r="BM490" s="34" t="str">
        <f>IFERROR(IF(B490&lt;&gt;"", IF(AND(INDEX(Paste_Here!Z$2:Z$600, MATCH(B490, Paste_Here!A$2:A$600, 0))&lt;&gt;"", ISNUMBER(VALUE(INDEX(Paste_Here!Z$2:Z$600, MATCH(B490, Paste_Here!A$2:A$600, 0))))), INDEX(Paste_Here!Z$2:Z$600, MATCH(B490, Paste_Here!A$2:A$600, 0)), ""), ""), "")</f>
        <v/>
      </c>
      <c r="BN490" s="47"/>
      <c r="BO490" s="34" t="str">
        <f>IFERROR(IF(B490&lt;&gt;"", IF(ISNUMBER(SEARCH("highrisk", LOWER(INDEX(Paste_Here!AA$2:AA$600, MATCH(B490, Paste_Here!A$2:A$600, 0))))), "High Risk", IF(ISNUMBER(SEARCH("lowrisk", LOWER(INDEX(Paste_Here!AA$2:AA$600, MATCH(B490, Paste_Here!A$2:A$600, 0))))), "Low Risk", IF(ISNUMBER(SEARCH("somerisk", LOWER(INDEX(Paste_Here!AA$2:AA$600, MATCH(B490, Paste_Here!A$2:A$600, 0))))), "Some Risk", IF(ISNUMBER(SEARCH("OT", LOWER(INDEX(Paste_Here!AA$2:AA$600, MATCH(B490, Paste_Here!A$2:A$600, 0))))), "On Track", "")))), ""), "")</f>
        <v/>
      </c>
      <c r="BP490" s="47"/>
      <c r="BQ490" s="34" t="str">
        <f>IFERROR(IF(B490&lt;&gt;"", IF(AND(INDEX(Paste_Here!AC$2:AC$600, MATCH(B490, Paste_Here!A$2:A$600, 0))&lt;&gt;"", ISNUMBER(VALUE(INDEX(Paste_Here!AC$2:AC$600, MATCH(B490, Paste_Here!A$2:A$600, 0))))), INDEX(Paste_Here!AC$2:AC$600, MATCH(B490, Paste_Here!A$2:A$600, 0)), ""), ""), "")</f>
        <v/>
      </c>
      <c r="BR490" s="47"/>
      <c r="BS490" s="34" t="str">
        <f>IFERROR(IF(B490&lt;&gt;"", IF(ISNUMBER(SEARCH("highrisk", LOWER(INDEX(Paste_Here!AD$2:AD$600, MATCH(B490, Paste_Here!A$2:A$600, 0))))), "High Risk", IF(ISNUMBER(SEARCH("lowrisk", LOWER(INDEX(Paste_Here!AD$2:AD$600, MATCH(B490, Paste_Here!A$2:A$600, 0))))), "Low Risk", IF(ISNUMBER(SEARCH("somerisk", LOWER(INDEX(Paste_Here!AD$2:AD$600, MATCH(B490, Paste_Here!A$2:A$600, 0))))), "Some Risk", IF(ISNUMBER(SEARCH("OT", LOWER(INDEX(Paste_Here!AD$2:AD$600, MATCH(B490, Paste_Here!A$2:A$600, 0))))), "On Track", "")))), ""), "")</f>
        <v/>
      </c>
      <c r="BT490" s="47"/>
      <c r="BU490" s="34"/>
      <c r="BV490" s="47"/>
      <c r="BW490" s="34"/>
      <c r="BX490" s="47"/>
      <c r="BY490" s="34"/>
      <c r="BZ490" s="47"/>
      <c r="CA490" s="34"/>
      <c r="CB490" s="49"/>
      <c r="DT490" s="47"/>
      <c r="DU490" s="47"/>
      <c r="DV490" s="2" t="str">
        <f t="shared" si="45"/>
        <v/>
      </c>
      <c r="DW490" s="47"/>
      <c r="DX490" s="2" t="str">
        <f>IFERROR(IF(B490&lt;&gt;"", IF(ISNUMBER(SEARCH("s", LOWER(INDEX(Paste_Here!M$2:M$600, MATCH(B490, Paste_Here!A$2:A$600, 0))))), "Yes", IF(INDEX(Paste_Here!M$2:M$600, MATCH(B490, Paste_Here!A$2:A$600, 0))&lt;&gt;"", "No", "")), ""), "")</f>
        <v/>
      </c>
      <c r="DY490" s="47"/>
      <c r="DZ490" s="2" t="str">
        <f>IFERROR(IF(B490&lt;&gt;"", IF(ISNUMBER(SEARCH("yes", LOWER(INDEX(Paste_Here!F$2:F$600, MATCH(B490, Paste_Here!A$2:A$600, 0))))), "Yes", IF(ISNUMBER(SEARCH("no", LOWER(INDEX(Paste_Here!F$2:F$600, MATCH(B490, Paste_Here!A$2:A$600, 0))))), "No", "")), ""), "")</f>
        <v/>
      </c>
      <c r="EA490" s="47"/>
      <c r="EB490" s="2" t="str">
        <f>IFERROR(IF(B490&lt;&gt;"", IF(ISNUMBER(SEARCH("english language learner", LOWER(INDEX(Paste_Here!C$2:C$600, MATCH(B490, Paste_Here!A$2:A$600, 0))))), "Yes", ""), ""), "")</f>
        <v/>
      </c>
      <c r="EC490" s="47"/>
      <c r="ED490" s="2" t="str">
        <f>IFERROR(IF(B490&lt;&gt;"", IF(OR(ISNUMBER(SEARCH("b", LOWER(INDEX(Paste_Here!K$2:K$600, MATCH(B490, Paste_Here!A$2:A$600, 0))))), ISNUMBER(SEARCH("h", LOWER(INDEX(Paste_Here!K$2:K$600, MATCH(B490, Paste_Here!A$2:A$600, 0))))), ISNUMBER(SEARCH("i", LOWER(INDEX(Paste_Here!K$2:K$600, MATCH(B490, Paste_Here!A$2:A$600, 0)))))), "Yes", IF(INDEX(Paste_Here!K$2:K$600, MATCH(B490, Paste_Here!A$2:A$600, 0))&lt;&gt;"", "No", "")), ""), "")</f>
        <v/>
      </c>
      <c r="EE490" s="47"/>
      <c r="EF490" s="34" t="str">
        <f>IFERROR(IF(B490&lt;&gt;"", IF(ISNUMBER(SEARCH("yes", LOWER(INDEX(Paste_Here!L$2:L$600, MATCH(B490, Paste_Here!A$2:A$600, 0))))), "Yes", IF(ISNUMBER(SEARCH("no", LOWER(INDEX(Paste_Here!L$2:L$600, MATCH(B490, Paste_Here!A$2:A$600, 0))))), "No", "")), ""), "")</f>
        <v/>
      </c>
      <c r="EG490" s="47"/>
      <c r="EH490" s="2" t="str">
        <f>IFERROR(IF(B490&lt;&gt;"", IF(ISNUMBER(SEARCH("transitional 2", LOWER(INDEX(Paste_Here!C$2:C$600, MATCH(B490, Paste_Here!A$2:A$600, 0))))), "T2", IF(ISNUMBER(SEARCH("transitional 1", LOWER(INDEX(Paste_Here!C$2:C$600, MATCH(B490, Paste_Here!A$2:A$600, 0))))), "T1", IF(ISNUMBER(SEARCH("waived ell services", LOWER(INDEX(Paste_Here!C$2:C$600, MATCH(B490, Paste_Here!A$2:A$600, 0))))), "W", ""))), ""), "")</f>
        <v/>
      </c>
      <c r="EI490" s="47"/>
      <c r="EJ490" s="2" t="str">
        <f>IFERROR(IF(B490&lt;&gt;"", IF(AND(INDEX(Paste_Here!AG$2:AG$600, MATCH(B490, Paste_Here!A$2:A$600, 0))&lt;&gt;"", ISNUMBER(VALUE(INDEX(Paste_Here!AG$2:AG$600, MATCH(B490, Paste_Here!A$2:A$600, 0))))), INDEX(Paste_Here!AG$2:AG$600, MATCH(B490, Paste_Here!A$2:A$600, 0)), ""), ""), "")</f>
        <v/>
      </c>
      <c r="EK490" s="47"/>
      <c r="EL490" s="2" t="str">
        <f>IFERROR(IF(B490&lt;&gt;"", IF(AND(INDEX(Paste_Here!AL$2:AL$600, MATCH(B490, Paste_Here!A$2:A$600, 0))&lt;&gt;"", ISNUMBER(VALUE(INDEX(Paste_Here!AL$2:AL$600, MATCH(B490, Paste_Here!A$2:A$600, 0))))), INDEX(Paste_Here!AL$2:AL$600, MATCH(B490, Paste_Here!A$2:A$600, 0)), ""), ""), "")</f>
        <v/>
      </c>
      <c r="EM490" s="47"/>
      <c r="FA490" s="4" t="str" cm="1">
        <f t="array" ref="FA490">IFERROR(INDEX(Paste_Here!$B$2:$B$600, MATCH(0, COUNTIF(FA$4:FA489, Paste_Here!$B$2:$B$600) + IF(Paste_Here!$B$2:$B$600="", 1, 0), 0)), "")</f>
        <v/>
      </c>
      <c r="FB490" s="4" t="str">
        <f>IF(FA490&lt;&gt;"", INDEX(Paste_Here!$A$2:$A$600, MATCH(FA490, Paste_Here!$B$2:$B$600, 0)), "")</f>
        <v/>
      </c>
      <c r="FC490" s="4" t="str">
        <f t="shared" si="46"/>
        <v/>
      </c>
      <c r="FD490" s="4" t="str" cm="1">
        <f t="array" ref="FD490">IFERROR(INDEX($FC$5:$FC$600, MATCH(SMALL(IF($FC$5:$FC$600&lt;&gt;"", COUNTIF($FC$5:$FC$600, "&lt;"&amp;$FC$5:$FC$600)+1), ROW()-ROW($FD$5)+1), COUNTIF($FC$5:$FC$600, "&lt;"&amp;$FC$5:$FC$600)+1, 0)), "")</f>
        <v/>
      </c>
      <c r="FF490" s="2" t="str">
        <f>IFERROR(IF(B490&lt;&gt;"", IF(AND(INDEX(Paste_Here!AH$2:AH$600, MATCH(B490, Paste_Here!A$2:A$600, 0))&lt;&gt;"", ISNUMBER(VALUE(INDEX(Paste_Here!AH$2:AH$600, MATCH(B490, Paste_Here!A$2:A$600, 0))))), INDEX(Paste_Here!AH$2:AH$600, MATCH(B490, Paste_Here!A$2:A$600, 0)), ""), ""), "")</f>
        <v/>
      </c>
      <c r="FG490" s="47"/>
      <c r="FH490" s="2" t="str">
        <f>IFERROR(IF(B490&lt;&gt;"", IF(AND(INDEX(Paste_Here!AM$2:AM$600, MATCH(B490, Paste_Here!A$2:A$600, 0))&lt;&gt;"", ISNUMBER(VALUE(INDEX(Paste_Here!AM$2:AM$600, MATCH(B490, Paste_Here!A$2:A$600, 0))))), INDEX(Paste_Here!AM$2:AM$600, MATCH(B490, Paste_Here!A$2:A$600, 0)), ""), ""), "")</f>
        <v/>
      </c>
      <c r="FI490" s="47"/>
      <c r="FJ490" s="47"/>
      <c r="FK490" s="2" t="str">
        <f t="shared" si="47"/>
        <v/>
      </c>
      <c r="FL490" s="47"/>
      <c r="FM490" s="2" t="str">
        <f>IFERROR(IF(B490&lt;&gt;"", IF(ISNUMBER(VALUE(INDEX(Paste_Here!H$2:H$600, MATCH(B490, Paste_Here!A$2:A$600, 0)))), IF(VALUE(INDEX(Paste_Here!H$2:H$600, MATCH(B490, Paste_Here!A$2:A$600, 0)))=0, "No", IF(AND(VALUE(INDEX(Paste_Here!H$2:H$600, MATCH(B490, Paste_Here!A$2:A$600, 0)))&gt;=1, VALUE(INDEX(Paste_Here!H$2:H$600, MATCH(B490, Paste_Here!A$2:A$600, 0)))&lt;=4), VALUE(INDEX(Paste_Here!H$2:H$600, MATCH(B490, Paste_Here!A$2:A$600, 0))), "")), ""), ""), "")</f>
        <v/>
      </c>
      <c r="FN490" s="47"/>
      <c r="FO490" s="34" t="str">
        <f>IFERROR(IF(B490&lt;&gt;"", IF(ISNUMBER(VALUE(INDEX(Paste_Here!I$2:I$600, MATCH(B490, Paste_Here!A$2:A$600, 0)))), IF(VALUE(INDEX(Paste_Here!I$2:I$600, MATCH(B490, Paste_Here!A$2:A$600, 0)))=0, "No", IF(AND(VALUE(INDEX(Paste_Here!I$2:I$600, MATCH(B490, Paste_Here!A$2:A$600, 0)))&gt;=1, VALUE(INDEX(Paste_Here!I$2:I$600, MATCH(B490, Paste_Here!A$2:A$600, 0)))&lt;=4), VALUE(INDEX(Paste_Here!I$2:I$600, MATCH(B490, Paste_Here!A$2:A$600, 0))), "")), ""), ""), "")</f>
        <v/>
      </c>
      <c r="FP490" s="47"/>
      <c r="FQ490" s="2"/>
      <c r="FR490" s="47"/>
      <c r="FS490" s="2"/>
      <c r="FT490" s="47"/>
      <c r="FU490" s="2"/>
      <c r="FV490" s="47"/>
      <c r="FW490" s="2"/>
      <c r="FX490" s="47"/>
      <c r="FY490" s="2"/>
      <c r="FZ490" s="47"/>
      <c r="GA490" s="2"/>
      <c r="GB490" s="47"/>
      <c r="GU490" s="2"/>
      <c r="GV490" s="47"/>
      <c r="GW490" s="2"/>
      <c r="GX490" s="47"/>
    </row>
    <row r="491" spans="1:206">
      <c r="A491" s="47"/>
      <c r="B491" s="2" t="str">
        <f t="shared" si="42"/>
        <v/>
      </c>
      <c r="C491" s="47"/>
      <c r="D491" s="2" t="str">
        <f>IFERROR(IF(B491&lt;&gt;"", IF(COUNTIF(INDEX(Paste_Here!N$2:O$600, MATCH(B491, Paste_Here!A$2:A$600, 0), 0), "yes") &gt; 0, "No", IF(COUNTIF(INDEX(Paste_Here!N$2:O$600, MATCH(B491, Paste_Here!A$2:A$600, 0), 0), "no") &gt; 0, "Yes", "")), ""), "")</f>
        <v/>
      </c>
      <c r="E491" s="47"/>
      <c r="F491" s="84" t="str">
        <f>IFERROR(IF(B491&lt;&gt;"", IF(AND(INDEX(Paste_Here!P$2:P$600, MATCH(B491, Paste_Here!A$2:A$600, 0))&lt;&gt;"", ISNUMBER(VALUE(INDEX(Paste_Here!P$2:P$600, MATCH(B491, Paste_Here!A$2:A$600, 0))))), INDEX(Paste_Here!P$2:P$600, MATCH(B491, Paste_Here!A$2:A$600, 0)), ""), ""), "")</f>
        <v/>
      </c>
      <c r="G491" s="47"/>
      <c r="H491" s="2" t="str">
        <f>IFERROR(IF(B491&lt;&gt;"", IF(ISNUMBER(SEARCH("highrisk", LOWER(INDEX(Paste_Here!Q$2:Q$600, MATCH(B491, Paste_Here!A$2:A$600, 0))))), "High Risk", IF(ISNUMBER(SEARCH("lowrisk", LOWER(INDEX(Paste_Here!Q$2:Q$600, MATCH(B491, Paste_Here!A$2:A$600, 0))))), "Low Risk", IF(ISNUMBER(SEARCH("somerisk", LOWER(INDEX(Paste_Here!Q$2:Q$600, MATCH(B491, Paste_Here!A$2:A$600, 0))))), "Some Risk", ""))), ""), "")</f>
        <v/>
      </c>
      <c r="I491" s="47"/>
      <c r="J491" s="2"/>
      <c r="K491" s="47"/>
      <c r="L491" s="2"/>
      <c r="M491" s="47"/>
      <c r="N491" s="2"/>
      <c r="O491" s="47"/>
      <c r="P491" s="2" t="str">
        <f>IFERROR(IF(B491&lt;&gt;"", IF(AND(ISNUMBER(VALUE(INDEX(Paste_Here!R$2:R$600, MATCH(B491, Paste_Here!A$2:A$600, 0)))), INDEX(Paste_Here!R$2:R$600, MATCH(B491, Paste_Here!A$2:A$600, 0)) &lt;&gt; ""), VALUE(INDEX(Paste_Here!R$2:R$600, MATCH(B491, Paste_Here!A$2:A$600, 0))), ""), ""), "")</f>
        <v/>
      </c>
      <c r="Q491" s="47"/>
      <c r="R491" s="2"/>
      <c r="S491" s="47"/>
      <c r="W491" s="47"/>
      <c r="X491" s="2"/>
      <c r="Y491" s="47"/>
      <c r="Z491" s="2" t="str">
        <f>IFERROR(IF(B491&lt;&gt;"", IF(AND(INDEX(Paste_Here!S$2:S$600, MATCH(B491, Paste_Here!A$2:A$600, 0))&lt;&gt;"", ISNUMBER(VALUE(INDEX(Paste_Here!S$2:S$600, MATCH(B491, Paste_Here!A$2:A$600, 0))))), INDEX(Paste_Here!S$2:S$600, MATCH(B491, Paste_Here!A$2:A$600, 0)), ""), ""), "")</f>
        <v/>
      </c>
      <c r="AA491" s="47"/>
      <c r="AB491" s="2" t="str">
        <f>IFERROR(IF(B491&lt;&gt;"", IF(ISNUMBER(SEARCH("highrisk", LOWER(INDEX(Paste_Here!T$2:T$600, MATCH(B491, Paste_Here!A$2:A$600, 0))))), "High Risk", IF(ISNUMBER(SEARCH("lowrisk", LOWER(INDEX(Paste_Here!T$2:T$600, MATCH(B491, Paste_Here!A$2:A$600, 0))))), "Low Risk", IF(ISNUMBER(SEARCH("somerisk", LOWER(INDEX(Paste_Here!T$2:T$600, MATCH(B491, Paste_Here!A$2:A$600, 0))))), "Some Risk", IF(ISNUMBER(SEARCH("OT", LOWER(INDEX(Paste_Here!T$2:T$600, MATCH(B491, Paste_Here!A$2:A$600, 0))))), "On Track", "")))), ""), "")</f>
        <v/>
      </c>
      <c r="AC491" s="47"/>
      <c r="AD491" s="2"/>
      <c r="AE491" s="47"/>
      <c r="AF491" s="2"/>
      <c r="AG491" s="47"/>
      <c r="AH491" s="2"/>
      <c r="AI491" s="47"/>
      <c r="AJ491" s="2" t="str" cm="1">
        <f t="array" aca="1" ref="AJ491" ca="1">IFERROR(IF(ISNUMBER(SEARCH("BR", INDEX(Paste_Here!AB$2:AB$210, MATCH(B491, Paste_Here!A$2:A$210, 0)))), -1, 1) * VALUE(_xlfn.TEXTJOIN("", TRUE, IF(ISNUMBER(--MID(INDEX(Paste_Here!AB$2:AB$210, MATCH(B491, Paste_Here!A$2:A$210, 0)), ROW(INDIRECT("1:"&amp;LEN(INDEX(Paste_Here!AB$2:AB$210, MATCH(B491, Paste_Here!A$2:A$210, 0))))), 1)), MID(INDEX(Paste_Here!AB$2:AB$210, MATCH(B491, Paste_Here!A$2:A$210, 0)), ROW(INDIRECT("1:"&amp;LEN(INDEX(Paste_Here!AB$2:AB$210, MATCH(B491, Paste_Here!A$2:A$210, 0))))), 1), ""))), "")</f>
        <v/>
      </c>
      <c r="AK491" s="47"/>
      <c r="AL491" s="34" t="str">
        <f>IFERROR(IF(B491&lt;&gt;"", IF(AND(INDEX(Paste_Here!AF$2:AF$600, MATCH(B491, Paste_Here!A$2:A$600, 0))&lt;&gt;"", ISNUMBER(VALUE(INDEX(Paste_Here!AF$2:AF$600, MATCH(B491, Paste_Here!A$2:A$600, 0))))), INDEX(Paste_Here!AF$2:AF$600, MATCH(B491, Paste_Here!A$2:A$600, 0)), ""), ""), "")</f>
        <v/>
      </c>
      <c r="AM491" s="47"/>
      <c r="AN491" s="47"/>
      <c r="AO491" s="2" t="str">
        <f t="shared" si="43"/>
        <v/>
      </c>
      <c r="AP491" s="47"/>
      <c r="AQ491" s="34" t="str">
        <f>IFERROR(IF(B491&lt;&gt;"", IF(COUNTIF(INDEX(Paste_Here!X$2:Y$600, MATCH(B491, Paste_Here!A$2:A$600, 0), 0), "yes") &gt; 0, "No", IF(COUNTIF(INDEX(Paste_Here!X$2:Y$600, MATCH(B491, Paste_Here!A$2:A$600, 0), 0), "no") &gt; 0, "Yes", "")), ""), "")</f>
        <v/>
      </c>
      <c r="AR491" s="47"/>
      <c r="AS491" s="34" t="str">
        <f>IFERROR(IF(B491&lt;&gt;"", IF(AND(INDEX(Paste_Here!U$2:U$600, MATCH(B491, Paste_Here!A$2:A$600, 0))&lt;&gt;"", ISNUMBER(VALUE(INDEX(Paste_Here!U$2:U$600, MATCH(B491, Paste_Here!A$2:A$600, 0))))), INDEX(Paste_Here!U$2:U$600, MATCH(B491, Paste_Here!A$2:A$600, 0)), ""), ""), "")</f>
        <v/>
      </c>
      <c r="AT491" s="47"/>
      <c r="AU491" s="34" t="str">
        <f>IFERROR(IF(B491&lt;&gt;"", IF(ISNUMBER(SEARCH("highrisk", LOWER(INDEX(Paste_Here!V$2:V$600, MATCH(B491, Paste_Here!A$2:A$600, 0))))), "High Risk", IF(ISNUMBER(SEARCH("lowrisk", LOWER(INDEX(Paste_Here!V$2:V$600, MATCH(B491, Paste_Here!A$2:A$600, 0))))), "Low Risk", IF(ISNUMBER(SEARCH("somerisk", LOWER(INDEX(Paste_Here!V$2:V$600, MATCH(B491, Paste_Here!A$2:A$600, 0))))), "Some Risk", ""))), ""), "")</f>
        <v/>
      </c>
      <c r="AV491" s="47"/>
      <c r="AW491" s="34" t="str">
        <f>IFERROR(IF(B491&lt;&gt;"", IF(AND(ISNUMBER(VALUE(INDEX(Paste_Here!W$2:W$600, MATCH(B491, Paste_Here!A$2:A$600, 0)))), INDEX(Paste_Here!W$2:W$600, MATCH(B491, Paste_Here!A$2:A$600, 0)) &lt;&gt; ""), VALUE(INDEX(Paste_Here!W$2:W$600, MATCH(B491, Paste_Here!A$2:A$600, 0))), ""), ""), "")</f>
        <v/>
      </c>
      <c r="AX491" s="47"/>
      <c r="BA491" s="2" t="str">
        <f>IFERROR(IF(B491&lt;&gt;"", IF(AND(INDEX(Paste_Here!AI$2:AI$600, MATCH(B491, Paste_Here!A$2:A$600, 0))&lt;&gt;"", ISNUMBER(VALUE(INDEX(Paste_Here!AI$2:AI$600, MATCH(B491, Paste_Here!A$2:A$600, 0))))), INDEX(Paste_Here!AI$2:AI$600, MATCH(B491, Paste_Here!A$2:A$600, 0)), ""), ""), "")</f>
        <v/>
      </c>
      <c r="BB491" s="47"/>
      <c r="BC491" s="34" t="str">
        <f>IFERROR(IF(B491&lt;&gt;"", IF(ISNUMBER(SEARCH("highrisk", LOWER(INDEX(Paste_Here!AJ$2:AJ$600, MATCH(B491, Paste_Here!A$2:A$600, 0))))), "High Risk", IF(ISNUMBER(SEARCH("lowrisk", LOWER(INDEX(Paste_Here!AJ$2:AJ$600, MATCH(B491, Paste_Here!A$2:A$600, 0))))), "Low Risk", IF(ISNUMBER(SEARCH("somerisk", LOWER(INDEX(Paste_Here!AJ$2:AJ$600, MATCH(B491, Paste_Here!A$2:A$600, 0))))), "Some Risk", IF(ISNUMBER(SEARCH("OT", LOWER(INDEX(Paste_Here!AJ$2:AJ$600, MATCH(B491, Paste_Here!A$2:A$600, 0))))), "On Track", "")))), ""), "")</f>
        <v/>
      </c>
      <c r="BD491" s="47"/>
      <c r="BE491" s="34" t="str">
        <f>IFERROR(IF(B491&lt;&gt;"", IF(AND(INDEX(Paste_Here!AK$2:AK$600, MATCH(B491, Paste_Here!A$2:A$600, 0))&lt;&gt;"", ISNUMBER(VALUE(INDEX(Paste_Here!AK$2:AK$600, MATCH(B491, Paste_Here!A$2:A$600, 0))))), INDEX(Paste_Here!AK$2:AK$600, MATCH(B491, Paste_Here!A$2:A$600, 0)), ""), ""), "")</f>
        <v/>
      </c>
      <c r="BF491" s="47"/>
      <c r="BG491" s="34" t="str" cm="1">
        <f t="array" aca="1" ref="BG491" ca="1">IFERROR(IF(B491&lt;&gt;"", IF(INDEX(Paste_Here!AE$2:AE$600, MATCH(B491, Paste_Here!A$2:A$600, 0))&lt;&gt;"", IF(LEFT(INDEX(Paste_Here!AE$2:AE$600, MATCH(B491, Paste_Here!A$2:A$600, 0)), 2)="EM", -1, 1) * VALUE(_xlfn.TEXTJOIN("", TRUE, IF(ISNUMBER(MID(INDEX(Paste_Here!AE$2:AE$600, MATCH(B491, Paste_Here!A$2:A$600, 0)), ROW(INDIRECT("1:"&amp;LEN(INDEX(Paste_Here!AE$2:AE$600, MATCH(B491, Paste_Here!A$2:A$600, 0))))), 1)*1), MID(INDEX(Paste_Here!AE$2:AE$600, MATCH(B491, Paste_Here!A$2:A$600, 0)), ROW(INDIRECT("1:"&amp;LEN(INDEX(Paste_Here!AE$2:AE$600, MATCH(B491, Paste_Here!A$2:A$600, 0))))), 1), ""))), ""), ""), "")</f>
        <v/>
      </c>
      <c r="BH491" s="47"/>
      <c r="BJ491" s="47"/>
      <c r="BK491" s="2" t="str">
        <f t="shared" si="44"/>
        <v/>
      </c>
      <c r="BL491" s="47"/>
      <c r="BM491" s="34" t="str">
        <f>IFERROR(IF(B491&lt;&gt;"", IF(AND(INDEX(Paste_Here!Z$2:Z$600, MATCH(B491, Paste_Here!A$2:A$600, 0))&lt;&gt;"", ISNUMBER(VALUE(INDEX(Paste_Here!Z$2:Z$600, MATCH(B491, Paste_Here!A$2:A$600, 0))))), INDEX(Paste_Here!Z$2:Z$600, MATCH(B491, Paste_Here!A$2:A$600, 0)), ""), ""), "")</f>
        <v/>
      </c>
      <c r="BN491" s="47"/>
      <c r="BO491" s="34" t="str">
        <f>IFERROR(IF(B491&lt;&gt;"", IF(ISNUMBER(SEARCH("highrisk", LOWER(INDEX(Paste_Here!AA$2:AA$600, MATCH(B491, Paste_Here!A$2:A$600, 0))))), "High Risk", IF(ISNUMBER(SEARCH("lowrisk", LOWER(INDEX(Paste_Here!AA$2:AA$600, MATCH(B491, Paste_Here!A$2:A$600, 0))))), "Low Risk", IF(ISNUMBER(SEARCH("somerisk", LOWER(INDEX(Paste_Here!AA$2:AA$600, MATCH(B491, Paste_Here!A$2:A$600, 0))))), "Some Risk", IF(ISNUMBER(SEARCH("OT", LOWER(INDEX(Paste_Here!AA$2:AA$600, MATCH(B491, Paste_Here!A$2:A$600, 0))))), "On Track", "")))), ""), "")</f>
        <v/>
      </c>
      <c r="BP491" s="47"/>
      <c r="BQ491" s="34" t="str">
        <f>IFERROR(IF(B491&lt;&gt;"", IF(AND(INDEX(Paste_Here!AC$2:AC$600, MATCH(B491, Paste_Here!A$2:A$600, 0))&lt;&gt;"", ISNUMBER(VALUE(INDEX(Paste_Here!AC$2:AC$600, MATCH(B491, Paste_Here!A$2:A$600, 0))))), INDEX(Paste_Here!AC$2:AC$600, MATCH(B491, Paste_Here!A$2:A$600, 0)), ""), ""), "")</f>
        <v/>
      </c>
      <c r="BR491" s="47"/>
      <c r="BS491" s="34" t="str">
        <f>IFERROR(IF(B491&lt;&gt;"", IF(ISNUMBER(SEARCH("highrisk", LOWER(INDEX(Paste_Here!AD$2:AD$600, MATCH(B491, Paste_Here!A$2:A$600, 0))))), "High Risk", IF(ISNUMBER(SEARCH("lowrisk", LOWER(INDEX(Paste_Here!AD$2:AD$600, MATCH(B491, Paste_Here!A$2:A$600, 0))))), "Low Risk", IF(ISNUMBER(SEARCH("somerisk", LOWER(INDEX(Paste_Here!AD$2:AD$600, MATCH(B491, Paste_Here!A$2:A$600, 0))))), "Some Risk", IF(ISNUMBER(SEARCH("OT", LOWER(INDEX(Paste_Here!AD$2:AD$600, MATCH(B491, Paste_Here!A$2:A$600, 0))))), "On Track", "")))), ""), "")</f>
        <v/>
      </c>
      <c r="BT491" s="47"/>
      <c r="BU491" s="34"/>
      <c r="BV491" s="47"/>
      <c r="BW491" s="34"/>
      <c r="BX491" s="47"/>
      <c r="BY491" s="34"/>
      <c r="BZ491" s="47"/>
      <c r="CA491" s="34"/>
      <c r="CB491" s="49"/>
      <c r="DT491" s="47"/>
      <c r="DU491" s="47"/>
      <c r="DV491" s="2" t="str">
        <f t="shared" si="45"/>
        <v/>
      </c>
      <c r="DW491" s="47"/>
      <c r="DX491" s="2" t="str">
        <f>IFERROR(IF(B491&lt;&gt;"", IF(ISNUMBER(SEARCH("s", LOWER(INDEX(Paste_Here!M$2:M$600, MATCH(B491, Paste_Here!A$2:A$600, 0))))), "Yes", IF(INDEX(Paste_Here!M$2:M$600, MATCH(B491, Paste_Here!A$2:A$600, 0))&lt;&gt;"", "No", "")), ""), "")</f>
        <v/>
      </c>
      <c r="DY491" s="47"/>
      <c r="DZ491" s="2" t="str">
        <f>IFERROR(IF(B491&lt;&gt;"", IF(ISNUMBER(SEARCH("yes", LOWER(INDEX(Paste_Here!F$2:F$600, MATCH(B491, Paste_Here!A$2:A$600, 0))))), "Yes", IF(ISNUMBER(SEARCH("no", LOWER(INDEX(Paste_Here!F$2:F$600, MATCH(B491, Paste_Here!A$2:A$600, 0))))), "No", "")), ""), "")</f>
        <v/>
      </c>
      <c r="EA491" s="47"/>
      <c r="EB491" s="2" t="str">
        <f>IFERROR(IF(B491&lt;&gt;"", IF(ISNUMBER(SEARCH("english language learner", LOWER(INDEX(Paste_Here!C$2:C$600, MATCH(B491, Paste_Here!A$2:A$600, 0))))), "Yes", ""), ""), "")</f>
        <v/>
      </c>
      <c r="EC491" s="47"/>
      <c r="ED491" s="2" t="str">
        <f>IFERROR(IF(B491&lt;&gt;"", IF(OR(ISNUMBER(SEARCH("b", LOWER(INDEX(Paste_Here!K$2:K$600, MATCH(B491, Paste_Here!A$2:A$600, 0))))), ISNUMBER(SEARCH("h", LOWER(INDEX(Paste_Here!K$2:K$600, MATCH(B491, Paste_Here!A$2:A$600, 0))))), ISNUMBER(SEARCH("i", LOWER(INDEX(Paste_Here!K$2:K$600, MATCH(B491, Paste_Here!A$2:A$600, 0)))))), "Yes", IF(INDEX(Paste_Here!K$2:K$600, MATCH(B491, Paste_Here!A$2:A$600, 0))&lt;&gt;"", "No", "")), ""), "")</f>
        <v/>
      </c>
      <c r="EE491" s="47"/>
      <c r="EF491" s="34" t="str">
        <f>IFERROR(IF(B491&lt;&gt;"", IF(ISNUMBER(SEARCH("yes", LOWER(INDEX(Paste_Here!L$2:L$600, MATCH(B491, Paste_Here!A$2:A$600, 0))))), "Yes", IF(ISNUMBER(SEARCH("no", LOWER(INDEX(Paste_Here!L$2:L$600, MATCH(B491, Paste_Here!A$2:A$600, 0))))), "No", "")), ""), "")</f>
        <v/>
      </c>
      <c r="EG491" s="47"/>
      <c r="EH491" s="2" t="str">
        <f>IFERROR(IF(B491&lt;&gt;"", IF(ISNUMBER(SEARCH("transitional 2", LOWER(INDEX(Paste_Here!C$2:C$600, MATCH(B491, Paste_Here!A$2:A$600, 0))))), "T2", IF(ISNUMBER(SEARCH("transitional 1", LOWER(INDEX(Paste_Here!C$2:C$600, MATCH(B491, Paste_Here!A$2:A$600, 0))))), "T1", IF(ISNUMBER(SEARCH("waived ell services", LOWER(INDEX(Paste_Here!C$2:C$600, MATCH(B491, Paste_Here!A$2:A$600, 0))))), "W", ""))), ""), "")</f>
        <v/>
      </c>
      <c r="EI491" s="47"/>
      <c r="EJ491" s="2" t="str">
        <f>IFERROR(IF(B491&lt;&gt;"", IF(AND(INDEX(Paste_Here!AG$2:AG$600, MATCH(B491, Paste_Here!A$2:A$600, 0))&lt;&gt;"", ISNUMBER(VALUE(INDEX(Paste_Here!AG$2:AG$600, MATCH(B491, Paste_Here!A$2:A$600, 0))))), INDEX(Paste_Here!AG$2:AG$600, MATCH(B491, Paste_Here!A$2:A$600, 0)), ""), ""), "")</f>
        <v/>
      </c>
      <c r="EK491" s="47"/>
      <c r="EL491" s="2" t="str">
        <f>IFERROR(IF(B491&lt;&gt;"", IF(AND(INDEX(Paste_Here!AL$2:AL$600, MATCH(B491, Paste_Here!A$2:A$600, 0))&lt;&gt;"", ISNUMBER(VALUE(INDEX(Paste_Here!AL$2:AL$600, MATCH(B491, Paste_Here!A$2:A$600, 0))))), INDEX(Paste_Here!AL$2:AL$600, MATCH(B491, Paste_Here!A$2:A$600, 0)), ""), ""), "")</f>
        <v/>
      </c>
      <c r="EM491" s="47"/>
      <c r="FA491" s="4" t="str" cm="1">
        <f t="array" ref="FA491">IFERROR(INDEX(Paste_Here!$B$2:$B$600, MATCH(0, COUNTIF(FA$4:FA490, Paste_Here!$B$2:$B$600) + IF(Paste_Here!$B$2:$B$600="", 1, 0), 0)), "")</f>
        <v/>
      </c>
      <c r="FB491" s="4" t="str">
        <f>IF(FA491&lt;&gt;"", INDEX(Paste_Here!$A$2:$A$600, MATCH(FA491, Paste_Here!$B$2:$B$600, 0)), "")</f>
        <v/>
      </c>
      <c r="FC491" s="4" t="str">
        <f t="shared" si="46"/>
        <v/>
      </c>
      <c r="FD491" s="4" t="str" cm="1">
        <f t="array" ref="FD491">IFERROR(INDEX($FC$5:$FC$600, MATCH(SMALL(IF($FC$5:$FC$600&lt;&gt;"", COUNTIF($FC$5:$FC$600, "&lt;"&amp;$FC$5:$FC$600)+1), ROW()-ROW($FD$5)+1), COUNTIF($FC$5:$FC$600, "&lt;"&amp;$FC$5:$FC$600)+1, 0)), "")</f>
        <v/>
      </c>
      <c r="FF491" s="2" t="str">
        <f>IFERROR(IF(B491&lt;&gt;"", IF(AND(INDEX(Paste_Here!AH$2:AH$600, MATCH(B491, Paste_Here!A$2:A$600, 0))&lt;&gt;"", ISNUMBER(VALUE(INDEX(Paste_Here!AH$2:AH$600, MATCH(B491, Paste_Here!A$2:A$600, 0))))), INDEX(Paste_Here!AH$2:AH$600, MATCH(B491, Paste_Here!A$2:A$600, 0)), ""), ""), "")</f>
        <v/>
      </c>
      <c r="FG491" s="47"/>
      <c r="FH491" s="2" t="str">
        <f>IFERROR(IF(B491&lt;&gt;"", IF(AND(INDEX(Paste_Here!AM$2:AM$600, MATCH(B491, Paste_Here!A$2:A$600, 0))&lt;&gt;"", ISNUMBER(VALUE(INDEX(Paste_Here!AM$2:AM$600, MATCH(B491, Paste_Here!A$2:A$600, 0))))), INDEX(Paste_Here!AM$2:AM$600, MATCH(B491, Paste_Here!A$2:A$600, 0)), ""), ""), "")</f>
        <v/>
      </c>
      <c r="FI491" s="47"/>
      <c r="FJ491" s="47"/>
      <c r="FK491" s="2" t="str">
        <f t="shared" si="47"/>
        <v/>
      </c>
      <c r="FL491" s="47"/>
      <c r="FM491" s="2" t="str">
        <f>IFERROR(IF(B491&lt;&gt;"", IF(ISNUMBER(VALUE(INDEX(Paste_Here!H$2:H$600, MATCH(B491, Paste_Here!A$2:A$600, 0)))), IF(VALUE(INDEX(Paste_Here!H$2:H$600, MATCH(B491, Paste_Here!A$2:A$600, 0)))=0, "No", IF(AND(VALUE(INDEX(Paste_Here!H$2:H$600, MATCH(B491, Paste_Here!A$2:A$600, 0)))&gt;=1, VALUE(INDEX(Paste_Here!H$2:H$600, MATCH(B491, Paste_Here!A$2:A$600, 0)))&lt;=4), VALUE(INDEX(Paste_Here!H$2:H$600, MATCH(B491, Paste_Here!A$2:A$600, 0))), "")), ""), ""), "")</f>
        <v/>
      </c>
      <c r="FN491" s="47"/>
      <c r="FO491" s="34" t="str">
        <f>IFERROR(IF(B491&lt;&gt;"", IF(ISNUMBER(VALUE(INDEX(Paste_Here!I$2:I$600, MATCH(B491, Paste_Here!A$2:A$600, 0)))), IF(VALUE(INDEX(Paste_Here!I$2:I$600, MATCH(B491, Paste_Here!A$2:A$600, 0)))=0, "No", IF(AND(VALUE(INDEX(Paste_Here!I$2:I$600, MATCH(B491, Paste_Here!A$2:A$600, 0)))&gt;=1, VALUE(INDEX(Paste_Here!I$2:I$600, MATCH(B491, Paste_Here!A$2:A$600, 0)))&lt;=4), VALUE(INDEX(Paste_Here!I$2:I$600, MATCH(B491, Paste_Here!A$2:A$600, 0))), "")), ""), ""), "")</f>
        <v/>
      </c>
      <c r="FP491" s="47"/>
      <c r="FQ491" s="2"/>
      <c r="FR491" s="47"/>
      <c r="FS491" s="2"/>
      <c r="FT491" s="47"/>
      <c r="FU491" s="2"/>
      <c r="FV491" s="47"/>
      <c r="FW491" s="2"/>
      <c r="FX491" s="47"/>
      <c r="FY491" s="2"/>
      <c r="FZ491" s="47"/>
      <c r="GA491" s="2"/>
      <c r="GB491" s="47"/>
      <c r="GU491" s="2"/>
      <c r="GV491" s="47"/>
      <c r="GW491" s="2"/>
      <c r="GX491" s="47"/>
    </row>
    <row r="492" spans="1:206">
      <c r="A492" s="47"/>
      <c r="B492" s="2" t="str">
        <f t="shared" si="42"/>
        <v/>
      </c>
      <c r="C492" s="47"/>
      <c r="D492" s="2" t="str">
        <f>IFERROR(IF(B492&lt;&gt;"", IF(COUNTIF(INDEX(Paste_Here!N$2:O$600, MATCH(B492, Paste_Here!A$2:A$600, 0), 0), "yes") &gt; 0, "No", IF(COUNTIF(INDEX(Paste_Here!N$2:O$600, MATCH(B492, Paste_Here!A$2:A$600, 0), 0), "no") &gt; 0, "Yes", "")), ""), "")</f>
        <v/>
      </c>
      <c r="E492" s="47"/>
      <c r="F492" s="84" t="str">
        <f>IFERROR(IF(B492&lt;&gt;"", IF(AND(INDEX(Paste_Here!P$2:P$600, MATCH(B492, Paste_Here!A$2:A$600, 0))&lt;&gt;"", ISNUMBER(VALUE(INDEX(Paste_Here!P$2:P$600, MATCH(B492, Paste_Here!A$2:A$600, 0))))), INDEX(Paste_Here!P$2:P$600, MATCH(B492, Paste_Here!A$2:A$600, 0)), ""), ""), "")</f>
        <v/>
      </c>
      <c r="G492" s="47"/>
      <c r="H492" s="2" t="str">
        <f>IFERROR(IF(B492&lt;&gt;"", IF(ISNUMBER(SEARCH("highrisk", LOWER(INDEX(Paste_Here!Q$2:Q$600, MATCH(B492, Paste_Here!A$2:A$600, 0))))), "High Risk", IF(ISNUMBER(SEARCH("lowrisk", LOWER(INDEX(Paste_Here!Q$2:Q$600, MATCH(B492, Paste_Here!A$2:A$600, 0))))), "Low Risk", IF(ISNUMBER(SEARCH("somerisk", LOWER(INDEX(Paste_Here!Q$2:Q$600, MATCH(B492, Paste_Here!A$2:A$600, 0))))), "Some Risk", ""))), ""), "")</f>
        <v/>
      </c>
      <c r="I492" s="47"/>
      <c r="J492" s="2"/>
      <c r="K492" s="47"/>
      <c r="L492" s="2"/>
      <c r="M492" s="47"/>
      <c r="N492" s="2"/>
      <c r="O492" s="47"/>
      <c r="P492" s="2" t="str">
        <f>IFERROR(IF(B492&lt;&gt;"", IF(AND(ISNUMBER(VALUE(INDEX(Paste_Here!R$2:R$600, MATCH(B492, Paste_Here!A$2:A$600, 0)))), INDEX(Paste_Here!R$2:R$600, MATCH(B492, Paste_Here!A$2:A$600, 0)) &lt;&gt; ""), VALUE(INDEX(Paste_Here!R$2:R$600, MATCH(B492, Paste_Here!A$2:A$600, 0))), ""), ""), "")</f>
        <v/>
      </c>
      <c r="Q492" s="47"/>
      <c r="R492" s="2"/>
      <c r="S492" s="47"/>
      <c r="W492" s="47"/>
      <c r="X492" s="2"/>
      <c r="Y492" s="47"/>
      <c r="Z492" s="2" t="str">
        <f>IFERROR(IF(B492&lt;&gt;"", IF(AND(INDEX(Paste_Here!S$2:S$600, MATCH(B492, Paste_Here!A$2:A$600, 0))&lt;&gt;"", ISNUMBER(VALUE(INDEX(Paste_Here!S$2:S$600, MATCH(B492, Paste_Here!A$2:A$600, 0))))), INDEX(Paste_Here!S$2:S$600, MATCH(B492, Paste_Here!A$2:A$600, 0)), ""), ""), "")</f>
        <v/>
      </c>
      <c r="AA492" s="47"/>
      <c r="AB492" s="2" t="str">
        <f>IFERROR(IF(B492&lt;&gt;"", IF(ISNUMBER(SEARCH("highrisk", LOWER(INDEX(Paste_Here!T$2:T$600, MATCH(B492, Paste_Here!A$2:A$600, 0))))), "High Risk", IF(ISNUMBER(SEARCH("lowrisk", LOWER(INDEX(Paste_Here!T$2:T$600, MATCH(B492, Paste_Here!A$2:A$600, 0))))), "Low Risk", IF(ISNUMBER(SEARCH("somerisk", LOWER(INDEX(Paste_Here!T$2:T$600, MATCH(B492, Paste_Here!A$2:A$600, 0))))), "Some Risk", IF(ISNUMBER(SEARCH("OT", LOWER(INDEX(Paste_Here!T$2:T$600, MATCH(B492, Paste_Here!A$2:A$600, 0))))), "On Track", "")))), ""), "")</f>
        <v/>
      </c>
      <c r="AC492" s="47"/>
      <c r="AD492" s="2"/>
      <c r="AE492" s="47"/>
      <c r="AF492" s="2"/>
      <c r="AG492" s="47"/>
      <c r="AH492" s="2"/>
      <c r="AI492" s="47"/>
      <c r="AJ492" s="2" t="str" cm="1">
        <f t="array" aca="1" ref="AJ492" ca="1">IFERROR(IF(ISNUMBER(SEARCH("BR", INDEX(Paste_Here!AB$2:AB$210, MATCH(B492, Paste_Here!A$2:A$210, 0)))), -1, 1) * VALUE(_xlfn.TEXTJOIN("", TRUE, IF(ISNUMBER(--MID(INDEX(Paste_Here!AB$2:AB$210, MATCH(B492, Paste_Here!A$2:A$210, 0)), ROW(INDIRECT("1:"&amp;LEN(INDEX(Paste_Here!AB$2:AB$210, MATCH(B492, Paste_Here!A$2:A$210, 0))))), 1)), MID(INDEX(Paste_Here!AB$2:AB$210, MATCH(B492, Paste_Here!A$2:A$210, 0)), ROW(INDIRECT("1:"&amp;LEN(INDEX(Paste_Here!AB$2:AB$210, MATCH(B492, Paste_Here!A$2:A$210, 0))))), 1), ""))), "")</f>
        <v/>
      </c>
      <c r="AK492" s="47"/>
      <c r="AL492" s="34" t="str">
        <f>IFERROR(IF(B492&lt;&gt;"", IF(AND(INDEX(Paste_Here!AF$2:AF$600, MATCH(B492, Paste_Here!A$2:A$600, 0))&lt;&gt;"", ISNUMBER(VALUE(INDEX(Paste_Here!AF$2:AF$600, MATCH(B492, Paste_Here!A$2:A$600, 0))))), INDEX(Paste_Here!AF$2:AF$600, MATCH(B492, Paste_Here!A$2:A$600, 0)), ""), ""), "")</f>
        <v/>
      </c>
      <c r="AM492" s="47"/>
      <c r="AN492" s="47"/>
      <c r="AO492" s="2" t="str">
        <f t="shared" si="43"/>
        <v/>
      </c>
      <c r="AP492" s="47"/>
      <c r="AQ492" s="34" t="str">
        <f>IFERROR(IF(B492&lt;&gt;"", IF(COUNTIF(INDEX(Paste_Here!X$2:Y$600, MATCH(B492, Paste_Here!A$2:A$600, 0), 0), "yes") &gt; 0, "No", IF(COUNTIF(INDEX(Paste_Here!X$2:Y$600, MATCH(B492, Paste_Here!A$2:A$600, 0), 0), "no") &gt; 0, "Yes", "")), ""), "")</f>
        <v/>
      </c>
      <c r="AR492" s="47"/>
      <c r="AS492" s="34" t="str">
        <f>IFERROR(IF(B492&lt;&gt;"", IF(AND(INDEX(Paste_Here!U$2:U$600, MATCH(B492, Paste_Here!A$2:A$600, 0))&lt;&gt;"", ISNUMBER(VALUE(INDEX(Paste_Here!U$2:U$600, MATCH(B492, Paste_Here!A$2:A$600, 0))))), INDEX(Paste_Here!U$2:U$600, MATCH(B492, Paste_Here!A$2:A$600, 0)), ""), ""), "")</f>
        <v/>
      </c>
      <c r="AT492" s="47"/>
      <c r="AU492" s="34" t="str">
        <f>IFERROR(IF(B492&lt;&gt;"", IF(ISNUMBER(SEARCH("highrisk", LOWER(INDEX(Paste_Here!V$2:V$600, MATCH(B492, Paste_Here!A$2:A$600, 0))))), "High Risk", IF(ISNUMBER(SEARCH("lowrisk", LOWER(INDEX(Paste_Here!V$2:V$600, MATCH(B492, Paste_Here!A$2:A$600, 0))))), "Low Risk", IF(ISNUMBER(SEARCH("somerisk", LOWER(INDEX(Paste_Here!V$2:V$600, MATCH(B492, Paste_Here!A$2:A$600, 0))))), "Some Risk", ""))), ""), "")</f>
        <v/>
      </c>
      <c r="AV492" s="47"/>
      <c r="AW492" s="34" t="str">
        <f>IFERROR(IF(B492&lt;&gt;"", IF(AND(ISNUMBER(VALUE(INDEX(Paste_Here!W$2:W$600, MATCH(B492, Paste_Here!A$2:A$600, 0)))), INDEX(Paste_Here!W$2:W$600, MATCH(B492, Paste_Here!A$2:A$600, 0)) &lt;&gt; ""), VALUE(INDEX(Paste_Here!W$2:W$600, MATCH(B492, Paste_Here!A$2:A$600, 0))), ""), ""), "")</f>
        <v/>
      </c>
      <c r="AX492" s="47"/>
      <c r="BA492" s="2" t="str">
        <f>IFERROR(IF(B492&lt;&gt;"", IF(AND(INDEX(Paste_Here!AI$2:AI$600, MATCH(B492, Paste_Here!A$2:A$600, 0))&lt;&gt;"", ISNUMBER(VALUE(INDEX(Paste_Here!AI$2:AI$600, MATCH(B492, Paste_Here!A$2:A$600, 0))))), INDEX(Paste_Here!AI$2:AI$600, MATCH(B492, Paste_Here!A$2:A$600, 0)), ""), ""), "")</f>
        <v/>
      </c>
      <c r="BB492" s="47"/>
      <c r="BC492" s="34" t="str">
        <f>IFERROR(IF(B492&lt;&gt;"", IF(ISNUMBER(SEARCH("highrisk", LOWER(INDEX(Paste_Here!AJ$2:AJ$600, MATCH(B492, Paste_Here!A$2:A$600, 0))))), "High Risk", IF(ISNUMBER(SEARCH("lowrisk", LOWER(INDEX(Paste_Here!AJ$2:AJ$600, MATCH(B492, Paste_Here!A$2:A$600, 0))))), "Low Risk", IF(ISNUMBER(SEARCH("somerisk", LOWER(INDEX(Paste_Here!AJ$2:AJ$600, MATCH(B492, Paste_Here!A$2:A$600, 0))))), "Some Risk", IF(ISNUMBER(SEARCH("OT", LOWER(INDEX(Paste_Here!AJ$2:AJ$600, MATCH(B492, Paste_Here!A$2:A$600, 0))))), "On Track", "")))), ""), "")</f>
        <v/>
      </c>
      <c r="BD492" s="47"/>
      <c r="BE492" s="34" t="str">
        <f>IFERROR(IF(B492&lt;&gt;"", IF(AND(INDEX(Paste_Here!AK$2:AK$600, MATCH(B492, Paste_Here!A$2:A$600, 0))&lt;&gt;"", ISNUMBER(VALUE(INDEX(Paste_Here!AK$2:AK$600, MATCH(B492, Paste_Here!A$2:A$600, 0))))), INDEX(Paste_Here!AK$2:AK$600, MATCH(B492, Paste_Here!A$2:A$600, 0)), ""), ""), "")</f>
        <v/>
      </c>
      <c r="BF492" s="47"/>
      <c r="BG492" s="34" t="str" cm="1">
        <f t="array" aca="1" ref="BG492" ca="1">IFERROR(IF(B492&lt;&gt;"", IF(INDEX(Paste_Here!AE$2:AE$600, MATCH(B492, Paste_Here!A$2:A$600, 0))&lt;&gt;"", IF(LEFT(INDEX(Paste_Here!AE$2:AE$600, MATCH(B492, Paste_Here!A$2:A$600, 0)), 2)="EM", -1, 1) * VALUE(_xlfn.TEXTJOIN("", TRUE, IF(ISNUMBER(MID(INDEX(Paste_Here!AE$2:AE$600, MATCH(B492, Paste_Here!A$2:A$600, 0)), ROW(INDIRECT("1:"&amp;LEN(INDEX(Paste_Here!AE$2:AE$600, MATCH(B492, Paste_Here!A$2:A$600, 0))))), 1)*1), MID(INDEX(Paste_Here!AE$2:AE$600, MATCH(B492, Paste_Here!A$2:A$600, 0)), ROW(INDIRECT("1:"&amp;LEN(INDEX(Paste_Here!AE$2:AE$600, MATCH(B492, Paste_Here!A$2:A$600, 0))))), 1), ""))), ""), ""), "")</f>
        <v/>
      </c>
      <c r="BH492" s="47"/>
      <c r="BJ492" s="47"/>
      <c r="BK492" s="2" t="str">
        <f t="shared" si="44"/>
        <v/>
      </c>
      <c r="BL492" s="47"/>
      <c r="BM492" s="34" t="str">
        <f>IFERROR(IF(B492&lt;&gt;"", IF(AND(INDEX(Paste_Here!Z$2:Z$600, MATCH(B492, Paste_Here!A$2:A$600, 0))&lt;&gt;"", ISNUMBER(VALUE(INDEX(Paste_Here!Z$2:Z$600, MATCH(B492, Paste_Here!A$2:A$600, 0))))), INDEX(Paste_Here!Z$2:Z$600, MATCH(B492, Paste_Here!A$2:A$600, 0)), ""), ""), "")</f>
        <v/>
      </c>
      <c r="BN492" s="47"/>
      <c r="BO492" s="34" t="str">
        <f>IFERROR(IF(B492&lt;&gt;"", IF(ISNUMBER(SEARCH("highrisk", LOWER(INDEX(Paste_Here!AA$2:AA$600, MATCH(B492, Paste_Here!A$2:A$600, 0))))), "High Risk", IF(ISNUMBER(SEARCH("lowrisk", LOWER(INDEX(Paste_Here!AA$2:AA$600, MATCH(B492, Paste_Here!A$2:A$600, 0))))), "Low Risk", IF(ISNUMBER(SEARCH("somerisk", LOWER(INDEX(Paste_Here!AA$2:AA$600, MATCH(B492, Paste_Here!A$2:A$600, 0))))), "Some Risk", IF(ISNUMBER(SEARCH("OT", LOWER(INDEX(Paste_Here!AA$2:AA$600, MATCH(B492, Paste_Here!A$2:A$600, 0))))), "On Track", "")))), ""), "")</f>
        <v/>
      </c>
      <c r="BP492" s="47"/>
      <c r="BQ492" s="34" t="str">
        <f>IFERROR(IF(B492&lt;&gt;"", IF(AND(INDEX(Paste_Here!AC$2:AC$600, MATCH(B492, Paste_Here!A$2:A$600, 0))&lt;&gt;"", ISNUMBER(VALUE(INDEX(Paste_Here!AC$2:AC$600, MATCH(B492, Paste_Here!A$2:A$600, 0))))), INDEX(Paste_Here!AC$2:AC$600, MATCH(B492, Paste_Here!A$2:A$600, 0)), ""), ""), "")</f>
        <v/>
      </c>
      <c r="BR492" s="47"/>
      <c r="BS492" s="34" t="str">
        <f>IFERROR(IF(B492&lt;&gt;"", IF(ISNUMBER(SEARCH("highrisk", LOWER(INDEX(Paste_Here!AD$2:AD$600, MATCH(B492, Paste_Here!A$2:A$600, 0))))), "High Risk", IF(ISNUMBER(SEARCH("lowrisk", LOWER(INDEX(Paste_Here!AD$2:AD$600, MATCH(B492, Paste_Here!A$2:A$600, 0))))), "Low Risk", IF(ISNUMBER(SEARCH("somerisk", LOWER(INDEX(Paste_Here!AD$2:AD$600, MATCH(B492, Paste_Here!A$2:A$600, 0))))), "Some Risk", IF(ISNUMBER(SEARCH("OT", LOWER(INDEX(Paste_Here!AD$2:AD$600, MATCH(B492, Paste_Here!A$2:A$600, 0))))), "On Track", "")))), ""), "")</f>
        <v/>
      </c>
      <c r="BT492" s="47"/>
      <c r="BU492" s="34"/>
      <c r="BV492" s="47"/>
      <c r="BW492" s="34"/>
      <c r="BX492" s="47"/>
      <c r="BY492" s="34"/>
      <c r="BZ492" s="47"/>
      <c r="CA492" s="34"/>
      <c r="CB492" s="49"/>
      <c r="DT492" s="47"/>
      <c r="DU492" s="47"/>
      <c r="DV492" s="2" t="str">
        <f t="shared" si="45"/>
        <v/>
      </c>
      <c r="DW492" s="47"/>
      <c r="DX492" s="2" t="str">
        <f>IFERROR(IF(B492&lt;&gt;"", IF(ISNUMBER(SEARCH("s", LOWER(INDEX(Paste_Here!M$2:M$600, MATCH(B492, Paste_Here!A$2:A$600, 0))))), "Yes", IF(INDEX(Paste_Here!M$2:M$600, MATCH(B492, Paste_Here!A$2:A$600, 0))&lt;&gt;"", "No", "")), ""), "")</f>
        <v/>
      </c>
      <c r="DY492" s="47"/>
      <c r="DZ492" s="2" t="str">
        <f>IFERROR(IF(B492&lt;&gt;"", IF(ISNUMBER(SEARCH("yes", LOWER(INDEX(Paste_Here!F$2:F$600, MATCH(B492, Paste_Here!A$2:A$600, 0))))), "Yes", IF(ISNUMBER(SEARCH("no", LOWER(INDEX(Paste_Here!F$2:F$600, MATCH(B492, Paste_Here!A$2:A$600, 0))))), "No", "")), ""), "")</f>
        <v/>
      </c>
      <c r="EA492" s="47"/>
      <c r="EB492" s="2" t="str">
        <f>IFERROR(IF(B492&lt;&gt;"", IF(ISNUMBER(SEARCH("english language learner", LOWER(INDEX(Paste_Here!C$2:C$600, MATCH(B492, Paste_Here!A$2:A$600, 0))))), "Yes", ""), ""), "")</f>
        <v/>
      </c>
      <c r="EC492" s="47"/>
      <c r="ED492" s="2" t="str">
        <f>IFERROR(IF(B492&lt;&gt;"", IF(OR(ISNUMBER(SEARCH("b", LOWER(INDEX(Paste_Here!K$2:K$600, MATCH(B492, Paste_Here!A$2:A$600, 0))))), ISNUMBER(SEARCH("h", LOWER(INDEX(Paste_Here!K$2:K$600, MATCH(B492, Paste_Here!A$2:A$600, 0))))), ISNUMBER(SEARCH("i", LOWER(INDEX(Paste_Here!K$2:K$600, MATCH(B492, Paste_Here!A$2:A$600, 0)))))), "Yes", IF(INDEX(Paste_Here!K$2:K$600, MATCH(B492, Paste_Here!A$2:A$600, 0))&lt;&gt;"", "No", "")), ""), "")</f>
        <v/>
      </c>
      <c r="EE492" s="47"/>
      <c r="EF492" s="34" t="str">
        <f>IFERROR(IF(B492&lt;&gt;"", IF(ISNUMBER(SEARCH("yes", LOWER(INDEX(Paste_Here!L$2:L$600, MATCH(B492, Paste_Here!A$2:A$600, 0))))), "Yes", IF(ISNUMBER(SEARCH("no", LOWER(INDEX(Paste_Here!L$2:L$600, MATCH(B492, Paste_Here!A$2:A$600, 0))))), "No", "")), ""), "")</f>
        <v/>
      </c>
      <c r="EG492" s="47"/>
      <c r="EH492" s="2" t="str">
        <f>IFERROR(IF(B492&lt;&gt;"", IF(ISNUMBER(SEARCH("transitional 2", LOWER(INDEX(Paste_Here!C$2:C$600, MATCH(B492, Paste_Here!A$2:A$600, 0))))), "T2", IF(ISNUMBER(SEARCH("transitional 1", LOWER(INDEX(Paste_Here!C$2:C$600, MATCH(B492, Paste_Here!A$2:A$600, 0))))), "T1", IF(ISNUMBER(SEARCH("waived ell services", LOWER(INDEX(Paste_Here!C$2:C$600, MATCH(B492, Paste_Here!A$2:A$600, 0))))), "W", ""))), ""), "")</f>
        <v/>
      </c>
      <c r="EI492" s="47"/>
      <c r="EJ492" s="2" t="str">
        <f>IFERROR(IF(B492&lt;&gt;"", IF(AND(INDEX(Paste_Here!AG$2:AG$600, MATCH(B492, Paste_Here!A$2:A$600, 0))&lt;&gt;"", ISNUMBER(VALUE(INDEX(Paste_Here!AG$2:AG$600, MATCH(B492, Paste_Here!A$2:A$600, 0))))), INDEX(Paste_Here!AG$2:AG$600, MATCH(B492, Paste_Here!A$2:A$600, 0)), ""), ""), "")</f>
        <v/>
      </c>
      <c r="EK492" s="47"/>
      <c r="EL492" s="2" t="str">
        <f>IFERROR(IF(B492&lt;&gt;"", IF(AND(INDEX(Paste_Here!AL$2:AL$600, MATCH(B492, Paste_Here!A$2:A$600, 0))&lt;&gt;"", ISNUMBER(VALUE(INDEX(Paste_Here!AL$2:AL$600, MATCH(B492, Paste_Here!A$2:A$600, 0))))), INDEX(Paste_Here!AL$2:AL$600, MATCH(B492, Paste_Here!A$2:A$600, 0)), ""), ""), "")</f>
        <v/>
      </c>
      <c r="EM492" s="47"/>
      <c r="FA492" s="4" t="str" cm="1">
        <f t="array" ref="FA492">IFERROR(INDEX(Paste_Here!$B$2:$B$600, MATCH(0, COUNTIF(FA$4:FA491, Paste_Here!$B$2:$B$600) + IF(Paste_Here!$B$2:$B$600="", 1, 0), 0)), "")</f>
        <v/>
      </c>
      <c r="FB492" s="4" t="str">
        <f>IF(FA492&lt;&gt;"", INDEX(Paste_Here!$A$2:$A$600, MATCH(FA492, Paste_Here!$B$2:$B$600, 0)), "")</f>
        <v/>
      </c>
      <c r="FC492" s="4" t="str">
        <f t="shared" si="46"/>
        <v/>
      </c>
      <c r="FD492" s="4" t="str" cm="1">
        <f t="array" ref="FD492">IFERROR(INDEX($FC$5:$FC$600, MATCH(SMALL(IF($FC$5:$FC$600&lt;&gt;"", COUNTIF($FC$5:$FC$600, "&lt;"&amp;$FC$5:$FC$600)+1), ROW()-ROW($FD$5)+1), COUNTIF($FC$5:$FC$600, "&lt;"&amp;$FC$5:$FC$600)+1, 0)), "")</f>
        <v/>
      </c>
      <c r="FF492" s="2" t="str">
        <f>IFERROR(IF(B492&lt;&gt;"", IF(AND(INDEX(Paste_Here!AH$2:AH$600, MATCH(B492, Paste_Here!A$2:A$600, 0))&lt;&gt;"", ISNUMBER(VALUE(INDEX(Paste_Here!AH$2:AH$600, MATCH(B492, Paste_Here!A$2:A$600, 0))))), INDEX(Paste_Here!AH$2:AH$600, MATCH(B492, Paste_Here!A$2:A$600, 0)), ""), ""), "")</f>
        <v/>
      </c>
      <c r="FG492" s="47"/>
      <c r="FH492" s="2" t="str">
        <f>IFERROR(IF(B492&lt;&gt;"", IF(AND(INDEX(Paste_Here!AM$2:AM$600, MATCH(B492, Paste_Here!A$2:A$600, 0))&lt;&gt;"", ISNUMBER(VALUE(INDEX(Paste_Here!AM$2:AM$600, MATCH(B492, Paste_Here!A$2:A$600, 0))))), INDEX(Paste_Here!AM$2:AM$600, MATCH(B492, Paste_Here!A$2:A$600, 0)), ""), ""), "")</f>
        <v/>
      </c>
      <c r="FI492" s="47"/>
      <c r="FJ492" s="47"/>
      <c r="FK492" s="2" t="str">
        <f t="shared" si="47"/>
        <v/>
      </c>
      <c r="FL492" s="47"/>
      <c r="FM492" s="2" t="str">
        <f>IFERROR(IF(B492&lt;&gt;"", IF(ISNUMBER(VALUE(INDEX(Paste_Here!H$2:H$600, MATCH(B492, Paste_Here!A$2:A$600, 0)))), IF(VALUE(INDEX(Paste_Here!H$2:H$600, MATCH(B492, Paste_Here!A$2:A$600, 0)))=0, "No", IF(AND(VALUE(INDEX(Paste_Here!H$2:H$600, MATCH(B492, Paste_Here!A$2:A$600, 0)))&gt;=1, VALUE(INDEX(Paste_Here!H$2:H$600, MATCH(B492, Paste_Here!A$2:A$600, 0)))&lt;=4), VALUE(INDEX(Paste_Here!H$2:H$600, MATCH(B492, Paste_Here!A$2:A$600, 0))), "")), ""), ""), "")</f>
        <v/>
      </c>
      <c r="FN492" s="47"/>
      <c r="FO492" s="34" t="str">
        <f>IFERROR(IF(B492&lt;&gt;"", IF(ISNUMBER(VALUE(INDEX(Paste_Here!I$2:I$600, MATCH(B492, Paste_Here!A$2:A$600, 0)))), IF(VALUE(INDEX(Paste_Here!I$2:I$600, MATCH(B492, Paste_Here!A$2:A$600, 0)))=0, "No", IF(AND(VALUE(INDEX(Paste_Here!I$2:I$600, MATCH(B492, Paste_Here!A$2:A$600, 0)))&gt;=1, VALUE(INDEX(Paste_Here!I$2:I$600, MATCH(B492, Paste_Here!A$2:A$600, 0)))&lt;=4), VALUE(INDEX(Paste_Here!I$2:I$600, MATCH(B492, Paste_Here!A$2:A$600, 0))), "")), ""), ""), "")</f>
        <v/>
      </c>
      <c r="FP492" s="47"/>
      <c r="FQ492" s="2"/>
      <c r="FR492" s="47"/>
      <c r="FS492" s="2"/>
      <c r="FT492" s="47"/>
      <c r="FU492" s="2"/>
      <c r="FV492" s="47"/>
      <c r="FW492" s="2"/>
      <c r="FX492" s="47"/>
      <c r="FY492" s="2"/>
      <c r="FZ492" s="47"/>
      <c r="GA492" s="2"/>
      <c r="GB492" s="47"/>
      <c r="GU492" s="2"/>
      <c r="GV492" s="47"/>
      <c r="GW492" s="2"/>
      <c r="GX492" s="47"/>
    </row>
    <row r="493" spans="1:206">
      <c r="A493" s="47"/>
      <c r="B493" s="2" t="str">
        <f t="shared" si="42"/>
        <v/>
      </c>
      <c r="C493" s="47"/>
      <c r="D493" s="2" t="str">
        <f>IFERROR(IF(B493&lt;&gt;"", IF(COUNTIF(INDEX(Paste_Here!N$2:O$600, MATCH(B493, Paste_Here!A$2:A$600, 0), 0), "yes") &gt; 0, "No", IF(COUNTIF(INDEX(Paste_Here!N$2:O$600, MATCH(B493, Paste_Here!A$2:A$600, 0), 0), "no") &gt; 0, "Yes", "")), ""), "")</f>
        <v/>
      </c>
      <c r="E493" s="47"/>
      <c r="F493" s="84" t="str">
        <f>IFERROR(IF(B493&lt;&gt;"", IF(AND(INDEX(Paste_Here!P$2:P$600, MATCH(B493, Paste_Here!A$2:A$600, 0))&lt;&gt;"", ISNUMBER(VALUE(INDEX(Paste_Here!P$2:P$600, MATCH(B493, Paste_Here!A$2:A$600, 0))))), INDEX(Paste_Here!P$2:P$600, MATCH(B493, Paste_Here!A$2:A$600, 0)), ""), ""), "")</f>
        <v/>
      </c>
      <c r="G493" s="47"/>
      <c r="H493" s="2" t="str">
        <f>IFERROR(IF(B493&lt;&gt;"", IF(ISNUMBER(SEARCH("highrisk", LOWER(INDEX(Paste_Here!Q$2:Q$600, MATCH(B493, Paste_Here!A$2:A$600, 0))))), "High Risk", IF(ISNUMBER(SEARCH("lowrisk", LOWER(INDEX(Paste_Here!Q$2:Q$600, MATCH(B493, Paste_Here!A$2:A$600, 0))))), "Low Risk", IF(ISNUMBER(SEARCH("somerisk", LOWER(INDEX(Paste_Here!Q$2:Q$600, MATCH(B493, Paste_Here!A$2:A$600, 0))))), "Some Risk", ""))), ""), "")</f>
        <v/>
      </c>
      <c r="I493" s="47"/>
      <c r="J493" s="2"/>
      <c r="K493" s="47"/>
      <c r="L493" s="2"/>
      <c r="M493" s="47"/>
      <c r="N493" s="2"/>
      <c r="O493" s="47"/>
      <c r="P493" s="2" t="str">
        <f>IFERROR(IF(B493&lt;&gt;"", IF(AND(ISNUMBER(VALUE(INDEX(Paste_Here!R$2:R$600, MATCH(B493, Paste_Here!A$2:A$600, 0)))), INDEX(Paste_Here!R$2:R$600, MATCH(B493, Paste_Here!A$2:A$600, 0)) &lt;&gt; ""), VALUE(INDEX(Paste_Here!R$2:R$600, MATCH(B493, Paste_Here!A$2:A$600, 0))), ""), ""), "")</f>
        <v/>
      </c>
      <c r="Q493" s="47"/>
      <c r="R493" s="2"/>
      <c r="S493" s="47"/>
      <c r="W493" s="47"/>
      <c r="X493" s="2"/>
      <c r="Y493" s="47"/>
      <c r="Z493" s="2" t="str">
        <f>IFERROR(IF(B493&lt;&gt;"", IF(AND(INDEX(Paste_Here!S$2:S$600, MATCH(B493, Paste_Here!A$2:A$600, 0))&lt;&gt;"", ISNUMBER(VALUE(INDEX(Paste_Here!S$2:S$600, MATCH(B493, Paste_Here!A$2:A$600, 0))))), INDEX(Paste_Here!S$2:S$600, MATCH(B493, Paste_Here!A$2:A$600, 0)), ""), ""), "")</f>
        <v/>
      </c>
      <c r="AA493" s="47"/>
      <c r="AB493" s="2" t="str">
        <f>IFERROR(IF(B493&lt;&gt;"", IF(ISNUMBER(SEARCH("highrisk", LOWER(INDEX(Paste_Here!T$2:T$600, MATCH(B493, Paste_Here!A$2:A$600, 0))))), "High Risk", IF(ISNUMBER(SEARCH("lowrisk", LOWER(INDEX(Paste_Here!T$2:T$600, MATCH(B493, Paste_Here!A$2:A$600, 0))))), "Low Risk", IF(ISNUMBER(SEARCH("somerisk", LOWER(INDEX(Paste_Here!T$2:T$600, MATCH(B493, Paste_Here!A$2:A$600, 0))))), "Some Risk", IF(ISNUMBER(SEARCH("OT", LOWER(INDEX(Paste_Here!T$2:T$600, MATCH(B493, Paste_Here!A$2:A$600, 0))))), "On Track", "")))), ""), "")</f>
        <v/>
      </c>
      <c r="AC493" s="47"/>
      <c r="AD493" s="2"/>
      <c r="AE493" s="47"/>
      <c r="AF493" s="2"/>
      <c r="AG493" s="47"/>
      <c r="AH493" s="2"/>
      <c r="AI493" s="47"/>
      <c r="AJ493" s="2" t="str" cm="1">
        <f t="array" aca="1" ref="AJ493" ca="1">IFERROR(IF(ISNUMBER(SEARCH("BR", INDEX(Paste_Here!AB$2:AB$210, MATCH(B493, Paste_Here!A$2:A$210, 0)))), -1, 1) * VALUE(_xlfn.TEXTJOIN("", TRUE, IF(ISNUMBER(--MID(INDEX(Paste_Here!AB$2:AB$210, MATCH(B493, Paste_Here!A$2:A$210, 0)), ROW(INDIRECT("1:"&amp;LEN(INDEX(Paste_Here!AB$2:AB$210, MATCH(B493, Paste_Here!A$2:A$210, 0))))), 1)), MID(INDEX(Paste_Here!AB$2:AB$210, MATCH(B493, Paste_Here!A$2:A$210, 0)), ROW(INDIRECT("1:"&amp;LEN(INDEX(Paste_Here!AB$2:AB$210, MATCH(B493, Paste_Here!A$2:A$210, 0))))), 1), ""))), "")</f>
        <v/>
      </c>
      <c r="AK493" s="47"/>
      <c r="AL493" s="34" t="str">
        <f>IFERROR(IF(B493&lt;&gt;"", IF(AND(INDEX(Paste_Here!AF$2:AF$600, MATCH(B493, Paste_Here!A$2:A$600, 0))&lt;&gt;"", ISNUMBER(VALUE(INDEX(Paste_Here!AF$2:AF$600, MATCH(B493, Paste_Here!A$2:A$600, 0))))), INDEX(Paste_Here!AF$2:AF$600, MATCH(B493, Paste_Here!A$2:A$600, 0)), ""), ""), "")</f>
        <v/>
      </c>
      <c r="AM493" s="47"/>
      <c r="AN493" s="47"/>
      <c r="AO493" s="2" t="str">
        <f t="shared" si="43"/>
        <v/>
      </c>
      <c r="AP493" s="47"/>
      <c r="AQ493" s="34" t="str">
        <f>IFERROR(IF(B493&lt;&gt;"", IF(COUNTIF(INDEX(Paste_Here!X$2:Y$600, MATCH(B493, Paste_Here!A$2:A$600, 0), 0), "yes") &gt; 0, "No", IF(COUNTIF(INDEX(Paste_Here!X$2:Y$600, MATCH(B493, Paste_Here!A$2:A$600, 0), 0), "no") &gt; 0, "Yes", "")), ""), "")</f>
        <v/>
      </c>
      <c r="AR493" s="47"/>
      <c r="AS493" s="34" t="str">
        <f>IFERROR(IF(B493&lt;&gt;"", IF(AND(INDEX(Paste_Here!U$2:U$600, MATCH(B493, Paste_Here!A$2:A$600, 0))&lt;&gt;"", ISNUMBER(VALUE(INDEX(Paste_Here!U$2:U$600, MATCH(B493, Paste_Here!A$2:A$600, 0))))), INDEX(Paste_Here!U$2:U$600, MATCH(B493, Paste_Here!A$2:A$600, 0)), ""), ""), "")</f>
        <v/>
      </c>
      <c r="AT493" s="47"/>
      <c r="AU493" s="34" t="str">
        <f>IFERROR(IF(B493&lt;&gt;"", IF(ISNUMBER(SEARCH("highrisk", LOWER(INDEX(Paste_Here!V$2:V$600, MATCH(B493, Paste_Here!A$2:A$600, 0))))), "High Risk", IF(ISNUMBER(SEARCH("lowrisk", LOWER(INDEX(Paste_Here!V$2:V$600, MATCH(B493, Paste_Here!A$2:A$600, 0))))), "Low Risk", IF(ISNUMBER(SEARCH("somerisk", LOWER(INDEX(Paste_Here!V$2:V$600, MATCH(B493, Paste_Here!A$2:A$600, 0))))), "Some Risk", ""))), ""), "")</f>
        <v/>
      </c>
      <c r="AV493" s="47"/>
      <c r="AW493" s="34" t="str">
        <f>IFERROR(IF(B493&lt;&gt;"", IF(AND(ISNUMBER(VALUE(INDEX(Paste_Here!W$2:W$600, MATCH(B493, Paste_Here!A$2:A$600, 0)))), INDEX(Paste_Here!W$2:W$600, MATCH(B493, Paste_Here!A$2:A$600, 0)) &lt;&gt; ""), VALUE(INDEX(Paste_Here!W$2:W$600, MATCH(B493, Paste_Here!A$2:A$600, 0))), ""), ""), "")</f>
        <v/>
      </c>
      <c r="AX493" s="47"/>
      <c r="BA493" s="2" t="str">
        <f>IFERROR(IF(B493&lt;&gt;"", IF(AND(INDEX(Paste_Here!AI$2:AI$600, MATCH(B493, Paste_Here!A$2:A$600, 0))&lt;&gt;"", ISNUMBER(VALUE(INDEX(Paste_Here!AI$2:AI$600, MATCH(B493, Paste_Here!A$2:A$600, 0))))), INDEX(Paste_Here!AI$2:AI$600, MATCH(B493, Paste_Here!A$2:A$600, 0)), ""), ""), "")</f>
        <v/>
      </c>
      <c r="BB493" s="47"/>
      <c r="BC493" s="34" t="str">
        <f>IFERROR(IF(B493&lt;&gt;"", IF(ISNUMBER(SEARCH("highrisk", LOWER(INDEX(Paste_Here!AJ$2:AJ$600, MATCH(B493, Paste_Here!A$2:A$600, 0))))), "High Risk", IF(ISNUMBER(SEARCH("lowrisk", LOWER(INDEX(Paste_Here!AJ$2:AJ$600, MATCH(B493, Paste_Here!A$2:A$600, 0))))), "Low Risk", IF(ISNUMBER(SEARCH("somerisk", LOWER(INDEX(Paste_Here!AJ$2:AJ$600, MATCH(B493, Paste_Here!A$2:A$600, 0))))), "Some Risk", IF(ISNUMBER(SEARCH("OT", LOWER(INDEX(Paste_Here!AJ$2:AJ$600, MATCH(B493, Paste_Here!A$2:A$600, 0))))), "On Track", "")))), ""), "")</f>
        <v/>
      </c>
      <c r="BD493" s="47"/>
      <c r="BE493" s="34" t="str">
        <f>IFERROR(IF(B493&lt;&gt;"", IF(AND(INDEX(Paste_Here!AK$2:AK$600, MATCH(B493, Paste_Here!A$2:A$600, 0))&lt;&gt;"", ISNUMBER(VALUE(INDEX(Paste_Here!AK$2:AK$600, MATCH(B493, Paste_Here!A$2:A$600, 0))))), INDEX(Paste_Here!AK$2:AK$600, MATCH(B493, Paste_Here!A$2:A$600, 0)), ""), ""), "")</f>
        <v/>
      </c>
      <c r="BF493" s="47"/>
      <c r="BG493" s="34" t="str" cm="1">
        <f t="array" aca="1" ref="BG493" ca="1">IFERROR(IF(B493&lt;&gt;"", IF(INDEX(Paste_Here!AE$2:AE$600, MATCH(B493, Paste_Here!A$2:A$600, 0))&lt;&gt;"", IF(LEFT(INDEX(Paste_Here!AE$2:AE$600, MATCH(B493, Paste_Here!A$2:A$600, 0)), 2)="EM", -1, 1) * VALUE(_xlfn.TEXTJOIN("", TRUE, IF(ISNUMBER(MID(INDEX(Paste_Here!AE$2:AE$600, MATCH(B493, Paste_Here!A$2:A$600, 0)), ROW(INDIRECT("1:"&amp;LEN(INDEX(Paste_Here!AE$2:AE$600, MATCH(B493, Paste_Here!A$2:A$600, 0))))), 1)*1), MID(INDEX(Paste_Here!AE$2:AE$600, MATCH(B493, Paste_Here!A$2:A$600, 0)), ROW(INDIRECT("1:"&amp;LEN(INDEX(Paste_Here!AE$2:AE$600, MATCH(B493, Paste_Here!A$2:A$600, 0))))), 1), ""))), ""), ""), "")</f>
        <v/>
      </c>
      <c r="BH493" s="47"/>
      <c r="BJ493" s="47"/>
      <c r="BK493" s="2" t="str">
        <f t="shared" si="44"/>
        <v/>
      </c>
      <c r="BL493" s="47"/>
      <c r="BM493" s="34" t="str">
        <f>IFERROR(IF(B493&lt;&gt;"", IF(AND(INDEX(Paste_Here!Z$2:Z$600, MATCH(B493, Paste_Here!A$2:A$600, 0))&lt;&gt;"", ISNUMBER(VALUE(INDEX(Paste_Here!Z$2:Z$600, MATCH(B493, Paste_Here!A$2:A$600, 0))))), INDEX(Paste_Here!Z$2:Z$600, MATCH(B493, Paste_Here!A$2:A$600, 0)), ""), ""), "")</f>
        <v/>
      </c>
      <c r="BN493" s="47"/>
      <c r="BO493" s="34" t="str">
        <f>IFERROR(IF(B493&lt;&gt;"", IF(ISNUMBER(SEARCH("highrisk", LOWER(INDEX(Paste_Here!AA$2:AA$600, MATCH(B493, Paste_Here!A$2:A$600, 0))))), "High Risk", IF(ISNUMBER(SEARCH("lowrisk", LOWER(INDEX(Paste_Here!AA$2:AA$600, MATCH(B493, Paste_Here!A$2:A$600, 0))))), "Low Risk", IF(ISNUMBER(SEARCH("somerisk", LOWER(INDEX(Paste_Here!AA$2:AA$600, MATCH(B493, Paste_Here!A$2:A$600, 0))))), "Some Risk", IF(ISNUMBER(SEARCH("OT", LOWER(INDEX(Paste_Here!AA$2:AA$600, MATCH(B493, Paste_Here!A$2:A$600, 0))))), "On Track", "")))), ""), "")</f>
        <v/>
      </c>
      <c r="BP493" s="47"/>
      <c r="BQ493" s="34" t="str">
        <f>IFERROR(IF(B493&lt;&gt;"", IF(AND(INDEX(Paste_Here!AC$2:AC$600, MATCH(B493, Paste_Here!A$2:A$600, 0))&lt;&gt;"", ISNUMBER(VALUE(INDEX(Paste_Here!AC$2:AC$600, MATCH(B493, Paste_Here!A$2:A$600, 0))))), INDEX(Paste_Here!AC$2:AC$600, MATCH(B493, Paste_Here!A$2:A$600, 0)), ""), ""), "")</f>
        <v/>
      </c>
      <c r="BR493" s="47"/>
      <c r="BS493" s="34" t="str">
        <f>IFERROR(IF(B493&lt;&gt;"", IF(ISNUMBER(SEARCH("highrisk", LOWER(INDEX(Paste_Here!AD$2:AD$600, MATCH(B493, Paste_Here!A$2:A$600, 0))))), "High Risk", IF(ISNUMBER(SEARCH("lowrisk", LOWER(INDEX(Paste_Here!AD$2:AD$600, MATCH(B493, Paste_Here!A$2:A$600, 0))))), "Low Risk", IF(ISNUMBER(SEARCH("somerisk", LOWER(INDEX(Paste_Here!AD$2:AD$600, MATCH(B493, Paste_Here!A$2:A$600, 0))))), "Some Risk", IF(ISNUMBER(SEARCH("OT", LOWER(INDEX(Paste_Here!AD$2:AD$600, MATCH(B493, Paste_Here!A$2:A$600, 0))))), "On Track", "")))), ""), "")</f>
        <v/>
      </c>
      <c r="BT493" s="47"/>
      <c r="BU493" s="34"/>
      <c r="BV493" s="47"/>
      <c r="BW493" s="34"/>
      <c r="BX493" s="47"/>
      <c r="BY493" s="34"/>
      <c r="BZ493" s="47"/>
      <c r="CA493" s="34"/>
      <c r="CB493" s="49"/>
      <c r="DT493" s="47"/>
      <c r="DU493" s="47"/>
      <c r="DV493" s="2" t="str">
        <f t="shared" si="45"/>
        <v/>
      </c>
      <c r="DW493" s="47"/>
      <c r="DX493" s="2" t="str">
        <f>IFERROR(IF(B493&lt;&gt;"", IF(ISNUMBER(SEARCH("s", LOWER(INDEX(Paste_Here!M$2:M$600, MATCH(B493, Paste_Here!A$2:A$600, 0))))), "Yes", IF(INDEX(Paste_Here!M$2:M$600, MATCH(B493, Paste_Here!A$2:A$600, 0))&lt;&gt;"", "No", "")), ""), "")</f>
        <v/>
      </c>
      <c r="DY493" s="47"/>
      <c r="DZ493" s="2" t="str">
        <f>IFERROR(IF(B493&lt;&gt;"", IF(ISNUMBER(SEARCH("yes", LOWER(INDEX(Paste_Here!F$2:F$600, MATCH(B493, Paste_Here!A$2:A$600, 0))))), "Yes", IF(ISNUMBER(SEARCH("no", LOWER(INDEX(Paste_Here!F$2:F$600, MATCH(B493, Paste_Here!A$2:A$600, 0))))), "No", "")), ""), "")</f>
        <v/>
      </c>
      <c r="EA493" s="47"/>
      <c r="EB493" s="2" t="str">
        <f>IFERROR(IF(B493&lt;&gt;"", IF(ISNUMBER(SEARCH("english language learner", LOWER(INDEX(Paste_Here!C$2:C$600, MATCH(B493, Paste_Here!A$2:A$600, 0))))), "Yes", ""), ""), "")</f>
        <v/>
      </c>
      <c r="EC493" s="47"/>
      <c r="ED493" s="2" t="str">
        <f>IFERROR(IF(B493&lt;&gt;"", IF(OR(ISNUMBER(SEARCH("b", LOWER(INDEX(Paste_Here!K$2:K$600, MATCH(B493, Paste_Here!A$2:A$600, 0))))), ISNUMBER(SEARCH("h", LOWER(INDEX(Paste_Here!K$2:K$600, MATCH(B493, Paste_Here!A$2:A$600, 0))))), ISNUMBER(SEARCH("i", LOWER(INDEX(Paste_Here!K$2:K$600, MATCH(B493, Paste_Here!A$2:A$600, 0)))))), "Yes", IF(INDEX(Paste_Here!K$2:K$600, MATCH(B493, Paste_Here!A$2:A$600, 0))&lt;&gt;"", "No", "")), ""), "")</f>
        <v/>
      </c>
      <c r="EE493" s="47"/>
      <c r="EF493" s="34" t="str">
        <f>IFERROR(IF(B493&lt;&gt;"", IF(ISNUMBER(SEARCH("yes", LOWER(INDEX(Paste_Here!L$2:L$600, MATCH(B493, Paste_Here!A$2:A$600, 0))))), "Yes", IF(ISNUMBER(SEARCH("no", LOWER(INDEX(Paste_Here!L$2:L$600, MATCH(B493, Paste_Here!A$2:A$600, 0))))), "No", "")), ""), "")</f>
        <v/>
      </c>
      <c r="EG493" s="47"/>
      <c r="EH493" s="2" t="str">
        <f>IFERROR(IF(B493&lt;&gt;"", IF(ISNUMBER(SEARCH("transitional 2", LOWER(INDEX(Paste_Here!C$2:C$600, MATCH(B493, Paste_Here!A$2:A$600, 0))))), "T2", IF(ISNUMBER(SEARCH("transitional 1", LOWER(INDEX(Paste_Here!C$2:C$600, MATCH(B493, Paste_Here!A$2:A$600, 0))))), "T1", IF(ISNUMBER(SEARCH("waived ell services", LOWER(INDEX(Paste_Here!C$2:C$600, MATCH(B493, Paste_Here!A$2:A$600, 0))))), "W", ""))), ""), "")</f>
        <v/>
      </c>
      <c r="EI493" s="47"/>
      <c r="EJ493" s="2" t="str">
        <f>IFERROR(IF(B493&lt;&gt;"", IF(AND(INDEX(Paste_Here!AG$2:AG$600, MATCH(B493, Paste_Here!A$2:A$600, 0))&lt;&gt;"", ISNUMBER(VALUE(INDEX(Paste_Here!AG$2:AG$600, MATCH(B493, Paste_Here!A$2:A$600, 0))))), INDEX(Paste_Here!AG$2:AG$600, MATCH(B493, Paste_Here!A$2:A$600, 0)), ""), ""), "")</f>
        <v/>
      </c>
      <c r="EK493" s="47"/>
      <c r="EL493" s="2" t="str">
        <f>IFERROR(IF(B493&lt;&gt;"", IF(AND(INDEX(Paste_Here!AL$2:AL$600, MATCH(B493, Paste_Here!A$2:A$600, 0))&lt;&gt;"", ISNUMBER(VALUE(INDEX(Paste_Here!AL$2:AL$600, MATCH(B493, Paste_Here!A$2:A$600, 0))))), INDEX(Paste_Here!AL$2:AL$600, MATCH(B493, Paste_Here!A$2:A$600, 0)), ""), ""), "")</f>
        <v/>
      </c>
      <c r="EM493" s="47"/>
      <c r="FA493" s="4" t="str" cm="1">
        <f t="array" ref="FA493">IFERROR(INDEX(Paste_Here!$B$2:$B$600, MATCH(0, COUNTIF(FA$4:FA492, Paste_Here!$B$2:$B$600) + IF(Paste_Here!$B$2:$B$600="", 1, 0), 0)), "")</f>
        <v/>
      </c>
      <c r="FB493" s="4" t="str">
        <f>IF(FA493&lt;&gt;"", INDEX(Paste_Here!$A$2:$A$600, MATCH(FA493, Paste_Here!$B$2:$B$600, 0)), "")</f>
        <v/>
      </c>
      <c r="FC493" s="4" t="str">
        <f t="shared" si="46"/>
        <v/>
      </c>
      <c r="FD493" s="4" t="str" cm="1">
        <f t="array" ref="FD493">IFERROR(INDEX($FC$5:$FC$600, MATCH(SMALL(IF($FC$5:$FC$600&lt;&gt;"", COUNTIF($FC$5:$FC$600, "&lt;"&amp;$FC$5:$FC$600)+1), ROW()-ROW($FD$5)+1), COUNTIF($FC$5:$FC$600, "&lt;"&amp;$FC$5:$FC$600)+1, 0)), "")</f>
        <v/>
      </c>
      <c r="FF493" s="2" t="str">
        <f>IFERROR(IF(B493&lt;&gt;"", IF(AND(INDEX(Paste_Here!AH$2:AH$600, MATCH(B493, Paste_Here!A$2:A$600, 0))&lt;&gt;"", ISNUMBER(VALUE(INDEX(Paste_Here!AH$2:AH$600, MATCH(B493, Paste_Here!A$2:A$600, 0))))), INDEX(Paste_Here!AH$2:AH$600, MATCH(B493, Paste_Here!A$2:A$600, 0)), ""), ""), "")</f>
        <v/>
      </c>
      <c r="FG493" s="47"/>
      <c r="FH493" s="2" t="str">
        <f>IFERROR(IF(B493&lt;&gt;"", IF(AND(INDEX(Paste_Here!AM$2:AM$600, MATCH(B493, Paste_Here!A$2:A$600, 0))&lt;&gt;"", ISNUMBER(VALUE(INDEX(Paste_Here!AM$2:AM$600, MATCH(B493, Paste_Here!A$2:A$600, 0))))), INDEX(Paste_Here!AM$2:AM$600, MATCH(B493, Paste_Here!A$2:A$600, 0)), ""), ""), "")</f>
        <v/>
      </c>
      <c r="FI493" s="47"/>
      <c r="FJ493" s="47"/>
      <c r="FK493" s="2" t="str">
        <f t="shared" si="47"/>
        <v/>
      </c>
      <c r="FL493" s="47"/>
      <c r="FM493" s="2" t="str">
        <f>IFERROR(IF(B493&lt;&gt;"", IF(ISNUMBER(VALUE(INDEX(Paste_Here!H$2:H$600, MATCH(B493, Paste_Here!A$2:A$600, 0)))), IF(VALUE(INDEX(Paste_Here!H$2:H$600, MATCH(B493, Paste_Here!A$2:A$600, 0)))=0, "No", IF(AND(VALUE(INDEX(Paste_Here!H$2:H$600, MATCH(B493, Paste_Here!A$2:A$600, 0)))&gt;=1, VALUE(INDEX(Paste_Here!H$2:H$600, MATCH(B493, Paste_Here!A$2:A$600, 0)))&lt;=4), VALUE(INDEX(Paste_Here!H$2:H$600, MATCH(B493, Paste_Here!A$2:A$600, 0))), "")), ""), ""), "")</f>
        <v/>
      </c>
      <c r="FN493" s="47"/>
      <c r="FO493" s="34" t="str">
        <f>IFERROR(IF(B493&lt;&gt;"", IF(ISNUMBER(VALUE(INDEX(Paste_Here!I$2:I$600, MATCH(B493, Paste_Here!A$2:A$600, 0)))), IF(VALUE(INDEX(Paste_Here!I$2:I$600, MATCH(B493, Paste_Here!A$2:A$600, 0)))=0, "No", IF(AND(VALUE(INDEX(Paste_Here!I$2:I$600, MATCH(B493, Paste_Here!A$2:A$600, 0)))&gt;=1, VALUE(INDEX(Paste_Here!I$2:I$600, MATCH(B493, Paste_Here!A$2:A$600, 0)))&lt;=4), VALUE(INDEX(Paste_Here!I$2:I$600, MATCH(B493, Paste_Here!A$2:A$600, 0))), "")), ""), ""), "")</f>
        <v/>
      </c>
      <c r="FP493" s="47"/>
      <c r="FQ493" s="2"/>
      <c r="FR493" s="47"/>
      <c r="FS493" s="2"/>
      <c r="FT493" s="47"/>
      <c r="FU493" s="2"/>
      <c r="FV493" s="47"/>
      <c r="FW493" s="2"/>
      <c r="FX493" s="47"/>
      <c r="FY493" s="2"/>
      <c r="FZ493" s="47"/>
      <c r="GA493" s="2"/>
      <c r="GB493" s="47"/>
      <c r="GU493" s="2"/>
      <c r="GV493" s="47"/>
      <c r="GW493" s="2"/>
      <c r="GX493" s="47"/>
    </row>
    <row r="494" spans="1:206">
      <c r="A494" s="47"/>
      <c r="B494" s="2" t="str">
        <f t="shared" si="42"/>
        <v/>
      </c>
      <c r="C494" s="47"/>
      <c r="D494" s="2" t="str">
        <f>IFERROR(IF(B494&lt;&gt;"", IF(COUNTIF(INDEX(Paste_Here!N$2:O$600, MATCH(B494, Paste_Here!A$2:A$600, 0), 0), "yes") &gt; 0, "No", IF(COUNTIF(INDEX(Paste_Here!N$2:O$600, MATCH(B494, Paste_Here!A$2:A$600, 0), 0), "no") &gt; 0, "Yes", "")), ""), "")</f>
        <v/>
      </c>
      <c r="E494" s="47"/>
      <c r="F494" s="84" t="str">
        <f>IFERROR(IF(B494&lt;&gt;"", IF(AND(INDEX(Paste_Here!P$2:P$600, MATCH(B494, Paste_Here!A$2:A$600, 0))&lt;&gt;"", ISNUMBER(VALUE(INDEX(Paste_Here!P$2:P$600, MATCH(B494, Paste_Here!A$2:A$600, 0))))), INDEX(Paste_Here!P$2:P$600, MATCH(B494, Paste_Here!A$2:A$600, 0)), ""), ""), "")</f>
        <v/>
      </c>
      <c r="G494" s="47"/>
      <c r="H494" s="2" t="str">
        <f>IFERROR(IF(B494&lt;&gt;"", IF(ISNUMBER(SEARCH("highrisk", LOWER(INDEX(Paste_Here!Q$2:Q$600, MATCH(B494, Paste_Here!A$2:A$600, 0))))), "High Risk", IF(ISNUMBER(SEARCH("lowrisk", LOWER(INDEX(Paste_Here!Q$2:Q$600, MATCH(B494, Paste_Here!A$2:A$600, 0))))), "Low Risk", IF(ISNUMBER(SEARCH("somerisk", LOWER(INDEX(Paste_Here!Q$2:Q$600, MATCH(B494, Paste_Here!A$2:A$600, 0))))), "Some Risk", ""))), ""), "")</f>
        <v/>
      </c>
      <c r="I494" s="47"/>
      <c r="J494" s="2"/>
      <c r="K494" s="47"/>
      <c r="L494" s="2"/>
      <c r="M494" s="47"/>
      <c r="N494" s="2"/>
      <c r="O494" s="47"/>
      <c r="P494" s="2" t="str">
        <f>IFERROR(IF(B494&lt;&gt;"", IF(AND(ISNUMBER(VALUE(INDEX(Paste_Here!R$2:R$600, MATCH(B494, Paste_Here!A$2:A$600, 0)))), INDEX(Paste_Here!R$2:R$600, MATCH(B494, Paste_Here!A$2:A$600, 0)) &lt;&gt; ""), VALUE(INDEX(Paste_Here!R$2:R$600, MATCH(B494, Paste_Here!A$2:A$600, 0))), ""), ""), "")</f>
        <v/>
      </c>
      <c r="Q494" s="47"/>
      <c r="R494" s="2"/>
      <c r="S494" s="47"/>
      <c r="W494" s="47"/>
      <c r="X494" s="2"/>
      <c r="Y494" s="47"/>
      <c r="Z494" s="2" t="str">
        <f>IFERROR(IF(B494&lt;&gt;"", IF(AND(INDEX(Paste_Here!S$2:S$600, MATCH(B494, Paste_Here!A$2:A$600, 0))&lt;&gt;"", ISNUMBER(VALUE(INDEX(Paste_Here!S$2:S$600, MATCH(B494, Paste_Here!A$2:A$600, 0))))), INDEX(Paste_Here!S$2:S$600, MATCH(B494, Paste_Here!A$2:A$600, 0)), ""), ""), "")</f>
        <v/>
      </c>
      <c r="AA494" s="47"/>
      <c r="AB494" s="2" t="str">
        <f>IFERROR(IF(B494&lt;&gt;"", IF(ISNUMBER(SEARCH("highrisk", LOWER(INDEX(Paste_Here!T$2:T$600, MATCH(B494, Paste_Here!A$2:A$600, 0))))), "High Risk", IF(ISNUMBER(SEARCH("lowrisk", LOWER(INDEX(Paste_Here!T$2:T$600, MATCH(B494, Paste_Here!A$2:A$600, 0))))), "Low Risk", IF(ISNUMBER(SEARCH("somerisk", LOWER(INDEX(Paste_Here!T$2:T$600, MATCH(B494, Paste_Here!A$2:A$600, 0))))), "Some Risk", IF(ISNUMBER(SEARCH("OT", LOWER(INDEX(Paste_Here!T$2:T$600, MATCH(B494, Paste_Here!A$2:A$600, 0))))), "On Track", "")))), ""), "")</f>
        <v/>
      </c>
      <c r="AC494" s="47"/>
      <c r="AD494" s="2"/>
      <c r="AE494" s="47"/>
      <c r="AF494" s="2"/>
      <c r="AG494" s="47"/>
      <c r="AH494" s="2"/>
      <c r="AI494" s="47"/>
      <c r="AJ494" s="2" t="str" cm="1">
        <f t="array" aca="1" ref="AJ494" ca="1">IFERROR(IF(ISNUMBER(SEARCH("BR", INDEX(Paste_Here!AB$2:AB$210, MATCH(B494, Paste_Here!A$2:A$210, 0)))), -1, 1) * VALUE(_xlfn.TEXTJOIN("", TRUE, IF(ISNUMBER(--MID(INDEX(Paste_Here!AB$2:AB$210, MATCH(B494, Paste_Here!A$2:A$210, 0)), ROW(INDIRECT("1:"&amp;LEN(INDEX(Paste_Here!AB$2:AB$210, MATCH(B494, Paste_Here!A$2:A$210, 0))))), 1)), MID(INDEX(Paste_Here!AB$2:AB$210, MATCH(B494, Paste_Here!A$2:A$210, 0)), ROW(INDIRECT("1:"&amp;LEN(INDEX(Paste_Here!AB$2:AB$210, MATCH(B494, Paste_Here!A$2:A$210, 0))))), 1), ""))), "")</f>
        <v/>
      </c>
      <c r="AK494" s="47"/>
      <c r="AL494" s="34" t="str">
        <f>IFERROR(IF(B494&lt;&gt;"", IF(AND(INDEX(Paste_Here!AF$2:AF$600, MATCH(B494, Paste_Here!A$2:A$600, 0))&lt;&gt;"", ISNUMBER(VALUE(INDEX(Paste_Here!AF$2:AF$600, MATCH(B494, Paste_Here!A$2:A$600, 0))))), INDEX(Paste_Here!AF$2:AF$600, MATCH(B494, Paste_Here!A$2:A$600, 0)), ""), ""), "")</f>
        <v/>
      </c>
      <c r="AM494" s="47"/>
      <c r="AN494" s="47"/>
      <c r="AO494" s="2" t="str">
        <f t="shared" si="43"/>
        <v/>
      </c>
      <c r="AP494" s="47"/>
      <c r="AQ494" s="34" t="str">
        <f>IFERROR(IF(B494&lt;&gt;"", IF(COUNTIF(INDEX(Paste_Here!X$2:Y$600, MATCH(B494, Paste_Here!A$2:A$600, 0), 0), "yes") &gt; 0, "No", IF(COUNTIF(INDEX(Paste_Here!X$2:Y$600, MATCH(B494, Paste_Here!A$2:A$600, 0), 0), "no") &gt; 0, "Yes", "")), ""), "")</f>
        <v/>
      </c>
      <c r="AR494" s="47"/>
      <c r="AS494" s="34" t="str">
        <f>IFERROR(IF(B494&lt;&gt;"", IF(AND(INDEX(Paste_Here!U$2:U$600, MATCH(B494, Paste_Here!A$2:A$600, 0))&lt;&gt;"", ISNUMBER(VALUE(INDEX(Paste_Here!U$2:U$600, MATCH(B494, Paste_Here!A$2:A$600, 0))))), INDEX(Paste_Here!U$2:U$600, MATCH(B494, Paste_Here!A$2:A$600, 0)), ""), ""), "")</f>
        <v/>
      </c>
      <c r="AT494" s="47"/>
      <c r="AU494" s="34" t="str">
        <f>IFERROR(IF(B494&lt;&gt;"", IF(ISNUMBER(SEARCH("highrisk", LOWER(INDEX(Paste_Here!V$2:V$600, MATCH(B494, Paste_Here!A$2:A$600, 0))))), "High Risk", IF(ISNUMBER(SEARCH("lowrisk", LOWER(INDEX(Paste_Here!V$2:V$600, MATCH(B494, Paste_Here!A$2:A$600, 0))))), "Low Risk", IF(ISNUMBER(SEARCH("somerisk", LOWER(INDEX(Paste_Here!V$2:V$600, MATCH(B494, Paste_Here!A$2:A$600, 0))))), "Some Risk", ""))), ""), "")</f>
        <v/>
      </c>
      <c r="AV494" s="47"/>
      <c r="AW494" s="34" t="str">
        <f>IFERROR(IF(B494&lt;&gt;"", IF(AND(ISNUMBER(VALUE(INDEX(Paste_Here!W$2:W$600, MATCH(B494, Paste_Here!A$2:A$600, 0)))), INDEX(Paste_Here!W$2:W$600, MATCH(B494, Paste_Here!A$2:A$600, 0)) &lt;&gt; ""), VALUE(INDEX(Paste_Here!W$2:W$600, MATCH(B494, Paste_Here!A$2:A$600, 0))), ""), ""), "")</f>
        <v/>
      </c>
      <c r="AX494" s="47"/>
      <c r="BA494" s="2" t="str">
        <f>IFERROR(IF(B494&lt;&gt;"", IF(AND(INDEX(Paste_Here!AI$2:AI$600, MATCH(B494, Paste_Here!A$2:A$600, 0))&lt;&gt;"", ISNUMBER(VALUE(INDEX(Paste_Here!AI$2:AI$600, MATCH(B494, Paste_Here!A$2:A$600, 0))))), INDEX(Paste_Here!AI$2:AI$600, MATCH(B494, Paste_Here!A$2:A$600, 0)), ""), ""), "")</f>
        <v/>
      </c>
      <c r="BB494" s="47"/>
      <c r="BC494" s="34" t="str">
        <f>IFERROR(IF(B494&lt;&gt;"", IF(ISNUMBER(SEARCH("highrisk", LOWER(INDEX(Paste_Here!AJ$2:AJ$600, MATCH(B494, Paste_Here!A$2:A$600, 0))))), "High Risk", IF(ISNUMBER(SEARCH("lowrisk", LOWER(INDEX(Paste_Here!AJ$2:AJ$600, MATCH(B494, Paste_Here!A$2:A$600, 0))))), "Low Risk", IF(ISNUMBER(SEARCH("somerisk", LOWER(INDEX(Paste_Here!AJ$2:AJ$600, MATCH(B494, Paste_Here!A$2:A$600, 0))))), "Some Risk", IF(ISNUMBER(SEARCH("OT", LOWER(INDEX(Paste_Here!AJ$2:AJ$600, MATCH(B494, Paste_Here!A$2:A$600, 0))))), "On Track", "")))), ""), "")</f>
        <v/>
      </c>
      <c r="BD494" s="47"/>
      <c r="BE494" s="34" t="str">
        <f>IFERROR(IF(B494&lt;&gt;"", IF(AND(INDEX(Paste_Here!AK$2:AK$600, MATCH(B494, Paste_Here!A$2:A$600, 0))&lt;&gt;"", ISNUMBER(VALUE(INDEX(Paste_Here!AK$2:AK$600, MATCH(B494, Paste_Here!A$2:A$600, 0))))), INDEX(Paste_Here!AK$2:AK$600, MATCH(B494, Paste_Here!A$2:A$600, 0)), ""), ""), "")</f>
        <v/>
      </c>
      <c r="BF494" s="47"/>
      <c r="BG494" s="34" t="str" cm="1">
        <f t="array" aca="1" ref="BG494" ca="1">IFERROR(IF(B494&lt;&gt;"", IF(INDEX(Paste_Here!AE$2:AE$600, MATCH(B494, Paste_Here!A$2:A$600, 0))&lt;&gt;"", IF(LEFT(INDEX(Paste_Here!AE$2:AE$600, MATCH(B494, Paste_Here!A$2:A$600, 0)), 2)="EM", -1, 1) * VALUE(_xlfn.TEXTJOIN("", TRUE, IF(ISNUMBER(MID(INDEX(Paste_Here!AE$2:AE$600, MATCH(B494, Paste_Here!A$2:A$600, 0)), ROW(INDIRECT("1:"&amp;LEN(INDEX(Paste_Here!AE$2:AE$600, MATCH(B494, Paste_Here!A$2:A$600, 0))))), 1)*1), MID(INDEX(Paste_Here!AE$2:AE$600, MATCH(B494, Paste_Here!A$2:A$600, 0)), ROW(INDIRECT("1:"&amp;LEN(INDEX(Paste_Here!AE$2:AE$600, MATCH(B494, Paste_Here!A$2:A$600, 0))))), 1), ""))), ""), ""), "")</f>
        <v/>
      </c>
      <c r="BH494" s="47"/>
      <c r="BJ494" s="47"/>
      <c r="BK494" s="2" t="str">
        <f t="shared" si="44"/>
        <v/>
      </c>
      <c r="BL494" s="47"/>
      <c r="BM494" s="34" t="str">
        <f>IFERROR(IF(B494&lt;&gt;"", IF(AND(INDEX(Paste_Here!Z$2:Z$600, MATCH(B494, Paste_Here!A$2:A$600, 0))&lt;&gt;"", ISNUMBER(VALUE(INDEX(Paste_Here!Z$2:Z$600, MATCH(B494, Paste_Here!A$2:A$600, 0))))), INDEX(Paste_Here!Z$2:Z$600, MATCH(B494, Paste_Here!A$2:A$600, 0)), ""), ""), "")</f>
        <v/>
      </c>
      <c r="BN494" s="47"/>
      <c r="BO494" s="34" t="str">
        <f>IFERROR(IF(B494&lt;&gt;"", IF(ISNUMBER(SEARCH("highrisk", LOWER(INDEX(Paste_Here!AA$2:AA$600, MATCH(B494, Paste_Here!A$2:A$600, 0))))), "High Risk", IF(ISNUMBER(SEARCH("lowrisk", LOWER(INDEX(Paste_Here!AA$2:AA$600, MATCH(B494, Paste_Here!A$2:A$600, 0))))), "Low Risk", IF(ISNUMBER(SEARCH("somerisk", LOWER(INDEX(Paste_Here!AA$2:AA$600, MATCH(B494, Paste_Here!A$2:A$600, 0))))), "Some Risk", IF(ISNUMBER(SEARCH("OT", LOWER(INDEX(Paste_Here!AA$2:AA$600, MATCH(B494, Paste_Here!A$2:A$600, 0))))), "On Track", "")))), ""), "")</f>
        <v/>
      </c>
      <c r="BP494" s="47"/>
      <c r="BQ494" s="34" t="str">
        <f>IFERROR(IF(B494&lt;&gt;"", IF(AND(INDEX(Paste_Here!AC$2:AC$600, MATCH(B494, Paste_Here!A$2:A$600, 0))&lt;&gt;"", ISNUMBER(VALUE(INDEX(Paste_Here!AC$2:AC$600, MATCH(B494, Paste_Here!A$2:A$600, 0))))), INDEX(Paste_Here!AC$2:AC$600, MATCH(B494, Paste_Here!A$2:A$600, 0)), ""), ""), "")</f>
        <v/>
      </c>
      <c r="BR494" s="47"/>
      <c r="BS494" s="34" t="str">
        <f>IFERROR(IF(B494&lt;&gt;"", IF(ISNUMBER(SEARCH("highrisk", LOWER(INDEX(Paste_Here!AD$2:AD$600, MATCH(B494, Paste_Here!A$2:A$600, 0))))), "High Risk", IF(ISNUMBER(SEARCH("lowrisk", LOWER(INDEX(Paste_Here!AD$2:AD$600, MATCH(B494, Paste_Here!A$2:A$600, 0))))), "Low Risk", IF(ISNUMBER(SEARCH("somerisk", LOWER(INDEX(Paste_Here!AD$2:AD$600, MATCH(B494, Paste_Here!A$2:A$600, 0))))), "Some Risk", IF(ISNUMBER(SEARCH("OT", LOWER(INDEX(Paste_Here!AD$2:AD$600, MATCH(B494, Paste_Here!A$2:A$600, 0))))), "On Track", "")))), ""), "")</f>
        <v/>
      </c>
      <c r="BT494" s="47"/>
      <c r="BU494" s="34"/>
      <c r="BV494" s="47"/>
      <c r="BW494" s="34"/>
      <c r="BX494" s="47"/>
      <c r="BY494" s="34"/>
      <c r="BZ494" s="47"/>
      <c r="CA494" s="34"/>
      <c r="CB494" s="49"/>
      <c r="DT494" s="47"/>
      <c r="DU494" s="47"/>
      <c r="DV494" s="2" t="str">
        <f t="shared" si="45"/>
        <v/>
      </c>
      <c r="DW494" s="47"/>
      <c r="DX494" s="2" t="str">
        <f>IFERROR(IF(B494&lt;&gt;"", IF(ISNUMBER(SEARCH("s", LOWER(INDEX(Paste_Here!M$2:M$600, MATCH(B494, Paste_Here!A$2:A$600, 0))))), "Yes", IF(INDEX(Paste_Here!M$2:M$600, MATCH(B494, Paste_Here!A$2:A$600, 0))&lt;&gt;"", "No", "")), ""), "")</f>
        <v/>
      </c>
      <c r="DY494" s="47"/>
      <c r="DZ494" s="2" t="str">
        <f>IFERROR(IF(B494&lt;&gt;"", IF(ISNUMBER(SEARCH("yes", LOWER(INDEX(Paste_Here!F$2:F$600, MATCH(B494, Paste_Here!A$2:A$600, 0))))), "Yes", IF(ISNUMBER(SEARCH("no", LOWER(INDEX(Paste_Here!F$2:F$600, MATCH(B494, Paste_Here!A$2:A$600, 0))))), "No", "")), ""), "")</f>
        <v/>
      </c>
      <c r="EA494" s="47"/>
      <c r="EB494" s="2" t="str">
        <f>IFERROR(IF(B494&lt;&gt;"", IF(ISNUMBER(SEARCH("english language learner", LOWER(INDEX(Paste_Here!C$2:C$600, MATCH(B494, Paste_Here!A$2:A$600, 0))))), "Yes", ""), ""), "")</f>
        <v/>
      </c>
      <c r="EC494" s="47"/>
      <c r="ED494" s="2" t="str">
        <f>IFERROR(IF(B494&lt;&gt;"", IF(OR(ISNUMBER(SEARCH("b", LOWER(INDEX(Paste_Here!K$2:K$600, MATCH(B494, Paste_Here!A$2:A$600, 0))))), ISNUMBER(SEARCH("h", LOWER(INDEX(Paste_Here!K$2:K$600, MATCH(B494, Paste_Here!A$2:A$600, 0))))), ISNUMBER(SEARCH("i", LOWER(INDEX(Paste_Here!K$2:K$600, MATCH(B494, Paste_Here!A$2:A$600, 0)))))), "Yes", IF(INDEX(Paste_Here!K$2:K$600, MATCH(B494, Paste_Here!A$2:A$600, 0))&lt;&gt;"", "No", "")), ""), "")</f>
        <v/>
      </c>
      <c r="EE494" s="47"/>
      <c r="EF494" s="34" t="str">
        <f>IFERROR(IF(B494&lt;&gt;"", IF(ISNUMBER(SEARCH("yes", LOWER(INDEX(Paste_Here!L$2:L$600, MATCH(B494, Paste_Here!A$2:A$600, 0))))), "Yes", IF(ISNUMBER(SEARCH("no", LOWER(INDEX(Paste_Here!L$2:L$600, MATCH(B494, Paste_Here!A$2:A$600, 0))))), "No", "")), ""), "")</f>
        <v/>
      </c>
      <c r="EG494" s="47"/>
      <c r="EH494" s="2" t="str">
        <f>IFERROR(IF(B494&lt;&gt;"", IF(ISNUMBER(SEARCH("transitional 2", LOWER(INDEX(Paste_Here!C$2:C$600, MATCH(B494, Paste_Here!A$2:A$600, 0))))), "T2", IF(ISNUMBER(SEARCH("transitional 1", LOWER(INDEX(Paste_Here!C$2:C$600, MATCH(B494, Paste_Here!A$2:A$600, 0))))), "T1", IF(ISNUMBER(SEARCH("waived ell services", LOWER(INDEX(Paste_Here!C$2:C$600, MATCH(B494, Paste_Here!A$2:A$600, 0))))), "W", ""))), ""), "")</f>
        <v/>
      </c>
      <c r="EI494" s="47"/>
      <c r="EJ494" s="2" t="str">
        <f>IFERROR(IF(B494&lt;&gt;"", IF(AND(INDEX(Paste_Here!AG$2:AG$600, MATCH(B494, Paste_Here!A$2:A$600, 0))&lt;&gt;"", ISNUMBER(VALUE(INDEX(Paste_Here!AG$2:AG$600, MATCH(B494, Paste_Here!A$2:A$600, 0))))), INDEX(Paste_Here!AG$2:AG$600, MATCH(B494, Paste_Here!A$2:A$600, 0)), ""), ""), "")</f>
        <v/>
      </c>
      <c r="EK494" s="47"/>
      <c r="EL494" s="2" t="str">
        <f>IFERROR(IF(B494&lt;&gt;"", IF(AND(INDEX(Paste_Here!AL$2:AL$600, MATCH(B494, Paste_Here!A$2:A$600, 0))&lt;&gt;"", ISNUMBER(VALUE(INDEX(Paste_Here!AL$2:AL$600, MATCH(B494, Paste_Here!A$2:A$600, 0))))), INDEX(Paste_Here!AL$2:AL$600, MATCH(B494, Paste_Here!A$2:A$600, 0)), ""), ""), "")</f>
        <v/>
      </c>
      <c r="EM494" s="47"/>
      <c r="FA494" s="4" t="str" cm="1">
        <f t="array" ref="FA494">IFERROR(INDEX(Paste_Here!$B$2:$B$600, MATCH(0, COUNTIF(FA$4:FA493, Paste_Here!$B$2:$B$600) + IF(Paste_Here!$B$2:$B$600="", 1, 0), 0)), "")</f>
        <v/>
      </c>
      <c r="FB494" s="4" t="str">
        <f>IF(FA494&lt;&gt;"", INDEX(Paste_Here!$A$2:$A$600, MATCH(FA494, Paste_Here!$B$2:$B$600, 0)), "")</f>
        <v/>
      </c>
      <c r="FC494" s="4" t="str">
        <f t="shared" si="46"/>
        <v/>
      </c>
      <c r="FD494" s="4" t="str" cm="1">
        <f t="array" ref="FD494">IFERROR(INDEX($FC$5:$FC$600, MATCH(SMALL(IF($FC$5:$FC$600&lt;&gt;"", COUNTIF($FC$5:$FC$600, "&lt;"&amp;$FC$5:$FC$600)+1), ROW()-ROW($FD$5)+1), COUNTIF($FC$5:$FC$600, "&lt;"&amp;$FC$5:$FC$600)+1, 0)), "")</f>
        <v/>
      </c>
      <c r="FF494" s="2" t="str">
        <f>IFERROR(IF(B494&lt;&gt;"", IF(AND(INDEX(Paste_Here!AH$2:AH$600, MATCH(B494, Paste_Here!A$2:A$600, 0))&lt;&gt;"", ISNUMBER(VALUE(INDEX(Paste_Here!AH$2:AH$600, MATCH(B494, Paste_Here!A$2:A$600, 0))))), INDEX(Paste_Here!AH$2:AH$600, MATCH(B494, Paste_Here!A$2:A$600, 0)), ""), ""), "")</f>
        <v/>
      </c>
      <c r="FG494" s="47"/>
      <c r="FH494" s="2" t="str">
        <f>IFERROR(IF(B494&lt;&gt;"", IF(AND(INDEX(Paste_Here!AM$2:AM$600, MATCH(B494, Paste_Here!A$2:A$600, 0))&lt;&gt;"", ISNUMBER(VALUE(INDEX(Paste_Here!AM$2:AM$600, MATCH(B494, Paste_Here!A$2:A$600, 0))))), INDEX(Paste_Here!AM$2:AM$600, MATCH(B494, Paste_Here!A$2:A$600, 0)), ""), ""), "")</f>
        <v/>
      </c>
      <c r="FI494" s="47"/>
      <c r="FJ494" s="47"/>
      <c r="FK494" s="2" t="str">
        <f t="shared" si="47"/>
        <v/>
      </c>
      <c r="FL494" s="47"/>
      <c r="FM494" s="2" t="str">
        <f>IFERROR(IF(B494&lt;&gt;"", IF(ISNUMBER(VALUE(INDEX(Paste_Here!H$2:H$600, MATCH(B494, Paste_Here!A$2:A$600, 0)))), IF(VALUE(INDEX(Paste_Here!H$2:H$600, MATCH(B494, Paste_Here!A$2:A$600, 0)))=0, "No", IF(AND(VALUE(INDEX(Paste_Here!H$2:H$600, MATCH(B494, Paste_Here!A$2:A$600, 0)))&gt;=1, VALUE(INDEX(Paste_Here!H$2:H$600, MATCH(B494, Paste_Here!A$2:A$600, 0)))&lt;=4), VALUE(INDEX(Paste_Here!H$2:H$600, MATCH(B494, Paste_Here!A$2:A$600, 0))), "")), ""), ""), "")</f>
        <v/>
      </c>
      <c r="FN494" s="47"/>
      <c r="FO494" s="34" t="str">
        <f>IFERROR(IF(B494&lt;&gt;"", IF(ISNUMBER(VALUE(INDEX(Paste_Here!I$2:I$600, MATCH(B494, Paste_Here!A$2:A$600, 0)))), IF(VALUE(INDEX(Paste_Here!I$2:I$600, MATCH(B494, Paste_Here!A$2:A$600, 0)))=0, "No", IF(AND(VALUE(INDEX(Paste_Here!I$2:I$600, MATCH(B494, Paste_Here!A$2:A$600, 0)))&gt;=1, VALUE(INDEX(Paste_Here!I$2:I$600, MATCH(B494, Paste_Here!A$2:A$600, 0)))&lt;=4), VALUE(INDEX(Paste_Here!I$2:I$600, MATCH(B494, Paste_Here!A$2:A$600, 0))), "")), ""), ""), "")</f>
        <v/>
      </c>
      <c r="FP494" s="47"/>
      <c r="FQ494" s="2"/>
      <c r="FR494" s="47"/>
      <c r="FS494" s="2"/>
      <c r="FT494" s="47"/>
      <c r="FU494" s="2"/>
      <c r="FV494" s="47"/>
      <c r="FW494" s="2"/>
      <c r="FX494" s="47"/>
      <c r="FY494" s="2"/>
      <c r="FZ494" s="47"/>
      <c r="GA494" s="2"/>
      <c r="GB494" s="47"/>
      <c r="GU494" s="2"/>
      <c r="GV494" s="47"/>
      <c r="GW494" s="2"/>
      <c r="GX494" s="47"/>
    </row>
    <row r="495" spans="1:206">
      <c r="A495" s="47"/>
      <c r="B495" s="2" t="str">
        <f t="shared" si="42"/>
        <v/>
      </c>
      <c r="C495" s="47"/>
      <c r="D495" s="2" t="str">
        <f>IFERROR(IF(B495&lt;&gt;"", IF(COUNTIF(INDEX(Paste_Here!N$2:O$600, MATCH(B495, Paste_Here!A$2:A$600, 0), 0), "yes") &gt; 0, "No", IF(COUNTIF(INDEX(Paste_Here!N$2:O$600, MATCH(B495, Paste_Here!A$2:A$600, 0), 0), "no") &gt; 0, "Yes", "")), ""), "")</f>
        <v/>
      </c>
      <c r="E495" s="47"/>
      <c r="F495" s="84" t="str">
        <f>IFERROR(IF(B495&lt;&gt;"", IF(AND(INDEX(Paste_Here!P$2:P$600, MATCH(B495, Paste_Here!A$2:A$600, 0))&lt;&gt;"", ISNUMBER(VALUE(INDEX(Paste_Here!P$2:P$600, MATCH(B495, Paste_Here!A$2:A$600, 0))))), INDEX(Paste_Here!P$2:P$600, MATCH(B495, Paste_Here!A$2:A$600, 0)), ""), ""), "")</f>
        <v/>
      </c>
      <c r="G495" s="47"/>
      <c r="H495" s="2" t="str">
        <f>IFERROR(IF(B495&lt;&gt;"", IF(ISNUMBER(SEARCH("highrisk", LOWER(INDEX(Paste_Here!Q$2:Q$600, MATCH(B495, Paste_Here!A$2:A$600, 0))))), "High Risk", IF(ISNUMBER(SEARCH("lowrisk", LOWER(INDEX(Paste_Here!Q$2:Q$600, MATCH(B495, Paste_Here!A$2:A$600, 0))))), "Low Risk", IF(ISNUMBER(SEARCH("somerisk", LOWER(INDEX(Paste_Here!Q$2:Q$600, MATCH(B495, Paste_Here!A$2:A$600, 0))))), "Some Risk", ""))), ""), "")</f>
        <v/>
      </c>
      <c r="I495" s="47"/>
      <c r="J495" s="2"/>
      <c r="K495" s="47"/>
      <c r="L495" s="2"/>
      <c r="M495" s="47"/>
      <c r="N495" s="2"/>
      <c r="O495" s="47"/>
      <c r="P495" s="2" t="str">
        <f>IFERROR(IF(B495&lt;&gt;"", IF(AND(ISNUMBER(VALUE(INDEX(Paste_Here!R$2:R$600, MATCH(B495, Paste_Here!A$2:A$600, 0)))), INDEX(Paste_Here!R$2:R$600, MATCH(B495, Paste_Here!A$2:A$600, 0)) &lt;&gt; ""), VALUE(INDEX(Paste_Here!R$2:R$600, MATCH(B495, Paste_Here!A$2:A$600, 0))), ""), ""), "")</f>
        <v/>
      </c>
      <c r="Q495" s="47"/>
      <c r="R495" s="2"/>
      <c r="S495" s="47"/>
      <c r="W495" s="47"/>
      <c r="X495" s="2"/>
      <c r="Y495" s="47"/>
      <c r="Z495" s="2" t="str">
        <f>IFERROR(IF(B495&lt;&gt;"", IF(AND(INDEX(Paste_Here!S$2:S$600, MATCH(B495, Paste_Here!A$2:A$600, 0))&lt;&gt;"", ISNUMBER(VALUE(INDEX(Paste_Here!S$2:S$600, MATCH(B495, Paste_Here!A$2:A$600, 0))))), INDEX(Paste_Here!S$2:S$600, MATCH(B495, Paste_Here!A$2:A$600, 0)), ""), ""), "")</f>
        <v/>
      </c>
      <c r="AA495" s="47"/>
      <c r="AB495" s="2" t="str">
        <f>IFERROR(IF(B495&lt;&gt;"", IF(ISNUMBER(SEARCH("highrisk", LOWER(INDEX(Paste_Here!T$2:T$600, MATCH(B495, Paste_Here!A$2:A$600, 0))))), "High Risk", IF(ISNUMBER(SEARCH("lowrisk", LOWER(INDEX(Paste_Here!T$2:T$600, MATCH(B495, Paste_Here!A$2:A$600, 0))))), "Low Risk", IF(ISNUMBER(SEARCH("somerisk", LOWER(INDEX(Paste_Here!T$2:T$600, MATCH(B495, Paste_Here!A$2:A$600, 0))))), "Some Risk", IF(ISNUMBER(SEARCH("OT", LOWER(INDEX(Paste_Here!T$2:T$600, MATCH(B495, Paste_Here!A$2:A$600, 0))))), "On Track", "")))), ""), "")</f>
        <v/>
      </c>
      <c r="AC495" s="47"/>
      <c r="AD495" s="2"/>
      <c r="AE495" s="47"/>
      <c r="AF495" s="2"/>
      <c r="AG495" s="47"/>
      <c r="AH495" s="2"/>
      <c r="AI495" s="47"/>
      <c r="AJ495" s="2" t="str" cm="1">
        <f t="array" aca="1" ref="AJ495" ca="1">IFERROR(IF(ISNUMBER(SEARCH("BR", INDEX(Paste_Here!AB$2:AB$210, MATCH(B495, Paste_Here!A$2:A$210, 0)))), -1, 1) * VALUE(_xlfn.TEXTJOIN("", TRUE, IF(ISNUMBER(--MID(INDEX(Paste_Here!AB$2:AB$210, MATCH(B495, Paste_Here!A$2:A$210, 0)), ROW(INDIRECT("1:"&amp;LEN(INDEX(Paste_Here!AB$2:AB$210, MATCH(B495, Paste_Here!A$2:A$210, 0))))), 1)), MID(INDEX(Paste_Here!AB$2:AB$210, MATCH(B495, Paste_Here!A$2:A$210, 0)), ROW(INDIRECT("1:"&amp;LEN(INDEX(Paste_Here!AB$2:AB$210, MATCH(B495, Paste_Here!A$2:A$210, 0))))), 1), ""))), "")</f>
        <v/>
      </c>
      <c r="AK495" s="47"/>
      <c r="AL495" s="34" t="str">
        <f>IFERROR(IF(B495&lt;&gt;"", IF(AND(INDEX(Paste_Here!AF$2:AF$600, MATCH(B495, Paste_Here!A$2:A$600, 0))&lt;&gt;"", ISNUMBER(VALUE(INDEX(Paste_Here!AF$2:AF$600, MATCH(B495, Paste_Here!A$2:A$600, 0))))), INDEX(Paste_Here!AF$2:AF$600, MATCH(B495, Paste_Here!A$2:A$600, 0)), ""), ""), "")</f>
        <v/>
      </c>
      <c r="AM495" s="47"/>
      <c r="AN495" s="47"/>
      <c r="AO495" s="2" t="str">
        <f t="shared" si="43"/>
        <v/>
      </c>
      <c r="AP495" s="47"/>
      <c r="AQ495" s="34" t="str">
        <f>IFERROR(IF(B495&lt;&gt;"", IF(COUNTIF(INDEX(Paste_Here!X$2:Y$600, MATCH(B495, Paste_Here!A$2:A$600, 0), 0), "yes") &gt; 0, "No", IF(COUNTIF(INDEX(Paste_Here!X$2:Y$600, MATCH(B495, Paste_Here!A$2:A$600, 0), 0), "no") &gt; 0, "Yes", "")), ""), "")</f>
        <v/>
      </c>
      <c r="AR495" s="47"/>
      <c r="AS495" s="34" t="str">
        <f>IFERROR(IF(B495&lt;&gt;"", IF(AND(INDEX(Paste_Here!U$2:U$600, MATCH(B495, Paste_Here!A$2:A$600, 0))&lt;&gt;"", ISNUMBER(VALUE(INDEX(Paste_Here!U$2:U$600, MATCH(B495, Paste_Here!A$2:A$600, 0))))), INDEX(Paste_Here!U$2:U$600, MATCH(B495, Paste_Here!A$2:A$600, 0)), ""), ""), "")</f>
        <v/>
      </c>
      <c r="AT495" s="47"/>
      <c r="AU495" s="34" t="str">
        <f>IFERROR(IF(B495&lt;&gt;"", IF(ISNUMBER(SEARCH("highrisk", LOWER(INDEX(Paste_Here!V$2:V$600, MATCH(B495, Paste_Here!A$2:A$600, 0))))), "High Risk", IF(ISNUMBER(SEARCH("lowrisk", LOWER(INDEX(Paste_Here!V$2:V$600, MATCH(B495, Paste_Here!A$2:A$600, 0))))), "Low Risk", IF(ISNUMBER(SEARCH("somerisk", LOWER(INDEX(Paste_Here!V$2:V$600, MATCH(B495, Paste_Here!A$2:A$600, 0))))), "Some Risk", ""))), ""), "")</f>
        <v/>
      </c>
      <c r="AV495" s="47"/>
      <c r="AW495" s="34" t="str">
        <f>IFERROR(IF(B495&lt;&gt;"", IF(AND(ISNUMBER(VALUE(INDEX(Paste_Here!W$2:W$600, MATCH(B495, Paste_Here!A$2:A$600, 0)))), INDEX(Paste_Here!W$2:W$600, MATCH(B495, Paste_Here!A$2:A$600, 0)) &lt;&gt; ""), VALUE(INDEX(Paste_Here!W$2:W$600, MATCH(B495, Paste_Here!A$2:A$600, 0))), ""), ""), "")</f>
        <v/>
      </c>
      <c r="AX495" s="47"/>
      <c r="BA495" s="2" t="str">
        <f>IFERROR(IF(B495&lt;&gt;"", IF(AND(INDEX(Paste_Here!AI$2:AI$600, MATCH(B495, Paste_Here!A$2:A$600, 0))&lt;&gt;"", ISNUMBER(VALUE(INDEX(Paste_Here!AI$2:AI$600, MATCH(B495, Paste_Here!A$2:A$600, 0))))), INDEX(Paste_Here!AI$2:AI$600, MATCH(B495, Paste_Here!A$2:A$600, 0)), ""), ""), "")</f>
        <v/>
      </c>
      <c r="BB495" s="47"/>
      <c r="BC495" s="34" t="str">
        <f>IFERROR(IF(B495&lt;&gt;"", IF(ISNUMBER(SEARCH("highrisk", LOWER(INDEX(Paste_Here!AJ$2:AJ$600, MATCH(B495, Paste_Here!A$2:A$600, 0))))), "High Risk", IF(ISNUMBER(SEARCH("lowrisk", LOWER(INDEX(Paste_Here!AJ$2:AJ$600, MATCH(B495, Paste_Here!A$2:A$600, 0))))), "Low Risk", IF(ISNUMBER(SEARCH("somerisk", LOWER(INDEX(Paste_Here!AJ$2:AJ$600, MATCH(B495, Paste_Here!A$2:A$600, 0))))), "Some Risk", IF(ISNUMBER(SEARCH("OT", LOWER(INDEX(Paste_Here!AJ$2:AJ$600, MATCH(B495, Paste_Here!A$2:A$600, 0))))), "On Track", "")))), ""), "")</f>
        <v/>
      </c>
      <c r="BD495" s="47"/>
      <c r="BE495" s="34" t="str">
        <f>IFERROR(IF(B495&lt;&gt;"", IF(AND(INDEX(Paste_Here!AK$2:AK$600, MATCH(B495, Paste_Here!A$2:A$600, 0))&lt;&gt;"", ISNUMBER(VALUE(INDEX(Paste_Here!AK$2:AK$600, MATCH(B495, Paste_Here!A$2:A$600, 0))))), INDEX(Paste_Here!AK$2:AK$600, MATCH(B495, Paste_Here!A$2:A$600, 0)), ""), ""), "")</f>
        <v/>
      </c>
      <c r="BF495" s="47"/>
      <c r="BG495" s="34" t="str" cm="1">
        <f t="array" aca="1" ref="BG495" ca="1">IFERROR(IF(B495&lt;&gt;"", IF(INDEX(Paste_Here!AE$2:AE$600, MATCH(B495, Paste_Here!A$2:A$600, 0))&lt;&gt;"", IF(LEFT(INDEX(Paste_Here!AE$2:AE$600, MATCH(B495, Paste_Here!A$2:A$600, 0)), 2)="EM", -1, 1) * VALUE(_xlfn.TEXTJOIN("", TRUE, IF(ISNUMBER(MID(INDEX(Paste_Here!AE$2:AE$600, MATCH(B495, Paste_Here!A$2:A$600, 0)), ROW(INDIRECT("1:"&amp;LEN(INDEX(Paste_Here!AE$2:AE$600, MATCH(B495, Paste_Here!A$2:A$600, 0))))), 1)*1), MID(INDEX(Paste_Here!AE$2:AE$600, MATCH(B495, Paste_Here!A$2:A$600, 0)), ROW(INDIRECT("1:"&amp;LEN(INDEX(Paste_Here!AE$2:AE$600, MATCH(B495, Paste_Here!A$2:A$600, 0))))), 1), ""))), ""), ""), "")</f>
        <v/>
      </c>
      <c r="BH495" s="47"/>
      <c r="BJ495" s="47"/>
      <c r="BK495" s="2" t="str">
        <f t="shared" si="44"/>
        <v/>
      </c>
      <c r="BL495" s="47"/>
      <c r="BM495" s="34" t="str">
        <f>IFERROR(IF(B495&lt;&gt;"", IF(AND(INDEX(Paste_Here!Z$2:Z$600, MATCH(B495, Paste_Here!A$2:A$600, 0))&lt;&gt;"", ISNUMBER(VALUE(INDEX(Paste_Here!Z$2:Z$600, MATCH(B495, Paste_Here!A$2:A$600, 0))))), INDEX(Paste_Here!Z$2:Z$600, MATCH(B495, Paste_Here!A$2:A$600, 0)), ""), ""), "")</f>
        <v/>
      </c>
      <c r="BN495" s="47"/>
      <c r="BO495" s="34" t="str">
        <f>IFERROR(IF(B495&lt;&gt;"", IF(ISNUMBER(SEARCH("highrisk", LOWER(INDEX(Paste_Here!AA$2:AA$600, MATCH(B495, Paste_Here!A$2:A$600, 0))))), "High Risk", IF(ISNUMBER(SEARCH("lowrisk", LOWER(INDEX(Paste_Here!AA$2:AA$600, MATCH(B495, Paste_Here!A$2:A$600, 0))))), "Low Risk", IF(ISNUMBER(SEARCH("somerisk", LOWER(INDEX(Paste_Here!AA$2:AA$600, MATCH(B495, Paste_Here!A$2:A$600, 0))))), "Some Risk", IF(ISNUMBER(SEARCH("OT", LOWER(INDEX(Paste_Here!AA$2:AA$600, MATCH(B495, Paste_Here!A$2:A$600, 0))))), "On Track", "")))), ""), "")</f>
        <v/>
      </c>
      <c r="BP495" s="47"/>
      <c r="BQ495" s="34" t="str">
        <f>IFERROR(IF(B495&lt;&gt;"", IF(AND(INDEX(Paste_Here!AC$2:AC$600, MATCH(B495, Paste_Here!A$2:A$600, 0))&lt;&gt;"", ISNUMBER(VALUE(INDEX(Paste_Here!AC$2:AC$600, MATCH(B495, Paste_Here!A$2:A$600, 0))))), INDEX(Paste_Here!AC$2:AC$600, MATCH(B495, Paste_Here!A$2:A$600, 0)), ""), ""), "")</f>
        <v/>
      </c>
      <c r="BR495" s="47"/>
      <c r="BS495" s="34" t="str">
        <f>IFERROR(IF(B495&lt;&gt;"", IF(ISNUMBER(SEARCH("highrisk", LOWER(INDEX(Paste_Here!AD$2:AD$600, MATCH(B495, Paste_Here!A$2:A$600, 0))))), "High Risk", IF(ISNUMBER(SEARCH("lowrisk", LOWER(INDEX(Paste_Here!AD$2:AD$600, MATCH(B495, Paste_Here!A$2:A$600, 0))))), "Low Risk", IF(ISNUMBER(SEARCH("somerisk", LOWER(INDEX(Paste_Here!AD$2:AD$600, MATCH(B495, Paste_Here!A$2:A$600, 0))))), "Some Risk", IF(ISNUMBER(SEARCH("OT", LOWER(INDEX(Paste_Here!AD$2:AD$600, MATCH(B495, Paste_Here!A$2:A$600, 0))))), "On Track", "")))), ""), "")</f>
        <v/>
      </c>
      <c r="BT495" s="47"/>
      <c r="BU495" s="34"/>
      <c r="BV495" s="47"/>
      <c r="BW495" s="34"/>
      <c r="BX495" s="47"/>
      <c r="BY495" s="34"/>
      <c r="BZ495" s="47"/>
      <c r="CA495" s="34"/>
      <c r="CB495" s="49"/>
      <c r="DT495" s="47"/>
      <c r="DU495" s="47"/>
      <c r="DV495" s="2" t="str">
        <f t="shared" si="45"/>
        <v/>
      </c>
      <c r="DW495" s="47"/>
      <c r="DX495" s="2" t="str">
        <f>IFERROR(IF(B495&lt;&gt;"", IF(ISNUMBER(SEARCH("s", LOWER(INDEX(Paste_Here!M$2:M$600, MATCH(B495, Paste_Here!A$2:A$600, 0))))), "Yes", IF(INDEX(Paste_Here!M$2:M$600, MATCH(B495, Paste_Here!A$2:A$600, 0))&lt;&gt;"", "No", "")), ""), "")</f>
        <v/>
      </c>
      <c r="DY495" s="47"/>
      <c r="DZ495" s="2" t="str">
        <f>IFERROR(IF(B495&lt;&gt;"", IF(ISNUMBER(SEARCH("yes", LOWER(INDEX(Paste_Here!F$2:F$600, MATCH(B495, Paste_Here!A$2:A$600, 0))))), "Yes", IF(ISNUMBER(SEARCH("no", LOWER(INDEX(Paste_Here!F$2:F$600, MATCH(B495, Paste_Here!A$2:A$600, 0))))), "No", "")), ""), "")</f>
        <v/>
      </c>
      <c r="EA495" s="47"/>
      <c r="EB495" s="2" t="str">
        <f>IFERROR(IF(B495&lt;&gt;"", IF(ISNUMBER(SEARCH("english language learner", LOWER(INDEX(Paste_Here!C$2:C$600, MATCH(B495, Paste_Here!A$2:A$600, 0))))), "Yes", ""), ""), "")</f>
        <v/>
      </c>
      <c r="EC495" s="47"/>
      <c r="ED495" s="2" t="str">
        <f>IFERROR(IF(B495&lt;&gt;"", IF(OR(ISNUMBER(SEARCH("b", LOWER(INDEX(Paste_Here!K$2:K$600, MATCH(B495, Paste_Here!A$2:A$600, 0))))), ISNUMBER(SEARCH("h", LOWER(INDEX(Paste_Here!K$2:K$600, MATCH(B495, Paste_Here!A$2:A$600, 0))))), ISNUMBER(SEARCH("i", LOWER(INDEX(Paste_Here!K$2:K$600, MATCH(B495, Paste_Here!A$2:A$600, 0)))))), "Yes", IF(INDEX(Paste_Here!K$2:K$600, MATCH(B495, Paste_Here!A$2:A$600, 0))&lt;&gt;"", "No", "")), ""), "")</f>
        <v/>
      </c>
      <c r="EE495" s="47"/>
      <c r="EF495" s="34" t="str">
        <f>IFERROR(IF(B495&lt;&gt;"", IF(ISNUMBER(SEARCH("yes", LOWER(INDEX(Paste_Here!L$2:L$600, MATCH(B495, Paste_Here!A$2:A$600, 0))))), "Yes", IF(ISNUMBER(SEARCH("no", LOWER(INDEX(Paste_Here!L$2:L$600, MATCH(B495, Paste_Here!A$2:A$600, 0))))), "No", "")), ""), "")</f>
        <v/>
      </c>
      <c r="EG495" s="47"/>
      <c r="EH495" s="2" t="str">
        <f>IFERROR(IF(B495&lt;&gt;"", IF(ISNUMBER(SEARCH("transitional 2", LOWER(INDEX(Paste_Here!C$2:C$600, MATCH(B495, Paste_Here!A$2:A$600, 0))))), "T2", IF(ISNUMBER(SEARCH("transitional 1", LOWER(INDEX(Paste_Here!C$2:C$600, MATCH(B495, Paste_Here!A$2:A$600, 0))))), "T1", IF(ISNUMBER(SEARCH("waived ell services", LOWER(INDEX(Paste_Here!C$2:C$600, MATCH(B495, Paste_Here!A$2:A$600, 0))))), "W", ""))), ""), "")</f>
        <v/>
      </c>
      <c r="EI495" s="47"/>
      <c r="EJ495" s="2" t="str">
        <f>IFERROR(IF(B495&lt;&gt;"", IF(AND(INDEX(Paste_Here!AG$2:AG$600, MATCH(B495, Paste_Here!A$2:A$600, 0))&lt;&gt;"", ISNUMBER(VALUE(INDEX(Paste_Here!AG$2:AG$600, MATCH(B495, Paste_Here!A$2:A$600, 0))))), INDEX(Paste_Here!AG$2:AG$600, MATCH(B495, Paste_Here!A$2:A$600, 0)), ""), ""), "")</f>
        <v/>
      </c>
      <c r="EK495" s="47"/>
      <c r="EL495" s="2" t="str">
        <f>IFERROR(IF(B495&lt;&gt;"", IF(AND(INDEX(Paste_Here!AL$2:AL$600, MATCH(B495, Paste_Here!A$2:A$600, 0))&lt;&gt;"", ISNUMBER(VALUE(INDEX(Paste_Here!AL$2:AL$600, MATCH(B495, Paste_Here!A$2:A$600, 0))))), INDEX(Paste_Here!AL$2:AL$600, MATCH(B495, Paste_Here!A$2:A$600, 0)), ""), ""), "")</f>
        <v/>
      </c>
      <c r="EM495" s="47"/>
      <c r="FA495" s="4" t="str" cm="1">
        <f t="array" ref="FA495">IFERROR(INDEX(Paste_Here!$B$2:$B$600, MATCH(0, COUNTIF(FA$4:FA494, Paste_Here!$B$2:$B$600) + IF(Paste_Here!$B$2:$B$600="", 1, 0), 0)), "")</f>
        <v/>
      </c>
      <c r="FB495" s="4" t="str">
        <f>IF(FA495&lt;&gt;"", INDEX(Paste_Here!$A$2:$A$600, MATCH(FA495, Paste_Here!$B$2:$B$600, 0)), "")</f>
        <v/>
      </c>
      <c r="FC495" s="4" t="str">
        <f t="shared" si="46"/>
        <v/>
      </c>
      <c r="FD495" s="4" t="str" cm="1">
        <f t="array" ref="FD495">IFERROR(INDEX($FC$5:$FC$600, MATCH(SMALL(IF($FC$5:$FC$600&lt;&gt;"", COUNTIF($FC$5:$FC$600, "&lt;"&amp;$FC$5:$FC$600)+1), ROW()-ROW($FD$5)+1), COUNTIF($FC$5:$FC$600, "&lt;"&amp;$FC$5:$FC$600)+1, 0)), "")</f>
        <v/>
      </c>
      <c r="FF495" s="2" t="str">
        <f>IFERROR(IF(B495&lt;&gt;"", IF(AND(INDEX(Paste_Here!AH$2:AH$600, MATCH(B495, Paste_Here!A$2:A$600, 0))&lt;&gt;"", ISNUMBER(VALUE(INDEX(Paste_Here!AH$2:AH$600, MATCH(B495, Paste_Here!A$2:A$600, 0))))), INDEX(Paste_Here!AH$2:AH$600, MATCH(B495, Paste_Here!A$2:A$600, 0)), ""), ""), "")</f>
        <v/>
      </c>
      <c r="FG495" s="47"/>
      <c r="FH495" s="2" t="str">
        <f>IFERROR(IF(B495&lt;&gt;"", IF(AND(INDEX(Paste_Here!AM$2:AM$600, MATCH(B495, Paste_Here!A$2:A$600, 0))&lt;&gt;"", ISNUMBER(VALUE(INDEX(Paste_Here!AM$2:AM$600, MATCH(B495, Paste_Here!A$2:A$600, 0))))), INDEX(Paste_Here!AM$2:AM$600, MATCH(B495, Paste_Here!A$2:A$600, 0)), ""), ""), "")</f>
        <v/>
      </c>
      <c r="FI495" s="47"/>
      <c r="FJ495" s="47"/>
      <c r="FK495" s="2" t="str">
        <f t="shared" si="47"/>
        <v/>
      </c>
      <c r="FL495" s="47"/>
      <c r="FM495" s="2" t="str">
        <f>IFERROR(IF(B495&lt;&gt;"", IF(ISNUMBER(VALUE(INDEX(Paste_Here!H$2:H$600, MATCH(B495, Paste_Here!A$2:A$600, 0)))), IF(VALUE(INDEX(Paste_Here!H$2:H$600, MATCH(B495, Paste_Here!A$2:A$600, 0)))=0, "No", IF(AND(VALUE(INDEX(Paste_Here!H$2:H$600, MATCH(B495, Paste_Here!A$2:A$600, 0)))&gt;=1, VALUE(INDEX(Paste_Here!H$2:H$600, MATCH(B495, Paste_Here!A$2:A$600, 0)))&lt;=4), VALUE(INDEX(Paste_Here!H$2:H$600, MATCH(B495, Paste_Here!A$2:A$600, 0))), "")), ""), ""), "")</f>
        <v/>
      </c>
      <c r="FN495" s="47"/>
      <c r="FO495" s="34" t="str">
        <f>IFERROR(IF(B495&lt;&gt;"", IF(ISNUMBER(VALUE(INDEX(Paste_Here!I$2:I$600, MATCH(B495, Paste_Here!A$2:A$600, 0)))), IF(VALUE(INDEX(Paste_Here!I$2:I$600, MATCH(B495, Paste_Here!A$2:A$600, 0)))=0, "No", IF(AND(VALUE(INDEX(Paste_Here!I$2:I$600, MATCH(B495, Paste_Here!A$2:A$600, 0)))&gt;=1, VALUE(INDEX(Paste_Here!I$2:I$600, MATCH(B495, Paste_Here!A$2:A$600, 0)))&lt;=4), VALUE(INDEX(Paste_Here!I$2:I$600, MATCH(B495, Paste_Here!A$2:A$600, 0))), "")), ""), ""), "")</f>
        <v/>
      </c>
      <c r="FP495" s="47"/>
      <c r="FQ495" s="2"/>
      <c r="FR495" s="47"/>
      <c r="FS495" s="2"/>
      <c r="FT495" s="47"/>
      <c r="FU495" s="2"/>
      <c r="FV495" s="47"/>
      <c r="FW495" s="2"/>
      <c r="FX495" s="47"/>
      <c r="FY495" s="2"/>
      <c r="FZ495" s="47"/>
      <c r="GA495" s="2"/>
      <c r="GB495" s="47"/>
      <c r="GU495" s="2"/>
      <c r="GV495" s="47"/>
      <c r="GW495" s="2"/>
      <c r="GX495" s="47"/>
    </row>
    <row r="496" spans="1:206">
      <c r="A496" s="47"/>
      <c r="B496" s="2" t="str">
        <f t="shared" si="42"/>
        <v/>
      </c>
      <c r="C496" s="47"/>
      <c r="D496" s="2" t="str">
        <f>IFERROR(IF(B496&lt;&gt;"", IF(COUNTIF(INDEX(Paste_Here!N$2:O$600, MATCH(B496, Paste_Here!A$2:A$600, 0), 0), "yes") &gt; 0, "No", IF(COUNTIF(INDEX(Paste_Here!N$2:O$600, MATCH(B496, Paste_Here!A$2:A$600, 0), 0), "no") &gt; 0, "Yes", "")), ""), "")</f>
        <v/>
      </c>
      <c r="E496" s="47"/>
      <c r="F496" s="84" t="str">
        <f>IFERROR(IF(B496&lt;&gt;"", IF(AND(INDEX(Paste_Here!P$2:P$600, MATCH(B496, Paste_Here!A$2:A$600, 0))&lt;&gt;"", ISNUMBER(VALUE(INDEX(Paste_Here!P$2:P$600, MATCH(B496, Paste_Here!A$2:A$600, 0))))), INDEX(Paste_Here!P$2:P$600, MATCH(B496, Paste_Here!A$2:A$600, 0)), ""), ""), "")</f>
        <v/>
      </c>
      <c r="G496" s="47"/>
      <c r="H496" s="2" t="str">
        <f>IFERROR(IF(B496&lt;&gt;"", IF(ISNUMBER(SEARCH("highrisk", LOWER(INDEX(Paste_Here!Q$2:Q$600, MATCH(B496, Paste_Here!A$2:A$600, 0))))), "High Risk", IF(ISNUMBER(SEARCH("lowrisk", LOWER(INDEX(Paste_Here!Q$2:Q$600, MATCH(B496, Paste_Here!A$2:A$600, 0))))), "Low Risk", IF(ISNUMBER(SEARCH("somerisk", LOWER(INDEX(Paste_Here!Q$2:Q$600, MATCH(B496, Paste_Here!A$2:A$600, 0))))), "Some Risk", ""))), ""), "")</f>
        <v/>
      </c>
      <c r="I496" s="47"/>
      <c r="J496" s="2"/>
      <c r="K496" s="47"/>
      <c r="L496" s="2"/>
      <c r="M496" s="47"/>
      <c r="N496" s="2"/>
      <c r="O496" s="47"/>
      <c r="P496" s="2" t="str">
        <f>IFERROR(IF(B496&lt;&gt;"", IF(AND(ISNUMBER(VALUE(INDEX(Paste_Here!R$2:R$600, MATCH(B496, Paste_Here!A$2:A$600, 0)))), INDEX(Paste_Here!R$2:R$600, MATCH(B496, Paste_Here!A$2:A$600, 0)) &lt;&gt; ""), VALUE(INDEX(Paste_Here!R$2:R$600, MATCH(B496, Paste_Here!A$2:A$600, 0))), ""), ""), "")</f>
        <v/>
      </c>
      <c r="Q496" s="47"/>
      <c r="R496" s="2"/>
      <c r="S496" s="47"/>
      <c r="W496" s="47"/>
      <c r="X496" s="2"/>
      <c r="Y496" s="47"/>
      <c r="Z496" s="2" t="str">
        <f>IFERROR(IF(B496&lt;&gt;"", IF(AND(INDEX(Paste_Here!S$2:S$600, MATCH(B496, Paste_Here!A$2:A$600, 0))&lt;&gt;"", ISNUMBER(VALUE(INDEX(Paste_Here!S$2:S$600, MATCH(B496, Paste_Here!A$2:A$600, 0))))), INDEX(Paste_Here!S$2:S$600, MATCH(B496, Paste_Here!A$2:A$600, 0)), ""), ""), "")</f>
        <v/>
      </c>
      <c r="AA496" s="47"/>
      <c r="AB496" s="2" t="str">
        <f>IFERROR(IF(B496&lt;&gt;"", IF(ISNUMBER(SEARCH("highrisk", LOWER(INDEX(Paste_Here!T$2:T$600, MATCH(B496, Paste_Here!A$2:A$600, 0))))), "High Risk", IF(ISNUMBER(SEARCH("lowrisk", LOWER(INDEX(Paste_Here!T$2:T$600, MATCH(B496, Paste_Here!A$2:A$600, 0))))), "Low Risk", IF(ISNUMBER(SEARCH("somerisk", LOWER(INDEX(Paste_Here!T$2:T$600, MATCH(B496, Paste_Here!A$2:A$600, 0))))), "Some Risk", IF(ISNUMBER(SEARCH("OT", LOWER(INDEX(Paste_Here!T$2:T$600, MATCH(B496, Paste_Here!A$2:A$600, 0))))), "On Track", "")))), ""), "")</f>
        <v/>
      </c>
      <c r="AC496" s="47"/>
      <c r="AD496" s="2"/>
      <c r="AE496" s="47"/>
      <c r="AF496" s="2"/>
      <c r="AG496" s="47"/>
      <c r="AH496" s="2"/>
      <c r="AI496" s="47"/>
      <c r="AJ496" s="2" t="str" cm="1">
        <f t="array" aca="1" ref="AJ496" ca="1">IFERROR(IF(ISNUMBER(SEARCH("BR", INDEX(Paste_Here!AB$2:AB$210, MATCH(B496, Paste_Here!A$2:A$210, 0)))), -1, 1) * VALUE(_xlfn.TEXTJOIN("", TRUE, IF(ISNUMBER(--MID(INDEX(Paste_Here!AB$2:AB$210, MATCH(B496, Paste_Here!A$2:A$210, 0)), ROW(INDIRECT("1:"&amp;LEN(INDEX(Paste_Here!AB$2:AB$210, MATCH(B496, Paste_Here!A$2:A$210, 0))))), 1)), MID(INDEX(Paste_Here!AB$2:AB$210, MATCH(B496, Paste_Here!A$2:A$210, 0)), ROW(INDIRECT("1:"&amp;LEN(INDEX(Paste_Here!AB$2:AB$210, MATCH(B496, Paste_Here!A$2:A$210, 0))))), 1), ""))), "")</f>
        <v/>
      </c>
      <c r="AK496" s="47"/>
      <c r="AL496" s="34" t="str">
        <f>IFERROR(IF(B496&lt;&gt;"", IF(AND(INDEX(Paste_Here!AF$2:AF$600, MATCH(B496, Paste_Here!A$2:A$600, 0))&lt;&gt;"", ISNUMBER(VALUE(INDEX(Paste_Here!AF$2:AF$600, MATCH(B496, Paste_Here!A$2:A$600, 0))))), INDEX(Paste_Here!AF$2:AF$600, MATCH(B496, Paste_Here!A$2:A$600, 0)), ""), ""), "")</f>
        <v/>
      </c>
      <c r="AM496" s="47"/>
      <c r="AN496" s="47"/>
      <c r="AO496" s="2" t="str">
        <f t="shared" si="43"/>
        <v/>
      </c>
      <c r="AP496" s="47"/>
      <c r="AQ496" s="34" t="str">
        <f>IFERROR(IF(B496&lt;&gt;"", IF(COUNTIF(INDEX(Paste_Here!X$2:Y$600, MATCH(B496, Paste_Here!A$2:A$600, 0), 0), "yes") &gt; 0, "No", IF(COUNTIF(INDEX(Paste_Here!X$2:Y$600, MATCH(B496, Paste_Here!A$2:A$600, 0), 0), "no") &gt; 0, "Yes", "")), ""), "")</f>
        <v/>
      </c>
      <c r="AR496" s="47"/>
      <c r="AS496" s="34" t="str">
        <f>IFERROR(IF(B496&lt;&gt;"", IF(AND(INDEX(Paste_Here!U$2:U$600, MATCH(B496, Paste_Here!A$2:A$600, 0))&lt;&gt;"", ISNUMBER(VALUE(INDEX(Paste_Here!U$2:U$600, MATCH(B496, Paste_Here!A$2:A$600, 0))))), INDEX(Paste_Here!U$2:U$600, MATCH(B496, Paste_Here!A$2:A$600, 0)), ""), ""), "")</f>
        <v/>
      </c>
      <c r="AT496" s="47"/>
      <c r="AU496" s="34" t="str">
        <f>IFERROR(IF(B496&lt;&gt;"", IF(ISNUMBER(SEARCH("highrisk", LOWER(INDEX(Paste_Here!V$2:V$600, MATCH(B496, Paste_Here!A$2:A$600, 0))))), "High Risk", IF(ISNUMBER(SEARCH("lowrisk", LOWER(INDEX(Paste_Here!V$2:V$600, MATCH(B496, Paste_Here!A$2:A$600, 0))))), "Low Risk", IF(ISNUMBER(SEARCH("somerisk", LOWER(INDEX(Paste_Here!V$2:V$600, MATCH(B496, Paste_Here!A$2:A$600, 0))))), "Some Risk", ""))), ""), "")</f>
        <v/>
      </c>
      <c r="AV496" s="47"/>
      <c r="AW496" s="34" t="str">
        <f>IFERROR(IF(B496&lt;&gt;"", IF(AND(ISNUMBER(VALUE(INDEX(Paste_Here!W$2:W$600, MATCH(B496, Paste_Here!A$2:A$600, 0)))), INDEX(Paste_Here!W$2:W$600, MATCH(B496, Paste_Here!A$2:A$600, 0)) &lt;&gt; ""), VALUE(INDEX(Paste_Here!W$2:W$600, MATCH(B496, Paste_Here!A$2:A$600, 0))), ""), ""), "")</f>
        <v/>
      </c>
      <c r="AX496" s="47"/>
      <c r="BA496" s="2" t="str">
        <f>IFERROR(IF(B496&lt;&gt;"", IF(AND(INDEX(Paste_Here!AI$2:AI$600, MATCH(B496, Paste_Here!A$2:A$600, 0))&lt;&gt;"", ISNUMBER(VALUE(INDEX(Paste_Here!AI$2:AI$600, MATCH(B496, Paste_Here!A$2:A$600, 0))))), INDEX(Paste_Here!AI$2:AI$600, MATCH(B496, Paste_Here!A$2:A$600, 0)), ""), ""), "")</f>
        <v/>
      </c>
      <c r="BB496" s="47"/>
      <c r="BC496" s="34" t="str">
        <f>IFERROR(IF(B496&lt;&gt;"", IF(ISNUMBER(SEARCH("highrisk", LOWER(INDEX(Paste_Here!AJ$2:AJ$600, MATCH(B496, Paste_Here!A$2:A$600, 0))))), "High Risk", IF(ISNUMBER(SEARCH("lowrisk", LOWER(INDEX(Paste_Here!AJ$2:AJ$600, MATCH(B496, Paste_Here!A$2:A$600, 0))))), "Low Risk", IF(ISNUMBER(SEARCH("somerisk", LOWER(INDEX(Paste_Here!AJ$2:AJ$600, MATCH(B496, Paste_Here!A$2:A$600, 0))))), "Some Risk", IF(ISNUMBER(SEARCH("OT", LOWER(INDEX(Paste_Here!AJ$2:AJ$600, MATCH(B496, Paste_Here!A$2:A$600, 0))))), "On Track", "")))), ""), "")</f>
        <v/>
      </c>
      <c r="BD496" s="47"/>
      <c r="BE496" s="34" t="str">
        <f>IFERROR(IF(B496&lt;&gt;"", IF(AND(INDEX(Paste_Here!AK$2:AK$600, MATCH(B496, Paste_Here!A$2:A$600, 0))&lt;&gt;"", ISNUMBER(VALUE(INDEX(Paste_Here!AK$2:AK$600, MATCH(B496, Paste_Here!A$2:A$600, 0))))), INDEX(Paste_Here!AK$2:AK$600, MATCH(B496, Paste_Here!A$2:A$600, 0)), ""), ""), "")</f>
        <v/>
      </c>
      <c r="BF496" s="47"/>
      <c r="BG496" s="34" t="str" cm="1">
        <f t="array" aca="1" ref="BG496" ca="1">IFERROR(IF(B496&lt;&gt;"", IF(INDEX(Paste_Here!AE$2:AE$600, MATCH(B496, Paste_Here!A$2:A$600, 0))&lt;&gt;"", IF(LEFT(INDEX(Paste_Here!AE$2:AE$600, MATCH(B496, Paste_Here!A$2:A$600, 0)), 2)="EM", -1, 1) * VALUE(_xlfn.TEXTJOIN("", TRUE, IF(ISNUMBER(MID(INDEX(Paste_Here!AE$2:AE$600, MATCH(B496, Paste_Here!A$2:A$600, 0)), ROW(INDIRECT("1:"&amp;LEN(INDEX(Paste_Here!AE$2:AE$600, MATCH(B496, Paste_Here!A$2:A$600, 0))))), 1)*1), MID(INDEX(Paste_Here!AE$2:AE$600, MATCH(B496, Paste_Here!A$2:A$600, 0)), ROW(INDIRECT("1:"&amp;LEN(INDEX(Paste_Here!AE$2:AE$600, MATCH(B496, Paste_Here!A$2:A$600, 0))))), 1), ""))), ""), ""), "")</f>
        <v/>
      </c>
      <c r="BH496" s="47"/>
      <c r="BJ496" s="47"/>
      <c r="BK496" s="2" t="str">
        <f t="shared" si="44"/>
        <v/>
      </c>
      <c r="BL496" s="47"/>
      <c r="BM496" s="34" t="str">
        <f>IFERROR(IF(B496&lt;&gt;"", IF(AND(INDEX(Paste_Here!Z$2:Z$600, MATCH(B496, Paste_Here!A$2:A$600, 0))&lt;&gt;"", ISNUMBER(VALUE(INDEX(Paste_Here!Z$2:Z$600, MATCH(B496, Paste_Here!A$2:A$600, 0))))), INDEX(Paste_Here!Z$2:Z$600, MATCH(B496, Paste_Here!A$2:A$600, 0)), ""), ""), "")</f>
        <v/>
      </c>
      <c r="BN496" s="47"/>
      <c r="BO496" s="34" t="str">
        <f>IFERROR(IF(B496&lt;&gt;"", IF(ISNUMBER(SEARCH("highrisk", LOWER(INDEX(Paste_Here!AA$2:AA$600, MATCH(B496, Paste_Here!A$2:A$600, 0))))), "High Risk", IF(ISNUMBER(SEARCH("lowrisk", LOWER(INDEX(Paste_Here!AA$2:AA$600, MATCH(B496, Paste_Here!A$2:A$600, 0))))), "Low Risk", IF(ISNUMBER(SEARCH("somerisk", LOWER(INDEX(Paste_Here!AA$2:AA$600, MATCH(B496, Paste_Here!A$2:A$600, 0))))), "Some Risk", IF(ISNUMBER(SEARCH("OT", LOWER(INDEX(Paste_Here!AA$2:AA$600, MATCH(B496, Paste_Here!A$2:A$600, 0))))), "On Track", "")))), ""), "")</f>
        <v/>
      </c>
      <c r="BP496" s="47"/>
      <c r="BQ496" s="34" t="str">
        <f>IFERROR(IF(B496&lt;&gt;"", IF(AND(INDEX(Paste_Here!AC$2:AC$600, MATCH(B496, Paste_Here!A$2:A$600, 0))&lt;&gt;"", ISNUMBER(VALUE(INDEX(Paste_Here!AC$2:AC$600, MATCH(B496, Paste_Here!A$2:A$600, 0))))), INDEX(Paste_Here!AC$2:AC$600, MATCH(B496, Paste_Here!A$2:A$600, 0)), ""), ""), "")</f>
        <v/>
      </c>
      <c r="BR496" s="47"/>
      <c r="BS496" s="34" t="str">
        <f>IFERROR(IF(B496&lt;&gt;"", IF(ISNUMBER(SEARCH("highrisk", LOWER(INDEX(Paste_Here!AD$2:AD$600, MATCH(B496, Paste_Here!A$2:A$600, 0))))), "High Risk", IF(ISNUMBER(SEARCH("lowrisk", LOWER(INDEX(Paste_Here!AD$2:AD$600, MATCH(B496, Paste_Here!A$2:A$600, 0))))), "Low Risk", IF(ISNUMBER(SEARCH("somerisk", LOWER(INDEX(Paste_Here!AD$2:AD$600, MATCH(B496, Paste_Here!A$2:A$600, 0))))), "Some Risk", IF(ISNUMBER(SEARCH("OT", LOWER(INDEX(Paste_Here!AD$2:AD$600, MATCH(B496, Paste_Here!A$2:A$600, 0))))), "On Track", "")))), ""), "")</f>
        <v/>
      </c>
      <c r="BT496" s="47"/>
      <c r="BU496" s="34"/>
      <c r="BV496" s="47"/>
      <c r="BW496" s="34"/>
      <c r="BX496" s="47"/>
      <c r="BY496" s="34"/>
      <c r="BZ496" s="47"/>
      <c r="CA496" s="34"/>
      <c r="CB496" s="49"/>
      <c r="DT496" s="47"/>
      <c r="DU496" s="47"/>
      <c r="DV496" s="2" t="str">
        <f t="shared" si="45"/>
        <v/>
      </c>
      <c r="DW496" s="47"/>
      <c r="DX496" s="2" t="str">
        <f>IFERROR(IF(B496&lt;&gt;"", IF(ISNUMBER(SEARCH("s", LOWER(INDEX(Paste_Here!M$2:M$600, MATCH(B496, Paste_Here!A$2:A$600, 0))))), "Yes", IF(INDEX(Paste_Here!M$2:M$600, MATCH(B496, Paste_Here!A$2:A$600, 0))&lt;&gt;"", "No", "")), ""), "")</f>
        <v/>
      </c>
      <c r="DY496" s="47"/>
      <c r="DZ496" s="2" t="str">
        <f>IFERROR(IF(B496&lt;&gt;"", IF(ISNUMBER(SEARCH("yes", LOWER(INDEX(Paste_Here!F$2:F$600, MATCH(B496, Paste_Here!A$2:A$600, 0))))), "Yes", IF(ISNUMBER(SEARCH("no", LOWER(INDEX(Paste_Here!F$2:F$600, MATCH(B496, Paste_Here!A$2:A$600, 0))))), "No", "")), ""), "")</f>
        <v/>
      </c>
      <c r="EA496" s="47"/>
      <c r="EB496" s="2" t="str">
        <f>IFERROR(IF(B496&lt;&gt;"", IF(ISNUMBER(SEARCH("english language learner", LOWER(INDEX(Paste_Here!C$2:C$600, MATCH(B496, Paste_Here!A$2:A$600, 0))))), "Yes", ""), ""), "")</f>
        <v/>
      </c>
      <c r="EC496" s="47"/>
      <c r="ED496" s="2" t="str">
        <f>IFERROR(IF(B496&lt;&gt;"", IF(OR(ISNUMBER(SEARCH("b", LOWER(INDEX(Paste_Here!K$2:K$600, MATCH(B496, Paste_Here!A$2:A$600, 0))))), ISNUMBER(SEARCH("h", LOWER(INDEX(Paste_Here!K$2:K$600, MATCH(B496, Paste_Here!A$2:A$600, 0))))), ISNUMBER(SEARCH("i", LOWER(INDEX(Paste_Here!K$2:K$600, MATCH(B496, Paste_Here!A$2:A$600, 0)))))), "Yes", IF(INDEX(Paste_Here!K$2:K$600, MATCH(B496, Paste_Here!A$2:A$600, 0))&lt;&gt;"", "No", "")), ""), "")</f>
        <v/>
      </c>
      <c r="EE496" s="47"/>
      <c r="EF496" s="34" t="str">
        <f>IFERROR(IF(B496&lt;&gt;"", IF(ISNUMBER(SEARCH("yes", LOWER(INDEX(Paste_Here!L$2:L$600, MATCH(B496, Paste_Here!A$2:A$600, 0))))), "Yes", IF(ISNUMBER(SEARCH("no", LOWER(INDEX(Paste_Here!L$2:L$600, MATCH(B496, Paste_Here!A$2:A$600, 0))))), "No", "")), ""), "")</f>
        <v/>
      </c>
      <c r="EG496" s="47"/>
      <c r="EH496" s="2" t="str">
        <f>IFERROR(IF(B496&lt;&gt;"", IF(ISNUMBER(SEARCH("transitional 2", LOWER(INDEX(Paste_Here!C$2:C$600, MATCH(B496, Paste_Here!A$2:A$600, 0))))), "T2", IF(ISNUMBER(SEARCH("transitional 1", LOWER(INDEX(Paste_Here!C$2:C$600, MATCH(B496, Paste_Here!A$2:A$600, 0))))), "T1", IF(ISNUMBER(SEARCH("waived ell services", LOWER(INDEX(Paste_Here!C$2:C$600, MATCH(B496, Paste_Here!A$2:A$600, 0))))), "W", ""))), ""), "")</f>
        <v/>
      </c>
      <c r="EI496" s="47"/>
      <c r="EJ496" s="2" t="str">
        <f>IFERROR(IF(B496&lt;&gt;"", IF(AND(INDEX(Paste_Here!AG$2:AG$600, MATCH(B496, Paste_Here!A$2:A$600, 0))&lt;&gt;"", ISNUMBER(VALUE(INDEX(Paste_Here!AG$2:AG$600, MATCH(B496, Paste_Here!A$2:A$600, 0))))), INDEX(Paste_Here!AG$2:AG$600, MATCH(B496, Paste_Here!A$2:A$600, 0)), ""), ""), "")</f>
        <v/>
      </c>
      <c r="EK496" s="47"/>
      <c r="EL496" s="2" t="str">
        <f>IFERROR(IF(B496&lt;&gt;"", IF(AND(INDEX(Paste_Here!AL$2:AL$600, MATCH(B496, Paste_Here!A$2:A$600, 0))&lt;&gt;"", ISNUMBER(VALUE(INDEX(Paste_Here!AL$2:AL$600, MATCH(B496, Paste_Here!A$2:A$600, 0))))), INDEX(Paste_Here!AL$2:AL$600, MATCH(B496, Paste_Here!A$2:A$600, 0)), ""), ""), "")</f>
        <v/>
      </c>
      <c r="EM496" s="47"/>
      <c r="FA496" s="4" t="str" cm="1">
        <f t="array" ref="FA496">IFERROR(INDEX(Paste_Here!$B$2:$B$600, MATCH(0, COUNTIF(FA$4:FA495, Paste_Here!$B$2:$B$600) + IF(Paste_Here!$B$2:$B$600="", 1, 0), 0)), "")</f>
        <v/>
      </c>
      <c r="FB496" s="4" t="str">
        <f>IF(FA496&lt;&gt;"", INDEX(Paste_Here!$A$2:$A$600, MATCH(FA496, Paste_Here!$B$2:$B$600, 0)), "")</f>
        <v/>
      </c>
      <c r="FC496" s="4" t="str">
        <f t="shared" si="46"/>
        <v/>
      </c>
      <c r="FD496" s="4" t="str" cm="1">
        <f t="array" ref="FD496">IFERROR(INDEX($FC$5:$FC$600, MATCH(SMALL(IF($FC$5:$FC$600&lt;&gt;"", COUNTIF($FC$5:$FC$600, "&lt;"&amp;$FC$5:$FC$600)+1), ROW()-ROW($FD$5)+1), COUNTIF($FC$5:$FC$600, "&lt;"&amp;$FC$5:$FC$600)+1, 0)), "")</f>
        <v/>
      </c>
      <c r="FF496" s="2" t="str">
        <f>IFERROR(IF(B496&lt;&gt;"", IF(AND(INDEX(Paste_Here!AH$2:AH$600, MATCH(B496, Paste_Here!A$2:A$600, 0))&lt;&gt;"", ISNUMBER(VALUE(INDEX(Paste_Here!AH$2:AH$600, MATCH(B496, Paste_Here!A$2:A$600, 0))))), INDEX(Paste_Here!AH$2:AH$600, MATCH(B496, Paste_Here!A$2:A$600, 0)), ""), ""), "")</f>
        <v/>
      </c>
      <c r="FG496" s="47"/>
      <c r="FH496" s="2" t="str">
        <f>IFERROR(IF(B496&lt;&gt;"", IF(AND(INDEX(Paste_Here!AM$2:AM$600, MATCH(B496, Paste_Here!A$2:A$600, 0))&lt;&gt;"", ISNUMBER(VALUE(INDEX(Paste_Here!AM$2:AM$600, MATCH(B496, Paste_Here!A$2:A$600, 0))))), INDEX(Paste_Here!AM$2:AM$600, MATCH(B496, Paste_Here!A$2:A$600, 0)), ""), ""), "")</f>
        <v/>
      </c>
      <c r="FI496" s="47"/>
      <c r="FJ496" s="47"/>
      <c r="FK496" s="2" t="str">
        <f t="shared" si="47"/>
        <v/>
      </c>
      <c r="FL496" s="47"/>
      <c r="FM496" s="2" t="str">
        <f>IFERROR(IF(B496&lt;&gt;"", IF(ISNUMBER(VALUE(INDEX(Paste_Here!H$2:H$600, MATCH(B496, Paste_Here!A$2:A$600, 0)))), IF(VALUE(INDEX(Paste_Here!H$2:H$600, MATCH(B496, Paste_Here!A$2:A$600, 0)))=0, "No", IF(AND(VALUE(INDEX(Paste_Here!H$2:H$600, MATCH(B496, Paste_Here!A$2:A$600, 0)))&gt;=1, VALUE(INDEX(Paste_Here!H$2:H$600, MATCH(B496, Paste_Here!A$2:A$600, 0)))&lt;=4), VALUE(INDEX(Paste_Here!H$2:H$600, MATCH(B496, Paste_Here!A$2:A$600, 0))), "")), ""), ""), "")</f>
        <v/>
      </c>
      <c r="FN496" s="47"/>
      <c r="FO496" s="34" t="str">
        <f>IFERROR(IF(B496&lt;&gt;"", IF(ISNUMBER(VALUE(INDEX(Paste_Here!I$2:I$600, MATCH(B496, Paste_Here!A$2:A$600, 0)))), IF(VALUE(INDEX(Paste_Here!I$2:I$600, MATCH(B496, Paste_Here!A$2:A$600, 0)))=0, "No", IF(AND(VALUE(INDEX(Paste_Here!I$2:I$600, MATCH(B496, Paste_Here!A$2:A$600, 0)))&gt;=1, VALUE(INDEX(Paste_Here!I$2:I$600, MATCH(B496, Paste_Here!A$2:A$600, 0)))&lt;=4), VALUE(INDEX(Paste_Here!I$2:I$600, MATCH(B496, Paste_Here!A$2:A$600, 0))), "")), ""), ""), "")</f>
        <v/>
      </c>
      <c r="FP496" s="47"/>
      <c r="FQ496" s="2"/>
      <c r="FR496" s="47"/>
      <c r="FS496" s="2"/>
      <c r="FT496" s="47"/>
      <c r="FU496" s="2"/>
      <c r="FV496" s="47"/>
      <c r="FW496" s="2"/>
      <c r="FX496" s="47"/>
      <c r="FY496" s="2"/>
      <c r="FZ496" s="47"/>
      <c r="GA496" s="2"/>
      <c r="GB496" s="47"/>
      <c r="GU496" s="2"/>
      <c r="GV496" s="47"/>
      <c r="GW496" s="2"/>
      <c r="GX496" s="47"/>
    </row>
    <row r="497" spans="1:206">
      <c r="A497" s="47"/>
      <c r="B497" s="2" t="str">
        <f t="shared" si="42"/>
        <v/>
      </c>
      <c r="C497" s="47"/>
      <c r="D497" s="2" t="str">
        <f>IFERROR(IF(B497&lt;&gt;"", IF(COUNTIF(INDEX(Paste_Here!N$2:O$600, MATCH(B497, Paste_Here!A$2:A$600, 0), 0), "yes") &gt; 0, "No", IF(COUNTIF(INDEX(Paste_Here!N$2:O$600, MATCH(B497, Paste_Here!A$2:A$600, 0), 0), "no") &gt; 0, "Yes", "")), ""), "")</f>
        <v/>
      </c>
      <c r="E497" s="47"/>
      <c r="F497" s="84" t="str">
        <f>IFERROR(IF(B497&lt;&gt;"", IF(AND(INDEX(Paste_Here!P$2:P$600, MATCH(B497, Paste_Here!A$2:A$600, 0))&lt;&gt;"", ISNUMBER(VALUE(INDEX(Paste_Here!P$2:P$600, MATCH(B497, Paste_Here!A$2:A$600, 0))))), INDEX(Paste_Here!P$2:P$600, MATCH(B497, Paste_Here!A$2:A$600, 0)), ""), ""), "")</f>
        <v/>
      </c>
      <c r="G497" s="47"/>
      <c r="H497" s="2" t="str">
        <f>IFERROR(IF(B497&lt;&gt;"", IF(ISNUMBER(SEARCH("highrisk", LOWER(INDEX(Paste_Here!Q$2:Q$600, MATCH(B497, Paste_Here!A$2:A$600, 0))))), "High Risk", IF(ISNUMBER(SEARCH("lowrisk", LOWER(INDEX(Paste_Here!Q$2:Q$600, MATCH(B497, Paste_Here!A$2:A$600, 0))))), "Low Risk", IF(ISNUMBER(SEARCH("somerisk", LOWER(INDEX(Paste_Here!Q$2:Q$600, MATCH(B497, Paste_Here!A$2:A$600, 0))))), "Some Risk", ""))), ""), "")</f>
        <v/>
      </c>
      <c r="I497" s="47"/>
      <c r="J497" s="2"/>
      <c r="K497" s="47"/>
      <c r="L497" s="2"/>
      <c r="M497" s="47"/>
      <c r="N497" s="2"/>
      <c r="O497" s="47"/>
      <c r="P497" s="2" t="str">
        <f>IFERROR(IF(B497&lt;&gt;"", IF(AND(ISNUMBER(VALUE(INDEX(Paste_Here!R$2:R$600, MATCH(B497, Paste_Here!A$2:A$600, 0)))), INDEX(Paste_Here!R$2:R$600, MATCH(B497, Paste_Here!A$2:A$600, 0)) &lt;&gt; ""), VALUE(INDEX(Paste_Here!R$2:R$600, MATCH(B497, Paste_Here!A$2:A$600, 0))), ""), ""), "")</f>
        <v/>
      </c>
      <c r="Q497" s="47"/>
      <c r="R497" s="2"/>
      <c r="S497" s="47"/>
      <c r="W497" s="47"/>
      <c r="X497" s="2"/>
      <c r="Y497" s="47"/>
      <c r="Z497" s="2" t="str">
        <f>IFERROR(IF(B497&lt;&gt;"", IF(AND(INDEX(Paste_Here!S$2:S$600, MATCH(B497, Paste_Here!A$2:A$600, 0))&lt;&gt;"", ISNUMBER(VALUE(INDEX(Paste_Here!S$2:S$600, MATCH(B497, Paste_Here!A$2:A$600, 0))))), INDEX(Paste_Here!S$2:S$600, MATCH(B497, Paste_Here!A$2:A$600, 0)), ""), ""), "")</f>
        <v/>
      </c>
      <c r="AA497" s="47"/>
      <c r="AB497" s="2" t="str">
        <f>IFERROR(IF(B497&lt;&gt;"", IF(ISNUMBER(SEARCH("highrisk", LOWER(INDEX(Paste_Here!T$2:T$600, MATCH(B497, Paste_Here!A$2:A$600, 0))))), "High Risk", IF(ISNUMBER(SEARCH("lowrisk", LOWER(INDEX(Paste_Here!T$2:T$600, MATCH(B497, Paste_Here!A$2:A$600, 0))))), "Low Risk", IF(ISNUMBER(SEARCH("somerisk", LOWER(INDEX(Paste_Here!T$2:T$600, MATCH(B497, Paste_Here!A$2:A$600, 0))))), "Some Risk", IF(ISNUMBER(SEARCH("OT", LOWER(INDEX(Paste_Here!T$2:T$600, MATCH(B497, Paste_Here!A$2:A$600, 0))))), "On Track", "")))), ""), "")</f>
        <v/>
      </c>
      <c r="AC497" s="47"/>
      <c r="AD497" s="2"/>
      <c r="AE497" s="47"/>
      <c r="AF497" s="2"/>
      <c r="AG497" s="47"/>
      <c r="AH497" s="2"/>
      <c r="AI497" s="47"/>
      <c r="AJ497" s="2" t="str" cm="1">
        <f t="array" aca="1" ref="AJ497" ca="1">IFERROR(IF(ISNUMBER(SEARCH("BR", INDEX(Paste_Here!AB$2:AB$210, MATCH(B497, Paste_Here!A$2:A$210, 0)))), -1, 1) * VALUE(_xlfn.TEXTJOIN("", TRUE, IF(ISNUMBER(--MID(INDEX(Paste_Here!AB$2:AB$210, MATCH(B497, Paste_Here!A$2:A$210, 0)), ROW(INDIRECT("1:"&amp;LEN(INDEX(Paste_Here!AB$2:AB$210, MATCH(B497, Paste_Here!A$2:A$210, 0))))), 1)), MID(INDEX(Paste_Here!AB$2:AB$210, MATCH(B497, Paste_Here!A$2:A$210, 0)), ROW(INDIRECT("1:"&amp;LEN(INDEX(Paste_Here!AB$2:AB$210, MATCH(B497, Paste_Here!A$2:A$210, 0))))), 1), ""))), "")</f>
        <v/>
      </c>
      <c r="AK497" s="47"/>
      <c r="AL497" s="34" t="str">
        <f>IFERROR(IF(B497&lt;&gt;"", IF(AND(INDEX(Paste_Here!AF$2:AF$600, MATCH(B497, Paste_Here!A$2:A$600, 0))&lt;&gt;"", ISNUMBER(VALUE(INDEX(Paste_Here!AF$2:AF$600, MATCH(B497, Paste_Here!A$2:A$600, 0))))), INDEX(Paste_Here!AF$2:AF$600, MATCH(B497, Paste_Here!A$2:A$600, 0)), ""), ""), "")</f>
        <v/>
      </c>
      <c r="AM497" s="47"/>
      <c r="AN497" s="47"/>
      <c r="AO497" s="2" t="str">
        <f t="shared" si="43"/>
        <v/>
      </c>
      <c r="AP497" s="47"/>
      <c r="AQ497" s="34" t="str">
        <f>IFERROR(IF(B497&lt;&gt;"", IF(COUNTIF(INDEX(Paste_Here!X$2:Y$600, MATCH(B497, Paste_Here!A$2:A$600, 0), 0), "yes") &gt; 0, "No", IF(COUNTIF(INDEX(Paste_Here!X$2:Y$600, MATCH(B497, Paste_Here!A$2:A$600, 0), 0), "no") &gt; 0, "Yes", "")), ""), "")</f>
        <v/>
      </c>
      <c r="AR497" s="47"/>
      <c r="AS497" s="34" t="str">
        <f>IFERROR(IF(B497&lt;&gt;"", IF(AND(INDEX(Paste_Here!U$2:U$600, MATCH(B497, Paste_Here!A$2:A$600, 0))&lt;&gt;"", ISNUMBER(VALUE(INDEX(Paste_Here!U$2:U$600, MATCH(B497, Paste_Here!A$2:A$600, 0))))), INDEX(Paste_Here!U$2:U$600, MATCH(B497, Paste_Here!A$2:A$600, 0)), ""), ""), "")</f>
        <v/>
      </c>
      <c r="AT497" s="47"/>
      <c r="AU497" s="34" t="str">
        <f>IFERROR(IF(B497&lt;&gt;"", IF(ISNUMBER(SEARCH("highrisk", LOWER(INDEX(Paste_Here!V$2:V$600, MATCH(B497, Paste_Here!A$2:A$600, 0))))), "High Risk", IF(ISNUMBER(SEARCH("lowrisk", LOWER(INDEX(Paste_Here!V$2:V$600, MATCH(B497, Paste_Here!A$2:A$600, 0))))), "Low Risk", IF(ISNUMBER(SEARCH("somerisk", LOWER(INDEX(Paste_Here!V$2:V$600, MATCH(B497, Paste_Here!A$2:A$600, 0))))), "Some Risk", ""))), ""), "")</f>
        <v/>
      </c>
      <c r="AV497" s="47"/>
      <c r="AW497" s="34" t="str">
        <f>IFERROR(IF(B497&lt;&gt;"", IF(AND(ISNUMBER(VALUE(INDEX(Paste_Here!W$2:W$600, MATCH(B497, Paste_Here!A$2:A$600, 0)))), INDEX(Paste_Here!W$2:W$600, MATCH(B497, Paste_Here!A$2:A$600, 0)) &lt;&gt; ""), VALUE(INDEX(Paste_Here!W$2:W$600, MATCH(B497, Paste_Here!A$2:A$600, 0))), ""), ""), "")</f>
        <v/>
      </c>
      <c r="AX497" s="47"/>
      <c r="BA497" s="2" t="str">
        <f>IFERROR(IF(B497&lt;&gt;"", IF(AND(INDEX(Paste_Here!AI$2:AI$600, MATCH(B497, Paste_Here!A$2:A$600, 0))&lt;&gt;"", ISNUMBER(VALUE(INDEX(Paste_Here!AI$2:AI$600, MATCH(B497, Paste_Here!A$2:A$600, 0))))), INDEX(Paste_Here!AI$2:AI$600, MATCH(B497, Paste_Here!A$2:A$600, 0)), ""), ""), "")</f>
        <v/>
      </c>
      <c r="BB497" s="47"/>
      <c r="BC497" s="34" t="str">
        <f>IFERROR(IF(B497&lt;&gt;"", IF(ISNUMBER(SEARCH("highrisk", LOWER(INDEX(Paste_Here!AJ$2:AJ$600, MATCH(B497, Paste_Here!A$2:A$600, 0))))), "High Risk", IF(ISNUMBER(SEARCH("lowrisk", LOWER(INDEX(Paste_Here!AJ$2:AJ$600, MATCH(B497, Paste_Here!A$2:A$600, 0))))), "Low Risk", IF(ISNUMBER(SEARCH("somerisk", LOWER(INDEX(Paste_Here!AJ$2:AJ$600, MATCH(B497, Paste_Here!A$2:A$600, 0))))), "Some Risk", IF(ISNUMBER(SEARCH("OT", LOWER(INDEX(Paste_Here!AJ$2:AJ$600, MATCH(B497, Paste_Here!A$2:A$600, 0))))), "On Track", "")))), ""), "")</f>
        <v/>
      </c>
      <c r="BD497" s="47"/>
      <c r="BE497" s="34" t="str">
        <f>IFERROR(IF(B497&lt;&gt;"", IF(AND(INDEX(Paste_Here!AK$2:AK$600, MATCH(B497, Paste_Here!A$2:A$600, 0))&lt;&gt;"", ISNUMBER(VALUE(INDEX(Paste_Here!AK$2:AK$600, MATCH(B497, Paste_Here!A$2:A$600, 0))))), INDEX(Paste_Here!AK$2:AK$600, MATCH(B497, Paste_Here!A$2:A$600, 0)), ""), ""), "")</f>
        <v/>
      </c>
      <c r="BF497" s="47"/>
      <c r="BG497" s="34" t="str" cm="1">
        <f t="array" aca="1" ref="BG497" ca="1">IFERROR(IF(B497&lt;&gt;"", IF(INDEX(Paste_Here!AE$2:AE$600, MATCH(B497, Paste_Here!A$2:A$600, 0))&lt;&gt;"", IF(LEFT(INDEX(Paste_Here!AE$2:AE$600, MATCH(B497, Paste_Here!A$2:A$600, 0)), 2)="EM", -1, 1) * VALUE(_xlfn.TEXTJOIN("", TRUE, IF(ISNUMBER(MID(INDEX(Paste_Here!AE$2:AE$600, MATCH(B497, Paste_Here!A$2:A$600, 0)), ROW(INDIRECT("1:"&amp;LEN(INDEX(Paste_Here!AE$2:AE$600, MATCH(B497, Paste_Here!A$2:A$600, 0))))), 1)*1), MID(INDEX(Paste_Here!AE$2:AE$600, MATCH(B497, Paste_Here!A$2:A$600, 0)), ROW(INDIRECT("1:"&amp;LEN(INDEX(Paste_Here!AE$2:AE$600, MATCH(B497, Paste_Here!A$2:A$600, 0))))), 1), ""))), ""), ""), "")</f>
        <v/>
      </c>
      <c r="BH497" s="47"/>
      <c r="BJ497" s="47"/>
      <c r="BK497" s="2" t="str">
        <f t="shared" si="44"/>
        <v/>
      </c>
      <c r="BL497" s="47"/>
      <c r="BM497" s="34" t="str">
        <f>IFERROR(IF(B497&lt;&gt;"", IF(AND(INDEX(Paste_Here!Z$2:Z$600, MATCH(B497, Paste_Here!A$2:A$600, 0))&lt;&gt;"", ISNUMBER(VALUE(INDEX(Paste_Here!Z$2:Z$600, MATCH(B497, Paste_Here!A$2:A$600, 0))))), INDEX(Paste_Here!Z$2:Z$600, MATCH(B497, Paste_Here!A$2:A$600, 0)), ""), ""), "")</f>
        <v/>
      </c>
      <c r="BN497" s="47"/>
      <c r="BO497" s="34" t="str">
        <f>IFERROR(IF(B497&lt;&gt;"", IF(ISNUMBER(SEARCH("highrisk", LOWER(INDEX(Paste_Here!AA$2:AA$600, MATCH(B497, Paste_Here!A$2:A$600, 0))))), "High Risk", IF(ISNUMBER(SEARCH("lowrisk", LOWER(INDEX(Paste_Here!AA$2:AA$600, MATCH(B497, Paste_Here!A$2:A$600, 0))))), "Low Risk", IF(ISNUMBER(SEARCH("somerisk", LOWER(INDEX(Paste_Here!AA$2:AA$600, MATCH(B497, Paste_Here!A$2:A$600, 0))))), "Some Risk", IF(ISNUMBER(SEARCH("OT", LOWER(INDEX(Paste_Here!AA$2:AA$600, MATCH(B497, Paste_Here!A$2:A$600, 0))))), "On Track", "")))), ""), "")</f>
        <v/>
      </c>
      <c r="BP497" s="47"/>
      <c r="BQ497" s="34" t="str">
        <f>IFERROR(IF(B497&lt;&gt;"", IF(AND(INDEX(Paste_Here!AC$2:AC$600, MATCH(B497, Paste_Here!A$2:A$600, 0))&lt;&gt;"", ISNUMBER(VALUE(INDEX(Paste_Here!AC$2:AC$600, MATCH(B497, Paste_Here!A$2:A$600, 0))))), INDEX(Paste_Here!AC$2:AC$600, MATCH(B497, Paste_Here!A$2:A$600, 0)), ""), ""), "")</f>
        <v/>
      </c>
      <c r="BR497" s="47"/>
      <c r="BS497" s="34" t="str">
        <f>IFERROR(IF(B497&lt;&gt;"", IF(ISNUMBER(SEARCH("highrisk", LOWER(INDEX(Paste_Here!AD$2:AD$600, MATCH(B497, Paste_Here!A$2:A$600, 0))))), "High Risk", IF(ISNUMBER(SEARCH("lowrisk", LOWER(INDEX(Paste_Here!AD$2:AD$600, MATCH(B497, Paste_Here!A$2:A$600, 0))))), "Low Risk", IF(ISNUMBER(SEARCH("somerisk", LOWER(INDEX(Paste_Here!AD$2:AD$600, MATCH(B497, Paste_Here!A$2:A$600, 0))))), "Some Risk", IF(ISNUMBER(SEARCH("OT", LOWER(INDEX(Paste_Here!AD$2:AD$600, MATCH(B497, Paste_Here!A$2:A$600, 0))))), "On Track", "")))), ""), "")</f>
        <v/>
      </c>
      <c r="BT497" s="47"/>
      <c r="BU497" s="34"/>
      <c r="BV497" s="47"/>
      <c r="BW497" s="34"/>
      <c r="BX497" s="47"/>
      <c r="BY497" s="34"/>
      <c r="BZ497" s="47"/>
      <c r="CA497" s="34"/>
      <c r="CB497" s="49"/>
      <c r="DT497" s="47"/>
      <c r="DU497" s="47"/>
      <c r="DV497" s="2" t="str">
        <f t="shared" si="45"/>
        <v/>
      </c>
      <c r="DW497" s="47"/>
      <c r="DX497" s="2" t="str">
        <f>IFERROR(IF(B497&lt;&gt;"", IF(ISNUMBER(SEARCH("s", LOWER(INDEX(Paste_Here!M$2:M$600, MATCH(B497, Paste_Here!A$2:A$600, 0))))), "Yes", IF(INDEX(Paste_Here!M$2:M$600, MATCH(B497, Paste_Here!A$2:A$600, 0))&lt;&gt;"", "No", "")), ""), "")</f>
        <v/>
      </c>
      <c r="DY497" s="47"/>
      <c r="DZ497" s="2" t="str">
        <f>IFERROR(IF(B497&lt;&gt;"", IF(ISNUMBER(SEARCH("yes", LOWER(INDEX(Paste_Here!F$2:F$600, MATCH(B497, Paste_Here!A$2:A$600, 0))))), "Yes", IF(ISNUMBER(SEARCH("no", LOWER(INDEX(Paste_Here!F$2:F$600, MATCH(B497, Paste_Here!A$2:A$600, 0))))), "No", "")), ""), "")</f>
        <v/>
      </c>
      <c r="EA497" s="47"/>
      <c r="EB497" s="2" t="str">
        <f>IFERROR(IF(B497&lt;&gt;"", IF(ISNUMBER(SEARCH("english language learner", LOWER(INDEX(Paste_Here!C$2:C$600, MATCH(B497, Paste_Here!A$2:A$600, 0))))), "Yes", ""), ""), "")</f>
        <v/>
      </c>
      <c r="EC497" s="47"/>
      <c r="ED497" s="2" t="str">
        <f>IFERROR(IF(B497&lt;&gt;"", IF(OR(ISNUMBER(SEARCH("b", LOWER(INDEX(Paste_Here!K$2:K$600, MATCH(B497, Paste_Here!A$2:A$600, 0))))), ISNUMBER(SEARCH("h", LOWER(INDEX(Paste_Here!K$2:K$600, MATCH(B497, Paste_Here!A$2:A$600, 0))))), ISNUMBER(SEARCH("i", LOWER(INDEX(Paste_Here!K$2:K$600, MATCH(B497, Paste_Here!A$2:A$600, 0)))))), "Yes", IF(INDEX(Paste_Here!K$2:K$600, MATCH(B497, Paste_Here!A$2:A$600, 0))&lt;&gt;"", "No", "")), ""), "")</f>
        <v/>
      </c>
      <c r="EE497" s="47"/>
      <c r="EF497" s="34" t="str">
        <f>IFERROR(IF(B497&lt;&gt;"", IF(ISNUMBER(SEARCH("yes", LOWER(INDEX(Paste_Here!L$2:L$600, MATCH(B497, Paste_Here!A$2:A$600, 0))))), "Yes", IF(ISNUMBER(SEARCH("no", LOWER(INDEX(Paste_Here!L$2:L$600, MATCH(B497, Paste_Here!A$2:A$600, 0))))), "No", "")), ""), "")</f>
        <v/>
      </c>
      <c r="EG497" s="47"/>
      <c r="EH497" s="2" t="str">
        <f>IFERROR(IF(B497&lt;&gt;"", IF(ISNUMBER(SEARCH("transitional 2", LOWER(INDEX(Paste_Here!C$2:C$600, MATCH(B497, Paste_Here!A$2:A$600, 0))))), "T2", IF(ISNUMBER(SEARCH("transitional 1", LOWER(INDEX(Paste_Here!C$2:C$600, MATCH(B497, Paste_Here!A$2:A$600, 0))))), "T1", IF(ISNUMBER(SEARCH("waived ell services", LOWER(INDEX(Paste_Here!C$2:C$600, MATCH(B497, Paste_Here!A$2:A$600, 0))))), "W", ""))), ""), "")</f>
        <v/>
      </c>
      <c r="EI497" s="47"/>
      <c r="EJ497" s="2" t="str">
        <f>IFERROR(IF(B497&lt;&gt;"", IF(AND(INDEX(Paste_Here!AG$2:AG$600, MATCH(B497, Paste_Here!A$2:A$600, 0))&lt;&gt;"", ISNUMBER(VALUE(INDEX(Paste_Here!AG$2:AG$600, MATCH(B497, Paste_Here!A$2:A$600, 0))))), INDEX(Paste_Here!AG$2:AG$600, MATCH(B497, Paste_Here!A$2:A$600, 0)), ""), ""), "")</f>
        <v/>
      </c>
      <c r="EK497" s="47"/>
      <c r="EL497" s="2" t="str">
        <f>IFERROR(IF(B497&lt;&gt;"", IF(AND(INDEX(Paste_Here!AL$2:AL$600, MATCH(B497, Paste_Here!A$2:A$600, 0))&lt;&gt;"", ISNUMBER(VALUE(INDEX(Paste_Here!AL$2:AL$600, MATCH(B497, Paste_Here!A$2:A$600, 0))))), INDEX(Paste_Here!AL$2:AL$600, MATCH(B497, Paste_Here!A$2:A$600, 0)), ""), ""), "")</f>
        <v/>
      </c>
      <c r="EM497" s="47"/>
      <c r="FA497" s="4" t="str" cm="1">
        <f t="array" ref="FA497">IFERROR(INDEX(Paste_Here!$B$2:$B$600, MATCH(0, COUNTIF(FA$4:FA496, Paste_Here!$B$2:$B$600) + IF(Paste_Here!$B$2:$B$600="", 1, 0), 0)), "")</f>
        <v/>
      </c>
      <c r="FB497" s="4" t="str">
        <f>IF(FA497&lt;&gt;"", INDEX(Paste_Here!$A$2:$A$600, MATCH(FA497, Paste_Here!$B$2:$B$600, 0)), "")</f>
        <v/>
      </c>
      <c r="FC497" s="4" t="str">
        <f t="shared" si="46"/>
        <v/>
      </c>
      <c r="FD497" s="4" t="str" cm="1">
        <f t="array" ref="FD497">IFERROR(INDEX($FC$5:$FC$600, MATCH(SMALL(IF($FC$5:$FC$600&lt;&gt;"", COUNTIF($FC$5:$FC$600, "&lt;"&amp;$FC$5:$FC$600)+1), ROW()-ROW($FD$5)+1), COUNTIF($FC$5:$FC$600, "&lt;"&amp;$FC$5:$FC$600)+1, 0)), "")</f>
        <v/>
      </c>
      <c r="FF497" s="2" t="str">
        <f>IFERROR(IF(B497&lt;&gt;"", IF(AND(INDEX(Paste_Here!AH$2:AH$600, MATCH(B497, Paste_Here!A$2:A$600, 0))&lt;&gt;"", ISNUMBER(VALUE(INDEX(Paste_Here!AH$2:AH$600, MATCH(B497, Paste_Here!A$2:A$600, 0))))), INDEX(Paste_Here!AH$2:AH$600, MATCH(B497, Paste_Here!A$2:A$600, 0)), ""), ""), "")</f>
        <v/>
      </c>
      <c r="FG497" s="47"/>
      <c r="FH497" s="2" t="str">
        <f>IFERROR(IF(B497&lt;&gt;"", IF(AND(INDEX(Paste_Here!AM$2:AM$600, MATCH(B497, Paste_Here!A$2:A$600, 0))&lt;&gt;"", ISNUMBER(VALUE(INDEX(Paste_Here!AM$2:AM$600, MATCH(B497, Paste_Here!A$2:A$600, 0))))), INDEX(Paste_Here!AM$2:AM$600, MATCH(B497, Paste_Here!A$2:A$600, 0)), ""), ""), "")</f>
        <v/>
      </c>
      <c r="FI497" s="47"/>
      <c r="FJ497" s="47"/>
      <c r="FK497" s="2" t="str">
        <f t="shared" si="47"/>
        <v/>
      </c>
      <c r="FL497" s="47"/>
      <c r="FM497" s="2" t="str">
        <f>IFERROR(IF(B497&lt;&gt;"", IF(ISNUMBER(VALUE(INDEX(Paste_Here!H$2:H$600, MATCH(B497, Paste_Here!A$2:A$600, 0)))), IF(VALUE(INDEX(Paste_Here!H$2:H$600, MATCH(B497, Paste_Here!A$2:A$600, 0)))=0, "No", IF(AND(VALUE(INDEX(Paste_Here!H$2:H$600, MATCH(B497, Paste_Here!A$2:A$600, 0)))&gt;=1, VALUE(INDEX(Paste_Here!H$2:H$600, MATCH(B497, Paste_Here!A$2:A$600, 0)))&lt;=4), VALUE(INDEX(Paste_Here!H$2:H$600, MATCH(B497, Paste_Here!A$2:A$600, 0))), "")), ""), ""), "")</f>
        <v/>
      </c>
      <c r="FN497" s="47"/>
      <c r="FO497" s="34" t="str">
        <f>IFERROR(IF(B497&lt;&gt;"", IF(ISNUMBER(VALUE(INDEX(Paste_Here!I$2:I$600, MATCH(B497, Paste_Here!A$2:A$600, 0)))), IF(VALUE(INDEX(Paste_Here!I$2:I$600, MATCH(B497, Paste_Here!A$2:A$600, 0)))=0, "No", IF(AND(VALUE(INDEX(Paste_Here!I$2:I$600, MATCH(B497, Paste_Here!A$2:A$600, 0)))&gt;=1, VALUE(INDEX(Paste_Here!I$2:I$600, MATCH(B497, Paste_Here!A$2:A$600, 0)))&lt;=4), VALUE(INDEX(Paste_Here!I$2:I$600, MATCH(B497, Paste_Here!A$2:A$600, 0))), "")), ""), ""), "")</f>
        <v/>
      </c>
      <c r="FP497" s="47"/>
      <c r="FQ497" s="2"/>
      <c r="FR497" s="47"/>
      <c r="FS497" s="2"/>
      <c r="FT497" s="47"/>
      <c r="FU497" s="2"/>
      <c r="FV497" s="47"/>
      <c r="FW497" s="2"/>
      <c r="FX497" s="47"/>
      <c r="FY497" s="2"/>
      <c r="FZ497" s="47"/>
      <c r="GA497" s="2"/>
      <c r="GB497" s="47"/>
      <c r="GU497" s="2"/>
      <c r="GV497" s="47"/>
      <c r="GW497" s="2"/>
      <c r="GX497" s="47"/>
    </row>
    <row r="498" spans="1:206">
      <c r="A498" s="47"/>
      <c r="B498" s="2" t="str">
        <f t="shared" si="42"/>
        <v/>
      </c>
      <c r="C498" s="47"/>
      <c r="D498" s="2" t="str">
        <f>IFERROR(IF(B498&lt;&gt;"", IF(COUNTIF(INDEX(Paste_Here!N$2:O$600, MATCH(B498, Paste_Here!A$2:A$600, 0), 0), "yes") &gt; 0, "No", IF(COUNTIF(INDEX(Paste_Here!N$2:O$600, MATCH(B498, Paste_Here!A$2:A$600, 0), 0), "no") &gt; 0, "Yes", "")), ""), "")</f>
        <v/>
      </c>
      <c r="E498" s="47"/>
      <c r="F498" s="84" t="str">
        <f>IFERROR(IF(B498&lt;&gt;"", IF(AND(INDEX(Paste_Here!P$2:P$600, MATCH(B498, Paste_Here!A$2:A$600, 0))&lt;&gt;"", ISNUMBER(VALUE(INDEX(Paste_Here!P$2:P$600, MATCH(B498, Paste_Here!A$2:A$600, 0))))), INDEX(Paste_Here!P$2:P$600, MATCH(B498, Paste_Here!A$2:A$600, 0)), ""), ""), "")</f>
        <v/>
      </c>
      <c r="G498" s="47"/>
      <c r="H498" s="2" t="str">
        <f>IFERROR(IF(B498&lt;&gt;"", IF(ISNUMBER(SEARCH("highrisk", LOWER(INDEX(Paste_Here!Q$2:Q$600, MATCH(B498, Paste_Here!A$2:A$600, 0))))), "High Risk", IF(ISNUMBER(SEARCH("lowrisk", LOWER(INDEX(Paste_Here!Q$2:Q$600, MATCH(B498, Paste_Here!A$2:A$600, 0))))), "Low Risk", IF(ISNUMBER(SEARCH("somerisk", LOWER(INDEX(Paste_Here!Q$2:Q$600, MATCH(B498, Paste_Here!A$2:A$600, 0))))), "Some Risk", ""))), ""), "")</f>
        <v/>
      </c>
      <c r="I498" s="47"/>
      <c r="J498" s="2"/>
      <c r="K498" s="47"/>
      <c r="L498" s="2"/>
      <c r="M498" s="47"/>
      <c r="N498" s="2"/>
      <c r="O498" s="47"/>
      <c r="P498" s="2" t="str">
        <f>IFERROR(IF(B498&lt;&gt;"", IF(AND(ISNUMBER(VALUE(INDEX(Paste_Here!R$2:R$600, MATCH(B498, Paste_Here!A$2:A$600, 0)))), INDEX(Paste_Here!R$2:R$600, MATCH(B498, Paste_Here!A$2:A$600, 0)) &lt;&gt; ""), VALUE(INDEX(Paste_Here!R$2:R$600, MATCH(B498, Paste_Here!A$2:A$600, 0))), ""), ""), "")</f>
        <v/>
      </c>
      <c r="Q498" s="47"/>
      <c r="R498" s="2"/>
      <c r="S498" s="47"/>
      <c r="W498" s="47"/>
      <c r="X498" s="2"/>
      <c r="Y498" s="47"/>
      <c r="Z498" s="2" t="str">
        <f>IFERROR(IF(B498&lt;&gt;"", IF(AND(INDEX(Paste_Here!S$2:S$600, MATCH(B498, Paste_Here!A$2:A$600, 0))&lt;&gt;"", ISNUMBER(VALUE(INDEX(Paste_Here!S$2:S$600, MATCH(B498, Paste_Here!A$2:A$600, 0))))), INDEX(Paste_Here!S$2:S$600, MATCH(B498, Paste_Here!A$2:A$600, 0)), ""), ""), "")</f>
        <v/>
      </c>
      <c r="AA498" s="47"/>
      <c r="AB498" s="2" t="str">
        <f>IFERROR(IF(B498&lt;&gt;"", IF(ISNUMBER(SEARCH("highrisk", LOWER(INDEX(Paste_Here!T$2:T$600, MATCH(B498, Paste_Here!A$2:A$600, 0))))), "High Risk", IF(ISNUMBER(SEARCH("lowrisk", LOWER(INDEX(Paste_Here!T$2:T$600, MATCH(B498, Paste_Here!A$2:A$600, 0))))), "Low Risk", IF(ISNUMBER(SEARCH("somerisk", LOWER(INDEX(Paste_Here!T$2:T$600, MATCH(B498, Paste_Here!A$2:A$600, 0))))), "Some Risk", IF(ISNUMBER(SEARCH("OT", LOWER(INDEX(Paste_Here!T$2:T$600, MATCH(B498, Paste_Here!A$2:A$600, 0))))), "On Track", "")))), ""), "")</f>
        <v/>
      </c>
      <c r="AC498" s="47"/>
      <c r="AD498" s="2"/>
      <c r="AE498" s="47"/>
      <c r="AF498" s="2"/>
      <c r="AG498" s="47"/>
      <c r="AH498" s="2"/>
      <c r="AI498" s="47"/>
      <c r="AJ498" s="2" t="str" cm="1">
        <f t="array" aca="1" ref="AJ498" ca="1">IFERROR(IF(ISNUMBER(SEARCH("BR", INDEX(Paste_Here!AB$2:AB$210, MATCH(B498, Paste_Here!A$2:A$210, 0)))), -1, 1) * VALUE(_xlfn.TEXTJOIN("", TRUE, IF(ISNUMBER(--MID(INDEX(Paste_Here!AB$2:AB$210, MATCH(B498, Paste_Here!A$2:A$210, 0)), ROW(INDIRECT("1:"&amp;LEN(INDEX(Paste_Here!AB$2:AB$210, MATCH(B498, Paste_Here!A$2:A$210, 0))))), 1)), MID(INDEX(Paste_Here!AB$2:AB$210, MATCH(B498, Paste_Here!A$2:A$210, 0)), ROW(INDIRECT("1:"&amp;LEN(INDEX(Paste_Here!AB$2:AB$210, MATCH(B498, Paste_Here!A$2:A$210, 0))))), 1), ""))), "")</f>
        <v/>
      </c>
      <c r="AK498" s="47"/>
      <c r="AL498" s="34" t="str">
        <f>IFERROR(IF(B498&lt;&gt;"", IF(AND(INDEX(Paste_Here!AF$2:AF$600, MATCH(B498, Paste_Here!A$2:A$600, 0))&lt;&gt;"", ISNUMBER(VALUE(INDEX(Paste_Here!AF$2:AF$600, MATCH(B498, Paste_Here!A$2:A$600, 0))))), INDEX(Paste_Here!AF$2:AF$600, MATCH(B498, Paste_Here!A$2:A$600, 0)), ""), ""), "")</f>
        <v/>
      </c>
      <c r="AM498" s="47"/>
      <c r="AN498" s="47"/>
      <c r="AO498" s="2" t="str">
        <f t="shared" si="43"/>
        <v/>
      </c>
      <c r="AP498" s="47"/>
      <c r="AQ498" s="34" t="str">
        <f>IFERROR(IF(B498&lt;&gt;"", IF(COUNTIF(INDEX(Paste_Here!X$2:Y$600, MATCH(B498, Paste_Here!A$2:A$600, 0), 0), "yes") &gt; 0, "No", IF(COUNTIF(INDEX(Paste_Here!X$2:Y$600, MATCH(B498, Paste_Here!A$2:A$600, 0), 0), "no") &gt; 0, "Yes", "")), ""), "")</f>
        <v/>
      </c>
      <c r="AR498" s="47"/>
      <c r="AS498" s="34" t="str">
        <f>IFERROR(IF(B498&lt;&gt;"", IF(AND(INDEX(Paste_Here!U$2:U$600, MATCH(B498, Paste_Here!A$2:A$600, 0))&lt;&gt;"", ISNUMBER(VALUE(INDEX(Paste_Here!U$2:U$600, MATCH(B498, Paste_Here!A$2:A$600, 0))))), INDEX(Paste_Here!U$2:U$600, MATCH(B498, Paste_Here!A$2:A$600, 0)), ""), ""), "")</f>
        <v/>
      </c>
      <c r="AT498" s="47"/>
      <c r="AU498" s="34" t="str">
        <f>IFERROR(IF(B498&lt;&gt;"", IF(ISNUMBER(SEARCH("highrisk", LOWER(INDEX(Paste_Here!V$2:V$600, MATCH(B498, Paste_Here!A$2:A$600, 0))))), "High Risk", IF(ISNUMBER(SEARCH("lowrisk", LOWER(INDEX(Paste_Here!V$2:V$600, MATCH(B498, Paste_Here!A$2:A$600, 0))))), "Low Risk", IF(ISNUMBER(SEARCH("somerisk", LOWER(INDEX(Paste_Here!V$2:V$600, MATCH(B498, Paste_Here!A$2:A$600, 0))))), "Some Risk", ""))), ""), "")</f>
        <v/>
      </c>
      <c r="AV498" s="47"/>
      <c r="AW498" s="34" t="str">
        <f>IFERROR(IF(B498&lt;&gt;"", IF(AND(ISNUMBER(VALUE(INDEX(Paste_Here!W$2:W$600, MATCH(B498, Paste_Here!A$2:A$600, 0)))), INDEX(Paste_Here!W$2:W$600, MATCH(B498, Paste_Here!A$2:A$600, 0)) &lt;&gt; ""), VALUE(INDEX(Paste_Here!W$2:W$600, MATCH(B498, Paste_Here!A$2:A$600, 0))), ""), ""), "")</f>
        <v/>
      </c>
      <c r="AX498" s="47"/>
      <c r="BA498" s="2" t="str">
        <f>IFERROR(IF(B498&lt;&gt;"", IF(AND(INDEX(Paste_Here!AI$2:AI$600, MATCH(B498, Paste_Here!A$2:A$600, 0))&lt;&gt;"", ISNUMBER(VALUE(INDEX(Paste_Here!AI$2:AI$600, MATCH(B498, Paste_Here!A$2:A$600, 0))))), INDEX(Paste_Here!AI$2:AI$600, MATCH(B498, Paste_Here!A$2:A$600, 0)), ""), ""), "")</f>
        <v/>
      </c>
      <c r="BB498" s="47"/>
      <c r="BC498" s="34" t="str">
        <f>IFERROR(IF(B498&lt;&gt;"", IF(ISNUMBER(SEARCH("highrisk", LOWER(INDEX(Paste_Here!AJ$2:AJ$600, MATCH(B498, Paste_Here!A$2:A$600, 0))))), "High Risk", IF(ISNUMBER(SEARCH("lowrisk", LOWER(INDEX(Paste_Here!AJ$2:AJ$600, MATCH(B498, Paste_Here!A$2:A$600, 0))))), "Low Risk", IF(ISNUMBER(SEARCH("somerisk", LOWER(INDEX(Paste_Here!AJ$2:AJ$600, MATCH(B498, Paste_Here!A$2:A$600, 0))))), "Some Risk", IF(ISNUMBER(SEARCH("OT", LOWER(INDEX(Paste_Here!AJ$2:AJ$600, MATCH(B498, Paste_Here!A$2:A$600, 0))))), "On Track", "")))), ""), "")</f>
        <v/>
      </c>
      <c r="BD498" s="47"/>
      <c r="BE498" s="34" t="str">
        <f>IFERROR(IF(B498&lt;&gt;"", IF(AND(INDEX(Paste_Here!AK$2:AK$600, MATCH(B498, Paste_Here!A$2:A$600, 0))&lt;&gt;"", ISNUMBER(VALUE(INDEX(Paste_Here!AK$2:AK$600, MATCH(B498, Paste_Here!A$2:A$600, 0))))), INDEX(Paste_Here!AK$2:AK$600, MATCH(B498, Paste_Here!A$2:A$600, 0)), ""), ""), "")</f>
        <v/>
      </c>
      <c r="BF498" s="47"/>
      <c r="BG498" s="34" t="str" cm="1">
        <f t="array" aca="1" ref="BG498" ca="1">IFERROR(IF(B498&lt;&gt;"", IF(INDEX(Paste_Here!AE$2:AE$600, MATCH(B498, Paste_Here!A$2:A$600, 0))&lt;&gt;"", IF(LEFT(INDEX(Paste_Here!AE$2:AE$600, MATCH(B498, Paste_Here!A$2:A$600, 0)), 2)="EM", -1, 1) * VALUE(_xlfn.TEXTJOIN("", TRUE, IF(ISNUMBER(MID(INDEX(Paste_Here!AE$2:AE$600, MATCH(B498, Paste_Here!A$2:A$600, 0)), ROW(INDIRECT("1:"&amp;LEN(INDEX(Paste_Here!AE$2:AE$600, MATCH(B498, Paste_Here!A$2:A$600, 0))))), 1)*1), MID(INDEX(Paste_Here!AE$2:AE$600, MATCH(B498, Paste_Here!A$2:A$600, 0)), ROW(INDIRECT("1:"&amp;LEN(INDEX(Paste_Here!AE$2:AE$600, MATCH(B498, Paste_Here!A$2:A$600, 0))))), 1), ""))), ""), ""), "")</f>
        <v/>
      </c>
      <c r="BH498" s="47"/>
      <c r="BJ498" s="47"/>
      <c r="BK498" s="2" t="str">
        <f t="shared" si="44"/>
        <v/>
      </c>
      <c r="BL498" s="47"/>
      <c r="BM498" s="34" t="str">
        <f>IFERROR(IF(B498&lt;&gt;"", IF(AND(INDEX(Paste_Here!Z$2:Z$600, MATCH(B498, Paste_Here!A$2:A$600, 0))&lt;&gt;"", ISNUMBER(VALUE(INDEX(Paste_Here!Z$2:Z$600, MATCH(B498, Paste_Here!A$2:A$600, 0))))), INDEX(Paste_Here!Z$2:Z$600, MATCH(B498, Paste_Here!A$2:A$600, 0)), ""), ""), "")</f>
        <v/>
      </c>
      <c r="BN498" s="47"/>
      <c r="BO498" s="34" t="str">
        <f>IFERROR(IF(B498&lt;&gt;"", IF(ISNUMBER(SEARCH("highrisk", LOWER(INDEX(Paste_Here!AA$2:AA$600, MATCH(B498, Paste_Here!A$2:A$600, 0))))), "High Risk", IF(ISNUMBER(SEARCH("lowrisk", LOWER(INDEX(Paste_Here!AA$2:AA$600, MATCH(B498, Paste_Here!A$2:A$600, 0))))), "Low Risk", IF(ISNUMBER(SEARCH("somerisk", LOWER(INDEX(Paste_Here!AA$2:AA$600, MATCH(B498, Paste_Here!A$2:A$600, 0))))), "Some Risk", IF(ISNUMBER(SEARCH("OT", LOWER(INDEX(Paste_Here!AA$2:AA$600, MATCH(B498, Paste_Here!A$2:A$600, 0))))), "On Track", "")))), ""), "")</f>
        <v/>
      </c>
      <c r="BP498" s="47"/>
      <c r="BQ498" s="34" t="str">
        <f>IFERROR(IF(B498&lt;&gt;"", IF(AND(INDEX(Paste_Here!AC$2:AC$600, MATCH(B498, Paste_Here!A$2:A$600, 0))&lt;&gt;"", ISNUMBER(VALUE(INDEX(Paste_Here!AC$2:AC$600, MATCH(B498, Paste_Here!A$2:A$600, 0))))), INDEX(Paste_Here!AC$2:AC$600, MATCH(B498, Paste_Here!A$2:A$600, 0)), ""), ""), "")</f>
        <v/>
      </c>
      <c r="BR498" s="47"/>
      <c r="BS498" s="34" t="str">
        <f>IFERROR(IF(B498&lt;&gt;"", IF(ISNUMBER(SEARCH("highrisk", LOWER(INDEX(Paste_Here!AD$2:AD$600, MATCH(B498, Paste_Here!A$2:A$600, 0))))), "High Risk", IF(ISNUMBER(SEARCH("lowrisk", LOWER(INDEX(Paste_Here!AD$2:AD$600, MATCH(B498, Paste_Here!A$2:A$600, 0))))), "Low Risk", IF(ISNUMBER(SEARCH("somerisk", LOWER(INDEX(Paste_Here!AD$2:AD$600, MATCH(B498, Paste_Here!A$2:A$600, 0))))), "Some Risk", IF(ISNUMBER(SEARCH("OT", LOWER(INDEX(Paste_Here!AD$2:AD$600, MATCH(B498, Paste_Here!A$2:A$600, 0))))), "On Track", "")))), ""), "")</f>
        <v/>
      </c>
      <c r="BT498" s="47"/>
      <c r="BU498" s="34"/>
      <c r="BV498" s="47"/>
      <c r="BW498" s="34"/>
      <c r="BX498" s="47"/>
      <c r="BY498" s="34"/>
      <c r="BZ498" s="47"/>
      <c r="CA498" s="34"/>
      <c r="CB498" s="49"/>
      <c r="DT498" s="47"/>
      <c r="DU498" s="47"/>
      <c r="DV498" s="2" t="str">
        <f t="shared" si="45"/>
        <v/>
      </c>
      <c r="DW498" s="47"/>
      <c r="DX498" s="2" t="str">
        <f>IFERROR(IF(B498&lt;&gt;"", IF(ISNUMBER(SEARCH("s", LOWER(INDEX(Paste_Here!M$2:M$600, MATCH(B498, Paste_Here!A$2:A$600, 0))))), "Yes", IF(INDEX(Paste_Here!M$2:M$600, MATCH(B498, Paste_Here!A$2:A$600, 0))&lt;&gt;"", "No", "")), ""), "")</f>
        <v/>
      </c>
      <c r="DY498" s="47"/>
      <c r="DZ498" s="2" t="str">
        <f>IFERROR(IF(B498&lt;&gt;"", IF(ISNUMBER(SEARCH("yes", LOWER(INDEX(Paste_Here!F$2:F$600, MATCH(B498, Paste_Here!A$2:A$600, 0))))), "Yes", IF(ISNUMBER(SEARCH("no", LOWER(INDEX(Paste_Here!F$2:F$600, MATCH(B498, Paste_Here!A$2:A$600, 0))))), "No", "")), ""), "")</f>
        <v/>
      </c>
      <c r="EA498" s="47"/>
      <c r="EB498" s="2" t="str">
        <f>IFERROR(IF(B498&lt;&gt;"", IF(ISNUMBER(SEARCH("english language learner", LOWER(INDEX(Paste_Here!C$2:C$600, MATCH(B498, Paste_Here!A$2:A$600, 0))))), "Yes", ""), ""), "")</f>
        <v/>
      </c>
      <c r="EC498" s="47"/>
      <c r="ED498" s="2" t="str">
        <f>IFERROR(IF(B498&lt;&gt;"", IF(OR(ISNUMBER(SEARCH("b", LOWER(INDEX(Paste_Here!K$2:K$600, MATCH(B498, Paste_Here!A$2:A$600, 0))))), ISNUMBER(SEARCH("h", LOWER(INDEX(Paste_Here!K$2:K$600, MATCH(B498, Paste_Here!A$2:A$600, 0))))), ISNUMBER(SEARCH("i", LOWER(INDEX(Paste_Here!K$2:K$600, MATCH(B498, Paste_Here!A$2:A$600, 0)))))), "Yes", IF(INDEX(Paste_Here!K$2:K$600, MATCH(B498, Paste_Here!A$2:A$600, 0))&lt;&gt;"", "No", "")), ""), "")</f>
        <v/>
      </c>
      <c r="EE498" s="47"/>
      <c r="EF498" s="34" t="str">
        <f>IFERROR(IF(B498&lt;&gt;"", IF(ISNUMBER(SEARCH("yes", LOWER(INDEX(Paste_Here!L$2:L$600, MATCH(B498, Paste_Here!A$2:A$600, 0))))), "Yes", IF(ISNUMBER(SEARCH("no", LOWER(INDEX(Paste_Here!L$2:L$600, MATCH(B498, Paste_Here!A$2:A$600, 0))))), "No", "")), ""), "")</f>
        <v/>
      </c>
      <c r="EG498" s="47"/>
      <c r="EH498" s="2" t="str">
        <f>IFERROR(IF(B498&lt;&gt;"", IF(ISNUMBER(SEARCH("transitional 2", LOWER(INDEX(Paste_Here!C$2:C$600, MATCH(B498, Paste_Here!A$2:A$600, 0))))), "T2", IF(ISNUMBER(SEARCH("transitional 1", LOWER(INDEX(Paste_Here!C$2:C$600, MATCH(B498, Paste_Here!A$2:A$600, 0))))), "T1", IF(ISNUMBER(SEARCH("waived ell services", LOWER(INDEX(Paste_Here!C$2:C$600, MATCH(B498, Paste_Here!A$2:A$600, 0))))), "W", ""))), ""), "")</f>
        <v/>
      </c>
      <c r="EI498" s="47"/>
      <c r="EJ498" s="2" t="str">
        <f>IFERROR(IF(B498&lt;&gt;"", IF(AND(INDEX(Paste_Here!AG$2:AG$600, MATCH(B498, Paste_Here!A$2:A$600, 0))&lt;&gt;"", ISNUMBER(VALUE(INDEX(Paste_Here!AG$2:AG$600, MATCH(B498, Paste_Here!A$2:A$600, 0))))), INDEX(Paste_Here!AG$2:AG$600, MATCH(B498, Paste_Here!A$2:A$600, 0)), ""), ""), "")</f>
        <v/>
      </c>
      <c r="EK498" s="47"/>
      <c r="EL498" s="2" t="str">
        <f>IFERROR(IF(B498&lt;&gt;"", IF(AND(INDEX(Paste_Here!AL$2:AL$600, MATCH(B498, Paste_Here!A$2:A$600, 0))&lt;&gt;"", ISNUMBER(VALUE(INDEX(Paste_Here!AL$2:AL$600, MATCH(B498, Paste_Here!A$2:A$600, 0))))), INDEX(Paste_Here!AL$2:AL$600, MATCH(B498, Paste_Here!A$2:A$600, 0)), ""), ""), "")</f>
        <v/>
      </c>
      <c r="EM498" s="47"/>
      <c r="FA498" s="4" t="str" cm="1">
        <f t="array" ref="FA498">IFERROR(INDEX(Paste_Here!$B$2:$B$600, MATCH(0, COUNTIF(FA$4:FA497, Paste_Here!$B$2:$B$600) + IF(Paste_Here!$B$2:$B$600="", 1, 0), 0)), "")</f>
        <v/>
      </c>
      <c r="FB498" s="4" t="str">
        <f>IF(FA498&lt;&gt;"", INDEX(Paste_Here!$A$2:$A$600, MATCH(FA498, Paste_Here!$B$2:$B$600, 0)), "")</f>
        <v/>
      </c>
      <c r="FC498" s="4" t="str">
        <f t="shared" si="46"/>
        <v/>
      </c>
      <c r="FD498" s="4" t="str" cm="1">
        <f t="array" ref="FD498">IFERROR(INDEX($FC$5:$FC$600, MATCH(SMALL(IF($FC$5:$FC$600&lt;&gt;"", COUNTIF($FC$5:$FC$600, "&lt;"&amp;$FC$5:$FC$600)+1), ROW()-ROW($FD$5)+1), COUNTIF($FC$5:$FC$600, "&lt;"&amp;$FC$5:$FC$600)+1, 0)), "")</f>
        <v/>
      </c>
      <c r="FF498" s="2" t="str">
        <f>IFERROR(IF(B498&lt;&gt;"", IF(AND(INDEX(Paste_Here!AH$2:AH$600, MATCH(B498, Paste_Here!A$2:A$600, 0))&lt;&gt;"", ISNUMBER(VALUE(INDEX(Paste_Here!AH$2:AH$600, MATCH(B498, Paste_Here!A$2:A$600, 0))))), INDEX(Paste_Here!AH$2:AH$600, MATCH(B498, Paste_Here!A$2:A$600, 0)), ""), ""), "")</f>
        <v/>
      </c>
      <c r="FG498" s="47"/>
      <c r="FH498" s="2" t="str">
        <f>IFERROR(IF(B498&lt;&gt;"", IF(AND(INDEX(Paste_Here!AM$2:AM$600, MATCH(B498, Paste_Here!A$2:A$600, 0))&lt;&gt;"", ISNUMBER(VALUE(INDEX(Paste_Here!AM$2:AM$600, MATCH(B498, Paste_Here!A$2:A$600, 0))))), INDEX(Paste_Here!AM$2:AM$600, MATCH(B498, Paste_Here!A$2:A$600, 0)), ""), ""), "")</f>
        <v/>
      </c>
      <c r="FI498" s="47"/>
      <c r="FJ498" s="47"/>
      <c r="FK498" s="2" t="str">
        <f t="shared" si="47"/>
        <v/>
      </c>
      <c r="FL498" s="47"/>
      <c r="FM498" s="2" t="str">
        <f>IFERROR(IF(B498&lt;&gt;"", IF(ISNUMBER(VALUE(INDEX(Paste_Here!H$2:H$600, MATCH(B498, Paste_Here!A$2:A$600, 0)))), IF(VALUE(INDEX(Paste_Here!H$2:H$600, MATCH(B498, Paste_Here!A$2:A$600, 0)))=0, "No", IF(AND(VALUE(INDEX(Paste_Here!H$2:H$600, MATCH(B498, Paste_Here!A$2:A$600, 0)))&gt;=1, VALUE(INDEX(Paste_Here!H$2:H$600, MATCH(B498, Paste_Here!A$2:A$600, 0)))&lt;=4), VALUE(INDEX(Paste_Here!H$2:H$600, MATCH(B498, Paste_Here!A$2:A$600, 0))), "")), ""), ""), "")</f>
        <v/>
      </c>
      <c r="FN498" s="47"/>
      <c r="FO498" s="34" t="str">
        <f>IFERROR(IF(B498&lt;&gt;"", IF(ISNUMBER(VALUE(INDEX(Paste_Here!I$2:I$600, MATCH(B498, Paste_Here!A$2:A$600, 0)))), IF(VALUE(INDEX(Paste_Here!I$2:I$600, MATCH(B498, Paste_Here!A$2:A$600, 0)))=0, "No", IF(AND(VALUE(INDEX(Paste_Here!I$2:I$600, MATCH(B498, Paste_Here!A$2:A$600, 0)))&gt;=1, VALUE(INDEX(Paste_Here!I$2:I$600, MATCH(B498, Paste_Here!A$2:A$600, 0)))&lt;=4), VALUE(INDEX(Paste_Here!I$2:I$600, MATCH(B498, Paste_Here!A$2:A$600, 0))), "")), ""), ""), "")</f>
        <v/>
      </c>
      <c r="FP498" s="47"/>
      <c r="FQ498" s="2"/>
      <c r="FR498" s="47"/>
      <c r="FS498" s="2"/>
      <c r="FT498" s="47"/>
      <c r="FU498" s="2"/>
      <c r="FV498" s="47"/>
      <c r="FW498" s="2"/>
      <c r="FX498" s="47"/>
      <c r="FY498" s="2"/>
      <c r="FZ498" s="47"/>
      <c r="GA498" s="2"/>
      <c r="GB498" s="47"/>
      <c r="GU498" s="2"/>
      <c r="GV498" s="47"/>
      <c r="GW498" s="2"/>
      <c r="GX498" s="47"/>
    </row>
    <row r="499" spans="1:206">
      <c r="A499" s="47"/>
      <c r="B499" s="2" t="str">
        <f t="shared" si="42"/>
        <v/>
      </c>
      <c r="C499" s="47"/>
      <c r="D499" s="2" t="str">
        <f>IFERROR(IF(B499&lt;&gt;"", IF(COUNTIF(INDEX(Paste_Here!N$2:O$600, MATCH(B499, Paste_Here!A$2:A$600, 0), 0), "yes") &gt; 0, "No", IF(COUNTIF(INDEX(Paste_Here!N$2:O$600, MATCH(B499, Paste_Here!A$2:A$600, 0), 0), "no") &gt; 0, "Yes", "")), ""), "")</f>
        <v/>
      </c>
      <c r="E499" s="47"/>
      <c r="F499" s="84" t="str">
        <f>IFERROR(IF(B499&lt;&gt;"", IF(AND(INDEX(Paste_Here!P$2:P$600, MATCH(B499, Paste_Here!A$2:A$600, 0))&lt;&gt;"", ISNUMBER(VALUE(INDEX(Paste_Here!P$2:P$600, MATCH(B499, Paste_Here!A$2:A$600, 0))))), INDEX(Paste_Here!P$2:P$600, MATCH(B499, Paste_Here!A$2:A$600, 0)), ""), ""), "")</f>
        <v/>
      </c>
      <c r="G499" s="47"/>
      <c r="H499" s="2" t="str">
        <f>IFERROR(IF(B499&lt;&gt;"", IF(ISNUMBER(SEARCH("highrisk", LOWER(INDEX(Paste_Here!Q$2:Q$600, MATCH(B499, Paste_Here!A$2:A$600, 0))))), "High Risk", IF(ISNUMBER(SEARCH("lowrisk", LOWER(INDEX(Paste_Here!Q$2:Q$600, MATCH(B499, Paste_Here!A$2:A$600, 0))))), "Low Risk", IF(ISNUMBER(SEARCH("somerisk", LOWER(INDEX(Paste_Here!Q$2:Q$600, MATCH(B499, Paste_Here!A$2:A$600, 0))))), "Some Risk", ""))), ""), "")</f>
        <v/>
      </c>
      <c r="I499" s="47"/>
      <c r="J499" s="2"/>
      <c r="K499" s="47"/>
      <c r="L499" s="2"/>
      <c r="M499" s="47"/>
      <c r="N499" s="2"/>
      <c r="O499" s="47"/>
      <c r="P499" s="2" t="str">
        <f>IFERROR(IF(B499&lt;&gt;"", IF(AND(ISNUMBER(VALUE(INDEX(Paste_Here!R$2:R$600, MATCH(B499, Paste_Here!A$2:A$600, 0)))), INDEX(Paste_Here!R$2:R$600, MATCH(B499, Paste_Here!A$2:A$600, 0)) &lt;&gt; ""), VALUE(INDEX(Paste_Here!R$2:R$600, MATCH(B499, Paste_Here!A$2:A$600, 0))), ""), ""), "")</f>
        <v/>
      </c>
      <c r="Q499" s="47"/>
      <c r="R499" s="2"/>
      <c r="S499" s="47"/>
      <c r="W499" s="47"/>
      <c r="X499" s="2"/>
      <c r="Y499" s="47"/>
      <c r="Z499" s="2" t="str">
        <f>IFERROR(IF(B499&lt;&gt;"", IF(AND(INDEX(Paste_Here!S$2:S$600, MATCH(B499, Paste_Here!A$2:A$600, 0))&lt;&gt;"", ISNUMBER(VALUE(INDEX(Paste_Here!S$2:S$600, MATCH(B499, Paste_Here!A$2:A$600, 0))))), INDEX(Paste_Here!S$2:S$600, MATCH(B499, Paste_Here!A$2:A$600, 0)), ""), ""), "")</f>
        <v/>
      </c>
      <c r="AA499" s="47"/>
      <c r="AB499" s="2" t="str">
        <f>IFERROR(IF(B499&lt;&gt;"", IF(ISNUMBER(SEARCH("highrisk", LOWER(INDEX(Paste_Here!T$2:T$600, MATCH(B499, Paste_Here!A$2:A$600, 0))))), "High Risk", IF(ISNUMBER(SEARCH("lowrisk", LOWER(INDEX(Paste_Here!T$2:T$600, MATCH(B499, Paste_Here!A$2:A$600, 0))))), "Low Risk", IF(ISNUMBER(SEARCH("somerisk", LOWER(INDEX(Paste_Here!T$2:T$600, MATCH(B499, Paste_Here!A$2:A$600, 0))))), "Some Risk", IF(ISNUMBER(SEARCH("OT", LOWER(INDEX(Paste_Here!T$2:T$600, MATCH(B499, Paste_Here!A$2:A$600, 0))))), "On Track", "")))), ""), "")</f>
        <v/>
      </c>
      <c r="AC499" s="47"/>
      <c r="AD499" s="2"/>
      <c r="AE499" s="47"/>
      <c r="AF499" s="2"/>
      <c r="AG499" s="47"/>
      <c r="AH499" s="2"/>
      <c r="AI499" s="47"/>
      <c r="AJ499" s="2" t="str" cm="1">
        <f t="array" aca="1" ref="AJ499" ca="1">IFERROR(IF(ISNUMBER(SEARCH("BR", INDEX(Paste_Here!AB$2:AB$210, MATCH(B499, Paste_Here!A$2:A$210, 0)))), -1, 1) * VALUE(_xlfn.TEXTJOIN("", TRUE, IF(ISNUMBER(--MID(INDEX(Paste_Here!AB$2:AB$210, MATCH(B499, Paste_Here!A$2:A$210, 0)), ROW(INDIRECT("1:"&amp;LEN(INDEX(Paste_Here!AB$2:AB$210, MATCH(B499, Paste_Here!A$2:A$210, 0))))), 1)), MID(INDEX(Paste_Here!AB$2:AB$210, MATCH(B499, Paste_Here!A$2:A$210, 0)), ROW(INDIRECT("1:"&amp;LEN(INDEX(Paste_Here!AB$2:AB$210, MATCH(B499, Paste_Here!A$2:A$210, 0))))), 1), ""))), "")</f>
        <v/>
      </c>
      <c r="AK499" s="47"/>
      <c r="AL499" s="34" t="str">
        <f>IFERROR(IF(B499&lt;&gt;"", IF(AND(INDEX(Paste_Here!AF$2:AF$600, MATCH(B499, Paste_Here!A$2:A$600, 0))&lt;&gt;"", ISNUMBER(VALUE(INDEX(Paste_Here!AF$2:AF$600, MATCH(B499, Paste_Here!A$2:A$600, 0))))), INDEX(Paste_Here!AF$2:AF$600, MATCH(B499, Paste_Here!A$2:A$600, 0)), ""), ""), "")</f>
        <v/>
      </c>
      <c r="AM499" s="47"/>
      <c r="AN499" s="47"/>
      <c r="AO499" s="2" t="str">
        <f t="shared" si="43"/>
        <v/>
      </c>
      <c r="AP499" s="47"/>
      <c r="AQ499" s="34" t="str">
        <f>IFERROR(IF(B499&lt;&gt;"", IF(COUNTIF(INDEX(Paste_Here!X$2:Y$600, MATCH(B499, Paste_Here!A$2:A$600, 0), 0), "yes") &gt; 0, "No", IF(COUNTIF(INDEX(Paste_Here!X$2:Y$600, MATCH(B499, Paste_Here!A$2:A$600, 0), 0), "no") &gt; 0, "Yes", "")), ""), "")</f>
        <v/>
      </c>
      <c r="AR499" s="47"/>
      <c r="AS499" s="34" t="str">
        <f>IFERROR(IF(B499&lt;&gt;"", IF(AND(INDEX(Paste_Here!U$2:U$600, MATCH(B499, Paste_Here!A$2:A$600, 0))&lt;&gt;"", ISNUMBER(VALUE(INDEX(Paste_Here!U$2:U$600, MATCH(B499, Paste_Here!A$2:A$600, 0))))), INDEX(Paste_Here!U$2:U$600, MATCH(B499, Paste_Here!A$2:A$600, 0)), ""), ""), "")</f>
        <v/>
      </c>
      <c r="AT499" s="47"/>
      <c r="AU499" s="34" t="str">
        <f>IFERROR(IF(B499&lt;&gt;"", IF(ISNUMBER(SEARCH("highrisk", LOWER(INDEX(Paste_Here!V$2:V$600, MATCH(B499, Paste_Here!A$2:A$600, 0))))), "High Risk", IF(ISNUMBER(SEARCH("lowrisk", LOWER(INDEX(Paste_Here!V$2:V$600, MATCH(B499, Paste_Here!A$2:A$600, 0))))), "Low Risk", IF(ISNUMBER(SEARCH("somerisk", LOWER(INDEX(Paste_Here!V$2:V$600, MATCH(B499, Paste_Here!A$2:A$600, 0))))), "Some Risk", ""))), ""), "")</f>
        <v/>
      </c>
      <c r="AV499" s="47"/>
      <c r="AW499" s="34" t="str">
        <f>IFERROR(IF(B499&lt;&gt;"", IF(AND(ISNUMBER(VALUE(INDEX(Paste_Here!W$2:W$600, MATCH(B499, Paste_Here!A$2:A$600, 0)))), INDEX(Paste_Here!W$2:W$600, MATCH(B499, Paste_Here!A$2:A$600, 0)) &lt;&gt; ""), VALUE(INDEX(Paste_Here!W$2:W$600, MATCH(B499, Paste_Here!A$2:A$600, 0))), ""), ""), "")</f>
        <v/>
      </c>
      <c r="AX499" s="47"/>
      <c r="BA499" s="2" t="str">
        <f>IFERROR(IF(B499&lt;&gt;"", IF(AND(INDEX(Paste_Here!AI$2:AI$600, MATCH(B499, Paste_Here!A$2:A$600, 0))&lt;&gt;"", ISNUMBER(VALUE(INDEX(Paste_Here!AI$2:AI$600, MATCH(B499, Paste_Here!A$2:A$600, 0))))), INDEX(Paste_Here!AI$2:AI$600, MATCH(B499, Paste_Here!A$2:A$600, 0)), ""), ""), "")</f>
        <v/>
      </c>
      <c r="BB499" s="47"/>
      <c r="BC499" s="34" t="str">
        <f>IFERROR(IF(B499&lt;&gt;"", IF(ISNUMBER(SEARCH("highrisk", LOWER(INDEX(Paste_Here!AJ$2:AJ$600, MATCH(B499, Paste_Here!A$2:A$600, 0))))), "High Risk", IF(ISNUMBER(SEARCH("lowrisk", LOWER(INDEX(Paste_Here!AJ$2:AJ$600, MATCH(B499, Paste_Here!A$2:A$600, 0))))), "Low Risk", IF(ISNUMBER(SEARCH("somerisk", LOWER(INDEX(Paste_Here!AJ$2:AJ$600, MATCH(B499, Paste_Here!A$2:A$600, 0))))), "Some Risk", IF(ISNUMBER(SEARCH("OT", LOWER(INDEX(Paste_Here!AJ$2:AJ$600, MATCH(B499, Paste_Here!A$2:A$600, 0))))), "On Track", "")))), ""), "")</f>
        <v/>
      </c>
      <c r="BD499" s="47"/>
      <c r="BE499" s="34" t="str">
        <f>IFERROR(IF(B499&lt;&gt;"", IF(AND(INDEX(Paste_Here!AK$2:AK$600, MATCH(B499, Paste_Here!A$2:A$600, 0))&lt;&gt;"", ISNUMBER(VALUE(INDEX(Paste_Here!AK$2:AK$600, MATCH(B499, Paste_Here!A$2:A$600, 0))))), INDEX(Paste_Here!AK$2:AK$600, MATCH(B499, Paste_Here!A$2:A$600, 0)), ""), ""), "")</f>
        <v/>
      </c>
      <c r="BF499" s="47"/>
      <c r="BG499" s="34" t="str" cm="1">
        <f t="array" aca="1" ref="BG499" ca="1">IFERROR(IF(B499&lt;&gt;"", IF(INDEX(Paste_Here!AE$2:AE$600, MATCH(B499, Paste_Here!A$2:A$600, 0))&lt;&gt;"", IF(LEFT(INDEX(Paste_Here!AE$2:AE$600, MATCH(B499, Paste_Here!A$2:A$600, 0)), 2)="EM", -1, 1) * VALUE(_xlfn.TEXTJOIN("", TRUE, IF(ISNUMBER(MID(INDEX(Paste_Here!AE$2:AE$600, MATCH(B499, Paste_Here!A$2:A$600, 0)), ROW(INDIRECT("1:"&amp;LEN(INDEX(Paste_Here!AE$2:AE$600, MATCH(B499, Paste_Here!A$2:A$600, 0))))), 1)*1), MID(INDEX(Paste_Here!AE$2:AE$600, MATCH(B499, Paste_Here!A$2:A$600, 0)), ROW(INDIRECT("1:"&amp;LEN(INDEX(Paste_Here!AE$2:AE$600, MATCH(B499, Paste_Here!A$2:A$600, 0))))), 1), ""))), ""), ""), "")</f>
        <v/>
      </c>
      <c r="BH499" s="47"/>
      <c r="BJ499" s="47"/>
      <c r="BK499" s="2" t="str">
        <f t="shared" si="44"/>
        <v/>
      </c>
      <c r="BL499" s="47"/>
      <c r="BM499" s="34" t="str">
        <f>IFERROR(IF(B499&lt;&gt;"", IF(AND(INDEX(Paste_Here!Z$2:Z$600, MATCH(B499, Paste_Here!A$2:A$600, 0))&lt;&gt;"", ISNUMBER(VALUE(INDEX(Paste_Here!Z$2:Z$600, MATCH(B499, Paste_Here!A$2:A$600, 0))))), INDEX(Paste_Here!Z$2:Z$600, MATCH(B499, Paste_Here!A$2:A$600, 0)), ""), ""), "")</f>
        <v/>
      </c>
      <c r="BN499" s="47"/>
      <c r="BO499" s="34" t="str">
        <f>IFERROR(IF(B499&lt;&gt;"", IF(ISNUMBER(SEARCH("highrisk", LOWER(INDEX(Paste_Here!AA$2:AA$600, MATCH(B499, Paste_Here!A$2:A$600, 0))))), "High Risk", IF(ISNUMBER(SEARCH("lowrisk", LOWER(INDEX(Paste_Here!AA$2:AA$600, MATCH(B499, Paste_Here!A$2:A$600, 0))))), "Low Risk", IF(ISNUMBER(SEARCH("somerisk", LOWER(INDEX(Paste_Here!AA$2:AA$600, MATCH(B499, Paste_Here!A$2:A$600, 0))))), "Some Risk", IF(ISNUMBER(SEARCH("OT", LOWER(INDEX(Paste_Here!AA$2:AA$600, MATCH(B499, Paste_Here!A$2:A$600, 0))))), "On Track", "")))), ""), "")</f>
        <v/>
      </c>
      <c r="BP499" s="47"/>
      <c r="BQ499" s="34" t="str">
        <f>IFERROR(IF(B499&lt;&gt;"", IF(AND(INDEX(Paste_Here!AC$2:AC$600, MATCH(B499, Paste_Here!A$2:A$600, 0))&lt;&gt;"", ISNUMBER(VALUE(INDEX(Paste_Here!AC$2:AC$600, MATCH(B499, Paste_Here!A$2:A$600, 0))))), INDEX(Paste_Here!AC$2:AC$600, MATCH(B499, Paste_Here!A$2:A$600, 0)), ""), ""), "")</f>
        <v/>
      </c>
      <c r="BR499" s="47"/>
      <c r="BS499" s="34" t="str">
        <f>IFERROR(IF(B499&lt;&gt;"", IF(ISNUMBER(SEARCH("highrisk", LOWER(INDEX(Paste_Here!AD$2:AD$600, MATCH(B499, Paste_Here!A$2:A$600, 0))))), "High Risk", IF(ISNUMBER(SEARCH("lowrisk", LOWER(INDEX(Paste_Here!AD$2:AD$600, MATCH(B499, Paste_Here!A$2:A$600, 0))))), "Low Risk", IF(ISNUMBER(SEARCH("somerisk", LOWER(INDEX(Paste_Here!AD$2:AD$600, MATCH(B499, Paste_Here!A$2:A$600, 0))))), "Some Risk", IF(ISNUMBER(SEARCH("OT", LOWER(INDEX(Paste_Here!AD$2:AD$600, MATCH(B499, Paste_Here!A$2:A$600, 0))))), "On Track", "")))), ""), "")</f>
        <v/>
      </c>
      <c r="BT499" s="47"/>
      <c r="BU499" s="34"/>
      <c r="BV499" s="47"/>
      <c r="BW499" s="34"/>
      <c r="BX499" s="47"/>
      <c r="BY499" s="34"/>
      <c r="BZ499" s="47"/>
      <c r="CA499" s="34"/>
      <c r="CB499" s="49"/>
      <c r="DT499" s="47"/>
      <c r="DU499" s="47"/>
      <c r="DV499" s="2" t="str">
        <f t="shared" si="45"/>
        <v/>
      </c>
      <c r="DW499" s="47"/>
      <c r="DX499" s="2" t="str">
        <f>IFERROR(IF(B499&lt;&gt;"", IF(ISNUMBER(SEARCH("s", LOWER(INDEX(Paste_Here!M$2:M$600, MATCH(B499, Paste_Here!A$2:A$600, 0))))), "Yes", IF(INDEX(Paste_Here!M$2:M$600, MATCH(B499, Paste_Here!A$2:A$600, 0))&lt;&gt;"", "No", "")), ""), "")</f>
        <v/>
      </c>
      <c r="DY499" s="47"/>
      <c r="DZ499" s="2" t="str">
        <f>IFERROR(IF(B499&lt;&gt;"", IF(ISNUMBER(SEARCH("yes", LOWER(INDEX(Paste_Here!F$2:F$600, MATCH(B499, Paste_Here!A$2:A$600, 0))))), "Yes", IF(ISNUMBER(SEARCH("no", LOWER(INDEX(Paste_Here!F$2:F$600, MATCH(B499, Paste_Here!A$2:A$600, 0))))), "No", "")), ""), "")</f>
        <v/>
      </c>
      <c r="EA499" s="47"/>
      <c r="EB499" s="2" t="str">
        <f>IFERROR(IF(B499&lt;&gt;"", IF(ISNUMBER(SEARCH("english language learner", LOWER(INDEX(Paste_Here!C$2:C$600, MATCH(B499, Paste_Here!A$2:A$600, 0))))), "Yes", ""), ""), "")</f>
        <v/>
      </c>
      <c r="EC499" s="47"/>
      <c r="ED499" s="2" t="str">
        <f>IFERROR(IF(B499&lt;&gt;"", IF(OR(ISNUMBER(SEARCH("b", LOWER(INDEX(Paste_Here!K$2:K$600, MATCH(B499, Paste_Here!A$2:A$600, 0))))), ISNUMBER(SEARCH("h", LOWER(INDEX(Paste_Here!K$2:K$600, MATCH(B499, Paste_Here!A$2:A$600, 0))))), ISNUMBER(SEARCH("i", LOWER(INDEX(Paste_Here!K$2:K$600, MATCH(B499, Paste_Here!A$2:A$600, 0)))))), "Yes", IF(INDEX(Paste_Here!K$2:K$600, MATCH(B499, Paste_Here!A$2:A$600, 0))&lt;&gt;"", "No", "")), ""), "")</f>
        <v/>
      </c>
      <c r="EE499" s="47"/>
      <c r="EF499" s="34" t="str">
        <f>IFERROR(IF(B499&lt;&gt;"", IF(ISNUMBER(SEARCH("yes", LOWER(INDEX(Paste_Here!L$2:L$600, MATCH(B499, Paste_Here!A$2:A$600, 0))))), "Yes", IF(ISNUMBER(SEARCH("no", LOWER(INDEX(Paste_Here!L$2:L$600, MATCH(B499, Paste_Here!A$2:A$600, 0))))), "No", "")), ""), "")</f>
        <v/>
      </c>
      <c r="EG499" s="47"/>
      <c r="EH499" s="2" t="str">
        <f>IFERROR(IF(B499&lt;&gt;"", IF(ISNUMBER(SEARCH("transitional 2", LOWER(INDEX(Paste_Here!C$2:C$600, MATCH(B499, Paste_Here!A$2:A$600, 0))))), "T2", IF(ISNUMBER(SEARCH("transitional 1", LOWER(INDEX(Paste_Here!C$2:C$600, MATCH(B499, Paste_Here!A$2:A$600, 0))))), "T1", IF(ISNUMBER(SEARCH("waived ell services", LOWER(INDEX(Paste_Here!C$2:C$600, MATCH(B499, Paste_Here!A$2:A$600, 0))))), "W", ""))), ""), "")</f>
        <v/>
      </c>
      <c r="EI499" s="47"/>
      <c r="EJ499" s="2" t="str">
        <f>IFERROR(IF(B499&lt;&gt;"", IF(AND(INDEX(Paste_Here!AG$2:AG$600, MATCH(B499, Paste_Here!A$2:A$600, 0))&lt;&gt;"", ISNUMBER(VALUE(INDEX(Paste_Here!AG$2:AG$600, MATCH(B499, Paste_Here!A$2:A$600, 0))))), INDEX(Paste_Here!AG$2:AG$600, MATCH(B499, Paste_Here!A$2:A$600, 0)), ""), ""), "")</f>
        <v/>
      </c>
      <c r="EK499" s="47"/>
      <c r="EL499" s="2" t="str">
        <f>IFERROR(IF(B499&lt;&gt;"", IF(AND(INDEX(Paste_Here!AL$2:AL$600, MATCH(B499, Paste_Here!A$2:A$600, 0))&lt;&gt;"", ISNUMBER(VALUE(INDEX(Paste_Here!AL$2:AL$600, MATCH(B499, Paste_Here!A$2:A$600, 0))))), INDEX(Paste_Here!AL$2:AL$600, MATCH(B499, Paste_Here!A$2:A$600, 0)), ""), ""), "")</f>
        <v/>
      </c>
      <c r="EM499" s="47"/>
      <c r="FA499" s="4" t="str" cm="1">
        <f t="array" ref="FA499">IFERROR(INDEX(Paste_Here!$B$2:$B$600, MATCH(0, COUNTIF(FA$4:FA498, Paste_Here!$B$2:$B$600) + IF(Paste_Here!$B$2:$B$600="", 1, 0), 0)), "")</f>
        <v/>
      </c>
      <c r="FB499" s="4" t="str">
        <f>IF(FA499&lt;&gt;"", INDEX(Paste_Here!$A$2:$A$600, MATCH(FA499, Paste_Here!$B$2:$B$600, 0)), "")</f>
        <v/>
      </c>
      <c r="FC499" s="4" t="str">
        <f t="shared" si="46"/>
        <v/>
      </c>
      <c r="FD499" s="4" t="str" cm="1">
        <f t="array" ref="FD499">IFERROR(INDEX($FC$5:$FC$600, MATCH(SMALL(IF($FC$5:$FC$600&lt;&gt;"", COUNTIF($FC$5:$FC$600, "&lt;"&amp;$FC$5:$FC$600)+1), ROW()-ROW($FD$5)+1), COUNTIF($FC$5:$FC$600, "&lt;"&amp;$FC$5:$FC$600)+1, 0)), "")</f>
        <v/>
      </c>
      <c r="FF499" s="2" t="str">
        <f>IFERROR(IF(B499&lt;&gt;"", IF(AND(INDEX(Paste_Here!AH$2:AH$600, MATCH(B499, Paste_Here!A$2:A$600, 0))&lt;&gt;"", ISNUMBER(VALUE(INDEX(Paste_Here!AH$2:AH$600, MATCH(B499, Paste_Here!A$2:A$600, 0))))), INDEX(Paste_Here!AH$2:AH$600, MATCH(B499, Paste_Here!A$2:A$600, 0)), ""), ""), "")</f>
        <v/>
      </c>
      <c r="FG499" s="47"/>
      <c r="FH499" s="2" t="str">
        <f>IFERROR(IF(B499&lt;&gt;"", IF(AND(INDEX(Paste_Here!AM$2:AM$600, MATCH(B499, Paste_Here!A$2:A$600, 0))&lt;&gt;"", ISNUMBER(VALUE(INDEX(Paste_Here!AM$2:AM$600, MATCH(B499, Paste_Here!A$2:A$600, 0))))), INDEX(Paste_Here!AM$2:AM$600, MATCH(B499, Paste_Here!A$2:A$600, 0)), ""), ""), "")</f>
        <v/>
      </c>
      <c r="FI499" s="47"/>
      <c r="FJ499" s="47"/>
      <c r="FK499" s="2" t="str">
        <f t="shared" si="47"/>
        <v/>
      </c>
      <c r="FL499" s="47"/>
      <c r="FM499" s="2" t="str">
        <f>IFERROR(IF(B499&lt;&gt;"", IF(ISNUMBER(VALUE(INDEX(Paste_Here!H$2:H$600, MATCH(B499, Paste_Here!A$2:A$600, 0)))), IF(VALUE(INDEX(Paste_Here!H$2:H$600, MATCH(B499, Paste_Here!A$2:A$600, 0)))=0, "No", IF(AND(VALUE(INDEX(Paste_Here!H$2:H$600, MATCH(B499, Paste_Here!A$2:A$600, 0)))&gt;=1, VALUE(INDEX(Paste_Here!H$2:H$600, MATCH(B499, Paste_Here!A$2:A$600, 0)))&lt;=4), VALUE(INDEX(Paste_Here!H$2:H$600, MATCH(B499, Paste_Here!A$2:A$600, 0))), "")), ""), ""), "")</f>
        <v/>
      </c>
      <c r="FN499" s="47"/>
      <c r="FO499" s="34" t="str">
        <f>IFERROR(IF(B499&lt;&gt;"", IF(ISNUMBER(VALUE(INDEX(Paste_Here!I$2:I$600, MATCH(B499, Paste_Here!A$2:A$600, 0)))), IF(VALUE(INDEX(Paste_Here!I$2:I$600, MATCH(B499, Paste_Here!A$2:A$600, 0)))=0, "No", IF(AND(VALUE(INDEX(Paste_Here!I$2:I$600, MATCH(B499, Paste_Here!A$2:A$600, 0)))&gt;=1, VALUE(INDEX(Paste_Here!I$2:I$600, MATCH(B499, Paste_Here!A$2:A$600, 0)))&lt;=4), VALUE(INDEX(Paste_Here!I$2:I$600, MATCH(B499, Paste_Here!A$2:A$600, 0))), "")), ""), ""), "")</f>
        <v/>
      </c>
      <c r="FP499" s="47"/>
      <c r="FQ499" s="2"/>
      <c r="FR499" s="47"/>
      <c r="FS499" s="2"/>
      <c r="FT499" s="47"/>
      <c r="FU499" s="2"/>
      <c r="FV499" s="47"/>
      <c r="FW499" s="2"/>
      <c r="FX499" s="47"/>
      <c r="FY499" s="2"/>
      <c r="FZ499" s="47"/>
      <c r="GA499" s="2"/>
      <c r="GB499" s="47"/>
      <c r="GU499" s="2"/>
      <c r="GV499" s="47"/>
      <c r="GW499" s="2"/>
      <c r="GX499" s="47"/>
    </row>
    <row r="500" spans="1:206">
      <c r="A500" s="47"/>
      <c r="B500" s="2" t="str">
        <f t="shared" si="42"/>
        <v/>
      </c>
      <c r="C500" s="47"/>
      <c r="D500" s="2" t="str">
        <f>IFERROR(IF(B500&lt;&gt;"", IF(COUNTIF(INDEX(Paste_Here!N$2:O$600, MATCH(B500, Paste_Here!A$2:A$600, 0), 0), "yes") &gt; 0, "No", IF(COUNTIF(INDEX(Paste_Here!N$2:O$600, MATCH(B500, Paste_Here!A$2:A$600, 0), 0), "no") &gt; 0, "Yes", "")), ""), "")</f>
        <v/>
      </c>
      <c r="E500" s="47"/>
      <c r="F500" s="84" t="str">
        <f>IFERROR(IF(B500&lt;&gt;"", IF(AND(INDEX(Paste_Here!P$2:P$600, MATCH(B500, Paste_Here!A$2:A$600, 0))&lt;&gt;"", ISNUMBER(VALUE(INDEX(Paste_Here!P$2:P$600, MATCH(B500, Paste_Here!A$2:A$600, 0))))), INDEX(Paste_Here!P$2:P$600, MATCH(B500, Paste_Here!A$2:A$600, 0)), ""), ""), "")</f>
        <v/>
      </c>
      <c r="G500" s="47"/>
      <c r="H500" s="2" t="str">
        <f>IFERROR(IF(B500&lt;&gt;"", IF(ISNUMBER(SEARCH("highrisk", LOWER(INDEX(Paste_Here!Q$2:Q$600, MATCH(B500, Paste_Here!A$2:A$600, 0))))), "High Risk", IF(ISNUMBER(SEARCH("lowrisk", LOWER(INDEX(Paste_Here!Q$2:Q$600, MATCH(B500, Paste_Here!A$2:A$600, 0))))), "Low Risk", IF(ISNUMBER(SEARCH("somerisk", LOWER(INDEX(Paste_Here!Q$2:Q$600, MATCH(B500, Paste_Here!A$2:A$600, 0))))), "Some Risk", ""))), ""), "")</f>
        <v/>
      </c>
      <c r="I500" s="47"/>
      <c r="J500" s="2"/>
      <c r="K500" s="47"/>
      <c r="L500" s="2"/>
      <c r="M500" s="47"/>
      <c r="N500" s="2"/>
      <c r="O500" s="47"/>
      <c r="P500" s="2" t="str">
        <f>IFERROR(IF(B500&lt;&gt;"", IF(AND(ISNUMBER(VALUE(INDEX(Paste_Here!R$2:R$600, MATCH(B500, Paste_Here!A$2:A$600, 0)))), INDEX(Paste_Here!R$2:R$600, MATCH(B500, Paste_Here!A$2:A$600, 0)) &lt;&gt; ""), VALUE(INDEX(Paste_Here!R$2:R$600, MATCH(B500, Paste_Here!A$2:A$600, 0))), ""), ""), "")</f>
        <v/>
      </c>
      <c r="Q500" s="47"/>
      <c r="R500" s="2"/>
      <c r="S500" s="47"/>
      <c r="W500" s="47"/>
      <c r="X500" s="2"/>
      <c r="Y500" s="47"/>
      <c r="Z500" s="2" t="str">
        <f>IFERROR(IF(B500&lt;&gt;"", IF(AND(INDEX(Paste_Here!S$2:S$600, MATCH(B500, Paste_Here!A$2:A$600, 0))&lt;&gt;"", ISNUMBER(VALUE(INDEX(Paste_Here!S$2:S$600, MATCH(B500, Paste_Here!A$2:A$600, 0))))), INDEX(Paste_Here!S$2:S$600, MATCH(B500, Paste_Here!A$2:A$600, 0)), ""), ""), "")</f>
        <v/>
      </c>
      <c r="AA500" s="47"/>
      <c r="AB500" s="2" t="str">
        <f>IFERROR(IF(B500&lt;&gt;"", IF(ISNUMBER(SEARCH("highrisk", LOWER(INDEX(Paste_Here!T$2:T$600, MATCH(B500, Paste_Here!A$2:A$600, 0))))), "High Risk", IF(ISNUMBER(SEARCH("lowrisk", LOWER(INDEX(Paste_Here!T$2:T$600, MATCH(B500, Paste_Here!A$2:A$600, 0))))), "Low Risk", IF(ISNUMBER(SEARCH("somerisk", LOWER(INDEX(Paste_Here!T$2:T$600, MATCH(B500, Paste_Here!A$2:A$600, 0))))), "Some Risk", IF(ISNUMBER(SEARCH("OT", LOWER(INDEX(Paste_Here!T$2:T$600, MATCH(B500, Paste_Here!A$2:A$600, 0))))), "On Track", "")))), ""), "")</f>
        <v/>
      </c>
      <c r="AC500" s="47"/>
      <c r="AD500" s="2"/>
      <c r="AE500" s="47"/>
      <c r="AF500" s="2"/>
      <c r="AG500" s="47"/>
      <c r="AH500" s="2"/>
      <c r="AI500" s="47"/>
      <c r="AJ500" s="2" t="str" cm="1">
        <f t="array" aca="1" ref="AJ500" ca="1">IFERROR(IF(ISNUMBER(SEARCH("BR", INDEX(Paste_Here!AB$2:AB$210, MATCH(B500, Paste_Here!A$2:A$210, 0)))), -1, 1) * VALUE(_xlfn.TEXTJOIN("", TRUE, IF(ISNUMBER(--MID(INDEX(Paste_Here!AB$2:AB$210, MATCH(B500, Paste_Here!A$2:A$210, 0)), ROW(INDIRECT("1:"&amp;LEN(INDEX(Paste_Here!AB$2:AB$210, MATCH(B500, Paste_Here!A$2:A$210, 0))))), 1)), MID(INDEX(Paste_Here!AB$2:AB$210, MATCH(B500, Paste_Here!A$2:A$210, 0)), ROW(INDIRECT("1:"&amp;LEN(INDEX(Paste_Here!AB$2:AB$210, MATCH(B500, Paste_Here!A$2:A$210, 0))))), 1), ""))), "")</f>
        <v/>
      </c>
      <c r="AK500" s="47"/>
      <c r="AL500" s="34" t="str">
        <f>IFERROR(IF(B500&lt;&gt;"", IF(AND(INDEX(Paste_Here!AF$2:AF$600, MATCH(B500, Paste_Here!A$2:A$600, 0))&lt;&gt;"", ISNUMBER(VALUE(INDEX(Paste_Here!AF$2:AF$600, MATCH(B500, Paste_Here!A$2:A$600, 0))))), INDEX(Paste_Here!AF$2:AF$600, MATCH(B500, Paste_Here!A$2:A$600, 0)), ""), ""), "")</f>
        <v/>
      </c>
      <c r="AM500" s="47"/>
      <c r="AN500" s="47"/>
      <c r="AO500" s="2" t="str">
        <f t="shared" si="43"/>
        <v/>
      </c>
      <c r="AP500" s="47"/>
      <c r="AQ500" s="34" t="str">
        <f>IFERROR(IF(B500&lt;&gt;"", IF(COUNTIF(INDEX(Paste_Here!X$2:Y$600, MATCH(B500, Paste_Here!A$2:A$600, 0), 0), "yes") &gt; 0, "No", IF(COUNTIF(INDEX(Paste_Here!X$2:Y$600, MATCH(B500, Paste_Here!A$2:A$600, 0), 0), "no") &gt; 0, "Yes", "")), ""), "")</f>
        <v/>
      </c>
      <c r="AR500" s="47"/>
      <c r="AS500" s="34" t="str">
        <f>IFERROR(IF(B500&lt;&gt;"", IF(AND(INDEX(Paste_Here!U$2:U$600, MATCH(B500, Paste_Here!A$2:A$600, 0))&lt;&gt;"", ISNUMBER(VALUE(INDEX(Paste_Here!U$2:U$600, MATCH(B500, Paste_Here!A$2:A$600, 0))))), INDEX(Paste_Here!U$2:U$600, MATCH(B500, Paste_Here!A$2:A$600, 0)), ""), ""), "")</f>
        <v/>
      </c>
      <c r="AT500" s="47"/>
      <c r="AU500" s="34" t="str">
        <f>IFERROR(IF(B500&lt;&gt;"", IF(ISNUMBER(SEARCH("highrisk", LOWER(INDEX(Paste_Here!V$2:V$600, MATCH(B500, Paste_Here!A$2:A$600, 0))))), "High Risk", IF(ISNUMBER(SEARCH("lowrisk", LOWER(INDEX(Paste_Here!V$2:V$600, MATCH(B500, Paste_Here!A$2:A$600, 0))))), "Low Risk", IF(ISNUMBER(SEARCH("somerisk", LOWER(INDEX(Paste_Here!V$2:V$600, MATCH(B500, Paste_Here!A$2:A$600, 0))))), "Some Risk", ""))), ""), "")</f>
        <v/>
      </c>
      <c r="AV500" s="47"/>
      <c r="AW500" s="34" t="str">
        <f>IFERROR(IF(B500&lt;&gt;"", IF(AND(ISNUMBER(VALUE(INDEX(Paste_Here!W$2:W$600, MATCH(B500, Paste_Here!A$2:A$600, 0)))), INDEX(Paste_Here!W$2:W$600, MATCH(B500, Paste_Here!A$2:A$600, 0)) &lt;&gt; ""), VALUE(INDEX(Paste_Here!W$2:W$600, MATCH(B500, Paste_Here!A$2:A$600, 0))), ""), ""), "")</f>
        <v/>
      </c>
      <c r="AX500" s="47"/>
      <c r="BA500" s="2" t="str">
        <f>IFERROR(IF(B500&lt;&gt;"", IF(AND(INDEX(Paste_Here!AI$2:AI$600, MATCH(B500, Paste_Here!A$2:A$600, 0))&lt;&gt;"", ISNUMBER(VALUE(INDEX(Paste_Here!AI$2:AI$600, MATCH(B500, Paste_Here!A$2:A$600, 0))))), INDEX(Paste_Here!AI$2:AI$600, MATCH(B500, Paste_Here!A$2:A$600, 0)), ""), ""), "")</f>
        <v/>
      </c>
      <c r="BB500" s="47"/>
      <c r="BC500" s="34" t="str">
        <f>IFERROR(IF(B500&lt;&gt;"", IF(ISNUMBER(SEARCH("highrisk", LOWER(INDEX(Paste_Here!AJ$2:AJ$600, MATCH(B500, Paste_Here!A$2:A$600, 0))))), "High Risk", IF(ISNUMBER(SEARCH("lowrisk", LOWER(INDEX(Paste_Here!AJ$2:AJ$600, MATCH(B500, Paste_Here!A$2:A$600, 0))))), "Low Risk", IF(ISNUMBER(SEARCH("somerisk", LOWER(INDEX(Paste_Here!AJ$2:AJ$600, MATCH(B500, Paste_Here!A$2:A$600, 0))))), "Some Risk", IF(ISNUMBER(SEARCH("OT", LOWER(INDEX(Paste_Here!AJ$2:AJ$600, MATCH(B500, Paste_Here!A$2:A$600, 0))))), "On Track", "")))), ""), "")</f>
        <v/>
      </c>
      <c r="BD500" s="47"/>
      <c r="BE500" s="34" t="str">
        <f>IFERROR(IF(B500&lt;&gt;"", IF(AND(INDEX(Paste_Here!AK$2:AK$600, MATCH(B500, Paste_Here!A$2:A$600, 0))&lt;&gt;"", ISNUMBER(VALUE(INDEX(Paste_Here!AK$2:AK$600, MATCH(B500, Paste_Here!A$2:A$600, 0))))), INDEX(Paste_Here!AK$2:AK$600, MATCH(B500, Paste_Here!A$2:A$600, 0)), ""), ""), "")</f>
        <v/>
      </c>
      <c r="BF500" s="47"/>
      <c r="BG500" s="34" t="str" cm="1">
        <f t="array" aca="1" ref="BG500" ca="1">IFERROR(IF(B500&lt;&gt;"", IF(INDEX(Paste_Here!AE$2:AE$600, MATCH(B500, Paste_Here!A$2:A$600, 0))&lt;&gt;"", IF(LEFT(INDEX(Paste_Here!AE$2:AE$600, MATCH(B500, Paste_Here!A$2:A$600, 0)), 2)="EM", -1, 1) * VALUE(_xlfn.TEXTJOIN("", TRUE, IF(ISNUMBER(MID(INDEX(Paste_Here!AE$2:AE$600, MATCH(B500, Paste_Here!A$2:A$600, 0)), ROW(INDIRECT("1:"&amp;LEN(INDEX(Paste_Here!AE$2:AE$600, MATCH(B500, Paste_Here!A$2:A$600, 0))))), 1)*1), MID(INDEX(Paste_Here!AE$2:AE$600, MATCH(B500, Paste_Here!A$2:A$600, 0)), ROW(INDIRECT("1:"&amp;LEN(INDEX(Paste_Here!AE$2:AE$600, MATCH(B500, Paste_Here!A$2:A$600, 0))))), 1), ""))), ""), ""), "")</f>
        <v/>
      </c>
      <c r="BH500" s="47"/>
      <c r="BJ500" s="47"/>
      <c r="BK500" s="2" t="str">
        <f t="shared" si="44"/>
        <v/>
      </c>
      <c r="BL500" s="47"/>
      <c r="BM500" s="34" t="str">
        <f>IFERROR(IF(B500&lt;&gt;"", IF(AND(INDEX(Paste_Here!Z$2:Z$600, MATCH(B500, Paste_Here!A$2:A$600, 0))&lt;&gt;"", ISNUMBER(VALUE(INDEX(Paste_Here!Z$2:Z$600, MATCH(B500, Paste_Here!A$2:A$600, 0))))), INDEX(Paste_Here!Z$2:Z$600, MATCH(B500, Paste_Here!A$2:A$600, 0)), ""), ""), "")</f>
        <v/>
      </c>
      <c r="BN500" s="47"/>
      <c r="BO500" s="34" t="str">
        <f>IFERROR(IF(B500&lt;&gt;"", IF(ISNUMBER(SEARCH("highrisk", LOWER(INDEX(Paste_Here!AA$2:AA$600, MATCH(B500, Paste_Here!A$2:A$600, 0))))), "High Risk", IF(ISNUMBER(SEARCH("lowrisk", LOWER(INDEX(Paste_Here!AA$2:AA$600, MATCH(B500, Paste_Here!A$2:A$600, 0))))), "Low Risk", IF(ISNUMBER(SEARCH("somerisk", LOWER(INDEX(Paste_Here!AA$2:AA$600, MATCH(B500, Paste_Here!A$2:A$600, 0))))), "Some Risk", IF(ISNUMBER(SEARCH("OT", LOWER(INDEX(Paste_Here!AA$2:AA$600, MATCH(B500, Paste_Here!A$2:A$600, 0))))), "On Track", "")))), ""), "")</f>
        <v/>
      </c>
      <c r="BP500" s="47"/>
      <c r="BQ500" s="34" t="str">
        <f>IFERROR(IF(B500&lt;&gt;"", IF(AND(INDEX(Paste_Here!AC$2:AC$600, MATCH(B500, Paste_Here!A$2:A$600, 0))&lt;&gt;"", ISNUMBER(VALUE(INDEX(Paste_Here!AC$2:AC$600, MATCH(B500, Paste_Here!A$2:A$600, 0))))), INDEX(Paste_Here!AC$2:AC$600, MATCH(B500, Paste_Here!A$2:A$600, 0)), ""), ""), "")</f>
        <v/>
      </c>
      <c r="BR500" s="47"/>
      <c r="BS500" s="34" t="str">
        <f>IFERROR(IF(B500&lt;&gt;"", IF(ISNUMBER(SEARCH("highrisk", LOWER(INDEX(Paste_Here!AD$2:AD$600, MATCH(B500, Paste_Here!A$2:A$600, 0))))), "High Risk", IF(ISNUMBER(SEARCH("lowrisk", LOWER(INDEX(Paste_Here!AD$2:AD$600, MATCH(B500, Paste_Here!A$2:A$600, 0))))), "Low Risk", IF(ISNUMBER(SEARCH("somerisk", LOWER(INDEX(Paste_Here!AD$2:AD$600, MATCH(B500, Paste_Here!A$2:A$600, 0))))), "Some Risk", IF(ISNUMBER(SEARCH("OT", LOWER(INDEX(Paste_Here!AD$2:AD$600, MATCH(B500, Paste_Here!A$2:A$600, 0))))), "On Track", "")))), ""), "")</f>
        <v/>
      </c>
      <c r="BT500" s="47"/>
      <c r="BU500" s="34"/>
      <c r="BV500" s="47"/>
      <c r="BW500" s="34"/>
      <c r="BX500" s="47"/>
      <c r="BY500" s="34"/>
      <c r="BZ500" s="47"/>
      <c r="CA500" s="34"/>
      <c r="CB500" s="49"/>
      <c r="DT500" s="47"/>
      <c r="DU500" s="47"/>
      <c r="DV500" s="2" t="str">
        <f t="shared" si="45"/>
        <v/>
      </c>
      <c r="DW500" s="47"/>
      <c r="DX500" s="2" t="str">
        <f>IFERROR(IF(B500&lt;&gt;"", IF(ISNUMBER(SEARCH("s", LOWER(INDEX(Paste_Here!M$2:M$600, MATCH(B500, Paste_Here!A$2:A$600, 0))))), "Yes", IF(INDEX(Paste_Here!M$2:M$600, MATCH(B500, Paste_Here!A$2:A$600, 0))&lt;&gt;"", "No", "")), ""), "")</f>
        <v/>
      </c>
      <c r="DY500" s="47"/>
      <c r="DZ500" s="2" t="str">
        <f>IFERROR(IF(B500&lt;&gt;"", IF(ISNUMBER(SEARCH("yes", LOWER(INDEX(Paste_Here!F$2:F$600, MATCH(B500, Paste_Here!A$2:A$600, 0))))), "Yes", IF(ISNUMBER(SEARCH("no", LOWER(INDEX(Paste_Here!F$2:F$600, MATCH(B500, Paste_Here!A$2:A$600, 0))))), "No", "")), ""), "")</f>
        <v/>
      </c>
      <c r="EA500" s="47"/>
      <c r="EB500" s="2" t="str">
        <f>IFERROR(IF(B500&lt;&gt;"", IF(ISNUMBER(SEARCH("english language learner", LOWER(INDEX(Paste_Here!C$2:C$600, MATCH(B500, Paste_Here!A$2:A$600, 0))))), "Yes", ""), ""), "")</f>
        <v/>
      </c>
      <c r="EC500" s="47"/>
      <c r="ED500" s="2" t="str">
        <f>IFERROR(IF(B500&lt;&gt;"", IF(OR(ISNUMBER(SEARCH("b", LOWER(INDEX(Paste_Here!K$2:K$600, MATCH(B500, Paste_Here!A$2:A$600, 0))))), ISNUMBER(SEARCH("h", LOWER(INDEX(Paste_Here!K$2:K$600, MATCH(B500, Paste_Here!A$2:A$600, 0))))), ISNUMBER(SEARCH("i", LOWER(INDEX(Paste_Here!K$2:K$600, MATCH(B500, Paste_Here!A$2:A$600, 0)))))), "Yes", IF(INDEX(Paste_Here!K$2:K$600, MATCH(B500, Paste_Here!A$2:A$600, 0))&lt;&gt;"", "No", "")), ""), "")</f>
        <v/>
      </c>
      <c r="EE500" s="47"/>
      <c r="EF500" s="34" t="str">
        <f>IFERROR(IF(B500&lt;&gt;"", IF(ISNUMBER(SEARCH("yes", LOWER(INDEX(Paste_Here!L$2:L$600, MATCH(B500, Paste_Here!A$2:A$600, 0))))), "Yes", IF(ISNUMBER(SEARCH("no", LOWER(INDEX(Paste_Here!L$2:L$600, MATCH(B500, Paste_Here!A$2:A$600, 0))))), "No", "")), ""), "")</f>
        <v/>
      </c>
      <c r="EG500" s="47"/>
      <c r="EH500" s="2" t="str">
        <f>IFERROR(IF(B500&lt;&gt;"", IF(ISNUMBER(SEARCH("transitional 2", LOWER(INDEX(Paste_Here!C$2:C$600, MATCH(B500, Paste_Here!A$2:A$600, 0))))), "T2", IF(ISNUMBER(SEARCH("transitional 1", LOWER(INDEX(Paste_Here!C$2:C$600, MATCH(B500, Paste_Here!A$2:A$600, 0))))), "T1", IF(ISNUMBER(SEARCH("waived ell services", LOWER(INDEX(Paste_Here!C$2:C$600, MATCH(B500, Paste_Here!A$2:A$600, 0))))), "W", ""))), ""), "")</f>
        <v/>
      </c>
      <c r="EI500" s="47"/>
      <c r="EJ500" s="2" t="str">
        <f>IFERROR(IF(B500&lt;&gt;"", IF(AND(INDEX(Paste_Here!AG$2:AG$600, MATCH(B500, Paste_Here!A$2:A$600, 0))&lt;&gt;"", ISNUMBER(VALUE(INDEX(Paste_Here!AG$2:AG$600, MATCH(B500, Paste_Here!A$2:A$600, 0))))), INDEX(Paste_Here!AG$2:AG$600, MATCH(B500, Paste_Here!A$2:A$600, 0)), ""), ""), "")</f>
        <v/>
      </c>
      <c r="EK500" s="47"/>
      <c r="EL500" s="2" t="str">
        <f>IFERROR(IF(B500&lt;&gt;"", IF(AND(INDEX(Paste_Here!AL$2:AL$600, MATCH(B500, Paste_Here!A$2:A$600, 0))&lt;&gt;"", ISNUMBER(VALUE(INDEX(Paste_Here!AL$2:AL$600, MATCH(B500, Paste_Here!A$2:A$600, 0))))), INDEX(Paste_Here!AL$2:AL$600, MATCH(B500, Paste_Here!A$2:A$600, 0)), ""), ""), "")</f>
        <v/>
      </c>
      <c r="EM500" s="47"/>
      <c r="FA500" s="4" t="str" cm="1">
        <f t="array" ref="FA500">IFERROR(INDEX(Paste_Here!$B$2:$B$600, MATCH(0, COUNTIF(FA$4:FA499, Paste_Here!$B$2:$B$600) + IF(Paste_Here!$B$2:$B$600="", 1, 0), 0)), "")</f>
        <v/>
      </c>
      <c r="FB500" s="4" t="str">
        <f>IF(FA500&lt;&gt;"", INDEX(Paste_Here!$A$2:$A$600, MATCH(FA500, Paste_Here!$B$2:$B$600, 0)), "")</f>
        <v/>
      </c>
      <c r="FC500" s="4" t="str">
        <f t="shared" si="46"/>
        <v/>
      </c>
      <c r="FD500" s="4" t="str" cm="1">
        <f t="array" ref="FD500">IFERROR(INDEX($FC$5:$FC$600, MATCH(SMALL(IF($FC$5:$FC$600&lt;&gt;"", COUNTIF($FC$5:$FC$600, "&lt;"&amp;$FC$5:$FC$600)+1), ROW()-ROW($FD$5)+1), COUNTIF($FC$5:$FC$600, "&lt;"&amp;$FC$5:$FC$600)+1, 0)), "")</f>
        <v/>
      </c>
      <c r="FF500" s="2" t="str">
        <f>IFERROR(IF(B500&lt;&gt;"", IF(AND(INDEX(Paste_Here!AH$2:AH$600, MATCH(B500, Paste_Here!A$2:A$600, 0))&lt;&gt;"", ISNUMBER(VALUE(INDEX(Paste_Here!AH$2:AH$600, MATCH(B500, Paste_Here!A$2:A$600, 0))))), INDEX(Paste_Here!AH$2:AH$600, MATCH(B500, Paste_Here!A$2:A$600, 0)), ""), ""), "")</f>
        <v/>
      </c>
      <c r="FG500" s="47"/>
      <c r="FH500" s="2" t="str">
        <f>IFERROR(IF(B500&lt;&gt;"", IF(AND(INDEX(Paste_Here!AM$2:AM$600, MATCH(B500, Paste_Here!A$2:A$600, 0))&lt;&gt;"", ISNUMBER(VALUE(INDEX(Paste_Here!AM$2:AM$600, MATCH(B500, Paste_Here!A$2:A$600, 0))))), INDEX(Paste_Here!AM$2:AM$600, MATCH(B500, Paste_Here!A$2:A$600, 0)), ""), ""), "")</f>
        <v/>
      </c>
      <c r="FI500" s="47"/>
      <c r="FJ500" s="47"/>
      <c r="FK500" s="2" t="str">
        <f t="shared" si="47"/>
        <v/>
      </c>
      <c r="FL500" s="47"/>
      <c r="FM500" s="2" t="str">
        <f>IFERROR(IF(B500&lt;&gt;"", IF(ISNUMBER(VALUE(INDEX(Paste_Here!H$2:H$600, MATCH(B500, Paste_Here!A$2:A$600, 0)))), IF(VALUE(INDEX(Paste_Here!H$2:H$600, MATCH(B500, Paste_Here!A$2:A$600, 0)))=0, "No", IF(AND(VALUE(INDEX(Paste_Here!H$2:H$600, MATCH(B500, Paste_Here!A$2:A$600, 0)))&gt;=1, VALUE(INDEX(Paste_Here!H$2:H$600, MATCH(B500, Paste_Here!A$2:A$600, 0)))&lt;=4), VALUE(INDEX(Paste_Here!H$2:H$600, MATCH(B500, Paste_Here!A$2:A$600, 0))), "")), ""), ""), "")</f>
        <v/>
      </c>
      <c r="FN500" s="47"/>
      <c r="FO500" s="34" t="str">
        <f>IFERROR(IF(B500&lt;&gt;"", IF(ISNUMBER(VALUE(INDEX(Paste_Here!I$2:I$600, MATCH(B500, Paste_Here!A$2:A$600, 0)))), IF(VALUE(INDEX(Paste_Here!I$2:I$600, MATCH(B500, Paste_Here!A$2:A$600, 0)))=0, "No", IF(AND(VALUE(INDEX(Paste_Here!I$2:I$600, MATCH(B500, Paste_Here!A$2:A$600, 0)))&gt;=1, VALUE(INDEX(Paste_Here!I$2:I$600, MATCH(B500, Paste_Here!A$2:A$600, 0)))&lt;=4), VALUE(INDEX(Paste_Here!I$2:I$600, MATCH(B500, Paste_Here!A$2:A$600, 0))), "")), ""), ""), "")</f>
        <v/>
      </c>
      <c r="FP500" s="47"/>
      <c r="FQ500" s="2"/>
      <c r="FR500" s="47"/>
      <c r="FS500" s="2"/>
      <c r="FT500" s="47"/>
      <c r="FU500" s="2"/>
      <c r="FV500" s="47"/>
      <c r="FW500" s="2"/>
      <c r="FX500" s="47"/>
      <c r="FY500" s="2"/>
      <c r="FZ500" s="47"/>
      <c r="GA500" s="2"/>
      <c r="GB500" s="47"/>
      <c r="GU500" s="2"/>
      <c r="GV500" s="47"/>
      <c r="GW500" s="2"/>
      <c r="GX500" s="47"/>
    </row>
    <row r="501" spans="1:206">
      <c r="A501" s="47"/>
      <c r="B501" s="2" t="str">
        <f t="shared" si="42"/>
        <v/>
      </c>
      <c r="C501" s="47"/>
      <c r="D501" s="2" t="str">
        <f>IFERROR(IF(B501&lt;&gt;"", IF(COUNTIF(INDEX(Paste_Here!N$2:O$600, MATCH(B501, Paste_Here!A$2:A$600, 0), 0), "yes") &gt; 0, "No", IF(COUNTIF(INDEX(Paste_Here!N$2:O$600, MATCH(B501, Paste_Here!A$2:A$600, 0), 0), "no") &gt; 0, "Yes", "")), ""), "")</f>
        <v/>
      </c>
      <c r="E501" s="47"/>
      <c r="F501" s="84" t="str">
        <f>IFERROR(IF(B501&lt;&gt;"", IF(AND(INDEX(Paste_Here!P$2:P$600, MATCH(B501, Paste_Here!A$2:A$600, 0))&lt;&gt;"", ISNUMBER(VALUE(INDEX(Paste_Here!P$2:P$600, MATCH(B501, Paste_Here!A$2:A$600, 0))))), INDEX(Paste_Here!P$2:P$600, MATCH(B501, Paste_Here!A$2:A$600, 0)), ""), ""), "")</f>
        <v/>
      </c>
      <c r="G501" s="47"/>
      <c r="H501" s="2" t="str">
        <f>IFERROR(IF(B501&lt;&gt;"", IF(ISNUMBER(SEARCH("highrisk", LOWER(INDEX(Paste_Here!Q$2:Q$600, MATCH(B501, Paste_Here!A$2:A$600, 0))))), "High Risk", IF(ISNUMBER(SEARCH("lowrisk", LOWER(INDEX(Paste_Here!Q$2:Q$600, MATCH(B501, Paste_Here!A$2:A$600, 0))))), "Low Risk", IF(ISNUMBER(SEARCH("somerisk", LOWER(INDEX(Paste_Here!Q$2:Q$600, MATCH(B501, Paste_Here!A$2:A$600, 0))))), "Some Risk", ""))), ""), "")</f>
        <v/>
      </c>
      <c r="I501" s="47"/>
      <c r="J501" s="2"/>
      <c r="K501" s="47"/>
      <c r="L501" s="2"/>
      <c r="M501" s="47"/>
      <c r="N501" s="2"/>
      <c r="O501" s="47"/>
      <c r="P501" s="2" t="str">
        <f>IFERROR(IF(B501&lt;&gt;"", IF(AND(ISNUMBER(VALUE(INDEX(Paste_Here!R$2:R$600, MATCH(B501, Paste_Here!A$2:A$600, 0)))), INDEX(Paste_Here!R$2:R$600, MATCH(B501, Paste_Here!A$2:A$600, 0)) &lt;&gt; ""), VALUE(INDEX(Paste_Here!R$2:R$600, MATCH(B501, Paste_Here!A$2:A$600, 0))), ""), ""), "")</f>
        <v/>
      </c>
      <c r="Q501" s="47"/>
      <c r="R501" s="2"/>
      <c r="S501" s="47"/>
      <c r="W501" s="47"/>
      <c r="X501" s="2"/>
      <c r="Y501" s="47"/>
      <c r="Z501" s="2" t="str">
        <f>IFERROR(IF(B501&lt;&gt;"", IF(AND(INDEX(Paste_Here!S$2:S$600, MATCH(B501, Paste_Here!A$2:A$600, 0))&lt;&gt;"", ISNUMBER(VALUE(INDEX(Paste_Here!S$2:S$600, MATCH(B501, Paste_Here!A$2:A$600, 0))))), INDEX(Paste_Here!S$2:S$600, MATCH(B501, Paste_Here!A$2:A$600, 0)), ""), ""), "")</f>
        <v/>
      </c>
      <c r="AA501" s="47"/>
      <c r="AB501" s="2" t="str">
        <f>IFERROR(IF(B501&lt;&gt;"", IF(ISNUMBER(SEARCH("highrisk", LOWER(INDEX(Paste_Here!T$2:T$600, MATCH(B501, Paste_Here!A$2:A$600, 0))))), "High Risk", IF(ISNUMBER(SEARCH("lowrisk", LOWER(INDEX(Paste_Here!T$2:T$600, MATCH(B501, Paste_Here!A$2:A$600, 0))))), "Low Risk", IF(ISNUMBER(SEARCH("somerisk", LOWER(INDEX(Paste_Here!T$2:T$600, MATCH(B501, Paste_Here!A$2:A$600, 0))))), "Some Risk", IF(ISNUMBER(SEARCH("OT", LOWER(INDEX(Paste_Here!T$2:T$600, MATCH(B501, Paste_Here!A$2:A$600, 0))))), "On Track", "")))), ""), "")</f>
        <v/>
      </c>
      <c r="AC501" s="47"/>
      <c r="AD501" s="2"/>
      <c r="AE501" s="47"/>
      <c r="AF501" s="2"/>
      <c r="AG501" s="47"/>
      <c r="AH501" s="2"/>
      <c r="AI501" s="47"/>
      <c r="AJ501" s="2" t="str" cm="1">
        <f t="array" aca="1" ref="AJ501" ca="1">IFERROR(IF(ISNUMBER(SEARCH("BR", INDEX(Paste_Here!AB$2:AB$210, MATCH(B501, Paste_Here!A$2:A$210, 0)))), -1, 1) * VALUE(_xlfn.TEXTJOIN("", TRUE, IF(ISNUMBER(--MID(INDEX(Paste_Here!AB$2:AB$210, MATCH(B501, Paste_Here!A$2:A$210, 0)), ROW(INDIRECT("1:"&amp;LEN(INDEX(Paste_Here!AB$2:AB$210, MATCH(B501, Paste_Here!A$2:A$210, 0))))), 1)), MID(INDEX(Paste_Here!AB$2:AB$210, MATCH(B501, Paste_Here!A$2:A$210, 0)), ROW(INDIRECT("1:"&amp;LEN(INDEX(Paste_Here!AB$2:AB$210, MATCH(B501, Paste_Here!A$2:A$210, 0))))), 1), ""))), "")</f>
        <v/>
      </c>
      <c r="AK501" s="47"/>
      <c r="AL501" s="34" t="str">
        <f>IFERROR(IF(B501&lt;&gt;"", IF(AND(INDEX(Paste_Here!AF$2:AF$600, MATCH(B501, Paste_Here!A$2:A$600, 0))&lt;&gt;"", ISNUMBER(VALUE(INDEX(Paste_Here!AF$2:AF$600, MATCH(B501, Paste_Here!A$2:A$600, 0))))), INDEX(Paste_Here!AF$2:AF$600, MATCH(B501, Paste_Here!A$2:A$600, 0)), ""), ""), "")</f>
        <v/>
      </c>
      <c r="AM501" s="47"/>
      <c r="AN501" s="47"/>
      <c r="AO501" s="2" t="str">
        <f t="shared" si="43"/>
        <v/>
      </c>
      <c r="AP501" s="47"/>
      <c r="AQ501" s="34" t="str">
        <f>IFERROR(IF(B501&lt;&gt;"", IF(COUNTIF(INDEX(Paste_Here!X$2:Y$600, MATCH(B501, Paste_Here!A$2:A$600, 0), 0), "yes") &gt; 0, "No", IF(COUNTIF(INDEX(Paste_Here!X$2:Y$600, MATCH(B501, Paste_Here!A$2:A$600, 0), 0), "no") &gt; 0, "Yes", "")), ""), "")</f>
        <v/>
      </c>
      <c r="AR501" s="47"/>
      <c r="AS501" s="34" t="str">
        <f>IFERROR(IF(B501&lt;&gt;"", IF(AND(INDEX(Paste_Here!U$2:U$600, MATCH(B501, Paste_Here!A$2:A$600, 0))&lt;&gt;"", ISNUMBER(VALUE(INDEX(Paste_Here!U$2:U$600, MATCH(B501, Paste_Here!A$2:A$600, 0))))), INDEX(Paste_Here!U$2:U$600, MATCH(B501, Paste_Here!A$2:A$600, 0)), ""), ""), "")</f>
        <v/>
      </c>
      <c r="AT501" s="47"/>
      <c r="AU501" s="34" t="str">
        <f>IFERROR(IF(B501&lt;&gt;"", IF(ISNUMBER(SEARCH("highrisk", LOWER(INDEX(Paste_Here!V$2:V$600, MATCH(B501, Paste_Here!A$2:A$600, 0))))), "High Risk", IF(ISNUMBER(SEARCH("lowrisk", LOWER(INDEX(Paste_Here!V$2:V$600, MATCH(B501, Paste_Here!A$2:A$600, 0))))), "Low Risk", IF(ISNUMBER(SEARCH("somerisk", LOWER(INDEX(Paste_Here!V$2:V$600, MATCH(B501, Paste_Here!A$2:A$600, 0))))), "Some Risk", ""))), ""), "")</f>
        <v/>
      </c>
      <c r="AV501" s="47"/>
      <c r="AW501" s="34" t="str">
        <f>IFERROR(IF(B501&lt;&gt;"", IF(AND(ISNUMBER(VALUE(INDEX(Paste_Here!W$2:W$600, MATCH(B501, Paste_Here!A$2:A$600, 0)))), INDEX(Paste_Here!W$2:W$600, MATCH(B501, Paste_Here!A$2:A$600, 0)) &lt;&gt; ""), VALUE(INDEX(Paste_Here!W$2:W$600, MATCH(B501, Paste_Here!A$2:A$600, 0))), ""), ""), "")</f>
        <v/>
      </c>
      <c r="AX501" s="47"/>
      <c r="BA501" s="2" t="str">
        <f>IFERROR(IF(B501&lt;&gt;"", IF(AND(INDEX(Paste_Here!AI$2:AI$600, MATCH(B501, Paste_Here!A$2:A$600, 0))&lt;&gt;"", ISNUMBER(VALUE(INDEX(Paste_Here!AI$2:AI$600, MATCH(B501, Paste_Here!A$2:A$600, 0))))), INDEX(Paste_Here!AI$2:AI$600, MATCH(B501, Paste_Here!A$2:A$600, 0)), ""), ""), "")</f>
        <v/>
      </c>
      <c r="BB501" s="47"/>
      <c r="BC501" s="34" t="str">
        <f>IFERROR(IF(B501&lt;&gt;"", IF(ISNUMBER(SEARCH("highrisk", LOWER(INDEX(Paste_Here!AJ$2:AJ$600, MATCH(B501, Paste_Here!A$2:A$600, 0))))), "High Risk", IF(ISNUMBER(SEARCH("lowrisk", LOWER(INDEX(Paste_Here!AJ$2:AJ$600, MATCH(B501, Paste_Here!A$2:A$600, 0))))), "Low Risk", IF(ISNUMBER(SEARCH("somerisk", LOWER(INDEX(Paste_Here!AJ$2:AJ$600, MATCH(B501, Paste_Here!A$2:A$600, 0))))), "Some Risk", IF(ISNUMBER(SEARCH("OT", LOWER(INDEX(Paste_Here!AJ$2:AJ$600, MATCH(B501, Paste_Here!A$2:A$600, 0))))), "On Track", "")))), ""), "")</f>
        <v/>
      </c>
      <c r="BD501" s="47"/>
      <c r="BE501" s="34" t="str">
        <f>IFERROR(IF(B501&lt;&gt;"", IF(AND(INDEX(Paste_Here!AK$2:AK$600, MATCH(B501, Paste_Here!A$2:A$600, 0))&lt;&gt;"", ISNUMBER(VALUE(INDEX(Paste_Here!AK$2:AK$600, MATCH(B501, Paste_Here!A$2:A$600, 0))))), INDEX(Paste_Here!AK$2:AK$600, MATCH(B501, Paste_Here!A$2:A$600, 0)), ""), ""), "")</f>
        <v/>
      </c>
      <c r="BF501" s="47"/>
      <c r="BG501" s="34" t="str" cm="1">
        <f t="array" aca="1" ref="BG501" ca="1">IFERROR(IF(B501&lt;&gt;"", IF(INDEX(Paste_Here!AE$2:AE$600, MATCH(B501, Paste_Here!A$2:A$600, 0))&lt;&gt;"", IF(LEFT(INDEX(Paste_Here!AE$2:AE$600, MATCH(B501, Paste_Here!A$2:A$600, 0)), 2)="EM", -1, 1) * VALUE(_xlfn.TEXTJOIN("", TRUE, IF(ISNUMBER(MID(INDEX(Paste_Here!AE$2:AE$600, MATCH(B501, Paste_Here!A$2:A$600, 0)), ROW(INDIRECT("1:"&amp;LEN(INDEX(Paste_Here!AE$2:AE$600, MATCH(B501, Paste_Here!A$2:A$600, 0))))), 1)*1), MID(INDEX(Paste_Here!AE$2:AE$600, MATCH(B501, Paste_Here!A$2:A$600, 0)), ROW(INDIRECT("1:"&amp;LEN(INDEX(Paste_Here!AE$2:AE$600, MATCH(B501, Paste_Here!A$2:A$600, 0))))), 1), ""))), ""), ""), "")</f>
        <v/>
      </c>
      <c r="BH501" s="47"/>
      <c r="BJ501" s="47"/>
      <c r="BK501" s="2" t="str">
        <f t="shared" si="44"/>
        <v/>
      </c>
      <c r="BL501" s="47"/>
      <c r="BM501" s="34" t="str">
        <f>IFERROR(IF(B501&lt;&gt;"", IF(AND(INDEX(Paste_Here!Z$2:Z$600, MATCH(B501, Paste_Here!A$2:A$600, 0))&lt;&gt;"", ISNUMBER(VALUE(INDEX(Paste_Here!Z$2:Z$600, MATCH(B501, Paste_Here!A$2:A$600, 0))))), INDEX(Paste_Here!Z$2:Z$600, MATCH(B501, Paste_Here!A$2:A$600, 0)), ""), ""), "")</f>
        <v/>
      </c>
      <c r="BN501" s="47"/>
      <c r="BO501" s="34" t="str">
        <f>IFERROR(IF(B501&lt;&gt;"", IF(ISNUMBER(SEARCH("highrisk", LOWER(INDEX(Paste_Here!AA$2:AA$600, MATCH(B501, Paste_Here!A$2:A$600, 0))))), "High Risk", IF(ISNUMBER(SEARCH("lowrisk", LOWER(INDEX(Paste_Here!AA$2:AA$600, MATCH(B501, Paste_Here!A$2:A$600, 0))))), "Low Risk", IF(ISNUMBER(SEARCH("somerisk", LOWER(INDEX(Paste_Here!AA$2:AA$600, MATCH(B501, Paste_Here!A$2:A$600, 0))))), "Some Risk", IF(ISNUMBER(SEARCH("OT", LOWER(INDEX(Paste_Here!AA$2:AA$600, MATCH(B501, Paste_Here!A$2:A$600, 0))))), "On Track", "")))), ""), "")</f>
        <v/>
      </c>
      <c r="BP501" s="47"/>
      <c r="BQ501" s="34" t="str">
        <f>IFERROR(IF(B501&lt;&gt;"", IF(AND(INDEX(Paste_Here!AC$2:AC$600, MATCH(B501, Paste_Here!A$2:A$600, 0))&lt;&gt;"", ISNUMBER(VALUE(INDEX(Paste_Here!AC$2:AC$600, MATCH(B501, Paste_Here!A$2:A$600, 0))))), INDEX(Paste_Here!AC$2:AC$600, MATCH(B501, Paste_Here!A$2:A$600, 0)), ""), ""), "")</f>
        <v/>
      </c>
      <c r="BR501" s="47"/>
      <c r="BS501" s="34" t="str">
        <f>IFERROR(IF(B501&lt;&gt;"", IF(ISNUMBER(SEARCH("highrisk", LOWER(INDEX(Paste_Here!AD$2:AD$600, MATCH(B501, Paste_Here!A$2:A$600, 0))))), "High Risk", IF(ISNUMBER(SEARCH("lowrisk", LOWER(INDEX(Paste_Here!AD$2:AD$600, MATCH(B501, Paste_Here!A$2:A$600, 0))))), "Low Risk", IF(ISNUMBER(SEARCH("somerisk", LOWER(INDEX(Paste_Here!AD$2:AD$600, MATCH(B501, Paste_Here!A$2:A$600, 0))))), "Some Risk", IF(ISNUMBER(SEARCH("OT", LOWER(INDEX(Paste_Here!AD$2:AD$600, MATCH(B501, Paste_Here!A$2:A$600, 0))))), "On Track", "")))), ""), "")</f>
        <v/>
      </c>
      <c r="BT501" s="47"/>
      <c r="BU501" s="34"/>
      <c r="BV501" s="47"/>
      <c r="BW501" s="34"/>
      <c r="BX501" s="47"/>
      <c r="BY501" s="34"/>
      <c r="BZ501" s="47"/>
      <c r="CA501" s="34"/>
      <c r="CB501" s="49"/>
      <c r="DT501" s="47"/>
      <c r="DU501" s="47"/>
      <c r="DV501" s="2" t="str">
        <f t="shared" si="45"/>
        <v/>
      </c>
      <c r="DW501" s="47"/>
      <c r="DX501" s="2" t="str">
        <f>IFERROR(IF(B501&lt;&gt;"", IF(ISNUMBER(SEARCH("s", LOWER(INDEX(Paste_Here!M$2:M$600, MATCH(B501, Paste_Here!A$2:A$600, 0))))), "Yes", IF(INDEX(Paste_Here!M$2:M$600, MATCH(B501, Paste_Here!A$2:A$600, 0))&lt;&gt;"", "No", "")), ""), "")</f>
        <v/>
      </c>
      <c r="DY501" s="47"/>
      <c r="DZ501" s="2" t="str">
        <f>IFERROR(IF(B501&lt;&gt;"", IF(ISNUMBER(SEARCH("yes", LOWER(INDEX(Paste_Here!F$2:F$600, MATCH(B501, Paste_Here!A$2:A$600, 0))))), "Yes", IF(ISNUMBER(SEARCH("no", LOWER(INDEX(Paste_Here!F$2:F$600, MATCH(B501, Paste_Here!A$2:A$600, 0))))), "No", "")), ""), "")</f>
        <v/>
      </c>
      <c r="EA501" s="47"/>
      <c r="EB501" s="2" t="str">
        <f>IFERROR(IF(B501&lt;&gt;"", IF(ISNUMBER(SEARCH("english language learner", LOWER(INDEX(Paste_Here!C$2:C$600, MATCH(B501, Paste_Here!A$2:A$600, 0))))), "Yes", ""), ""), "")</f>
        <v/>
      </c>
      <c r="EC501" s="47"/>
      <c r="ED501" s="2" t="str">
        <f>IFERROR(IF(B501&lt;&gt;"", IF(OR(ISNUMBER(SEARCH("b", LOWER(INDEX(Paste_Here!K$2:K$600, MATCH(B501, Paste_Here!A$2:A$600, 0))))), ISNUMBER(SEARCH("h", LOWER(INDEX(Paste_Here!K$2:K$600, MATCH(B501, Paste_Here!A$2:A$600, 0))))), ISNUMBER(SEARCH("i", LOWER(INDEX(Paste_Here!K$2:K$600, MATCH(B501, Paste_Here!A$2:A$600, 0)))))), "Yes", IF(INDEX(Paste_Here!K$2:K$600, MATCH(B501, Paste_Here!A$2:A$600, 0))&lt;&gt;"", "No", "")), ""), "")</f>
        <v/>
      </c>
      <c r="EE501" s="47"/>
      <c r="EF501" s="34" t="str">
        <f>IFERROR(IF(B501&lt;&gt;"", IF(ISNUMBER(SEARCH("yes", LOWER(INDEX(Paste_Here!L$2:L$600, MATCH(B501, Paste_Here!A$2:A$600, 0))))), "Yes", IF(ISNUMBER(SEARCH("no", LOWER(INDEX(Paste_Here!L$2:L$600, MATCH(B501, Paste_Here!A$2:A$600, 0))))), "No", "")), ""), "")</f>
        <v/>
      </c>
      <c r="EG501" s="47"/>
      <c r="EH501" s="2" t="str">
        <f>IFERROR(IF(B501&lt;&gt;"", IF(ISNUMBER(SEARCH("transitional 2", LOWER(INDEX(Paste_Here!C$2:C$600, MATCH(B501, Paste_Here!A$2:A$600, 0))))), "T2", IF(ISNUMBER(SEARCH("transitional 1", LOWER(INDEX(Paste_Here!C$2:C$600, MATCH(B501, Paste_Here!A$2:A$600, 0))))), "T1", IF(ISNUMBER(SEARCH("waived ell services", LOWER(INDEX(Paste_Here!C$2:C$600, MATCH(B501, Paste_Here!A$2:A$600, 0))))), "W", ""))), ""), "")</f>
        <v/>
      </c>
      <c r="EI501" s="47"/>
      <c r="EJ501" s="2" t="str">
        <f>IFERROR(IF(B501&lt;&gt;"", IF(AND(INDEX(Paste_Here!AG$2:AG$600, MATCH(B501, Paste_Here!A$2:A$600, 0))&lt;&gt;"", ISNUMBER(VALUE(INDEX(Paste_Here!AG$2:AG$600, MATCH(B501, Paste_Here!A$2:A$600, 0))))), INDEX(Paste_Here!AG$2:AG$600, MATCH(B501, Paste_Here!A$2:A$600, 0)), ""), ""), "")</f>
        <v/>
      </c>
      <c r="EK501" s="47"/>
      <c r="EL501" s="2" t="str">
        <f>IFERROR(IF(B501&lt;&gt;"", IF(AND(INDEX(Paste_Here!AL$2:AL$600, MATCH(B501, Paste_Here!A$2:A$600, 0))&lt;&gt;"", ISNUMBER(VALUE(INDEX(Paste_Here!AL$2:AL$600, MATCH(B501, Paste_Here!A$2:A$600, 0))))), INDEX(Paste_Here!AL$2:AL$600, MATCH(B501, Paste_Here!A$2:A$600, 0)), ""), ""), "")</f>
        <v/>
      </c>
      <c r="EM501" s="47"/>
      <c r="FA501" s="4" t="str" cm="1">
        <f t="array" ref="FA501">IFERROR(INDEX(Paste_Here!$B$2:$B$600, MATCH(0, COUNTIF(FA$4:FA500, Paste_Here!$B$2:$B$600) + IF(Paste_Here!$B$2:$B$600="", 1, 0), 0)), "")</f>
        <v/>
      </c>
      <c r="FB501" s="4" t="str">
        <f>IF(FA501&lt;&gt;"", INDEX(Paste_Here!$A$2:$A$600, MATCH(FA501, Paste_Here!$B$2:$B$600, 0)), "")</f>
        <v/>
      </c>
      <c r="FC501" s="4" t="str">
        <f t="shared" si="46"/>
        <v/>
      </c>
      <c r="FD501" s="4" t="str" cm="1">
        <f t="array" ref="FD501">IFERROR(INDEX($FC$5:$FC$600, MATCH(SMALL(IF($FC$5:$FC$600&lt;&gt;"", COUNTIF($FC$5:$FC$600, "&lt;"&amp;$FC$5:$FC$600)+1), ROW()-ROW($FD$5)+1), COUNTIF($FC$5:$FC$600, "&lt;"&amp;$FC$5:$FC$600)+1, 0)), "")</f>
        <v/>
      </c>
      <c r="FF501" s="2" t="str">
        <f>IFERROR(IF(B501&lt;&gt;"", IF(AND(INDEX(Paste_Here!AH$2:AH$600, MATCH(B501, Paste_Here!A$2:A$600, 0))&lt;&gt;"", ISNUMBER(VALUE(INDEX(Paste_Here!AH$2:AH$600, MATCH(B501, Paste_Here!A$2:A$600, 0))))), INDEX(Paste_Here!AH$2:AH$600, MATCH(B501, Paste_Here!A$2:A$600, 0)), ""), ""), "")</f>
        <v/>
      </c>
      <c r="FG501" s="47"/>
      <c r="FH501" s="2" t="str">
        <f>IFERROR(IF(B501&lt;&gt;"", IF(AND(INDEX(Paste_Here!AM$2:AM$600, MATCH(B501, Paste_Here!A$2:A$600, 0))&lt;&gt;"", ISNUMBER(VALUE(INDEX(Paste_Here!AM$2:AM$600, MATCH(B501, Paste_Here!A$2:A$600, 0))))), INDEX(Paste_Here!AM$2:AM$600, MATCH(B501, Paste_Here!A$2:A$600, 0)), ""), ""), "")</f>
        <v/>
      </c>
      <c r="FI501" s="47"/>
      <c r="FJ501" s="47"/>
      <c r="FK501" s="2" t="str">
        <f t="shared" si="47"/>
        <v/>
      </c>
      <c r="FL501" s="47"/>
      <c r="FM501" s="2" t="str">
        <f>IFERROR(IF(B501&lt;&gt;"", IF(ISNUMBER(VALUE(INDEX(Paste_Here!H$2:H$600, MATCH(B501, Paste_Here!A$2:A$600, 0)))), IF(VALUE(INDEX(Paste_Here!H$2:H$600, MATCH(B501, Paste_Here!A$2:A$600, 0)))=0, "No", IF(AND(VALUE(INDEX(Paste_Here!H$2:H$600, MATCH(B501, Paste_Here!A$2:A$600, 0)))&gt;=1, VALUE(INDEX(Paste_Here!H$2:H$600, MATCH(B501, Paste_Here!A$2:A$600, 0)))&lt;=4), VALUE(INDEX(Paste_Here!H$2:H$600, MATCH(B501, Paste_Here!A$2:A$600, 0))), "")), ""), ""), "")</f>
        <v/>
      </c>
      <c r="FN501" s="47"/>
      <c r="FO501" s="34" t="str">
        <f>IFERROR(IF(B501&lt;&gt;"", IF(ISNUMBER(VALUE(INDEX(Paste_Here!I$2:I$600, MATCH(B501, Paste_Here!A$2:A$600, 0)))), IF(VALUE(INDEX(Paste_Here!I$2:I$600, MATCH(B501, Paste_Here!A$2:A$600, 0)))=0, "No", IF(AND(VALUE(INDEX(Paste_Here!I$2:I$600, MATCH(B501, Paste_Here!A$2:A$600, 0)))&gt;=1, VALUE(INDEX(Paste_Here!I$2:I$600, MATCH(B501, Paste_Here!A$2:A$600, 0)))&lt;=4), VALUE(INDEX(Paste_Here!I$2:I$600, MATCH(B501, Paste_Here!A$2:A$600, 0))), "")), ""), ""), "")</f>
        <v/>
      </c>
      <c r="FP501" s="47"/>
      <c r="FQ501" s="2"/>
      <c r="FR501" s="47"/>
      <c r="FS501" s="2"/>
      <c r="FT501" s="47"/>
      <c r="FU501" s="2"/>
      <c r="FV501" s="47"/>
      <c r="FW501" s="2"/>
      <c r="FX501" s="47"/>
      <c r="FY501" s="2"/>
      <c r="FZ501" s="47"/>
      <c r="GA501" s="2"/>
      <c r="GB501" s="47"/>
      <c r="GU501" s="2"/>
      <c r="GV501" s="47"/>
      <c r="GW501" s="2"/>
      <c r="GX501" s="47"/>
    </row>
    <row r="502" spans="1:206">
      <c r="A502" s="47"/>
      <c r="B502" s="2" t="str">
        <f t="shared" si="42"/>
        <v/>
      </c>
      <c r="C502" s="47"/>
      <c r="D502" s="2" t="str">
        <f>IFERROR(IF(B502&lt;&gt;"", IF(COUNTIF(INDEX(Paste_Here!N$2:O$600, MATCH(B502, Paste_Here!A$2:A$600, 0), 0), "yes") &gt; 0, "No", IF(COUNTIF(INDEX(Paste_Here!N$2:O$600, MATCH(B502, Paste_Here!A$2:A$600, 0), 0), "no") &gt; 0, "Yes", "")), ""), "")</f>
        <v/>
      </c>
      <c r="E502" s="47"/>
      <c r="F502" s="84" t="str">
        <f>IFERROR(IF(B502&lt;&gt;"", IF(AND(INDEX(Paste_Here!P$2:P$600, MATCH(B502, Paste_Here!A$2:A$600, 0))&lt;&gt;"", ISNUMBER(VALUE(INDEX(Paste_Here!P$2:P$600, MATCH(B502, Paste_Here!A$2:A$600, 0))))), INDEX(Paste_Here!P$2:P$600, MATCH(B502, Paste_Here!A$2:A$600, 0)), ""), ""), "")</f>
        <v/>
      </c>
      <c r="G502" s="47"/>
      <c r="H502" s="2" t="str">
        <f>IFERROR(IF(B502&lt;&gt;"", IF(ISNUMBER(SEARCH("highrisk", LOWER(INDEX(Paste_Here!Q$2:Q$600, MATCH(B502, Paste_Here!A$2:A$600, 0))))), "High Risk", IF(ISNUMBER(SEARCH("lowrisk", LOWER(INDEX(Paste_Here!Q$2:Q$600, MATCH(B502, Paste_Here!A$2:A$600, 0))))), "Low Risk", IF(ISNUMBER(SEARCH("somerisk", LOWER(INDEX(Paste_Here!Q$2:Q$600, MATCH(B502, Paste_Here!A$2:A$600, 0))))), "Some Risk", ""))), ""), "")</f>
        <v/>
      </c>
      <c r="I502" s="47"/>
      <c r="J502" s="2"/>
      <c r="K502" s="47"/>
      <c r="L502" s="2"/>
      <c r="M502" s="47"/>
      <c r="N502" s="2"/>
      <c r="O502" s="47"/>
      <c r="P502" s="2" t="str">
        <f>IFERROR(IF(B502&lt;&gt;"", IF(AND(ISNUMBER(VALUE(INDEX(Paste_Here!R$2:R$600, MATCH(B502, Paste_Here!A$2:A$600, 0)))), INDEX(Paste_Here!R$2:R$600, MATCH(B502, Paste_Here!A$2:A$600, 0)) &lt;&gt; ""), VALUE(INDEX(Paste_Here!R$2:R$600, MATCH(B502, Paste_Here!A$2:A$600, 0))), ""), ""), "")</f>
        <v/>
      </c>
      <c r="Q502" s="47"/>
      <c r="R502" s="2"/>
      <c r="S502" s="47"/>
      <c r="W502" s="47"/>
      <c r="X502" s="2"/>
      <c r="Y502" s="47"/>
      <c r="Z502" s="2" t="str">
        <f>IFERROR(IF(B502&lt;&gt;"", IF(AND(INDEX(Paste_Here!S$2:S$600, MATCH(B502, Paste_Here!A$2:A$600, 0))&lt;&gt;"", ISNUMBER(VALUE(INDEX(Paste_Here!S$2:S$600, MATCH(B502, Paste_Here!A$2:A$600, 0))))), INDEX(Paste_Here!S$2:S$600, MATCH(B502, Paste_Here!A$2:A$600, 0)), ""), ""), "")</f>
        <v/>
      </c>
      <c r="AA502" s="47"/>
      <c r="AB502" s="2" t="str">
        <f>IFERROR(IF(B502&lt;&gt;"", IF(ISNUMBER(SEARCH("highrisk", LOWER(INDEX(Paste_Here!T$2:T$600, MATCH(B502, Paste_Here!A$2:A$600, 0))))), "High Risk", IF(ISNUMBER(SEARCH("lowrisk", LOWER(INDEX(Paste_Here!T$2:T$600, MATCH(B502, Paste_Here!A$2:A$600, 0))))), "Low Risk", IF(ISNUMBER(SEARCH("somerisk", LOWER(INDEX(Paste_Here!T$2:T$600, MATCH(B502, Paste_Here!A$2:A$600, 0))))), "Some Risk", IF(ISNUMBER(SEARCH("OT", LOWER(INDEX(Paste_Here!T$2:T$600, MATCH(B502, Paste_Here!A$2:A$600, 0))))), "On Track", "")))), ""), "")</f>
        <v/>
      </c>
      <c r="AC502" s="47"/>
      <c r="AD502" s="2"/>
      <c r="AE502" s="47"/>
      <c r="AF502" s="2"/>
      <c r="AG502" s="47"/>
      <c r="AH502" s="2"/>
      <c r="AI502" s="47"/>
      <c r="AJ502" s="2" t="str" cm="1">
        <f t="array" aca="1" ref="AJ502" ca="1">IFERROR(IF(ISNUMBER(SEARCH("BR", INDEX(Paste_Here!AB$2:AB$210, MATCH(B502, Paste_Here!A$2:A$210, 0)))), -1, 1) * VALUE(_xlfn.TEXTJOIN("", TRUE, IF(ISNUMBER(--MID(INDEX(Paste_Here!AB$2:AB$210, MATCH(B502, Paste_Here!A$2:A$210, 0)), ROW(INDIRECT("1:"&amp;LEN(INDEX(Paste_Here!AB$2:AB$210, MATCH(B502, Paste_Here!A$2:A$210, 0))))), 1)), MID(INDEX(Paste_Here!AB$2:AB$210, MATCH(B502, Paste_Here!A$2:A$210, 0)), ROW(INDIRECT("1:"&amp;LEN(INDEX(Paste_Here!AB$2:AB$210, MATCH(B502, Paste_Here!A$2:A$210, 0))))), 1), ""))), "")</f>
        <v/>
      </c>
      <c r="AK502" s="47"/>
      <c r="AL502" s="34" t="str">
        <f>IFERROR(IF(B502&lt;&gt;"", IF(AND(INDEX(Paste_Here!AF$2:AF$600, MATCH(B502, Paste_Here!A$2:A$600, 0))&lt;&gt;"", ISNUMBER(VALUE(INDEX(Paste_Here!AF$2:AF$600, MATCH(B502, Paste_Here!A$2:A$600, 0))))), INDEX(Paste_Here!AF$2:AF$600, MATCH(B502, Paste_Here!A$2:A$600, 0)), ""), ""), "")</f>
        <v/>
      </c>
      <c r="AM502" s="47"/>
      <c r="AN502" s="47"/>
      <c r="AO502" s="2" t="str">
        <f t="shared" si="43"/>
        <v/>
      </c>
      <c r="AP502" s="47"/>
      <c r="AQ502" s="34" t="str">
        <f>IFERROR(IF(B502&lt;&gt;"", IF(COUNTIF(INDEX(Paste_Here!X$2:Y$600, MATCH(B502, Paste_Here!A$2:A$600, 0), 0), "yes") &gt; 0, "No", IF(COUNTIF(INDEX(Paste_Here!X$2:Y$600, MATCH(B502, Paste_Here!A$2:A$600, 0), 0), "no") &gt; 0, "Yes", "")), ""), "")</f>
        <v/>
      </c>
      <c r="AR502" s="47"/>
      <c r="AS502" s="34" t="str">
        <f>IFERROR(IF(B502&lt;&gt;"", IF(AND(INDEX(Paste_Here!U$2:U$600, MATCH(B502, Paste_Here!A$2:A$600, 0))&lt;&gt;"", ISNUMBER(VALUE(INDEX(Paste_Here!U$2:U$600, MATCH(B502, Paste_Here!A$2:A$600, 0))))), INDEX(Paste_Here!U$2:U$600, MATCH(B502, Paste_Here!A$2:A$600, 0)), ""), ""), "")</f>
        <v/>
      </c>
      <c r="AT502" s="47"/>
      <c r="AU502" s="34" t="str">
        <f>IFERROR(IF(B502&lt;&gt;"", IF(ISNUMBER(SEARCH("highrisk", LOWER(INDEX(Paste_Here!V$2:V$600, MATCH(B502, Paste_Here!A$2:A$600, 0))))), "High Risk", IF(ISNUMBER(SEARCH("lowrisk", LOWER(INDEX(Paste_Here!V$2:V$600, MATCH(B502, Paste_Here!A$2:A$600, 0))))), "Low Risk", IF(ISNUMBER(SEARCH("somerisk", LOWER(INDEX(Paste_Here!V$2:V$600, MATCH(B502, Paste_Here!A$2:A$600, 0))))), "Some Risk", ""))), ""), "")</f>
        <v/>
      </c>
      <c r="AV502" s="47"/>
      <c r="AW502" s="34" t="str">
        <f>IFERROR(IF(B502&lt;&gt;"", IF(AND(ISNUMBER(VALUE(INDEX(Paste_Here!W$2:W$600, MATCH(B502, Paste_Here!A$2:A$600, 0)))), INDEX(Paste_Here!W$2:W$600, MATCH(B502, Paste_Here!A$2:A$600, 0)) &lt;&gt; ""), VALUE(INDEX(Paste_Here!W$2:W$600, MATCH(B502, Paste_Here!A$2:A$600, 0))), ""), ""), "")</f>
        <v/>
      </c>
      <c r="AX502" s="47"/>
      <c r="BA502" s="2" t="str">
        <f>IFERROR(IF(B502&lt;&gt;"", IF(AND(INDEX(Paste_Here!AI$2:AI$600, MATCH(B502, Paste_Here!A$2:A$600, 0))&lt;&gt;"", ISNUMBER(VALUE(INDEX(Paste_Here!AI$2:AI$600, MATCH(B502, Paste_Here!A$2:A$600, 0))))), INDEX(Paste_Here!AI$2:AI$600, MATCH(B502, Paste_Here!A$2:A$600, 0)), ""), ""), "")</f>
        <v/>
      </c>
      <c r="BB502" s="47"/>
      <c r="BC502" s="34" t="str">
        <f>IFERROR(IF(B502&lt;&gt;"", IF(ISNUMBER(SEARCH("highrisk", LOWER(INDEX(Paste_Here!AJ$2:AJ$600, MATCH(B502, Paste_Here!A$2:A$600, 0))))), "High Risk", IF(ISNUMBER(SEARCH("lowrisk", LOWER(INDEX(Paste_Here!AJ$2:AJ$600, MATCH(B502, Paste_Here!A$2:A$600, 0))))), "Low Risk", IF(ISNUMBER(SEARCH("somerisk", LOWER(INDEX(Paste_Here!AJ$2:AJ$600, MATCH(B502, Paste_Here!A$2:A$600, 0))))), "Some Risk", IF(ISNUMBER(SEARCH("OT", LOWER(INDEX(Paste_Here!AJ$2:AJ$600, MATCH(B502, Paste_Here!A$2:A$600, 0))))), "On Track", "")))), ""), "")</f>
        <v/>
      </c>
      <c r="BD502" s="47"/>
      <c r="BE502" s="34" t="str">
        <f>IFERROR(IF(B502&lt;&gt;"", IF(AND(INDEX(Paste_Here!AK$2:AK$600, MATCH(B502, Paste_Here!A$2:A$600, 0))&lt;&gt;"", ISNUMBER(VALUE(INDEX(Paste_Here!AK$2:AK$600, MATCH(B502, Paste_Here!A$2:A$600, 0))))), INDEX(Paste_Here!AK$2:AK$600, MATCH(B502, Paste_Here!A$2:A$600, 0)), ""), ""), "")</f>
        <v/>
      </c>
      <c r="BF502" s="47"/>
      <c r="BG502" s="34" t="str" cm="1">
        <f t="array" aca="1" ref="BG502" ca="1">IFERROR(IF(B502&lt;&gt;"", IF(INDEX(Paste_Here!AE$2:AE$600, MATCH(B502, Paste_Here!A$2:A$600, 0))&lt;&gt;"", IF(LEFT(INDEX(Paste_Here!AE$2:AE$600, MATCH(B502, Paste_Here!A$2:A$600, 0)), 2)="EM", -1, 1) * VALUE(_xlfn.TEXTJOIN("", TRUE, IF(ISNUMBER(MID(INDEX(Paste_Here!AE$2:AE$600, MATCH(B502, Paste_Here!A$2:A$600, 0)), ROW(INDIRECT("1:"&amp;LEN(INDEX(Paste_Here!AE$2:AE$600, MATCH(B502, Paste_Here!A$2:A$600, 0))))), 1)*1), MID(INDEX(Paste_Here!AE$2:AE$600, MATCH(B502, Paste_Here!A$2:A$600, 0)), ROW(INDIRECT("1:"&amp;LEN(INDEX(Paste_Here!AE$2:AE$600, MATCH(B502, Paste_Here!A$2:A$600, 0))))), 1), ""))), ""), ""), "")</f>
        <v/>
      </c>
      <c r="BH502" s="47"/>
      <c r="BJ502" s="47"/>
      <c r="BK502" s="2" t="str">
        <f t="shared" si="44"/>
        <v/>
      </c>
      <c r="BL502" s="47"/>
      <c r="BM502" s="34" t="str">
        <f>IFERROR(IF(B502&lt;&gt;"", IF(AND(INDEX(Paste_Here!Z$2:Z$600, MATCH(B502, Paste_Here!A$2:A$600, 0))&lt;&gt;"", ISNUMBER(VALUE(INDEX(Paste_Here!Z$2:Z$600, MATCH(B502, Paste_Here!A$2:A$600, 0))))), INDEX(Paste_Here!Z$2:Z$600, MATCH(B502, Paste_Here!A$2:A$600, 0)), ""), ""), "")</f>
        <v/>
      </c>
      <c r="BN502" s="47"/>
      <c r="BO502" s="34" t="str">
        <f>IFERROR(IF(B502&lt;&gt;"", IF(ISNUMBER(SEARCH("highrisk", LOWER(INDEX(Paste_Here!AA$2:AA$600, MATCH(B502, Paste_Here!A$2:A$600, 0))))), "High Risk", IF(ISNUMBER(SEARCH("lowrisk", LOWER(INDEX(Paste_Here!AA$2:AA$600, MATCH(B502, Paste_Here!A$2:A$600, 0))))), "Low Risk", IF(ISNUMBER(SEARCH("somerisk", LOWER(INDEX(Paste_Here!AA$2:AA$600, MATCH(B502, Paste_Here!A$2:A$600, 0))))), "Some Risk", IF(ISNUMBER(SEARCH("OT", LOWER(INDEX(Paste_Here!AA$2:AA$600, MATCH(B502, Paste_Here!A$2:A$600, 0))))), "On Track", "")))), ""), "")</f>
        <v/>
      </c>
      <c r="BP502" s="47"/>
      <c r="BQ502" s="34" t="str">
        <f>IFERROR(IF(B502&lt;&gt;"", IF(AND(INDEX(Paste_Here!AC$2:AC$600, MATCH(B502, Paste_Here!A$2:A$600, 0))&lt;&gt;"", ISNUMBER(VALUE(INDEX(Paste_Here!AC$2:AC$600, MATCH(B502, Paste_Here!A$2:A$600, 0))))), INDEX(Paste_Here!AC$2:AC$600, MATCH(B502, Paste_Here!A$2:A$600, 0)), ""), ""), "")</f>
        <v/>
      </c>
      <c r="BR502" s="47"/>
      <c r="BS502" s="34" t="str">
        <f>IFERROR(IF(B502&lt;&gt;"", IF(ISNUMBER(SEARCH("highrisk", LOWER(INDEX(Paste_Here!AD$2:AD$600, MATCH(B502, Paste_Here!A$2:A$600, 0))))), "High Risk", IF(ISNUMBER(SEARCH("lowrisk", LOWER(INDEX(Paste_Here!AD$2:AD$600, MATCH(B502, Paste_Here!A$2:A$600, 0))))), "Low Risk", IF(ISNUMBER(SEARCH("somerisk", LOWER(INDEX(Paste_Here!AD$2:AD$600, MATCH(B502, Paste_Here!A$2:A$600, 0))))), "Some Risk", IF(ISNUMBER(SEARCH("OT", LOWER(INDEX(Paste_Here!AD$2:AD$600, MATCH(B502, Paste_Here!A$2:A$600, 0))))), "On Track", "")))), ""), "")</f>
        <v/>
      </c>
      <c r="BT502" s="47"/>
      <c r="BU502" s="34"/>
      <c r="BV502" s="47"/>
      <c r="BW502" s="34"/>
      <c r="BX502" s="47"/>
      <c r="BY502" s="34"/>
      <c r="BZ502" s="47"/>
      <c r="CA502" s="34"/>
      <c r="CB502" s="49"/>
      <c r="DT502" s="47"/>
      <c r="DU502" s="47"/>
      <c r="DV502" s="2" t="str">
        <f t="shared" si="45"/>
        <v/>
      </c>
      <c r="DW502" s="47"/>
      <c r="DX502" s="2" t="str">
        <f>IFERROR(IF(B502&lt;&gt;"", IF(ISNUMBER(SEARCH("s", LOWER(INDEX(Paste_Here!M$2:M$600, MATCH(B502, Paste_Here!A$2:A$600, 0))))), "Yes", IF(INDEX(Paste_Here!M$2:M$600, MATCH(B502, Paste_Here!A$2:A$600, 0))&lt;&gt;"", "No", "")), ""), "")</f>
        <v/>
      </c>
      <c r="DY502" s="47"/>
      <c r="DZ502" s="2" t="str">
        <f>IFERROR(IF(B502&lt;&gt;"", IF(ISNUMBER(SEARCH("yes", LOWER(INDEX(Paste_Here!F$2:F$600, MATCH(B502, Paste_Here!A$2:A$600, 0))))), "Yes", IF(ISNUMBER(SEARCH("no", LOWER(INDEX(Paste_Here!F$2:F$600, MATCH(B502, Paste_Here!A$2:A$600, 0))))), "No", "")), ""), "")</f>
        <v/>
      </c>
      <c r="EA502" s="47"/>
      <c r="EB502" s="2" t="str">
        <f>IFERROR(IF(B502&lt;&gt;"", IF(ISNUMBER(SEARCH("english language learner", LOWER(INDEX(Paste_Here!C$2:C$600, MATCH(B502, Paste_Here!A$2:A$600, 0))))), "Yes", ""), ""), "")</f>
        <v/>
      </c>
      <c r="EC502" s="47"/>
      <c r="ED502" s="2" t="str">
        <f>IFERROR(IF(B502&lt;&gt;"", IF(OR(ISNUMBER(SEARCH("b", LOWER(INDEX(Paste_Here!K$2:K$600, MATCH(B502, Paste_Here!A$2:A$600, 0))))), ISNUMBER(SEARCH("h", LOWER(INDEX(Paste_Here!K$2:K$600, MATCH(B502, Paste_Here!A$2:A$600, 0))))), ISNUMBER(SEARCH("i", LOWER(INDEX(Paste_Here!K$2:K$600, MATCH(B502, Paste_Here!A$2:A$600, 0)))))), "Yes", IF(INDEX(Paste_Here!K$2:K$600, MATCH(B502, Paste_Here!A$2:A$600, 0))&lt;&gt;"", "No", "")), ""), "")</f>
        <v/>
      </c>
      <c r="EE502" s="47"/>
      <c r="EF502" s="34" t="str">
        <f>IFERROR(IF(B502&lt;&gt;"", IF(ISNUMBER(SEARCH("yes", LOWER(INDEX(Paste_Here!L$2:L$600, MATCH(B502, Paste_Here!A$2:A$600, 0))))), "Yes", IF(ISNUMBER(SEARCH("no", LOWER(INDEX(Paste_Here!L$2:L$600, MATCH(B502, Paste_Here!A$2:A$600, 0))))), "No", "")), ""), "")</f>
        <v/>
      </c>
      <c r="EG502" s="47"/>
      <c r="EH502" s="2" t="str">
        <f>IFERROR(IF(B502&lt;&gt;"", IF(ISNUMBER(SEARCH("transitional 2", LOWER(INDEX(Paste_Here!C$2:C$600, MATCH(B502, Paste_Here!A$2:A$600, 0))))), "T2", IF(ISNUMBER(SEARCH("transitional 1", LOWER(INDEX(Paste_Here!C$2:C$600, MATCH(B502, Paste_Here!A$2:A$600, 0))))), "T1", IF(ISNUMBER(SEARCH("waived ell services", LOWER(INDEX(Paste_Here!C$2:C$600, MATCH(B502, Paste_Here!A$2:A$600, 0))))), "W", ""))), ""), "")</f>
        <v/>
      </c>
      <c r="EI502" s="47"/>
      <c r="EJ502" s="2" t="str">
        <f>IFERROR(IF(B502&lt;&gt;"", IF(AND(INDEX(Paste_Here!AG$2:AG$600, MATCH(B502, Paste_Here!A$2:A$600, 0))&lt;&gt;"", ISNUMBER(VALUE(INDEX(Paste_Here!AG$2:AG$600, MATCH(B502, Paste_Here!A$2:A$600, 0))))), INDEX(Paste_Here!AG$2:AG$600, MATCH(B502, Paste_Here!A$2:A$600, 0)), ""), ""), "")</f>
        <v/>
      </c>
      <c r="EK502" s="47"/>
      <c r="EL502" s="2" t="str">
        <f>IFERROR(IF(B502&lt;&gt;"", IF(AND(INDEX(Paste_Here!AL$2:AL$600, MATCH(B502, Paste_Here!A$2:A$600, 0))&lt;&gt;"", ISNUMBER(VALUE(INDEX(Paste_Here!AL$2:AL$600, MATCH(B502, Paste_Here!A$2:A$600, 0))))), INDEX(Paste_Here!AL$2:AL$600, MATCH(B502, Paste_Here!A$2:A$600, 0)), ""), ""), "")</f>
        <v/>
      </c>
      <c r="EM502" s="47"/>
      <c r="FA502" s="4" t="str" cm="1">
        <f t="array" ref="FA502">IFERROR(INDEX(Paste_Here!$B$2:$B$600, MATCH(0, COUNTIF(FA$4:FA501, Paste_Here!$B$2:$B$600) + IF(Paste_Here!$B$2:$B$600="", 1, 0), 0)), "")</f>
        <v/>
      </c>
      <c r="FB502" s="4" t="str">
        <f>IF(FA502&lt;&gt;"", INDEX(Paste_Here!$A$2:$A$600, MATCH(FA502, Paste_Here!$B$2:$B$600, 0)), "")</f>
        <v/>
      </c>
      <c r="FC502" s="4" t="str">
        <f t="shared" si="46"/>
        <v/>
      </c>
      <c r="FD502" s="4" t="str" cm="1">
        <f t="array" ref="FD502">IFERROR(INDEX($FC$5:$FC$600, MATCH(SMALL(IF($FC$5:$FC$600&lt;&gt;"", COUNTIF($FC$5:$FC$600, "&lt;"&amp;$FC$5:$FC$600)+1), ROW()-ROW($FD$5)+1), COUNTIF($FC$5:$FC$600, "&lt;"&amp;$FC$5:$FC$600)+1, 0)), "")</f>
        <v/>
      </c>
      <c r="FF502" s="2" t="str">
        <f>IFERROR(IF(B502&lt;&gt;"", IF(AND(INDEX(Paste_Here!AH$2:AH$600, MATCH(B502, Paste_Here!A$2:A$600, 0))&lt;&gt;"", ISNUMBER(VALUE(INDEX(Paste_Here!AH$2:AH$600, MATCH(B502, Paste_Here!A$2:A$600, 0))))), INDEX(Paste_Here!AH$2:AH$600, MATCH(B502, Paste_Here!A$2:A$600, 0)), ""), ""), "")</f>
        <v/>
      </c>
      <c r="FG502" s="47"/>
      <c r="FH502" s="2" t="str">
        <f>IFERROR(IF(B502&lt;&gt;"", IF(AND(INDEX(Paste_Here!AM$2:AM$600, MATCH(B502, Paste_Here!A$2:A$600, 0))&lt;&gt;"", ISNUMBER(VALUE(INDEX(Paste_Here!AM$2:AM$600, MATCH(B502, Paste_Here!A$2:A$600, 0))))), INDEX(Paste_Here!AM$2:AM$600, MATCH(B502, Paste_Here!A$2:A$600, 0)), ""), ""), "")</f>
        <v/>
      </c>
      <c r="FI502" s="47"/>
      <c r="FJ502" s="47"/>
      <c r="FK502" s="2" t="str">
        <f t="shared" si="47"/>
        <v/>
      </c>
      <c r="FL502" s="47"/>
      <c r="FM502" s="2" t="str">
        <f>IFERROR(IF(B502&lt;&gt;"", IF(ISNUMBER(VALUE(INDEX(Paste_Here!H$2:H$600, MATCH(B502, Paste_Here!A$2:A$600, 0)))), IF(VALUE(INDEX(Paste_Here!H$2:H$600, MATCH(B502, Paste_Here!A$2:A$600, 0)))=0, "No", IF(AND(VALUE(INDEX(Paste_Here!H$2:H$600, MATCH(B502, Paste_Here!A$2:A$600, 0)))&gt;=1, VALUE(INDEX(Paste_Here!H$2:H$600, MATCH(B502, Paste_Here!A$2:A$600, 0)))&lt;=4), VALUE(INDEX(Paste_Here!H$2:H$600, MATCH(B502, Paste_Here!A$2:A$600, 0))), "")), ""), ""), "")</f>
        <v/>
      </c>
      <c r="FN502" s="47"/>
      <c r="FO502" s="34" t="str">
        <f>IFERROR(IF(B502&lt;&gt;"", IF(ISNUMBER(VALUE(INDEX(Paste_Here!I$2:I$600, MATCH(B502, Paste_Here!A$2:A$600, 0)))), IF(VALUE(INDEX(Paste_Here!I$2:I$600, MATCH(B502, Paste_Here!A$2:A$600, 0)))=0, "No", IF(AND(VALUE(INDEX(Paste_Here!I$2:I$600, MATCH(B502, Paste_Here!A$2:A$600, 0)))&gt;=1, VALUE(INDEX(Paste_Here!I$2:I$600, MATCH(B502, Paste_Here!A$2:A$600, 0)))&lt;=4), VALUE(INDEX(Paste_Here!I$2:I$600, MATCH(B502, Paste_Here!A$2:A$600, 0))), "")), ""), ""), "")</f>
        <v/>
      </c>
      <c r="FP502" s="47"/>
      <c r="FQ502" s="2"/>
      <c r="FR502" s="47"/>
      <c r="FS502" s="2"/>
      <c r="FT502" s="47"/>
      <c r="FU502" s="2"/>
      <c r="FV502" s="47"/>
      <c r="FW502" s="2"/>
      <c r="FX502" s="47"/>
      <c r="FY502" s="2"/>
      <c r="FZ502" s="47"/>
      <c r="GA502" s="2"/>
      <c r="GB502" s="47"/>
      <c r="GU502" s="2"/>
      <c r="GV502" s="47"/>
      <c r="GW502" s="2"/>
      <c r="GX502" s="47"/>
    </row>
    <row r="503" spans="1:206">
      <c r="A503" s="47"/>
      <c r="B503" s="2" t="str">
        <f t="shared" si="42"/>
        <v/>
      </c>
      <c r="C503" s="47"/>
      <c r="D503" s="2" t="str">
        <f>IFERROR(IF(B503&lt;&gt;"", IF(COUNTIF(INDEX(Paste_Here!N$2:O$600, MATCH(B503, Paste_Here!A$2:A$600, 0), 0), "yes") &gt; 0, "No", IF(COUNTIF(INDEX(Paste_Here!N$2:O$600, MATCH(B503, Paste_Here!A$2:A$600, 0), 0), "no") &gt; 0, "Yes", "")), ""), "")</f>
        <v/>
      </c>
      <c r="E503" s="47"/>
      <c r="F503" s="84" t="str">
        <f>IFERROR(IF(B503&lt;&gt;"", IF(AND(INDEX(Paste_Here!P$2:P$600, MATCH(B503, Paste_Here!A$2:A$600, 0))&lt;&gt;"", ISNUMBER(VALUE(INDEX(Paste_Here!P$2:P$600, MATCH(B503, Paste_Here!A$2:A$600, 0))))), INDEX(Paste_Here!P$2:P$600, MATCH(B503, Paste_Here!A$2:A$600, 0)), ""), ""), "")</f>
        <v/>
      </c>
      <c r="G503" s="47"/>
      <c r="H503" s="2" t="str">
        <f>IFERROR(IF(B503&lt;&gt;"", IF(ISNUMBER(SEARCH("highrisk", LOWER(INDEX(Paste_Here!Q$2:Q$600, MATCH(B503, Paste_Here!A$2:A$600, 0))))), "High Risk", IF(ISNUMBER(SEARCH("lowrisk", LOWER(INDEX(Paste_Here!Q$2:Q$600, MATCH(B503, Paste_Here!A$2:A$600, 0))))), "Low Risk", IF(ISNUMBER(SEARCH("somerisk", LOWER(INDEX(Paste_Here!Q$2:Q$600, MATCH(B503, Paste_Here!A$2:A$600, 0))))), "Some Risk", ""))), ""), "")</f>
        <v/>
      </c>
      <c r="I503" s="47"/>
      <c r="J503" s="2"/>
      <c r="K503" s="47"/>
      <c r="L503" s="2"/>
      <c r="M503" s="47"/>
      <c r="N503" s="2"/>
      <c r="O503" s="47"/>
      <c r="P503" s="2" t="str">
        <f>IFERROR(IF(B503&lt;&gt;"", IF(AND(ISNUMBER(VALUE(INDEX(Paste_Here!R$2:R$600, MATCH(B503, Paste_Here!A$2:A$600, 0)))), INDEX(Paste_Here!R$2:R$600, MATCH(B503, Paste_Here!A$2:A$600, 0)) &lt;&gt; ""), VALUE(INDEX(Paste_Here!R$2:R$600, MATCH(B503, Paste_Here!A$2:A$600, 0))), ""), ""), "")</f>
        <v/>
      </c>
      <c r="Q503" s="47"/>
      <c r="R503" s="2"/>
      <c r="S503" s="47"/>
      <c r="W503" s="47"/>
      <c r="X503" s="2"/>
      <c r="Y503" s="47"/>
      <c r="Z503" s="2" t="str">
        <f>IFERROR(IF(B503&lt;&gt;"", IF(AND(INDEX(Paste_Here!S$2:S$600, MATCH(B503, Paste_Here!A$2:A$600, 0))&lt;&gt;"", ISNUMBER(VALUE(INDEX(Paste_Here!S$2:S$600, MATCH(B503, Paste_Here!A$2:A$600, 0))))), INDEX(Paste_Here!S$2:S$600, MATCH(B503, Paste_Here!A$2:A$600, 0)), ""), ""), "")</f>
        <v/>
      </c>
      <c r="AA503" s="47"/>
      <c r="AB503" s="2" t="str">
        <f>IFERROR(IF(B503&lt;&gt;"", IF(ISNUMBER(SEARCH("highrisk", LOWER(INDEX(Paste_Here!T$2:T$600, MATCH(B503, Paste_Here!A$2:A$600, 0))))), "High Risk", IF(ISNUMBER(SEARCH("lowrisk", LOWER(INDEX(Paste_Here!T$2:T$600, MATCH(B503, Paste_Here!A$2:A$600, 0))))), "Low Risk", IF(ISNUMBER(SEARCH("somerisk", LOWER(INDEX(Paste_Here!T$2:T$600, MATCH(B503, Paste_Here!A$2:A$600, 0))))), "Some Risk", IF(ISNUMBER(SEARCH("OT", LOWER(INDEX(Paste_Here!T$2:T$600, MATCH(B503, Paste_Here!A$2:A$600, 0))))), "On Track", "")))), ""), "")</f>
        <v/>
      </c>
      <c r="AC503" s="47"/>
      <c r="AD503" s="2"/>
      <c r="AE503" s="47"/>
      <c r="AF503" s="2"/>
      <c r="AG503" s="47"/>
      <c r="AH503" s="2"/>
      <c r="AI503" s="47"/>
      <c r="AJ503" s="2" t="str" cm="1">
        <f t="array" aca="1" ref="AJ503" ca="1">IFERROR(IF(ISNUMBER(SEARCH("BR", INDEX(Paste_Here!AB$2:AB$210, MATCH(B503, Paste_Here!A$2:A$210, 0)))), -1, 1) * VALUE(_xlfn.TEXTJOIN("", TRUE, IF(ISNUMBER(--MID(INDEX(Paste_Here!AB$2:AB$210, MATCH(B503, Paste_Here!A$2:A$210, 0)), ROW(INDIRECT("1:"&amp;LEN(INDEX(Paste_Here!AB$2:AB$210, MATCH(B503, Paste_Here!A$2:A$210, 0))))), 1)), MID(INDEX(Paste_Here!AB$2:AB$210, MATCH(B503, Paste_Here!A$2:A$210, 0)), ROW(INDIRECT("1:"&amp;LEN(INDEX(Paste_Here!AB$2:AB$210, MATCH(B503, Paste_Here!A$2:A$210, 0))))), 1), ""))), "")</f>
        <v/>
      </c>
      <c r="AK503" s="47"/>
      <c r="AL503" s="34" t="str">
        <f>IFERROR(IF(B503&lt;&gt;"", IF(AND(INDEX(Paste_Here!AF$2:AF$600, MATCH(B503, Paste_Here!A$2:A$600, 0))&lt;&gt;"", ISNUMBER(VALUE(INDEX(Paste_Here!AF$2:AF$600, MATCH(B503, Paste_Here!A$2:A$600, 0))))), INDEX(Paste_Here!AF$2:AF$600, MATCH(B503, Paste_Here!A$2:A$600, 0)), ""), ""), "")</f>
        <v/>
      </c>
      <c r="AM503" s="47"/>
      <c r="AN503" s="47"/>
      <c r="AO503" s="2" t="str">
        <f t="shared" si="43"/>
        <v/>
      </c>
      <c r="AP503" s="47"/>
      <c r="AQ503" s="34" t="str">
        <f>IFERROR(IF(B503&lt;&gt;"", IF(COUNTIF(INDEX(Paste_Here!X$2:Y$600, MATCH(B503, Paste_Here!A$2:A$600, 0), 0), "yes") &gt; 0, "No", IF(COUNTIF(INDEX(Paste_Here!X$2:Y$600, MATCH(B503, Paste_Here!A$2:A$600, 0), 0), "no") &gt; 0, "Yes", "")), ""), "")</f>
        <v/>
      </c>
      <c r="AR503" s="47"/>
      <c r="AS503" s="34" t="str">
        <f>IFERROR(IF(B503&lt;&gt;"", IF(AND(INDEX(Paste_Here!U$2:U$600, MATCH(B503, Paste_Here!A$2:A$600, 0))&lt;&gt;"", ISNUMBER(VALUE(INDEX(Paste_Here!U$2:U$600, MATCH(B503, Paste_Here!A$2:A$600, 0))))), INDEX(Paste_Here!U$2:U$600, MATCH(B503, Paste_Here!A$2:A$600, 0)), ""), ""), "")</f>
        <v/>
      </c>
      <c r="AT503" s="47"/>
      <c r="AU503" s="34" t="str">
        <f>IFERROR(IF(B503&lt;&gt;"", IF(ISNUMBER(SEARCH("highrisk", LOWER(INDEX(Paste_Here!V$2:V$600, MATCH(B503, Paste_Here!A$2:A$600, 0))))), "High Risk", IF(ISNUMBER(SEARCH("lowrisk", LOWER(INDEX(Paste_Here!V$2:V$600, MATCH(B503, Paste_Here!A$2:A$600, 0))))), "Low Risk", IF(ISNUMBER(SEARCH("somerisk", LOWER(INDEX(Paste_Here!V$2:V$600, MATCH(B503, Paste_Here!A$2:A$600, 0))))), "Some Risk", ""))), ""), "")</f>
        <v/>
      </c>
      <c r="AV503" s="47"/>
      <c r="AW503" s="34" t="str">
        <f>IFERROR(IF(B503&lt;&gt;"", IF(AND(ISNUMBER(VALUE(INDEX(Paste_Here!W$2:W$600, MATCH(B503, Paste_Here!A$2:A$600, 0)))), INDEX(Paste_Here!W$2:W$600, MATCH(B503, Paste_Here!A$2:A$600, 0)) &lt;&gt; ""), VALUE(INDEX(Paste_Here!W$2:W$600, MATCH(B503, Paste_Here!A$2:A$600, 0))), ""), ""), "")</f>
        <v/>
      </c>
      <c r="AX503" s="47"/>
      <c r="BA503" s="2" t="str">
        <f>IFERROR(IF(B503&lt;&gt;"", IF(AND(INDEX(Paste_Here!AI$2:AI$600, MATCH(B503, Paste_Here!A$2:A$600, 0))&lt;&gt;"", ISNUMBER(VALUE(INDEX(Paste_Here!AI$2:AI$600, MATCH(B503, Paste_Here!A$2:A$600, 0))))), INDEX(Paste_Here!AI$2:AI$600, MATCH(B503, Paste_Here!A$2:A$600, 0)), ""), ""), "")</f>
        <v/>
      </c>
      <c r="BB503" s="47"/>
      <c r="BC503" s="34" t="str">
        <f>IFERROR(IF(B503&lt;&gt;"", IF(ISNUMBER(SEARCH("highrisk", LOWER(INDEX(Paste_Here!AJ$2:AJ$600, MATCH(B503, Paste_Here!A$2:A$600, 0))))), "High Risk", IF(ISNUMBER(SEARCH("lowrisk", LOWER(INDEX(Paste_Here!AJ$2:AJ$600, MATCH(B503, Paste_Here!A$2:A$600, 0))))), "Low Risk", IF(ISNUMBER(SEARCH("somerisk", LOWER(INDEX(Paste_Here!AJ$2:AJ$600, MATCH(B503, Paste_Here!A$2:A$600, 0))))), "Some Risk", IF(ISNUMBER(SEARCH("OT", LOWER(INDEX(Paste_Here!AJ$2:AJ$600, MATCH(B503, Paste_Here!A$2:A$600, 0))))), "On Track", "")))), ""), "")</f>
        <v/>
      </c>
      <c r="BD503" s="47"/>
      <c r="BE503" s="34" t="str">
        <f>IFERROR(IF(B503&lt;&gt;"", IF(AND(INDEX(Paste_Here!AK$2:AK$600, MATCH(B503, Paste_Here!A$2:A$600, 0))&lt;&gt;"", ISNUMBER(VALUE(INDEX(Paste_Here!AK$2:AK$600, MATCH(B503, Paste_Here!A$2:A$600, 0))))), INDEX(Paste_Here!AK$2:AK$600, MATCH(B503, Paste_Here!A$2:A$600, 0)), ""), ""), "")</f>
        <v/>
      </c>
      <c r="BF503" s="47"/>
      <c r="BG503" s="34" t="str" cm="1">
        <f t="array" aca="1" ref="BG503" ca="1">IFERROR(IF(B503&lt;&gt;"", IF(INDEX(Paste_Here!AE$2:AE$600, MATCH(B503, Paste_Here!A$2:A$600, 0))&lt;&gt;"", IF(LEFT(INDEX(Paste_Here!AE$2:AE$600, MATCH(B503, Paste_Here!A$2:A$600, 0)), 2)="EM", -1, 1) * VALUE(_xlfn.TEXTJOIN("", TRUE, IF(ISNUMBER(MID(INDEX(Paste_Here!AE$2:AE$600, MATCH(B503, Paste_Here!A$2:A$600, 0)), ROW(INDIRECT("1:"&amp;LEN(INDEX(Paste_Here!AE$2:AE$600, MATCH(B503, Paste_Here!A$2:A$600, 0))))), 1)*1), MID(INDEX(Paste_Here!AE$2:AE$600, MATCH(B503, Paste_Here!A$2:A$600, 0)), ROW(INDIRECT("1:"&amp;LEN(INDEX(Paste_Here!AE$2:AE$600, MATCH(B503, Paste_Here!A$2:A$600, 0))))), 1), ""))), ""), ""), "")</f>
        <v/>
      </c>
      <c r="BH503" s="47"/>
      <c r="BJ503" s="47"/>
      <c r="BK503" s="2" t="str">
        <f t="shared" si="44"/>
        <v/>
      </c>
      <c r="BL503" s="47"/>
      <c r="BM503" s="34" t="str">
        <f>IFERROR(IF(B503&lt;&gt;"", IF(AND(INDEX(Paste_Here!Z$2:Z$600, MATCH(B503, Paste_Here!A$2:A$600, 0))&lt;&gt;"", ISNUMBER(VALUE(INDEX(Paste_Here!Z$2:Z$600, MATCH(B503, Paste_Here!A$2:A$600, 0))))), INDEX(Paste_Here!Z$2:Z$600, MATCH(B503, Paste_Here!A$2:A$600, 0)), ""), ""), "")</f>
        <v/>
      </c>
      <c r="BN503" s="47"/>
      <c r="BO503" s="34" t="str">
        <f>IFERROR(IF(B503&lt;&gt;"", IF(ISNUMBER(SEARCH("highrisk", LOWER(INDEX(Paste_Here!AA$2:AA$600, MATCH(B503, Paste_Here!A$2:A$600, 0))))), "High Risk", IF(ISNUMBER(SEARCH("lowrisk", LOWER(INDEX(Paste_Here!AA$2:AA$600, MATCH(B503, Paste_Here!A$2:A$600, 0))))), "Low Risk", IF(ISNUMBER(SEARCH("somerisk", LOWER(INDEX(Paste_Here!AA$2:AA$600, MATCH(B503, Paste_Here!A$2:A$600, 0))))), "Some Risk", IF(ISNUMBER(SEARCH("OT", LOWER(INDEX(Paste_Here!AA$2:AA$600, MATCH(B503, Paste_Here!A$2:A$600, 0))))), "On Track", "")))), ""), "")</f>
        <v/>
      </c>
      <c r="BP503" s="47"/>
      <c r="BQ503" s="34" t="str">
        <f>IFERROR(IF(B503&lt;&gt;"", IF(AND(INDEX(Paste_Here!AC$2:AC$600, MATCH(B503, Paste_Here!A$2:A$600, 0))&lt;&gt;"", ISNUMBER(VALUE(INDEX(Paste_Here!AC$2:AC$600, MATCH(B503, Paste_Here!A$2:A$600, 0))))), INDEX(Paste_Here!AC$2:AC$600, MATCH(B503, Paste_Here!A$2:A$600, 0)), ""), ""), "")</f>
        <v/>
      </c>
      <c r="BR503" s="47"/>
      <c r="BS503" s="34" t="str">
        <f>IFERROR(IF(B503&lt;&gt;"", IF(ISNUMBER(SEARCH("highrisk", LOWER(INDEX(Paste_Here!AD$2:AD$600, MATCH(B503, Paste_Here!A$2:A$600, 0))))), "High Risk", IF(ISNUMBER(SEARCH("lowrisk", LOWER(INDEX(Paste_Here!AD$2:AD$600, MATCH(B503, Paste_Here!A$2:A$600, 0))))), "Low Risk", IF(ISNUMBER(SEARCH("somerisk", LOWER(INDEX(Paste_Here!AD$2:AD$600, MATCH(B503, Paste_Here!A$2:A$600, 0))))), "Some Risk", IF(ISNUMBER(SEARCH("OT", LOWER(INDEX(Paste_Here!AD$2:AD$600, MATCH(B503, Paste_Here!A$2:A$600, 0))))), "On Track", "")))), ""), "")</f>
        <v/>
      </c>
      <c r="BT503" s="47"/>
      <c r="BU503" s="34"/>
      <c r="BV503" s="47"/>
      <c r="BW503" s="34"/>
      <c r="BX503" s="47"/>
      <c r="BY503" s="34"/>
      <c r="BZ503" s="47"/>
      <c r="CA503" s="34"/>
      <c r="CB503" s="49"/>
      <c r="DT503" s="47"/>
      <c r="DU503" s="47"/>
      <c r="DV503" s="2" t="str">
        <f t="shared" si="45"/>
        <v/>
      </c>
      <c r="DW503" s="47"/>
      <c r="DX503" s="2" t="str">
        <f>IFERROR(IF(B503&lt;&gt;"", IF(ISNUMBER(SEARCH("s", LOWER(INDEX(Paste_Here!M$2:M$600, MATCH(B503, Paste_Here!A$2:A$600, 0))))), "Yes", IF(INDEX(Paste_Here!M$2:M$600, MATCH(B503, Paste_Here!A$2:A$600, 0))&lt;&gt;"", "No", "")), ""), "")</f>
        <v/>
      </c>
      <c r="DY503" s="47"/>
      <c r="DZ503" s="2" t="str">
        <f>IFERROR(IF(B503&lt;&gt;"", IF(ISNUMBER(SEARCH("yes", LOWER(INDEX(Paste_Here!F$2:F$600, MATCH(B503, Paste_Here!A$2:A$600, 0))))), "Yes", IF(ISNUMBER(SEARCH("no", LOWER(INDEX(Paste_Here!F$2:F$600, MATCH(B503, Paste_Here!A$2:A$600, 0))))), "No", "")), ""), "")</f>
        <v/>
      </c>
      <c r="EA503" s="47"/>
      <c r="EB503" s="2" t="str">
        <f>IFERROR(IF(B503&lt;&gt;"", IF(ISNUMBER(SEARCH("english language learner", LOWER(INDEX(Paste_Here!C$2:C$600, MATCH(B503, Paste_Here!A$2:A$600, 0))))), "Yes", ""), ""), "")</f>
        <v/>
      </c>
      <c r="EC503" s="47"/>
      <c r="ED503" s="2" t="str">
        <f>IFERROR(IF(B503&lt;&gt;"", IF(OR(ISNUMBER(SEARCH("b", LOWER(INDEX(Paste_Here!K$2:K$600, MATCH(B503, Paste_Here!A$2:A$600, 0))))), ISNUMBER(SEARCH("h", LOWER(INDEX(Paste_Here!K$2:K$600, MATCH(B503, Paste_Here!A$2:A$600, 0))))), ISNUMBER(SEARCH("i", LOWER(INDEX(Paste_Here!K$2:K$600, MATCH(B503, Paste_Here!A$2:A$600, 0)))))), "Yes", IF(INDEX(Paste_Here!K$2:K$600, MATCH(B503, Paste_Here!A$2:A$600, 0))&lt;&gt;"", "No", "")), ""), "")</f>
        <v/>
      </c>
      <c r="EE503" s="47"/>
      <c r="EF503" s="34" t="str">
        <f>IFERROR(IF(B503&lt;&gt;"", IF(ISNUMBER(SEARCH("yes", LOWER(INDEX(Paste_Here!L$2:L$600, MATCH(B503, Paste_Here!A$2:A$600, 0))))), "Yes", IF(ISNUMBER(SEARCH("no", LOWER(INDEX(Paste_Here!L$2:L$600, MATCH(B503, Paste_Here!A$2:A$600, 0))))), "No", "")), ""), "")</f>
        <v/>
      </c>
      <c r="EG503" s="47"/>
      <c r="EH503" s="2" t="str">
        <f>IFERROR(IF(B503&lt;&gt;"", IF(ISNUMBER(SEARCH("transitional 2", LOWER(INDEX(Paste_Here!C$2:C$600, MATCH(B503, Paste_Here!A$2:A$600, 0))))), "T2", IF(ISNUMBER(SEARCH("transitional 1", LOWER(INDEX(Paste_Here!C$2:C$600, MATCH(B503, Paste_Here!A$2:A$600, 0))))), "T1", IF(ISNUMBER(SEARCH("waived ell services", LOWER(INDEX(Paste_Here!C$2:C$600, MATCH(B503, Paste_Here!A$2:A$600, 0))))), "W", ""))), ""), "")</f>
        <v/>
      </c>
      <c r="EI503" s="47"/>
      <c r="EJ503" s="2" t="str">
        <f>IFERROR(IF(B503&lt;&gt;"", IF(AND(INDEX(Paste_Here!AG$2:AG$600, MATCH(B503, Paste_Here!A$2:A$600, 0))&lt;&gt;"", ISNUMBER(VALUE(INDEX(Paste_Here!AG$2:AG$600, MATCH(B503, Paste_Here!A$2:A$600, 0))))), INDEX(Paste_Here!AG$2:AG$600, MATCH(B503, Paste_Here!A$2:A$600, 0)), ""), ""), "")</f>
        <v/>
      </c>
      <c r="EK503" s="47"/>
      <c r="EL503" s="2" t="str">
        <f>IFERROR(IF(B503&lt;&gt;"", IF(AND(INDEX(Paste_Here!AL$2:AL$600, MATCH(B503, Paste_Here!A$2:A$600, 0))&lt;&gt;"", ISNUMBER(VALUE(INDEX(Paste_Here!AL$2:AL$600, MATCH(B503, Paste_Here!A$2:A$600, 0))))), INDEX(Paste_Here!AL$2:AL$600, MATCH(B503, Paste_Here!A$2:A$600, 0)), ""), ""), "")</f>
        <v/>
      </c>
      <c r="EM503" s="47"/>
      <c r="FA503" s="4" t="str" cm="1">
        <f t="array" ref="FA503">IFERROR(INDEX(Paste_Here!$B$2:$B$600, MATCH(0, COUNTIF(FA$4:FA502, Paste_Here!$B$2:$B$600) + IF(Paste_Here!$B$2:$B$600="", 1, 0), 0)), "")</f>
        <v/>
      </c>
      <c r="FB503" s="4" t="str">
        <f>IF(FA503&lt;&gt;"", INDEX(Paste_Here!$A$2:$A$600, MATCH(FA503, Paste_Here!$B$2:$B$600, 0)), "")</f>
        <v/>
      </c>
      <c r="FC503" s="4" t="str">
        <f t="shared" si="46"/>
        <v/>
      </c>
      <c r="FD503" s="4" t="str" cm="1">
        <f t="array" ref="FD503">IFERROR(INDEX($FC$5:$FC$600, MATCH(SMALL(IF($FC$5:$FC$600&lt;&gt;"", COUNTIF($FC$5:$FC$600, "&lt;"&amp;$FC$5:$FC$600)+1), ROW()-ROW($FD$5)+1), COUNTIF($FC$5:$FC$600, "&lt;"&amp;$FC$5:$FC$600)+1, 0)), "")</f>
        <v/>
      </c>
      <c r="FF503" s="2" t="str">
        <f>IFERROR(IF(B503&lt;&gt;"", IF(AND(INDEX(Paste_Here!AH$2:AH$600, MATCH(B503, Paste_Here!A$2:A$600, 0))&lt;&gt;"", ISNUMBER(VALUE(INDEX(Paste_Here!AH$2:AH$600, MATCH(B503, Paste_Here!A$2:A$600, 0))))), INDEX(Paste_Here!AH$2:AH$600, MATCH(B503, Paste_Here!A$2:A$600, 0)), ""), ""), "")</f>
        <v/>
      </c>
      <c r="FG503" s="47"/>
      <c r="FH503" s="2" t="str">
        <f>IFERROR(IF(B503&lt;&gt;"", IF(AND(INDEX(Paste_Here!AM$2:AM$600, MATCH(B503, Paste_Here!A$2:A$600, 0))&lt;&gt;"", ISNUMBER(VALUE(INDEX(Paste_Here!AM$2:AM$600, MATCH(B503, Paste_Here!A$2:A$600, 0))))), INDEX(Paste_Here!AM$2:AM$600, MATCH(B503, Paste_Here!A$2:A$600, 0)), ""), ""), "")</f>
        <v/>
      </c>
      <c r="FI503" s="47"/>
      <c r="FJ503" s="47"/>
      <c r="FK503" s="2" t="str">
        <f t="shared" si="47"/>
        <v/>
      </c>
      <c r="FL503" s="47"/>
      <c r="FM503" s="2" t="str">
        <f>IFERROR(IF(B503&lt;&gt;"", IF(ISNUMBER(VALUE(INDEX(Paste_Here!H$2:H$600, MATCH(B503, Paste_Here!A$2:A$600, 0)))), IF(VALUE(INDEX(Paste_Here!H$2:H$600, MATCH(B503, Paste_Here!A$2:A$600, 0)))=0, "No", IF(AND(VALUE(INDEX(Paste_Here!H$2:H$600, MATCH(B503, Paste_Here!A$2:A$600, 0)))&gt;=1, VALUE(INDEX(Paste_Here!H$2:H$600, MATCH(B503, Paste_Here!A$2:A$600, 0)))&lt;=4), VALUE(INDEX(Paste_Here!H$2:H$600, MATCH(B503, Paste_Here!A$2:A$600, 0))), "")), ""), ""), "")</f>
        <v/>
      </c>
      <c r="FN503" s="47"/>
      <c r="FO503" s="34" t="str">
        <f>IFERROR(IF(B503&lt;&gt;"", IF(ISNUMBER(VALUE(INDEX(Paste_Here!I$2:I$600, MATCH(B503, Paste_Here!A$2:A$600, 0)))), IF(VALUE(INDEX(Paste_Here!I$2:I$600, MATCH(B503, Paste_Here!A$2:A$600, 0)))=0, "No", IF(AND(VALUE(INDEX(Paste_Here!I$2:I$600, MATCH(B503, Paste_Here!A$2:A$600, 0)))&gt;=1, VALUE(INDEX(Paste_Here!I$2:I$600, MATCH(B503, Paste_Here!A$2:A$600, 0)))&lt;=4), VALUE(INDEX(Paste_Here!I$2:I$600, MATCH(B503, Paste_Here!A$2:A$600, 0))), "")), ""), ""), "")</f>
        <v/>
      </c>
      <c r="FP503" s="47"/>
      <c r="FQ503" s="2"/>
      <c r="FR503" s="47"/>
      <c r="FS503" s="2"/>
      <c r="FT503" s="47"/>
      <c r="FU503" s="2"/>
      <c r="FV503" s="47"/>
      <c r="FW503" s="2"/>
      <c r="FX503" s="47"/>
      <c r="FY503" s="2"/>
      <c r="FZ503" s="47"/>
      <c r="GA503" s="2"/>
      <c r="GB503" s="47"/>
      <c r="GU503" s="2"/>
      <c r="GV503" s="47"/>
      <c r="GW503" s="2"/>
      <c r="GX503" s="47"/>
    </row>
    <row r="504" spans="1:206">
      <c r="A504" s="47"/>
      <c r="B504" s="2" t="str">
        <f t="shared" si="42"/>
        <v/>
      </c>
      <c r="C504" s="47"/>
      <c r="D504" s="2" t="str">
        <f>IFERROR(IF(B504&lt;&gt;"", IF(COUNTIF(INDEX(Paste_Here!N$2:O$600, MATCH(B504, Paste_Here!A$2:A$600, 0), 0), "yes") &gt; 0, "No", IF(COUNTIF(INDEX(Paste_Here!N$2:O$600, MATCH(B504, Paste_Here!A$2:A$600, 0), 0), "no") &gt; 0, "Yes", "")), ""), "")</f>
        <v/>
      </c>
      <c r="E504" s="47"/>
      <c r="F504" s="84" t="str">
        <f>IFERROR(IF(B504&lt;&gt;"", IF(AND(INDEX(Paste_Here!P$2:P$600, MATCH(B504, Paste_Here!A$2:A$600, 0))&lt;&gt;"", ISNUMBER(VALUE(INDEX(Paste_Here!P$2:P$600, MATCH(B504, Paste_Here!A$2:A$600, 0))))), INDEX(Paste_Here!P$2:P$600, MATCH(B504, Paste_Here!A$2:A$600, 0)), ""), ""), "")</f>
        <v/>
      </c>
      <c r="G504" s="47"/>
      <c r="H504" s="2" t="str">
        <f>IFERROR(IF(B504&lt;&gt;"", IF(ISNUMBER(SEARCH("highrisk", LOWER(INDEX(Paste_Here!Q$2:Q$600, MATCH(B504, Paste_Here!A$2:A$600, 0))))), "High Risk", IF(ISNUMBER(SEARCH("lowrisk", LOWER(INDEX(Paste_Here!Q$2:Q$600, MATCH(B504, Paste_Here!A$2:A$600, 0))))), "Low Risk", IF(ISNUMBER(SEARCH("somerisk", LOWER(INDEX(Paste_Here!Q$2:Q$600, MATCH(B504, Paste_Here!A$2:A$600, 0))))), "Some Risk", ""))), ""), "")</f>
        <v/>
      </c>
      <c r="I504" s="47"/>
      <c r="J504" s="2"/>
      <c r="K504" s="47"/>
      <c r="L504" s="2"/>
      <c r="M504" s="47"/>
      <c r="N504" s="2"/>
      <c r="O504" s="47"/>
      <c r="P504" s="2" t="str">
        <f>IFERROR(IF(B504&lt;&gt;"", IF(AND(ISNUMBER(VALUE(INDEX(Paste_Here!R$2:R$600, MATCH(B504, Paste_Here!A$2:A$600, 0)))), INDEX(Paste_Here!R$2:R$600, MATCH(B504, Paste_Here!A$2:A$600, 0)) &lt;&gt; ""), VALUE(INDEX(Paste_Here!R$2:R$600, MATCH(B504, Paste_Here!A$2:A$600, 0))), ""), ""), "")</f>
        <v/>
      </c>
      <c r="Q504" s="47"/>
      <c r="R504" s="2"/>
      <c r="S504" s="47"/>
      <c r="W504" s="47"/>
      <c r="X504" s="2"/>
      <c r="Y504" s="47"/>
      <c r="Z504" s="2" t="str">
        <f>IFERROR(IF(B504&lt;&gt;"", IF(AND(INDEX(Paste_Here!S$2:S$600, MATCH(B504, Paste_Here!A$2:A$600, 0))&lt;&gt;"", ISNUMBER(VALUE(INDEX(Paste_Here!S$2:S$600, MATCH(B504, Paste_Here!A$2:A$600, 0))))), INDEX(Paste_Here!S$2:S$600, MATCH(B504, Paste_Here!A$2:A$600, 0)), ""), ""), "")</f>
        <v/>
      </c>
      <c r="AA504" s="47"/>
      <c r="AB504" s="2" t="str">
        <f>IFERROR(IF(B504&lt;&gt;"", IF(ISNUMBER(SEARCH("highrisk", LOWER(INDEX(Paste_Here!T$2:T$600, MATCH(B504, Paste_Here!A$2:A$600, 0))))), "High Risk", IF(ISNUMBER(SEARCH("lowrisk", LOWER(INDEX(Paste_Here!T$2:T$600, MATCH(B504, Paste_Here!A$2:A$600, 0))))), "Low Risk", IF(ISNUMBER(SEARCH("somerisk", LOWER(INDEX(Paste_Here!T$2:T$600, MATCH(B504, Paste_Here!A$2:A$600, 0))))), "Some Risk", IF(ISNUMBER(SEARCH("OT", LOWER(INDEX(Paste_Here!T$2:T$600, MATCH(B504, Paste_Here!A$2:A$600, 0))))), "On Track", "")))), ""), "")</f>
        <v/>
      </c>
      <c r="AC504" s="47"/>
      <c r="AD504" s="2"/>
      <c r="AE504" s="47"/>
      <c r="AF504" s="2"/>
      <c r="AG504" s="47"/>
      <c r="AH504" s="2"/>
      <c r="AI504" s="47"/>
      <c r="AJ504" s="2" t="str" cm="1">
        <f t="array" aca="1" ref="AJ504" ca="1">IFERROR(IF(ISNUMBER(SEARCH("BR", INDEX(Paste_Here!AB$2:AB$210, MATCH(B504, Paste_Here!A$2:A$210, 0)))), -1, 1) * VALUE(_xlfn.TEXTJOIN("", TRUE, IF(ISNUMBER(--MID(INDEX(Paste_Here!AB$2:AB$210, MATCH(B504, Paste_Here!A$2:A$210, 0)), ROW(INDIRECT("1:"&amp;LEN(INDEX(Paste_Here!AB$2:AB$210, MATCH(B504, Paste_Here!A$2:A$210, 0))))), 1)), MID(INDEX(Paste_Here!AB$2:AB$210, MATCH(B504, Paste_Here!A$2:A$210, 0)), ROW(INDIRECT("1:"&amp;LEN(INDEX(Paste_Here!AB$2:AB$210, MATCH(B504, Paste_Here!A$2:A$210, 0))))), 1), ""))), "")</f>
        <v/>
      </c>
      <c r="AK504" s="47"/>
      <c r="AL504" s="34" t="str">
        <f>IFERROR(IF(B504&lt;&gt;"", IF(AND(INDEX(Paste_Here!AF$2:AF$600, MATCH(B504, Paste_Here!A$2:A$600, 0))&lt;&gt;"", ISNUMBER(VALUE(INDEX(Paste_Here!AF$2:AF$600, MATCH(B504, Paste_Here!A$2:A$600, 0))))), INDEX(Paste_Here!AF$2:AF$600, MATCH(B504, Paste_Here!A$2:A$600, 0)), ""), ""), "")</f>
        <v/>
      </c>
      <c r="AM504" s="47"/>
      <c r="AN504" s="47"/>
      <c r="AO504" s="2" t="str">
        <f t="shared" si="43"/>
        <v/>
      </c>
      <c r="AP504" s="47"/>
      <c r="AQ504" s="34" t="str">
        <f>IFERROR(IF(B504&lt;&gt;"", IF(COUNTIF(INDEX(Paste_Here!X$2:Y$600, MATCH(B504, Paste_Here!A$2:A$600, 0), 0), "yes") &gt; 0, "No", IF(COUNTIF(INDEX(Paste_Here!X$2:Y$600, MATCH(B504, Paste_Here!A$2:A$600, 0), 0), "no") &gt; 0, "Yes", "")), ""), "")</f>
        <v/>
      </c>
      <c r="AR504" s="47"/>
      <c r="AS504" s="34" t="str">
        <f>IFERROR(IF(B504&lt;&gt;"", IF(AND(INDEX(Paste_Here!U$2:U$600, MATCH(B504, Paste_Here!A$2:A$600, 0))&lt;&gt;"", ISNUMBER(VALUE(INDEX(Paste_Here!U$2:U$600, MATCH(B504, Paste_Here!A$2:A$600, 0))))), INDEX(Paste_Here!U$2:U$600, MATCH(B504, Paste_Here!A$2:A$600, 0)), ""), ""), "")</f>
        <v/>
      </c>
      <c r="AT504" s="47"/>
      <c r="AU504" s="34" t="str">
        <f>IFERROR(IF(B504&lt;&gt;"", IF(ISNUMBER(SEARCH("highrisk", LOWER(INDEX(Paste_Here!V$2:V$600, MATCH(B504, Paste_Here!A$2:A$600, 0))))), "High Risk", IF(ISNUMBER(SEARCH("lowrisk", LOWER(INDEX(Paste_Here!V$2:V$600, MATCH(B504, Paste_Here!A$2:A$600, 0))))), "Low Risk", IF(ISNUMBER(SEARCH("somerisk", LOWER(INDEX(Paste_Here!V$2:V$600, MATCH(B504, Paste_Here!A$2:A$600, 0))))), "Some Risk", ""))), ""), "")</f>
        <v/>
      </c>
      <c r="AV504" s="47"/>
      <c r="AW504" s="34" t="str">
        <f>IFERROR(IF(B504&lt;&gt;"", IF(AND(ISNUMBER(VALUE(INDEX(Paste_Here!W$2:W$600, MATCH(B504, Paste_Here!A$2:A$600, 0)))), INDEX(Paste_Here!W$2:W$600, MATCH(B504, Paste_Here!A$2:A$600, 0)) &lt;&gt; ""), VALUE(INDEX(Paste_Here!W$2:W$600, MATCH(B504, Paste_Here!A$2:A$600, 0))), ""), ""), "")</f>
        <v/>
      </c>
      <c r="AX504" s="47"/>
      <c r="BA504" s="2" t="str">
        <f>IFERROR(IF(B504&lt;&gt;"", IF(AND(INDEX(Paste_Here!AI$2:AI$600, MATCH(B504, Paste_Here!A$2:A$600, 0))&lt;&gt;"", ISNUMBER(VALUE(INDEX(Paste_Here!AI$2:AI$600, MATCH(B504, Paste_Here!A$2:A$600, 0))))), INDEX(Paste_Here!AI$2:AI$600, MATCH(B504, Paste_Here!A$2:A$600, 0)), ""), ""), "")</f>
        <v/>
      </c>
      <c r="BB504" s="47"/>
      <c r="BC504" s="34" t="str">
        <f>IFERROR(IF(B504&lt;&gt;"", IF(ISNUMBER(SEARCH("highrisk", LOWER(INDEX(Paste_Here!AJ$2:AJ$600, MATCH(B504, Paste_Here!A$2:A$600, 0))))), "High Risk", IF(ISNUMBER(SEARCH("lowrisk", LOWER(INDEX(Paste_Here!AJ$2:AJ$600, MATCH(B504, Paste_Here!A$2:A$600, 0))))), "Low Risk", IF(ISNUMBER(SEARCH("somerisk", LOWER(INDEX(Paste_Here!AJ$2:AJ$600, MATCH(B504, Paste_Here!A$2:A$600, 0))))), "Some Risk", IF(ISNUMBER(SEARCH("OT", LOWER(INDEX(Paste_Here!AJ$2:AJ$600, MATCH(B504, Paste_Here!A$2:A$600, 0))))), "On Track", "")))), ""), "")</f>
        <v/>
      </c>
      <c r="BD504" s="47"/>
      <c r="BE504" s="34" t="str">
        <f>IFERROR(IF(B504&lt;&gt;"", IF(AND(INDEX(Paste_Here!AK$2:AK$600, MATCH(B504, Paste_Here!A$2:A$600, 0))&lt;&gt;"", ISNUMBER(VALUE(INDEX(Paste_Here!AK$2:AK$600, MATCH(B504, Paste_Here!A$2:A$600, 0))))), INDEX(Paste_Here!AK$2:AK$600, MATCH(B504, Paste_Here!A$2:A$600, 0)), ""), ""), "")</f>
        <v/>
      </c>
      <c r="BF504" s="47"/>
      <c r="BG504" s="34" t="str" cm="1">
        <f t="array" aca="1" ref="BG504" ca="1">IFERROR(IF(B504&lt;&gt;"", IF(INDEX(Paste_Here!AE$2:AE$600, MATCH(B504, Paste_Here!A$2:A$600, 0))&lt;&gt;"", IF(LEFT(INDEX(Paste_Here!AE$2:AE$600, MATCH(B504, Paste_Here!A$2:A$600, 0)), 2)="EM", -1, 1) * VALUE(_xlfn.TEXTJOIN("", TRUE, IF(ISNUMBER(MID(INDEX(Paste_Here!AE$2:AE$600, MATCH(B504, Paste_Here!A$2:A$600, 0)), ROW(INDIRECT("1:"&amp;LEN(INDEX(Paste_Here!AE$2:AE$600, MATCH(B504, Paste_Here!A$2:A$600, 0))))), 1)*1), MID(INDEX(Paste_Here!AE$2:AE$600, MATCH(B504, Paste_Here!A$2:A$600, 0)), ROW(INDIRECT("1:"&amp;LEN(INDEX(Paste_Here!AE$2:AE$600, MATCH(B504, Paste_Here!A$2:A$600, 0))))), 1), ""))), ""), ""), "")</f>
        <v/>
      </c>
      <c r="BH504" s="47"/>
      <c r="BJ504" s="47"/>
      <c r="BK504" s="2" t="str">
        <f t="shared" si="44"/>
        <v/>
      </c>
      <c r="BL504" s="47"/>
      <c r="BM504" s="34" t="str">
        <f>IFERROR(IF(B504&lt;&gt;"", IF(AND(INDEX(Paste_Here!Z$2:Z$600, MATCH(B504, Paste_Here!A$2:A$600, 0))&lt;&gt;"", ISNUMBER(VALUE(INDEX(Paste_Here!Z$2:Z$600, MATCH(B504, Paste_Here!A$2:A$600, 0))))), INDEX(Paste_Here!Z$2:Z$600, MATCH(B504, Paste_Here!A$2:A$600, 0)), ""), ""), "")</f>
        <v/>
      </c>
      <c r="BN504" s="47"/>
      <c r="BO504" s="34" t="str">
        <f>IFERROR(IF(B504&lt;&gt;"", IF(ISNUMBER(SEARCH("highrisk", LOWER(INDEX(Paste_Here!AA$2:AA$600, MATCH(B504, Paste_Here!A$2:A$600, 0))))), "High Risk", IF(ISNUMBER(SEARCH("lowrisk", LOWER(INDEX(Paste_Here!AA$2:AA$600, MATCH(B504, Paste_Here!A$2:A$600, 0))))), "Low Risk", IF(ISNUMBER(SEARCH("somerisk", LOWER(INDEX(Paste_Here!AA$2:AA$600, MATCH(B504, Paste_Here!A$2:A$600, 0))))), "Some Risk", IF(ISNUMBER(SEARCH("OT", LOWER(INDEX(Paste_Here!AA$2:AA$600, MATCH(B504, Paste_Here!A$2:A$600, 0))))), "On Track", "")))), ""), "")</f>
        <v/>
      </c>
      <c r="BP504" s="47"/>
      <c r="BQ504" s="34" t="str">
        <f>IFERROR(IF(B504&lt;&gt;"", IF(AND(INDEX(Paste_Here!AC$2:AC$600, MATCH(B504, Paste_Here!A$2:A$600, 0))&lt;&gt;"", ISNUMBER(VALUE(INDEX(Paste_Here!AC$2:AC$600, MATCH(B504, Paste_Here!A$2:A$600, 0))))), INDEX(Paste_Here!AC$2:AC$600, MATCH(B504, Paste_Here!A$2:A$600, 0)), ""), ""), "")</f>
        <v/>
      </c>
      <c r="BR504" s="47"/>
      <c r="BS504" s="34" t="str">
        <f>IFERROR(IF(B504&lt;&gt;"", IF(ISNUMBER(SEARCH("highrisk", LOWER(INDEX(Paste_Here!AD$2:AD$600, MATCH(B504, Paste_Here!A$2:A$600, 0))))), "High Risk", IF(ISNUMBER(SEARCH("lowrisk", LOWER(INDEX(Paste_Here!AD$2:AD$600, MATCH(B504, Paste_Here!A$2:A$600, 0))))), "Low Risk", IF(ISNUMBER(SEARCH("somerisk", LOWER(INDEX(Paste_Here!AD$2:AD$600, MATCH(B504, Paste_Here!A$2:A$600, 0))))), "Some Risk", IF(ISNUMBER(SEARCH("OT", LOWER(INDEX(Paste_Here!AD$2:AD$600, MATCH(B504, Paste_Here!A$2:A$600, 0))))), "On Track", "")))), ""), "")</f>
        <v/>
      </c>
      <c r="BT504" s="47"/>
      <c r="BU504" s="34"/>
      <c r="BV504" s="47"/>
      <c r="BW504" s="34"/>
      <c r="BX504" s="47"/>
      <c r="BY504" s="34"/>
      <c r="BZ504" s="47"/>
      <c r="CA504" s="34"/>
      <c r="CB504" s="49"/>
      <c r="DT504" s="47"/>
      <c r="DU504" s="47"/>
      <c r="DV504" s="2" t="str">
        <f t="shared" si="45"/>
        <v/>
      </c>
      <c r="DW504" s="47"/>
      <c r="DX504" s="2" t="str">
        <f>IFERROR(IF(B504&lt;&gt;"", IF(ISNUMBER(SEARCH("s", LOWER(INDEX(Paste_Here!M$2:M$600, MATCH(B504, Paste_Here!A$2:A$600, 0))))), "Yes", IF(INDEX(Paste_Here!M$2:M$600, MATCH(B504, Paste_Here!A$2:A$600, 0))&lt;&gt;"", "No", "")), ""), "")</f>
        <v/>
      </c>
      <c r="DY504" s="47"/>
      <c r="DZ504" s="2" t="str">
        <f>IFERROR(IF(B504&lt;&gt;"", IF(ISNUMBER(SEARCH("yes", LOWER(INDEX(Paste_Here!F$2:F$600, MATCH(B504, Paste_Here!A$2:A$600, 0))))), "Yes", IF(ISNUMBER(SEARCH("no", LOWER(INDEX(Paste_Here!F$2:F$600, MATCH(B504, Paste_Here!A$2:A$600, 0))))), "No", "")), ""), "")</f>
        <v/>
      </c>
      <c r="EA504" s="47"/>
      <c r="EB504" s="2" t="str">
        <f>IFERROR(IF(B504&lt;&gt;"", IF(ISNUMBER(SEARCH("english language learner", LOWER(INDEX(Paste_Here!C$2:C$600, MATCH(B504, Paste_Here!A$2:A$600, 0))))), "Yes", ""), ""), "")</f>
        <v/>
      </c>
      <c r="EC504" s="47"/>
      <c r="ED504" s="2" t="str">
        <f>IFERROR(IF(B504&lt;&gt;"", IF(OR(ISNUMBER(SEARCH("b", LOWER(INDEX(Paste_Here!K$2:K$600, MATCH(B504, Paste_Here!A$2:A$600, 0))))), ISNUMBER(SEARCH("h", LOWER(INDEX(Paste_Here!K$2:K$600, MATCH(B504, Paste_Here!A$2:A$600, 0))))), ISNUMBER(SEARCH("i", LOWER(INDEX(Paste_Here!K$2:K$600, MATCH(B504, Paste_Here!A$2:A$600, 0)))))), "Yes", IF(INDEX(Paste_Here!K$2:K$600, MATCH(B504, Paste_Here!A$2:A$600, 0))&lt;&gt;"", "No", "")), ""), "")</f>
        <v/>
      </c>
      <c r="EE504" s="47"/>
      <c r="EF504" s="34" t="str">
        <f>IFERROR(IF(B504&lt;&gt;"", IF(ISNUMBER(SEARCH("yes", LOWER(INDEX(Paste_Here!L$2:L$600, MATCH(B504, Paste_Here!A$2:A$600, 0))))), "Yes", IF(ISNUMBER(SEARCH("no", LOWER(INDEX(Paste_Here!L$2:L$600, MATCH(B504, Paste_Here!A$2:A$600, 0))))), "No", "")), ""), "")</f>
        <v/>
      </c>
      <c r="EG504" s="47"/>
      <c r="EH504" s="2" t="str">
        <f>IFERROR(IF(B504&lt;&gt;"", IF(ISNUMBER(SEARCH("transitional 2", LOWER(INDEX(Paste_Here!C$2:C$600, MATCH(B504, Paste_Here!A$2:A$600, 0))))), "T2", IF(ISNUMBER(SEARCH("transitional 1", LOWER(INDEX(Paste_Here!C$2:C$600, MATCH(B504, Paste_Here!A$2:A$600, 0))))), "T1", IF(ISNUMBER(SEARCH("waived ell services", LOWER(INDEX(Paste_Here!C$2:C$600, MATCH(B504, Paste_Here!A$2:A$600, 0))))), "W", ""))), ""), "")</f>
        <v/>
      </c>
      <c r="EI504" s="47"/>
      <c r="EJ504" s="2" t="str">
        <f>IFERROR(IF(B504&lt;&gt;"", IF(AND(INDEX(Paste_Here!AG$2:AG$600, MATCH(B504, Paste_Here!A$2:A$600, 0))&lt;&gt;"", ISNUMBER(VALUE(INDEX(Paste_Here!AG$2:AG$600, MATCH(B504, Paste_Here!A$2:A$600, 0))))), INDEX(Paste_Here!AG$2:AG$600, MATCH(B504, Paste_Here!A$2:A$600, 0)), ""), ""), "")</f>
        <v/>
      </c>
      <c r="EK504" s="47"/>
      <c r="EL504" s="2" t="str">
        <f>IFERROR(IF(B504&lt;&gt;"", IF(AND(INDEX(Paste_Here!AL$2:AL$600, MATCH(B504, Paste_Here!A$2:A$600, 0))&lt;&gt;"", ISNUMBER(VALUE(INDEX(Paste_Here!AL$2:AL$600, MATCH(B504, Paste_Here!A$2:A$600, 0))))), INDEX(Paste_Here!AL$2:AL$600, MATCH(B504, Paste_Here!A$2:A$600, 0)), ""), ""), "")</f>
        <v/>
      </c>
      <c r="EM504" s="47"/>
      <c r="FA504" s="4" t="str" cm="1">
        <f t="array" ref="FA504">IFERROR(INDEX(Paste_Here!$B$2:$B$600, MATCH(0, COUNTIF(FA$4:FA503, Paste_Here!$B$2:$B$600) + IF(Paste_Here!$B$2:$B$600="", 1, 0), 0)), "")</f>
        <v/>
      </c>
      <c r="FB504" s="4" t="str">
        <f>IF(FA504&lt;&gt;"", INDEX(Paste_Here!$A$2:$A$600, MATCH(FA504, Paste_Here!$B$2:$B$600, 0)), "")</f>
        <v/>
      </c>
      <c r="FC504" s="4" t="str">
        <f t="shared" si="46"/>
        <v/>
      </c>
      <c r="FD504" s="4" t="str" cm="1">
        <f t="array" ref="FD504">IFERROR(INDEX($FC$5:$FC$600, MATCH(SMALL(IF($FC$5:$FC$600&lt;&gt;"", COUNTIF($FC$5:$FC$600, "&lt;"&amp;$FC$5:$FC$600)+1), ROW()-ROW($FD$5)+1), COUNTIF($FC$5:$FC$600, "&lt;"&amp;$FC$5:$FC$600)+1, 0)), "")</f>
        <v/>
      </c>
      <c r="FF504" s="2" t="str">
        <f>IFERROR(IF(B504&lt;&gt;"", IF(AND(INDEX(Paste_Here!AH$2:AH$600, MATCH(B504, Paste_Here!A$2:A$600, 0))&lt;&gt;"", ISNUMBER(VALUE(INDEX(Paste_Here!AH$2:AH$600, MATCH(B504, Paste_Here!A$2:A$600, 0))))), INDEX(Paste_Here!AH$2:AH$600, MATCH(B504, Paste_Here!A$2:A$600, 0)), ""), ""), "")</f>
        <v/>
      </c>
      <c r="FG504" s="47"/>
      <c r="FH504" s="2" t="str">
        <f>IFERROR(IF(B504&lt;&gt;"", IF(AND(INDEX(Paste_Here!AM$2:AM$600, MATCH(B504, Paste_Here!A$2:A$600, 0))&lt;&gt;"", ISNUMBER(VALUE(INDEX(Paste_Here!AM$2:AM$600, MATCH(B504, Paste_Here!A$2:A$600, 0))))), INDEX(Paste_Here!AM$2:AM$600, MATCH(B504, Paste_Here!A$2:A$600, 0)), ""), ""), "")</f>
        <v/>
      </c>
      <c r="FI504" s="47"/>
      <c r="FJ504" s="47"/>
      <c r="FK504" s="2" t="str">
        <f t="shared" si="47"/>
        <v/>
      </c>
      <c r="FL504" s="47"/>
      <c r="FM504" s="2" t="str">
        <f>IFERROR(IF(B504&lt;&gt;"", IF(ISNUMBER(VALUE(INDEX(Paste_Here!H$2:H$600, MATCH(B504, Paste_Here!A$2:A$600, 0)))), IF(VALUE(INDEX(Paste_Here!H$2:H$600, MATCH(B504, Paste_Here!A$2:A$600, 0)))=0, "No", IF(AND(VALUE(INDEX(Paste_Here!H$2:H$600, MATCH(B504, Paste_Here!A$2:A$600, 0)))&gt;=1, VALUE(INDEX(Paste_Here!H$2:H$600, MATCH(B504, Paste_Here!A$2:A$600, 0)))&lt;=4), VALUE(INDEX(Paste_Here!H$2:H$600, MATCH(B504, Paste_Here!A$2:A$600, 0))), "")), ""), ""), "")</f>
        <v/>
      </c>
      <c r="FN504" s="47"/>
      <c r="FO504" s="34" t="str">
        <f>IFERROR(IF(B504&lt;&gt;"", IF(ISNUMBER(VALUE(INDEX(Paste_Here!I$2:I$600, MATCH(B504, Paste_Here!A$2:A$600, 0)))), IF(VALUE(INDEX(Paste_Here!I$2:I$600, MATCH(B504, Paste_Here!A$2:A$600, 0)))=0, "No", IF(AND(VALUE(INDEX(Paste_Here!I$2:I$600, MATCH(B504, Paste_Here!A$2:A$600, 0)))&gt;=1, VALUE(INDEX(Paste_Here!I$2:I$600, MATCH(B504, Paste_Here!A$2:A$600, 0)))&lt;=4), VALUE(INDEX(Paste_Here!I$2:I$600, MATCH(B504, Paste_Here!A$2:A$600, 0))), "")), ""), ""), "")</f>
        <v/>
      </c>
      <c r="FP504" s="47"/>
      <c r="FQ504" s="2"/>
      <c r="FR504" s="47"/>
      <c r="FS504" s="2"/>
      <c r="FT504" s="47"/>
      <c r="FU504" s="2"/>
      <c r="FV504" s="47"/>
      <c r="FW504" s="2"/>
      <c r="FX504" s="47"/>
      <c r="FY504" s="2"/>
      <c r="FZ504" s="47"/>
      <c r="GA504" s="2"/>
      <c r="GB504" s="47"/>
      <c r="GU504" s="2"/>
      <c r="GV504" s="47"/>
      <c r="GW504" s="2"/>
      <c r="GX504" s="47"/>
    </row>
    <row r="505" spans="1:206">
      <c r="A505" s="47"/>
      <c r="B505" s="2" t="str">
        <f t="shared" si="42"/>
        <v/>
      </c>
      <c r="C505" s="47"/>
      <c r="D505" s="2" t="str">
        <f>IFERROR(IF(B505&lt;&gt;"", IF(COUNTIF(INDEX(Paste_Here!N$2:O$600, MATCH(B505, Paste_Here!A$2:A$600, 0), 0), "yes") &gt; 0, "No", IF(COUNTIF(INDEX(Paste_Here!N$2:O$600, MATCH(B505, Paste_Here!A$2:A$600, 0), 0), "no") &gt; 0, "Yes", "")), ""), "")</f>
        <v/>
      </c>
      <c r="E505" s="47"/>
      <c r="F505" s="84" t="str">
        <f>IFERROR(IF(B505&lt;&gt;"", IF(AND(INDEX(Paste_Here!P$2:P$600, MATCH(B505, Paste_Here!A$2:A$600, 0))&lt;&gt;"", ISNUMBER(VALUE(INDEX(Paste_Here!P$2:P$600, MATCH(B505, Paste_Here!A$2:A$600, 0))))), INDEX(Paste_Here!P$2:P$600, MATCH(B505, Paste_Here!A$2:A$600, 0)), ""), ""), "")</f>
        <v/>
      </c>
      <c r="G505" s="47"/>
      <c r="H505" s="2" t="str">
        <f>IFERROR(IF(B505&lt;&gt;"", IF(ISNUMBER(SEARCH("highrisk", LOWER(INDEX(Paste_Here!Q$2:Q$600, MATCH(B505, Paste_Here!A$2:A$600, 0))))), "High Risk", IF(ISNUMBER(SEARCH("lowrisk", LOWER(INDEX(Paste_Here!Q$2:Q$600, MATCH(B505, Paste_Here!A$2:A$600, 0))))), "Low Risk", IF(ISNUMBER(SEARCH("somerisk", LOWER(INDEX(Paste_Here!Q$2:Q$600, MATCH(B505, Paste_Here!A$2:A$600, 0))))), "Some Risk", ""))), ""), "")</f>
        <v/>
      </c>
      <c r="I505" s="47"/>
      <c r="J505" s="2"/>
      <c r="K505" s="47"/>
      <c r="L505" s="2"/>
      <c r="M505" s="47"/>
      <c r="N505" s="2"/>
      <c r="O505" s="47"/>
      <c r="P505" s="2" t="str">
        <f>IFERROR(IF(B505&lt;&gt;"", IF(AND(ISNUMBER(VALUE(INDEX(Paste_Here!R$2:R$600, MATCH(B505, Paste_Here!A$2:A$600, 0)))), INDEX(Paste_Here!R$2:R$600, MATCH(B505, Paste_Here!A$2:A$600, 0)) &lt;&gt; ""), VALUE(INDEX(Paste_Here!R$2:R$600, MATCH(B505, Paste_Here!A$2:A$600, 0))), ""), ""), "")</f>
        <v/>
      </c>
      <c r="Q505" s="47"/>
      <c r="R505" s="2"/>
      <c r="S505" s="47"/>
      <c r="W505" s="47"/>
      <c r="X505" s="2"/>
      <c r="Y505" s="47"/>
      <c r="Z505" s="2" t="str">
        <f>IFERROR(IF(B505&lt;&gt;"", IF(AND(INDEX(Paste_Here!S$2:S$600, MATCH(B505, Paste_Here!A$2:A$600, 0))&lt;&gt;"", ISNUMBER(VALUE(INDEX(Paste_Here!S$2:S$600, MATCH(B505, Paste_Here!A$2:A$600, 0))))), INDEX(Paste_Here!S$2:S$600, MATCH(B505, Paste_Here!A$2:A$600, 0)), ""), ""), "")</f>
        <v/>
      </c>
      <c r="AA505" s="47"/>
      <c r="AB505" s="2" t="str">
        <f>IFERROR(IF(B505&lt;&gt;"", IF(ISNUMBER(SEARCH("highrisk", LOWER(INDEX(Paste_Here!T$2:T$600, MATCH(B505, Paste_Here!A$2:A$600, 0))))), "High Risk", IF(ISNUMBER(SEARCH("lowrisk", LOWER(INDEX(Paste_Here!T$2:T$600, MATCH(B505, Paste_Here!A$2:A$600, 0))))), "Low Risk", IF(ISNUMBER(SEARCH("somerisk", LOWER(INDEX(Paste_Here!T$2:T$600, MATCH(B505, Paste_Here!A$2:A$600, 0))))), "Some Risk", IF(ISNUMBER(SEARCH("OT", LOWER(INDEX(Paste_Here!T$2:T$600, MATCH(B505, Paste_Here!A$2:A$600, 0))))), "On Track", "")))), ""), "")</f>
        <v/>
      </c>
      <c r="AC505" s="47"/>
      <c r="AD505" s="2"/>
      <c r="AE505" s="47"/>
      <c r="AF505" s="2"/>
      <c r="AG505" s="47"/>
      <c r="AH505" s="2"/>
      <c r="AI505" s="47"/>
      <c r="AJ505" s="2" t="str" cm="1">
        <f t="array" aca="1" ref="AJ505" ca="1">IFERROR(IF(ISNUMBER(SEARCH("BR", INDEX(Paste_Here!AB$2:AB$210, MATCH(B505, Paste_Here!A$2:A$210, 0)))), -1, 1) * VALUE(_xlfn.TEXTJOIN("", TRUE, IF(ISNUMBER(--MID(INDEX(Paste_Here!AB$2:AB$210, MATCH(B505, Paste_Here!A$2:A$210, 0)), ROW(INDIRECT("1:"&amp;LEN(INDEX(Paste_Here!AB$2:AB$210, MATCH(B505, Paste_Here!A$2:A$210, 0))))), 1)), MID(INDEX(Paste_Here!AB$2:AB$210, MATCH(B505, Paste_Here!A$2:A$210, 0)), ROW(INDIRECT("1:"&amp;LEN(INDEX(Paste_Here!AB$2:AB$210, MATCH(B505, Paste_Here!A$2:A$210, 0))))), 1), ""))), "")</f>
        <v/>
      </c>
      <c r="AK505" s="47"/>
      <c r="AL505" s="34" t="str">
        <f>IFERROR(IF(B505&lt;&gt;"", IF(AND(INDEX(Paste_Here!AF$2:AF$600, MATCH(B505, Paste_Here!A$2:A$600, 0))&lt;&gt;"", ISNUMBER(VALUE(INDEX(Paste_Here!AF$2:AF$600, MATCH(B505, Paste_Here!A$2:A$600, 0))))), INDEX(Paste_Here!AF$2:AF$600, MATCH(B505, Paste_Here!A$2:A$600, 0)), ""), ""), "")</f>
        <v/>
      </c>
      <c r="AM505" s="47"/>
      <c r="AN505" s="47"/>
      <c r="AO505" s="2" t="str">
        <f t="shared" si="43"/>
        <v/>
      </c>
      <c r="AP505" s="47"/>
      <c r="AQ505" s="34" t="str">
        <f>IFERROR(IF(B505&lt;&gt;"", IF(COUNTIF(INDEX(Paste_Here!X$2:Y$600, MATCH(B505, Paste_Here!A$2:A$600, 0), 0), "yes") &gt; 0, "No", IF(COUNTIF(INDEX(Paste_Here!X$2:Y$600, MATCH(B505, Paste_Here!A$2:A$600, 0), 0), "no") &gt; 0, "Yes", "")), ""), "")</f>
        <v/>
      </c>
      <c r="AR505" s="47"/>
      <c r="AS505" s="34" t="str">
        <f>IFERROR(IF(B505&lt;&gt;"", IF(AND(INDEX(Paste_Here!U$2:U$600, MATCH(B505, Paste_Here!A$2:A$600, 0))&lt;&gt;"", ISNUMBER(VALUE(INDEX(Paste_Here!U$2:U$600, MATCH(B505, Paste_Here!A$2:A$600, 0))))), INDEX(Paste_Here!U$2:U$600, MATCH(B505, Paste_Here!A$2:A$600, 0)), ""), ""), "")</f>
        <v/>
      </c>
      <c r="AT505" s="47"/>
      <c r="AU505" s="34" t="str">
        <f>IFERROR(IF(B505&lt;&gt;"", IF(ISNUMBER(SEARCH("highrisk", LOWER(INDEX(Paste_Here!V$2:V$600, MATCH(B505, Paste_Here!A$2:A$600, 0))))), "High Risk", IF(ISNUMBER(SEARCH("lowrisk", LOWER(INDEX(Paste_Here!V$2:V$600, MATCH(B505, Paste_Here!A$2:A$600, 0))))), "Low Risk", IF(ISNUMBER(SEARCH("somerisk", LOWER(INDEX(Paste_Here!V$2:V$600, MATCH(B505, Paste_Here!A$2:A$600, 0))))), "Some Risk", ""))), ""), "")</f>
        <v/>
      </c>
      <c r="AV505" s="47"/>
      <c r="AW505" s="34" t="str">
        <f>IFERROR(IF(B505&lt;&gt;"", IF(AND(ISNUMBER(VALUE(INDEX(Paste_Here!W$2:W$600, MATCH(B505, Paste_Here!A$2:A$600, 0)))), INDEX(Paste_Here!W$2:W$600, MATCH(B505, Paste_Here!A$2:A$600, 0)) &lt;&gt; ""), VALUE(INDEX(Paste_Here!W$2:W$600, MATCH(B505, Paste_Here!A$2:A$600, 0))), ""), ""), "")</f>
        <v/>
      </c>
      <c r="AX505" s="47"/>
      <c r="BA505" s="2" t="str">
        <f>IFERROR(IF(B505&lt;&gt;"", IF(AND(INDEX(Paste_Here!AI$2:AI$600, MATCH(B505, Paste_Here!A$2:A$600, 0))&lt;&gt;"", ISNUMBER(VALUE(INDEX(Paste_Here!AI$2:AI$600, MATCH(B505, Paste_Here!A$2:A$600, 0))))), INDEX(Paste_Here!AI$2:AI$600, MATCH(B505, Paste_Here!A$2:A$600, 0)), ""), ""), "")</f>
        <v/>
      </c>
      <c r="BB505" s="47"/>
      <c r="BC505" s="34" t="str">
        <f>IFERROR(IF(B505&lt;&gt;"", IF(ISNUMBER(SEARCH("highrisk", LOWER(INDEX(Paste_Here!AJ$2:AJ$600, MATCH(B505, Paste_Here!A$2:A$600, 0))))), "High Risk", IF(ISNUMBER(SEARCH("lowrisk", LOWER(INDEX(Paste_Here!AJ$2:AJ$600, MATCH(B505, Paste_Here!A$2:A$600, 0))))), "Low Risk", IF(ISNUMBER(SEARCH("somerisk", LOWER(INDEX(Paste_Here!AJ$2:AJ$600, MATCH(B505, Paste_Here!A$2:A$600, 0))))), "Some Risk", IF(ISNUMBER(SEARCH("OT", LOWER(INDEX(Paste_Here!AJ$2:AJ$600, MATCH(B505, Paste_Here!A$2:A$600, 0))))), "On Track", "")))), ""), "")</f>
        <v/>
      </c>
      <c r="BD505" s="47"/>
      <c r="BE505" s="34" t="str">
        <f>IFERROR(IF(B505&lt;&gt;"", IF(AND(INDEX(Paste_Here!AK$2:AK$600, MATCH(B505, Paste_Here!A$2:A$600, 0))&lt;&gt;"", ISNUMBER(VALUE(INDEX(Paste_Here!AK$2:AK$600, MATCH(B505, Paste_Here!A$2:A$600, 0))))), INDEX(Paste_Here!AK$2:AK$600, MATCH(B505, Paste_Here!A$2:A$600, 0)), ""), ""), "")</f>
        <v/>
      </c>
      <c r="BF505" s="47"/>
      <c r="BG505" s="34" t="str" cm="1">
        <f t="array" aca="1" ref="BG505" ca="1">IFERROR(IF(B505&lt;&gt;"", IF(INDEX(Paste_Here!AE$2:AE$600, MATCH(B505, Paste_Here!A$2:A$600, 0))&lt;&gt;"", IF(LEFT(INDEX(Paste_Here!AE$2:AE$600, MATCH(B505, Paste_Here!A$2:A$600, 0)), 2)="EM", -1, 1) * VALUE(_xlfn.TEXTJOIN("", TRUE, IF(ISNUMBER(MID(INDEX(Paste_Here!AE$2:AE$600, MATCH(B505, Paste_Here!A$2:A$600, 0)), ROW(INDIRECT("1:"&amp;LEN(INDEX(Paste_Here!AE$2:AE$600, MATCH(B505, Paste_Here!A$2:A$600, 0))))), 1)*1), MID(INDEX(Paste_Here!AE$2:AE$600, MATCH(B505, Paste_Here!A$2:A$600, 0)), ROW(INDIRECT("1:"&amp;LEN(INDEX(Paste_Here!AE$2:AE$600, MATCH(B505, Paste_Here!A$2:A$600, 0))))), 1), ""))), ""), ""), "")</f>
        <v/>
      </c>
      <c r="BH505" s="47"/>
      <c r="BJ505" s="47"/>
      <c r="BK505" s="2" t="str">
        <f t="shared" si="44"/>
        <v/>
      </c>
      <c r="BL505" s="47"/>
      <c r="BM505" s="34" t="str">
        <f>IFERROR(IF(B505&lt;&gt;"", IF(AND(INDEX(Paste_Here!Z$2:Z$600, MATCH(B505, Paste_Here!A$2:A$600, 0))&lt;&gt;"", ISNUMBER(VALUE(INDEX(Paste_Here!Z$2:Z$600, MATCH(B505, Paste_Here!A$2:A$600, 0))))), INDEX(Paste_Here!Z$2:Z$600, MATCH(B505, Paste_Here!A$2:A$600, 0)), ""), ""), "")</f>
        <v/>
      </c>
      <c r="BN505" s="47"/>
      <c r="BO505" s="34" t="str">
        <f>IFERROR(IF(B505&lt;&gt;"", IF(ISNUMBER(SEARCH("highrisk", LOWER(INDEX(Paste_Here!AA$2:AA$600, MATCH(B505, Paste_Here!A$2:A$600, 0))))), "High Risk", IF(ISNUMBER(SEARCH("lowrisk", LOWER(INDEX(Paste_Here!AA$2:AA$600, MATCH(B505, Paste_Here!A$2:A$600, 0))))), "Low Risk", IF(ISNUMBER(SEARCH("somerisk", LOWER(INDEX(Paste_Here!AA$2:AA$600, MATCH(B505, Paste_Here!A$2:A$600, 0))))), "Some Risk", IF(ISNUMBER(SEARCH("OT", LOWER(INDEX(Paste_Here!AA$2:AA$600, MATCH(B505, Paste_Here!A$2:A$600, 0))))), "On Track", "")))), ""), "")</f>
        <v/>
      </c>
      <c r="BP505" s="47"/>
      <c r="BQ505" s="34" t="str">
        <f>IFERROR(IF(B505&lt;&gt;"", IF(AND(INDEX(Paste_Here!AC$2:AC$600, MATCH(B505, Paste_Here!A$2:A$600, 0))&lt;&gt;"", ISNUMBER(VALUE(INDEX(Paste_Here!AC$2:AC$600, MATCH(B505, Paste_Here!A$2:A$600, 0))))), INDEX(Paste_Here!AC$2:AC$600, MATCH(B505, Paste_Here!A$2:A$600, 0)), ""), ""), "")</f>
        <v/>
      </c>
      <c r="BR505" s="47"/>
      <c r="BS505" s="34" t="str">
        <f>IFERROR(IF(B505&lt;&gt;"", IF(ISNUMBER(SEARCH("highrisk", LOWER(INDEX(Paste_Here!AD$2:AD$600, MATCH(B505, Paste_Here!A$2:A$600, 0))))), "High Risk", IF(ISNUMBER(SEARCH("lowrisk", LOWER(INDEX(Paste_Here!AD$2:AD$600, MATCH(B505, Paste_Here!A$2:A$600, 0))))), "Low Risk", IF(ISNUMBER(SEARCH("somerisk", LOWER(INDEX(Paste_Here!AD$2:AD$600, MATCH(B505, Paste_Here!A$2:A$600, 0))))), "Some Risk", IF(ISNUMBER(SEARCH("OT", LOWER(INDEX(Paste_Here!AD$2:AD$600, MATCH(B505, Paste_Here!A$2:A$600, 0))))), "On Track", "")))), ""), "")</f>
        <v/>
      </c>
      <c r="BT505" s="47"/>
      <c r="BU505" s="34"/>
      <c r="BV505" s="47"/>
      <c r="BW505" s="34"/>
      <c r="BX505" s="47"/>
      <c r="BY505" s="34"/>
      <c r="BZ505" s="47"/>
      <c r="CA505" s="34"/>
      <c r="CB505" s="49"/>
      <c r="DT505" s="47"/>
      <c r="DU505" s="47"/>
      <c r="DV505" s="2" t="str">
        <f t="shared" si="45"/>
        <v/>
      </c>
      <c r="DW505" s="47"/>
      <c r="DX505" s="2" t="str">
        <f>IFERROR(IF(B505&lt;&gt;"", IF(ISNUMBER(SEARCH("s", LOWER(INDEX(Paste_Here!M$2:M$600, MATCH(B505, Paste_Here!A$2:A$600, 0))))), "Yes", IF(INDEX(Paste_Here!M$2:M$600, MATCH(B505, Paste_Here!A$2:A$600, 0))&lt;&gt;"", "No", "")), ""), "")</f>
        <v/>
      </c>
      <c r="DY505" s="47"/>
      <c r="DZ505" s="2" t="str">
        <f>IFERROR(IF(B505&lt;&gt;"", IF(ISNUMBER(SEARCH("yes", LOWER(INDEX(Paste_Here!F$2:F$600, MATCH(B505, Paste_Here!A$2:A$600, 0))))), "Yes", IF(ISNUMBER(SEARCH("no", LOWER(INDEX(Paste_Here!F$2:F$600, MATCH(B505, Paste_Here!A$2:A$600, 0))))), "No", "")), ""), "")</f>
        <v/>
      </c>
      <c r="EA505" s="47"/>
      <c r="EB505" s="2" t="str">
        <f>IFERROR(IF(B505&lt;&gt;"", IF(ISNUMBER(SEARCH("english language learner", LOWER(INDEX(Paste_Here!C$2:C$600, MATCH(B505, Paste_Here!A$2:A$600, 0))))), "Yes", ""), ""), "")</f>
        <v/>
      </c>
      <c r="EC505" s="47"/>
      <c r="ED505" s="2" t="str">
        <f>IFERROR(IF(B505&lt;&gt;"", IF(OR(ISNUMBER(SEARCH("b", LOWER(INDEX(Paste_Here!K$2:K$600, MATCH(B505, Paste_Here!A$2:A$600, 0))))), ISNUMBER(SEARCH("h", LOWER(INDEX(Paste_Here!K$2:K$600, MATCH(B505, Paste_Here!A$2:A$600, 0))))), ISNUMBER(SEARCH("i", LOWER(INDEX(Paste_Here!K$2:K$600, MATCH(B505, Paste_Here!A$2:A$600, 0)))))), "Yes", IF(INDEX(Paste_Here!K$2:K$600, MATCH(B505, Paste_Here!A$2:A$600, 0))&lt;&gt;"", "No", "")), ""), "")</f>
        <v/>
      </c>
      <c r="EE505" s="47"/>
      <c r="EF505" s="34" t="str">
        <f>IFERROR(IF(B505&lt;&gt;"", IF(ISNUMBER(SEARCH("yes", LOWER(INDEX(Paste_Here!L$2:L$600, MATCH(B505, Paste_Here!A$2:A$600, 0))))), "Yes", IF(ISNUMBER(SEARCH("no", LOWER(INDEX(Paste_Here!L$2:L$600, MATCH(B505, Paste_Here!A$2:A$600, 0))))), "No", "")), ""), "")</f>
        <v/>
      </c>
      <c r="EG505" s="47"/>
      <c r="EH505" s="2" t="str">
        <f>IFERROR(IF(B505&lt;&gt;"", IF(ISNUMBER(SEARCH("transitional 2", LOWER(INDEX(Paste_Here!C$2:C$600, MATCH(B505, Paste_Here!A$2:A$600, 0))))), "T2", IF(ISNUMBER(SEARCH("transitional 1", LOWER(INDEX(Paste_Here!C$2:C$600, MATCH(B505, Paste_Here!A$2:A$600, 0))))), "T1", IF(ISNUMBER(SEARCH("waived ell services", LOWER(INDEX(Paste_Here!C$2:C$600, MATCH(B505, Paste_Here!A$2:A$600, 0))))), "W", ""))), ""), "")</f>
        <v/>
      </c>
      <c r="EI505" s="47"/>
      <c r="EJ505" s="2" t="str">
        <f>IFERROR(IF(B505&lt;&gt;"", IF(AND(INDEX(Paste_Here!AG$2:AG$600, MATCH(B505, Paste_Here!A$2:A$600, 0))&lt;&gt;"", ISNUMBER(VALUE(INDEX(Paste_Here!AG$2:AG$600, MATCH(B505, Paste_Here!A$2:A$600, 0))))), INDEX(Paste_Here!AG$2:AG$600, MATCH(B505, Paste_Here!A$2:A$600, 0)), ""), ""), "")</f>
        <v/>
      </c>
      <c r="EK505" s="47"/>
      <c r="EL505" s="2" t="str">
        <f>IFERROR(IF(B505&lt;&gt;"", IF(AND(INDEX(Paste_Here!AL$2:AL$600, MATCH(B505, Paste_Here!A$2:A$600, 0))&lt;&gt;"", ISNUMBER(VALUE(INDEX(Paste_Here!AL$2:AL$600, MATCH(B505, Paste_Here!A$2:A$600, 0))))), INDEX(Paste_Here!AL$2:AL$600, MATCH(B505, Paste_Here!A$2:A$600, 0)), ""), ""), "")</f>
        <v/>
      </c>
      <c r="EM505" s="47"/>
      <c r="FA505" s="4" t="str" cm="1">
        <f t="array" ref="FA505">IFERROR(INDEX(Paste_Here!$B$2:$B$600, MATCH(0, COUNTIF(FA$4:FA504, Paste_Here!$B$2:$B$600) + IF(Paste_Here!$B$2:$B$600="", 1, 0), 0)), "")</f>
        <v/>
      </c>
      <c r="FB505" s="4" t="str">
        <f>IF(FA505&lt;&gt;"", INDEX(Paste_Here!$A$2:$A$600, MATCH(FA505, Paste_Here!$B$2:$B$600, 0)), "")</f>
        <v/>
      </c>
      <c r="FC505" s="4" t="str">
        <f t="shared" si="46"/>
        <v/>
      </c>
      <c r="FD505" s="4" t="str" cm="1">
        <f t="array" ref="FD505">IFERROR(INDEX($FC$5:$FC$600, MATCH(SMALL(IF($FC$5:$FC$600&lt;&gt;"", COUNTIF($FC$5:$FC$600, "&lt;"&amp;$FC$5:$FC$600)+1), ROW()-ROW($FD$5)+1), COUNTIF($FC$5:$FC$600, "&lt;"&amp;$FC$5:$FC$600)+1, 0)), "")</f>
        <v/>
      </c>
      <c r="FF505" s="2" t="str">
        <f>IFERROR(IF(B505&lt;&gt;"", IF(AND(INDEX(Paste_Here!AH$2:AH$600, MATCH(B505, Paste_Here!A$2:A$600, 0))&lt;&gt;"", ISNUMBER(VALUE(INDEX(Paste_Here!AH$2:AH$600, MATCH(B505, Paste_Here!A$2:A$600, 0))))), INDEX(Paste_Here!AH$2:AH$600, MATCH(B505, Paste_Here!A$2:A$600, 0)), ""), ""), "")</f>
        <v/>
      </c>
      <c r="FG505" s="47"/>
      <c r="FH505" s="2" t="str">
        <f>IFERROR(IF(B505&lt;&gt;"", IF(AND(INDEX(Paste_Here!AM$2:AM$600, MATCH(B505, Paste_Here!A$2:A$600, 0))&lt;&gt;"", ISNUMBER(VALUE(INDEX(Paste_Here!AM$2:AM$600, MATCH(B505, Paste_Here!A$2:A$600, 0))))), INDEX(Paste_Here!AM$2:AM$600, MATCH(B505, Paste_Here!A$2:A$600, 0)), ""), ""), "")</f>
        <v/>
      </c>
      <c r="FI505" s="47"/>
      <c r="FJ505" s="47"/>
      <c r="FK505" s="2" t="str">
        <f t="shared" si="47"/>
        <v/>
      </c>
      <c r="FL505" s="47"/>
      <c r="FM505" s="2" t="str">
        <f>IFERROR(IF(B505&lt;&gt;"", IF(ISNUMBER(VALUE(INDEX(Paste_Here!H$2:H$600, MATCH(B505, Paste_Here!A$2:A$600, 0)))), IF(VALUE(INDEX(Paste_Here!H$2:H$600, MATCH(B505, Paste_Here!A$2:A$600, 0)))=0, "No", IF(AND(VALUE(INDEX(Paste_Here!H$2:H$600, MATCH(B505, Paste_Here!A$2:A$600, 0)))&gt;=1, VALUE(INDEX(Paste_Here!H$2:H$600, MATCH(B505, Paste_Here!A$2:A$600, 0)))&lt;=4), VALUE(INDEX(Paste_Here!H$2:H$600, MATCH(B505, Paste_Here!A$2:A$600, 0))), "")), ""), ""), "")</f>
        <v/>
      </c>
      <c r="FN505" s="47"/>
      <c r="FO505" s="34" t="str">
        <f>IFERROR(IF(B505&lt;&gt;"", IF(ISNUMBER(VALUE(INDEX(Paste_Here!I$2:I$600, MATCH(B505, Paste_Here!A$2:A$600, 0)))), IF(VALUE(INDEX(Paste_Here!I$2:I$600, MATCH(B505, Paste_Here!A$2:A$600, 0)))=0, "No", IF(AND(VALUE(INDEX(Paste_Here!I$2:I$600, MATCH(B505, Paste_Here!A$2:A$600, 0)))&gt;=1, VALUE(INDEX(Paste_Here!I$2:I$600, MATCH(B505, Paste_Here!A$2:A$600, 0)))&lt;=4), VALUE(INDEX(Paste_Here!I$2:I$600, MATCH(B505, Paste_Here!A$2:A$600, 0))), "")), ""), ""), "")</f>
        <v/>
      </c>
      <c r="FP505" s="47"/>
      <c r="FQ505" s="2"/>
      <c r="FR505" s="47"/>
      <c r="FS505" s="2"/>
      <c r="FT505" s="47"/>
      <c r="FU505" s="2"/>
      <c r="FV505" s="47"/>
      <c r="FW505" s="2"/>
      <c r="FX505" s="47"/>
      <c r="FY505" s="2"/>
      <c r="FZ505" s="47"/>
      <c r="GA505" s="2"/>
      <c r="GB505" s="47"/>
      <c r="GU505" s="2"/>
      <c r="GV505" s="47"/>
      <c r="GW505" s="2"/>
      <c r="GX505" s="47"/>
    </row>
    <row r="506" spans="1:206">
      <c r="A506" s="47"/>
      <c r="B506" s="2" t="str">
        <f t="shared" si="42"/>
        <v/>
      </c>
      <c r="C506" s="47"/>
      <c r="D506" s="2" t="str">
        <f>IFERROR(IF(B506&lt;&gt;"", IF(COUNTIF(INDEX(Paste_Here!N$2:O$600, MATCH(B506, Paste_Here!A$2:A$600, 0), 0), "yes") &gt; 0, "No", IF(COUNTIF(INDEX(Paste_Here!N$2:O$600, MATCH(B506, Paste_Here!A$2:A$600, 0), 0), "no") &gt; 0, "Yes", "")), ""), "")</f>
        <v/>
      </c>
      <c r="E506" s="47"/>
      <c r="F506" s="84" t="str">
        <f>IFERROR(IF(B506&lt;&gt;"", IF(AND(INDEX(Paste_Here!P$2:P$600, MATCH(B506, Paste_Here!A$2:A$600, 0))&lt;&gt;"", ISNUMBER(VALUE(INDEX(Paste_Here!P$2:P$600, MATCH(B506, Paste_Here!A$2:A$600, 0))))), INDEX(Paste_Here!P$2:P$600, MATCH(B506, Paste_Here!A$2:A$600, 0)), ""), ""), "")</f>
        <v/>
      </c>
      <c r="G506" s="47"/>
      <c r="H506" s="2" t="str">
        <f>IFERROR(IF(B506&lt;&gt;"", IF(ISNUMBER(SEARCH("highrisk", LOWER(INDEX(Paste_Here!Q$2:Q$600, MATCH(B506, Paste_Here!A$2:A$600, 0))))), "High Risk", IF(ISNUMBER(SEARCH("lowrisk", LOWER(INDEX(Paste_Here!Q$2:Q$600, MATCH(B506, Paste_Here!A$2:A$600, 0))))), "Low Risk", IF(ISNUMBER(SEARCH("somerisk", LOWER(INDEX(Paste_Here!Q$2:Q$600, MATCH(B506, Paste_Here!A$2:A$600, 0))))), "Some Risk", ""))), ""), "")</f>
        <v/>
      </c>
      <c r="I506" s="47"/>
      <c r="J506" s="2"/>
      <c r="K506" s="47"/>
      <c r="L506" s="2"/>
      <c r="M506" s="47"/>
      <c r="N506" s="2"/>
      <c r="O506" s="47"/>
      <c r="P506" s="2" t="str">
        <f>IFERROR(IF(B506&lt;&gt;"", IF(AND(ISNUMBER(VALUE(INDEX(Paste_Here!R$2:R$600, MATCH(B506, Paste_Here!A$2:A$600, 0)))), INDEX(Paste_Here!R$2:R$600, MATCH(B506, Paste_Here!A$2:A$600, 0)) &lt;&gt; ""), VALUE(INDEX(Paste_Here!R$2:R$600, MATCH(B506, Paste_Here!A$2:A$600, 0))), ""), ""), "")</f>
        <v/>
      </c>
      <c r="Q506" s="47"/>
      <c r="R506" s="2"/>
      <c r="S506" s="47"/>
      <c r="W506" s="47"/>
      <c r="X506" s="2"/>
      <c r="Y506" s="47"/>
      <c r="Z506" s="2" t="str">
        <f>IFERROR(IF(B506&lt;&gt;"", IF(AND(INDEX(Paste_Here!S$2:S$600, MATCH(B506, Paste_Here!A$2:A$600, 0))&lt;&gt;"", ISNUMBER(VALUE(INDEX(Paste_Here!S$2:S$600, MATCH(B506, Paste_Here!A$2:A$600, 0))))), INDEX(Paste_Here!S$2:S$600, MATCH(B506, Paste_Here!A$2:A$600, 0)), ""), ""), "")</f>
        <v/>
      </c>
      <c r="AA506" s="47"/>
      <c r="AB506" s="2" t="str">
        <f>IFERROR(IF(B506&lt;&gt;"", IF(ISNUMBER(SEARCH("highrisk", LOWER(INDEX(Paste_Here!T$2:T$600, MATCH(B506, Paste_Here!A$2:A$600, 0))))), "High Risk", IF(ISNUMBER(SEARCH("lowrisk", LOWER(INDEX(Paste_Here!T$2:T$600, MATCH(B506, Paste_Here!A$2:A$600, 0))))), "Low Risk", IF(ISNUMBER(SEARCH("somerisk", LOWER(INDEX(Paste_Here!T$2:T$600, MATCH(B506, Paste_Here!A$2:A$600, 0))))), "Some Risk", IF(ISNUMBER(SEARCH("OT", LOWER(INDEX(Paste_Here!T$2:T$600, MATCH(B506, Paste_Here!A$2:A$600, 0))))), "On Track", "")))), ""), "")</f>
        <v/>
      </c>
      <c r="AC506" s="47"/>
      <c r="AD506" s="2"/>
      <c r="AE506" s="47"/>
      <c r="AF506" s="2"/>
      <c r="AG506" s="47"/>
      <c r="AH506" s="2"/>
      <c r="AI506" s="47"/>
      <c r="AJ506" s="2" t="str" cm="1">
        <f t="array" aca="1" ref="AJ506" ca="1">IFERROR(IF(ISNUMBER(SEARCH("BR", INDEX(Paste_Here!AB$2:AB$210, MATCH(B506, Paste_Here!A$2:A$210, 0)))), -1, 1) * VALUE(_xlfn.TEXTJOIN("", TRUE, IF(ISNUMBER(--MID(INDEX(Paste_Here!AB$2:AB$210, MATCH(B506, Paste_Here!A$2:A$210, 0)), ROW(INDIRECT("1:"&amp;LEN(INDEX(Paste_Here!AB$2:AB$210, MATCH(B506, Paste_Here!A$2:A$210, 0))))), 1)), MID(INDEX(Paste_Here!AB$2:AB$210, MATCH(B506, Paste_Here!A$2:A$210, 0)), ROW(INDIRECT("1:"&amp;LEN(INDEX(Paste_Here!AB$2:AB$210, MATCH(B506, Paste_Here!A$2:A$210, 0))))), 1), ""))), "")</f>
        <v/>
      </c>
      <c r="AK506" s="47"/>
      <c r="AL506" s="34" t="str">
        <f>IFERROR(IF(B506&lt;&gt;"", IF(AND(INDEX(Paste_Here!AF$2:AF$600, MATCH(B506, Paste_Here!A$2:A$600, 0))&lt;&gt;"", ISNUMBER(VALUE(INDEX(Paste_Here!AF$2:AF$600, MATCH(B506, Paste_Here!A$2:A$600, 0))))), INDEX(Paste_Here!AF$2:AF$600, MATCH(B506, Paste_Here!A$2:A$600, 0)), ""), ""), "")</f>
        <v/>
      </c>
      <c r="AM506" s="47"/>
      <c r="AN506" s="47"/>
      <c r="AO506" s="2" t="str">
        <f t="shared" si="43"/>
        <v/>
      </c>
      <c r="AP506" s="47"/>
      <c r="AQ506" s="34" t="str">
        <f>IFERROR(IF(B506&lt;&gt;"", IF(COUNTIF(INDEX(Paste_Here!X$2:Y$600, MATCH(B506, Paste_Here!A$2:A$600, 0), 0), "yes") &gt; 0, "No", IF(COUNTIF(INDEX(Paste_Here!X$2:Y$600, MATCH(B506, Paste_Here!A$2:A$600, 0), 0), "no") &gt; 0, "Yes", "")), ""), "")</f>
        <v/>
      </c>
      <c r="AR506" s="47"/>
      <c r="AS506" s="34" t="str">
        <f>IFERROR(IF(B506&lt;&gt;"", IF(AND(INDEX(Paste_Here!U$2:U$600, MATCH(B506, Paste_Here!A$2:A$600, 0))&lt;&gt;"", ISNUMBER(VALUE(INDEX(Paste_Here!U$2:U$600, MATCH(B506, Paste_Here!A$2:A$600, 0))))), INDEX(Paste_Here!U$2:U$600, MATCH(B506, Paste_Here!A$2:A$600, 0)), ""), ""), "")</f>
        <v/>
      </c>
      <c r="AT506" s="47"/>
      <c r="AU506" s="34" t="str">
        <f>IFERROR(IF(B506&lt;&gt;"", IF(ISNUMBER(SEARCH("highrisk", LOWER(INDEX(Paste_Here!V$2:V$600, MATCH(B506, Paste_Here!A$2:A$600, 0))))), "High Risk", IF(ISNUMBER(SEARCH("lowrisk", LOWER(INDEX(Paste_Here!V$2:V$600, MATCH(B506, Paste_Here!A$2:A$600, 0))))), "Low Risk", IF(ISNUMBER(SEARCH("somerisk", LOWER(INDEX(Paste_Here!V$2:V$600, MATCH(B506, Paste_Here!A$2:A$600, 0))))), "Some Risk", ""))), ""), "")</f>
        <v/>
      </c>
      <c r="AV506" s="47"/>
      <c r="AW506" s="34" t="str">
        <f>IFERROR(IF(B506&lt;&gt;"", IF(AND(ISNUMBER(VALUE(INDEX(Paste_Here!W$2:W$600, MATCH(B506, Paste_Here!A$2:A$600, 0)))), INDEX(Paste_Here!W$2:W$600, MATCH(B506, Paste_Here!A$2:A$600, 0)) &lt;&gt; ""), VALUE(INDEX(Paste_Here!W$2:W$600, MATCH(B506, Paste_Here!A$2:A$600, 0))), ""), ""), "")</f>
        <v/>
      </c>
      <c r="AX506" s="47"/>
      <c r="BA506" s="2" t="str">
        <f>IFERROR(IF(B506&lt;&gt;"", IF(AND(INDEX(Paste_Here!AI$2:AI$600, MATCH(B506, Paste_Here!A$2:A$600, 0))&lt;&gt;"", ISNUMBER(VALUE(INDEX(Paste_Here!AI$2:AI$600, MATCH(B506, Paste_Here!A$2:A$600, 0))))), INDEX(Paste_Here!AI$2:AI$600, MATCH(B506, Paste_Here!A$2:A$600, 0)), ""), ""), "")</f>
        <v/>
      </c>
      <c r="BB506" s="47"/>
      <c r="BC506" s="34" t="str">
        <f>IFERROR(IF(B506&lt;&gt;"", IF(ISNUMBER(SEARCH("highrisk", LOWER(INDEX(Paste_Here!AJ$2:AJ$600, MATCH(B506, Paste_Here!A$2:A$600, 0))))), "High Risk", IF(ISNUMBER(SEARCH("lowrisk", LOWER(INDEX(Paste_Here!AJ$2:AJ$600, MATCH(B506, Paste_Here!A$2:A$600, 0))))), "Low Risk", IF(ISNUMBER(SEARCH("somerisk", LOWER(INDEX(Paste_Here!AJ$2:AJ$600, MATCH(B506, Paste_Here!A$2:A$600, 0))))), "Some Risk", IF(ISNUMBER(SEARCH("OT", LOWER(INDEX(Paste_Here!AJ$2:AJ$600, MATCH(B506, Paste_Here!A$2:A$600, 0))))), "On Track", "")))), ""), "")</f>
        <v/>
      </c>
      <c r="BD506" s="47"/>
      <c r="BE506" s="34" t="str">
        <f>IFERROR(IF(B506&lt;&gt;"", IF(AND(INDEX(Paste_Here!AK$2:AK$600, MATCH(B506, Paste_Here!A$2:A$600, 0))&lt;&gt;"", ISNUMBER(VALUE(INDEX(Paste_Here!AK$2:AK$600, MATCH(B506, Paste_Here!A$2:A$600, 0))))), INDEX(Paste_Here!AK$2:AK$600, MATCH(B506, Paste_Here!A$2:A$600, 0)), ""), ""), "")</f>
        <v/>
      </c>
      <c r="BF506" s="47"/>
      <c r="BG506" s="34" t="str" cm="1">
        <f t="array" aca="1" ref="BG506" ca="1">IFERROR(IF(B506&lt;&gt;"", IF(INDEX(Paste_Here!AE$2:AE$600, MATCH(B506, Paste_Here!A$2:A$600, 0))&lt;&gt;"", IF(LEFT(INDEX(Paste_Here!AE$2:AE$600, MATCH(B506, Paste_Here!A$2:A$600, 0)), 2)="EM", -1, 1) * VALUE(_xlfn.TEXTJOIN("", TRUE, IF(ISNUMBER(MID(INDEX(Paste_Here!AE$2:AE$600, MATCH(B506, Paste_Here!A$2:A$600, 0)), ROW(INDIRECT("1:"&amp;LEN(INDEX(Paste_Here!AE$2:AE$600, MATCH(B506, Paste_Here!A$2:A$600, 0))))), 1)*1), MID(INDEX(Paste_Here!AE$2:AE$600, MATCH(B506, Paste_Here!A$2:A$600, 0)), ROW(INDIRECT("1:"&amp;LEN(INDEX(Paste_Here!AE$2:AE$600, MATCH(B506, Paste_Here!A$2:A$600, 0))))), 1), ""))), ""), ""), "")</f>
        <v/>
      </c>
      <c r="BH506" s="47"/>
      <c r="BJ506" s="47"/>
      <c r="BK506" s="2" t="str">
        <f t="shared" si="44"/>
        <v/>
      </c>
      <c r="BL506" s="47"/>
      <c r="BM506" s="34" t="str">
        <f>IFERROR(IF(B506&lt;&gt;"", IF(AND(INDEX(Paste_Here!Z$2:Z$600, MATCH(B506, Paste_Here!A$2:A$600, 0))&lt;&gt;"", ISNUMBER(VALUE(INDEX(Paste_Here!Z$2:Z$600, MATCH(B506, Paste_Here!A$2:A$600, 0))))), INDEX(Paste_Here!Z$2:Z$600, MATCH(B506, Paste_Here!A$2:A$600, 0)), ""), ""), "")</f>
        <v/>
      </c>
      <c r="BN506" s="47"/>
      <c r="BO506" s="34" t="str">
        <f>IFERROR(IF(B506&lt;&gt;"", IF(ISNUMBER(SEARCH("highrisk", LOWER(INDEX(Paste_Here!AA$2:AA$600, MATCH(B506, Paste_Here!A$2:A$600, 0))))), "High Risk", IF(ISNUMBER(SEARCH("lowrisk", LOWER(INDEX(Paste_Here!AA$2:AA$600, MATCH(B506, Paste_Here!A$2:A$600, 0))))), "Low Risk", IF(ISNUMBER(SEARCH("somerisk", LOWER(INDEX(Paste_Here!AA$2:AA$600, MATCH(B506, Paste_Here!A$2:A$600, 0))))), "Some Risk", IF(ISNUMBER(SEARCH("OT", LOWER(INDEX(Paste_Here!AA$2:AA$600, MATCH(B506, Paste_Here!A$2:A$600, 0))))), "On Track", "")))), ""), "")</f>
        <v/>
      </c>
      <c r="BP506" s="47"/>
      <c r="BQ506" s="34" t="str">
        <f>IFERROR(IF(B506&lt;&gt;"", IF(AND(INDEX(Paste_Here!AC$2:AC$600, MATCH(B506, Paste_Here!A$2:A$600, 0))&lt;&gt;"", ISNUMBER(VALUE(INDEX(Paste_Here!AC$2:AC$600, MATCH(B506, Paste_Here!A$2:A$600, 0))))), INDEX(Paste_Here!AC$2:AC$600, MATCH(B506, Paste_Here!A$2:A$600, 0)), ""), ""), "")</f>
        <v/>
      </c>
      <c r="BR506" s="47"/>
      <c r="BS506" s="34" t="str">
        <f>IFERROR(IF(B506&lt;&gt;"", IF(ISNUMBER(SEARCH("highrisk", LOWER(INDEX(Paste_Here!AD$2:AD$600, MATCH(B506, Paste_Here!A$2:A$600, 0))))), "High Risk", IF(ISNUMBER(SEARCH("lowrisk", LOWER(INDEX(Paste_Here!AD$2:AD$600, MATCH(B506, Paste_Here!A$2:A$600, 0))))), "Low Risk", IF(ISNUMBER(SEARCH("somerisk", LOWER(INDEX(Paste_Here!AD$2:AD$600, MATCH(B506, Paste_Here!A$2:A$600, 0))))), "Some Risk", IF(ISNUMBER(SEARCH("OT", LOWER(INDEX(Paste_Here!AD$2:AD$600, MATCH(B506, Paste_Here!A$2:A$600, 0))))), "On Track", "")))), ""), "")</f>
        <v/>
      </c>
      <c r="BT506" s="47"/>
      <c r="BU506" s="34"/>
      <c r="BV506" s="47"/>
      <c r="BW506" s="34"/>
      <c r="BX506" s="47"/>
      <c r="BY506" s="34"/>
      <c r="BZ506" s="47"/>
      <c r="CA506" s="34"/>
      <c r="CB506" s="49"/>
      <c r="DT506" s="47"/>
      <c r="DU506" s="47"/>
      <c r="DV506" s="2" t="str">
        <f t="shared" si="45"/>
        <v/>
      </c>
      <c r="DW506" s="47"/>
      <c r="DX506" s="2" t="str">
        <f>IFERROR(IF(B506&lt;&gt;"", IF(ISNUMBER(SEARCH("s", LOWER(INDEX(Paste_Here!M$2:M$600, MATCH(B506, Paste_Here!A$2:A$600, 0))))), "Yes", IF(INDEX(Paste_Here!M$2:M$600, MATCH(B506, Paste_Here!A$2:A$600, 0))&lt;&gt;"", "No", "")), ""), "")</f>
        <v/>
      </c>
      <c r="DY506" s="47"/>
      <c r="DZ506" s="2" t="str">
        <f>IFERROR(IF(B506&lt;&gt;"", IF(ISNUMBER(SEARCH("yes", LOWER(INDEX(Paste_Here!F$2:F$600, MATCH(B506, Paste_Here!A$2:A$600, 0))))), "Yes", IF(ISNUMBER(SEARCH("no", LOWER(INDEX(Paste_Here!F$2:F$600, MATCH(B506, Paste_Here!A$2:A$600, 0))))), "No", "")), ""), "")</f>
        <v/>
      </c>
      <c r="EA506" s="47"/>
      <c r="EB506" s="2" t="str">
        <f>IFERROR(IF(B506&lt;&gt;"", IF(ISNUMBER(SEARCH("english language learner", LOWER(INDEX(Paste_Here!C$2:C$600, MATCH(B506, Paste_Here!A$2:A$600, 0))))), "Yes", ""), ""), "")</f>
        <v/>
      </c>
      <c r="EC506" s="47"/>
      <c r="ED506" s="2" t="str">
        <f>IFERROR(IF(B506&lt;&gt;"", IF(OR(ISNUMBER(SEARCH("b", LOWER(INDEX(Paste_Here!K$2:K$600, MATCH(B506, Paste_Here!A$2:A$600, 0))))), ISNUMBER(SEARCH("h", LOWER(INDEX(Paste_Here!K$2:K$600, MATCH(B506, Paste_Here!A$2:A$600, 0))))), ISNUMBER(SEARCH("i", LOWER(INDEX(Paste_Here!K$2:K$600, MATCH(B506, Paste_Here!A$2:A$600, 0)))))), "Yes", IF(INDEX(Paste_Here!K$2:K$600, MATCH(B506, Paste_Here!A$2:A$600, 0))&lt;&gt;"", "No", "")), ""), "")</f>
        <v/>
      </c>
      <c r="EE506" s="47"/>
      <c r="EF506" s="34" t="str">
        <f>IFERROR(IF(B506&lt;&gt;"", IF(ISNUMBER(SEARCH("yes", LOWER(INDEX(Paste_Here!L$2:L$600, MATCH(B506, Paste_Here!A$2:A$600, 0))))), "Yes", IF(ISNUMBER(SEARCH("no", LOWER(INDEX(Paste_Here!L$2:L$600, MATCH(B506, Paste_Here!A$2:A$600, 0))))), "No", "")), ""), "")</f>
        <v/>
      </c>
      <c r="EG506" s="47"/>
      <c r="EH506" s="2" t="str">
        <f>IFERROR(IF(B506&lt;&gt;"", IF(ISNUMBER(SEARCH("transitional 2", LOWER(INDEX(Paste_Here!C$2:C$600, MATCH(B506, Paste_Here!A$2:A$600, 0))))), "T2", IF(ISNUMBER(SEARCH("transitional 1", LOWER(INDEX(Paste_Here!C$2:C$600, MATCH(B506, Paste_Here!A$2:A$600, 0))))), "T1", IF(ISNUMBER(SEARCH("waived ell services", LOWER(INDEX(Paste_Here!C$2:C$600, MATCH(B506, Paste_Here!A$2:A$600, 0))))), "W", ""))), ""), "")</f>
        <v/>
      </c>
      <c r="EI506" s="47"/>
      <c r="EJ506" s="2" t="str">
        <f>IFERROR(IF(B506&lt;&gt;"", IF(AND(INDEX(Paste_Here!AG$2:AG$600, MATCH(B506, Paste_Here!A$2:A$600, 0))&lt;&gt;"", ISNUMBER(VALUE(INDEX(Paste_Here!AG$2:AG$600, MATCH(B506, Paste_Here!A$2:A$600, 0))))), INDEX(Paste_Here!AG$2:AG$600, MATCH(B506, Paste_Here!A$2:A$600, 0)), ""), ""), "")</f>
        <v/>
      </c>
      <c r="EK506" s="47"/>
      <c r="EL506" s="2" t="str">
        <f>IFERROR(IF(B506&lt;&gt;"", IF(AND(INDEX(Paste_Here!AL$2:AL$600, MATCH(B506, Paste_Here!A$2:A$600, 0))&lt;&gt;"", ISNUMBER(VALUE(INDEX(Paste_Here!AL$2:AL$600, MATCH(B506, Paste_Here!A$2:A$600, 0))))), INDEX(Paste_Here!AL$2:AL$600, MATCH(B506, Paste_Here!A$2:A$600, 0)), ""), ""), "")</f>
        <v/>
      </c>
      <c r="EM506" s="47"/>
      <c r="FA506" s="4" t="str" cm="1">
        <f t="array" ref="FA506">IFERROR(INDEX(Paste_Here!$B$2:$B$600, MATCH(0, COUNTIF(FA$4:FA505, Paste_Here!$B$2:$B$600) + IF(Paste_Here!$B$2:$B$600="", 1, 0), 0)), "")</f>
        <v/>
      </c>
      <c r="FB506" s="4" t="str">
        <f>IF(FA506&lt;&gt;"", INDEX(Paste_Here!$A$2:$A$600, MATCH(FA506, Paste_Here!$B$2:$B$600, 0)), "")</f>
        <v/>
      </c>
      <c r="FC506" s="4" t="str">
        <f t="shared" si="46"/>
        <v/>
      </c>
      <c r="FD506" s="4" t="str" cm="1">
        <f t="array" ref="FD506">IFERROR(INDEX($FC$5:$FC$600, MATCH(SMALL(IF($FC$5:$FC$600&lt;&gt;"", COUNTIF($FC$5:$FC$600, "&lt;"&amp;$FC$5:$FC$600)+1), ROW()-ROW($FD$5)+1), COUNTIF($FC$5:$FC$600, "&lt;"&amp;$FC$5:$FC$600)+1, 0)), "")</f>
        <v/>
      </c>
      <c r="FF506" s="2" t="str">
        <f>IFERROR(IF(B506&lt;&gt;"", IF(AND(INDEX(Paste_Here!AH$2:AH$600, MATCH(B506, Paste_Here!A$2:A$600, 0))&lt;&gt;"", ISNUMBER(VALUE(INDEX(Paste_Here!AH$2:AH$600, MATCH(B506, Paste_Here!A$2:A$600, 0))))), INDEX(Paste_Here!AH$2:AH$600, MATCH(B506, Paste_Here!A$2:A$600, 0)), ""), ""), "")</f>
        <v/>
      </c>
      <c r="FG506" s="47"/>
      <c r="FH506" s="2" t="str">
        <f>IFERROR(IF(B506&lt;&gt;"", IF(AND(INDEX(Paste_Here!AM$2:AM$600, MATCH(B506, Paste_Here!A$2:A$600, 0))&lt;&gt;"", ISNUMBER(VALUE(INDEX(Paste_Here!AM$2:AM$600, MATCH(B506, Paste_Here!A$2:A$600, 0))))), INDEX(Paste_Here!AM$2:AM$600, MATCH(B506, Paste_Here!A$2:A$600, 0)), ""), ""), "")</f>
        <v/>
      </c>
      <c r="FI506" s="47"/>
      <c r="FJ506" s="47"/>
      <c r="FK506" s="2" t="str">
        <f t="shared" si="47"/>
        <v/>
      </c>
      <c r="FL506" s="47"/>
      <c r="FM506" s="2" t="str">
        <f>IFERROR(IF(B506&lt;&gt;"", IF(ISNUMBER(VALUE(INDEX(Paste_Here!H$2:H$600, MATCH(B506, Paste_Here!A$2:A$600, 0)))), IF(VALUE(INDEX(Paste_Here!H$2:H$600, MATCH(B506, Paste_Here!A$2:A$600, 0)))=0, "No", IF(AND(VALUE(INDEX(Paste_Here!H$2:H$600, MATCH(B506, Paste_Here!A$2:A$600, 0)))&gt;=1, VALUE(INDEX(Paste_Here!H$2:H$600, MATCH(B506, Paste_Here!A$2:A$600, 0)))&lt;=4), VALUE(INDEX(Paste_Here!H$2:H$600, MATCH(B506, Paste_Here!A$2:A$600, 0))), "")), ""), ""), "")</f>
        <v/>
      </c>
      <c r="FN506" s="47"/>
      <c r="FO506" s="34" t="str">
        <f>IFERROR(IF(B506&lt;&gt;"", IF(ISNUMBER(VALUE(INDEX(Paste_Here!I$2:I$600, MATCH(B506, Paste_Here!A$2:A$600, 0)))), IF(VALUE(INDEX(Paste_Here!I$2:I$600, MATCH(B506, Paste_Here!A$2:A$600, 0)))=0, "No", IF(AND(VALUE(INDEX(Paste_Here!I$2:I$600, MATCH(B506, Paste_Here!A$2:A$600, 0)))&gt;=1, VALUE(INDEX(Paste_Here!I$2:I$600, MATCH(B506, Paste_Here!A$2:A$600, 0)))&lt;=4), VALUE(INDEX(Paste_Here!I$2:I$600, MATCH(B506, Paste_Here!A$2:A$600, 0))), "")), ""), ""), "")</f>
        <v/>
      </c>
      <c r="FP506" s="47"/>
      <c r="FQ506" s="2"/>
      <c r="FR506" s="47"/>
      <c r="FS506" s="2"/>
      <c r="FT506" s="47"/>
      <c r="FU506" s="2"/>
      <c r="FV506" s="47"/>
      <c r="FW506" s="2"/>
      <c r="FX506" s="47"/>
      <c r="FY506" s="2"/>
      <c r="FZ506" s="47"/>
      <c r="GA506" s="2"/>
      <c r="GB506" s="47"/>
      <c r="GU506" s="2"/>
      <c r="GV506" s="47"/>
      <c r="GW506" s="2"/>
      <c r="GX506" s="47"/>
    </row>
    <row r="507" spans="1:206">
      <c r="A507" s="47"/>
      <c r="B507" s="2" t="str">
        <f t="shared" si="42"/>
        <v/>
      </c>
      <c r="C507" s="47"/>
      <c r="D507" s="2" t="str">
        <f>IFERROR(IF(B507&lt;&gt;"", IF(COUNTIF(INDEX(Paste_Here!N$2:O$600, MATCH(B507, Paste_Here!A$2:A$600, 0), 0), "yes") &gt; 0, "No", IF(COUNTIF(INDEX(Paste_Here!N$2:O$600, MATCH(B507, Paste_Here!A$2:A$600, 0), 0), "no") &gt; 0, "Yes", "")), ""), "")</f>
        <v/>
      </c>
      <c r="E507" s="47"/>
      <c r="F507" s="84" t="str">
        <f>IFERROR(IF(B507&lt;&gt;"", IF(AND(INDEX(Paste_Here!P$2:P$600, MATCH(B507, Paste_Here!A$2:A$600, 0))&lt;&gt;"", ISNUMBER(VALUE(INDEX(Paste_Here!P$2:P$600, MATCH(B507, Paste_Here!A$2:A$600, 0))))), INDEX(Paste_Here!P$2:P$600, MATCH(B507, Paste_Here!A$2:A$600, 0)), ""), ""), "")</f>
        <v/>
      </c>
      <c r="G507" s="47"/>
      <c r="H507" s="2" t="str">
        <f>IFERROR(IF(B507&lt;&gt;"", IF(ISNUMBER(SEARCH("highrisk", LOWER(INDEX(Paste_Here!Q$2:Q$600, MATCH(B507, Paste_Here!A$2:A$600, 0))))), "High Risk", IF(ISNUMBER(SEARCH("lowrisk", LOWER(INDEX(Paste_Here!Q$2:Q$600, MATCH(B507, Paste_Here!A$2:A$600, 0))))), "Low Risk", IF(ISNUMBER(SEARCH("somerisk", LOWER(INDEX(Paste_Here!Q$2:Q$600, MATCH(B507, Paste_Here!A$2:A$600, 0))))), "Some Risk", ""))), ""), "")</f>
        <v/>
      </c>
      <c r="I507" s="47"/>
      <c r="J507" s="2"/>
      <c r="K507" s="47"/>
      <c r="L507" s="2"/>
      <c r="M507" s="47"/>
      <c r="N507" s="2"/>
      <c r="O507" s="47"/>
      <c r="P507" s="2" t="str">
        <f>IFERROR(IF(B507&lt;&gt;"", IF(AND(ISNUMBER(VALUE(INDEX(Paste_Here!R$2:R$600, MATCH(B507, Paste_Here!A$2:A$600, 0)))), INDEX(Paste_Here!R$2:R$600, MATCH(B507, Paste_Here!A$2:A$600, 0)) &lt;&gt; ""), VALUE(INDEX(Paste_Here!R$2:R$600, MATCH(B507, Paste_Here!A$2:A$600, 0))), ""), ""), "")</f>
        <v/>
      </c>
      <c r="Q507" s="47"/>
      <c r="R507" s="2"/>
      <c r="S507" s="47"/>
      <c r="W507" s="47"/>
      <c r="X507" s="2"/>
      <c r="Y507" s="47"/>
      <c r="Z507" s="2" t="str">
        <f>IFERROR(IF(B507&lt;&gt;"", IF(AND(INDEX(Paste_Here!S$2:S$600, MATCH(B507, Paste_Here!A$2:A$600, 0))&lt;&gt;"", ISNUMBER(VALUE(INDEX(Paste_Here!S$2:S$600, MATCH(B507, Paste_Here!A$2:A$600, 0))))), INDEX(Paste_Here!S$2:S$600, MATCH(B507, Paste_Here!A$2:A$600, 0)), ""), ""), "")</f>
        <v/>
      </c>
      <c r="AA507" s="47"/>
      <c r="AB507" s="2" t="str">
        <f>IFERROR(IF(B507&lt;&gt;"", IF(ISNUMBER(SEARCH("highrisk", LOWER(INDEX(Paste_Here!T$2:T$600, MATCH(B507, Paste_Here!A$2:A$600, 0))))), "High Risk", IF(ISNUMBER(SEARCH("lowrisk", LOWER(INDEX(Paste_Here!T$2:T$600, MATCH(B507, Paste_Here!A$2:A$600, 0))))), "Low Risk", IF(ISNUMBER(SEARCH("somerisk", LOWER(INDEX(Paste_Here!T$2:T$600, MATCH(B507, Paste_Here!A$2:A$600, 0))))), "Some Risk", IF(ISNUMBER(SEARCH("OT", LOWER(INDEX(Paste_Here!T$2:T$600, MATCH(B507, Paste_Here!A$2:A$600, 0))))), "On Track", "")))), ""), "")</f>
        <v/>
      </c>
      <c r="AC507" s="47"/>
      <c r="AD507" s="2"/>
      <c r="AE507" s="47"/>
      <c r="AF507" s="2"/>
      <c r="AG507" s="47"/>
      <c r="AH507" s="2"/>
      <c r="AI507" s="47"/>
      <c r="AJ507" s="2" t="str" cm="1">
        <f t="array" aca="1" ref="AJ507" ca="1">IFERROR(IF(ISNUMBER(SEARCH("BR", INDEX(Paste_Here!AB$2:AB$210, MATCH(B507, Paste_Here!A$2:A$210, 0)))), -1, 1) * VALUE(_xlfn.TEXTJOIN("", TRUE, IF(ISNUMBER(--MID(INDEX(Paste_Here!AB$2:AB$210, MATCH(B507, Paste_Here!A$2:A$210, 0)), ROW(INDIRECT("1:"&amp;LEN(INDEX(Paste_Here!AB$2:AB$210, MATCH(B507, Paste_Here!A$2:A$210, 0))))), 1)), MID(INDEX(Paste_Here!AB$2:AB$210, MATCH(B507, Paste_Here!A$2:A$210, 0)), ROW(INDIRECT("1:"&amp;LEN(INDEX(Paste_Here!AB$2:AB$210, MATCH(B507, Paste_Here!A$2:A$210, 0))))), 1), ""))), "")</f>
        <v/>
      </c>
      <c r="AK507" s="47"/>
      <c r="AL507" s="34" t="str">
        <f>IFERROR(IF(B507&lt;&gt;"", IF(AND(INDEX(Paste_Here!AF$2:AF$600, MATCH(B507, Paste_Here!A$2:A$600, 0))&lt;&gt;"", ISNUMBER(VALUE(INDEX(Paste_Here!AF$2:AF$600, MATCH(B507, Paste_Here!A$2:A$600, 0))))), INDEX(Paste_Here!AF$2:AF$600, MATCH(B507, Paste_Here!A$2:A$600, 0)), ""), ""), "")</f>
        <v/>
      </c>
      <c r="AM507" s="47"/>
      <c r="AN507" s="47"/>
      <c r="AO507" s="2" t="str">
        <f t="shared" si="43"/>
        <v/>
      </c>
      <c r="AP507" s="47"/>
      <c r="AQ507" s="34" t="str">
        <f>IFERROR(IF(B507&lt;&gt;"", IF(COUNTIF(INDEX(Paste_Here!X$2:Y$600, MATCH(B507, Paste_Here!A$2:A$600, 0), 0), "yes") &gt; 0, "No", IF(COUNTIF(INDEX(Paste_Here!X$2:Y$600, MATCH(B507, Paste_Here!A$2:A$600, 0), 0), "no") &gt; 0, "Yes", "")), ""), "")</f>
        <v/>
      </c>
      <c r="AR507" s="47"/>
      <c r="AS507" s="34" t="str">
        <f>IFERROR(IF(B507&lt;&gt;"", IF(AND(INDEX(Paste_Here!U$2:U$600, MATCH(B507, Paste_Here!A$2:A$600, 0))&lt;&gt;"", ISNUMBER(VALUE(INDEX(Paste_Here!U$2:U$600, MATCH(B507, Paste_Here!A$2:A$600, 0))))), INDEX(Paste_Here!U$2:U$600, MATCH(B507, Paste_Here!A$2:A$600, 0)), ""), ""), "")</f>
        <v/>
      </c>
      <c r="AT507" s="47"/>
      <c r="AU507" s="34" t="str">
        <f>IFERROR(IF(B507&lt;&gt;"", IF(ISNUMBER(SEARCH("highrisk", LOWER(INDEX(Paste_Here!V$2:V$600, MATCH(B507, Paste_Here!A$2:A$600, 0))))), "High Risk", IF(ISNUMBER(SEARCH("lowrisk", LOWER(INDEX(Paste_Here!V$2:V$600, MATCH(B507, Paste_Here!A$2:A$600, 0))))), "Low Risk", IF(ISNUMBER(SEARCH("somerisk", LOWER(INDEX(Paste_Here!V$2:V$600, MATCH(B507, Paste_Here!A$2:A$600, 0))))), "Some Risk", ""))), ""), "")</f>
        <v/>
      </c>
      <c r="AV507" s="47"/>
      <c r="AW507" s="34" t="str">
        <f>IFERROR(IF(B507&lt;&gt;"", IF(AND(ISNUMBER(VALUE(INDEX(Paste_Here!W$2:W$600, MATCH(B507, Paste_Here!A$2:A$600, 0)))), INDEX(Paste_Here!W$2:W$600, MATCH(B507, Paste_Here!A$2:A$600, 0)) &lt;&gt; ""), VALUE(INDEX(Paste_Here!W$2:W$600, MATCH(B507, Paste_Here!A$2:A$600, 0))), ""), ""), "")</f>
        <v/>
      </c>
      <c r="AX507" s="47"/>
      <c r="BA507" s="2" t="str">
        <f>IFERROR(IF(B507&lt;&gt;"", IF(AND(INDEX(Paste_Here!AI$2:AI$600, MATCH(B507, Paste_Here!A$2:A$600, 0))&lt;&gt;"", ISNUMBER(VALUE(INDEX(Paste_Here!AI$2:AI$600, MATCH(B507, Paste_Here!A$2:A$600, 0))))), INDEX(Paste_Here!AI$2:AI$600, MATCH(B507, Paste_Here!A$2:A$600, 0)), ""), ""), "")</f>
        <v/>
      </c>
      <c r="BB507" s="47"/>
      <c r="BC507" s="34" t="str">
        <f>IFERROR(IF(B507&lt;&gt;"", IF(ISNUMBER(SEARCH("highrisk", LOWER(INDEX(Paste_Here!AJ$2:AJ$600, MATCH(B507, Paste_Here!A$2:A$600, 0))))), "High Risk", IF(ISNUMBER(SEARCH("lowrisk", LOWER(INDEX(Paste_Here!AJ$2:AJ$600, MATCH(B507, Paste_Here!A$2:A$600, 0))))), "Low Risk", IF(ISNUMBER(SEARCH("somerisk", LOWER(INDEX(Paste_Here!AJ$2:AJ$600, MATCH(B507, Paste_Here!A$2:A$600, 0))))), "Some Risk", IF(ISNUMBER(SEARCH("OT", LOWER(INDEX(Paste_Here!AJ$2:AJ$600, MATCH(B507, Paste_Here!A$2:A$600, 0))))), "On Track", "")))), ""), "")</f>
        <v/>
      </c>
      <c r="BD507" s="47"/>
      <c r="BE507" s="34" t="str">
        <f>IFERROR(IF(B507&lt;&gt;"", IF(AND(INDEX(Paste_Here!AK$2:AK$600, MATCH(B507, Paste_Here!A$2:A$600, 0))&lt;&gt;"", ISNUMBER(VALUE(INDEX(Paste_Here!AK$2:AK$600, MATCH(B507, Paste_Here!A$2:A$600, 0))))), INDEX(Paste_Here!AK$2:AK$600, MATCH(B507, Paste_Here!A$2:A$600, 0)), ""), ""), "")</f>
        <v/>
      </c>
      <c r="BF507" s="47"/>
      <c r="BG507" s="34" t="str" cm="1">
        <f t="array" aca="1" ref="BG507" ca="1">IFERROR(IF(B507&lt;&gt;"", IF(INDEX(Paste_Here!AE$2:AE$600, MATCH(B507, Paste_Here!A$2:A$600, 0))&lt;&gt;"", IF(LEFT(INDEX(Paste_Here!AE$2:AE$600, MATCH(B507, Paste_Here!A$2:A$600, 0)), 2)="EM", -1, 1) * VALUE(_xlfn.TEXTJOIN("", TRUE, IF(ISNUMBER(MID(INDEX(Paste_Here!AE$2:AE$600, MATCH(B507, Paste_Here!A$2:A$600, 0)), ROW(INDIRECT("1:"&amp;LEN(INDEX(Paste_Here!AE$2:AE$600, MATCH(B507, Paste_Here!A$2:A$600, 0))))), 1)*1), MID(INDEX(Paste_Here!AE$2:AE$600, MATCH(B507, Paste_Here!A$2:A$600, 0)), ROW(INDIRECT("1:"&amp;LEN(INDEX(Paste_Here!AE$2:AE$600, MATCH(B507, Paste_Here!A$2:A$600, 0))))), 1), ""))), ""), ""), "")</f>
        <v/>
      </c>
      <c r="BH507" s="47"/>
      <c r="BJ507" s="47"/>
      <c r="BK507" s="2" t="str">
        <f t="shared" si="44"/>
        <v/>
      </c>
      <c r="BL507" s="47"/>
      <c r="BM507" s="34" t="str">
        <f>IFERROR(IF(B507&lt;&gt;"", IF(AND(INDEX(Paste_Here!Z$2:Z$600, MATCH(B507, Paste_Here!A$2:A$600, 0))&lt;&gt;"", ISNUMBER(VALUE(INDEX(Paste_Here!Z$2:Z$600, MATCH(B507, Paste_Here!A$2:A$600, 0))))), INDEX(Paste_Here!Z$2:Z$600, MATCH(B507, Paste_Here!A$2:A$600, 0)), ""), ""), "")</f>
        <v/>
      </c>
      <c r="BN507" s="47"/>
      <c r="BO507" s="34" t="str">
        <f>IFERROR(IF(B507&lt;&gt;"", IF(ISNUMBER(SEARCH("highrisk", LOWER(INDEX(Paste_Here!AA$2:AA$600, MATCH(B507, Paste_Here!A$2:A$600, 0))))), "High Risk", IF(ISNUMBER(SEARCH("lowrisk", LOWER(INDEX(Paste_Here!AA$2:AA$600, MATCH(B507, Paste_Here!A$2:A$600, 0))))), "Low Risk", IF(ISNUMBER(SEARCH("somerisk", LOWER(INDEX(Paste_Here!AA$2:AA$600, MATCH(B507, Paste_Here!A$2:A$600, 0))))), "Some Risk", IF(ISNUMBER(SEARCH("OT", LOWER(INDEX(Paste_Here!AA$2:AA$600, MATCH(B507, Paste_Here!A$2:A$600, 0))))), "On Track", "")))), ""), "")</f>
        <v/>
      </c>
      <c r="BP507" s="47"/>
      <c r="BQ507" s="34" t="str">
        <f>IFERROR(IF(B507&lt;&gt;"", IF(AND(INDEX(Paste_Here!AC$2:AC$600, MATCH(B507, Paste_Here!A$2:A$600, 0))&lt;&gt;"", ISNUMBER(VALUE(INDEX(Paste_Here!AC$2:AC$600, MATCH(B507, Paste_Here!A$2:A$600, 0))))), INDEX(Paste_Here!AC$2:AC$600, MATCH(B507, Paste_Here!A$2:A$600, 0)), ""), ""), "")</f>
        <v/>
      </c>
      <c r="BR507" s="47"/>
      <c r="BS507" s="34" t="str">
        <f>IFERROR(IF(B507&lt;&gt;"", IF(ISNUMBER(SEARCH("highrisk", LOWER(INDEX(Paste_Here!AD$2:AD$600, MATCH(B507, Paste_Here!A$2:A$600, 0))))), "High Risk", IF(ISNUMBER(SEARCH("lowrisk", LOWER(INDEX(Paste_Here!AD$2:AD$600, MATCH(B507, Paste_Here!A$2:A$600, 0))))), "Low Risk", IF(ISNUMBER(SEARCH("somerisk", LOWER(INDEX(Paste_Here!AD$2:AD$600, MATCH(B507, Paste_Here!A$2:A$600, 0))))), "Some Risk", IF(ISNUMBER(SEARCH("OT", LOWER(INDEX(Paste_Here!AD$2:AD$600, MATCH(B507, Paste_Here!A$2:A$600, 0))))), "On Track", "")))), ""), "")</f>
        <v/>
      </c>
      <c r="BT507" s="47"/>
      <c r="BU507" s="34"/>
      <c r="BV507" s="47"/>
      <c r="BW507" s="34"/>
      <c r="BX507" s="47"/>
      <c r="BY507" s="34"/>
      <c r="BZ507" s="47"/>
      <c r="CA507" s="34"/>
      <c r="CB507" s="49"/>
      <c r="DT507" s="47"/>
      <c r="DU507" s="47"/>
      <c r="DV507" s="2" t="str">
        <f t="shared" si="45"/>
        <v/>
      </c>
      <c r="DW507" s="47"/>
      <c r="DX507" s="2" t="str">
        <f>IFERROR(IF(B507&lt;&gt;"", IF(ISNUMBER(SEARCH("s", LOWER(INDEX(Paste_Here!M$2:M$600, MATCH(B507, Paste_Here!A$2:A$600, 0))))), "Yes", IF(INDEX(Paste_Here!M$2:M$600, MATCH(B507, Paste_Here!A$2:A$600, 0))&lt;&gt;"", "No", "")), ""), "")</f>
        <v/>
      </c>
      <c r="DY507" s="47"/>
      <c r="DZ507" s="2" t="str">
        <f>IFERROR(IF(B507&lt;&gt;"", IF(ISNUMBER(SEARCH("yes", LOWER(INDEX(Paste_Here!F$2:F$600, MATCH(B507, Paste_Here!A$2:A$600, 0))))), "Yes", IF(ISNUMBER(SEARCH("no", LOWER(INDEX(Paste_Here!F$2:F$600, MATCH(B507, Paste_Here!A$2:A$600, 0))))), "No", "")), ""), "")</f>
        <v/>
      </c>
      <c r="EA507" s="47"/>
      <c r="EB507" s="2" t="str">
        <f>IFERROR(IF(B507&lt;&gt;"", IF(ISNUMBER(SEARCH("english language learner", LOWER(INDEX(Paste_Here!C$2:C$600, MATCH(B507, Paste_Here!A$2:A$600, 0))))), "Yes", ""), ""), "")</f>
        <v/>
      </c>
      <c r="EC507" s="47"/>
      <c r="ED507" s="2" t="str">
        <f>IFERROR(IF(B507&lt;&gt;"", IF(OR(ISNUMBER(SEARCH("b", LOWER(INDEX(Paste_Here!K$2:K$600, MATCH(B507, Paste_Here!A$2:A$600, 0))))), ISNUMBER(SEARCH("h", LOWER(INDEX(Paste_Here!K$2:K$600, MATCH(B507, Paste_Here!A$2:A$600, 0))))), ISNUMBER(SEARCH("i", LOWER(INDEX(Paste_Here!K$2:K$600, MATCH(B507, Paste_Here!A$2:A$600, 0)))))), "Yes", IF(INDEX(Paste_Here!K$2:K$600, MATCH(B507, Paste_Here!A$2:A$600, 0))&lt;&gt;"", "No", "")), ""), "")</f>
        <v/>
      </c>
      <c r="EE507" s="47"/>
      <c r="EF507" s="34" t="str">
        <f>IFERROR(IF(B507&lt;&gt;"", IF(ISNUMBER(SEARCH("yes", LOWER(INDEX(Paste_Here!L$2:L$600, MATCH(B507, Paste_Here!A$2:A$600, 0))))), "Yes", IF(ISNUMBER(SEARCH("no", LOWER(INDEX(Paste_Here!L$2:L$600, MATCH(B507, Paste_Here!A$2:A$600, 0))))), "No", "")), ""), "")</f>
        <v/>
      </c>
      <c r="EG507" s="47"/>
      <c r="EH507" s="2" t="str">
        <f>IFERROR(IF(B507&lt;&gt;"", IF(ISNUMBER(SEARCH("transitional 2", LOWER(INDEX(Paste_Here!C$2:C$600, MATCH(B507, Paste_Here!A$2:A$600, 0))))), "T2", IF(ISNUMBER(SEARCH("transitional 1", LOWER(INDEX(Paste_Here!C$2:C$600, MATCH(B507, Paste_Here!A$2:A$600, 0))))), "T1", IF(ISNUMBER(SEARCH("waived ell services", LOWER(INDEX(Paste_Here!C$2:C$600, MATCH(B507, Paste_Here!A$2:A$600, 0))))), "W", ""))), ""), "")</f>
        <v/>
      </c>
      <c r="EI507" s="47"/>
      <c r="EJ507" s="2" t="str">
        <f>IFERROR(IF(B507&lt;&gt;"", IF(AND(INDEX(Paste_Here!AG$2:AG$600, MATCH(B507, Paste_Here!A$2:A$600, 0))&lt;&gt;"", ISNUMBER(VALUE(INDEX(Paste_Here!AG$2:AG$600, MATCH(B507, Paste_Here!A$2:A$600, 0))))), INDEX(Paste_Here!AG$2:AG$600, MATCH(B507, Paste_Here!A$2:A$600, 0)), ""), ""), "")</f>
        <v/>
      </c>
      <c r="EK507" s="47"/>
      <c r="EL507" s="2" t="str">
        <f>IFERROR(IF(B507&lt;&gt;"", IF(AND(INDEX(Paste_Here!AL$2:AL$600, MATCH(B507, Paste_Here!A$2:A$600, 0))&lt;&gt;"", ISNUMBER(VALUE(INDEX(Paste_Here!AL$2:AL$600, MATCH(B507, Paste_Here!A$2:A$600, 0))))), INDEX(Paste_Here!AL$2:AL$600, MATCH(B507, Paste_Here!A$2:A$600, 0)), ""), ""), "")</f>
        <v/>
      </c>
      <c r="EM507" s="47"/>
      <c r="FA507" s="4" t="str" cm="1">
        <f t="array" ref="FA507">IFERROR(INDEX(Paste_Here!$B$2:$B$600, MATCH(0, COUNTIF(FA$4:FA506, Paste_Here!$B$2:$B$600) + IF(Paste_Here!$B$2:$B$600="", 1, 0), 0)), "")</f>
        <v/>
      </c>
      <c r="FB507" s="4" t="str">
        <f>IF(FA507&lt;&gt;"", INDEX(Paste_Here!$A$2:$A$600, MATCH(FA507, Paste_Here!$B$2:$B$600, 0)), "")</f>
        <v/>
      </c>
      <c r="FC507" s="4" t="str">
        <f t="shared" si="46"/>
        <v/>
      </c>
      <c r="FD507" s="4" t="str" cm="1">
        <f t="array" ref="FD507">IFERROR(INDEX($FC$5:$FC$600, MATCH(SMALL(IF($FC$5:$FC$600&lt;&gt;"", COUNTIF($FC$5:$FC$600, "&lt;"&amp;$FC$5:$FC$600)+1), ROW()-ROW($FD$5)+1), COUNTIF($FC$5:$FC$600, "&lt;"&amp;$FC$5:$FC$600)+1, 0)), "")</f>
        <v/>
      </c>
      <c r="FF507" s="2" t="str">
        <f>IFERROR(IF(B507&lt;&gt;"", IF(AND(INDEX(Paste_Here!AH$2:AH$600, MATCH(B507, Paste_Here!A$2:A$600, 0))&lt;&gt;"", ISNUMBER(VALUE(INDEX(Paste_Here!AH$2:AH$600, MATCH(B507, Paste_Here!A$2:A$600, 0))))), INDEX(Paste_Here!AH$2:AH$600, MATCH(B507, Paste_Here!A$2:A$600, 0)), ""), ""), "")</f>
        <v/>
      </c>
      <c r="FG507" s="47"/>
      <c r="FH507" s="2" t="str">
        <f>IFERROR(IF(B507&lt;&gt;"", IF(AND(INDEX(Paste_Here!AM$2:AM$600, MATCH(B507, Paste_Here!A$2:A$600, 0))&lt;&gt;"", ISNUMBER(VALUE(INDEX(Paste_Here!AM$2:AM$600, MATCH(B507, Paste_Here!A$2:A$600, 0))))), INDEX(Paste_Here!AM$2:AM$600, MATCH(B507, Paste_Here!A$2:A$600, 0)), ""), ""), "")</f>
        <v/>
      </c>
      <c r="FI507" s="47"/>
      <c r="FJ507" s="47"/>
      <c r="FK507" s="2" t="str">
        <f t="shared" si="47"/>
        <v/>
      </c>
      <c r="FL507" s="47"/>
      <c r="FM507" s="2" t="str">
        <f>IFERROR(IF(B507&lt;&gt;"", IF(ISNUMBER(VALUE(INDEX(Paste_Here!H$2:H$600, MATCH(B507, Paste_Here!A$2:A$600, 0)))), IF(VALUE(INDEX(Paste_Here!H$2:H$600, MATCH(B507, Paste_Here!A$2:A$600, 0)))=0, "No", IF(AND(VALUE(INDEX(Paste_Here!H$2:H$600, MATCH(B507, Paste_Here!A$2:A$600, 0)))&gt;=1, VALUE(INDEX(Paste_Here!H$2:H$600, MATCH(B507, Paste_Here!A$2:A$600, 0)))&lt;=4), VALUE(INDEX(Paste_Here!H$2:H$600, MATCH(B507, Paste_Here!A$2:A$600, 0))), "")), ""), ""), "")</f>
        <v/>
      </c>
      <c r="FN507" s="47"/>
      <c r="FO507" s="34" t="str">
        <f>IFERROR(IF(B507&lt;&gt;"", IF(ISNUMBER(VALUE(INDEX(Paste_Here!I$2:I$600, MATCH(B507, Paste_Here!A$2:A$600, 0)))), IF(VALUE(INDEX(Paste_Here!I$2:I$600, MATCH(B507, Paste_Here!A$2:A$600, 0)))=0, "No", IF(AND(VALUE(INDEX(Paste_Here!I$2:I$600, MATCH(B507, Paste_Here!A$2:A$600, 0)))&gt;=1, VALUE(INDEX(Paste_Here!I$2:I$600, MATCH(B507, Paste_Here!A$2:A$600, 0)))&lt;=4), VALUE(INDEX(Paste_Here!I$2:I$600, MATCH(B507, Paste_Here!A$2:A$600, 0))), "")), ""), ""), "")</f>
        <v/>
      </c>
      <c r="FP507" s="47"/>
      <c r="FQ507" s="2"/>
      <c r="FR507" s="47"/>
      <c r="FS507" s="2"/>
      <c r="FT507" s="47"/>
      <c r="FU507" s="2"/>
      <c r="FV507" s="47"/>
      <c r="FW507" s="2"/>
      <c r="FX507" s="47"/>
      <c r="FY507" s="2"/>
      <c r="FZ507" s="47"/>
      <c r="GA507" s="2"/>
      <c r="GB507" s="47"/>
      <c r="GU507" s="2"/>
      <c r="GV507" s="47"/>
      <c r="GW507" s="2"/>
      <c r="GX507" s="47"/>
    </row>
    <row r="508" spans="1:206">
      <c r="A508" s="47"/>
      <c r="B508" s="2" t="str">
        <f t="shared" si="42"/>
        <v/>
      </c>
      <c r="C508" s="47"/>
      <c r="D508" s="2" t="str">
        <f>IFERROR(IF(B508&lt;&gt;"", IF(COUNTIF(INDEX(Paste_Here!N$2:O$600, MATCH(B508, Paste_Here!A$2:A$600, 0), 0), "yes") &gt; 0, "No", IF(COUNTIF(INDEX(Paste_Here!N$2:O$600, MATCH(B508, Paste_Here!A$2:A$600, 0), 0), "no") &gt; 0, "Yes", "")), ""), "")</f>
        <v/>
      </c>
      <c r="E508" s="47"/>
      <c r="F508" s="84" t="str">
        <f>IFERROR(IF(B508&lt;&gt;"", IF(AND(INDEX(Paste_Here!P$2:P$600, MATCH(B508, Paste_Here!A$2:A$600, 0))&lt;&gt;"", ISNUMBER(VALUE(INDEX(Paste_Here!P$2:P$600, MATCH(B508, Paste_Here!A$2:A$600, 0))))), INDEX(Paste_Here!P$2:P$600, MATCH(B508, Paste_Here!A$2:A$600, 0)), ""), ""), "")</f>
        <v/>
      </c>
      <c r="G508" s="47"/>
      <c r="H508" s="2" t="str">
        <f>IFERROR(IF(B508&lt;&gt;"", IF(ISNUMBER(SEARCH("highrisk", LOWER(INDEX(Paste_Here!Q$2:Q$600, MATCH(B508, Paste_Here!A$2:A$600, 0))))), "High Risk", IF(ISNUMBER(SEARCH("lowrisk", LOWER(INDEX(Paste_Here!Q$2:Q$600, MATCH(B508, Paste_Here!A$2:A$600, 0))))), "Low Risk", IF(ISNUMBER(SEARCH("somerisk", LOWER(INDEX(Paste_Here!Q$2:Q$600, MATCH(B508, Paste_Here!A$2:A$600, 0))))), "Some Risk", ""))), ""), "")</f>
        <v/>
      </c>
      <c r="I508" s="47"/>
      <c r="J508" s="2"/>
      <c r="K508" s="47"/>
      <c r="L508" s="2"/>
      <c r="M508" s="47"/>
      <c r="N508" s="2"/>
      <c r="O508" s="47"/>
      <c r="P508" s="2" t="str">
        <f>IFERROR(IF(B508&lt;&gt;"", IF(AND(ISNUMBER(VALUE(INDEX(Paste_Here!R$2:R$600, MATCH(B508, Paste_Here!A$2:A$600, 0)))), INDEX(Paste_Here!R$2:R$600, MATCH(B508, Paste_Here!A$2:A$600, 0)) &lt;&gt; ""), VALUE(INDEX(Paste_Here!R$2:R$600, MATCH(B508, Paste_Here!A$2:A$600, 0))), ""), ""), "")</f>
        <v/>
      </c>
      <c r="Q508" s="47"/>
      <c r="R508" s="2"/>
      <c r="S508" s="47"/>
      <c r="W508" s="47"/>
      <c r="X508" s="2"/>
      <c r="Y508" s="47"/>
      <c r="Z508" s="2" t="str">
        <f>IFERROR(IF(B508&lt;&gt;"", IF(AND(INDEX(Paste_Here!S$2:S$600, MATCH(B508, Paste_Here!A$2:A$600, 0))&lt;&gt;"", ISNUMBER(VALUE(INDEX(Paste_Here!S$2:S$600, MATCH(B508, Paste_Here!A$2:A$600, 0))))), INDEX(Paste_Here!S$2:S$600, MATCH(B508, Paste_Here!A$2:A$600, 0)), ""), ""), "")</f>
        <v/>
      </c>
      <c r="AA508" s="47"/>
      <c r="AB508" s="2" t="str">
        <f>IFERROR(IF(B508&lt;&gt;"", IF(ISNUMBER(SEARCH("highrisk", LOWER(INDEX(Paste_Here!T$2:T$600, MATCH(B508, Paste_Here!A$2:A$600, 0))))), "High Risk", IF(ISNUMBER(SEARCH("lowrisk", LOWER(INDEX(Paste_Here!T$2:T$600, MATCH(B508, Paste_Here!A$2:A$600, 0))))), "Low Risk", IF(ISNUMBER(SEARCH("somerisk", LOWER(INDEX(Paste_Here!T$2:T$600, MATCH(B508, Paste_Here!A$2:A$600, 0))))), "Some Risk", IF(ISNUMBER(SEARCH("OT", LOWER(INDEX(Paste_Here!T$2:T$600, MATCH(B508, Paste_Here!A$2:A$600, 0))))), "On Track", "")))), ""), "")</f>
        <v/>
      </c>
      <c r="AC508" s="47"/>
      <c r="AD508" s="2"/>
      <c r="AE508" s="47"/>
      <c r="AF508" s="2"/>
      <c r="AG508" s="47"/>
      <c r="AH508" s="2"/>
      <c r="AI508" s="47"/>
      <c r="AJ508" s="2" t="str" cm="1">
        <f t="array" aca="1" ref="AJ508" ca="1">IFERROR(IF(ISNUMBER(SEARCH("BR", INDEX(Paste_Here!AB$2:AB$210, MATCH(B508, Paste_Here!A$2:A$210, 0)))), -1, 1) * VALUE(_xlfn.TEXTJOIN("", TRUE, IF(ISNUMBER(--MID(INDEX(Paste_Here!AB$2:AB$210, MATCH(B508, Paste_Here!A$2:A$210, 0)), ROW(INDIRECT("1:"&amp;LEN(INDEX(Paste_Here!AB$2:AB$210, MATCH(B508, Paste_Here!A$2:A$210, 0))))), 1)), MID(INDEX(Paste_Here!AB$2:AB$210, MATCH(B508, Paste_Here!A$2:A$210, 0)), ROW(INDIRECT("1:"&amp;LEN(INDEX(Paste_Here!AB$2:AB$210, MATCH(B508, Paste_Here!A$2:A$210, 0))))), 1), ""))), "")</f>
        <v/>
      </c>
      <c r="AK508" s="47"/>
      <c r="AL508" s="34" t="str">
        <f>IFERROR(IF(B508&lt;&gt;"", IF(AND(INDEX(Paste_Here!AF$2:AF$600, MATCH(B508, Paste_Here!A$2:A$600, 0))&lt;&gt;"", ISNUMBER(VALUE(INDEX(Paste_Here!AF$2:AF$600, MATCH(B508, Paste_Here!A$2:A$600, 0))))), INDEX(Paste_Here!AF$2:AF$600, MATCH(B508, Paste_Here!A$2:A$600, 0)), ""), ""), "")</f>
        <v/>
      </c>
      <c r="AM508" s="47"/>
      <c r="AN508" s="47"/>
      <c r="AO508" s="2" t="str">
        <f t="shared" si="43"/>
        <v/>
      </c>
      <c r="AP508" s="47"/>
      <c r="AQ508" s="34" t="str">
        <f>IFERROR(IF(B508&lt;&gt;"", IF(COUNTIF(INDEX(Paste_Here!X$2:Y$600, MATCH(B508, Paste_Here!A$2:A$600, 0), 0), "yes") &gt; 0, "No", IF(COUNTIF(INDEX(Paste_Here!X$2:Y$600, MATCH(B508, Paste_Here!A$2:A$600, 0), 0), "no") &gt; 0, "Yes", "")), ""), "")</f>
        <v/>
      </c>
      <c r="AR508" s="47"/>
      <c r="AS508" s="34" t="str">
        <f>IFERROR(IF(B508&lt;&gt;"", IF(AND(INDEX(Paste_Here!U$2:U$600, MATCH(B508, Paste_Here!A$2:A$600, 0))&lt;&gt;"", ISNUMBER(VALUE(INDEX(Paste_Here!U$2:U$600, MATCH(B508, Paste_Here!A$2:A$600, 0))))), INDEX(Paste_Here!U$2:U$600, MATCH(B508, Paste_Here!A$2:A$600, 0)), ""), ""), "")</f>
        <v/>
      </c>
      <c r="AT508" s="47"/>
      <c r="AU508" s="34" t="str">
        <f>IFERROR(IF(B508&lt;&gt;"", IF(ISNUMBER(SEARCH("highrisk", LOWER(INDEX(Paste_Here!V$2:V$600, MATCH(B508, Paste_Here!A$2:A$600, 0))))), "High Risk", IF(ISNUMBER(SEARCH("lowrisk", LOWER(INDEX(Paste_Here!V$2:V$600, MATCH(B508, Paste_Here!A$2:A$600, 0))))), "Low Risk", IF(ISNUMBER(SEARCH("somerisk", LOWER(INDEX(Paste_Here!V$2:V$600, MATCH(B508, Paste_Here!A$2:A$600, 0))))), "Some Risk", ""))), ""), "")</f>
        <v/>
      </c>
      <c r="AV508" s="47"/>
      <c r="AW508" s="34" t="str">
        <f>IFERROR(IF(B508&lt;&gt;"", IF(AND(ISNUMBER(VALUE(INDEX(Paste_Here!W$2:W$600, MATCH(B508, Paste_Here!A$2:A$600, 0)))), INDEX(Paste_Here!W$2:W$600, MATCH(B508, Paste_Here!A$2:A$600, 0)) &lt;&gt; ""), VALUE(INDEX(Paste_Here!W$2:W$600, MATCH(B508, Paste_Here!A$2:A$600, 0))), ""), ""), "")</f>
        <v/>
      </c>
      <c r="AX508" s="47"/>
      <c r="BA508" s="2" t="str">
        <f>IFERROR(IF(B508&lt;&gt;"", IF(AND(INDEX(Paste_Here!AI$2:AI$600, MATCH(B508, Paste_Here!A$2:A$600, 0))&lt;&gt;"", ISNUMBER(VALUE(INDEX(Paste_Here!AI$2:AI$600, MATCH(B508, Paste_Here!A$2:A$600, 0))))), INDEX(Paste_Here!AI$2:AI$600, MATCH(B508, Paste_Here!A$2:A$600, 0)), ""), ""), "")</f>
        <v/>
      </c>
      <c r="BB508" s="47"/>
      <c r="BC508" s="34" t="str">
        <f>IFERROR(IF(B508&lt;&gt;"", IF(ISNUMBER(SEARCH("highrisk", LOWER(INDEX(Paste_Here!AJ$2:AJ$600, MATCH(B508, Paste_Here!A$2:A$600, 0))))), "High Risk", IF(ISNUMBER(SEARCH("lowrisk", LOWER(INDEX(Paste_Here!AJ$2:AJ$600, MATCH(B508, Paste_Here!A$2:A$600, 0))))), "Low Risk", IF(ISNUMBER(SEARCH("somerisk", LOWER(INDEX(Paste_Here!AJ$2:AJ$600, MATCH(B508, Paste_Here!A$2:A$600, 0))))), "Some Risk", IF(ISNUMBER(SEARCH("OT", LOWER(INDEX(Paste_Here!AJ$2:AJ$600, MATCH(B508, Paste_Here!A$2:A$600, 0))))), "On Track", "")))), ""), "")</f>
        <v/>
      </c>
      <c r="BD508" s="47"/>
      <c r="BE508" s="34" t="str">
        <f>IFERROR(IF(B508&lt;&gt;"", IF(AND(INDEX(Paste_Here!AK$2:AK$600, MATCH(B508, Paste_Here!A$2:A$600, 0))&lt;&gt;"", ISNUMBER(VALUE(INDEX(Paste_Here!AK$2:AK$600, MATCH(B508, Paste_Here!A$2:A$600, 0))))), INDEX(Paste_Here!AK$2:AK$600, MATCH(B508, Paste_Here!A$2:A$600, 0)), ""), ""), "")</f>
        <v/>
      </c>
      <c r="BF508" s="47"/>
      <c r="BG508" s="34" t="str" cm="1">
        <f t="array" aca="1" ref="BG508" ca="1">IFERROR(IF(B508&lt;&gt;"", IF(INDEX(Paste_Here!AE$2:AE$600, MATCH(B508, Paste_Here!A$2:A$600, 0))&lt;&gt;"", IF(LEFT(INDEX(Paste_Here!AE$2:AE$600, MATCH(B508, Paste_Here!A$2:A$600, 0)), 2)="EM", -1, 1) * VALUE(_xlfn.TEXTJOIN("", TRUE, IF(ISNUMBER(MID(INDEX(Paste_Here!AE$2:AE$600, MATCH(B508, Paste_Here!A$2:A$600, 0)), ROW(INDIRECT("1:"&amp;LEN(INDEX(Paste_Here!AE$2:AE$600, MATCH(B508, Paste_Here!A$2:A$600, 0))))), 1)*1), MID(INDEX(Paste_Here!AE$2:AE$600, MATCH(B508, Paste_Here!A$2:A$600, 0)), ROW(INDIRECT("1:"&amp;LEN(INDEX(Paste_Here!AE$2:AE$600, MATCH(B508, Paste_Here!A$2:A$600, 0))))), 1), ""))), ""), ""), "")</f>
        <v/>
      </c>
      <c r="BH508" s="47"/>
      <c r="BJ508" s="47"/>
      <c r="BK508" s="2" t="str">
        <f t="shared" si="44"/>
        <v/>
      </c>
      <c r="BL508" s="47"/>
      <c r="BM508" s="34" t="str">
        <f>IFERROR(IF(B508&lt;&gt;"", IF(AND(INDEX(Paste_Here!Z$2:Z$600, MATCH(B508, Paste_Here!A$2:A$600, 0))&lt;&gt;"", ISNUMBER(VALUE(INDEX(Paste_Here!Z$2:Z$600, MATCH(B508, Paste_Here!A$2:A$600, 0))))), INDEX(Paste_Here!Z$2:Z$600, MATCH(B508, Paste_Here!A$2:A$600, 0)), ""), ""), "")</f>
        <v/>
      </c>
      <c r="BN508" s="47"/>
      <c r="BO508" s="34" t="str">
        <f>IFERROR(IF(B508&lt;&gt;"", IF(ISNUMBER(SEARCH("highrisk", LOWER(INDEX(Paste_Here!AA$2:AA$600, MATCH(B508, Paste_Here!A$2:A$600, 0))))), "High Risk", IF(ISNUMBER(SEARCH("lowrisk", LOWER(INDEX(Paste_Here!AA$2:AA$600, MATCH(B508, Paste_Here!A$2:A$600, 0))))), "Low Risk", IF(ISNUMBER(SEARCH("somerisk", LOWER(INDEX(Paste_Here!AA$2:AA$600, MATCH(B508, Paste_Here!A$2:A$600, 0))))), "Some Risk", IF(ISNUMBER(SEARCH("OT", LOWER(INDEX(Paste_Here!AA$2:AA$600, MATCH(B508, Paste_Here!A$2:A$600, 0))))), "On Track", "")))), ""), "")</f>
        <v/>
      </c>
      <c r="BP508" s="47"/>
      <c r="BQ508" s="34" t="str">
        <f>IFERROR(IF(B508&lt;&gt;"", IF(AND(INDEX(Paste_Here!AC$2:AC$600, MATCH(B508, Paste_Here!A$2:A$600, 0))&lt;&gt;"", ISNUMBER(VALUE(INDEX(Paste_Here!AC$2:AC$600, MATCH(B508, Paste_Here!A$2:A$600, 0))))), INDEX(Paste_Here!AC$2:AC$600, MATCH(B508, Paste_Here!A$2:A$600, 0)), ""), ""), "")</f>
        <v/>
      </c>
      <c r="BR508" s="47"/>
      <c r="BS508" s="34" t="str">
        <f>IFERROR(IF(B508&lt;&gt;"", IF(ISNUMBER(SEARCH("highrisk", LOWER(INDEX(Paste_Here!AD$2:AD$600, MATCH(B508, Paste_Here!A$2:A$600, 0))))), "High Risk", IF(ISNUMBER(SEARCH("lowrisk", LOWER(INDEX(Paste_Here!AD$2:AD$600, MATCH(B508, Paste_Here!A$2:A$600, 0))))), "Low Risk", IF(ISNUMBER(SEARCH("somerisk", LOWER(INDEX(Paste_Here!AD$2:AD$600, MATCH(B508, Paste_Here!A$2:A$600, 0))))), "Some Risk", IF(ISNUMBER(SEARCH("OT", LOWER(INDEX(Paste_Here!AD$2:AD$600, MATCH(B508, Paste_Here!A$2:A$600, 0))))), "On Track", "")))), ""), "")</f>
        <v/>
      </c>
      <c r="BT508" s="47"/>
      <c r="BU508" s="34"/>
      <c r="BV508" s="47"/>
      <c r="BW508" s="34"/>
      <c r="BX508" s="47"/>
      <c r="BY508" s="34"/>
      <c r="BZ508" s="47"/>
      <c r="CA508" s="34"/>
      <c r="CB508" s="49"/>
      <c r="DT508" s="47"/>
      <c r="DU508" s="47"/>
      <c r="DV508" s="2" t="str">
        <f t="shared" si="45"/>
        <v/>
      </c>
      <c r="DW508" s="47"/>
      <c r="DX508" s="2" t="str">
        <f>IFERROR(IF(B508&lt;&gt;"", IF(ISNUMBER(SEARCH("s", LOWER(INDEX(Paste_Here!M$2:M$600, MATCH(B508, Paste_Here!A$2:A$600, 0))))), "Yes", IF(INDEX(Paste_Here!M$2:M$600, MATCH(B508, Paste_Here!A$2:A$600, 0))&lt;&gt;"", "No", "")), ""), "")</f>
        <v/>
      </c>
      <c r="DY508" s="47"/>
      <c r="DZ508" s="2" t="str">
        <f>IFERROR(IF(B508&lt;&gt;"", IF(ISNUMBER(SEARCH("yes", LOWER(INDEX(Paste_Here!F$2:F$600, MATCH(B508, Paste_Here!A$2:A$600, 0))))), "Yes", IF(ISNUMBER(SEARCH("no", LOWER(INDEX(Paste_Here!F$2:F$600, MATCH(B508, Paste_Here!A$2:A$600, 0))))), "No", "")), ""), "")</f>
        <v/>
      </c>
      <c r="EA508" s="47"/>
      <c r="EB508" s="2" t="str">
        <f>IFERROR(IF(B508&lt;&gt;"", IF(ISNUMBER(SEARCH("english language learner", LOWER(INDEX(Paste_Here!C$2:C$600, MATCH(B508, Paste_Here!A$2:A$600, 0))))), "Yes", ""), ""), "")</f>
        <v/>
      </c>
      <c r="EC508" s="47"/>
      <c r="ED508" s="2" t="str">
        <f>IFERROR(IF(B508&lt;&gt;"", IF(OR(ISNUMBER(SEARCH("b", LOWER(INDEX(Paste_Here!K$2:K$600, MATCH(B508, Paste_Here!A$2:A$600, 0))))), ISNUMBER(SEARCH("h", LOWER(INDEX(Paste_Here!K$2:K$600, MATCH(B508, Paste_Here!A$2:A$600, 0))))), ISNUMBER(SEARCH("i", LOWER(INDEX(Paste_Here!K$2:K$600, MATCH(B508, Paste_Here!A$2:A$600, 0)))))), "Yes", IF(INDEX(Paste_Here!K$2:K$600, MATCH(B508, Paste_Here!A$2:A$600, 0))&lt;&gt;"", "No", "")), ""), "")</f>
        <v/>
      </c>
      <c r="EE508" s="47"/>
      <c r="EF508" s="34" t="str">
        <f>IFERROR(IF(B508&lt;&gt;"", IF(ISNUMBER(SEARCH("yes", LOWER(INDEX(Paste_Here!L$2:L$600, MATCH(B508, Paste_Here!A$2:A$600, 0))))), "Yes", IF(ISNUMBER(SEARCH("no", LOWER(INDEX(Paste_Here!L$2:L$600, MATCH(B508, Paste_Here!A$2:A$600, 0))))), "No", "")), ""), "")</f>
        <v/>
      </c>
      <c r="EG508" s="47"/>
      <c r="EH508" s="2" t="str">
        <f>IFERROR(IF(B508&lt;&gt;"", IF(ISNUMBER(SEARCH("transitional 2", LOWER(INDEX(Paste_Here!C$2:C$600, MATCH(B508, Paste_Here!A$2:A$600, 0))))), "T2", IF(ISNUMBER(SEARCH("transitional 1", LOWER(INDEX(Paste_Here!C$2:C$600, MATCH(B508, Paste_Here!A$2:A$600, 0))))), "T1", IF(ISNUMBER(SEARCH("waived ell services", LOWER(INDEX(Paste_Here!C$2:C$600, MATCH(B508, Paste_Here!A$2:A$600, 0))))), "W", ""))), ""), "")</f>
        <v/>
      </c>
      <c r="EI508" s="47"/>
      <c r="EJ508" s="2" t="str">
        <f>IFERROR(IF(B508&lt;&gt;"", IF(AND(INDEX(Paste_Here!AG$2:AG$600, MATCH(B508, Paste_Here!A$2:A$600, 0))&lt;&gt;"", ISNUMBER(VALUE(INDEX(Paste_Here!AG$2:AG$600, MATCH(B508, Paste_Here!A$2:A$600, 0))))), INDEX(Paste_Here!AG$2:AG$600, MATCH(B508, Paste_Here!A$2:A$600, 0)), ""), ""), "")</f>
        <v/>
      </c>
      <c r="EK508" s="47"/>
      <c r="EL508" s="2" t="str">
        <f>IFERROR(IF(B508&lt;&gt;"", IF(AND(INDEX(Paste_Here!AL$2:AL$600, MATCH(B508, Paste_Here!A$2:A$600, 0))&lt;&gt;"", ISNUMBER(VALUE(INDEX(Paste_Here!AL$2:AL$600, MATCH(B508, Paste_Here!A$2:A$600, 0))))), INDEX(Paste_Here!AL$2:AL$600, MATCH(B508, Paste_Here!A$2:A$600, 0)), ""), ""), "")</f>
        <v/>
      </c>
      <c r="EM508" s="47"/>
      <c r="FA508" s="4" t="str" cm="1">
        <f t="array" ref="FA508">IFERROR(INDEX(Paste_Here!$B$2:$B$600, MATCH(0, COUNTIF(FA$4:FA507, Paste_Here!$B$2:$B$600) + IF(Paste_Here!$B$2:$B$600="", 1, 0), 0)), "")</f>
        <v/>
      </c>
      <c r="FB508" s="4" t="str">
        <f>IF(FA508&lt;&gt;"", INDEX(Paste_Here!$A$2:$A$600, MATCH(FA508, Paste_Here!$B$2:$B$600, 0)), "")</f>
        <v/>
      </c>
      <c r="FC508" s="4" t="str">
        <f t="shared" si="46"/>
        <v/>
      </c>
      <c r="FD508" s="4" t="str" cm="1">
        <f t="array" ref="FD508">IFERROR(INDEX($FC$5:$FC$600, MATCH(SMALL(IF($FC$5:$FC$600&lt;&gt;"", COUNTIF($FC$5:$FC$600, "&lt;"&amp;$FC$5:$FC$600)+1), ROW()-ROW($FD$5)+1), COUNTIF($FC$5:$FC$600, "&lt;"&amp;$FC$5:$FC$600)+1, 0)), "")</f>
        <v/>
      </c>
      <c r="FF508" s="2" t="str">
        <f>IFERROR(IF(B508&lt;&gt;"", IF(AND(INDEX(Paste_Here!AH$2:AH$600, MATCH(B508, Paste_Here!A$2:A$600, 0))&lt;&gt;"", ISNUMBER(VALUE(INDEX(Paste_Here!AH$2:AH$600, MATCH(B508, Paste_Here!A$2:A$600, 0))))), INDEX(Paste_Here!AH$2:AH$600, MATCH(B508, Paste_Here!A$2:A$600, 0)), ""), ""), "")</f>
        <v/>
      </c>
      <c r="FG508" s="47"/>
      <c r="FH508" s="2" t="str">
        <f>IFERROR(IF(B508&lt;&gt;"", IF(AND(INDEX(Paste_Here!AM$2:AM$600, MATCH(B508, Paste_Here!A$2:A$600, 0))&lt;&gt;"", ISNUMBER(VALUE(INDEX(Paste_Here!AM$2:AM$600, MATCH(B508, Paste_Here!A$2:A$600, 0))))), INDEX(Paste_Here!AM$2:AM$600, MATCH(B508, Paste_Here!A$2:A$600, 0)), ""), ""), "")</f>
        <v/>
      </c>
      <c r="FI508" s="47"/>
      <c r="FJ508" s="47"/>
      <c r="FK508" s="2" t="str">
        <f t="shared" si="47"/>
        <v/>
      </c>
      <c r="FL508" s="47"/>
      <c r="FM508" s="2" t="str">
        <f>IFERROR(IF(B508&lt;&gt;"", IF(ISNUMBER(VALUE(INDEX(Paste_Here!H$2:H$600, MATCH(B508, Paste_Here!A$2:A$600, 0)))), IF(VALUE(INDEX(Paste_Here!H$2:H$600, MATCH(B508, Paste_Here!A$2:A$600, 0)))=0, "No", IF(AND(VALUE(INDEX(Paste_Here!H$2:H$600, MATCH(B508, Paste_Here!A$2:A$600, 0)))&gt;=1, VALUE(INDEX(Paste_Here!H$2:H$600, MATCH(B508, Paste_Here!A$2:A$600, 0)))&lt;=4), VALUE(INDEX(Paste_Here!H$2:H$600, MATCH(B508, Paste_Here!A$2:A$600, 0))), "")), ""), ""), "")</f>
        <v/>
      </c>
      <c r="FN508" s="47"/>
      <c r="FO508" s="34" t="str">
        <f>IFERROR(IF(B508&lt;&gt;"", IF(ISNUMBER(VALUE(INDEX(Paste_Here!I$2:I$600, MATCH(B508, Paste_Here!A$2:A$600, 0)))), IF(VALUE(INDEX(Paste_Here!I$2:I$600, MATCH(B508, Paste_Here!A$2:A$600, 0)))=0, "No", IF(AND(VALUE(INDEX(Paste_Here!I$2:I$600, MATCH(B508, Paste_Here!A$2:A$600, 0)))&gt;=1, VALUE(INDEX(Paste_Here!I$2:I$600, MATCH(B508, Paste_Here!A$2:A$600, 0)))&lt;=4), VALUE(INDEX(Paste_Here!I$2:I$600, MATCH(B508, Paste_Here!A$2:A$600, 0))), "")), ""), ""), "")</f>
        <v/>
      </c>
      <c r="FP508" s="47"/>
      <c r="FQ508" s="2"/>
      <c r="FR508" s="47"/>
      <c r="FS508" s="2"/>
      <c r="FT508" s="47"/>
      <c r="FU508" s="2"/>
      <c r="FV508" s="47"/>
      <c r="FW508" s="2"/>
      <c r="FX508" s="47"/>
      <c r="FY508" s="2"/>
      <c r="FZ508" s="47"/>
      <c r="GA508" s="2"/>
      <c r="GB508" s="47"/>
      <c r="GU508" s="2"/>
      <c r="GV508" s="47"/>
      <c r="GW508" s="2"/>
      <c r="GX508" s="47"/>
    </row>
    <row r="509" spans="1:206">
      <c r="A509" s="47"/>
      <c r="B509" s="2" t="str">
        <f t="shared" si="42"/>
        <v/>
      </c>
      <c r="C509" s="47"/>
      <c r="D509" s="2" t="str">
        <f>IFERROR(IF(B509&lt;&gt;"", IF(COUNTIF(INDEX(Paste_Here!N$2:O$600, MATCH(B509, Paste_Here!A$2:A$600, 0), 0), "yes") &gt; 0, "No", IF(COUNTIF(INDEX(Paste_Here!N$2:O$600, MATCH(B509, Paste_Here!A$2:A$600, 0), 0), "no") &gt; 0, "Yes", "")), ""), "")</f>
        <v/>
      </c>
      <c r="E509" s="47"/>
      <c r="F509" s="84" t="str">
        <f>IFERROR(IF(B509&lt;&gt;"", IF(AND(INDEX(Paste_Here!P$2:P$600, MATCH(B509, Paste_Here!A$2:A$600, 0))&lt;&gt;"", ISNUMBER(VALUE(INDEX(Paste_Here!P$2:P$600, MATCH(B509, Paste_Here!A$2:A$600, 0))))), INDEX(Paste_Here!P$2:P$600, MATCH(B509, Paste_Here!A$2:A$600, 0)), ""), ""), "")</f>
        <v/>
      </c>
      <c r="G509" s="47"/>
      <c r="H509" s="2" t="str">
        <f>IFERROR(IF(B509&lt;&gt;"", IF(ISNUMBER(SEARCH("highrisk", LOWER(INDEX(Paste_Here!Q$2:Q$600, MATCH(B509, Paste_Here!A$2:A$600, 0))))), "High Risk", IF(ISNUMBER(SEARCH("lowrisk", LOWER(INDEX(Paste_Here!Q$2:Q$600, MATCH(B509, Paste_Here!A$2:A$600, 0))))), "Low Risk", IF(ISNUMBER(SEARCH("somerisk", LOWER(INDEX(Paste_Here!Q$2:Q$600, MATCH(B509, Paste_Here!A$2:A$600, 0))))), "Some Risk", ""))), ""), "")</f>
        <v/>
      </c>
      <c r="I509" s="47"/>
      <c r="J509" s="2"/>
      <c r="K509" s="47"/>
      <c r="L509" s="2"/>
      <c r="M509" s="47"/>
      <c r="N509" s="2"/>
      <c r="O509" s="47"/>
      <c r="P509" s="2" t="str">
        <f>IFERROR(IF(B509&lt;&gt;"", IF(AND(ISNUMBER(VALUE(INDEX(Paste_Here!R$2:R$600, MATCH(B509, Paste_Here!A$2:A$600, 0)))), INDEX(Paste_Here!R$2:R$600, MATCH(B509, Paste_Here!A$2:A$600, 0)) &lt;&gt; ""), VALUE(INDEX(Paste_Here!R$2:R$600, MATCH(B509, Paste_Here!A$2:A$600, 0))), ""), ""), "")</f>
        <v/>
      </c>
      <c r="Q509" s="47"/>
      <c r="R509" s="2"/>
      <c r="S509" s="47"/>
      <c r="W509" s="47"/>
      <c r="X509" s="2"/>
      <c r="Y509" s="47"/>
      <c r="Z509" s="2" t="str">
        <f>IFERROR(IF(B509&lt;&gt;"", IF(AND(INDEX(Paste_Here!S$2:S$600, MATCH(B509, Paste_Here!A$2:A$600, 0))&lt;&gt;"", ISNUMBER(VALUE(INDEX(Paste_Here!S$2:S$600, MATCH(B509, Paste_Here!A$2:A$600, 0))))), INDEX(Paste_Here!S$2:S$600, MATCH(B509, Paste_Here!A$2:A$600, 0)), ""), ""), "")</f>
        <v/>
      </c>
      <c r="AA509" s="47"/>
      <c r="AB509" s="2" t="str">
        <f>IFERROR(IF(B509&lt;&gt;"", IF(ISNUMBER(SEARCH("highrisk", LOWER(INDEX(Paste_Here!T$2:T$600, MATCH(B509, Paste_Here!A$2:A$600, 0))))), "High Risk", IF(ISNUMBER(SEARCH("lowrisk", LOWER(INDEX(Paste_Here!T$2:T$600, MATCH(B509, Paste_Here!A$2:A$600, 0))))), "Low Risk", IF(ISNUMBER(SEARCH("somerisk", LOWER(INDEX(Paste_Here!T$2:T$600, MATCH(B509, Paste_Here!A$2:A$600, 0))))), "Some Risk", IF(ISNUMBER(SEARCH("OT", LOWER(INDEX(Paste_Here!T$2:T$600, MATCH(B509, Paste_Here!A$2:A$600, 0))))), "On Track", "")))), ""), "")</f>
        <v/>
      </c>
      <c r="AC509" s="47"/>
      <c r="AD509" s="2"/>
      <c r="AE509" s="47"/>
      <c r="AF509" s="2"/>
      <c r="AG509" s="47"/>
      <c r="AH509" s="2"/>
      <c r="AI509" s="47"/>
      <c r="AJ509" s="2" t="str" cm="1">
        <f t="array" aca="1" ref="AJ509" ca="1">IFERROR(IF(ISNUMBER(SEARCH("BR", INDEX(Paste_Here!AB$2:AB$210, MATCH(B509, Paste_Here!A$2:A$210, 0)))), -1, 1) * VALUE(_xlfn.TEXTJOIN("", TRUE, IF(ISNUMBER(--MID(INDEX(Paste_Here!AB$2:AB$210, MATCH(B509, Paste_Here!A$2:A$210, 0)), ROW(INDIRECT("1:"&amp;LEN(INDEX(Paste_Here!AB$2:AB$210, MATCH(B509, Paste_Here!A$2:A$210, 0))))), 1)), MID(INDEX(Paste_Here!AB$2:AB$210, MATCH(B509, Paste_Here!A$2:A$210, 0)), ROW(INDIRECT("1:"&amp;LEN(INDEX(Paste_Here!AB$2:AB$210, MATCH(B509, Paste_Here!A$2:A$210, 0))))), 1), ""))), "")</f>
        <v/>
      </c>
      <c r="AK509" s="47"/>
      <c r="AL509" s="34" t="str">
        <f>IFERROR(IF(B509&lt;&gt;"", IF(AND(INDEX(Paste_Here!AF$2:AF$600, MATCH(B509, Paste_Here!A$2:A$600, 0))&lt;&gt;"", ISNUMBER(VALUE(INDEX(Paste_Here!AF$2:AF$600, MATCH(B509, Paste_Here!A$2:A$600, 0))))), INDEX(Paste_Here!AF$2:AF$600, MATCH(B509, Paste_Here!A$2:A$600, 0)), ""), ""), "")</f>
        <v/>
      </c>
      <c r="AM509" s="47"/>
      <c r="AN509" s="47"/>
      <c r="AO509" s="2" t="str">
        <f t="shared" si="43"/>
        <v/>
      </c>
      <c r="AP509" s="47"/>
      <c r="AQ509" s="34" t="str">
        <f>IFERROR(IF(B509&lt;&gt;"", IF(COUNTIF(INDEX(Paste_Here!X$2:Y$600, MATCH(B509, Paste_Here!A$2:A$600, 0), 0), "yes") &gt; 0, "No", IF(COUNTIF(INDEX(Paste_Here!X$2:Y$600, MATCH(B509, Paste_Here!A$2:A$600, 0), 0), "no") &gt; 0, "Yes", "")), ""), "")</f>
        <v/>
      </c>
      <c r="AR509" s="47"/>
      <c r="AS509" s="34" t="str">
        <f>IFERROR(IF(B509&lt;&gt;"", IF(AND(INDEX(Paste_Here!U$2:U$600, MATCH(B509, Paste_Here!A$2:A$600, 0))&lt;&gt;"", ISNUMBER(VALUE(INDEX(Paste_Here!U$2:U$600, MATCH(B509, Paste_Here!A$2:A$600, 0))))), INDEX(Paste_Here!U$2:U$600, MATCH(B509, Paste_Here!A$2:A$600, 0)), ""), ""), "")</f>
        <v/>
      </c>
      <c r="AT509" s="47"/>
      <c r="AU509" s="34" t="str">
        <f>IFERROR(IF(B509&lt;&gt;"", IF(ISNUMBER(SEARCH("highrisk", LOWER(INDEX(Paste_Here!V$2:V$600, MATCH(B509, Paste_Here!A$2:A$600, 0))))), "High Risk", IF(ISNUMBER(SEARCH("lowrisk", LOWER(INDEX(Paste_Here!V$2:V$600, MATCH(B509, Paste_Here!A$2:A$600, 0))))), "Low Risk", IF(ISNUMBER(SEARCH("somerisk", LOWER(INDEX(Paste_Here!V$2:V$600, MATCH(B509, Paste_Here!A$2:A$600, 0))))), "Some Risk", ""))), ""), "")</f>
        <v/>
      </c>
      <c r="AV509" s="47"/>
      <c r="AW509" s="34" t="str">
        <f>IFERROR(IF(B509&lt;&gt;"", IF(AND(ISNUMBER(VALUE(INDEX(Paste_Here!W$2:W$600, MATCH(B509, Paste_Here!A$2:A$600, 0)))), INDEX(Paste_Here!W$2:W$600, MATCH(B509, Paste_Here!A$2:A$600, 0)) &lt;&gt; ""), VALUE(INDEX(Paste_Here!W$2:W$600, MATCH(B509, Paste_Here!A$2:A$600, 0))), ""), ""), "")</f>
        <v/>
      </c>
      <c r="AX509" s="47"/>
      <c r="BA509" s="2" t="str">
        <f>IFERROR(IF(B509&lt;&gt;"", IF(AND(INDEX(Paste_Here!AI$2:AI$600, MATCH(B509, Paste_Here!A$2:A$600, 0))&lt;&gt;"", ISNUMBER(VALUE(INDEX(Paste_Here!AI$2:AI$600, MATCH(B509, Paste_Here!A$2:A$600, 0))))), INDEX(Paste_Here!AI$2:AI$600, MATCH(B509, Paste_Here!A$2:A$600, 0)), ""), ""), "")</f>
        <v/>
      </c>
      <c r="BB509" s="47"/>
      <c r="BC509" s="34" t="str">
        <f>IFERROR(IF(B509&lt;&gt;"", IF(ISNUMBER(SEARCH("highrisk", LOWER(INDEX(Paste_Here!AJ$2:AJ$600, MATCH(B509, Paste_Here!A$2:A$600, 0))))), "High Risk", IF(ISNUMBER(SEARCH("lowrisk", LOWER(INDEX(Paste_Here!AJ$2:AJ$600, MATCH(B509, Paste_Here!A$2:A$600, 0))))), "Low Risk", IF(ISNUMBER(SEARCH("somerisk", LOWER(INDEX(Paste_Here!AJ$2:AJ$600, MATCH(B509, Paste_Here!A$2:A$600, 0))))), "Some Risk", IF(ISNUMBER(SEARCH("OT", LOWER(INDEX(Paste_Here!AJ$2:AJ$600, MATCH(B509, Paste_Here!A$2:A$600, 0))))), "On Track", "")))), ""), "")</f>
        <v/>
      </c>
      <c r="BD509" s="47"/>
      <c r="BE509" s="34" t="str">
        <f>IFERROR(IF(B509&lt;&gt;"", IF(AND(INDEX(Paste_Here!AK$2:AK$600, MATCH(B509, Paste_Here!A$2:A$600, 0))&lt;&gt;"", ISNUMBER(VALUE(INDEX(Paste_Here!AK$2:AK$600, MATCH(B509, Paste_Here!A$2:A$600, 0))))), INDEX(Paste_Here!AK$2:AK$600, MATCH(B509, Paste_Here!A$2:A$600, 0)), ""), ""), "")</f>
        <v/>
      </c>
      <c r="BF509" s="47"/>
      <c r="BG509" s="34" t="str" cm="1">
        <f t="array" aca="1" ref="BG509" ca="1">IFERROR(IF(B509&lt;&gt;"", IF(INDEX(Paste_Here!AE$2:AE$600, MATCH(B509, Paste_Here!A$2:A$600, 0))&lt;&gt;"", IF(LEFT(INDEX(Paste_Here!AE$2:AE$600, MATCH(B509, Paste_Here!A$2:A$600, 0)), 2)="EM", -1, 1) * VALUE(_xlfn.TEXTJOIN("", TRUE, IF(ISNUMBER(MID(INDEX(Paste_Here!AE$2:AE$600, MATCH(B509, Paste_Here!A$2:A$600, 0)), ROW(INDIRECT("1:"&amp;LEN(INDEX(Paste_Here!AE$2:AE$600, MATCH(B509, Paste_Here!A$2:A$600, 0))))), 1)*1), MID(INDEX(Paste_Here!AE$2:AE$600, MATCH(B509, Paste_Here!A$2:A$600, 0)), ROW(INDIRECT("1:"&amp;LEN(INDEX(Paste_Here!AE$2:AE$600, MATCH(B509, Paste_Here!A$2:A$600, 0))))), 1), ""))), ""), ""), "")</f>
        <v/>
      </c>
      <c r="BH509" s="47"/>
      <c r="BJ509" s="47"/>
      <c r="BK509" s="2" t="str">
        <f t="shared" si="44"/>
        <v/>
      </c>
      <c r="BL509" s="47"/>
      <c r="BM509" s="34" t="str">
        <f>IFERROR(IF(B509&lt;&gt;"", IF(AND(INDEX(Paste_Here!Z$2:Z$600, MATCH(B509, Paste_Here!A$2:A$600, 0))&lt;&gt;"", ISNUMBER(VALUE(INDEX(Paste_Here!Z$2:Z$600, MATCH(B509, Paste_Here!A$2:A$600, 0))))), INDEX(Paste_Here!Z$2:Z$600, MATCH(B509, Paste_Here!A$2:A$600, 0)), ""), ""), "")</f>
        <v/>
      </c>
      <c r="BN509" s="47"/>
      <c r="BO509" s="34" t="str">
        <f>IFERROR(IF(B509&lt;&gt;"", IF(ISNUMBER(SEARCH("highrisk", LOWER(INDEX(Paste_Here!AA$2:AA$600, MATCH(B509, Paste_Here!A$2:A$600, 0))))), "High Risk", IF(ISNUMBER(SEARCH("lowrisk", LOWER(INDEX(Paste_Here!AA$2:AA$600, MATCH(B509, Paste_Here!A$2:A$600, 0))))), "Low Risk", IF(ISNUMBER(SEARCH("somerisk", LOWER(INDEX(Paste_Here!AA$2:AA$600, MATCH(B509, Paste_Here!A$2:A$600, 0))))), "Some Risk", IF(ISNUMBER(SEARCH("OT", LOWER(INDEX(Paste_Here!AA$2:AA$600, MATCH(B509, Paste_Here!A$2:A$600, 0))))), "On Track", "")))), ""), "")</f>
        <v/>
      </c>
      <c r="BP509" s="47"/>
      <c r="BQ509" s="34" t="str">
        <f>IFERROR(IF(B509&lt;&gt;"", IF(AND(INDEX(Paste_Here!AC$2:AC$600, MATCH(B509, Paste_Here!A$2:A$600, 0))&lt;&gt;"", ISNUMBER(VALUE(INDEX(Paste_Here!AC$2:AC$600, MATCH(B509, Paste_Here!A$2:A$600, 0))))), INDEX(Paste_Here!AC$2:AC$600, MATCH(B509, Paste_Here!A$2:A$600, 0)), ""), ""), "")</f>
        <v/>
      </c>
      <c r="BR509" s="47"/>
      <c r="BS509" s="34" t="str">
        <f>IFERROR(IF(B509&lt;&gt;"", IF(ISNUMBER(SEARCH("highrisk", LOWER(INDEX(Paste_Here!AD$2:AD$600, MATCH(B509, Paste_Here!A$2:A$600, 0))))), "High Risk", IF(ISNUMBER(SEARCH("lowrisk", LOWER(INDEX(Paste_Here!AD$2:AD$600, MATCH(B509, Paste_Here!A$2:A$600, 0))))), "Low Risk", IF(ISNUMBER(SEARCH("somerisk", LOWER(INDEX(Paste_Here!AD$2:AD$600, MATCH(B509, Paste_Here!A$2:A$600, 0))))), "Some Risk", IF(ISNUMBER(SEARCH("OT", LOWER(INDEX(Paste_Here!AD$2:AD$600, MATCH(B509, Paste_Here!A$2:A$600, 0))))), "On Track", "")))), ""), "")</f>
        <v/>
      </c>
      <c r="BT509" s="47"/>
      <c r="BU509" s="34"/>
      <c r="BV509" s="47"/>
      <c r="BW509" s="34"/>
      <c r="BX509" s="47"/>
      <c r="BY509" s="34"/>
      <c r="BZ509" s="47"/>
      <c r="CA509" s="34"/>
      <c r="CB509" s="49"/>
      <c r="DT509" s="47"/>
      <c r="DU509" s="47"/>
      <c r="DV509" s="2" t="str">
        <f t="shared" si="45"/>
        <v/>
      </c>
      <c r="DW509" s="47"/>
      <c r="DX509" s="2" t="str">
        <f>IFERROR(IF(B509&lt;&gt;"", IF(ISNUMBER(SEARCH("s", LOWER(INDEX(Paste_Here!M$2:M$600, MATCH(B509, Paste_Here!A$2:A$600, 0))))), "Yes", IF(INDEX(Paste_Here!M$2:M$600, MATCH(B509, Paste_Here!A$2:A$600, 0))&lt;&gt;"", "No", "")), ""), "")</f>
        <v/>
      </c>
      <c r="DY509" s="47"/>
      <c r="DZ509" s="2" t="str">
        <f>IFERROR(IF(B509&lt;&gt;"", IF(ISNUMBER(SEARCH("yes", LOWER(INDEX(Paste_Here!F$2:F$600, MATCH(B509, Paste_Here!A$2:A$600, 0))))), "Yes", IF(ISNUMBER(SEARCH("no", LOWER(INDEX(Paste_Here!F$2:F$600, MATCH(B509, Paste_Here!A$2:A$600, 0))))), "No", "")), ""), "")</f>
        <v/>
      </c>
      <c r="EA509" s="47"/>
      <c r="EB509" s="2" t="str">
        <f>IFERROR(IF(B509&lt;&gt;"", IF(ISNUMBER(SEARCH("english language learner", LOWER(INDEX(Paste_Here!C$2:C$600, MATCH(B509, Paste_Here!A$2:A$600, 0))))), "Yes", ""), ""), "")</f>
        <v/>
      </c>
      <c r="EC509" s="47"/>
      <c r="ED509" s="2" t="str">
        <f>IFERROR(IF(B509&lt;&gt;"", IF(OR(ISNUMBER(SEARCH("b", LOWER(INDEX(Paste_Here!K$2:K$600, MATCH(B509, Paste_Here!A$2:A$600, 0))))), ISNUMBER(SEARCH("h", LOWER(INDEX(Paste_Here!K$2:K$600, MATCH(B509, Paste_Here!A$2:A$600, 0))))), ISNUMBER(SEARCH("i", LOWER(INDEX(Paste_Here!K$2:K$600, MATCH(B509, Paste_Here!A$2:A$600, 0)))))), "Yes", IF(INDEX(Paste_Here!K$2:K$600, MATCH(B509, Paste_Here!A$2:A$600, 0))&lt;&gt;"", "No", "")), ""), "")</f>
        <v/>
      </c>
      <c r="EE509" s="47"/>
      <c r="EF509" s="34" t="str">
        <f>IFERROR(IF(B509&lt;&gt;"", IF(ISNUMBER(SEARCH("yes", LOWER(INDEX(Paste_Here!L$2:L$600, MATCH(B509, Paste_Here!A$2:A$600, 0))))), "Yes", IF(ISNUMBER(SEARCH("no", LOWER(INDEX(Paste_Here!L$2:L$600, MATCH(B509, Paste_Here!A$2:A$600, 0))))), "No", "")), ""), "")</f>
        <v/>
      </c>
      <c r="EG509" s="47"/>
      <c r="EH509" s="2" t="str">
        <f>IFERROR(IF(B509&lt;&gt;"", IF(ISNUMBER(SEARCH("transitional 2", LOWER(INDEX(Paste_Here!C$2:C$600, MATCH(B509, Paste_Here!A$2:A$600, 0))))), "T2", IF(ISNUMBER(SEARCH("transitional 1", LOWER(INDEX(Paste_Here!C$2:C$600, MATCH(B509, Paste_Here!A$2:A$600, 0))))), "T1", IF(ISNUMBER(SEARCH("waived ell services", LOWER(INDEX(Paste_Here!C$2:C$600, MATCH(B509, Paste_Here!A$2:A$600, 0))))), "W", ""))), ""), "")</f>
        <v/>
      </c>
      <c r="EI509" s="47"/>
      <c r="EJ509" s="2" t="str">
        <f>IFERROR(IF(B509&lt;&gt;"", IF(AND(INDEX(Paste_Here!AG$2:AG$600, MATCH(B509, Paste_Here!A$2:A$600, 0))&lt;&gt;"", ISNUMBER(VALUE(INDEX(Paste_Here!AG$2:AG$600, MATCH(B509, Paste_Here!A$2:A$600, 0))))), INDEX(Paste_Here!AG$2:AG$600, MATCH(B509, Paste_Here!A$2:A$600, 0)), ""), ""), "")</f>
        <v/>
      </c>
      <c r="EK509" s="47"/>
      <c r="EL509" s="2" t="str">
        <f>IFERROR(IF(B509&lt;&gt;"", IF(AND(INDEX(Paste_Here!AL$2:AL$600, MATCH(B509, Paste_Here!A$2:A$600, 0))&lt;&gt;"", ISNUMBER(VALUE(INDEX(Paste_Here!AL$2:AL$600, MATCH(B509, Paste_Here!A$2:A$600, 0))))), INDEX(Paste_Here!AL$2:AL$600, MATCH(B509, Paste_Here!A$2:A$600, 0)), ""), ""), "")</f>
        <v/>
      </c>
      <c r="EM509" s="47"/>
      <c r="FA509" s="4" t="str" cm="1">
        <f t="array" ref="FA509">IFERROR(INDEX(Paste_Here!$B$2:$B$600, MATCH(0, COUNTIF(FA$4:FA508, Paste_Here!$B$2:$B$600) + IF(Paste_Here!$B$2:$B$600="", 1, 0), 0)), "")</f>
        <v/>
      </c>
      <c r="FB509" s="4" t="str">
        <f>IF(FA509&lt;&gt;"", INDEX(Paste_Here!$A$2:$A$600, MATCH(FA509, Paste_Here!$B$2:$B$600, 0)), "")</f>
        <v/>
      </c>
      <c r="FC509" s="4" t="str">
        <f t="shared" si="46"/>
        <v/>
      </c>
      <c r="FD509" s="4" t="str" cm="1">
        <f t="array" ref="FD509">IFERROR(INDEX($FC$5:$FC$600, MATCH(SMALL(IF($FC$5:$FC$600&lt;&gt;"", COUNTIF($FC$5:$FC$600, "&lt;"&amp;$FC$5:$FC$600)+1), ROW()-ROW($FD$5)+1), COUNTIF($FC$5:$FC$600, "&lt;"&amp;$FC$5:$FC$600)+1, 0)), "")</f>
        <v/>
      </c>
      <c r="FF509" s="2" t="str">
        <f>IFERROR(IF(B509&lt;&gt;"", IF(AND(INDEX(Paste_Here!AH$2:AH$600, MATCH(B509, Paste_Here!A$2:A$600, 0))&lt;&gt;"", ISNUMBER(VALUE(INDEX(Paste_Here!AH$2:AH$600, MATCH(B509, Paste_Here!A$2:A$600, 0))))), INDEX(Paste_Here!AH$2:AH$600, MATCH(B509, Paste_Here!A$2:A$600, 0)), ""), ""), "")</f>
        <v/>
      </c>
      <c r="FG509" s="47"/>
      <c r="FH509" s="2" t="str">
        <f>IFERROR(IF(B509&lt;&gt;"", IF(AND(INDEX(Paste_Here!AM$2:AM$600, MATCH(B509, Paste_Here!A$2:A$600, 0))&lt;&gt;"", ISNUMBER(VALUE(INDEX(Paste_Here!AM$2:AM$600, MATCH(B509, Paste_Here!A$2:A$600, 0))))), INDEX(Paste_Here!AM$2:AM$600, MATCH(B509, Paste_Here!A$2:A$600, 0)), ""), ""), "")</f>
        <v/>
      </c>
      <c r="FI509" s="47"/>
      <c r="FJ509" s="47"/>
      <c r="FK509" s="2" t="str">
        <f t="shared" si="47"/>
        <v/>
      </c>
      <c r="FL509" s="47"/>
      <c r="FM509" s="2" t="str">
        <f>IFERROR(IF(B509&lt;&gt;"", IF(ISNUMBER(VALUE(INDEX(Paste_Here!H$2:H$600, MATCH(B509, Paste_Here!A$2:A$600, 0)))), IF(VALUE(INDEX(Paste_Here!H$2:H$600, MATCH(B509, Paste_Here!A$2:A$600, 0)))=0, "No", IF(AND(VALUE(INDEX(Paste_Here!H$2:H$600, MATCH(B509, Paste_Here!A$2:A$600, 0)))&gt;=1, VALUE(INDEX(Paste_Here!H$2:H$600, MATCH(B509, Paste_Here!A$2:A$600, 0)))&lt;=4), VALUE(INDEX(Paste_Here!H$2:H$600, MATCH(B509, Paste_Here!A$2:A$600, 0))), "")), ""), ""), "")</f>
        <v/>
      </c>
      <c r="FN509" s="47"/>
      <c r="FO509" s="34" t="str">
        <f>IFERROR(IF(B509&lt;&gt;"", IF(ISNUMBER(VALUE(INDEX(Paste_Here!I$2:I$600, MATCH(B509, Paste_Here!A$2:A$600, 0)))), IF(VALUE(INDEX(Paste_Here!I$2:I$600, MATCH(B509, Paste_Here!A$2:A$600, 0)))=0, "No", IF(AND(VALUE(INDEX(Paste_Here!I$2:I$600, MATCH(B509, Paste_Here!A$2:A$600, 0)))&gt;=1, VALUE(INDEX(Paste_Here!I$2:I$600, MATCH(B509, Paste_Here!A$2:A$600, 0)))&lt;=4), VALUE(INDEX(Paste_Here!I$2:I$600, MATCH(B509, Paste_Here!A$2:A$600, 0))), "")), ""), ""), "")</f>
        <v/>
      </c>
      <c r="FP509" s="47"/>
      <c r="FQ509" s="2"/>
      <c r="FR509" s="47"/>
      <c r="FS509" s="2"/>
      <c r="FT509" s="47"/>
      <c r="FU509" s="2"/>
      <c r="FV509" s="47"/>
      <c r="FW509" s="2"/>
      <c r="FX509" s="47"/>
      <c r="FY509" s="2"/>
      <c r="FZ509" s="47"/>
      <c r="GA509" s="2"/>
      <c r="GB509" s="47"/>
      <c r="GU509" s="2"/>
      <c r="GV509" s="47"/>
      <c r="GW509" s="2"/>
      <c r="GX509" s="47"/>
    </row>
    <row r="510" spans="1:206">
      <c r="A510" s="47"/>
      <c r="B510" s="2" t="str">
        <f t="shared" si="42"/>
        <v/>
      </c>
      <c r="C510" s="47"/>
      <c r="D510" s="2" t="str">
        <f>IFERROR(IF(B510&lt;&gt;"", IF(COUNTIF(INDEX(Paste_Here!N$2:O$600, MATCH(B510, Paste_Here!A$2:A$600, 0), 0), "yes") &gt; 0, "No", IF(COUNTIF(INDEX(Paste_Here!N$2:O$600, MATCH(B510, Paste_Here!A$2:A$600, 0), 0), "no") &gt; 0, "Yes", "")), ""), "")</f>
        <v/>
      </c>
      <c r="E510" s="47"/>
      <c r="F510" s="84" t="str">
        <f>IFERROR(IF(B510&lt;&gt;"", IF(AND(INDEX(Paste_Here!P$2:P$600, MATCH(B510, Paste_Here!A$2:A$600, 0))&lt;&gt;"", ISNUMBER(VALUE(INDEX(Paste_Here!P$2:P$600, MATCH(B510, Paste_Here!A$2:A$600, 0))))), INDEX(Paste_Here!P$2:P$600, MATCH(B510, Paste_Here!A$2:A$600, 0)), ""), ""), "")</f>
        <v/>
      </c>
      <c r="G510" s="47"/>
      <c r="H510" s="2" t="str">
        <f>IFERROR(IF(B510&lt;&gt;"", IF(ISNUMBER(SEARCH("highrisk", LOWER(INDEX(Paste_Here!Q$2:Q$600, MATCH(B510, Paste_Here!A$2:A$600, 0))))), "High Risk", IF(ISNUMBER(SEARCH("lowrisk", LOWER(INDEX(Paste_Here!Q$2:Q$600, MATCH(B510, Paste_Here!A$2:A$600, 0))))), "Low Risk", IF(ISNUMBER(SEARCH("somerisk", LOWER(INDEX(Paste_Here!Q$2:Q$600, MATCH(B510, Paste_Here!A$2:A$600, 0))))), "Some Risk", ""))), ""), "")</f>
        <v/>
      </c>
      <c r="I510" s="47"/>
      <c r="J510" s="2"/>
      <c r="K510" s="47"/>
      <c r="L510" s="2"/>
      <c r="M510" s="47"/>
      <c r="N510" s="2"/>
      <c r="O510" s="47"/>
      <c r="P510" s="2" t="str">
        <f>IFERROR(IF(B510&lt;&gt;"", IF(AND(ISNUMBER(VALUE(INDEX(Paste_Here!R$2:R$600, MATCH(B510, Paste_Here!A$2:A$600, 0)))), INDEX(Paste_Here!R$2:R$600, MATCH(B510, Paste_Here!A$2:A$600, 0)) &lt;&gt; ""), VALUE(INDEX(Paste_Here!R$2:R$600, MATCH(B510, Paste_Here!A$2:A$600, 0))), ""), ""), "")</f>
        <v/>
      </c>
      <c r="Q510" s="47"/>
      <c r="R510" s="2"/>
      <c r="S510" s="47"/>
      <c r="W510" s="47"/>
      <c r="X510" s="2"/>
      <c r="Y510" s="47"/>
      <c r="Z510" s="2" t="str">
        <f>IFERROR(IF(B510&lt;&gt;"", IF(AND(INDEX(Paste_Here!S$2:S$600, MATCH(B510, Paste_Here!A$2:A$600, 0))&lt;&gt;"", ISNUMBER(VALUE(INDEX(Paste_Here!S$2:S$600, MATCH(B510, Paste_Here!A$2:A$600, 0))))), INDEX(Paste_Here!S$2:S$600, MATCH(B510, Paste_Here!A$2:A$600, 0)), ""), ""), "")</f>
        <v/>
      </c>
      <c r="AA510" s="47"/>
      <c r="AB510" s="2" t="str">
        <f>IFERROR(IF(B510&lt;&gt;"", IF(ISNUMBER(SEARCH("highrisk", LOWER(INDEX(Paste_Here!T$2:T$600, MATCH(B510, Paste_Here!A$2:A$600, 0))))), "High Risk", IF(ISNUMBER(SEARCH("lowrisk", LOWER(INDEX(Paste_Here!T$2:T$600, MATCH(B510, Paste_Here!A$2:A$600, 0))))), "Low Risk", IF(ISNUMBER(SEARCH("somerisk", LOWER(INDEX(Paste_Here!T$2:T$600, MATCH(B510, Paste_Here!A$2:A$600, 0))))), "Some Risk", IF(ISNUMBER(SEARCH("OT", LOWER(INDEX(Paste_Here!T$2:T$600, MATCH(B510, Paste_Here!A$2:A$600, 0))))), "On Track", "")))), ""), "")</f>
        <v/>
      </c>
      <c r="AC510" s="47"/>
      <c r="AD510" s="2"/>
      <c r="AE510" s="47"/>
      <c r="AF510" s="2"/>
      <c r="AG510" s="47"/>
      <c r="AH510" s="2"/>
      <c r="AI510" s="47"/>
      <c r="AJ510" s="2" t="str" cm="1">
        <f t="array" aca="1" ref="AJ510" ca="1">IFERROR(IF(ISNUMBER(SEARCH("BR", INDEX(Paste_Here!AB$2:AB$210, MATCH(B510, Paste_Here!A$2:A$210, 0)))), -1, 1) * VALUE(_xlfn.TEXTJOIN("", TRUE, IF(ISNUMBER(--MID(INDEX(Paste_Here!AB$2:AB$210, MATCH(B510, Paste_Here!A$2:A$210, 0)), ROW(INDIRECT("1:"&amp;LEN(INDEX(Paste_Here!AB$2:AB$210, MATCH(B510, Paste_Here!A$2:A$210, 0))))), 1)), MID(INDEX(Paste_Here!AB$2:AB$210, MATCH(B510, Paste_Here!A$2:A$210, 0)), ROW(INDIRECT("1:"&amp;LEN(INDEX(Paste_Here!AB$2:AB$210, MATCH(B510, Paste_Here!A$2:A$210, 0))))), 1), ""))), "")</f>
        <v/>
      </c>
      <c r="AK510" s="47"/>
      <c r="AL510" s="34" t="str">
        <f>IFERROR(IF(B510&lt;&gt;"", IF(AND(INDEX(Paste_Here!AF$2:AF$600, MATCH(B510, Paste_Here!A$2:A$600, 0))&lt;&gt;"", ISNUMBER(VALUE(INDEX(Paste_Here!AF$2:AF$600, MATCH(B510, Paste_Here!A$2:A$600, 0))))), INDEX(Paste_Here!AF$2:AF$600, MATCH(B510, Paste_Here!A$2:A$600, 0)), ""), ""), "")</f>
        <v/>
      </c>
      <c r="AM510" s="47"/>
      <c r="AN510" s="47"/>
      <c r="AO510" s="2" t="str">
        <f t="shared" si="43"/>
        <v/>
      </c>
      <c r="AP510" s="47"/>
      <c r="AQ510" s="34" t="str">
        <f>IFERROR(IF(B510&lt;&gt;"", IF(COUNTIF(INDEX(Paste_Here!X$2:Y$600, MATCH(B510, Paste_Here!A$2:A$600, 0), 0), "yes") &gt; 0, "No", IF(COUNTIF(INDEX(Paste_Here!X$2:Y$600, MATCH(B510, Paste_Here!A$2:A$600, 0), 0), "no") &gt; 0, "Yes", "")), ""), "")</f>
        <v/>
      </c>
      <c r="AR510" s="47"/>
      <c r="AS510" s="34" t="str">
        <f>IFERROR(IF(B510&lt;&gt;"", IF(AND(INDEX(Paste_Here!U$2:U$600, MATCH(B510, Paste_Here!A$2:A$600, 0))&lt;&gt;"", ISNUMBER(VALUE(INDEX(Paste_Here!U$2:U$600, MATCH(B510, Paste_Here!A$2:A$600, 0))))), INDEX(Paste_Here!U$2:U$600, MATCH(B510, Paste_Here!A$2:A$600, 0)), ""), ""), "")</f>
        <v/>
      </c>
      <c r="AT510" s="47"/>
      <c r="AU510" s="34" t="str">
        <f>IFERROR(IF(B510&lt;&gt;"", IF(ISNUMBER(SEARCH("highrisk", LOWER(INDEX(Paste_Here!V$2:V$600, MATCH(B510, Paste_Here!A$2:A$600, 0))))), "High Risk", IF(ISNUMBER(SEARCH("lowrisk", LOWER(INDEX(Paste_Here!V$2:V$600, MATCH(B510, Paste_Here!A$2:A$600, 0))))), "Low Risk", IF(ISNUMBER(SEARCH("somerisk", LOWER(INDEX(Paste_Here!V$2:V$600, MATCH(B510, Paste_Here!A$2:A$600, 0))))), "Some Risk", ""))), ""), "")</f>
        <v/>
      </c>
      <c r="AV510" s="47"/>
      <c r="AW510" s="34" t="str">
        <f>IFERROR(IF(B510&lt;&gt;"", IF(AND(ISNUMBER(VALUE(INDEX(Paste_Here!W$2:W$600, MATCH(B510, Paste_Here!A$2:A$600, 0)))), INDEX(Paste_Here!W$2:W$600, MATCH(B510, Paste_Here!A$2:A$600, 0)) &lt;&gt; ""), VALUE(INDEX(Paste_Here!W$2:W$600, MATCH(B510, Paste_Here!A$2:A$600, 0))), ""), ""), "")</f>
        <v/>
      </c>
      <c r="AX510" s="47"/>
      <c r="BA510" s="2" t="str">
        <f>IFERROR(IF(B510&lt;&gt;"", IF(AND(INDEX(Paste_Here!AI$2:AI$600, MATCH(B510, Paste_Here!A$2:A$600, 0))&lt;&gt;"", ISNUMBER(VALUE(INDEX(Paste_Here!AI$2:AI$600, MATCH(B510, Paste_Here!A$2:A$600, 0))))), INDEX(Paste_Here!AI$2:AI$600, MATCH(B510, Paste_Here!A$2:A$600, 0)), ""), ""), "")</f>
        <v/>
      </c>
      <c r="BB510" s="47"/>
      <c r="BC510" s="34" t="str">
        <f>IFERROR(IF(B510&lt;&gt;"", IF(ISNUMBER(SEARCH("highrisk", LOWER(INDEX(Paste_Here!AJ$2:AJ$600, MATCH(B510, Paste_Here!A$2:A$600, 0))))), "High Risk", IF(ISNUMBER(SEARCH("lowrisk", LOWER(INDEX(Paste_Here!AJ$2:AJ$600, MATCH(B510, Paste_Here!A$2:A$600, 0))))), "Low Risk", IF(ISNUMBER(SEARCH("somerisk", LOWER(INDEX(Paste_Here!AJ$2:AJ$600, MATCH(B510, Paste_Here!A$2:A$600, 0))))), "Some Risk", IF(ISNUMBER(SEARCH("OT", LOWER(INDEX(Paste_Here!AJ$2:AJ$600, MATCH(B510, Paste_Here!A$2:A$600, 0))))), "On Track", "")))), ""), "")</f>
        <v/>
      </c>
      <c r="BD510" s="47"/>
      <c r="BE510" s="34" t="str">
        <f>IFERROR(IF(B510&lt;&gt;"", IF(AND(INDEX(Paste_Here!AK$2:AK$600, MATCH(B510, Paste_Here!A$2:A$600, 0))&lt;&gt;"", ISNUMBER(VALUE(INDEX(Paste_Here!AK$2:AK$600, MATCH(B510, Paste_Here!A$2:A$600, 0))))), INDEX(Paste_Here!AK$2:AK$600, MATCH(B510, Paste_Here!A$2:A$600, 0)), ""), ""), "")</f>
        <v/>
      </c>
      <c r="BF510" s="47"/>
      <c r="BG510" s="34" t="str" cm="1">
        <f t="array" aca="1" ref="BG510" ca="1">IFERROR(IF(B510&lt;&gt;"", IF(INDEX(Paste_Here!AE$2:AE$600, MATCH(B510, Paste_Here!A$2:A$600, 0))&lt;&gt;"", IF(LEFT(INDEX(Paste_Here!AE$2:AE$600, MATCH(B510, Paste_Here!A$2:A$600, 0)), 2)="EM", -1, 1) * VALUE(_xlfn.TEXTJOIN("", TRUE, IF(ISNUMBER(MID(INDEX(Paste_Here!AE$2:AE$600, MATCH(B510, Paste_Here!A$2:A$600, 0)), ROW(INDIRECT("1:"&amp;LEN(INDEX(Paste_Here!AE$2:AE$600, MATCH(B510, Paste_Here!A$2:A$600, 0))))), 1)*1), MID(INDEX(Paste_Here!AE$2:AE$600, MATCH(B510, Paste_Here!A$2:A$600, 0)), ROW(INDIRECT("1:"&amp;LEN(INDEX(Paste_Here!AE$2:AE$600, MATCH(B510, Paste_Here!A$2:A$600, 0))))), 1), ""))), ""), ""), "")</f>
        <v/>
      </c>
      <c r="BH510" s="47"/>
      <c r="BJ510" s="47"/>
      <c r="BK510" s="2" t="str">
        <f t="shared" si="44"/>
        <v/>
      </c>
      <c r="BL510" s="47"/>
      <c r="BM510" s="34" t="str">
        <f>IFERROR(IF(B510&lt;&gt;"", IF(AND(INDEX(Paste_Here!Z$2:Z$600, MATCH(B510, Paste_Here!A$2:A$600, 0))&lt;&gt;"", ISNUMBER(VALUE(INDEX(Paste_Here!Z$2:Z$600, MATCH(B510, Paste_Here!A$2:A$600, 0))))), INDEX(Paste_Here!Z$2:Z$600, MATCH(B510, Paste_Here!A$2:A$600, 0)), ""), ""), "")</f>
        <v/>
      </c>
      <c r="BN510" s="47"/>
      <c r="BO510" s="34" t="str">
        <f>IFERROR(IF(B510&lt;&gt;"", IF(ISNUMBER(SEARCH("highrisk", LOWER(INDEX(Paste_Here!AA$2:AA$600, MATCH(B510, Paste_Here!A$2:A$600, 0))))), "High Risk", IF(ISNUMBER(SEARCH("lowrisk", LOWER(INDEX(Paste_Here!AA$2:AA$600, MATCH(B510, Paste_Here!A$2:A$600, 0))))), "Low Risk", IF(ISNUMBER(SEARCH("somerisk", LOWER(INDEX(Paste_Here!AA$2:AA$600, MATCH(B510, Paste_Here!A$2:A$600, 0))))), "Some Risk", IF(ISNUMBER(SEARCH("OT", LOWER(INDEX(Paste_Here!AA$2:AA$600, MATCH(B510, Paste_Here!A$2:A$600, 0))))), "On Track", "")))), ""), "")</f>
        <v/>
      </c>
      <c r="BP510" s="47"/>
      <c r="BQ510" s="34" t="str">
        <f>IFERROR(IF(B510&lt;&gt;"", IF(AND(INDEX(Paste_Here!AC$2:AC$600, MATCH(B510, Paste_Here!A$2:A$600, 0))&lt;&gt;"", ISNUMBER(VALUE(INDEX(Paste_Here!AC$2:AC$600, MATCH(B510, Paste_Here!A$2:A$600, 0))))), INDEX(Paste_Here!AC$2:AC$600, MATCH(B510, Paste_Here!A$2:A$600, 0)), ""), ""), "")</f>
        <v/>
      </c>
      <c r="BR510" s="47"/>
      <c r="BS510" s="34" t="str">
        <f>IFERROR(IF(B510&lt;&gt;"", IF(ISNUMBER(SEARCH("highrisk", LOWER(INDEX(Paste_Here!AD$2:AD$600, MATCH(B510, Paste_Here!A$2:A$600, 0))))), "High Risk", IF(ISNUMBER(SEARCH("lowrisk", LOWER(INDEX(Paste_Here!AD$2:AD$600, MATCH(B510, Paste_Here!A$2:A$600, 0))))), "Low Risk", IF(ISNUMBER(SEARCH("somerisk", LOWER(INDEX(Paste_Here!AD$2:AD$600, MATCH(B510, Paste_Here!A$2:A$600, 0))))), "Some Risk", IF(ISNUMBER(SEARCH("OT", LOWER(INDEX(Paste_Here!AD$2:AD$600, MATCH(B510, Paste_Here!A$2:A$600, 0))))), "On Track", "")))), ""), "")</f>
        <v/>
      </c>
      <c r="BT510" s="47"/>
      <c r="BU510" s="34"/>
      <c r="BV510" s="47"/>
      <c r="BW510" s="34"/>
      <c r="BX510" s="47"/>
      <c r="BY510" s="34"/>
      <c r="BZ510" s="47"/>
      <c r="CA510" s="34"/>
      <c r="CB510" s="49"/>
      <c r="DT510" s="47"/>
      <c r="DU510" s="47"/>
      <c r="DV510" s="2" t="str">
        <f t="shared" si="45"/>
        <v/>
      </c>
      <c r="DW510" s="47"/>
      <c r="DX510" s="2" t="str">
        <f>IFERROR(IF(B510&lt;&gt;"", IF(ISNUMBER(SEARCH("s", LOWER(INDEX(Paste_Here!M$2:M$600, MATCH(B510, Paste_Here!A$2:A$600, 0))))), "Yes", IF(INDEX(Paste_Here!M$2:M$600, MATCH(B510, Paste_Here!A$2:A$600, 0))&lt;&gt;"", "No", "")), ""), "")</f>
        <v/>
      </c>
      <c r="DY510" s="47"/>
      <c r="DZ510" s="2" t="str">
        <f>IFERROR(IF(B510&lt;&gt;"", IF(ISNUMBER(SEARCH("yes", LOWER(INDEX(Paste_Here!F$2:F$600, MATCH(B510, Paste_Here!A$2:A$600, 0))))), "Yes", IF(ISNUMBER(SEARCH("no", LOWER(INDEX(Paste_Here!F$2:F$600, MATCH(B510, Paste_Here!A$2:A$600, 0))))), "No", "")), ""), "")</f>
        <v/>
      </c>
      <c r="EA510" s="47"/>
      <c r="EB510" s="2" t="str">
        <f>IFERROR(IF(B510&lt;&gt;"", IF(ISNUMBER(SEARCH("english language learner", LOWER(INDEX(Paste_Here!C$2:C$600, MATCH(B510, Paste_Here!A$2:A$600, 0))))), "Yes", ""), ""), "")</f>
        <v/>
      </c>
      <c r="EC510" s="47"/>
      <c r="ED510" s="2" t="str">
        <f>IFERROR(IF(B510&lt;&gt;"", IF(OR(ISNUMBER(SEARCH("b", LOWER(INDEX(Paste_Here!K$2:K$600, MATCH(B510, Paste_Here!A$2:A$600, 0))))), ISNUMBER(SEARCH("h", LOWER(INDEX(Paste_Here!K$2:K$600, MATCH(B510, Paste_Here!A$2:A$600, 0))))), ISNUMBER(SEARCH("i", LOWER(INDEX(Paste_Here!K$2:K$600, MATCH(B510, Paste_Here!A$2:A$600, 0)))))), "Yes", IF(INDEX(Paste_Here!K$2:K$600, MATCH(B510, Paste_Here!A$2:A$600, 0))&lt;&gt;"", "No", "")), ""), "")</f>
        <v/>
      </c>
      <c r="EE510" s="47"/>
      <c r="EF510" s="34" t="str">
        <f>IFERROR(IF(B510&lt;&gt;"", IF(ISNUMBER(SEARCH("yes", LOWER(INDEX(Paste_Here!L$2:L$600, MATCH(B510, Paste_Here!A$2:A$600, 0))))), "Yes", IF(ISNUMBER(SEARCH("no", LOWER(INDEX(Paste_Here!L$2:L$600, MATCH(B510, Paste_Here!A$2:A$600, 0))))), "No", "")), ""), "")</f>
        <v/>
      </c>
      <c r="EG510" s="47"/>
      <c r="EH510" s="2" t="str">
        <f>IFERROR(IF(B510&lt;&gt;"", IF(ISNUMBER(SEARCH("transitional 2", LOWER(INDEX(Paste_Here!C$2:C$600, MATCH(B510, Paste_Here!A$2:A$600, 0))))), "T2", IF(ISNUMBER(SEARCH("transitional 1", LOWER(INDEX(Paste_Here!C$2:C$600, MATCH(B510, Paste_Here!A$2:A$600, 0))))), "T1", IF(ISNUMBER(SEARCH("waived ell services", LOWER(INDEX(Paste_Here!C$2:C$600, MATCH(B510, Paste_Here!A$2:A$600, 0))))), "W", ""))), ""), "")</f>
        <v/>
      </c>
      <c r="EI510" s="47"/>
      <c r="EJ510" s="2" t="str">
        <f>IFERROR(IF(B510&lt;&gt;"", IF(AND(INDEX(Paste_Here!AG$2:AG$600, MATCH(B510, Paste_Here!A$2:A$600, 0))&lt;&gt;"", ISNUMBER(VALUE(INDEX(Paste_Here!AG$2:AG$600, MATCH(B510, Paste_Here!A$2:A$600, 0))))), INDEX(Paste_Here!AG$2:AG$600, MATCH(B510, Paste_Here!A$2:A$600, 0)), ""), ""), "")</f>
        <v/>
      </c>
      <c r="EK510" s="47"/>
      <c r="EL510" s="2" t="str">
        <f>IFERROR(IF(B510&lt;&gt;"", IF(AND(INDEX(Paste_Here!AL$2:AL$600, MATCH(B510, Paste_Here!A$2:A$600, 0))&lt;&gt;"", ISNUMBER(VALUE(INDEX(Paste_Here!AL$2:AL$600, MATCH(B510, Paste_Here!A$2:A$600, 0))))), INDEX(Paste_Here!AL$2:AL$600, MATCH(B510, Paste_Here!A$2:A$600, 0)), ""), ""), "")</f>
        <v/>
      </c>
      <c r="EM510" s="47"/>
      <c r="FA510" s="4" t="str" cm="1">
        <f t="array" ref="FA510">IFERROR(INDEX(Paste_Here!$B$2:$B$600, MATCH(0, COUNTIF(FA$4:FA509, Paste_Here!$B$2:$B$600) + IF(Paste_Here!$B$2:$B$600="", 1, 0), 0)), "")</f>
        <v/>
      </c>
      <c r="FB510" s="4" t="str">
        <f>IF(FA510&lt;&gt;"", INDEX(Paste_Here!$A$2:$A$600, MATCH(FA510, Paste_Here!$B$2:$B$600, 0)), "")</f>
        <v/>
      </c>
      <c r="FC510" s="4" t="str">
        <f t="shared" si="46"/>
        <v/>
      </c>
      <c r="FD510" s="4" t="str" cm="1">
        <f t="array" ref="FD510">IFERROR(INDEX($FC$5:$FC$600, MATCH(SMALL(IF($FC$5:$FC$600&lt;&gt;"", COUNTIF($FC$5:$FC$600, "&lt;"&amp;$FC$5:$FC$600)+1), ROW()-ROW($FD$5)+1), COUNTIF($FC$5:$FC$600, "&lt;"&amp;$FC$5:$FC$600)+1, 0)), "")</f>
        <v/>
      </c>
      <c r="FF510" s="2" t="str">
        <f>IFERROR(IF(B510&lt;&gt;"", IF(AND(INDEX(Paste_Here!AH$2:AH$600, MATCH(B510, Paste_Here!A$2:A$600, 0))&lt;&gt;"", ISNUMBER(VALUE(INDEX(Paste_Here!AH$2:AH$600, MATCH(B510, Paste_Here!A$2:A$600, 0))))), INDEX(Paste_Here!AH$2:AH$600, MATCH(B510, Paste_Here!A$2:A$600, 0)), ""), ""), "")</f>
        <v/>
      </c>
      <c r="FG510" s="47"/>
      <c r="FH510" s="2" t="str">
        <f>IFERROR(IF(B510&lt;&gt;"", IF(AND(INDEX(Paste_Here!AM$2:AM$600, MATCH(B510, Paste_Here!A$2:A$600, 0))&lt;&gt;"", ISNUMBER(VALUE(INDEX(Paste_Here!AM$2:AM$600, MATCH(B510, Paste_Here!A$2:A$600, 0))))), INDEX(Paste_Here!AM$2:AM$600, MATCH(B510, Paste_Here!A$2:A$600, 0)), ""), ""), "")</f>
        <v/>
      </c>
      <c r="FI510" s="47"/>
      <c r="FJ510" s="47"/>
      <c r="FK510" s="2" t="str">
        <f t="shared" si="47"/>
        <v/>
      </c>
      <c r="FL510" s="47"/>
      <c r="FM510" s="2" t="str">
        <f>IFERROR(IF(B510&lt;&gt;"", IF(ISNUMBER(VALUE(INDEX(Paste_Here!H$2:H$600, MATCH(B510, Paste_Here!A$2:A$600, 0)))), IF(VALUE(INDEX(Paste_Here!H$2:H$600, MATCH(B510, Paste_Here!A$2:A$600, 0)))=0, "No", IF(AND(VALUE(INDEX(Paste_Here!H$2:H$600, MATCH(B510, Paste_Here!A$2:A$600, 0)))&gt;=1, VALUE(INDEX(Paste_Here!H$2:H$600, MATCH(B510, Paste_Here!A$2:A$600, 0)))&lt;=4), VALUE(INDEX(Paste_Here!H$2:H$600, MATCH(B510, Paste_Here!A$2:A$600, 0))), "")), ""), ""), "")</f>
        <v/>
      </c>
      <c r="FN510" s="47"/>
      <c r="FO510" s="34" t="str">
        <f>IFERROR(IF(B510&lt;&gt;"", IF(ISNUMBER(VALUE(INDEX(Paste_Here!I$2:I$600, MATCH(B510, Paste_Here!A$2:A$600, 0)))), IF(VALUE(INDEX(Paste_Here!I$2:I$600, MATCH(B510, Paste_Here!A$2:A$600, 0)))=0, "No", IF(AND(VALUE(INDEX(Paste_Here!I$2:I$600, MATCH(B510, Paste_Here!A$2:A$600, 0)))&gt;=1, VALUE(INDEX(Paste_Here!I$2:I$600, MATCH(B510, Paste_Here!A$2:A$600, 0)))&lt;=4), VALUE(INDEX(Paste_Here!I$2:I$600, MATCH(B510, Paste_Here!A$2:A$600, 0))), "")), ""), ""), "")</f>
        <v/>
      </c>
      <c r="FP510" s="47"/>
      <c r="FQ510" s="2"/>
      <c r="FR510" s="47"/>
      <c r="FS510" s="2"/>
      <c r="FT510" s="47"/>
      <c r="FU510" s="2"/>
      <c r="FV510" s="47"/>
      <c r="FW510" s="2"/>
      <c r="FX510" s="47"/>
      <c r="FY510" s="2"/>
      <c r="FZ510" s="47"/>
      <c r="GA510" s="2"/>
      <c r="GB510" s="47"/>
      <c r="GU510" s="2"/>
      <c r="GV510" s="47"/>
      <c r="GW510" s="2"/>
      <c r="GX510" s="47"/>
    </row>
    <row r="511" spans="1:206">
      <c r="A511" s="47"/>
      <c r="B511" s="2" t="str">
        <f t="shared" si="42"/>
        <v/>
      </c>
      <c r="C511" s="47"/>
      <c r="D511" s="2" t="str">
        <f>IFERROR(IF(B511&lt;&gt;"", IF(COUNTIF(INDEX(Paste_Here!N$2:O$600, MATCH(B511, Paste_Here!A$2:A$600, 0), 0), "yes") &gt; 0, "No", IF(COUNTIF(INDEX(Paste_Here!N$2:O$600, MATCH(B511, Paste_Here!A$2:A$600, 0), 0), "no") &gt; 0, "Yes", "")), ""), "")</f>
        <v/>
      </c>
      <c r="E511" s="47"/>
      <c r="F511" s="84" t="str">
        <f>IFERROR(IF(B511&lt;&gt;"", IF(AND(INDEX(Paste_Here!P$2:P$600, MATCH(B511, Paste_Here!A$2:A$600, 0))&lt;&gt;"", ISNUMBER(VALUE(INDEX(Paste_Here!P$2:P$600, MATCH(B511, Paste_Here!A$2:A$600, 0))))), INDEX(Paste_Here!P$2:P$600, MATCH(B511, Paste_Here!A$2:A$600, 0)), ""), ""), "")</f>
        <v/>
      </c>
      <c r="G511" s="47"/>
      <c r="H511" s="2" t="str">
        <f>IFERROR(IF(B511&lt;&gt;"", IF(ISNUMBER(SEARCH("highrisk", LOWER(INDEX(Paste_Here!Q$2:Q$600, MATCH(B511, Paste_Here!A$2:A$600, 0))))), "High Risk", IF(ISNUMBER(SEARCH("lowrisk", LOWER(INDEX(Paste_Here!Q$2:Q$600, MATCH(B511, Paste_Here!A$2:A$600, 0))))), "Low Risk", IF(ISNUMBER(SEARCH("somerisk", LOWER(INDEX(Paste_Here!Q$2:Q$600, MATCH(B511, Paste_Here!A$2:A$600, 0))))), "Some Risk", ""))), ""), "")</f>
        <v/>
      </c>
      <c r="I511" s="47"/>
      <c r="J511" s="2"/>
      <c r="K511" s="47"/>
      <c r="L511" s="2"/>
      <c r="M511" s="47"/>
      <c r="N511" s="2"/>
      <c r="O511" s="47"/>
      <c r="P511" s="2" t="str">
        <f>IFERROR(IF(B511&lt;&gt;"", IF(AND(ISNUMBER(VALUE(INDEX(Paste_Here!R$2:R$600, MATCH(B511, Paste_Here!A$2:A$600, 0)))), INDEX(Paste_Here!R$2:R$600, MATCH(B511, Paste_Here!A$2:A$600, 0)) &lt;&gt; ""), VALUE(INDEX(Paste_Here!R$2:R$600, MATCH(B511, Paste_Here!A$2:A$600, 0))), ""), ""), "")</f>
        <v/>
      </c>
      <c r="Q511" s="47"/>
      <c r="R511" s="2"/>
      <c r="S511" s="47"/>
      <c r="W511" s="47"/>
      <c r="X511" s="2"/>
      <c r="Y511" s="47"/>
      <c r="Z511" s="2" t="str">
        <f>IFERROR(IF(B511&lt;&gt;"", IF(AND(INDEX(Paste_Here!S$2:S$600, MATCH(B511, Paste_Here!A$2:A$600, 0))&lt;&gt;"", ISNUMBER(VALUE(INDEX(Paste_Here!S$2:S$600, MATCH(B511, Paste_Here!A$2:A$600, 0))))), INDEX(Paste_Here!S$2:S$600, MATCH(B511, Paste_Here!A$2:A$600, 0)), ""), ""), "")</f>
        <v/>
      </c>
      <c r="AA511" s="47"/>
      <c r="AB511" s="2" t="str">
        <f>IFERROR(IF(B511&lt;&gt;"", IF(ISNUMBER(SEARCH("highrisk", LOWER(INDEX(Paste_Here!T$2:T$600, MATCH(B511, Paste_Here!A$2:A$600, 0))))), "High Risk", IF(ISNUMBER(SEARCH("lowrisk", LOWER(INDEX(Paste_Here!T$2:T$600, MATCH(B511, Paste_Here!A$2:A$600, 0))))), "Low Risk", IF(ISNUMBER(SEARCH("somerisk", LOWER(INDEX(Paste_Here!T$2:T$600, MATCH(B511, Paste_Here!A$2:A$600, 0))))), "Some Risk", IF(ISNUMBER(SEARCH("OT", LOWER(INDEX(Paste_Here!T$2:T$600, MATCH(B511, Paste_Here!A$2:A$600, 0))))), "On Track", "")))), ""), "")</f>
        <v/>
      </c>
      <c r="AC511" s="47"/>
      <c r="AD511" s="2"/>
      <c r="AE511" s="47"/>
      <c r="AF511" s="2"/>
      <c r="AG511" s="47"/>
      <c r="AH511" s="2"/>
      <c r="AI511" s="47"/>
      <c r="AJ511" s="2" t="str" cm="1">
        <f t="array" aca="1" ref="AJ511" ca="1">IFERROR(IF(ISNUMBER(SEARCH("BR", INDEX(Paste_Here!AB$2:AB$210, MATCH(B511, Paste_Here!A$2:A$210, 0)))), -1, 1) * VALUE(_xlfn.TEXTJOIN("", TRUE, IF(ISNUMBER(--MID(INDEX(Paste_Here!AB$2:AB$210, MATCH(B511, Paste_Here!A$2:A$210, 0)), ROW(INDIRECT("1:"&amp;LEN(INDEX(Paste_Here!AB$2:AB$210, MATCH(B511, Paste_Here!A$2:A$210, 0))))), 1)), MID(INDEX(Paste_Here!AB$2:AB$210, MATCH(B511, Paste_Here!A$2:A$210, 0)), ROW(INDIRECT("1:"&amp;LEN(INDEX(Paste_Here!AB$2:AB$210, MATCH(B511, Paste_Here!A$2:A$210, 0))))), 1), ""))), "")</f>
        <v/>
      </c>
      <c r="AK511" s="47"/>
      <c r="AL511" s="34" t="str">
        <f>IFERROR(IF(B511&lt;&gt;"", IF(AND(INDEX(Paste_Here!AF$2:AF$600, MATCH(B511, Paste_Here!A$2:A$600, 0))&lt;&gt;"", ISNUMBER(VALUE(INDEX(Paste_Here!AF$2:AF$600, MATCH(B511, Paste_Here!A$2:A$600, 0))))), INDEX(Paste_Here!AF$2:AF$600, MATCH(B511, Paste_Here!A$2:A$600, 0)), ""), ""), "")</f>
        <v/>
      </c>
      <c r="AM511" s="47"/>
      <c r="AN511" s="47"/>
      <c r="AO511" s="2" t="str">
        <f t="shared" si="43"/>
        <v/>
      </c>
      <c r="AP511" s="47"/>
      <c r="AQ511" s="34" t="str">
        <f>IFERROR(IF(B511&lt;&gt;"", IF(COUNTIF(INDEX(Paste_Here!X$2:Y$600, MATCH(B511, Paste_Here!A$2:A$600, 0), 0), "yes") &gt; 0, "No", IF(COUNTIF(INDEX(Paste_Here!X$2:Y$600, MATCH(B511, Paste_Here!A$2:A$600, 0), 0), "no") &gt; 0, "Yes", "")), ""), "")</f>
        <v/>
      </c>
      <c r="AR511" s="47"/>
      <c r="AS511" s="34" t="str">
        <f>IFERROR(IF(B511&lt;&gt;"", IF(AND(INDEX(Paste_Here!U$2:U$600, MATCH(B511, Paste_Here!A$2:A$600, 0))&lt;&gt;"", ISNUMBER(VALUE(INDEX(Paste_Here!U$2:U$600, MATCH(B511, Paste_Here!A$2:A$600, 0))))), INDEX(Paste_Here!U$2:U$600, MATCH(B511, Paste_Here!A$2:A$600, 0)), ""), ""), "")</f>
        <v/>
      </c>
      <c r="AT511" s="47"/>
      <c r="AU511" s="34" t="str">
        <f>IFERROR(IF(B511&lt;&gt;"", IF(ISNUMBER(SEARCH("highrisk", LOWER(INDEX(Paste_Here!V$2:V$600, MATCH(B511, Paste_Here!A$2:A$600, 0))))), "High Risk", IF(ISNUMBER(SEARCH("lowrisk", LOWER(INDEX(Paste_Here!V$2:V$600, MATCH(B511, Paste_Here!A$2:A$600, 0))))), "Low Risk", IF(ISNUMBER(SEARCH("somerisk", LOWER(INDEX(Paste_Here!V$2:V$600, MATCH(B511, Paste_Here!A$2:A$600, 0))))), "Some Risk", ""))), ""), "")</f>
        <v/>
      </c>
      <c r="AV511" s="47"/>
      <c r="AW511" s="34" t="str">
        <f>IFERROR(IF(B511&lt;&gt;"", IF(AND(ISNUMBER(VALUE(INDEX(Paste_Here!W$2:W$600, MATCH(B511, Paste_Here!A$2:A$600, 0)))), INDEX(Paste_Here!W$2:W$600, MATCH(B511, Paste_Here!A$2:A$600, 0)) &lt;&gt; ""), VALUE(INDEX(Paste_Here!W$2:W$600, MATCH(B511, Paste_Here!A$2:A$600, 0))), ""), ""), "")</f>
        <v/>
      </c>
      <c r="AX511" s="47"/>
      <c r="BA511" s="2" t="str">
        <f>IFERROR(IF(B511&lt;&gt;"", IF(AND(INDEX(Paste_Here!AI$2:AI$600, MATCH(B511, Paste_Here!A$2:A$600, 0))&lt;&gt;"", ISNUMBER(VALUE(INDEX(Paste_Here!AI$2:AI$600, MATCH(B511, Paste_Here!A$2:A$600, 0))))), INDEX(Paste_Here!AI$2:AI$600, MATCH(B511, Paste_Here!A$2:A$600, 0)), ""), ""), "")</f>
        <v/>
      </c>
      <c r="BB511" s="47"/>
      <c r="BC511" s="34" t="str">
        <f>IFERROR(IF(B511&lt;&gt;"", IF(ISNUMBER(SEARCH("highrisk", LOWER(INDEX(Paste_Here!AJ$2:AJ$600, MATCH(B511, Paste_Here!A$2:A$600, 0))))), "High Risk", IF(ISNUMBER(SEARCH("lowrisk", LOWER(INDEX(Paste_Here!AJ$2:AJ$600, MATCH(B511, Paste_Here!A$2:A$600, 0))))), "Low Risk", IF(ISNUMBER(SEARCH("somerisk", LOWER(INDEX(Paste_Here!AJ$2:AJ$600, MATCH(B511, Paste_Here!A$2:A$600, 0))))), "Some Risk", IF(ISNUMBER(SEARCH("OT", LOWER(INDEX(Paste_Here!AJ$2:AJ$600, MATCH(B511, Paste_Here!A$2:A$600, 0))))), "On Track", "")))), ""), "")</f>
        <v/>
      </c>
      <c r="BD511" s="47"/>
      <c r="BE511" s="34" t="str">
        <f>IFERROR(IF(B511&lt;&gt;"", IF(AND(INDEX(Paste_Here!AK$2:AK$600, MATCH(B511, Paste_Here!A$2:A$600, 0))&lt;&gt;"", ISNUMBER(VALUE(INDEX(Paste_Here!AK$2:AK$600, MATCH(B511, Paste_Here!A$2:A$600, 0))))), INDEX(Paste_Here!AK$2:AK$600, MATCH(B511, Paste_Here!A$2:A$600, 0)), ""), ""), "")</f>
        <v/>
      </c>
      <c r="BF511" s="47"/>
      <c r="BG511" s="34" t="str" cm="1">
        <f t="array" aca="1" ref="BG511" ca="1">IFERROR(IF(B511&lt;&gt;"", IF(INDEX(Paste_Here!AE$2:AE$600, MATCH(B511, Paste_Here!A$2:A$600, 0))&lt;&gt;"", IF(LEFT(INDEX(Paste_Here!AE$2:AE$600, MATCH(B511, Paste_Here!A$2:A$600, 0)), 2)="EM", -1, 1) * VALUE(_xlfn.TEXTJOIN("", TRUE, IF(ISNUMBER(MID(INDEX(Paste_Here!AE$2:AE$600, MATCH(B511, Paste_Here!A$2:A$600, 0)), ROW(INDIRECT("1:"&amp;LEN(INDEX(Paste_Here!AE$2:AE$600, MATCH(B511, Paste_Here!A$2:A$600, 0))))), 1)*1), MID(INDEX(Paste_Here!AE$2:AE$600, MATCH(B511, Paste_Here!A$2:A$600, 0)), ROW(INDIRECT("1:"&amp;LEN(INDEX(Paste_Here!AE$2:AE$600, MATCH(B511, Paste_Here!A$2:A$600, 0))))), 1), ""))), ""), ""), "")</f>
        <v/>
      </c>
      <c r="BH511" s="47"/>
      <c r="BJ511" s="47"/>
      <c r="BK511" s="2" t="str">
        <f t="shared" si="44"/>
        <v/>
      </c>
      <c r="BL511" s="47"/>
      <c r="BM511" s="34" t="str">
        <f>IFERROR(IF(B511&lt;&gt;"", IF(AND(INDEX(Paste_Here!Z$2:Z$600, MATCH(B511, Paste_Here!A$2:A$600, 0))&lt;&gt;"", ISNUMBER(VALUE(INDEX(Paste_Here!Z$2:Z$600, MATCH(B511, Paste_Here!A$2:A$600, 0))))), INDEX(Paste_Here!Z$2:Z$600, MATCH(B511, Paste_Here!A$2:A$600, 0)), ""), ""), "")</f>
        <v/>
      </c>
      <c r="BN511" s="47"/>
      <c r="BO511" s="34" t="str">
        <f>IFERROR(IF(B511&lt;&gt;"", IF(ISNUMBER(SEARCH("highrisk", LOWER(INDEX(Paste_Here!AA$2:AA$600, MATCH(B511, Paste_Here!A$2:A$600, 0))))), "High Risk", IF(ISNUMBER(SEARCH("lowrisk", LOWER(INDEX(Paste_Here!AA$2:AA$600, MATCH(B511, Paste_Here!A$2:A$600, 0))))), "Low Risk", IF(ISNUMBER(SEARCH("somerisk", LOWER(INDEX(Paste_Here!AA$2:AA$600, MATCH(B511, Paste_Here!A$2:A$600, 0))))), "Some Risk", IF(ISNUMBER(SEARCH("OT", LOWER(INDEX(Paste_Here!AA$2:AA$600, MATCH(B511, Paste_Here!A$2:A$600, 0))))), "On Track", "")))), ""), "")</f>
        <v/>
      </c>
      <c r="BP511" s="47"/>
      <c r="BQ511" s="34" t="str">
        <f>IFERROR(IF(B511&lt;&gt;"", IF(AND(INDEX(Paste_Here!AC$2:AC$600, MATCH(B511, Paste_Here!A$2:A$600, 0))&lt;&gt;"", ISNUMBER(VALUE(INDEX(Paste_Here!AC$2:AC$600, MATCH(B511, Paste_Here!A$2:A$600, 0))))), INDEX(Paste_Here!AC$2:AC$600, MATCH(B511, Paste_Here!A$2:A$600, 0)), ""), ""), "")</f>
        <v/>
      </c>
      <c r="BR511" s="47"/>
      <c r="BS511" s="34" t="str">
        <f>IFERROR(IF(B511&lt;&gt;"", IF(ISNUMBER(SEARCH("highrisk", LOWER(INDEX(Paste_Here!AD$2:AD$600, MATCH(B511, Paste_Here!A$2:A$600, 0))))), "High Risk", IF(ISNUMBER(SEARCH("lowrisk", LOWER(INDEX(Paste_Here!AD$2:AD$600, MATCH(B511, Paste_Here!A$2:A$600, 0))))), "Low Risk", IF(ISNUMBER(SEARCH("somerisk", LOWER(INDEX(Paste_Here!AD$2:AD$600, MATCH(B511, Paste_Here!A$2:A$600, 0))))), "Some Risk", IF(ISNUMBER(SEARCH("OT", LOWER(INDEX(Paste_Here!AD$2:AD$600, MATCH(B511, Paste_Here!A$2:A$600, 0))))), "On Track", "")))), ""), "")</f>
        <v/>
      </c>
      <c r="BT511" s="47"/>
      <c r="BU511" s="34"/>
      <c r="BV511" s="47"/>
      <c r="BW511" s="34"/>
      <c r="BX511" s="47"/>
      <c r="BY511" s="34"/>
      <c r="BZ511" s="47"/>
      <c r="CA511" s="34"/>
      <c r="CB511" s="49"/>
      <c r="DT511" s="47"/>
      <c r="DU511" s="47"/>
      <c r="DV511" s="2" t="str">
        <f t="shared" si="45"/>
        <v/>
      </c>
      <c r="DW511" s="47"/>
      <c r="DX511" s="2" t="str">
        <f>IFERROR(IF(B511&lt;&gt;"", IF(ISNUMBER(SEARCH("s", LOWER(INDEX(Paste_Here!M$2:M$600, MATCH(B511, Paste_Here!A$2:A$600, 0))))), "Yes", IF(INDEX(Paste_Here!M$2:M$600, MATCH(B511, Paste_Here!A$2:A$600, 0))&lt;&gt;"", "No", "")), ""), "")</f>
        <v/>
      </c>
      <c r="DY511" s="47"/>
      <c r="DZ511" s="2" t="str">
        <f>IFERROR(IF(B511&lt;&gt;"", IF(ISNUMBER(SEARCH("yes", LOWER(INDEX(Paste_Here!F$2:F$600, MATCH(B511, Paste_Here!A$2:A$600, 0))))), "Yes", IF(ISNUMBER(SEARCH("no", LOWER(INDEX(Paste_Here!F$2:F$600, MATCH(B511, Paste_Here!A$2:A$600, 0))))), "No", "")), ""), "")</f>
        <v/>
      </c>
      <c r="EA511" s="47"/>
      <c r="EB511" s="2" t="str">
        <f>IFERROR(IF(B511&lt;&gt;"", IF(ISNUMBER(SEARCH("english language learner", LOWER(INDEX(Paste_Here!C$2:C$600, MATCH(B511, Paste_Here!A$2:A$600, 0))))), "Yes", ""), ""), "")</f>
        <v/>
      </c>
      <c r="EC511" s="47"/>
      <c r="ED511" s="2" t="str">
        <f>IFERROR(IF(B511&lt;&gt;"", IF(OR(ISNUMBER(SEARCH("b", LOWER(INDEX(Paste_Here!K$2:K$600, MATCH(B511, Paste_Here!A$2:A$600, 0))))), ISNUMBER(SEARCH("h", LOWER(INDEX(Paste_Here!K$2:K$600, MATCH(B511, Paste_Here!A$2:A$600, 0))))), ISNUMBER(SEARCH("i", LOWER(INDEX(Paste_Here!K$2:K$600, MATCH(B511, Paste_Here!A$2:A$600, 0)))))), "Yes", IF(INDEX(Paste_Here!K$2:K$600, MATCH(B511, Paste_Here!A$2:A$600, 0))&lt;&gt;"", "No", "")), ""), "")</f>
        <v/>
      </c>
      <c r="EE511" s="47"/>
      <c r="EF511" s="34" t="str">
        <f>IFERROR(IF(B511&lt;&gt;"", IF(ISNUMBER(SEARCH("yes", LOWER(INDEX(Paste_Here!L$2:L$600, MATCH(B511, Paste_Here!A$2:A$600, 0))))), "Yes", IF(ISNUMBER(SEARCH("no", LOWER(INDEX(Paste_Here!L$2:L$600, MATCH(B511, Paste_Here!A$2:A$600, 0))))), "No", "")), ""), "")</f>
        <v/>
      </c>
      <c r="EG511" s="47"/>
      <c r="EH511" s="2" t="str">
        <f>IFERROR(IF(B511&lt;&gt;"", IF(ISNUMBER(SEARCH("transitional 2", LOWER(INDEX(Paste_Here!C$2:C$600, MATCH(B511, Paste_Here!A$2:A$600, 0))))), "T2", IF(ISNUMBER(SEARCH("transitional 1", LOWER(INDEX(Paste_Here!C$2:C$600, MATCH(B511, Paste_Here!A$2:A$600, 0))))), "T1", IF(ISNUMBER(SEARCH("waived ell services", LOWER(INDEX(Paste_Here!C$2:C$600, MATCH(B511, Paste_Here!A$2:A$600, 0))))), "W", ""))), ""), "")</f>
        <v/>
      </c>
      <c r="EI511" s="47"/>
      <c r="EJ511" s="2" t="str">
        <f>IFERROR(IF(B511&lt;&gt;"", IF(AND(INDEX(Paste_Here!AG$2:AG$600, MATCH(B511, Paste_Here!A$2:A$600, 0))&lt;&gt;"", ISNUMBER(VALUE(INDEX(Paste_Here!AG$2:AG$600, MATCH(B511, Paste_Here!A$2:A$600, 0))))), INDEX(Paste_Here!AG$2:AG$600, MATCH(B511, Paste_Here!A$2:A$600, 0)), ""), ""), "")</f>
        <v/>
      </c>
      <c r="EK511" s="47"/>
      <c r="EL511" s="2" t="str">
        <f>IFERROR(IF(B511&lt;&gt;"", IF(AND(INDEX(Paste_Here!AL$2:AL$600, MATCH(B511, Paste_Here!A$2:A$600, 0))&lt;&gt;"", ISNUMBER(VALUE(INDEX(Paste_Here!AL$2:AL$600, MATCH(B511, Paste_Here!A$2:A$600, 0))))), INDEX(Paste_Here!AL$2:AL$600, MATCH(B511, Paste_Here!A$2:A$600, 0)), ""), ""), "")</f>
        <v/>
      </c>
      <c r="EM511" s="47"/>
      <c r="FA511" s="4" t="str" cm="1">
        <f t="array" ref="FA511">IFERROR(INDEX(Paste_Here!$B$2:$B$600, MATCH(0, COUNTIF(FA$4:FA510, Paste_Here!$B$2:$B$600) + IF(Paste_Here!$B$2:$B$600="", 1, 0), 0)), "")</f>
        <v/>
      </c>
      <c r="FB511" s="4" t="str">
        <f>IF(FA511&lt;&gt;"", INDEX(Paste_Here!$A$2:$A$600, MATCH(FA511, Paste_Here!$B$2:$B$600, 0)), "")</f>
        <v/>
      </c>
      <c r="FC511" s="4" t="str">
        <f t="shared" si="46"/>
        <v/>
      </c>
      <c r="FD511" s="4" t="str" cm="1">
        <f t="array" ref="FD511">IFERROR(INDEX($FC$5:$FC$600, MATCH(SMALL(IF($FC$5:$FC$600&lt;&gt;"", COUNTIF($FC$5:$FC$600, "&lt;"&amp;$FC$5:$FC$600)+1), ROW()-ROW($FD$5)+1), COUNTIF($FC$5:$FC$600, "&lt;"&amp;$FC$5:$FC$600)+1, 0)), "")</f>
        <v/>
      </c>
      <c r="FF511" s="2" t="str">
        <f>IFERROR(IF(B511&lt;&gt;"", IF(AND(INDEX(Paste_Here!AH$2:AH$600, MATCH(B511, Paste_Here!A$2:A$600, 0))&lt;&gt;"", ISNUMBER(VALUE(INDEX(Paste_Here!AH$2:AH$600, MATCH(B511, Paste_Here!A$2:A$600, 0))))), INDEX(Paste_Here!AH$2:AH$600, MATCH(B511, Paste_Here!A$2:A$600, 0)), ""), ""), "")</f>
        <v/>
      </c>
      <c r="FG511" s="47"/>
      <c r="FH511" s="2" t="str">
        <f>IFERROR(IF(B511&lt;&gt;"", IF(AND(INDEX(Paste_Here!AM$2:AM$600, MATCH(B511, Paste_Here!A$2:A$600, 0))&lt;&gt;"", ISNUMBER(VALUE(INDEX(Paste_Here!AM$2:AM$600, MATCH(B511, Paste_Here!A$2:A$600, 0))))), INDEX(Paste_Here!AM$2:AM$600, MATCH(B511, Paste_Here!A$2:A$600, 0)), ""), ""), "")</f>
        <v/>
      </c>
      <c r="FI511" s="47"/>
      <c r="FJ511" s="47"/>
      <c r="FK511" s="2" t="str">
        <f t="shared" si="47"/>
        <v/>
      </c>
      <c r="FL511" s="47"/>
      <c r="FM511" s="2" t="str">
        <f>IFERROR(IF(B511&lt;&gt;"", IF(ISNUMBER(VALUE(INDEX(Paste_Here!H$2:H$600, MATCH(B511, Paste_Here!A$2:A$600, 0)))), IF(VALUE(INDEX(Paste_Here!H$2:H$600, MATCH(B511, Paste_Here!A$2:A$600, 0)))=0, "No", IF(AND(VALUE(INDEX(Paste_Here!H$2:H$600, MATCH(B511, Paste_Here!A$2:A$600, 0)))&gt;=1, VALUE(INDEX(Paste_Here!H$2:H$600, MATCH(B511, Paste_Here!A$2:A$600, 0)))&lt;=4), VALUE(INDEX(Paste_Here!H$2:H$600, MATCH(B511, Paste_Here!A$2:A$600, 0))), "")), ""), ""), "")</f>
        <v/>
      </c>
      <c r="FN511" s="47"/>
      <c r="FO511" s="34" t="str">
        <f>IFERROR(IF(B511&lt;&gt;"", IF(ISNUMBER(VALUE(INDEX(Paste_Here!I$2:I$600, MATCH(B511, Paste_Here!A$2:A$600, 0)))), IF(VALUE(INDEX(Paste_Here!I$2:I$600, MATCH(B511, Paste_Here!A$2:A$600, 0)))=0, "No", IF(AND(VALUE(INDEX(Paste_Here!I$2:I$600, MATCH(B511, Paste_Here!A$2:A$600, 0)))&gt;=1, VALUE(INDEX(Paste_Here!I$2:I$600, MATCH(B511, Paste_Here!A$2:A$600, 0)))&lt;=4), VALUE(INDEX(Paste_Here!I$2:I$600, MATCH(B511, Paste_Here!A$2:A$600, 0))), "")), ""), ""), "")</f>
        <v/>
      </c>
      <c r="FP511" s="47"/>
      <c r="FQ511" s="2"/>
      <c r="FR511" s="47"/>
      <c r="FS511" s="2"/>
      <c r="FT511" s="47"/>
      <c r="FU511" s="2"/>
      <c r="FV511" s="47"/>
      <c r="FW511" s="2"/>
      <c r="FX511" s="47"/>
      <c r="FY511" s="2"/>
      <c r="FZ511" s="47"/>
      <c r="GA511" s="2"/>
      <c r="GB511" s="47"/>
      <c r="GU511" s="2"/>
      <c r="GV511" s="47"/>
      <c r="GW511" s="2"/>
      <c r="GX511" s="47"/>
    </row>
    <row r="512" spans="1:206">
      <c r="A512" s="47"/>
      <c r="B512" s="2" t="str">
        <f t="shared" si="42"/>
        <v/>
      </c>
      <c r="C512" s="47"/>
      <c r="D512" s="2" t="str">
        <f>IFERROR(IF(B512&lt;&gt;"", IF(COUNTIF(INDEX(Paste_Here!N$2:O$600, MATCH(B512, Paste_Here!A$2:A$600, 0), 0), "yes") &gt; 0, "No", IF(COUNTIF(INDEX(Paste_Here!N$2:O$600, MATCH(B512, Paste_Here!A$2:A$600, 0), 0), "no") &gt; 0, "Yes", "")), ""), "")</f>
        <v/>
      </c>
      <c r="E512" s="47"/>
      <c r="F512" s="84" t="str">
        <f>IFERROR(IF(B512&lt;&gt;"", IF(AND(INDEX(Paste_Here!P$2:P$600, MATCH(B512, Paste_Here!A$2:A$600, 0))&lt;&gt;"", ISNUMBER(VALUE(INDEX(Paste_Here!P$2:P$600, MATCH(B512, Paste_Here!A$2:A$600, 0))))), INDEX(Paste_Here!P$2:P$600, MATCH(B512, Paste_Here!A$2:A$600, 0)), ""), ""), "")</f>
        <v/>
      </c>
      <c r="G512" s="47"/>
      <c r="H512" s="2" t="str">
        <f>IFERROR(IF(B512&lt;&gt;"", IF(ISNUMBER(SEARCH("highrisk", LOWER(INDEX(Paste_Here!Q$2:Q$600, MATCH(B512, Paste_Here!A$2:A$600, 0))))), "High Risk", IF(ISNUMBER(SEARCH("lowrisk", LOWER(INDEX(Paste_Here!Q$2:Q$600, MATCH(B512, Paste_Here!A$2:A$600, 0))))), "Low Risk", IF(ISNUMBER(SEARCH("somerisk", LOWER(INDEX(Paste_Here!Q$2:Q$600, MATCH(B512, Paste_Here!A$2:A$600, 0))))), "Some Risk", ""))), ""), "")</f>
        <v/>
      </c>
      <c r="I512" s="47"/>
      <c r="J512" s="2"/>
      <c r="K512" s="47"/>
      <c r="L512" s="2"/>
      <c r="M512" s="47"/>
      <c r="N512" s="2"/>
      <c r="O512" s="47"/>
      <c r="P512" s="2" t="str">
        <f>IFERROR(IF(B512&lt;&gt;"", IF(AND(ISNUMBER(VALUE(INDEX(Paste_Here!R$2:R$600, MATCH(B512, Paste_Here!A$2:A$600, 0)))), INDEX(Paste_Here!R$2:R$600, MATCH(B512, Paste_Here!A$2:A$600, 0)) &lt;&gt; ""), VALUE(INDEX(Paste_Here!R$2:R$600, MATCH(B512, Paste_Here!A$2:A$600, 0))), ""), ""), "")</f>
        <v/>
      </c>
      <c r="Q512" s="47"/>
      <c r="R512" s="2"/>
      <c r="S512" s="47"/>
      <c r="W512" s="47"/>
      <c r="X512" s="2"/>
      <c r="Y512" s="47"/>
      <c r="Z512" s="2" t="str">
        <f>IFERROR(IF(B512&lt;&gt;"", IF(AND(INDEX(Paste_Here!S$2:S$600, MATCH(B512, Paste_Here!A$2:A$600, 0))&lt;&gt;"", ISNUMBER(VALUE(INDEX(Paste_Here!S$2:S$600, MATCH(B512, Paste_Here!A$2:A$600, 0))))), INDEX(Paste_Here!S$2:S$600, MATCH(B512, Paste_Here!A$2:A$600, 0)), ""), ""), "")</f>
        <v/>
      </c>
      <c r="AA512" s="47"/>
      <c r="AB512" s="2" t="str">
        <f>IFERROR(IF(B512&lt;&gt;"", IF(ISNUMBER(SEARCH("highrisk", LOWER(INDEX(Paste_Here!T$2:T$600, MATCH(B512, Paste_Here!A$2:A$600, 0))))), "High Risk", IF(ISNUMBER(SEARCH("lowrisk", LOWER(INDEX(Paste_Here!T$2:T$600, MATCH(B512, Paste_Here!A$2:A$600, 0))))), "Low Risk", IF(ISNUMBER(SEARCH("somerisk", LOWER(INDEX(Paste_Here!T$2:T$600, MATCH(B512, Paste_Here!A$2:A$600, 0))))), "Some Risk", IF(ISNUMBER(SEARCH("OT", LOWER(INDEX(Paste_Here!T$2:T$600, MATCH(B512, Paste_Here!A$2:A$600, 0))))), "On Track", "")))), ""), "")</f>
        <v/>
      </c>
      <c r="AC512" s="47"/>
      <c r="AD512" s="2"/>
      <c r="AE512" s="47"/>
      <c r="AF512" s="2"/>
      <c r="AG512" s="47"/>
      <c r="AH512" s="2"/>
      <c r="AI512" s="47"/>
      <c r="AJ512" s="2" t="str" cm="1">
        <f t="array" aca="1" ref="AJ512" ca="1">IFERROR(IF(ISNUMBER(SEARCH("BR", INDEX(Paste_Here!AB$2:AB$210, MATCH(B512, Paste_Here!A$2:A$210, 0)))), -1, 1) * VALUE(_xlfn.TEXTJOIN("", TRUE, IF(ISNUMBER(--MID(INDEX(Paste_Here!AB$2:AB$210, MATCH(B512, Paste_Here!A$2:A$210, 0)), ROW(INDIRECT("1:"&amp;LEN(INDEX(Paste_Here!AB$2:AB$210, MATCH(B512, Paste_Here!A$2:A$210, 0))))), 1)), MID(INDEX(Paste_Here!AB$2:AB$210, MATCH(B512, Paste_Here!A$2:A$210, 0)), ROW(INDIRECT("1:"&amp;LEN(INDEX(Paste_Here!AB$2:AB$210, MATCH(B512, Paste_Here!A$2:A$210, 0))))), 1), ""))), "")</f>
        <v/>
      </c>
      <c r="AK512" s="47"/>
      <c r="AL512" s="34" t="str">
        <f>IFERROR(IF(B512&lt;&gt;"", IF(AND(INDEX(Paste_Here!AF$2:AF$600, MATCH(B512, Paste_Here!A$2:A$600, 0))&lt;&gt;"", ISNUMBER(VALUE(INDEX(Paste_Here!AF$2:AF$600, MATCH(B512, Paste_Here!A$2:A$600, 0))))), INDEX(Paste_Here!AF$2:AF$600, MATCH(B512, Paste_Here!A$2:A$600, 0)), ""), ""), "")</f>
        <v/>
      </c>
      <c r="AM512" s="47"/>
      <c r="AN512" s="47"/>
      <c r="AO512" s="2" t="str">
        <f t="shared" si="43"/>
        <v/>
      </c>
      <c r="AP512" s="47"/>
      <c r="AQ512" s="34" t="str">
        <f>IFERROR(IF(B512&lt;&gt;"", IF(COUNTIF(INDEX(Paste_Here!X$2:Y$600, MATCH(B512, Paste_Here!A$2:A$600, 0), 0), "yes") &gt; 0, "No", IF(COUNTIF(INDEX(Paste_Here!X$2:Y$600, MATCH(B512, Paste_Here!A$2:A$600, 0), 0), "no") &gt; 0, "Yes", "")), ""), "")</f>
        <v/>
      </c>
      <c r="AR512" s="47"/>
      <c r="AS512" s="34" t="str">
        <f>IFERROR(IF(B512&lt;&gt;"", IF(AND(INDEX(Paste_Here!U$2:U$600, MATCH(B512, Paste_Here!A$2:A$600, 0))&lt;&gt;"", ISNUMBER(VALUE(INDEX(Paste_Here!U$2:U$600, MATCH(B512, Paste_Here!A$2:A$600, 0))))), INDEX(Paste_Here!U$2:U$600, MATCH(B512, Paste_Here!A$2:A$600, 0)), ""), ""), "")</f>
        <v/>
      </c>
      <c r="AT512" s="47"/>
      <c r="AU512" s="34" t="str">
        <f>IFERROR(IF(B512&lt;&gt;"", IF(ISNUMBER(SEARCH("highrisk", LOWER(INDEX(Paste_Here!V$2:V$600, MATCH(B512, Paste_Here!A$2:A$600, 0))))), "High Risk", IF(ISNUMBER(SEARCH("lowrisk", LOWER(INDEX(Paste_Here!V$2:V$600, MATCH(B512, Paste_Here!A$2:A$600, 0))))), "Low Risk", IF(ISNUMBER(SEARCH("somerisk", LOWER(INDEX(Paste_Here!V$2:V$600, MATCH(B512, Paste_Here!A$2:A$600, 0))))), "Some Risk", ""))), ""), "")</f>
        <v/>
      </c>
      <c r="AV512" s="47"/>
      <c r="AW512" s="34" t="str">
        <f>IFERROR(IF(B512&lt;&gt;"", IF(AND(ISNUMBER(VALUE(INDEX(Paste_Here!W$2:W$600, MATCH(B512, Paste_Here!A$2:A$600, 0)))), INDEX(Paste_Here!W$2:W$600, MATCH(B512, Paste_Here!A$2:A$600, 0)) &lt;&gt; ""), VALUE(INDEX(Paste_Here!W$2:W$600, MATCH(B512, Paste_Here!A$2:A$600, 0))), ""), ""), "")</f>
        <v/>
      </c>
      <c r="AX512" s="47"/>
      <c r="BA512" s="2" t="str">
        <f>IFERROR(IF(B512&lt;&gt;"", IF(AND(INDEX(Paste_Here!AI$2:AI$600, MATCH(B512, Paste_Here!A$2:A$600, 0))&lt;&gt;"", ISNUMBER(VALUE(INDEX(Paste_Here!AI$2:AI$600, MATCH(B512, Paste_Here!A$2:A$600, 0))))), INDEX(Paste_Here!AI$2:AI$600, MATCH(B512, Paste_Here!A$2:A$600, 0)), ""), ""), "")</f>
        <v/>
      </c>
      <c r="BB512" s="47"/>
      <c r="BC512" s="34" t="str">
        <f>IFERROR(IF(B512&lt;&gt;"", IF(ISNUMBER(SEARCH("highrisk", LOWER(INDEX(Paste_Here!AJ$2:AJ$600, MATCH(B512, Paste_Here!A$2:A$600, 0))))), "High Risk", IF(ISNUMBER(SEARCH("lowrisk", LOWER(INDEX(Paste_Here!AJ$2:AJ$600, MATCH(B512, Paste_Here!A$2:A$600, 0))))), "Low Risk", IF(ISNUMBER(SEARCH("somerisk", LOWER(INDEX(Paste_Here!AJ$2:AJ$600, MATCH(B512, Paste_Here!A$2:A$600, 0))))), "Some Risk", IF(ISNUMBER(SEARCH("OT", LOWER(INDEX(Paste_Here!AJ$2:AJ$600, MATCH(B512, Paste_Here!A$2:A$600, 0))))), "On Track", "")))), ""), "")</f>
        <v/>
      </c>
      <c r="BD512" s="47"/>
      <c r="BE512" s="34" t="str">
        <f>IFERROR(IF(B512&lt;&gt;"", IF(AND(INDEX(Paste_Here!AK$2:AK$600, MATCH(B512, Paste_Here!A$2:A$600, 0))&lt;&gt;"", ISNUMBER(VALUE(INDEX(Paste_Here!AK$2:AK$600, MATCH(B512, Paste_Here!A$2:A$600, 0))))), INDEX(Paste_Here!AK$2:AK$600, MATCH(B512, Paste_Here!A$2:A$600, 0)), ""), ""), "")</f>
        <v/>
      </c>
      <c r="BF512" s="47"/>
      <c r="BG512" s="34" t="str" cm="1">
        <f t="array" aca="1" ref="BG512" ca="1">IFERROR(IF(B512&lt;&gt;"", IF(INDEX(Paste_Here!AE$2:AE$600, MATCH(B512, Paste_Here!A$2:A$600, 0))&lt;&gt;"", IF(LEFT(INDEX(Paste_Here!AE$2:AE$600, MATCH(B512, Paste_Here!A$2:A$600, 0)), 2)="EM", -1, 1) * VALUE(_xlfn.TEXTJOIN("", TRUE, IF(ISNUMBER(MID(INDEX(Paste_Here!AE$2:AE$600, MATCH(B512, Paste_Here!A$2:A$600, 0)), ROW(INDIRECT("1:"&amp;LEN(INDEX(Paste_Here!AE$2:AE$600, MATCH(B512, Paste_Here!A$2:A$600, 0))))), 1)*1), MID(INDEX(Paste_Here!AE$2:AE$600, MATCH(B512, Paste_Here!A$2:A$600, 0)), ROW(INDIRECT("1:"&amp;LEN(INDEX(Paste_Here!AE$2:AE$600, MATCH(B512, Paste_Here!A$2:A$600, 0))))), 1), ""))), ""), ""), "")</f>
        <v/>
      </c>
      <c r="BH512" s="47"/>
      <c r="BJ512" s="47"/>
      <c r="BK512" s="2" t="str">
        <f t="shared" si="44"/>
        <v/>
      </c>
      <c r="BL512" s="47"/>
      <c r="BM512" s="34" t="str">
        <f>IFERROR(IF(B512&lt;&gt;"", IF(AND(INDEX(Paste_Here!Z$2:Z$600, MATCH(B512, Paste_Here!A$2:A$600, 0))&lt;&gt;"", ISNUMBER(VALUE(INDEX(Paste_Here!Z$2:Z$600, MATCH(B512, Paste_Here!A$2:A$600, 0))))), INDEX(Paste_Here!Z$2:Z$600, MATCH(B512, Paste_Here!A$2:A$600, 0)), ""), ""), "")</f>
        <v/>
      </c>
      <c r="BN512" s="47"/>
      <c r="BO512" s="34" t="str">
        <f>IFERROR(IF(B512&lt;&gt;"", IF(ISNUMBER(SEARCH("highrisk", LOWER(INDEX(Paste_Here!AA$2:AA$600, MATCH(B512, Paste_Here!A$2:A$600, 0))))), "High Risk", IF(ISNUMBER(SEARCH("lowrisk", LOWER(INDEX(Paste_Here!AA$2:AA$600, MATCH(B512, Paste_Here!A$2:A$600, 0))))), "Low Risk", IF(ISNUMBER(SEARCH("somerisk", LOWER(INDEX(Paste_Here!AA$2:AA$600, MATCH(B512, Paste_Here!A$2:A$600, 0))))), "Some Risk", IF(ISNUMBER(SEARCH("OT", LOWER(INDEX(Paste_Here!AA$2:AA$600, MATCH(B512, Paste_Here!A$2:A$600, 0))))), "On Track", "")))), ""), "")</f>
        <v/>
      </c>
      <c r="BP512" s="47"/>
      <c r="BQ512" s="34" t="str">
        <f>IFERROR(IF(B512&lt;&gt;"", IF(AND(INDEX(Paste_Here!AC$2:AC$600, MATCH(B512, Paste_Here!A$2:A$600, 0))&lt;&gt;"", ISNUMBER(VALUE(INDEX(Paste_Here!AC$2:AC$600, MATCH(B512, Paste_Here!A$2:A$600, 0))))), INDEX(Paste_Here!AC$2:AC$600, MATCH(B512, Paste_Here!A$2:A$600, 0)), ""), ""), "")</f>
        <v/>
      </c>
      <c r="BR512" s="47"/>
      <c r="BS512" s="34" t="str">
        <f>IFERROR(IF(B512&lt;&gt;"", IF(ISNUMBER(SEARCH("highrisk", LOWER(INDEX(Paste_Here!AD$2:AD$600, MATCH(B512, Paste_Here!A$2:A$600, 0))))), "High Risk", IF(ISNUMBER(SEARCH("lowrisk", LOWER(INDEX(Paste_Here!AD$2:AD$600, MATCH(B512, Paste_Here!A$2:A$600, 0))))), "Low Risk", IF(ISNUMBER(SEARCH("somerisk", LOWER(INDEX(Paste_Here!AD$2:AD$600, MATCH(B512, Paste_Here!A$2:A$600, 0))))), "Some Risk", IF(ISNUMBER(SEARCH("OT", LOWER(INDEX(Paste_Here!AD$2:AD$600, MATCH(B512, Paste_Here!A$2:A$600, 0))))), "On Track", "")))), ""), "")</f>
        <v/>
      </c>
      <c r="BT512" s="47"/>
      <c r="BU512" s="34"/>
      <c r="BV512" s="47"/>
      <c r="BW512" s="34"/>
      <c r="BX512" s="47"/>
      <c r="BY512" s="34"/>
      <c r="BZ512" s="47"/>
      <c r="CA512" s="34"/>
      <c r="CB512" s="49"/>
      <c r="DT512" s="47"/>
      <c r="DU512" s="47"/>
      <c r="DV512" s="2" t="str">
        <f t="shared" si="45"/>
        <v/>
      </c>
      <c r="DW512" s="47"/>
      <c r="DX512" s="2" t="str">
        <f>IFERROR(IF(B512&lt;&gt;"", IF(ISNUMBER(SEARCH("s", LOWER(INDEX(Paste_Here!M$2:M$600, MATCH(B512, Paste_Here!A$2:A$600, 0))))), "Yes", IF(INDEX(Paste_Here!M$2:M$600, MATCH(B512, Paste_Here!A$2:A$600, 0))&lt;&gt;"", "No", "")), ""), "")</f>
        <v/>
      </c>
      <c r="DY512" s="47"/>
      <c r="DZ512" s="2" t="str">
        <f>IFERROR(IF(B512&lt;&gt;"", IF(ISNUMBER(SEARCH("yes", LOWER(INDEX(Paste_Here!F$2:F$600, MATCH(B512, Paste_Here!A$2:A$600, 0))))), "Yes", IF(ISNUMBER(SEARCH("no", LOWER(INDEX(Paste_Here!F$2:F$600, MATCH(B512, Paste_Here!A$2:A$600, 0))))), "No", "")), ""), "")</f>
        <v/>
      </c>
      <c r="EA512" s="47"/>
      <c r="EB512" s="2" t="str">
        <f>IFERROR(IF(B512&lt;&gt;"", IF(ISNUMBER(SEARCH("english language learner", LOWER(INDEX(Paste_Here!C$2:C$600, MATCH(B512, Paste_Here!A$2:A$600, 0))))), "Yes", ""), ""), "")</f>
        <v/>
      </c>
      <c r="EC512" s="47"/>
      <c r="ED512" s="2" t="str">
        <f>IFERROR(IF(B512&lt;&gt;"", IF(OR(ISNUMBER(SEARCH("b", LOWER(INDEX(Paste_Here!K$2:K$600, MATCH(B512, Paste_Here!A$2:A$600, 0))))), ISNUMBER(SEARCH("h", LOWER(INDEX(Paste_Here!K$2:K$600, MATCH(B512, Paste_Here!A$2:A$600, 0))))), ISNUMBER(SEARCH("i", LOWER(INDEX(Paste_Here!K$2:K$600, MATCH(B512, Paste_Here!A$2:A$600, 0)))))), "Yes", IF(INDEX(Paste_Here!K$2:K$600, MATCH(B512, Paste_Here!A$2:A$600, 0))&lt;&gt;"", "No", "")), ""), "")</f>
        <v/>
      </c>
      <c r="EE512" s="47"/>
      <c r="EF512" s="34" t="str">
        <f>IFERROR(IF(B512&lt;&gt;"", IF(ISNUMBER(SEARCH("yes", LOWER(INDEX(Paste_Here!L$2:L$600, MATCH(B512, Paste_Here!A$2:A$600, 0))))), "Yes", IF(ISNUMBER(SEARCH("no", LOWER(INDEX(Paste_Here!L$2:L$600, MATCH(B512, Paste_Here!A$2:A$600, 0))))), "No", "")), ""), "")</f>
        <v/>
      </c>
      <c r="EG512" s="47"/>
      <c r="EH512" s="2" t="str">
        <f>IFERROR(IF(B512&lt;&gt;"", IF(ISNUMBER(SEARCH("transitional 2", LOWER(INDEX(Paste_Here!C$2:C$600, MATCH(B512, Paste_Here!A$2:A$600, 0))))), "T2", IF(ISNUMBER(SEARCH("transitional 1", LOWER(INDEX(Paste_Here!C$2:C$600, MATCH(B512, Paste_Here!A$2:A$600, 0))))), "T1", IF(ISNUMBER(SEARCH("waived ell services", LOWER(INDEX(Paste_Here!C$2:C$600, MATCH(B512, Paste_Here!A$2:A$600, 0))))), "W", ""))), ""), "")</f>
        <v/>
      </c>
      <c r="EI512" s="47"/>
      <c r="EJ512" s="2" t="str">
        <f>IFERROR(IF(B512&lt;&gt;"", IF(AND(INDEX(Paste_Here!AG$2:AG$600, MATCH(B512, Paste_Here!A$2:A$600, 0))&lt;&gt;"", ISNUMBER(VALUE(INDEX(Paste_Here!AG$2:AG$600, MATCH(B512, Paste_Here!A$2:A$600, 0))))), INDEX(Paste_Here!AG$2:AG$600, MATCH(B512, Paste_Here!A$2:A$600, 0)), ""), ""), "")</f>
        <v/>
      </c>
      <c r="EK512" s="47"/>
      <c r="EL512" s="2" t="str">
        <f>IFERROR(IF(B512&lt;&gt;"", IF(AND(INDEX(Paste_Here!AL$2:AL$600, MATCH(B512, Paste_Here!A$2:A$600, 0))&lt;&gt;"", ISNUMBER(VALUE(INDEX(Paste_Here!AL$2:AL$600, MATCH(B512, Paste_Here!A$2:A$600, 0))))), INDEX(Paste_Here!AL$2:AL$600, MATCH(B512, Paste_Here!A$2:A$600, 0)), ""), ""), "")</f>
        <v/>
      </c>
      <c r="EM512" s="47"/>
      <c r="FA512" s="4" t="str" cm="1">
        <f t="array" ref="FA512">IFERROR(INDEX(Paste_Here!$B$2:$B$600, MATCH(0, COUNTIF(FA$4:FA511, Paste_Here!$B$2:$B$600) + IF(Paste_Here!$B$2:$B$600="", 1, 0), 0)), "")</f>
        <v/>
      </c>
      <c r="FB512" s="4" t="str">
        <f>IF(FA512&lt;&gt;"", INDEX(Paste_Here!$A$2:$A$600, MATCH(FA512, Paste_Here!$B$2:$B$600, 0)), "")</f>
        <v/>
      </c>
      <c r="FC512" s="4" t="str">
        <f t="shared" si="46"/>
        <v/>
      </c>
      <c r="FD512" s="4" t="str" cm="1">
        <f t="array" ref="FD512">IFERROR(INDEX($FC$5:$FC$600, MATCH(SMALL(IF($FC$5:$FC$600&lt;&gt;"", COUNTIF($FC$5:$FC$600, "&lt;"&amp;$FC$5:$FC$600)+1), ROW()-ROW($FD$5)+1), COUNTIF($FC$5:$FC$600, "&lt;"&amp;$FC$5:$FC$600)+1, 0)), "")</f>
        <v/>
      </c>
      <c r="FF512" s="2" t="str">
        <f>IFERROR(IF(B512&lt;&gt;"", IF(AND(INDEX(Paste_Here!AH$2:AH$600, MATCH(B512, Paste_Here!A$2:A$600, 0))&lt;&gt;"", ISNUMBER(VALUE(INDEX(Paste_Here!AH$2:AH$600, MATCH(B512, Paste_Here!A$2:A$600, 0))))), INDEX(Paste_Here!AH$2:AH$600, MATCH(B512, Paste_Here!A$2:A$600, 0)), ""), ""), "")</f>
        <v/>
      </c>
      <c r="FG512" s="47"/>
      <c r="FH512" s="2" t="str">
        <f>IFERROR(IF(B512&lt;&gt;"", IF(AND(INDEX(Paste_Here!AM$2:AM$600, MATCH(B512, Paste_Here!A$2:A$600, 0))&lt;&gt;"", ISNUMBER(VALUE(INDEX(Paste_Here!AM$2:AM$600, MATCH(B512, Paste_Here!A$2:A$600, 0))))), INDEX(Paste_Here!AM$2:AM$600, MATCH(B512, Paste_Here!A$2:A$600, 0)), ""), ""), "")</f>
        <v/>
      </c>
      <c r="FI512" s="47"/>
      <c r="FJ512" s="47"/>
      <c r="FK512" s="2" t="str">
        <f t="shared" si="47"/>
        <v/>
      </c>
      <c r="FL512" s="47"/>
      <c r="FM512" s="2" t="str">
        <f>IFERROR(IF(B512&lt;&gt;"", IF(ISNUMBER(VALUE(INDEX(Paste_Here!H$2:H$600, MATCH(B512, Paste_Here!A$2:A$600, 0)))), IF(VALUE(INDEX(Paste_Here!H$2:H$600, MATCH(B512, Paste_Here!A$2:A$600, 0)))=0, "No", IF(AND(VALUE(INDEX(Paste_Here!H$2:H$600, MATCH(B512, Paste_Here!A$2:A$600, 0)))&gt;=1, VALUE(INDEX(Paste_Here!H$2:H$600, MATCH(B512, Paste_Here!A$2:A$600, 0)))&lt;=4), VALUE(INDEX(Paste_Here!H$2:H$600, MATCH(B512, Paste_Here!A$2:A$600, 0))), "")), ""), ""), "")</f>
        <v/>
      </c>
      <c r="FN512" s="47"/>
      <c r="FO512" s="34" t="str">
        <f>IFERROR(IF(B512&lt;&gt;"", IF(ISNUMBER(VALUE(INDEX(Paste_Here!I$2:I$600, MATCH(B512, Paste_Here!A$2:A$600, 0)))), IF(VALUE(INDEX(Paste_Here!I$2:I$600, MATCH(B512, Paste_Here!A$2:A$600, 0)))=0, "No", IF(AND(VALUE(INDEX(Paste_Here!I$2:I$600, MATCH(B512, Paste_Here!A$2:A$600, 0)))&gt;=1, VALUE(INDEX(Paste_Here!I$2:I$600, MATCH(B512, Paste_Here!A$2:A$600, 0)))&lt;=4), VALUE(INDEX(Paste_Here!I$2:I$600, MATCH(B512, Paste_Here!A$2:A$600, 0))), "")), ""), ""), "")</f>
        <v/>
      </c>
      <c r="FP512" s="47"/>
      <c r="FQ512" s="2"/>
      <c r="FR512" s="47"/>
      <c r="FS512" s="2"/>
      <c r="FT512" s="47"/>
      <c r="FU512" s="2"/>
      <c r="FV512" s="47"/>
      <c r="FW512" s="2"/>
      <c r="FX512" s="47"/>
      <c r="FY512" s="2"/>
      <c r="FZ512" s="47"/>
      <c r="GA512" s="2"/>
      <c r="GB512" s="47"/>
      <c r="GU512" s="2"/>
      <c r="GV512" s="47"/>
      <c r="GW512" s="2"/>
      <c r="GX512" s="47"/>
    </row>
    <row r="513" spans="1:206">
      <c r="A513" s="47"/>
      <c r="B513" s="2" t="str">
        <f t="shared" si="42"/>
        <v/>
      </c>
      <c r="C513" s="47"/>
      <c r="D513" s="2" t="str">
        <f>IFERROR(IF(B513&lt;&gt;"", IF(COUNTIF(INDEX(Paste_Here!N$2:O$600, MATCH(B513, Paste_Here!A$2:A$600, 0), 0), "yes") &gt; 0, "No", IF(COUNTIF(INDEX(Paste_Here!N$2:O$600, MATCH(B513, Paste_Here!A$2:A$600, 0), 0), "no") &gt; 0, "Yes", "")), ""), "")</f>
        <v/>
      </c>
      <c r="E513" s="47"/>
      <c r="F513" s="84" t="str">
        <f>IFERROR(IF(B513&lt;&gt;"", IF(AND(INDEX(Paste_Here!P$2:P$600, MATCH(B513, Paste_Here!A$2:A$600, 0))&lt;&gt;"", ISNUMBER(VALUE(INDEX(Paste_Here!P$2:P$600, MATCH(B513, Paste_Here!A$2:A$600, 0))))), INDEX(Paste_Here!P$2:P$600, MATCH(B513, Paste_Here!A$2:A$600, 0)), ""), ""), "")</f>
        <v/>
      </c>
      <c r="G513" s="47"/>
      <c r="H513" s="2" t="str">
        <f>IFERROR(IF(B513&lt;&gt;"", IF(ISNUMBER(SEARCH("highrisk", LOWER(INDEX(Paste_Here!Q$2:Q$600, MATCH(B513, Paste_Here!A$2:A$600, 0))))), "High Risk", IF(ISNUMBER(SEARCH("lowrisk", LOWER(INDEX(Paste_Here!Q$2:Q$600, MATCH(B513, Paste_Here!A$2:A$600, 0))))), "Low Risk", IF(ISNUMBER(SEARCH("somerisk", LOWER(INDEX(Paste_Here!Q$2:Q$600, MATCH(B513, Paste_Here!A$2:A$600, 0))))), "Some Risk", ""))), ""), "")</f>
        <v/>
      </c>
      <c r="I513" s="47"/>
      <c r="J513" s="2"/>
      <c r="K513" s="47"/>
      <c r="L513" s="2"/>
      <c r="M513" s="47"/>
      <c r="N513" s="2"/>
      <c r="O513" s="47"/>
      <c r="P513" s="2" t="str">
        <f>IFERROR(IF(B513&lt;&gt;"", IF(AND(ISNUMBER(VALUE(INDEX(Paste_Here!R$2:R$600, MATCH(B513, Paste_Here!A$2:A$600, 0)))), INDEX(Paste_Here!R$2:R$600, MATCH(B513, Paste_Here!A$2:A$600, 0)) &lt;&gt; ""), VALUE(INDEX(Paste_Here!R$2:R$600, MATCH(B513, Paste_Here!A$2:A$600, 0))), ""), ""), "")</f>
        <v/>
      </c>
      <c r="Q513" s="47"/>
      <c r="R513" s="2"/>
      <c r="S513" s="47"/>
      <c r="W513" s="47"/>
      <c r="X513" s="2"/>
      <c r="Y513" s="47"/>
      <c r="Z513" s="2" t="str">
        <f>IFERROR(IF(B513&lt;&gt;"", IF(AND(INDEX(Paste_Here!S$2:S$600, MATCH(B513, Paste_Here!A$2:A$600, 0))&lt;&gt;"", ISNUMBER(VALUE(INDEX(Paste_Here!S$2:S$600, MATCH(B513, Paste_Here!A$2:A$600, 0))))), INDEX(Paste_Here!S$2:S$600, MATCH(B513, Paste_Here!A$2:A$600, 0)), ""), ""), "")</f>
        <v/>
      </c>
      <c r="AA513" s="47"/>
      <c r="AB513" s="2" t="str">
        <f>IFERROR(IF(B513&lt;&gt;"", IF(ISNUMBER(SEARCH("highrisk", LOWER(INDEX(Paste_Here!T$2:T$600, MATCH(B513, Paste_Here!A$2:A$600, 0))))), "High Risk", IF(ISNUMBER(SEARCH("lowrisk", LOWER(INDEX(Paste_Here!T$2:T$600, MATCH(B513, Paste_Here!A$2:A$600, 0))))), "Low Risk", IF(ISNUMBER(SEARCH("somerisk", LOWER(INDEX(Paste_Here!T$2:T$600, MATCH(B513, Paste_Here!A$2:A$600, 0))))), "Some Risk", IF(ISNUMBER(SEARCH("OT", LOWER(INDEX(Paste_Here!T$2:T$600, MATCH(B513, Paste_Here!A$2:A$600, 0))))), "On Track", "")))), ""), "")</f>
        <v/>
      </c>
      <c r="AC513" s="47"/>
      <c r="AD513" s="2"/>
      <c r="AE513" s="47"/>
      <c r="AF513" s="2"/>
      <c r="AG513" s="47"/>
      <c r="AH513" s="2"/>
      <c r="AI513" s="47"/>
      <c r="AJ513" s="2" t="str" cm="1">
        <f t="array" aca="1" ref="AJ513" ca="1">IFERROR(IF(ISNUMBER(SEARCH("BR", INDEX(Paste_Here!AB$2:AB$210, MATCH(B513, Paste_Here!A$2:A$210, 0)))), -1, 1) * VALUE(_xlfn.TEXTJOIN("", TRUE, IF(ISNUMBER(--MID(INDEX(Paste_Here!AB$2:AB$210, MATCH(B513, Paste_Here!A$2:A$210, 0)), ROW(INDIRECT("1:"&amp;LEN(INDEX(Paste_Here!AB$2:AB$210, MATCH(B513, Paste_Here!A$2:A$210, 0))))), 1)), MID(INDEX(Paste_Here!AB$2:AB$210, MATCH(B513, Paste_Here!A$2:A$210, 0)), ROW(INDIRECT("1:"&amp;LEN(INDEX(Paste_Here!AB$2:AB$210, MATCH(B513, Paste_Here!A$2:A$210, 0))))), 1), ""))), "")</f>
        <v/>
      </c>
      <c r="AK513" s="47"/>
      <c r="AL513" s="34" t="str">
        <f>IFERROR(IF(B513&lt;&gt;"", IF(AND(INDEX(Paste_Here!AF$2:AF$600, MATCH(B513, Paste_Here!A$2:A$600, 0))&lt;&gt;"", ISNUMBER(VALUE(INDEX(Paste_Here!AF$2:AF$600, MATCH(B513, Paste_Here!A$2:A$600, 0))))), INDEX(Paste_Here!AF$2:AF$600, MATCH(B513, Paste_Here!A$2:A$600, 0)), ""), ""), "")</f>
        <v/>
      </c>
      <c r="AM513" s="47"/>
      <c r="AN513" s="47"/>
      <c r="AO513" s="2" t="str">
        <f t="shared" si="43"/>
        <v/>
      </c>
      <c r="AP513" s="47"/>
      <c r="AQ513" s="34" t="str">
        <f>IFERROR(IF(B513&lt;&gt;"", IF(COUNTIF(INDEX(Paste_Here!X$2:Y$600, MATCH(B513, Paste_Here!A$2:A$600, 0), 0), "yes") &gt; 0, "No", IF(COUNTIF(INDEX(Paste_Here!X$2:Y$600, MATCH(B513, Paste_Here!A$2:A$600, 0), 0), "no") &gt; 0, "Yes", "")), ""), "")</f>
        <v/>
      </c>
      <c r="AR513" s="47"/>
      <c r="AS513" s="34" t="str">
        <f>IFERROR(IF(B513&lt;&gt;"", IF(AND(INDEX(Paste_Here!U$2:U$600, MATCH(B513, Paste_Here!A$2:A$600, 0))&lt;&gt;"", ISNUMBER(VALUE(INDEX(Paste_Here!U$2:U$600, MATCH(B513, Paste_Here!A$2:A$600, 0))))), INDEX(Paste_Here!U$2:U$600, MATCH(B513, Paste_Here!A$2:A$600, 0)), ""), ""), "")</f>
        <v/>
      </c>
      <c r="AT513" s="47"/>
      <c r="AU513" s="34" t="str">
        <f>IFERROR(IF(B513&lt;&gt;"", IF(ISNUMBER(SEARCH("highrisk", LOWER(INDEX(Paste_Here!V$2:V$600, MATCH(B513, Paste_Here!A$2:A$600, 0))))), "High Risk", IF(ISNUMBER(SEARCH("lowrisk", LOWER(INDEX(Paste_Here!V$2:V$600, MATCH(B513, Paste_Here!A$2:A$600, 0))))), "Low Risk", IF(ISNUMBER(SEARCH("somerisk", LOWER(INDEX(Paste_Here!V$2:V$600, MATCH(B513, Paste_Here!A$2:A$600, 0))))), "Some Risk", ""))), ""), "")</f>
        <v/>
      </c>
      <c r="AV513" s="47"/>
      <c r="AW513" s="34" t="str">
        <f>IFERROR(IF(B513&lt;&gt;"", IF(AND(ISNUMBER(VALUE(INDEX(Paste_Here!W$2:W$600, MATCH(B513, Paste_Here!A$2:A$600, 0)))), INDEX(Paste_Here!W$2:W$600, MATCH(B513, Paste_Here!A$2:A$600, 0)) &lt;&gt; ""), VALUE(INDEX(Paste_Here!W$2:W$600, MATCH(B513, Paste_Here!A$2:A$600, 0))), ""), ""), "")</f>
        <v/>
      </c>
      <c r="AX513" s="47"/>
      <c r="BA513" s="2" t="str">
        <f>IFERROR(IF(B513&lt;&gt;"", IF(AND(INDEX(Paste_Here!AI$2:AI$600, MATCH(B513, Paste_Here!A$2:A$600, 0))&lt;&gt;"", ISNUMBER(VALUE(INDEX(Paste_Here!AI$2:AI$600, MATCH(B513, Paste_Here!A$2:A$600, 0))))), INDEX(Paste_Here!AI$2:AI$600, MATCH(B513, Paste_Here!A$2:A$600, 0)), ""), ""), "")</f>
        <v/>
      </c>
      <c r="BB513" s="47"/>
      <c r="BC513" s="34" t="str">
        <f>IFERROR(IF(B513&lt;&gt;"", IF(ISNUMBER(SEARCH("highrisk", LOWER(INDEX(Paste_Here!AJ$2:AJ$600, MATCH(B513, Paste_Here!A$2:A$600, 0))))), "High Risk", IF(ISNUMBER(SEARCH("lowrisk", LOWER(INDEX(Paste_Here!AJ$2:AJ$600, MATCH(B513, Paste_Here!A$2:A$600, 0))))), "Low Risk", IF(ISNUMBER(SEARCH("somerisk", LOWER(INDEX(Paste_Here!AJ$2:AJ$600, MATCH(B513, Paste_Here!A$2:A$600, 0))))), "Some Risk", IF(ISNUMBER(SEARCH("OT", LOWER(INDEX(Paste_Here!AJ$2:AJ$600, MATCH(B513, Paste_Here!A$2:A$600, 0))))), "On Track", "")))), ""), "")</f>
        <v/>
      </c>
      <c r="BD513" s="47"/>
      <c r="BE513" s="34" t="str">
        <f>IFERROR(IF(B513&lt;&gt;"", IF(AND(INDEX(Paste_Here!AK$2:AK$600, MATCH(B513, Paste_Here!A$2:A$600, 0))&lt;&gt;"", ISNUMBER(VALUE(INDEX(Paste_Here!AK$2:AK$600, MATCH(B513, Paste_Here!A$2:A$600, 0))))), INDEX(Paste_Here!AK$2:AK$600, MATCH(B513, Paste_Here!A$2:A$600, 0)), ""), ""), "")</f>
        <v/>
      </c>
      <c r="BF513" s="47"/>
      <c r="BG513" s="34" t="str" cm="1">
        <f t="array" aca="1" ref="BG513" ca="1">IFERROR(IF(B513&lt;&gt;"", IF(INDEX(Paste_Here!AE$2:AE$600, MATCH(B513, Paste_Here!A$2:A$600, 0))&lt;&gt;"", IF(LEFT(INDEX(Paste_Here!AE$2:AE$600, MATCH(B513, Paste_Here!A$2:A$600, 0)), 2)="EM", -1, 1) * VALUE(_xlfn.TEXTJOIN("", TRUE, IF(ISNUMBER(MID(INDEX(Paste_Here!AE$2:AE$600, MATCH(B513, Paste_Here!A$2:A$600, 0)), ROW(INDIRECT("1:"&amp;LEN(INDEX(Paste_Here!AE$2:AE$600, MATCH(B513, Paste_Here!A$2:A$600, 0))))), 1)*1), MID(INDEX(Paste_Here!AE$2:AE$600, MATCH(B513, Paste_Here!A$2:A$600, 0)), ROW(INDIRECT("1:"&amp;LEN(INDEX(Paste_Here!AE$2:AE$600, MATCH(B513, Paste_Here!A$2:A$600, 0))))), 1), ""))), ""), ""), "")</f>
        <v/>
      </c>
      <c r="BH513" s="47"/>
      <c r="BJ513" s="47"/>
      <c r="BK513" s="2" t="str">
        <f t="shared" si="44"/>
        <v/>
      </c>
      <c r="BL513" s="47"/>
      <c r="BM513" s="34" t="str">
        <f>IFERROR(IF(B513&lt;&gt;"", IF(AND(INDEX(Paste_Here!Z$2:Z$600, MATCH(B513, Paste_Here!A$2:A$600, 0))&lt;&gt;"", ISNUMBER(VALUE(INDEX(Paste_Here!Z$2:Z$600, MATCH(B513, Paste_Here!A$2:A$600, 0))))), INDEX(Paste_Here!Z$2:Z$600, MATCH(B513, Paste_Here!A$2:A$600, 0)), ""), ""), "")</f>
        <v/>
      </c>
      <c r="BN513" s="47"/>
      <c r="BO513" s="34" t="str">
        <f>IFERROR(IF(B513&lt;&gt;"", IF(ISNUMBER(SEARCH("highrisk", LOWER(INDEX(Paste_Here!AA$2:AA$600, MATCH(B513, Paste_Here!A$2:A$600, 0))))), "High Risk", IF(ISNUMBER(SEARCH("lowrisk", LOWER(INDEX(Paste_Here!AA$2:AA$600, MATCH(B513, Paste_Here!A$2:A$600, 0))))), "Low Risk", IF(ISNUMBER(SEARCH("somerisk", LOWER(INDEX(Paste_Here!AA$2:AA$600, MATCH(B513, Paste_Here!A$2:A$600, 0))))), "Some Risk", IF(ISNUMBER(SEARCH("OT", LOWER(INDEX(Paste_Here!AA$2:AA$600, MATCH(B513, Paste_Here!A$2:A$600, 0))))), "On Track", "")))), ""), "")</f>
        <v/>
      </c>
      <c r="BP513" s="47"/>
      <c r="BQ513" s="34" t="str">
        <f>IFERROR(IF(B513&lt;&gt;"", IF(AND(INDEX(Paste_Here!AC$2:AC$600, MATCH(B513, Paste_Here!A$2:A$600, 0))&lt;&gt;"", ISNUMBER(VALUE(INDEX(Paste_Here!AC$2:AC$600, MATCH(B513, Paste_Here!A$2:A$600, 0))))), INDEX(Paste_Here!AC$2:AC$600, MATCH(B513, Paste_Here!A$2:A$600, 0)), ""), ""), "")</f>
        <v/>
      </c>
      <c r="BR513" s="47"/>
      <c r="BS513" s="34" t="str">
        <f>IFERROR(IF(B513&lt;&gt;"", IF(ISNUMBER(SEARCH("highrisk", LOWER(INDEX(Paste_Here!AD$2:AD$600, MATCH(B513, Paste_Here!A$2:A$600, 0))))), "High Risk", IF(ISNUMBER(SEARCH("lowrisk", LOWER(INDEX(Paste_Here!AD$2:AD$600, MATCH(B513, Paste_Here!A$2:A$600, 0))))), "Low Risk", IF(ISNUMBER(SEARCH("somerisk", LOWER(INDEX(Paste_Here!AD$2:AD$600, MATCH(B513, Paste_Here!A$2:A$600, 0))))), "Some Risk", IF(ISNUMBER(SEARCH("OT", LOWER(INDEX(Paste_Here!AD$2:AD$600, MATCH(B513, Paste_Here!A$2:A$600, 0))))), "On Track", "")))), ""), "")</f>
        <v/>
      </c>
      <c r="BT513" s="47"/>
      <c r="BU513" s="34"/>
      <c r="BV513" s="47"/>
      <c r="BW513" s="34"/>
      <c r="BX513" s="47"/>
      <c r="BY513" s="34"/>
      <c r="BZ513" s="47"/>
      <c r="CA513" s="34"/>
      <c r="CB513" s="49"/>
      <c r="DT513" s="47"/>
      <c r="DU513" s="47"/>
      <c r="DV513" s="2" t="str">
        <f t="shared" si="45"/>
        <v/>
      </c>
      <c r="DW513" s="47"/>
      <c r="DX513" s="2" t="str">
        <f>IFERROR(IF(B513&lt;&gt;"", IF(ISNUMBER(SEARCH("s", LOWER(INDEX(Paste_Here!M$2:M$600, MATCH(B513, Paste_Here!A$2:A$600, 0))))), "Yes", IF(INDEX(Paste_Here!M$2:M$600, MATCH(B513, Paste_Here!A$2:A$600, 0))&lt;&gt;"", "No", "")), ""), "")</f>
        <v/>
      </c>
      <c r="DY513" s="47"/>
      <c r="DZ513" s="2" t="str">
        <f>IFERROR(IF(B513&lt;&gt;"", IF(ISNUMBER(SEARCH("yes", LOWER(INDEX(Paste_Here!F$2:F$600, MATCH(B513, Paste_Here!A$2:A$600, 0))))), "Yes", IF(ISNUMBER(SEARCH("no", LOWER(INDEX(Paste_Here!F$2:F$600, MATCH(B513, Paste_Here!A$2:A$600, 0))))), "No", "")), ""), "")</f>
        <v/>
      </c>
      <c r="EA513" s="47"/>
      <c r="EB513" s="2" t="str">
        <f>IFERROR(IF(B513&lt;&gt;"", IF(ISNUMBER(SEARCH("english language learner", LOWER(INDEX(Paste_Here!C$2:C$600, MATCH(B513, Paste_Here!A$2:A$600, 0))))), "Yes", ""), ""), "")</f>
        <v/>
      </c>
      <c r="EC513" s="47"/>
      <c r="ED513" s="2" t="str">
        <f>IFERROR(IF(B513&lt;&gt;"", IF(OR(ISNUMBER(SEARCH("b", LOWER(INDEX(Paste_Here!K$2:K$600, MATCH(B513, Paste_Here!A$2:A$600, 0))))), ISNUMBER(SEARCH("h", LOWER(INDEX(Paste_Here!K$2:K$600, MATCH(B513, Paste_Here!A$2:A$600, 0))))), ISNUMBER(SEARCH("i", LOWER(INDEX(Paste_Here!K$2:K$600, MATCH(B513, Paste_Here!A$2:A$600, 0)))))), "Yes", IF(INDEX(Paste_Here!K$2:K$600, MATCH(B513, Paste_Here!A$2:A$600, 0))&lt;&gt;"", "No", "")), ""), "")</f>
        <v/>
      </c>
      <c r="EE513" s="47"/>
      <c r="EF513" s="34" t="str">
        <f>IFERROR(IF(B513&lt;&gt;"", IF(ISNUMBER(SEARCH("yes", LOWER(INDEX(Paste_Here!L$2:L$600, MATCH(B513, Paste_Here!A$2:A$600, 0))))), "Yes", IF(ISNUMBER(SEARCH("no", LOWER(INDEX(Paste_Here!L$2:L$600, MATCH(B513, Paste_Here!A$2:A$600, 0))))), "No", "")), ""), "")</f>
        <v/>
      </c>
      <c r="EG513" s="47"/>
      <c r="EH513" s="2" t="str">
        <f>IFERROR(IF(B513&lt;&gt;"", IF(ISNUMBER(SEARCH("transitional 2", LOWER(INDEX(Paste_Here!C$2:C$600, MATCH(B513, Paste_Here!A$2:A$600, 0))))), "T2", IF(ISNUMBER(SEARCH("transitional 1", LOWER(INDEX(Paste_Here!C$2:C$600, MATCH(B513, Paste_Here!A$2:A$600, 0))))), "T1", IF(ISNUMBER(SEARCH("waived ell services", LOWER(INDEX(Paste_Here!C$2:C$600, MATCH(B513, Paste_Here!A$2:A$600, 0))))), "W", ""))), ""), "")</f>
        <v/>
      </c>
      <c r="EI513" s="47"/>
      <c r="EJ513" s="2" t="str">
        <f>IFERROR(IF(B513&lt;&gt;"", IF(AND(INDEX(Paste_Here!AG$2:AG$600, MATCH(B513, Paste_Here!A$2:A$600, 0))&lt;&gt;"", ISNUMBER(VALUE(INDEX(Paste_Here!AG$2:AG$600, MATCH(B513, Paste_Here!A$2:A$600, 0))))), INDEX(Paste_Here!AG$2:AG$600, MATCH(B513, Paste_Here!A$2:A$600, 0)), ""), ""), "")</f>
        <v/>
      </c>
      <c r="EK513" s="47"/>
      <c r="EL513" s="2" t="str">
        <f>IFERROR(IF(B513&lt;&gt;"", IF(AND(INDEX(Paste_Here!AL$2:AL$600, MATCH(B513, Paste_Here!A$2:A$600, 0))&lt;&gt;"", ISNUMBER(VALUE(INDEX(Paste_Here!AL$2:AL$600, MATCH(B513, Paste_Here!A$2:A$600, 0))))), INDEX(Paste_Here!AL$2:AL$600, MATCH(B513, Paste_Here!A$2:A$600, 0)), ""), ""), "")</f>
        <v/>
      </c>
      <c r="EM513" s="47"/>
      <c r="FA513" s="4" t="str" cm="1">
        <f t="array" ref="FA513">IFERROR(INDEX(Paste_Here!$B$2:$B$600, MATCH(0, COUNTIF(FA$4:FA512, Paste_Here!$B$2:$B$600) + IF(Paste_Here!$B$2:$B$600="", 1, 0), 0)), "")</f>
        <v/>
      </c>
      <c r="FB513" s="4" t="str">
        <f>IF(FA513&lt;&gt;"", INDEX(Paste_Here!$A$2:$A$600, MATCH(FA513, Paste_Here!$B$2:$B$600, 0)), "")</f>
        <v/>
      </c>
      <c r="FC513" s="4" t="str">
        <f t="shared" si="46"/>
        <v/>
      </c>
      <c r="FD513" s="4" t="str" cm="1">
        <f t="array" ref="FD513">IFERROR(INDEX($FC$5:$FC$600, MATCH(SMALL(IF($FC$5:$FC$600&lt;&gt;"", COUNTIF($FC$5:$FC$600, "&lt;"&amp;$FC$5:$FC$600)+1), ROW()-ROW($FD$5)+1), COUNTIF($FC$5:$FC$600, "&lt;"&amp;$FC$5:$FC$600)+1, 0)), "")</f>
        <v/>
      </c>
      <c r="FF513" s="2" t="str">
        <f>IFERROR(IF(B513&lt;&gt;"", IF(AND(INDEX(Paste_Here!AH$2:AH$600, MATCH(B513, Paste_Here!A$2:A$600, 0))&lt;&gt;"", ISNUMBER(VALUE(INDEX(Paste_Here!AH$2:AH$600, MATCH(B513, Paste_Here!A$2:A$600, 0))))), INDEX(Paste_Here!AH$2:AH$600, MATCH(B513, Paste_Here!A$2:A$600, 0)), ""), ""), "")</f>
        <v/>
      </c>
      <c r="FG513" s="47"/>
      <c r="FH513" s="2" t="str">
        <f>IFERROR(IF(B513&lt;&gt;"", IF(AND(INDEX(Paste_Here!AM$2:AM$600, MATCH(B513, Paste_Here!A$2:A$600, 0))&lt;&gt;"", ISNUMBER(VALUE(INDEX(Paste_Here!AM$2:AM$600, MATCH(B513, Paste_Here!A$2:A$600, 0))))), INDEX(Paste_Here!AM$2:AM$600, MATCH(B513, Paste_Here!A$2:A$600, 0)), ""), ""), "")</f>
        <v/>
      </c>
      <c r="FI513" s="47"/>
      <c r="FJ513" s="47"/>
      <c r="FK513" s="2" t="str">
        <f t="shared" si="47"/>
        <v/>
      </c>
      <c r="FL513" s="47"/>
      <c r="FM513" s="2" t="str">
        <f>IFERROR(IF(B513&lt;&gt;"", IF(ISNUMBER(VALUE(INDEX(Paste_Here!H$2:H$600, MATCH(B513, Paste_Here!A$2:A$600, 0)))), IF(VALUE(INDEX(Paste_Here!H$2:H$600, MATCH(B513, Paste_Here!A$2:A$600, 0)))=0, "No", IF(AND(VALUE(INDEX(Paste_Here!H$2:H$600, MATCH(B513, Paste_Here!A$2:A$600, 0)))&gt;=1, VALUE(INDEX(Paste_Here!H$2:H$600, MATCH(B513, Paste_Here!A$2:A$600, 0)))&lt;=4), VALUE(INDEX(Paste_Here!H$2:H$600, MATCH(B513, Paste_Here!A$2:A$600, 0))), "")), ""), ""), "")</f>
        <v/>
      </c>
      <c r="FN513" s="47"/>
      <c r="FO513" s="34" t="str">
        <f>IFERROR(IF(B513&lt;&gt;"", IF(ISNUMBER(VALUE(INDEX(Paste_Here!I$2:I$600, MATCH(B513, Paste_Here!A$2:A$600, 0)))), IF(VALUE(INDEX(Paste_Here!I$2:I$600, MATCH(B513, Paste_Here!A$2:A$600, 0)))=0, "No", IF(AND(VALUE(INDEX(Paste_Here!I$2:I$600, MATCH(B513, Paste_Here!A$2:A$600, 0)))&gt;=1, VALUE(INDEX(Paste_Here!I$2:I$600, MATCH(B513, Paste_Here!A$2:A$600, 0)))&lt;=4), VALUE(INDEX(Paste_Here!I$2:I$600, MATCH(B513, Paste_Here!A$2:A$600, 0))), "")), ""), ""), "")</f>
        <v/>
      </c>
      <c r="FP513" s="47"/>
      <c r="FQ513" s="2"/>
      <c r="FR513" s="47"/>
      <c r="FS513" s="2"/>
      <c r="FT513" s="47"/>
      <c r="FU513" s="2"/>
      <c r="FV513" s="47"/>
      <c r="FW513" s="2"/>
      <c r="FX513" s="47"/>
      <c r="FY513" s="2"/>
      <c r="FZ513" s="47"/>
      <c r="GA513" s="2"/>
      <c r="GB513" s="47"/>
      <c r="GU513" s="2"/>
      <c r="GV513" s="47"/>
      <c r="GW513" s="2"/>
      <c r="GX513" s="47"/>
    </row>
    <row r="514" spans="1:206">
      <c r="A514" s="47"/>
      <c r="B514" s="2" t="str">
        <f t="shared" si="42"/>
        <v/>
      </c>
      <c r="C514" s="47"/>
      <c r="D514" s="2" t="str">
        <f>IFERROR(IF(B514&lt;&gt;"", IF(COUNTIF(INDEX(Paste_Here!N$2:O$600, MATCH(B514, Paste_Here!A$2:A$600, 0), 0), "yes") &gt; 0, "No", IF(COUNTIF(INDEX(Paste_Here!N$2:O$600, MATCH(B514, Paste_Here!A$2:A$600, 0), 0), "no") &gt; 0, "Yes", "")), ""), "")</f>
        <v/>
      </c>
      <c r="E514" s="47"/>
      <c r="F514" s="84" t="str">
        <f>IFERROR(IF(B514&lt;&gt;"", IF(AND(INDEX(Paste_Here!P$2:P$600, MATCH(B514, Paste_Here!A$2:A$600, 0))&lt;&gt;"", ISNUMBER(VALUE(INDEX(Paste_Here!P$2:P$600, MATCH(B514, Paste_Here!A$2:A$600, 0))))), INDEX(Paste_Here!P$2:P$600, MATCH(B514, Paste_Here!A$2:A$600, 0)), ""), ""), "")</f>
        <v/>
      </c>
      <c r="G514" s="47"/>
      <c r="H514" s="2" t="str">
        <f>IFERROR(IF(B514&lt;&gt;"", IF(ISNUMBER(SEARCH("highrisk", LOWER(INDEX(Paste_Here!Q$2:Q$600, MATCH(B514, Paste_Here!A$2:A$600, 0))))), "High Risk", IF(ISNUMBER(SEARCH("lowrisk", LOWER(INDEX(Paste_Here!Q$2:Q$600, MATCH(B514, Paste_Here!A$2:A$600, 0))))), "Low Risk", IF(ISNUMBER(SEARCH("somerisk", LOWER(INDEX(Paste_Here!Q$2:Q$600, MATCH(B514, Paste_Here!A$2:A$600, 0))))), "Some Risk", ""))), ""), "")</f>
        <v/>
      </c>
      <c r="I514" s="47"/>
      <c r="J514" s="2"/>
      <c r="K514" s="47"/>
      <c r="L514" s="2"/>
      <c r="M514" s="47"/>
      <c r="N514" s="2"/>
      <c r="O514" s="47"/>
      <c r="P514" s="2" t="str">
        <f>IFERROR(IF(B514&lt;&gt;"", IF(AND(ISNUMBER(VALUE(INDEX(Paste_Here!R$2:R$600, MATCH(B514, Paste_Here!A$2:A$600, 0)))), INDEX(Paste_Here!R$2:R$600, MATCH(B514, Paste_Here!A$2:A$600, 0)) &lt;&gt; ""), VALUE(INDEX(Paste_Here!R$2:R$600, MATCH(B514, Paste_Here!A$2:A$600, 0))), ""), ""), "")</f>
        <v/>
      </c>
      <c r="Q514" s="47"/>
      <c r="R514" s="2"/>
      <c r="S514" s="47"/>
      <c r="W514" s="47"/>
      <c r="X514" s="2"/>
      <c r="Y514" s="47"/>
      <c r="Z514" s="2" t="str">
        <f>IFERROR(IF(B514&lt;&gt;"", IF(AND(INDEX(Paste_Here!S$2:S$600, MATCH(B514, Paste_Here!A$2:A$600, 0))&lt;&gt;"", ISNUMBER(VALUE(INDEX(Paste_Here!S$2:S$600, MATCH(B514, Paste_Here!A$2:A$600, 0))))), INDEX(Paste_Here!S$2:S$600, MATCH(B514, Paste_Here!A$2:A$600, 0)), ""), ""), "")</f>
        <v/>
      </c>
      <c r="AA514" s="47"/>
      <c r="AB514" s="2" t="str">
        <f>IFERROR(IF(B514&lt;&gt;"", IF(ISNUMBER(SEARCH("highrisk", LOWER(INDEX(Paste_Here!T$2:T$600, MATCH(B514, Paste_Here!A$2:A$600, 0))))), "High Risk", IF(ISNUMBER(SEARCH("lowrisk", LOWER(INDEX(Paste_Here!T$2:T$600, MATCH(B514, Paste_Here!A$2:A$600, 0))))), "Low Risk", IF(ISNUMBER(SEARCH("somerisk", LOWER(INDEX(Paste_Here!T$2:T$600, MATCH(B514, Paste_Here!A$2:A$600, 0))))), "Some Risk", IF(ISNUMBER(SEARCH("OT", LOWER(INDEX(Paste_Here!T$2:T$600, MATCH(B514, Paste_Here!A$2:A$600, 0))))), "On Track", "")))), ""), "")</f>
        <v/>
      </c>
      <c r="AC514" s="47"/>
      <c r="AD514" s="2"/>
      <c r="AE514" s="47"/>
      <c r="AF514" s="2"/>
      <c r="AG514" s="47"/>
      <c r="AH514" s="2"/>
      <c r="AI514" s="47"/>
      <c r="AJ514" s="2" t="str" cm="1">
        <f t="array" aca="1" ref="AJ514" ca="1">IFERROR(IF(ISNUMBER(SEARCH("BR", INDEX(Paste_Here!AB$2:AB$210, MATCH(B514, Paste_Here!A$2:A$210, 0)))), -1, 1) * VALUE(_xlfn.TEXTJOIN("", TRUE, IF(ISNUMBER(--MID(INDEX(Paste_Here!AB$2:AB$210, MATCH(B514, Paste_Here!A$2:A$210, 0)), ROW(INDIRECT("1:"&amp;LEN(INDEX(Paste_Here!AB$2:AB$210, MATCH(B514, Paste_Here!A$2:A$210, 0))))), 1)), MID(INDEX(Paste_Here!AB$2:AB$210, MATCH(B514, Paste_Here!A$2:A$210, 0)), ROW(INDIRECT("1:"&amp;LEN(INDEX(Paste_Here!AB$2:AB$210, MATCH(B514, Paste_Here!A$2:A$210, 0))))), 1), ""))), "")</f>
        <v/>
      </c>
      <c r="AK514" s="47"/>
      <c r="AL514" s="34" t="str">
        <f>IFERROR(IF(B514&lt;&gt;"", IF(AND(INDEX(Paste_Here!AF$2:AF$600, MATCH(B514, Paste_Here!A$2:A$600, 0))&lt;&gt;"", ISNUMBER(VALUE(INDEX(Paste_Here!AF$2:AF$600, MATCH(B514, Paste_Here!A$2:A$600, 0))))), INDEX(Paste_Here!AF$2:AF$600, MATCH(B514, Paste_Here!A$2:A$600, 0)), ""), ""), "")</f>
        <v/>
      </c>
      <c r="AM514" s="47"/>
      <c r="AN514" s="47"/>
      <c r="AO514" s="2" t="str">
        <f t="shared" si="43"/>
        <v/>
      </c>
      <c r="AP514" s="47"/>
      <c r="AQ514" s="34" t="str">
        <f>IFERROR(IF(B514&lt;&gt;"", IF(COUNTIF(INDEX(Paste_Here!X$2:Y$600, MATCH(B514, Paste_Here!A$2:A$600, 0), 0), "yes") &gt; 0, "No", IF(COUNTIF(INDEX(Paste_Here!X$2:Y$600, MATCH(B514, Paste_Here!A$2:A$600, 0), 0), "no") &gt; 0, "Yes", "")), ""), "")</f>
        <v/>
      </c>
      <c r="AR514" s="47"/>
      <c r="AS514" s="34" t="str">
        <f>IFERROR(IF(B514&lt;&gt;"", IF(AND(INDEX(Paste_Here!U$2:U$600, MATCH(B514, Paste_Here!A$2:A$600, 0))&lt;&gt;"", ISNUMBER(VALUE(INDEX(Paste_Here!U$2:U$600, MATCH(B514, Paste_Here!A$2:A$600, 0))))), INDEX(Paste_Here!U$2:U$600, MATCH(B514, Paste_Here!A$2:A$600, 0)), ""), ""), "")</f>
        <v/>
      </c>
      <c r="AT514" s="47"/>
      <c r="AU514" s="34" t="str">
        <f>IFERROR(IF(B514&lt;&gt;"", IF(ISNUMBER(SEARCH("highrisk", LOWER(INDEX(Paste_Here!V$2:V$600, MATCH(B514, Paste_Here!A$2:A$600, 0))))), "High Risk", IF(ISNUMBER(SEARCH("lowrisk", LOWER(INDEX(Paste_Here!V$2:V$600, MATCH(B514, Paste_Here!A$2:A$600, 0))))), "Low Risk", IF(ISNUMBER(SEARCH("somerisk", LOWER(INDEX(Paste_Here!V$2:V$600, MATCH(B514, Paste_Here!A$2:A$600, 0))))), "Some Risk", ""))), ""), "")</f>
        <v/>
      </c>
      <c r="AV514" s="47"/>
      <c r="AW514" s="34" t="str">
        <f>IFERROR(IF(B514&lt;&gt;"", IF(AND(ISNUMBER(VALUE(INDEX(Paste_Here!W$2:W$600, MATCH(B514, Paste_Here!A$2:A$600, 0)))), INDEX(Paste_Here!W$2:W$600, MATCH(B514, Paste_Here!A$2:A$600, 0)) &lt;&gt; ""), VALUE(INDEX(Paste_Here!W$2:W$600, MATCH(B514, Paste_Here!A$2:A$600, 0))), ""), ""), "")</f>
        <v/>
      </c>
      <c r="AX514" s="47"/>
      <c r="BA514" s="2" t="str">
        <f>IFERROR(IF(B514&lt;&gt;"", IF(AND(INDEX(Paste_Here!AI$2:AI$600, MATCH(B514, Paste_Here!A$2:A$600, 0))&lt;&gt;"", ISNUMBER(VALUE(INDEX(Paste_Here!AI$2:AI$600, MATCH(B514, Paste_Here!A$2:A$600, 0))))), INDEX(Paste_Here!AI$2:AI$600, MATCH(B514, Paste_Here!A$2:A$600, 0)), ""), ""), "")</f>
        <v/>
      </c>
      <c r="BB514" s="47"/>
      <c r="BC514" s="34" t="str">
        <f>IFERROR(IF(B514&lt;&gt;"", IF(ISNUMBER(SEARCH("highrisk", LOWER(INDEX(Paste_Here!AJ$2:AJ$600, MATCH(B514, Paste_Here!A$2:A$600, 0))))), "High Risk", IF(ISNUMBER(SEARCH("lowrisk", LOWER(INDEX(Paste_Here!AJ$2:AJ$600, MATCH(B514, Paste_Here!A$2:A$600, 0))))), "Low Risk", IF(ISNUMBER(SEARCH("somerisk", LOWER(INDEX(Paste_Here!AJ$2:AJ$600, MATCH(B514, Paste_Here!A$2:A$600, 0))))), "Some Risk", IF(ISNUMBER(SEARCH("OT", LOWER(INDEX(Paste_Here!AJ$2:AJ$600, MATCH(B514, Paste_Here!A$2:A$600, 0))))), "On Track", "")))), ""), "")</f>
        <v/>
      </c>
      <c r="BD514" s="47"/>
      <c r="BE514" s="34" t="str">
        <f>IFERROR(IF(B514&lt;&gt;"", IF(AND(INDEX(Paste_Here!AK$2:AK$600, MATCH(B514, Paste_Here!A$2:A$600, 0))&lt;&gt;"", ISNUMBER(VALUE(INDEX(Paste_Here!AK$2:AK$600, MATCH(B514, Paste_Here!A$2:A$600, 0))))), INDEX(Paste_Here!AK$2:AK$600, MATCH(B514, Paste_Here!A$2:A$600, 0)), ""), ""), "")</f>
        <v/>
      </c>
      <c r="BF514" s="47"/>
      <c r="BG514" s="34" t="str" cm="1">
        <f t="array" aca="1" ref="BG514" ca="1">IFERROR(IF(B514&lt;&gt;"", IF(INDEX(Paste_Here!AE$2:AE$600, MATCH(B514, Paste_Here!A$2:A$600, 0))&lt;&gt;"", IF(LEFT(INDEX(Paste_Here!AE$2:AE$600, MATCH(B514, Paste_Here!A$2:A$600, 0)), 2)="EM", -1, 1) * VALUE(_xlfn.TEXTJOIN("", TRUE, IF(ISNUMBER(MID(INDEX(Paste_Here!AE$2:AE$600, MATCH(B514, Paste_Here!A$2:A$600, 0)), ROW(INDIRECT("1:"&amp;LEN(INDEX(Paste_Here!AE$2:AE$600, MATCH(B514, Paste_Here!A$2:A$600, 0))))), 1)*1), MID(INDEX(Paste_Here!AE$2:AE$600, MATCH(B514, Paste_Here!A$2:A$600, 0)), ROW(INDIRECT("1:"&amp;LEN(INDEX(Paste_Here!AE$2:AE$600, MATCH(B514, Paste_Here!A$2:A$600, 0))))), 1), ""))), ""), ""), "")</f>
        <v/>
      </c>
      <c r="BH514" s="47"/>
      <c r="BJ514" s="47"/>
      <c r="BK514" s="2" t="str">
        <f t="shared" si="44"/>
        <v/>
      </c>
      <c r="BL514" s="47"/>
      <c r="BM514" s="34" t="str">
        <f>IFERROR(IF(B514&lt;&gt;"", IF(AND(INDEX(Paste_Here!Z$2:Z$600, MATCH(B514, Paste_Here!A$2:A$600, 0))&lt;&gt;"", ISNUMBER(VALUE(INDEX(Paste_Here!Z$2:Z$600, MATCH(B514, Paste_Here!A$2:A$600, 0))))), INDEX(Paste_Here!Z$2:Z$600, MATCH(B514, Paste_Here!A$2:A$600, 0)), ""), ""), "")</f>
        <v/>
      </c>
      <c r="BN514" s="47"/>
      <c r="BO514" s="34" t="str">
        <f>IFERROR(IF(B514&lt;&gt;"", IF(ISNUMBER(SEARCH("highrisk", LOWER(INDEX(Paste_Here!AA$2:AA$600, MATCH(B514, Paste_Here!A$2:A$600, 0))))), "High Risk", IF(ISNUMBER(SEARCH("lowrisk", LOWER(INDEX(Paste_Here!AA$2:AA$600, MATCH(B514, Paste_Here!A$2:A$600, 0))))), "Low Risk", IF(ISNUMBER(SEARCH("somerisk", LOWER(INDEX(Paste_Here!AA$2:AA$600, MATCH(B514, Paste_Here!A$2:A$600, 0))))), "Some Risk", IF(ISNUMBER(SEARCH("OT", LOWER(INDEX(Paste_Here!AA$2:AA$600, MATCH(B514, Paste_Here!A$2:A$600, 0))))), "On Track", "")))), ""), "")</f>
        <v/>
      </c>
      <c r="BP514" s="47"/>
      <c r="BQ514" s="34" t="str">
        <f>IFERROR(IF(B514&lt;&gt;"", IF(AND(INDEX(Paste_Here!AC$2:AC$600, MATCH(B514, Paste_Here!A$2:A$600, 0))&lt;&gt;"", ISNUMBER(VALUE(INDEX(Paste_Here!AC$2:AC$600, MATCH(B514, Paste_Here!A$2:A$600, 0))))), INDEX(Paste_Here!AC$2:AC$600, MATCH(B514, Paste_Here!A$2:A$600, 0)), ""), ""), "")</f>
        <v/>
      </c>
      <c r="BR514" s="47"/>
      <c r="BS514" s="34" t="str">
        <f>IFERROR(IF(B514&lt;&gt;"", IF(ISNUMBER(SEARCH("highrisk", LOWER(INDEX(Paste_Here!AD$2:AD$600, MATCH(B514, Paste_Here!A$2:A$600, 0))))), "High Risk", IF(ISNUMBER(SEARCH("lowrisk", LOWER(INDEX(Paste_Here!AD$2:AD$600, MATCH(B514, Paste_Here!A$2:A$600, 0))))), "Low Risk", IF(ISNUMBER(SEARCH("somerisk", LOWER(INDEX(Paste_Here!AD$2:AD$600, MATCH(B514, Paste_Here!A$2:A$600, 0))))), "Some Risk", IF(ISNUMBER(SEARCH("OT", LOWER(INDEX(Paste_Here!AD$2:AD$600, MATCH(B514, Paste_Here!A$2:A$600, 0))))), "On Track", "")))), ""), "")</f>
        <v/>
      </c>
      <c r="BT514" s="47"/>
      <c r="BU514" s="34"/>
      <c r="BV514" s="47"/>
      <c r="BW514" s="34"/>
      <c r="BX514" s="47"/>
      <c r="BY514" s="34"/>
      <c r="BZ514" s="47"/>
      <c r="CA514" s="34"/>
      <c r="CB514" s="49"/>
      <c r="DT514" s="47"/>
      <c r="DU514" s="47"/>
      <c r="DV514" s="2" t="str">
        <f t="shared" si="45"/>
        <v/>
      </c>
      <c r="DW514" s="47"/>
      <c r="DX514" s="2" t="str">
        <f>IFERROR(IF(B514&lt;&gt;"", IF(ISNUMBER(SEARCH("s", LOWER(INDEX(Paste_Here!M$2:M$600, MATCH(B514, Paste_Here!A$2:A$600, 0))))), "Yes", IF(INDEX(Paste_Here!M$2:M$600, MATCH(B514, Paste_Here!A$2:A$600, 0))&lt;&gt;"", "No", "")), ""), "")</f>
        <v/>
      </c>
      <c r="DY514" s="47"/>
      <c r="DZ514" s="2" t="str">
        <f>IFERROR(IF(B514&lt;&gt;"", IF(ISNUMBER(SEARCH("yes", LOWER(INDEX(Paste_Here!F$2:F$600, MATCH(B514, Paste_Here!A$2:A$600, 0))))), "Yes", IF(ISNUMBER(SEARCH("no", LOWER(INDEX(Paste_Here!F$2:F$600, MATCH(B514, Paste_Here!A$2:A$600, 0))))), "No", "")), ""), "")</f>
        <v/>
      </c>
      <c r="EA514" s="47"/>
      <c r="EB514" s="2" t="str">
        <f>IFERROR(IF(B514&lt;&gt;"", IF(ISNUMBER(SEARCH("english language learner", LOWER(INDEX(Paste_Here!C$2:C$600, MATCH(B514, Paste_Here!A$2:A$600, 0))))), "Yes", ""), ""), "")</f>
        <v/>
      </c>
      <c r="EC514" s="47"/>
      <c r="ED514" s="2" t="str">
        <f>IFERROR(IF(B514&lt;&gt;"", IF(OR(ISNUMBER(SEARCH("b", LOWER(INDEX(Paste_Here!K$2:K$600, MATCH(B514, Paste_Here!A$2:A$600, 0))))), ISNUMBER(SEARCH("h", LOWER(INDEX(Paste_Here!K$2:K$600, MATCH(B514, Paste_Here!A$2:A$600, 0))))), ISNUMBER(SEARCH("i", LOWER(INDEX(Paste_Here!K$2:K$600, MATCH(B514, Paste_Here!A$2:A$600, 0)))))), "Yes", IF(INDEX(Paste_Here!K$2:K$600, MATCH(B514, Paste_Here!A$2:A$600, 0))&lt;&gt;"", "No", "")), ""), "")</f>
        <v/>
      </c>
      <c r="EE514" s="47"/>
      <c r="EF514" s="34" t="str">
        <f>IFERROR(IF(B514&lt;&gt;"", IF(ISNUMBER(SEARCH("yes", LOWER(INDEX(Paste_Here!L$2:L$600, MATCH(B514, Paste_Here!A$2:A$600, 0))))), "Yes", IF(ISNUMBER(SEARCH("no", LOWER(INDEX(Paste_Here!L$2:L$600, MATCH(B514, Paste_Here!A$2:A$600, 0))))), "No", "")), ""), "")</f>
        <v/>
      </c>
      <c r="EG514" s="47"/>
      <c r="EH514" s="2" t="str">
        <f>IFERROR(IF(B514&lt;&gt;"", IF(ISNUMBER(SEARCH("transitional 2", LOWER(INDEX(Paste_Here!C$2:C$600, MATCH(B514, Paste_Here!A$2:A$600, 0))))), "T2", IF(ISNUMBER(SEARCH("transitional 1", LOWER(INDEX(Paste_Here!C$2:C$600, MATCH(B514, Paste_Here!A$2:A$600, 0))))), "T1", IF(ISNUMBER(SEARCH("waived ell services", LOWER(INDEX(Paste_Here!C$2:C$600, MATCH(B514, Paste_Here!A$2:A$600, 0))))), "W", ""))), ""), "")</f>
        <v/>
      </c>
      <c r="EI514" s="47"/>
      <c r="EJ514" s="2" t="str">
        <f>IFERROR(IF(B514&lt;&gt;"", IF(AND(INDEX(Paste_Here!AG$2:AG$600, MATCH(B514, Paste_Here!A$2:A$600, 0))&lt;&gt;"", ISNUMBER(VALUE(INDEX(Paste_Here!AG$2:AG$600, MATCH(B514, Paste_Here!A$2:A$600, 0))))), INDEX(Paste_Here!AG$2:AG$600, MATCH(B514, Paste_Here!A$2:A$600, 0)), ""), ""), "")</f>
        <v/>
      </c>
      <c r="EK514" s="47"/>
      <c r="EL514" s="2" t="str">
        <f>IFERROR(IF(B514&lt;&gt;"", IF(AND(INDEX(Paste_Here!AL$2:AL$600, MATCH(B514, Paste_Here!A$2:A$600, 0))&lt;&gt;"", ISNUMBER(VALUE(INDEX(Paste_Here!AL$2:AL$600, MATCH(B514, Paste_Here!A$2:A$600, 0))))), INDEX(Paste_Here!AL$2:AL$600, MATCH(B514, Paste_Here!A$2:A$600, 0)), ""), ""), "")</f>
        <v/>
      </c>
      <c r="EM514" s="47"/>
      <c r="FA514" s="4" t="str" cm="1">
        <f t="array" ref="FA514">IFERROR(INDEX(Paste_Here!$B$2:$B$600, MATCH(0, COUNTIF(FA$4:FA513, Paste_Here!$B$2:$B$600) + IF(Paste_Here!$B$2:$B$600="", 1, 0), 0)), "")</f>
        <v/>
      </c>
      <c r="FB514" s="4" t="str">
        <f>IF(FA514&lt;&gt;"", INDEX(Paste_Here!$A$2:$A$600, MATCH(FA514, Paste_Here!$B$2:$B$600, 0)), "")</f>
        <v/>
      </c>
      <c r="FC514" s="4" t="str">
        <f t="shared" si="46"/>
        <v/>
      </c>
      <c r="FD514" s="4" t="str" cm="1">
        <f t="array" ref="FD514">IFERROR(INDEX($FC$5:$FC$600, MATCH(SMALL(IF($FC$5:$FC$600&lt;&gt;"", COUNTIF($FC$5:$FC$600, "&lt;"&amp;$FC$5:$FC$600)+1), ROW()-ROW($FD$5)+1), COUNTIF($FC$5:$FC$600, "&lt;"&amp;$FC$5:$FC$600)+1, 0)), "")</f>
        <v/>
      </c>
      <c r="FF514" s="2" t="str">
        <f>IFERROR(IF(B514&lt;&gt;"", IF(AND(INDEX(Paste_Here!AH$2:AH$600, MATCH(B514, Paste_Here!A$2:A$600, 0))&lt;&gt;"", ISNUMBER(VALUE(INDEX(Paste_Here!AH$2:AH$600, MATCH(B514, Paste_Here!A$2:A$600, 0))))), INDEX(Paste_Here!AH$2:AH$600, MATCH(B514, Paste_Here!A$2:A$600, 0)), ""), ""), "")</f>
        <v/>
      </c>
      <c r="FG514" s="47"/>
      <c r="FH514" s="2" t="str">
        <f>IFERROR(IF(B514&lt;&gt;"", IF(AND(INDEX(Paste_Here!AM$2:AM$600, MATCH(B514, Paste_Here!A$2:A$600, 0))&lt;&gt;"", ISNUMBER(VALUE(INDEX(Paste_Here!AM$2:AM$600, MATCH(B514, Paste_Here!A$2:A$600, 0))))), INDEX(Paste_Here!AM$2:AM$600, MATCH(B514, Paste_Here!A$2:A$600, 0)), ""), ""), "")</f>
        <v/>
      </c>
      <c r="FI514" s="47"/>
      <c r="FJ514" s="47"/>
      <c r="FK514" s="2" t="str">
        <f t="shared" si="47"/>
        <v/>
      </c>
      <c r="FL514" s="47"/>
      <c r="FM514" s="2" t="str">
        <f>IFERROR(IF(B514&lt;&gt;"", IF(ISNUMBER(VALUE(INDEX(Paste_Here!H$2:H$600, MATCH(B514, Paste_Here!A$2:A$600, 0)))), IF(VALUE(INDEX(Paste_Here!H$2:H$600, MATCH(B514, Paste_Here!A$2:A$600, 0)))=0, "No", IF(AND(VALUE(INDEX(Paste_Here!H$2:H$600, MATCH(B514, Paste_Here!A$2:A$600, 0)))&gt;=1, VALUE(INDEX(Paste_Here!H$2:H$600, MATCH(B514, Paste_Here!A$2:A$600, 0)))&lt;=4), VALUE(INDEX(Paste_Here!H$2:H$600, MATCH(B514, Paste_Here!A$2:A$600, 0))), "")), ""), ""), "")</f>
        <v/>
      </c>
      <c r="FN514" s="47"/>
      <c r="FO514" s="34" t="str">
        <f>IFERROR(IF(B514&lt;&gt;"", IF(ISNUMBER(VALUE(INDEX(Paste_Here!I$2:I$600, MATCH(B514, Paste_Here!A$2:A$600, 0)))), IF(VALUE(INDEX(Paste_Here!I$2:I$600, MATCH(B514, Paste_Here!A$2:A$600, 0)))=0, "No", IF(AND(VALUE(INDEX(Paste_Here!I$2:I$600, MATCH(B514, Paste_Here!A$2:A$600, 0)))&gt;=1, VALUE(INDEX(Paste_Here!I$2:I$600, MATCH(B514, Paste_Here!A$2:A$600, 0)))&lt;=4), VALUE(INDEX(Paste_Here!I$2:I$600, MATCH(B514, Paste_Here!A$2:A$600, 0))), "")), ""), ""), "")</f>
        <v/>
      </c>
      <c r="FP514" s="47"/>
      <c r="FQ514" s="2"/>
      <c r="FR514" s="47"/>
      <c r="FS514" s="2"/>
      <c r="FT514" s="47"/>
      <c r="FU514" s="2"/>
      <c r="FV514" s="47"/>
      <c r="FW514" s="2"/>
      <c r="FX514" s="47"/>
      <c r="FY514" s="2"/>
      <c r="FZ514" s="47"/>
      <c r="GA514" s="2"/>
      <c r="GB514" s="47"/>
      <c r="GU514" s="2"/>
      <c r="GV514" s="47"/>
      <c r="GW514" s="2"/>
      <c r="GX514" s="47"/>
    </row>
    <row r="515" spans="1:206">
      <c r="A515" s="47"/>
      <c r="B515" s="2" t="str">
        <f t="shared" si="42"/>
        <v/>
      </c>
      <c r="C515" s="47"/>
      <c r="D515" s="2" t="str">
        <f>IFERROR(IF(B515&lt;&gt;"", IF(COUNTIF(INDEX(Paste_Here!N$2:O$600, MATCH(B515, Paste_Here!A$2:A$600, 0), 0), "yes") &gt; 0, "No", IF(COUNTIF(INDEX(Paste_Here!N$2:O$600, MATCH(B515, Paste_Here!A$2:A$600, 0), 0), "no") &gt; 0, "Yes", "")), ""), "")</f>
        <v/>
      </c>
      <c r="E515" s="47"/>
      <c r="F515" s="84" t="str">
        <f>IFERROR(IF(B515&lt;&gt;"", IF(AND(INDEX(Paste_Here!P$2:P$600, MATCH(B515, Paste_Here!A$2:A$600, 0))&lt;&gt;"", ISNUMBER(VALUE(INDEX(Paste_Here!P$2:P$600, MATCH(B515, Paste_Here!A$2:A$600, 0))))), INDEX(Paste_Here!P$2:P$600, MATCH(B515, Paste_Here!A$2:A$600, 0)), ""), ""), "")</f>
        <v/>
      </c>
      <c r="G515" s="47"/>
      <c r="H515" s="2" t="str">
        <f>IFERROR(IF(B515&lt;&gt;"", IF(ISNUMBER(SEARCH("highrisk", LOWER(INDEX(Paste_Here!Q$2:Q$600, MATCH(B515, Paste_Here!A$2:A$600, 0))))), "High Risk", IF(ISNUMBER(SEARCH("lowrisk", LOWER(INDEX(Paste_Here!Q$2:Q$600, MATCH(B515, Paste_Here!A$2:A$600, 0))))), "Low Risk", IF(ISNUMBER(SEARCH("somerisk", LOWER(INDEX(Paste_Here!Q$2:Q$600, MATCH(B515, Paste_Here!A$2:A$600, 0))))), "Some Risk", ""))), ""), "")</f>
        <v/>
      </c>
      <c r="I515" s="47"/>
      <c r="J515" s="2"/>
      <c r="K515" s="47"/>
      <c r="L515" s="2"/>
      <c r="M515" s="47"/>
      <c r="N515" s="2"/>
      <c r="O515" s="47"/>
      <c r="P515" s="2" t="str">
        <f>IFERROR(IF(B515&lt;&gt;"", IF(AND(ISNUMBER(VALUE(INDEX(Paste_Here!R$2:R$600, MATCH(B515, Paste_Here!A$2:A$600, 0)))), INDEX(Paste_Here!R$2:R$600, MATCH(B515, Paste_Here!A$2:A$600, 0)) &lt;&gt; ""), VALUE(INDEX(Paste_Here!R$2:R$600, MATCH(B515, Paste_Here!A$2:A$600, 0))), ""), ""), "")</f>
        <v/>
      </c>
      <c r="Q515" s="47"/>
      <c r="R515" s="2"/>
      <c r="S515" s="47"/>
      <c r="W515" s="47"/>
      <c r="X515" s="2"/>
      <c r="Y515" s="47"/>
      <c r="Z515" s="2" t="str">
        <f>IFERROR(IF(B515&lt;&gt;"", IF(AND(INDEX(Paste_Here!S$2:S$600, MATCH(B515, Paste_Here!A$2:A$600, 0))&lt;&gt;"", ISNUMBER(VALUE(INDEX(Paste_Here!S$2:S$600, MATCH(B515, Paste_Here!A$2:A$600, 0))))), INDEX(Paste_Here!S$2:S$600, MATCH(B515, Paste_Here!A$2:A$600, 0)), ""), ""), "")</f>
        <v/>
      </c>
      <c r="AA515" s="47"/>
      <c r="AB515" s="2" t="str">
        <f>IFERROR(IF(B515&lt;&gt;"", IF(ISNUMBER(SEARCH("highrisk", LOWER(INDEX(Paste_Here!T$2:T$600, MATCH(B515, Paste_Here!A$2:A$600, 0))))), "High Risk", IF(ISNUMBER(SEARCH("lowrisk", LOWER(INDEX(Paste_Here!T$2:T$600, MATCH(B515, Paste_Here!A$2:A$600, 0))))), "Low Risk", IF(ISNUMBER(SEARCH("somerisk", LOWER(INDEX(Paste_Here!T$2:T$600, MATCH(B515, Paste_Here!A$2:A$600, 0))))), "Some Risk", IF(ISNUMBER(SEARCH("OT", LOWER(INDEX(Paste_Here!T$2:T$600, MATCH(B515, Paste_Here!A$2:A$600, 0))))), "On Track", "")))), ""), "")</f>
        <v/>
      </c>
      <c r="AC515" s="47"/>
      <c r="AD515" s="2"/>
      <c r="AE515" s="47"/>
      <c r="AF515" s="2"/>
      <c r="AG515" s="47"/>
      <c r="AH515" s="2"/>
      <c r="AI515" s="47"/>
      <c r="AJ515" s="2" t="str" cm="1">
        <f t="array" aca="1" ref="AJ515" ca="1">IFERROR(IF(ISNUMBER(SEARCH("BR", INDEX(Paste_Here!AB$2:AB$210, MATCH(B515, Paste_Here!A$2:A$210, 0)))), -1, 1) * VALUE(_xlfn.TEXTJOIN("", TRUE, IF(ISNUMBER(--MID(INDEX(Paste_Here!AB$2:AB$210, MATCH(B515, Paste_Here!A$2:A$210, 0)), ROW(INDIRECT("1:"&amp;LEN(INDEX(Paste_Here!AB$2:AB$210, MATCH(B515, Paste_Here!A$2:A$210, 0))))), 1)), MID(INDEX(Paste_Here!AB$2:AB$210, MATCH(B515, Paste_Here!A$2:A$210, 0)), ROW(INDIRECT("1:"&amp;LEN(INDEX(Paste_Here!AB$2:AB$210, MATCH(B515, Paste_Here!A$2:A$210, 0))))), 1), ""))), "")</f>
        <v/>
      </c>
      <c r="AK515" s="47"/>
      <c r="AL515" s="34" t="str">
        <f>IFERROR(IF(B515&lt;&gt;"", IF(AND(INDEX(Paste_Here!AF$2:AF$600, MATCH(B515, Paste_Here!A$2:A$600, 0))&lt;&gt;"", ISNUMBER(VALUE(INDEX(Paste_Here!AF$2:AF$600, MATCH(B515, Paste_Here!A$2:A$600, 0))))), INDEX(Paste_Here!AF$2:AF$600, MATCH(B515, Paste_Here!A$2:A$600, 0)), ""), ""), "")</f>
        <v/>
      </c>
      <c r="AM515" s="47"/>
      <c r="AN515" s="47"/>
      <c r="AO515" s="2" t="str">
        <f t="shared" si="43"/>
        <v/>
      </c>
      <c r="AP515" s="47"/>
      <c r="AQ515" s="34" t="str">
        <f>IFERROR(IF(B515&lt;&gt;"", IF(COUNTIF(INDEX(Paste_Here!X$2:Y$600, MATCH(B515, Paste_Here!A$2:A$600, 0), 0), "yes") &gt; 0, "No", IF(COUNTIF(INDEX(Paste_Here!X$2:Y$600, MATCH(B515, Paste_Here!A$2:A$600, 0), 0), "no") &gt; 0, "Yes", "")), ""), "")</f>
        <v/>
      </c>
      <c r="AR515" s="47"/>
      <c r="AS515" s="34" t="str">
        <f>IFERROR(IF(B515&lt;&gt;"", IF(AND(INDEX(Paste_Here!U$2:U$600, MATCH(B515, Paste_Here!A$2:A$600, 0))&lt;&gt;"", ISNUMBER(VALUE(INDEX(Paste_Here!U$2:U$600, MATCH(B515, Paste_Here!A$2:A$600, 0))))), INDEX(Paste_Here!U$2:U$600, MATCH(B515, Paste_Here!A$2:A$600, 0)), ""), ""), "")</f>
        <v/>
      </c>
      <c r="AT515" s="47"/>
      <c r="AU515" s="34" t="str">
        <f>IFERROR(IF(B515&lt;&gt;"", IF(ISNUMBER(SEARCH("highrisk", LOWER(INDEX(Paste_Here!V$2:V$600, MATCH(B515, Paste_Here!A$2:A$600, 0))))), "High Risk", IF(ISNUMBER(SEARCH("lowrisk", LOWER(INDEX(Paste_Here!V$2:V$600, MATCH(B515, Paste_Here!A$2:A$600, 0))))), "Low Risk", IF(ISNUMBER(SEARCH("somerisk", LOWER(INDEX(Paste_Here!V$2:V$600, MATCH(B515, Paste_Here!A$2:A$600, 0))))), "Some Risk", ""))), ""), "")</f>
        <v/>
      </c>
      <c r="AV515" s="47"/>
      <c r="AW515" s="34" t="str">
        <f>IFERROR(IF(B515&lt;&gt;"", IF(AND(ISNUMBER(VALUE(INDEX(Paste_Here!W$2:W$600, MATCH(B515, Paste_Here!A$2:A$600, 0)))), INDEX(Paste_Here!W$2:W$600, MATCH(B515, Paste_Here!A$2:A$600, 0)) &lt;&gt; ""), VALUE(INDEX(Paste_Here!W$2:W$600, MATCH(B515, Paste_Here!A$2:A$600, 0))), ""), ""), "")</f>
        <v/>
      </c>
      <c r="AX515" s="47"/>
      <c r="BA515" s="2" t="str">
        <f>IFERROR(IF(B515&lt;&gt;"", IF(AND(INDEX(Paste_Here!AI$2:AI$600, MATCH(B515, Paste_Here!A$2:A$600, 0))&lt;&gt;"", ISNUMBER(VALUE(INDEX(Paste_Here!AI$2:AI$600, MATCH(B515, Paste_Here!A$2:A$600, 0))))), INDEX(Paste_Here!AI$2:AI$600, MATCH(B515, Paste_Here!A$2:A$600, 0)), ""), ""), "")</f>
        <v/>
      </c>
      <c r="BB515" s="47"/>
      <c r="BC515" s="34" t="str">
        <f>IFERROR(IF(B515&lt;&gt;"", IF(ISNUMBER(SEARCH("highrisk", LOWER(INDEX(Paste_Here!AJ$2:AJ$600, MATCH(B515, Paste_Here!A$2:A$600, 0))))), "High Risk", IF(ISNUMBER(SEARCH("lowrisk", LOWER(INDEX(Paste_Here!AJ$2:AJ$600, MATCH(B515, Paste_Here!A$2:A$600, 0))))), "Low Risk", IF(ISNUMBER(SEARCH("somerisk", LOWER(INDEX(Paste_Here!AJ$2:AJ$600, MATCH(B515, Paste_Here!A$2:A$600, 0))))), "Some Risk", IF(ISNUMBER(SEARCH("OT", LOWER(INDEX(Paste_Here!AJ$2:AJ$600, MATCH(B515, Paste_Here!A$2:A$600, 0))))), "On Track", "")))), ""), "")</f>
        <v/>
      </c>
      <c r="BD515" s="47"/>
      <c r="BE515" s="34" t="str">
        <f>IFERROR(IF(B515&lt;&gt;"", IF(AND(INDEX(Paste_Here!AK$2:AK$600, MATCH(B515, Paste_Here!A$2:A$600, 0))&lt;&gt;"", ISNUMBER(VALUE(INDEX(Paste_Here!AK$2:AK$600, MATCH(B515, Paste_Here!A$2:A$600, 0))))), INDEX(Paste_Here!AK$2:AK$600, MATCH(B515, Paste_Here!A$2:A$600, 0)), ""), ""), "")</f>
        <v/>
      </c>
      <c r="BF515" s="47"/>
      <c r="BG515" s="34" t="str" cm="1">
        <f t="array" aca="1" ref="BG515" ca="1">IFERROR(IF(B515&lt;&gt;"", IF(INDEX(Paste_Here!AE$2:AE$600, MATCH(B515, Paste_Here!A$2:A$600, 0))&lt;&gt;"", IF(LEFT(INDEX(Paste_Here!AE$2:AE$600, MATCH(B515, Paste_Here!A$2:A$600, 0)), 2)="EM", -1, 1) * VALUE(_xlfn.TEXTJOIN("", TRUE, IF(ISNUMBER(MID(INDEX(Paste_Here!AE$2:AE$600, MATCH(B515, Paste_Here!A$2:A$600, 0)), ROW(INDIRECT("1:"&amp;LEN(INDEX(Paste_Here!AE$2:AE$600, MATCH(B515, Paste_Here!A$2:A$600, 0))))), 1)*1), MID(INDEX(Paste_Here!AE$2:AE$600, MATCH(B515, Paste_Here!A$2:A$600, 0)), ROW(INDIRECT("1:"&amp;LEN(INDEX(Paste_Here!AE$2:AE$600, MATCH(B515, Paste_Here!A$2:A$600, 0))))), 1), ""))), ""), ""), "")</f>
        <v/>
      </c>
      <c r="BH515" s="47"/>
      <c r="BJ515" s="47"/>
      <c r="BK515" s="2" t="str">
        <f t="shared" si="44"/>
        <v/>
      </c>
      <c r="BL515" s="47"/>
      <c r="BM515" s="34" t="str">
        <f>IFERROR(IF(B515&lt;&gt;"", IF(AND(INDEX(Paste_Here!Z$2:Z$600, MATCH(B515, Paste_Here!A$2:A$600, 0))&lt;&gt;"", ISNUMBER(VALUE(INDEX(Paste_Here!Z$2:Z$600, MATCH(B515, Paste_Here!A$2:A$600, 0))))), INDEX(Paste_Here!Z$2:Z$600, MATCH(B515, Paste_Here!A$2:A$600, 0)), ""), ""), "")</f>
        <v/>
      </c>
      <c r="BN515" s="47"/>
      <c r="BO515" s="34" t="str">
        <f>IFERROR(IF(B515&lt;&gt;"", IF(ISNUMBER(SEARCH("highrisk", LOWER(INDEX(Paste_Here!AA$2:AA$600, MATCH(B515, Paste_Here!A$2:A$600, 0))))), "High Risk", IF(ISNUMBER(SEARCH("lowrisk", LOWER(INDEX(Paste_Here!AA$2:AA$600, MATCH(B515, Paste_Here!A$2:A$600, 0))))), "Low Risk", IF(ISNUMBER(SEARCH("somerisk", LOWER(INDEX(Paste_Here!AA$2:AA$600, MATCH(B515, Paste_Here!A$2:A$600, 0))))), "Some Risk", IF(ISNUMBER(SEARCH("OT", LOWER(INDEX(Paste_Here!AA$2:AA$600, MATCH(B515, Paste_Here!A$2:A$600, 0))))), "On Track", "")))), ""), "")</f>
        <v/>
      </c>
      <c r="BP515" s="47"/>
      <c r="BQ515" s="34" t="str">
        <f>IFERROR(IF(B515&lt;&gt;"", IF(AND(INDEX(Paste_Here!AC$2:AC$600, MATCH(B515, Paste_Here!A$2:A$600, 0))&lt;&gt;"", ISNUMBER(VALUE(INDEX(Paste_Here!AC$2:AC$600, MATCH(B515, Paste_Here!A$2:A$600, 0))))), INDEX(Paste_Here!AC$2:AC$600, MATCH(B515, Paste_Here!A$2:A$600, 0)), ""), ""), "")</f>
        <v/>
      </c>
      <c r="BR515" s="47"/>
      <c r="BS515" s="34" t="str">
        <f>IFERROR(IF(B515&lt;&gt;"", IF(ISNUMBER(SEARCH("highrisk", LOWER(INDEX(Paste_Here!AD$2:AD$600, MATCH(B515, Paste_Here!A$2:A$600, 0))))), "High Risk", IF(ISNUMBER(SEARCH("lowrisk", LOWER(INDEX(Paste_Here!AD$2:AD$600, MATCH(B515, Paste_Here!A$2:A$600, 0))))), "Low Risk", IF(ISNUMBER(SEARCH("somerisk", LOWER(INDEX(Paste_Here!AD$2:AD$600, MATCH(B515, Paste_Here!A$2:A$600, 0))))), "Some Risk", IF(ISNUMBER(SEARCH("OT", LOWER(INDEX(Paste_Here!AD$2:AD$600, MATCH(B515, Paste_Here!A$2:A$600, 0))))), "On Track", "")))), ""), "")</f>
        <v/>
      </c>
      <c r="BT515" s="47"/>
      <c r="BU515" s="34"/>
      <c r="BV515" s="47"/>
      <c r="BW515" s="34"/>
      <c r="BX515" s="47"/>
      <c r="BY515" s="34"/>
      <c r="BZ515" s="47"/>
      <c r="CA515" s="34"/>
      <c r="CB515" s="49"/>
      <c r="DT515" s="47"/>
      <c r="DU515" s="47"/>
      <c r="DV515" s="2" t="str">
        <f t="shared" si="45"/>
        <v/>
      </c>
      <c r="DW515" s="47"/>
      <c r="DX515" s="2" t="str">
        <f>IFERROR(IF(B515&lt;&gt;"", IF(ISNUMBER(SEARCH("s", LOWER(INDEX(Paste_Here!M$2:M$600, MATCH(B515, Paste_Here!A$2:A$600, 0))))), "Yes", IF(INDEX(Paste_Here!M$2:M$600, MATCH(B515, Paste_Here!A$2:A$600, 0))&lt;&gt;"", "No", "")), ""), "")</f>
        <v/>
      </c>
      <c r="DY515" s="47"/>
      <c r="DZ515" s="2" t="str">
        <f>IFERROR(IF(B515&lt;&gt;"", IF(ISNUMBER(SEARCH("yes", LOWER(INDEX(Paste_Here!F$2:F$600, MATCH(B515, Paste_Here!A$2:A$600, 0))))), "Yes", IF(ISNUMBER(SEARCH("no", LOWER(INDEX(Paste_Here!F$2:F$600, MATCH(B515, Paste_Here!A$2:A$600, 0))))), "No", "")), ""), "")</f>
        <v/>
      </c>
      <c r="EA515" s="47"/>
      <c r="EB515" s="2" t="str">
        <f>IFERROR(IF(B515&lt;&gt;"", IF(ISNUMBER(SEARCH("english language learner", LOWER(INDEX(Paste_Here!C$2:C$600, MATCH(B515, Paste_Here!A$2:A$600, 0))))), "Yes", ""), ""), "")</f>
        <v/>
      </c>
      <c r="EC515" s="47"/>
      <c r="ED515" s="2" t="str">
        <f>IFERROR(IF(B515&lt;&gt;"", IF(OR(ISNUMBER(SEARCH("b", LOWER(INDEX(Paste_Here!K$2:K$600, MATCH(B515, Paste_Here!A$2:A$600, 0))))), ISNUMBER(SEARCH("h", LOWER(INDEX(Paste_Here!K$2:K$600, MATCH(B515, Paste_Here!A$2:A$600, 0))))), ISNUMBER(SEARCH("i", LOWER(INDEX(Paste_Here!K$2:K$600, MATCH(B515, Paste_Here!A$2:A$600, 0)))))), "Yes", IF(INDEX(Paste_Here!K$2:K$600, MATCH(B515, Paste_Here!A$2:A$600, 0))&lt;&gt;"", "No", "")), ""), "")</f>
        <v/>
      </c>
      <c r="EE515" s="47"/>
      <c r="EF515" s="34" t="str">
        <f>IFERROR(IF(B515&lt;&gt;"", IF(ISNUMBER(SEARCH("yes", LOWER(INDEX(Paste_Here!L$2:L$600, MATCH(B515, Paste_Here!A$2:A$600, 0))))), "Yes", IF(ISNUMBER(SEARCH("no", LOWER(INDEX(Paste_Here!L$2:L$600, MATCH(B515, Paste_Here!A$2:A$600, 0))))), "No", "")), ""), "")</f>
        <v/>
      </c>
      <c r="EG515" s="47"/>
      <c r="EH515" s="2" t="str">
        <f>IFERROR(IF(B515&lt;&gt;"", IF(ISNUMBER(SEARCH("transitional 2", LOWER(INDEX(Paste_Here!C$2:C$600, MATCH(B515, Paste_Here!A$2:A$600, 0))))), "T2", IF(ISNUMBER(SEARCH("transitional 1", LOWER(INDEX(Paste_Here!C$2:C$600, MATCH(B515, Paste_Here!A$2:A$600, 0))))), "T1", IF(ISNUMBER(SEARCH("waived ell services", LOWER(INDEX(Paste_Here!C$2:C$600, MATCH(B515, Paste_Here!A$2:A$600, 0))))), "W", ""))), ""), "")</f>
        <v/>
      </c>
      <c r="EI515" s="47"/>
      <c r="EJ515" s="2" t="str">
        <f>IFERROR(IF(B515&lt;&gt;"", IF(AND(INDEX(Paste_Here!AG$2:AG$600, MATCH(B515, Paste_Here!A$2:A$600, 0))&lt;&gt;"", ISNUMBER(VALUE(INDEX(Paste_Here!AG$2:AG$600, MATCH(B515, Paste_Here!A$2:A$600, 0))))), INDEX(Paste_Here!AG$2:AG$600, MATCH(B515, Paste_Here!A$2:A$600, 0)), ""), ""), "")</f>
        <v/>
      </c>
      <c r="EK515" s="47"/>
      <c r="EL515" s="2" t="str">
        <f>IFERROR(IF(B515&lt;&gt;"", IF(AND(INDEX(Paste_Here!AL$2:AL$600, MATCH(B515, Paste_Here!A$2:A$600, 0))&lt;&gt;"", ISNUMBER(VALUE(INDEX(Paste_Here!AL$2:AL$600, MATCH(B515, Paste_Here!A$2:A$600, 0))))), INDEX(Paste_Here!AL$2:AL$600, MATCH(B515, Paste_Here!A$2:A$600, 0)), ""), ""), "")</f>
        <v/>
      </c>
      <c r="EM515" s="47"/>
      <c r="FA515" s="4" t="str" cm="1">
        <f t="array" ref="FA515">IFERROR(INDEX(Paste_Here!$B$2:$B$600, MATCH(0, COUNTIF(FA$4:FA514, Paste_Here!$B$2:$B$600) + IF(Paste_Here!$B$2:$B$600="", 1, 0), 0)), "")</f>
        <v/>
      </c>
      <c r="FB515" s="4" t="str">
        <f>IF(FA515&lt;&gt;"", INDEX(Paste_Here!$A$2:$A$600, MATCH(FA515, Paste_Here!$B$2:$B$600, 0)), "")</f>
        <v/>
      </c>
      <c r="FC515" s="4" t="str">
        <f t="shared" si="46"/>
        <v/>
      </c>
      <c r="FD515" s="4" t="str" cm="1">
        <f t="array" ref="FD515">IFERROR(INDEX($FC$5:$FC$600, MATCH(SMALL(IF($FC$5:$FC$600&lt;&gt;"", COUNTIF($FC$5:$FC$600, "&lt;"&amp;$FC$5:$FC$600)+1), ROW()-ROW($FD$5)+1), COUNTIF($FC$5:$FC$600, "&lt;"&amp;$FC$5:$FC$600)+1, 0)), "")</f>
        <v/>
      </c>
      <c r="FF515" s="2" t="str">
        <f>IFERROR(IF(B515&lt;&gt;"", IF(AND(INDEX(Paste_Here!AH$2:AH$600, MATCH(B515, Paste_Here!A$2:A$600, 0))&lt;&gt;"", ISNUMBER(VALUE(INDEX(Paste_Here!AH$2:AH$600, MATCH(B515, Paste_Here!A$2:A$600, 0))))), INDEX(Paste_Here!AH$2:AH$600, MATCH(B515, Paste_Here!A$2:A$600, 0)), ""), ""), "")</f>
        <v/>
      </c>
      <c r="FG515" s="47"/>
      <c r="FH515" s="2" t="str">
        <f>IFERROR(IF(B515&lt;&gt;"", IF(AND(INDEX(Paste_Here!AM$2:AM$600, MATCH(B515, Paste_Here!A$2:A$600, 0))&lt;&gt;"", ISNUMBER(VALUE(INDEX(Paste_Here!AM$2:AM$600, MATCH(B515, Paste_Here!A$2:A$600, 0))))), INDEX(Paste_Here!AM$2:AM$600, MATCH(B515, Paste_Here!A$2:A$600, 0)), ""), ""), "")</f>
        <v/>
      </c>
      <c r="FI515" s="47"/>
      <c r="FJ515" s="47"/>
      <c r="FK515" s="2" t="str">
        <f t="shared" si="47"/>
        <v/>
      </c>
      <c r="FL515" s="47"/>
      <c r="FM515" s="2" t="str">
        <f>IFERROR(IF(B515&lt;&gt;"", IF(ISNUMBER(VALUE(INDEX(Paste_Here!H$2:H$600, MATCH(B515, Paste_Here!A$2:A$600, 0)))), IF(VALUE(INDEX(Paste_Here!H$2:H$600, MATCH(B515, Paste_Here!A$2:A$600, 0)))=0, "No", IF(AND(VALUE(INDEX(Paste_Here!H$2:H$600, MATCH(B515, Paste_Here!A$2:A$600, 0)))&gt;=1, VALUE(INDEX(Paste_Here!H$2:H$600, MATCH(B515, Paste_Here!A$2:A$600, 0)))&lt;=4), VALUE(INDEX(Paste_Here!H$2:H$600, MATCH(B515, Paste_Here!A$2:A$600, 0))), "")), ""), ""), "")</f>
        <v/>
      </c>
      <c r="FN515" s="47"/>
      <c r="FO515" s="34" t="str">
        <f>IFERROR(IF(B515&lt;&gt;"", IF(ISNUMBER(VALUE(INDEX(Paste_Here!I$2:I$600, MATCH(B515, Paste_Here!A$2:A$600, 0)))), IF(VALUE(INDEX(Paste_Here!I$2:I$600, MATCH(B515, Paste_Here!A$2:A$600, 0)))=0, "No", IF(AND(VALUE(INDEX(Paste_Here!I$2:I$600, MATCH(B515, Paste_Here!A$2:A$600, 0)))&gt;=1, VALUE(INDEX(Paste_Here!I$2:I$600, MATCH(B515, Paste_Here!A$2:A$600, 0)))&lt;=4), VALUE(INDEX(Paste_Here!I$2:I$600, MATCH(B515, Paste_Here!A$2:A$600, 0))), "")), ""), ""), "")</f>
        <v/>
      </c>
      <c r="FP515" s="47"/>
      <c r="FQ515" s="2"/>
      <c r="FR515" s="47"/>
      <c r="FS515" s="2"/>
      <c r="FT515" s="47"/>
      <c r="FU515" s="2"/>
      <c r="FV515" s="47"/>
      <c r="FW515" s="2"/>
      <c r="FX515" s="47"/>
      <c r="FY515" s="2"/>
      <c r="FZ515" s="47"/>
      <c r="GA515" s="2"/>
      <c r="GB515" s="47"/>
      <c r="GU515" s="2"/>
      <c r="GV515" s="47"/>
      <c r="GW515" s="2"/>
      <c r="GX515" s="47"/>
    </row>
    <row r="516" spans="1:206">
      <c r="A516" s="47"/>
      <c r="B516" s="2" t="str">
        <f t="shared" si="42"/>
        <v/>
      </c>
      <c r="C516" s="47"/>
      <c r="D516" s="2" t="str">
        <f>IFERROR(IF(B516&lt;&gt;"", IF(COUNTIF(INDEX(Paste_Here!N$2:O$600, MATCH(B516, Paste_Here!A$2:A$600, 0), 0), "yes") &gt; 0, "No", IF(COUNTIF(INDEX(Paste_Here!N$2:O$600, MATCH(B516, Paste_Here!A$2:A$600, 0), 0), "no") &gt; 0, "Yes", "")), ""), "")</f>
        <v/>
      </c>
      <c r="E516" s="47"/>
      <c r="F516" s="84" t="str">
        <f>IFERROR(IF(B516&lt;&gt;"", IF(AND(INDEX(Paste_Here!P$2:P$600, MATCH(B516, Paste_Here!A$2:A$600, 0))&lt;&gt;"", ISNUMBER(VALUE(INDEX(Paste_Here!P$2:P$600, MATCH(B516, Paste_Here!A$2:A$600, 0))))), INDEX(Paste_Here!P$2:P$600, MATCH(B516, Paste_Here!A$2:A$600, 0)), ""), ""), "")</f>
        <v/>
      </c>
      <c r="G516" s="47"/>
      <c r="H516" s="2" t="str">
        <f>IFERROR(IF(B516&lt;&gt;"", IF(ISNUMBER(SEARCH("highrisk", LOWER(INDEX(Paste_Here!Q$2:Q$600, MATCH(B516, Paste_Here!A$2:A$600, 0))))), "High Risk", IF(ISNUMBER(SEARCH("lowrisk", LOWER(INDEX(Paste_Here!Q$2:Q$600, MATCH(B516, Paste_Here!A$2:A$600, 0))))), "Low Risk", IF(ISNUMBER(SEARCH("somerisk", LOWER(INDEX(Paste_Here!Q$2:Q$600, MATCH(B516, Paste_Here!A$2:A$600, 0))))), "Some Risk", ""))), ""), "")</f>
        <v/>
      </c>
      <c r="I516" s="47"/>
      <c r="J516" s="2"/>
      <c r="K516" s="47"/>
      <c r="L516" s="2"/>
      <c r="M516" s="47"/>
      <c r="N516" s="2"/>
      <c r="O516" s="47"/>
      <c r="P516" s="2" t="str">
        <f>IFERROR(IF(B516&lt;&gt;"", IF(AND(ISNUMBER(VALUE(INDEX(Paste_Here!R$2:R$600, MATCH(B516, Paste_Here!A$2:A$600, 0)))), INDEX(Paste_Here!R$2:R$600, MATCH(B516, Paste_Here!A$2:A$600, 0)) &lt;&gt; ""), VALUE(INDEX(Paste_Here!R$2:R$600, MATCH(B516, Paste_Here!A$2:A$600, 0))), ""), ""), "")</f>
        <v/>
      </c>
      <c r="Q516" s="47"/>
      <c r="R516" s="2"/>
      <c r="S516" s="47"/>
      <c r="W516" s="47"/>
      <c r="X516" s="2"/>
      <c r="Y516" s="47"/>
      <c r="Z516" s="2" t="str">
        <f>IFERROR(IF(B516&lt;&gt;"", IF(AND(INDEX(Paste_Here!S$2:S$600, MATCH(B516, Paste_Here!A$2:A$600, 0))&lt;&gt;"", ISNUMBER(VALUE(INDEX(Paste_Here!S$2:S$600, MATCH(B516, Paste_Here!A$2:A$600, 0))))), INDEX(Paste_Here!S$2:S$600, MATCH(B516, Paste_Here!A$2:A$600, 0)), ""), ""), "")</f>
        <v/>
      </c>
      <c r="AA516" s="47"/>
      <c r="AB516" s="2" t="str">
        <f>IFERROR(IF(B516&lt;&gt;"", IF(ISNUMBER(SEARCH("highrisk", LOWER(INDEX(Paste_Here!T$2:T$600, MATCH(B516, Paste_Here!A$2:A$600, 0))))), "High Risk", IF(ISNUMBER(SEARCH("lowrisk", LOWER(INDEX(Paste_Here!T$2:T$600, MATCH(B516, Paste_Here!A$2:A$600, 0))))), "Low Risk", IF(ISNUMBER(SEARCH("somerisk", LOWER(INDEX(Paste_Here!T$2:T$600, MATCH(B516, Paste_Here!A$2:A$600, 0))))), "Some Risk", IF(ISNUMBER(SEARCH("OT", LOWER(INDEX(Paste_Here!T$2:T$600, MATCH(B516, Paste_Here!A$2:A$600, 0))))), "On Track", "")))), ""), "")</f>
        <v/>
      </c>
      <c r="AC516" s="47"/>
      <c r="AD516" s="2"/>
      <c r="AE516" s="47"/>
      <c r="AF516" s="2"/>
      <c r="AG516" s="47"/>
      <c r="AH516" s="2"/>
      <c r="AI516" s="47"/>
      <c r="AJ516" s="2" t="str" cm="1">
        <f t="array" aca="1" ref="AJ516" ca="1">IFERROR(IF(ISNUMBER(SEARCH("BR", INDEX(Paste_Here!AB$2:AB$210, MATCH(B516, Paste_Here!A$2:A$210, 0)))), -1, 1) * VALUE(_xlfn.TEXTJOIN("", TRUE, IF(ISNUMBER(--MID(INDEX(Paste_Here!AB$2:AB$210, MATCH(B516, Paste_Here!A$2:A$210, 0)), ROW(INDIRECT("1:"&amp;LEN(INDEX(Paste_Here!AB$2:AB$210, MATCH(B516, Paste_Here!A$2:A$210, 0))))), 1)), MID(INDEX(Paste_Here!AB$2:AB$210, MATCH(B516, Paste_Here!A$2:A$210, 0)), ROW(INDIRECT("1:"&amp;LEN(INDEX(Paste_Here!AB$2:AB$210, MATCH(B516, Paste_Here!A$2:A$210, 0))))), 1), ""))), "")</f>
        <v/>
      </c>
      <c r="AK516" s="47"/>
      <c r="AL516" s="34" t="str">
        <f>IFERROR(IF(B516&lt;&gt;"", IF(AND(INDEX(Paste_Here!AF$2:AF$600, MATCH(B516, Paste_Here!A$2:A$600, 0))&lt;&gt;"", ISNUMBER(VALUE(INDEX(Paste_Here!AF$2:AF$600, MATCH(B516, Paste_Here!A$2:A$600, 0))))), INDEX(Paste_Here!AF$2:AF$600, MATCH(B516, Paste_Here!A$2:A$600, 0)), ""), ""), "")</f>
        <v/>
      </c>
      <c r="AM516" s="47"/>
      <c r="AN516" s="47"/>
      <c r="AO516" s="2" t="str">
        <f t="shared" si="43"/>
        <v/>
      </c>
      <c r="AP516" s="47"/>
      <c r="AQ516" s="34" t="str">
        <f>IFERROR(IF(B516&lt;&gt;"", IF(COUNTIF(INDEX(Paste_Here!X$2:Y$600, MATCH(B516, Paste_Here!A$2:A$600, 0), 0), "yes") &gt; 0, "No", IF(COUNTIF(INDEX(Paste_Here!X$2:Y$600, MATCH(B516, Paste_Here!A$2:A$600, 0), 0), "no") &gt; 0, "Yes", "")), ""), "")</f>
        <v/>
      </c>
      <c r="AR516" s="47"/>
      <c r="AS516" s="34" t="str">
        <f>IFERROR(IF(B516&lt;&gt;"", IF(AND(INDEX(Paste_Here!U$2:U$600, MATCH(B516, Paste_Here!A$2:A$600, 0))&lt;&gt;"", ISNUMBER(VALUE(INDEX(Paste_Here!U$2:U$600, MATCH(B516, Paste_Here!A$2:A$600, 0))))), INDEX(Paste_Here!U$2:U$600, MATCH(B516, Paste_Here!A$2:A$600, 0)), ""), ""), "")</f>
        <v/>
      </c>
      <c r="AT516" s="47"/>
      <c r="AU516" s="34" t="str">
        <f>IFERROR(IF(B516&lt;&gt;"", IF(ISNUMBER(SEARCH("highrisk", LOWER(INDEX(Paste_Here!V$2:V$600, MATCH(B516, Paste_Here!A$2:A$600, 0))))), "High Risk", IF(ISNUMBER(SEARCH("lowrisk", LOWER(INDEX(Paste_Here!V$2:V$600, MATCH(B516, Paste_Here!A$2:A$600, 0))))), "Low Risk", IF(ISNUMBER(SEARCH("somerisk", LOWER(INDEX(Paste_Here!V$2:V$600, MATCH(B516, Paste_Here!A$2:A$600, 0))))), "Some Risk", ""))), ""), "")</f>
        <v/>
      </c>
      <c r="AV516" s="47"/>
      <c r="AW516" s="34" t="str">
        <f>IFERROR(IF(B516&lt;&gt;"", IF(AND(ISNUMBER(VALUE(INDEX(Paste_Here!W$2:W$600, MATCH(B516, Paste_Here!A$2:A$600, 0)))), INDEX(Paste_Here!W$2:W$600, MATCH(B516, Paste_Here!A$2:A$600, 0)) &lt;&gt; ""), VALUE(INDEX(Paste_Here!W$2:W$600, MATCH(B516, Paste_Here!A$2:A$600, 0))), ""), ""), "")</f>
        <v/>
      </c>
      <c r="AX516" s="47"/>
      <c r="BA516" s="2" t="str">
        <f>IFERROR(IF(B516&lt;&gt;"", IF(AND(INDEX(Paste_Here!AI$2:AI$600, MATCH(B516, Paste_Here!A$2:A$600, 0))&lt;&gt;"", ISNUMBER(VALUE(INDEX(Paste_Here!AI$2:AI$600, MATCH(B516, Paste_Here!A$2:A$600, 0))))), INDEX(Paste_Here!AI$2:AI$600, MATCH(B516, Paste_Here!A$2:A$600, 0)), ""), ""), "")</f>
        <v/>
      </c>
      <c r="BB516" s="47"/>
      <c r="BC516" s="34" t="str">
        <f>IFERROR(IF(B516&lt;&gt;"", IF(ISNUMBER(SEARCH("highrisk", LOWER(INDEX(Paste_Here!AJ$2:AJ$600, MATCH(B516, Paste_Here!A$2:A$600, 0))))), "High Risk", IF(ISNUMBER(SEARCH("lowrisk", LOWER(INDEX(Paste_Here!AJ$2:AJ$600, MATCH(B516, Paste_Here!A$2:A$600, 0))))), "Low Risk", IF(ISNUMBER(SEARCH("somerisk", LOWER(INDEX(Paste_Here!AJ$2:AJ$600, MATCH(B516, Paste_Here!A$2:A$600, 0))))), "Some Risk", IF(ISNUMBER(SEARCH("OT", LOWER(INDEX(Paste_Here!AJ$2:AJ$600, MATCH(B516, Paste_Here!A$2:A$600, 0))))), "On Track", "")))), ""), "")</f>
        <v/>
      </c>
      <c r="BD516" s="47"/>
      <c r="BE516" s="34" t="str">
        <f>IFERROR(IF(B516&lt;&gt;"", IF(AND(INDEX(Paste_Here!AK$2:AK$600, MATCH(B516, Paste_Here!A$2:A$600, 0))&lt;&gt;"", ISNUMBER(VALUE(INDEX(Paste_Here!AK$2:AK$600, MATCH(B516, Paste_Here!A$2:A$600, 0))))), INDEX(Paste_Here!AK$2:AK$600, MATCH(B516, Paste_Here!A$2:A$600, 0)), ""), ""), "")</f>
        <v/>
      </c>
      <c r="BF516" s="47"/>
      <c r="BG516" s="34" t="str" cm="1">
        <f t="array" aca="1" ref="BG516" ca="1">IFERROR(IF(B516&lt;&gt;"", IF(INDEX(Paste_Here!AE$2:AE$600, MATCH(B516, Paste_Here!A$2:A$600, 0))&lt;&gt;"", IF(LEFT(INDEX(Paste_Here!AE$2:AE$600, MATCH(B516, Paste_Here!A$2:A$600, 0)), 2)="EM", -1, 1) * VALUE(_xlfn.TEXTJOIN("", TRUE, IF(ISNUMBER(MID(INDEX(Paste_Here!AE$2:AE$600, MATCH(B516, Paste_Here!A$2:A$600, 0)), ROW(INDIRECT("1:"&amp;LEN(INDEX(Paste_Here!AE$2:AE$600, MATCH(B516, Paste_Here!A$2:A$600, 0))))), 1)*1), MID(INDEX(Paste_Here!AE$2:AE$600, MATCH(B516, Paste_Here!A$2:A$600, 0)), ROW(INDIRECT("1:"&amp;LEN(INDEX(Paste_Here!AE$2:AE$600, MATCH(B516, Paste_Here!A$2:A$600, 0))))), 1), ""))), ""), ""), "")</f>
        <v/>
      </c>
      <c r="BH516" s="47"/>
      <c r="BJ516" s="47"/>
      <c r="BK516" s="2" t="str">
        <f t="shared" si="44"/>
        <v/>
      </c>
      <c r="BL516" s="47"/>
      <c r="BM516" s="34" t="str">
        <f>IFERROR(IF(B516&lt;&gt;"", IF(AND(INDEX(Paste_Here!Z$2:Z$600, MATCH(B516, Paste_Here!A$2:A$600, 0))&lt;&gt;"", ISNUMBER(VALUE(INDEX(Paste_Here!Z$2:Z$600, MATCH(B516, Paste_Here!A$2:A$600, 0))))), INDEX(Paste_Here!Z$2:Z$600, MATCH(B516, Paste_Here!A$2:A$600, 0)), ""), ""), "")</f>
        <v/>
      </c>
      <c r="BN516" s="47"/>
      <c r="BO516" s="34" t="str">
        <f>IFERROR(IF(B516&lt;&gt;"", IF(ISNUMBER(SEARCH("highrisk", LOWER(INDEX(Paste_Here!AA$2:AA$600, MATCH(B516, Paste_Here!A$2:A$600, 0))))), "High Risk", IF(ISNUMBER(SEARCH("lowrisk", LOWER(INDEX(Paste_Here!AA$2:AA$600, MATCH(B516, Paste_Here!A$2:A$600, 0))))), "Low Risk", IF(ISNUMBER(SEARCH("somerisk", LOWER(INDEX(Paste_Here!AA$2:AA$600, MATCH(B516, Paste_Here!A$2:A$600, 0))))), "Some Risk", IF(ISNUMBER(SEARCH("OT", LOWER(INDEX(Paste_Here!AA$2:AA$600, MATCH(B516, Paste_Here!A$2:A$600, 0))))), "On Track", "")))), ""), "")</f>
        <v/>
      </c>
      <c r="BP516" s="47"/>
      <c r="BQ516" s="34" t="str">
        <f>IFERROR(IF(B516&lt;&gt;"", IF(AND(INDEX(Paste_Here!AC$2:AC$600, MATCH(B516, Paste_Here!A$2:A$600, 0))&lt;&gt;"", ISNUMBER(VALUE(INDEX(Paste_Here!AC$2:AC$600, MATCH(B516, Paste_Here!A$2:A$600, 0))))), INDEX(Paste_Here!AC$2:AC$600, MATCH(B516, Paste_Here!A$2:A$600, 0)), ""), ""), "")</f>
        <v/>
      </c>
      <c r="BR516" s="47"/>
      <c r="BS516" s="34" t="str">
        <f>IFERROR(IF(B516&lt;&gt;"", IF(ISNUMBER(SEARCH("highrisk", LOWER(INDEX(Paste_Here!AD$2:AD$600, MATCH(B516, Paste_Here!A$2:A$600, 0))))), "High Risk", IF(ISNUMBER(SEARCH("lowrisk", LOWER(INDEX(Paste_Here!AD$2:AD$600, MATCH(B516, Paste_Here!A$2:A$600, 0))))), "Low Risk", IF(ISNUMBER(SEARCH("somerisk", LOWER(INDEX(Paste_Here!AD$2:AD$600, MATCH(B516, Paste_Here!A$2:A$600, 0))))), "Some Risk", IF(ISNUMBER(SEARCH("OT", LOWER(INDEX(Paste_Here!AD$2:AD$600, MATCH(B516, Paste_Here!A$2:A$600, 0))))), "On Track", "")))), ""), "")</f>
        <v/>
      </c>
      <c r="BT516" s="47"/>
      <c r="BU516" s="34"/>
      <c r="BV516" s="47"/>
      <c r="BW516" s="34"/>
      <c r="BX516" s="47"/>
      <c r="BY516" s="34"/>
      <c r="BZ516" s="47"/>
      <c r="CA516" s="34"/>
      <c r="CB516" s="49"/>
      <c r="DT516" s="47"/>
      <c r="DU516" s="47"/>
      <c r="DV516" s="2" t="str">
        <f t="shared" si="45"/>
        <v/>
      </c>
      <c r="DW516" s="47"/>
      <c r="DX516" s="2" t="str">
        <f>IFERROR(IF(B516&lt;&gt;"", IF(ISNUMBER(SEARCH("s", LOWER(INDEX(Paste_Here!M$2:M$600, MATCH(B516, Paste_Here!A$2:A$600, 0))))), "Yes", IF(INDEX(Paste_Here!M$2:M$600, MATCH(B516, Paste_Here!A$2:A$600, 0))&lt;&gt;"", "No", "")), ""), "")</f>
        <v/>
      </c>
      <c r="DY516" s="47"/>
      <c r="DZ516" s="2" t="str">
        <f>IFERROR(IF(B516&lt;&gt;"", IF(ISNUMBER(SEARCH("yes", LOWER(INDEX(Paste_Here!F$2:F$600, MATCH(B516, Paste_Here!A$2:A$600, 0))))), "Yes", IF(ISNUMBER(SEARCH("no", LOWER(INDEX(Paste_Here!F$2:F$600, MATCH(B516, Paste_Here!A$2:A$600, 0))))), "No", "")), ""), "")</f>
        <v/>
      </c>
      <c r="EA516" s="47"/>
      <c r="EB516" s="2" t="str">
        <f>IFERROR(IF(B516&lt;&gt;"", IF(ISNUMBER(SEARCH("english language learner", LOWER(INDEX(Paste_Here!C$2:C$600, MATCH(B516, Paste_Here!A$2:A$600, 0))))), "Yes", ""), ""), "")</f>
        <v/>
      </c>
      <c r="EC516" s="47"/>
      <c r="ED516" s="2" t="str">
        <f>IFERROR(IF(B516&lt;&gt;"", IF(OR(ISNUMBER(SEARCH("b", LOWER(INDEX(Paste_Here!K$2:K$600, MATCH(B516, Paste_Here!A$2:A$600, 0))))), ISNUMBER(SEARCH("h", LOWER(INDEX(Paste_Here!K$2:K$600, MATCH(B516, Paste_Here!A$2:A$600, 0))))), ISNUMBER(SEARCH("i", LOWER(INDEX(Paste_Here!K$2:K$600, MATCH(B516, Paste_Here!A$2:A$600, 0)))))), "Yes", IF(INDEX(Paste_Here!K$2:K$600, MATCH(B516, Paste_Here!A$2:A$600, 0))&lt;&gt;"", "No", "")), ""), "")</f>
        <v/>
      </c>
      <c r="EE516" s="47"/>
      <c r="EF516" s="34" t="str">
        <f>IFERROR(IF(B516&lt;&gt;"", IF(ISNUMBER(SEARCH("yes", LOWER(INDEX(Paste_Here!L$2:L$600, MATCH(B516, Paste_Here!A$2:A$600, 0))))), "Yes", IF(ISNUMBER(SEARCH("no", LOWER(INDEX(Paste_Here!L$2:L$600, MATCH(B516, Paste_Here!A$2:A$600, 0))))), "No", "")), ""), "")</f>
        <v/>
      </c>
      <c r="EG516" s="47"/>
      <c r="EH516" s="2" t="str">
        <f>IFERROR(IF(B516&lt;&gt;"", IF(ISNUMBER(SEARCH("transitional 2", LOWER(INDEX(Paste_Here!C$2:C$600, MATCH(B516, Paste_Here!A$2:A$600, 0))))), "T2", IF(ISNUMBER(SEARCH("transitional 1", LOWER(INDEX(Paste_Here!C$2:C$600, MATCH(B516, Paste_Here!A$2:A$600, 0))))), "T1", IF(ISNUMBER(SEARCH("waived ell services", LOWER(INDEX(Paste_Here!C$2:C$600, MATCH(B516, Paste_Here!A$2:A$600, 0))))), "W", ""))), ""), "")</f>
        <v/>
      </c>
      <c r="EI516" s="47"/>
      <c r="EJ516" s="2" t="str">
        <f>IFERROR(IF(B516&lt;&gt;"", IF(AND(INDEX(Paste_Here!AG$2:AG$600, MATCH(B516, Paste_Here!A$2:A$600, 0))&lt;&gt;"", ISNUMBER(VALUE(INDEX(Paste_Here!AG$2:AG$600, MATCH(B516, Paste_Here!A$2:A$600, 0))))), INDEX(Paste_Here!AG$2:AG$600, MATCH(B516, Paste_Here!A$2:A$600, 0)), ""), ""), "")</f>
        <v/>
      </c>
      <c r="EK516" s="47"/>
      <c r="EL516" s="2" t="str">
        <f>IFERROR(IF(B516&lt;&gt;"", IF(AND(INDEX(Paste_Here!AL$2:AL$600, MATCH(B516, Paste_Here!A$2:A$600, 0))&lt;&gt;"", ISNUMBER(VALUE(INDEX(Paste_Here!AL$2:AL$600, MATCH(B516, Paste_Here!A$2:A$600, 0))))), INDEX(Paste_Here!AL$2:AL$600, MATCH(B516, Paste_Here!A$2:A$600, 0)), ""), ""), "")</f>
        <v/>
      </c>
      <c r="EM516" s="47"/>
      <c r="FA516" s="4" t="str" cm="1">
        <f t="array" ref="FA516">IFERROR(INDEX(Paste_Here!$B$2:$B$600, MATCH(0, COUNTIF(FA$4:FA515, Paste_Here!$B$2:$B$600) + IF(Paste_Here!$B$2:$B$600="", 1, 0), 0)), "")</f>
        <v/>
      </c>
      <c r="FB516" s="4" t="str">
        <f>IF(FA516&lt;&gt;"", INDEX(Paste_Here!$A$2:$A$600, MATCH(FA516, Paste_Here!$B$2:$B$600, 0)), "")</f>
        <v/>
      </c>
      <c r="FC516" s="4" t="str">
        <f t="shared" si="46"/>
        <v/>
      </c>
      <c r="FD516" s="4" t="str" cm="1">
        <f t="array" ref="FD516">IFERROR(INDEX($FC$5:$FC$600, MATCH(SMALL(IF($FC$5:$FC$600&lt;&gt;"", COUNTIF($FC$5:$FC$600, "&lt;"&amp;$FC$5:$FC$600)+1), ROW()-ROW($FD$5)+1), COUNTIF($FC$5:$FC$600, "&lt;"&amp;$FC$5:$FC$600)+1, 0)), "")</f>
        <v/>
      </c>
      <c r="FF516" s="2" t="str">
        <f>IFERROR(IF(B516&lt;&gt;"", IF(AND(INDEX(Paste_Here!AH$2:AH$600, MATCH(B516, Paste_Here!A$2:A$600, 0))&lt;&gt;"", ISNUMBER(VALUE(INDEX(Paste_Here!AH$2:AH$600, MATCH(B516, Paste_Here!A$2:A$600, 0))))), INDEX(Paste_Here!AH$2:AH$600, MATCH(B516, Paste_Here!A$2:A$600, 0)), ""), ""), "")</f>
        <v/>
      </c>
      <c r="FG516" s="47"/>
      <c r="FH516" s="2" t="str">
        <f>IFERROR(IF(B516&lt;&gt;"", IF(AND(INDEX(Paste_Here!AM$2:AM$600, MATCH(B516, Paste_Here!A$2:A$600, 0))&lt;&gt;"", ISNUMBER(VALUE(INDEX(Paste_Here!AM$2:AM$600, MATCH(B516, Paste_Here!A$2:A$600, 0))))), INDEX(Paste_Here!AM$2:AM$600, MATCH(B516, Paste_Here!A$2:A$600, 0)), ""), ""), "")</f>
        <v/>
      </c>
      <c r="FI516" s="47"/>
      <c r="FJ516" s="47"/>
      <c r="FK516" s="2" t="str">
        <f t="shared" si="47"/>
        <v/>
      </c>
      <c r="FL516" s="47"/>
      <c r="FM516" s="2" t="str">
        <f>IFERROR(IF(B516&lt;&gt;"", IF(ISNUMBER(VALUE(INDEX(Paste_Here!H$2:H$600, MATCH(B516, Paste_Here!A$2:A$600, 0)))), IF(VALUE(INDEX(Paste_Here!H$2:H$600, MATCH(B516, Paste_Here!A$2:A$600, 0)))=0, "No", IF(AND(VALUE(INDEX(Paste_Here!H$2:H$600, MATCH(B516, Paste_Here!A$2:A$600, 0)))&gt;=1, VALUE(INDEX(Paste_Here!H$2:H$600, MATCH(B516, Paste_Here!A$2:A$600, 0)))&lt;=4), VALUE(INDEX(Paste_Here!H$2:H$600, MATCH(B516, Paste_Here!A$2:A$600, 0))), "")), ""), ""), "")</f>
        <v/>
      </c>
      <c r="FN516" s="47"/>
      <c r="FO516" s="34" t="str">
        <f>IFERROR(IF(B516&lt;&gt;"", IF(ISNUMBER(VALUE(INDEX(Paste_Here!I$2:I$600, MATCH(B516, Paste_Here!A$2:A$600, 0)))), IF(VALUE(INDEX(Paste_Here!I$2:I$600, MATCH(B516, Paste_Here!A$2:A$600, 0)))=0, "No", IF(AND(VALUE(INDEX(Paste_Here!I$2:I$600, MATCH(B516, Paste_Here!A$2:A$600, 0)))&gt;=1, VALUE(INDEX(Paste_Here!I$2:I$600, MATCH(B516, Paste_Here!A$2:A$600, 0)))&lt;=4), VALUE(INDEX(Paste_Here!I$2:I$600, MATCH(B516, Paste_Here!A$2:A$600, 0))), "")), ""), ""), "")</f>
        <v/>
      </c>
      <c r="FP516" s="47"/>
      <c r="FQ516" s="2"/>
      <c r="FR516" s="47"/>
      <c r="FS516" s="2"/>
      <c r="FT516" s="47"/>
      <c r="FU516" s="2"/>
      <c r="FV516" s="47"/>
      <c r="FW516" s="2"/>
      <c r="FX516" s="47"/>
      <c r="FY516" s="2"/>
      <c r="FZ516" s="47"/>
      <c r="GA516" s="2"/>
      <c r="GB516" s="47"/>
      <c r="GU516" s="2"/>
      <c r="GV516" s="47"/>
      <c r="GW516" s="2"/>
      <c r="GX516" s="47"/>
    </row>
    <row r="517" spans="1:206">
      <c r="A517" s="47"/>
      <c r="B517" s="2" t="str">
        <f t="shared" si="42"/>
        <v/>
      </c>
      <c r="C517" s="47"/>
      <c r="D517" s="2" t="str">
        <f>IFERROR(IF(B517&lt;&gt;"", IF(COUNTIF(INDEX(Paste_Here!N$2:O$600, MATCH(B517, Paste_Here!A$2:A$600, 0), 0), "yes") &gt; 0, "No", IF(COUNTIF(INDEX(Paste_Here!N$2:O$600, MATCH(B517, Paste_Here!A$2:A$600, 0), 0), "no") &gt; 0, "Yes", "")), ""), "")</f>
        <v/>
      </c>
      <c r="E517" s="47"/>
      <c r="F517" s="84" t="str">
        <f>IFERROR(IF(B517&lt;&gt;"", IF(AND(INDEX(Paste_Here!P$2:P$600, MATCH(B517, Paste_Here!A$2:A$600, 0))&lt;&gt;"", ISNUMBER(VALUE(INDEX(Paste_Here!P$2:P$600, MATCH(B517, Paste_Here!A$2:A$600, 0))))), INDEX(Paste_Here!P$2:P$600, MATCH(B517, Paste_Here!A$2:A$600, 0)), ""), ""), "")</f>
        <v/>
      </c>
      <c r="G517" s="47"/>
      <c r="H517" s="2" t="str">
        <f>IFERROR(IF(B517&lt;&gt;"", IF(ISNUMBER(SEARCH("highrisk", LOWER(INDEX(Paste_Here!Q$2:Q$600, MATCH(B517, Paste_Here!A$2:A$600, 0))))), "High Risk", IF(ISNUMBER(SEARCH("lowrisk", LOWER(INDEX(Paste_Here!Q$2:Q$600, MATCH(B517, Paste_Here!A$2:A$600, 0))))), "Low Risk", IF(ISNUMBER(SEARCH("somerisk", LOWER(INDEX(Paste_Here!Q$2:Q$600, MATCH(B517, Paste_Here!A$2:A$600, 0))))), "Some Risk", ""))), ""), "")</f>
        <v/>
      </c>
      <c r="I517" s="47"/>
      <c r="J517" s="2"/>
      <c r="K517" s="47"/>
      <c r="L517" s="2"/>
      <c r="M517" s="47"/>
      <c r="N517" s="2"/>
      <c r="O517" s="47"/>
      <c r="P517" s="2" t="str">
        <f>IFERROR(IF(B517&lt;&gt;"", IF(AND(ISNUMBER(VALUE(INDEX(Paste_Here!R$2:R$600, MATCH(B517, Paste_Here!A$2:A$600, 0)))), INDEX(Paste_Here!R$2:R$600, MATCH(B517, Paste_Here!A$2:A$600, 0)) &lt;&gt; ""), VALUE(INDEX(Paste_Here!R$2:R$600, MATCH(B517, Paste_Here!A$2:A$600, 0))), ""), ""), "")</f>
        <v/>
      </c>
      <c r="Q517" s="47"/>
      <c r="R517" s="2"/>
      <c r="S517" s="47"/>
      <c r="W517" s="47"/>
      <c r="X517" s="2"/>
      <c r="Y517" s="47"/>
      <c r="Z517" s="2" t="str">
        <f>IFERROR(IF(B517&lt;&gt;"", IF(AND(INDEX(Paste_Here!S$2:S$600, MATCH(B517, Paste_Here!A$2:A$600, 0))&lt;&gt;"", ISNUMBER(VALUE(INDEX(Paste_Here!S$2:S$600, MATCH(B517, Paste_Here!A$2:A$600, 0))))), INDEX(Paste_Here!S$2:S$600, MATCH(B517, Paste_Here!A$2:A$600, 0)), ""), ""), "")</f>
        <v/>
      </c>
      <c r="AA517" s="47"/>
      <c r="AB517" s="2" t="str">
        <f>IFERROR(IF(B517&lt;&gt;"", IF(ISNUMBER(SEARCH("highrisk", LOWER(INDEX(Paste_Here!T$2:T$600, MATCH(B517, Paste_Here!A$2:A$600, 0))))), "High Risk", IF(ISNUMBER(SEARCH("lowrisk", LOWER(INDEX(Paste_Here!T$2:T$600, MATCH(B517, Paste_Here!A$2:A$600, 0))))), "Low Risk", IF(ISNUMBER(SEARCH("somerisk", LOWER(INDEX(Paste_Here!T$2:T$600, MATCH(B517, Paste_Here!A$2:A$600, 0))))), "Some Risk", IF(ISNUMBER(SEARCH("OT", LOWER(INDEX(Paste_Here!T$2:T$600, MATCH(B517, Paste_Here!A$2:A$600, 0))))), "On Track", "")))), ""), "")</f>
        <v/>
      </c>
      <c r="AC517" s="47"/>
      <c r="AD517" s="2"/>
      <c r="AE517" s="47"/>
      <c r="AF517" s="2"/>
      <c r="AG517" s="47"/>
      <c r="AH517" s="2"/>
      <c r="AI517" s="47"/>
      <c r="AJ517" s="2" t="str" cm="1">
        <f t="array" aca="1" ref="AJ517" ca="1">IFERROR(IF(ISNUMBER(SEARCH("BR", INDEX(Paste_Here!AB$2:AB$210, MATCH(B517, Paste_Here!A$2:A$210, 0)))), -1, 1) * VALUE(_xlfn.TEXTJOIN("", TRUE, IF(ISNUMBER(--MID(INDEX(Paste_Here!AB$2:AB$210, MATCH(B517, Paste_Here!A$2:A$210, 0)), ROW(INDIRECT("1:"&amp;LEN(INDEX(Paste_Here!AB$2:AB$210, MATCH(B517, Paste_Here!A$2:A$210, 0))))), 1)), MID(INDEX(Paste_Here!AB$2:AB$210, MATCH(B517, Paste_Here!A$2:A$210, 0)), ROW(INDIRECT("1:"&amp;LEN(INDEX(Paste_Here!AB$2:AB$210, MATCH(B517, Paste_Here!A$2:A$210, 0))))), 1), ""))), "")</f>
        <v/>
      </c>
      <c r="AK517" s="47"/>
      <c r="AL517" s="34" t="str">
        <f>IFERROR(IF(B517&lt;&gt;"", IF(AND(INDEX(Paste_Here!AF$2:AF$600, MATCH(B517, Paste_Here!A$2:A$600, 0))&lt;&gt;"", ISNUMBER(VALUE(INDEX(Paste_Here!AF$2:AF$600, MATCH(B517, Paste_Here!A$2:A$600, 0))))), INDEX(Paste_Here!AF$2:AF$600, MATCH(B517, Paste_Here!A$2:A$600, 0)), ""), ""), "")</f>
        <v/>
      </c>
      <c r="AM517" s="47"/>
      <c r="AN517" s="47"/>
      <c r="AO517" s="2" t="str">
        <f t="shared" si="43"/>
        <v/>
      </c>
      <c r="AP517" s="47"/>
      <c r="AQ517" s="34" t="str">
        <f>IFERROR(IF(B517&lt;&gt;"", IF(COUNTIF(INDEX(Paste_Here!X$2:Y$600, MATCH(B517, Paste_Here!A$2:A$600, 0), 0), "yes") &gt; 0, "No", IF(COUNTIF(INDEX(Paste_Here!X$2:Y$600, MATCH(B517, Paste_Here!A$2:A$600, 0), 0), "no") &gt; 0, "Yes", "")), ""), "")</f>
        <v/>
      </c>
      <c r="AR517" s="47"/>
      <c r="AS517" s="34" t="str">
        <f>IFERROR(IF(B517&lt;&gt;"", IF(AND(INDEX(Paste_Here!U$2:U$600, MATCH(B517, Paste_Here!A$2:A$600, 0))&lt;&gt;"", ISNUMBER(VALUE(INDEX(Paste_Here!U$2:U$600, MATCH(B517, Paste_Here!A$2:A$600, 0))))), INDEX(Paste_Here!U$2:U$600, MATCH(B517, Paste_Here!A$2:A$600, 0)), ""), ""), "")</f>
        <v/>
      </c>
      <c r="AT517" s="47"/>
      <c r="AU517" s="34" t="str">
        <f>IFERROR(IF(B517&lt;&gt;"", IF(ISNUMBER(SEARCH("highrisk", LOWER(INDEX(Paste_Here!V$2:V$600, MATCH(B517, Paste_Here!A$2:A$600, 0))))), "High Risk", IF(ISNUMBER(SEARCH("lowrisk", LOWER(INDEX(Paste_Here!V$2:V$600, MATCH(B517, Paste_Here!A$2:A$600, 0))))), "Low Risk", IF(ISNUMBER(SEARCH("somerisk", LOWER(INDEX(Paste_Here!V$2:V$600, MATCH(B517, Paste_Here!A$2:A$600, 0))))), "Some Risk", ""))), ""), "")</f>
        <v/>
      </c>
      <c r="AV517" s="47"/>
      <c r="AW517" s="34" t="str">
        <f>IFERROR(IF(B517&lt;&gt;"", IF(AND(ISNUMBER(VALUE(INDEX(Paste_Here!W$2:W$600, MATCH(B517, Paste_Here!A$2:A$600, 0)))), INDEX(Paste_Here!W$2:W$600, MATCH(B517, Paste_Here!A$2:A$600, 0)) &lt;&gt; ""), VALUE(INDEX(Paste_Here!W$2:W$600, MATCH(B517, Paste_Here!A$2:A$600, 0))), ""), ""), "")</f>
        <v/>
      </c>
      <c r="AX517" s="47"/>
      <c r="BA517" s="2" t="str">
        <f>IFERROR(IF(B517&lt;&gt;"", IF(AND(INDEX(Paste_Here!AI$2:AI$600, MATCH(B517, Paste_Here!A$2:A$600, 0))&lt;&gt;"", ISNUMBER(VALUE(INDEX(Paste_Here!AI$2:AI$600, MATCH(B517, Paste_Here!A$2:A$600, 0))))), INDEX(Paste_Here!AI$2:AI$600, MATCH(B517, Paste_Here!A$2:A$600, 0)), ""), ""), "")</f>
        <v/>
      </c>
      <c r="BB517" s="47"/>
      <c r="BC517" s="34" t="str">
        <f>IFERROR(IF(B517&lt;&gt;"", IF(ISNUMBER(SEARCH("highrisk", LOWER(INDEX(Paste_Here!AJ$2:AJ$600, MATCH(B517, Paste_Here!A$2:A$600, 0))))), "High Risk", IF(ISNUMBER(SEARCH("lowrisk", LOWER(INDEX(Paste_Here!AJ$2:AJ$600, MATCH(B517, Paste_Here!A$2:A$600, 0))))), "Low Risk", IF(ISNUMBER(SEARCH("somerisk", LOWER(INDEX(Paste_Here!AJ$2:AJ$600, MATCH(B517, Paste_Here!A$2:A$600, 0))))), "Some Risk", IF(ISNUMBER(SEARCH("OT", LOWER(INDEX(Paste_Here!AJ$2:AJ$600, MATCH(B517, Paste_Here!A$2:A$600, 0))))), "On Track", "")))), ""), "")</f>
        <v/>
      </c>
      <c r="BD517" s="47"/>
      <c r="BE517" s="34" t="str">
        <f>IFERROR(IF(B517&lt;&gt;"", IF(AND(INDEX(Paste_Here!AK$2:AK$600, MATCH(B517, Paste_Here!A$2:A$600, 0))&lt;&gt;"", ISNUMBER(VALUE(INDEX(Paste_Here!AK$2:AK$600, MATCH(B517, Paste_Here!A$2:A$600, 0))))), INDEX(Paste_Here!AK$2:AK$600, MATCH(B517, Paste_Here!A$2:A$600, 0)), ""), ""), "")</f>
        <v/>
      </c>
      <c r="BF517" s="47"/>
      <c r="BG517" s="34" t="str" cm="1">
        <f t="array" aca="1" ref="BG517" ca="1">IFERROR(IF(B517&lt;&gt;"", IF(INDEX(Paste_Here!AE$2:AE$600, MATCH(B517, Paste_Here!A$2:A$600, 0))&lt;&gt;"", IF(LEFT(INDEX(Paste_Here!AE$2:AE$600, MATCH(B517, Paste_Here!A$2:A$600, 0)), 2)="EM", -1, 1) * VALUE(_xlfn.TEXTJOIN("", TRUE, IF(ISNUMBER(MID(INDEX(Paste_Here!AE$2:AE$600, MATCH(B517, Paste_Here!A$2:A$600, 0)), ROW(INDIRECT("1:"&amp;LEN(INDEX(Paste_Here!AE$2:AE$600, MATCH(B517, Paste_Here!A$2:A$600, 0))))), 1)*1), MID(INDEX(Paste_Here!AE$2:AE$600, MATCH(B517, Paste_Here!A$2:A$600, 0)), ROW(INDIRECT("1:"&amp;LEN(INDEX(Paste_Here!AE$2:AE$600, MATCH(B517, Paste_Here!A$2:A$600, 0))))), 1), ""))), ""), ""), "")</f>
        <v/>
      </c>
      <c r="BH517" s="47"/>
      <c r="BJ517" s="47"/>
      <c r="BK517" s="2" t="str">
        <f t="shared" si="44"/>
        <v/>
      </c>
      <c r="BL517" s="47"/>
      <c r="BM517" s="34" t="str">
        <f>IFERROR(IF(B517&lt;&gt;"", IF(AND(INDEX(Paste_Here!Z$2:Z$600, MATCH(B517, Paste_Here!A$2:A$600, 0))&lt;&gt;"", ISNUMBER(VALUE(INDEX(Paste_Here!Z$2:Z$600, MATCH(B517, Paste_Here!A$2:A$600, 0))))), INDEX(Paste_Here!Z$2:Z$600, MATCH(B517, Paste_Here!A$2:A$600, 0)), ""), ""), "")</f>
        <v/>
      </c>
      <c r="BN517" s="47"/>
      <c r="BO517" s="34" t="str">
        <f>IFERROR(IF(B517&lt;&gt;"", IF(ISNUMBER(SEARCH("highrisk", LOWER(INDEX(Paste_Here!AA$2:AA$600, MATCH(B517, Paste_Here!A$2:A$600, 0))))), "High Risk", IF(ISNUMBER(SEARCH("lowrisk", LOWER(INDEX(Paste_Here!AA$2:AA$600, MATCH(B517, Paste_Here!A$2:A$600, 0))))), "Low Risk", IF(ISNUMBER(SEARCH("somerisk", LOWER(INDEX(Paste_Here!AA$2:AA$600, MATCH(B517, Paste_Here!A$2:A$600, 0))))), "Some Risk", IF(ISNUMBER(SEARCH("OT", LOWER(INDEX(Paste_Here!AA$2:AA$600, MATCH(B517, Paste_Here!A$2:A$600, 0))))), "On Track", "")))), ""), "")</f>
        <v/>
      </c>
      <c r="BP517" s="47"/>
      <c r="BQ517" s="34" t="str">
        <f>IFERROR(IF(B517&lt;&gt;"", IF(AND(INDEX(Paste_Here!AC$2:AC$600, MATCH(B517, Paste_Here!A$2:A$600, 0))&lt;&gt;"", ISNUMBER(VALUE(INDEX(Paste_Here!AC$2:AC$600, MATCH(B517, Paste_Here!A$2:A$600, 0))))), INDEX(Paste_Here!AC$2:AC$600, MATCH(B517, Paste_Here!A$2:A$600, 0)), ""), ""), "")</f>
        <v/>
      </c>
      <c r="BR517" s="47"/>
      <c r="BS517" s="34" t="str">
        <f>IFERROR(IF(B517&lt;&gt;"", IF(ISNUMBER(SEARCH("highrisk", LOWER(INDEX(Paste_Here!AD$2:AD$600, MATCH(B517, Paste_Here!A$2:A$600, 0))))), "High Risk", IF(ISNUMBER(SEARCH("lowrisk", LOWER(INDEX(Paste_Here!AD$2:AD$600, MATCH(B517, Paste_Here!A$2:A$600, 0))))), "Low Risk", IF(ISNUMBER(SEARCH("somerisk", LOWER(INDEX(Paste_Here!AD$2:AD$600, MATCH(B517, Paste_Here!A$2:A$600, 0))))), "Some Risk", IF(ISNUMBER(SEARCH("OT", LOWER(INDEX(Paste_Here!AD$2:AD$600, MATCH(B517, Paste_Here!A$2:A$600, 0))))), "On Track", "")))), ""), "")</f>
        <v/>
      </c>
      <c r="BT517" s="47"/>
      <c r="BU517" s="34"/>
      <c r="BV517" s="47"/>
      <c r="BW517" s="34"/>
      <c r="BX517" s="47"/>
      <c r="BY517" s="34"/>
      <c r="BZ517" s="47"/>
      <c r="CA517" s="34"/>
      <c r="CB517" s="49"/>
      <c r="DT517" s="47"/>
      <c r="DU517" s="47"/>
      <c r="DV517" s="2" t="str">
        <f t="shared" si="45"/>
        <v/>
      </c>
      <c r="DW517" s="47"/>
      <c r="DX517" s="2" t="str">
        <f>IFERROR(IF(B517&lt;&gt;"", IF(ISNUMBER(SEARCH("s", LOWER(INDEX(Paste_Here!M$2:M$600, MATCH(B517, Paste_Here!A$2:A$600, 0))))), "Yes", IF(INDEX(Paste_Here!M$2:M$600, MATCH(B517, Paste_Here!A$2:A$600, 0))&lt;&gt;"", "No", "")), ""), "")</f>
        <v/>
      </c>
      <c r="DY517" s="47"/>
      <c r="DZ517" s="2" t="str">
        <f>IFERROR(IF(B517&lt;&gt;"", IF(ISNUMBER(SEARCH("yes", LOWER(INDEX(Paste_Here!F$2:F$600, MATCH(B517, Paste_Here!A$2:A$600, 0))))), "Yes", IF(ISNUMBER(SEARCH("no", LOWER(INDEX(Paste_Here!F$2:F$600, MATCH(B517, Paste_Here!A$2:A$600, 0))))), "No", "")), ""), "")</f>
        <v/>
      </c>
      <c r="EA517" s="47"/>
      <c r="EB517" s="2" t="str">
        <f>IFERROR(IF(B517&lt;&gt;"", IF(ISNUMBER(SEARCH("english language learner", LOWER(INDEX(Paste_Here!C$2:C$600, MATCH(B517, Paste_Here!A$2:A$600, 0))))), "Yes", ""), ""), "")</f>
        <v/>
      </c>
      <c r="EC517" s="47"/>
      <c r="ED517" s="2" t="str">
        <f>IFERROR(IF(B517&lt;&gt;"", IF(OR(ISNUMBER(SEARCH("b", LOWER(INDEX(Paste_Here!K$2:K$600, MATCH(B517, Paste_Here!A$2:A$600, 0))))), ISNUMBER(SEARCH("h", LOWER(INDEX(Paste_Here!K$2:K$600, MATCH(B517, Paste_Here!A$2:A$600, 0))))), ISNUMBER(SEARCH("i", LOWER(INDEX(Paste_Here!K$2:K$600, MATCH(B517, Paste_Here!A$2:A$600, 0)))))), "Yes", IF(INDEX(Paste_Here!K$2:K$600, MATCH(B517, Paste_Here!A$2:A$600, 0))&lt;&gt;"", "No", "")), ""), "")</f>
        <v/>
      </c>
      <c r="EE517" s="47"/>
      <c r="EF517" s="34" t="str">
        <f>IFERROR(IF(B517&lt;&gt;"", IF(ISNUMBER(SEARCH("yes", LOWER(INDEX(Paste_Here!L$2:L$600, MATCH(B517, Paste_Here!A$2:A$600, 0))))), "Yes", IF(ISNUMBER(SEARCH("no", LOWER(INDEX(Paste_Here!L$2:L$600, MATCH(B517, Paste_Here!A$2:A$600, 0))))), "No", "")), ""), "")</f>
        <v/>
      </c>
      <c r="EG517" s="47"/>
      <c r="EH517" s="2" t="str">
        <f>IFERROR(IF(B517&lt;&gt;"", IF(ISNUMBER(SEARCH("transitional 2", LOWER(INDEX(Paste_Here!C$2:C$600, MATCH(B517, Paste_Here!A$2:A$600, 0))))), "T2", IF(ISNUMBER(SEARCH("transitional 1", LOWER(INDEX(Paste_Here!C$2:C$600, MATCH(B517, Paste_Here!A$2:A$600, 0))))), "T1", IF(ISNUMBER(SEARCH("waived ell services", LOWER(INDEX(Paste_Here!C$2:C$600, MATCH(B517, Paste_Here!A$2:A$600, 0))))), "W", ""))), ""), "")</f>
        <v/>
      </c>
      <c r="EI517" s="47"/>
      <c r="EJ517" s="2" t="str">
        <f>IFERROR(IF(B517&lt;&gt;"", IF(AND(INDEX(Paste_Here!AG$2:AG$600, MATCH(B517, Paste_Here!A$2:A$600, 0))&lt;&gt;"", ISNUMBER(VALUE(INDEX(Paste_Here!AG$2:AG$600, MATCH(B517, Paste_Here!A$2:A$600, 0))))), INDEX(Paste_Here!AG$2:AG$600, MATCH(B517, Paste_Here!A$2:A$600, 0)), ""), ""), "")</f>
        <v/>
      </c>
      <c r="EK517" s="47"/>
      <c r="EL517" s="2" t="str">
        <f>IFERROR(IF(B517&lt;&gt;"", IF(AND(INDEX(Paste_Here!AL$2:AL$600, MATCH(B517, Paste_Here!A$2:A$600, 0))&lt;&gt;"", ISNUMBER(VALUE(INDEX(Paste_Here!AL$2:AL$600, MATCH(B517, Paste_Here!A$2:A$600, 0))))), INDEX(Paste_Here!AL$2:AL$600, MATCH(B517, Paste_Here!A$2:A$600, 0)), ""), ""), "")</f>
        <v/>
      </c>
      <c r="EM517" s="47"/>
      <c r="FA517" s="4" t="str" cm="1">
        <f t="array" ref="FA517">IFERROR(INDEX(Paste_Here!$B$2:$B$600, MATCH(0, COUNTIF(FA$4:FA516, Paste_Here!$B$2:$B$600) + IF(Paste_Here!$B$2:$B$600="", 1, 0), 0)), "")</f>
        <v/>
      </c>
      <c r="FB517" s="4" t="str">
        <f>IF(FA517&lt;&gt;"", INDEX(Paste_Here!$A$2:$A$600, MATCH(FA517, Paste_Here!$B$2:$B$600, 0)), "")</f>
        <v/>
      </c>
      <c r="FC517" s="4" t="str">
        <f t="shared" si="46"/>
        <v/>
      </c>
      <c r="FD517" s="4" t="str" cm="1">
        <f t="array" ref="FD517">IFERROR(INDEX($FC$5:$FC$600, MATCH(SMALL(IF($FC$5:$FC$600&lt;&gt;"", COUNTIF($FC$5:$FC$600, "&lt;"&amp;$FC$5:$FC$600)+1), ROW()-ROW($FD$5)+1), COUNTIF($FC$5:$FC$600, "&lt;"&amp;$FC$5:$FC$600)+1, 0)), "")</f>
        <v/>
      </c>
      <c r="FF517" s="2" t="str">
        <f>IFERROR(IF(B517&lt;&gt;"", IF(AND(INDEX(Paste_Here!AH$2:AH$600, MATCH(B517, Paste_Here!A$2:A$600, 0))&lt;&gt;"", ISNUMBER(VALUE(INDEX(Paste_Here!AH$2:AH$600, MATCH(B517, Paste_Here!A$2:A$600, 0))))), INDEX(Paste_Here!AH$2:AH$600, MATCH(B517, Paste_Here!A$2:A$600, 0)), ""), ""), "")</f>
        <v/>
      </c>
      <c r="FG517" s="47"/>
      <c r="FH517" s="2" t="str">
        <f>IFERROR(IF(B517&lt;&gt;"", IF(AND(INDEX(Paste_Here!AM$2:AM$600, MATCH(B517, Paste_Here!A$2:A$600, 0))&lt;&gt;"", ISNUMBER(VALUE(INDEX(Paste_Here!AM$2:AM$600, MATCH(B517, Paste_Here!A$2:A$600, 0))))), INDEX(Paste_Here!AM$2:AM$600, MATCH(B517, Paste_Here!A$2:A$600, 0)), ""), ""), "")</f>
        <v/>
      </c>
      <c r="FI517" s="47"/>
      <c r="FJ517" s="47"/>
      <c r="FK517" s="2" t="str">
        <f t="shared" si="47"/>
        <v/>
      </c>
      <c r="FL517" s="47"/>
      <c r="FM517" s="2" t="str">
        <f>IFERROR(IF(B517&lt;&gt;"", IF(ISNUMBER(VALUE(INDEX(Paste_Here!H$2:H$600, MATCH(B517, Paste_Here!A$2:A$600, 0)))), IF(VALUE(INDEX(Paste_Here!H$2:H$600, MATCH(B517, Paste_Here!A$2:A$600, 0)))=0, "No", IF(AND(VALUE(INDEX(Paste_Here!H$2:H$600, MATCH(B517, Paste_Here!A$2:A$600, 0)))&gt;=1, VALUE(INDEX(Paste_Here!H$2:H$600, MATCH(B517, Paste_Here!A$2:A$600, 0)))&lt;=4), VALUE(INDEX(Paste_Here!H$2:H$600, MATCH(B517, Paste_Here!A$2:A$600, 0))), "")), ""), ""), "")</f>
        <v/>
      </c>
      <c r="FN517" s="47"/>
      <c r="FO517" s="34" t="str">
        <f>IFERROR(IF(B517&lt;&gt;"", IF(ISNUMBER(VALUE(INDEX(Paste_Here!I$2:I$600, MATCH(B517, Paste_Here!A$2:A$600, 0)))), IF(VALUE(INDEX(Paste_Here!I$2:I$600, MATCH(B517, Paste_Here!A$2:A$600, 0)))=0, "No", IF(AND(VALUE(INDEX(Paste_Here!I$2:I$600, MATCH(B517, Paste_Here!A$2:A$600, 0)))&gt;=1, VALUE(INDEX(Paste_Here!I$2:I$600, MATCH(B517, Paste_Here!A$2:A$600, 0)))&lt;=4), VALUE(INDEX(Paste_Here!I$2:I$600, MATCH(B517, Paste_Here!A$2:A$600, 0))), "")), ""), ""), "")</f>
        <v/>
      </c>
      <c r="FP517" s="47"/>
      <c r="FQ517" s="2"/>
      <c r="FR517" s="47"/>
      <c r="FS517" s="2"/>
      <c r="FT517" s="47"/>
      <c r="FU517" s="2"/>
      <c r="FV517" s="47"/>
      <c r="FW517" s="2"/>
      <c r="FX517" s="47"/>
      <c r="FY517" s="2"/>
      <c r="FZ517" s="47"/>
      <c r="GA517" s="2"/>
      <c r="GB517" s="47"/>
      <c r="GU517" s="2"/>
      <c r="GV517" s="47"/>
      <c r="GW517" s="2"/>
      <c r="GX517" s="47"/>
    </row>
    <row r="518" spans="1:206">
      <c r="A518" s="47"/>
      <c r="B518" s="2" t="str">
        <f t="shared" ref="B518:B581" si="48">FD518</f>
        <v/>
      </c>
      <c r="C518" s="47"/>
      <c r="D518" s="2" t="str">
        <f>IFERROR(IF(B518&lt;&gt;"", IF(COUNTIF(INDEX(Paste_Here!N$2:O$600, MATCH(B518, Paste_Here!A$2:A$600, 0), 0), "yes") &gt; 0, "No", IF(COUNTIF(INDEX(Paste_Here!N$2:O$600, MATCH(B518, Paste_Here!A$2:A$600, 0), 0), "no") &gt; 0, "Yes", "")), ""), "")</f>
        <v/>
      </c>
      <c r="E518" s="47"/>
      <c r="F518" s="84" t="str">
        <f>IFERROR(IF(B518&lt;&gt;"", IF(AND(INDEX(Paste_Here!P$2:P$600, MATCH(B518, Paste_Here!A$2:A$600, 0))&lt;&gt;"", ISNUMBER(VALUE(INDEX(Paste_Here!P$2:P$600, MATCH(B518, Paste_Here!A$2:A$600, 0))))), INDEX(Paste_Here!P$2:P$600, MATCH(B518, Paste_Here!A$2:A$600, 0)), ""), ""), "")</f>
        <v/>
      </c>
      <c r="G518" s="47"/>
      <c r="H518" s="2" t="str">
        <f>IFERROR(IF(B518&lt;&gt;"", IF(ISNUMBER(SEARCH("highrisk", LOWER(INDEX(Paste_Here!Q$2:Q$600, MATCH(B518, Paste_Here!A$2:A$600, 0))))), "High Risk", IF(ISNUMBER(SEARCH("lowrisk", LOWER(INDEX(Paste_Here!Q$2:Q$600, MATCH(B518, Paste_Here!A$2:A$600, 0))))), "Low Risk", IF(ISNUMBER(SEARCH("somerisk", LOWER(INDEX(Paste_Here!Q$2:Q$600, MATCH(B518, Paste_Here!A$2:A$600, 0))))), "Some Risk", ""))), ""), "")</f>
        <v/>
      </c>
      <c r="I518" s="47"/>
      <c r="J518" s="2"/>
      <c r="K518" s="47"/>
      <c r="L518" s="2"/>
      <c r="M518" s="47"/>
      <c r="N518" s="2"/>
      <c r="O518" s="47"/>
      <c r="P518" s="2" t="str">
        <f>IFERROR(IF(B518&lt;&gt;"", IF(AND(ISNUMBER(VALUE(INDEX(Paste_Here!R$2:R$600, MATCH(B518, Paste_Here!A$2:A$600, 0)))), INDEX(Paste_Here!R$2:R$600, MATCH(B518, Paste_Here!A$2:A$600, 0)) &lt;&gt; ""), VALUE(INDEX(Paste_Here!R$2:R$600, MATCH(B518, Paste_Here!A$2:A$600, 0))), ""), ""), "")</f>
        <v/>
      </c>
      <c r="Q518" s="47"/>
      <c r="R518" s="2"/>
      <c r="S518" s="47"/>
      <c r="W518" s="47"/>
      <c r="X518" s="2"/>
      <c r="Y518" s="47"/>
      <c r="Z518" s="2" t="str">
        <f>IFERROR(IF(B518&lt;&gt;"", IF(AND(INDEX(Paste_Here!S$2:S$600, MATCH(B518, Paste_Here!A$2:A$600, 0))&lt;&gt;"", ISNUMBER(VALUE(INDEX(Paste_Here!S$2:S$600, MATCH(B518, Paste_Here!A$2:A$600, 0))))), INDEX(Paste_Here!S$2:S$600, MATCH(B518, Paste_Here!A$2:A$600, 0)), ""), ""), "")</f>
        <v/>
      </c>
      <c r="AA518" s="47"/>
      <c r="AB518" s="2" t="str">
        <f>IFERROR(IF(B518&lt;&gt;"", IF(ISNUMBER(SEARCH("highrisk", LOWER(INDEX(Paste_Here!T$2:T$600, MATCH(B518, Paste_Here!A$2:A$600, 0))))), "High Risk", IF(ISNUMBER(SEARCH("lowrisk", LOWER(INDEX(Paste_Here!T$2:T$600, MATCH(B518, Paste_Here!A$2:A$600, 0))))), "Low Risk", IF(ISNUMBER(SEARCH("somerisk", LOWER(INDEX(Paste_Here!T$2:T$600, MATCH(B518, Paste_Here!A$2:A$600, 0))))), "Some Risk", IF(ISNUMBER(SEARCH("OT", LOWER(INDEX(Paste_Here!T$2:T$600, MATCH(B518, Paste_Here!A$2:A$600, 0))))), "On Track", "")))), ""), "")</f>
        <v/>
      </c>
      <c r="AC518" s="47"/>
      <c r="AD518" s="2"/>
      <c r="AE518" s="47"/>
      <c r="AF518" s="2"/>
      <c r="AG518" s="47"/>
      <c r="AH518" s="2"/>
      <c r="AI518" s="47"/>
      <c r="AJ518" s="2" t="str" cm="1">
        <f t="array" aca="1" ref="AJ518" ca="1">IFERROR(IF(ISNUMBER(SEARCH("BR", INDEX(Paste_Here!AB$2:AB$210, MATCH(B518, Paste_Here!A$2:A$210, 0)))), -1, 1) * VALUE(_xlfn.TEXTJOIN("", TRUE, IF(ISNUMBER(--MID(INDEX(Paste_Here!AB$2:AB$210, MATCH(B518, Paste_Here!A$2:A$210, 0)), ROW(INDIRECT("1:"&amp;LEN(INDEX(Paste_Here!AB$2:AB$210, MATCH(B518, Paste_Here!A$2:A$210, 0))))), 1)), MID(INDEX(Paste_Here!AB$2:AB$210, MATCH(B518, Paste_Here!A$2:A$210, 0)), ROW(INDIRECT("1:"&amp;LEN(INDEX(Paste_Here!AB$2:AB$210, MATCH(B518, Paste_Here!A$2:A$210, 0))))), 1), ""))), "")</f>
        <v/>
      </c>
      <c r="AK518" s="47"/>
      <c r="AL518" s="34" t="str">
        <f>IFERROR(IF(B518&lt;&gt;"", IF(AND(INDEX(Paste_Here!AF$2:AF$600, MATCH(B518, Paste_Here!A$2:A$600, 0))&lt;&gt;"", ISNUMBER(VALUE(INDEX(Paste_Here!AF$2:AF$600, MATCH(B518, Paste_Here!A$2:A$600, 0))))), INDEX(Paste_Here!AF$2:AF$600, MATCH(B518, Paste_Here!A$2:A$600, 0)), ""), ""), "")</f>
        <v/>
      </c>
      <c r="AM518" s="47"/>
      <c r="AN518" s="47"/>
      <c r="AO518" s="2" t="str">
        <f t="shared" ref="AO518:AO581" si="49">B518</f>
        <v/>
      </c>
      <c r="AP518" s="47"/>
      <c r="AQ518" s="34" t="str">
        <f>IFERROR(IF(B518&lt;&gt;"", IF(COUNTIF(INDEX(Paste_Here!X$2:Y$600, MATCH(B518, Paste_Here!A$2:A$600, 0), 0), "yes") &gt; 0, "No", IF(COUNTIF(INDEX(Paste_Here!X$2:Y$600, MATCH(B518, Paste_Here!A$2:A$600, 0), 0), "no") &gt; 0, "Yes", "")), ""), "")</f>
        <v/>
      </c>
      <c r="AR518" s="47"/>
      <c r="AS518" s="34" t="str">
        <f>IFERROR(IF(B518&lt;&gt;"", IF(AND(INDEX(Paste_Here!U$2:U$600, MATCH(B518, Paste_Here!A$2:A$600, 0))&lt;&gt;"", ISNUMBER(VALUE(INDEX(Paste_Here!U$2:U$600, MATCH(B518, Paste_Here!A$2:A$600, 0))))), INDEX(Paste_Here!U$2:U$600, MATCH(B518, Paste_Here!A$2:A$600, 0)), ""), ""), "")</f>
        <v/>
      </c>
      <c r="AT518" s="47"/>
      <c r="AU518" s="34" t="str">
        <f>IFERROR(IF(B518&lt;&gt;"", IF(ISNUMBER(SEARCH("highrisk", LOWER(INDEX(Paste_Here!V$2:V$600, MATCH(B518, Paste_Here!A$2:A$600, 0))))), "High Risk", IF(ISNUMBER(SEARCH("lowrisk", LOWER(INDEX(Paste_Here!V$2:V$600, MATCH(B518, Paste_Here!A$2:A$600, 0))))), "Low Risk", IF(ISNUMBER(SEARCH("somerisk", LOWER(INDEX(Paste_Here!V$2:V$600, MATCH(B518, Paste_Here!A$2:A$600, 0))))), "Some Risk", ""))), ""), "")</f>
        <v/>
      </c>
      <c r="AV518" s="47"/>
      <c r="AW518" s="34" t="str">
        <f>IFERROR(IF(B518&lt;&gt;"", IF(AND(ISNUMBER(VALUE(INDEX(Paste_Here!W$2:W$600, MATCH(B518, Paste_Here!A$2:A$600, 0)))), INDEX(Paste_Here!W$2:W$600, MATCH(B518, Paste_Here!A$2:A$600, 0)) &lt;&gt; ""), VALUE(INDEX(Paste_Here!W$2:W$600, MATCH(B518, Paste_Here!A$2:A$600, 0))), ""), ""), "")</f>
        <v/>
      </c>
      <c r="AX518" s="47"/>
      <c r="BA518" s="2" t="str">
        <f>IFERROR(IF(B518&lt;&gt;"", IF(AND(INDEX(Paste_Here!AI$2:AI$600, MATCH(B518, Paste_Here!A$2:A$600, 0))&lt;&gt;"", ISNUMBER(VALUE(INDEX(Paste_Here!AI$2:AI$600, MATCH(B518, Paste_Here!A$2:A$600, 0))))), INDEX(Paste_Here!AI$2:AI$600, MATCH(B518, Paste_Here!A$2:A$600, 0)), ""), ""), "")</f>
        <v/>
      </c>
      <c r="BB518" s="47"/>
      <c r="BC518" s="34" t="str">
        <f>IFERROR(IF(B518&lt;&gt;"", IF(ISNUMBER(SEARCH("highrisk", LOWER(INDEX(Paste_Here!AJ$2:AJ$600, MATCH(B518, Paste_Here!A$2:A$600, 0))))), "High Risk", IF(ISNUMBER(SEARCH("lowrisk", LOWER(INDEX(Paste_Here!AJ$2:AJ$600, MATCH(B518, Paste_Here!A$2:A$600, 0))))), "Low Risk", IF(ISNUMBER(SEARCH("somerisk", LOWER(INDEX(Paste_Here!AJ$2:AJ$600, MATCH(B518, Paste_Here!A$2:A$600, 0))))), "Some Risk", IF(ISNUMBER(SEARCH("OT", LOWER(INDEX(Paste_Here!AJ$2:AJ$600, MATCH(B518, Paste_Here!A$2:A$600, 0))))), "On Track", "")))), ""), "")</f>
        <v/>
      </c>
      <c r="BD518" s="47"/>
      <c r="BE518" s="34" t="str">
        <f>IFERROR(IF(B518&lt;&gt;"", IF(AND(INDEX(Paste_Here!AK$2:AK$600, MATCH(B518, Paste_Here!A$2:A$600, 0))&lt;&gt;"", ISNUMBER(VALUE(INDEX(Paste_Here!AK$2:AK$600, MATCH(B518, Paste_Here!A$2:A$600, 0))))), INDEX(Paste_Here!AK$2:AK$600, MATCH(B518, Paste_Here!A$2:A$600, 0)), ""), ""), "")</f>
        <v/>
      </c>
      <c r="BF518" s="47"/>
      <c r="BG518" s="34" t="str" cm="1">
        <f t="array" aca="1" ref="BG518" ca="1">IFERROR(IF(B518&lt;&gt;"", IF(INDEX(Paste_Here!AE$2:AE$600, MATCH(B518, Paste_Here!A$2:A$600, 0))&lt;&gt;"", IF(LEFT(INDEX(Paste_Here!AE$2:AE$600, MATCH(B518, Paste_Here!A$2:A$600, 0)), 2)="EM", -1, 1) * VALUE(_xlfn.TEXTJOIN("", TRUE, IF(ISNUMBER(MID(INDEX(Paste_Here!AE$2:AE$600, MATCH(B518, Paste_Here!A$2:A$600, 0)), ROW(INDIRECT("1:"&amp;LEN(INDEX(Paste_Here!AE$2:AE$600, MATCH(B518, Paste_Here!A$2:A$600, 0))))), 1)*1), MID(INDEX(Paste_Here!AE$2:AE$600, MATCH(B518, Paste_Here!A$2:A$600, 0)), ROW(INDIRECT("1:"&amp;LEN(INDEX(Paste_Here!AE$2:AE$600, MATCH(B518, Paste_Here!A$2:A$600, 0))))), 1), ""))), ""), ""), "")</f>
        <v/>
      </c>
      <c r="BH518" s="47"/>
      <c r="BJ518" s="47"/>
      <c r="BK518" s="2" t="str">
        <f t="shared" ref="BK518:BK581" si="50">B518</f>
        <v/>
      </c>
      <c r="BL518" s="47"/>
      <c r="BM518" s="34" t="str">
        <f>IFERROR(IF(B518&lt;&gt;"", IF(AND(INDEX(Paste_Here!Z$2:Z$600, MATCH(B518, Paste_Here!A$2:A$600, 0))&lt;&gt;"", ISNUMBER(VALUE(INDEX(Paste_Here!Z$2:Z$600, MATCH(B518, Paste_Here!A$2:A$600, 0))))), INDEX(Paste_Here!Z$2:Z$600, MATCH(B518, Paste_Here!A$2:A$600, 0)), ""), ""), "")</f>
        <v/>
      </c>
      <c r="BN518" s="47"/>
      <c r="BO518" s="34" t="str">
        <f>IFERROR(IF(B518&lt;&gt;"", IF(ISNUMBER(SEARCH("highrisk", LOWER(INDEX(Paste_Here!AA$2:AA$600, MATCH(B518, Paste_Here!A$2:A$600, 0))))), "High Risk", IF(ISNUMBER(SEARCH("lowrisk", LOWER(INDEX(Paste_Here!AA$2:AA$600, MATCH(B518, Paste_Here!A$2:A$600, 0))))), "Low Risk", IF(ISNUMBER(SEARCH("somerisk", LOWER(INDEX(Paste_Here!AA$2:AA$600, MATCH(B518, Paste_Here!A$2:A$600, 0))))), "Some Risk", IF(ISNUMBER(SEARCH("OT", LOWER(INDEX(Paste_Here!AA$2:AA$600, MATCH(B518, Paste_Here!A$2:A$600, 0))))), "On Track", "")))), ""), "")</f>
        <v/>
      </c>
      <c r="BP518" s="47"/>
      <c r="BQ518" s="34" t="str">
        <f>IFERROR(IF(B518&lt;&gt;"", IF(AND(INDEX(Paste_Here!AC$2:AC$600, MATCH(B518, Paste_Here!A$2:A$600, 0))&lt;&gt;"", ISNUMBER(VALUE(INDEX(Paste_Here!AC$2:AC$600, MATCH(B518, Paste_Here!A$2:A$600, 0))))), INDEX(Paste_Here!AC$2:AC$600, MATCH(B518, Paste_Here!A$2:A$600, 0)), ""), ""), "")</f>
        <v/>
      </c>
      <c r="BR518" s="47"/>
      <c r="BS518" s="34" t="str">
        <f>IFERROR(IF(B518&lt;&gt;"", IF(ISNUMBER(SEARCH("highrisk", LOWER(INDEX(Paste_Here!AD$2:AD$600, MATCH(B518, Paste_Here!A$2:A$600, 0))))), "High Risk", IF(ISNUMBER(SEARCH("lowrisk", LOWER(INDEX(Paste_Here!AD$2:AD$600, MATCH(B518, Paste_Here!A$2:A$600, 0))))), "Low Risk", IF(ISNUMBER(SEARCH("somerisk", LOWER(INDEX(Paste_Here!AD$2:AD$600, MATCH(B518, Paste_Here!A$2:A$600, 0))))), "Some Risk", IF(ISNUMBER(SEARCH("OT", LOWER(INDEX(Paste_Here!AD$2:AD$600, MATCH(B518, Paste_Here!A$2:A$600, 0))))), "On Track", "")))), ""), "")</f>
        <v/>
      </c>
      <c r="BT518" s="47"/>
      <c r="BU518" s="34"/>
      <c r="BV518" s="47"/>
      <c r="BW518" s="34"/>
      <c r="BX518" s="47"/>
      <c r="BY518" s="34"/>
      <c r="BZ518" s="47"/>
      <c r="CA518" s="34"/>
      <c r="CB518" s="49"/>
      <c r="DT518" s="47"/>
      <c r="DU518" s="47"/>
      <c r="DV518" s="2" t="str">
        <f t="shared" ref="DV518:DV581" si="51">B518</f>
        <v/>
      </c>
      <c r="DW518" s="47"/>
      <c r="DX518" s="2" t="str">
        <f>IFERROR(IF(B518&lt;&gt;"", IF(ISNUMBER(SEARCH("s", LOWER(INDEX(Paste_Here!M$2:M$600, MATCH(B518, Paste_Here!A$2:A$600, 0))))), "Yes", IF(INDEX(Paste_Here!M$2:M$600, MATCH(B518, Paste_Here!A$2:A$600, 0))&lt;&gt;"", "No", "")), ""), "")</f>
        <v/>
      </c>
      <c r="DY518" s="47"/>
      <c r="DZ518" s="2" t="str">
        <f>IFERROR(IF(B518&lt;&gt;"", IF(ISNUMBER(SEARCH("yes", LOWER(INDEX(Paste_Here!F$2:F$600, MATCH(B518, Paste_Here!A$2:A$600, 0))))), "Yes", IF(ISNUMBER(SEARCH("no", LOWER(INDEX(Paste_Here!F$2:F$600, MATCH(B518, Paste_Here!A$2:A$600, 0))))), "No", "")), ""), "")</f>
        <v/>
      </c>
      <c r="EA518" s="47"/>
      <c r="EB518" s="2" t="str">
        <f>IFERROR(IF(B518&lt;&gt;"", IF(ISNUMBER(SEARCH("english language learner", LOWER(INDEX(Paste_Here!C$2:C$600, MATCH(B518, Paste_Here!A$2:A$600, 0))))), "Yes", ""), ""), "")</f>
        <v/>
      </c>
      <c r="EC518" s="47"/>
      <c r="ED518" s="2" t="str">
        <f>IFERROR(IF(B518&lt;&gt;"", IF(OR(ISNUMBER(SEARCH("b", LOWER(INDEX(Paste_Here!K$2:K$600, MATCH(B518, Paste_Here!A$2:A$600, 0))))), ISNUMBER(SEARCH("h", LOWER(INDEX(Paste_Here!K$2:K$600, MATCH(B518, Paste_Here!A$2:A$600, 0))))), ISNUMBER(SEARCH("i", LOWER(INDEX(Paste_Here!K$2:K$600, MATCH(B518, Paste_Here!A$2:A$600, 0)))))), "Yes", IF(INDEX(Paste_Here!K$2:K$600, MATCH(B518, Paste_Here!A$2:A$600, 0))&lt;&gt;"", "No", "")), ""), "")</f>
        <v/>
      </c>
      <c r="EE518" s="47"/>
      <c r="EF518" s="34" t="str">
        <f>IFERROR(IF(B518&lt;&gt;"", IF(ISNUMBER(SEARCH("yes", LOWER(INDEX(Paste_Here!L$2:L$600, MATCH(B518, Paste_Here!A$2:A$600, 0))))), "Yes", IF(ISNUMBER(SEARCH("no", LOWER(INDEX(Paste_Here!L$2:L$600, MATCH(B518, Paste_Here!A$2:A$600, 0))))), "No", "")), ""), "")</f>
        <v/>
      </c>
      <c r="EG518" s="47"/>
      <c r="EH518" s="2" t="str">
        <f>IFERROR(IF(B518&lt;&gt;"", IF(ISNUMBER(SEARCH("transitional 2", LOWER(INDEX(Paste_Here!C$2:C$600, MATCH(B518, Paste_Here!A$2:A$600, 0))))), "T2", IF(ISNUMBER(SEARCH("transitional 1", LOWER(INDEX(Paste_Here!C$2:C$600, MATCH(B518, Paste_Here!A$2:A$600, 0))))), "T1", IF(ISNUMBER(SEARCH("waived ell services", LOWER(INDEX(Paste_Here!C$2:C$600, MATCH(B518, Paste_Here!A$2:A$600, 0))))), "W", ""))), ""), "")</f>
        <v/>
      </c>
      <c r="EI518" s="47"/>
      <c r="EJ518" s="2" t="str">
        <f>IFERROR(IF(B518&lt;&gt;"", IF(AND(INDEX(Paste_Here!AG$2:AG$600, MATCH(B518, Paste_Here!A$2:A$600, 0))&lt;&gt;"", ISNUMBER(VALUE(INDEX(Paste_Here!AG$2:AG$600, MATCH(B518, Paste_Here!A$2:A$600, 0))))), INDEX(Paste_Here!AG$2:AG$600, MATCH(B518, Paste_Here!A$2:A$600, 0)), ""), ""), "")</f>
        <v/>
      </c>
      <c r="EK518" s="47"/>
      <c r="EL518" s="2" t="str">
        <f>IFERROR(IF(B518&lt;&gt;"", IF(AND(INDEX(Paste_Here!AL$2:AL$600, MATCH(B518, Paste_Here!A$2:A$600, 0))&lt;&gt;"", ISNUMBER(VALUE(INDEX(Paste_Here!AL$2:AL$600, MATCH(B518, Paste_Here!A$2:A$600, 0))))), INDEX(Paste_Here!AL$2:AL$600, MATCH(B518, Paste_Here!A$2:A$600, 0)), ""), ""), "")</f>
        <v/>
      </c>
      <c r="EM518" s="47"/>
      <c r="FA518" s="4" t="str" cm="1">
        <f t="array" ref="FA518">IFERROR(INDEX(Paste_Here!$B$2:$B$600, MATCH(0, COUNTIF(FA$4:FA517, Paste_Here!$B$2:$B$600) + IF(Paste_Here!$B$2:$B$600="", 1, 0), 0)), "")</f>
        <v/>
      </c>
      <c r="FB518" s="4" t="str">
        <f>IF(FA518&lt;&gt;"", INDEX(Paste_Here!$A$2:$A$600, MATCH(FA518, Paste_Here!$B$2:$B$600, 0)), "")</f>
        <v/>
      </c>
      <c r="FC518" s="4" t="str">
        <f t="shared" ref="FC518:FC581" si="52">FB518</f>
        <v/>
      </c>
      <c r="FD518" s="4" t="str" cm="1">
        <f t="array" ref="FD518">IFERROR(INDEX($FC$5:$FC$600, MATCH(SMALL(IF($FC$5:$FC$600&lt;&gt;"", COUNTIF($FC$5:$FC$600, "&lt;"&amp;$FC$5:$FC$600)+1), ROW()-ROW($FD$5)+1), COUNTIF($FC$5:$FC$600, "&lt;"&amp;$FC$5:$FC$600)+1, 0)), "")</f>
        <v/>
      </c>
      <c r="FF518" s="2" t="str">
        <f>IFERROR(IF(B518&lt;&gt;"", IF(AND(INDEX(Paste_Here!AH$2:AH$600, MATCH(B518, Paste_Here!A$2:A$600, 0))&lt;&gt;"", ISNUMBER(VALUE(INDEX(Paste_Here!AH$2:AH$600, MATCH(B518, Paste_Here!A$2:A$600, 0))))), INDEX(Paste_Here!AH$2:AH$600, MATCH(B518, Paste_Here!A$2:A$600, 0)), ""), ""), "")</f>
        <v/>
      </c>
      <c r="FG518" s="47"/>
      <c r="FH518" s="2" t="str">
        <f>IFERROR(IF(B518&lt;&gt;"", IF(AND(INDEX(Paste_Here!AM$2:AM$600, MATCH(B518, Paste_Here!A$2:A$600, 0))&lt;&gt;"", ISNUMBER(VALUE(INDEX(Paste_Here!AM$2:AM$600, MATCH(B518, Paste_Here!A$2:A$600, 0))))), INDEX(Paste_Here!AM$2:AM$600, MATCH(B518, Paste_Here!A$2:A$600, 0)), ""), ""), "")</f>
        <v/>
      </c>
      <c r="FI518" s="47"/>
      <c r="FJ518" s="47"/>
      <c r="FK518" s="2" t="str">
        <f t="shared" ref="FK518:FK581" si="53">B518</f>
        <v/>
      </c>
      <c r="FL518" s="47"/>
      <c r="FM518" s="2" t="str">
        <f>IFERROR(IF(B518&lt;&gt;"", IF(ISNUMBER(VALUE(INDEX(Paste_Here!H$2:H$600, MATCH(B518, Paste_Here!A$2:A$600, 0)))), IF(VALUE(INDEX(Paste_Here!H$2:H$600, MATCH(B518, Paste_Here!A$2:A$600, 0)))=0, "No", IF(AND(VALUE(INDEX(Paste_Here!H$2:H$600, MATCH(B518, Paste_Here!A$2:A$600, 0)))&gt;=1, VALUE(INDEX(Paste_Here!H$2:H$600, MATCH(B518, Paste_Here!A$2:A$600, 0)))&lt;=4), VALUE(INDEX(Paste_Here!H$2:H$600, MATCH(B518, Paste_Here!A$2:A$600, 0))), "")), ""), ""), "")</f>
        <v/>
      </c>
      <c r="FN518" s="47"/>
      <c r="FO518" s="34" t="str">
        <f>IFERROR(IF(B518&lt;&gt;"", IF(ISNUMBER(VALUE(INDEX(Paste_Here!I$2:I$600, MATCH(B518, Paste_Here!A$2:A$600, 0)))), IF(VALUE(INDEX(Paste_Here!I$2:I$600, MATCH(B518, Paste_Here!A$2:A$600, 0)))=0, "No", IF(AND(VALUE(INDEX(Paste_Here!I$2:I$600, MATCH(B518, Paste_Here!A$2:A$600, 0)))&gt;=1, VALUE(INDEX(Paste_Here!I$2:I$600, MATCH(B518, Paste_Here!A$2:A$600, 0)))&lt;=4), VALUE(INDEX(Paste_Here!I$2:I$600, MATCH(B518, Paste_Here!A$2:A$600, 0))), "")), ""), ""), "")</f>
        <v/>
      </c>
      <c r="FP518" s="47"/>
      <c r="FQ518" s="2"/>
      <c r="FR518" s="47"/>
      <c r="FS518" s="2"/>
      <c r="FT518" s="47"/>
      <c r="FU518" s="2"/>
      <c r="FV518" s="47"/>
      <c r="FW518" s="2"/>
      <c r="FX518" s="47"/>
      <c r="FY518" s="2"/>
      <c r="FZ518" s="47"/>
      <c r="GA518" s="2"/>
      <c r="GB518" s="47"/>
      <c r="GU518" s="2"/>
      <c r="GV518" s="47"/>
      <c r="GW518" s="2"/>
      <c r="GX518" s="47"/>
    </row>
    <row r="519" spans="1:206">
      <c r="A519" s="47"/>
      <c r="B519" s="2" t="str">
        <f t="shared" si="48"/>
        <v/>
      </c>
      <c r="C519" s="47"/>
      <c r="D519" s="2" t="str">
        <f>IFERROR(IF(B519&lt;&gt;"", IF(COUNTIF(INDEX(Paste_Here!N$2:O$600, MATCH(B519, Paste_Here!A$2:A$600, 0), 0), "yes") &gt; 0, "No", IF(COUNTIF(INDEX(Paste_Here!N$2:O$600, MATCH(B519, Paste_Here!A$2:A$600, 0), 0), "no") &gt; 0, "Yes", "")), ""), "")</f>
        <v/>
      </c>
      <c r="E519" s="47"/>
      <c r="F519" s="84" t="str">
        <f>IFERROR(IF(B519&lt;&gt;"", IF(AND(INDEX(Paste_Here!P$2:P$600, MATCH(B519, Paste_Here!A$2:A$600, 0))&lt;&gt;"", ISNUMBER(VALUE(INDEX(Paste_Here!P$2:P$600, MATCH(B519, Paste_Here!A$2:A$600, 0))))), INDEX(Paste_Here!P$2:P$600, MATCH(B519, Paste_Here!A$2:A$600, 0)), ""), ""), "")</f>
        <v/>
      </c>
      <c r="G519" s="47"/>
      <c r="H519" s="2" t="str">
        <f>IFERROR(IF(B519&lt;&gt;"", IF(ISNUMBER(SEARCH("highrisk", LOWER(INDEX(Paste_Here!Q$2:Q$600, MATCH(B519, Paste_Here!A$2:A$600, 0))))), "High Risk", IF(ISNUMBER(SEARCH("lowrisk", LOWER(INDEX(Paste_Here!Q$2:Q$600, MATCH(B519, Paste_Here!A$2:A$600, 0))))), "Low Risk", IF(ISNUMBER(SEARCH("somerisk", LOWER(INDEX(Paste_Here!Q$2:Q$600, MATCH(B519, Paste_Here!A$2:A$600, 0))))), "Some Risk", ""))), ""), "")</f>
        <v/>
      </c>
      <c r="I519" s="47"/>
      <c r="J519" s="2"/>
      <c r="K519" s="47"/>
      <c r="L519" s="2"/>
      <c r="M519" s="47"/>
      <c r="N519" s="2"/>
      <c r="O519" s="47"/>
      <c r="P519" s="2" t="str">
        <f>IFERROR(IF(B519&lt;&gt;"", IF(AND(ISNUMBER(VALUE(INDEX(Paste_Here!R$2:R$600, MATCH(B519, Paste_Here!A$2:A$600, 0)))), INDEX(Paste_Here!R$2:R$600, MATCH(B519, Paste_Here!A$2:A$600, 0)) &lt;&gt; ""), VALUE(INDEX(Paste_Here!R$2:R$600, MATCH(B519, Paste_Here!A$2:A$600, 0))), ""), ""), "")</f>
        <v/>
      </c>
      <c r="Q519" s="47"/>
      <c r="R519" s="2"/>
      <c r="S519" s="47"/>
      <c r="W519" s="47"/>
      <c r="X519" s="2"/>
      <c r="Y519" s="47"/>
      <c r="Z519" s="2" t="str">
        <f>IFERROR(IF(B519&lt;&gt;"", IF(AND(INDEX(Paste_Here!S$2:S$600, MATCH(B519, Paste_Here!A$2:A$600, 0))&lt;&gt;"", ISNUMBER(VALUE(INDEX(Paste_Here!S$2:S$600, MATCH(B519, Paste_Here!A$2:A$600, 0))))), INDEX(Paste_Here!S$2:S$600, MATCH(B519, Paste_Here!A$2:A$600, 0)), ""), ""), "")</f>
        <v/>
      </c>
      <c r="AA519" s="47"/>
      <c r="AB519" s="2" t="str">
        <f>IFERROR(IF(B519&lt;&gt;"", IF(ISNUMBER(SEARCH("highrisk", LOWER(INDEX(Paste_Here!T$2:T$600, MATCH(B519, Paste_Here!A$2:A$600, 0))))), "High Risk", IF(ISNUMBER(SEARCH("lowrisk", LOWER(INDEX(Paste_Here!T$2:T$600, MATCH(B519, Paste_Here!A$2:A$600, 0))))), "Low Risk", IF(ISNUMBER(SEARCH("somerisk", LOWER(INDEX(Paste_Here!T$2:T$600, MATCH(B519, Paste_Here!A$2:A$600, 0))))), "Some Risk", IF(ISNUMBER(SEARCH("OT", LOWER(INDEX(Paste_Here!T$2:T$600, MATCH(B519, Paste_Here!A$2:A$600, 0))))), "On Track", "")))), ""), "")</f>
        <v/>
      </c>
      <c r="AC519" s="47"/>
      <c r="AD519" s="2"/>
      <c r="AE519" s="47"/>
      <c r="AF519" s="2"/>
      <c r="AG519" s="47"/>
      <c r="AH519" s="2"/>
      <c r="AI519" s="47"/>
      <c r="AJ519" s="2" t="str" cm="1">
        <f t="array" aca="1" ref="AJ519" ca="1">IFERROR(IF(ISNUMBER(SEARCH("BR", INDEX(Paste_Here!AB$2:AB$210, MATCH(B519, Paste_Here!A$2:A$210, 0)))), -1, 1) * VALUE(_xlfn.TEXTJOIN("", TRUE, IF(ISNUMBER(--MID(INDEX(Paste_Here!AB$2:AB$210, MATCH(B519, Paste_Here!A$2:A$210, 0)), ROW(INDIRECT("1:"&amp;LEN(INDEX(Paste_Here!AB$2:AB$210, MATCH(B519, Paste_Here!A$2:A$210, 0))))), 1)), MID(INDEX(Paste_Here!AB$2:AB$210, MATCH(B519, Paste_Here!A$2:A$210, 0)), ROW(INDIRECT("1:"&amp;LEN(INDEX(Paste_Here!AB$2:AB$210, MATCH(B519, Paste_Here!A$2:A$210, 0))))), 1), ""))), "")</f>
        <v/>
      </c>
      <c r="AK519" s="47"/>
      <c r="AL519" s="34" t="str">
        <f>IFERROR(IF(B519&lt;&gt;"", IF(AND(INDEX(Paste_Here!AF$2:AF$600, MATCH(B519, Paste_Here!A$2:A$600, 0))&lt;&gt;"", ISNUMBER(VALUE(INDEX(Paste_Here!AF$2:AF$600, MATCH(B519, Paste_Here!A$2:A$600, 0))))), INDEX(Paste_Here!AF$2:AF$600, MATCH(B519, Paste_Here!A$2:A$600, 0)), ""), ""), "")</f>
        <v/>
      </c>
      <c r="AM519" s="47"/>
      <c r="AN519" s="47"/>
      <c r="AO519" s="2" t="str">
        <f t="shared" si="49"/>
        <v/>
      </c>
      <c r="AP519" s="47"/>
      <c r="AQ519" s="34" t="str">
        <f>IFERROR(IF(B519&lt;&gt;"", IF(COUNTIF(INDEX(Paste_Here!X$2:Y$600, MATCH(B519, Paste_Here!A$2:A$600, 0), 0), "yes") &gt; 0, "No", IF(COUNTIF(INDEX(Paste_Here!X$2:Y$600, MATCH(B519, Paste_Here!A$2:A$600, 0), 0), "no") &gt; 0, "Yes", "")), ""), "")</f>
        <v/>
      </c>
      <c r="AR519" s="47"/>
      <c r="AS519" s="34" t="str">
        <f>IFERROR(IF(B519&lt;&gt;"", IF(AND(INDEX(Paste_Here!U$2:U$600, MATCH(B519, Paste_Here!A$2:A$600, 0))&lt;&gt;"", ISNUMBER(VALUE(INDEX(Paste_Here!U$2:U$600, MATCH(B519, Paste_Here!A$2:A$600, 0))))), INDEX(Paste_Here!U$2:U$600, MATCH(B519, Paste_Here!A$2:A$600, 0)), ""), ""), "")</f>
        <v/>
      </c>
      <c r="AT519" s="47"/>
      <c r="AU519" s="34" t="str">
        <f>IFERROR(IF(B519&lt;&gt;"", IF(ISNUMBER(SEARCH("highrisk", LOWER(INDEX(Paste_Here!V$2:V$600, MATCH(B519, Paste_Here!A$2:A$600, 0))))), "High Risk", IF(ISNUMBER(SEARCH("lowrisk", LOWER(INDEX(Paste_Here!V$2:V$600, MATCH(B519, Paste_Here!A$2:A$600, 0))))), "Low Risk", IF(ISNUMBER(SEARCH("somerisk", LOWER(INDEX(Paste_Here!V$2:V$600, MATCH(B519, Paste_Here!A$2:A$600, 0))))), "Some Risk", ""))), ""), "")</f>
        <v/>
      </c>
      <c r="AV519" s="47"/>
      <c r="AW519" s="34" t="str">
        <f>IFERROR(IF(B519&lt;&gt;"", IF(AND(ISNUMBER(VALUE(INDEX(Paste_Here!W$2:W$600, MATCH(B519, Paste_Here!A$2:A$600, 0)))), INDEX(Paste_Here!W$2:W$600, MATCH(B519, Paste_Here!A$2:A$600, 0)) &lt;&gt; ""), VALUE(INDEX(Paste_Here!W$2:W$600, MATCH(B519, Paste_Here!A$2:A$600, 0))), ""), ""), "")</f>
        <v/>
      </c>
      <c r="AX519" s="47"/>
      <c r="BA519" s="2" t="str">
        <f>IFERROR(IF(B519&lt;&gt;"", IF(AND(INDEX(Paste_Here!AI$2:AI$600, MATCH(B519, Paste_Here!A$2:A$600, 0))&lt;&gt;"", ISNUMBER(VALUE(INDEX(Paste_Here!AI$2:AI$600, MATCH(B519, Paste_Here!A$2:A$600, 0))))), INDEX(Paste_Here!AI$2:AI$600, MATCH(B519, Paste_Here!A$2:A$600, 0)), ""), ""), "")</f>
        <v/>
      </c>
      <c r="BB519" s="47"/>
      <c r="BC519" s="34" t="str">
        <f>IFERROR(IF(B519&lt;&gt;"", IF(ISNUMBER(SEARCH("highrisk", LOWER(INDEX(Paste_Here!AJ$2:AJ$600, MATCH(B519, Paste_Here!A$2:A$600, 0))))), "High Risk", IF(ISNUMBER(SEARCH("lowrisk", LOWER(INDEX(Paste_Here!AJ$2:AJ$600, MATCH(B519, Paste_Here!A$2:A$600, 0))))), "Low Risk", IF(ISNUMBER(SEARCH("somerisk", LOWER(INDEX(Paste_Here!AJ$2:AJ$600, MATCH(B519, Paste_Here!A$2:A$600, 0))))), "Some Risk", IF(ISNUMBER(SEARCH("OT", LOWER(INDEX(Paste_Here!AJ$2:AJ$600, MATCH(B519, Paste_Here!A$2:A$600, 0))))), "On Track", "")))), ""), "")</f>
        <v/>
      </c>
      <c r="BD519" s="47"/>
      <c r="BE519" s="34" t="str">
        <f>IFERROR(IF(B519&lt;&gt;"", IF(AND(INDEX(Paste_Here!AK$2:AK$600, MATCH(B519, Paste_Here!A$2:A$600, 0))&lt;&gt;"", ISNUMBER(VALUE(INDEX(Paste_Here!AK$2:AK$600, MATCH(B519, Paste_Here!A$2:A$600, 0))))), INDEX(Paste_Here!AK$2:AK$600, MATCH(B519, Paste_Here!A$2:A$600, 0)), ""), ""), "")</f>
        <v/>
      </c>
      <c r="BF519" s="47"/>
      <c r="BG519" s="34" t="str" cm="1">
        <f t="array" aca="1" ref="BG519" ca="1">IFERROR(IF(B519&lt;&gt;"", IF(INDEX(Paste_Here!AE$2:AE$600, MATCH(B519, Paste_Here!A$2:A$600, 0))&lt;&gt;"", IF(LEFT(INDEX(Paste_Here!AE$2:AE$600, MATCH(B519, Paste_Here!A$2:A$600, 0)), 2)="EM", -1, 1) * VALUE(_xlfn.TEXTJOIN("", TRUE, IF(ISNUMBER(MID(INDEX(Paste_Here!AE$2:AE$600, MATCH(B519, Paste_Here!A$2:A$600, 0)), ROW(INDIRECT("1:"&amp;LEN(INDEX(Paste_Here!AE$2:AE$600, MATCH(B519, Paste_Here!A$2:A$600, 0))))), 1)*1), MID(INDEX(Paste_Here!AE$2:AE$600, MATCH(B519, Paste_Here!A$2:A$600, 0)), ROW(INDIRECT("1:"&amp;LEN(INDEX(Paste_Here!AE$2:AE$600, MATCH(B519, Paste_Here!A$2:A$600, 0))))), 1), ""))), ""), ""), "")</f>
        <v/>
      </c>
      <c r="BH519" s="47"/>
      <c r="BJ519" s="47"/>
      <c r="BK519" s="2" t="str">
        <f t="shared" si="50"/>
        <v/>
      </c>
      <c r="BL519" s="47"/>
      <c r="BM519" s="34" t="str">
        <f>IFERROR(IF(B519&lt;&gt;"", IF(AND(INDEX(Paste_Here!Z$2:Z$600, MATCH(B519, Paste_Here!A$2:A$600, 0))&lt;&gt;"", ISNUMBER(VALUE(INDEX(Paste_Here!Z$2:Z$600, MATCH(B519, Paste_Here!A$2:A$600, 0))))), INDEX(Paste_Here!Z$2:Z$600, MATCH(B519, Paste_Here!A$2:A$600, 0)), ""), ""), "")</f>
        <v/>
      </c>
      <c r="BN519" s="47"/>
      <c r="BO519" s="34" t="str">
        <f>IFERROR(IF(B519&lt;&gt;"", IF(ISNUMBER(SEARCH("highrisk", LOWER(INDEX(Paste_Here!AA$2:AA$600, MATCH(B519, Paste_Here!A$2:A$600, 0))))), "High Risk", IF(ISNUMBER(SEARCH("lowrisk", LOWER(INDEX(Paste_Here!AA$2:AA$600, MATCH(B519, Paste_Here!A$2:A$600, 0))))), "Low Risk", IF(ISNUMBER(SEARCH("somerisk", LOWER(INDEX(Paste_Here!AA$2:AA$600, MATCH(B519, Paste_Here!A$2:A$600, 0))))), "Some Risk", IF(ISNUMBER(SEARCH("OT", LOWER(INDEX(Paste_Here!AA$2:AA$600, MATCH(B519, Paste_Here!A$2:A$600, 0))))), "On Track", "")))), ""), "")</f>
        <v/>
      </c>
      <c r="BP519" s="47"/>
      <c r="BQ519" s="34" t="str">
        <f>IFERROR(IF(B519&lt;&gt;"", IF(AND(INDEX(Paste_Here!AC$2:AC$600, MATCH(B519, Paste_Here!A$2:A$600, 0))&lt;&gt;"", ISNUMBER(VALUE(INDEX(Paste_Here!AC$2:AC$600, MATCH(B519, Paste_Here!A$2:A$600, 0))))), INDEX(Paste_Here!AC$2:AC$600, MATCH(B519, Paste_Here!A$2:A$600, 0)), ""), ""), "")</f>
        <v/>
      </c>
      <c r="BR519" s="47"/>
      <c r="BS519" s="34" t="str">
        <f>IFERROR(IF(B519&lt;&gt;"", IF(ISNUMBER(SEARCH("highrisk", LOWER(INDEX(Paste_Here!AD$2:AD$600, MATCH(B519, Paste_Here!A$2:A$600, 0))))), "High Risk", IF(ISNUMBER(SEARCH("lowrisk", LOWER(INDEX(Paste_Here!AD$2:AD$600, MATCH(B519, Paste_Here!A$2:A$600, 0))))), "Low Risk", IF(ISNUMBER(SEARCH("somerisk", LOWER(INDEX(Paste_Here!AD$2:AD$600, MATCH(B519, Paste_Here!A$2:A$600, 0))))), "Some Risk", IF(ISNUMBER(SEARCH("OT", LOWER(INDEX(Paste_Here!AD$2:AD$600, MATCH(B519, Paste_Here!A$2:A$600, 0))))), "On Track", "")))), ""), "")</f>
        <v/>
      </c>
      <c r="BT519" s="47"/>
      <c r="BU519" s="34"/>
      <c r="BV519" s="47"/>
      <c r="BW519" s="34"/>
      <c r="BX519" s="47"/>
      <c r="BY519" s="34"/>
      <c r="BZ519" s="47"/>
      <c r="CA519" s="34"/>
      <c r="CB519" s="49"/>
      <c r="DT519" s="47"/>
      <c r="DU519" s="47"/>
      <c r="DV519" s="2" t="str">
        <f t="shared" si="51"/>
        <v/>
      </c>
      <c r="DW519" s="47"/>
      <c r="DX519" s="2" t="str">
        <f>IFERROR(IF(B519&lt;&gt;"", IF(ISNUMBER(SEARCH("s", LOWER(INDEX(Paste_Here!M$2:M$600, MATCH(B519, Paste_Here!A$2:A$600, 0))))), "Yes", IF(INDEX(Paste_Here!M$2:M$600, MATCH(B519, Paste_Here!A$2:A$600, 0))&lt;&gt;"", "No", "")), ""), "")</f>
        <v/>
      </c>
      <c r="DY519" s="47"/>
      <c r="DZ519" s="2" t="str">
        <f>IFERROR(IF(B519&lt;&gt;"", IF(ISNUMBER(SEARCH("yes", LOWER(INDEX(Paste_Here!F$2:F$600, MATCH(B519, Paste_Here!A$2:A$600, 0))))), "Yes", IF(ISNUMBER(SEARCH("no", LOWER(INDEX(Paste_Here!F$2:F$600, MATCH(B519, Paste_Here!A$2:A$600, 0))))), "No", "")), ""), "")</f>
        <v/>
      </c>
      <c r="EA519" s="47"/>
      <c r="EB519" s="2" t="str">
        <f>IFERROR(IF(B519&lt;&gt;"", IF(ISNUMBER(SEARCH("english language learner", LOWER(INDEX(Paste_Here!C$2:C$600, MATCH(B519, Paste_Here!A$2:A$600, 0))))), "Yes", ""), ""), "")</f>
        <v/>
      </c>
      <c r="EC519" s="47"/>
      <c r="ED519" s="2" t="str">
        <f>IFERROR(IF(B519&lt;&gt;"", IF(OR(ISNUMBER(SEARCH("b", LOWER(INDEX(Paste_Here!K$2:K$600, MATCH(B519, Paste_Here!A$2:A$600, 0))))), ISNUMBER(SEARCH("h", LOWER(INDEX(Paste_Here!K$2:K$600, MATCH(B519, Paste_Here!A$2:A$600, 0))))), ISNUMBER(SEARCH("i", LOWER(INDEX(Paste_Here!K$2:K$600, MATCH(B519, Paste_Here!A$2:A$600, 0)))))), "Yes", IF(INDEX(Paste_Here!K$2:K$600, MATCH(B519, Paste_Here!A$2:A$600, 0))&lt;&gt;"", "No", "")), ""), "")</f>
        <v/>
      </c>
      <c r="EE519" s="47"/>
      <c r="EF519" s="34" t="str">
        <f>IFERROR(IF(B519&lt;&gt;"", IF(ISNUMBER(SEARCH("yes", LOWER(INDEX(Paste_Here!L$2:L$600, MATCH(B519, Paste_Here!A$2:A$600, 0))))), "Yes", IF(ISNUMBER(SEARCH("no", LOWER(INDEX(Paste_Here!L$2:L$600, MATCH(B519, Paste_Here!A$2:A$600, 0))))), "No", "")), ""), "")</f>
        <v/>
      </c>
      <c r="EG519" s="47"/>
      <c r="EH519" s="2" t="str">
        <f>IFERROR(IF(B519&lt;&gt;"", IF(ISNUMBER(SEARCH("transitional 2", LOWER(INDEX(Paste_Here!C$2:C$600, MATCH(B519, Paste_Here!A$2:A$600, 0))))), "T2", IF(ISNUMBER(SEARCH("transitional 1", LOWER(INDEX(Paste_Here!C$2:C$600, MATCH(B519, Paste_Here!A$2:A$600, 0))))), "T1", IF(ISNUMBER(SEARCH("waived ell services", LOWER(INDEX(Paste_Here!C$2:C$600, MATCH(B519, Paste_Here!A$2:A$600, 0))))), "W", ""))), ""), "")</f>
        <v/>
      </c>
      <c r="EI519" s="47"/>
      <c r="EJ519" s="2" t="str">
        <f>IFERROR(IF(B519&lt;&gt;"", IF(AND(INDEX(Paste_Here!AG$2:AG$600, MATCH(B519, Paste_Here!A$2:A$600, 0))&lt;&gt;"", ISNUMBER(VALUE(INDEX(Paste_Here!AG$2:AG$600, MATCH(B519, Paste_Here!A$2:A$600, 0))))), INDEX(Paste_Here!AG$2:AG$600, MATCH(B519, Paste_Here!A$2:A$600, 0)), ""), ""), "")</f>
        <v/>
      </c>
      <c r="EK519" s="47"/>
      <c r="EL519" s="2" t="str">
        <f>IFERROR(IF(B519&lt;&gt;"", IF(AND(INDEX(Paste_Here!AL$2:AL$600, MATCH(B519, Paste_Here!A$2:A$600, 0))&lt;&gt;"", ISNUMBER(VALUE(INDEX(Paste_Here!AL$2:AL$600, MATCH(B519, Paste_Here!A$2:A$600, 0))))), INDEX(Paste_Here!AL$2:AL$600, MATCH(B519, Paste_Here!A$2:A$600, 0)), ""), ""), "")</f>
        <v/>
      </c>
      <c r="EM519" s="47"/>
      <c r="FA519" s="4" t="str" cm="1">
        <f t="array" ref="FA519">IFERROR(INDEX(Paste_Here!$B$2:$B$600, MATCH(0, COUNTIF(FA$4:FA518, Paste_Here!$B$2:$B$600) + IF(Paste_Here!$B$2:$B$600="", 1, 0), 0)), "")</f>
        <v/>
      </c>
      <c r="FB519" s="4" t="str">
        <f>IF(FA519&lt;&gt;"", INDEX(Paste_Here!$A$2:$A$600, MATCH(FA519, Paste_Here!$B$2:$B$600, 0)), "")</f>
        <v/>
      </c>
      <c r="FC519" s="4" t="str">
        <f t="shared" si="52"/>
        <v/>
      </c>
      <c r="FD519" s="4" t="str" cm="1">
        <f t="array" ref="FD519">IFERROR(INDEX($FC$5:$FC$600, MATCH(SMALL(IF($FC$5:$FC$600&lt;&gt;"", COUNTIF($FC$5:$FC$600, "&lt;"&amp;$FC$5:$FC$600)+1), ROW()-ROW($FD$5)+1), COUNTIF($FC$5:$FC$600, "&lt;"&amp;$FC$5:$FC$600)+1, 0)), "")</f>
        <v/>
      </c>
      <c r="FF519" s="2" t="str">
        <f>IFERROR(IF(B519&lt;&gt;"", IF(AND(INDEX(Paste_Here!AH$2:AH$600, MATCH(B519, Paste_Here!A$2:A$600, 0))&lt;&gt;"", ISNUMBER(VALUE(INDEX(Paste_Here!AH$2:AH$600, MATCH(B519, Paste_Here!A$2:A$600, 0))))), INDEX(Paste_Here!AH$2:AH$600, MATCH(B519, Paste_Here!A$2:A$600, 0)), ""), ""), "")</f>
        <v/>
      </c>
      <c r="FG519" s="47"/>
      <c r="FH519" s="2" t="str">
        <f>IFERROR(IF(B519&lt;&gt;"", IF(AND(INDEX(Paste_Here!AM$2:AM$600, MATCH(B519, Paste_Here!A$2:A$600, 0))&lt;&gt;"", ISNUMBER(VALUE(INDEX(Paste_Here!AM$2:AM$600, MATCH(B519, Paste_Here!A$2:A$600, 0))))), INDEX(Paste_Here!AM$2:AM$600, MATCH(B519, Paste_Here!A$2:A$600, 0)), ""), ""), "")</f>
        <v/>
      </c>
      <c r="FI519" s="47"/>
      <c r="FJ519" s="47"/>
      <c r="FK519" s="2" t="str">
        <f t="shared" si="53"/>
        <v/>
      </c>
      <c r="FL519" s="47"/>
      <c r="FM519" s="2" t="str">
        <f>IFERROR(IF(B519&lt;&gt;"", IF(ISNUMBER(VALUE(INDEX(Paste_Here!H$2:H$600, MATCH(B519, Paste_Here!A$2:A$600, 0)))), IF(VALUE(INDEX(Paste_Here!H$2:H$600, MATCH(B519, Paste_Here!A$2:A$600, 0)))=0, "No", IF(AND(VALUE(INDEX(Paste_Here!H$2:H$600, MATCH(B519, Paste_Here!A$2:A$600, 0)))&gt;=1, VALUE(INDEX(Paste_Here!H$2:H$600, MATCH(B519, Paste_Here!A$2:A$600, 0)))&lt;=4), VALUE(INDEX(Paste_Here!H$2:H$600, MATCH(B519, Paste_Here!A$2:A$600, 0))), "")), ""), ""), "")</f>
        <v/>
      </c>
      <c r="FN519" s="47"/>
      <c r="FO519" s="34" t="str">
        <f>IFERROR(IF(B519&lt;&gt;"", IF(ISNUMBER(VALUE(INDEX(Paste_Here!I$2:I$600, MATCH(B519, Paste_Here!A$2:A$600, 0)))), IF(VALUE(INDEX(Paste_Here!I$2:I$600, MATCH(B519, Paste_Here!A$2:A$600, 0)))=0, "No", IF(AND(VALUE(INDEX(Paste_Here!I$2:I$600, MATCH(B519, Paste_Here!A$2:A$600, 0)))&gt;=1, VALUE(INDEX(Paste_Here!I$2:I$600, MATCH(B519, Paste_Here!A$2:A$600, 0)))&lt;=4), VALUE(INDEX(Paste_Here!I$2:I$600, MATCH(B519, Paste_Here!A$2:A$600, 0))), "")), ""), ""), "")</f>
        <v/>
      </c>
      <c r="FP519" s="47"/>
      <c r="FQ519" s="2"/>
      <c r="FR519" s="47"/>
      <c r="FS519" s="2"/>
      <c r="FT519" s="47"/>
      <c r="FU519" s="2"/>
      <c r="FV519" s="47"/>
      <c r="FW519" s="2"/>
      <c r="FX519" s="47"/>
      <c r="FY519" s="2"/>
      <c r="FZ519" s="47"/>
      <c r="GA519" s="2"/>
      <c r="GB519" s="47"/>
      <c r="GU519" s="2"/>
      <c r="GV519" s="47"/>
      <c r="GW519" s="2"/>
      <c r="GX519" s="47"/>
    </row>
    <row r="520" spans="1:206">
      <c r="A520" s="47"/>
      <c r="B520" s="2" t="str">
        <f t="shared" si="48"/>
        <v/>
      </c>
      <c r="C520" s="47"/>
      <c r="D520" s="2" t="str">
        <f>IFERROR(IF(B520&lt;&gt;"", IF(COUNTIF(INDEX(Paste_Here!N$2:O$600, MATCH(B520, Paste_Here!A$2:A$600, 0), 0), "yes") &gt; 0, "No", IF(COUNTIF(INDEX(Paste_Here!N$2:O$600, MATCH(B520, Paste_Here!A$2:A$600, 0), 0), "no") &gt; 0, "Yes", "")), ""), "")</f>
        <v/>
      </c>
      <c r="E520" s="47"/>
      <c r="F520" s="84" t="str">
        <f>IFERROR(IF(B520&lt;&gt;"", IF(AND(INDEX(Paste_Here!P$2:P$600, MATCH(B520, Paste_Here!A$2:A$600, 0))&lt;&gt;"", ISNUMBER(VALUE(INDEX(Paste_Here!P$2:P$600, MATCH(B520, Paste_Here!A$2:A$600, 0))))), INDEX(Paste_Here!P$2:P$600, MATCH(B520, Paste_Here!A$2:A$600, 0)), ""), ""), "")</f>
        <v/>
      </c>
      <c r="G520" s="47"/>
      <c r="H520" s="2" t="str">
        <f>IFERROR(IF(B520&lt;&gt;"", IF(ISNUMBER(SEARCH("highrisk", LOWER(INDEX(Paste_Here!Q$2:Q$600, MATCH(B520, Paste_Here!A$2:A$600, 0))))), "High Risk", IF(ISNUMBER(SEARCH("lowrisk", LOWER(INDEX(Paste_Here!Q$2:Q$600, MATCH(B520, Paste_Here!A$2:A$600, 0))))), "Low Risk", IF(ISNUMBER(SEARCH("somerisk", LOWER(INDEX(Paste_Here!Q$2:Q$600, MATCH(B520, Paste_Here!A$2:A$600, 0))))), "Some Risk", ""))), ""), "")</f>
        <v/>
      </c>
      <c r="I520" s="47"/>
      <c r="J520" s="2"/>
      <c r="K520" s="47"/>
      <c r="L520" s="2"/>
      <c r="M520" s="47"/>
      <c r="N520" s="2"/>
      <c r="O520" s="47"/>
      <c r="P520" s="2" t="str">
        <f>IFERROR(IF(B520&lt;&gt;"", IF(AND(ISNUMBER(VALUE(INDEX(Paste_Here!R$2:R$600, MATCH(B520, Paste_Here!A$2:A$600, 0)))), INDEX(Paste_Here!R$2:R$600, MATCH(B520, Paste_Here!A$2:A$600, 0)) &lt;&gt; ""), VALUE(INDEX(Paste_Here!R$2:R$600, MATCH(B520, Paste_Here!A$2:A$600, 0))), ""), ""), "")</f>
        <v/>
      </c>
      <c r="Q520" s="47"/>
      <c r="R520" s="2"/>
      <c r="S520" s="47"/>
      <c r="W520" s="47"/>
      <c r="X520" s="2"/>
      <c r="Y520" s="47"/>
      <c r="Z520" s="2" t="str">
        <f>IFERROR(IF(B520&lt;&gt;"", IF(AND(INDEX(Paste_Here!S$2:S$600, MATCH(B520, Paste_Here!A$2:A$600, 0))&lt;&gt;"", ISNUMBER(VALUE(INDEX(Paste_Here!S$2:S$600, MATCH(B520, Paste_Here!A$2:A$600, 0))))), INDEX(Paste_Here!S$2:S$600, MATCH(B520, Paste_Here!A$2:A$600, 0)), ""), ""), "")</f>
        <v/>
      </c>
      <c r="AA520" s="47"/>
      <c r="AB520" s="2" t="str">
        <f>IFERROR(IF(B520&lt;&gt;"", IF(ISNUMBER(SEARCH("highrisk", LOWER(INDEX(Paste_Here!T$2:T$600, MATCH(B520, Paste_Here!A$2:A$600, 0))))), "High Risk", IF(ISNUMBER(SEARCH("lowrisk", LOWER(INDEX(Paste_Here!T$2:T$600, MATCH(B520, Paste_Here!A$2:A$600, 0))))), "Low Risk", IF(ISNUMBER(SEARCH("somerisk", LOWER(INDEX(Paste_Here!T$2:T$600, MATCH(B520, Paste_Here!A$2:A$600, 0))))), "Some Risk", IF(ISNUMBER(SEARCH("OT", LOWER(INDEX(Paste_Here!T$2:T$600, MATCH(B520, Paste_Here!A$2:A$600, 0))))), "On Track", "")))), ""), "")</f>
        <v/>
      </c>
      <c r="AC520" s="47"/>
      <c r="AD520" s="2"/>
      <c r="AE520" s="47"/>
      <c r="AF520" s="2"/>
      <c r="AG520" s="47"/>
      <c r="AH520" s="2"/>
      <c r="AI520" s="47"/>
      <c r="AJ520" s="2" t="str" cm="1">
        <f t="array" aca="1" ref="AJ520" ca="1">IFERROR(IF(ISNUMBER(SEARCH("BR", INDEX(Paste_Here!AB$2:AB$210, MATCH(B520, Paste_Here!A$2:A$210, 0)))), -1, 1) * VALUE(_xlfn.TEXTJOIN("", TRUE, IF(ISNUMBER(--MID(INDEX(Paste_Here!AB$2:AB$210, MATCH(B520, Paste_Here!A$2:A$210, 0)), ROW(INDIRECT("1:"&amp;LEN(INDEX(Paste_Here!AB$2:AB$210, MATCH(B520, Paste_Here!A$2:A$210, 0))))), 1)), MID(INDEX(Paste_Here!AB$2:AB$210, MATCH(B520, Paste_Here!A$2:A$210, 0)), ROW(INDIRECT("1:"&amp;LEN(INDEX(Paste_Here!AB$2:AB$210, MATCH(B520, Paste_Here!A$2:A$210, 0))))), 1), ""))), "")</f>
        <v/>
      </c>
      <c r="AK520" s="47"/>
      <c r="AL520" s="34" t="str">
        <f>IFERROR(IF(B520&lt;&gt;"", IF(AND(INDEX(Paste_Here!AF$2:AF$600, MATCH(B520, Paste_Here!A$2:A$600, 0))&lt;&gt;"", ISNUMBER(VALUE(INDEX(Paste_Here!AF$2:AF$600, MATCH(B520, Paste_Here!A$2:A$600, 0))))), INDEX(Paste_Here!AF$2:AF$600, MATCH(B520, Paste_Here!A$2:A$600, 0)), ""), ""), "")</f>
        <v/>
      </c>
      <c r="AM520" s="47"/>
      <c r="AN520" s="47"/>
      <c r="AO520" s="2" t="str">
        <f t="shared" si="49"/>
        <v/>
      </c>
      <c r="AP520" s="47"/>
      <c r="AQ520" s="34" t="str">
        <f>IFERROR(IF(B520&lt;&gt;"", IF(COUNTIF(INDEX(Paste_Here!X$2:Y$600, MATCH(B520, Paste_Here!A$2:A$600, 0), 0), "yes") &gt; 0, "No", IF(COUNTIF(INDEX(Paste_Here!X$2:Y$600, MATCH(B520, Paste_Here!A$2:A$600, 0), 0), "no") &gt; 0, "Yes", "")), ""), "")</f>
        <v/>
      </c>
      <c r="AR520" s="47"/>
      <c r="AS520" s="34" t="str">
        <f>IFERROR(IF(B520&lt;&gt;"", IF(AND(INDEX(Paste_Here!U$2:U$600, MATCH(B520, Paste_Here!A$2:A$600, 0))&lt;&gt;"", ISNUMBER(VALUE(INDEX(Paste_Here!U$2:U$600, MATCH(B520, Paste_Here!A$2:A$600, 0))))), INDEX(Paste_Here!U$2:U$600, MATCH(B520, Paste_Here!A$2:A$600, 0)), ""), ""), "")</f>
        <v/>
      </c>
      <c r="AT520" s="47"/>
      <c r="AU520" s="34" t="str">
        <f>IFERROR(IF(B520&lt;&gt;"", IF(ISNUMBER(SEARCH("highrisk", LOWER(INDEX(Paste_Here!V$2:V$600, MATCH(B520, Paste_Here!A$2:A$600, 0))))), "High Risk", IF(ISNUMBER(SEARCH("lowrisk", LOWER(INDEX(Paste_Here!V$2:V$600, MATCH(B520, Paste_Here!A$2:A$600, 0))))), "Low Risk", IF(ISNUMBER(SEARCH("somerisk", LOWER(INDEX(Paste_Here!V$2:V$600, MATCH(B520, Paste_Here!A$2:A$600, 0))))), "Some Risk", ""))), ""), "")</f>
        <v/>
      </c>
      <c r="AV520" s="47"/>
      <c r="AW520" s="34" t="str">
        <f>IFERROR(IF(B520&lt;&gt;"", IF(AND(ISNUMBER(VALUE(INDEX(Paste_Here!W$2:W$600, MATCH(B520, Paste_Here!A$2:A$600, 0)))), INDEX(Paste_Here!W$2:W$600, MATCH(B520, Paste_Here!A$2:A$600, 0)) &lt;&gt; ""), VALUE(INDEX(Paste_Here!W$2:W$600, MATCH(B520, Paste_Here!A$2:A$600, 0))), ""), ""), "")</f>
        <v/>
      </c>
      <c r="AX520" s="47"/>
      <c r="BA520" s="2" t="str">
        <f>IFERROR(IF(B520&lt;&gt;"", IF(AND(INDEX(Paste_Here!AI$2:AI$600, MATCH(B520, Paste_Here!A$2:A$600, 0))&lt;&gt;"", ISNUMBER(VALUE(INDEX(Paste_Here!AI$2:AI$600, MATCH(B520, Paste_Here!A$2:A$600, 0))))), INDEX(Paste_Here!AI$2:AI$600, MATCH(B520, Paste_Here!A$2:A$600, 0)), ""), ""), "")</f>
        <v/>
      </c>
      <c r="BB520" s="47"/>
      <c r="BC520" s="34" t="str">
        <f>IFERROR(IF(B520&lt;&gt;"", IF(ISNUMBER(SEARCH("highrisk", LOWER(INDEX(Paste_Here!AJ$2:AJ$600, MATCH(B520, Paste_Here!A$2:A$600, 0))))), "High Risk", IF(ISNUMBER(SEARCH("lowrisk", LOWER(INDEX(Paste_Here!AJ$2:AJ$600, MATCH(B520, Paste_Here!A$2:A$600, 0))))), "Low Risk", IF(ISNUMBER(SEARCH("somerisk", LOWER(INDEX(Paste_Here!AJ$2:AJ$600, MATCH(B520, Paste_Here!A$2:A$600, 0))))), "Some Risk", IF(ISNUMBER(SEARCH("OT", LOWER(INDEX(Paste_Here!AJ$2:AJ$600, MATCH(B520, Paste_Here!A$2:A$600, 0))))), "On Track", "")))), ""), "")</f>
        <v/>
      </c>
      <c r="BD520" s="47"/>
      <c r="BE520" s="34" t="str">
        <f>IFERROR(IF(B520&lt;&gt;"", IF(AND(INDEX(Paste_Here!AK$2:AK$600, MATCH(B520, Paste_Here!A$2:A$600, 0))&lt;&gt;"", ISNUMBER(VALUE(INDEX(Paste_Here!AK$2:AK$600, MATCH(B520, Paste_Here!A$2:A$600, 0))))), INDEX(Paste_Here!AK$2:AK$600, MATCH(B520, Paste_Here!A$2:A$600, 0)), ""), ""), "")</f>
        <v/>
      </c>
      <c r="BF520" s="47"/>
      <c r="BG520" s="34" t="str" cm="1">
        <f t="array" aca="1" ref="BG520" ca="1">IFERROR(IF(B520&lt;&gt;"", IF(INDEX(Paste_Here!AE$2:AE$600, MATCH(B520, Paste_Here!A$2:A$600, 0))&lt;&gt;"", IF(LEFT(INDEX(Paste_Here!AE$2:AE$600, MATCH(B520, Paste_Here!A$2:A$600, 0)), 2)="EM", -1, 1) * VALUE(_xlfn.TEXTJOIN("", TRUE, IF(ISNUMBER(MID(INDEX(Paste_Here!AE$2:AE$600, MATCH(B520, Paste_Here!A$2:A$600, 0)), ROW(INDIRECT("1:"&amp;LEN(INDEX(Paste_Here!AE$2:AE$600, MATCH(B520, Paste_Here!A$2:A$600, 0))))), 1)*1), MID(INDEX(Paste_Here!AE$2:AE$600, MATCH(B520, Paste_Here!A$2:A$600, 0)), ROW(INDIRECT("1:"&amp;LEN(INDEX(Paste_Here!AE$2:AE$600, MATCH(B520, Paste_Here!A$2:A$600, 0))))), 1), ""))), ""), ""), "")</f>
        <v/>
      </c>
      <c r="BH520" s="47"/>
      <c r="BJ520" s="47"/>
      <c r="BK520" s="2" t="str">
        <f t="shared" si="50"/>
        <v/>
      </c>
      <c r="BL520" s="47"/>
      <c r="BM520" s="34" t="str">
        <f>IFERROR(IF(B520&lt;&gt;"", IF(AND(INDEX(Paste_Here!Z$2:Z$600, MATCH(B520, Paste_Here!A$2:A$600, 0))&lt;&gt;"", ISNUMBER(VALUE(INDEX(Paste_Here!Z$2:Z$600, MATCH(B520, Paste_Here!A$2:A$600, 0))))), INDEX(Paste_Here!Z$2:Z$600, MATCH(B520, Paste_Here!A$2:A$600, 0)), ""), ""), "")</f>
        <v/>
      </c>
      <c r="BN520" s="47"/>
      <c r="BO520" s="34" t="str">
        <f>IFERROR(IF(B520&lt;&gt;"", IF(ISNUMBER(SEARCH("highrisk", LOWER(INDEX(Paste_Here!AA$2:AA$600, MATCH(B520, Paste_Here!A$2:A$600, 0))))), "High Risk", IF(ISNUMBER(SEARCH("lowrisk", LOWER(INDEX(Paste_Here!AA$2:AA$600, MATCH(B520, Paste_Here!A$2:A$600, 0))))), "Low Risk", IF(ISNUMBER(SEARCH("somerisk", LOWER(INDEX(Paste_Here!AA$2:AA$600, MATCH(B520, Paste_Here!A$2:A$600, 0))))), "Some Risk", IF(ISNUMBER(SEARCH("OT", LOWER(INDEX(Paste_Here!AA$2:AA$600, MATCH(B520, Paste_Here!A$2:A$600, 0))))), "On Track", "")))), ""), "")</f>
        <v/>
      </c>
      <c r="BP520" s="47"/>
      <c r="BQ520" s="34" t="str">
        <f>IFERROR(IF(B520&lt;&gt;"", IF(AND(INDEX(Paste_Here!AC$2:AC$600, MATCH(B520, Paste_Here!A$2:A$600, 0))&lt;&gt;"", ISNUMBER(VALUE(INDEX(Paste_Here!AC$2:AC$600, MATCH(B520, Paste_Here!A$2:A$600, 0))))), INDEX(Paste_Here!AC$2:AC$600, MATCH(B520, Paste_Here!A$2:A$600, 0)), ""), ""), "")</f>
        <v/>
      </c>
      <c r="BR520" s="47"/>
      <c r="BS520" s="34" t="str">
        <f>IFERROR(IF(B520&lt;&gt;"", IF(ISNUMBER(SEARCH("highrisk", LOWER(INDEX(Paste_Here!AD$2:AD$600, MATCH(B520, Paste_Here!A$2:A$600, 0))))), "High Risk", IF(ISNUMBER(SEARCH("lowrisk", LOWER(INDEX(Paste_Here!AD$2:AD$600, MATCH(B520, Paste_Here!A$2:A$600, 0))))), "Low Risk", IF(ISNUMBER(SEARCH("somerisk", LOWER(INDEX(Paste_Here!AD$2:AD$600, MATCH(B520, Paste_Here!A$2:A$600, 0))))), "Some Risk", IF(ISNUMBER(SEARCH("OT", LOWER(INDEX(Paste_Here!AD$2:AD$600, MATCH(B520, Paste_Here!A$2:A$600, 0))))), "On Track", "")))), ""), "")</f>
        <v/>
      </c>
      <c r="BT520" s="47"/>
      <c r="BU520" s="34"/>
      <c r="BV520" s="47"/>
      <c r="BW520" s="34"/>
      <c r="BX520" s="47"/>
      <c r="BY520" s="34"/>
      <c r="BZ520" s="47"/>
      <c r="CA520" s="34"/>
      <c r="CB520" s="49"/>
      <c r="DT520" s="47"/>
      <c r="DU520" s="47"/>
      <c r="DV520" s="2" t="str">
        <f t="shared" si="51"/>
        <v/>
      </c>
      <c r="DW520" s="47"/>
      <c r="DX520" s="2" t="str">
        <f>IFERROR(IF(B520&lt;&gt;"", IF(ISNUMBER(SEARCH("s", LOWER(INDEX(Paste_Here!M$2:M$600, MATCH(B520, Paste_Here!A$2:A$600, 0))))), "Yes", IF(INDEX(Paste_Here!M$2:M$600, MATCH(B520, Paste_Here!A$2:A$600, 0))&lt;&gt;"", "No", "")), ""), "")</f>
        <v/>
      </c>
      <c r="DY520" s="47"/>
      <c r="DZ520" s="2" t="str">
        <f>IFERROR(IF(B520&lt;&gt;"", IF(ISNUMBER(SEARCH("yes", LOWER(INDEX(Paste_Here!F$2:F$600, MATCH(B520, Paste_Here!A$2:A$600, 0))))), "Yes", IF(ISNUMBER(SEARCH("no", LOWER(INDEX(Paste_Here!F$2:F$600, MATCH(B520, Paste_Here!A$2:A$600, 0))))), "No", "")), ""), "")</f>
        <v/>
      </c>
      <c r="EA520" s="47"/>
      <c r="EB520" s="2" t="str">
        <f>IFERROR(IF(B520&lt;&gt;"", IF(ISNUMBER(SEARCH("english language learner", LOWER(INDEX(Paste_Here!C$2:C$600, MATCH(B520, Paste_Here!A$2:A$600, 0))))), "Yes", ""), ""), "")</f>
        <v/>
      </c>
      <c r="EC520" s="47"/>
      <c r="ED520" s="2" t="str">
        <f>IFERROR(IF(B520&lt;&gt;"", IF(OR(ISNUMBER(SEARCH("b", LOWER(INDEX(Paste_Here!K$2:K$600, MATCH(B520, Paste_Here!A$2:A$600, 0))))), ISNUMBER(SEARCH("h", LOWER(INDEX(Paste_Here!K$2:K$600, MATCH(B520, Paste_Here!A$2:A$600, 0))))), ISNUMBER(SEARCH("i", LOWER(INDEX(Paste_Here!K$2:K$600, MATCH(B520, Paste_Here!A$2:A$600, 0)))))), "Yes", IF(INDEX(Paste_Here!K$2:K$600, MATCH(B520, Paste_Here!A$2:A$600, 0))&lt;&gt;"", "No", "")), ""), "")</f>
        <v/>
      </c>
      <c r="EE520" s="47"/>
      <c r="EF520" s="34" t="str">
        <f>IFERROR(IF(B520&lt;&gt;"", IF(ISNUMBER(SEARCH("yes", LOWER(INDEX(Paste_Here!L$2:L$600, MATCH(B520, Paste_Here!A$2:A$600, 0))))), "Yes", IF(ISNUMBER(SEARCH("no", LOWER(INDEX(Paste_Here!L$2:L$600, MATCH(B520, Paste_Here!A$2:A$600, 0))))), "No", "")), ""), "")</f>
        <v/>
      </c>
      <c r="EG520" s="47"/>
      <c r="EH520" s="2" t="str">
        <f>IFERROR(IF(B520&lt;&gt;"", IF(ISNUMBER(SEARCH("transitional 2", LOWER(INDEX(Paste_Here!C$2:C$600, MATCH(B520, Paste_Here!A$2:A$600, 0))))), "T2", IF(ISNUMBER(SEARCH("transitional 1", LOWER(INDEX(Paste_Here!C$2:C$600, MATCH(B520, Paste_Here!A$2:A$600, 0))))), "T1", IF(ISNUMBER(SEARCH("waived ell services", LOWER(INDEX(Paste_Here!C$2:C$600, MATCH(B520, Paste_Here!A$2:A$600, 0))))), "W", ""))), ""), "")</f>
        <v/>
      </c>
      <c r="EI520" s="47"/>
      <c r="EJ520" s="2" t="str">
        <f>IFERROR(IF(B520&lt;&gt;"", IF(AND(INDEX(Paste_Here!AG$2:AG$600, MATCH(B520, Paste_Here!A$2:A$600, 0))&lt;&gt;"", ISNUMBER(VALUE(INDEX(Paste_Here!AG$2:AG$600, MATCH(B520, Paste_Here!A$2:A$600, 0))))), INDEX(Paste_Here!AG$2:AG$600, MATCH(B520, Paste_Here!A$2:A$600, 0)), ""), ""), "")</f>
        <v/>
      </c>
      <c r="EK520" s="47"/>
      <c r="EL520" s="2" t="str">
        <f>IFERROR(IF(B520&lt;&gt;"", IF(AND(INDEX(Paste_Here!AL$2:AL$600, MATCH(B520, Paste_Here!A$2:A$600, 0))&lt;&gt;"", ISNUMBER(VALUE(INDEX(Paste_Here!AL$2:AL$600, MATCH(B520, Paste_Here!A$2:A$600, 0))))), INDEX(Paste_Here!AL$2:AL$600, MATCH(B520, Paste_Here!A$2:A$600, 0)), ""), ""), "")</f>
        <v/>
      </c>
      <c r="EM520" s="47"/>
      <c r="FA520" s="4" t="str" cm="1">
        <f t="array" ref="FA520">IFERROR(INDEX(Paste_Here!$B$2:$B$600, MATCH(0, COUNTIF(FA$4:FA519, Paste_Here!$B$2:$B$600) + IF(Paste_Here!$B$2:$B$600="", 1, 0), 0)), "")</f>
        <v/>
      </c>
      <c r="FB520" s="4" t="str">
        <f>IF(FA520&lt;&gt;"", INDEX(Paste_Here!$A$2:$A$600, MATCH(FA520, Paste_Here!$B$2:$B$600, 0)), "")</f>
        <v/>
      </c>
      <c r="FC520" s="4" t="str">
        <f t="shared" si="52"/>
        <v/>
      </c>
      <c r="FD520" s="4" t="str" cm="1">
        <f t="array" ref="FD520">IFERROR(INDEX($FC$5:$FC$600, MATCH(SMALL(IF($FC$5:$FC$600&lt;&gt;"", COUNTIF($FC$5:$FC$600, "&lt;"&amp;$FC$5:$FC$600)+1), ROW()-ROW($FD$5)+1), COUNTIF($FC$5:$FC$600, "&lt;"&amp;$FC$5:$FC$600)+1, 0)), "")</f>
        <v/>
      </c>
      <c r="FF520" s="2" t="str">
        <f>IFERROR(IF(B520&lt;&gt;"", IF(AND(INDEX(Paste_Here!AH$2:AH$600, MATCH(B520, Paste_Here!A$2:A$600, 0))&lt;&gt;"", ISNUMBER(VALUE(INDEX(Paste_Here!AH$2:AH$600, MATCH(B520, Paste_Here!A$2:A$600, 0))))), INDEX(Paste_Here!AH$2:AH$600, MATCH(B520, Paste_Here!A$2:A$600, 0)), ""), ""), "")</f>
        <v/>
      </c>
      <c r="FG520" s="47"/>
      <c r="FH520" s="2" t="str">
        <f>IFERROR(IF(B520&lt;&gt;"", IF(AND(INDEX(Paste_Here!AM$2:AM$600, MATCH(B520, Paste_Here!A$2:A$600, 0))&lt;&gt;"", ISNUMBER(VALUE(INDEX(Paste_Here!AM$2:AM$600, MATCH(B520, Paste_Here!A$2:A$600, 0))))), INDEX(Paste_Here!AM$2:AM$600, MATCH(B520, Paste_Here!A$2:A$600, 0)), ""), ""), "")</f>
        <v/>
      </c>
      <c r="FI520" s="47"/>
      <c r="FJ520" s="47"/>
      <c r="FK520" s="2" t="str">
        <f t="shared" si="53"/>
        <v/>
      </c>
      <c r="FL520" s="47"/>
      <c r="FM520" s="2" t="str">
        <f>IFERROR(IF(B520&lt;&gt;"", IF(ISNUMBER(VALUE(INDEX(Paste_Here!H$2:H$600, MATCH(B520, Paste_Here!A$2:A$600, 0)))), IF(VALUE(INDEX(Paste_Here!H$2:H$600, MATCH(B520, Paste_Here!A$2:A$600, 0)))=0, "No", IF(AND(VALUE(INDEX(Paste_Here!H$2:H$600, MATCH(B520, Paste_Here!A$2:A$600, 0)))&gt;=1, VALUE(INDEX(Paste_Here!H$2:H$600, MATCH(B520, Paste_Here!A$2:A$600, 0)))&lt;=4), VALUE(INDEX(Paste_Here!H$2:H$600, MATCH(B520, Paste_Here!A$2:A$600, 0))), "")), ""), ""), "")</f>
        <v/>
      </c>
      <c r="FN520" s="47"/>
      <c r="FO520" s="34" t="str">
        <f>IFERROR(IF(B520&lt;&gt;"", IF(ISNUMBER(VALUE(INDEX(Paste_Here!I$2:I$600, MATCH(B520, Paste_Here!A$2:A$600, 0)))), IF(VALUE(INDEX(Paste_Here!I$2:I$600, MATCH(B520, Paste_Here!A$2:A$600, 0)))=0, "No", IF(AND(VALUE(INDEX(Paste_Here!I$2:I$600, MATCH(B520, Paste_Here!A$2:A$600, 0)))&gt;=1, VALUE(INDEX(Paste_Here!I$2:I$600, MATCH(B520, Paste_Here!A$2:A$600, 0)))&lt;=4), VALUE(INDEX(Paste_Here!I$2:I$600, MATCH(B520, Paste_Here!A$2:A$600, 0))), "")), ""), ""), "")</f>
        <v/>
      </c>
      <c r="FP520" s="47"/>
      <c r="FQ520" s="2"/>
      <c r="FR520" s="47"/>
      <c r="FS520" s="2"/>
      <c r="FT520" s="47"/>
      <c r="FU520" s="2"/>
      <c r="FV520" s="47"/>
      <c r="FW520" s="2"/>
      <c r="FX520" s="47"/>
      <c r="FY520" s="2"/>
      <c r="FZ520" s="47"/>
      <c r="GA520" s="2"/>
      <c r="GB520" s="47"/>
      <c r="GU520" s="2"/>
      <c r="GV520" s="47"/>
      <c r="GW520" s="2"/>
      <c r="GX520" s="47"/>
    </row>
    <row r="521" spans="1:206">
      <c r="A521" s="47"/>
      <c r="B521" s="2" t="str">
        <f t="shared" si="48"/>
        <v/>
      </c>
      <c r="C521" s="47"/>
      <c r="D521" s="2" t="str">
        <f>IFERROR(IF(B521&lt;&gt;"", IF(COUNTIF(INDEX(Paste_Here!N$2:O$600, MATCH(B521, Paste_Here!A$2:A$600, 0), 0), "yes") &gt; 0, "No", IF(COUNTIF(INDEX(Paste_Here!N$2:O$600, MATCH(B521, Paste_Here!A$2:A$600, 0), 0), "no") &gt; 0, "Yes", "")), ""), "")</f>
        <v/>
      </c>
      <c r="E521" s="47"/>
      <c r="F521" s="84" t="str">
        <f>IFERROR(IF(B521&lt;&gt;"", IF(AND(INDEX(Paste_Here!P$2:P$600, MATCH(B521, Paste_Here!A$2:A$600, 0))&lt;&gt;"", ISNUMBER(VALUE(INDEX(Paste_Here!P$2:P$600, MATCH(B521, Paste_Here!A$2:A$600, 0))))), INDEX(Paste_Here!P$2:P$600, MATCH(B521, Paste_Here!A$2:A$600, 0)), ""), ""), "")</f>
        <v/>
      </c>
      <c r="G521" s="47"/>
      <c r="H521" s="2" t="str">
        <f>IFERROR(IF(B521&lt;&gt;"", IF(ISNUMBER(SEARCH("highrisk", LOWER(INDEX(Paste_Here!Q$2:Q$600, MATCH(B521, Paste_Here!A$2:A$600, 0))))), "High Risk", IF(ISNUMBER(SEARCH("lowrisk", LOWER(INDEX(Paste_Here!Q$2:Q$600, MATCH(B521, Paste_Here!A$2:A$600, 0))))), "Low Risk", IF(ISNUMBER(SEARCH("somerisk", LOWER(INDEX(Paste_Here!Q$2:Q$600, MATCH(B521, Paste_Here!A$2:A$600, 0))))), "Some Risk", ""))), ""), "")</f>
        <v/>
      </c>
      <c r="I521" s="47"/>
      <c r="J521" s="2"/>
      <c r="K521" s="47"/>
      <c r="L521" s="2"/>
      <c r="M521" s="47"/>
      <c r="N521" s="2"/>
      <c r="O521" s="47"/>
      <c r="P521" s="2" t="str">
        <f>IFERROR(IF(B521&lt;&gt;"", IF(AND(ISNUMBER(VALUE(INDEX(Paste_Here!R$2:R$600, MATCH(B521, Paste_Here!A$2:A$600, 0)))), INDEX(Paste_Here!R$2:R$600, MATCH(B521, Paste_Here!A$2:A$600, 0)) &lt;&gt; ""), VALUE(INDEX(Paste_Here!R$2:R$600, MATCH(B521, Paste_Here!A$2:A$600, 0))), ""), ""), "")</f>
        <v/>
      </c>
      <c r="Q521" s="47"/>
      <c r="R521" s="2"/>
      <c r="S521" s="47"/>
      <c r="W521" s="47"/>
      <c r="X521" s="2"/>
      <c r="Y521" s="47"/>
      <c r="Z521" s="2" t="str">
        <f>IFERROR(IF(B521&lt;&gt;"", IF(AND(INDEX(Paste_Here!S$2:S$600, MATCH(B521, Paste_Here!A$2:A$600, 0))&lt;&gt;"", ISNUMBER(VALUE(INDEX(Paste_Here!S$2:S$600, MATCH(B521, Paste_Here!A$2:A$600, 0))))), INDEX(Paste_Here!S$2:S$600, MATCH(B521, Paste_Here!A$2:A$600, 0)), ""), ""), "")</f>
        <v/>
      </c>
      <c r="AA521" s="47"/>
      <c r="AB521" s="2" t="str">
        <f>IFERROR(IF(B521&lt;&gt;"", IF(ISNUMBER(SEARCH("highrisk", LOWER(INDEX(Paste_Here!T$2:T$600, MATCH(B521, Paste_Here!A$2:A$600, 0))))), "High Risk", IF(ISNUMBER(SEARCH("lowrisk", LOWER(INDEX(Paste_Here!T$2:T$600, MATCH(B521, Paste_Here!A$2:A$600, 0))))), "Low Risk", IF(ISNUMBER(SEARCH("somerisk", LOWER(INDEX(Paste_Here!T$2:T$600, MATCH(B521, Paste_Here!A$2:A$600, 0))))), "Some Risk", IF(ISNUMBER(SEARCH("OT", LOWER(INDEX(Paste_Here!T$2:T$600, MATCH(B521, Paste_Here!A$2:A$600, 0))))), "On Track", "")))), ""), "")</f>
        <v/>
      </c>
      <c r="AC521" s="47"/>
      <c r="AD521" s="2"/>
      <c r="AE521" s="47"/>
      <c r="AF521" s="2"/>
      <c r="AG521" s="47"/>
      <c r="AH521" s="2"/>
      <c r="AI521" s="47"/>
      <c r="AJ521" s="2" t="str" cm="1">
        <f t="array" aca="1" ref="AJ521" ca="1">IFERROR(IF(ISNUMBER(SEARCH("BR", INDEX(Paste_Here!AB$2:AB$210, MATCH(B521, Paste_Here!A$2:A$210, 0)))), -1, 1) * VALUE(_xlfn.TEXTJOIN("", TRUE, IF(ISNUMBER(--MID(INDEX(Paste_Here!AB$2:AB$210, MATCH(B521, Paste_Here!A$2:A$210, 0)), ROW(INDIRECT("1:"&amp;LEN(INDEX(Paste_Here!AB$2:AB$210, MATCH(B521, Paste_Here!A$2:A$210, 0))))), 1)), MID(INDEX(Paste_Here!AB$2:AB$210, MATCH(B521, Paste_Here!A$2:A$210, 0)), ROW(INDIRECT("1:"&amp;LEN(INDEX(Paste_Here!AB$2:AB$210, MATCH(B521, Paste_Here!A$2:A$210, 0))))), 1), ""))), "")</f>
        <v/>
      </c>
      <c r="AK521" s="47"/>
      <c r="AL521" s="34" t="str">
        <f>IFERROR(IF(B521&lt;&gt;"", IF(AND(INDEX(Paste_Here!AF$2:AF$600, MATCH(B521, Paste_Here!A$2:A$600, 0))&lt;&gt;"", ISNUMBER(VALUE(INDEX(Paste_Here!AF$2:AF$600, MATCH(B521, Paste_Here!A$2:A$600, 0))))), INDEX(Paste_Here!AF$2:AF$600, MATCH(B521, Paste_Here!A$2:A$600, 0)), ""), ""), "")</f>
        <v/>
      </c>
      <c r="AM521" s="47"/>
      <c r="AN521" s="47"/>
      <c r="AO521" s="2" t="str">
        <f t="shared" si="49"/>
        <v/>
      </c>
      <c r="AP521" s="47"/>
      <c r="AQ521" s="34" t="str">
        <f>IFERROR(IF(B521&lt;&gt;"", IF(COUNTIF(INDEX(Paste_Here!X$2:Y$600, MATCH(B521, Paste_Here!A$2:A$600, 0), 0), "yes") &gt; 0, "No", IF(COUNTIF(INDEX(Paste_Here!X$2:Y$600, MATCH(B521, Paste_Here!A$2:A$600, 0), 0), "no") &gt; 0, "Yes", "")), ""), "")</f>
        <v/>
      </c>
      <c r="AR521" s="47"/>
      <c r="AS521" s="34" t="str">
        <f>IFERROR(IF(B521&lt;&gt;"", IF(AND(INDEX(Paste_Here!U$2:U$600, MATCH(B521, Paste_Here!A$2:A$600, 0))&lt;&gt;"", ISNUMBER(VALUE(INDEX(Paste_Here!U$2:U$600, MATCH(B521, Paste_Here!A$2:A$600, 0))))), INDEX(Paste_Here!U$2:U$600, MATCH(B521, Paste_Here!A$2:A$600, 0)), ""), ""), "")</f>
        <v/>
      </c>
      <c r="AT521" s="47"/>
      <c r="AU521" s="34" t="str">
        <f>IFERROR(IF(B521&lt;&gt;"", IF(ISNUMBER(SEARCH("highrisk", LOWER(INDEX(Paste_Here!V$2:V$600, MATCH(B521, Paste_Here!A$2:A$600, 0))))), "High Risk", IF(ISNUMBER(SEARCH("lowrisk", LOWER(INDEX(Paste_Here!V$2:V$600, MATCH(B521, Paste_Here!A$2:A$600, 0))))), "Low Risk", IF(ISNUMBER(SEARCH("somerisk", LOWER(INDEX(Paste_Here!V$2:V$600, MATCH(B521, Paste_Here!A$2:A$600, 0))))), "Some Risk", ""))), ""), "")</f>
        <v/>
      </c>
      <c r="AV521" s="47"/>
      <c r="AW521" s="34" t="str">
        <f>IFERROR(IF(B521&lt;&gt;"", IF(AND(ISNUMBER(VALUE(INDEX(Paste_Here!W$2:W$600, MATCH(B521, Paste_Here!A$2:A$600, 0)))), INDEX(Paste_Here!W$2:W$600, MATCH(B521, Paste_Here!A$2:A$600, 0)) &lt;&gt; ""), VALUE(INDEX(Paste_Here!W$2:W$600, MATCH(B521, Paste_Here!A$2:A$600, 0))), ""), ""), "")</f>
        <v/>
      </c>
      <c r="AX521" s="47"/>
      <c r="BA521" s="2" t="str">
        <f>IFERROR(IF(B521&lt;&gt;"", IF(AND(INDEX(Paste_Here!AI$2:AI$600, MATCH(B521, Paste_Here!A$2:A$600, 0))&lt;&gt;"", ISNUMBER(VALUE(INDEX(Paste_Here!AI$2:AI$600, MATCH(B521, Paste_Here!A$2:A$600, 0))))), INDEX(Paste_Here!AI$2:AI$600, MATCH(B521, Paste_Here!A$2:A$600, 0)), ""), ""), "")</f>
        <v/>
      </c>
      <c r="BB521" s="47"/>
      <c r="BC521" s="34" t="str">
        <f>IFERROR(IF(B521&lt;&gt;"", IF(ISNUMBER(SEARCH("highrisk", LOWER(INDEX(Paste_Here!AJ$2:AJ$600, MATCH(B521, Paste_Here!A$2:A$600, 0))))), "High Risk", IF(ISNUMBER(SEARCH("lowrisk", LOWER(INDEX(Paste_Here!AJ$2:AJ$600, MATCH(B521, Paste_Here!A$2:A$600, 0))))), "Low Risk", IF(ISNUMBER(SEARCH("somerisk", LOWER(INDEX(Paste_Here!AJ$2:AJ$600, MATCH(B521, Paste_Here!A$2:A$600, 0))))), "Some Risk", IF(ISNUMBER(SEARCH("OT", LOWER(INDEX(Paste_Here!AJ$2:AJ$600, MATCH(B521, Paste_Here!A$2:A$600, 0))))), "On Track", "")))), ""), "")</f>
        <v/>
      </c>
      <c r="BD521" s="47"/>
      <c r="BE521" s="34" t="str">
        <f>IFERROR(IF(B521&lt;&gt;"", IF(AND(INDEX(Paste_Here!AK$2:AK$600, MATCH(B521, Paste_Here!A$2:A$600, 0))&lt;&gt;"", ISNUMBER(VALUE(INDEX(Paste_Here!AK$2:AK$600, MATCH(B521, Paste_Here!A$2:A$600, 0))))), INDEX(Paste_Here!AK$2:AK$600, MATCH(B521, Paste_Here!A$2:A$600, 0)), ""), ""), "")</f>
        <v/>
      </c>
      <c r="BF521" s="47"/>
      <c r="BG521" s="34" t="str" cm="1">
        <f t="array" aca="1" ref="BG521" ca="1">IFERROR(IF(B521&lt;&gt;"", IF(INDEX(Paste_Here!AE$2:AE$600, MATCH(B521, Paste_Here!A$2:A$600, 0))&lt;&gt;"", IF(LEFT(INDEX(Paste_Here!AE$2:AE$600, MATCH(B521, Paste_Here!A$2:A$600, 0)), 2)="EM", -1, 1) * VALUE(_xlfn.TEXTJOIN("", TRUE, IF(ISNUMBER(MID(INDEX(Paste_Here!AE$2:AE$600, MATCH(B521, Paste_Here!A$2:A$600, 0)), ROW(INDIRECT("1:"&amp;LEN(INDEX(Paste_Here!AE$2:AE$600, MATCH(B521, Paste_Here!A$2:A$600, 0))))), 1)*1), MID(INDEX(Paste_Here!AE$2:AE$600, MATCH(B521, Paste_Here!A$2:A$600, 0)), ROW(INDIRECT("1:"&amp;LEN(INDEX(Paste_Here!AE$2:AE$600, MATCH(B521, Paste_Here!A$2:A$600, 0))))), 1), ""))), ""), ""), "")</f>
        <v/>
      </c>
      <c r="BH521" s="47"/>
      <c r="BJ521" s="47"/>
      <c r="BK521" s="2" t="str">
        <f t="shared" si="50"/>
        <v/>
      </c>
      <c r="BL521" s="47"/>
      <c r="BM521" s="34" t="str">
        <f>IFERROR(IF(B521&lt;&gt;"", IF(AND(INDEX(Paste_Here!Z$2:Z$600, MATCH(B521, Paste_Here!A$2:A$600, 0))&lt;&gt;"", ISNUMBER(VALUE(INDEX(Paste_Here!Z$2:Z$600, MATCH(B521, Paste_Here!A$2:A$600, 0))))), INDEX(Paste_Here!Z$2:Z$600, MATCH(B521, Paste_Here!A$2:A$600, 0)), ""), ""), "")</f>
        <v/>
      </c>
      <c r="BN521" s="47"/>
      <c r="BO521" s="34" t="str">
        <f>IFERROR(IF(B521&lt;&gt;"", IF(ISNUMBER(SEARCH("highrisk", LOWER(INDEX(Paste_Here!AA$2:AA$600, MATCH(B521, Paste_Here!A$2:A$600, 0))))), "High Risk", IF(ISNUMBER(SEARCH("lowrisk", LOWER(INDEX(Paste_Here!AA$2:AA$600, MATCH(B521, Paste_Here!A$2:A$600, 0))))), "Low Risk", IF(ISNUMBER(SEARCH("somerisk", LOWER(INDEX(Paste_Here!AA$2:AA$600, MATCH(B521, Paste_Here!A$2:A$600, 0))))), "Some Risk", IF(ISNUMBER(SEARCH("OT", LOWER(INDEX(Paste_Here!AA$2:AA$600, MATCH(B521, Paste_Here!A$2:A$600, 0))))), "On Track", "")))), ""), "")</f>
        <v/>
      </c>
      <c r="BP521" s="47"/>
      <c r="BQ521" s="34" t="str">
        <f>IFERROR(IF(B521&lt;&gt;"", IF(AND(INDEX(Paste_Here!AC$2:AC$600, MATCH(B521, Paste_Here!A$2:A$600, 0))&lt;&gt;"", ISNUMBER(VALUE(INDEX(Paste_Here!AC$2:AC$600, MATCH(B521, Paste_Here!A$2:A$600, 0))))), INDEX(Paste_Here!AC$2:AC$600, MATCH(B521, Paste_Here!A$2:A$600, 0)), ""), ""), "")</f>
        <v/>
      </c>
      <c r="BR521" s="47"/>
      <c r="BS521" s="34" t="str">
        <f>IFERROR(IF(B521&lt;&gt;"", IF(ISNUMBER(SEARCH("highrisk", LOWER(INDEX(Paste_Here!AD$2:AD$600, MATCH(B521, Paste_Here!A$2:A$600, 0))))), "High Risk", IF(ISNUMBER(SEARCH("lowrisk", LOWER(INDEX(Paste_Here!AD$2:AD$600, MATCH(B521, Paste_Here!A$2:A$600, 0))))), "Low Risk", IF(ISNUMBER(SEARCH("somerisk", LOWER(INDEX(Paste_Here!AD$2:AD$600, MATCH(B521, Paste_Here!A$2:A$600, 0))))), "Some Risk", IF(ISNUMBER(SEARCH("OT", LOWER(INDEX(Paste_Here!AD$2:AD$600, MATCH(B521, Paste_Here!A$2:A$600, 0))))), "On Track", "")))), ""), "")</f>
        <v/>
      </c>
      <c r="BT521" s="47"/>
      <c r="BU521" s="34"/>
      <c r="BV521" s="47"/>
      <c r="BW521" s="34"/>
      <c r="BX521" s="47"/>
      <c r="BY521" s="34"/>
      <c r="BZ521" s="47"/>
      <c r="CA521" s="34"/>
      <c r="CB521" s="49"/>
      <c r="DT521" s="47"/>
      <c r="DU521" s="47"/>
      <c r="DV521" s="2" t="str">
        <f t="shared" si="51"/>
        <v/>
      </c>
      <c r="DW521" s="47"/>
      <c r="DX521" s="2" t="str">
        <f>IFERROR(IF(B521&lt;&gt;"", IF(ISNUMBER(SEARCH("s", LOWER(INDEX(Paste_Here!M$2:M$600, MATCH(B521, Paste_Here!A$2:A$600, 0))))), "Yes", IF(INDEX(Paste_Here!M$2:M$600, MATCH(B521, Paste_Here!A$2:A$600, 0))&lt;&gt;"", "No", "")), ""), "")</f>
        <v/>
      </c>
      <c r="DY521" s="47"/>
      <c r="DZ521" s="2" t="str">
        <f>IFERROR(IF(B521&lt;&gt;"", IF(ISNUMBER(SEARCH("yes", LOWER(INDEX(Paste_Here!F$2:F$600, MATCH(B521, Paste_Here!A$2:A$600, 0))))), "Yes", IF(ISNUMBER(SEARCH("no", LOWER(INDEX(Paste_Here!F$2:F$600, MATCH(B521, Paste_Here!A$2:A$600, 0))))), "No", "")), ""), "")</f>
        <v/>
      </c>
      <c r="EA521" s="47"/>
      <c r="EB521" s="2" t="str">
        <f>IFERROR(IF(B521&lt;&gt;"", IF(ISNUMBER(SEARCH("english language learner", LOWER(INDEX(Paste_Here!C$2:C$600, MATCH(B521, Paste_Here!A$2:A$600, 0))))), "Yes", ""), ""), "")</f>
        <v/>
      </c>
      <c r="EC521" s="47"/>
      <c r="ED521" s="2" t="str">
        <f>IFERROR(IF(B521&lt;&gt;"", IF(OR(ISNUMBER(SEARCH("b", LOWER(INDEX(Paste_Here!K$2:K$600, MATCH(B521, Paste_Here!A$2:A$600, 0))))), ISNUMBER(SEARCH("h", LOWER(INDEX(Paste_Here!K$2:K$600, MATCH(B521, Paste_Here!A$2:A$600, 0))))), ISNUMBER(SEARCH("i", LOWER(INDEX(Paste_Here!K$2:K$600, MATCH(B521, Paste_Here!A$2:A$600, 0)))))), "Yes", IF(INDEX(Paste_Here!K$2:K$600, MATCH(B521, Paste_Here!A$2:A$600, 0))&lt;&gt;"", "No", "")), ""), "")</f>
        <v/>
      </c>
      <c r="EE521" s="47"/>
      <c r="EF521" s="34" t="str">
        <f>IFERROR(IF(B521&lt;&gt;"", IF(ISNUMBER(SEARCH("yes", LOWER(INDEX(Paste_Here!L$2:L$600, MATCH(B521, Paste_Here!A$2:A$600, 0))))), "Yes", IF(ISNUMBER(SEARCH("no", LOWER(INDEX(Paste_Here!L$2:L$600, MATCH(B521, Paste_Here!A$2:A$600, 0))))), "No", "")), ""), "")</f>
        <v/>
      </c>
      <c r="EG521" s="47"/>
      <c r="EH521" s="2" t="str">
        <f>IFERROR(IF(B521&lt;&gt;"", IF(ISNUMBER(SEARCH("transitional 2", LOWER(INDEX(Paste_Here!C$2:C$600, MATCH(B521, Paste_Here!A$2:A$600, 0))))), "T2", IF(ISNUMBER(SEARCH("transitional 1", LOWER(INDEX(Paste_Here!C$2:C$600, MATCH(B521, Paste_Here!A$2:A$600, 0))))), "T1", IF(ISNUMBER(SEARCH("waived ell services", LOWER(INDEX(Paste_Here!C$2:C$600, MATCH(B521, Paste_Here!A$2:A$600, 0))))), "W", ""))), ""), "")</f>
        <v/>
      </c>
      <c r="EI521" s="47"/>
      <c r="EJ521" s="2" t="str">
        <f>IFERROR(IF(B521&lt;&gt;"", IF(AND(INDEX(Paste_Here!AG$2:AG$600, MATCH(B521, Paste_Here!A$2:A$600, 0))&lt;&gt;"", ISNUMBER(VALUE(INDEX(Paste_Here!AG$2:AG$600, MATCH(B521, Paste_Here!A$2:A$600, 0))))), INDEX(Paste_Here!AG$2:AG$600, MATCH(B521, Paste_Here!A$2:A$600, 0)), ""), ""), "")</f>
        <v/>
      </c>
      <c r="EK521" s="47"/>
      <c r="EL521" s="2" t="str">
        <f>IFERROR(IF(B521&lt;&gt;"", IF(AND(INDEX(Paste_Here!AL$2:AL$600, MATCH(B521, Paste_Here!A$2:A$600, 0))&lt;&gt;"", ISNUMBER(VALUE(INDEX(Paste_Here!AL$2:AL$600, MATCH(B521, Paste_Here!A$2:A$600, 0))))), INDEX(Paste_Here!AL$2:AL$600, MATCH(B521, Paste_Here!A$2:A$600, 0)), ""), ""), "")</f>
        <v/>
      </c>
      <c r="EM521" s="47"/>
      <c r="FA521" s="4" t="str" cm="1">
        <f t="array" ref="FA521">IFERROR(INDEX(Paste_Here!$B$2:$B$600, MATCH(0, COUNTIF(FA$4:FA520, Paste_Here!$B$2:$B$600) + IF(Paste_Here!$B$2:$B$600="", 1, 0), 0)), "")</f>
        <v/>
      </c>
      <c r="FB521" s="4" t="str">
        <f>IF(FA521&lt;&gt;"", INDEX(Paste_Here!$A$2:$A$600, MATCH(FA521, Paste_Here!$B$2:$B$600, 0)), "")</f>
        <v/>
      </c>
      <c r="FC521" s="4" t="str">
        <f t="shared" si="52"/>
        <v/>
      </c>
      <c r="FD521" s="4" t="str" cm="1">
        <f t="array" ref="FD521">IFERROR(INDEX($FC$5:$FC$600, MATCH(SMALL(IF($FC$5:$FC$600&lt;&gt;"", COUNTIF($FC$5:$FC$600, "&lt;"&amp;$FC$5:$FC$600)+1), ROW()-ROW($FD$5)+1), COUNTIF($FC$5:$FC$600, "&lt;"&amp;$FC$5:$FC$600)+1, 0)), "")</f>
        <v/>
      </c>
      <c r="FF521" s="2" t="str">
        <f>IFERROR(IF(B521&lt;&gt;"", IF(AND(INDEX(Paste_Here!AH$2:AH$600, MATCH(B521, Paste_Here!A$2:A$600, 0))&lt;&gt;"", ISNUMBER(VALUE(INDEX(Paste_Here!AH$2:AH$600, MATCH(B521, Paste_Here!A$2:A$600, 0))))), INDEX(Paste_Here!AH$2:AH$600, MATCH(B521, Paste_Here!A$2:A$600, 0)), ""), ""), "")</f>
        <v/>
      </c>
      <c r="FG521" s="47"/>
      <c r="FH521" s="2" t="str">
        <f>IFERROR(IF(B521&lt;&gt;"", IF(AND(INDEX(Paste_Here!AM$2:AM$600, MATCH(B521, Paste_Here!A$2:A$600, 0))&lt;&gt;"", ISNUMBER(VALUE(INDEX(Paste_Here!AM$2:AM$600, MATCH(B521, Paste_Here!A$2:A$600, 0))))), INDEX(Paste_Here!AM$2:AM$600, MATCH(B521, Paste_Here!A$2:A$600, 0)), ""), ""), "")</f>
        <v/>
      </c>
      <c r="FI521" s="47"/>
      <c r="FJ521" s="47"/>
      <c r="FK521" s="2" t="str">
        <f t="shared" si="53"/>
        <v/>
      </c>
      <c r="FL521" s="47"/>
      <c r="FM521" s="2" t="str">
        <f>IFERROR(IF(B521&lt;&gt;"", IF(ISNUMBER(VALUE(INDEX(Paste_Here!H$2:H$600, MATCH(B521, Paste_Here!A$2:A$600, 0)))), IF(VALUE(INDEX(Paste_Here!H$2:H$600, MATCH(B521, Paste_Here!A$2:A$600, 0)))=0, "No", IF(AND(VALUE(INDEX(Paste_Here!H$2:H$600, MATCH(B521, Paste_Here!A$2:A$600, 0)))&gt;=1, VALUE(INDEX(Paste_Here!H$2:H$600, MATCH(B521, Paste_Here!A$2:A$600, 0)))&lt;=4), VALUE(INDEX(Paste_Here!H$2:H$600, MATCH(B521, Paste_Here!A$2:A$600, 0))), "")), ""), ""), "")</f>
        <v/>
      </c>
      <c r="FN521" s="47"/>
      <c r="FO521" s="34" t="str">
        <f>IFERROR(IF(B521&lt;&gt;"", IF(ISNUMBER(VALUE(INDEX(Paste_Here!I$2:I$600, MATCH(B521, Paste_Here!A$2:A$600, 0)))), IF(VALUE(INDEX(Paste_Here!I$2:I$600, MATCH(B521, Paste_Here!A$2:A$600, 0)))=0, "No", IF(AND(VALUE(INDEX(Paste_Here!I$2:I$600, MATCH(B521, Paste_Here!A$2:A$600, 0)))&gt;=1, VALUE(INDEX(Paste_Here!I$2:I$600, MATCH(B521, Paste_Here!A$2:A$600, 0)))&lt;=4), VALUE(INDEX(Paste_Here!I$2:I$600, MATCH(B521, Paste_Here!A$2:A$600, 0))), "")), ""), ""), "")</f>
        <v/>
      </c>
      <c r="FP521" s="47"/>
      <c r="FQ521" s="2"/>
      <c r="FR521" s="47"/>
      <c r="FS521" s="2"/>
      <c r="FT521" s="47"/>
      <c r="FU521" s="2"/>
      <c r="FV521" s="47"/>
      <c r="FW521" s="2"/>
      <c r="FX521" s="47"/>
      <c r="FY521" s="2"/>
      <c r="FZ521" s="47"/>
      <c r="GA521" s="2"/>
      <c r="GB521" s="47"/>
      <c r="GU521" s="2"/>
      <c r="GV521" s="47"/>
      <c r="GW521" s="2"/>
      <c r="GX521" s="47"/>
    </row>
    <row r="522" spans="1:206">
      <c r="A522" s="47"/>
      <c r="B522" s="2" t="str">
        <f t="shared" si="48"/>
        <v/>
      </c>
      <c r="C522" s="47"/>
      <c r="D522" s="2" t="str">
        <f>IFERROR(IF(B522&lt;&gt;"", IF(COUNTIF(INDEX(Paste_Here!N$2:O$600, MATCH(B522, Paste_Here!A$2:A$600, 0), 0), "yes") &gt; 0, "No", IF(COUNTIF(INDEX(Paste_Here!N$2:O$600, MATCH(B522, Paste_Here!A$2:A$600, 0), 0), "no") &gt; 0, "Yes", "")), ""), "")</f>
        <v/>
      </c>
      <c r="E522" s="47"/>
      <c r="F522" s="84" t="str">
        <f>IFERROR(IF(B522&lt;&gt;"", IF(AND(INDEX(Paste_Here!P$2:P$600, MATCH(B522, Paste_Here!A$2:A$600, 0))&lt;&gt;"", ISNUMBER(VALUE(INDEX(Paste_Here!P$2:P$600, MATCH(B522, Paste_Here!A$2:A$600, 0))))), INDEX(Paste_Here!P$2:P$600, MATCH(B522, Paste_Here!A$2:A$600, 0)), ""), ""), "")</f>
        <v/>
      </c>
      <c r="G522" s="47"/>
      <c r="H522" s="2" t="str">
        <f>IFERROR(IF(B522&lt;&gt;"", IF(ISNUMBER(SEARCH("highrisk", LOWER(INDEX(Paste_Here!Q$2:Q$600, MATCH(B522, Paste_Here!A$2:A$600, 0))))), "High Risk", IF(ISNUMBER(SEARCH("lowrisk", LOWER(INDEX(Paste_Here!Q$2:Q$600, MATCH(B522, Paste_Here!A$2:A$600, 0))))), "Low Risk", IF(ISNUMBER(SEARCH("somerisk", LOWER(INDEX(Paste_Here!Q$2:Q$600, MATCH(B522, Paste_Here!A$2:A$600, 0))))), "Some Risk", ""))), ""), "")</f>
        <v/>
      </c>
      <c r="I522" s="47"/>
      <c r="J522" s="2"/>
      <c r="K522" s="47"/>
      <c r="L522" s="2"/>
      <c r="M522" s="47"/>
      <c r="N522" s="2"/>
      <c r="O522" s="47"/>
      <c r="P522" s="2" t="str">
        <f>IFERROR(IF(B522&lt;&gt;"", IF(AND(ISNUMBER(VALUE(INDEX(Paste_Here!R$2:R$600, MATCH(B522, Paste_Here!A$2:A$600, 0)))), INDEX(Paste_Here!R$2:R$600, MATCH(B522, Paste_Here!A$2:A$600, 0)) &lt;&gt; ""), VALUE(INDEX(Paste_Here!R$2:R$600, MATCH(B522, Paste_Here!A$2:A$600, 0))), ""), ""), "")</f>
        <v/>
      </c>
      <c r="Q522" s="47"/>
      <c r="R522" s="2"/>
      <c r="S522" s="47"/>
      <c r="W522" s="47"/>
      <c r="X522" s="2"/>
      <c r="Y522" s="47"/>
      <c r="Z522" s="2" t="str">
        <f>IFERROR(IF(B522&lt;&gt;"", IF(AND(INDEX(Paste_Here!S$2:S$600, MATCH(B522, Paste_Here!A$2:A$600, 0))&lt;&gt;"", ISNUMBER(VALUE(INDEX(Paste_Here!S$2:S$600, MATCH(B522, Paste_Here!A$2:A$600, 0))))), INDEX(Paste_Here!S$2:S$600, MATCH(B522, Paste_Here!A$2:A$600, 0)), ""), ""), "")</f>
        <v/>
      </c>
      <c r="AA522" s="47"/>
      <c r="AB522" s="2" t="str">
        <f>IFERROR(IF(B522&lt;&gt;"", IF(ISNUMBER(SEARCH("highrisk", LOWER(INDEX(Paste_Here!T$2:T$600, MATCH(B522, Paste_Here!A$2:A$600, 0))))), "High Risk", IF(ISNUMBER(SEARCH("lowrisk", LOWER(INDEX(Paste_Here!T$2:T$600, MATCH(B522, Paste_Here!A$2:A$600, 0))))), "Low Risk", IF(ISNUMBER(SEARCH("somerisk", LOWER(INDEX(Paste_Here!T$2:T$600, MATCH(B522, Paste_Here!A$2:A$600, 0))))), "Some Risk", IF(ISNUMBER(SEARCH("OT", LOWER(INDEX(Paste_Here!T$2:T$600, MATCH(B522, Paste_Here!A$2:A$600, 0))))), "On Track", "")))), ""), "")</f>
        <v/>
      </c>
      <c r="AC522" s="47"/>
      <c r="AD522" s="2"/>
      <c r="AE522" s="47"/>
      <c r="AF522" s="2"/>
      <c r="AG522" s="47"/>
      <c r="AH522" s="2"/>
      <c r="AI522" s="47"/>
      <c r="AJ522" s="2" t="str" cm="1">
        <f t="array" aca="1" ref="AJ522" ca="1">IFERROR(IF(ISNUMBER(SEARCH("BR", INDEX(Paste_Here!AB$2:AB$210, MATCH(B522, Paste_Here!A$2:A$210, 0)))), -1, 1) * VALUE(_xlfn.TEXTJOIN("", TRUE, IF(ISNUMBER(--MID(INDEX(Paste_Here!AB$2:AB$210, MATCH(B522, Paste_Here!A$2:A$210, 0)), ROW(INDIRECT("1:"&amp;LEN(INDEX(Paste_Here!AB$2:AB$210, MATCH(B522, Paste_Here!A$2:A$210, 0))))), 1)), MID(INDEX(Paste_Here!AB$2:AB$210, MATCH(B522, Paste_Here!A$2:A$210, 0)), ROW(INDIRECT("1:"&amp;LEN(INDEX(Paste_Here!AB$2:AB$210, MATCH(B522, Paste_Here!A$2:A$210, 0))))), 1), ""))), "")</f>
        <v/>
      </c>
      <c r="AK522" s="47"/>
      <c r="AL522" s="34" t="str">
        <f>IFERROR(IF(B522&lt;&gt;"", IF(AND(INDEX(Paste_Here!AF$2:AF$600, MATCH(B522, Paste_Here!A$2:A$600, 0))&lt;&gt;"", ISNUMBER(VALUE(INDEX(Paste_Here!AF$2:AF$600, MATCH(B522, Paste_Here!A$2:A$600, 0))))), INDEX(Paste_Here!AF$2:AF$600, MATCH(B522, Paste_Here!A$2:A$600, 0)), ""), ""), "")</f>
        <v/>
      </c>
      <c r="AM522" s="47"/>
      <c r="AN522" s="47"/>
      <c r="AO522" s="2" t="str">
        <f t="shared" si="49"/>
        <v/>
      </c>
      <c r="AP522" s="47"/>
      <c r="AQ522" s="34" t="str">
        <f>IFERROR(IF(B522&lt;&gt;"", IF(COUNTIF(INDEX(Paste_Here!X$2:Y$600, MATCH(B522, Paste_Here!A$2:A$600, 0), 0), "yes") &gt; 0, "No", IF(COUNTIF(INDEX(Paste_Here!X$2:Y$600, MATCH(B522, Paste_Here!A$2:A$600, 0), 0), "no") &gt; 0, "Yes", "")), ""), "")</f>
        <v/>
      </c>
      <c r="AR522" s="47"/>
      <c r="AS522" s="34" t="str">
        <f>IFERROR(IF(B522&lt;&gt;"", IF(AND(INDEX(Paste_Here!U$2:U$600, MATCH(B522, Paste_Here!A$2:A$600, 0))&lt;&gt;"", ISNUMBER(VALUE(INDEX(Paste_Here!U$2:U$600, MATCH(B522, Paste_Here!A$2:A$600, 0))))), INDEX(Paste_Here!U$2:U$600, MATCH(B522, Paste_Here!A$2:A$600, 0)), ""), ""), "")</f>
        <v/>
      </c>
      <c r="AT522" s="47"/>
      <c r="AU522" s="34" t="str">
        <f>IFERROR(IF(B522&lt;&gt;"", IF(ISNUMBER(SEARCH("highrisk", LOWER(INDEX(Paste_Here!V$2:V$600, MATCH(B522, Paste_Here!A$2:A$600, 0))))), "High Risk", IF(ISNUMBER(SEARCH("lowrisk", LOWER(INDEX(Paste_Here!V$2:V$600, MATCH(B522, Paste_Here!A$2:A$600, 0))))), "Low Risk", IF(ISNUMBER(SEARCH("somerisk", LOWER(INDEX(Paste_Here!V$2:V$600, MATCH(B522, Paste_Here!A$2:A$600, 0))))), "Some Risk", ""))), ""), "")</f>
        <v/>
      </c>
      <c r="AV522" s="47"/>
      <c r="AW522" s="34" t="str">
        <f>IFERROR(IF(B522&lt;&gt;"", IF(AND(ISNUMBER(VALUE(INDEX(Paste_Here!W$2:W$600, MATCH(B522, Paste_Here!A$2:A$600, 0)))), INDEX(Paste_Here!W$2:W$600, MATCH(B522, Paste_Here!A$2:A$600, 0)) &lt;&gt; ""), VALUE(INDEX(Paste_Here!W$2:W$600, MATCH(B522, Paste_Here!A$2:A$600, 0))), ""), ""), "")</f>
        <v/>
      </c>
      <c r="AX522" s="47"/>
      <c r="BA522" s="2" t="str">
        <f>IFERROR(IF(B522&lt;&gt;"", IF(AND(INDEX(Paste_Here!AI$2:AI$600, MATCH(B522, Paste_Here!A$2:A$600, 0))&lt;&gt;"", ISNUMBER(VALUE(INDEX(Paste_Here!AI$2:AI$600, MATCH(B522, Paste_Here!A$2:A$600, 0))))), INDEX(Paste_Here!AI$2:AI$600, MATCH(B522, Paste_Here!A$2:A$600, 0)), ""), ""), "")</f>
        <v/>
      </c>
      <c r="BB522" s="47"/>
      <c r="BC522" s="34" t="str">
        <f>IFERROR(IF(B522&lt;&gt;"", IF(ISNUMBER(SEARCH("highrisk", LOWER(INDEX(Paste_Here!AJ$2:AJ$600, MATCH(B522, Paste_Here!A$2:A$600, 0))))), "High Risk", IF(ISNUMBER(SEARCH("lowrisk", LOWER(INDEX(Paste_Here!AJ$2:AJ$600, MATCH(B522, Paste_Here!A$2:A$600, 0))))), "Low Risk", IF(ISNUMBER(SEARCH("somerisk", LOWER(INDEX(Paste_Here!AJ$2:AJ$600, MATCH(B522, Paste_Here!A$2:A$600, 0))))), "Some Risk", IF(ISNUMBER(SEARCH("OT", LOWER(INDEX(Paste_Here!AJ$2:AJ$600, MATCH(B522, Paste_Here!A$2:A$600, 0))))), "On Track", "")))), ""), "")</f>
        <v/>
      </c>
      <c r="BD522" s="47"/>
      <c r="BE522" s="34" t="str">
        <f>IFERROR(IF(B522&lt;&gt;"", IF(AND(INDEX(Paste_Here!AK$2:AK$600, MATCH(B522, Paste_Here!A$2:A$600, 0))&lt;&gt;"", ISNUMBER(VALUE(INDEX(Paste_Here!AK$2:AK$600, MATCH(B522, Paste_Here!A$2:A$600, 0))))), INDEX(Paste_Here!AK$2:AK$600, MATCH(B522, Paste_Here!A$2:A$600, 0)), ""), ""), "")</f>
        <v/>
      </c>
      <c r="BF522" s="47"/>
      <c r="BG522" s="34" t="str" cm="1">
        <f t="array" aca="1" ref="BG522" ca="1">IFERROR(IF(B522&lt;&gt;"", IF(INDEX(Paste_Here!AE$2:AE$600, MATCH(B522, Paste_Here!A$2:A$600, 0))&lt;&gt;"", IF(LEFT(INDEX(Paste_Here!AE$2:AE$600, MATCH(B522, Paste_Here!A$2:A$600, 0)), 2)="EM", -1, 1) * VALUE(_xlfn.TEXTJOIN("", TRUE, IF(ISNUMBER(MID(INDEX(Paste_Here!AE$2:AE$600, MATCH(B522, Paste_Here!A$2:A$600, 0)), ROW(INDIRECT("1:"&amp;LEN(INDEX(Paste_Here!AE$2:AE$600, MATCH(B522, Paste_Here!A$2:A$600, 0))))), 1)*1), MID(INDEX(Paste_Here!AE$2:AE$600, MATCH(B522, Paste_Here!A$2:A$600, 0)), ROW(INDIRECT("1:"&amp;LEN(INDEX(Paste_Here!AE$2:AE$600, MATCH(B522, Paste_Here!A$2:A$600, 0))))), 1), ""))), ""), ""), "")</f>
        <v/>
      </c>
      <c r="BH522" s="47"/>
      <c r="BJ522" s="47"/>
      <c r="BK522" s="2" t="str">
        <f t="shared" si="50"/>
        <v/>
      </c>
      <c r="BL522" s="47"/>
      <c r="BM522" s="34" t="str">
        <f>IFERROR(IF(B522&lt;&gt;"", IF(AND(INDEX(Paste_Here!Z$2:Z$600, MATCH(B522, Paste_Here!A$2:A$600, 0))&lt;&gt;"", ISNUMBER(VALUE(INDEX(Paste_Here!Z$2:Z$600, MATCH(B522, Paste_Here!A$2:A$600, 0))))), INDEX(Paste_Here!Z$2:Z$600, MATCH(B522, Paste_Here!A$2:A$600, 0)), ""), ""), "")</f>
        <v/>
      </c>
      <c r="BN522" s="47"/>
      <c r="BO522" s="34" t="str">
        <f>IFERROR(IF(B522&lt;&gt;"", IF(ISNUMBER(SEARCH("highrisk", LOWER(INDEX(Paste_Here!AA$2:AA$600, MATCH(B522, Paste_Here!A$2:A$600, 0))))), "High Risk", IF(ISNUMBER(SEARCH("lowrisk", LOWER(INDEX(Paste_Here!AA$2:AA$600, MATCH(B522, Paste_Here!A$2:A$600, 0))))), "Low Risk", IF(ISNUMBER(SEARCH("somerisk", LOWER(INDEX(Paste_Here!AA$2:AA$600, MATCH(B522, Paste_Here!A$2:A$600, 0))))), "Some Risk", IF(ISNUMBER(SEARCH("OT", LOWER(INDEX(Paste_Here!AA$2:AA$600, MATCH(B522, Paste_Here!A$2:A$600, 0))))), "On Track", "")))), ""), "")</f>
        <v/>
      </c>
      <c r="BP522" s="47"/>
      <c r="BQ522" s="34" t="str">
        <f>IFERROR(IF(B522&lt;&gt;"", IF(AND(INDEX(Paste_Here!AC$2:AC$600, MATCH(B522, Paste_Here!A$2:A$600, 0))&lt;&gt;"", ISNUMBER(VALUE(INDEX(Paste_Here!AC$2:AC$600, MATCH(B522, Paste_Here!A$2:A$600, 0))))), INDEX(Paste_Here!AC$2:AC$600, MATCH(B522, Paste_Here!A$2:A$600, 0)), ""), ""), "")</f>
        <v/>
      </c>
      <c r="BR522" s="47"/>
      <c r="BS522" s="34" t="str">
        <f>IFERROR(IF(B522&lt;&gt;"", IF(ISNUMBER(SEARCH("highrisk", LOWER(INDEX(Paste_Here!AD$2:AD$600, MATCH(B522, Paste_Here!A$2:A$600, 0))))), "High Risk", IF(ISNUMBER(SEARCH("lowrisk", LOWER(INDEX(Paste_Here!AD$2:AD$600, MATCH(B522, Paste_Here!A$2:A$600, 0))))), "Low Risk", IF(ISNUMBER(SEARCH("somerisk", LOWER(INDEX(Paste_Here!AD$2:AD$600, MATCH(B522, Paste_Here!A$2:A$600, 0))))), "Some Risk", IF(ISNUMBER(SEARCH("OT", LOWER(INDEX(Paste_Here!AD$2:AD$600, MATCH(B522, Paste_Here!A$2:A$600, 0))))), "On Track", "")))), ""), "")</f>
        <v/>
      </c>
      <c r="BT522" s="47"/>
      <c r="BU522" s="34"/>
      <c r="BV522" s="47"/>
      <c r="BW522" s="34"/>
      <c r="BX522" s="47"/>
      <c r="BY522" s="34"/>
      <c r="BZ522" s="47"/>
      <c r="CA522" s="34"/>
      <c r="CB522" s="49"/>
      <c r="DT522" s="47"/>
      <c r="DU522" s="47"/>
      <c r="DV522" s="2" t="str">
        <f t="shared" si="51"/>
        <v/>
      </c>
      <c r="DW522" s="47"/>
      <c r="DX522" s="2" t="str">
        <f>IFERROR(IF(B522&lt;&gt;"", IF(ISNUMBER(SEARCH("s", LOWER(INDEX(Paste_Here!M$2:M$600, MATCH(B522, Paste_Here!A$2:A$600, 0))))), "Yes", IF(INDEX(Paste_Here!M$2:M$600, MATCH(B522, Paste_Here!A$2:A$600, 0))&lt;&gt;"", "No", "")), ""), "")</f>
        <v/>
      </c>
      <c r="DY522" s="47"/>
      <c r="DZ522" s="2" t="str">
        <f>IFERROR(IF(B522&lt;&gt;"", IF(ISNUMBER(SEARCH("yes", LOWER(INDEX(Paste_Here!F$2:F$600, MATCH(B522, Paste_Here!A$2:A$600, 0))))), "Yes", IF(ISNUMBER(SEARCH("no", LOWER(INDEX(Paste_Here!F$2:F$600, MATCH(B522, Paste_Here!A$2:A$600, 0))))), "No", "")), ""), "")</f>
        <v/>
      </c>
      <c r="EA522" s="47"/>
      <c r="EB522" s="2" t="str">
        <f>IFERROR(IF(B522&lt;&gt;"", IF(ISNUMBER(SEARCH("english language learner", LOWER(INDEX(Paste_Here!C$2:C$600, MATCH(B522, Paste_Here!A$2:A$600, 0))))), "Yes", ""), ""), "")</f>
        <v/>
      </c>
      <c r="EC522" s="47"/>
      <c r="ED522" s="2" t="str">
        <f>IFERROR(IF(B522&lt;&gt;"", IF(OR(ISNUMBER(SEARCH("b", LOWER(INDEX(Paste_Here!K$2:K$600, MATCH(B522, Paste_Here!A$2:A$600, 0))))), ISNUMBER(SEARCH("h", LOWER(INDEX(Paste_Here!K$2:K$600, MATCH(B522, Paste_Here!A$2:A$600, 0))))), ISNUMBER(SEARCH("i", LOWER(INDEX(Paste_Here!K$2:K$600, MATCH(B522, Paste_Here!A$2:A$600, 0)))))), "Yes", IF(INDEX(Paste_Here!K$2:K$600, MATCH(B522, Paste_Here!A$2:A$600, 0))&lt;&gt;"", "No", "")), ""), "")</f>
        <v/>
      </c>
      <c r="EE522" s="47"/>
      <c r="EF522" s="34" t="str">
        <f>IFERROR(IF(B522&lt;&gt;"", IF(ISNUMBER(SEARCH("yes", LOWER(INDEX(Paste_Here!L$2:L$600, MATCH(B522, Paste_Here!A$2:A$600, 0))))), "Yes", IF(ISNUMBER(SEARCH("no", LOWER(INDEX(Paste_Here!L$2:L$600, MATCH(B522, Paste_Here!A$2:A$600, 0))))), "No", "")), ""), "")</f>
        <v/>
      </c>
      <c r="EG522" s="47"/>
      <c r="EH522" s="2" t="str">
        <f>IFERROR(IF(B522&lt;&gt;"", IF(ISNUMBER(SEARCH("transitional 2", LOWER(INDEX(Paste_Here!C$2:C$600, MATCH(B522, Paste_Here!A$2:A$600, 0))))), "T2", IF(ISNUMBER(SEARCH("transitional 1", LOWER(INDEX(Paste_Here!C$2:C$600, MATCH(B522, Paste_Here!A$2:A$600, 0))))), "T1", IF(ISNUMBER(SEARCH("waived ell services", LOWER(INDEX(Paste_Here!C$2:C$600, MATCH(B522, Paste_Here!A$2:A$600, 0))))), "W", ""))), ""), "")</f>
        <v/>
      </c>
      <c r="EI522" s="47"/>
      <c r="EJ522" s="2" t="str">
        <f>IFERROR(IF(B522&lt;&gt;"", IF(AND(INDEX(Paste_Here!AG$2:AG$600, MATCH(B522, Paste_Here!A$2:A$600, 0))&lt;&gt;"", ISNUMBER(VALUE(INDEX(Paste_Here!AG$2:AG$600, MATCH(B522, Paste_Here!A$2:A$600, 0))))), INDEX(Paste_Here!AG$2:AG$600, MATCH(B522, Paste_Here!A$2:A$600, 0)), ""), ""), "")</f>
        <v/>
      </c>
      <c r="EK522" s="47"/>
      <c r="EL522" s="2" t="str">
        <f>IFERROR(IF(B522&lt;&gt;"", IF(AND(INDEX(Paste_Here!AL$2:AL$600, MATCH(B522, Paste_Here!A$2:A$600, 0))&lt;&gt;"", ISNUMBER(VALUE(INDEX(Paste_Here!AL$2:AL$600, MATCH(B522, Paste_Here!A$2:A$600, 0))))), INDEX(Paste_Here!AL$2:AL$600, MATCH(B522, Paste_Here!A$2:A$600, 0)), ""), ""), "")</f>
        <v/>
      </c>
      <c r="EM522" s="47"/>
      <c r="FA522" s="4" t="str" cm="1">
        <f t="array" ref="FA522">IFERROR(INDEX(Paste_Here!$B$2:$B$600, MATCH(0, COUNTIF(FA$4:FA521, Paste_Here!$B$2:$B$600) + IF(Paste_Here!$B$2:$B$600="", 1, 0), 0)), "")</f>
        <v/>
      </c>
      <c r="FB522" s="4" t="str">
        <f>IF(FA522&lt;&gt;"", INDEX(Paste_Here!$A$2:$A$600, MATCH(FA522, Paste_Here!$B$2:$B$600, 0)), "")</f>
        <v/>
      </c>
      <c r="FC522" s="4" t="str">
        <f t="shared" si="52"/>
        <v/>
      </c>
      <c r="FD522" s="4" t="str" cm="1">
        <f t="array" ref="FD522">IFERROR(INDEX($FC$5:$FC$600, MATCH(SMALL(IF($FC$5:$FC$600&lt;&gt;"", COUNTIF($FC$5:$FC$600, "&lt;"&amp;$FC$5:$FC$600)+1), ROW()-ROW($FD$5)+1), COUNTIF($FC$5:$FC$600, "&lt;"&amp;$FC$5:$FC$600)+1, 0)), "")</f>
        <v/>
      </c>
      <c r="FF522" s="2" t="str">
        <f>IFERROR(IF(B522&lt;&gt;"", IF(AND(INDEX(Paste_Here!AH$2:AH$600, MATCH(B522, Paste_Here!A$2:A$600, 0))&lt;&gt;"", ISNUMBER(VALUE(INDEX(Paste_Here!AH$2:AH$600, MATCH(B522, Paste_Here!A$2:A$600, 0))))), INDEX(Paste_Here!AH$2:AH$600, MATCH(B522, Paste_Here!A$2:A$600, 0)), ""), ""), "")</f>
        <v/>
      </c>
      <c r="FG522" s="47"/>
      <c r="FH522" s="2" t="str">
        <f>IFERROR(IF(B522&lt;&gt;"", IF(AND(INDEX(Paste_Here!AM$2:AM$600, MATCH(B522, Paste_Here!A$2:A$600, 0))&lt;&gt;"", ISNUMBER(VALUE(INDEX(Paste_Here!AM$2:AM$600, MATCH(B522, Paste_Here!A$2:A$600, 0))))), INDEX(Paste_Here!AM$2:AM$600, MATCH(B522, Paste_Here!A$2:A$600, 0)), ""), ""), "")</f>
        <v/>
      </c>
      <c r="FI522" s="47"/>
      <c r="FJ522" s="47"/>
      <c r="FK522" s="2" t="str">
        <f t="shared" si="53"/>
        <v/>
      </c>
      <c r="FL522" s="47"/>
      <c r="FM522" s="2" t="str">
        <f>IFERROR(IF(B522&lt;&gt;"", IF(ISNUMBER(VALUE(INDEX(Paste_Here!H$2:H$600, MATCH(B522, Paste_Here!A$2:A$600, 0)))), IF(VALUE(INDEX(Paste_Here!H$2:H$600, MATCH(B522, Paste_Here!A$2:A$600, 0)))=0, "No", IF(AND(VALUE(INDEX(Paste_Here!H$2:H$600, MATCH(B522, Paste_Here!A$2:A$600, 0)))&gt;=1, VALUE(INDEX(Paste_Here!H$2:H$600, MATCH(B522, Paste_Here!A$2:A$600, 0)))&lt;=4), VALUE(INDEX(Paste_Here!H$2:H$600, MATCH(B522, Paste_Here!A$2:A$600, 0))), "")), ""), ""), "")</f>
        <v/>
      </c>
      <c r="FN522" s="47"/>
      <c r="FO522" s="34" t="str">
        <f>IFERROR(IF(B522&lt;&gt;"", IF(ISNUMBER(VALUE(INDEX(Paste_Here!I$2:I$600, MATCH(B522, Paste_Here!A$2:A$600, 0)))), IF(VALUE(INDEX(Paste_Here!I$2:I$600, MATCH(B522, Paste_Here!A$2:A$600, 0)))=0, "No", IF(AND(VALUE(INDEX(Paste_Here!I$2:I$600, MATCH(B522, Paste_Here!A$2:A$600, 0)))&gt;=1, VALUE(INDEX(Paste_Here!I$2:I$600, MATCH(B522, Paste_Here!A$2:A$600, 0)))&lt;=4), VALUE(INDEX(Paste_Here!I$2:I$600, MATCH(B522, Paste_Here!A$2:A$600, 0))), "")), ""), ""), "")</f>
        <v/>
      </c>
      <c r="FP522" s="47"/>
      <c r="FQ522" s="2"/>
      <c r="FR522" s="47"/>
      <c r="FS522" s="2"/>
      <c r="FT522" s="47"/>
      <c r="FU522" s="2"/>
      <c r="FV522" s="47"/>
      <c r="FW522" s="2"/>
      <c r="FX522" s="47"/>
      <c r="FY522" s="2"/>
      <c r="FZ522" s="47"/>
      <c r="GA522" s="2"/>
      <c r="GB522" s="47"/>
      <c r="GU522" s="2"/>
      <c r="GV522" s="47"/>
      <c r="GW522" s="2"/>
      <c r="GX522" s="47"/>
    </row>
    <row r="523" spans="1:206">
      <c r="A523" s="47"/>
      <c r="B523" s="2" t="str">
        <f t="shared" si="48"/>
        <v/>
      </c>
      <c r="C523" s="47"/>
      <c r="D523" s="2" t="str">
        <f>IFERROR(IF(B523&lt;&gt;"", IF(COUNTIF(INDEX(Paste_Here!N$2:O$600, MATCH(B523, Paste_Here!A$2:A$600, 0), 0), "yes") &gt; 0, "No", IF(COUNTIF(INDEX(Paste_Here!N$2:O$600, MATCH(B523, Paste_Here!A$2:A$600, 0), 0), "no") &gt; 0, "Yes", "")), ""), "")</f>
        <v/>
      </c>
      <c r="E523" s="47"/>
      <c r="F523" s="84" t="str">
        <f>IFERROR(IF(B523&lt;&gt;"", IF(AND(INDEX(Paste_Here!P$2:P$600, MATCH(B523, Paste_Here!A$2:A$600, 0))&lt;&gt;"", ISNUMBER(VALUE(INDEX(Paste_Here!P$2:P$600, MATCH(B523, Paste_Here!A$2:A$600, 0))))), INDEX(Paste_Here!P$2:P$600, MATCH(B523, Paste_Here!A$2:A$600, 0)), ""), ""), "")</f>
        <v/>
      </c>
      <c r="G523" s="47"/>
      <c r="H523" s="2" t="str">
        <f>IFERROR(IF(B523&lt;&gt;"", IF(ISNUMBER(SEARCH("highrisk", LOWER(INDEX(Paste_Here!Q$2:Q$600, MATCH(B523, Paste_Here!A$2:A$600, 0))))), "High Risk", IF(ISNUMBER(SEARCH("lowrisk", LOWER(INDEX(Paste_Here!Q$2:Q$600, MATCH(B523, Paste_Here!A$2:A$600, 0))))), "Low Risk", IF(ISNUMBER(SEARCH("somerisk", LOWER(INDEX(Paste_Here!Q$2:Q$600, MATCH(B523, Paste_Here!A$2:A$600, 0))))), "Some Risk", ""))), ""), "")</f>
        <v/>
      </c>
      <c r="I523" s="47"/>
      <c r="J523" s="2"/>
      <c r="K523" s="47"/>
      <c r="L523" s="2"/>
      <c r="M523" s="47"/>
      <c r="N523" s="2"/>
      <c r="O523" s="47"/>
      <c r="P523" s="2" t="str">
        <f>IFERROR(IF(B523&lt;&gt;"", IF(AND(ISNUMBER(VALUE(INDEX(Paste_Here!R$2:R$600, MATCH(B523, Paste_Here!A$2:A$600, 0)))), INDEX(Paste_Here!R$2:R$600, MATCH(B523, Paste_Here!A$2:A$600, 0)) &lt;&gt; ""), VALUE(INDEX(Paste_Here!R$2:R$600, MATCH(B523, Paste_Here!A$2:A$600, 0))), ""), ""), "")</f>
        <v/>
      </c>
      <c r="Q523" s="47"/>
      <c r="R523" s="2"/>
      <c r="S523" s="47"/>
      <c r="W523" s="47"/>
      <c r="X523" s="2"/>
      <c r="Y523" s="47"/>
      <c r="Z523" s="2" t="str">
        <f>IFERROR(IF(B523&lt;&gt;"", IF(AND(INDEX(Paste_Here!S$2:S$600, MATCH(B523, Paste_Here!A$2:A$600, 0))&lt;&gt;"", ISNUMBER(VALUE(INDEX(Paste_Here!S$2:S$600, MATCH(B523, Paste_Here!A$2:A$600, 0))))), INDEX(Paste_Here!S$2:S$600, MATCH(B523, Paste_Here!A$2:A$600, 0)), ""), ""), "")</f>
        <v/>
      </c>
      <c r="AA523" s="47"/>
      <c r="AB523" s="2" t="str">
        <f>IFERROR(IF(B523&lt;&gt;"", IF(ISNUMBER(SEARCH("highrisk", LOWER(INDEX(Paste_Here!T$2:T$600, MATCH(B523, Paste_Here!A$2:A$600, 0))))), "High Risk", IF(ISNUMBER(SEARCH("lowrisk", LOWER(INDEX(Paste_Here!T$2:T$600, MATCH(B523, Paste_Here!A$2:A$600, 0))))), "Low Risk", IF(ISNUMBER(SEARCH("somerisk", LOWER(INDEX(Paste_Here!T$2:T$600, MATCH(B523, Paste_Here!A$2:A$600, 0))))), "Some Risk", IF(ISNUMBER(SEARCH("OT", LOWER(INDEX(Paste_Here!T$2:T$600, MATCH(B523, Paste_Here!A$2:A$600, 0))))), "On Track", "")))), ""), "")</f>
        <v/>
      </c>
      <c r="AC523" s="47"/>
      <c r="AD523" s="2"/>
      <c r="AE523" s="47"/>
      <c r="AF523" s="2"/>
      <c r="AG523" s="47"/>
      <c r="AH523" s="2"/>
      <c r="AI523" s="47"/>
      <c r="AJ523" s="2" t="str" cm="1">
        <f t="array" aca="1" ref="AJ523" ca="1">IFERROR(IF(ISNUMBER(SEARCH("BR", INDEX(Paste_Here!AB$2:AB$210, MATCH(B523, Paste_Here!A$2:A$210, 0)))), -1, 1) * VALUE(_xlfn.TEXTJOIN("", TRUE, IF(ISNUMBER(--MID(INDEX(Paste_Here!AB$2:AB$210, MATCH(B523, Paste_Here!A$2:A$210, 0)), ROW(INDIRECT("1:"&amp;LEN(INDEX(Paste_Here!AB$2:AB$210, MATCH(B523, Paste_Here!A$2:A$210, 0))))), 1)), MID(INDEX(Paste_Here!AB$2:AB$210, MATCH(B523, Paste_Here!A$2:A$210, 0)), ROW(INDIRECT("1:"&amp;LEN(INDEX(Paste_Here!AB$2:AB$210, MATCH(B523, Paste_Here!A$2:A$210, 0))))), 1), ""))), "")</f>
        <v/>
      </c>
      <c r="AK523" s="47"/>
      <c r="AL523" s="34" t="str">
        <f>IFERROR(IF(B523&lt;&gt;"", IF(AND(INDEX(Paste_Here!AF$2:AF$600, MATCH(B523, Paste_Here!A$2:A$600, 0))&lt;&gt;"", ISNUMBER(VALUE(INDEX(Paste_Here!AF$2:AF$600, MATCH(B523, Paste_Here!A$2:A$600, 0))))), INDEX(Paste_Here!AF$2:AF$600, MATCH(B523, Paste_Here!A$2:A$600, 0)), ""), ""), "")</f>
        <v/>
      </c>
      <c r="AM523" s="47"/>
      <c r="AN523" s="47"/>
      <c r="AO523" s="2" t="str">
        <f t="shared" si="49"/>
        <v/>
      </c>
      <c r="AP523" s="47"/>
      <c r="AQ523" s="34" t="str">
        <f>IFERROR(IF(B523&lt;&gt;"", IF(COUNTIF(INDEX(Paste_Here!X$2:Y$600, MATCH(B523, Paste_Here!A$2:A$600, 0), 0), "yes") &gt; 0, "No", IF(COUNTIF(INDEX(Paste_Here!X$2:Y$600, MATCH(B523, Paste_Here!A$2:A$600, 0), 0), "no") &gt; 0, "Yes", "")), ""), "")</f>
        <v/>
      </c>
      <c r="AR523" s="47"/>
      <c r="AS523" s="34" t="str">
        <f>IFERROR(IF(B523&lt;&gt;"", IF(AND(INDEX(Paste_Here!U$2:U$600, MATCH(B523, Paste_Here!A$2:A$600, 0))&lt;&gt;"", ISNUMBER(VALUE(INDEX(Paste_Here!U$2:U$600, MATCH(B523, Paste_Here!A$2:A$600, 0))))), INDEX(Paste_Here!U$2:U$600, MATCH(B523, Paste_Here!A$2:A$600, 0)), ""), ""), "")</f>
        <v/>
      </c>
      <c r="AT523" s="47"/>
      <c r="AU523" s="34" t="str">
        <f>IFERROR(IF(B523&lt;&gt;"", IF(ISNUMBER(SEARCH("highrisk", LOWER(INDEX(Paste_Here!V$2:V$600, MATCH(B523, Paste_Here!A$2:A$600, 0))))), "High Risk", IF(ISNUMBER(SEARCH("lowrisk", LOWER(INDEX(Paste_Here!V$2:V$600, MATCH(B523, Paste_Here!A$2:A$600, 0))))), "Low Risk", IF(ISNUMBER(SEARCH("somerisk", LOWER(INDEX(Paste_Here!V$2:V$600, MATCH(B523, Paste_Here!A$2:A$600, 0))))), "Some Risk", ""))), ""), "")</f>
        <v/>
      </c>
      <c r="AV523" s="47"/>
      <c r="AW523" s="34" t="str">
        <f>IFERROR(IF(B523&lt;&gt;"", IF(AND(ISNUMBER(VALUE(INDEX(Paste_Here!W$2:W$600, MATCH(B523, Paste_Here!A$2:A$600, 0)))), INDEX(Paste_Here!W$2:W$600, MATCH(B523, Paste_Here!A$2:A$600, 0)) &lt;&gt; ""), VALUE(INDEX(Paste_Here!W$2:W$600, MATCH(B523, Paste_Here!A$2:A$600, 0))), ""), ""), "")</f>
        <v/>
      </c>
      <c r="AX523" s="47"/>
      <c r="BA523" s="2" t="str">
        <f>IFERROR(IF(B523&lt;&gt;"", IF(AND(INDEX(Paste_Here!AI$2:AI$600, MATCH(B523, Paste_Here!A$2:A$600, 0))&lt;&gt;"", ISNUMBER(VALUE(INDEX(Paste_Here!AI$2:AI$600, MATCH(B523, Paste_Here!A$2:A$600, 0))))), INDEX(Paste_Here!AI$2:AI$600, MATCH(B523, Paste_Here!A$2:A$600, 0)), ""), ""), "")</f>
        <v/>
      </c>
      <c r="BB523" s="47"/>
      <c r="BC523" s="34" t="str">
        <f>IFERROR(IF(B523&lt;&gt;"", IF(ISNUMBER(SEARCH("highrisk", LOWER(INDEX(Paste_Here!AJ$2:AJ$600, MATCH(B523, Paste_Here!A$2:A$600, 0))))), "High Risk", IF(ISNUMBER(SEARCH("lowrisk", LOWER(INDEX(Paste_Here!AJ$2:AJ$600, MATCH(B523, Paste_Here!A$2:A$600, 0))))), "Low Risk", IF(ISNUMBER(SEARCH("somerisk", LOWER(INDEX(Paste_Here!AJ$2:AJ$600, MATCH(B523, Paste_Here!A$2:A$600, 0))))), "Some Risk", IF(ISNUMBER(SEARCH("OT", LOWER(INDEX(Paste_Here!AJ$2:AJ$600, MATCH(B523, Paste_Here!A$2:A$600, 0))))), "On Track", "")))), ""), "")</f>
        <v/>
      </c>
      <c r="BD523" s="47"/>
      <c r="BE523" s="34" t="str">
        <f>IFERROR(IF(B523&lt;&gt;"", IF(AND(INDEX(Paste_Here!AK$2:AK$600, MATCH(B523, Paste_Here!A$2:A$600, 0))&lt;&gt;"", ISNUMBER(VALUE(INDEX(Paste_Here!AK$2:AK$600, MATCH(B523, Paste_Here!A$2:A$600, 0))))), INDEX(Paste_Here!AK$2:AK$600, MATCH(B523, Paste_Here!A$2:A$600, 0)), ""), ""), "")</f>
        <v/>
      </c>
      <c r="BF523" s="47"/>
      <c r="BG523" s="34" t="str" cm="1">
        <f t="array" aca="1" ref="BG523" ca="1">IFERROR(IF(B523&lt;&gt;"", IF(INDEX(Paste_Here!AE$2:AE$600, MATCH(B523, Paste_Here!A$2:A$600, 0))&lt;&gt;"", IF(LEFT(INDEX(Paste_Here!AE$2:AE$600, MATCH(B523, Paste_Here!A$2:A$600, 0)), 2)="EM", -1, 1) * VALUE(_xlfn.TEXTJOIN("", TRUE, IF(ISNUMBER(MID(INDEX(Paste_Here!AE$2:AE$600, MATCH(B523, Paste_Here!A$2:A$600, 0)), ROW(INDIRECT("1:"&amp;LEN(INDEX(Paste_Here!AE$2:AE$600, MATCH(B523, Paste_Here!A$2:A$600, 0))))), 1)*1), MID(INDEX(Paste_Here!AE$2:AE$600, MATCH(B523, Paste_Here!A$2:A$600, 0)), ROW(INDIRECT("1:"&amp;LEN(INDEX(Paste_Here!AE$2:AE$600, MATCH(B523, Paste_Here!A$2:A$600, 0))))), 1), ""))), ""), ""), "")</f>
        <v/>
      </c>
      <c r="BH523" s="47"/>
      <c r="BJ523" s="47"/>
      <c r="BK523" s="2" t="str">
        <f t="shared" si="50"/>
        <v/>
      </c>
      <c r="BL523" s="47"/>
      <c r="BM523" s="34" t="str">
        <f>IFERROR(IF(B523&lt;&gt;"", IF(AND(INDEX(Paste_Here!Z$2:Z$600, MATCH(B523, Paste_Here!A$2:A$600, 0))&lt;&gt;"", ISNUMBER(VALUE(INDEX(Paste_Here!Z$2:Z$600, MATCH(B523, Paste_Here!A$2:A$600, 0))))), INDEX(Paste_Here!Z$2:Z$600, MATCH(B523, Paste_Here!A$2:A$600, 0)), ""), ""), "")</f>
        <v/>
      </c>
      <c r="BN523" s="47"/>
      <c r="BO523" s="34" t="str">
        <f>IFERROR(IF(B523&lt;&gt;"", IF(ISNUMBER(SEARCH("highrisk", LOWER(INDEX(Paste_Here!AA$2:AA$600, MATCH(B523, Paste_Here!A$2:A$600, 0))))), "High Risk", IF(ISNUMBER(SEARCH("lowrisk", LOWER(INDEX(Paste_Here!AA$2:AA$600, MATCH(B523, Paste_Here!A$2:A$600, 0))))), "Low Risk", IF(ISNUMBER(SEARCH("somerisk", LOWER(INDEX(Paste_Here!AA$2:AA$600, MATCH(B523, Paste_Here!A$2:A$600, 0))))), "Some Risk", IF(ISNUMBER(SEARCH("OT", LOWER(INDEX(Paste_Here!AA$2:AA$600, MATCH(B523, Paste_Here!A$2:A$600, 0))))), "On Track", "")))), ""), "")</f>
        <v/>
      </c>
      <c r="BP523" s="47"/>
      <c r="BQ523" s="34" t="str">
        <f>IFERROR(IF(B523&lt;&gt;"", IF(AND(INDEX(Paste_Here!AC$2:AC$600, MATCH(B523, Paste_Here!A$2:A$600, 0))&lt;&gt;"", ISNUMBER(VALUE(INDEX(Paste_Here!AC$2:AC$600, MATCH(B523, Paste_Here!A$2:A$600, 0))))), INDEX(Paste_Here!AC$2:AC$600, MATCH(B523, Paste_Here!A$2:A$600, 0)), ""), ""), "")</f>
        <v/>
      </c>
      <c r="BR523" s="47"/>
      <c r="BS523" s="34" t="str">
        <f>IFERROR(IF(B523&lt;&gt;"", IF(ISNUMBER(SEARCH("highrisk", LOWER(INDEX(Paste_Here!AD$2:AD$600, MATCH(B523, Paste_Here!A$2:A$600, 0))))), "High Risk", IF(ISNUMBER(SEARCH("lowrisk", LOWER(INDEX(Paste_Here!AD$2:AD$600, MATCH(B523, Paste_Here!A$2:A$600, 0))))), "Low Risk", IF(ISNUMBER(SEARCH("somerisk", LOWER(INDEX(Paste_Here!AD$2:AD$600, MATCH(B523, Paste_Here!A$2:A$600, 0))))), "Some Risk", IF(ISNUMBER(SEARCH("OT", LOWER(INDEX(Paste_Here!AD$2:AD$600, MATCH(B523, Paste_Here!A$2:A$600, 0))))), "On Track", "")))), ""), "")</f>
        <v/>
      </c>
      <c r="BT523" s="47"/>
      <c r="BU523" s="34"/>
      <c r="BV523" s="47"/>
      <c r="BW523" s="34"/>
      <c r="BX523" s="47"/>
      <c r="BY523" s="34"/>
      <c r="BZ523" s="47"/>
      <c r="CA523" s="34"/>
      <c r="CB523" s="49"/>
      <c r="DT523" s="47"/>
      <c r="DU523" s="47"/>
      <c r="DV523" s="2" t="str">
        <f t="shared" si="51"/>
        <v/>
      </c>
      <c r="DW523" s="47"/>
      <c r="DX523" s="2" t="str">
        <f>IFERROR(IF(B523&lt;&gt;"", IF(ISNUMBER(SEARCH("s", LOWER(INDEX(Paste_Here!M$2:M$600, MATCH(B523, Paste_Here!A$2:A$600, 0))))), "Yes", IF(INDEX(Paste_Here!M$2:M$600, MATCH(B523, Paste_Here!A$2:A$600, 0))&lt;&gt;"", "No", "")), ""), "")</f>
        <v/>
      </c>
      <c r="DY523" s="47"/>
      <c r="DZ523" s="2" t="str">
        <f>IFERROR(IF(B523&lt;&gt;"", IF(ISNUMBER(SEARCH("yes", LOWER(INDEX(Paste_Here!F$2:F$600, MATCH(B523, Paste_Here!A$2:A$600, 0))))), "Yes", IF(ISNUMBER(SEARCH("no", LOWER(INDEX(Paste_Here!F$2:F$600, MATCH(B523, Paste_Here!A$2:A$600, 0))))), "No", "")), ""), "")</f>
        <v/>
      </c>
      <c r="EA523" s="47"/>
      <c r="EB523" s="2" t="str">
        <f>IFERROR(IF(B523&lt;&gt;"", IF(ISNUMBER(SEARCH("english language learner", LOWER(INDEX(Paste_Here!C$2:C$600, MATCH(B523, Paste_Here!A$2:A$600, 0))))), "Yes", ""), ""), "")</f>
        <v/>
      </c>
      <c r="EC523" s="47"/>
      <c r="ED523" s="2" t="str">
        <f>IFERROR(IF(B523&lt;&gt;"", IF(OR(ISNUMBER(SEARCH("b", LOWER(INDEX(Paste_Here!K$2:K$600, MATCH(B523, Paste_Here!A$2:A$600, 0))))), ISNUMBER(SEARCH("h", LOWER(INDEX(Paste_Here!K$2:K$600, MATCH(B523, Paste_Here!A$2:A$600, 0))))), ISNUMBER(SEARCH("i", LOWER(INDEX(Paste_Here!K$2:K$600, MATCH(B523, Paste_Here!A$2:A$600, 0)))))), "Yes", IF(INDEX(Paste_Here!K$2:K$600, MATCH(B523, Paste_Here!A$2:A$600, 0))&lt;&gt;"", "No", "")), ""), "")</f>
        <v/>
      </c>
      <c r="EE523" s="47"/>
      <c r="EF523" s="34" t="str">
        <f>IFERROR(IF(B523&lt;&gt;"", IF(ISNUMBER(SEARCH("yes", LOWER(INDEX(Paste_Here!L$2:L$600, MATCH(B523, Paste_Here!A$2:A$600, 0))))), "Yes", IF(ISNUMBER(SEARCH("no", LOWER(INDEX(Paste_Here!L$2:L$600, MATCH(B523, Paste_Here!A$2:A$600, 0))))), "No", "")), ""), "")</f>
        <v/>
      </c>
      <c r="EG523" s="47"/>
      <c r="EH523" s="2" t="str">
        <f>IFERROR(IF(B523&lt;&gt;"", IF(ISNUMBER(SEARCH("transitional 2", LOWER(INDEX(Paste_Here!C$2:C$600, MATCH(B523, Paste_Here!A$2:A$600, 0))))), "T2", IF(ISNUMBER(SEARCH("transitional 1", LOWER(INDEX(Paste_Here!C$2:C$600, MATCH(B523, Paste_Here!A$2:A$600, 0))))), "T1", IF(ISNUMBER(SEARCH("waived ell services", LOWER(INDEX(Paste_Here!C$2:C$600, MATCH(B523, Paste_Here!A$2:A$600, 0))))), "W", ""))), ""), "")</f>
        <v/>
      </c>
      <c r="EI523" s="47"/>
      <c r="EJ523" s="2" t="str">
        <f>IFERROR(IF(B523&lt;&gt;"", IF(AND(INDEX(Paste_Here!AG$2:AG$600, MATCH(B523, Paste_Here!A$2:A$600, 0))&lt;&gt;"", ISNUMBER(VALUE(INDEX(Paste_Here!AG$2:AG$600, MATCH(B523, Paste_Here!A$2:A$600, 0))))), INDEX(Paste_Here!AG$2:AG$600, MATCH(B523, Paste_Here!A$2:A$600, 0)), ""), ""), "")</f>
        <v/>
      </c>
      <c r="EK523" s="47"/>
      <c r="EL523" s="2" t="str">
        <f>IFERROR(IF(B523&lt;&gt;"", IF(AND(INDEX(Paste_Here!AL$2:AL$600, MATCH(B523, Paste_Here!A$2:A$600, 0))&lt;&gt;"", ISNUMBER(VALUE(INDEX(Paste_Here!AL$2:AL$600, MATCH(B523, Paste_Here!A$2:A$600, 0))))), INDEX(Paste_Here!AL$2:AL$600, MATCH(B523, Paste_Here!A$2:A$600, 0)), ""), ""), "")</f>
        <v/>
      </c>
      <c r="EM523" s="47"/>
      <c r="FA523" s="4" t="str" cm="1">
        <f t="array" ref="FA523">IFERROR(INDEX(Paste_Here!$B$2:$B$600, MATCH(0, COUNTIF(FA$4:FA522, Paste_Here!$B$2:$B$600) + IF(Paste_Here!$B$2:$B$600="", 1, 0), 0)), "")</f>
        <v/>
      </c>
      <c r="FB523" s="4" t="str">
        <f>IF(FA523&lt;&gt;"", INDEX(Paste_Here!$A$2:$A$600, MATCH(FA523, Paste_Here!$B$2:$B$600, 0)), "")</f>
        <v/>
      </c>
      <c r="FC523" s="4" t="str">
        <f t="shared" si="52"/>
        <v/>
      </c>
      <c r="FD523" s="4" t="str" cm="1">
        <f t="array" ref="FD523">IFERROR(INDEX($FC$5:$FC$600, MATCH(SMALL(IF($FC$5:$FC$600&lt;&gt;"", COUNTIF($FC$5:$FC$600, "&lt;"&amp;$FC$5:$FC$600)+1), ROW()-ROW($FD$5)+1), COUNTIF($FC$5:$FC$600, "&lt;"&amp;$FC$5:$FC$600)+1, 0)), "")</f>
        <v/>
      </c>
      <c r="FF523" s="2" t="str">
        <f>IFERROR(IF(B523&lt;&gt;"", IF(AND(INDEX(Paste_Here!AH$2:AH$600, MATCH(B523, Paste_Here!A$2:A$600, 0))&lt;&gt;"", ISNUMBER(VALUE(INDEX(Paste_Here!AH$2:AH$600, MATCH(B523, Paste_Here!A$2:A$600, 0))))), INDEX(Paste_Here!AH$2:AH$600, MATCH(B523, Paste_Here!A$2:A$600, 0)), ""), ""), "")</f>
        <v/>
      </c>
      <c r="FG523" s="47"/>
      <c r="FH523" s="2" t="str">
        <f>IFERROR(IF(B523&lt;&gt;"", IF(AND(INDEX(Paste_Here!AM$2:AM$600, MATCH(B523, Paste_Here!A$2:A$600, 0))&lt;&gt;"", ISNUMBER(VALUE(INDEX(Paste_Here!AM$2:AM$600, MATCH(B523, Paste_Here!A$2:A$600, 0))))), INDEX(Paste_Here!AM$2:AM$600, MATCH(B523, Paste_Here!A$2:A$600, 0)), ""), ""), "")</f>
        <v/>
      </c>
      <c r="FI523" s="47"/>
      <c r="FJ523" s="47"/>
      <c r="FK523" s="2" t="str">
        <f t="shared" si="53"/>
        <v/>
      </c>
      <c r="FL523" s="47"/>
      <c r="FM523" s="2" t="str">
        <f>IFERROR(IF(B523&lt;&gt;"", IF(ISNUMBER(VALUE(INDEX(Paste_Here!H$2:H$600, MATCH(B523, Paste_Here!A$2:A$600, 0)))), IF(VALUE(INDEX(Paste_Here!H$2:H$600, MATCH(B523, Paste_Here!A$2:A$600, 0)))=0, "No", IF(AND(VALUE(INDEX(Paste_Here!H$2:H$600, MATCH(B523, Paste_Here!A$2:A$600, 0)))&gt;=1, VALUE(INDEX(Paste_Here!H$2:H$600, MATCH(B523, Paste_Here!A$2:A$600, 0)))&lt;=4), VALUE(INDEX(Paste_Here!H$2:H$600, MATCH(B523, Paste_Here!A$2:A$600, 0))), "")), ""), ""), "")</f>
        <v/>
      </c>
      <c r="FN523" s="47"/>
      <c r="FO523" s="34" t="str">
        <f>IFERROR(IF(B523&lt;&gt;"", IF(ISNUMBER(VALUE(INDEX(Paste_Here!I$2:I$600, MATCH(B523, Paste_Here!A$2:A$600, 0)))), IF(VALUE(INDEX(Paste_Here!I$2:I$600, MATCH(B523, Paste_Here!A$2:A$600, 0)))=0, "No", IF(AND(VALUE(INDEX(Paste_Here!I$2:I$600, MATCH(B523, Paste_Here!A$2:A$600, 0)))&gt;=1, VALUE(INDEX(Paste_Here!I$2:I$600, MATCH(B523, Paste_Here!A$2:A$600, 0)))&lt;=4), VALUE(INDEX(Paste_Here!I$2:I$600, MATCH(B523, Paste_Here!A$2:A$600, 0))), "")), ""), ""), "")</f>
        <v/>
      </c>
      <c r="FP523" s="47"/>
      <c r="FQ523" s="2"/>
      <c r="FR523" s="47"/>
      <c r="FS523" s="2"/>
      <c r="FT523" s="47"/>
      <c r="FU523" s="2"/>
      <c r="FV523" s="47"/>
      <c r="FW523" s="2"/>
      <c r="FX523" s="47"/>
      <c r="FY523" s="2"/>
      <c r="FZ523" s="47"/>
      <c r="GA523" s="2"/>
      <c r="GB523" s="47"/>
      <c r="GU523" s="2"/>
      <c r="GV523" s="47"/>
      <c r="GW523" s="2"/>
      <c r="GX523" s="47"/>
    </row>
    <row r="524" spans="1:206">
      <c r="A524" s="47"/>
      <c r="B524" s="2" t="str">
        <f t="shared" si="48"/>
        <v/>
      </c>
      <c r="C524" s="47"/>
      <c r="D524" s="2" t="str">
        <f>IFERROR(IF(B524&lt;&gt;"", IF(COUNTIF(INDEX(Paste_Here!N$2:O$600, MATCH(B524, Paste_Here!A$2:A$600, 0), 0), "yes") &gt; 0, "No", IF(COUNTIF(INDEX(Paste_Here!N$2:O$600, MATCH(B524, Paste_Here!A$2:A$600, 0), 0), "no") &gt; 0, "Yes", "")), ""), "")</f>
        <v/>
      </c>
      <c r="E524" s="47"/>
      <c r="F524" s="84" t="str">
        <f>IFERROR(IF(B524&lt;&gt;"", IF(AND(INDEX(Paste_Here!P$2:P$600, MATCH(B524, Paste_Here!A$2:A$600, 0))&lt;&gt;"", ISNUMBER(VALUE(INDEX(Paste_Here!P$2:P$600, MATCH(B524, Paste_Here!A$2:A$600, 0))))), INDEX(Paste_Here!P$2:P$600, MATCH(B524, Paste_Here!A$2:A$600, 0)), ""), ""), "")</f>
        <v/>
      </c>
      <c r="G524" s="47"/>
      <c r="H524" s="2" t="str">
        <f>IFERROR(IF(B524&lt;&gt;"", IF(ISNUMBER(SEARCH("highrisk", LOWER(INDEX(Paste_Here!Q$2:Q$600, MATCH(B524, Paste_Here!A$2:A$600, 0))))), "High Risk", IF(ISNUMBER(SEARCH("lowrisk", LOWER(INDEX(Paste_Here!Q$2:Q$600, MATCH(B524, Paste_Here!A$2:A$600, 0))))), "Low Risk", IF(ISNUMBER(SEARCH("somerisk", LOWER(INDEX(Paste_Here!Q$2:Q$600, MATCH(B524, Paste_Here!A$2:A$600, 0))))), "Some Risk", ""))), ""), "")</f>
        <v/>
      </c>
      <c r="I524" s="47"/>
      <c r="J524" s="2"/>
      <c r="K524" s="47"/>
      <c r="L524" s="2"/>
      <c r="M524" s="47"/>
      <c r="N524" s="2"/>
      <c r="O524" s="47"/>
      <c r="P524" s="2" t="str">
        <f>IFERROR(IF(B524&lt;&gt;"", IF(AND(ISNUMBER(VALUE(INDEX(Paste_Here!R$2:R$600, MATCH(B524, Paste_Here!A$2:A$600, 0)))), INDEX(Paste_Here!R$2:R$600, MATCH(B524, Paste_Here!A$2:A$600, 0)) &lt;&gt; ""), VALUE(INDEX(Paste_Here!R$2:R$600, MATCH(B524, Paste_Here!A$2:A$600, 0))), ""), ""), "")</f>
        <v/>
      </c>
      <c r="Q524" s="47"/>
      <c r="R524" s="2"/>
      <c r="S524" s="47"/>
      <c r="W524" s="47"/>
      <c r="X524" s="2"/>
      <c r="Y524" s="47"/>
      <c r="Z524" s="2" t="str">
        <f>IFERROR(IF(B524&lt;&gt;"", IF(AND(INDEX(Paste_Here!S$2:S$600, MATCH(B524, Paste_Here!A$2:A$600, 0))&lt;&gt;"", ISNUMBER(VALUE(INDEX(Paste_Here!S$2:S$600, MATCH(B524, Paste_Here!A$2:A$600, 0))))), INDEX(Paste_Here!S$2:S$600, MATCH(B524, Paste_Here!A$2:A$600, 0)), ""), ""), "")</f>
        <v/>
      </c>
      <c r="AA524" s="47"/>
      <c r="AB524" s="2" t="str">
        <f>IFERROR(IF(B524&lt;&gt;"", IF(ISNUMBER(SEARCH("highrisk", LOWER(INDEX(Paste_Here!T$2:T$600, MATCH(B524, Paste_Here!A$2:A$600, 0))))), "High Risk", IF(ISNUMBER(SEARCH("lowrisk", LOWER(INDEX(Paste_Here!T$2:T$600, MATCH(B524, Paste_Here!A$2:A$600, 0))))), "Low Risk", IF(ISNUMBER(SEARCH("somerisk", LOWER(INDEX(Paste_Here!T$2:T$600, MATCH(B524, Paste_Here!A$2:A$600, 0))))), "Some Risk", IF(ISNUMBER(SEARCH("OT", LOWER(INDEX(Paste_Here!T$2:T$600, MATCH(B524, Paste_Here!A$2:A$600, 0))))), "On Track", "")))), ""), "")</f>
        <v/>
      </c>
      <c r="AC524" s="47"/>
      <c r="AD524" s="2"/>
      <c r="AE524" s="47"/>
      <c r="AF524" s="2"/>
      <c r="AG524" s="47"/>
      <c r="AH524" s="2"/>
      <c r="AI524" s="47"/>
      <c r="AJ524" s="2" t="str" cm="1">
        <f t="array" aca="1" ref="AJ524" ca="1">IFERROR(IF(ISNUMBER(SEARCH("BR", INDEX(Paste_Here!AB$2:AB$210, MATCH(B524, Paste_Here!A$2:A$210, 0)))), -1, 1) * VALUE(_xlfn.TEXTJOIN("", TRUE, IF(ISNUMBER(--MID(INDEX(Paste_Here!AB$2:AB$210, MATCH(B524, Paste_Here!A$2:A$210, 0)), ROW(INDIRECT("1:"&amp;LEN(INDEX(Paste_Here!AB$2:AB$210, MATCH(B524, Paste_Here!A$2:A$210, 0))))), 1)), MID(INDEX(Paste_Here!AB$2:AB$210, MATCH(B524, Paste_Here!A$2:A$210, 0)), ROW(INDIRECT("1:"&amp;LEN(INDEX(Paste_Here!AB$2:AB$210, MATCH(B524, Paste_Here!A$2:A$210, 0))))), 1), ""))), "")</f>
        <v/>
      </c>
      <c r="AK524" s="47"/>
      <c r="AL524" s="34" t="str">
        <f>IFERROR(IF(B524&lt;&gt;"", IF(AND(INDEX(Paste_Here!AF$2:AF$600, MATCH(B524, Paste_Here!A$2:A$600, 0))&lt;&gt;"", ISNUMBER(VALUE(INDEX(Paste_Here!AF$2:AF$600, MATCH(B524, Paste_Here!A$2:A$600, 0))))), INDEX(Paste_Here!AF$2:AF$600, MATCH(B524, Paste_Here!A$2:A$600, 0)), ""), ""), "")</f>
        <v/>
      </c>
      <c r="AM524" s="47"/>
      <c r="AN524" s="47"/>
      <c r="AO524" s="2" t="str">
        <f t="shared" si="49"/>
        <v/>
      </c>
      <c r="AP524" s="47"/>
      <c r="AQ524" s="34" t="str">
        <f>IFERROR(IF(B524&lt;&gt;"", IF(COUNTIF(INDEX(Paste_Here!X$2:Y$600, MATCH(B524, Paste_Here!A$2:A$600, 0), 0), "yes") &gt; 0, "No", IF(COUNTIF(INDEX(Paste_Here!X$2:Y$600, MATCH(B524, Paste_Here!A$2:A$600, 0), 0), "no") &gt; 0, "Yes", "")), ""), "")</f>
        <v/>
      </c>
      <c r="AR524" s="47"/>
      <c r="AS524" s="34" t="str">
        <f>IFERROR(IF(B524&lt;&gt;"", IF(AND(INDEX(Paste_Here!U$2:U$600, MATCH(B524, Paste_Here!A$2:A$600, 0))&lt;&gt;"", ISNUMBER(VALUE(INDEX(Paste_Here!U$2:U$600, MATCH(B524, Paste_Here!A$2:A$600, 0))))), INDEX(Paste_Here!U$2:U$600, MATCH(B524, Paste_Here!A$2:A$600, 0)), ""), ""), "")</f>
        <v/>
      </c>
      <c r="AT524" s="47"/>
      <c r="AU524" s="34" t="str">
        <f>IFERROR(IF(B524&lt;&gt;"", IF(ISNUMBER(SEARCH("highrisk", LOWER(INDEX(Paste_Here!V$2:V$600, MATCH(B524, Paste_Here!A$2:A$600, 0))))), "High Risk", IF(ISNUMBER(SEARCH("lowrisk", LOWER(INDEX(Paste_Here!V$2:V$600, MATCH(B524, Paste_Here!A$2:A$600, 0))))), "Low Risk", IF(ISNUMBER(SEARCH("somerisk", LOWER(INDEX(Paste_Here!V$2:V$600, MATCH(B524, Paste_Here!A$2:A$600, 0))))), "Some Risk", ""))), ""), "")</f>
        <v/>
      </c>
      <c r="AV524" s="47"/>
      <c r="AW524" s="34" t="str">
        <f>IFERROR(IF(B524&lt;&gt;"", IF(AND(ISNUMBER(VALUE(INDEX(Paste_Here!W$2:W$600, MATCH(B524, Paste_Here!A$2:A$600, 0)))), INDEX(Paste_Here!W$2:W$600, MATCH(B524, Paste_Here!A$2:A$600, 0)) &lt;&gt; ""), VALUE(INDEX(Paste_Here!W$2:W$600, MATCH(B524, Paste_Here!A$2:A$600, 0))), ""), ""), "")</f>
        <v/>
      </c>
      <c r="AX524" s="47"/>
      <c r="BA524" s="2" t="str">
        <f>IFERROR(IF(B524&lt;&gt;"", IF(AND(INDEX(Paste_Here!AI$2:AI$600, MATCH(B524, Paste_Here!A$2:A$600, 0))&lt;&gt;"", ISNUMBER(VALUE(INDEX(Paste_Here!AI$2:AI$600, MATCH(B524, Paste_Here!A$2:A$600, 0))))), INDEX(Paste_Here!AI$2:AI$600, MATCH(B524, Paste_Here!A$2:A$600, 0)), ""), ""), "")</f>
        <v/>
      </c>
      <c r="BB524" s="47"/>
      <c r="BC524" s="34" t="str">
        <f>IFERROR(IF(B524&lt;&gt;"", IF(ISNUMBER(SEARCH("highrisk", LOWER(INDEX(Paste_Here!AJ$2:AJ$600, MATCH(B524, Paste_Here!A$2:A$600, 0))))), "High Risk", IF(ISNUMBER(SEARCH("lowrisk", LOWER(INDEX(Paste_Here!AJ$2:AJ$600, MATCH(B524, Paste_Here!A$2:A$600, 0))))), "Low Risk", IF(ISNUMBER(SEARCH("somerisk", LOWER(INDEX(Paste_Here!AJ$2:AJ$600, MATCH(B524, Paste_Here!A$2:A$600, 0))))), "Some Risk", IF(ISNUMBER(SEARCH("OT", LOWER(INDEX(Paste_Here!AJ$2:AJ$600, MATCH(B524, Paste_Here!A$2:A$600, 0))))), "On Track", "")))), ""), "")</f>
        <v/>
      </c>
      <c r="BD524" s="47"/>
      <c r="BE524" s="34" t="str">
        <f>IFERROR(IF(B524&lt;&gt;"", IF(AND(INDEX(Paste_Here!AK$2:AK$600, MATCH(B524, Paste_Here!A$2:A$600, 0))&lt;&gt;"", ISNUMBER(VALUE(INDEX(Paste_Here!AK$2:AK$600, MATCH(B524, Paste_Here!A$2:A$600, 0))))), INDEX(Paste_Here!AK$2:AK$600, MATCH(B524, Paste_Here!A$2:A$600, 0)), ""), ""), "")</f>
        <v/>
      </c>
      <c r="BF524" s="47"/>
      <c r="BG524" s="34" t="str" cm="1">
        <f t="array" aca="1" ref="BG524" ca="1">IFERROR(IF(B524&lt;&gt;"", IF(INDEX(Paste_Here!AE$2:AE$600, MATCH(B524, Paste_Here!A$2:A$600, 0))&lt;&gt;"", IF(LEFT(INDEX(Paste_Here!AE$2:AE$600, MATCH(B524, Paste_Here!A$2:A$600, 0)), 2)="EM", -1, 1) * VALUE(_xlfn.TEXTJOIN("", TRUE, IF(ISNUMBER(MID(INDEX(Paste_Here!AE$2:AE$600, MATCH(B524, Paste_Here!A$2:A$600, 0)), ROW(INDIRECT("1:"&amp;LEN(INDEX(Paste_Here!AE$2:AE$600, MATCH(B524, Paste_Here!A$2:A$600, 0))))), 1)*1), MID(INDEX(Paste_Here!AE$2:AE$600, MATCH(B524, Paste_Here!A$2:A$600, 0)), ROW(INDIRECT("1:"&amp;LEN(INDEX(Paste_Here!AE$2:AE$600, MATCH(B524, Paste_Here!A$2:A$600, 0))))), 1), ""))), ""), ""), "")</f>
        <v/>
      </c>
      <c r="BH524" s="47"/>
      <c r="BJ524" s="47"/>
      <c r="BK524" s="2" t="str">
        <f t="shared" si="50"/>
        <v/>
      </c>
      <c r="BL524" s="47"/>
      <c r="BM524" s="34" t="str">
        <f>IFERROR(IF(B524&lt;&gt;"", IF(AND(INDEX(Paste_Here!Z$2:Z$600, MATCH(B524, Paste_Here!A$2:A$600, 0))&lt;&gt;"", ISNUMBER(VALUE(INDEX(Paste_Here!Z$2:Z$600, MATCH(B524, Paste_Here!A$2:A$600, 0))))), INDEX(Paste_Here!Z$2:Z$600, MATCH(B524, Paste_Here!A$2:A$600, 0)), ""), ""), "")</f>
        <v/>
      </c>
      <c r="BN524" s="47"/>
      <c r="BO524" s="34" t="str">
        <f>IFERROR(IF(B524&lt;&gt;"", IF(ISNUMBER(SEARCH("highrisk", LOWER(INDEX(Paste_Here!AA$2:AA$600, MATCH(B524, Paste_Here!A$2:A$600, 0))))), "High Risk", IF(ISNUMBER(SEARCH("lowrisk", LOWER(INDEX(Paste_Here!AA$2:AA$600, MATCH(B524, Paste_Here!A$2:A$600, 0))))), "Low Risk", IF(ISNUMBER(SEARCH("somerisk", LOWER(INDEX(Paste_Here!AA$2:AA$600, MATCH(B524, Paste_Here!A$2:A$600, 0))))), "Some Risk", IF(ISNUMBER(SEARCH("OT", LOWER(INDEX(Paste_Here!AA$2:AA$600, MATCH(B524, Paste_Here!A$2:A$600, 0))))), "On Track", "")))), ""), "")</f>
        <v/>
      </c>
      <c r="BP524" s="47"/>
      <c r="BQ524" s="34" t="str">
        <f>IFERROR(IF(B524&lt;&gt;"", IF(AND(INDEX(Paste_Here!AC$2:AC$600, MATCH(B524, Paste_Here!A$2:A$600, 0))&lt;&gt;"", ISNUMBER(VALUE(INDEX(Paste_Here!AC$2:AC$600, MATCH(B524, Paste_Here!A$2:A$600, 0))))), INDEX(Paste_Here!AC$2:AC$600, MATCH(B524, Paste_Here!A$2:A$600, 0)), ""), ""), "")</f>
        <v/>
      </c>
      <c r="BR524" s="47"/>
      <c r="BS524" s="34" t="str">
        <f>IFERROR(IF(B524&lt;&gt;"", IF(ISNUMBER(SEARCH("highrisk", LOWER(INDEX(Paste_Here!AD$2:AD$600, MATCH(B524, Paste_Here!A$2:A$600, 0))))), "High Risk", IF(ISNUMBER(SEARCH("lowrisk", LOWER(INDEX(Paste_Here!AD$2:AD$600, MATCH(B524, Paste_Here!A$2:A$600, 0))))), "Low Risk", IF(ISNUMBER(SEARCH("somerisk", LOWER(INDEX(Paste_Here!AD$2:AD$600, MATCH(B524, Paste_Here!A$2:A$600, 0))))), "Some Risk", IF(ISNUMBER(SEARCH("OT", LOWER(INDEX(Paste_Here!AD$2:AD$600, MATCH(B524, Paste_Here!A$2:A$600, 0))))), "On Track", "")))), ""), "")</f>
        <v/>
      </c>
      <c r="BT524" s="47"/>
      <c r="BU524" s="34"/>
      <c r="BV524" s="47"/>
      <c r="BW524" s="34"/>
      <c r="BX524" s="47"/>
      <c r="BY524" s="34"/>
      <c r="BZ524" s="47"/>
      <c r="CA524" s="34"/>
      <c r="CB524" s="49"/>
      <c r="DT524" s="47"/>
      <c r="DU524" s="47"/>
      <c r="DV524" s="2" t="str">
        <f t="shared" si="51"/>
        <v/>
      </c>
      <c r="DW524" s="47"/>
      <c r="DX524" s="2" t="str">
        <f>IFERROR(IF(B524&lt;&gt;"", IF(ISNUMBER(SEARCH("s", LOWER(INDEX(Paste_Here!M$2:M$600, MATCH(B524, Paste_Here!A$2:A$600, 0))))), "Yes", IF(INDEX(Paste_Here!M$2:M$600, MATCH(B524, Paste_Here!A$2:A$600, 0))&lt;&gt;"", "No", "")), ""), "")</f>
        <v/>
      </c>
      <c r="DY524" s="47"/>
      <c r="DZ524" s="2" t="str">
        <f>IFERROR(IF(B524&lt;&gt;"", IF(ISNUMBER(SEARCH("yes", LOWER(INDEX(Paste_Here!F$2:F$600, MATCH(B524, Paste_Here!A$2:A$600, 0))))), "Yes", IF(ISNUMBER(SEARCH("no", LOWER(INDEX(Paste_Here!F$2:F$600, MATCH(B524, Paste_Here!A$2:A$600, 0))))), "No", "")), ""), "")</f>
        <v/>
      </c>
      <c r="EA524" s="47"/>
      <c r="EB524" s="2" t="str">
        <f>IFERROR(IF(B524&lt;&gt;"", IF(ISNUMBER(SEARCH("english language learner", LOWER(INDEX(Paste_Here!C$2:C$600, MATCH(B524, Paste_Here!A$2:A$600, 0))))), "Yes", ""), ""), "")</f>
        <v/>
      </c>
      <c r="EC524" s="47"/>
      <c r="ED524" s="2" t="str">
        <f>IFERROR(IF(B524&lt;&gt;"", IF(OR(ISNUMBER(SEARCH("b", LOWER(INDEX(Paste_Here!K$2:K$600, MATCH(B524, Paste_Here!A$2:A$600, 0))))), ISNUMBER(SEARCH("h", LOWER(INDEX(Paste_Here!K$2:K$600, MATCH(B524, Paste_Here!A$2:A$600, 0))))), ISNUMBER(SEARCH("i", LOWER(INDEX(Paste_Here!K$2:K$600, MATCH(B524, Paste_Here!A$2:A$600, 0)))))), "Yes", IF(INDEX(Paste_Here!K$2:K$600, MATCH(B524, Paste_Here!A$2:A$600, 0))&lt;&gt;"", "No", "")), ""), "")</f>
        <v/>
      </c>
      <c r="EE524" s="47"/>
      <c r="EF524" s="34" t="str">
        <f>IFERROR(IF(B524&lt;&gt;"", IF(ISNUMBER(SEARCH("yes", LOWER(INDEX(Paste_Here!L$2:L$600, MATCH(B524, Paste_Here!A$2:A$600, 0))))), "Yes", IF(ISNUMBER(SEARCH("no", LOWER(INDEX(Paste_Here!L$2:L$600, MATCH(B524, Paste_Here!A$2:A$600, 0))))), "No", "")), ""), "")</f>
        <v/>
      </c>
      <c r="EG524" s="47"/>
      <c r="EH524" s="2" t="str">
        <f>IFERROR(IF(B524&lt;&gt;"", IF(ISNUMBER(SEARCH("transitional 2", LOWER(INDEX(Paste_Here!C$2:C$600, MATCH(B524, Paste_Here!A$2:A$600, 0))))), "T2", IF(ISNUMBER(SEARCH("transitional 1", LOWER(INDEX(Paste_Here!C$2:C$600, MATCH(B524, Paste_Here!A$2:A$600, 0))))), "T1", IF(ISNUMBER(SEARCH("waived ell services", LOWER(INDEX(Paste_Here!C$2:C$600, MATCH(B524, Paste_Here!A$2:A$600, 0))))), "W", ""))), ""), "")</f>
        <v/>
      </c>
      <c r="EI524" s="47"/>
      <c r="EJ524" s="2" t="str">
        <f>IFERROR(IF(B524&lt;&gt;"", IF(AND(INDEX(Paste_Here!AG$2:AG$600, MATCH(B524, Paste_Here!A$2:A$600, 0))&lt;&gt;"", ISNUMBER(VALUE(INDEX(Paste_Here!AG$2:AG$600, MATCH(B524, Paste_Here!A$2:A$600, 0))))), INDEX(Paste_Here!AG$2:AG$600, MATCH(B524, Paste_Here!A$2:A$600, 0)), ""), ""), "")</f>
        <v/>
      </c>
      <c r="EK524" s="47"/>
      <c r="EL524" s="2" t="str">
        <f>IFERROR(IF(B524&lt;&gt;"", IF(AND(INDEX(Paste_Here!AL$2:AL$600, MATCH(B524, Paste_Here!A$2:A$600, 0))&lt;&gt;"", ISNUMBER(VALUE(INDEX(Paste_Here!AL$2:AL$600, MATCH(B524, Paste_Here!A$2:A$600, 0))))), INDEX(Paste_Here!AL$2:AL$600, MATCH(B524, Paste_Here!A$2:A$600, 0)), ""), ""), "")</f>
        <v/>
      </c>
      <c r="EM524" s="47"/>
      <c r="FA524" s="4" t="str" cm="1">
        <f t="array" ref="FA524">IFERROR(INDEX(Paste_Here!$B$2:$B$600, MATCH(0, COUNTIF(FA$4:FA523, Paste_Here!$B$2:$B$600) + IF(Paste_Here!$B$2:$B$600="", 1, 0), 0)), "")</f>
        <v/>
      </c>
      <c r="FB524" s="4" t="str">
        <f>IF(FA524&lt;&gt;"", INDEX(Paste_Here!$A$2:$A$600, MATCH(FA524, Paste_Here!$B$2:$B$600, 0)), "")</f>
        <v/>
      </c>
      <c r="FC524" s="4" t="str">
        <f t="shared" si="52"/>
        <v/>
      </c>
      <c r="FD524" s="4" t="str" cm="1">
        <f t="array" ref="FD524">IFERROR(INDEX($FC$5:$FC$600, MATCH(SMALL(IF($FC$5:$FC$600&lt;&gt;"", COUNTIF($FC$5:$FC$600, "&lt;"&amp;$FC$5:$FC$600)+1), ROW()-ROW($FD$5)+1), COUNTIF($FC$5:$FC$600, "&lt;"&amp;$FC$5:$FC$600)+1, 0)), "")</f>
        <v/>
      </c>
      <c r="FF524" s="2" t="str">
        <f>IFERROR(IF(B524&lt;&gt;"", IF(AND(INDEX(Paste_Here!AH$2:AH$600, MATCH(B524, Paste_Here!A$2:A$600, 0))&lt;&gt;"", ISNUMBER(VALUE(INDEX(Paste_Here!AH$2:AH$600, MATCH(B524, Paste_Here!A$2:A$600, 0))))), INDEX(Paste_Here!AH$2:AH$600, MATCH(B524, Paste_Here!A$2:A$600, 0)), ""), ""), "")</f>
        <v/>
      </c>
      <c r="FG524" s="47"/>
      <c r="FH524" s="2" t="str">
        <f>IFERROR(IF(B524&lt;&gt;"", IF(AND(INDEX(Paste_Here!AM$2:AM$600, MATCH(B524, Paste_Here!A$2:A$600, 0))&lt;&gt;"", ISNUMBER(VALUE(INDEX(Paste_Here!AM$2:AM$600, MATCH(B524, Paste_Here!A$2:A$600, 0))))), INDEX(Paste_Here!AM$2:AM$600, MATCH(B524, Paste_Here!A$2:A$600, 0)), ""), ""), "")</f>
        <v/>
      </c>
      <c r="FI524" s="47"/>
      <c r="FJ524" s="47"/>
      <c r="FK524" s="2" t="str">
        <f t="shared" si="53"/>
        <v/>
      </c>
      <c r="FL524" s="47"/>
      <c r="FM524" s="2" t="str">
        <f>IFERROR(IF(B524&lt;&gt;"", IF(ISNUMBER(VALUE(INDEX(Paste_Here!H$2:H$600, MATCH(B524, Paste_Here!A$2:A$600, 0)))), IF(VALUE(INDEX(Paste_Here!H$2:H$600, MATCH(B524, Paste_Here!A$2:A$600, 0)))=0, "No", IF(AND(VALUE(INDEX(Paste_Here!H$2:H$600, MATCH(B524, Paste_Here!A$2:A$600, 0)))&gt;=1, VALUE(INDEX(Paste_Here!H$2:H$600, MATCH(B524, Paste_Here!A$2:A$600, 0)))&lt;=4), VALUE(INDEX(Paste_Here!H$2:H$600, MATCH(B524, Paste_Here!A$2:A$600, 0))), "")), ""), ""), "")</f>
        <v/>
      </c>
      <c r="FN524" s="47"/>
      <c r="FO524" s="34" t="str">
        <f>IFERROR(IF(B524&lt;&gt;"", IF(ISNUMBER(VALUE(INDEX(Paste_Here!I$2:I$600, MATCH(B524, Paste_Here!A$2:A$600, 0)))), IF(VALUE(INDEX(Paste_Here!I$2:I$600, MATCH(B524, Paste_Here!A$2:A$600, 0)))=0, "No", IF(AND(VALUE(INDEX(Paste_Here!I$2:I$600, MATCH(B524, Paste_Here!A$2:A$600, 0)))&gt;=1, VALUE(INDEX(Paste_Here!I$2:I$600, MATCH(B524, Paste_Here!A$2:A$600, 0)))&lt;=4), VALUE(INDEX(Paste_Here!I$2:I$600, MATCH(B524, Paste_Here!A$2:A$600, 0))), "")), ""), ""), "")</f>
        <v/>
      </c>
      <c r="FP524" s="47"/>
      <c r="FQ524" s="2"/>
      <c r="FR524" s="47"/>
      <c r="FS524" s="2"/>
      <c r="FT524" s="47"/>
      <c r="FU524" s="2"/>
      <c r="FV524" s="47"/>
      <c r="FW524" s="2"/>
      <c r="FX524" s="47"/>
      <c r="FY524" s="2"/>
      <c r="FZ524" s="47"/>
      <c r="GA524" s="2"/>
      <c r="GB524" s="47"/>
      <c r="GU524" s="2"/>
      <c r="GV524" s="47"/>
      <c r="GW524" s="2"/>
      <c r="GX524" s="47"/>
    </row>
    <row r="525" spans="1:206">
      <c r="A525" s="47"/>
      <c r="B525" s="2" t="str">
        <f t="shared" si="48"/>
        <v/>
      </c>
      <c r="C525" s="47"/>
      <c r="D525" s="2" t="str">
        <f>IFERROR(IF(B525&lt;&gt;"", IF(COUNTIF(INDEX(Paste_Here!N$2:O$600, MATCH(B525, Paste_Here!A$2:A$600, 0), 0), "yes") &gt; 0, "No", IF(COUNTIF(INDEX(Paste_Here!N$2:O$600, MATCH(B525, Paste_Here!A$2:A$600, 0), 0), "no") &gt; 0, "Yes", "")), ""), "")</f>
        <v/>
      </c>
      <c r="E525" s="47"/>
      <c r="F525" s="84" t="str">
        <f>IFERROR(IF(B525&lt;&gt;"", IF(AND(INDEX(Paste_Here!P$2:P$600, MATCH(B525, Paste_Here!A$2:A$600, 0))&lt;&gt;"", ISNUMBER(VALUE(INDEX(Paste_Here!P$2:P$600, MATCH(B525, Paste_Here!A$2:A$600, 0))))), INDEX(Paste_Here!P$2:P$600, MATCH(B525, Paste_Here!A$2:A$600, 0)), ""), ""), "")</f>
        <v/>
      </c>
      <c r="G525" s="47"/>
      <c r="H525" s="2" t="str">
        <f>IFERROR(IF(B525&lt;&gt;"", IF(ISNUMBER(SEARCH("highrisk", LOWER(INDEX(Paste_Here!Q$2:Q$600, MATCH(B525, Paste_Here!A$2:A$600, 0))))), "High Risk", IF(ISNUMBER(SEARCH("lowrisk", LOWER(INDEX(Paste_Here!Q$2:Q$600, MATCH(B525, Paste_Here!A$2:A$600, 0))))), "Low Risk", IF(ISNUMBER(SEARCH("somerisk", LOWER(INDEX(Paste_Here!Q$2:Q$600, MATCH(B525, Paste_Here!A$2:A$600, 0))))), "Some Risk", ""))), ""), "")</f>
        <v/>
      </c>
      <c r="I525" s="47"/>
      <c r="J525" s="2"/>
      <c r="K525" s="47"/>
      <c r="L525" s="2"/>
      <c r="M525" s="47"/>
      <c r="N525" s="2"/>
      <c r="O525" s="47"/>
      <c r="P525" s="2" t="str">
        <f>IFERROR(IF(B525&lt;&gt;"", IF(AND(ISNUMBER(VALUE(INDEX(Paste_Here!R$2:R$600, MATCH(B525, Paste_Here!A$2:A$600, 0)))), INDEX(Paste_Here!R$2:R$600, MATCH(B525, Paste_Here!A$2:A$600, 0)) &lt;&gt; ""), VALUE(INDEX(Paste_Here!R$2:R$600, MATCH(B525, Paste_Here!A$2:A$600, 0))), ""), ""), "")</f>
        <v/>
      </c>
      <c r="Q525" s="47"/>
      <c r="R525" s="2"/>
      <c r="S525" s="47"/>
      <c r="W525" s="47"/>
      <c r="X525" s="2"/>
      <c r="Y525" s="47"/>
      <c r="Z525" s="2" t="str">
        <f>IFERROR(IF(B525&lt;&gt;"", IF(AND(INDEX(Paste_Here!S$2:S$600, MATCH(B525, Paste_Here!A$2:A$600, 0))&lt;&gt;"", ISNUMBER(VALUE(INDEX(Paste_Here!S$2:S$600, MATCH(B525, Paste_Here!A$2:A$600, 0))))), INDEX(Paste_Here!S$2:S$600, MATCH(B525, Paste_Here!A$2:A$600, 0)), ""), ""), "")</f>
        <v/>
      </c>
      <c r="AA525" s="47"/>
      <c r="AB525" s="2" t="str">
        <f>IFERROR(IF(B525&lt;&gt;"", IF(ISNUMBER(SEARCH("highrisk", LOWER(INDEX(Paste_Here!T$2:T$600, MATCH(B525, Paste_Here!A$2:A$600, 0))))), "High Risk", IF(ISNUMBER(SEARCH("lowrisk", LOWER(INDEX(Paste_Here!T$2:T$600, MATCH(B525, Paste_Here!A$2:A$600, 0))))), "Low Risk", IF(ISNUMBER(SEARCH("somerisk", LOWER(INDEX(Paste_Here!T$2:T$600, MATCH(B525, Paste_Here!A$2:A$600, 0))))), "Some Risk", IF(ISNUMBER(SEARCH("OT", LOWER(INDEX(Paste_Here!T$2:T$600, MATCH(B525, Paste_Here!A$2:A$600, 0))))), "On Track", "")))), ""), "")</f>
        <v/>
      </c>
      <c r="AC525" s="47"/>
      <c r="AD525" s="2"/>
      <c r="AE525" s="47"/>
      <c r="AF525" s="2"/>
      <c r="AG525" s="47"/>
      <c r="AH525" s="2"/>
      <c r="AI525" s="47"/>
      <c r="AJ525" s="2" t="str" cm="1">
        <f t="array" aca="1" ref="AJ525" ca="1">IFERROR(IF(ISNUMBER(SEARCH("BR", INDEX(Paste_Here!AB$2:AB$210, MATCH(B525, Paste_Here!A$2:A$210, 0)))), -1, 1) * VALUE(_xlfn.TEXTJOIN("", TRUE, IF(ISNUMBER(--MID(INDEX(Paste_Here!AB$2:AB$210, MATCH(B525, Paste_Here!A$2:A$210, 0)), ROW(INDIRECT("1:"&amp;LEN(INDEX(Paste_Here!AB$2:AB$210, MATCH(B525, Paste_Here!A$2:A$210, 0))))), 1)), MID(INDEX(Paste_Here!AB$2:AB$210, MATCH(B525, Paste_Here!A$2:A$210, 0)), ROW(INDIRECT("1:"&amp;LEN(INDEX(Paste_Here!AB$2:AB$210, MATCH(B525, Paste_Here!A$2:A$210, 0))))), 1), ""))), "")</f>
        <v/>
      </c>
      <c r="AK525" s="47"/>
      <c r="AL525" s="34" t="str">
        <f>IFERROR(IF(B525&lt;&gt;"", IF(AND(INDEX(Paste_Here!AF$2:AF$600, MATCH(B525, Paste_Here!A$2:A$600, 0))&lt;&gt;"", ISNUMBER(VALUE(INDEX(Paste_Here!AF$2:AF$600, MATCH(B525, Paste_Here!A$2:A$600, 0))))), INDEX(Paste_Here!AF$2:AF$600, MATCH(B525, Paste_Here!A$2:A$600, 0)), ""), ""), "")</f>
        <v/>
      </c>
      <c r="AM525" s="47"/>
      <c r="AN525" s="47"/>
      <c r="AO525" s="2" t="str">
        <f t="shared" si="49"/>
        <v/>
      </c>
      <c r="AP525" s="47"/>
      <c r="AQ525" s="34" t="str">
        <f>IFERROR(IF(B525&lt;&gt;"", IF(COUNTIF(INDEX(Paste_Here!X$2:Y$600, MATCH(B525, Paste_Here!A$2:A$600, 0), 0), "yes") &gt; 0, "No", IF(COUNTIF(INDEX(Paste_Here!X$2:Y$600, MATCH(B525, Paste_Here!A$2:A$600, 0), 0), "no") &gt; 0, "Yes", "")), ""), "")</f>
        <v/>
      </c>
      <c r="AR525" s="47"/>
      <c r="AS525" s="34" t="str">
        <f>IFERROR(IF(B525&lt;&gt;"", IF(AND(INDEX(Paste_Here!U$2:U$600, MATCH(B525, Paste_Here!A$2:A$600, 0))&lt;&gt;"", ISNUMBER(VALUE(INDEX(Paste_Here!U$2:U$600, MATCH(B525, Paste_Here!A$2:A$600, 0))))), INDEX(Paste_Here!U$2:U$600, MATCH(B525, Paste_Here!A$2:A$600, 0)), ""), ""), "")</f>
        <v/>
      </c>
      <c r="AT525" s="47"/>
      <c r="AU525" s="34" t="str">
        <f>IFERROR(IF(B525&lt;&gt;"", IF(ISNUMBER(SEARCH("highrisk", LOWER(INDEX(Paste_Here!V$2:V$600, MATCH(B525, Paste_Here!A$2:A$600, 0))))), "High Risk", IF(ISNUMBER(SEARCH("lowrisk", LOWER(INDEX(Paste_Here!V$2:V$600, MATCH(B525, Paste_Here!A$2:A$600, 0))))), "Low Risk", IF(ISNUMBER(SEARCH("somerisk", LOWER(INDEX(Paste_Here!V$2:V$600, MATCH(B525, Paste_Here!A$2:A$600, 0))))), "Some Risk", ""))), ""), "")</f>
        <v/>
      </c>
      <c r="AV525" s="47"/>
      <c r="AW525" s="34" t="str">
        <f>IFERROR(IF(B525&lt;&gt;"", IF(AND(ISNUMBER(VALUE(INDEX(Paste_Here!W$2:W$600, MATCH(B525, Paste_Here!A$2:A$600, 0)))), INDEX(Paste_Here!W$2:W$600, MATCH(B525, Paste_Here!A$2:A$600, 0)) &lt;&gt; ""), VALUE(INDEX(Paste_Here!W$2:W$600, MATCH(B525, Paste_Here!A$2:A$600, 0))), ""), ""), "")</f>
        <v/>
      </c>
      <c r="AX525" s="47"/>
      <c r="BA525" s="2" t="str">
        <f>IFERROR(IF(B525&lt;&gt;"", IF(AND(INDEX(Paste_Here!AI$2:AI$600, MATCH(B525, Paste_Here!A$2:A$600, 0))&lt;&gt;"", ISNUMBER(VALUE(INDEX(Paste_Here!AI$2:AI$600, MATCH(B525, Paste_Here!A$2:A$600, 0))))), INDEX(Paste_Here!AI$2:AI$600, MATCH(B525, Paste_Here!A$2:A$600, 0)), ""), ""), "")</f>
        <v/>
      </c>
      <c r="BB525" s="47"/>
      <c r="BC525" s="34" t="str">
        <f>IFERROR(IF(B525&lt;&gt;"", IF(ISNUMBER(SEARCH("highrisk", LOWER(INDEX(Paste_Here!AJ$2:AJ$600, MATCH(B525, Paste_Here!A$2:A$600, 0))))), "High Risk", IF(ISNUMBER(SEARCH("lowrisk", LOWER(INDEX(Paste_Here!AJ$2:AJ$600, MATCH(B525, Paste_Here!A$2:A$600, 0))))), "Low Risk", IF(ISNUMBER(SEARCH("somerisk", LOWER(INDEX(Paste_Here!AJ$2:AJ$600, MATCH(B525, Paste_Here!A$2:A$600, 0))))), "Some Risk", IF(ISNUMBER(SEARCH("OT", LOWER(INDEX(Paste_Here!AJ$2:AJ$600, MATCH(B525, Paste_Here!A$2:A$600, 0))))), "On Track", "")))), ""), "")</f>
        <v/>
      </c>
      <c r="BD525" s="47"/>
      <c r="BE525" s="34" t="str">
        <f>IFERROR(IF(B525&lt;&gt;"", IF(AND(INDEX(Paste_Here!AK$2:AK$600, MATCH(B525, Paste_Here!A$2:A$600, 0))&lt;&gt;"", ISNUMBER(VALUE(INDEX(Paste_Here!AK$2:AK$600, MATCH(B525, Paste_Here!A$2:A$600, 0))))), INDEX(Paste_Here!AK$2:AK$600, MATCH(B525, Paste_Here!A$2:A$600, 0)), ""), ""), "")</f>
        <v/>
      </c>
      <c r="BF525" s="47"/>
      <c r="BG525" s="34" t="str" cm="1">
        <f t="array" aca="1" ref="BG525" ca="1">IFERROR(IF(B525&lt;&gt;"", IF(INDEX(Paste_Here!AE$2:AE$600, MATCH(B525, Paste_Here!A$2:A$600, 0))&lt;&gt;"", IF(LEFT(INDEX(Paste_Here!AE$2:AE$600, MATCH(B525, Paste_Here!A$2:A$600, 0)), 2)="EM", -1, 1) * VALUE(_xlfn.TEXTJOIN("", TRUE, IF(ISNUMBER(MID(INDEX(Paste_Here!AE$2:AE$600, MATCH(B525, Paste_Here!A$2:A$600, 0)), ROW(INDIRECT("1:"&amp;LEN(INDEX(Paste_Here!AE$2:AE$600, MATCH(B525, Paste_Here!A$2:A$600, 0))))), 1)*1), MID(INDEX(Paste_Here!AE$2:AE$600, MATCH(B525, Paste_Here!A$2:A$600, 0)), ROW(INDIRECT("1:"&amp;LEN(INDEX(Paste_Here!AE$2:AE$600, MATCH(B525, Paste_Here!A$2:A$600, 0))))), 1), ""))), ""), ""), "")</f>
        <v/>
      </c>
      <c r="BH525" s="47"/>
      <c r="BJ525" s="47"/>
      <c r="BK525" s="2" t="str">
        <f t="shared" si="50"/>
        <v/>
      </c>
      <c r="BL525" s="47"/>
      <c r="BM525" s="34" t="str">
        <f>IFERROR(IF(B525&lt;&gt;"", IF(AND(INDEX(Paste_Here!Z$2:Z$600, MATCH(B525, Paste_Here!A$2:A$600, 0))&lt;&gt;"", ISNUMBER(VALUE(INDEX(Paste_Here!Z$2:Z$600, MATCH(B525, Paste_Here!A$2:A$600, 0))))), INDEX(Paste_Here!Z$2:Z$600, MATCH(B525, Paste_Here!A$2:A$600, 0)), ""), ""), "")</f>
        <v/>
      </c>
      <c r="BN525" s="47"/>
      <c r="BO525" s="34" t="str">
        <f>IFERROR(IF(B525&lt;&gt;"", IF(ISNUMBER(SEARCH("highrisk", LOWER(INDEX(Paste_Here!AA$2:AA$600, MATCH(B525, Paste_Here!A$2:A$600, 0))))), "High Risk", IF(ISNUMBER(SEARCH("lowrisk", LOWER(INDEX(Paste_Here!AA$2:AA$600, MATCH(B525, Paste_Here!A$2:A$600, 0))))), "Low Risk", IF(ISNUMBER(SEARCH("somerisk", LOWER(INDEX(Paste_Here!AA$2:AA$600, MATCH(B525, Paste_Here!A$2:A$600, 0))))), "Some Risk", IF(ISNUMBER(SEARCH("OT", LOWER(INDEX(Paste_Here!AA$2:AA$600, MATCH(B525, Paste_Here!A$2:A$600, 0))))), "On Track", "")))), ""), "")</f>
        <v/>
      </c>
      <c r="BP525" s="47"/>
      <c r="BQ525" s="34" t="str">
        <f>IFERROR(IF(B525&lt;&gt;"", IF(AND(INDEX(Paste_Here!AC$2:AC$600, MATCH(B525, Paste_Here!A$2:A$600, 0))&lt;&gt;"", ISNUMBER(VALUE(INDEX(Paste_Here!AC$2:AC$600, MATCH(B525, Paste_Here!A$2:A$600, 0))))), INDEX(Paste_Here!AC$2:AC$600, MATCH(B525, Paste_Here!A$2:A$600, 0)), ""), ""), "")</f>
        <v/>
      </c>
      <c r="BR525" s="47"/>
      <c r="BS525" s="34" t="str">
        <f>IFERROR(IF(B525&lt;&gt;"", IF(ISNUMBER(SEARCH("highrisk", LOWER(INDEX(Paste_Here!AD$2:AD$600, MATCH(B525, Paste_Here!A$2:A$600, 0))))), "High Risk", IF(ISNUMBER(SEARCH("lowrisk", LOWER(INDEX(Paste_Here!AD$2:AD$600, MATCH(B525, Paste_Here!A$2:A$600, 0))))), "Low Risk", IF(ISNUMBER(SEARCH("somerisk", LOWER(INDEX(Paste_Here!AD$2:AD$600, MATCH(B525, Paste_Here!A$2:A$600, 0))))), "Some Risk", IF(ISNUMBER(SEARCH("OT", LOWER(INDEX(Paste_Here!AD$2:AD$600, MATCH(B525, Paste_Here!A$2:A$600, 0))))), "On Track", "")))), ""), "")</f>
        <v/>
      </c>
      <c r="BT525" s="47"/>
      <c r="BU525" s="34"/>
      <c r="BV525" s="47"/>
      <c r="BW525" s="34"/>
      <c r="BX525" s="47"/>
      <c r="BY525" s="34"/>
      <c r="BZ525" s="47"/>
      <c r="CA525" s="34"/>
      <c r="CB525" s="49"/>
      <c r="DT525" s="47"/>
      <c r="DU525" s="47"/>
      <c r="DV525" s="2" t="str">
        <f t="shared" si="51"/>
        <v/>
      </c>
      <c r="DW525" s="47"/>
      <c r="DX525" s="2" t="str">
        <f>IFERROR(IF(B525&lt;&gt;"", IF(ISNUMBER(SEARCH("s", LOWER(INDEX(Paste_Here!M$2:M$600, MATCH(B525, Paste_Here!A$2:A$600, 0))))), "Yes", IF(INDEX(Paste_Here!M$2:M$600, MATCH(B525, Paste_Here!A$2:A$600, 0))&lt;&gt;"", "No", "")), ""), "")</f>
        <v/>
      </c>
      <c r="DY525" s="47"/>
      <c r="DZ525" s="2" t="str">
        <f>IFERROR(IF(B525&lt;&gt;"", IF(ISNUMBER(SEARCH("yes", LOWER(INDEX(Paste_Here!F$2:F$600, MATCH(B525, Paste_Here!A$2:A$600, 0))))), "Yes", IF(ISNUMBER(SEARCH("no", LOWER(INDEX(Paste_Here!F$2:F$600, MATCH(B525, Paste_Here!A$2:A$600, 0))))), "No", "")), ""), "")</f>
        <v/>
      </c>
      <c r="EA525" s="47"/>
      <c r="EB525" s="2" t="str">
        <f>IFERROR(IF(B525&lt;&gt;"", IF(ISNUMBER(SEARCH("english language learner", LOWER(INDEX(Paste_Here!C$2:C$600, MATCH(B525, Paste_Here!A$2:A$600, 0))))), "Yes", ""), ""), "")</f>
        <v/>
      </c>
      <c r="EC525" s="47"/>
      <c r="ED525" s="2" t="str">
        <f>IFERROR(IF(B525&lt;&gt;"", IF(OR(ISNUMBER(SEARCH("b", LOWER(INDEX(Paste_Here!K$2:K$600, MATCH(B525, Paste_Here!A$2:A$600, 0))))), ISNUMBER(SEARCH("h", LOWER(INDEX(Paste_Here!K$2:K$600, MATCH(B525, Paste_Here!A$2:A$600, 0))))), ISNUMBER(SEARCH("i", LOWER(INDEX(Paste_Here!K$2:K$600, MATCH(B525, Paste_Here!A$2:A$600, 0)))))), "Yes", IF(INDEX(Paste_Here!K$2:K$600, MATCH(B525, Paste_Here!A$2:A$600, 0))&lt;&gt;"", "No", "")), ""), "")</f>
        <v/>
      </c>
      <c r="EE525" s="47"/>
      <c r="EF525" s="34" t="str">
        <f>IFERROR(IF(B525&lt;&gt;"", IF(ISNUMBER(SEARCH("yes", LOWER(INDEX(Paste_Here!L$2:L$600, MATCH(B525, Paste_Here!A$2:A$600, 0))))), "Yes", IF(ISNUMBER(SEARCH("no", LOWER(INDEX(Paste_Here!L$2:L$600, MATCH(B525, Paste_Here!A$2:A$600, 0))))), "No", "")), ""), "")</f>
        <v/>
      </c>
      <c r="EG525" s="47"/>
      <c r="EH525" s="2" t="str">
        <f>IFERROR(IF(B525&lt;&gt;"", IF(ISNUMBER(SEARCH("transitional 2", LOWER(INDEX(Paste_Here!C$2:C$600, MATCH(B525, Paste_Here!A$2:A$600, 0))))), "T2", IF(ISNUMBER(SEARCH("transitional 1", LOWER(INDEX(Paste_Here!C$2:C$600, MATCH(B525, Paste_Here!A$2:A$600, 0))))), "T1", IF(ISNUMBER(SEARCH("waived ell services", LOWER(INDEX(Paste_Here!C$2:C$600, MATCH(B525, Paste_Here!A$2:A$600, 0))))), "W", ""))), ""), "")</f>
        <v/>
      </c>
      <c r="EI525" s="47"/>
      <c r="EJ525" s="2" t="str">
        <f>IFERROR(IF(B525&lt;&gt;"", IF(AND(INDEX(Paste_Here!AG$2:AG$600, MATCH(B525, Paste_Here!A$2:A$600, 0))&lt;&gt;"", ISNUMBER(VALUE(INDEX(Paste_Here!AG$2:AG$600, MATCH(B525, Paste_Here!A$2:A$600, 0))))), INDEX(Paste_Here!AG$2:AG$600, MATCH(B525, Paste_Here!A$2:A$600, 0)), ""), ""), "")</f>
        <v/>
      </c>
      <c r="EK525" s="47"/>
      <c r="EL525" s="2" t="str">
        <f>IFERROR(IF(B525&lt;&gt;"", IF(AND(INDEX(Paste_Here!AL$2:AL$600, MATCH(B525, Paste_Here!A$2:A$600, 0))&lt;&gt;"", ISNUMBER(VALUE(INDEX(Paste_Here!AL$2:AL$600, MATCH(B525, Paste_Here!A$2:A$600, 0))))), INDEX(Paste_Here!AL$2:AL$600, MATCH(B525, Paste_Here!A$2:A$600, 0)), ""), ""), "")</f>
        <v/>
      </c>
      <c r="EM525" s="47"/>
      <c r="FA525" s="4" t="str" cm="1">
        <f t="array" ref="FA525">IFERROR(INDEX(Paste_Here!$B$2:$B$600, MATCH(0, COUNTIF(FA$4:FA524, Paste_Here!$B$2:$B$600) + IF(Paste_Here!$B$2:$B$600="", 1, 0), 0)), "")</f>
        <v/>
      </c>
      <c r="FB525" s="4" t="str">
        <f>IF(FA525&lt;&gt;"", INDEX(Paste_Here!$A$2:$A$600, MATCH(FA525, Paste_Here!$B$2:$B$600, 0)), "")</f>
        <v/>
      </c>
      <c r="FC525" s="4" t="str">
        <f t="shared" si="52"/>
        <v/>
      </c>
      <c r="FD525" s="4" t="str" cm="1">
        <f t="array" ref="FD525">IFERROR(INDEX($FC$5:$FC$600, MATCH(SMALL(IF($FC$5:$FC$600&lt;&gt;"", COUNTIF($FC$5:$FC$600, "&lt;"&amp;$FC$5:$FC$600)+1), ROW()-ROW($FD$5)+1), COUNTIF($FC$5:$FC$600, "&lt;"&amp;$FC$5:$FC$600)+1, 0)), "")</f>
        <v/>
      </c>
      <c r="FF525" s="2" t="str">
        <f>IFERROR(IF(B525&lt;&gt;"", IF(AND(INDEX(Paste_Here!AH$2:AH$600, MATCH(B525, Paste_Here!A$2:A$600, 0))&lt;&gt;"", ISNUMBER(VALUE(INDEX(Paste_Here!AH$2:AH$600, MATCH(B525, Paste_Here!A$2:A$600, 0))))), INDEX(Paste_Here!AH$2:AH$600, MATCH(B525, Paste_Here!A$2:A$600, 0)), ""), ""), "")</f>
        <v/>
      </c>
      <c r="FG525" s="47"/>
      <c r="FH525" s="2" t="str">
        <f>IFERROR(IF(B525&lt;&gt;"", IF(AND(INDEX(Paste_Here!AM$2:AM$600, MATCH(B525, Paste_Here!A$2:A$600, 0))&lt;&gt;"", ISNUMBER(VALUE(INDEX(Paste_Here!AM$2:AM$600, MATCH(B525, Paste_Here!A$2:A$600, 0))))), INDEX(Paste_Here!AM$2:AM$600, MATCH(B525, Paste_Here!A$2:A$600, 0)), ""), ""), "")</f>
        <v/>
      </c>
      <c r="FI525" s="47"/>
      <c r="FJ525" s="47"/>
      <c r="FK525" s="2" t="str">
        <f t="shared" si="53"/>
        <v/>
      </c>
      <c r="FL525" s="47"/>
      <c r="FM525" s="2" t="str">
        <f>IFERROR(IF(B525&lt;&gt;"", IF(ISNUMBER(VALUE(INDEX(Paste_Here!H$2:H$600, MATCH(B525, Paste_Here!A$2:A$600, 0)))), IF(VALUE(INDEX(Paste_Here!H$2:H$600, MATCH(B525, Paste_Here!A$2:A$600, 0)))=0, "No", IF(AND(VALUE(INDEX(Paste_Here!H$2:H$600, MATCH(B525, Paste_Here!A$2:A$600, 0)))&gt;=1, VALUE(INDEX(Paste_Here!H$2:H$600, MATCH(B525, Paste_Here!A$2:A$600, 0)))&lt;=4), VALUE(INDEX(Paste_Here!H$2:H$600, MATCH(B525, Paste_Here!A$2:A$600, 0))), "")), ""), ""), "")</f>
        <v/>
      </c>
      <c r="FN525" s="47"/>
      <c r="FO525" s="34" t="str">
        <f>IFERROR(IF(B525&lt;&gt;"", IF(ISNUMBER(VALUE(INDEX(Paste_Here!I$2:I$600, MATCH(B525, Paste_Here!A$2:A$600, 0)))), IF(VALUE(INDEX(Paste_Here!I$2:I$600, MATCH(B525, Paste_Here!A$2:A$600, 0)))=0, "No", IF(AND(VALUE(INDEX(Paste_Here!I$2:I$600, MATCH(B525, Paste_Here!A$2:A$600, 0)))&gt;=1, VALUE(INDEX(Paste_Here!I$2:I$600, MATCH(B525, Paste_Here!A$2:A$600, 0)))&lt;=4), VALUE(INDEX(Paste_Here!I$2:I$600, MATCH(B525, Paste_Here!A$2:A$600, 0))), "")), ""), ""), "")</f>
        <v/>
      </c>
      <c r="FP525" s="47"/>
      <c r="FQ525" s="2"/>
      <c r="FR525" s="47"/>
      <c r="FS525" s="2"/>
      <c r="FT525" s="47"/>
      <c r="FU525" s="2"/>
      <c r="FV525" s="47"/>
      <c r="FW525" s="2"/>
      <c r="FX525" s="47"/>
      <c r="FY525" s="2"/>
      <c r="FZ525" s="47"/>
      <c r="GA525" s="2"/>
      <c r="GB525" s="47"/>
      <c r="GU525" s="2"/>
      <c r="GV525" s="47"/>
      <c r="GW525" s="2"/>
      <c r="GX525" s="47"/>
    </row>
    <row r="526" spans="1:206">
      <c r="A526" s="47"/>
      <c r="B526" s="2" t="str">
        <f t="shared" si="48"/>
        <v/>
      </c>
      <c r="C526" s="47"/>
      <c r="D526" s="2" t="str">
        <f>IFERROR(IF(B526&lt;&gt;"", IF(COUNTIF(INDEX(Paste_Here!N$2:O$600, MATCH(B526, Paste_Here!A$2:A$600, 0), 0), "yes") &gt; 0, "No", IF(COUNTIF(INDEX(Paste_Here!N$2:O$600, MATCH(B526, Paste_Here!A$2:A$600, 0), 0), "no") &gt; 0, "Yes", "")), ""), "")</f>
        <v/>
      </c>
      <c r="E526" s="47"/>
      <c r="F526" s="84" t="str">
        <f>IFERROR(IF(B526&lt;&gt;"", IF(AND(INDEX(Paste_Here!P$2:P$600, MATCH(B526, Paste_Here!A$2:A$600, 0))&lt;&gt;"", ISNUMBER(VALUE(INDEX(Paste_Here!P$2:P$600, MATCH(B526, Paste_Here!A$2:A$600, 0))))), INDEX(Paste_Here!P$2:P$600, MATCH(B526, Paste_Here!A$2:A$600, 0)), ""), ""), "")</f>
        <v/>
      </c>
      <c r="G526" s="47"/>
      <c r="H526" s="2" t="str">
        <f>IFERROR(IF(B526&lt;&gt;"", IF(ISNUMBER(SEARCH("highrisk", LOWER(INDEX(Paste_Here!Q$2:Q$600, MATCH(B526, Paste_Here!A$2:A$600, 0))))), "High Risk", IF(ISNUMBER(SEARCH("lowrisk", LOWER(INDEX(Paste_Here!Q$2:Q$600, MATCH(B526, Paste_Here!A$2:A$600, 0))))), "Low Risk", IF(ISNUMBER(SEARCH("somerisk", LOWER(INDEX(Paste_Here!Q$2:Q$600, MATCH(B526, Paste_Here!A$2:A$600, 0))))), "Some Risk", ""))), ""), "")</f>
        <v/>
      </c>
      <c r="I526" s="47"/>
      <c r="J526" s="2"/>
      <c r="K526" s="47"/>
      <c r="L526" s="2"/>
      <c r="M526" s="47"/>
      <c r="N526" s="2"/>
      <c r="O526" s="47"/>
      <c r="P526" s="2" t="str">
        <f>IFERROR(IF(B526&lt;&gt;"", IF(AND(ISNUMBER(VALUE(INDEX(Paste_Here!R$2:R$600, MATCH(B526, Paste_Here!A$2:A$600, 0)))), INDEX(Paste_Here!R$2:R$600, MATCH(B526, Paste_Here!A$2:A$600, 0)) &lt;&gt; ""), VALUE(INDEX(Paste_Here!R$2:R$600, MATCH(B526, Paste_Here!A$2:A$600, 0))), ""), ""), "")</f>
        <v/>
      </c>
      <c r="Q526" s="47"/>
      <c r="R526" s="2"/>
      <c r="S526" s="47"/>
      <c r="W526" s="47"/>
      <c r="X526" s="2"/>
      <c r="Y526" s="47"/>
      <c r="Z526" s="2" t="str">
        <f>IFERROR(IF(B526&lt;&gt;"", IF(AND(INDEX(Paste_Here!S$2:S$600, MATCH(B526, Paste_Here!A$2:A$600, 0))&lt;&gt;"", ISNUMBER(VALUE(INDEX(Paste_Here!S$2:S$600, MATCH(B526, Paste_Here!A$2:A$600, 0))))), INDEX(Paste_Here!S$2:S$600, MATCH(B526, Paste_Here!A$2:A$600, 0)), ""), ""), "")</f>
        <v/>
      </c>
      <c r="AA526" s="47"/>
      <c r="AB526" s="2" t="str">
        <f>IFERROR(IF(B526&lt;&gt;"", IF(ISNUMBER(SEARCH("highrisk", LOWER(INDEX(Paste_Here!T$2:T$600, MATCH(B526, Paste_Here!A$2:A$600, 0))))), "High Risk", IF(ISNUMBER(SEARCH("lowrisk", LOWER(INDEX(Paste_Here!T$2:T$600, MATCH(B526, Paste_Here!A$2:A$600, 0))))), "Low Risk", IF(ISNUMBER(SEARCH("somerisk", LOWER(INDEX(Paste_Here!T$2:T$600, MATCH(B526, Paste_Here!A$2:A$600, 0))))), "Some Risk", IF(ISNUMBER(SEARCH("OT", LOWER(INDEX(Paste_Here!T$2:T$600, MATCH(B526, Paste_Here!A$2:A$600, 0))))), "On Track", "")))), ""), "")</f>
        <v/>
      </c>
      <c r="AC526" s="47"/>
      <c r="AD526" s="2"/>
      <c r="AE526" s="47"/>
      <c r="AF526" s="2"/>
      <c r="AG526" s="47"/>
      <c r="AH526" s="2"/>
      <c r="AI526" s="47"/>
      <c r="AJ526" s="2" t="str" cm="1">
        <f t="array" aca="1" ref="AJ526" ca="1">IFERROR(IF(ISNUMBER(SEARCH("BR", INDEX(Paste_Here!AB$2:AB$210, MATCH(B526, Paste_Here!A$2:A$210, 0)))), -1, 1) * VALUE(_xlfn.TEXTJOIN("", TRUE, IF(ISNUMBER(--MID(INDEX(Paste_Here!AB$2:AB$210, MATCH(B526, Paste_Here!A$2:A$210, 0)), ROW(INDIRECT("1:"&amp;LEN(INDEX(Paste_Here!AB$2:AB$210, MATCH(B526, Paste_Here!A$2:A$210, 0))))), 1)), MID(INDEX(Paste_Here!AB$2:AB$210, MATCH(B526, Paste_Here!A$2:A$210, 0)), ROW(INDIRECT("1:"&amp;LEN(INDEX(Paste_Here!AB$2:AB$210, MATCH(B526, Paste_Here!A$2:A$210, 0))))), 1), ""))), "")</f>
        <v/>
      </c>
      <c r="AK526" s="47"/>
      <c r="AL526" s="34" t="str">
        <f>IFERROR(IF(B526&lt;&gt;"", IF(AND(INDEX(Paste_Here!AF$2:AF$600, MATCH(B526, Paste_Here!A$2:A$600, 0))&lt;&gt;"", ISNUMBER(VALUE(INDEX(Paste_Here!AF$2:AF$600, MATCH(B526, Paste_Here!A$2:A$600, 0))))), INDEX(Paste_Here!AF$2:AF$600, MATCH(B526, Paste_Here!A$2:A$600, 0)), ""), ""), "")</f>
        <v/>
      </c>
      <c r="AM526" s="47"/>
      <c r="AN526" s="47"/>
      <c r="AO526" s="2" t="str">
        <f t="shared" si="49"/>
        <v/>
      </c>
      <c r="AP526" s="47"/>
      <c r="AQ526" s="34" t="str">
        <f>IFERROR(IF(B526&lt;&gt;"", IF(COUNTIF(INDEX(Paste_Here!X$2:Y$600, MATCH(B526, Paste_Here!A$2:A$600, 0), 0), "yes") &gt; 0, "No", IF(COUNTIF(INDEX(Paste_Here!X$2:Y$600, MATCH(B526, Paste_Here!A$2:A$600, 0), 0), "no") &gt; 0, "Yes", "")), ""), "")</f>
        <v/>
      </c>
      <c r="AR526" s="47"/>
      <c r="AS526" s="34" t="str">
        <f>IFERROR(IF(B526&lt;&gt;"", IF(AND(INDEX(Paste_Here!U$2:U$600, MATCH(B526, Paste_Here!A$2:A$600, 0))&lt;&gt;"", ISNUMBER(VALUE(INDEX(Paste_Here!U$2:U$600, MATCH(B526, Paste_Here!A$2:A$600, 0))))), INDEX(Paste_Here!U$2:U$600, MATCH(B526, Paste_Here!A$2:A$600, 0)), ""), ""), "")</f>
        <v/>
      </c>
      <c r="AT526" s="47"/>
      <c r="AU526" s="34" t="str">
        <f>IFERROR(IF(B526&lt;&gt;"", IF(ISNUMBER(SEARCH("highrisk", LOWER(INDEX(Paste_Here!V$2:V$600, MATCH(B526, Paste_Here!A$2:A$600, 0))))), "High Risk", IF(ISNUMBER(SEARCH("lowrisk", LOWER(INDEX(Paste_Here!V$2:V$600, MATCH(B526, Paste_Here!A$2:A$600, 0))))), "Low Risk", IF(ISNUMBER(SEARCH("somerisk", LOWER(INDEX(Paste_Here!V$2:V$600, MATCH(B526, Paste_Here!A$2:A$600, 0))))), "Some Risk", ""))), ""), "")</f>
        <v/>
      </c>
      <c r="AV526" s="47"/>
      <c r="AW526" s="34" t="str">
        <f>IFERROR(IF(B526&lt;&gt;"", IF(AND(ISNUMBER(VALUE(INDEX(Paste_Here!W$2:W$600, MATCH(B526, Paste_Here!A$2:A$600, 0)))), INDEX(Paste_Here!W$2:W$600, MATCH(B526, Paste_Here!A$2:A$600, 0)) &lt;&gt; ""), VALUE(INDEX(Paste_Here!W$2:W$600, MATCH(B526, Paste_Here!A$2:A$600, 0))), ""), ""), "")</f>
        <v/>
      </c>
      <c r="AX526" s="47"/>
      <c r="BA526" s="2" t="str">
        <f>IFERROR(IF(B526&lt;&gt;"", IF(AND(INDEX(Paste_Here!AI$2:AI$600, MATCH(B526, Paste_Here!A$2:A$600, 0))&lt;&gt;"", ISNUMBER(VALUE(INDEX(Paste_Here!AI$2:AI$600, MATCH(B526, Paste_Here!A$2:A$600, 0))))), INDEX(Paste_Here!AI$2:AI$600, MATCH(B526, Paste_Here!A$2:A$600, 0)), ""), ""), "")</f>
        <v/>
      </c>
      <c r="BB526" s="47"/>
      <c r="BC526" s="34" t="str">
        <f>IFERROR(IF(B526&lt;&gt;"", IF(ISNUMBER(SEARCH("highrisk", LOWER(INDEX(Paste_Here!AJ$2:AJ$600, MATCH(B526, Paste_Here!A$2:A$600, 0))))), "High Risk", IF(ISNUMBER(SEARCH("lowrisk", LOWER(INDEX(Paste_Here!AJ$2:AJ$600, MATCH(B526, Paste_Here!A$2:A$600, 0))))), "Low Risk", IF(ISNUMBER(SEARCH("somerisk", LOWER(INDEX(Paste_Here!AJ$2:AJ$600, MATCH(B526, Paste_Here!A$2:A$600, 0))))), "Some Risk", IF(ISNUMBER(SEARCH("OT", LOWER(INDEX(Paste_Here!AJ$2:AJ$600, MATCH(B526, Paste_Here!A$2:A$600, 0))))), "On Track", "")))), ""), "")</f>
        <v/>
      </c>
      <c r="BD526" s="47"/>
      <c r="BE526" s="34" t="str">
        <f>IFERROR(IF(B526&lt;&gt;"", IF(AND(INDEX(Paste_Here!AK$2:AK$600, MATCH(B526, Paste_Here!A$2:A$600, 0))&lt;&gt;"", ISNUMBER(VALUE(INDEX(Paste_Here!AK$2:AK$600, MATCH(B526, Paste_Here!A$2:A$600, 0))))), INDEX(Paste_Here!AK$2:AK$600, MATCH(B526, Paste_Here!A$2:A$600, 0)), ""), ""), "")</f>
        <v/>
      </c>
      <c r="BF526" s="47"/>
      <c r="BG526" s="34" t="str" cm="1">
        <f t="array" aca="1" ref="BG526" ca="1">IFERROR(IF(B526&lt;&gt;"", IF(INDEX(Paste_Here!AE$2:AE$600, MATCH(B526, Paste_Here!A$2:A$600, 0))&lt;&gt;"", IF(LEFT(INDEX(Paste_Here!AE$2:AE$600, MATCH(B526, Paste_Here!A$2:A$600, 0)), 2)="EM", -1, 1) * VALUE(_xlfn.TEXTJOIN("", TRUE, IF(ISNUMBER(MID(INDEX(Paste_Here!AE$2:AE$600, MATCH(B526, Paste_Here!A$2:A$600, 0)), ROW(INDIRECT("1:"&amp;LEN(INDEX(Paste_Here!AE$2:AE$600, MATCH(B526, Paste_Here!A$2:A$600, 0))))), 1)*1), MID(INDEX(Paste_Here!AE$2:AE$600, MATCH(B526, Paste_Here!A$2:A$600, 0)), ROW(INDIRECT("1:"&amp;LEN(INDEX(Paste_Here!AE$2:AE$600, MATCH(B526, Paste_Here!A$2:A$600, 0))))), 1), ""))), ""), ""), "")</f>
        <v/>
      </c>
      <c r="BH526" s="47"/>
      <c r="BJ526" s="47"/>
      <c r="BK526" s="2" t="str">
        <f t="shared" si="50"/>
        <v/>
      </c>
      <c r="BL526" s="47"/>
      <c r="BM526" s="34" t="str">
        <f>IFERROR(IF(B526&lt;&gt;"", IF(AND(INDEX(Paste_Here!Z$2:Z$600, MATCH(B526, Paste_Here!A$2:A$600, 0))&lt;&gt;"", ISNUMBER(VALUE(INDEX(Paste_Here!Z$2:Z$600, MATCH(B526, Paste_Here!A$2:A$600, 0))))), INDEX(Paste_Here!Z$2:Z$600, MATCH(B526, Paste_Here!A$2:A$600, 0)), ""), ""), "")</f>
        <v/>
      </c>
      <c r="BN526" s="47"/>
      <c r="BO526" s="34" t="str">
        <f>IFERROR(IF(B526&lt;&gt;"", IF(ISNUMBER(SEARCH("highrisk", LOWER(INDEX(Paste_Here!AA$2:AA$600, MATCH(B526, Paste_Here!A$2:A$600, 0))))), "High Risk", IF(ISNUMBER(SEARCH("lowrisk", LOWER(INDEX(Paste_Here!AA$2:AA$600, MATCH(B526, Paste_Here!A$2:A$600, 0))))), "Low Risk", IF(ISNUMBER(SEARCH("somerisk", LOWER(INDEX(Paste_Here!AA$2:AA$600, MATCH(B526, Paste_Here!A$2:A$600, 0))))), "Some Risk", IF(ISNUMBER(SEARCH("OT", LOWER(INDEX(Paste_Here!AA$2:AA$600, MATCH(B526, Paste_Here!A$2:A$600, 0))))), "On Track", "")))), ""), "")</f>
        <v/>
      </c>
      <c r="BP526" s="47"/>
      <c r="BQ526" s="34" t="str">
        <f>IFERROR(IF(B526&lt;&gt;"", IF(AND(INDEX(Paste_Here!AC$2:AC$600, MATCH(B526, Paste_Here!A$2:A$600, 0))&lt;&gt;"", ISNUMBER(VALUE(INDEX(Paste_Here!AC$2:AC$600, MATCH(B526, Paste_Here!A$2:A$600, 0))))), INDEX(Paste_Here!AC$2:AC$600, MATCH(B526, Paste_Here!A$2:A$600, 0)), ""), ""), "")</f>
        <v/>
      </c>
      <c r="BR526" s="47"/>
      <c r="BS526" s="34" t="str">
        <f>IFERROR(IF(B526&lt;&gt;"", IF(ISNUMBER(SEARCH("highrisk", LOWER(INDEX(Paste_Here!AD$2:AD$600, MATCH(B526, Paste_Here!A$2:A$600, 0))))), "High Risk", IF(ISNUMBER(SEARCH("lowrisk", LOWER(INDEX(Paste_Here!AD$2:AD$600, MATCH(B526, Paste_Here!A$2:A$600, 0))))), "Low Risk", IF(ISNUMBER(SEARCH("somerisk", LOWER(INDEX(Paste_Here!AD$2:AD$600, MATCH(B526, Paste_Here!A$2:A$600, 0))))), "Some Risk", IF(ISNUMBER(SEARCH("OT", LOWER(INDEX(Paste_Here!AD$2:AD$600, MATCH(B526, Paste_Here!A$2:A$600, 0))))), "On Track", "")))), ""), "")</f>
        <v/>
      </c>
      <c r="BT526" s="47"/>
      <c r="BU526" s="34"/>
      <c r="BV526" s="47"/>
      <c r="BW526" s="34"/>
      <c r="BX526" s="47"/>
      <c r="BY526" s="34"/>
      <c r="BZ526" s="47"/>
      <c r="CA526" s="34"/>
      <c r="CB526" s="49"/>
      <c r="DT526" s="47"/>
      <c r="DU526" s="47"/>
      <c r="DV526" s="2" t="str">
        <f t="shared" si="51"/>
        <v/>
      </c>
      <c r="DW526" s="47"/>
      <c r="DX526" s="2" t="str">
        <f>IFERROR(IF(B526&lt;&gt;"", IF(ISNUMBER(SEARCH("s", LOWER(INDEX(Paste_Here!M$2:M$600, MATCH(B526, Paste_Here!A$2:A$600, 0))))), "Yes", IF(INDEX(Paste_Here!M$2:M$600, MATCH(B526, Paste_Here!A$2:A$600, 0))&lt;&gt;"", "No", "")), ""), "")</f>
        <v/>
      </c>
      <c r="DY526" s="47"/>
      <c r="DZ526" s="2" t="str">
        <f>IFERROR(IF(B526&lt;&gt;"", IF(ISNUMBER(SEARCH("yes", LOWER(INDEX(Paste_Here!F$2:F$600, MATCH(B526, Paste_Here!A$2:A$600, 0))))), "Yes", IF(ISNUMBER(SEARCH("no", LOWER(INDEX(Paste_Here!F$2:F$600, MATCH(B526, Paste_Here!A$2:A$600, 0))))), "No", "")), ""), "")</f>
        <v/>
      </c>
      <c r="EA526" s="47"/>
      <c r="EB526" s="2" t="str">
        <f>IFERROR(IF(B526&lt;&gt;"", IF(ISNUMBER(SEARCH("english language learner", LOWER(INDEX(Paste_Here!C$2:C$600, MATCH(B526, Paste_Here!A$2:A$600, 0))))), "Yes", ""), ""), "")</f>
        <v/>
      </c>
      <c r="EC526" s="47"/>
      <c r="ED526" s="2" t="str">
        <f>IFERROR(IF(B526&lt;&gt;"", IF(OR(ISNUMBER(SEARCH("b", LOWER(INDEX(Paste_Here!K$2:K$600, MATCH(B526, Paste_Here!A$2:A$600, 0))))), ISNUMBER(SEARCH("h", LOWER(INDEX(Paste_Here!K$2:K$600, MATCH(B526, Paste_Here!A$2:A$600, 0))))), ISNUMBER(SEARCH("i", LOWER(INDEX(Paste_Here!K$2:K$600, MATCH(B526, Paste_Here!A$2:A$600, 0)))))), "Yes", IF(INDEX(Paste_Here!K$2:K$600, MATCH(B526, Paste_Here!A$2:A$600, 0))&lt;&gt;"", "No", "")), ""), "")</f>
        <v/>
      </c>
      <c r="EE526" s="47"/>
      <c r="EF526" s="34" t="str">
        <f>IFERROR(IF(B526&lt;&gt;"", IF(ISNUMBER(SEARCH("yes", LOWER(INDEX(Paste_Here!L$2:L$600, MATCH(B526, Paste_Here!A$2:A$600, 0))))), "Yes", IF(ISNUMBER(SEARCH("no", LOWER(INDEX(Paste_Here!L$2:L$600, MATCH(B526, Paste_Here!A$2:A$600, 0))))), "No", "")), ""), "")</f>
        <v/>
      </c>
      <c r="EG526" s="47"/>
      <c r="EH526" s="2" t="str">
        <f>IFERROR(IF(B526&lt;&gt;"", IF(ISNUMBER(SEARCH("transitional 2", LOWER(INDEX(Paste_Here!C$2:C$600, MATCH(B526, Paste_Here!A$2:A$600, 0))))), "T2", IF(ISNUMBER(SEARCH("transitional 1", LOWER(INDEX(Paste_Here!C$2:C$600, MATCH(B526, Paste_Here!A$2:A$600, 0))))), "T1", IF(ISNUMBER(SEARCH("waived ell services", LOWER(INDEX(Paste_Here!C$2:C$600, MATCH(B526, Paste_Here!A$2:A$600, 0))))), "W", ""))), ""), "")</f>
        <v/>
      </c>
      <c r="EI526" s="47"/>
      <c r="EJ526" s="2" t="str">
        <f>IFERROR(IF(B526&lt;&gt;"", IF(AND(INDEX(Paste_Here!AG$2:AG$600, MATCH(B526, Paste_Here!A$2:A$600, 0))&lt;&gt;"", ISNUMBER(VALUE(INDEX(Paste_Here!AG$2:AG$600, MATCH(B526, Paste_Here!A$2:A$600, 0))))), INDEX(Paste_Here!AG$2:AG$600, MATCH(B526, Paste_Here!A$2:A$600, 0)), ""), ""), "")</f>
        <v/>
      </c>
      <c r="EK526" s="47"/>
      <c r="EL526" s="2" t="str">
        <f>IFERROR(IF(B526&lt;&gt;"", IF(AND(INDEX(Paste_Here!AL$2:AL$600, MATCH(B526, Paste_Here!A$2:A$600, 0))&lt;&gt;"", ISNUMBER(VALUE(INDEX(Paste_Here!AL$2:AL$600, MATCH(B526, Paste_Here!A$2:A$600, 0))))), INDEX(Paste_Here!AL$2:AL$600, MATCH(B526, Paste_Here!A$2:A$600, 0)), ""), ""), "")</f>
        <v/>
      </c>
      <c r="EM526" s="47"/>
      <c r="FA526" s="4" t="str" cm="1">
        <f t="array" ref="FA526">IFERROR(INDEX(Paste_Here!$B$2:$B$600, MATCH(0, COUNTIF(FA$4:FA525, Paste_Here!$B$2:$B$600) + IF(Paste_Here!$B$2:$B$600="", 1, 0), 0)), "")</f>
        <v/>
      </c>
      <c r="FB526" s="4" t="str">
        <f>IF(FA526&lt;&gt;"", INDEX(Paste_Here!$A$2:$A$600, MATCH(FA526, Paste_Here!$B$2:$B$600, 0)), "")</f>
        <v/>
      </c>
      <c r="FC526" s="4" t="str">
        <f t="shared" si="52"/>
        <v/>
      </c>
      <c r="FD526" s="4" t="str" cm="1">
        <f t="array" ref="FD526">IFERROR(INDEX($FC$5:$FC$600, MATCH(SMALL(IF($FC$5:$FC$600&lt;&gt;"", COUNTIF($FC$5:$FC$600, "&lt;"&amp;$FC$5:$FC$600)+1), ROW()-ROW($FD$5)+1), COUNTIF($FC$5:$FC$600, "&lt;"&amp;$FC$5:$FC$600)+1, 0)), "")</f>
        <v/>
      </c>
      <c r="FF526" s="2" t="str">
        <f>IFERROR(IF(B526&lt;&gt;"", IF(AND(INDEX(Paste_Here!AH$2:AH$600, MATCH(B526, Paste_Here!A$2:A$600, 0))&lt;&gt;"", ISNUMBER(VALUE(INDEX(Paste_Here!AH$2:AH$600, MATCH(B526, Paste_Here!A$2:A$600, 0))))), INDEX(Paste_Here!AH$2:AH$600, MATCH(B526, Paste_Here!A$2:A$600, 0)), ""), ""), "")</f>
        <v/>
      </c>
      <c r="FG526" s="47"/>
      <c r="FH526" s="2" t="str">
        <f>IFERROR(IF(B526&lt;&gt;"", IF(AND(INDEX(Paste_Here!AM$2:AM$600, MATCH(B526, Paste_Here!A$2:A$600, 0))&lt;&gt;"", ISNUMBER(VALUE(INDEX(Paste_Here!AM$2:AM$600, MATCH(B526, Paste_Here!A$2:A$600, 0))))), INDEX(Paste_Here!AM$2:AM$600, MATCH(B526, Paste_Here!A$2:A$600, 0)), ""), ""), "")</f>
        <v/>
      </c>
      <c r="FI526" s="47"/>
      <c r="FJ526" s="47"/>
      <c r="FK526" s="2" t="str">
        <f t="shared" si="53"/>
        <v/>
      </c>
      <c r="FL526" s="47"/>
      <c r="FM526" s="2" t="str">
        <f>IFERROR(IF(B526&lt;&gt;"", IF(ISNUMBER(VALUE(INDEX(Paste_Here!H$2:H$600, MATCH(B526, Paste_Here!A$2:A$600, 0)))), IF(VALUE(INDEX(Paste_Here!H$2:H$600, MATCH(B526, Paste_Here!A$2:A$600, 0)))=0, "No", IF(AND(VALUE(INDEX(Paste_Here!H$2:H$600, MATCH(B526, Paste_Here!A$2:A$600, 0)))&gt;=1, VALUE(INDEX(Paste_Here!H$2:H$600, MATCH(B526, Paste_Here!A$2:A$600, 0)))&lt;=4), VALUE(INDEX(Paste_Here!H$2:H$600, MATCH(B526, Paste_Here!A$2:A$600, 0))), "")), ""), ""), "")</f>
        <v/>
      </c>
      <c r="FN526" s="47"/>
      <c r="FO526" s="34" t="str">
        <f>IFERROR(IF(B526&lt;&gt;"", IF(ISNUMBER(VALUE(INDEX(Paste_Here!I$2:I$600, MATCH(B526, Paste_Here!A$2:A$600, 0)))), IF(VALUE(INDEX(Paste_Here!I$2:I$600, MATCH(B526, Paste_Here!A$2:A$600, 0)))=0, "No", IF(AND(VALUE(INDEX(Paste_Here!I$2:I$600, MATCH(B526, Paste_Here!A$2:A$600, 0)))&gt;=1, VALUE(INDEX(Paste_Here!I$2:I$600, MATCH(B526, Paste_Here!A$2:A$600, 0)))&lt;=4), VALUE(INDEX(Paste_Here!I$2:I$600, MATCH(B526, Paste_Here!A$2:A$600, 0))), "")), ""), ""), "")</f>
        <v/>
      </c>
      <c r="FP526" s="47"/>
      <c r="FQ526" s="2"/>
      <c r="FR526" s="47"/>
      <c r="FS526" s="2"/>
      <c r="FT526" s="47"/>
      <c r="FU526" s="2"/>
      <c r="FV526" s="47"/>
      <c r="FW526" s="2"/>
      <c r="FX526" s="47"/>
      <c r="FY526" s="2"/>
      <c r="FZ526" s="47"/>
      <c r="GA526" s="2"/>
      <c r="GB526" s="47"/>
      <c r="GU526" s="2"/>
      <c r="GV526" s="47"/>
      <c r="GW526" s="2"/>
      <c r="GX526" s="47"/>
    </row>
    <row r="527" spans="1:206">
      <c r="A527" s="47"/>
      <c r="B527" s="2" t="str">
        <f t="shared" si="48"/>
        <v/>
      </c>
      <c r="C527" s="47"/>
      <c r="D527" s="2" t="str">
        <f>IFERROR(IF(B527&lt;&gt;"", IF(COUNTIF(INDEX(Paste_Here!N$2:O$600, MATCH(B527, Paste_Here!A$2:A$600, 0), 0), "yes") &gt; 0, "No", IF(COUNTIF(INDEX(Paste_Here!N$2:O$600, MATCH(B527, Paste_Here!A$2:A$600, 0), 0), "no") &gt; 0, "Yes", "")), ""), "")</f>
        <v/>
      </c>
      <c r="E527" s="47"/>
      <c r="F527" s="84" t="str">
        <f>IFERROR(IF(B527&lt;&gt;"", IF(AND(INDEX(Paste_Here!P$2:P$600, MATCH(B527, Paste_Here!A$2:A$600, 0))&lt;&gt;"", ISNUMBER(VALUE(INDEX(Paste_Here!P$2:P$600, MATCH(B527, Paste_Here!A$2:A$600, 0))))), INDEX(Paste_Here!P$2:P$600, MATCH(B527, Paste_Here!A$2:A$600, 0)), ""), ""), "")</f>
        <v/>
      </c>
      <c r="G527" s="47"/>
      <c r="H527" s="2" t="str">
        <f>IFERROR(IF(B527&lt;&gt;"", IF(ISNUMBER(SEARCH("highrisk", LOWER(INDEX(Paste_Here!Q$2:Q$600, MATCH(B527, Paste_Here!A$2:A$600, 0))))), "High Risk", IF(ISNUMBER(SEARCH("lowrisk", LOWER(INDEX(Paste_Here!Q$2:Q$600, MATCH(B527, Paste_Here!A$2:A$600, 0))))), "Low Risk", IF(ISNUMBER(SEARCH("somerisk", LOWER(INDEX(Paste_Here!Q$2:Q$600, MATCH(B527, Paste_Here!A$2:A$600, 0))))), "Some Risk", ""))), ""), "")</f>
        <v/>
      </c>
      <c r="I527" s="47"/>
      <c r="J527" s="2"/>
      <c r="K527" s="47"/>
      <c r="L527" s="2"/>
      <c r="M527" s="47"/>
      <c r="N527" s="2"/>
      <c r="O527" s="47"/>
      <c r="P527" s="2" t="str">
        <f>IFERROR(IF(B527&lt;&gt;"", IF(AND(ISNUMBER(VALUE(INDEX(Paste_Here!R$2:R$600, MATCH(B527, Paste_Here!A$2:A$600, 0)))), INDEX(Paste_Here!R$2:R$600, MATCH(B527, Paste_Here!A$2:A$600, 0)) &lt;&gt; ""), VALUE(INDEX(Paste_Here!R$2:R$600, MATCH(B527, Paste_Here!A$2:A$600, 0))), ""), ""), "")</f>
        <v/>
      </c>
      <c r="Q527" s="47"/>
      <c r="R527" s="2"/>
      <c r="S527" s="47"/>
      <c r="W527" s="47"/>
      <c r="X527" s="2"/>
      <c r="Y527" s="47"/>
      <c r="Z527" s="2" t="str">
        <f>IFERROR(IF(B527&lt;&gt;"", IF(AND(INDEX(Paste_Here!S$2:S$600, MATCH(B527, Paste_Here!A$2:A$600, 0))&lt;&gt;"", ISNUMBER(VALUE(INDEX(Paste_Here!S$2:S$600, MATCH(B527, Paste_Here!A$2:A$600, 0))))), INDEX(Paste_Here!S$2:S$600, MATCH(B527, Paste_Here!A$2:A$600, 0)), ""), ""), "")</f>
        <v/>
      </c>
      <c r="AA527" s="47"/>
      <c r="AB527" s="2" t="str">
        <f>IFERROR(IF(B527&lt;&gt;"", IF(ISNUMBER(SEARCH("highrisk", LOWER(INDEX(Paste_Here!T$2:T$600, MATCH(B527, Paste_Here!A$2:A$600, 0))))), "High Risk", IF(ISNUMBER(SEARCH("lowrisk", LOWER(INDEX(Paste_Here!T$2:T$600, MATCH(B527, Paste_Here!A$2:A$600, 0))))), "Low Risk", IF(ISNUMBER(SEARCH("somerisk", LOWER(INDEX(Paste_Here!T$2:T$600, MATCH(B527, Paste_Here!A$2:A$600, 0))))), "Some Risk", IF(ISNUMBER(SEARCH("OT", LOWER(INDEX(Paste_Here!T$2:T$600, MATCH(B527, Paste_Here!A$2:A$600, 0))))), "On Track", "")))), ""), "")</f>
        <v/>
      </c>
      <c r="AC527" s="47"/>
      <c r="AD527" s="2"/>
      <c r="AE527" s="47"/>
      <c r="AF527" s="2"/>
      <c r="AG527" s="47"/>
      <c r="AH527" s="2"/>
      <c r="AI527" s="47"/>
      <c r="AJ527" s="2" t="str" cm="1">
        <f t="array" aca="1" ref="AJ527" ca="1">IFERROR(IF(ISNUMBER(SEARCH("BR", INDEX(Paste_Here!AB$2:AB$210, MATCH(B527, Paste_Here!A$2:A$210, 0)))), -1, 1) * VALUE(_xlfn.TEXTJOIN("", TRUE, IF(ISNUMBER(--MID(INDEX(Paste_Here!AB$2:AB$210, MATCH(B527, Paste_Here!A$2:A$210, 0)), ROW(INDIRECT("1:"&amp;LEN(INDEX(Paste_Here!AB$2:AB$210, MATCH(B527, Paste_Here!A$2:A$210, 0))))), 1)), MID(INDEX(Paste_Here!AB$2:AB$210, MATCH(B527, Paste_Here!A$2:A$210, 0)), ROW(INDIRECT("1:"&amp;LEN(INDEX(Paste_Here!AB$2:AB$210, MATCH(B527, Paste_Here!A$2:A$210, 0))))), 1), ""))), "")</f>
        <v/>
      </c>
      <c r="AK527" s="47"/>
      <c r="AL527" s="34" t="str">
        <f>IFERROR(IF(B527&lt;&gt;"", IF(AND(INDEX(Paste_Here!AF$2:AF$600, MATCH(B527, Paste_Here!A$2:A$600, 0))&lt;&gt;"", ISNUMBER(VALUE(INDEX(Paste_Here!AF$2:AF$600, MATCH(B527, Paste_Here!A$2:A$600, 0))))), INDEX(Paste_Here!AF$2:AF$600, MATCH(B527, Paste_Here!A$2:A$600, 0)), ""), ""), "")</f>
        <v/>
      </c>
      <c r="AM527" s="47"/>
      <c r="AN527" s="47"/>
      <c r="AO527" s="2" t="str">
        <f t="shared" si="49"/>
        <v/>
      </c>
      <c r="AP527" s="47"/>
      <c r="AQ527" s="34" t="str">
        <f>IFERROR(IF(B527&lt;&gt;"", IF(COUNTIF(INDEX(Paste_Here!X$2:Y$600, MATCH(B527, Paste_Here!A$2:A$600, 0), 0), "yes") &gt; 0, "No", IF(COUNTIF(INDEX(Paste_Here!X$2:Y$600, MATCH(B527, Paste_Here!A$2:A$600, 0), 0), "no") &gt; 0, "Yes", "")), ""), "")</f>
        <v/>
      </c>
      <c r="AR527" s="47"/>
      <c r="AS527" s="34" t="str">
        <f>IFERROR(IF(B527&lt;&gt;"", IF(AND(INDEX(Paste_Here!U$2:U$600, MATCH(B527, Paste_Here!A$2:A$600, 0))&lt;&gt;"", ISNUMBER(VALUE(INDEX(Paste_Here!U$2:U$600, MATCH(B527, Paste_Here!A$2:A$600, 0))))), INDEX(Paste_Here!U$2:U$600, MATCH(B527, Paste_Here!A$2:A$600, 0)), ""), ""), "")</f>
        <v/>
      </c>
      <c r="AT527" s="47"/>
      <c r="AU527" s="34" t="str">
        <f>IFERROR(IF(B527&lt;&gt;"", IF(ISNUMBER(SEARCH("highrisk", LOWER(INDEX(Paste_Here!V$2:V$600, MATCH(B527, Paste_Here!A$2:A$600, 0))))), "High Risk", IF(ISNUMBER(SEARCH("lowrisk", LOWER(INDEX(Paste_Here!V$2:V$600, MATCH(B527, Paste_Here!A$2:A$600, 0))))), "Low Risk", IF(ISNUMBER(SEARCH("somerisk", LOWER(INDEX(Paste_Here!V$2:V$600, MATCH(B527, Paste_Here!A$2:A$600, 0))))), "Some Risk", ""))), ""), "")</f>
        <v/>
      </c>
      <c r="AV527" s="47"/>
      <c r="AW527" s="34" t="str">
        <f>IFERROR(IF(B527&lt;&gt;"", IF(AND(ISNUMBER(VALUE(INDEX(Paste_Here!W$2:W$600, MATCH(B527, Paste_Here!A$2:A$600, 0)))), INDEX(Paste_Here!W$2:W$600, MATCH(B527, Paste_Here!A$2:A$600, 0)) &lt;&gt; ""), VALUE(INDEX(Paste_Here!W$2:W$600, MATCH(B527, Paste_Here!A$2:A$600, 0))), ""), ""), "")</f>
        <v/>
      </c>
      <c r="AX527" s="47"/>
      <c r="BA527" s="2" t="str">
        <f>IFERROR(IF(B527&lt;&gt;"", IF(AND(INDEX(Paste_Here!AI$2:AI$600, MATCH(B527, Paste_Here!A$2:A$600, 0))&lt;&gt;"", ISNUMBER(VALUE(INDEX(Paste_Here!AI$2:AI$600, MATCH(B527, Paste_Here!A$2:A$600, 0))))), INDEX(Paste_Here!AI$2:AI$600, MATCH(B527, Paste_Here!A$2:A$600, 0)), ""), ""), "")</f>
        <v/>
      </c>
      <c r="BB527" s="47"/>
      <c r="BC527" s="34" t="str">
        <f>IFERROR(IF(B527&lt;&gt;"", IF(ISNUMBER(SEARCH("highrisk", LOWER(INDEX(Paste_Here!AJ$2:AJ$600, MATCH(B527, Paste_Here!A$2:A$600, 0))))), "High Risk", IF(ISNUMBER(SEARCH("lowrisk", LOWER(INDEX(Paste_Here!AJ$2:AJ$600, MATCH(B527, Paste_Here!A$2:A$600, 0))))), "Low Risk", IF(ISNUMBER(SEARCH("somerisk", LOWER(INDEX(Paste_Here!AJ$2:AJ$600, MATCH(B527, Paste_Here!A$2:A$600, 0))))), "Some Risk", IF(ISNUMBER(SEARCH("OT", LOWER(INDEX(Paste_Here!AJ$2:AJ$600, MATCH(B527, Paste_Here!A$2:A$600, 0))))), "On Track", "")))), ""), "")</f>
        <v/>
      </c>
      <c r="BD527" s="47"/>
      <c r="BE527" s="34" t="str">
        <f>IFERROR(IF(B527&lt;&gt;"", IF(AND(INDEX(Paste_Here!AK$2:AK$600, MATCH(B527, Paste_Here!A$2:A$600, 0))&lt;&gt;"", ISNUMBER(VALUE(INDEX(Paste_Here!AK$2:AK$600, MATCH(B527, Paste_Here!A$2:A$600, 0))))), INDEX(Paste_Here!AK$2:AK$600, MATCH(B527, Paste_Here!A$2:A$600, 0)), ""), ""), "")</f>
        <v/>
      </c>
      <c r="BF527" s="47"/>
      <c r="BG527" s="34" t="str" cm="1">
        <f t="array" aca="1" ref="BG527" ca="1">IFERROR(IF(B527&lt;&gt;"", IF(INDEX(Paste_Here!AE$2:AE$600, MATCH(B527, Paste_Here!A$2:A$600, 0))&lt;&gt;"", IF(LEFT(INDEX(Paste_Here!AE$2:AE$600, MATCH(B527, Paste_Here!A$2:A$600, 0)), 2)="EM", -1, 1) * VALUE(_xlfn.TEXTJOIN("", TRUE, IF(ISNUMBER(MID(INDEX(Paste_Here!AE$2:AE$600, MATCH(B527, Paste_Here!A$2:A$600, 0)), ROW(INDIRECT("1:"&amp;LEN(INDEX(Paste_Here!AE$2:AE$600, MATCH(B527, Paste_Here!A$2:A$600, 0))))), 1)*1), MID(INDEX(Paste_Here!AE$2:AE$600, MATCH(B527, Paste_Here!A$2:A$600, 0)), ROW(INDIRECT("1:"&amp;LEN(INDEX(Paste_Here!AE$2:AE$600, MATCH(B527, Paste_Here!A$2:A$600, 0))))), 1), ""))), ""), ""), "")</f>
        <v/>
      </c>
      <c r="BH527" s="47"/>
      <c r="BJ527" s="47"/>
      <c r="BK527" s="2" t="str">
        <f t="shared" si="50"/>
        <v/>
      </c>
      <c r="BL527" s="47"/>
      <c r="BM527" s="34" t="str">
        <f>IFERROR(IF(B527&lt;&gt;"", IF(AND(INDEX(Paste_Here!Z$2:Z$600, MATCH(B527, Paste_Here!A$2:A$600, 0))&lt;&gt;"", ISNUMBER(VALUE(INDEX(Paste_Here!Z$2:Z$600, MATCH(B527, Paste_Here!A$2:A$600, 0))))), INDEX(Paste_Here!Z$2:Z$600, MATCH(B527, Paste_Here!A$2:A$600, 0)), ""), ""), "")</f>
        <v/>
      </c>
      <c r="BN527" s="47"/>
      <c r="BO527" s="34" t="str">
        <f>IFERROR(IF(B527&lt;&gt;"", IF(ISNUMBER(SEARCH("highrisk", LOWER(INDEX(Paste_Here!AA$2:AA$600, MATCH(B527, Paste_Here!A$2:A$600, 0))))), "High Risk", IF(ISNUMBER(SEARCH("lowrisk", LOWER(INDEX(Paste_Here!AA$2:AA$600, MATCH(B527, Paste_Here!A$2:A$600, 0))))), "Low Risk", IF(ISNUMBER(SEARCH("somerisk", LOWER(INDEX(Paste_Here!AA$2:AA$600, MATCH(B527, Paste_Here!A$2:A$600, 0))))), "Some Risk", IF(ISNUMBER(SEARCH("OT", LOWER(INDEX(Paste_Here!AA$2:AA$600, MATCH(B527, Paste_Here!A$2:A$600, 0))))), "On Track", "")))), ""), "")</f>
        <v/>
      </c>
      <c r="BP527" s="47"/>
      <c r="BQ527" s="34" t="str">
        <f>IFERROR(IF(B527&lt;&gt;"", IF(AND(INDEX(Paste_Here!AC$2:AC$600, MATCH(B527, Paste_Here!A$2:A$600, 0))&lt;&gt;"", ISNUMBER(VALUE(INDEX(Paste_Here!AC$2:AC$600, MATCH(B527, Paste_Here!A$2:A$600, 0))))), INDEX(Paste_Here!AC$2:AC$600, MATCH(B527, Paste_Here!A$2:A$600, 0)), ""), ""), "")</f>
        <v/>
      </c>
      <c r="BR527" s="47"/>
      <c r="BS527" s="34" t="str">
        <f>IFERROR(IF(B527&lt;&gt;"", IF(ISNUMBER(SEARCH("highrisk", LOWER(INDEX(Paste_Here!AD$2:AD$600, MATCH(B527, Paste_Here!A$2:A$600, 0))))), "High Risk", IF(ISNUMBER(SEARCH("lowrisk", LOWER(INDEX(Paste_Here!AD$2:AD$600, MATCH(B527, Paste_Here!A$2:A$600, 0))))), "Low Risk", IF(ISNUMBER(SEARCH("somerisk", LOWER(INDEX(Paste_Here!AD$2:AD$600, MATCH(B527, Paste_Here!A$2:A$600, 0))))), "Some Risk", IF(ISNUMBER(SEARCH("OT", LOWER(INDEX(Paste_Here!AD$2:AD$600, MATCH(B527, Paste_Here!A$2:A$600, 0))))), "On Track", "")))), ""), "")</f>
        <v/>
      </c>
      <c r="BT527" s="47"/>
      <c r="BU527" s="34"/>
      <c r="BV527" s="47"/>
      <c r="BW527" s="34"/>
      <c r="BX527" s="47"/>
      <c r="BY527" s="34"/>
      <c r="BZ527" s="47"/>
      <c r="CA527" s="34"/>
      <c r="CB527" s="49"/>
      <c r="DT527" s="47"/>
      <c r="DU527" s="47"/>
      <c r="DV527" s="2" t="str">
        <f t="shared" si="51"/>
        <v/>
      </c>
      <c r="DW527" s="47"/>
      <c r="DX527" s="2" t="str">
        <f>IFERROR(IF(B527&lt;&gt;"", IF(ISNUMBER(SEARCH("s", LOWER(INDEX(Paste_Here!M$2:M$600, MATCH(B527, Paste_Here!A$2:A$600, 0))))), "Yes", IF(INDEX(Paste_Here!M$2:M$600, MATCH(B527, Paste_Here!A$2:A$600, 0))&lt;&gt;"", "No", "")), ""), "")</f>
        <v/>
      </c>
      <c r="DY527" s="47"/>
      <c r="DZ527" s="2" t="str">
        <f>IFERROR(IF(B527&lt;&gt;"", IF(ISNUMBER(SEARCH("yes", LOWER(INDEX(Paste_Here!F$2:F$600, MATCH(B527, Paste_Here!A$2:A$600, 0))))), "Yes", IF(ISNUMBER(SEARCH("no", LOWER(INDEX(Paste_Here!F$2:F$600, MATCH(B527, Paste_Here!A$2:A$600, 0))))), "No", "")), ""), "")</f>
        <v/>
      </c>
      <c r="EA527" s="47"/>
      <c r="EB527" s="2" t="str">
        <f>IFERROR(IF(B527&lt;&gt;"", IF(ISNUMBER(SEARCH("english language learner", LOWER(INDEX(Paste_Here!C$2:C$600, MATCH(B527, Paste_Here!A$2:A$600, 0))))), "Yes", ""), ""), "")</f>
        <v/>
      </c>
      <c r="EC527" s="47"/>
      <c r="ED527" s="2" t="str">
        <f>IFERROR(IF(B527&lt;&gt;"", IF(OR(ISNUMBER(SEARCH("b", LOWER(INDEX(Paste_Here!K$2:K$600, MATCH(B527, Paste_Here!A$2:A$600, 0))))), ISNUMBER(SEARCH("h", LOWER(INDEX(Paste_Here!K$2:K$600, MATCH(B527, Paste_Here!A$2:A$600, 0))))), ISNUMBER(SEARCH("i", LOWER(INDEX(Paste_Here!K$2:K$600, MATCH(B527, Paste_Here!A$2:A$600, 0)))))), "Yes", IF(INDEX(Paste_Here!K$2:K$600, MATCH(B527, Paste_Here!A$2:A$600, 0))&lt;&gt;"", "No", "")), ""), "")</f>
        <v/>
      </c>
      <c r="EE527" s="47"/>
      <c r="EF527" s="34" t="str">
        <f>IFERROR(IF(B527&lt;&gt;"", IF(ISNUMBER(SEARCH("yes", LOWER(INDEX(Paste_Here!L$2:L$600, MATCH(B527, Paste_Here!A$2:A$600, 0))))), "Yes", IF(ISNUMBER(SEARCH("no", LOWER(INDEX(Paste_Here!L$2:L$600, MATCH(B527, Paste_Here!A$2:A$600, 0))))), "No", "")), ""), "")</f>
        <v/>
      </c>
      <c r="EG527" s="47"/>
      <c r="EH527" s="2" t="str">
        <f>IFERROR(IF(B527&lt;&gt;"", IF(ISNUMBER(SEARCH("transitional 2", LOWER(INDEX(Paste_Here!C$2:C$600, MATCH(B527, Paste_Here!A$2:A$600, 0))))), "T2", IF(ISNUMBER(SEARCH("transitional 1", LOWER(INDEX(Paste_Here!C$2:C$600, MATCH(B527, Paste_Here!A$2:A$600, 0))))), "T1", IF(ISNUMBER(SEARCH("waived ell services", LOWER(INDEX(Paste_Here!C$2:C$600, MATCH(B527, Paste_Here!A$2:A$600, 0))))), "W", ""))), ""), "")</f>
        <v/>
      </c>
      <c r="EI527" s="47"/>
      <c r="EJ527" s="2" t="str">
        <f>IFERROR(IF(B527&lt;&gt;"", IF(AND(INDEX(Paste_Here!AG$2:AG$600, MATCH(B527, Paste_Here!A$2:A$600, 0))&lt;&gt;"", ISNUMBER(VALUE(INDEX(Paste_Here!AG$2:AG$600, MATCH(B527, Paste_Here!A$2:A$600, 0))))), INDEX(Paste_Here!AG$2:AG$600, MATCH(B527, Paste_Here!A$2:A$600, 0)), ""), ""), "")</f>
        <v/>
      </c>
      <c r="EK527" s="47"/>
      <c r="EL527" s="2" t="str">
        <f>IFERROR(IF(B527&lt;&gt;"", IF(AND(INDEX(Paste_Here!AL$2:AL$600, MATCH(B527, Paste_Here!A$2:A$600, 0))&lt;&gt;"", ISNUMBER(VALUE(INDEX(Paste_Here!AL$2:AL$600, MATCH(B527, Paste_Here!A$2:A$600, 0))))), INDEX(Paste_Here!AL$2:AL$600, MATCH(B527, Paste_Here!A$2:A$600, 0)), ""), ""), "")</f>
        <v/>
      </c>
      <c r="EM527" s="47"/>
      <c r="FA527" s="4" t="str" cm="1">
        <f t="array" ref="FA527">IFERROR(INDEX(Paste_Here!$B$2:$B$600, MATCH(0, COUNTIF(FA$4:FA526, Paste_Here!$B$2:$B$600) + IF(Paste_Here!$B$2:$B$600="", 1, 0), 0)), "")</f>
        <v/>
      </c>
      <c r="FB527" s="4" t="str">
        <f>IF(FA527&lt;&gt;"", INDEX(Paste_Here!$A$2:$A$600, MATCH(FA527, Paste_Here!$B$2:$B$600, 0)), "")</f>
        <v/>
      </c>
      <c r="FC527" s="4" t="str">
        <f t="shared" si="52"/>
        <v/>
      </c>
      <c r="FD527" s="4" t="str" cm="1">
        <f t="array" ref="FD527">IFERROR(INDEX($FC$5:$FC$600, MATCH(SMALL(IF($FC$5:$FC$600&lt;&gt;"", COUNTIF($FC$5:$FC$600, "&lt;"&amp;$FC$5:$FC$600)+1), ROW()-ROW($FD$5)+1), COUNTIF($FC$5:$FC$600, "&lt;"&amp;$FC$5:$FC$600)+1, 0)), "")</f>
        <v/>
      </c>
      <c r="FF527" s="2" t="str">
        <f>IFERROR(IF(B527&lt;&gt;"", IF(AND(INDEX(Paste_Here!AH$2:AH$600, MATCH(B527, Paste_Here!A$2:A$600, 0))&lt;&gt;"", ISNUMBER(VALUE(INDEX(Paste_Here!AH$2:AH$600, MATCH(B527, Paste_Here!A$2:A$600, 0))))), INDEX(Paste_Here!AH$2:AH$600, MATCH(B527, Paste_Here!A$2:A$600, 0)), ""), ""), "")</f>
        <v/>
      </c>
      <c r="FG527" s="47"/>
      <c r="FH527" s="2" t="str">
        <f>IFERROR(IF(B527&lt;&gt;"", IF(AND(INDEX(Paste_Here!AM$2:AM$600, MATCH(B527, Paste_Here!A$2:A$600, 0))&lt;&gt;"", ISNUMBER(VALUE(INDEX(Paste_Here!AM$2:AM$600, MATCH(B527, Paste_Here!A$2:A$600, 0))))), INDEX(Paste_Here!AM$2:AM$600, MATCH(B527, Paste_Here!A$2:A$600, 0)), ""), ""), "")</f>
        <v/>
      </c>
      <c r="FI527" s="47"/>
      <c r="FJ527" s="47"/>
      <c r="FK527" s="2" t="str">
        <f t="shared" si="53"/>
        <v/>
      </c>
      <c r="FL527" s="47"/>
      <c r="FM527" s="2" t="str">
        <f>IFERROR(IF(B527&lt;&gt;"", IF(ISNUMBER(VALUE(INDEX(Paste_Here!H$2:H$600, MATCH(B527, Paste_Here!A$2:A$600, 0)))), IF(VALUE(INDEX(Paste_Here!H$2:H$600, MATCH(B527, Paste_Here!A$2:A$600, 0)))=0, "No", IF(AND(VALUE(INDEX(Paste_Here!H$2:H$600, MATCH(B527, Paste_Here!A$2:A$600, 0)))&gt;=1, VALUE(INDEX(Paste_Here!H$2:H$600, MATCH(B527, Paste_Here!A$2:A$600, 0)))&lt;=4), VALUE(INDEX(Paste_Here!H$2:H$600, MATCH(B527, Paste_Here!A$2:A$600, 0))), "")), ""), ""), "")</f>
        <v/>
      </c>
      <c r="FN527" s="47"/>
      <c r="FO527" s="34" t="str">
        <f>IFERROR(IF(B527&lt;&gt;"", IF(ISNUMBER(VALUE(INDEX(Paste_Here!I$2:I$600, MATCH(B527, Paste_Here!A$2:A$600, 0)))), IF(VALUE(INDEX(Paste_Here!I$2:I$600, MATCH(B527, Paste_Here!A$2:A$600, 0)))=0, "No", IF(AND(VALUE(INDEX(Paste_Here!I$2:I$600, MATCH(B527, Paste_Here!A$2:A$600, 0)))&gt;=1, VALUE(INDEX(Paste_Here!I$2:I$600, MATCH(B527, Paste_Here!A$2:A$600, 0)))&lt;=4), VALUE(INDEX(Paste_Here!I$2:I$600, MATCH(B527, Paste_Here!A$2:A$600, 0))), "")), ""), ""), "")</f>
        <v/>
      </c>
      <c r="FP527" s="47"/>
      <c r="FQ527" s="2"/>
      <c r="FR527" s="47"/>
      <c r="FS527" s="2"/>
      <c r="FT527" s="47"/>
      <c r="FU527" s="2"/>
      <c r="FV527" s="47"/>
      <c r="FW527" s="2"/>
      <c r="FX527" s="47"/>
      <c r="FY527" s="2"/>
      <c r="FZ527" s="47"/>
      <c r="GA527" s="2"/>
      <c r="GB527" s="47"/>
      <c r="GU527" s="2"/>
      <c r="GV527" s="47"/>
      <c r="GW527" s="2"/>
      <c r="GX527" s="47"/>
    </row>
    <row r="528" spans="1:206">
      <c r="A528" s="47"/>
      <c r="B528" s="2" t="str">
        <f t="shared" si="48"/>
        <v/>
      </c>
      <c r="C528" s="47"/>
      <c r="D528" s="2" t="str">
        <f>IFERROR(IF(B528&lt;&gt;"", IF(COUNTIF(INDEX(Paste_Here!N$2:O$600, MATCH(B528, Paste_Here!A$2:A$600, 0), 0), "yes") &gt; 0, "No", IF(COUNTIF(INDEX(Paste_Here!N$2:O$600, MATCH(B528, Paste_Here!A$2:A$600, 0), 0), "no") &gt; 0, "Yes", "")), ""), "")</f>
        <v/>
      </c>
      <c r="E528" s="47"/>
      <c r="F528" s="84" t="str">
        <f>IFERROR(IF(B528&lt;&gt;"", IF(AND(INDEX(Paste_Here!P$2:P$600, MATCH(B528, Paste_Here!A$2:A$600, 0))&lt;&gt;"", ISNUMBER(VALUE(INDEX(Paste_Here!P$2:P$600, MATCH(B528, Paste_Here!A$2:A$600, 0))))), INDEX(Paste_Here!P$2:P$600, MATCH(B528, Paste_Here!A$2:A$600, 0)), ""), ""), "")</f>
        <v/>
      </c>
      <c r="G528" s="47"/>
      <c r="H528" s="2" t="str">
        <f>IFERROR(IF(B528&lt;&gt;"", IF(ISNUMBER(SEARCH("highrisk", LOWER(INDEX(Paste_Here!Q$2:Q$600, MATCH(B528, Paste_Here!A$2:A$600, 0))))), "High Risk", IF(ISNUMBER(SEARCH("lowrisk", LOWER(INDEX(Paste_Here!Q$2:Q$600, MATCH(B528, Paste_Here!A$2:A$600, 0))))), "Low Risk", IF(ISNUMBER(SEARCH("somerisk", LOWER(INDEX(Paste_Here!Q$2:Q$600, MATCH(B528, Paste_Here!A$2:A$600, 0))))), "Some Risk", ""))), ""), "")</f>
        <v/>
      </c>
      <c r="I528" s="47"/>
      <c r="J528" s="2"/>
      <c r="K528" s="47"/>
      <c r="L528" s="2"/>
      <c r="M528" s="47"/>
      <c r="N528" s="2"/>
      <c r="O528" s="47"/>
      <c r="P528" s="2" t="str">
        <f>IFERROR(IF(B528&lt;&gt;"", IF(AND(ISNUMBER(VALUE(INDEX(Paste_Here!R$2:R$600, MATCH(B528, Paste_Here!A$2:A$600, 0)))), INDEX(Paste_Here!R$2:R$600, MATCH(B528, Paste_Here!A$2:A$600, 0)) &lt;&gt; ""), VALUE(INDEX(Paste_Here!R$2:R$600, MATCH(B528, Paste_Here!A$2:A$600, 0))), ""), ""), "")</f>
        <v/>
      </c>
      <c r="Q528" s="47"/>
      <c r="R528" s="2"/>
      <c r="S528" s="47"/>
      <c r="W528" s="47"/>
      <c r="X528" s="2"/>
      <c r="Y528" s="47"/>
      <c r="Z528" s="2" t="str">
        <f>IFERROR(IF(B528&lt;&gt;"", IF(AND(INDEX(Paste_Here!S$2:S$600, MATCH(B528, Paste_Here!A$2:A$600, 0))&lt;&gt;"", ISNUMBER(VALUE(INDEX(Paste_Here!S$2:S$600, MATCH(B528, Paste_Here!A$2:A$600, 0))))), INDEX(Paste_Here!S$2:S$600, MATCH(B528, Paste_Here!A$2:A$600, 0)), ""), ""), "")</f>
        <v/>
      </c>
      <c r="AA528" s="47"/>
      <c r="AB528" s="2" t="str">
        <f>IFERROR(IF(B528&lt;&gt;"", IF(ISNUMBER(SEARCH("highrisk", LOWER(INDEX(Paste_Here!T$2:T$600, MATCH(B528, Paste_Here!A$2:A$600, 0))))), "High Risk", IF(ISNUMBER(SEARCH("lowrisk", LOWER(INDEX(Paste_Here!T$2:T$600, MATCH(B528, Paste_Here!A$2:A$600, 0))))), "Low Risk", IF(ISNUMBER(SEARCH("somerisk", LOWER(INDEX(Paste_Here!T$2:T$600, MATCH(B528, Paste_Here!A$2:A$600, 0))))), "Some Risk", IF(ISNUMBER(SEARCH("OT", LOWER(INDEX(Paste_Here!T$2:T$600, MATCH(B528, Paste_Here!A$2:A$600, 0))))), "On Track", "")))), ""), "")</f>
        <v/>
      </c>
      <c r="AC528" s="47"/>
      <c r="AD528" s="2"/>
      <c r="AE528" s="47"/>
      <c r="AF528" s="2"/>
      <c r="AG528" s="47"/>
      <c r="AH528" s="2"/>
      <c r="AI528" s="47"/>
      <c r="AJ528" s="2" t="str" cm="1">
        <f t="array" aca="1" ref="AJ528" ca="1">IFERROR(IF(ISNUMBER(SEARCH("BR", INDEX(Paste_Here!AB$2:AB$210, MATCH(B528, Paste_Here!A$2:A$210, 0)))), -1, 1) * VALUE(_xlfn.TEXTJOIN("", TRUE, IF(ISNUMBER(--MID(INDEX(Paste_Here!AB$2:AB$210, MATCH(B528, Paste_Here!A$2:A$210, 0)), ROW(INDIRECT("1:"&amp;LEN(INDEX(Paste_Here!AB$2:AB$210, MATCH(B528, Paste_Here!A$2:A$210, 0))))), 1)), MID(INDEX(Paste_Here!AB$2:AB$210, MATCH(B528, Paste_Here!A$2:A$210, 0)), ROW(INDIRECT("1:"&amp;LEN(INDEX(Paste_Here!AB$2:AB$210, MATCH(B528, Paste_Here!A$2:A$210, 0))))), 1), ""))), "")</f>
        <v/>
      </c>
      <c r="AK528" s="47"/>
      <c r="AL528" s="34" t="str">
        <f>IFERROR(IF(B528&lt;&gt;"", IF(AND(INDEX(Paste_Here!AF$2:AF$600, MATCH(B528, Paste_Here!A$2:A$600, 0))&lt;&gt;"", ISNUMBER(VALUE(INDEX(Paste_Here!AF$2:AF$600, MATCH(B528, Paste_Here!A$2:A$600, 0))))), INDEX(Paste_Here!AF$2:AF$600, MATCH(B528, Paste_Here!A$2:A$600, 0)), ""), ""), "")</f>
        <v/>
      </c>
      <c r="AM528" s="47"/>
      <c r="AN528" s="47"/>
      <c r="AO528" s="2" t="str">
        <f t="shared" si="49"/>
        <v/>
      </c>
      <c r="AP528" s="47"/>
      <c r="AQ528" s="34" t="str">
        <f>IFERROR(IF(B528&lt;&gt;"", IF(COUNTIF(INDEX(Paste_Here!X$2:Y$600, MATCH(B528, Paste_Here!A$2:A$600, 0), 0), "yes") &gt; 0, "No", IF(COUNTIF(INDEX(Paste_Here!X$2:Y$600, MATCH(B528, Paste_Here!A$2:A$600, 0), 0), "no") &gt; 0, "Yes", "")), ""), "")</f>
        <v/>
      </c>
      <c r="AR528" s="47"/>
      <c r="AS528" s="34" t="str">
        <f>IFERROR(IF(B528&lt;&gt;"", IF(AND(INDEX(Paste_Here!U$2:U$600, MATCH(B528, Paste_Here!A$2:A$600, 0))&lt;&gt;"", ISNUMBER(VALUE(INDEX(Paste_Here!U$2:U$600, MATCH(B528, Paste_Here!A$2:A$600, 0))))), INDEX(Paste_Here!U$2:U$600, MATCH(B528, Paste_Here!A$2:A$600, 0)), ""), ""), "")</f>
        <v/>
      </c>
      <c r="AT528" s="47"/>
      <c r="AU528" s="34" t="str">
        <f>IFERROR(IF(B528&lt;&gt;"", IF(ISNUMBER(SEARCH("highrisk", LOWER(INDEX(Paste_Here!V$2:V$600, MATCH(B528, Paste_Here!A$2:A$600, 0))))), "High Risk", IF(ISNUMBER(SEARCH("lowrisk", LOWER(INDEX(Paste_Here!V$2:V$600, MATCH(B528, Paste_Here!A$2:A$600, 0))))), "Low Risk", IF(ISNUMBER(SEARCH("somerisk", LOWER(INDEX(Paste_Here!V$2:V$600, MATCH(B528, Paste_Here!A$2:A$600, 0))))), "Some Risk", ""))), ""), "")</f>
        <v/>
      </c>
      <c r="AV528" s="47"/>
      <c r="AW528" s="34" t="str">
        <f>IFERROR(IF(B528&lt;&gt;"", IF(AND(ISNUMBER(VALUE(INDEX(Paste_Here!W$2:W$600, MATCH(B528, Paste_Here!A$2:A$600, 0)))), INDEX(Paste_Here!W$2:W$600, MATCH(B528, Paste_Here!A$2:A$600, 0)) &lt;&gt; ""), VALUE(INDEX(Paste_Here!W$2:W$600, MATCH(B528, Paste_Here!A$2:A$600, 0))), ""), ""), "")</f>
        <v/>
      </c>
      <c r="AX528" s="47"/>
      <c r="BA528" s="2" t="str">
        <f>IFERROR(IF(B528&lt;&gt;"", IF(AND(INDEX(Paste_Here!AI$2:AI$600, MATCH(B528, Paste_Here!A$2:A$600, 0))&lt;&gt;"", ISNUMBER(VALUE(INDEX(Paste_Here!AI$2:AI$600, MATCH(B528, Paste_Here!A$2:A$600, 0))))), INDEX(Paste_Here!AI$2:AI$600, MATCH(B528, Paste_Here!A$2:A$600, 0)), ""), ""), "")</f>
        <v/>
      </c>
      <c r="BB528" s="47"/>
      <c r="BC528" s="34" t="str">
        <f>IFERROR(IF(B528&lt;&gt;"", IF(ISNUMBER(SEARCH("highrisk", LOWER(INDEX(Paste_Here!AJ$2:AJ$600, MATCH(B528, Paste_Here!A$2:A$600, 0))))), "High Risk", IF(ISNUMBER(SEARCH("lowrisk", LOWER(INDEX(Paste_Here!AJ$2:AJ$600, MATCH(B528, Paste_Here!A$2:A$600, 0))))), "Low Risk", IF(ISNUMBER(SEARCH("somerisk", LOWER(INDEX(Paste_Here!AJ$2:AJ$600, MATCH(B528, Paste_Here!A$2:A$600, 0))))), "Some Risk", IF(ISNUMBER(SEARCH("OT", LOWER(INDEX(Paste_Here!AJ$2:AJ$600, MATCH(B528, Paste_Here!A$2:A$600, 0))))), "On Track", "")))), ""), "")</f>
        <v/>
      </c>
      <c r="BD528" s="47"/>
      <c r="BE528" s="34" t="str">
        <f>IFERROR(IF(B528&lt;&gt;"", IF(AND(INDEX(Paste_Here!AK$2:AK$600, MATCH(B528, Paste_Here!A$2:A$600, 0))&lt;&gt;"", ISNUMBER(VALUE(INDEX(Paste_Here!AK$2:AK$600, MATCH(B528, Paste_Here!A$2:A$600, 0))))), INDEX(Paste_Here!AK$2:AK$600, MATCH(B528, Paste_Here!A$2:A$600, 0)), ""), ""), "")</f>
        <v/>
      </c>
      <c r="BF528" s="47"/>
      <c r="BG528" s="34" t="str" cm="1">
        <f t="array" aca="1" ref="BG528" ca="1">IFERROR(IF(B528&lt;&gt;"", IF(INDEX(Paste_Here!AE$2:AE$600, MATCH(B528, Paste_Here!A$2:A$600, 0))&lt;&gt;"", IF(LEFT(INDEX(Paste_Here!AE$2:AE$600, MATCH(B528, Paste_Here!A$2:A$600, 0)), 2)="EM", -1, 1) * VALUE(_xlfn.TEXTJOIN("", TRUE, IF(ISNUMBER(MID(INDEX(Paste_Here!AE$2:AE$600, MATCH(B528, Paste_Here!A$2:A$600, 0)), ROW(INDIRECT("1:"&amp;LEN(INDEX(Paste_Here!AE$2:AE$600, MATCH(B528, Paste_Here!A$2:A$600, 0))))), 1)*1), MID(INDEX(Paste_Here!AE$2:AE$600, MATCH(B528, Paste_Here!A$2:A$600, 0)), ROW(INDIRECT("1:"&amp;LEN(INDEX(Paste_Here!AE$2:AE$600, MATCH(B528, Paste_Here!A$2:A$600, 0))))), 1), ""))), ""), ""), "")</f>
        <v/>
      </c>
      <c r="BH528" s="47"/>
      <c r="BJ528" s="47"/>
      <c r="BK528" s="2" t="str">
        <f t="shared" si="50"/>
        <v/>
      </c>
      <c r="BL528" s="47"/>
      <c r="BM528" s="34" t="str">
        <f>IFERROR(IF(B528&lt;&gt;"", IF(AND(INDEX(Paste_Here!Z$2:Z$600, MATCH(B528, Paste_Here!A$2:A$600, 0))&lt;&gt;"", ISNUMBER(VALUE(INDEX(Paste_Here!Z$2:Z$600, MATCH(B528, Paste_Here!A$2:A$600, 0))))), INDEX(Paste_Here!Z$2:Z$600, MATCH(B528, Paste_Here!A$2:A$600, 0)), ""), ""), "")</f>
        <v/>
      </c>
      <c r="BN528" s="47"/>
      <c r="BO528" s="34" t="str">
        <f>IFERROR(IF(B528&lt;&gt;"", IF(ISNUMBER(SEARCH("highrisk", LOWER(INDEX(Paste_Here!AA$2:AA$600, MATCH(B528, Paste_Here!A$2:A$600, 0))))), "High Risk", IF(ISNUMBER(SEARCH("lowrisk", LOWER(INDEX(Paste_Here!AA$2:AA$600, MATCH(B528, Paste_Here!A$2:A$600, 0))))), "Low Risk", IF(ISNUMBER(SEARCH("somerisk", LOWER(INDEX(Paste_Here!AA$2:AA$600, MATCH(B528, Paste_Here!A$2:A$600, 0))))), "Some Risk", IF(ISNUMBER(SEARCH("OT", LOWER(INDEX(Paste_Here!AA$2:AA$600, MATCH(B528, Paste_Here!A$2:A$600, 0))))), "On Track", "")))), ""), "")</f>
        <v/>
      </c>
      <c r="BP528" s="47"/>
      <c r="BQ528" s="34" t="str">
        <f>IFERROR(IF(B528&lt;&gt;"", IF(AND(INDEX(Paste_Here!AC$2:AC$600, MATCH(B528, Paste_Here!A$2:A$600, 0))&lt;&gt;"", ISNUMBER(VALUE(INDEX(Paste_Here!AC$2:AC$600, MATCH(B528, Paste_Here!A$2:A$600, 0))))), INDEX(Paste_Here!AC$2:AC$600, MATCH(B528, Paste_Here!A$2:A$600, 0)), ""), ""), "")</f>
        <v/>
      </c>
      <c r="BR528" s="47"/>
      <c r="BS528" s="34" t="str">
        <f>IFERROR(IF(B528&lt;&gt;"", IF(ISNUMBER(SEARCH("highrisk", LOWER(INDEX(Paste_Here!AD$2:AD$600, MATCH(B528, Paste_Here!A$2:A$600, 0))))), "High Risk", IF(ISNUMBER(SEARCH("lowrisk", LOWER(INDEX(Paste_Here!AD$2:AD$600, MATCH(B528, Paste_Here!A$2:A$600, 0))))), "Low Risk", IF(ISNUMBER(SEARCH("somerisk", LOWER(INDEX(Paste_Here!AD$2:AD$600, MATCH(B528, Paste_Here!A$2:A$600, 0))))), "Some Risk", IF(ISNUMBER(SEARCH("OT", LOWER(INDEX(Paste_Here!AD$2:AD$600, MATCH(B528, Paste_Here!A$2:A$600, 0))))), "On Track", "")))), ""), "")</f>
        <v/>
      </c>
      <c r="BT528" s="47"/>
      <c r="BU528" s="34"/>
      <c r="BV528" s="47"/>
      <c r="BW528" s="34"/>
      <c r="BX528" s="47"/>
      <c r="BY528" s="34"/>
      <c r="BZ528" s="47"/>
      <c r="CA528" s="34"/>
      <c r="CB528" s="49"/>
      <c r="DT528" s="47"/>
      <c r="DU528" s="47"/>
      <c r="DV528" s="2" t="str">
        <f t="shared" si="51"/>
        <v/>
      </c>
      <c r="DW528" s="47"/>
      <c r="DX528" s="2" t="str">
        <f>IFERROR(IF(B528&lt;&gt;"", IF(ISNUMBER(SEARCH("s", LOWER(INDEX(Paste_Here!M$2:M$600, MATCH(B528, Paste_Here!A$2:A$600, 0))))), "Yes", IF(INDEX(Paste_Here!M$2:M$600, MATCH(B528, Paste_Here!A$2:A$600, 0))&lt;&gt;"", "No", "")), ""), "")</f>
        <v/>
      </c>
      <c r="DY528" s="47"/>
      <c r="DZ528" s="2" t="str">
        <f>IFERROR(IF(B528&lt;&gt;"", IF(ISNUMBER(SEARCH("yes", LOWER(INDEX(Paste_Here!F$2:F$600, MATCH(B528, Paste_Here!A$2:A$600, 0))))), "Yes", IF(ISNUMBER(SEARCH("no", LOWER(INDEX(Paste_Here!F$2:F$600, MATCH(B528, Paste_Here!A$2:A$600, 0))))), "No", "")), ""), "")</f>
        <v/>
      </c>
      <c r="EA528" s="47"/>
      <c r="EB528" s="2" t="str">
        <f>IFERROR(IF(B528&lt;&gt;"", IF(ISNUMBER(SEARCH("english language learner", LOWER(INDEX(Paste_Here!C$2:C$600, MATCH(B528, Paste_Here!A$2:A$600, 0))))), "Yes", ""), ""), "")</f>
        <v/>
      </c>
      <c r="EC528" s="47"/>
      <c r="ED528" s="2" t="str">
        <f>IFERROR(IF(B528&lt;&gt;"", IF(OR(ISNUMBER(SEARCH("b", LOWER(INDEX(Paste_Here!K$2:K$600, MATCH(B528, Paste_Here!A$2:A$600, 0))))), ISNUMBER(SEARCH("h", LOWER(INDEX(Paste_Here!K$2:K$600, MATCH(B528, Paste_Here!A$2:A$600, 0))))), ISNUMBER(SEARCH("i", LOWER(INDEX(Paste_Here!K$2:K$600, MATCH(B528, Paste_Here!A$2:A$600, 0)))))), "Yes", IF(INDEX(Paste_Here!K$2:K$600, MATCH(B528, Paste_Here!A$2:A$600, 0))&lt;&gt;"", "No", "")), ""), "")</f>
        <v/>
      </c>
      <c r="EE528" s="47"/>
      <c r="EF528" s="34" t="str">
        <f>IFERROR(IF(B528&lt;&gt;"", IF(ISNUMBER(SEARCH("yes", LOWER(INDEX(Paste_Here!L$2:L$600, MATCH(B528, Paste_Here!A$2:A$600, 0))))), "Yes", IF(ISNUMBER(SEARCH("no", LOWER(INDEX(Paste_Here!L$2:L$600, MATCH(B528, Paste_Here!A$2:A$600, 0))))), "No", "")), ""), "")</f>
        <v/>
      </c>
      <c r="EG528" s="47"/>
      <c r="EH528" s="2" t="str">
        <f>IFERROR(IF(B528&lt;&gt;"", IF(ISNUMBER(SEARCH("transitional 2", LOWER(INDEX(Paste_Here!C$2:C$600, MATCH(B528, Paste_Here!A$2:A$600, 0))))), "T2", IF(ISNUMBER(SEARCH("transitional 1", LOWER(INDEX(Paste_Here!C$2:C$600, MATCH(B528, Paste_Here!A$2:A$600, 0))))), "T1", IF(ISNUMBER(SEARCH("waived ell services", LOWER(INDEX(Paste_Here!C$2:C$600, MATCH(B528, Paste_Here!A$2:A$600, 0))))), "W", ""))), ""), "")</f>
        <v/>
      </c>
      <c r="EI528" s="47"/>
      <c r="EJ528" s="2" t="str">
        <f>IFERROR(IF(B528&lt;&gt;"", IF(AND(INDEX(Paste_Here!AG$2:AG$600, MATCH(B528, Paste_Here!A$2:A$600, 0))&lt;&gt;"", ISNUMBER(VALUE(INDEX(Paste_Here!AG$2:AG$600, MATCH(B528, Paste_Here!A$2:A$600, 0))))), INDEX(Paste_Here!AG$2:AG$600, MATCH(B528, Paste_Here!A$2:A$600, 0)), ""), ""), "")</f>
        <v/>
      </c>
      <c r="EK528" s="47"/>
      <c r="EL528" s="2" t="str">
        <f>IFERROR(IF(B528&lt;&gt;"", IF(AND(INDEX(Paste_Here!AL$2:AL$600, MATCH(B528, Paste_Here!A$2:A$600, 0))&lt;&gt;"", ISNUMBER(VALUE(INDEX(Paste_Here!AL$2:AL$600, MATCH(B528, Paste_Here!A$2:A$600, 0))))), INDEX(Paste_Here!AL$2:AL$600, MATCH(B528, Paste_Here!A$2:A$600, 0)), ""), ""), "")</f>
        <v/>
      </c>
      <c r="EM528" s="47"/>
      <c r="FA528" s="4" t="str" cm="1">
        <f t="array" ref="FA528">IFERROR(INDEX(Paste_Here!$B$2:$B$600, MATCH(0, COUNTIF(FA$4:FA527, Paste_Here!$B$2:$B$600) + IF(Paste_Here!$B$2:$B$600="", 1, 0), 0)), "")</f>
        <v/>
      </c>
      <c r="FB528" s="4" t="str">
        <f>IF(FA528&lt;&gt;"", INDEX(Paste_Here!$A$2:$A$600, MATCH(FA528, Paste_Here!$B$2:$B$600, 0)), "")</f>
        <v/>
      </c>
      <c r="FC528" s="4" t="str">
        <f t="shared" si="52"/>
        <v/>
      </c>
      <c r="FD528" s="4" t="str" cm="1">
        <f t="array" ref="FD528">IFERROR(INDEX($FC$5:$FC$600, MATCH(SMALL(IF($FC$5:$FC$600&lt;&gt;"", COUNTIF($FC$5:$FC$600, "&lt;"&amp;$FC$5:$FC$600)+1), ROW()-ROW($FD$5)+1), COUNTIF($FC$5:$FC$600, "&lt;"&amp;$FC$5:$FC$600)+1, 0)), "")</f>
        <v/>
      </c>
      <c r="FF528" s="2" t="str">
        <f>IFERROR(IF(B528&lt;&gt;"", IF(AND(INDEX(Paste_Here!AH$2:AH$600, MATCH(B528, Paste_Here!A$2:A$600, 0))&lt;&gt;"", ISNUMBER(VALUE(INDEX(Paste_Here!AH$2:AH$600, MATCH(B528, Paste_Here!A$2:A$600, 0))))), INDEX(Paste_Here!AH$2:AH$600, MATCH(B528, Paste_Here!A$2:A$600, 0)), ""), ""), "")</f>
        <v/>
      </c>
      <c r="FG528" s="47"/>
      <c r="FH528" s="2" t="str">
        <f>IFERROR(IF(B528&lt;&gt;"", IF(AND(INDEX(Paste_Here!AM$2:AM$600, MATCH(B528, Paste_Here!A$2:A$600, 0))&lt;&gt;"", ISNUMBER(VALUE(INDEX(Paste_Here!AM$2:AM$600, MATCH(B528, Paste_Here!A$2:A$600, 0))))), INDEX(Paste_Here!AM$2:AM$600, MATCH(B528, Paste_Here!A$2:A$600, 0)), ""), ""), "")</f>
        <v/>
      </c>
      <c r="FI528" s="47"/>
      <c r="FJ528" s="47"/>
      <c r="FK528" s="2" t="str">
        <f t="shared" si="53"/>
        <v/>
      </c>
      <c r="FL528" s="47"/>
      <c r="FM528" s="2" t="str">
        <f>IFERROR(IF(B528&lt;&gt;"", IF(ISNUMBER(VALUE(INDEX(Paste_Here!H$2:H$600, MATCH(B528, Paste_Here!A$2:A$600, 0)))), IF(VALUE(INDEX(Paste_Here!H$2:H$600, MATCH(B528, Paste_Here!A$2:A$600, 0)))=0, "No", IF(AND(VALUE(INDEX(Paste_Here!H$2:H$600, MATCH(B528, Paste_Here!A$2:A$600, 0)))&gt;=1, VALUE(INDEX(Paste_Here!H$2:H$600, MATCH(B528, Paste_Here!A$2:A$600, 0)))&lt;=4), VALUE(INDEX(Paste_Here!H$2:H$600, MATCH(B528, Paste_Here!A$2:A$600, 0))), "")), ""), ""), "")</f>
        <v/>
      </c>
      <c r="FN528" s="47"/>
      <c r="FO528" s="34" t="str">
        <f>IFERROR(IF(B528&lt;&gt;"", IF(ISNUMBER(VALUE(INDEX(Paste_Here!I$2:I$600, MATCH(B528, Paste_Here!A$2:A$600, 0)))), IF(VALUE(INDEX(Paste_Here!I$2:I$600, MATCH(B528, Paste_Here!A$2:A$600, 0)))=0, "No", IF(AND(VALUE(INDEX(Paste_Here!I$2:I$600, MATCH(B528, Paste_Here!A$2:A$600, 0)))&gt;=1, VALUE(INDEX(Paste_Here!I$2:I$600, MATCH(B528, Paste_Here!A$2:A$600, 0)))&lt;=4), VALUE(INDEX(Paste_Here!I$2:I$600, MATCH(B528, Paste_Here!A$2:A$600, 0))), "")), ""), ""), "")</f>
        <v/>
      </c>
      <c r="FP528" s="47"/>
      <c r="FQ528" s="2"/>
      <c r="FR528" s="47"/>
      <c r="FS528" s="2"/>
      <c r="FT528" s="47"/>
      <c r="FU528" s="2"/>
      <c r="FV528" s="47"/>
      <c r="FW528" s="2"/>
      <c r="FX528" s="47"/>
      <c r="FY528" s="2"/>
      <c r="FZ528" s="47"/>
      <c r="GA528" s="2"/>
      <c r="GB528" s="47"/>
      <c r="GU528" s="2"/>
      <c r="GV528" s="47"/>
      <c r="GW528" s="2"/>
      <c r="GX528" s="47"/>
    </row>
    <row r="529" spans="1:206">
      <c r="A529" s="47"/>
      <c r="B529" s="2" t="str">
        <f t="shared" si="48"/>
        <v/>
      </c>
      <c r="C529" s="47"/>
      <c r="D529" s="2" t="str">
        <f>IFERROR(IF(B529&lt;&gt;"", IF(COUNTIF(INDEX(Paste_Here!N$2:O$600, MATCH(B529, Paste_Here!A$2:A$600, 0), 0), "yes") &gt; 0, "No", IF(COUNTIF(INDEX(Paste_Here!N$2:O$600, MATCH(B529, Paste_Here!A$2:A$600, 0), 0), "no") &gt; 0, "Yes", "")), ""), "")</f>
        <v/>
      </c>
      <c r="E529" s="47"/>
      <c r="F529" s="84" t="str">
        <f>IFERROR(IF(B529&lt;&gt;"", IF(AND(INDEX(Paste_Here!P$2:P$600, MATCH(B529, Paste_Here!A$2:A$600, 0))&lt;&gt;"", ISNUMBER(VALUE(INDEX(Paste_Here!P$2:P$600, MATCH(B529, Paste_Here!A$2:A$600, 0))))), INDEX(Paste_Here!P$2:P$600, MATCH(B529, Paste_Here!A$2:A$600, 0)), ""), ""), "")</f>
        <v/>
      </c>
      <c r="G529" s="47"/>
      <c r="H529" s="2" t="str">
        <f>IFERROR(IF(B529&lt;&gt;"", IF(ISNUMBER(SEARCH("highrisk", LOWER(INDEX(Paste_Here!Q$2:Q$600, MATCH(B529, Paste_Here!A$2:A$600, 0))))), "High Risk", IF(ISNUMBER(SEARCH("lowrisk", LOWER(INDEX(Paste_Here!Q$2:Q$600, MATCH(B529, Paste_Here!A$2:A$600, 0))))), "Low Risk", IF(ISNUMBER(SEARCH("somerisk", LOWER(INDEX(Paste_Here!Q$2:Q$600, MATCH(B529, Paste_Here!A$2:A$600, 0))))), "Some Risk", ""))), ""), "")</f>
        <v/>
      </c>
      <c r="I529" s="47"/>
      <c r="J529" s="2"/>
      <c r="K529" s="47"/>
      <c r="L529" s="2"/>
      <c r="M529" s="47"/>
      <c r="N529" s="2"/>
      <c r="O529" s="47"/>
      <c r="P529" s="2" t="str">
        <f>IFERROR(IF(B529&lt;&gt;"", IF(AND(ISNUMBER(VALUE(INDEX(Paste_Here!R$2:R$600, MATCH(B529, Paste_Here!A$2:A$600, 0)))), INDEX(Paste_Here!R$2:R$600, MATCH(B529, Paste_Here!A$2:A$600, 0)) &lt;&gt; ""), VALUE(INDEX(Paste_Here!R$2:R$600, MATCH(B529, Paste_Here!A$2:A$600, 0))), ""), ""), "")</f>
        <v/>
      </c>
      <c r="Q529" s="47"/>
      <c r="R529" s="2"/>
      <c r="S529" s="47"/>
      <c r="W529" s="47"/>
      <c r="X529" s="2"/>
      <c r="Y529" s="47"/>
      <c r="Z529" s="2" t="str">
        <f>IFERROR(IF(B529&lt;&gt;"", IF(AND(INDEX(Paste_Here!S$2:S$600, MATCH(B529, Paste_Here!A$2:A$600, 0))&lt;&gt;"", ISNUMBER(VALUE(INDEX(Paste_Here!S$2:S$600, MATCH(B529, Paste_Here!A$2:A$600, 0))))), INDEX(Paste_Here!S$2:S$600, MATCH(B529, Paste_Here!A$2:A$600, 0)), ""), ""), "")</f>
        <v/>
      </c>
      <c r="AA529" s="47"/>
      <c r="AB529" s="2" t="str">
        <f>IFERROR(IF(B529&lt;&gt;"", IF(ISNUMBER(SEARCH("highrisk", LOWER(INDEX(Paste_Here!T$2:T$600, MATCH(B529, Paste_Here!A$2:A$600, 0))))), "High Risk", IF(ISNUMBER(SEARCH("lowrisk", LOWER(INDEX(Paste_Here!T$2:T$600, MATCH(B529, Paste_Here!A$2:A$600, 0))))), "Low Risk", IF(ISNUMBER(SEARCH("somerisk", LOWER(INDEX(Paste_Here!T$2:T$600, MATCH(B529, Paste_Here!A$2:A$600, 0))))), "Some Risk", IF(ISNUMBER(SEARCH("OT", LOWER(INDEX(Paste_Here!T$2:T$600, MATCH(B529, Paste_Here!A$2:A$600, 0))))), "On Track", "")))), ""), "")</f>
        <v/>
      </c>
      <c r="AC529" s="47"/>
      <c r="AD529" s="2"/>
      <c r="AE529" s="47"/>
      <c r="AF529" s="2"/>
      <c r="AG529" s="47"/>
      <c r="AH529" s="2"/>
      <c r="AI529" s="47"/>
      <c r="AJ529" s="2" t="str" cm="1">
        <f t="array" aca="1" ref="AJ529" ca="1">IFERROR(IF(ISNUMBER(SEARCH("BR", INDEX(Paste_Here!AB$2:AB$210, MATCH(B529, Paste_Here!A$2:A$210, 0)))), -1, 1) * VALUE(_xlfn.TEXTJOIN("", TRUE, IF(ISNUMBER(--MID(INDEX(Paste_Here!AB$2:AB$210, MATCH(B529, Paste_Here!A$2:A$210, 0)), ROW(INDIRECT("1:"&amp;LEN(INDEX(Paste_Here!AB$2:AB$210, MATCH(B529, Paste_Here!A$2:A$210, 0))))), 1)), MID(INDEX(Paste_Here!AB$2:AB$210, MATCH(B529, Paste_Here!A$2:A$210, 0)), ROW(INDIRECT("1:"&amp;LEN(INDEX(Paste_Here!AB$2:AB$210, MATCH(B529, Paste_Here!A$2:A$210, 0))))), 1), ""))), "")</f>
        <v/>
      </c>
      <c r="AK529" s="47"/>
      <c r="AL529" s="34" t="str">
        <f>IFERROR(IF(B529&lt;&gt;"", IF(AND(INDEX(Paste_Here!AF$2:AF$600, MATCH(B529, Paste_Here!A$2:A$600, 0))&lt;&gt;"", ISNUMBER(VALUE(INDEX(Paste_Here!AF$2:AF$600, MATCH(B529, Paste_Here!A$2:A$600, 0))))), INDEX(Paste_Here!AF$2:AF$600, MATCH(B529, Paste_Here!A$2:A$600, 0)), ""), ""), "")</f>
        <v/>
      </c>
      <c r="AM529" s="47"/>
      <c r="AN529" s="47"/>
      <c r="AO529" s="2" t="str">
        <f t="shared" si="49"/>
        <v/>
      </c>
      <c r="AP529" s="47"/>
      <c r="AQ529" s="34" t="str">
        <f>IFERROR(IF(B529&lt;&gt;"", IF(COUNTIF(INDEX(Paste_Here!X$2:Y$600, MATCH(B529, Paste_Here!A$2:A$600, 0), 0), "yes") &gt; 0, "No", IF(COUNTIF(INDEX(Paste_Here!X$2:Y$600, MATCH(B529, Paste_Here!A$2:A$600, 0), 0), "no") &gt; 0, "Yes", "")), ""), "")</f>
        <v/>
      </c>
      <c r="AR529" s="47"/>
      <c r="AS529" s="34" t="str">
        <f>IFERROR(IF(B529&lt;&gt;"", IF(AND(INDEX(Paste_Here!U$2:U$600, MATCH(B529, Paste_Here!A$2:A$600, 0))&lt;&gt;"", ISNUMBER(VALUE(INDEX(Paste_Here!U$2:U$600, MATCH(B529, Paste_Here!A$2:A$600, 0))))), INDEX(Paste_Here!U$2:U$600, MATCH(B529, Paste_Here!A$2:A$600, 0)), ""), ""), "")</f>
        <v/>
      </c>
      <c r="AT529" s="47"/>
      <c r="AU529" s="34" t="str">
        <f>IFERROR(IF(B529&lt;&gt;"", IF(ISNUMBER(SEARCH("highrisk", LOWER(INDEX(Paste_Here!V$2:V$600, MATCH(B529, Paste_Here!A$2:A$600, 0))))), "High Risk", IF(ISNUMBER(SEARCH("lowrisk", LOWER(INDEX(Paste_Here!V$2:V$600, MATCH(B529, Paste_Here!A$2:A$600, 0))))), "Low Risk", IF(ISNUMBER(SEARCH("somerisk", LOWER(INDEX(Paste_Here!V$2:V$600, MATCH(B529, Paste_Here!A$2:A$600, 0))))), "Some Risk", ""))), ""), "")</f>
        <v/>
      </c>
      <c r="AV529" s="47"/>
      <c r="AW529" s="34" t="str">
        <f>IFERROR(IF(B529&lt;&gt;"", IF(AND(ISNUMBER(VALUE(INDEX(Paste_Here!W$2:W$600, MATCH(B529, Paste_Here!A$2:A$600, 0)))), INDEX(Paste_Here!W$2:W$600, MATCH(B529, Paste_Here!A$2:A$600, 0)) &lt;&gt; ""), VALUE(INDEX(Paste_Here!W$2:W$600, MATCH(B529, Paste_Here!A$2:A$600, 0))), ""), ""), "")</f>
        <v/>
      </c>
      <c r="AX529" s="47"/>
      <c r="BA529" s="2" t="str">
        <f>IFERROR(IF(B529&lt;&gt;"", IF(AND(INDEX(Paste_Here!AI$2:AI$600, MATCH(B529, Paste_Here!A$2:A$600, 0))&lt;&gt;"", ISNUMBER(VALUE(INDEX(Paste_Here!AI$2:AI$600, MATCH(B529, Paste_Here!A$2:A$600, 0))))), INDEX(Paste_Here!AI$2:AI$600, MATCH(B529, Paste_Here!A$2:A$600, 0)), ""), ""), "")</f>
        <v/>
      </c>
      <c r="BB529" s="47"/>
      <c r="BC529" s="34" t="str">
        <f>IFERROR(IF(B529&lt;&gt;"", IF(ISNUMBER(SEARCH("highrisk", LOWER(INDEX(Paste_Here!AJ$2:AJ$600, MATCH(B529, Paste_Here!A$2:A$600, 0))))), "High Risk", IF(ISNUMBER(SEARCH("lowrisk", LOWER(INDEX(Paste_Here!AJ$2:AJ$600, MATCH(B529, Paste_Here!A$2:A$600, 0))))), "Low Risk", IF(ISNUMBER(SEARCH("somerisk", LOWER(INDEX(Paste_Here!AJ$2:AJ$600, MATCH(B529, Paste_Here!A$2:A$600, 0))))), "Some Risk", IF(ISNUMBER(SEARCH("OT", LOWER(INDEX(Paste_Here!AJ$2:AJ$600, MATCH(B529, Paste_Here!A$2:A$600, 0))))), "On Track", "")))), ""), "")</f>
        <v/>
      </c>
      <c r="BD529" s="47"/>
      <c r="BE529" s="34" t="str">
        <f>IFERROR(IF(B529&lt;&gt;"", IF(AND(INDEX(Paste_Here!AK$2:AK$600, MATCH(B529, Paste_Here!A$2:A$600, 0))&lt;&gt;"", ISNUMBER(VALUE(INDEX(Paste_Here!AK$2:AK$600, MATCH(B529, Paste_Here!A$2:A$600, 0))))), INDEX(Paste_Here!AK$2:AK$600, MATCH(B529, Paste_Here!A$2:A$600, 0)), ""), ""), "")</f>
        <v/>
      </c>
      <c r="BF529" s="47"/>
      <c r="BG529" s="34" t="str" cm="1">
        <f t="array" aca="1" ref="BG529" ca="1">IFERROR(IF(B529&lt;&gt;"", IF(INDEX(Paste_Here!AE$2:AE$600, MATCH(B529, Paste_Here!A$2:A$600, 0))&lt;&gt;"", IF(LEFT(INDEX(Paste_Here!AE$2:AE$600, MATCH(B529, Paste_Here!A$2:A$600, 0)), 2)="EM", -1, 1) * VALUE(_xlfn.TEXTJOIN("", TRUE, IF(ISNUMBER(MID(INDEX(Paste_Here!AE$2:AE$600, MATCH(B529, Paste_Here!A$2:A$600, 0)), ROW(INDIRECT("1:"&amp;LEN(INDEX(Paste_Here!AE$2:AE$600, MATCH(B529, Paste_Here!A$2:A$600, 0))))), 1)*1), MID(INDEX(Paste_Here!AE$2:AE$600, MATCH(B529, Paste_Here!A$2:A$600, 0)), ROW(INDIRECT("1:"&amp;LEN(INDEX(Paste_Here!AE$2:AE$600, MATCH(B529, Paste_Here!A$2:A$600, 0))))), 1), ""))), ""), ""), "")</f>
        <v/>
      </c>
      <c r="BH529" s="47"/>
      <c r="BJ529" s="47"/>
      <c r="BK529" s="2" t="str">
        <f t="shared" si="50"/>
        <v/>
      </c>
      <c r="BL529" s="47"/>
      <c r="BM529" s="34" t="str">
        <f>IFERROR(IF(B529&lt;&gt;"", IF(AND(INDEX(Paste_Here!Z$2:Z$600, MATCH(B529, Paste_Here!A$2:A$600, 0))&lt;&gt;"", ISNUMBER(VALUE(INDEX(Paste_Here!Z$2:Z$600, MATCH(B529, Paste_Here!A$2:A$600, 0))))), INDEX(Paste_Here!Z$2:Z$600, MATCH(B529, Paste_Here!A$2:A$600, 0)), ""), ""), "")</f>
        <v/>
      </c>
      <c r="BN529" s="47"/>
      <c r="BO529" s="34" t="str">
        <f>IFERROR(IF(B529&lt;&gt;"", IF(ISNUMBER(SEARCH("highrisk", LOWER(INDEX(Paste_Here!AA$2:AA$600, MATCH(B529, Paste_Here!A$2:A$600, 0))))), "High Risk", IF(ISNUMBER(SEARCH("lowrisk", LOWER(INDEX(Paste_Here!AA$2:AA$600, MATCH(B529, Paste_Here!A$2:A$600, 0))))), "Low Risk", IF(ISNUMBER(SEARCH("somerisk", LOWER(INDEX(Paste_Here!AA$2:AA$600, MATCH(B529, Paste_Here!A$2:A$600, 0))))), "Some Risk", IF(ISNUMBER(SEARCH("OT", LOWER(INDEX(Paste_Here!AA$2:AA$600, MATCH(B529, Paste_Here!A$2:A$600, 0))))), "On Track", "")))), ""), "")</f>
        <v/>
      </c>
      <c r="BP529" s="47"/>
      <c r="BQ529" s="34" t="str">
        <f>IFERROR(IF(B529&lt;&gt;"", IF(AND(INDEX(Paste_Here!AC$2:AC$600, MATCH(B529, Paste_Here!A$2:A$600, 0))&lt;&gt;"", ISNUMBER(VALUE(INDEX(Paste_Here!AC$2:AC$600, MATCH(B529, Paste_Here!A$2:A$600, 0))))), INDEX(Paste_Here!AC$2:AC$600, MATCH(B529, Paste_Here!A$2:A$600, 0)), ""), ""), "")</f>
        <v/>
      </c>
      <c r="BR529" s="47"/>
      <c r="BS529" s="34" t="str">
        <f>IFERROR(IF(B529&lt;&gt;"", IF(ISNUMBER(SEARCH("highrisk", LOWER(INDEX(Paste_Here!AD$2:AD$600, MATCH(B529, Paste_Here!A$2:A$600, 0))))), "High Risk", IF(ISNUMBER(SEARCH("lowrisk", LOWER(INDEX(Paste_Here!AD$2:AD$600, MATCH(B529, Paste_Here!A$2:A$600, 0))))), "Low Risk", IF(ISNUMBER(SEARCH("somerisk", LOWER(INDEX(Paste_Here!AD$2:AD$600, MATCH(B529, Paste_Here!A$2:A$600, 0))))), "Some Risk", IF(ISNUMBER(SEARCH("OT", LOWER(INDEX(Paste_Here!AD$2:AD$600, MATCH(B529, Paste_Here!A$2:A$600, 0))))), "On Track", "")))), ""), "")</f>
        <v/>
      </c>
      <c r="BT529" s="47"/>
      <c r="BU529" s="34"/>
      <c r="BV529" s="47"/>
      <c r="BW529" s="34"/>
      <c r="BX529" s="47"/>
      <c r="BY529" s="34"/>
      <c r="BZ529" s="47"/>
      <c r="CA529" s="34"/>
      <c r="CB529" s="49"/>
      <c r="DT529" s="47"/>
      <c r="DU529" s="47"/>
      <c r="DV529" s="2" t="str">
        <f t="shared" si="51"/>
        <v/>
      </c>
      <c r="DW529" s="47"/>
      <c r="DX529" s="2" t="str">
        <f>IFERROR(IF(B529&lt;&gt;"", IF(ISNUMBER(SEARCH("s", LOWER(INDEX(Paste_Here!M$2:M$600, MATCH(B529, Paste_Here!A$2:A$600, 0))))), "Yes", IF(INDEX(Paste_Here!M$2:M$600, MATCH(B529, Paste_Here!A$2:A$600, 0))&lt;&gt;"", "No", "")), ""), "")</f>
        <v/>
      </c>
      <c r="DY529" s="47"/>
      <c r="DZ529" s="2" t="str">
        <f>IFERROR(IF(B529&lt;&gt;"", IF(ISNUMBER(SEARCH("yes", LOWER(INDEX(Paste_Here!F$2:F$600, MATCH(B529, Paste_Here!A$2:A$600, 0))))), "Yes", IF(ISNUMBER(SEARCH("no", LOWER(INDEX(Paste_Here!F$2:F$600, MATCH(B529, Paste_Here!A$2:A$600, 0))))), "No", "")), ""), "")</f>
        <v/>
      </c>
      <c r="EA529" s="47"/>
      <c r="EB529" s="2" t="str">
        <f>IFERROR(IF(B529&lt;&gt;"", IF(ISNUMBER(SEARCH("english language learner", LOWER(INDEX(Paste_Here!C$2:C$600, MATCH(B529, Paste_Here!A$2:A$600, 0))))), "Yes", ""), ""), "")</f>
        <v/>
      </c>
      <c r="EC529" s="47"/>
      <c r="ED529" s="2" t="str">
        <f>IFERROR(IF(B529&lt;&gt;"", IF(OR(ISNUMBER(SEARCH("b", LOWER(INDEX(Paste_Here!K$2:K$600, MATCH(B529, Paste_Here!A$2:A$600, 0))))), ISNUMBER(SEARCH("h", LOWER(INDEX(Paste_Here!K$2:K$600, MATCH(B529, Paste_Here!A$2:A$600, 0))))), ISNUMBER(SEARCH("i", LOWER(INDEX(Paste_Here!K$2:K$600, MATCH(B529, Paste_Here!A$2:A$600, 0)))))), "Yes", IF(INDEX(Paste_Here!K$2:K$600, MATCH(B529, Paste_Here!A$2:A$600, 0))&lt;&gt;"", "No", "")), ""), "")</f>
        <v/>
      </c>
      <c r="EE529" s="47"/>
      <c r="EF529" s="34" t="str">
        <f>IFERROR(IF(B529&lt;&gt;"", IF(ISNUMBER(SEARCH("yes", LOWER(INDEX(Paste_Here!L$2:L$600, MATCH(B529, Paste_Here!A$2:A$600, 0))))), "Yes", IF(ISNUMBER(SEARCH("no", LOWER(INDEX(Paste_Here!L$2:L$600, MATCH(B529, Paste_Here!A$2:A$600, 0))))), "No", "")), ""), "")</f>
        <v/>
      </c>
      <c r="EG529" s="47"/>
      <c r="EH529" s="2" t="str">
        <f>IFERROR(IF(B529&lt;&gt;"", IF(ISNUMBER(SEARCH("transitional 2", LOWER(INDEX(Paste_Here!C$2:C$600, MATCH(B529, Paste_Here!A$2:A$600, 0))))), "T2", IF(ISNUMBER(SEARCH("transitional 1", LOWER(INDEX(Paste_Here!C$2:C$600, MATCH(B529, Paste_Here!A$2:A$600, 0))))), "T1", IF(ISNUMBER(SEARCH("waived ell services", LOWER(INDEX(Paste_Here!C$2:C$600, MATCH(B529, Paste_Here!A$2:A$600, 0))))), "W", ""))), ""), "")</f>
        <v/>
      </c>
      <c r="EI529" s="47"/>
      <c r="EJ529" s="2" t="str">
        <f>IFERROR(IF(B529&lt;&gt;"", IF(AND(INDEX(Paste_Here!AG$2:AG$600, MATCH(B529, Paste_Here!A$2:A$600, 0))&lt;&gt;"", ISNUMBER(VALUE(INDEX(Paste_Here!AG$2:AG$600, MATCH(B529, Paste_Here!A$2:A$600, 0))))), INDEX(Paste_Here!AG$2:AG$600, MATCH(B529, Paste_Here!A$2:A$600, 0)), ""), ""), "")</f>
        <v/>
      </c>
      <c r="EK529" s="47"/>
      <c r="EL529" s="2" t="str">
        <f>IFERROR(IF(B529&lt;&gt;"", IF(AND(INDEX(Paste_Here!AL$2:AL$600, MATCH(B529, Paste_Here!A$2:A$600, 0))&lt;&gt;"", ISNUMBER(VALUE(INDEX(Paste_Here!AL$2:AL$600, MATCH(B529, Paste_Here!A$2:A$600, 0))))), INDEX(Paste_Here!AL$2:AL$600, MATCH(B529, Paste_Here!A$2:A$600, 0)), ""), ""), "")</f>
        <v/>
      </c>
      <c r="EM529" s="47"/>
      <c r="FA529" s="4" t="str" cm="1">
        <f t="array" ref="FA529">IFERROR(INDEX(Paste_Here!$B$2:$B$600, MATCH(0, COUNTIF(FA$4:FA528, Paste_Here!$B$2:$B$600) + IF(Paste_Here!$B$2:$B$600="", 1, 0), 0)), "")</f>
        <v/>
      </c>
      <c r="FB529" s="4" t="str">
        <f>IF(FA529&lt;&gt;"", INDEX(Paste_Here!$A$2:$A$600, MATCH(FA529, Paste_Here!$B$2:$B$600, 0)), "")</f>
        <v/>
      </c>
      <c r="FC529" s="4" t="str">
        <f t="shared" si="52"/>
        <v/>
      </c>
      <c r="FD529" s="4" t="str" cm="1">
        <f t="array" ref="FD529">IFERROR(INDEX($FC$5:$FC$600, MATCH(SMALL(IF($FC$5:$FC$600&lt;&gt;"", COUNTIF($FC$5:$FC$600, "&lt;"&amp;$FC$5:$FC$600)+1), ROW()-ROW($FD$5)+1), COUNTIF($FC$5:$FC$600, "&lt;"&amp;$FC$5:$FC$600)+1, 0)), "")</f>
        <v/>
      </c>
      <c r="FF529" s="2" t="str">
        <f>IFERROR(IF(B529&lt;&gt;"", IF(AND(INDEX(Paste_Here!AH$2:AH$600, MATCH(B529, Paste_Here!A$2:A$600, 0))&lt;&gt;"", ISNUMBER(VALUE(INDEX(Paste_Here!AH$2:AH$600, MATCH(B529, Paste_Here!A$2:A$600, 0))))), INDEX(Paste_Here!AH$2:AH$600, MATCH(B529, Paste_Here!A$2:A$600, 0)), ""), ""), "")</f>
        <v/>
      </c>
      <c r="FG529" s="47"/>
      <c r="FH529" s="2" t="str">
        <f>IFERROR(IF(B529&lt;&gt;"", IF(AND(INDEX(Paste_Here!AM$2:AM$600, MATCH(B529, Paste_Here!A$2:A$600, 0))&lt;&gt;"", ISNUMBER(VALUE(INDEX(Paste_Here!AM$2:AM$600, MATCH(B529, Paste_Here!A$2:A$600, 0))))), INDEX(Paste_Here!AM$2:AM$600, MATCH(B529, Paste_Here!A$2:A$600, 0)), ""), ""), "")</f>
        <v/>
      </c>
      <c r="FI529" s="47"/>
      <c r="FJ529" s="47"/>
      <c r="FK529" s="2" t="str">
        <f t="shared" si="53"/>
        <v/>
      </c>
      <c r="FL529" s="47"/>
      <c r="FM529" s="2" t="str">
        <f>IFERROR(IF(B529&lt;&gt;"", IF(ISNUMBER(VALUE(INDEX(Paste_Here!H$2:H$600, MATCH(B529, Paste_Here!A$2:A$600, 0)))), IF(VALUE(INDEX(Paste_Here!H$2:H$600, MATCH(B529, Paste_Here!A$2:A$600, 0)))=0, "No", IF(AND(VALUE(INDEX(Paste_Here!H$2:H$600, MATCH(B529, Paste_Here!A$2:A$600, 0)))&gt;=1, VALUE(INDEX(Paste_Here!H$2:H$600, MATCH(B529, Paste_Here!A$2:A$600, 0)))&lt;=4), VALUE(INDEX(Paste_Here!H$2:H$600, MATCH(B529, Paste_Here!A$2:A$600, 0))), "")), ""), ""), "")</f>
        <v/>
      </c>
      <c r="FN529" s="47"/>
      <c r="FO529" s="34" t="str">
        <f>IFERROR(IF(B529&lt;&gt;"", IF(ISNUMBER(VALUE(INDEX(Paste_Here!I$2:I$600, MATCH(B529, Paste_Here!A$2:A$600, 0)))), IF(VALUE(INDEX(Paste_Here!I$2:I$600, MATCH(B529, Paste_Here!A$2:A$600, 0)))=0, "No", IF(AND(VALUE(INDEX(Paste_Here!I$2:I$600, MATCH(B529, Paste_Here!A$2:A$600, 0)))&gt;=1, VALUE(INDEX(Paste_Here!I$2:I$600, MATCH(B529, Paste_Here!A$2:A$600, 0)))&lt;=4), VALUE(INDEX(Paste_Here!I$2:I$600, MATCH(B529, Paste_Here!A$2:A$600, 0))), "")), ""), ""), "")</f>
        <v/>
      </c>
      <c r="FP529" s="47"/>
      <c r="FQ529" s="2"/>
      <c r="FR529" s="47"/>
      <c r="FS529" s="2"/>
      <c r="FT529" s="47"/>
      <c r="FU529" s="2"/>
      <c r="FV529" s="47"/>
      <c r="FW529" s="2"/>
      <c r="FX529" s="47"/>
      <c r="FY529" s="2"/>
      <c r="FZ529" s="47"/>
      <c r="GA529" s="2"/>
      <c r="GB529" s="47"/>
      <c r="GU529" s="2"/>
      <c r="GV529" s="47"/>
      <c r="GW529" s="2"/>
      <c r="GX529" s="47"/>
    </row>
    <row r="530" spans="1:206">
      <c r="A530" s="47"/>
      <c r="B530" s="2" t="str">
        <f t="shared" si="48"/>
        <v/>
      </c>
      <c r="C530" s="47"/>
      <c r="D530" s="2" t="str">
        <f>IFERROR(IF(B530&lt;&gt;"", IF(COUNTIF(INDEX(Paste_Here!N$2:O$600, MATCH(B530, Paste_Here!A$2:A$600, 0), 0), "yes") &gt; 0, "No", IF(COUNTIF(INDEX(Paste_Here!N$2:O$600, MATCH(B530, Paste_Here!A$2:A$600, 0), 0), "no") &gt; 0, "Yes", "")), ""), "")</f>
        <v/>
      </c>
      <c r="E530" s="47"/>
      <c r="F530" s="84" t="str">
        <f>IFERROR(IF(B530&lt;&gt;"", IF(AND(INDEX(Paste_Here!P$2:P$600, MATCH(B530, Paste_Here!A$2:A$600, 0))&lt;&gt;"", ISNUMBER(VALUE(INDEX(Paste_Here!P$2:P$600, MATCH(B530, Paste_Here!A$2:A$600, 0))))), INDEX(Paste_Here!P$2:P$600, MATCH(B530, Paste_Here!A$2:A$600, 0)), ""), ""), "")</f>
        <v/>
      </c>
      <c r="G530" s="47"/>
      <c r="H530" s="2" t="str">
        <f>IFERROR(IF(B530&lt;&gt;"", IF(ISNUMBER(SEARCH("highrisk", LOWER(INDEX(Paste_Here!Q$2:Q$600, MATCH(B530, Paste_Here!A$2:A$600, 0))))), "High Risk", IF(ISNUMBER(SEARCH("lowrisk", LOWER(INDEX(Paste_Here!Q$2:Q$600, MATCH(B530, Paste_Here!A$2:A$600, 0))))), "Low Risk", IF(ISNUMBER(SEARCH("somerisk", LOWER(INDEX(Paste_Here!Q$2:Q$600, MATCH(B530, Paste_Here!A$2:A$600, 0))))), "Some Risk", ""))), ""), "")</f>
        <v/>
      </c>
      <c r="I530" s="47"/>
      <c r="J530" s="2"/>
      <c r="K530" s="47"/>
      <c r="L530" s="2"/>
      <c r="M530" s="47"/>
      <c r="N530" s="2"/>
      <c r="O530" s="47"/>
      <c r="P530" s="2" t="str">
        <f>IFERROR(IF(B530&lt;&gt;"", IF(AND(ISNUMBER(VALUE(INDEX(Paste_Here!R$2:R$600, MATCH(B530, Paste_Here!A$2:A$600, 0)))), INDEX(Paste_Here!R$2:R$600, MATCH(B530, Paste_Here!A$2:A$600, 0)) &lt;&gt; ""), VALUE(INDEX(Paste_Here!R$2:R$600, MATCH(B530, Paste_Here!A$2:A$600, 0))), ""), ""), "")</f>
        <v/>
      </c>
      <c r="Q530" s="47"/>
      <c r="R530" s="2"/>
      <c r="S530" s="47"/>
      <c r="W530" s="47"/>
      <c r="X530" s="2"/>
      <c r="Y530" s="47"/>
      <c r="Z530" s="2" t="str">
        <f>IFERROR(IF(B530&lt;&gt;"", IF(AND(INDEX(Paste_Here!S$2:S$600, MATCH(B530, Paste_Here!A$2:A$600, 0))&lt;&gt;"", ISNUMBER(VALUE(INDEX(Paste_Here!S$2:S$600, MATCH(B530, Paste_Here!A$2:A$600, 0))))), INDEX(Paste_Here!S$2:S$600, MATCH(B530, Paste_Here!A$2:A$600, 0)), ""), ""), "")</f>
        <v/>
      </c>
      <c r="AA530" s="47"/>
      <c r="AB530" s="2" t="str">
        <f>IFERROR(IF(B530&lt;&gt;"", IF(ISNUMBER(SEARCH("highrisk", LOWER(INDEX(Paste_Here!T$2:T$600, MATCH(B530, Paste_Here!A$2:A$600, 0))))), "High Risk", IF(ISNUMBER(SEARCH("lowrisk", LOWER(INDEX(Paste_Here!T$2:T$600, MATCH(B530, Paste_Here!A$2:A$600, 0))))), "Low Risk", IF(ISNUMBER(SEARCH("somerisk", LOWER(INDEX(Paste_Here!T$2:T$600, MATCH(B530, Paste_Here!A$2:A$600, 0))))), "Some Risk", IF(ISNUMBER(SEARCH("OT", LOWER(INDEX(Paste_Here!T$2:T$600, MATCH(B530, Paste_Here!A$2:A$600, 0))))), "On Track", "")))), ""), "")</f>
        <v/>
      </c>
      <c r="AC530" s="47"/>
      <c r="AD530" s="2"/>
      <c r="AE530" s="47"/>
      <c r="AF530" s="2"/>
      <c r="AG530" s="47"/>
      <c r="AH530" s="2"/>
      <c r="AI530" s="47"/>
      <c r="AJ530" s="2" t="str" cm="1">
        <f t="array" aca="1" ref="AJ530" ca="1">IFERROR(IF(ISNUMBER(SEARCH("BR", INDEX(Paste_Here!AB$2:AB$210, MATCH(B530, Paste_Here!A$2:A$210, 0)))), -1, 1) * VALUE(_xlfn.TEXTJOIN("", TRUE, IF(ISNUMBER(--MID(INDEX(Paste_Here!AB$2:AB$210, MATCH(B530, Paste_Here!A$2:A$210, 0)), ROW(INDIRECT("1:"&amp;LEN(INDEX(Paste_Here!AB$2:AB$210, MATCH(B530, Paste_Here!A$2:A$210, 0))))), 1)), MID(INDEX(Paste_Here!AB$2:AB$210, MATCH(B530, Paste_Here!A$2:A$210, 0)), ROW(INDIRECT("1:"&amp;LEN(INDEX(Paste_Here!AB$2:AB$210, MATCH(B530, Paste_Here!A$2:A$210, 0))))), 1), ""))), "")</f>
        <v/>
      </c>
      <c r="AK530" s="47"/>
      <c r="AL530" s="34" t="str">
        <f>IFERROR(IF(B530&lt;&gt;"", IF(AND(INDEX(Paste_Here!AF$2:AF$600, MATCH(B530, Paste_Here!A$2:A$600, 0))&lt;&gt;"", ISNUMBER(VALUE(INDEX(Paste_Here!AF$2:AF$600, MATCH(B530, Paste_Here!A$2:A$600, 0))))), INDEX(Paste_Here!AF$2:AF$600, MATCH(B530, Paste_Here!A$2:A$600, 0)), ""), ""), "")</f>
        <v/>
      </c>
      <c r="AM530" s="47"/>
      <c r="AN530" s="47"/>
      <c r="AO530" s="2" t="str">
        <f t="shared" si="49"/>
        <v/>
      </c>
      <c r="AP530" s="47"/>
      <c r="AQ530" s="34" t="str">
        <f>IFERROR(IF(B530&lt;&gt;"", IF(COUNTIF(INDEX(Paste_Here!X$2:Y$600, MATCH(B530, Paste_Here!A$2:A$600, 0), 0), "yes") &gt; 0, "No", IF(COUNTIF(INDEX(Paste_Here!X$2:Y$600, MATCH(B530, Paste_Here!A$2:A$600, 0), 0), "no") &gt; 0, "Yes", "")), ""), "")</f>
        <v/>
      </c>
      <c r="AR530" s="47"/>
      <c r="AS530" s="34" t="str">
        <f>IFERROR(IF(B530&lt;&gt;"", IF(AND(INDEX(Paste_Here!U$2:U$600, MATCH(B530, Paste_Here!A$2:A$600, 0))&lt;&gt;"", ISNUMBER(VALUE(INDEX(Paste_Here!U$2:U$600, MATCH(B530, Paste_Here!A$2:A$600, 0))))), INDEX(Paste_Here!U$2:U$600, MATCH(B530, Paste_Here!A$2:A$600, 0)), ""), ""), "")</f>
        <v/>
      </c>
      <c r="AT530" s="47"/>
      <c r="AU530" s="34" t="str">
        <f>IFERROR(IF(B530&lt;&gt;"", IF(ISNUMBER(SEARCH("highrisk", LOWER(INDEX(Paste_Here!V$2:V$600, MATCH(B530, Paste_Here!A$2:A$600, 0))))), "High Risk", IF(ISNUMBER(SEARCH("lowrisk", LOWER(INDEX(Paste_Here!V$2:V$600, MATCH(B530, Paste_Here!A$2:A$600, 0))))), "Low Risk", IF(ISNUMBER(SEARCH("somerisk", LOWER(INDEX(Paste_Here!V$2:V$600, MATCH(B530, Paste_Here!A$2:A$600, 0))))), "Some Risk", ""))), ""), "")</f>
        <v/>
      </c>
      <c r="AV530" s="47"/>
      <c r="AW530" s="34" t="str">
        <f>IFERROR(IF(B530&lt;&gt;"", IF(AND(ISNUMBER(VALUE(INDEX(Paste_Here!W$2:W$600, MATCH(B530, Paste_Here!A$2:A$600, 0)))), INDEX(Paste_Here!W$2:W$600, MATCH(B530, Paste_Here!A$2:A$600, 0)) &lt;&gt; ""), VALUE(INDEX(Paste_Here!W$2:W$600, MATCH(B530, Paste_Here!A$2:A$600, 0))), ""), ""), "")</f>
        <v/>
      </c>
      <c r="AX530" s="47"/>
      <c r="BA530" s="2" t="str">
        <f>IFERROR(IF(B530&lt;&gt;"", IF(AND(INDEX(Paste_Here!AI$2:AI$600, MATCH(B530, Paste_Here!A$2:A$600, 0))&lt;&gt;"", ISNUMBER(VALUE(INDEX(Paste_Here!AI$2:AI$600, MATCH(B530, Paste_Here!A$2:A$600, 0))))), INDEX(Paste_Here!AI$2:AI$600, MATCH(B530, Paste_Here!A$2:A$600, 0)), ""), ""), "")</f>
        <v/>
      </c>
      <c r="BB530" s="47"/>
      <c r="BC530" s="34" t="str">
        <f>IFERROR(IF(B530&lt;&gt;"", IF(ISNUMBER(SEARCH("highrisk", LOWER(INDEX(Paste_Here!AJ$2:AJ$600, MATCH(B530, Paste_Here!A$2:A$600, 0))))), "High Risk", IF(ISNUMBER(SEARCH("lowrisk", LOWER(INDEX(Paste_Here!AJ$2:AJ$600, MATCH(B530, Paste_Here!A$2:A$600, 0))))), "Low Risk", IF(ISNUMBER(SEARCH("somerisk", LOWER(INDEX(Paste_Here!AJ$2:AJ$600, MATCH(B530, Paste_Here!A$2:A$600, 0))))), "Some Risk", IF(ISNUMBER(SEARCH("OT", LOWER(INDEX(Paste_Here!AJ$2:AJ$600, MATCH(B530, Paste_Here!A$2:A$600, 0))))), "On Track", "")))), ""), "")</f>
        <v/>
      </c>
      <c r="BD530" s="47"/>
      <c r="BE530" s="34" t="str">
        <f>IFERROR(IF(B530&lt;&gt;"", IF(AND(INDEX(Paste_Here!AK$2:AK$600, MATCH(B530, Paste_Here!A$2:A$600, 0))&lt;&gt;"", ISNUMBER(VALUE(INDEX(Paste_Here!AK$2:AK$600, MATCH(B530, Paste_Here!A$2:A$600, 0))))), INDEX(Paste_Here!AK$2:AK$600, MATCH(B530, Paste_Here!A$2:A$600, 0)), ""), ""), "")</f>
        <v/>
      </c>
      <c r="BF530" s="47"/>
      <c r="BG530" s="34" t="str" cm="1">
        <f t="array" aca="1" ref="BG530" ca="1">IFERROR(IF(B530&lt;&gt;"", IF(INDEX(Paste_Here!AE$2:AE$600, MATCH(B530, Paste_Here!A$2:A$600, 0))&lt;&gt;"", IF(LEFT(INDEX(Paste_Here!AE$2:AE$600, MATCH(B530, Paste_Here!A$2:A$600, 0)), 2)="EM", -1, 1) * VALUE(_xlfn.TEXTJOIN("", TRUE, IF(ISNUMBER(MID(INDEX(Paste_Here!AE$2:AE$600, MATCH(B530, Paste_Here!A$2:A$600, 0)), ROW(INDIRECT("1:"&amp;LEN(INDEX(Paste_Here!AE$2:AE$600, MATCH(B530, Paste_Here!A$2:A$600, 0))))), 1)*1), MID(INDEX(Paste_Here!AE$2:AE$600, MATCH(B530, Paste_Here!A$2:A$600, 0)), ROW(INDIRECT("1:"&amp;LEN(INDEX(Paste_Here!AE$2:AE$600, MATCH(B530, Paste_Here!A$2:A$600, 0))))), 1), ""))), ""), ""), "")</f>
        <v/>
      </c>
      <c r="BH530" s="47"/>
      <c r="BJ530" s="47"/>
      <c r="BK530" s="2" t="str">
        <f t="shared" si="50"/>
        <v/>
      </c>
      <c r="BL530" s="47"/>
      <c r="BM530" s="34" t="str">
        <f>IFERROR(IF(B530&lt;&gt;"", IF(AND(INDEX(Paste_Here!Z$2:Z$600, MATCH(B530, Paste_Here!A$2:A$600, 0))&lt;&gt;"", ISNUMBER(VALUE(INDEX(Paste_Here!Z$2:Z$600, MATCH(B530, Paste_Here!A$2:A$600, 0))))), INDEX(Paste_Here!Z$2:Z$600, MATCH(B530, Paste_Here!A$2:A$600, 0)), ""), ""), "")</f>
        <v/>
      </c>
      <c r="BN530" s="47"/>
      <c r="BO530" s="34" t="str">
        <f>IFERROR(IF(B530&lt;&gt;"", IF(ISNUMBER(SEARCH("highrisk", LOWER(INDEX(Paste_Here!AA$2:AA$600, MATCH(B530, Paste_Here!A$2:A$600, 0))))), "High Risk", IF(ISNUMBER(SEARCH("lowrisk", LOWER(INDEX(Paste_Here!AA$2:AA$600, MATCH(B530, Paste_Here!A$2:A$600, 0))))), "Low Risk", IF(ISNUMBER(SEARCH("somerisk", LOWER(INDEX(Paste_Here!AA$2:AA$600, MATCH(B530, Paste_Here!A$2:A$600, 0))))), "Some Risk", IF(ISNUMBER(SEARCH("OT", LOWER(INDEX(Paste_Here!AA$2:AA$600, MATCH(B530, Paste_Here!A$2:A$600, 0))))), "On Track", "")))), ""), "")</f>
        <v/>
      </c>
      <c r="BP530" s="47"/>
      <c r="BQ530" s="34" t="str">
        <f>IFERROR(IF(B530&lt;&gt;"", IF(AND(INDEX(Paste_Here!AC$2:AC$600, MATCH(B530, Paste_Here!A$2:A$600, 0))&lt;&gt;"", ISNUMBER(VALUE(INDEX(Paste_Here!AC$2:AC$600, MATCH(B530, Paste_Here!A$2:A$600, 0))))), INDEX(Paste_Here!AC$2:AC$600, MATCH(B530, Paste_Here!A$2:A$600, 0)), ""), ""), "")</f>
        <v/>
      </c>
      <c r="BR530" s="47"/>
      <c r="BS530" s="34" t="str">
        <f>IFERROR(IF(B530&lt;&gt;"", IF(ISNUMBER(SEARCH("highrisk", LOWER(INDEX(Paste_Here!AD$2:AD$600, MATCH(B530, Paste_Here!A$2:A$600, 0))))), "High Risk", IF(ISNUMBER(SEARCH("lowrisk", LOWER(INDEX(Paste_Here!AD$2:AD$600, MATCH(B530, Paste_Here!A$2:A$600, 0))))), "Low Risk", IF(ISNUMBER(SEARCH("somerisk", LOWER(INDEX(Paste_Here!AD$2:AD$600, MATCH(B530, Paste_Here!A$2:A$600, 0))))), "Some Risk", IF(ISNUMBER(SEARCH("OT", LOWER(INDEX(Paste_Here!AD$2:AD$600, MATCH(B530, Paste_Here!A$2:A$600, 0))))), "On Track", "")))), ""), "")</f>
        <v/>
      </c>
      <c r="BT530" s="47"/>
      <c r="BU530" s="34"/>
      <c r="BV530" s="47"/>
      <c r="BW530" s="34"/>
      <c r="BX530" s="47"/>
      <c r="BY530" s="34"/>
      <c r="BZ530" s="47"/>
      <c r="CA530" s="34"/>
      <c r="CB530" s="49"/>
      <c r="DT530" s="47"/>
      <c r="DU530" s="47"/>
      <c r="DV530" s="2" t="str">
        <f t="shared" si="51"/>
        <v/>
      </c>
      <c r="DW530" s="47"/>
      <c r="DX530" s="2" t="str">
        <f>IFERROR(IF(B530&lt;&gt;"", IF(ISNUMBER(SEARCH("s", LOWER(INDEX(Paste_Here!M$2:M$600, MATCH(B530, Paste_Here!A$2:A$600, 0))))), "Yes", IF(INDEX(Paste_Here!M$2:M$600, MATCH(B530, Paste_Here!A$2:A$600, 0))&lt;&gt;"", "No", "")), ""), "")</f>
        <v/>
      </c>
      <c r="DY530" s="47"/>
      <c r="DZ530" s="2" t="str">
        <f>IFERROR(IF(B530&lt;&gt;"", IF(ISNUMBER(SEARCH("yes", LOWER(INDEX(Paste_Here!F$2:F$600, MATCH(B530, Paste_Here!A$2:A$600, 0))))), "Yes", IF(ISNUMBER(SEARCH("no", LOWER(INDEX(Paste_Here!F$2:F$600, MATCH(B530, Paste_Here!A$2:A$600, 0))))), "No", "")), ""), "")</f>
        <v/>
      </c>
      <c r="EA530" s="47"/>
      <c r="EB530" s="2" t="str">
        <f>IFERROR(IF(B530&lt;&gt;"", IF(ISNUMBER(SEARCH("english language learner", LOWER(INDEX(Paste_Here!C$2:C$600, MATCH(B530, Paste_Here!A$2:A$600, 0))))), "Yes", ""), ""), "")</f>
        <v/>
      </c>
      <c r="EC530" s="47"/>
      <c r="ED530" s="2" t="str">
        <f>IFERROR(IF(B530&lt;&gt;"", IF(OR(ISNUMBER(SEARCH("b", LOWER(INDEX(Paste_Here!K$2:K$600, MATCH(B530, Paste_Here!A$2:A$600, 0))))), ISNUMBER(SEARCH("h", LOWER(INDEX(Paste_Here!K$2:K$600, MATCH(B530, Paste_Here!A$2:A$600, 0))))), ISNUMBER(SEARCH("i", LOWER(INDEX(Paste_Here!K$2:K$600, MATCH(B530, Paste_Here!A$2:A$600, 0)))))), "Yes", IF(INDEX(Paste_Here!K$2:K$600, MATCH(B530, Paste_Here!A$2:A$600, 0))&lt;&gt;"", "No", "")), ""), "")</f>
        <v/>
      </c>
      <c r="EE530" s="47"/>
      <c r="EF530" s="34" t="str">
        <f>IFERROR(IF(B530&lt;&gt;"", IF(ISNUMBER(SEARCH("yes", LOWER(INDEX(Paste_Here!L$2:L$600, MATCH(B530, Paste_Here!A$2:A$600, 0))))), "Yes", IF(ISNUMBER(SEARCH("no", LOWER(INDEX(Paste_Here!L$2:L$600, MATCH(B530, Paste_Here!A$2:A$600, 0))))), "No", "")), ""), "")</f>
        <v/>
      </c>
      <c r="EG530" s="47"/>
      <c r="EH530" s="2" t="str">
        <f>IFERROR(IF(B530&lt;&gt;"", IF(ISNUMBER(SEARCH("transitional 2", LOWER(INDEX(Paste_Here!C$2:C$600, MATCH(B530, Paste_Here!A$2:A$600, 0))))), "T2", IF(ISNUMBER(SEARCH("transitional 1", LOWER(INDEX(Paste_Here!C$2:C$600, MATCH(B530, Paste_Here!A$2:A$600, 0))))), "T1", IF(ISNUMBER(SEARCH("waived ell services", LOWER(INDEX(Paste_Here!C$2:C$600, MATCH(B530, Paste_Here!A$2:A$600, 0))))), "W", ""))), ""), "")</f>
        <v/>
      </c>
      <c r="EI530" s="47"/>
      <c r="EJ530" s="2" t="str">
        <f>IFERROR(IF(B530&lt;&gt;"", IF(AND(INDEX(Paste_Here!AG$2:AG$600, MATCH(B530, Paste_Here!A$2:A$600, 0))&lt;&gt;"", ISNUMBER(VALUE(INDEX(Paste_Here!AG$2:AG$600, MATCH(B530, Paste_Here!A$2:A$600, 0))))), INDEX(Paste_Here!AG$2:AG$600, MATCH(B530, Paste_Here!A$2:A$600, 0)), ""), ""), "")</f>
        <v/>
      </c>
      <c r="EK530" s="47"/>
      <c r="EL530" s="2" t="str">
        <f>IFERROR(IF(B530&lt;&gt;"", IF(AND(INDEX(Paste_Here!AL$2:AL$600, MATCH(B530, Paste_Here!A$2:A$600, 0))&lt;&gt;"", ISNUMBER(VALUE(INDEX(Paste_Here!AL$2:AL$600, MATCH(B530, Paste_Here!A$2:A$600, 0))))), INDEX(Paste_Here!AL$2:AL$600, MATCH(B530, Paste_Here!A$2:A$600, 0)), ""), ""), "")</f>
        <v/>
      </c>
      <c r="EM530" s="47"/>
      <c r="FA530" s="4" t="str" cm="1">
        <f t="array" ref="FA530">IFERROR(INDEX(Paste_Here!$B$2:$B$600, MATCH(0, COUNTIF(FA$4:FA529, Paste_Here!$B$2:$B$600) + IF(Paste_Here!$B$2:$B$600="", 1, 0), 0)), "")</f>
        <v/>
      </c>
      <c r="FB530" s="4" t="str">
        <f>IF(FA530&lt;&gt;"", INDEX(Paste_Here!$A$2:$A$600, MATCH(FA530, Paste_Here!$B$2:$B$600, 0)), "")</f>
        <v/>
      </c>
      <c r="FC530" s="4" t="str">
        <f t="shared" si="52"/>
        <v/>
      </c>
      <c r="FD530" s="4" t="str" cm="1">
        <f t="array" ref="FD530">IFERROR(INDEX($FC$5:$FC$600, MATCH(SMALL(IF($FC$5:$FC$600&lt;&gt;"", COUNTIF($FC$5:$FC$600, "&lt;"&amp;$FC$5:$FC$600)+1), ROW()-ROW($FD$5)+1), COUNTIF($FC$5:$FC$600, "&lt;"&amp;$FC$5:$FC$600)+1, 0)), "")</f>
        <v/>
      </c>
      <c r="FF530" s="2" t="str">
        <f>IFERROR(IF(B530&lt;&gt;"", IF(AND(INDEX(Paste_Here!AH$2:AH$600, MATCH(B530, Paste_Here!A$2:A$600, 0))&lt;&gt;"", ISNUMBER(VALUE(INDEX(Paste_Here!AH$2:AH$600, MATCH(B530, Paste_Here!A$2:A$600, 0))))), INDEX(Paste_Here!AH$2:AH$600, MATCH(B530, Paste_Here!A$2:A$600, 0)), ""), ""), "")</f>
        <v/>
      </c>
      <c r="FG530" s="47"/>
      <c r="FH530" s="2" t="str">
        <f>IFERROR(IF(B530&lt;&gt;"", IF(AND(INDEX(Paste_Here!AM$2:AM$600, MATCH(B530, Paste_Here!A$2:A$600, 0))&lt;&gt;"", ISNUMBER(VALUE(INDEX(Paste_Here!AM$2:AM$600, MATCH(B530, Paste_Here!A$2:A$600, 0))))), INDEX(Paste_Here!AM$2:AM$600, MATCH(B530, Paste_Here!A$2:A$600, 0)), ""), ""), "")</f>
        <v/>
      </c>
      <c r="FI530" s="47"/>
      <c r="FJ530" s="47"/>
      <c r="FK530" s="2" t="str">
        <f t="shared" si="53"/>
        <v/>
      </c>
      <c r="FL530" s="47"/>
      <c r="FM530" s="2" t="str">
        <f>IFERROR(IF(B530&lt;&gt;"", IF(ISNUMBER(VALUE(INDEX(Paste_Here!H$2:H$600, MATCH(B530, Paste_Here!A$2:A$600, 0)))), IF(VALUE(INDEX(Paste_Here!H$2:H$600, MATCH(B530, Paste_Here!A$2:A$600, 0)))=0, "No", IF(AND(VALUE(INDEX(Paste_Here!H$2:H$600, MATCH(B530, Paste_Here!A$2:A$600, 0)))&gt;=1, VALUE(INDEX(Paste_Here!H$2:H$600, MATCH(B530, Paste_Here!A$2:A$600, 0)))&lt;=4), VALUE(INDEX(Paste_Here!H$2:H$600, MATCH(B530, Paste_Here!A$2:A$600, 0))), "")), ""), ""), "")</f>
        <v/>
      </c>
      <c r="FN530" s="47"/>
      <c r="FO530" s="34" t="str">
        <f>IFERROR(IF(B530&lt;&gt;"", IF(ISNUMBER(VALUE(INDEX(Paste_Here!I$2:I$600, MATCH(B530, Paste_Here!A$2:A$600, 0)))), IF(VALUE(INDEX(Paste_Here!I$2:I$600, MATCH(B530, Paste_Here!A$2:A$600, 0)))=0, "No", IF(AND(VALUE(INDEX(Paste_Here!I$2:I$600, MATCH(B530, Paste_Here!A$2:A$600, 0)))&gt;=1, VALUE(INDEX(Paste_Here!I$2:I$600, MATCH(B530, Paste_Here!A$2:A$600, 0)))&lt;=4), VALUE(INDEX(Paste_Here!I$2:I$600, MATCH(B530, Paste_Here!A$2:A$600, 0))), "")), ""), ""), "")</f>
        <v/>
      </c>
      <c r="FP530" s="47"/>
      <c r="FQ530" s="2"/>
      <c r="FR530" s="47"/>
      <c r="FS530" s="2"/>
      <c r="FT530" s="47"/>
      <c r="FU530" s="2"/>
      <c r="FV530" s="47"/>
      <c r="FW530" s="2"/>
      <c r="FX530" s="47"/>
      <c r="FY530" s="2"/>
      <c r="FZ530" s="47"/>
      <c r="GA530" s="2"/>
      <c r="GB530" s="47"/>
      <c r="GU530" s="2"/>
      <c r="GV530" s="47"/>
      <c r="GW530" s="2"/>
      <c r="GX530" s="47"/>
    </row>
    <row r="531" spans="1:206">
      <c r="A531" s="47"/>
      <c r="B531" s="2" t="str">
        <f t="shared" si="48"/>
        <v/>
      </c>
      <c r="C531" s="47"/>
      <c r="D531" s="2" t="str">
        <f>IFERROR(IF(B531&lt;&gt;"", IF(COUNTIF(INDEX(Paste_Here!N$2:O$600, MATCH(B531, Paste_Here!A$2:A$600, 0), 0), "yes") &gt; 0, "No", IF(COUNTIF(INDEX(Paste_Here!N$2:O$600, MATCH(B531, Paste_Here!A$2:A$600, 0), 0), "no") &gt; 0, "Yes", "")), ""), "")</f>
        <v/>
      </c>
      <c r="E531" s="47"/>
      <c r="F531" s="84" t="str">
        <f>IFERROR(IF(B531&lt;&gt;"", IF(AND(INDEX(Paste_Here!P$2:P$600, MATCH(B531, Paste_Here!A$2:A$600, 0))&lt;&gt;"", ISNUMBER(VALUE(INDEX(Paste_Here!P$2:P$600, MATCH(B531, Paste_Here!A$2:A$600, 0))))), INDEX(Paste_Here!P$2:P$600, MATCH(B531, Paste_Here!A$2:A$600, 0)), ""), ""), "")</f>
        <v/>
      </c>
      <c r="G531" s="47"/>
      <c r="H531" s="2" t="str">
        <f>IFERROR(IF(B531&lt;&gt;"", IF(ISNUMBER(SEARCH("highrisk", LOWER(INDEX(Paste_Here!Q$2:Q$600, MATCH(B531, Paste_Here!A$2:A$600, 0))))), "High Risk", IF(ISNUMBER(SEARCH("lowrisk", LOWER(INDEX(Paste_Here!Q$2:Q$600, MATCH(B531, Paste_Here!A$2:A$600, 0))))), "Low Risk", IF(ISNUMBER(SEARCH("somerisk", LOWER(INDEX(Paste_Here!Q$2:Q$600, MATCH(B531, Paste_Here!A$2:A$600, 0))))), "Some Risk", ""))), ""), "")</f>
        <v/>
      </c>
      <c r="I531" s="47"/>
      <c r="J531" s="2"/>
      <c r="K531" s="47"/>
      <c r="L531" s="2"/>
      <c r="M531" s="47"/>
      <c r="N531" s="2"/>
      <c r="O531" s="47"/>
      <c r="P531" s="2" t="str">
        <f>IFERROR(IF(B531&lt;&gt;"", IF(AND(ISNUMBER(VALUE(INDEX(Paste_Here!R$2:R$600, MATCH(B531, Paste_Here!A$2:A$600, 0)))), INDEX(Paste_Here!R$2:R$600, MATCH(B531, Paste_Here!A$2:A$600, 0)) &lt;&gt; ""), VALUE(INDEX(Paste_Here!R$2:R$600, MATCH(B531, Paste_Here!A$2:A$600, 0))), ""), ""), "")</f>
        <v/>
      </c>
      <c r="Q531" s="47"/>
      <c r="R531" s="2"/>
      <c r="S531" s="47"/>
      <c r="W531" s="47"/>
      <c r="X531" s="2"/>
      <c r="Y531" s="47"/>
      <c r="Z531" s="2" t="str">
        <f>IFERROR(IF(B531&lt;&gt;"", IF(AND(INDEX(Paste_Here!S$2:S$600, MATCH(B531, Paste_Here!A$2:A$600, 0))&lt;&gt;"", ISNUMBER(VALUE(INDEX(Paste_Here!S$2:S$600, MATCH(B531, Paste_Here!A$2:A$600, 0))))), INDEX(Paste_Here!S$2:S$600, MATCH(B531, Paste_Here!A$2:A$600, 0)), ""), ""), "")</f>
        <v/>
      </c>
      <c r="AA531" s="47"/>
      <c r="AB531" s="2" t="str">
        <f>IFERROR(IF(B531&lt;&gt;"", IF(ISNUMBER(SEARCH("highrisk", LOWER(INDEX(Paste_Here!T$2:T$600, MATCH(B531, Paste_Here!A$2:A$600, 0))))), "High Risk", IF(ISNUMBER(SEARCH("lowrisk", LOWER(INDEX(Paste_Here!T$2:T$600, MATCH(B531, Paste_Here!A$2:A$600, 0))))), "Low Risk", IF(ISNUMBER(SEARCH("somerisk", LOWER(INDEX(Paste_Here!T$2:T$600, MATCH(B531, Paste_Here!A$2:A$600, 0))))), "Some Risk", IF(ISNUMBER(SEARCH("OT", LOWER(INDEX(Paste_Here!T$2:T$600, MATCH(B531, Paste_Here!A$2:A$600, 0))))), "On Track", "")))), ""), "")</f>
        <v/>
      </c>
      <c r="AC531" s="47"/>
      <c r="AD531" s="2"/>
      <c r="AE531" s="47"/>
      <c r="AF531" s="2"/>
      <c r="AG531" s="47"/>
      <c r="AH531" s="2"/>
      <c r="AI531" s="47"/>
      <c r="AJ531" s="2" t="str" cm="1">
        <f t="array" aca="1" ref="AJ531" ca="1">IFERROR(IF(ISNUMBER(SEARCH("BR", INDEX(Paste_Here!AB$2:AB$210, MATCH(B531, Paste_Here!A$2:A$210, 0)))), -1, 1) * VALUE(_xlfn.TEXTJOIN("", TRUE, IF(ISNUMBER(--MID(INDEX(Paste_Here!AB$2:AB$210, MATCH(B531, Paste_Here!A$2:A$210, 0)), ROW(INDIRECT("1:"&amp;LEN(INDEX(Paste_Here!AB$2:AB$210, MATCH(B531, Paste_Here!A$2:A$210, 0))))), 1)), MID(INDEX(Paste_Here!AB$2:AB$210, MATCH(B531, Paste_Here!A$2:A$210, 0)), ROW(INDIRECT("1:"&amp;LEN(INDEX(Paste_Here!AB$2:AB$210, MATCH(B531, Paste_Here!A$2:A$210, 0))))), 1), ""))), "")</f>
        <v/>
      </c>
      <c r="AK531" s="47"/>
      <c r="AL531" s="34" t="str">
        <f>IFERROR(IF(B531&lt;&gt;"", IF(AND(INDEX(Paste_Here!AF$2:AF$600, MATCH(B531, Paste_Here!A$2:A$600, 0))&lt;&gt;"", ISNUMBER(VALUE(INDEX(Paste_Here!AF$2:AF$600, MATCH(B531, Paste_Here!A$2:A$600, 0))))), INDEX(Paste_Here!AF$2:AF$600, MATCH(B531, Paste_Here!A$2:A$600, 0)), ""), ""), "")</f>
        <v/>
      </c>
      <c r="AM531" s="47"/>
      <c r="AN531" s="47"/>
      <c r="AO531" s="2" t="str">
        <f t="shared" si="49"/>
        <v/>
      </c>
      <c r="AP531" s="47"/>
      <c r="AQ531" s="34" t="str">
        <f>IFERROR(IF(B531&lt;&gt;"", IF(COUNTIF(INDEX(Paste_Here!X$2:Y$600, MATCH(B531, Paste_Here!A$2:A$600, 0), 0), "yes") &gt; 0, "No", IF(COUNTIF(INDEX(Paste_Here!X$2:Y$600, MATCH(B531, Paste_Here!A$2:A$600, 0), 0), "no") &gt; 0, "Yes", "")), ""), "")</f>
        <v/>
      </c>
      <c r="AR531" s="47"/>
      <c r="AS531" s="34" t="str">
        <f>IFERROR(IF(B531&lt;&gt;"", IF(AND(INDEX(Paste_Here!U$2:U$600, MATCH(B531, Paste_Here!A$2:A$600, 0))&lt;&gt;"", ISNUMBER(VALUE(INDEX(Paste_Here!U$2:U$600, MATCH(B531, Paste_Here!A$2:A$600, 0))))), INDEX(Paste_Here!U$2:U$600, MATCH(B531, Paste_Here!A$2:A$600, 0)), ""), ""), "")</f>
        <v/>
      </c>
      <c r="AT531" s="47"/>
      <c r="AU531" s="34" t="str">
        <f>IFERROR(IF(B531&lt;&gt;"", IF(ISNUMBER(SEARCH("highrisk", LOWER(INDEX(Paste_Here!V$2:V$600, MATCH(B531, Paste_Here!A$2:A$600, 0))))), "High Risk", IF(ISNUMBER(SEARCH("lowrisk", LOWER(INDEX(Paste_Here!V$2:V$600, MATCH(B531, Paste_Here!A$2:A$600, 0))))), "Low Risk", IF(ISNUMBER(SEARCH("somerisk", LOWER(INDEX(Paste_Here!V$2:V$600, MATCH(B531, Paste_Here!A$2:A$600, 0))))), "Some Risk", ""))), ""), "")</f>
        <v/>
      </c>
      <c r="AV531" s="47"/>
      <c r="AW531" s="34" t="str">
        <f>IFERROR(IF(B531&lt;&gt;"", IF(AND(ISNUMBER(VALUE(INDEX(Paste_Here!W$2:W$600, MATCH(B531, Paste_Here!A$2:A$600, 0)))), INDEX(Paste_Here!W$2:W$600, MATCH(B531, Paste_Here!A$2:A$600, 0)) &lt;&gt; ""), VALUE(INDEX(Paste_Here!W$2:W$600, MATCH(B531, Paste_Here!A$2:A$600, 0))), ""), ""), "")</f>
        <v/>
      </c>
      <c r="AX531" s="47"/>
      <c r="BA531" s="2" t="str">
        <f>IFERROR(IF(B531&lt;&gt;"", IF(AND(INDEX(Paste_Here!AI$2:AI$600, MATCH(B531, Paste_Here!A$2:A$600, 0))&lt;&gt;"", ISNUMBER(VALUE(INDEX(Paste_Here!AI$2:AI$600, MATCH(B531, Paste_Here!A$2:A$600, 0))))), INDEX(Paste_Here!AI$2:AI$600, MATCH(B531, Paste_Here!A$2:A$600, 0)), ""), ""), "")</f>
        <v/>
      </c>
      <c r="BB531" s="47"/>
      <c r="BC531" s="34" t="str">
        <f>IFERROR(IF(B531&lt;&gt;"", IF(ISNUMBER(SEARCH("highrisk", LOWER(INDEX(Paste_Here!AJ$2:AJ$600, MATCH(B531, Paste_Here!A$2:A$600, 0))))), "High Risk", IF(ISNUMBER(SEARCH("lowrisk", LOWER(INDEX(Paste_Here!AJ$2:AJ$600, MATCH(B531, Paste_Here!A$2:A$600, 0))))), "Low Risk", IF(ISNUMBER(SEARCH("somerisk", LOWER(INDEX(Paste_Here!AJ$2:AJ$600, MATCH(B531, Paste_Here!A$2:A$600, 0))))), "Some Risk", IF(ISNUMBER(SEARCH("OT", LOWER(INDEX(Paste_Here!AJ$2:AJ$600, MATCH(B531, Paste_Here!A$2:A$600, 0))))), "On Track", "")))), ""), "")</f>
        <v/>
      </c>
      <c r="BD531" s="47"/>
      <c r="BE531" s="34" t="str">
        <f>IFERROR(IF(B531&lt;&gt;"", IF(AND(INDEX(Paste_Here!AK$2:AK$600, MATCH(B531, Paste_Here!A$2:A$600, 0))&lt;&gt;"", ISNUMBER(VALUE(INDEX(Paste_Here!AK$2:AK$600, MATCH(B531, Paste_Here!A$2:A$600, 0))))), INDEX(Paste_Here!AK$2:AK$600, MATCH(B531, Paste_Here!A$2:A$600, 0)), ""), ""), "")</f>
        <v/>
      </c>
      <c r="BF531" s="47"/>
      <c r="BG531" s="34" t="str" cm="1">
        <f t="array" aca="1" ref="BG531" ca="1">IFERROR(IF(B531&lt;&gt;"", IF(INDEX(Paste_Here!AE$2:AE$600, MATCH(B531, Paste_Here!A$2:A$600, 0))&lt;&gt;"", IF(LEFT(INDEX(Paste_Here!AE$2:AE$600, MATCH(B531, Paste_Here!A$2:A$600, 0)), 2)="EM", -1, 1) * VALUE(_xlfn.TEXTJOIN("", TRUE, IF(ISNUMBER(MID(INDEX(Paste_Here!AE$2:AE$600, MATCH(B531, Paste_Here!A$2:A$600, 0)), ROW(INDIRECT("1:"&amp;LEN(INDEX(Paste_Here!AE$2:AE$600, MATCH(B531, Paste_Here!A$2:A$600, 0))))), 1)*1), MID(INDEX(Paste_Here!AE$2:AE$600, MATCH(B531, Paste_Here!A$2:A$600, 0)), ROW(INDIRECT("1:"&amp;LEN(INDEX(Paste_Here!AE$2:AE$600, MATCH(B531, Paste_Here!A$2:A$600, 0))))), 1), ""))), ""), ""), "")</f>
        <v/>
      </c>
      <c r="BH531" s="47"/>
      <c r="BJ531" s="47"/>
      <c r="BK531" s="2" t="str">
        <f t="shared" si="50"/>
        <v/>
      </c>
      <c r="BL531" s="47"/>
      <c r="BM531" s="34" t="str">
        <f>IFERROR(IF(B531&lt;&gt;"", IF(AND(INDEX(Paste_Here!Z$2:Z$600, MATCH(B531, Paste_Here!A$2:A$600, 0))&lt;&gt;"", ISNUMBER(VALUE(INDEX(Paste_Here!Z$2:Z$600, MATCH(B531, Paste_Here!A$2:A$600, 0))))), INDEX(Paste_Here!Z$2:Z$600, MATCH(B531, Paste_Here!A$2:A$600, 0)), ""), ""), "")</f>
        <v/>
      </c>
      <c r="BN531" s="47"/>
      <c r="BO531" s="34" t="str">
        <f>IFERROR(IF(B531&lt;&gt;"", IF(ISNUMBER(SEARCH("highrisk", LOWER(INDEX(Paste_Here!AA$2:AA$600, MATCH(B531, Paste_Here!A$2:A$600, 0))))), "High Risk", IF(ISNUMBER(SEARCH("lowrisk", LOWER(INDEX(Paste_Here!AA$2:AA$600, MATCH(B531, Paste_Here!A$2:A$600, 0))))), "Low Risk", IF(ISNUMBER(SEARCH("somerisk", LOWER(INDEX(Paste_Here!AA$2:AA$600, MATCH(B531, Paste_Here!A$2:A$600, 0))))), "Some Risk", IF(ISNUMBER(SEARCH("OT", LOWER(INDEX(Paste_Here!AA$2:AA$600, MATCH(B531, Paste_Here!A$2:A$600, 0))))), "On Track", "")))), ""), "")</f>
        <v/>
      </c>
      <c r="BP531" s="47"/>
      <c r="BQ531" s="34" t="str">
        <f>IFERROR(IF(B531&lt;&gt;"", IF(AND(INDEX(Paste_Here!AC$2:AC$600, MATCH(B531, Paste_Here!A$2:A$600, 0))&lt;&gt;"", ISNUMBER(VALUE(INDEX(Paste_Here!AC$2:AC$600, MATCH(B531, Paste_Here!A$2:A$600, 0))))), INDEX(Paste_Here!AC$2:AC$600, MATCH(B531, Paste_Here!A$2:A$600, 0)), ""), ""), "")</f>
        <v/>
      </c>
      <c r="BR531" s="47"/>
      <c r="BS531" s="34" t="str">
        <f>IFERROR(IF(B531&lt;&gt;"", IF(ISNUMBER(SEARCH("highrisk", LOWER(INDEX(Paste_Here!AD$2:AD$600, MATCH(B531, Paste_Here!A$2:A$600, 0))))), "High Risk", IF(ISNUMBER(SEARCH("lowrisk", LOWER(INDEX(Paste_Here!AD$2:AD$600, MATCH(B531, Paste_Here!A$2:A$600, 0))))), "Low Risk", IF(ISNUMBER(SEARCH("somerisk", LOWER(INDEX(Paste_Here!AD$2:AD$600, MATCH(B531, Paste_Here!A$2:A$600, 0))))), "Some Risk", IF(ISNUMBER(SEARCH("OT", LOWER(INDEX(Paste_Here!AD$2:AD$600, MATCH(B531, Paste_Here!A$2:A$600, 0))))), "On Track", "")))), ""), "")</f>
        <v/>
      </c>
      <c r="BT531" s="47"/>
      <c r="BU531" s="34"/>
      <c r="BV531" s="47"/>
      <c r="BW531" s="34"/>
      <c r="BX531" s="47"/>
      <c r="BY531" s="34"/>
      <c r="BZ531" s="47"/>
      <c r="CA531" s="34"/>
      <c r="CB531" s="49"/>
      <c r="DT531" s="47"/>
      <c r="DU531" s="47"/>
      <c r="DV531" s="2" t="str">
        <f t="shared" si="51"/>
        <v/>
      </c>
      <c r="DW531" s="47"/>
      <c r="DX531" s="2" t="str">
        <f>IFERROR(IF(B531&lt;&gt;"", IF(ISNUMBER(SEARCH("s", LOWER(INDEX(Paste_Here!M$2:M$600, MATCH(B531, Paste_Here!A$2:A$600, 0))))), "Yes", IF(INDEX(Paste_Here!M$2:M$600, MATCH(B531, Paste_Here!A$2:A$600, 0))&lt;&gt;"", "No", "")), ""), "")</f>
        <v/>
      </c>
      <c r="DY531" s="47"/>
      <c r="DZ531" s="2" t="str">
        <f>IFERROR(IF(B531&lt;&gt;"", IF(ISNUMBER(SEARCH("yes", LOWER(INDEX(Paste_Here!F$2:F$600, MATCH(B531, Paste_Here!A$2:A$600, 0))))), "Yes", IF(ISNUMBER(SEARCH("no", LOWER(INDEX(Paste_Here!F$2:F$600, MATCH(B531, Paste_Here!A$2:A$600, 0))))), "No", "")), ""), "")</f>
        <v/>
      </c>
      <c r="EA531" s="47"/>
      <c r="EB531" s="2" t="str">
        <f>IFERROR(IF(B531&lt;&gt;"", IF(ISNUMBER(SEARCH("english language learner", LOWER(INDEX(Paste_Here!C$2:C$600, MATCH(B531, Paste_Here!A$2:A$600, 0))))), "Yes", ""), ""), "")</f>
        <v/>
      </c>
      <c r="EC531" s="47"/>
      <c r="ED531" s="2" t="str">
        <f>IFERROR(IF(B531&lt;&gt;"", IF(OR(ISNUMBER(SEARCH("b", LOWER(INDEX(Paste_Here!K$2:K$600, MATCH(B531, Paste_Here!A$2:A$600, 0))))), ISNUMBER(SEARCH("h", LOWER(INDEX(Paste_Here!K$2:K$600, MATCH(B531, Paste_Here!A$2:A$600, 0))))), ISNUMBER(SEARCH("i", LOWER(INDEX(Paste_Here!K$2:K$600, MATCH(B531, Paste_Here!A$2:A$600, 0)))))), "Yes", IF(INDEX(Paste_Here!K$2:K$600, MATCH(B531, Paste_Here!A$2:A$600, 0))&lt;&gt;"", "No", "")), ""), "")</f>
        <v/>
      </c>
      <c r="EE531" s="47"/>
      <c r="EF531" s="34" t="str">
        <f>IFERROR(IF(B531&lt;&gt;"", IF(ISNUMBER(SEARCH("yes", LOWER(INDEX(Paste_Here!L$2:L$600, MATCH(B531, Paste_Here!A$2:A$600, 0))))), "Yes", IF(ISNUMBER(SEARCH("no", LOWER(INDEX(Paste_Here!L$2:L$600, MATCH(B531, Paste_Here!A$2:A$600, 0))))), "No", "")), ""), "")</f>
        <v/>
      </c>
      <c r="EG531" s="47"/>
      <c r="EH531" s="2" t="str">
        <f>IFERROR(IF(B531&lt;&gt;"", IF(ISNUMBER(SEARCH("transitional 2", LOWER(INDEX(Paste_Here!C$2:C$600, MATCH(B531, Paste_Here!A$2:A$600, 0))))), "T2", IF(ISNUMBER(SEARCH("transitional 1", LOWER(INDEX(Paste_Here!C$2:C$600, MATCH(B531, Paste_Here!A$2:A$600, 0))))), "T1", IF(ISNUMBER(SEARCH("waived ell services", LOWER(INDEX(Paste_Here!C$2:C$600, MATCH(B531, Paste_Here!A$2:A$600, 0))))), "W", ""))), ""), "")</f>
        <v/>
      </c>
      <c r="EI531" s="47"/>
      <c r="EJ531" s="2" t="str">
        <f>IFERROR(IF(B531&lt;&gt;"", IF(AND(INDEX(Paste_Here!AG$2:AG$600, MATCH(B531, Paste_Here!A$2:A$600, 0))&lt;&gt;"", ISNUMBER(VALUE(INDEX(Paste_Here!AG$2:AG$600, MATCH(B531, Paste_Here!A$2:A$600, 0))))), INDEX(Paste_Here!AG$2:AG$600, MATCH(B531, Paste_Here!A$2:A$600, 0)), ""), ""), "")</f>
        <v/>
      </c>
      <c r="EK531" s="47"/>
      <c r="EL531" s="2" t="str">
        <f>IFERROR(IF(B531&lt;&gt;"", IF(AND(INDEX(Paste_Here!AL$2:AL$600, MATCH(B531, Paste_Here!A$2:A$600, 0))&lt;&gt;"", ISNUMBER(VALUE(INDEX(Paste_Here!AL$2:AL$600, MATCH(B531, Paste_Here!A$2:A$600, 0))))), INDEX(Paste_Here!AL$2:AL$600, MATCH(B531, Paste_Here!A$2:A$600, 0)), ""), ""), "")</f>
        <v/>
      </c>
      <c r="EM531" s="47"/>
      <c r="FA531" s="4" t="str" cm="1">
        <f t="array" ref="FA531">IFERROR(INDEX(Paste_Here!$B$2:$B$600, MATCH(0, COUNTIF(FA$4:FA530, Paste_Here!$B$2:$B$600) + IF(Paste_Here!$B$2:$B$600="", 1, 0), 0)), "")</f>
        <v/>
      </c>
      <c r="FB531" s="4" t="str">
        <f>IF(FA531&lt;&gt;"", INDEX(Paste_Here!$A$2:$A$600, MATCH(FA531, Paste_Here!$B$2:$B$600, 0)), "")</f>
        <v/>
      </c>
      <c r="FC531" s="4" t="str">
        <f t="shared" si="52"/>
        <v/>
      </c>
      <c r="FD531" s="4" t="str" cm="1">
        <f t="array" ref="FD531">IFERROR(INDEX($FC$5:$FC$600, MATCH(SMALL(IF($FC$5:$FC$600&lt;&gt;"", COUNTIF($FC$5:$FC$600, "&lt;"&amp;$FC$5:$FC$600)+1), ROW()-ROW($FD$5)+1), COUNTIF($FC$5:$FC$600, "&lt;"&amp;$FC$5:$FC$600)+1, 0)), "")</f>
        <v/>
      </c>
      <c r="FF531" s="2" t="str">
        <f>IFERROR(IF(B531&lt;&gt;"", IF(AND(INDEX(Paste_Here!AH$2:AH$600, MATCH(B531, Paste_Here!A$2:A$600, 0))&lt;&gt;"", ISNUMBER(VALUE(INDEX(Paste_Here!AH$2:AH$600, MATCH(B531, Paste_Here!A$2:A$600, 0))))), INDEX(Paste_Here!AH$2:AH$600, MATCH(B531, Paste_Here!A$2:A$600, 0)), ""), ""), "")</f>
        <v/>
      </c>
      <c r="FG531" s="47"/>
      <c r="FH531" s="2" t="str">
        <f>IFERROR(IF(B531&lt;&gt;"", IF(AND(INDEX(Paste_Here!AM$2:AM$600, MATCH(B531, Paste_Here!A$2:A$600, 0))&lt;&gt;"", ISNUMBER(VALUE(INDEX(Paste_Here!AM$2:AM$600, MATCH(B531, Paste_Here!A$2:A$600, 0))))), INDEX(Paste_Here!AM$2:AM$600, MATCH(B531, Paste_Here!A$2:A$600, 0)), ""), ""), "")</f>
        <v/>
      </c>
      <c r="FI531" s="47"/>
      <c r="FJ531" s="47"/>
      <c r="FK531" s="2" t="str">
        <f t="shared" si="53"/>
        <v/>
      </c>
      <c r="FL531" s="47"/>
      <c r="FM531" s="2" t="str">
        <f>IFERROR(IF(B531&lt;&gt;"", IF(ISNUMBER(VALUE(INDEX(Paste_Here!H$2:H$600, MATCH(B531, Paste_Here!A$2:A$600, 0)))), IF(VALUE(INDEX(Paste_Here!H$2:H$600, MATCH(B531, Paste_Here!A$2:A$600, 0)))=0, "No", IF(AND(VALUE(INDEX(Paste_Here!H$2:H$600, MATCH(B531, Paste_Here!A$2:A$600, 0)))&gt;=1, VALUE(INDEX(Paste_Here!H$2:H$600, MATCH(B531, Paste_Here!A$2:A$600, 0)))&lt;=4), VALUE(INDEX(Paste_Here!H$2:H$600, MATCH(B531, Paste_Here!A$2:A$600, 0))), "")), ""), ""), "")</f>
        <v/>
      </c>
      <c r="FN531" s="47"/>
      <c r="FO531" s="34" t="str">
        <f>IFERROR(IF(B531&lt;&gt;"", IF(ISNUMBER(VALUE(INDEX(Paste_Here!I$2:I$600, MATCH(B531, Paste_Here!A$2:A$600, 0)))), IF(VALUE(INDEX(Paste_Here!I$2:I$600, MATCH(B531, Paste_Here!A$2:A$600, 0)))=0, "No", IF(AND(VALUE(INDEX(Paste_Here!I$2:I$600, MATCH(B531, Paste_Here!A$2:A$600, 0)))&gt;=1, VALUE(INDEX(Paste_Here!I$2:I$600, MATCH(B531, Paste_Here!A$2:A$600, 0)))&lt;=4), VALUE(INDEX(Paste_Here!I$2:I$600, MATCH(B531, Paste_Here!A$2:A$600, 0))), "")), ""), ""), "")</f>
        <v/>
      </c>
      <c r="FP531" s="47"/>
      <c r="FQ531" s="2"/>
      <c r="FR531" s="47"/>
      <c r="FS531" s="2"/>
      <c r="FT531" s="47"/>
      <c r="FU531" s="2"/>
      <c r="FV531" s="47"/>
      <c r="FW531" s="2"/>
      <c r="FX531" s="47"/>
      <c r="FY531" s="2"/>
      <c r="FZ531" s="47"/>
      <c r="GA531" s="2"/>
      <c r="GB531" s="47"/>
      <c r="GU531" s="2"/>
      <c r="GV531" s="47"/>
      <c r="GW531" s="2"/>
      <c r="GX531" s="47"/>
    </row>
    <row r="532" spans="1:206">
      <c r="A532" s="47"/>
      <c r="B532" s="2" t="str">
        <f t="shared" si="48"/>
        <v/>
      </c>
      <c r="C532" s="47"/>
      <c r="D532" s="2" t="str">
        <f>IFERROR(IF(B532&lt;&gt;"", IF(COUNTIF(INDEX(Paste_Here!N$2:O$600, MATCH(B532, Paste_Here!A$2:A$600, 0), 0), "yes") &gt; 0, "No", IF(COUNTIF(INDEX(Paste_Here!N$2:O$600, MATCH(B532, Paste_Here!A$2:A$600, 0), 0), "no") &gt; 0, "Yes", "")), ""), "")</f>
        <v/>
      </c>
      <c r="E532" s="47"/>
      <c r="F532" s="84" t="str">
        <f>IFERROR(IF(B532&lt;&gt;"", IF(AND(INDEX(Paste_Here!P$2:P$600, MATCH(B532, Paste_Here!A$2:A$600, 0))&lt;&gt;"", ISNUMBER(VALUE(INDEX(Paste_Here!P$2:P$600, MATCH(B532, Paste_Here!A$2:A$600, 0))))), INDEX(Paste_Here!P$2:P$600, MATCH(B532, Paste_Here!A$2:A$600, 0)), ""), ""), "")</f>
        <v/>
      </c>
      <c r="G532" s="47"/>
      <c r="H532" s="2" t="str">
        <f>IFERROR(IF(B532&lt;&gt;"", IF(ISNUMBER(SEARCH("highrisk", LOWER(INDEX(Paste_Here!Q$2:Q$600, MATCH(B532, Paste_Here!A$2:A$600, 0))))), "High Risk", IF(ISNUMBER(SEARCH("lowrisk", LOWER(INDEX(Paste_Here!Q$2:Q$600, MATCH(B532, Paste_Here!A$2:A$600, 0))))), "Low Risk", IF(ISNUMBER(SEARCH("somerisk", LOWER(INDEX(Paste_Here!Q$2:Q$600, MATCH(B532, Paste_Here!A$2:A$600, 0))))), "Some Risk", ""))), ""), "")</f>
        <v/>
      </c>
      <c r="I532" s="47"/>
      <c r="J532" s="2"/>
      <c r="K532" s="47"/>
      <c r="L532" s="2"/>
      <c r="M532" s="47"/>
      <c r="N532" s="2"/>
      <c r="O532" s="47"/>
      <c r="P532" s="2" t="str">
        <f>IFERROR(IF(B532&lt;&gt;"", IF(AND(ISNUMBER(VALUE(INDEX(Paste_Here!R$2:R$600, MATCH(B532, Paste_Here!A$2:A$600, 0)))), INDEX(Paste_Here!R$2:R$600, MATCH(B532, Paste_Here!A$2:A$600, 0)) &lt;&gt; ""), VALUE(INDEX(Paste_Here!R$2:R$600, MATCH(B532, Paste_Here!A$2:A$600, 0))), ""), ""), "")</f>
        <v/>
      </c>
      <c r="Q532" s="47"/>
      <c r="R532" s="2"/>
      <c r="S532" s="47"/>
      <c r="W532" s="47"/>
      <c r="X532" s="2"/>
      <c r="Y532" s="47"/>
      <c r="Z532" s="2" t="str">
        <f>IFERROR(IF(B532&lt;&gt;"", IF(AND(INDEX(Paste_Here!S$2:S$600, MATCH(B532, Paste_Here!A$2:A$600, 0))&lt;&gt;"", ISNUMBER(VALUE(INDEX(Paste_Here!S$2:S$600, MATCH(B532, Paste_Here!A$2:A$600, 0))))), INDEX(Paste_Here!S$2:S$600, MATCH(B532, Paste_Here!A$2:A$600, 0)), ""), ""), "")</f>
        <v/>
      </c>
      <c r="AA532" s="47"/>
      <c r="AB532" s="2" t="str">
        <f>IFERROR(IF(B532&lt;&gt;"", IF(ISNUMBER(SEARCH("highrisk", LOWER(INDEX(Paste_Here!T$2:T$600, MATCH(B532, Paste_Here!A$2:A$600, 0))))), "High Risk", IF(ISNUMBER(SEARCH("lowrisk", LOWER(INDEX(Paste_Here!T$2:T$600, MATCH(B532, Paste_Here!A$2:A$600, 0))))), "Low Risk", IF(ISNUMBER(SEARCH("somerisk", LOWER(INDEX(Paste_Here!T$2:T$600, MATCH(B532, Paste_Here!A$2:A$600, 0))))), "Some Risk", IF(ISNUMBER(SEARCH("OT", LOWER(INDEX(Paste_Here!T$2:T$600, MATCH(B532, Paste_Here!A$2:A$600, 0))))), "On Track", "")))), ""), "")</f>
        <v/>
      </c>
      <c r="AC532" s="47"/>
      <c r="AD532" s="2"/>
      <c r="AE532" s="47"/>
      <c r="AF532" s="2"/>
      <c r="AG532" s="47"/>
      <c r="AH532" s="2"/>
      <c r="AI532" s="47"/>
      <c r="AJ532" s="2" t="str" cm="1">
        <f t="array" aca="1" ref="AJ532" ca="1">IFERROR(IF(ISNUMBER(SEARCH("BR", INDEX(Paste_Here!AB$2:AB$210, MATCH(B532, Paste_Here!A$2:A$210, 0)))), -1, 1) * VALUE(_xlfn.TEXTJOIN("", TRUE, IF(ISNUMBER(--MID(INDEX(Paste_Here!AB$2:AB$210, MATCH(B532, Paste_Here!A$2:A$210, 0)), ROW(INDIRECT("1:"&amp;LEN(INDEX(Paste_Here!AB$2:AB$210, MATCH(B532, Paste_Here!A$2:A$210, 0))))), 1)), MID(INDEX(Paste_Here!AB$2:AB$210, MATCH(B532, Paste_Here!A$2:A$210, 0)), ROW(INDIRECT("1:"&amp;LEN(INDEX(Paste_Here!AB$2:AB$210, MATCH(B532, Paste_Here!A$2:A$210, 0))))), 1), ""))), "")</f>
        <v/>
      </c>
      <c r="AK532" s="47"/>
      <c r="AL532" s="34" t="str">
        <f>IFERROR(IF(B532&lt;&gt;"", IF(AND(INDEX(Paste_Here!AF$2:AF$600, MATCH(B532, Paste_Here!A$2:A$600, 0))&lt;&gt;"", ISNUMBER(VALUE(INDEX(Paste_Here!AF$2:AF$600, MATCH(B532, Paste_Here!A$2:A$600, 0))))), INDEX(Paste_Here!AF$2:AF$600, MATCH(B532, Paste_Here!A$2:A$600, 0)), ""), ""), "")</f>
        <v/>
      </c>
      <c r="AM532" s="47"/>
      <c r="AN532" s="47"/>
      <c r="AO532" s="2" t="str">
        <f t="shared" si="49"/>
        <v/>
      </c>
      <c r="AP532" s="47"/>
      <c r="AQ532" s="34" t="str">
        <f>IFERROR(IF(B532&lt;&gt;"", IF(COUNTIF(INDEX(Paste_Here!X$2:Y$600, MATCH(B532, Paste_Here!A$2:A$600, 0), 0), "yes") &gt; 0, "No", IF(COUNTIF(INDEX(Paste_Here!X$2:Y$600, MATCH(B532, Paste_Here!A$2:A$600, 0), 0), "no") &gt; 0, "Yes", "")), ""), "")</f>
        <v/>
      </c>
      <c r="AR532" s="47"/>
      <c r="AS532" s="34" t="str">
        <f>IFERROR(IF(B532&lt;&gt;"", IF(AND(INDEX(Paste_Here!U$2:U$600, MATCH(B532, Paste_Here!A$2:A$600, 0))&lt;&gt;"", ISNUMBER(VALUE(INDEX(Paste_Here!U$2:U$600, MATCH(B532, Paste_Here!A$2:A$600, 0))))), INDEX(Paste_Here!U$2:U$600, MATCH(B532, Paste_Here!A$2:A$600, 0)), ""), ""), "")</f>
        <v/>
      </c>
      <c r="AT532" s="47"/>
      <c r="AU532" s="34" t="str">
        <f>IFERROR(IF(B532&lt;&gt;"", IF(ISNUMBER(SEARCH("highrisk", LOWER(INDEX(Paste_Here!V$2:V$600, MATCH(B532, Paste_Here!A$2:A$600, 0))))), "High Risk", IF(ISNUMBER(SEARCH("lowrisk", LOWER(INDEX(Paste_Here!V$2:V$600, MATCH(B532, Paste_Here!A$2:A$600, 0))))), "Low Risk", IF(ISNUMBER(SEARCH("somerisk", LOWER(INDEX(Paste_Here!V$2:V$600, MATCH(B532, Paste_Here!A$2:A$600, 0))))), "Some Risk", ""))), ""), "")</f>
        <v/>
      </c>
      <c r="AV532" s="47"/>
      <c r="AW532" s="34" t="str">
        <f>IFERROR(IF(B532&lt;&gt;"", IF(AND(ISNUMBER(VALUE(INDEX(Paste_Here!W$2:W$600, MATCH(B532, Paste_Here!A$2:A$600, 0)))), INDEX(Paste_Here!W$2:W$600, MATCH(B532, Paste_Here!A$2:A$600, 0)) &lt;&gt; ""), VALUE(INDEX(Paste_Here!W$2:W$600, MATCH(B532, Paste_Here!A$2:A$600, 0))), ""), ""), "")</f>
        <v/>
      </c>
      <c r="AX532" s="47"/>
      <c r="BA532" s="2" t="str">
        <f>IFERROR(IF(B532&lt;&gt;"", IF(AND(INDEX(Paste_Here!AI$2:AI$600, MATCH(B532, Paste_Here!A$2:A$600, 0))&lt;&gt;"", ISNUMBER(VALUE(INDEX(Paste_Here!AI$2:AI$600, MATCH(B532, Paste_Here!A$2:A$600, 0))))), INDEX(Paste_Here!AI$2:AI$600, MATCH(B532, Paste_Here!A$2:A$600, 0)), ""), ""), "")</f>
        <v/>
      </c>
      <c r="BB532" s="47"/>
      <c r="BC532" s="34" t="str">
        <f>IFERROR(IF(B532&lt;&gt;"", IF(ISNUMBER(SEARCH("highrisk", LOWER(INDEX(Paste_Here!AJ$2:AJ$600, MATCH(B532, Paste_Here!A$2:A$600, 0))))), "High Risk", IF(ISNUMBER(SEARCH("lowrisk", LOWER(INDEX(Paste_Here!AJ$2:AJ$600, MATCH(B532, Paste_Here!A$2:A$600, 0))))), "Low Risk", IF(ISNUMBER(SEARCH("somerisk", LOWER(INDEX(Paste_Here!AJ$2:AJ$600, MATCH(B532, Paste_Here!A$2:A$600, 0))))), "Some Risk", IF(ISNUMBER(SEARCH("OT", LOWER(INDEX(Paste_Here!AJ$2:AJ$600, MATCH(B532, Paste_Here!A$2:A$600, 0))))), "On Track", "")))), ""), "")</f>
        <v/>
      </c>
      <c r="BD532" s="47"/>
      <c r="BE532" s="34" t="str">
        <f>IFERROR(IF(B532&lt;&gt;"", IF(AND(INDEX(Paste_Here!AK$2:AK$600, MATCH(B532, Paste_Here!A$2:A$600, 0))&lt;&gt;"", ISNUMBER(VALUE(INDEX(Paste_Here!AK$2:AK$600, MATCH(B532, Paste_Here!A$2:A$600, 0))))), INDEX(Paste_Here!AK$2:AK$600, MATCH(B532, Paste_Here!A$2:A$600, 0)), ""), ""), "")</f>
        <v/>
      </c>
      <c r="BF532" s="47"/>
      <c r="BG532" s="34" t="str" cm="1">
        <f t="array" aca="1" ref="BG532" ca="1">IFERROR(IF(B532&lt;&gt;"", IF(INDEX(Paste_Here!AE$2:AE$600, MATCH(B532, Paste_Here!A$2:A$600, 0))&lt;&gt;"", IF(LEFT(INDEX(Paste_Here!AE$2:AE$600, MATCH(B532, Paste_Here!A$2:A$600, 0)), 2)="EM", -1, 1) * VALUE(_xlfn.TEXTJOIN("", TRUE, IF(ISNUMBER(MID(INDEX(Paste_Here!AE$2:AE$600, MATCH(B532, Paste_Here!A$2:A$600, 0)), ROW(INDIRECT("1:"&amp;LEN(INDEX(Paste_Here!AE$2:AE$600, MATCH(B532, Paste_Here!A$2:A$600, 0))))), 1)*1), MID(INDEX(Paste_Here!AE$2:AE$600, MATCH(B532, Paste_Here!A$2:A$600, 0)), ROW(INDIRECT("1:"&amp;LEN(INDEX(Paste_Here!AE$2:AE$600, MATCH(B532, Paste_Here!A$2:A$600, 0))))), 1), ""))), ""), ""), "")</f>
        <v/>
      </c>
      <c r="BH532" s="47"/>
      <c r="BJ532" s="47"/>
      <c r="BK532" s="2" t="str">
        <f t="shared" si="50"/>
        <v/>
      </c>
      <c r="BL532" s="47"/>
      <c r="BM532" s="34" t="str">
        <f>IFERROR(IF(B532&lt;&gt;"", IF(AND(INDEX(Paste_Here!Z$2:Z$600, MATCH(B532, Paste_Here!A$2:A$600, 0))&lt;&gt;"", ISNUMBER(VALUE(INDEX(Paste_Here!Z$2:Z$600, MATCH(B532, Paste_Here!A$2:A$600, 0))))), INDEX(Paste_Here!Z$2:Z$600, MATCH(B532, Paste_Here!A$2:A$600, 0)), ""), ""), "")</f>
        <v/>
      </c>
      <c r="BN532" s="47"/>
      <c r="BO532" s="34" t="str">
        <f>IFERROR(IF(B532&lt;&gt;"", IF(ISNUMBER(SEARCH("highrisk", LOWER(INDEX(Paste_Here!AA$2:AA$600, MATCH(B532, Paste_Here!A$2:A$600, 0))))), "High Risk", IF(ISNUMBER(SEARCH("lowrisk", LOWER(INDEX(Paste_Here!AA$2:AA$600, MATCH(B532, Paste_Here!A$2:A$600, 0))))), "Low Risk", IF(ISNUMBER(SEARCH("somerisk", LOWER(INDEX(Paste_Here!AA$2:AA$600, MATCH(B532, Paste_Here!A$2:A$600, 0))))), "Some Risk", IF(ISNUMBER(SEARCH("OT", LOWER(INDEX(Paste_Here!AA$2:AA$600, MATCH(B532, Paste_Here!A$2:A$600, 0))))), "On Track", "")))), ""), "")</f>
        <v/>
      </c>
      <c r="BP532" s="47"/>
      <c r="BQ532" s="34" t="str">
        <f>IFERROR(IF(B532&lt;&gt;"", IF(AND(INDEX(Paste_Here!AC$2:AC$600, MATCH(B532, Paste_Here!A$2:A$600, 0))&lt;&gt;"", ISNUMBER(VALUE(INDEX(Paste_Here!AC$2:AC$600, MATCH(B532, Paste_Here!A$2:A$600, 0))))), INDEX(Paste_Here!AC$2:AC$600, MATCH(B532, Paste_Here!A$2:A$600, 0)), ""), ""), "")</f>
        <v/>
      </c>
      <c r="BR532" s="47"/>
      <c r="BS532" s="34" t="str">
        <f>IFERROR(IF(B532&lt;&gt;"", IF(ISNUMBER(SEARCH("highrisk", LOWER(INDEX(Paste_Here!AD$2:AD$600, MATCH(B532, Paste_Here!A$2:A$600, 0))))), "High Risk", IF(ISNUMBER(SEARCH("lowrisk", LOWER(INDEX(Paste_Here!AD$2:AD$600, MATCH(B532, Paste_Here!A$2:A$600, 0))))), "Low Risk", IF(ISNUMBER(SEARCH("somerisk", LOWER(INDEX(Paste_Here!AD$2:AD$600, MATCH(B532, Paste_Here!A$2:A$600, 0))))), "Some Risk", IF(ISNUMBER(SEARCH("OT", LOWER(INDEX(Paste_Here!AD$2:AD$600, MATCH(B532, Paste_Here!A$2:A$600, 0))))), "On Track", "")))), ""), "")</f>
        <v/>
      </c>
      <c r="BT532" s="47"/>
      <c r="BU532" s="34"/>
      <c r="BV532" s="47"/>
      <c r="BW532" s="34"/>
      <c r="BX532" s="47"/>
      <c r="BY532" s="34"/>
      <c r="BZ532" s="47"/>
      <c r="CA532" s="34"/>
      <c r="CB532" s="49"/>
      <c r="DT532" s="47"/>
      <c r="DU532" s="47"/>
      <c r="DV532" s="2" t="str">
        <f t="shared" si="51"/>
        <v/>
      </c>
      <c r="DW532" s="47"/>
      <c r="DX532" s="2" t="str">
        <f>IFERROR(IF(B532&lt;&gt;"", IF(ISNUMBER(SEARCH("s", LOWER(INDEX(Paste_Here!M$2:M$600, MATCH(B532, Paste_Here!A$2:A$600, 0))))), "Yes", IF(INDEX(Paste_Here!M$2:M$600, MATCH(B532, Paste_Here!A$2:A$600, 0))&lt;&gt;"", "No", "")), ""), "")</f>
        <v/>
      </c>
      <c r="DY532" s="47"/>
      <c r="DZ532" s="2" t="str">
        <f>IFERROR(IF(B532&lt;&gt;"", IF(ISNUMBER(SEARCH("yes", LOWER(INDEX(Paste_Here!F$2:F$600, MATCH(B532, Paste_Here!A$2:A$600, 0))))), "Yes", IF(ISNUMBER(SEARCH("no", LOWER(INDEX(Paste_Here!F$2:F$600, MATCH(B532, Paste_Here!A$2:A$600, 0))))), "No", "")), ""), "")</f>
        <v/>
      </c>
      <c r="EA532" s="47"/>
      <c r="EB532" s="2" t="str">
        <f>IFERROR(IF(B532&lt;&gt;"", IF(ISNUMBER(SEARCH("english language learner", LOWER(INDEX(Paste_Here!C$2:C$600, MATCH(B532, Paste_Here!A$2:A$600, 0))))), "Yes", ""), ""), "")</f>
        <v/>
      </c>
      <c r="EC532" s="47"/>
      <c r="ED532" s="2" t="str">
        <f>IFERROR(IF(B532&lt;&gt;"", IF(OR(ISNUMBER(SEARCH("b", LOWER(INDEX(Paste_Here!K$2:K$600, MATCH(B532, Paste_Here!A$2:A$600, 0))))), ISNUMBER(SEARCH("h", LOWER(INDEX(Paste_Here!K$2:K$600, MATCH(B532, Paste_Here!A$2:A$600, 0))))), ISNUMBER(SEARCH("i", LOWER(INDEX(Paste_Here!K$2:K$600, MATCH(B532, Paste_Here!A$2:A$600, 0)))))), "Yes", IF(INDEX(Paste_Here!K$2:K$600, MATCH(B532, Paste_Here!A$2:A$600, 0))&lt;&gt;"", "No", "")), ""), "")</f>
        <v/>
      </c>
      <c r="EE532" s="47"/>
      <c r="EF532" s="34" t="str">
        <f>IFERROR(IF(B532&lt;&gt;"", IF(ISNUMBER(SEARCH("yes", LOWER(INDEX(Paste_Here!L$2:L$600, MATCH(B532, Paste_Here!A$2:A$600, 0))))), "Yes", IF(ISNUMBER(SEARCH("no", LOWER(INDEX(Paste_Here!L$2:L$600, MATCH(B532, Paste_Here!A$2:A$600, 0))))), "No", "")), ""), "")</f>
        <v/>
      </c>
      <c r="EG532" s="47"/>
      <c r="EH532" s="2" t="str">
        <f>IFERROR(IF(B532&lt;&gt;"", IF(ISNUMBER(SEARCH("transitional 2", LOWER(INDEX(Paste_Here!C$2:C$600, MATCH(B532, Paste_Here!A$2:A$600, 0))))), "T2", IF(ISNUMBER(SEARCH("transitional 1", LOWER(INDEX(Paste_Here!C$2:C$600, MATCH(B532, Paste_Here!A$2:A$600, 0))))), "T1", IF(ISNUMBER(SEARCH("waived ell services", LOWER(INDEX(Paste_Here!C$2:C$600, MATCH(B532, Paste_Here!A$2:A$600, 0))))), "W", ""))), ""), "")</f>
        <v/>
      </c>
      <c r="EI532" s="47"/>
      <c r="EJ532" s="2" t="str">
        <f>IFERROR(IF(B532&lt;&gt;"", IF(AND(INDEX(Paste_Here!AG$2:AG$600, MATCH(B532, Paste_Here!A$2:A$600, 0))&lt;&gt;"", ISNUMBER(VALUE(INDEX(Paste_Here!AG$2:AG$600, MATCH(B532, Paste_Here!A$2:A$600, 0))))), INDEX(Paste_Here!AG$2:AG$600, MATCH(B532, Paste_Here!A$2:A$600, 0)), ""), ""), "")</f>
        <v/>
      </c>
      <c r="EK532" s="47"/>
      <c r="EL532" s="2" t="str">
        <f>IFERROR(IF(B532&lt;&gt;"", IF(AND(INDEX(Paste_Here!AL$2:AL$600, MATCH(B532, Paste_Here!A$2:A$600, 0))&lt;&gt;"", ISNUMBER(VALUE(INDEX(Paste_Here!AL$2:AL$600, MATCH(B532, Paste_Here!A$2:A$600, 0))))), INDEX(Paste_Here!AL$2:AL$600, MATCH(B532, Paste_Here!A$2:A$600, 0)), ""), ""), "")</f>
        <v/>
      </c>
      <c r="EM532" s="47"/>
      <c r="FA532" s="4" t="str" cm="1">
        <f t="array" ref="FA532">IFERROR(INDEX(Paste_Here!$B$2:$B$600, MATCH(0, COUNTIF(FA$4:FA531, Paste_Here!$B$2:$B$600) + IF(Paste_Here!$B$2:$B$600="", 1, 0), 0)), "")</f>
        <v/>
      </c>
      <c r="FB532" s="4" t="str">
        <f>IF(FA532&lt;&gt;"", INDEX(Paste_Here!$A$2:$A$600, MATCH(FA532, Paste_Here!$B$2:$B$600, 0)), "")</f>
        <v/>
      </c>
      <c r="FC532" s="4" t="str">
        <f t="shared" si="52"/>
        <v/>
      </c>
      <c r="FD532" s="4" t="str" cm="1">
        <f t="array" ref="FD532">IFERROR(INDEX($FC$5:$FC$600, MATCH(SMALL(IF($FC$5:$FC$600&lt;&gt;"", COUNTIF($FC$5:$FC$600, "&lt;"&amp;$FC$5:$FC$600)+1), ROW()-ROW($FD$5)+1), COUNTIF($FC$5:$FC$600, "&lt;"&amp;$FC$5:$FC$600)+1, 0)), "")</f>
        <v/>
      </c>
      <c r="FF532" s="2" t="str">
        <f>IFERROR(IF(B532&lt;&gt;"", IF(AND(INDEX(Paste_Here!AH$2:AH$600, MATCH(B532, Paste_Here!A$2:A$600, 0))&lt;&gt;"", ISNUMBER(VALUE(INDEX(Paste_Here!AH$2:AH$600, MATCH(B532, Paste_Here!A$2:A$600, 0))))), INDEX(Paste_Here!AH$2:AH$600, MATCH(B532, Paste_Here!A$2:A$600, 0)), ""), ""), "")</f>
        <v/>
      </c>
      <c r="FG532" s="47"/>
      <c r="FH532" s="2" t="str">
        <f>IFERROR(IF(B532&lt;&gt;"", IF(AND(INDEX(Paste_Here!AM$2:AM$600, MATCH(B532, Paste_Here!A$2:A$600, 0))&lt;&gt;"", ISNUMBER(VALUE(INDEX(Paste_Here!AM$2:AM$600, MATCH(B532, Paste_Here!A$2:A$600, 0))))), INDEX(Paste_Here!AM$2:AM$600, MATCH(B532, Paste_Here!A$2:A$600, 0)), ""), ""), "")</f>
        <v/>
      </c>
      <c r="FI532" s="47"/>
      <c r="FJ532" s="47"/>
      <c r="FK532" s="2" t="str">
        <f t="shared" si="53"/>
        <v/>
      </c>
      <c r="FL532" s="47"/>
      <c r="FM532" s="2" t="str">
        <f>IFERROR(IF(B532&lt;&gt;"", IF(ISNUMBER(VALUE(INDEX(Paste_Here!H$2:H$600, MATCH(B532, Paste_Here!A$2:A$600, 0)))), IF(VALUE(INDEX(Paste_Here!H$2:H$600, MATCH(B532, Paste_Here!A$2:A$600, 0)))=0, "No", IF(AND(VALUE(INDEX(Paste_Here!H$2:H$600, MATCH(B532, Paste_Here!A$2:A$600, 0)))&gt;=1, VALUE(INDEX(Paste_Here!H$2:H$600, MATCH(B532, Paste_Here!A$2:A$600, 0)))&lt;=4), VALUE(INDEX(Paste_Here!H$2:H$600, MATCH(B532, Paste_Here!A$2:A$600, 0))), "")), ""), ""), "")</f>
        <v/>
      </c>
      <c r="FN532" s="47"/>
      <c r="FO532" s="34" t="str">
        <f>IFERROR(IF(B532&lt;&gt;"", IF(ISNUMBER(VALUE(INDEX(Paste_Here!I$2:I$600, MATCH(B532, Paste_Here!A$2:A$600, 0)))), IF(VALUE(INDEX(Paste_Here!I$2:I$600, MATCH(B532, Paste_Here!A$2:A$600, 0)))=0, "No", IF(AND(VALUE(INDEX(Paste_Here!I$2:I$600, MATCH(B532, Paste_Here!A$2:A$600, 0)))&gt;=1, VALUE(INDEX(Paste_Here!I$2:I$600, MATCH(B532, Paste_Here!A$2:A$600, 0)))&lt;=4), VALUE(INDEX(Paste_Here!I$2:I$600, MATCH(B532, Paste_Here!A$2:A$600, 0))), "")), ""), ""), "")</f>
        <v/>
      </c>
      <c r="FP532" s="47"/>
      <c r="FQ532" s="2"/>
      <c r="FR532" s="47"/>
      <c r="FS532" s="2"/>
      <c r="FT532" s="47"/>
      <c r="FU532" s="2"/>
      <c r="FV532" s="47"/>
      <c r="FW532" s="2"/>
      <c r="FX532" s="47"/>
      <c r="FY532" s="2"/>
      <c r="FZ532" s="47"/>
      <c r="GA532" s="2"/>
      <c r="GB532" s="47"/>
      <c r="GU532" s="2"/>
      <c r="GV532" s="47"/>
      <c r="GW532" s="2"/>
      <c r="GX532" s="47"/>
    </row>
    <row r="533" spans="1:206">
      <c r="A533" s="47"/>
      <c r="B533" s="2" t="str">
        <f t="shared" si="48"/>
        <v/>
      </c>
      <c r="C533" s="47"/>
      <c r="D533" s="2" t="str">
        <f>IFERROR(IF(B533&lt;&gt;"", IF(COUNTIF(INDEX(Paste_Here!N$2:O$600, MATCH(B533, Paste_Here!A$2:A$600, 0), 0), "yes") &gt; 0, "No", IF(COUNTIF(INDEX(Paste_Here!N$2:O$600, MATCH(B533, Paste_Here!A$2:A$600, 0), 0), "no") &gt; 0, "Yes", "")), ""), "")</f>
        <v/>
      </c>
      <c r="E533" s="47"/>
      <c r="F533" s="84" t="str">
        <f>IFERROR(IF(B533&lt;&gt;"", IF(AND(INDEX(Paste_Here!P$2:P$600, MATCH(B533, Paste_Here!A$2:A$600, 0))&lt;&gt;"", ISNUMBER(VALUE(INDEX(Paste_Here!P$2:P$600, MATCH(B533, Paste_Here!A$2:A$600, 0))))), INDEX(Paste_Here!P$2:P$600, MATCH(B533, Paste_Here!A$2:A$600, 0)), ""), ""), "")</f>
        <v/>
      </c>
      <c r="G533" s="47"/>
      <c r="H533" s="2" t="str">
        <f>IFERROR(IF(B533&lt;&gt;"", IF(ISNUMBER(SEARCH("highrisk", LOWER(INDEX(Paste_Here!Q$2:Q$600, MATCH(B533, Paste_Here!A$2:A$600, 0))))), "High Risk", IF(ISNUMBER(SEARCH("lowrisk", LOWER(INDEX(Paste_Here!Q$2:Q$600, MATCH(B533, Paste_Here!A$2:A$600, 0))))), "Low Risk", IF(ISNUMBER(SEARCH("somerisk", LOWER(INDEX(Paste_Here!Q$2:Q$600, MATCH(B533, Paste_Here!A$2:A$600, 0))))), "Some Risk", ""))), ""), "")</f>
        <v/>
      </c>
      <c r="I533" s="47"/>
      <c r="J533" s="2"/>
      <c r="K533" s="47"/>
      <c r="L533" s="2"/>
      <c r="M533" s="47"/>
      <c r="N533" s="2"/>
      <c r="O533" s="47"/>
      <c r="P533" s="2" t="str">
        <f>IFERROR(IF(B533&lt;&gt;"", IF(AND(ISNUMBER(VALUE(INDEX(Paste_Here!R$2:R$600, MATCH(B533, Paste_Here!A$2:A$600, 0)))), INDEX(Paste_Here!R$2:R$600, MATCH(B533, Paste_Here!A$2:A$600, 0)) &lt;&gt; ""), VALUE(INDEX(Paste_Here!R$2:R$600, MATCH(B533, Paste_Here!A$2:A$600, 0))), ""), ""), "")</f>
        <v/>
      </c>
      <c r="Q533" s="47"/>
      <c r="R533" s="2"/>
      <c r="S533" s="47"/>
      <c r="W533" s="47"/>
      <c r="X533" s="2"/>
      <c r="Y533" s="47"/>
      <c r="Z533" s="2" t="str">
        <f>IFERROR(IF(B533&lt;&gt;"", IF(AND(INDEX(Paste_Here!S$2:S$600, MATCH(B533, Paste_Here!A$2:A$600, 0))&lt;&gt;"", ISNUMBER(VALUE(INDEX(Paste_Here!S$2:S$600, MATCH(B533, Paste_Here!A$2:A$600, 0))))), INDEX(Paste_Here!S$2:S$600, MATCH(B533, Paste_Here!A$2:A$600, 0)), ""), ""), "")</f>
        <v/>
      </c>
      <c r="AA533" s="47"/>
      <c r="AB533" s="2" t="str">
        <f>IFERROR(IF(B533&lt;&gt;"", IF(ISNUMBER(SEARCH("highrisk", LOWER(INDEX(Paste_Here!T$2:T$600, MATCH(B533, Paste_Here!A$2:A$600, 0))))), "High Risk", IF(ISNUMBER(SEARCH("lowrisk", LOWER(INDEX(Paste_Here!T$2:T$600, MATCH(B533, Paste_Here!A$2:A$600, 0))))), "Low Risk", IF(ISNUMBER(SEARCH("somerisk", LOWER(INDEX(Paste_Here!T$2:T$600, MATCH(B533, Paste_Here!A$2:A$600, 0))))), "Some Risk", IF(ISNUMBER(SEARCH("OT", LOWER(INDEX(Paste_Here!T$2:T$600, MATCH(B533, Paste_Here!A$2:A$600, 0))))), "On Track", "")))), ""), "")</f>
        <v/>
      </c>
      <c r="AC533" s="47"/>
      <c r="AD533" s="2"/>
      <c r="AE533" s="47"/>
      <c r="AF533" s="2"/>
      <c r="AG533" s="47"/>
      <c r="AH533" s="2"/>
      <c r="AI533" s="47"/>
      <c r="AJ533" s="2" t="str" cm="1">
        <f t="array" aca="1" ref="AJ533" ca="1">IFERROR(IF(ISNUMBER(SEARCH("BR", INDEX(Paste_Here!AB$2:AB$210, MATCH(B533, Paste_Here!A$2:A$210, 0)))), -1, 1) * VALUE(_xlfn.TEXTJOIN("", TRUE, IF(ISNUMBER(--MID(INDEX(Paste_Here!AB$2:AB$210, MATCH(B533, Paste_Here!A$2:A$210, 0)), ROW(INDIRECT("1:"&amp;LEN(INDEX(Paste_Here!AB$2:AB$210, MATCH(B533, Paste_Here!A$2:A$210, 0))))), 1)), MID(INDEX(Paste_Here!AB$2:AB$210, MATCH(B533, Paste_Here!A$2:A$210, 0)), ROW(INDIRECT("1:"&amp;LEN(INDEX(Paste_Here!AB$2:AB$210, MATCH(B533, Paste_Here!A$2:A$210, 0))))), 1), ""))), "")</f>
        <v/>
      </c>
      <c r="AK533" s="47"/>
      <c r="AL533" s="34" t="str">
        <f>IFERROR(IF(B533&lt;&gt;"", IF(AND(INDEX(Paste_Here!AF$2:AF$600, MATCH(B533, Paste_Here!A$2:A$600, 0))&lt;&gt;"", ISNUMBER(VALUE(INDEX(Paste_Here!AF$2:AF$600, MATCH(B533, Paste_Here!A$2:A$600, 0))))), INDEX(Paste_Here!AF$2:AF$600, MATCH(B533, Paste_Here!A$2:A$600, 0)), ""), ""), "")</f>
        <v/>
      </c>
      <c r="AM533" s="47"/>
      <c r="AN533" s="47"/>
      <c r="AO533" s="2" t="str">
        <f t="shared" si="49"/>
        <v/>
      </c>
      <c r="AP533" s="47"/>
      <c r="AQ533" s="34" t="str">
        <f>IFERROR(IF(B533&lt;&gt;"", IF(COUNTIF(INDEX(Paste_Here!X$2:Y$600, MATCH(B533, Paste_Here!A$2:A$600, 0), 0), "yes") &gt; 0, "No", IF(COUNTIF(INDEX(Paste_Here!X$2:Y$600, MATCH(B533, Paste_Here!A$2:A$600, 0), 0), "no") &gt; 0, "Yes", "")), ""), "")</f>
        <v/>
      </c>
      <c r="AR533" s="47"/>
      <c r="AS533" s="34" t="str">
        <f>IFERROR(IF(B533&lt;&gt;"", IF(AND(INDEX(Paste_Here!U$2:U$600, MATCH(B533, Paste_Here!A$2:A$600, 0))&lt;&gt;"", ISNUMBER(VALUE(INDEX(Paste_Here!U$2:U$600, MATCH(B533, Paste_Here!A$2:A$600, 0))))), INDEX(Paste_Here!U$2:U$600, MATCH(B533, Paste_Here!A$2:A$600, 0)), ""), ""), "")</f>
        <v/>
      </c>
      <c r="AT533" s="47"/>
      <c r="AU533" s="34" t="str">
        <f>IFERROR(IF(B533&lt;&gt;"", IF(ISNUMBER(SEARCH("highrisk", LOWER(INDEX(Paste_Here!V$2:V$600, MATCH(B533, Paste_Here!A$2:A$600, 0))))), "High Risk", IF(ISNUMBER(SEARCH("lowrisk", LOWER(INDEX(Paste_Here!V$2:V$600, MATCH(B533, Paste_Here!A$2:A$600, 0))))), "Low Risk", IF(ISNUMBER(SEARCH("somerisk", LOWER(INDEX(Paste_Here!V$2:V$600, MATCH(B533, Paste_Here!A$2:A$600, 0))))), "Some Risk", ""))), ""), "")</f>
        <v/>
      </c>
      <c r="AV533" s="47"/>
      <c r="AW533" s="34" t="str">
        <f>IFERROR(IF(B533&lt;&gt;"", IF(AND(ISNUMBER(VALUE(INDEX(Paste_Here!W$2:W$600, MATCH(B533, Paste_Here!A$2:A$600, 0)))), INDEX(Paste_Here!W$2:W$600, MATCH(B533, Paste_Here!A$2:A$600, 0)) &lt;&gt; ""), VALUE(INDEX(Paste_Here!W$2:W$600, MATCH(B533, Paste_Here!A$2:A$600, 0))), ""), ""), "")</f>
        <v/>
      </c>
      <c r="AX533" s="47"/>
      <c r="BA533" s="2" t="str">
        <f>IFERROR(IF(B533&lt;&gt;"", IF(AND(INDEX(Paste_Here!AI$2:AI$600, MATCH(B533, Paste_Here!A$2:A$600, 0))&lt;&gt;"", ISNUMBER(VALUE(INDEX(Paste_Here!AI$2:AI$600, MATCH(B533, Paste_Here!A$2:A$600, 0))))), INDEX(Paste_Here!AI$2:AI$600, MATCH(B533, Paste_Here!A$2:A$600, 0)), ""), ""), "")</f>
        <v/>
      </c>
      <c r="BB533" s="47"/>
      <c r="BC533" s="34" t="str">
        <f>IFERROR(IF(B533&lt;&gt;"", IF(ISNUMBER(SEARCH("highrisk", LOWER(INDEX(Paste_Here!AJ$2:AJ$600, MATCH(B533, Paste_Here!A$2:A$600, 0))))), "High Risk", IF(ISNUMBER(SEARCH("lowrisk", LOWER(INDEX(Paste_Here!AJ$2:AJ$600, MATCH(B533, Paste_Here!A$2:A$600, 0))))), "Low Risk", IF(ISNUMBER(SEARCH("somerisk", LOWER(INDEX(Paste_Here!AJ$2:AJ$600, MATCH(B533, Paste_Here!A$2:A$600, 0))))), "Some Risk", IF(ISNUMBER(SEARCH("OT", LOWER(INDEX(Paste_Here!AJ$2:AJ$600, MATCH(B533, Paste_Here!A$2:A$600, 0))))), "On Track", "")))), ""), "")</f>
        <v/>
      </c>
      <c r="BD533" s="47"/>
      <c r="BE533" s="34" t="str">
        <f>IFERROR(IF(B533&lt;&gt;"", IF(AND(INDEX(Paste_Here!AK$2:AK$600, MATCH(B533, Paste_Here!A$2:A$600, 0))&lt;&gt;"", ISNUMBER(VALUE(INDEX(Paste_Here!AK$2:AK$600, MATCH(B533, Paste_Here!A$2:A$600, 0))))), INDEX(Paste_Here!AK$2:AK$600, MATCH(B533, Paste_Here!A$2:A$600, 0)), ""), ""), "")</f>
        <v/>
      </c>
      <c r="BF533" s="47"/>
      <c r="BG533" s="34" t="str" cm="1">
        <f t="array" aca="1" ref="BG533" ca="1">IFERROR(IF(B533&lt;&gt;"", IF(INDEX(Paste_Here!AE$2:AE$600, MATCH(B533, Paste_Here!A$2:A$600, 0))&lt;&gt;"", IF(LEFT(INDEX(Paste_Here!AE$2:AE$600, MATCH(B533, Paste_Here!A$2:A$600, 0)), 2)="EM", -1, 1) * VALUE(_xlfn.TEXTJOIN("", TRUE, IF(ISNUMBER(MID(INDEX(Paste_Here!AE$2:AE$600, MATCH(B533, Paste_Here!A$2:A$600, 0)), ROW(INDIRECT("1:"&amp;LEN(INDEX(Paste_Here!AE$2:AE$600, MATCH(B533, Paste_Here!A$2:A$600, 0))))), 1)*1), MID(INDEX(Paste_Here!AE$2:AE$600, MATCH(B533, Paste_Here!A$2:A$600, 0)), ROW(INDIRECT("1:"&amp;LEN(INDEX(Paste_Here!AE$2:AE$600, MATCH(B533, Paste_Here!A$2:A$600, 0))))), 1), ""))), ""), ""), "")</f>
        <v/>
      </c>
      <c r="BH533" s="47"/>
      <c r="BJ533" s="47"/>
      <c r="BK533" s="2" t="str">
        <f t="shared" si="50"/>
        <v/>
      </c>
      <c r="BL533" s="47"/>
      <c r="BM533" s="34" t="str">
        <f>IFERROR(IF(B533&lt;&gt;"", IF(AND(INDEX(Paste_Here!Z$2:Z$600, MATCH(B533, Paste_Here!A$2:A$600, 0))&lt;&gt;"", ISNUMBER(VALUE(INDEX(Paste_Here!Z$2:Z$600, MATCH(B533, Paste_Here!A$2:A$600, 0))))), INDEX(Paste_Here!Z$2:Z$600, MATCH(B533, Paste_Here!A$2:A$600, 0)), ""), ""), "")</f>
        <v/>
      </c>
      <c r="BN533" s="47"/>
      <c r="BO533" s="34" t="str">
        <f>IFERROR(IF(B533&lt;&gt;"", IF(ISNUMBER(SEARCH("highrisk", LOWER(INDEX(Paste_Here!AA$2:AA$600, MATCH(B533, Paste_Here!A$2:A$600, 0))))), "High Risk", IF(ISNUMBER(SEARCH("lowrisk", LOWER(INDEX(Paste_Here!AA$2:AA$600, MATCH(B533, Paste_Here!A$2:A$600, 0))))), "Low Risk", IF(ISNUMBER(SEARCH("somerisk", LOWER(INDEX(Paste_Here!AA$2:AA$600, MATCH(B533, Paste_Here!A$2:A$600, 0))))), "Some Risk", IF(ISNUMBER(SEARCH("OT", LOWER(INDEX(Paste_Here!AA$2:AA$600, MATCH(B533, Paste_Here!A$2:A$600, 0))))), "On Track", "")))), ""), "")</f>
        <v/>
      </c>
      <c r="BP533" s="47"/>
      <c r="BQ533" s="34" t="str">
        <f>IFERROR(IF(B533&lt;&gt;"", IF(AND(INDEX(Paste_Here!AC$2:AC$600, MATCH(B533, Paste_Here!A$2:A$600, 0))&lt;&gt;"", ISNUMBER(VALUE(INDEX(Paste_Here!AC$2:AC$600, MATCH(B533, Paste_Here!A$2:A$600, 0))))), INDEX(Paste_Here!AC$2:AC$600, MATCH(B533, Paste_Here!A$2:A$600, 0)), ""), ""), "")</f>
        <v/>
      </c>
      <c r="BR533" s="47"/>
      <c r="BS533" s="34" t="str">
        <f>IFERROR(IF(B533&lt;&gt;"", IF(ISNUMBER(SEARCH("highrisk", LOWER(INDEX(Paste_Here!AD$2:AD$600, MATCH(B533, Paste_Here!A$2:A$600, 0))))), "High Risk", IF(ISNUMBER(SEARCH("lowrisk", LOWER(INDEX(Paste_Here!AD$2:AD$600, MATCH(B533, Paste_Here!A$2:A$600, 0))))), "Low Risk", IF(ISNUMBER(SEARCH("somerisk", LOWER(INDEX(Paste_Here!AD$2:AD$600, MATCH(B533, Paste_Here!A$2:A$600, 0))))), "Some Risk", IF(ISNUMBER(SEARCH("OT", LOWER(INDEX(Paste_Here!AD$2:AD$600, MATCH(B533, Paste_Here!A$2:A$600, 0))))), "On Track", "")))), ""), "")</f>
        <v/>
      </c>
      <c r="BT533" s="47"/>
      <c r="BU533" s="34"/>
      <c r="BV533" s="47"/>
      <c r="BW533" s="34"/>
      <c r="BX533" s="47"/>
      <c r="BY533" s="34"/>
      <c r="BZ533" s="47"/>
      <c r="CA533" s="34"/>
      <c r="CB533" s="49"/>
      <c r="DT533" s="47"/>
      <c r="DU533" s="47"/>
      <c r="DV533" s="2" t="str">
        <f t="shared" si="51"/>
        <v/>
      </c>
      <c r="DW533" s="47"/>
      <c r="DX533" s="2" t="str">
        <f>IFERROR(IF(B533&lt;&gt;"", IF(ISNUMBER(SEARCH("s", LOWER(INDEX(Paste_Here!M$2:M$600, MATCH(B533, Paste_Here!A$2:A$600, 0))))), "Yes", IF(INDEX(Paste_Here!M$2:M$600, MATCH(B533, Paste_Here!A$2:A$600, 0))&lt;&gt;"", "No", "")), ""), "")</f>
        <v/>
      </c>
      <c r="DY533" s="47"/>
      <c r="DZ533" s="2" t="str">
        <f>IFERROR(IF(B533&lt;&gt;"", IF(ISNUMBER(SEARCH("yes", LOWER(INDEX(Paste_Here!F$2:F$600, MATCH(B533, Paste_Here!A$2:A$600, 0))))), "Yes", IF(ISNUMBER(SEARCH("no", LOWER(INDEX(Paste_Here!F$2:F$600, MATCH(B533, Paste_Here!A$2:A$600, 0))))), "No", "")), ""), "")</f>
        <v/>
      </c>
      <c r="EA533" s="47"/>
      <c r="EB533" s="2" t="str">
        <f>IFERROR(IF(B533&lt;&gt;"", IF(ISNUMBER(SEARCH("english language learner", LOWER(INDEX(Paste_Here!C$2:C$600, MATCH(B533, Paste_Here!A$2:A$600, 0))))), "Yes", ""), ""), "")</f>
        <v/>
      </c>
      <c r="EC533" s="47"/>
      <c r="ED533" s="2" t="str">
        <f>IFERROR(IF(B533&lt;&gt;"", IF(OR(ISNUMBER(SEARCH("b", LOWER(INDEX(Paste_Here!K$2:K$600, MATCH(B533, Paste_Here!A$2:A$600, 0))))), ISNUMBER(SEARCH("h", LOWER(INDEX(Paste_Here!K$2:K$600, MATCH(B533, Paste_Here!A$2:A$600, 0))))), ISNUMBER(SEARCH("i", LOWER(INDEX(Paste_Here!K$2:K$600, MATCH(B533, Paste_Here!A$2:A$600, 0)))))), "Yes", IF(INDEX(Paste_Here!K$2:K$600, MATCH(B533, Paste_Here!A$2:A$600, 0))&lt;&gt;"", "No", "")), ""), "")</f>
        <v/>
      </c>
      <c r="EE533" s="47"/>
      <c r="EF533" s="34" t="str">
        <f>IFERROR(IF(B533&lt;&gt;"", IF(ISNUMBER(SEARCH("yes", LOWER(INDEX(Paste_Here!L$2:L$600, MATCH(B533, Paste_Here!A$2:A$600, 0))))), "Yes", IF(ISNUMBER(SEARCH("no", LOWER(INDEX(Paste_Here!L$2:L$600, MATCH(B533, Paste_Here!A$2:A$600, 0))))), "No", "")), ""), "")</f>
        <v/>
      </c>
      <c r="EG533" s="47"/>
      <c r="EH533" s="2" t="str">
        <f>IFERROR(IF(B533&lt;&gt;"", IF(ISNUMBER(SEARCH("transitional 2", LOWER(INDEX(Paste_Here!C$2:C$600, MATCH(B533, Paste_Here!A$2:A$600, 0))))), "T2", IF(ISNUMBER(SEARCH("transitional 1", LOWER(INDEX(Paste_Here!C$2:C$600, MATCH(B533, Paste_Here!A$2:A$600, 0))))), "T1", IF(ISNUMBER(SEARCH("waived ell services", LOWER(INDEX(Paste_Here!C$2:C$600, MATCH(B533, Paste_Here!A$2:A$600, 0))))), "W", ""))), ""), "")</f>
        <v/>
      </c>
      <c r="EI533" s="47"/>
      <c r="EJ533" s="2" t="str">
        <f>IFERROR(IF(B533&lt;&gt;"", IF(AND(INDEX(Paste_Here!AG$2:AG$600, MATCH(B533, Paste_Here!A$2:A$600, 0))&lt;&gt;"", ISNUMBER(VALUE(INDEX(Paste_Here!AG$2:AG$600, MATCH(B533, Paste_Here!A$2:A$600, 0))))), INDEX(Paste_Here!AG$2:AG$600, MATCH(B533, Paste_Here!A$2:A$600, 0)), ""), ""), "")</f>
        <v/>
      </c>
      <c r="EK533" s="47"/>
      <c r="EL533" s="2" t="str">
        <f>IFERROR(IF(B533&lt;&gt;"", IF(AND(INDEX(Paste_Here!AL$2:AL$600, MATCH(B533, Paste_Here!A$2:A$600, 0))&lt;&gt;"", ISNUMBER(VALUE(INDEX(Paste_Here!AL$2:AL$600, MATCH(B533, Paste_Here!A$2:A$600, 0))))), INDEX(Paste_Here!AL$2:AL$600, MATCH(B533, Paste_Here!A$2:A$600, 0)), ""), ""), "")</f>
        <v/>
      </c>
      <c r="EM533" s="47"/>
      <c r="FA533" s="4" t="str" cm="1">
        <f t="array" ref="FA533">IFERROR(INDEX(Paste_Here!$B$2:$B$600, MATCH(0, COUNTIF(FA$4:FA532, Paste_Here!$B$2:$B$600) + IF(Paste_Here!$B$2:$B$600="", 1, 0), 0)), "")</f>
        <v/>
      </c>
      <c r="FB533" s="4" t="str">
        <f>IF(FA533&lt;&gt;"", INDEX(Paste_Here!$A$2:$A$600, MATCH(FA533, Paste_Here!$B$2:$B$600, 0)), "")</f>
        <v/>
      </c>
      <c r="FC533" s="4" t="str">
        <f t="shared" si="52"/>
        <v/>
      </c>
      <c r="FD533" s="4" t="str" cm="1">
        <f t="array" ref="FD533">IFERROR(INDEX($FC$5:$FC$600, MATCH(SMALL(IF($FC$5:$FC$600&lt;&gt;"", COUNTIF($FC$5:$FC$600, "&lt;"&amp;$FC$5:$FC$600)+1), ROW()-ROW($FD$5)+1), COUNTIF($FC$5:$FC$600, "&lt;"&amp;$FC$5:$FC$600)+1, 0)), "")</f>
        <v/>
      </c>
      <c r="FF533" s="2" t="str">
        <f>IFERROR(IF(B533&lt;&gt;"", IF(AND(INDEX(Paste_Here!AH$2:AH$600, MATCH(B533, Paste_Here!A$2:A$600, 0))&lt;&gt;"", ISNUMBER(VALUE(INDEX(Paste_Here!AH$2:AH$600, MATCH(B533, Paste_Here!A$2:A$600, 0))))), INDEX(Paste_Here!AH$2:AH$600, MATCH(B533, Paste_Here!A$2:A$600, 0)), ""), ""), "")</f>
        <v/>
      </c>
      <c r="FG533" s="47"/>
      <c r="FH533" s="2" t="str">
        <f>IFERROR(IF(B533&lt;&gt;"", IF(AND(INDEX(Paste_Here!AM$2:AM$600, MATCH(B533, Paste_Here!A$2:A$600, 0))&lt;&gt;"", ISNUMBER(VALUE(INDEX(Paste_Here!AM$2:AM$600, MATCH(B533, Paste_Here!A$2:A$600, 0))))), INDEX(Paste_Here!AM$2:AM$600, MATCH(B533, Paste_Here!A$2:A$600, 0)), ""), ""), "")</f>
        <v/>
      </c>
      <c r="FI533" s="47"/>
      <c r="FJ533" s="47"/>
      <c r="FK533" s="2" t="str">
        <f t="shared" si="53"/>
        <v/>
      </c>
      <c r="FL533" s="47"/>
      <c r="FM533" s="2" t="str">
        <f>IFERROR(IF(B533&lt;&gt;"", IF(ISNUMBER(VALUE(INDEX(Paste_Here!H$2:H$600, MATCH(B533, Paste_Here!A$2:A$600, 0)))), IF(VALUE(INDEX(Paste_Here!H$2:H$600, MATCH(B533, Paste_Here!A$2:A$600, 0)))=0, "No", IF(AND(VALUE(INDEX(Paste_Here!H$2:H$600, MATCH(B533, Paste_Here!A$2:A$600, 0)))&gt;=1, VALUE(INDEX(Paste_Here!H$2:H$600, MATCH(B533, Paste_Here!A$2:A$600, 0)))&lt;=4), VALUE(INDEX(Paste_Here!H$2:H$600, MATCH(B533, Paste_Here!A$2:A$600, 0))), "")), ""), ""), "")</f>
        <v/>
      </c>
      <c r="FN533" s="47"/>
      <c r="FO533" s="34" t="str">
        <f>IFERROR(IF(B533&lt;&gt;"", IF(ISNUMBER(VALUE(INDEX(Paste_Here!I$2:I$600, MATCH(B533, Paste_Here!A$2:A$600, 0)))), IF(VALUE(INDEX(Paste_Here!I$2:I$600, MATCH(B533, Paste_Here!A$2:A$600, 0)))=0, "No", IF(AND(VALUE(INDEX(Paste_Here!I$2:I$600, MATCH(B533, Paste_Here!A$2:A$600, 0)))&gt;=1, VALUE(INDEX(Paste_Here!I$2:I$600, MATCH(B533, Paste_Here!A$2:A$600, 0)))&lt;=4), VALUE(INDEX(Paste_Here!I$2:I$600, MATCH(B533, Paste_Here!A$2:A$600, 0))), "")), ""), ""), "")</f>
        <v/>
      </c>
      <c r="FP533" s="47"/>
      <c r="FQ533" s="2"/>
      <c r="FR533" s="47"/>
      <c r="FS533" s="2"/>
      <c r="FT533" s="47"/>
      <c r="FU533" s="2"/>
      <c r="FV533" s="47"/>
      <c r="FW533" s="2"/>
      <c r="FX533" s="47"/>
      <c r="FY533" s="2"/>
      <c r="FZ533" s="47"/>
      <c r="GA533" s="2"/>
      <c r="GB533" s="47"/>
      <c r="GU533" s="2"/>
      <c r="GV533" s="47"/>
      <c r="GW533" s="2"/>
      <c r="GX533" s="47"/>
    </row>
    <row r="534" spans="1:206">
      <c r="A534" s="47"/>
      <c r="B534" s="2" t="str">
        <f t="shared" si="48"/>
        <v/>
      </c>
      <c r="C534" s="47"/>
      <c r="D534" s="2" t="str">
        <f>IFERROR(IF(B534&lt;&gt;"", IF(COUNTIF(INDEX(Paste_Here!N$2:O$600, MATCH(B534, Paste_Here!A$2:A$600, 0), 0), "yes") &gt; 0, "No", IF(COUNTIF(INDEX(Paste_Here!N$2:O$600, MATCH(B534, Paste_Here!A$2:A$600, 0), 0), "no") &gt; 0, "Yes", "")), ""), "")</f>
        <v/>
      </c>
      <c r="E534" s="47"/>
      <c r="F534" s="84" t="str">
        <f>IFERROR(IF(B534&lt;&gt;"", IF(AND(INDEX(Paste_Here!P$2:P$600, MATCH(B534, Paste_Here!A$2:A$600, 0))&lt;&gt;"", ISNUMBER(VALUE(INDEX(Paste_Here!P$2:P$600, MATCH(B534, Paste_Here!A$2:A$600, 0))))), INDEX(Paste_Here!P$2:P$600, MATCH(B534, Paste_Here!A$2:A$600, 0)), ""), ""), "")</f>
        <v/>
      </c>
      <c r="G534" s="47"/>
      <c r="H534" s="2" t="str">
        <f>IFERROR(IF(B534&lt;&gt;"", IF(ISNUMBER(SEARCH("highrisk", LOWER(INDEX(Paste_Here!Q$2:Q$600, MATCH(B534, Paste_Here!A$2:A$600, 0))))), "High Risk", IF(ISNUMBER(SEARCH("lowrisk", LOWER(INDEX(Paste_Here!Q$2:Q$600, MATCH(B534, Paste_Here!A$2:A$600, 0))))), "Low Risk", IF(ISNUMBER(SEARCH("somerisk", LOWER(INDEX(Paste_Here!Q$2:Q$600, MATCH(B534, Paste_Here!A$2:A$600, 0))))), "Some Risk", ""))), ""), "")</f>
        <v/>
      </c>
      <c r="I534" s="47"/>
      <c r="J534" s="2"/>
      <c r="K534" s="47"/>
      <c r="L534" s="2"/>
      <c r="M534" s="47"/>
      <c r="N534" s="2"/>
      <c r="O534" s="47"/>
      <c r="P534" s="2" t="str">
        <f>IFERROR(IF(B534&lt;&gt;"", IF(AND(ISNUMBER(VALUE(INDEX(Paste_Here!R$2:R$600, MATCH(B534, Paste_Here!A$2:A$600, 0)))), INDEX(Paste_Here!R$2:R$600, MATCH(B534, Paste_Here!A$2:A$600, 0)) &lt;&gt; ""), VALUE(INDEX(Paste_Here!R$2:R$600, MATCH(B534, Paste_Here!A$2:A$600, 0))), ""), ""), "")</f>
        <v/>
      </c>
      <c r="Q534" s="47"/>
      <c r="R534" s="2"/>
      <c r="S534" s="47"/>
      <c r="W534" s="47"/>
      <c r="X534" s="2"/>
      <c r="Y534" s="47"/>
      <c r="Z534" s="2" t="str">
        <f>IFERROR(IF(B534&lt;&gt;"", IF(AND(INDEX(Paste_Here!S$2:S$600, MATCH(B534, Paste_Here!A$2:A$600, 0))&lt;&gt;"", ISNUMBER(VALUE(INDEX(Paste_Here!S$2:S$600, MATCH(B534, Paste_Here!A$2:A$600, 0))))), INDEX(Paste_Here!S$2:S$600, MATCH(B534, Paste_Here!A$2:A$600, 0)), ""), ""), "")</f>
        <v/>
      </c>
      <c r="AA534" s="47"/>
      <c r="AB534" s="2" t="str">
        <f>IFERROR(IF(B534&lt;&gt;"", IF(ISNUMBER(SEARCH("highrisk", LOWER(INDEX(Paste_Here!T$2:T$600, MATCH(B534, Paste_Here!A$2:A$600, 0))))), "High Risk", IF(ISNUMBER(SEARCH("lowrisk", LOWER(INDEX(Paste_Here!T$2:T$600, MATCH(B534, Paste_Here!A$2:A$600, 0))))), "Low Risk", IF(ISNUMBER(SEARCH("somerisk", LOWER(INDEX(Paste_Here!T$2:T$600, MATCH(B534, Paste_Here!A$2:A$600, 0))))), "Some Risk", IF(ISNUMBER(SEARCH("OT", LOWER(INDEX(Paste_Here!T$2:T$600, MATCH(B534, Paste_Here!A$2:A$600, 0))))), "On Track", "")))), ""), "")</f>
        <v/>
      </c>
      <c r="AC534" s="47"/>
      <c r="AD534" s="2"/>
      <c r="AE534" s="47"/>
      <c r="AF534" s="2"/>
      <c r="AG534" s="47"/>
      <c r="AH534" s="2"/>
      <c r="AI534" s="47"/>
      <c r="AJ534" s="2" t="str" cm="1">
        <f t="array" aca="1" ref="AJ534" ca="1">IFERROR(IF(ISNUMBER(SEARCH("BR", INDEX(Paste_Here!AB$2:AB$210, MATCH(B534, Paste_Here!A$2:A$210, 0)))), -1, 1) * VALUE(_xlfn.TEXTJOIN("", TRUE, IF(ISNUMBER(--MID(INDEX(Paste_Here!AB$2:AB$210, MATCH(B534, Paste_Here!A$2:A$210, 0)), ROW(INDIRECT("1:"&amp;LEN(INDEX(Paste_Here!AB$2:AB$210, MATCH(B534, Paste_Here!A$2:A$210, 0))))), 1)), MID(INDEX(Paste_Here!AB$2:AB$210, MATCH(B534, Paste_Here!A$2:A$210, 0)), ROW(INDIRECT("1:"&amp;LEN(INDEX(Paste_Here!AB$2:AB$210, MATCH(B534, Paste_Here!A$2:A$210, 0))))), 1), ""))), "")</f>
        <v/>
      </c>
      <c r="AK534" s="47"/>
      <c r="AL534" s="34" t="str">
        <f>IFERROR(IF(B534&lt;&gt;"", IF(AND(INDEX(Paste_Here!AF$2:AF$600, MATCH(B534, Paste_Here!A$2:A$600, 0))&lt;&gt;"", ISNUMBER(VALUE(INDEX(Paste_Here!AF$2:AF$600, MATCH(B534, Paste_Here!A$2:A$600, 0))))), INDEX(Paste_Here!AF$2:AF$600, MATCH(B534, Paste_Here!A$2:A$600, 0)), ""), ""), "")</f>
        <v/>
      </c>
      <c r="AM534" s="47"/>
      <c r="AN534" s="47"/>
      <c r="AO534" s="2" t="str">
        <f t="shared" si="49"/>
        <v/>
      </c>
      <c r="AP534" s="47"/>
      <c r="AQ534" s="34" t="str">
        <f>IFERROR(IF(B534&lt;&gt;"", IF(COUNTIF(INDEX(Paste_Here!X$2:Y$600, MATCH(B534, Paste_Here!A$2:A$600, 0), 0), "yes") &gt; 0, "No", IF(COUNTIF(INDEX(Paste_Here!X$2:Y$600, MATCH(B534, Paste_Here!A$2:A$600, 0), 0), "no") &gt; 0, "Yes", "")), ""), "")</f>
        <v/>
      </c>
      <c r="AR534" s="47"/>
      <c r="AS534" s="34" t="str">
        <f>IFERROR(IF(B534&lt;&gt;"", IF(AND(INDEX(Paste_Here!U$2:U$600, MATCH(B534, Paste_Here!A$2:A$600, 0))&lt;&gt;"", ISNUMBER(VALUE(INDEX(Paste_Here!U$2:U$600, MATCH(B534, Paste_Here!A$2:A$600, 0))))), INDEX(Paste_Here!U$2:U$600, MATCH(B534, Paste_Here!A$2:A$600, 0)), ""), ""), "")</f>
        <v/>
      </c>
      <c r="AT534" s="47"/>
      <c r="AU534" s="34" t="str">
        <f>IFERROR(IF(B534&lt;&gt;"", IF(ISNUMBER(SEARCH("highrisk", LOWER(INDEX(Paste_Here!V$2:V$600, MATCH(B534, Paste_Here!A$2:A$600, 0))))), "High Risk", IF(ISNUMBER(SEARCH("lowrisk", LOWER(INDEX(Paste_Here!V$2:V$600, MATCH(B534, Paste_Here!A$2:A$600, 0))))), "Low Risk", IF(ISNUMBER(SEARCH("somerisk", LOWER(INDEX(Paste_Here!V$2:V$600, MATCH(B534, Paste_Here!A$2:A$600, 0))))), "Some Risk", ""))), ""), "")</f>
        <v/>
      </c>
      <c r="AV534" s="47"/>
      <c r="AW534" s="34" t="str">
        <f>IFERROR(IF(B534&lt;&gt;"", IF(AND(ISNUMBER(VALUE(INDEX(Paste_Here!W$2:W$600, MATCH(B534, Paste_Here!A$2:A$600, 0)))), INDEX(Paste_Here!W$2:W$600, MATCH(B534, Paste_Here!A$2:A$600, 0)) &lt;&gt; ""), VALUE(INDEX(Paste_Here!W$2:W$600, MATCH(B534, Paste_Here!A$2:A$600, 0))), ""), ""), "")</f>
        <v/>
      </c>
      <c r="AX534" s="47"/>
      <c r="BA534" s="2" t="str">
        <f>IFERROR(IF(B534&lt;&gt;"", IF(AND(INDEX(Paste_Here!AI$2:AI$600, MATCH(B534, Paste_Here!A$2:A$600, 0))&lt;&gt;"", ISNUMBER(VALUE(INDEX(Paste_Here!AI$2:AI$600, MATCH(B534, Paste_Here!A$2:A$600, 0))))), INDEX(Paste_Here!AI$2:AI$600, MATCH(B534, Paste_Here!A$2:A$600, 0)), ""), ""), "")</f>
        <v/>
      </c>
      <c r="BB534" s="47"/>
      <c r="BC534" s="34" t="str">
        <f>IFERROR(IF(B534&lt;&gt;"", IF(ISNUMBER(SEARCH("highrisk", LOWER(INDEX(Paste_Here!AJ$2:AJ$600, MATCH(B534, Paste_Here!A$2:A$600, 0))))), "High Risk", IF(ISNUMBER(SEARCH("lowrisk", LOWER(INDEX(Paste_Here!AJ$2:AJ$600, MATCH(B534, Paste_Here!A$2:A$600, 0))))), "Low Risk", IF(ISNUMBER(SEARCH("somerisk", LOWER(INDEX(Paste_Here!AJ$2:AJ$600, MATCH(B534, Paste_Here!A$2:A$600, 0))))), "Some Risk", IF(ISNUMBER(SEARCH("OT", LOWER(INDEX(Paste_Here!AJ$2:AJ$600, MATCH(B534, Paste_Here!A$2:A$600, 0))))), "On Track", "")))), ""), "")</f>
        <v/>
      </c>
      <c r="BD534" s="47"/>
      <c r="BE534" s="34" t="str">
        <f>IFERROR(IF(B534&lt;&gt;"", IF(AND(INDEX(Paste_Here!AK$2:AK$600, MATCH(B534, Paste_Here!A$2:A$600, 0))&lt;&gt;"", ISNUMBER(VALUE(INDEX(Paste_Here!AK$2:AK$600, MATCH(B534, Paste_Here!A$2:A$600, 0))))), INDEX(Paste_Here!AK$2:AK$600, MATCH(B534, Paste_Here!A$2:A$600, 0)), ""), ""), "")</f>
        <v/>
      </c>
      <c r="BF534" s="47"/>
      <c r="BG534" s="34" t="str" cm="1">
        <f t="array" aca="1" ref="BG534" ca="1">IFERROR(IF(B534&lt;&gt;"", IF(INDEX(Paste_Here!AE$2:AE$600, MATCH(B534, Paste_Here!A$2:A$600, 0))&lt;&gt;"", IF(LEFT(INDEX(Paste_Here!AE$2:AE$600, MATCH(B534, Paste_Here!A$2:A$600, 0)), 2)="EM", -1, 1) * VALUE(_xlfn.TEXTJOIN("", TRUE, IF(ISNUMBER(MID(INDEX(Paste_Here!AE$2:AE$600, MATCH(B534, Paste_Here!A$2:A$600, 0)), ROW(INDIRECT("1:"&amp;LEN(INDEX(Paste_Here!AE$2:AE$600, MATCH(B534, Paste_Here!A$2:A$600, 0))))), 1)*1), MID(INDEX(Paste_Here!AE$2:AE$600, MATCH(B534, Paste_Here!A$2:A$600, 0)), ROW(INDIRECT("1:"&amp;LEN(INDEX(Paste_Here!AE$2:AE$600, MATCH(B534, Paste_Here!A$2:A$600, 0))))), 1), ""))), ""), ""), "")</f>
        <v/>
      </c>
      <c r="BH534" s="47"/>
      <c r="BJ534" s="47"/>
      <c r="BK534" s="2" t="str">
        <f t="shared" si="50"/>
        <v/>
      </c>
      <c r="BL534" s="47"/>
      <c r="BM534" s="34" t="str">
        <f>IFERROR(IF(B534&lt;&gt;"", IF(AND(INDEX(Paste_Here!Z$2:Z$600, MATCH(B534, Paste_Here!A$2:A$600, 0))&lt;&gt;"", ISNUMBER(VALUE(INDEX(Paste_Here!Z$2:Z$600, MATCH(B534, Paste_Here!A$2:A$600, 0))))), INDEX(Paste_Here!Z$2:Z$600, MATCH(B534, Paste_Here!A$2:A$600, 0)), ""), ""), "")</f>
        <v/>
      </c>
      <c r="BN534" s="47"/>
      <c r="BO534" s="34" t="str">
        <f>IFERROR(IF(B534&lt;&gt;"", IF(ISNUMBER(SEARCH("highrisk", LOWER(INDEX(Paste_Here!AA$2:AA$600, MATCH(B534, Paste_Here!A$2:A$600, 0))))), "High Risk", IF(ISNUMBER(SEARCH("lowrisk", LOWER(INDEX(Paste_Here!AA$2:AA$600, MATCH(B534, Paste_Here!A$2:A$600, 0))))), "Low Risk", IF(ISNUMBER(SEARCH("somerisk", LOWER(INDEX(Paste_Here!AA$2:AA$600, MATCH(B534, Paste_Here!A$2:A$600, 0))))), "Some Risk", IF(ISNUMBER(SEARCH("OT", LOWER(INDEX(Paste_Here!AA$2:AA$600, MATCH(B534, Paste_Here!A$2:A$600, 0))))), "On Track", "")))), ""), "")</f>
        <v/>
      </c>
      <c r="BP534" s="47"/>
      <c r="BQ534" s="34" t="str">
        <f>IFERROR(IF(B534&lt;&gt;"", IF(AND(INDEX(Paste_Here!AC$2:AC$600, MATCH(B534, Paste_Here!A$2:A$600, 0))&lt;&gt;"", ISNUMBER(VALUE(INDEX(Paste_Here!AC$2:AC$600, MATCH(B534, Paste_Here!A$2:A$600, 0))))), INDEX(Paste_Here!AC$2:AC$600, MATCH(B534, Paste_Here!A$2:A$600, 0)), ""), ""), "")</f>
        <v/>
      </c>
      <c r="BR534" s="47"/>
      <c r="BS534" s="34" t="str">
        <f>IFERROR(IF(B534&lt;&gt;"", IF(ISNUMBER(SEARCH("highrisk", LOWER(INDEX(Paste_Here!AD$2:AD$600, MATCH(B534, Paste_Here!A$2:A$600, 0))))), "High Risk", IF(ISNUMBER(SEARCH("lowrisk", LOWER(INDEX(Paste_Here!AD$2:AD$600, MATCH(B534, Paste_Here!A$2:A$600, 0))))), "Low Risk", IF(ISNUMBER(SEARCH("somerisk", LOWER(INDEX(Paste_Here!AD$2:AD$600, MATCH(B534, Paste_Here!A$2:A$600, 0))))), "Some Risk", IF(ISNUMBER(SEARCH("OT", LOWER(INDEX(Paste_Here!AD$2:AD$600, MATCH(B534, Paste_Here!A$2:A$600, 0))))), "On Track", "")))), ""), "")</f>
        <v/>
      </c>
      <c r="BT534" s="47"/>
      <c r="BU534" s="34"/>
      <c r="BV534" s="47"/>
      <c r="BW534" s="34"/>
      <c r="BX534" s="47"/>
      <c r="BY534" s="34"/>
      <c r="BZ534" s="47"/>
      <c r="CA534" s="34"/>
      <c r="CB534" s="49"/>
      <c r="DT534" s="47"/>
      <c r="DU534" s="47"/>
      <c r="DV534" s="2" t="str">
        <f t="shared" si="51"/>
        <v/>
      </c>
      <c r="DW534" s="47"/>
      <c r="DX534" s="2" t="str">
        <f>IFERROR(IF(B534&lt;&gt;"", IF(ISNUMBER(SEARCH("s", LOWER(INDEX(Paste_Here!M$2:M$600, MATCH(B534, Paste_Here!A$2:A$600, 0))))), "Yes", IF(INDEX(Paste_Here!M$2:M$600, MATCH(B534, Paste_Here!A$2:A$600, 0))&lt;&gt;"", "No", "")), ""), "")</f>
        <v/>
      </c>
      <c r="DY534" s="47"/>
      <c r="DZ534" s="2" t="str">
        <f>IFERROR(IF(B534&lt;&gt;"", IF(ISNUMBER(SEARCH("yes", LOWER(INDEX(Paste_Here!F$2:F$600, MATCH(B534, Paste_Here!A$2:A$600, 0))))), "Yes", IF(ISNUMBER(SEARCH("no", LOWER(INDEX(Paste_Here!F$2:F$600, MATCH(B534, Paste_Here!A$2:A$600, 0))))), "No", "")), ""), "")</f>
        <v/>
      </c>
      <c r="EA534" s="47"/>
      <c r="EB534" s="2" t="str">
        <f>IFERROR(IF(B534&lt;&gt;"", IF(ISNUMBER(SEARCH("english language learner", LOWER(INDEX(Paste_Here!C$2:C$600, MATCH(B534, Paste_Here!A$2:A$600, 0))))), "Yes", ""), ""), "")</f>
        <v/>
      </c>
      <c r="EC534" s="47"/>
      <c r="ED534" s="2" t="str">
        <f>IFERROR(IF(B534&lt;&gt;"", IF(OR(ISNUMBER(SEARCH("b", LOWER(INDEX(Paste_Here!K$2:K$600, MATCH(B534, Paste_Here!A$2:A$600, 0))))), ISNUMBER(SEARCH("h", LOWER(INDEX(Paste_Here!K$2:K$600, MATCH(B534, Paste_Here!A$2:A$600, 0))))), ISNUMBER(SEARCH("i", LOWER(INDEX(Paste_Here!K$2:K$600, MATCH(B534, Paste_Here!A$2:A$600, 0)))))), "Yes", IF(INDEX(Paste_Here!K$2:K$600, MATCH(B534, Paste_Here!A$2:A$600, 0))&lt;&gt;"", "No", "")), ""), "")</f>
        <v/>
      </c>
      <c r="EE534" s="47"/>
      <c r="EF534" s="34" t="str">
        <f>IFERROR(IF(B534&lt;&gt;"", IF(ISNUMBER(SEARCH("yes", LOWER(INDEX(Paste_Here!L$2:L$600, MATCH(B534, Paste_Here!A$2:A$600, 0))))), "Yes", IF(ISNUMBER(SEARCH("no", LOWER(INDEX(Paste_Here!L$2:L$600, MATCH(B534, Paste_Here!A$2:A$600, 0))))), "No", "")), ""), "")</f>
        <v/>
      </c>
      <c r="EG534" s="47"/>
      <c r="EH534" s="2" t="str">
        <f>IFERROR(IF(B534&lt;&gt;"", IF(ISNUMBER(SEARCH("transitional 2", LOWER(INDEX(Paste_Here!C$2:C$600, MATCH(B534, Paste_Here!A$2:A$600, 0))))), "T2", IF(ISNUMBER(SEARCH("transitional 1", LOWER(INDEX(Paste_Here!C$2:C$600, MATCH(B534, Paste_Here!A$2:A$600, 0))))), "T1", IF(ISNUMBER(SEARCH("waived ell services", LOWER(INDEX(Paste_Here!C$2:C$600, MATCH(B534, Paste_Here!A$2:A$600, 0))))), "W", ""))), ""), "")</f>
        <v/>
      </c>
      <c r="EI534" s="47"/>
      <c r="EJ534" s="2" t="str">
        <f>IFERROR(IF(B534&lt;&gt;"", IF(AND(INDEX(Paste_Here!AG$2:AG$600, MATCH(B534, Paste_Here!A$2:A$600, 0))&lt;&gt;"", ISNUMBER(VALUE(INDEX(Paste_Here!AG$2:AG$600, MATCH(B534, Paste_Here!A$2:A$600, 0))))), INDEX(Paste_Here!AG$2:AG$600, MATCH(B534, Paste_Here!A$2:A$600, 0)), ""), ""), "")</f>
        <v/>
      </c>
      <c r="EK534" s="47"/>
      <c r="EL534" s="2" t="str">
        <f>IFERROR(IF(B534&lt;&gt;"", IF(AND(INDEX(Paste_Here!AL$2:AL$600, MATCH(B534, Paste_Here!A$2:A$600, 0))&lt;&gt;"", ISNUMBER(VALUE(INDEX(Paste_Here!AL$2:AL$600, MATCH(B534, Paste_Here!A$2:A$600, 0))))), INDEX(Paste_Here!AL$2:AL$600, MATCH(B534, Paste_Here!A$2:A$600, 0)), ""), ""), "")</f>
        <v/>
      </c>
      <c r="EM534" s="47"/>
      <c r="FA534" s="4" t="str" cm="1">
        <f t="array" ref="FA534">IFERROR(INDEX(Paste_Here!$B$2:$B$600, MATCH(0, COUNTIF(FA$4:FA533, Paste_Here!$B$2:$B$600) + IF(Paste_Here!$B$2:$B$600="", 1, 0), 0)), "")</f>
        <v/>
      </c>
      <c r="FB534" s="4" t="str">
        <f>IF(FA534&lt;&gt;"", INDEX(Paste_Here!$A$2:$A$600, MATCH(FA534, Paste_Here!$B$2:$B$600, 0)), "")</f>
        <v/>
      </c>
      <c r="FC534" s="4" t="str">
        <f t="shared" si="52"/>
        <v/>
      </c>
      <c r="FD534" s="4" t="str" cm="1">
        <f t="array" ref="FD534">IFERROR(INDEX($FC$5:$FC$600, MATCH(SMALL(IF($FC$5:$FC$600&lt;&gt;"", COUNTIF($FC$5:$FC$600, "&lt;"&amp;$FC$5:$FC$600)+1), ROW()-ROW($FD$5)+1), COUNTIF($FC$5:$FC$600, "&lt;"&amp;$FC$5:$FC$600)+1, 0)), "")</f>
        <v/>
      </c>
      <c r="FF534" s="2" t="str">
        <f>IFERROR(IF(B534&lt;&gt;"", IF(AND(INDEX(Paste_Here!AH$2:AH$600, MATCH(B534, Paste_Here!A$2:A$600, 0))&lt;&gt;"", ISNUMBER(VALUE(INDEX(Paste_Here!AH$2:AH$600, MATCH(B534, Paste_Here!A$2:A$600, 0))))), INDEX(Paste_Here!AH$2:AH$600, MATCH(B534, Paste_Here!A$2:A$600, 0)), ""), ""), "")</f>
        <v/>
      </c>
      <c r="FG534" s="47"/>
      <c r="FH534" s="2" t="str">
        <f>IFERROR(IF(B534&lt;&gt;"", IF(AND(INDEX(Paste_Here!AM$2:AM$600, MATCH(B534, Paste_Here!A$2:A$600, 0))&lt;&gt;"", ISNUMBER(VALUE(INDEX(Paste_Here!AM$2:AM$600, MATCH(B534, Paste_Here!A$2:A$600, 0))))), INDEX(Paste_Here!AM$2:AM$600, MATCH(B534, Paste_Here!A$2:A$600, 0)), ""), ""), "")</f>
        <v/>
      </c>
      <c r="FI534" s="47"/>
      <c r="FJ534" s="47"/>
      <c r="FK534" s="2" t="str">
        <f t="shared" si="53"/>
        <v/>
      </c>
      <c r="FL534" s="47"/>
      <c r="FM534" s="2" t="str">
        <f>IFERROR(IF(B534&lt;&gt;"", IF(ISNUMBER(VALUE(INDEX(Paste_Here!H$2:H$600, MATCH(B534, Paste_Here!A$2:A$600, 0)))), IF(VALUE(INDEX(Paste_Here!H$2:H$600, MATCH(B534, Paste_Here!A$2:A$600, 0)))=0, "No", IF(AND(VALUE(INDEX(Paste_Here!H$2:H$600, MATCH(B534, Paste_Here!A$2:A$600, 0)))&gt;=1, VALUE(INDEX(Paste_Here!H$2:H$600, MATCH(B534, Paste_Here!A$2:A$600, 0)))&lt;=4), VALUE(INDEX(Paste_Here!H$2:H$600, MATCH(B534, Paste_Here!A$2:A$600, 0))), "")), ""), ""), "")</f>
        <v/>
      </c>
      <c r="FN534" s="47"/>
      <c r="FO534" s="34" t="str">
        <f>IFERROR(IF(B534&lt;&gt;"", IF(ISNUMBER(VALUE(INDEX(Paste_Here!I$2:I$600, MATCH(B534, Paste_Here!A$2:A$600, 0)))), IF(VALUE(INDEX(Paste_Here!I$2:I$600, MATCH(B534, Paste_Here!A$2:A$600, 0)))=0, "No", IF(AND(VALUE(INDEX(Paste_Here!I$2:I$600, MATCH(B534, Paste_Here!A$2:A$600, 0)))&gt;=1, VALUE(INDEX(Paste_Here!I$2:I$600, MATCH(B534, Paste_Here!A$2:A$600, 0)))&lt;=4), VALUE(INDEX(Paste_Here!I$2:I$600, MATCH(B534, Paste_Here!A$2:A$600, 0))), "")), ""), ""), "")</f>
        <v/>
      </c>
      <c r="FP534" s="47"/>
      <c r="FQ534" s="2"/>
      <c r="FR534" s="47"/>
      <c r="FS534" s="2"/>
      <c r="FT534" s="47"/>
      <c r="FU534" s="2"/>
      <c r="FV534" s="47"/>
      <c r="FW534" s="2"/>
      <c r="FX534" s="47"/>
      <c r="FY534" s="2"/>
      <c r="FZ534" s="47"/>
      <c r="GA534" s="2"/>
      <c r="GB534" s="47"/>
      <c r="GU534" s="2"/>
      <c r="GV534" s="47"/>
      <c r="GW534" s="2"/>
      <c r="GX534" s="47"/>
    </row>
    <row r="535" spans="1:206">
      <c r="A535" s="47"/>
      <c r="B535" s="2" t="str">
        <f t="shared" si="48"/>
        <v/>
      </c>
      <c r="C535" s="47"/>
      <c r="D535" s="2" t="str">
        <f>IFERROR(IF(B535&lt;&gt;"", IF(COUNTIF(INDEX(Paste_Here!N$2:O$600, MATCH(B535, Paste_Here!A$2:A$600, 0), 0), "yes") &gt; 0, "No", IF(COUNTIF(INDEX(Paste_Here!N$2:O$600, MATCH(B535, Paste_Here!A$2:A$600, 0), 0), "no") &gt; 0, "Yes", "")), ""), "")</f>
        <v/>
      </c>
      <c r="E535" s="47"/>
      <c r="F535" s="84" t="str">
        <f>IFERROR(IF(B535&lt;&gt;"", IF(AND(INDEX(Paste_Here!P$2:P$600, MATCH(B535, Paste_Here!A$2:A$600, 0))&lt;&gt;"", ISNUMBER(VALUE(INDEX(Paste_Here!P$2:P$600, MATCH(B535, Paste_Here!A$2:A$600, 0))))), INDEX(Paste_Here!P$2:P$600, MATCH(B535, Paste_Here!A$2:A$600, 0)), ""), ""), "")</f>
        <v/>
      </c>
      <c r="G535" s="47"/>
      <c r="H535" s="2" t="str">
        <f>IFERROR(IF(B535&lt;&gt;"", IF(ISNUMBER(SEARCH("highrisk", LOWER(INDEX(Paste_Here!Q$2:Q$600, MATCH(B535, Paste_Here!A$2:A$600, 0))))), "High Risk", IF(ISNUMBER(SEARCH("lowrisk", LOWER(INDEX(Paste_Here!Q$2:Q$600, MATCH(B535, Paste_Here!A$2:A$600, 0))))), "Low Risk", IF(ISNUMBER(SEARCH("somerisk", LOWER(INDEX(Paste_Here!Q$2:Q$600, MATCH(B535, Paste_Here!A$2:A$600, 0))))), "Some Risk", ""))), ""), "")</f>
        <v/>
      </c>
      <c r="I535" s="47"/>
      <c r="J535" s="2"/>
      <c r="K535" s="47"/>
      <c r="L535" s="2"/>
      <c r="M535" s="47"/>
      <c r="N535" s="2"/>
      <c r="O535" s="47"/>
      <c r="P535" s="2" t="str">
        <f>IFERROR(IF(B535&lt;&gt;"", IF(AND(ISNUMBER(VALUE(INDEX(Paste_Here!R$2:R$600, MATCH(B535, Paste_Here!A$2:A$600, 0)))), INDEX(Paste_Here!R$2:R$600, MATCH(B535, Paste_Here!A$2:A$600, 0)) &lt;&gt; ""), VALUE(INDEX(Paste_Here!R$2:R$600, MATCH(B535, Paste_Here!A$2:A$600, 0))), ""), ""), "")</f>
        <v/>
      </c>
      <c r="Q535" s="47"/>
      <c r="R535" s="2"/>
      <c r="S535" s="47"/>
      <c r="W535" s="47"/>
      <c r="X535" s="2"/>
      <c r="Y535" s="47"/>
      <c r="Z535" s="2" t="str">
        <f>IFERROR(IF(B535&lt;&gt;"", IF(AND(INDEX(Paste_Here!S$2:S$600, MATCH(B535, Paste_Here!A$2:A$600, 0))&lt;&gt;"", ISNUMBER(VALUE(INDEX(Paste_Here!S$2:S$600, MATCH(B535, Paste_Here!A$2:A$600, 0))))), INDEX(Paste_Here!S$2:S$600, MATCH(B535, Paste_Here!A$2:A$600, 0)), ""), ""), "")</f>
        <v/>
      </c>
      <c r="AA535" s="47"/>
      <c r="AB535" s="2" t="str">
        <f>IFERROR(IF(B535&lt;&gt;"", IF(ISNUMBER(SEARCH("highrisk", LOWER(INDEX(Paste_Here!T$2:T$600, MATCH(B535, Paste_Here!A$2:A$600, 0))))), "High Risk", IF(ISNUMBER(SEARCH("lowrisk", LOWER(INDEX(Paste_Here!T$2:T$600, MATCH(B535, Paste_Here!A$2:A$600, 0))))), "Low Risk", IF(ISNUMBER(SEARCH("somerisk", LOWER(INDEX(Paste_Here!T$2:T$600, MATCH(B535, Paste_Here!A$2:A$600, 0))))), "Some Risk", IF(ISNUMBER(SEARCH("OT", LOWER(INDEX(Paste_Here!T$2:T$600, MATCH(B535, Paste_Here!A$2:A$600, 0))))), "On Track", "")))), ""), "")</f>
        <v/>
      </c>
      <c r="AC535" s="47"/>
      <c r="AD535" s="2"/>
      <c r="AE535" s="47"/>
      <c r="AF535" s="2"/>
      <c r="AG535" s="47"/>
      <c r="AH535" s="2"/>
      <c r="AI535" s="47"/>
      <c r="AJ535" s="2" t="str" cm="1">
        <f t="array" aca="1" ref="AJ535" ca="1">IFERROR(IF(ISNUMBER(SEARCH("BR", INDEX(Paste_Here!AB$2:AB$210, MATCH(B535, Paste_Here!A$2:A$210, 0)))), -1, 1) * VALUE(_xlfn.TEXTJOIN("", TRUE, IF(ISNUMBER(--MID(INDEX(Paste_Here!AB$2:AB$210, MATCH(B535, Paste_Here!A$2:A$210, 0)), ROW(INDIRECT("1:"&amp;LEN(INDEX(Paste_Here!AB$2:AB$210, MATCH(B535, Paste_Here!A$2:A$210, 0))))), 1)), MID(INDEX(Paste_Here!AB$2:AB$210, MATCH(B535, Paste_Here!A$2:A$210, 0)), ROW(INDIRECT("1:"&amp;LEN(INDEX(Paste_Here!AB$2:AB$210, MATCH(B535, Paste_Here!A$2:A$210, 0))))), 1), ""))), "")</f>
        <v/>
      </c>
      <c r="AK535" s="47"/>
      <c r="AL535" s="34" t="str">
        <f>IFERROR(IF(B535&lt;&gt;"", IF(AND(INDEX(Paste_Here!AF$2:AF$600, MATCH(B535, Paste_Here!A$2:A$600, 0))&lt;&gt;"", ISNUMBER(VALUE(INDEX(Paste_Here!AF$2:AF$600, MATCH(B535, Paste_Here!A$2:A$600, 0))))), INDEX(Paste_Here!AF$2:AF$600, MATCH(B535, Paste_Here!A$2:A$600, 0)), ""), ""), "")</f>
        <v/>
      </c>
      <c r="AM535" s="47"/>
      <c r="AN535" s="47"/>
      <c r="AO535" s="2" t="str">
        <f t="shared" si="49"/>
        <v/>
      </c>
      <c r="AP535" s="47"/>
      <c r="AQ535" s="34" t="str">
        <f>IFERROR(IF(B535&lt;&gt;"", IF(COUNTIF(INDEX(Paste_Here!X$2:Y$600, MATCH(B535, Paste_Here!A$2:A$600, 0), 0), "yes") &gt; 0, "No", IF(COUNTIF(INDEX(Paste_Here!X$2:Y$600, MATCH(B535, Paste_Here!A$2:A$600, 0), 0), "no") &gt; 0, "Yes", "")), ""), "")</f>
        <v/>
      </c>
      <c r="AR535" s="47"/>
      <c r="AS535" s="34" t="str">
        <f>IFERROR(IF(B535&lt;&gt;"", IF(AND(INDEX(Paste_Here!U$2:U$600, MATCH(B535, Paste_Here!A$2:A$600, 0))&lt;&gt;"", ISNUMBER(VALUE(INDEX(Paste_Here!U$2:U$600, MATCH(B535, Paste_Here!A$2:A$600, 0))))), INDEX(Paste_Here!U$2:U$600, MATCH(B535, Paste_Here!A$2:A$600, 0)), ""), ""), "")</f>
        <v/>
      </c>
      <c r="AT535" s="47"/>
      <c r="AU535" s="34" t="str">
        <f>IFERROR(IF(B535&lt;&gt;"", IF(ISNUMBER(SEARCH("highrisk", LOWER(INDEX(Paste_Here!V$2:V$600, MATCH(B535, Paste_Here!A$2:A$600, 0))))), "High Risk", IF(ISNUMBER(SEARCH("lowrisk", LOWER(INDEX(Paste_Here!V$2:V$600, MATCH(B535, Paste_Here!A$2:A$600, 0))))), "Low Risk", IF(ISNUMBER(SEARCH("somerisk", LOWER(INDEX(Paste_Here!V$2:V$600, MATCH(B535, Paste_Here!A$2:A$600, 0))))), "Some Risk", ""))), ""), "")</f>
        <v/>
      </c>
      <c r="AV535" s="47"/>
      <c r="AW535" s="34" t="str">
        <f>IFERROR(IF(B535&lt;&gt;"", IF(AND(ISNUMBER(VALUE(INDEX(Paste_Here!W$2:W$600, MATCH(B535, Paste_Here!A$2:A$600, 0)))), INDEX(Paste_Here!W$2:W$600, MATCH(B535, Paste_Here!A$2:A$600, 0)) &lt;&gt; ""), VALUE(INDEX(Paste_Here!W$2:W$600, MATCH(B535, Paste_Here!A$2:A$600, 0))), ""), ""), "")</f>
        <v/>
      </c>
      <c r="AX535" s="47"/>
      <c r="BA535" s="2" t="str">
        <f>IFERROR(IF(B535&lt;&gt;"", IF(AND(INDEX(Paste_Here!AI$2:AI$600, MATCH(B535, Paste_Here!A$2:A$600, 0))&lt;&gt;"", ISNUMBER(VALUE(INDEX(Paste_Here!AI$2:AI$600, MATCH(B535, Paste_Here!A$2:A$600, 0))))), INDEX(Paste_Here!AI$2:AI$600, MATCH(B535, Paste_Here!A$2:A$600, 0)), ""), ""), "")</f>
        <v/>
      </c>
      <c r="BB535" s="47"/>
      <c r="BC535" s="34" t="str">
        <f>IFERROR(IF(B535&lt;&gt;"", IF(ISNUMBER(SEARCH("highrisk", LOWER(INDEX(Paste_Here!AJ$2:AJ$600, MATCH(B535, Paste_Here!A$2:A$600, 0))))), "High Risk", IF(ISNUMBER(SEARCH("lowrisk", LOWER(INDEX(Paste_Here!AJ$2:AJ$600, MATCH(B535, Paste_Here!A$2:A$600, 0))))), "Low Risk", IF(ISNUMBER(SEARCH("somerisk", LOWER(INDEX(Paste_Here!AJ$2:AJ$600, MATCH(B535, Paste_Here!A$2:A$600, 0))))), "Some Risk", IF(ISNUMBER(SEARCH("OT", LOWER(INDEX(Paste_Here!AJ$2:AJ$600, MATCH(B535, Paste_Here!A$2:A$600, 0))))), "On Track", "")))), ""), "")</f>
        <v/>
      </c>
      <c r="BD535" s="47"/>
      <c r="BE535" s="34" t="str">
        <f>IFERROR(IF(B535&lt;&gt;"", IF(AND(INDEX(Paste_Here!AK$2:AK$600, MATCH(B535, Paste_Here!A$2:A$600, 0))&lt;&gt;"", ISNUMBER(VALUE(INDEX(Paste_Here!AK$2:AK$600, MATCH(B535, Paste_Here!A$2:A$600, 0))))), INDEX(Paste_Here!AK$2:AK$600, MATCH(B535, Paste_Here!A$2:A$600, 0)), ""), ""), "")</f>
        <v/>
      </c>
      <c r="BF535" s="47"/>
      <c r="BG535" s="34" t="str" cm="1">
        <f t="array" aca="1" ref="BG535" ca="1">IFERROR(IF(B535&lt;&gt;"", IF(INDEX(Paste_Here!AE$2:AE$600, MATCH(B535, Paste_Here!A$2:A$600, 0))&lt;&gt;"", IF(LEFT(INDEX(Paste_Here!AE$2:AE$600, MATCH(B535, Paste_Here!A$2:A$600, 0)), 2)="EM", -1, 1) * VALUE(_xlfn.TEXTJOIN("", TRUE, IF(ISNUMBER(MID(INDEX(Paste_Here!AE$2:AE$600, MATCH(B535, Paste_Here!A$2:A$600, 0)), ROW(INDIRECT("1:"&amp;LEN(INDEX(Paste_Here!AE$2:AE$600, MATCH(B535, Paste_Here!A$2:A$600, 0))))), 1)*1), MID(INDEX(Paste_Here!AE$2:AE$600, MATCH(B535, Paste_Here!A$2:A$600, 0)), ROW(INDIRECT("1:"&amp;LEN(INDEX(Paste_Here!AE$2:AE$600, MATCH(B535, Paste_Here!A$2:A$600, 0))))), 1), ""))), ""), ""), "")</f>
        <v/>
      </c>
      <c r="BH535" s="47"/>
      <c r="BJ535" s="47"/>
      <c r="BK535" s="2" t="str">
        <f t="shared" si="50"/>
        <v/>
      </c>
      <c r="BL535" s="47"/>
      <c r="BM535" s="34" t="str">
        <f>IFERROR(IF(B535&lt;&gt;"", IF(AND(INDEX(Paste_Here!Z$2:Z$600, MATCH(B535, Paste_Here!A$2:A$600, 0))&lt;&gt;"", ISNUMBER(VALUE(INDEX(Paste_Here!Z$2:Z$600, MATCH(B535, Paste_Here!A$2:A$600, 0))))), INDEX(Paste_Here!Z$2:Z$600, MATCH(B535, Paste_Here!A$2:A$600, 0)), ""), ""), "")</f>
        <v/>
      </c>
      <c r="BN535" s="47"/>
      <c r="BO535" s="34" t="str">
        <f>IFERROR(IF(B535&lt;&gt;"", IF(ISNUMBER(SEARCH("highrisk", LOWER(INDEX(Paste_Here!AA$2:AA$600, MATCH(B535, Paste_Here!A$2:A$600, 0))))), "High Risk", IF(ISNUMBER(SEARCH("lowrisk", LOWER(INDEX(Paste_Here!AA$2:AA$600, MATCH(B535, Paste_Here!A$2:A$600, 0))))), "Low Risk", IF(ISNUMBER(SEARCH("somerisk", LOWER(INDEX(Paste_Here!AA$2:AA$600, MATCH(B535, Paste_Here!A$2:A$600, 0))))), "Some Risk", IF(ISNUMBER(SEARCH("OT", LOWER(INDEX(Paste_Here!AA$2:AA$600, MATCH(B535, Paste_Here!A$2:A$600, 0))))), "On Track", "")))), ""), "")</f>
        <v/>
      </c>
      <c r="BP535" s="47"/>
      <c r="BQ535" s="34" t="str">
        <f>IFERROR(IF(B535&lt;&gt;"", IF(AND(INDEX(Paste_Here!AC$2:AC$600, MATCH(B535, Paste_Here!A$2:A$600, 0))&lt;&gt;"", ISNUMBER(VALUE(INDEX(Paste_Here!AC$2:AC$600, MATCH(B535, Paste_Here!A$2:A$600, 0))))), INDEX(Paste_Here!AC$2:AC$600, MATCH(B535, Paste_Here!A$2:A$600, 0)), ""), ""), "")</f>
        <v/>
      </c>
      <c r="BR535" s="47"/>
      <c r="BS535" s="34" t="str">
        <f>IFERROR(IF(B535&lt;&gt;"", IF(ISNUMBER(SEARCH("highrisk", LOWER(INDEX(Paste_Here!AD$2:AD$600, MATCH(B535, Paste_Here!A$2:A$600, 0))))), "High Risk", IF(ISNUMBER(SEARCH("lowrisk", LOWER(INDEX(Paste_Here!AD$2:AD$600, MATCH(B535, Paste_Here!A$2:A$600, 0))))), "Low Risk", IF(ISNUMBER(SEARCH("somerisk", LOWER(INDEX(Paste_Here!AD$2:AD$600, MATCH(B535, Paste_Here!A$2:A$600, 0))))), "Some Risk", IF(ISNUMBER(SEARCH("OT", LOWER(INDEX(Paste_Here!AD$2:AD$600, MATCH(B535, Paste_Here!A$2:A$600, 0))))), "On Track", "")))), ""), "")</f>
        <v/>
      </c>
      <c r="BT535" s="47"/>
      <c r="BU535" s="34"/>
      <c r="BV535" s="47"/>
      <c r="BW535" s="34"/>
      <c r="BX535" s="47"/>
      <c r="BY535" s="34"/>
      <c r="BZ535" s="47"/>
      <c r="CA535" s="34"/>
      <c r="CB535" s="49"/>
      <c r="DT535" s="47"/>
      <c r="DU535" s="47"/>
      <c r="DV535" s="2" t="str">
        <f t="shared" si="51"/>
        <v/>
      </c>
      <c r="DW535" s="47"/>
      <c r="DX535" s="2" t="str">
        <f>IFERROR(IF(B535&lt;&gt;"", IF(ISNUMBER(SEARCH("s", LOWER(INDEX(Paste_Here!M$2:M$600, MATCH(B535, Paste_Here!A$2:A$600, 0))))), "Yes", IF(INDEX(Paste_Here!M$2:M$600, MATCH(B535, Paste_Here!A$2:A$600, 0))&lt;&gt;"", "No", "")), ""), "")</f>
        <v/>
      </c>
      <c r="DY535" s="47"/>
      <c r="DZ535" s="2" t="str">
        <f>IFERROR(IF(B535&lt;&gt;"", IF(ISNUMBER(SEARCH("yes", LOWER(INDEX(Paste_Here!F$2:F$600, MATCH(B535, Paste_Here!A$2:A$600, 0))))), "Yes", IF(ISNUMBER(SEARCH("no", LOWER(INDEX(Paste_Here!F$2:F$600, MATCH(B535, Paste_Here!A$2:A$600, 0))))), "No", "")), ""), "")</f>
        <v/>
      </c>
      <c r="EA535" s="47"/>
      <c r="EB535" s="2" t="str">
        <f>IFERROR(IF(B535&lt;&gt;"", IF(ISNUMBER(SEARCH("english language learner", LOWER(INDEX(Paste_Here!C$2:C$600, MATCH(B535, Paste_Here!A$2:A$600, 0))))), "Yes", ""), ""), "")</f>
        <v/>
      </c>
      <c r="EC535" s="47"/>
      <c r="ED535" s="2" t="str">
        <f>IFERROR(IF(B535&lt;&gt;"", IF(OR(ISNUMBER(SEARCH("b", LOWER(INDEX(Paste_Here!K$2:K$600, MATCH(B535, Paste_Here!A$2:A$600, 0))))), ISNUMBER(SEARCH("h", LOWER(INDEX(Paste_Here!K$2:K$600, MATCH(B535, Paste_Here!A$2:A$600, 0))))), ISNUMBER(SEARCH("i", LOWER(INDEX(Paste_Here!K$2:K$600, MATCH(B535, Paste_Here!A$2:A$600, 0)))))), "Yes", IF(INDEX(Paste_Here!K$2:K$600, MATCH(B535, Paste_Here!A$2:A$600, 0))&lt;&gt;"", "No", "")), ""), "")</f>
        <v/>
      </c>
      <c r="EE535" s="47"/>
      <c r="EF535" s="34" t="str">
        <f>IFERROR(IF(B535&lt;&gt;"", IF(ISNUMBER(SEARCH("yes", LOWER(INDEX(Paste_Here!L$2:L$600, MATCH(B535, Paste_Here!A$2:A$600, 0))))), "Yes", IF(ISNUMBER(SEARCH("no", LOWER(INDEX(Paste_Here!L$2:L$600, MATCH(B535, Paste_Here!A$2:A$600, 0))))), "No", "")), ""), "")</f>
        <v/>
      </c>
      <c r="EG535" s="47"/>
      <c r="EH535" s="2" t="str">
        <f>IFERROR(IF(B535&lt;&gt;"", IF(ISNUMBER(SEARCH("transitional 2", LOWER(INDEX(Paste_Here!C$2:C$600, MATCH(B535, Paste_Here!A$2:A$600, 0))))), "T2", IF(ISNUMBER(SEARCH("transitional 1", LOWER(INDEX(Paste_Here!C$2:C$600, MATCH(B535, Paste_Here!A$2:A$600, 0))))), "T1", IF(ISNUMBER(SEARCH("waived ell services", LOWER(INDEX(Paste_Here!C$2:C$600, MATCH(B535, Paste_Here!A$2:A$600, 0))))), "W", ""))), ""), "")</f>
        <v/>
      </c>
      <c r="EI535" s="47"/>
      <c r="EJ535" s="2" t="str">
        <f>IFERROR(IF(B535&lt;&gt;"", IF(AND(INDEX(Paste_Here!AG$2:AG$600, MATCH(B535, Paste_Here!A$2:A$600, 0))&lt;&gt;"", ISNUMBER(VALUE(INDEX(Paste_Here!AG$2:AG$600, MATCH(B535, Paste_Here!A$2:A$600, 0))))), INDEX(Paste_Here!AG$2:AG$600, MATCH(B535, Paste_Here!A$2:A$600, 0)), ""), ""), "")</f>
        <v/>
      </c>
      <c r="EK535" s="47"/>
      <c r="EL535" s="2" t="str">
        <f>IFERROR(IF(B535&lt;&gt;"", IF(AND(INDEX(Paste_Here!AL$2:AL$600, MATCH(B535, Paste_Here!A$2:A$600, 0))&lt;&gt;"", ISNUMBER(VALUE(INDEX(Paste_Here!AL$2:AL$600, MATCH(B535, Paste_Here!A$2:A$600, 0))))), INDEX(Paste_Here!AL$2:AL$600, MATCH(B535, Paste_Here!A$2:A$600, 0)), ""), ""), "")</f>
        <v/>
      </c>
      <c r="EM535" s="47"/>
      <c r="FA535" s="4" t="str" cm="1">
        <f t="array" ref="FA535">IFERROR(INDEX(Paste_Here!$B$2:$B$600, MATCH(0, COUNTIF(FA$4:FA534, Paste_Here!$B$2:$B$600) + IF(Paste_Here!$B$2:$B$600="", 1, 0), 0)), "")</f>
        <v/>
      </c>
      <c r="FB535" s="4" t="str">
        <f>IF(FA535&lt;&gt;"", INDEX(Paste_Here!$A$2:$A$600, MATCH(FA535, Paste_Here!$B$2:$B$600, 0)), "")</f>
        <v/>
      </c>
      <c r="FC535" s="4" t="str">
        <f t="shared" si="52"/>
        <v/>
      </c>
      <c r="FD535" s="4" t="str" cm="1">
        <f t="array" ref="FD535">IFERROR(INDEX($FC$5:$FC$600, MATCH(SMALL(IF($FC$5:$FC$600&lt;&gt;"", COUNTIF($FC$5:$FC$600, "&lt;"&amp;$FC$5:$FC$600)+1), ROW()-ROW($FD$5)+1), COUNTIF($FC$5:$FC$600, "&lt;"&amp;$FC$5:$FC$600)+1, 0)), "")</f>
        <v/>
      </c>
      <c r="FF535" s="2" t="str">
        <f>IFERROR(IF(B535&lt;&gt;"", IF(AND(INDEX(Paste_Here!AH$2:AH$600, MATCH(B535, Paste_Here!A$2:A$600, 0))&lt;&gt;"", ISNUMBER(VALUE(INDEX(Paste_Here!AH$2:AH$600, MATCH(B535, Paste_Here!A$2:A$600, 0))))), INDEX(Paste_Here!AH$2:AH$600, MATCH(B535, Paste_Here!A$2:A$600, 0)), ""), ""), "")</f>
        <v/>
      </c>
      <c r="FG535" s="47"/>
      <c r="FH535" s="2" t="str">
        <f>IFERROR(IF(B535&lt;&gt;"", IF(AND(INDEX(Paste_Here!AM$2:AM$600, MATCH(B535, Paste_Here!A$2:A$600, 0))&lt;&gt;"", ISNUMBER(VALUE(INDEX(Paste_Here!AM$2:AM$600, MATCH(B535, Paste_Here!A$2:A$600, 0))))), INDEX(Paste_Here!AM$2:AM$600, MATCH(B535, Paste_Here!A$2:A$600, 0)), ""), ""), "")</f>
        <v/>
      </c>
      <c r="FI535" s="47"/>
      <c r="FJ535" s="47"/>
      <c r="FK535" s="2" t="str">
        <f t="shared" si="53"/>
        <v/>
      </c>
      <c r="FL535" s="47"/>
      <c r="FM535" s="2" t="str">
        <f>IFERROR(IF(B535&lt;&gt;"", IF(ISNUMBER(VALUE(INDEX(Paste_Here!H$2:H$600, MATCH(B535, Paste_Here!A$2:A$600, 0)))), IF(VALUE(INDEX(Paste_Here!H$2:H$600, MATCH(B535, Paste_Here!A$2:A$600, 0)))=0, "No", IF(AND(VALUE(INDEX(Paste_Here!H$2:H$600, MATCH(B535, Paste_Here!A$2:A$600, 0)))&gt;=1, VALUE(INDEX(Paste_Here!H$2:H$600, MATCH(B535, Paste_Here!A$2:A$600, 0)))&lt;=4), VALUE(INDEX(Paste_Here!H$2:H$600, MATCH(B535, Paste_Here!A$2:A$600, 0))), "")), ""), ""), "")</f>
        <v/>
      </c>
      <c r="FN535" s="47"/>
      <c r="FO535" s="34" t="str">
        <f>IFERROR(IF(B535&lt;&gt;"", IF(ISNUMBER(VALUE(INDEX(Paste_Here!I$2:I$600, MATCH(B535, Paste_Here!A$2:A$600, 0)))), IF(VALUE(INDEX(Paste_Here!I$2:I$600, MATCH(B535, Paste_Here!A$2:A$600, 0)))=0, "No", IF(AND(VALUE(INDEX(Paste_Here!I$2:I$600, MATCH(B535, Paste_Here!A$2:A$600, 0)))&gt;=1, VALUE(INDEX(Paste_Here!I$2:I$600, MATCH(B535, Paste_Here!A$2:A$600, 0)))&lt;=4), VALUE(INDEX(Paste_Here!I$2:I$600, MATCH(B535, Paste_Here!A$2:A$600, 0))), "")), ""), ""), "")</f>
        <v/>
      </c>
      <c r="FP535" s="47"/>
      <c r="FQ535" s="2"/>
      <c r="FR535" s="47"/>
      <c r="FS535" s="2"/>
      <c r="FT535" s="47"/>
      <c r="FU535" s="2"/>
      <c r="FV535" s="47"/>
      <c r="FW535" s="2"/>
      <c r="FX535" s="47"/>
      <c r="FY535" s="2"/>
      <c r="FZ535" s="47"/>
      <c r="GA535" s="2"/>
      <c r="GB535" s="47"/>
      <c r="GU535" s="2"/>
      <c r="GV535" s="47"/>
      <c r="GW535" s="2"/>
      <c r="GX535" s="47"/>
    </row>
    <row r="536" spans="1:206">
      <c r="A536" s="47"/>
      <c r="B536" s="2" t="str">
        <f t="shared" si="48"/>
        <v/>
      </c>
      <c r="C536" s="47"/>
      <c r="D536" s="2" t="str">
        <f>IFERROR(IF(B536&lt;&gt;"", IF(COUNTIF(INDEX(Paste_Here!N$2:O$600, MATCH(B536, Paste_Here!A$2:A$600, 0), 0), "yes") &gt; 0, "No", IF(COUNTIF(INDEX(Paste_Here!N$2:O$600, MATCH(B536, Paste_Here!A$2:A$600, 0), 0), "no") &gt; 0, "Yes", "")), ""), "")</f>
        <v/>
      </c>
      <c r="E536" s="47"/>
      <c r="F536" s="84" t="str">
        <f>IFERROR(IF(B536&lt;&gt;"", IF(AND(INDEX(Paste_Here!P$2:P$600, MATCH(B536, Paste_Here!A$2:A$600, 0))&lt;&gt;"", ISNUMBER(VALUE(INDEX(Paste_Here!P$2:P$600, MATCH(B536, Paste_Here!A$2:A$600, 0))))), INDEX(Paste_Here!P$2:P$600, MATCH(B536, Paste_Here!A$2:A$600, 0)), ""), ""), "")</f>
        <v/>
      </c>
      <c r="G536" s="47"/>
      <c r="H536" s="2" t="str">
        <f>IFERROR(IF(B536&lt;&gt;"", IF(ISNUMBER(SEARCH("highrisk", LOWER(INDEX(Paste_Here!Q$2:Q$600, MATCH(B536, Paste_Here!A$2:A$600, 0))))), "High Risk", IF(ISNUMBER(SEARCH("lowrisk", LOWER(INDEX(Paste_Here!Q$2:Q$600, MATCH(B536, Paste_Here!A$2:A$600, 0))))), "Low Risk", IF(ISNUMBER(SEARCH("somerisk", LOWER(INDEX(Paste_Here!Q$2:Q$600, MATCH(B536, Paste_Here!A$2:A$600, 0))))), "Some Risk", ""))), ""), "")</f>
        <v/>
      </c>
      <c r="I536" s="47"/>
      <c r="J536" s="2"/>
      <c r="K536" s="47"/>
      <c r="L536" s="2"/>
      <c r="M536" s="47"/>
      <c r="N536" s="2"/>
      <c r="O536" s="47"/>
      <c r="P536" s="2" t="str">
        <f>IFERROR(IF(B536&lt;&gt;"", IF(AND(ISNUMBER(VALUE(INDEX(Paste_Here!R$2:R$600, MATCH(B536, Paste_Here!A$2:A$600, 0)))), INDEX(Paste_Here!R$2:R$600, MATCH(B536, Paste_Here!A$2:A$600, 0)) &lt;&gt; ""), VALUE(INDEX(Paste_Here!R$2:R$600, MATCH(B536, Paste_Here!A$2:A$600, 0))), ""), ""), "")</f>
        <v/>
      </c>
      <c r="Q536" s="47"/>
      <c r="R536" s="2"/>
      <c r="S536" s="47"/>
      <c r="W536" s="47"/>
      <c r="X536" s="2"/>
      <c r="Y536" s="47"/>
      <c r="Z536" s="2" t="str">
        <f>IFERROR(IF(B536&lt;&gt;"", IF(AND(INDEX(Paste_Here!S$2:S$600, MATCH(B536, Paste_Here!A$2:A$600, 0))&lt;&gt;"", ISNUMBER(VALUE(INDEX(Paste_Here!S$2:S$600, MATCH(B536, Paste_Here!A$2:A$600, 0))))), INDEX(Paste_Here!S$2:S$600, MATCH(B536, Paste_Here!A$2:A$600, 0)), ""), ""), "")</f>
        <v/>
      </c>
      <c r="AA536" s="47"/>
      <c r="AB536" s="2" t="str">
        <f>IFERROR(IF(B536&lt;&gt;"", IF(ISNUMBER(SEARCH("highrisk", LOWER(INDEX(Paste_Here!T$2:T$600, MATCH(B536, Paste_Here!A$2:A$600, 0))))), "High Risk", IF(ISNUMBER(SEARCH("lowrisk", LOWER(INDEX(Paste_Here!T$2:T$600, MATCH(B536, Paste_Here!A$2:A$600, 0))))), "Low Risk", IF(ISNUMBER(SEARCH("somerisk", LOWER(INDEX(Paste_Here!T$2:T$600, MATCH(B536, Paste_Here!A$2:A$600, 0))))), "Some Risk", IF(ISNUMBER(SEARCH("OT", LOWER(INDEX(Paste_Here!T$2:T$600, MATCH(B536, Paste_Here!A$2:A$600, 0))))), "On Track", "")))), ""), "")</f>
        <v/>
      </c>
      <c r="AC536" s="47"/>
      <c r="AD536" s="2"/>
      <c r="AE536" s="47"/>
      <c r="AF536" s="2"/>
      <c r="AG536" s="47"/>
      <c r="AH536" s="2"/>
      <c r="AI536" s="47"/>
      <c r="AJ536" s="2" t="str" cm="1">
        <f t="array" aca="1" ref="AJ536" ca="1">IFERROR(IF(ISNUMBER(SEARCH("BR", INDEX(Paste_Here!AB$2:AB$210, MATCH(B536, Paste_Here!A$2:A$210, 0)))), -1, 1) * VALUE(_xlfn.TEXTJOIN("", TRUE, IF(ISNUMBER(--MID(INDEX(Paste_Here!AB$2:AB$210, MATCH(B536, Paste_Here!A$2:A$210, 0)), ROW(INDIRECT("1:"&amp;LEN(INDEX(Paste_Here!AB$2:AB$210, MATCH(B536, Paste_Here!A$2:A$210, 0))))), 1)), MID(INDEX(Paste_Here!AB$2:AB$210, MATCH(B536, Paste_Here!A$2:A$210, 0)), ROW(INDIRECT("1:"&amp;LEN(INDEX(Paste_Here!AB$2:AB$210, MATCH(B536, Paste_Here!A$2:A$210, 0))))), 1), ""))), "")</f>
        <v/>
      </c>
      <c r="AK536" s="47"/>
      <c r="AL536" s="34" t="str">
        <f>IFERROR(IF(B536&lt;&gt;"", IF(AND(INDEX(Paste_Here!AF$2:AF$600, MATCH(B536, Paste_Here!A$2:A$600, 0))&lt;&gt;"", ISNUMBER(VALUE(INDEX(Paste_Here!AF$2:AF$600, MATCH(B536, Paste_Here!A$2:A$600, 0))))), INDEX(Paste_Here!AF$2:AF$600, MATCH(B536, Paste_Here!A$2:A$600, 0)), ""), ""), "")</f>
        <v/>
      </c>
      <c r="AM536" s="47"/>
      <c r="AN536" s="47"/>
      <c r="AO536" s="2" t="str">
        <f t="shared" si="49"/>
        <v/>
      </c>
      <c r="AP536" s="47"/>
      <c r="AQ536" s="34" t="str">
        <f>IFERROR(IF(B536&lt;&gt;"", IF(COUNTIF(INDEX(Paste_Here!X$2:Y$600, MATCH(B536, Paste_Here!A$2:A$600, 0), 0), "yes") &gt; 0, "No", IF(COUNTIF(INDEX(Paste_Here!X$2:Y$600, MATCH(B536, Paste_Here!A$2:A$600, 0), 0), "no") &gt; 0, "Yes", "")), ""), "")</f>
        <v/>
      </c>
      <c r="AR536" s="47"/>
      <c r="AS536" s="34" t="str">
        <f>IFERROR(IF(B536&lt;&gt;"", IF(AND(INDEX(Paste_Here!U$2:U$600, MATCH(B536, Paste_Here!A$2:A$600, 0))&lt;&gt;"", ISNUMBER(VALUE(INDEX(Paste_Here!U$2:U$600, MATCH(B536, Paste_Here!A$2:A$600, 0))))), INDEX(Paste_Here!U$2:U$600, MATCH(B536, Paste_Here!A$2:A$600, 0)), ""), ""), "")</f>
        <v/>
      </c>
      <c r="AT536" s="47"/>
      <c r="AU536" s="34" t="str">
        <f>IFERROR(IF(B536&lt;&gt;"", IF(ISNUMBER(SEARCH("highrisk", LOWER(INDEX(Paste_Here!V$2:V$600, MATCH(B536, Paste_Here!A$2:A$600, 0))))), "High Risk", IF(ISNUMBER(SEARCH("lowrisk", LOWER(INDEX(Paste_Here!V$2:V$600, MATCH(B536, Paste_Here!A$2:A$600, 0))))), "Low Risk", IF(ISNUMBER(SEARCH("somerisk", LOWER(INDEX(Paste_Here!V$2:V$600, MATCH(B536, Paste_Here!A$2:A$600, 0))))), "Some Risk", ""))), ""), "")</f>
        <v/>
      </c>
      <c r="AV536" s="47"/>
      <c r="AW536" s="34" t="str">
        <f>IFERROR(IF(B536&lt;&gt;"", IF(AND(ISNUMBER(VALUE(INDEX(Paste_Here!W$2:W$600, MATCH(B536, Paste_Here!A$2:A$600, 0)))), INDEX(Paste_Here!W$2:W$600, MATCH(B536, Paste_Here!A$2:A$600, 0)) &lt;&gt; ""), VALUE(INDEX(Paste_Here!W$2:W$600, MATCH(B536, Paste_Here!A$2:A$600, 0))), ""), ""), "")</f>
        <v/>
      </c>
      <c r="AX536" s="47"/>
      <c r="BA536" s="2" t="str">
        <f>IFERROR(IF(B536&lt;&gt;"", IF(AND(INDEX(Paste_Here!AI$2:AI$600, MATCH(B536, Paste_Here!A$2:A$600, 0))&lt;&gt;"", ISNUMBER(VALUE(INDEX(Paste_Here!AI$2:AI$600, MATCH(B536, Paste_Here!A$2:A$600, 0))))), INDEX(Paste_Here!AI$2:AI$600, MATCH(B536, Paste_Here!A$2:A$600, 0)), ""), ""), "")</f>
        <v/>
      </c>
      <c r="BB536" s="47"/>
      <c r="BC536" s="34" t="str">
        <f>IFERROR(IF(B536&lt;&gt;"", IF(ISNUMBER(SEARCH("highrisk", LOWER(INDEX(Paste_Here!AJ$2:AJ$600, MATCH(B536, Paste_Here!A$2:A$600, 0))))), "High Risk", IF(ISNUMBER(SEARCH("lowrisk", LOWER(INDEX(Paste_Here!AJ$2:AJ$600, MATCH(B536, Paste_Here!A$2:A$600, 0))))), "Low Risk", IF(ISNUMBER(SEARCH("somerisk", LOWER(INDEX(Paste_Here!AJ$2:AJ$600, MATCH(B536, Paste_Here!A$2:A$600, 0))))), "Some Risk", IF(ISNUMBER(SEARCH("OT", LOWER(INDEX(Paste_Here!AJ$2:AJ$600, MATCH(B536, Paste_Here!A$2:A$600, 0))))), "On Track", "")))), ""), "")</f>
        <v/>
      </c>
      <c r="BD536" s="47"/>
      <c r="BE536" s="34" t="str">
        <f>IFERROR(IF(B536&lt;&gt;"", IF(AND(INDEX(Paste_Here!AK$2:AK$600, MATCH(B536, Paste_Here!A$2:A$600, 0))&lt;&gt;"", ISNUMBER(VALUE(INDEX(Paste_Here!AK$2:AK$600, MATCH(B536, Paste_Here!A$2:A$600, 0))))), INDEX(Paste_Here!AK$2:AK$600, MATCH(B536, Paste_Here!A$2:A$600, 0)), ""), ""), "")</f>
        <v/>
      </c>
      <c r="BF536" s="47"/>
      <c r="BG536" s="34" t="str" cm="1">
        <f t="array" aca="1" ref="BG536" ca="1">IFERROR(IF(B536&lt;&gt;"", IF(INDEX(Paste_Here!AE$2:AE$600, MATCH(B536, Paste_Here!A$2:A$600, 0))&lt;&gt;"", IF(LEFT(INDEX(Paste_Here!AE$2:AE$600, MATCH(B536, Paste_Here!A$2:A$600, 0)), 2)="EM", -1, 1) * VALUE(_xlfn.TEXTJOIN("", TRUE, IF(ISNUMBER(MID(INDEX(Paste_Here!AE$2:AE$600, MATCH(B536, Paste_Here!A$2:A$600, 0)), ROW(INDIRECT("1:"&amp;LEN(INDEX(Paste_Here!AE$2:AE$600, MATCH(B536, Paste_Here!A$2:A$600, 0))))), 1)*1), MID(INDEX(Paste_Here!AE$2:AE$600, MATCH(B536, Paste_Here!A$2:A$600, 0)), ROW(INDIRECT("1:"&amp;LEN(INDEX(Paste_Here!AE$2:AE$600, MATCH(B536, Paste_Here!A$2:A$600, 0))))), 1), ""))), ""), ""), "")</f>
        <v/>
      </c>
      <c r="BH536" s="47"/>
      <c r="BJ536" s="47"/>
      <c r="BK536" s="2" t="str">
        <f t="shared" si="50"/>
        <v/>
      </c>
      <c r="BL536" s="47"/>
      <c r="BM536" s="34" t="str">
        <f>IFERROR(IF(B536&lt;&gt;"", IF(AND(INDEX(Paste_Here!Z$2:Z$600, MATCH(B536, Paste_Here!A$2:A$600, 0))&lt;&gt;"", ISNUMBER(VALUE(INDEX(Paste_Here!Z$2:Z$600, MATCH(B536, Paste_Here!A$2:A$600, 0))))), INDEX(Paste_Here!Z$2:Z$600, MATCH(B536, Paste_Here!A$2:A$600, 0)), ""), ""), "")</f>
        <v/>
      </c>
      <c r="BN536" s="47"/>
      <c r="BO536" s="34" t="str">
        <f>IFERROR(IF(B536&lt;&gt;"", IF(ISNUMBER(SEARCH("highrisk", LOWER(INDEX(Paste_Here!AA$2:AA$600, MATCH(B536, Paste_Here!A$2:A$600, 0))))), "High Risk", IF(ISNUMBER(SEARCH("lowrisk", LOWER(INDEX(Paste_Here!AA$2:AA$600, MATCH(B536, Paste_Here!A$2:A$600, 0))))), "Low Risk", IF(ISNUMBER(SEARCH("somerisk", LOWER(INDEX(Paste_Here!AA$2:AA$600, MATCH(B536, Paste_Here!A$2:A$600, 0))))), "Some Risk", IF(ISNUMBER(SEARCH("OT", LOWER(INDEX(Paste_Here!AA$2:AA$600, MATCH(B536, Paste_Here!A$2:A$600, 0))))), "On Track", "")))), ""), "")</f>
        <v/>
      </c>
      <c r="BP536" s="47"/>
      <c r="BQ536" s="34" t="str">
        <f>IFERROR(IF(B536&lt;&gt;"", IF(AND(INDEX(Paste_Here!AC$2:AC$600, MATCH(B536, Paste_Here!A$2:A$600, 0))&lt;&gt;"", ISNUMBER(VALUE(INDEX(Paste_Here!AC$2:AC$600, MATCH(B536, Paste_Here!A$2:A$600, 0))))), INDEX(Paste_Here!AC$2:AC$600, MATCH(B536, Paste_Here!A$2:A$600, 0)), ""), ""), "")</f>
        <v/>
      </c>
      <c r="BR536" s="47"/>
      <c r="BS536" s="34" t="str">
        <f>IFERROR(IF(B536&lt;&gt;"", IF(ISNUMBER(SEARCH("highrisk", LOWER(INDEX(Paste_Here!AD$2:AD$600, MATCH(B536, Paste_Here!A$2:A$600, 0))))), "High Risk", IF(ISNUMBER(SEARCH("lowrisk", LOWER(INDEX(Paste_Here!AD$2:AD$600, MATCH(B536, Paste_Here!A$2:A$600, 0))))), "Low Risk", IF(ISNUMBER(SEARCH("somerisk", LOWER(INDEX(Paste_Here!AD$2:AD$600, MATCH(B536, Paste_Here!A$2:A$600, 0))))), "Some Risk", IF(ISNUMBER(SEARCH("OT", LOWER(INDEX(Paste_Here!AD$2:AD$600, MATCH(B536, Paste_Here!A$2:A$600, 0))))), "On Track", "")))), ""), "")</f>
        <v/>
      </c>
      <c r="BT536" s="47"/>
      <c r="BU536" s="34"/>
      <c r="BV536" s="47"/>
      <c r="BW536" s="34"/>
      <c r="BX536" s="47"/>
      <c r="BY536" s="34"/>
      <c r="BZ536" s="47"/>
      <c r="CA536" s="34"/>
      <c r="CB536" s="49"/>
      <c r="DT536" s="47"/>
      <c r="DU536" s="47"/>
      <c r="DV536" s="2" t="str">
        <f t="shared" si="51"/>
        <v/>
      </c>
      <c r="DW536" s="47"/>
      <c r="DX536" s="2" t="str">
        <f>IFERROR(IF(B536&lt;&gt;"", IF(ISNUMBER(SEARCH("s", LOWER(INDEX(Paste_Here!M$2:M$600, MATCH(B536, Paste_Here!A$2:A$600, 0))))), "Yes", IF(INDEX(Paste_Here!M$2:M$600, MATCH(B536, Paste_Here!A$2:A$600, 0))&lt;&gt;"", "No", "")), ""), "")</f>
        <v/>
      </c>
      <c r="DY536" s="47"/>
      <c r="DZ536" s="2" t="str">
        <f>IFERROR(IF(B536&lt;&gt;"", IF(ISNUMBER(SEARCH("yes", LOWER(INDEX(Paste_Here!F$2:F$600, MATCH(B536, Paste_Here!A$2:A$600, 0))))), "Yes", IF(ISNUMBER(SEARCH("no", LOWER(INDEX(Paste_Here!F$2:F$600, MATCH(B536, Paste_Here!A$2:A$600, 0))))), "No", "")), ""), "")</f>
        <v/>
      </c>
      <c r="EA536" s="47"/>
      <c r="EB536" s="2" t="str">
        <f>IFERROR(IF(B536&lt;&gt;"", IF(ISNUMBER(SEARCH("english language learner", LOWER(INDEX(Paste_Here!C$2:C$600, MATCH(B536, Paste_Here!A$2:A$600, 0))))), "Yes", ""), ""), "")</f>
        <v/>
      </c>
      <c r="EC536" s="47"/>
      <c r="ED536" s="2" t="str">
        <f>IFERROR(IF(B536&lt;&gt;"", IF(OR(ISNUMBER(SEARCH("b", LOWER(INDEX(Paste_Here!K$2:K$600, MATCH(B536, Paste_Here!A$2:A$600, 0))))), ISNUMBER(SEARCH("h", LOWER(INDEX(Paste_Here!K$2:K$600, MATCH(B536, Paste_Here!A$2:A$600, 0))))), ISNUMBER(SEARCH("i", LOWER(INDEX(Paste_Here!K$2:K$600, MATCH(B536, Paste_Here!A$2:A$600, 0)))))), "Yes", IF(INDEX(Paste_Here!K$2:K$600, MATCH(B536, Paste_Here!A$2:A$600, 0))&lt;&gt;"", "No", "")), ""), "")</f>
        <v/>
      </c>
      <c r="EE536" s="47"/>
      <c r="EF536" s="34" t="str">
        <f>IFERROR(IF(B536&lt;&gt;"", IF(ISNUMBER(SEARCH("yes", LOWER(INDEX(Paste_Here!L$2:L$600, MATCH(B536, Paste_Here!A$2:A$600, 0))))), "Yes", IF(ISNUMBER(SEARCH("no", LOWER(INDEX(Paste_Here!L$2:L$600, MATCH(B536, Paste_Here!A$2:A$600, 0))))), "No", "")), ""), "")</f>
        <v/>
      </c>
      <c r="EG536" s="47"/>
      <c r="EH536" s="2" t="str">
        <f>IFERROR(IF(B536&lt;&gt;"", IF(ISNUMBER(SEARCH("transitional 2", LOWER(INDEX(Paste_Here!C$2:C$600, MATCH(B536, Paste_Here!A$2:A$600, 0))))), "T2", IF(ISNUMBER(SEARCH("transitional 1", LOWER(INDEX(Paste_Here!C$2:C$600, MATCH(B536, Paste_Here!A$2:A$600, 0))))), "T1", IF(ISNUMBER(SEARCH("waived ell services", LOWER(INDEX(Paste_Here!C$2:C$600, MATCH(B536, Paste_Here!A$2:A$600, 0))))), "W", ""))), ""), "")</f>
        <v/>
      </c>
      <c r="EI536" s="47"/>
      <c r="EJ536" s="2" t="str">
        <f>IFERROR(IF(B536&lt;&gt;"", IF(AND(INDEX(Paste_Here!AG$2:AG$600, MATCH(B536, Paste_Here!A$2:A$600, 0))&lt;&gt;"", ISNUMBER(VALUE(INDEX(Paste_Here!AG$2:AG$600, MATCH(B536, Paste_Here!A$2:A$600, 0))))), INDEX(Paste_Here!AG$2:AG$600, MATCH(B536, Paste_Here!A$2:A$600, 0)), ""), ""), "")</f>
        <v/>
      </c>
      <c r="EK536" s="47"/>
      <c r="EL536" s="2" t="str">
        <f>IFERROR(IF(B536&lt;&gt;"", IF(AND(INDEX(Paste_Here!AL$2:AL$600, MATCH(B536, Paste_Here!A$2:A$600, 0))&lt;&gt;"", ISNUMBER(VALUE(INDEX(Paste_Here!AL$2:AL$600, MATCH(B536, Paste_Here!A$2:A$600, 0))))), INDEX(Paste_Here!AL$2:AL$600, MATCH(B536, Paste_Here!A$2:A$600, 0)), ""), ""), "")</f>
        <v/>
      </c>
      <c r="EM536" s="47"/>
      <c r="FA536" s="4" t="str" cm="1">
        <f t="array" ref="FA536">IFERROR(INDEX(Paste_Here!$B$2:$B$600, MATCH(0, COUNTIF(FA$4:FA535, Paste_Here!$B$2:$B$600) + IF(Paste_Here!$B$2:$B$600="", 1, 0), 0)), "")</f>
        <v/>
      </c>
      <c r="FB536" s="4" t="str">
        <f>IF(FA536&lt;&gt;"", INDEX(Paste_Here!$A$2:$A$600, MATCH(FA536, Paste_Here!$B$2:$B$600, 0)), "")</f>
        <v/>
      </c>
      <c r="FC536" s="4" t="str">
        <f t="shared" si="52"/>
        <v/>
      </c>
      <c r="FD536" s="4" t="str" cm="1">
        <f t="array" ref="FD536">IFERROR(INDEX($FC$5:$FC$600, MATCH(SMALL(IF($FC$5:$FC$600&lt;&gt;"", COUNTIF($FC$5:$FC$600, "&lt;"&amp;$FC$5:$FC$600)+1), ROW()-ROW($FD$5)+1), COUNTIF($FC$5:$FC$600, "&lt;"&amp;$FC$5:$FC$600)+1, 0)), "")</f>
        <v/>
      </c>
      <c r="FF536" s="2" t="str">
        <f>IFERROR(IF(B536&lt;&gt;"", IF(AND(INDEX(Paste_Here!AH$2:AH$600, MATCH(B536, Paste_Here!A$2:A$600, 0))&lt;&gt;"", ISNUMBER(VALUE(INDEX(Paste_Here!AH$2:AH$600, MATCH(B536, Paste_Here!A$2:A$600, 0))))), INDEX(Paste_Here!AH$2:AH$600, MATCH(B536, Paste_Here!A$2:A$600, 0)), ""), ""), "")</f>
        <v/>
      </c>
      <c r="FG536" s="47"/>
      <c r="FH536" s="2" t="str">
        <f>IFERROR(IF(B536&lt;&gt;"", IF(AND(INDEX(Paste_Here!AM$2:AM$600, MATCH(B536, Paste_Here!A$2:A$600, 0))&lt;&gt;"", ISNUMBER(VALUE(INDEX(Paste_Here!AM$2:AM$600, MATCH(B536, Paste_Here!A$2:A$600, 0))))), INDEX(Paste_Here!AM$2:AM$600, MATCH(B536, Paste_Here!A$2:A$600, 0)), ""), ""), "")</f>
        <v/>
      </c>
      <c r="FI536" s="47"/>
      <c r="FJ536" s="47"/>
      <c r="FK536" s="2" t="str">
        <f t="shared" si="53"/>
        <v/>
      </c>
      <c r="FL536" s="47"/>
      <c r="FM536" s="2" t="str">
        <f>IFERROR(IF(B536&lt;&gt;"", IF(ISNUMBER(VALUE(INDEX(Paste_Here!H$2:H$600, MATCH(B536, Paste_Here!A$2:A$600, 0)))), IF(VALUE(INDEX(Paste_Here!H$2:H$600, MATCH(B536, Paste_Here!A$2:A$600, 0)))=0, "No", IF(AND(VALUE(INDEX(Paste_Here!H$2:H$600, MATCH(B536, Paste_Here!A$2:A$600, 0)))&gt;=1, VALUE(INDEX(Paste_Here!H$2:H$600, MATCH(B536, Paste_Here!A$2:A$600, 0)))&lt;=4), VALUE(INDEX(Paste_Here!H$2:H$600, MATCH(B536, Paste_Here!A$2:A$600, 0))), "")), ""), ""), "")</f>
        <v/>
      </c>
      <c r="FN536" s="47"/>
      <c r="FO536" s="34" t="str">
        <f>IFERROR(IF(B536&lt;&gt;"", IF(ISNUMBER(VALUE(INDEX(Paste_Here!I$2:I$600, MATCH(B536, Paste_Here!A$2:A$600, 0)))), IF(VALUE(INDEX(Paste_Here!I$2:I$600, MATCH(B536, Paste_Here!A$2:A$600, 0)))=0, "No", IF(AND(VALUE(INDEX(Paste_Here!I$2:I$600, MATCH(B536, Paste_Here!A$2:A$600, 0)))&gt;=1, VALUE(INDEX(Paste_Here!I$2:I$600, MATCH(B536, Paste_Here!A$2:A$600, 0)))&lt;=4), VALUE(INDEX(Paste_Here!I$2:I$600, MATCH(B536, Paste_Here!A$2:A$600, 0))), "")), ""), ""), "")</f>
        <v/>
      </c>
      <c r="FP536" s="47"/>
      <c r="FQ536" s="2"/>
      <c r="FR536" s="47"/>
      <c r="FS536" s="2"/>
      <c r="FT536" s="47"/>
      <c r="FU536" s="2"/>
      <c r="FV536" s="47"/>
      <c r="FW536" s="2"/>
      <c r="FX536" s="47"/>
      <c r="FY536" s="2"/>
      <c r="FZ536" s="47"/>
      <c r="GA536" s="2"/>
      <c r="GB536" s="47"/>
      <c r="GU536" s="2"/>
      <c r="GV536" s="47"/>
      <c r="GW536" s="2"/>
      <c r="GX536" s="47"/>
    </row>
    <row r="537" spans="1:206">
      <c r="A537" s="47"/>
      <c r="B537" s="2" t="str">
        <f t="shared" si="48"/>
        <v/>
      </c>
      <c r="C537" s="47"/>
      <c r="D537" s="2" t="str">
        <f>IFERROR(IF(B537&lt;&gt;"", IF(COUNTIF(INDEX(Paste_Here!N$2:O$600, MATCH(B537, Paste_Here!A$2:A$600, 0), 0), "yes") &gt; 0, "No", IF(COUNTIF(INDEX(Paste_Here!N$2:O$600, MATCH(B537, Paste_Here!A$2:A$600, 0), 0), "no") &gt; 0, "Yes", "")), ""), "")</f>
        <v/>
      </c>
      <c r="E537" s="47"/>
      <c r="F537" s="84" t="str">
        <f>IFERROR(IF(B537&lt;&gt;"", IF(AND(INDEX(Paste_Here!P$2:P$600, MATCH(B537, Paste_Here!A$2:A$600, 0))&lt;&gt;"", ISNUMBER(VALUE(INDEX(Paste_Here!P$2:P$600, MATCH(B537, Paste_Here!A$2:A$600, 0))))), INDEX(Paste_Here!P$2:P$600, MATCH(B537, Paste_Here!A$2:A$600, 0)), ""), ""), "")</f>
        <v/>
      </c>
      <c r="G537" s="47"/>
      <c r="H537" s="2" t="str">
        <f>IFERROR(IF(B537&lt;&gt;"", IF(ISNUMBER(SEARCH("highrisk", LOWER(INDEX(Paste_Here!Q$2:Q$600, MATCH(B537, Paste_Here!A$2:A$600, 0))))), "High Risk", IF(ISNUMBER(SEARCH("lowrisk", LOWER(INDEX(Paste_Here!Q$2:Q$600, MATCH(B537, Paste_Here!A$2:A$600, 0))))), "Low Risk", IF(ISNUMBER(SEARCH("somerisk", LOWER(INDEX(Paste_Here!Q$2:Q$600, MATCH(B537, Paste_Here!A$2:A$600, 0))))), "Some Risk", ""))), ""), "")</f>
        <v/>
      </c>
      <c r="I537" s="47"/>
      <c r="J537" s="2"/>
      <c r="K537" s="47"/>
      <c r="L537" s="2"/>
      <c r="M537" s="47"/>
      <c r="N537" s="2"/>
      <c r="O537" s="47"/>
      <c r="P537" s="2" t="str">
        <f>IFERROR(IF(B537&lt;&gt;"", IF(AND(ISNUMBER(VALUE(INDEX(Paste_Here!R$2:R$600, MATCH(B537, Paste_Here!A$2:A$600, 0)))), INDEX(Paste_Here!R$2:R$600, MATCH(B537, Paste_Here!A$2:A$600, 0)) &lt;&gt; ""), VALUE(INDEX(Paste_Here!R$2:R$600, MATCH(B537, Paste_Here!A$2:A$600, 0))), ""), ""), "")</f>
        <v/>
      </c>
      <c r="Q537" s="47"/>
      <c r="R537" s="2"/>
      <c r="S537" s="47"/>
      <c r="W537" s="47"/>
      <c r="X537" s="2"/>
      <c r="Y537" s="47"/>
      <c r="Z537" s="2" t="str">
        <f>IFERROR(IF(B537&lt;&gt;"", IF(AND(INDEX(Paste_Here!S$2:S$600, MATCH(B537, Paste_Here!A$2:A$600, 0))&lt;&gt;"", ISNUMBER(VALUE(INDEX(Paste_Here!S$2:S$600, MATCH(B537, Paste_Here!A$2:A$600, 0))))), INDEX(Paste_Here!S$2:S$600, MATCH(B537, Paste_Here!A$2:A$600, 0)), ""), ""), "")</f>
        <v/>
      </c>
      <c r="AA537" s="47"/>
      <c r="AB537" s="2" t="str">
        <f>IFERROR(IF(B537&lt;&gt;"", IF(ISNUMBER(SEARCH("highrisk", LOWER(INDEX(Paste_Here!T$2:T$600, MATCH(B537, Paste_Here!A$2:A$600, 0))))), "High Risk", IF(ISNUMBER(SEARCH("lowrisk", LOWER(INDEX(Paste_Here!T$2:T$600, MATCH(B537, Paste_Here!A$2:A$600, 0))))), "Low Risk", IF(ISNUMBER(SEARCH("somerisk", LOWER(INDEX(Paste_Here!T$2:T$600, MATCH(B537, Paste_Here!A$2:A$600, 0))))), "Some Risk", IF(ISNUMBER(SEARCH("OT", LOWER(INDEX(Paste_Here!T$2:T$600, MATCH(B537, Paste_Here!A$2:A$600, 0))))), "On Track", "")))), ""), "")</f>
        <v/>
      </c>
      <c r="AC537" s="47"/>
      <c r="AD537" s="2"/>
      <c r="AE537" s="47"/>
      <c r="AF537" s="2"/>
      <c r="AG537" s="47"/>
      <c r="AH537" s="2"/>
      <c r="AI537" s="47"/>
      <c r="AJ537" s="2" t="str" cm="1">
        <f t="array" aca="1" ref="AJ537" ca="1">IFERROR(IF(ISNUMBER(SEARCH("BR", INDEX(Paste_Here!AB$2:AB$210, MATCH(B537, Paste_Here!A$2:A$210, 0)))), -1, 1) * VALUE(_xlfn.TEXTJOIN("", TRUE, IF(ISNUMBER(--MID(INDEX(Paste_Here!AB$2:AB$210, MATCH(B537, Paste_Here!A$2:A$210, 0)), ROW(INDIRECT("1:"&amp;LEN(INDEX(Paste_Here!AB$2:AB$210, MATCH(B537, Paste_Here!A$2:A$210, 0))))), 1)), MID(INDEX(Paste_Here!AB$2:AB$210, MATCH(B537, Paste_Here!A$2:A$210, 0)), ROW(INDIRECT("1:"&amp;LEN(INDEX(Paste_Here!AB$2:AB$210, MATCH(B537, Paste_Here!A$2:A$210, 0))))), 1), ""))), "")</f>
        <v/>
      </c>
      <c r="AK537" s="47"/>
      <c r="AL537" s="34" t="str">
        <f>IFERROR(IF(B537&lt;&gt;"", IF(AND(INDEX(Paste_Here!AF$2:AF$600, MATCH(B537, Paste_Here!A$2:A$600, 0))&lt;&gt;"", ISNUMBER(VALUE(INDEX(Paste_Here!AF$2:AF$600, MATCH(B537, Paste_Here!A$2:A$600, 0))))), INDEX(Paste_Here!AF$2:AF$600, MATCH(B537, Paste_Here!A$2:A$600, 0)), ""), ""), "")</f>
        <v/>
      </c>
      <c r="AM537" s="47"/>
      <c r="AN537" s="47"/>
      <c r="AO537" s="2" t="str">
        <f t="shared" si="49"/>
        <v/>
      </c>
      <c r="AP537" s="47"/>
      <c r="AQ537" s="34" t="str">
        <f>IFERROR(IF(B537&lt;&gt;"", IF(COUNTIF(INDEX(Paste_Here!X$2:Y$600, MATCH(B537, Paste_Here!A$2:A$600, 0), 0), "yes") &gt; 0, "No", IF(COUNTIF(INDEX(Paste_Here!X$2:Y$600, MATCH(B537, Paste_Here!A$2:A$600, 0), 0), "no") &gt; 0, "Yes", "")), ""), "")</f>
        <v/>
      </c>
      <c r="AR537" s="47"/>
      <c r="AS537" s="34" t="str">
        <f>IFERROR(IF(B537&lt;&gt;"", IF(AND(INDEX(Paste_Here!U$2:U$600, MATCH(B537, Paste_Here!A$2:A$600, 0))&lt;&gt;"", ISNUMBER(VALUE(INDEX(Paste_Here!U$2:U$600, MATCH(B537, Paste_Here!A$2:A$600, 0))))), INDEX(Paste_Here!U$2:U$600, MATCH(B537, Paste_Here!A$2:A$600, 0)), ""), ""), "")</f>
        <v/>
      </c>
      <c r="AT537" s="47"/>
      <c r="AU537" s="34" t="str">
        <f>IFERROR(IF(B537&lt;&gt;"", IF(ISNUMBER(SEARCH("highrisk", LOWER(INDEX(Paste_Here!V$2:V$600, MATCH(B537, Paste_Here!A$2:A$600, 0))))), "High Risk", IF(ISNUMBER(SEARCH("lowrisk", LOWER(INDEX(Paste_Here!V$2:V$600, MATCH(B537, Paste_Here!A$2:A$600, 0))))), "Low Risk", IF(ISNUMBER(SEARCH("somerisk", LOWER(INDEX(Paste_Here!V$2:V$600, MATCH(B537, Paste_Here!A$2:A$600, 0))))), "Some Risk", ""))), ""), "")</f>
        <v/>
      </c>
      <c r="AV537" s="47"/>
      <c r="AW537" s="34" t="str">
        <f>IFERROR(IF(B537&lt;&gt;"", IF(AND(ISNUMBER(VALUE(INDEX(Paste_Here!W$2:W$600, MATCH(B537, Paste_Here!A$2:A$600, 0)))), INDEX(Paste_Here!W$2:W$600, MATCH(B537, Paste_Here!A$2:A$600, 0)) &lt;&gt; ""), VALUE(INDEX(Paste_Here!W$2:W$600, MATCH(B537, Paste_Here!A$2:A$600, 0))), ""), ""), "")</f>
        <v/>
      </c>
      <c r="AX537" s="47"/>
      <c r="BA537" s="2" t="str">
        <f>IFERROR(IF(B537&lt;&gt;"", IF(AND(INDEX(Paste_Here!AI$2:AI$600, MATCH(B537, Paste_Here!A$2:A$600, 0))&lt;&gt;"", ISNUMBER(VALUE(INDEX(Paste_Here!AI$2:AI$600, MATCH(B537, Paste_Here!A$2:A$600, 0))))), INDEX(Paste_Here!AI$2:AI$600, MATCH(B537, Paste_Here!A$2:A$600, 0)), ""), ""), "")</f>
        <v/>
      </c>
      <c r="BB537" s="47"/>
      <c r="BC537" s="34" t="str">
        <f>IFERROR(IF(B537&lt;&gt;"", IF(ISNUMBER(SEARCH("highrisk", LOWER(INDEX(Paste_Here!AJ$2:AJ$600, MATCH(B537, Paste_Here!A$2:A$600, 0))))), "High Risk", IF(ISNUMBER(SEARCH("lowrisk", LOWER(INDEX(Paste_Here!AJ$2:AJ$600, MATCH(B537, Paste_Here!A$2:A$600, 0))))), "Low Risk", IF(ISNUMBER(SEARCH("somerisk", LOWER(INDEX(Paste_Here!AJ$2:AJ$600, MATCH(B537, Paste_Here!A$2:A$600, 0))))), "Some Risk", IF(ISNUMBER(SEARCH("OT", LOWER(INDEX(Paste_Here!AJ$2:AJ$600, MATCH(B537, Paste_Here!A$2:A$600, 0))))), "On Track", "")))), ""), "")</f>
        <v/>
      </c>
      <c r="BD537" s="47"/>
      <c r="BE537" s="34" t="str">
        <f>IFERROR(IF(B537&lt;&gt;"", IF(AND(INDEX(Paste_Here!AK$2:AK$600, MATCH(B537, Paste_Here!A$2:A$600, 0))&lt;&gt;"", ISNUMBER(VALUE(INDEX(Paste_Here!AK$2:AK$600, MATCH(B537, Paste_Here!A$2:A$600, 0))))), INDEX(Paste_Here!AK$2:AK$600, MATCH(B537, Paste_Here!A$2:A$600, 0)), ""), ""), "")</f>
        <v/>
      </c>
      <c r="BF537" s="47"/>
      <c r="BG537" s="34" t="str" cm="1">
        <f t="array" aca="1" ref="BG537" ca="1">IFERROR(IF(B537&lt;&gt;"", IF(INDEX(Paste_Here!AE$2:AE$600, MATCH(B537, Paste_Here!A$2:A$600, 0))&lt;&gt;"", IF(LEFT(INDEX(Paste_Here!AE$2:AE$600, MATCH(B537, Paste_Here!A$2:A$600, 0)), 2)="EM", -1, 1) * VALUE(_xlfn.TEXTJOIN("", TRUE, IF(ISNUMBER(MID(INDEX(Paste_Here!AE$2:AE$600, MATCH(B537, Paste_Here!A$2:A$600, 0)), ROW(INDIRECT("1:"&amp;LEN(INDEX(Paste_Here!AE$2:AE$600, MATCH(B537, Paste_Here!A$2:A$600, 0))))), 1)*1), MID(INDEX(Paste_Here!AE$2:AE$600, MATCH(B537, Paste_Here!A$2:A$600, 0)), ROW(INDIRECT("1:"&amp;LEN(INDEX(Paste_Here!AE$2:AE$600, MATCH(B537, Paste_Here!A$2:A$600, 0))))), 1), ""))), ""), ""), "")</f>
        <v/>
      </c>
      <c r="BH537" s="47"/>
      <c r="BJ537" s="47"/>
      <c r="BK537" s="2" t="str">
        <f t="shared" si="50"/>
        <v/>
      </c>
      <c r="BL537" s="47"/>
      <c r="BM537" s="34" t="str">
        <f>IFERROR(IF(B537&lt;&gt;"", IF(AND(INDEX(Paste_Here!Z$2:Z$600, MATCH(B537, Paste_Here!A$2:A$600, 0))&lt;&gt;"", ISNUMBER(VALUE(INDEX(Paste_Here!Z$2:Z$600, MATCH(B537, Paste_Here!A$2:A$600, 0))))), INDEX(Paste_Here!Z$2:Z$600, MATCH(B537, Paste_Here!A$2:A$600, 0)), ""), ""), "")</f>
        <v/>
      </c>
      <c r="BN537" s="47"/>
      <c r="BO537" s="34" t="str">
        <f>IFERROR(IF(B537&lt;&gt;"", IF(ISNUMBER(SEARCH("highrisk", LOWER(INDEX(Paste_Here!AA$2:AA$600, MATCH(B537, Paste_Here!A$2:A$600, 0))))), "High Risk", IF(ISNUMBER(SEARCH("lowrisk", LOWER(INDEX(Paste_Here!AA$2:AA$600, MATCH(B537, Paste_Here!A$2:A$600, 0))))), "Low Risk", IF(ISNUMBER(SEARCH("somerisk", LOWER(INDEX(Paste_Here!AA$2:AA$600, MATCH(B537, Paste_Here!A$2:A$600, 0))))), "Some Risk", IF(ISNUMBER(SEARCH("OT", LOWER(INDEX(Paste_Here!AA$2:AA$600, MATCH(B537, Paste_Here!A$2:A$600, 0))))), "On Track", "")))), ""), "")</f>
        <v/>
      </c>
      <c r="BP537" s="47"/>
      <c r="BQ537" s="34" t="str">
        <f>IFERROR(IF(B537&lt;&gt;"", IF(AND(INDEX(Paste_Here!AC$2:AC$600, MATCH(B537, Paste_Here!A$2:A$600, 0))&lt;&gt;"", ISNUMBER(VALUE(INDEX(Paste_Here!AC$2:AC$600, MATCH(B537, Paste_Here!A$2:A$600, 0))))), INDEX(Paste_Here!AC$2:AC$600, MATCH(B537, Paste_Here!A$2:A$600, 0)), ""), ""), "")</f>
        <v/>
      </c>
      <c r="BR537" s="47"/>
      <c r="BS537" s="34" t="str">
        <f>IFERROR(IF(B537&lt;&gt;"", IF(ISNUMBER(SEARCH("highrisk", LOWER(INDEX(Paste_Here!AD$2:AD$600, MATCH(B537, Paste_Here!A$2:A$600, 0))))), "High Risk", IF(ISNUMBER(SEARCH("lowrisk", LOWER(INDEX(Paste_Here!AD$2:AD$600, MATCH(B537, Paste_Here!A$2:A$600, 0))))), "Low Risk", IF(ISNUMBER(SEARCH("somerisk", LOWER(INDEX(Paste_Here!AD$2:AD$600, MATCH(B537, Paste_Here!A$2:A$600, 0))))), "Some Risk", IF(ISNUMBER(SEARCH("OT", LOWER(INDEX(Paste_Here!AD$2:AD$600, MATCH(B537, Paste_Here!A$2:A$600, 0))))), "On Track", "")))), ""), "")</f>
        <v/>
      </c>
      <c r="BT537" s="47"/>
      <c r="BU537" s="34"/>
      <c r="BV537" s="47"/>
      <c r="BW537" s="34"/>
      <c r="BX537" s="47"/>
      <c r="BY537" s="34"/>
      <c r="BZ537" s="47"/>
      <c r="CA537" s="34"/>
      <c r="CB537" s="49"/>
      <c r="DT537" s="47"/>
      <c r="DU537" s="47"/>
      <c r="DV537" s="2" t="str">
        <f t="shared" si="51"/>
        <v/>
      </c>
      <c r="DW537" s="47"/>
      <c r="DX537" s="2" t="str">
        <f>IFERROR(IF(B537&lt;&gt;"", IF(ISNUMBER(SEARCH("s", LOWER(INDEX(Paste_Here!M$2:M$600, MATCH(B537, Paste_Here!A$2:A$600, 0))))), "Yes", IF(INDEX(Paste_Here!M$2:M$600, MATCH(B537, Paste_Here!A$2:A$600, 0))&lt;&gt;"", "No", "")), ""), "")</f>
        <v/>
      </c>
      <c r="DY537" s="47"/>
      <c r="DZ537" s="2" t="str">
        <f>IFERROR(IF(B537&lt;&gt;"", IF(ISNUMBER(SEARCH("yes", LOWER(INDEX(Paste_Here!F$2:F$600, MATCH(B537, Paste_Here!A$2:A$600, 0))))), "Yes", IF(ISNUMBER(SEARCH("no", LOWER(INDEX(Paste_Here!F$2:F$600, MATCH(B537, Paste_Here!A$2:A$600, 0))))), "No", "")), ""), "")</f>
        <v/>
      </c>
      <c r="EA537" s="47"/>
      <c r="EB537" s="2" t="str">
        <f>IFERROR(IF(B537&lt;&gt;"", IF(ISNUMBER(SEARCH("english language learner", LOWER(INDEX(Paste_Here!C$2:C$600, MATCH(B537, Paste_Here!A$2:A$600, 0))))), "Yes", ""), ""), "")</f>
        <v/>
      </c>
      <c r="EC537" s="47"/>
      <c r="ED537" s="2" t="str">
        <f>IFERROR(IF(B537&lt;&gt;"", IF(OR(ISNUMBER(SEARCH("b", LOWER(INDEX(Paste_Here!K$2:K$600, MATCH(B537, Paste_Here!A$2:A$600, 0))))), ISNUMBER(SEARCH("h", LOWER(INDEX(Paste_Here!K$2:K$600, MATCH(B537, Paste_Here!A$2:A$600, 0))))), ISNUMBER(SEARCH("i", LOWER(INDEX(Paste_Here!K$2:K$600, MATCH(B537, Paste_Here!A$2:A$600, 0)))))), "Yes", IF(INDEX(Paste_Here!K$2:K$600, MATCH(B537, Paste_Here!A$2:A$600, 0))&lt;&gt;"", "No", "")), ""), "")</f>
        <v/>
      </c>
      <c r="EE537" s="47"/>
      <c r="EF537" s="34" t="str">
        <f>IFERROR(IF(B537&lt;&gt;"", IF(ISNUMBER(SEARCH("yes", LOWER(INDEX(Paste_Here!L$2:L$600, MATCH(B537, Paste_Here!A$2:A$600, 0))))), "Yes", IF(ISNUMBER(SEARCH("no", LOWER(INDEX(Paste_Here!L$2:L$600, MATCH(B537, Paste_Here!A$2:A$600, 0))))), "No", "")), ""), "")</f>
        <v/>
      </c>
      <c r="EG537" s="47"/>
      <c r="EH537" s="2" t="str">
        <f>IFERROR(IF(B537&lt;&gt;"", IF(ISNUMBER(SEARCH("transitional 2", LOWER(INDEX(Paste_Here!C$2:C$600, MATCH(B537, Paste_Here!A$2:A$600, 0))))), "T2", IF(ISNUMBER(SEARCH("transitional 1", LOWER(INDEX(Paste_Here!C$2:C$600, MATCH(B537, Paste_Here!A$2:A$600, 0))))), "T1", IF(ISNUMBER(SEARCH("waived ell services", LOWER(INDEX(Paste_Here!C$2:C$600, MATCH(B537, Paste_Here!A$2:A$600, 0))))), "W", ""))), ""), "")</f>
        <v/>
      </c>
      <c r="EI537" s="47"/>
      <c r="EJ537" s="2" t="str">
        <f>IFERROR(IF(B537&lt;&gt;"", IF(AND(INDEX(Paste_Here!AG$2:AG$600, MATCH(B537, Paste_Here!A$2:A$600, 0))&lt;&gt;"", ISNUMBER(VALUE(INDEX(Paste_Here!AG$2:AG$600, MATCH(B537, Paste_Here!A$2:A$600, 0))))), INDEX(Paste_Here!AG$2:AG$600, MATCH(B537, Paste_Here!A$2:A$600, 0)), ""), ""), "")</f>
        <v/>
      </c>
      <c r="EK537" s="47"/>
      <c r="EL537" s="2" t="str">
        <f>IFERROR(IF(B537&lt;&gt;"", IF(AND(INDEX(Paste_Here!AL$2:AL$600, MATCH(B537, Paste_Here!A$2:A$600, 0))&lt;&gt;"", ISNUMBER(VALUE(INDEX(Paste_Here!AL$2:AL$600, MATCH(B537, Paste_Here!A$2:A$600, 0))))), INDEX(Paste_Here!AL$2:AL$600, MATCH(B537, Paste_Here!A$2:A$600, 0)), ""), ""), "")</f>
        <v/>
      </c>
      <c r="EM537" s="47"/>
      <c r="FA537" s="4" t="str" cm="1">
        <f t="array" ref="FA537">IFERROR(INDEX(Paste_Here!$B$2:$B$600, MATCH(0, COUNTIF(FA$4:FA536, Paste_Here!$B$2:$B$600) + IF(Paste_Here!$B$2:$B$600="", 1, 0), 0)), "")</f>
        <v/>
      </c>
      <c r="FB537" s="4" t="str">
        <f>IF(FA537&lt;&gt;"", INDEX(Paste_Here!$A$2:$A$600, MATCH(FA537, Paste_Here!$B$2:$B$600, 0)), "")</f>
        <v/>
      </c>
      <c r="FC537" s="4" t="str">
        <f t="shared" si="52"/>
        <v/>
      </c>
      <c r="FD537" s="4" t="str" cm="1">
        <f t="array" ref="FD537">IFERROR(INDEX($FC$5:$FC$600, MATCH(SMALL(IF($FC$5:$FC$600&lt;&gt;"", COUNTIF($FC$5:$FC$600, "&lt;"&amp;$FC$5:$FC$600)+1), ROW()-ROW($FD$5)+1), COUNTIF($FC$5:$FC$600, "&lt;"&amp;$FC$5:$FC$600)+1, 0)), "")</f>
        <v/>
      </c>
      <c r="FF537" s="2" t="str">
        <f>IFERROR(IF(B537&lt;&gt;"", IF(AND(INDEX(Paste_Here!AH$2:AH$600, MATCH(B537, Paste_Here!A$2:A$600, 0))&lt;&gt;"", ISNUMBER(VALUE(INDEX(Paste_Here!AH$2:AH$600, MATCH(B537, Paste_Here!A$2:A$600, 0))))), INDEX(Paste_Here!AH$2:AH$600, MATCH(B537, Paste_Here!A$2:A$600, 0)), ""), ""), "")</f>
        <v/>
      </c>
      <c r="FG537" s="47"/>
      <c r="FH537" s="2" t="str">
        <f>IFERROR(IF(B537&lt;&gt;"", IF(AND(INDEX(Paste_Here!AM$2:AM$600, MATCH(B537, Paste_Here!A$2:A$600, 0))&lt;&gt;"", ISNUMBER(VALUE(INDEX(Paste_Here!AM$2:AM$600, MATCH(B537, Paste_Here!A$2:A$600, 0))))), INDEX(Paste_Here!AM$2:AM$600, MATCH(B537, Paste_Here!A$2:A$600, 0)), ""), ""), "")</f>
        <v/>
      </c>
      <c r="FI537" s="47"/>
      <c r="FJ537" s="47"/>
      <c r="FK537" s="2" t="str">
        <f t="shared" si="53"/>
        <v/>
      </c>
      <c r="FL537" s="47"/>
      <c r="FM537" s="2" t="str">
        <f>IFERROR(IF(B537&lt;&gt;"", IF(ISNUMBER(VALUE(INDEX(Paste_Here!H$2:H$600, MATCH(B537, Paste_Here!A$2:A$600, 0)))), IF(VALUE(INDEX(Paste_Here!H$2:H$600, MATCH(B537, Paste_Here!A$2:A$600, 0)))=0, "No", IF(AND(VALUE(INDEX(Paste_Here!H$2:H$600, MATCH(B537, Paste_Here!A$2:A$600, 0)))&gt;=1, VALUE(INDEX(Paste_Here!H$2:H$600, MATCH(B537, Paste_Here!A$2:A$600, 0)))&lt;=4), VALUE(INDEX(Paste_Here!H$2:H$600, MATCH(B537, Paste_Here!A$2:A$600, 0))), "")), ""), ""), "")</f>
        <v/>
      </c>
      <c r="FN537" s="47"/>
      <c r="FO537" s="34" t="str">
        <f>IFERROR(IF(B537&lt;&gt;"", IF(ISNUMBER(VALUE(INDEX(Paste_Here!I$2:I$600, MATCH(B537, Paste_Here!A$2:A$600, 0)))), IF(VALUE(INDEX(Paste_Here!I$2:I$600, MATCH(B537, Paste_Here!A$2:A$600, 0)))=0, "No", IF(AND(VALUE(INDEX(Paste_Here!I$2:I$600, MATCH(B537, Paste_Here!A$2:A$600, 0)))&gt;=1, VALUE(INDEX(Paste_Here!I$2:I$600, MATCH(B537, Paste_Here!A$2:A$600, 0)))&lt;=4), VALUE(INDEX(Paste_Here!I$2:I$600, MATCH(B537, Paste_Here!A$2:A$600, 0))), "")), ""), ""), "")</f>
        <v/>
      </c>
      <c r="FP537" s="47"/>
      <c r="FQ537" s="2"/>
      <c r="FR537" s="47"/>
      <c r="FS537" s="2"/>
      <c r="FT537" s="47"/>
      <c r="FU537" s="2"/>
      <c r="FV537" s="47"/>
      <c r="FW537" s="2"/>
      <c r="FX537" s="47"/>
      <c r="FY537" s="2"/>
      <c r="FZ537" s="47"/>
      <c r="GA537" s="2"/>
      <c r="GB537" s="47"/>
      <c r="GU537" s="2"/>
      <c r="GV537" s="47"/>
      <c r="GW537" s="2"/>
      <c r="GX537" s="47"/>
    </row>
    <row r="538" spans="1:206">
      <c r="A538" s="47"/>
      <c r="B538" s="2" t="str">
        <f t="shared" si="48"/>
        <v/>
      </c>
      <c r="C538" s="47"/>
      <c r="D538" s="2" t="str">
        <f>IFERROR(IF(B538&lt;&gt;"", IF(COUNTIF(INDEX(Paste_Here!N$2:O$600, MATCH(B538, Paste_Here!A$2:A$600, 0), 0), "yes") &gt; 0, "No", IF(COUNTIF(INDEX(Paste_Here!N$2:O$600, MATCH(B538, Paste_Here!A$2:A$600, 0), 0), "no") &gt; 0, "Yes", "")), ""), "")</f>
        <v/>
      </c>
      <c r="E538" s="47"/>
      <c r="F538" s="84" t="str">
        <f>IFERROR(IF(B538&lt;&gt;"", IF(AND(INDEX(Paste_Here!P$2:P$600, MATCH(B538, Paste_Here!A$2:A$600, 0))&lt;&gt;"", ISNUMBER(VALUE(INDEX(Paste_Here!P$2:P$600, MATCH(B538, Paste_Here!A$2:A$600, 0))))), INDEX(Paste_Here!P$2:P$600, MATCH(B538, Paste_Here!A$2:A$600, 0)), ""), ""), "")</f>
        <v/>
      </c>
      <c r="G538" s="47"/>
      <c r="H538" s="2" t="str">
        <f>IFERROR(IF(B538&lt;&gt;"", IF(ISNUMBER(SEARCH("highrisk", LOWER(INDEX(Paste_Here!Q$2:Q$600, MATCH(B538, Paste_Here!A$2:A$600, 0))))), "High Risk", IF(ISNUMBER(SEARCH("lowrisk", LOWER(INDEX(Paste_Here!Q$2:Q$600, MATCH(B538, Paste_Here!A$2:A$600, 0))))), "Low Risk", IF(ISNUMBER(SEARCH("somerisk", LOWER(INDEX(Paste_Here!Q$2:Q$600, MATCH(B538, Paste_Here!A$2:A$600, 0))))), "Some Risk", ""))), ""), "")</f>
        <v/>
      </c>
      <c r="I538" s="47"/>
      <c r="J538" s="2"/>
      <c r="K538" s="47"/>
      <c r="L538" s="2"/>
      <c r="M538" s="47"/>
      <c r="N538" s="2"/>
      <c r="O538" s="47"/>
      <c r="P538" s="2" t="str">
        <f>IFERROR(IF(B538&lt;&gt;"", IF(AND(ISNUMBER(VALUE(INDEX(Paste_Here!R$2:R$600, MATCH(B538, Paste_Here!A$2:A$600, 0)))), INDEX(Paste_Here!R$2:R$600, MATCH(B538, Paste_Here!A$2:A$600, 0)) &lt;&gt; ""), VALUE(INDEX(Paste_Here!R$2:R$600, MATCH(B538, Paste_Here!A$2:A$600, 0))), ""), ""), "")</f>
        <v/>
      </c>
      <c r="Q538" s="47"/>
      <c r="R538" s="2"/>
      <c r="S538" s="47"/>
      <c r="W538" s="47"/>
      <c r="X538" s="2"/>
      <c r="Y538" s="47"/>
      <c r="Z538" s="2" t="str">
        <f>IFERROR(IF(B538&lt;&gt;"", IF(AND(INDEX(Paste_Here!S$2:S$600, MATCH(B538, Paste_Here!A$2:A$600, 0))&lt;&gt;"", ISNUMBER(VALUE(INDEX(Paste_Here!S$2:S$600, MATCH(B538, Paste_Here!A$2:A$600, 0))))), INDEX(Paste_Here!S$2:S$600, MATCH(B538, Paste_Here!A$2:A$600, 0)), ""), ""), "")</f>
        <v/>
      </c>
      <c r="AA538" s="47"/>
      <c r="AB538" s="2" t="str">
        <f>IFERROR(IF(B538&lt;&gt;"", IF(ISNUMBER(SEARCH("highrisk", LOWER(INDEX(Paste_Here!T$2:T$600, MATCH(B538, Paste_Here!A$2:A$600, 0))))), "High Risk", IF(ISNUMBER(SEARCH("lowrisk", LOWER(INDEX(Paste_Here!T$2:T$600, MATCH(B538, Paste_Here!A$2:A$600, 0))))), "Low Risk", IF(ISNUMBER(SEARCH("somerisk", LOWER(INDEX(Paste_Here!T$2:T$600, MATCH(B538, Paste_Here!A$2:A$600, 0))))), "Some Risk", IF(ISNUMBER(SEARCH("OT", LOWER(INDEX(Paste_Here!T$2:T$600, MATCH(B538, Paste_Here!A$2:A$600, 0))))), "On Track", "")))), ""), "")</f>
        <v/>
      </c>
      <c r="AC538" s="47"/>
      <c r="AD538" s="2"/>
      <c r="AE538" s="47"/>
      <c r="AF538" s="2"/>
      <c r="AG538" s="47"/>
      <c r="AH538" s="2"/>
      <c r="AI538" s="47"/>
      <c r="AJ538" s="2" t="str" cm="1">
        <f t="array" aca="1" ref="AJ538" ca="1">IFERROR(IF(ISNUMBER(SEARCH("BR", INDEX(Paste_Here!AB$2:AB$210, MATCH(B538, Paste_Here!A$2:A$210, 0)))), -1, 1) * VALUE(_xlfn.TEXTJOIN("", TRUE, IF(ISNUMBER(--MID(INDEX(Paste_Here!AB$2:AB$210, MATCH(B538, Paste_Here!A$2:A$210, 0)), ROW(INDIRECT("1:"&amp;LEN(INDEX(Paste_Here!AB$2:AB$210, MATCH(B538, Paste_Here!A$2:A$210, 0))))), 1)), MID(INDEX(Paste_Here!AB$2:AB$210, MATCH(B538, Paste_Here!A$2:A$210, 0)), ROW(INDIRECT("1:"&amp;LEN(INDEX(Paste_Here!AB$2:AB$210, MATCH(B538, Paste_Here!A$2:A$210, 0))))), 1), ""))), "")</f>
        <v/>
      </c>
      <c r="AK538" s="47"/>
      <c r="AL538" s="34" t="str">
        <f>IFERROR(IF(B538&lt;&gt;"", IF(AND(INDEX(Paste_Here!AF$2:AF$600, MATCH(B538, Paste_Here!A$2:A$600, 0))&lt;&gt;"", ISNUMBER(VALUE(INDEX(Paste_Here!AF$2:AF$600, MATCH(B538, Paste_Here!A$2:A$600, 0))))), INDEX(Paste_Here!AF$2:AF$600, MATCH(B538, Paste_Here!A$2:A$600, 0)), ""), ""), "")</f>
        <v/>
      </c>
      <c r="AM538" s="47"/>
      <c r="AN538" s="47"/>
      <c r="AO538" s="2" t="str">
        <f t="shared" si="49"/>
        <v/>
      </c>
      <c r="AP538" s="47"/>
      <c r="AQ538" s="34" t="str">
        <f>IFERROR(IF(B538&lt;&gt;"", IF(COUNTIF(INDEX(Paste_Here!X$2:Y$600, MATCH(B538, Paste_Here!A$2:A$600, 0), 0), "yes") &gt; 0, "No", IF(COUNTIF(INDEX(Paste_Here!X$2:Y$600, MATCH(B538, Paste_Here!A$2:A$600, 0), 0), "no") &gt; 0, "Yes", "")), ""), "")</f>
        <v/>
      </c>
      <c r="AR538" s="47"/>
      <c r="AS538" s="34" t="str">
        <f>IFERROR(IF(B538&lt;&gt;"", IF(AND(INDEX(Paste_Here!U$2:U$600, MATCH(B538, Paste_Here!A$2:A$600, 0))&lt;&gt;"", ISNUMBER(VALUE(INDEX(Paste_Here!U$2:U$600, MATCH(B538, Paste_Here!A$2:A$600, 0))))), INDEX(Paste_Here!U$2:U$600, MATCH(B538, Paste_Here!A$2:A$600, 0)), ""), ""), "")</f>
        <v/>
      </c>
      <c r="AT538" s="47"/>
      <c r="AU538" s="34" t="str">
        <f>IFERROR(IF(B538&lt;&gt;"", IF(ISNUMBER(SEARCH("highrisk", LOWER(INDEX(Paste_Here!V$2:V$600, MATCH(B538, Paste_Here!A$2:A$600, 0))))), "High Risk", IF(ISNUMBER(SEARCH("lowrisk", LOWER(INDEX(Paste_Here!V$2:V$600, MATCH(B538, Paste_Here!A$2:A$600, 0))))), "Low Risk", IF(ISNUMBER(SEARCH("somerisk", LOWER(INDEX(Paste_Here!V$2:V$600, MATCH(B538, Paste_Here!A$2:A$600, 0))))), "Some Risk", ""))), ""), "")</f>
        <v/>
      </c>
      <c r="AV538" s="47"/>
      <c r="AW538" s="34" t="str">
        <f>IFERROR(IF(B538&lt;&gt;"", IF(AND(ISNUMBER(VALUE(INDEX(Paste_Here!W$2:W$600, MATCH(B538, Paste_Here!A$2:A$600, 0)))), INDEX(Paste_Here!W$2:W$600, MATCH(B538, Paste_Here!A$2:A$600, 0)) &lt;&gt; ""), VALUE(INDEX(Paste_Here!W$2:W$600, MATCH(B538, Paste_Here!A$2:A$600, 0))), ""), ""), "")</f>
        <v/>
      </c>
      <c r="AX538" s="47"/>
      <c r="BA538" s="2" t="str">
        <f>IFERROR(IF(B538&lt;&gt;"", IF(AND(INDEX(Paste_Here!AI$2:AI$600, MATCH(B538, Paste_Here!A$2:A$600, 0))&lt;&gt;"", ISNUMBER(VALUE(INDEX(Paste_Here!AI$2:AI$600, MATCH(B538, Paste_Here!A$2:A$600, 0))))), INDEX(Paste_Here!AI$2:AI$600, MATCH(B538, Paste_Here!A$2:A$600, 0)), ""), ""), "")</f>
        <v/>
      </c>
      <c r="BB538" s="47"/>
      <c r="BC538" s="34" t="str">
        <f>IFERROR(IF(B538&lt;&gt;"", IF(ISNUMBER(SEARCH("highrisk", LOWER(INDEX(Paste_Here!AJ$2:AJ$600, MATCH(B538, Paste_Here!A$2:A$600, 0))))), "High Risk", IF(ISNUMBER(SEARCH("lowrisk", LOWER(INDEX(Paste_Here!AJ$2:AJ$600, MATCH(B538, Paste_Here!A$2:A$600, 0))))), "Low Risk", IF(ISNUMBER(SEARCH("somerisk", LOWER(INDEX(Paste_Here!AJ$2:AJ$600, MATCH(B538, Paste_Here!A$2:A$600, 0))))), "Some Risk", IF(ISNUMBER(SEARCH("OT", LOWER(INDEX(Paste_Here!AJ$2:AJ$600, MATCH(B538, Paste_Here!A$2:A$600, 0))))), "On Track", "")))), ""), "")</f>
        <v/>
      </c>
      <c r="BD538" s="47"/>
      <c r="BE538" s="34" t="str">
        <f>IFERROR(IF(B538&lt;&gt;"", IF(AND(INDEX(Paste_Here!AK$2:AK$600, MATCH(B538, Paste_Here!A$2:A$600, 0))&lt;&gt;"", ISNUMBER(VALUE(INDEX(Paste_Here!AK$2:AK$600, MATCH(B538, Paste_Here!A$2:A$600, 0))))), INDEX(Paste_Here!AK$2:AK$600, MATCH(B538, Paste_Here!A$2:A$600, 0)), ""), ""), "")</f>
        <v/>
      </c>
      <c r="BF538" s="47"/>
      <c r="BG538" s="34" t="str" cm="1">
        <f t="array" aca="1" ref="BG538" ca="1">IFERROR(IF(B538&lt;&gt;"", IF(INDEX(Paste_Here!AE$2:AE$600, MATCH(B538, Paste_Here!A$2:A$600, 0))&lt;&gt;"", IF(LEFT(INDEX(Paste_Here!AE$2:AE$600, MATCH(B538, Paste_Here!A$2:A$600, 0)), 2)="EM", -1, 1) * VALUE(_xlfn.TEXTJOIN("", TRUE, IF(ISNUMBER(MID(INDEX(Paste_Here!AE$2:AE$600, MATCH(B538, Paste_Here!A$2:A$600, 0)), ROW(INDIRECT("1:"&amp;LEN(INDEX(Paste_Here!AE$2:AE$600, MATCH(B538, Paste_Here!A$2:A$600, 0))))), 1)*1), MID(INDEX(Paste_Here!AE$2:AE$600, MATCH(B538, Paste_Here!A$2:A$600, 0)), ROW(INDIRECT("1:"&amp;LEN(INDEX(Paste_Here!AE$2:AE$600, MATCH(B538, Paste_Here!A$2:A$600, 0))))), 1), ""))), ""), ""), "")</f>
        <v/>
      </c>
      <c r="BH538" s="47"/>
      <c r="BJ538" s="47"/>
      <c r="BK538" s="2" t="str">
        <f t="shared" si="50"/>
        <v/>
      </c>
      <c r="BL538" s="47"/>
      <c r="BM538" s="34" t="str">
        <f>IFERROR(IF(B538&lt;&gt;"", IF(AND(INDEX(Paste_Here!Z$2:Z$600, MATCH(B538, Paste_Here!A$2:A$600, 0))&lt;&gt;"", ISNUMBER(VALUE(INDEX(Paste_Here!Z$2:Z$600, MATCH(B538, Paste_Here!A$2:A$600, 0))))), INDEX(Paste_Here!Z$2:Z$600, MATCH(B538, Paste_Here!A$2:A$600, 0)), ""), ""), "")</f>
        <v/>
      </c>
      <c r="BN538" s="47"/>
      <c r="BO538" s="34" t="str">
        <f>IFERROR(IF(B538&lt;&gt;"", IF(ISNUMBER(SEARCH("highrisk", LOWER(INDEX(Paste_Here!AA$2:AA$600, MATCH(B538, Paste_Here!A$2:A$600, 0))))), "High Risk", IF(ISNUMBER(SEARCH("lowrisk", LOWER(INDEX(Paste_Here!AA$2:AA$600, MATCH(B538, Paste_Here!A$2:A$600, 0))))), "Low Risk", IF(ISNUMBER(SEARCH("somerisk", LOWER(INDEX(Paste_Here!AA$2:AA$600, MATCH(B538, Paste_Here!A$2:A$600, 0))))), "Some Risk", IF(ISNUMBER(SEARCH("OT", LOWER(INDEX(Paste_Here!AA$2:AA$600, MATCH(B538, Paste_Here!A$2:A$600, 0))))), "On Track", "")))), ""), "")</f>
        <v/>
      </c>
      <c r="BP538" s="47"/>
      <c r="BQ538" s="34" t="str">
        <f>IFERROR(IF(B538&lt;&gt;"", IF(AND(INDEX(Paste_Here!AC$2:AC$600, MATCH(B538, Paste_Here!A$2:A$600, 0))&lt;&gt;"", ISNUMBER(VALUE(INDEX(Paste_Here!AC$2:AC$600, MATCH(B538, Paste_Here!A$2:A$600, 0))))), INDEX(Paste_Here!AC$2:AC$600, MATCH(B538, Paste_Here!A$2:A$600, 0)), ""), ""), "")</f>
        <v/>
      </c>
      <c r="BR538" s="47"/>
      <c r="BS538" s="34" t="str">
        <f>IFERROR(IF(B538&lt;&gt;"", IF(ISNUMBER(SEARCH("highrisk", LOWER(INDEX(Paste_Here!AD$2:AD$600, MATCH(B538, Paste_Here!A$2:A$600, 0))))), "High Risk", IF(ISNUMBER(SEARCH("lowrisk", LOWER(INDEX(Paste_Here!AD$2:AD$600, MATCH(B538, Paste_Here!A$2:A$600, 0))))), "Low Risk", IF(ISNUMBER(SEARCH("somerisk", LOWER(INDEX(Paste_Here!AD$2:AD$600, MATCH(B538, Paste_Here!A$2:A$600, 0))))), "Some Risk", IF(ISNUMBER(SEARCH("OT", LOWER(INDEX(Paste_Here!AD$2:AD$600, MATCH(B538, Paste_Here!A$2:A$600, 0))))), "On Track", "")))), ""), "")</f>
        <v/>
      </c>
      <c r="BT538" s="47"/>
      <c r="BU538" s="34"/>
      <c r="BV538" s="47"/>
      <c r="BW538" s="34"/>
      <c r="BX538" s="47"/>
      <c r="BY538" s="34"/>
      <c r="BZ538" s="47"/>
      <c r="CA538" s="34"/>
      <c r="CB538" s="49"/>
      <c r="DT538" s="47"/>
      <c r="DU538" s="47"/>
      <c r="DV538" s="2" t="str">
        <f t="shared" si="51"/>
        <v/>
      </c>
      <c r="DW538" s="47"/>
      <c r="DX538" s="2" t="str">
        <f>IFERROR(IF(B538&lt;&gt;"", IF(ISNUMBER(SEARCH("s", LOWER(INDEX(Paste_Here!M$2:M$600, MATCH(B538, Paste_Here!A$2:A$600, 0))))), "Yes", IF(INDEX(Paste_Here!M$2:M$600, MATCH(B538, Paste_Here!A$2:A$600, 0))&lt;&gt;"", "No", "")), ""), "")</f>
        <v/>
      </c>
      <c r="DY538" s="47"/>
      <c r="DZ538" s="2" t="str">
        <f>IFERROR(IF(B538&lt;&gt;"", IF(ISNUMBER(SEARCH("yes", LOWER(INDEX(Paste_Here!F$2:F$600, MATCH(B538, Paste_Here!A$2:A$600, 0))))), "Yes", IF(ISNUMBER(SEARCH("no", LOWER(INDEX(Paste_Here!F$2:F$600, MATCH(B538, Paste_Here!A$2:A$600, 0))))), "No", "")), ""), "")</f>
        <v/>
      </c>
      <c r="EA538" s="47"/>
      <c r="EB538" s="2" t="str">
        <f>IFERROR(IF(B538&lt;&gt;"", IF(ISNUMBER(SEARCH("english language learner", LOWER(INDEX(Paste_Here!C$2:C$600, MATCH(B538, Paste_Here!A$2:A$600, 0))))), "Yes", ""), ""), "")</f>
        <v/>
      </c>
      <c r="EC538" s="47"/>
      <c r="ED538" s="2" t="str">
        <f>IFERROR(IF(B538&lt;&gt;"", IF(OR(ISNUMBER(SEARCH("b", LOWER(INDEX(Paste_Here!K$2:K$600, MATCH(B538, Paste_Here!A$2:A$600, 0))))), ISNUMBER(SEARCH("h", LOWER(INDEX(Paste_Here!K$2:K$600, MATCH(B538, Paste_Here!A$2:A$600, 0))))), ISNUMBER(SEARCH("i", LOWER(INDEX(Paste_Here!K$2:K$600, MATCH(B538, Paste_Here!A$2:A$600, 0)))))), "Yes", IF(INDEX(Paste_Here!K$2:K$600, MATCH(B538, Paste_Here!A$2:A$600, 0))&lt;&gt;"", "No", "")), ""), "")</f>
        <v/>
      </c>
      <c r="EE538" s="47"/>
      <c r="EF538" s="34" t="str">
        <f>IFERROR(IF(B538&lt;&gt;"", IF(ISNUMBER(SEARCH("yes", LOWER(INDEX(Paste_Here!L$2:L$600, MATCH(B538, Paste_Here!A$2:A$600, 0))))), "Yes", IF(ISNUMBER(SEARCH("no", LOWER(INDEX(Paste_Here!L$2:L$600, MATCH(B538, Paste_Here!A$2:A$600, 0))))), "No", "")), ""), "")</f>
        <v/>
      </c>
      <c r="EG538" s="47"/>
      <c r="EH538" s="2" t="str">
        <f>IFERROR(IF(B538&lt;&gt;"", IF(ISNUMBER(SEARCH("transitional 2", LOWER(INDEX(Paste_Here!C$2:C$600, MATCH(B538, Paste_Here!A$2:A$600, 0))))), "T2", IF(ISNUMBER(SEARCH("transitional 1", LOWER(INDEX(Paste_Here!C$2:C$600, MATCH(B538, Paste_Here!A$2:A$600, 0))))), "T1", IF(ISNUMBER(SEARCH("waived ell services", LOWER(INDEX(Paste_Here!C$2:C$600, MATCH(B538, Paste_Here!A$2:A$600, 0))))), "W", ""))), ""), "")</f>
        <v/>
      </c>
      <c r="EI538" s="47"/>
      <c r="EJ538" s="2" t="str">
        <f>IFERROR(IF(B538&lt;&gt;"", IF(AND(INDEX(Paste_Here!AG$2:AG$600, MATCH(B538, Paste_Here!A$2:A$600, 0))&lt;&gt;"", ISNUMBER(VALUE(INDEX(Paste_Here!AG$2:AG$600, MATCH(B538, Paste_Here!A$2:A$600, 0))))), INDEX(Paste_Here!AG$2:AG$600, MATCH(B538, Paste_Here!A$2:A$600, 0)), ""), ""), "")</f>
        <v/>
      </c>
      <c r="EK538" s="47"/>
      <c r="EL538" s="2" t="str">
        <f>IFERROR(IF(B538&lt;&gt;"", IF(AND(INDEX(Paste_Here!AL$2:AL$600, MATCH(B538, Paste_Here!A$2:A$600, 0))&lt;&gt;"", ISNUMBER(VALUE(INDEX(Paste_Here!AL$2:AL$600, MATCH(B538, Paste_Here!A$2:A$600, 0))))), INDEX(Paste_Here!AL$2:AL$600, MATCH(B538, Paste_Here!A$2:A$600, 0)), ""), ""), "")</f>
        <v/>
      </c>
      <c r="EM538" s="47"/>
      <c r="FA538" s="4" t="str" cm="1">
        <f t="array" ref="FA538">IFERROR(INDEX(Paste_Here!$B$2:$B$600, MATCH(0, COUNTIF(FA$4:FA537, Paste_Here!$B$2:$B$600) + IF(Paste_Here!$B$2:$B$600="", 1, 0), 0)), "")</f>
        <v/>
      </c>
      <c r="FB538" s="4" t="str">
        <f>IF(FA538&lt;&gt;"", INDEX(Paste_Here!$A$2:$A$600, MATCH(FA538, Paste_Here!$B$2:$B$600, 0)), "")</f>
        <v/>
      </c>
      <c r="FC538" s="4" t="str">
        <f t="shared" si="52"/>
        <v/>
      </c>
      <c r="FD538" s="4" t="str" cm="1">
        <f t="array" ref="FD538">IFERROR(INDEX($FC$5:$FC$600, MATCH(SMALL(IF($FC$5:$FC$600&lt;&gt;"", COUNTIF($FC$5:$FC$600, "&lt;"&amp;$FC$5:$FC$600)+1), ROW()-ROW($FD$5)+1), COUNTIF($FC$5:$FC$600, "&lt;"&amp;$FC$5:$FC$600)+1, 0)), "")</f>
        <v/>
      </c>
      <c r="FF538" s="2" t="str">
        <f>IFERROR(IF(B538&lt;&gt;"", IF(AND(INDEX(Paste_Here!AH$2:AH$600, MATCH(B538, Paste_Here!A$2:A$600, 0))&lt;&gt;"", ISNUMBER(VALUE(INDEX(Paste_Here!AH$2:AH$600, MATCH(B538, Paste_Here!A$2:A$600, 0))))), INDEX(Paste_Here!AH$2:AH$600, MATCH(B538, Paste_Here!A$2:A$600, 0)), ""), ""), "")</f>
        <v/>
      </c>
      <c r="FG538" s="47"/>
      <c r="FH538" s="2" t="str">
        <f>IFERROR(IF(B538&lt;&gt;"", IF(AND(INDEX(Paste_Here!AM$2:AM$600, MATCH(B538, Paste_Here!A$2:A$600, 0))&lt;&gt;"", ISNUMBER(VALUE(INDEX(Paste_Here!AM$2:AM$600, MATCH(B538, Paste_Here!A$2:A$600, 0))))), INDEX(Paste_Here!AM$2:AM$600, MATCH(B538, Paste_Here!A$2:A$600, 0)), ""), ""), "")</f>
        <v/>
      </c>
      <c r="FI538" s="47"/>
      <c r="FJ538" s="47"/>
      <c r="FK538" s="2" t="str">
        <f t="shared" si="53"/>
        <v/>
      </c>
      <c r="FL538" s="47"/>
      <c r="FM538" s="2" t="str">
        <f>IFERROR(IF(B538&lt;&gt;"", IF(ISNUMBER(VALUE(INDEX(Paste_Here!H$2:H$600, MATCH(B538, Paste_Here!A$2:A$600, 0)))), IF(VALUE(INDEX(Paste_Here!H$2:H$600, MATCH(B538, Paste_Here!A$2:A$600, 0)))=0, "No", IF(AND(VALUE(INDEX(Paste_Here!H$2:H$600, MATCH(B538, Paste_Here!A$2:A$600, 0)))&gt;=1, VALUE(INDEX(Paste_Here!H$2:H$600, MATCH(B538, Paste_Here!A$2:A$600, 0)))&lt;=4), VALUE(INDEX(Paste_Here!H$2:H$600, MATCH(B538, Paste_Here!A$2:A$600, 0))), "")), ""), ""), "")</f>
        <v/>
      </c>
      <c r="FN538" s="47"/>
      <c r="FO538" s="34" t="str">
        <f>IFERROR(IF(B538&lt;&gt;"", IF(ISNUMBER(VALUE(INDEX(Paste_Here!I$2:I$600, MATCH(B538, Paste_Here!A$2:A$600, 0)))), IF(VALUE(INDEX(Paste_Here!I$2:I$600, MATCH(B538, Paste_Here!A$2:A$600, 0)))=0, "No", IF(AND(VALUE(INDEX(Paste_Here!I$2:I$600, MATCH(B538, Paste_Here!A$2:A$600, 0)))&gt;=1, VALUE(INDEX(Paste_Here!I$2:I$600, MATCH(B538, Paste_Here!A$2:A$600, 0)))&lt;=4), VALUE(INDEX(Paste_Here!I$2:I$600, MATCH(B538, Paste_Here!A$2:A$600, 0))), "")), ""), ""), "")</f>
        <v/>
      </c>
      <c r="FP538" s="47"/>
      <c r="FQ538" s="2"/>
      <c r="FR538" s="47"/>
      <c r="FS538" s="2"/>
      <c r="FT538" s="47"/>
      <c r="FU538" s="2"/>
      <c r="FV538" s="47"/>
      <c r="FW538" s="2"/>
      <c r="FX538" s="47"/>
      <c r="FY538" s="2"/>
      <c r="FZ538" s="47"/>
      <c r="GA538" s="2"/>
      <c r="GB538" s="47"/>
      <c r="GU538" s="2"/>
      <c r="GV538" s="47"/>
      <c r="GW538" s="2"/>
      <c r="GX538" s="47"/>
    </row>
    <row r="539" spans="1:206">
      <c r="A539" s="47"/>
      <c r="B539" s="2" t="str">
        <f t="shared" si="48"/>
        <v/>
      </c>
      <c r="C539" s="47"/>
      <c r="D539" s="2" t="str">
        <f>IFERROR(IF(B539&lt;&gt;"", IF(COUNTIF(INDEX(Paste_Here!N$2:O$600, MATCH(B539, Paste_Here!A$2:A$600, 0), 0), "yes") &gt; 0, "No", IF(COUNTIF(INDEX(Paste_Here!N$2:O$600, MATCH(B539, Paste_Here!A$2:A$600, 0), 0), "no") &gt; 0, "Yes", "")), ""), "")</f>
        <v/>
      </c>
      <c r="E539" s="47"/>
      <c r="F539" s="84" t="str">
        <f>IFERROR(IF(B539&lt;&gt;"", IF(AND(INDEX(Paste_Here!P$2:P$600, MATCH(B539, Paste_Here!A$2:A$600, 0))&lt;&gt;"", ISNUMBER(VALUE(INDEX(Paste_Here!P$2:P$600, MATCH(B539, Paste_Here!A$2:A$600, 0))))), INDEX(Paste_Here!P$2:P$600, MATCH(B539, Paste_Here!A$2:A$600, 0)), ""), ""), "")</f>
        <v/>
      </c>
      <c r="G539" s="47"/>
      <c r="H539" s="2" t="str">
        <f>IFERROR(IF(B539&lt;&gt;"", IF(ISNUMBER(SEARCH("highrisk", LOWER(INDEX(Paste_Here!Q$2:Q$600, MATCH(B539, Paste_Here!A$2:A$600, 0))))), "High Risk", IF(ISNUMBER(SEARCH("lowrisk", LOWER(INDEX(Paste_Here!Q$2:Q$600, MATCH(B539, Paste_Here!A$2:A$600, 0))))), "Low Risk", IF(ISNUMBER(SEARCH("somerisk", LOWER(INDEX(Paste_Here!Q$2:Q$600, MATCH(B539, Paste_Here!A$2:A$600, 0))))), "Some Risk", ""))), ""), "")</f>
        <v/>
      </c>
      <c r="I539" s="47"/>
      <c r="J539" s="2"/>
      <c r="K539" s="47"/>
      <c r="L539" s="2"/>
      <c r="M539" s="47"/>
      <c r="N539" s="2"/>
      <c r="O539" s="47"/>
      <c r="P539" s="2" t="str">
        <f>IFERROR(IF(B539&lt;&gt;"", IF(AND(ISNUMBER(VALUE(INDEX(Paste_Here!R$2:R$600, MATCH(B539, Paste_Here!A$2:A$600, 0)))), INDEX(Paste_Here!R$2:R$600, MATCH(B539, Paste_Here!A$2:A$600, 0)) &lt;&gt; ""), VALUE(INDEX(Paste_Here!R$2:R$600, MATCH(B539, Paste_Here!A$2:A$600, 0))), ""), ""), "")</f>
        <v/>
      </c>
      <c r="Q539" s="47"/>
      <c r="R539" s="2"/>
      <c r="S539" s="47"/>
      <c r="W539" s="47"/>
      <c r="X539" s="2"/>
      <c r="Y539" s="47"/>
      <c r="Z539" s="2" t="str">
        <f>IFERROR(IF(B539&lt;&gt;"", IF(AND(INDEX(Paste_Here!S$2:S$600, MATCH(B539, Paste_Here!A$2:A$600, 0))&lt;&gt;"", ISNUMBER(VALUE(INDEX(Paste_Here!S$2:S$600, MATCH(B539, Paste_Here!A$2:A$600, 0))))), INDEX(Paste_Here!S$2:S$600, MATCH(B539, Paste_Here!A$2:A$600, 0)), ""), ""), "")</f>
        <v/>
      </c>
      <c r="AA539" s="47"/>
      <c r="AB539" s="2" t="str">
        <f>IFERROR(IF(B539&lt;&gt;"", IF(ISNUMBER(SEARCH("highrisk", LOWER(INDEX(Paste_Here!T$2:T$600, MATCH(B539, Paste_Here!A$2:A$600, 0))))), "High Risk", IF(ISNUMBER(SEARCH("lowrisk", LOWER(INDEX(Paste_Here!T$2:T$600, MATCH(B539, Paste_Here!A$2:A$600, 0))))), "Low Risk", IF(ISNUMBER(SEARCH("somerisk", LOWER(INDEX(Paste_Here!T$2:T$600, MATCH(B539, Paste_Here!A$2:A$600, 0))))), "Some Risk", IF(ISNUMBER(SEARCH("OT", LOWER(INDEX(Paste_Here!T$2:T$600, MATCH(B539, Paste_Here!A$2:A$600, 0))))), "On Track", "")))), ""), "")</f>
        <v/>
      </c>
      <c r="AC539" s="47"/>
      <c r="AD539" s="2"/>
      <c r="AE539" s="47"/>
      <c r="AF539" s="2"/>
      <c r="AG539" s="47"/>
      <c r="AH539" s="2"/>
      <c r="AI539" s="47"/>
      <c r="AJ539" s="2" t="str" cm="1">
        <f t="array" aca="1" ref="AJ539" ca="1">IFERROR(IF(ISNUMBER(SEARCH("BR", INDEX(Paste_Here!AB$2:AB$210, MATCH(B539, Paste_Here!A$2:A$210, 0)))), -1, 1) * VALUE(_xlfn.TEXTJOIN("", TRUE, IF(ISNUMBER(--MID(INDEX(Paste_Here!AB$2:AB$210, MATCH(B539, Paste_Here!A$2:A$210, 0)), ROW(INDIRECT("1:"&amp;LEN(INDEX(Paste_Here!AB$2:AB$210, MATCH(B539, Paste_Here!A$2:A$210, 0))))), 1)), MID(INDEX(Paste_Here!AB$2:AB$210, MATCH(B539, Paste_Here!A$2:A$210, 0)), ROW(INDIRECT("1:"&amp;LEN(INDEX(Paste_Here!AB$2:AB$210, MATCH(B539, Paste_Here!A$2:A$210, 0))))), 1), ""))), "")</f>
        <v/>
      </c>
      <c r="AK539" s="47"/>
      <c r="AL539" s="34" t="str">
        <f>IFERROR(IF(B539&lt;&gt;"", IF(AND(INDEX(Paste_Here!AF$2:AF$600, MATCH(B539, Paste_Here!A$2:A$600, 0))&lt;&gt;"", ISNUMBER(VALUE(INDEX(Paste_Here!AF$2:AF$600, MATCH(B539, Paste_Here!A$2:A$600, 0))))), INDEX(Paste_Here!AF$2:AF$600, MATCH(B539, Paste_Here!A$2:A$600, 0)), ""), ""), "")</f>
        <v/>
      </c>
      <c r="AM539" s="47"/>
      <c r="AN539" s="47"/>
      <c r="AO539" s="2" t="str">
        <f t="shared" si="49"/>
        <v/>
      </c>
      <c r="AP539" s="47"/>
      <c r="AQ539" s="34" t="str">
        <f>IFERROR(IF(B539&lt;&gt;"", IF(COUNTIF(INDEX(Paste_Here!X$2:Y$600, MATCH(B539, Paste_Here!A$2:A$600, 0), 0), "yes") &gt; 0, "No", IF(COUNTIF(INDEX(Paste_Here!X$2:Y$600, MATCH(B539, Paste_Here!A$2:A$600, 0), 0), "no") &gt; 0, "Yes", "")), ""), "")</f>
        <v/>
      </c>
      <c r="AR539" s="47"/>
      <c r="AS539" s="34" t="str">
        <f>IFERROR(IF(B539&lt;&gt;"", IF(AND(INDEX(Paste_Here!U$2:U$600, MATCH(B539, Paste_Here!A$2:A$600, 0))&lt;&gt;"", ISNUMBER(VALUE(INDEX(Paste_Here!U$2:U$600, MATCH(B539, Paste_Here!A$2:A$600, 0))))), INDEX(Paste_Here!U$2:U$600, MATCH(B539, Paste_Here!A$2:A$600, 0)), ""), ""), "")</f>
        <v/>
      </c>
      <c r="AT539" s="47"/>
      <c r="AU539" s="34" t="str">
        <f>IFERROR(IF(B539&lt;&gt;"", IF(ISNUMBER(SEARCH("highrisk", LOWER(INDEX(Paste_Here!V$2:V$600, MATCH(B539, Paste_Here!A$2:A$600, 0))))), "High Risk", IF(ISNUMBER(SEARCH("lowrisk", LOWER(INDEX(Paste_Here!V$2:V$600, MATCH(B539, Paste_Here!A$2:A$600, 0))))), "Low Risk", IF(ISNUMBER(SEARCH("somerisk", LOWER(INDEX(Paste_Here!V$2:V$600, MATCH(B539, Paste_Here!A$2:A$600, 0))))), "Some Risk", ""))), ""), "")</f>
        <v/>
      </c>
      <c r="AV539" s="47"/>
      <c r="AW539" s="34" t="str">
        <f>IFERROR(IF(B539&lt;&gt;"", IF(AND(ISNUMBER(VALUE(INDEX(Paste_Here!W$2:W$600, MATCH(B539, Paste_Here!A$2:A$600, 0)))), INDEX(Paste_Here!W$2:W$600, MATCH(B539, Paste_Here!A$2:A$600, 0)) &lt;&gt; ""), VALUE(INDEX(Paste_Here!W$2:W$600, MATCH(B539, Paste_Here!A$2:A$600, 0))), ""), ""), "")</f>
        <v/>
      </c>
      <c r="AX539" s="47"/>
      <c r="BA539" s="2" t="str">
        <f>IFERROR(IF(B539&lt;&gt;"", IF(AND(INDEX(Paste_Here!AI$2:AI$600, MATCH(B539, Paste_Here!A$2:A$600, 0))&lt;&gt;"", ISNUMBER(VALUE(INDEX(Paste_Here!AI$2:AI$600, MATCH(B539, Paste_Here!A$2:A$600, 0))))), INDEX(Paste_Here!AI$2:AI$600, MATCH(B539, Paste_Here!A$2:A$600, 0)), ""), ""), "")</f>
        <v/>
      </c>
      <c r="BB539" s="47"/>
      <c r="BC539" s="34" t="str">
        <f>IFERROR(IF(B539&lt;&gt;"", IF(ISNUMBER(SEARCH("highrisk", LOWER(INDEX(Paste_Here!AJ$2:AJ$600, MATCH(B539, Paste_Here!A$2:A$600, 0))))), "High Risk", IF(ISNUMBER(SEARCH("lowrisk", LOWER(INDEX(Paste_Here!AJ$2:AJ$600, MATCH(B539, Paste_Here!A$2:A$600, 0))))), "Low Risk", IF(ISNUMBER(SEARCH("somerisk", LOWER(INDEX(Paste_Here!AJ$2:AJ$600, MATCH(B539, Paste_Here!A$2:A$600, 0))))), "Some Risk", IF(ISNUMBER(SEARCH("OT", LOWER(INDEX(Paste_Here!AJ$2:AJ$600, MATCH(B539, Paste_Here!A$2:A$600, 0))))), "On Track", "")))), ""), "")</f>
        <v/>
      </c>
      <c r="BD539" s="47"/>
      <c r="BE539" s="34" t="str">
        <f>IFERROR(IF(B539&lt;&gt;"", IF(AND(INDEX(Paste_Here!AK$2:AK$600, MATCH(B539, Paste_Here!A$2:A$600, 0))&lt;&gt;"", ISNUMBER(VALUE(INDEX(Paste_Here!AK$2:AK$600, MATCH(B539, Paste_Here!A$2:A$600, 0))))), INDEX(Paste_Here!AK$2:AK$600, MATCH(B539, Paste_Here!A$2:A$600, 0)), ""), ""), "")</f>
        <v/>
      </c>
      <c r="BF539" s="47"/>
      <c r="BG539" s="34" t="str" cm="1">
        <f t="array" aca="1" ref="BG539" ca="1">IFERROR(IF(B539&lt;&gt;"", IF(INDEX(Paste_Here!AE$2:AE$600, MATCH(B539, Paste_Here!A$2:A$600, 0))&lt;&gt;"", IF(LEFT(INDEX(Paste_Here!AE$2:AE$600, MATCH(B539, Paste_Here!A$2:A$600, 0)), 2)="EM", -1, 1) * VALUE(_xlfn.TEXTJOIN("", TRUE, IF(ISNUMBER(MID(INDEX(Paste_Here!AE$2:AE$600, MATCH(B539, Paste_Here!A$2:A$600, 0)), ROW(INDIRECT("1:"&amp;LEN(INDEX(Paste_Here!AE$2:AE$600, MATCH(B539, Paste_Here!A$2:A$600, 0))))), 1)*1), MID(INDEX(Paste_Here!AE$2:AE$600, MATCH(B539, Paste_Here!A$2:A$600, 0)), ROW(INDIRECT("1:"&amp;LEN(INDEX(Paste_Here!AE$2:AE$600, MATCH(B539, Paste_Here!A$2:A$600, 0))))), 1), ""))), ""), ""), "")</f>
        <v/>
      </c>
      <c r="BH539" s="47"/>
      <c r="BJ539" s="47"/>
      <c r="BK539" s="2" t="str">
        <f t="shared" si="50"/>
        <v/>
      </c>
      <c r="BL539" s="47"/>
      <c r="BM539" s="34" t="str">
        <f>IFERROR(IF(B539&lt;&gt;"", IF(AND(INDEX(Paste_Here!Z$2:Z$600, MATCH(B539, Paste_Here!A$2:A$600, 0))&lt;&gt;"", ISNUMBER(VALUE(INDEX(Paste_Here!Z$2:Z$600, MATCH(B539, Paste_Here!A$2:A$600, 0))))), INDEX(Paste_Here!Z$2:Z$600, MATCH(B539, Paste_Here!A$2:A$600, 0)), ""), ""), "")</f>
        <v/>
      </c>
      <c r="BN539" s="47"/>
      <c r="BO539" s="34" t="str">
        <f>IFERROR(IF(B539&lt;&gt;"", IF(ISNUMBER(SEARCH("highrisk", LOWER(INDEX(Paste_Here!AA$2:AA$600, MATCH(B539, Paste_Here!A$2:A$600, 0))))), "High Risk", IF(ISNUMBER(SEARCH("lowrisk", LOWER(INDEX(Paste_Here!AA$2:AA$600, MATCH(B539, Paste_Here!A$2:A$600, 0))))), "Low Risk", IF(ISNUMBER(SEARCH("somerisk", LOWER(INDEX(Paste_Here!AA$2:AA$600, MATCH(B539, Paste_Here!A$2:A$600, 0))))), "Some Risk", IF(ISNUMBER(SEARCH("OT", LOWER(INDEX(Paste_Here!AA$2:AA$600, MATCH(B539, Paste_Here!A$2:A$600, 0))))), "On Track", "")))), ""), "")</f>
        <v/>
      </c>
      <c r="BP539" s="47"/>
      <c r="BQ539" s="34" t="str">
        <f>IFERROR(IF(B539&lt;&gt;"", IF(AND(INDEX(Paste_Here!AC$2:AC$600, MATCH(B539, Paste_Here!A$2:A$600, 0))&lt;&gt;"", ISNUMBER(VALUE(INDEX(Paste_Here!AC$2:AC$600, MATCH(B539, Paste_Here!A$2:A$600, 0))))), INDEX(Paste_Here!AC$2:AC$600, MATCH(B539, Paste_Here!A$2:A$600, 0)), ""), ""), "")</f>
        <v/>
      </c>
      <c r="BR539" s="47"/>
      <c r="BS539" s="34" t="str">
        <f>IFERROR(IF(B539&lt;&gt;"", IF(ISNUMBER(SEARCH("highrisk", LOWER(INDEX(Paste_Here!AD$2:AD$600, MATCH(B539, Paste_Here!A$2:A$600, 0))))), "High Risk", IF(ISNUMBER(SEARCH("lowrisk", LOWER(INDEX(Paste_Here!AD$2:AD$600, MATCH(B539, Paste_Here!A$2:A$600, 0))))), "Low Risk", IF(ISNUMBER(SEARCH("somerisk", LOWER(INDEX(Paste_Here!AD$2:AD$600, MATCH(B539, Paste_Here!A$2:A$600, 0))))), "Some Risk", IF(ISNUMBER(SEARCH("OT", LOWER(INDEX(Paste_Here!AD$2:AD$600, MATCH(B539, Paste_Here!A$2:A$600, 0))))), "On Track", "")))), ""), "")</f>
        <v/>
      </c>
      <c r="BT539" s="47"/>
      <c r="BU539" s="34"/>
      <c r="BV539" s="47"/>
      <c r="BW539" s="34"/>
      <c r="BX539" s="47"/>
      <c r="BY539" s="34"/>
      <c r="BZ539" s="47"/>
      <c r="CA539" s="34"/>
      <c r="CB539" s="49"/>
      <c r="DT539" s="47"/>
      <c r="DU539" s="47"/>
      <c r="DV539" s="2" t="str">
        <f t="shared" si="51"/>
        <v/>
      </c>
      <c r="DW539" s="47"/>
      <c r="DX539" s="2" t="str">
        <f>IFERROR(IF(B539&lt;&gt;"", IF(ISNUMBER(SEARCH("s", LOWER(INDEX(Paste_Here!M$2:M$600, MATCH(B539, Paste_Here!A$2:A$600, 0))))), "Yes", IF(INDEX(Paste_Here!M$2:M$600, MATCH(B539, Paste_Here!A$2:A$600, 0))&lt;&gt;"", "No", "")), ""), "")</f>
        <v/>
      </c>
      <c r="DY539" s="47"/>
      <c r="DZ539" s="2" t="str">
        <f>IFERROR(IF(B539&lt;&gt;"", IF(ISNUMBER(SEARCH("yes", LOWER(INDEX(Paste_Here!F$2:F$600, MATCH(B539, Paste_Here!A$2:A$600, 0))))), "Yes", IF(ISNUMBER(SEARCH("no", LOWER(INDEX(Paste_Here!F$2:F$600, MATCH(B539, Paste_Here!A$2:A$600, 0))))), "No", "")), ""), "")</f>
        <v/>
      </c>
      <c r="EA539" s="47"/>
      <c r="EB539" s="2" t="str">
        <f>IFERROR(IF(B539&lt;&gt;"", IF(ISNUMBER(SEARCH("english language learner", LOWER(INDEX(Paste_Here!C$2:C$600, MATCH(B539, Paste_Here!A$2:A$600, 0))))), "Yes", ""), ""), "")</f>
        <v/>
      </c>
      <c r="EC539" s="47"/>
      <c r="ED539" s="2" t="str">
        <f>IFERROR(IF(B539&lt;&gt;"", IF(OR(ISNUMBER(SEARCH("b", LOWER(INDEX(Paste_Here!K$2:K$600, MATCH(B539, Paste_Here!A$2:A$600, 0))))), ISNUMBER(SEARCH("h", LOWER(INDEX(Paste_Here!K$2:K$600, MATCH(B539, Paste_Here!A$2:A$600, 0))))), ISNUMBER(SEARCH("i", LOWER(INDEX(Paste_Here!K$2:K$600, MATCH(B539, Paste_Here!A$2:A$600, 0)))))), "Yes", IF(INDEX(Paste_Here!K$2:K$600, MATCH(B539, Paste_Here!A$2:A$600, 0))&lt;&gt;"", "No", "")), ""), "")</f>
        <v/>
      </c>
      <c r="EE539" s="47"/>
      <c r="EF539" s="34" t="str">
        <f>IFERROR(IF(B539&lt;&gt;"", IF(ISNUMBER(SEARCH("yes", LOWER(INDEX(Paste_Here!L$2:L$600, MATCH(B539, Paste_Here!A$2:A$600, 0))))), "Yes", IF(ISNUMBER(SEARCH("no", LOWER(INDEX(Paste_Here!L$2:L$600, MATCH(B539, Paste_Here!A$2:A$600, 0))))), "No", "")), ""), "")</f>
        <v/>
      </c>
      <c r="EG539" s="47"/>
      <c r="EH539" s="2" t="str">
        <f>IFERROR(IF(B539&lt;&gt;"", IF(ISNUMBER(SEARCH("transitional 2", LOWER(INDEX(Paste_Here!C$2:C$600, MATCH(B539, Paste_Here!A$2:A$600, 0))))), "T2", IF(ISNUMBER(SEARCH("transitional 1", LOWER(INDEX(Paste_Here!C$2:C$600, MATCH(B539, Paste_Here!A$2:A$600, 0))))), "T1", IF(ISNUMBER(SEARCH("waived ell services", LOWER(INDEX(Paste_Here!C$2:C$600, MATCH(B539, Paste_Here!A$2:A$600, 0))))), "W", ""))), ""), "")</f>
        <v/>
      </c>
      <c r="EI539" s="47"/>
      <c r="EJ539" s="2" t="str">
        <f>IFERROR(IF(B539&lt;&gt;"", IF(AND(INDEX(Paste_Here!AG$2:AG$600, MATCH(B539, Paste_Here!A$2:A$600, 0))&lt;&gt;"", ISNUMBER(VALUE(INDEX(Paste_Here!AG$2:AG$600, MATCH(B539, Paste_Here!A$2:A$600, 0))))), INDEX(Paste_Here!AG$2:AG$600, MATCH(B539, Paste_Here!A$2:A$600, 0)), ""), ""), "")</f>
        <v/>
      </c>
      <c r="EK539" s="47"/>
      <c r="EL539" s="2" t="str">
        <f>IFERROR(IF(B539&lt;&gt;"", IF(AND(INDEX(Paste_Here!AL$2:AL$600, MATCH(B539, Paste_Here!A$2:A$600, 0))&lt;&gt;"", ISNUMBER(VALUE(INDEX(Paste_Here!AL$2:AL$600, MATCH(B539, Paste_Here!A$2:A$600, 0))))), INDEX(Paste_Here!AL$2:AL$600, MATCH(B539, Paste_Here!A$2:A$600, 0)), ""), ""), "")</f>
        <v/>
      </c>
      <c r="EM539" s="47"/>
      <c r="FA539" s="4" t="str" cm="1">
        <f t="array" ref="FA539">IFERROR(INDEX(Paste_Here!$B$2:$B$600, MATCH(0, COUNTIF(FA$4:FA538, Paste_Here!$B$2:$B$600) + IF(Paste_Here!$B$2:$B$600="", 1, 0), 0)), "")</f>
        <v/>
      </c>
      <c r="FB539" s="4" t="str">
        <f>IF(FA539&lt;&gt;"", INDEX(Paste_Here!$A$2:$A$600, MATCH(FA539, Paste_Here!$B$2:$B$600, 0)), "")</f>
        <v/>
      </c>
      <c r="FC539" s="4" t="str">
        <f t="shared" si="52"/>
        <v/>
      </c>
      <c r="FD539" s="4" t="str" cm="1">
        <f t="array" ref="FD539">IFERROR(INDEX($FC$5:$FC$600, MATCH(SMALL(IF($FC$5:$FC$600&lt;&gt;"", COUNTIF($FC$5:$FC$600, "&lt;"&amp;$FC$5:$FC$600)+1), ROW()-ROW($FD$5)+1), COUNTIF($FC$5:$FC$600, "&lt;"&amp;$FC$5:$FC$600)+1, 0)), "")</f>
        <v/>
      </c>
      <c r="FF539" s="2" t="str">
        <f>IFERROR(IF(B539&lt;&gt;"", IF(AND(INDEX(Paste_Here!AH$2:AH$600, MATCH(B539, Paste_Here!A$2:A$600, 0))&lt;&gt;"", ISNUMBER(VALUE(INDEX(Paste_Here!AH$2:AH$600, MATCH(B539, Paste_Here!A$2:A$600, 0))))), INDEX(Paste_Here!AH$2:AH$600, MATCH(B539, Paste_Here!A$2:A$600, 0)), ""), ""), "")</f>
        <v/>
      </c>
      <c r="FG539" s="47"/>
      <c r="FH539" s="2" t="str">
        <f>IFERROR(IF(B539&lt;&gt;"", IF(AND(INDEX(Paste_Here!AM$2:AM$600, MATCH(B539, Paste_Here!A$2:A$600, 0))&lt;&gt;"", ISNUMBER(VALUE(INDEX(Paste_Here!AM$2:AM$600, MATCH(B539, Paste_Here!A$2:A$600, 0))))), INDEX(Paste_Here!AM$2:AM$600, MATCH(B539, Paste_Here!A$2:A$600, 0)), ""), ""), "")</f>
        <v/>
      </c>
      <c r="FI539" s="47"/>
      <c r="FJ539" s="47"/>
      <c r="FK539" s="2" t="str">
        <f t="shared" si="53"/>
        <v/>
      </c>
      <c r="FL539" s="47"/>
      <c r="FM539" s="2" t="str">
        <f>IFERROR(IF(B539&lt;&gt;"", IF(ISNUMBER(VALUE(INDEX(Paste_Here!H$2:H$600, MATCH(B539, Paste_Here!A$2:A$600, 0)))), IF(VALUE(INDEX(Paste_Here!H$2:H$600, MATCH(B539, Paste_Here!A$2:A$600, 0)))=0, "No", IF(AND(VALUE(INDEX(Paste_Here!H$2:H$600, MATCH(B539, Paste_Here!A$2:A$600, 0)))&gt;=1, VALUE(INDEX(Paste_Here!H$2:H$600, MATCH(B539, Paste_Here!A$2:A$600, 0)))&lt;=4), VALUE(INDEX(Paste_Here!H$2:H$600, MATCH(B539, Paste_Here!A$2:A$600, 0))), "")), ""), ""), "")</f>
        <v/>
      </c>
      <c r="FN539" s="47"/>
      <c r="FO539" s="34" t="str">
        <f>IFERROR(IF(B539&lt;&gt;"", IF(ISNUMBER(VALUE(INDEX(Paste_Here!I$2:I$600, MATCH(B539, Paste_Here!A$2:A$600, 0)))), IF(VALUE(INDEX(Paste_Here!I$2:I$600, MATCH(B539, Paste_Here!A$2:A$600, 0)))=0, "No", IF(AND(VALUE(INDEX(Paste_Here!I$2:I$600, MATCH(B539, Paste_Here!A$2:A$600, 0)))&gt;=1, VALUE(INDEX(Paste_Here!I$2:I$600, MATCH(B539, Paste_Here!A$2:A$600, 0)))&lt;=4), VALUE(INDEX(Paste_Here!I$2:I$600, MATCH(B539, Paste_Here!A$2:A$600, 0))), "")), ""), ""), "")</f>
        <v/>
      </c>
      <c r="FP539" s="47"/>
      <c r="FQ539" s="2"/>
      <c r="FR539" s="47"/>
      <c r="FS539" s="2"/>
      <c r="FT539" s="47"/>
      <c r="FU539" s="2"/>
      <c r="FV539" s="47"/>
      <c r="FW539" s="2"/>
      <c r="FX539" s="47"/>
      <c r="FY539" s="2"/>
      <c r="FZ539" s="47"/>
      <c r="GA539" s="2"/>
      <c r="GB539" s="47"/>
      <c r="GU539" s="2"/>
      <c r="GV539" s="47"/>
      <c r="GW539" s="2"/>
      <c r="GX539" s="47"/>
    </row>
    <row r="540" spans="1:206">
      <c r="A540" s="47"/>
      <c r="B540" s="2" t="str">
        <f t="shared" si="48"/>
        <v/>
      </c>
      <c r="C540" s="47"/>
      <c r="D540" s="2" t="str">
        <f>IFERROR(IF(B540&lt;&gt;"", IF(COUNTIF(INDEX(Paste_Here!N$2:O$600, MATCH(B540, Paste_Here!A$2:A$600, 0), 0), "yes") &gt; 0, "No", IF(COUNTIF(INDEX(Paste_Here!N$2:O$600, MATCH(B540, Paste_Here!A$2:A$600, 0), 0), "no") &gt; 0, "Yes", "")), ""), "")</f>
        <v/>
      </c>
      <c r="E540" s="47"/>
      <c r="F540" s="84" t="str">
        <f>IFERROR(IF(B540&lt;&gt;"", IF(AND(INDEX(Paste_Here!P$2:P$600, MATCH(B540, Paste_Here!A$2:A$600, 0))&lt;&gt;"", ISNUMBER(VALUE(INDEX(Paste_Here!P$2:P$600, MATCH(B540, Paste_Here!A$2:A$600, 0))))), INDEX(Paste_Here!P$2:P$600, MATCH(B540, Paste_Here!A$2:A$600, 0)), ""), ""), "")</f>
        <v/>
      </c>
      <c r="G540" s="47"/>
      <c r="H540" s="2" t="str">
        <f>IFERROR(IF(B540&lt;&gt;"", IF(ISNUMBER(SEARCH("highrisk", LOWER(INDEX(Paste_Here!Q$2:Q$600, MATCH(B540, Paste_Here!A$2:A$600, 0))))), "High Risk", IF(ISNUMBER(SEARCH("lowrisk", LOWER(INDEX(Paste_Here!Q$2:Q$600, MATCH(B540, Paste_Here!A$2:A$600, 0))))), "Low Risk", IF(ISNUMBER(SEARCH("somerisk", LOWER(INDEX(Paste_Here!Q$2:Q$600, MATCH(B540, Paste_Here!A$2:A$600, 0))))), "Some Risk", ""))), ""), "")</f>
        <v/>
      </c>
      <c r="I540" s="47"/>
      <c r="J540" s="2"/>
      <c r="K540" s="47"/>
      <c r="L540" s="2"/>
      <c r="M540" s="47"/>
      <c r="N540" s="2"/>
      <c r="O540" s="47"/>
      <c r="P540" s="2" t="str">
        <f>IFERROR(IF(B540&lt;&gt;"", IF(AND(ISNUMBER(VALUE(INDEX(Paste_Here!R$2:R$600, MATCH(B540, Paste_Here!A$2:A$600, 0)))), INDEX(Paste_Here!R$2:R$600, MATCH(B540, Paste_Here!A$2:A$600, 0)) &lt;&gt; ""), VALUE(INDEX(Paste_Here!R$2:R$600, MATCH(B540, Paste_Here!A$2:A$600, 0))), ""), ""), "")</f>
        <v/>
      </c>
      <c r="Q540" s="47"/>
      <c r="R540" s="2"/>
      <c r="S540" s="47"/>
      <c r="W540" s="47"/>
      <c r="X540" s="2"/>
      <c r="Y540" s="47"/>
      <c r="Z540" s="2" t="str">
        <f>IFERROR(IF(B540&lt;&gt;"", IF(AND(INDEX(Paste_Here!S$2:S$600, MATCH(B540, Paste_Here!A$2:A$600, 0))&lt;&gt;"", ISNUMBER(VALUE(INDEX(Paste_Here!S$2:S$600, MATCH(B540, Paste_Here!A$2:A$600, 0))))), INDEX(Paste_Here!S$2:S$600, MATCH(B540, Paste_Here!A$2:A$600, 0)), ""), ""), "")</f>
        <v/>
      </c>
      <c r="AA540" s="47"/>
      <c r="AB540" s="2" t="str">
        <f>IFERROR(IF(B540&lt;&gt;"", IF(ISNUMBER(SEARCH("highrisk", LOWER(INDEX(Paste_Here!T$2:T$600, MATCH(B540, Paste_Here!A$2:A$600, 0))))), "High Risk", IF(ISNUMBER(SEARCH("lowrisk", LOWER(INDEX(Paste_Here!T$2:T$600, MATCH(B540, Paste_Here!A$2:A$600, 0))))), "Low Risk", IF(ISNUMBER(SEARCH("somerisk", LOWER(INDEX(Paste_Here!T$2:T$600, MATCH(B540, Paste_Here!A$2:A$600, 0))))), "Some Risk", IF(ISNUMBER(SEARCH("OT", LOWER(INDEX(Paste_Here!T$2:T$600, MATCH(B540, Paste_Here!A$2:A$600, 0))))), "On Track", "")))), ""), "")</f>
        <v/>
      </c>
      <c r="AC540" s="47"/>
      <c r="AD540" s="2"/>
      <c r="AE540" s="47"/>
      <c r="AF540" s="2"/>
      <c r="AG540" s="47"/>
      <c r="AH540" s="2"/>
      <c r="AI540" s="47"/>
      <c r="AJ540" s="2" t="str" cm="1">
        <f t="array" aca="1" ref="AJ540" ca="1">IFERROR(IF(ISNUMBER(SEARCH("BR", INDEX(Paste_Here!AB$2:AB$210, MATCH(B540, Paste_Here!A$2:A$210, 0)))), -1, 1) * VALUE(_xlfn.TEXTJOIN("", TRUE, IF(ISNUMBER(--MID(INDEX(Paste_Here!AB$2:AB$210, MATCH(B540, Paste_Here!A$2:A$210, 0)), ROW(INDIRECT("1:"&amp;LEN(INDEX(Paste_Here!AB$2:AB$210, MATCH(B540, Paste_Here!A$2:A$210, 0))))), 1)), MID(INDEX(Paste_Here!AB$2:AB$210, MATCH(B540, Paste_Here!A$2:A$210, 0)), ROW(INDIRECT("1:"&amp;LEN(INDEX(Paste_Here!AB$2:AB$210, MATCH(B540, Paste_Here!A$2:A$210, 0))))), 1), ""))), "")</f>
        <v/>
      </c>
      <c r="AK540" s="47"/>
      <c r="AL540" s="34" t="str">
        <f>IFERROR(IF(B540&lt;&gt;"", IF(AND(INDEX(Paste_Here!AF$2:AF$600, MATCH(B540, Paste_Here!A$2:A$600, 0))&lt;&gt;"", ISNUMBER(VALUE(INDEX(Paste_Here!AF$2:AF$600, MATCH(B540, Paste_Here!A$2:A$600, 0))))), INDEX(Paste_Here!AF$2:AF$600, MATCH(B540, Paste_Here!A$2:A$600, 0)), ""), ""), "")</f>
        <v/>
      </c>
      <c r="AM540" s="47"/>
      <c r="AN540" s="47"/>
      <c r="AO540" s="2" t="str">
        <f t="shared" si="49"/>
        <v/>
      </c>
      <c r="AP540" s="47"/>
      <c r="AQ540" s="34" t="str">
        <f>IFERROR(IF(B540&lt;&gt;"", IF(COUNTIF(INDEX(Paste_Here!X$2:Y$600, MATCH(B540, Paste_Here!A$2:A$600, 0), 0), "yes") &gt; 0, "No", IF(COUNTIF(INDEX(Paste_Here!X$2:Y$600, MATCH(B540, Paste_Here!A$2:A$600, 0), 0), "no") &gt; 0, "Yes", "")), ""), "")</f>
        <v/>
      </c>
      <c r="AR540" s="47"/>
      <c r="AS540" s="34" t="str">
        <f>IFERROR(IF(B540&lt;&gt;"", IF(AND(INDEX(Paste_Here!U$2:U$600, MATCH(B540, Paste_Here!A$2:A$600, 0))&lt;&gt;"", ISNUMBER(VALUE(INDEX(Paste_Here!U$2:U$600, MATCH(B540, Paste_Here!A$2:A$600, 0))))), INDEX(Paste_Here!U$2:U$600, MATCH(B540, Paste_Here!A$2:A$600, 0)), ""), ""), "")</f>
        <v/>
      </c>
      <c r="AT540" s="47"/>
      <c r="AU540" s="34" t="str">
        <f>IFERROR(IF(B540&lt;&gt;"", IF(ISNUMBER(SEARCH("highrisk", LOWER(INDEX(Paste_Here!V$2:V$600, MATCH(B540, Paste_Here!A$2:A$600, 0))))), "High Risk", IF(ISNUMBER(SEARCH("lowrisk", LOWER(INDEX(Paste_Here!V$2:V$600, MATCH(B540, Paste_Here!A$2:A$600, 0))))), "Low Risk", IF(ISNUMBER(SEARCH("somerisk", LOWER(INDEX(Paste_Here!V$2:V$600, MATCH(B540, Paste_Here!A$2:A$600, 0))))), "Some Risk", ""))), ""), "")</f>
        <v/>
      </c>
      <c r="AV540" s="47"/>
      <c r="AW540" s="34" t="str">
        <f>IFERROR(IF(B540&lt;&gt;"", IF(AND(ISNUMBER(VALUE(INDEX(Paste_Here!W$2:W$600, MATCH(B540, Paste_Here!A$2:A$600, 0)))), INDEX(Paste_Here!W$2:W$600, MATCH(B540, Paste_Here!A$2:A$600, 0)) &lt;&gt; ""), VALUE(INDEX(Paste_Here!W$2:W$600, MATCH(B540, Paste_Here!A$2:A$600, 0))), ""), ""), "")</f>
        <v/>
      </c>
      <c r="AX540" s="47"/>
      <c r="BA540" s="2" t="str">
        <f>IFERROR(IF(B540&lt;&gt;"", IF(AND(INDEX(Paste_Here!AI$2:AI$600, MATCH(B540, Paste_Here!A$2:A$600, 0))&lt;&gt;"", ISNUMBER(VALUE(INDEX(Paste_Here!AI$2:AI$600, MATCH(B540, Paste_Here!A$2:A$600, 0))))), INDEX(Paste_Here!AI$2:AI$600, MATCH(B540, Paste_Here!A$2:A$600, 0)), ""), ""), "")</f>
        <v/>
      </c>
      <c r="BB540" s="47"/>
      <c r="BC540" s="34" t="str">
        <f>IFERROR(IF(B540&lt;&gt;"", IF(ISNUMBER(SEARCH("highrisk", LOWER(INDEX(Paste_Here!AJ$2:AJ$600, MATCH(B540, Paste_Here!A$2:A$600, 0))))), "High Risk", IF(ISNUMBER(SEARCH("lowrisk", LOWER(INDEX(Paste_Here!AJ$2:AJ$600, MATCH(B540, Paste_Here!A$2:A$600, 0))))), "Low Risk", IF(ISNUMBER(SEARCH("somerisk", LOWER(INDEX(Paste_Here!AJ$2:AJ$600, MATCH(B540, Paste_Here!A$2:A$600, 0))))), "Some Risk", IF(ISNUMBER(SEARCH("OT", LOWER(INDEX(Paste_Here!AJ$2:AJ$600, MATCH(B540, Paste_Here!A$2:A$600, 0))))), "On Track", "")))), ""), "")</f>
        <v/>
      </c>
      <c r="BD540" s="47"/>
      <c r="BE540" s="34" t="str">
        <f>IFERROR(IF(B540&lt;&gt;"", IF(AND(INDEX(Paste_Here!AK$2:AK$600, MATCH(B540, Paste_Here!A$2:A$600, 0))&lt;&gt;"", ISNUMBER(VALUE(INDEX(Paste_Here!AK$2:AK$600, MATCH(B540, Paste_Here!A$2:A$600, 0))))), INDEX(Paste_Here!AK$2:AK$600, MATCH(B540, Paste_Here!A$2:A$600, 0)), ""), ""), "")</f>
        <v/>
      </c>
      <c r="BF540" s="47"/>
      <c r="BG540" s="34" t="str" cm="1">
        <f t="array" aca="1" ref="BG540" ca="1">IFERROR(IF(B540&lt;&gt;"", IF(INDEX(Paste_Here!AE$2:AE$600, MATCH(B540, Paste_Here!A$2:A$600, 0))&lt;&gt;"", IF(LEFT(INDEX(Paste_Here!AE$2:AE$600, MATCH(B540, Paste_Here!A$2:A$600, 0)), 2)="EM", -1, 1) * VALUE(_xlfn.TEXTJOIN("", TRUE, IF(ISNUMBER(MID(INDEX(Paste_Here!AE$2:AE$600, MATCH(B540, Paste_Here!A$2:A$600, 0)), ROW(INDIRECT("1:"&amp;LEN(INDEX(Paste_Here!AE$2:AE$600, MATCH(B540, Paste_Here!A$2:A$600, 0))))), 1)*1), MID(INDEX(Paste_Here!AE$2:AE$600, MATCH(B540, Paste_Here!A$2:A$600, 0)), ROW(INDIRECT("1:"&amp;LEN(INDEX(Paste_Here!AE$2:AE$600, MATCH(B540, Paste_Here!A$2:A$600, 0))))), 1), ""))), ""), ""), "")</f>
        <v/>
      </c>
      <c r="BH540" s="47"/>
      <c r="BJ540" s="47"/>
      <c r="BK540" s="2" t="str">
        <f t="shared" si="50"/>
        <v/>
      </c>
      <c r="BL540" s="47"/>
      <c r="BM540" s="34" t="str">
        <f>IFERROR(IF(B540&lt;&gt;"", IF(AND(INDEX(Paste_Here!Z$2:Z$600, MATCH(B540, Paste_Here!A$2:A$600, 0))&lt;&gt;"", ISNUMBER(VALUE(INDEX(Paste_Here!Z$2:Z$600, MATCH(B540, Paste_Here!A$2:A$600, 0))))), INDEX(Paste_Here!Z$2:Z$600, MATCH(B540, Paste_Here!A$2:A$600, 0)), ""), ""), "")</f>
        <v/>
      </c>
      <c r="BN540" s="47"/>
      <c r="BO540" s="34" t="str">
        <f>IFERROR(IF(B540&lt;&gt;"", IF(ISNUMBER(SEARCH("highrisk", LOWER(INDEX(Paste_Here!AA$2:AA$600, MATCH(B540, Paste_Here!A$2:A$600, 0))))), "High Risk", IF(ISNUMBER(SEARCH("lowrisk", LOWER(INDEX(Paste_Here!AA$2:AA$600, MATCH(B540, Paste_Here!A$2:A$600, 0))))), "Low Risk", IF(ISNUMBER(SEARCH("somerisk", LOWER(INDEX(Paste_Here!AA$2:AA$600, MATCH(B540, Paste_Here!A$2:A$600, 0))))), "Some Risk", IF(ISNUMBER(SEARCH("OT", LOWER(INDEX(Paste_Here!AA$2:AA$600, MATCH(B540, Paste_Here!A$2:A$600, 0))))), "On Track", "")))), ""), "")</f>
        <v/>
      </c>
      <c r="BP540" s="47"/>
      <c r="BQ540" s="34" t="str">
        <f>IFERROR(IF(B540&lt;&gt;"", IF(AND(INDEX(Paste_Here!AC$2:AC$600, MATCH(B540, Paste_Here!A$2:A$600, 0))&lt;&gt;"", ISNUMBER(VALUE(INDEX(Paste_Here!AC$2:AC$600, MATCH(B540, Paste_Here!A$2:A$600, 0))))), INDEX(Paste_Here!AC$2:AC$600, MATCH(B540, Paste_Here!A$2:A$600, 0)), ""), ""), "")</f>
        <v/>
      </c>
      <c r="BR540" s="47"/>
      <c r="BS540" s="34" t="str">
        <f>IFERROR(IF(B540&lt;&gt;"", IF(ISNUMBER(SEARCH("highrisk", LOWER(INDEX(Paste_Here!AD$2:AD$600, MATCH(B540, Paste_Here!A$2:A$600, 0))))), "High Risk", IF(ISNUMBER(SEARCH("lowrisk", LOWER(INDEX(Paste_Here!AD$2:AD$600, MATCH(B540, Paste_Here!A$2:A$600, 0))))), "Low Risk", IF(ISNUMBER(SEARCH("somerisk", LOWER(INDEX(Paste_Here!AD$2:AD$600, MATCH(B540, Paste_Here!A$2:A$600, 0))))), "Some Risk", IF(ISNUMBER(SEARCH("OT", LOWER(INDEX(Paste_Here!AD$2:AD$600, MATCH(B540, Paste_Here!A$2:A$600, 0))))), "On Track", "")))), ""), "")</f>
        <v/>
      </c>
      <c r="BT540" s="47"/>
      <c r="BU540" s="34"/>
      <c r="BV540" s="47"/>
      <c r="BW540" s="34"/>
      <c r="BX540" s="47"/>
      <c r="BY540" s="34"/>
      <c r="BZ540" s="47"/>
      <c r="CA540" s="34"/>
      <c r="CB540" s="49"/>
      <c r="DT540" s="47"/>
      <c r="DU540" s="47"/>
      <c r="DV540" s="2" t="str">
        <f t="shared" si="51"/>
        <v/>
      </c>
      <c r="DW540" s="47"/>
      <c r="DX540" s="2" t="str">
        <f>IFERROR(IF(B540&lt;&gt;"", IF(ISNUMBER(SEARCH("s", LOWER(INDEX(Paste_Here!M$2:M$600, MATCH(B540, Paste_Here!A$2:A$600, 0))))), "Yes", IF(INDEX(Paste_Here!M$2:M$600, MATCH(B540, Paste_Here!A$2:A$600, 0))&lt;&gt;"", "No", "")), ""), "")</f>
        <v/>
      </c>
      <c r="DY540" s="47"/>
      <c r="DZ540" s="2" t="str">
        <f>IFERROR(IF(B540&lt;&gt;"", IF(ISNUMBER(SEARCH("yes", LOWER(INDEX(Paste_Here!F$2:F$600, MATCH(B540, Paste_Here!A$2:A$600, 0))))), "Yes", IF(ISNUMBER(SEARCH("no", LOWER(INDEX(Paste_Here!F$2:F$600, MATCH(B540, Paste_Here!A$2:A$600, 0))))), "No", "")), ""), "")</f>
        <v/>
      </c>
      <c r="EA540" s="47"/>
      <c r="EB540" s="2" t="str">
        <f>IFERROR(IF(B540&lt;&gt;"", IF(ISNUMBER(SEARCH("english language learner", LOWER(INDEX(Paste_Here!C$2:C$600, MATCH(B540, Paste_Here!A$2:A$600, 0))))), "Yes", ""), ""), "")</f>
        <v/>
      </c>
      <c r="EC540" s="47"/>
      <c r="ED540" s="2" t="str">
        <f>IFERROR(IF(B540&lt;&gt;"", IF(OR(ISNUMBER(SEARCH("b", LOWER(INDEX(Paste_Here!K$2:K$600, MATCH(B540, Paste_Here!A$2:A$600, 0))))), ISNUMBER(SEARCH("h", LOWER(INDEX(Paste_Here!K$2:K$600, MATCH(B540, Paste_Here!A$2:A$600, 0))))), ISNUMBER(SEARCH("i", LOWER(INDEX(Paste_Here!K$2:K$600, MATCH(B540, Paste_Here!A$2:A$600, 0)))))), "Yes", IF(INDEX(Paste_Here!K$2:K$600, MATCH(B540, Paste_Here!A$2:A$600, 0))&lt;&gt;"", "No", "")), ""), "")</f>
        <v/>
      </c>
      <c r="EE540" s="47"/>
      <c r="EF540" s="34" t="str">
        <f>IFERROR(IF(B540&lt;&gt;"", IF(ISNUMBER(SEARCH("yes", LOWER(INDEX(Paste_Here!L$2:L$600, MATCH(B540, Paste_Here!A$2:A$600, 0))))), "Yes", IF(ISNUMBER(SEARCH("no", LOWER(INDEX(Paste_Here!L$2:L$600, MATCH(B540, Paste_Here!A$2:A$600, 0))))), "No", "")), ""), "")</f>
        <v/>
      </c>
      <c r="EG540" s="47"/>
      <c r="EH540" s="2" t="str">
        <f>IFERROR(IF(B540&lt;&gt;"", IF(ISNUMBER(SEARCH("transitional 2", LOWER(INDEX(Paste_Here!C$2:C$600, MATCH(B540, Paste_Here!A$2:A$600, 0))))), "T2", IF(ISNUMBER(SEARCH("transitional 1", LOWER(INDEX(Paste_Here!C$2:C$600, MATCH(B540, Paste_Here!A$2:A$600, 0))))), "T1", IF(ISNUMBER(SEARCH("waived ell services", LOWER(INDEX(Paste_Here!C$2:C$600, MATCH(B540, Paste_Here!A$2:A$600, 0))))), "W", ""))), ""), "")</f>
        <v/>
      </c>
      <c r="EI540" s="47"/>
      <c r="EJ540" s="2" t="str">
        <f>IFERROR(IF(B540&lt;&gt;"", IF(AND(INDEX(Paste_Here!AG$2:AG$600, MATCH(B540, Paste_Here!A$2:A$600, 0))&lt;&gt;"", ISNUMBER(VALUE(INDEX(Paste_Here!AG$2:AG$600, MATCH(B540, Paste_Here!A$2:A$600, 0))))), INDEX(Paste_Here!AG$2:AG$600, MATCH(B540, Paste_Here!A$2:A$600, 0)), ""), ""), "")</f>
        <v/>
      </c>
      <c r="EK540" s="47"/>
      <c r="EL540" s="2" t="str">
        <f>IFERROR(IF(B540&lt;&gt;"", IF(AND(INDEX(Paste_Here!AL$2:AL$600, MATCH(B540, Paste_Here!A$2:A$600, 0))&lt;&gt;"", ISNUMBER(VALUE(INDEX(Paste_Here!AL$2:AL$600, MATCH(B540, Paste_Here!A$2:A$600, 0))))), INDEX(Paste_Here!AL$2:AL$600, MATCH(B540, Paste_Here!A$2:A$600, 0)), ""), ""), "")</f>
        <v/>
      </c>
      <c r="EM540" s="47"/>
      <c r="FA540" s="4" t="str" cm="1">
        <f t="array" ref="FA540">IFERROR(INDEX(Paste_Here!$B$2:$B$600, MATCH(0, COUNTIF(FA$4:FA539, Paste_Here!$B$2:$B$600) + IF(Paste_Here!$B$2:$B$600="", 1, 0), 0)), "")</f>
        <v/>
      </c>
      <c r="FB540" s="4" t="str">
        <f>IF(FA540&lt;&gt;"", INDEX(Paste_Here!$A$2:$A$600, MATCH(FA540, Paste_Here!$B$2:$B$600, 0)), "")</f>
        <v/>
      </c>
      <c r="FC540" s="4" t="str">
        <f t="shared" si="52"/>
        <v/>
      </c>
      <c r="FD540" s="4" t="str" cm="1">
        <f t="array" ref="FD540">IFERROR(INDEX($FC$5:$FC$600, MATCH(SMALL(IF($FC$5:$FC$600&lt;&gt;"", COUNTIF($FC$5:$FC$600, "&lt;"&amp;$FC$5:$FC$600)+1), ROW()-ROW($FD$5)+1), COUNTIF($FC$5:$FC$600, "&lt;"&amp;$FC$5:$FC$600)+1, 0)), "")</f>
        <v/>
      </c>
      <c r="FF540" s="2" t="str">
        <f>IFERROR(IF(B540&lt;&gt;"", IF(AND(INDEX(Paste_Here!AH$2:AH$600, MATCH(B540, Paste_Here!A$2:A$600, 0))&lt;&gt;"", ISNUMBER(VALUE(INDEX(Paste_Here!AH$2:AH$600, MATCH(B540, Paste_Here!A$2:A$600, 0))))), INDEX(Paste_Here!AH$2:AH$600, MATCH(B540, Paste_Here!A$2:A$600, 0)), ""), ""), "")</f>
        <v/>
      </c>
      <c r="FG540" s="47"/>
      <c r="FH540" s="2" t="str">
        <f>IFERROR(IF(B540&lt;&gt;"", IF(AND(INDEX(Paste_Here!AM$2:AM$600, MATCH(B540, Paste_Here!A$2:A$600, 0))&lt;&gt;"", ISNUMBER(VALUE(INDEX(Paste_Here!AM$2:AM$600, MATCH(B540, Paste_Here!A$2:A$600, 0))))), INDEX(Paste_Here!AM$2:AM$600, MATCH(B540, Paste_Here!A$2:A$600, 0)), ""), ""), "")</f>
        <v/>
      </c>
      <c r="FI540" s="47"/>
      <c r="FJ540" s="47"/>
      <c r="FK540" s="2" t="str">
        <f t="shared" si="53"/>
        <v/>
      </c>
      <c r="FL540" s="47"/>
      <c r="FM540" s="2" t="str">
        <f>IFERROR(IF(B540&lt;&gt;"", IF(ISNUMBER(VALUE(INDEX(Paste_Here!H$2:H$600, MATCH(B540, Paste_Here!A$2:A$600, 0)))), IF(VALUE(INDEX(Paste_Here!H$2:H$600, MATCH(B540, Paste_Here!A$2:A$600, 0)))=0, "No", IF(AND(VALUE(INDEX(Paste_Here!H$2:H$600, MATCH(B540, Paste_Here!A$2:A$600, 0)))&gt;=1, VALUE(INDEX(Paste_Here!H$2:H$600, MATCH(B540, Paste_Here!A$2:A$600, 0)))&lt;=4), VALUE(INDEX(Paste_Here!H$2:H$600, MATCH(B540, Paste_Here!A$2:A$600, 0))), "")), ""), ""), "")</f>
        <v/>
      </c>
      <c r="FN540" s="47"/>
      <c r="FO540" s="34" t="str">
        <f>IFERROR(IF(B540&lt;&gt;"", IF(ISNUMBER(VALUE(INDEX(Paste_Here!I$2:I$600, MATCH(B540, Paste_Here!A$2:A$600, 0)))), IF(VALUE(INDEX(Paste_Here!I$2:I$600, MATCH(B540, Paste_Here!A$2:A$600, 0)))=0, "No", IF(AND(VALUE(INDEX(Paste_Here!I$2:I$600, MATCH(B540, Paste_Here!A$2:A$600, 0)))&gt;=1, VALUE(INDEX(Paste_Here!I$2:I$600, MATCH(B540, Paste_Here!A$2:A$600, 0)))&lt;=4), VALUE(INDEX(Paste_Here!I$2:I$600, MATCH(B540, Paste_Here!A$2:A$600, 0))), "")), ""), ""), "")</f>
        <v/>
      </c>
      <c r="FP540" s="47"/>
      <c r="FQ540" s="2"/>
      <c r="FR540" s="47"/>
      <c r="FS540" s="2"/>
      <c r="FT540" s="47"/>
      <c r="FU540" s="2"/>
      <c r="FV540" s="47"/>
      <c r="FW540" s="2"/>
      <c r="FX540" s="47"/>
      <c r="FY540" s="2"/>
      <c r="FZ540" s="47"/>
      <c r="GA540" s="2"/>
      <c r="GB540" s="47"/>
      <c r="GU540" s="2"/>
      <c r="GV540" s="47"/>
      <c r="GW540" s="2"/>
      <c r="GX540" s="47"/>
    </row>
    <row r="541" spans="1:206">
      <c r="A541" s="47"/>
      <c r="B541" s="2" t="str">
        <f t="shared" si="48"/>
        <v/>
      </c>
      <c r="C541" s="47"/>
      <c r="D541" s="2" t="str">
        <f>IFERROR(IF(B541&lt;&gt;"", IF(COUNTIF(INDEX(Paste_Here!N$2:O$600, MATCH(B541, Paste_Here!A$2:A$600, 0), 0), "yes") &gt; 0, "No", IF(COUNTIF(INDEX(Paste_Here!N$2:O$600, MATCH(B541, Paste_Here!A$2:A$600, 0), 0), "no") &gt; 0, "Yes", "")), ""), "")</f>
        <v/>
      </c>
      <c r="E541" s="47"/>
      <c r="F541" s="84" t="str">
        <f>IFERROR(IF(B541&lt;&gt;"", IF(AND(INDEX(Paste_Here!P$2:P$600, MATCH(B541, Paste_Here!A$2:A$600, 0))&lt;&gt;"", ISNUMBER(VALUE(INDEX(Paste_Here!P$2:P$600, MATCH(B541, Paste_Here!A$2:A$600, 0))))), INDEX(Paste_Here!P$2:P$600, MATCH(B541, Paste_Here!A$2:A$600, 0)), ""), ""), "")</f>
        <v/>
      </c>
      <c r="G541" s="47"/>
      <c r="H541" s="2" t="str">
        <f>IFERROR(IF(B541&lt;&gt;"", IF(ISNUMBER(SEARCH("highrisk", LOWER(INDEX(Paste_Here!Q$2:Q$600, MATCH(B541, Paste_Here!A$2:A$600, 0))))), "High Risk", IF(ISNUMBER(SEARCH("lowrisk", LOWER(INDEX(Paste_Here!Q$2:Q$600, MATCH(B541, Paste_Here!A$2:A$600, 0))))), "Low Risk", IF(ISNUMBER(SEARCH("somerisk", LOWER(INDEX(Paste_Here!Q$2:Q$600, MATCH(B541, Paste_Here!A$2:A$600, 0))))), "Some Risk", ""))), ""), "")</f>
        <v/>
      </c>
      <c r="I541" s="47"/>
      <c r="J541" s="2"/>
      <c r="K541" s="47"/>
      <c r="L541" s="2"/>
      <c r="M541" s="47"/>
      <c r="N541" s="2"/>
      <c r="O541" s="47"/>
      <c r="P541" s="2" t="str">
        <f>IFERROR(IF(B541&lt;&gt;"", IF(AND(ISNUMBER(VALUE(INDEX(Paste_Here!R$2:R$600, MATCH(B541, Paste_Here!A$2:A$600, 0)))), INDEX(Paste_Here!R$2:R$600, MATCH(B541, Paste_Here!A$2:A$600, 0)) &lt;&gt; ""), VALUE(INDEX(Paste_Here!R$2:R$600, MATCH(B541, Paste_Here!A$2:A$600, 0))), ""), ""), "")</f>
        <v/>
      </c>
      <c r="Q541" s="47"/>
      <c r="R541" s="2"/>
      <c r="S541" s="47"/>
      <c r="W541" s="47"/>
      <c r="X541" s="2"/>
      <c r="Y541" s="47"/>
      <c r="Z541" s="2" t="str">
        <f>IFERROR(IF(B541&lt;&gt;"", IF(AND(INDEX(Paste_Here!S$2:S$600, MATCH(B541, Paste_Here!A$2:A$600, 0))&lt;&gt;"", ISNUMBER(VALUE(INDEX(Paste_Here!S$2:S$600, MATCH(B541, Paste_Here!A$2:A$600, 0))))), INDEX(Paste_Here!S$2:S$600, MATCH(B541, Paste_Here!A$2:A$600, 0)), ""), ""), "")</f>
        <v/>
      </c>
      <c r="AA541" s="47"/>
      <c r="AB541" s="2" t="str">
        <f>IFERROR(IF(B541&lt;&gt;"", IF(ISNUMBER(SEARCH("highrisk", LOWER(INDEX(Paste_Here!T$2:T$600, MATCH(B541, Paste_Here!A$2:A$600, 0))))), "High Risk", IF(ISNUMBER(SEARCH("lowrisk", LOWER(INDEX(Paste_Here!T$2:T$600, MATCH(B541, Paste_Here!A$2:A$600, 0))))), "Low Risk", IF(ISNUMBER(SEARCH("somerisk", LOWER(INDEX(Paste_Here!T$2:T$600, MATCH(B541, Paste_Here!A$2:A$600, 0))))), "Some Risk", IF(ISNUMBER(SEARCH("OT", LOWER(INDEX(Paste_Here!T$2:T$600, MATCH(B541, Paste_Here!A$2:A$600, 0))))), "On Track", "")))), ""), "")</f>
        <v/>
      </c>
      <c r="AC541" s="47"/>
      <c r="AD541" s="2"/>
      <c r="AE541" s="47"/>
      <c r="AF541" s="2"/>
      <c r="AG541" s="47"/>
      <c r="AH541" s="2"/>
      <c r="AI541" s="47"/>
      <c r="AJ541" s="2" t="str" cm="1">
        <f t="array" aca="1" ref="AJ541" ca="1">IFERROR(IF(ISNUMBER(SEARCH("BR", INDEX(Paste_Here!AB$2:AB$210, MATCH(B541, Paste_Here!A$2:A$210, 0)))), -1, 1) * VALUE(_xlfn.TEXTJOIN("", TRUE, IF(ISNUMBER(--MID(INDEX(Paste_Here!AB$2:AB$210, MATCH(B541, Paste_Here!A$2:A$210, 0)), ROW(INDIRECT("1:"&amp;LEN(INDEX(Paste_Here!AB$2:AB$210, MATCH(B541, Paste_Here!A$2:A$210, 0))))), 1)), MID(INDEX(Paste_Here!AB$2:AB$210, MATCH(B541, Paste_Here!A$2:A$210, 0)), ROW(INDIRECT("1:"&amp;LEN(INDEX(Paste_Here!AB$2:AB$210, MATCH(B541, Paste_Here!A$2:A$210, 0))))), 1), ""))), "")</f>
        <v/>
      </c>
      <c r="AK541" s="47"/>
      <c r="AL541" s="34" t="str">
        <f>IFERROR(IF(B541&lt;&gt;"", IF(AND(INDEX(Paste_Here!AF$2:AF$600, MATCH(B541, Paste_Here!A$2:A$600, 0))&lt;&gt;"", ISNUMBER(VALUE(INDEX(Paste_Here!AF$2:AF$600, MATCH(B541, Paste_Here!A$2:A$600, 0))))), INDEX(Paste_Here!AF$2:AF$600, MATCH(B541, Paste_Here!A$2:A$600, 0)), ""), ""), "")</f>
        <v/>
      </c>
      <c r="AM541" s="47"/>
      <c r="AN541" s="47"/>
      <c r="AO541" s="2" t="str">
        <f t="shared" si="49"/>
        <v/>
      </c>
      <c r="AP541" s="47"/>
      <c r="AQ541" s="34" t="str">
        <f>IFERROR(IF(B541&lt;&gt;"", IF(COUNTIF(INDEX(Paste_Here!X$2:Y$600, MATCH(B541, Paste_Here!A$2:A$600, 0), 0), "yes") &gt; 0, "No", IF(COUNTIF(INDEX(Paste_Here!X$2:Y$600, MATCH(B541, Paste_Here!A$2:A$600, 0), 0), "no") &gt; 0, "Yes", "")), ""), "")</f>
        <v/>
      </c>
      <c r="AR541" s="47"/>
      <c r="AS541" s="34" t="str">
        <f>IFERROR(IF(B541&lt;&gt;"", IF(AND(INDEX(Paste_Here!U$2:U$600, MATCH(B541, Paste_Here!A$2:A$600, 0))&lt;&gt;"", ISNUMBER(VALUE(INDEX(Paste_Here!U$2:U$600, MATCH(B541, Paste_Here!A$2:A$600, 0))))), INDEX(Paste_Here!U$2:U$600, MATCH(B541, Paste_Here!A$2:A$600, 0)), ""), ""), "")</f>
        <v/>
      </c>
      <c r="AT541" s="47"/>
      <c r="AU541" s="34" t="str">
        <f>IFERROR(IF(B541&lt;&gt;"", IF(ISNUMBER(SEARCH("highrisk", LOWER(INDEX(Paste_Here!V$2:V$600, MATCH(B541, Paste_Here!A$2:A$600, 0))))), "High Risk", IF(ISNUMBER(SEARCH("lowrisk", LOWER(INDEX(Paste_Here!V$2:V$600, MATCH(B541, Paste_Here!A$2:A$600, 0))))), "Low Risk", IF(ISNUMBER(SEARCH("somerisk", LOWER(INDEX(Paste_Here!V$2:V$600, MATCH(B541, Paste_Here!A$2:A$600, 0))))), "Some Risk", ""))), ""), "")</f>
        <v/>
      </c>
      <c r="AV541" s="47"/>
      <c r="AW541" s="34" t="str">
        <f>IFERROR(IF(B541&lt;&gt;"", IF(AND(ISNUMBER(VALUE(INDEX(Paste_Here!W$2:W$600, MATCH(B541, Paste_Here!A$2:A$600, 0)))), INDEX(Paste_Here!W$2:W$600, MATCH(B541, Paste_Here!A$2:A$600, 0)) &lt;&gt; ""), VALUE(INDEX(Paste_Here!W$2:W$600, MATCH(B541, Paste_Here!A$2:A$600, 0))), ""), ""), "")</f>
        <v/>
      </c>
      <c r="AX541" s="47"/>
      <c r="BA541" s="2" t="str">
        <f>IFERROR(IF(B541&lt;&gt;"", IF(AND(INDEX(Paste_Here!AI$2:AI$600, MATCH(B541, Paste_Here!A$2:A$600, 0))&lt;&gt;"", ISNUMBER(VALUE(INDEX(Paste_Here!AI$2:AI$600, MATCH(B541, Paste_Here!A$2:A$600, 0))))), INDEX(Paste_Here!AI$2:AI$600, MATCH(B541, Paste_Here!A$2:A$600, 0)), ""), ""), "")</f>
        <v/>
      </c>
      <c r="BB541" s="47"/>
      <c r="BC541" s="34" t="str">
        <f>IFERROR(IF(B541&lt;&gt;"", IF(ISNUMBER(SEARCH("highrisk", LOWER(INDEX(Paste_Here!AJ$2:AJ$600, MATCH(B541, Paste_Here!A$2:A$600, 0))))), "High Risk", IF(ISNUMBER(SEARCH("lowrisk", LOWER(INDEX(Paste_Here!AJ$2:AJ$600, MATCH(B541, Paste_Here!A$2:A$600, 0))))), "Low Risk", IF(ISNUMBER(SEARCH("somerisk", LOWER(INDEX(Paste_Here!AJ$2:AJ$600, MATCH(B541, Paste_Here!A$2:A$600, 0))))), "Some Risk", IF(ISNUMBER(SEARCH("OT", LOWER(INDEX(Paste_Here!AJ$2:AJ$600, MATCH(B541, Paste_Here!A$2:A$600, 0))))), "On Track", "")))), ""), "")</f>
        <v/>
      </c>
      <c r="BD541" s="47"/>
      <c r="BE541" s="34" t="str">
        <f>IFERROR(IF(B541&lt;&gt;"", IF(AND(INDEX(Paste_Here!AK$2:AK$600, MATCH(B541, Paste_Here!A$2:A$600, 0))&lt;&gt;"", ISNUMBER(VALUE(INDEX(Paste_Here!AK$2:AK$600, MATCH(B541, Paste_Here!A$2:A$600, 0))))), INDEX(Paste_Here!AK$2:AK$600, MATCH(B541, Paste_Here!A$2:A$600, 0)), ""), ""), "")</f>
        <v/>
      </c>
      <c r="BF541" s="47"/>
      <c r="BG541" s="34" t="str" cm="1">
        <f t="array" aca="1" ref="BG541" ca="1">IFERROR(IF(B541&lt;&gt;"", IF(INDEX(Paste_Here!AE$2:AE$600, MATCH(B541, Paste_Here!A$2:A$600, 0))&lt;&gt;"", IF(LEFT(INDEX(Paste_Here!AE$2:AE$600, MATCH(B541, Paste_Here!A$2:A$600, 0)), 2)="EM", -1, 1) * VALUE(_xlfn.TEXTJOIN("", TRUE, IF(ISNUMBER(MID(INDEX(Paste_Here!AE$2:AE$600, MATCH(B541, Paste_Here!A$2:A$600, 0)), ROW(INDIRECT("1:"&amp;LEN(INDEX(Paste_Here!AE$2:AE$600, MATCH(B541, Paste_Here!A$2:A$600, 0))))), 1)*1), MID(INDEX(Paste_Here!AE$2:AE$600, MATCH(B541, Paste_Here!A$2:A$600, 0)), ROW(INDIRECT("1:"&amp;LEN(INDEX(Paste_Here!AE$2:AE$600, MATCH(B541, Paste_Here!A$2:A$600, 0))))), 1), ""))), ""), ""), "")</f>
        <v/>
      </c>
      <c r="BH541" s="47"/>
      <c r="BJ541" s="47"/>
      <c r="BK541" s="2" t="str">
        <f t="shared" si="50"/>
        <v/>
      </c>
      <c r="BL541" s="47"/>
      <c r="BM541" s="34" t="str">
        <f>IFERROR(IF(B541&lt;&gt;"", IF(AND(INDEX(Paste_Here!Z$2:Z$600, MATCH(B541, Paste_Here!A$2:A$600, 0))&lt;&gt;"", ISNUMBER(VALUE(INDEX(Paste_Here!Z$2:Z$600, MATCH(B541, Paste_Here!A$2:A$600, 0))))), INDEX(Paste_Here!Z$2:Z$600, MATCH(B541, Paste_Here!A$2:A$600, 0)), ""), ""), "")</f>
        <v/>
      </c>
      <c r="BN541" s="47"/>
      <c r="BO541" s="34" t="str">
        <f>IFERROR(IF(B541&lt;&gt;"", IF(ISNUMBER(SEARCH("highrisk", LOWER(INDEX(Paste_Here!AA$2:AA$600, MATCH(B541, Paste_Here!A$2:A$600, 0))))), "High Risk", IF(ISNUMBER(SEARCH("lowrisk", LOWER(INDEX(Paste_Here!AA$2:AA$600, MATCH(B541, Paste_Here!A$2:A$600, 0))))), "Low Risk", IF(ISNUMBER(SEARCH("somerisk", LOWER(INDEX(Paste_Here!AA$2:AA$600, MATCH(B541, Paste_Here!A$2:A$600, 0))))), "Some Risk", IF(ISNUMBER(SEARCH("OT", LOWER(INDEX(Paste_Here!AA$2:AA$600, MATCH(B541, Paste_Here!A$2:A$600, 0))))), "On Track", "")))), ""), "")</f>
        <v/>
      </c>
      <c r="BP541" s="47"/>
      <c r="BQ541" s="34" t="str">
        <f>IFERROR(IF(B541&lt;&gt;"", IF(AND(INDEX(Paste_Here!AC$2:AC$600, MATCH(B541, Paste_Here!A$2:A$600, 0))&lt;&gt;"", ISNUMBER(VALUE(INDEX(Paste_Here!AC$2:AC$600, MATCH(B541, Paste_Here!A$2:A$600, 0))))), INDEX(Paste_Here!AC$2:AC$600, MATCH(B541, Paste_Here!A$2:A$600, 0)), ""), ""), "")</f>
        <v/>
      </c>
      <c r="BR541" s="47"/>
      <c r="BS541" s="34" t="str">
        <f>IFERROR(IF(B541&lt;&gt;"", IF(ISNUMBER(SEARCH("highrisk", LOWER(INDEX(Paste_Here!AD$2:AD$600, MATCH(B541, Paste_Here!A$2:A$600, 0))))), "High Risk", IF(ISNUMBER(SEARCH("lowrisk", LOWER(INDEX(Paste_Here!AD$2:AD$600, MATCH(B541, Paste_Here!A$2:A$600, 0))))), "Low Risk", IF(ISNUMBER(SEARCH("somerisk", LOWER(INDEX(Paste_Here!AD$2:AD$600, MATCH(B541, Paste_Here!A$2:A$600, 0))))), "Some Risk", IF(ISNUMBER(SEARCH("OT", LOWER(INDEX(Paste_Here!AD$2:AD$600, MATCH(B541, Paste_Here!A$2:A$600, 0))))), "On Track", "")))), ""), "")</f>
        <v/>
      </c>
      <c r="BT541" s="47"/>
      <c r="BU541" s="34"/>
      <c r="BV541" s="47"/>
      <c r="BW541" s="34"/>
      <c r="BX541" s="47"/>
      <c r="BY541" s="34"/>
      <c r="BZ541" s="47"/>
      <c r="CA541" s="34"/>
      <c r="CB541" s="49"/>
      <c r="DT541" s="47"/>
      <c r="DU541" s="47"/>
      <c r="DV541" s="2" t="str">
        <f t="shared" si="51"/>
        <v/>
      </c>
      <c r="DW541" s="47"/>
      <c r="DX541" s="2" t="str">
        <f>IFERROR(IF(B541&lt;&gt;"", IF(ISNUMBER(SEARCH("s", LOWER(INDEX(Paste_Here!M$2:M$600, MATCH(B541, Paste_Here!A$2:A$600, 0))))), "Yes", IF(INDEX(Paste_Here!M$2:M$600, MATCH(B541, Paste_Here!A$2:A$600, 0))&lt;&gt;"", "No", "")), ""), "")</f>
        <v/>
      </c>
      <c r="DY541" s="47"/>
      <c r="DZ541" s="2" t="str">
        <f>IFERROR(IF(B541&lt;&gt;"", IF(ISNUMBER(SEARCH("yes", LOWER(INDEX(Paste_Here!F$2:F$600, MATCH(B541, Paste_Here!A$2:A$600, 0))))), "Yes", IF(ISNUMBER(SEARCH("no", LOWER(INDEX(Paste_Here!F$2:F$600, MATCH(B541, Paste_Here!A$2:A$600, 0))))), "No", "")), ""), "")</f>
        <v/>
      </c>
      <c r="EA541" s="47"/>
      <c r="EB541" s="2" t="str">
        <f>IFERROR(IF(B541&lt;&gt;"", IF(ISNUMBER(SEARCH("english language learner", LOWER(INDEX(Paste_Here!C$2:C$600, MATCH(B541, Paste_Here!A$2:A$600, 0))))), "Yes", ""), ""), "")</f>
        <v/>
      </c>
      <c r="EC541" s="47"/>
      <c r="ED541" s="2" t="str">
        <f>IFERROR(IF(B541&lt;&gt;"", IF(OR(ISNUMBER(SEARCH("b", LOWER(INDEX(Paste_Here!K$2:K$600, MATCH(B541, Paste_Here!A$2:A$600, 0))))), ISNUMBER(SEARCH("h", LOWER(INDEX(Paste_Here!K$2:K$600, MATCH(B541, Paste_Here!A$2:A$600, 0))))), ISNUMBER(SEARCH("i", LOWER(INDEX(Paste_Here!K$2:K$600, MATCH(B541, Paste_Here!A$2:A$600, 0)))))), "Yes", IF(INDEX(Paste_Here!K$2:K$600, MATCH(B541, Paste_Here!A$2:A$600, 0))&lt;&gt;"", "No", "")), ""), "")</f>
        <v/>
      </c>
      <c r="EE541" s="47"/>
      <c r="EF541" s="34" t="str">
        <f>IFERROR(IF(B541&lt;&gt;"", IF(ISNUMBER(SEARCH("yes", LOWER(INDEX(Paste_Here!L$2:L$600, MATCH(B541, Paste_Here!A$2:A$600, 0))))), "Yes", IF(ISNUMBER(SEARCH("no", LOWER(INDEX(Paste_Here!L$2:L$600, MATCH(B541, Paste_Here!A$2:A$600, 0))))), "No", "")), ""), "")</f>
        <v/>
      </c>
      <c r="EG541" s="47"/>
      <c r="EH541" s="2" t="str">
        <f>IFERROR(IF(B541&lt;&gt;"", IF(ISNUMBER(SEARCH("transitional 2", LOWER(INDEX(Paste_Here!C$2:C$600, MATCH(B541, Paste_Here!A$2:A$600, 0))))), "T2", IF(ISNUMBER(SEARCH("transitional 1", LOWER(INDEX(Paste_Here!C$2:C$600, MATCH(B541, Paste_Here!A$2:A$600, 0))))), "T1", IF(ISNUMBER(SEARCH("waived ell services", LOWER(INDEX(Paste_Here!C$2:C$600, MATCH(B541, Paste_Here!A$2:A$600, 0))))), "W", ""))), ""), "")</f>
        <v/>
      </c>
      <c r="EI541" s="47"/>
      <c r="EJ541" s="2" t="str">
        <f>IFERROR(IF(B541&lt;&gt;"", IF(AND(INDEX(Paste_Here!AG$2:AG$600, MATCH(B541, Paste_Here!A$2:A$600, 0))&lt;&gt;"", ISNUMBER(VALUE(INDEX(Paste_Here!AG$2:AG$600, MATCH(B541, Paste_Here!A$2:A$600, 0))))), INDEX(Paste_Here!AG$2:AG$600, MATCH(B541, Paste_Here!A$2:A$600, 0)), ""), ""), "")</f>
        <v/>
      </c>
      <c r="EK541" s="47"/>
      <c r="EL541" s="2" t="str">
        <f>IFERROR(IF(B541&lt;&gt;"", IF(AND(INDEX(Paste_Here!AL$2:AL$600, MATCH(B541, Paste_Here!A$2:A$600, 0))&lt;&gt;"", ISNUMBER(VALUE(INDEX(Paste_Here!AL$2:AL$600, MATCH(B541, Paste_Here!A$2:A$600, 0))))), INDEX(Paste_Here!AL$2:AL$600, MATCH(B541, Paste_Here!A$2:A$600, 0)), ""), ""), "")</f>
        <v/>
      </c>
      <c r="EM541" s="47"/>
      <c r="FA541" s="4" t="str" cm="1">
        <f t="array" ref="FA541">IFERROR(INDEX(Paste_Here!$B$2:$B$600, MATCH(0, COUNTIF(FA$4:FA540, Paste_Here!$B$2:$B$600) + IF(Paste_Here!$B$2:$B$600="", 1, 0), 0)), "")</f>
        <v/>
      </c>
      <c r="FB541" s="4" t="str">
        <f>IF(FA541&lt;&gt;"", INDEX(Paste_Here!$A$2:$A$600, MATCH(FA541, Paste_Here!$B$2:$B$600, 0)), "")</f>
        <v/>
      </c>
      <c r="FC541" s="4" t="str">
        <f t="shared" si="52"/>
        <v/>
      </c>
      <c r="FD541" s="4" t="str" cm="1">
        <f t="array" ref="FD541">IFERROR(INDEX($FC$5:$FC$600, MATCH(SMALL(IF($FC$5:$FC$600&lt;&gt;"", COUNTIF($FC$5:$FC$600, "&lt;"&amp;$FC$5:$FC$600)+1), ROW()-ROW($FD$5)+1), COUNTIF($FC$5:$FC$600, "&lt;"&amp;$FC$5:$FC$600)+1, 0)), "")</f>
        <v/>
      </c>
      <c r="FF541" s="2" t="str">
        <f>IFERROR(IF(B541&lt;&gt;"", IF(AND(INDEX(Paste_Here!AH$2:AH$600, MATCH(B541, Paste_Here!A$2:A$600, 0))&lt;&gt;"", ISNUMBER(VALUE(INDEX(Paste_Here!AH$2:AH$600, MATCH(B541, Paste_Here!A$2:A$600, 0))))), INDEX(Paste_Here!AH$2:AH$600, MATCH(B541, Paste_Here!A$2:A$600, 0)), ""), ""), "")</f>
        <v/>
      </c>
      <c r="FG541" s="47"/>
      <c r="FH541" s="2" t="str">
        <f>IFERROR(IF(B541&lt;&gt;"", IF(AND(INDEX(Paste_Here!AM$2:AM$600, MATCH(B541, Paste_Here!A$2:A$600, 0))&lt;&gt;"", ISNUMBER(VALUE(INDEX(Paste_Here!AM$2:AM$600, MATCH(B541, Paste_Here!A$2:A$600, 0))))), INDEX(Paste_Here!AM$2:AM$600, MATCH(B541, Paste_Here!A$2:A$600, 0)), ""), ""), "")</f>
        <v/>
      </c>
      <c r="FI541" s="47"/>
      <c r="FJ541" s="47"/>
      <c r="FK541" s="2" t="str">
        <f t="shared" si="53"/>
        <v/>
      </c>
      <c r="FL541" s="47"/>
      <c r="FM541" s="2" t="str">
        <f>IFERROR(IF(B541&lt;&gt;"", IF(ISNUMBER(VALUE(INDEX(Paste_Here!H$2:H$600, MATCH(B541, Paste_Here!A$2:A$600, 0)))), IF(VALUE(INDEX(Paste_Here!H$2:H$600, MATCH(B541, Paste_Here!A$2:A$600, 0)))=0, "No", IF(AND(VALUE(INDEX(Paste_Here!H$2:H$600, MATCH(B541, Paste_Here!A$2:A$600, 0)))&gt;=1, VALUE(INDEX(Paste_Here!H$2:H$600, MATCH(B541, Paste_Here!A$2:A$600, 0)))&lt;=4), VALUE(INDEX(Paste_Here!H$2:H$600, MATCH(B541, Paste_Here!A$2:A$600, 0))), "")), ""), ""), "")</f>
        <v/>
      </c>
      <c r="FN541" s="47"/>
      <c r="FO541" s="34" t="str">
        <f>IFERROR(IF(B541&lt;&gt;"", IF(ISNUMBER(VALUE(INDEX(Paste_Here!I$2:I$600, MATCH(B541, Paste_Here!A$2:A$600, 0)))), IF(VALUE(INDEX(Paste_Here!I$2:I$600, MATCH(B541, Paste_Here!A$2:A$600, 0)))=0, "No", IF(AND(VALUE(INDEX(Paste_Here!I$2:I$600, MATCH(B541, Paste_Here!A$2:A$600, 0)))&gt;=1, VALUE(INDEX(Paste_Here!I$2:I$600, MATCH(B541, Paste_Here!A$2:A$600, 0)))&lt;=4), VALUE(INDEX(Paste_Here!I$2:I$600, MATCH(B541, Paste_Here!A$2:A$600, 0))), "")), ""), ""), "")</f>
        <v/>
      </c>
      <c r="FP541" s="47"/>
      <c r="FQ541" s="2"/>
      <c r="FR541" s="47"/>
      <c r="FS541" s="2"/>
      <c r="FT541" s="47"/>
      <c r="FU541" s="2"/>
      <c r="FV541" s="47"/>
      <c r="FW541" s="2"/>
      <c r="FX541" s="47"/>
      <c r="FY541" s="2"/>
      <c r="FZ541" s="47"/>
      <c r="GA541" s="2"/>
      <c r="GB541" s="47"/>
      <c r="GU541" s="2"/>
      <c r="GV541" s="47"/>
      <c r="GW541" s="2"/>
      <c r="GX541" s="47"/>
    </row>
    <row r="542" spans="1:206">
      <c r="A542" s="47"/>
      <c r="B542" s="2" t="str">
        <f t="shared" si="48"/>
        <v/>
      </c>
      <c r="C542" s="47"/>
      <c r="D542" s="2" t="str">
        <f>IFERROR(IF(B542&lt;&gt;"", IF(COUNTIF(INDEX(Paste_Here!N$2:O$600, MATCH(B542, Paste_Here!A$2:A$600, 0), 0), "yes") &gt; 0, "No", IF(COUNTIF(INDEX(Paste_Here!N$2:O$600, MATCH(B542, Paste_Here!A$2:A$600, 0), 0), "no") &gt; 0, "Yes", "")), ""), "")</f>
        <v/>
      </c>
      <c r="E542" s="47"/>
      <c r="F542" s="84" t="str">
        <f>IFERROR(IF(B542&lt;&gt;"", IF(AND(INDEX(Paste_Here!P$2:P$600, MATCH(B542, Paste_Here!A$2:A$600, 0))&lt;&gt;"", ISNUMBER(VALUE(INDEX(Paste_Here!P$2:P$600, MATCH(B542, Paste_Here!A$2:A$600, 0))))), INDEX(Paste_Here!P$2:P$600, MATCH(B542, Paste_Here!A$2:A$600, 0)), ""), ""), "")</f>
        <v/>
      </c>
      <c r="G542" s="47"/>
      <c r="H542" s="2" t="str">
        <f>IFERROR(IF(B542&lt;&gt;"", IF(ISNUMBER(SEARCH("highrisk", LOWER(INDEX(Paste_Here!Q$2:Q$600, MATCH(B542, Paste_Here!A$2:A$600, 0))))), "High Risk", IF(ISNUMBER(SEARCH("lowrisk", LOWER(INDEX(Paste_Here!Q$2:Q$600, MATCH(B542, Paste_Here!A$2:A$600, 0))))), "Low Risk", IF(ISNUMBER(SEARCH("somerisk", LOWER(INDEX(Paste_Here!Q$2:Q$600, MATCH(B542, Paste_Here!A$2:A$600, 0))))), "Some Risk", ""))), ""), "")</f>
        <v/>
      </c>
      <c r="I542" s="47"/>
      <c r="J542" s="2"/>
      <c r="K542" s="47"/>
      <c r="L542" s="2"/>
      <c r="M542" s="47"/>
      <c r="N542" s="2"/>
      <c r="O542" s="47"/>
      <c r="P542" s="2" t="str">
        <f>IFERROR(IF(B542&lt;&gt;"", IF(AND(ISNUMBER(VALUE(INDEX(Paste_Here!R$2:R$600, MATCH(B542, Paste_Here!A$2:A$600, 0)))), INDEX(Paste_Here!R$2:R$600, MATCH(B542, Paste_Here!A$2:A$600, 0)) &lt;&gt; ""), VALUE(INDEX(Paste_Here!R$2:R$600, MATCH(B542, Paste_Here!A$2:A$600, 0))), ""), ""), "")</f>
        <v/>
      </c>
      <c r="Q542" s="47"/>
      <c r="R542" s="2"/>
      <c r="S542" s="47"/>
      <c r="W542" s="47"/>
      <c r="X542" s="2"/>
      <c r="Y542" s="47"/>
      <c r="Z542" s="2" t="str">
        <f>IFERROR(IF(B542&lt;&gt;"", IF(AND(INDEX(Paste_Here!S$2:S$600, MATCH(B542, Paste_Here!A$2:A$600, 0))&lt;&gt;"", ISNUMBER(VALUE(INDEX(Paste_Here!S$2:S$600, MATCH(B542, Paste_Here!A$2:A$600, 0))))), INDEX(Paste_Here!S$2:S$600, MATCH(B542, Paste_Here!A$2:A$600, 0)), ""), ""), "")</f>
        <v/>
      </c>
      <c r="AA542" s="47"/>
      <c r="AB542" s="2" t="str">
        <f>IFERROR(IF(B542&lt;&gt;"", IF(ISNUMBER(SEARCH("highrisk", LOWER(INDEX(Paste_Here!T$2:T$600, MATCH(B542, Paste_Here!A$2:A$600, 0))))), "High Risk", IF(ISNUMBER(SEARCH("lowrisk", LOWER(INDEX(Paste_Here!T$2:T$600, MATCH(B542, Paste_Here!A$2:A$600, 0))))), "Low Risk", IF(ISNUMBER(SEARCH("somerisk", LOWER(INDEX(Paste_Here!T$2:T$600, MATCH(B542, Paste_Here!A$2:A$600, 0))))), "Some Risk", IF(ISNUMBER(SEARCH("OT", LOWER(INDEX(Paste_Here!T$2:T$600, MATCH(B542, Paste_Here!A$2:A$600, 0))))), "On Track", "")))), ""), "")</f>
        <v/>
      </c>
      <c r="AC542" s="47"/>
      <c r="AD542" s="2"/>
      <c r="AE542" s="47"/>
      <c r="AF542" s="2"/>
      <c r="AG542" s="47"/>
      <c r="AH542" s="2"/>
      <c r="AI542" s="47"/>
      <c r="AJ542" s="2" t="str" cm="1">
        <f t="array" aca="1" ref="AJ542" ca="1">IFERROR(IF(ISNUMBER(SEARCH("BR", INDEX(Paste_Here!AB$2:AB$210, MATCH(B542, Paste_Here!A$2:A$210, 0)))), -1, 1) * VALUE(_xlfn.TEXTJOIN("", TRUE, IF(ISNUMBER(--MID(INDEX(Paste_Here!AB$2:AB$210, MATCH(B542, Paste_Here!A$2:A$210, 0)), ROW(INDIRECT("1:"&amp;LEN(INDEX(Paste_Here!AB$2:AB$210, MATCH(B542, Paste_Here!A$2:A$210, 0))))), 1)), MID(INDEX(Paste_Here!AB$2:AB$210, MATCH(B542, Paste_Here!A$2:A$210, 0)), ROW(INDIRECT("1:"&amp;LEN(INDEX(Paste_Here!AB$2:AB$210, MATCH(B542, Paste_Here!A$2:A$210, 0))))), 1), ""))), "")</f>
        <v/>
      </c>
      <c r="AK542" s="47"/>
      <c r="AL542" s="34" t="str">
        <f>IFERROR(IF(B542&lt;&gt;"", IF(AND(INDEX(Paste_Here!AF$2:AF$600, MATCH(B542, Paste_Here!A$2:A$600, 0))&lt;&gt;"", ISNUMBER(VALUE(INDEX(Paste_Here!AF$2:AF$600, MATCH(B542, Paste_Here!A$2:A$600, 0))))), INDEX(Paste_Here!AF$2:AF$600, MATCH(B542, Paste_Here!A$2:A$600, 0)), ""), ""), "")</f>
        <v/>
      </c>
      <c r="AM542" s="47"/>
      <c r="AN542" s="47"/>
      <c r="AO542" s="2" t="str">
        <f t="shared" si="49"/>
        <v/>
      </c>
      <c r="AP542" s="47"/>
      <c r="AQ542" s="34" t="str">
        <f>IFERROR(IF(B542&lt;&gt;"", IF(COUNTIF(INDEX(Paste_Here!X$2:Y$600, MATCH(B542, Paste_Here!A$2:A$600, 0), 0), "yes") &gt; 0, "No", IF(COUNTIF(INDEX(Paste_Here!X$2:Y$600, MATCH(B542, Paste_Here!A$2:A$600, 0), 0), "no") &gt; 0, "Yes", "")), ""), "")</f>
        <v/>
      </c>
      <c r="AR542" s="47"/>
      <c r="AS542" s="34" t="str">
        <f>IFERROR(IF(B542&lt;&gt;"", IF(AND(INDEX(Paste_Here!U$2:U$600, MATCH(B542, Paste_Here!A$2:A$600, 0))&lt;&gt;"", ISNUMBER(VALUE(INDEX(Paste_Here!U$2:U$600, MATCH(B542, Paste_Here!A$2:A$600, 0))))), INDEX(Paste_Here!U$2:U$600, MATCH(B542, Paste_Here!A$2:A$600, 0)), ""), ""), "")</f>
        <v/>
      </c>
      <c r="AT542" s="47"/>
      <c r="AU542" s="34" t="str">
        <f>IFERROR(IF(B542&lt;&gt;"", IF(ISNUMBER(SEARCH("highrisk", LOWER(INDEX(Paste_Here!V$2:V$600, MATCH(B542, Paste_Here!A$2:A$600, 0))))), "High Risk", IF(ISNUMBER(SEARCH("lowrisk", LOWER(INDEX(Paste_Here!V$2:V$600, MATCH(B542, Paste_Here!A$2:A$600, 0))))), "Low Risk", IF(ISNUMBER(SEARCH("somerisk", LOWER(INDEX(Paste_Here!V$2:V$600, MATCH(B542, Paste_Here!A$2:A$600, 0))))), "Some Risk", ""))), ""), "")</f>
        <v/>
      </c>
      <c r="AV542" s="47"/>
      <c r="AW542" s="34" t="str">
        <f>IFERROR(IF(B542&lt;&gt;"", IF(AND(ISNUMBER(VALUE(INDEX(Paste_Here!W$2:W$600, MATCH(B542, Paste_Here!A$2:A$600, 0)))), INDEX(Paste_Here!W$2:W$600, MATCH(B542, Paste_Here!A$2:A$600, 0)) &lt;&gt; ""), VALUE(INDEX(Paste_Here!W$2:W$600, MATCH(B542, Paste_Here!A$2:A$600, 0))), ""), ""), "")</f>
        <v/>
      </c>
      <c r="AX542" s="47"/>
      <c r="BA542" s="2" t="str">
        <f>IFERROR(IF(B542&lt;&gt;"", IF(AND(INDEX(Paste_Here!AI$2:AI$600, MATCH(B542, Paste_Here!A$2:A$600, 0))&lt;&gt;"", ISNUMBER(VALUE(INDEX(Paste_Here!AI$2:AI$600, MATCH(B542, Paste_Here!A$2:A$600, 0))))), INDEX(Paste_Here!AI$2:AI$600, MATCH(B542, Paste_Here!A$2:A$600, 0)), ""), ""), "")</f>
        <v/>
      </c>
      <c r="BB542" s="47"/>
      <c r="BC542" s="34" t="str">
        <f>IFERROR(IF(B542&lt;&gt;"", IF(ISNUMBER(SEARCH("highrisk", LOWER(INDEX(Paste_Here!AJ$2:AJ$600, MATCH(B542, Paste_Here!A$2:A$600, 0))))), "High Risk", IF(ISNUMBER(SEARCH("lowrisk", LOWER(INDEX(Paste_Here!AJ$2:AJ$600, MATCH(B542, Paste_Here!A$2:A$600, 0))))), "Low Risk", IF(ISNUMBER(SEARCH("somerisk", LOWER(INDEX(Paste_Here!AJ$2:AJ$600, MATCH(B542, Paste_Here!A$2:A$600, 0))))), "Some Risk", IF(ISNUMBER(SEARCH("OT", LOWER(INDEX(Paste_Here!AJ$2:AJ$600, MATCH(B542, Paste_Here!A$2:A$600, 0))))), "On Track", "")))), ""), "")</f>
        <v/>
      </c>
      <c r="BD542" s="47"/>
      <c r="BE542" s="34" t="str">
        <f>IFERROR(IF(B542&lt;&gt;"", IF(AND(INDEX(Paste_Here!AK$2:AK$600, MATCH(B542, Paste_Here!A$2:A$600, 0))&lt;&gt;"", ISNUMBER(VALUE(INDEX(Paste_Here!AK$2:AK$600, MATCH(B542, Paste_Here!A$2:A$600, 0))))), INDEX(Paste_Here!AK$2:AK$600, MATCH(B542, Paste_Here!A$2:A$600, 0)), ""), ""), "")</f>
        <v/>
      </c>
      <c r="BF542" s="47"/>
      <c r="BG542" s="34" t="str" cm="1">
        <f t="array" aca="1" ref="BG542" ca="1">IFERROR(IF(B542&lt;&gt;"", IF(INDEX(Paste_Here!AE$2:AE$600, MATCH(B542, Paste_Here!A$2:A$600, 0))&lt;&gt;"", IF(LEFT(INDEX(Paste_Here!AE$2:AE$600, MATCH(B542, Paste_Here!A$2:A$600, 0)), 2)="EM", -1, 1) * VALUE(_xlfn.TEXTJOIN("", TRUE, IF(ISNUMBER(MID(INDEX(Paste_Here!AE$2:AE$600, MATCH(B542, Paste_Here!A$2:A$600, 0)), ROW(INDIRECT("1:"&amp;LEN(INDEX(Paste_Here!AE$2:AE$600, MATCH(B542, Paste_Here!A$2:A$600, 0))))), 1)*1), MID(INDEX(Paste_Here!AE$2:AE$600, MATCH(B542, Paste_Here!A$2:A$600, 0)), ROW(INDIRECT("1:"&amp;LEN(INDEX(Paste_Here!AE$2:AE$600, MATCH(B542, Paste_Here!A$2:A$600, 0))))), 1), ""))), ""), ""), "")</f>
        <v/>
      </c>
      <c r="BH542" s="47"/>
      <c r="BJ542" s="47"/>
      <c r="BK542" s="2" t="str">
        <f t="shared" si="50"/>
        <v/>
      </c>
      <c r="BL542" s="47"/>
      <c r="BM542" s="34" t="str">
        <f>IFERROR(IF(B542&lt;&gt;"", IF(AND(INDEX(Paste_Here!Z$2:Z$600, MATCH(B542, Paste_Here!A$2:A$600, 0))&lt;&gt;"", ISNUMBER(VALUE(INDEX(Paste_Here!Z$2:Z$600, MATCH(B542, Paste_Here!A$2:A$600, 0))))), INDEX(Paste_Here!Z$2:Z$600, MATCH(B542, Paste_Here!A$2:A$600, 0)), ""), ""), "")</f>
        <v/>
      </c>
      <c r="BN542" s="47"/>
      <c r="BO542" s="34" t="str">
        <f>IFERROR(IF(B542&lt;&gt;"", IF(ISNUMBER(SEARCH("highrisk", LOWER(INDEX(Paste_Here!AA$2:AA$600, MATCH(B542, Paste_Here!A$2:A$600, 0))))), "High Risk", IF(ISNUMBER(SEARCH("lowrisk", LOWER(INDEX(Paste_Here!AA$2:AA$600, MATCH(B542, Paste_Here!A$2:A$600, 0))))), "Low Risk", IF(ISNUMBER(SEARCH("somerisk", LOWER(INDEX(Paste_Here!AA$2:AA$600, MATCH(B542, Paste_Here!A$2:A$600, 0))))), "Some Risk", IF(ISNUMBER(SEARCH("OT", LOWER(INDEX(Paste_Here!AA$2:AA$600, MATCH(B542, Paste_Here!A$2:A$600, 0))))), "On Track", "")))), ""), "")</f>
        <v/>
      </c>
      <c r="BP542" s="47"/>
      <c r="BQ542" s="34" t="str">
        <f>IFERROR(IF(B542&lt;&gt;"", IF(AND(INDEX(Paste_Here!AC$2:AC$600, MATCH(B542, Paste_Here!A$2:A$600, 0))&lt;&gt;"", ISNUMBER(VALUE(INDEX(Paste_Here!AC$2:AC$600, MATCH(B542, Paste_Here!A$2:A$600, 0))))), INDEX(Paste_Here!AC$2:AC$600, MATCH(B542, Paste_Here!A$2:A$600, 0)), ""), ""), "")</f>
        <v/>
      </c>
      <c r="BR542" s="47"/>
      <c r="BS542" s="34" t="str">
        <f>IFERROR(IF(B542&lt;&gt;"", IF(ISNUMBER(SEARCH("highrisk", LOWER(INDEX(Paste_Here!AD$2:AD$600, MATCH(B542, Paste_Here!A$2:A$600, 0))))), "High Risk", IF(ISNUMBER(SEARCH("lowrisk", LOWER(INDEX(Paste_Here!AD$2:AD$600, MATCH(B542, Paste_Here!A$2:A$600, 0))))), "Low Risk", IF(ISNUMBER(SEARCH("somerisk", LOWER(INDEX(Paste_Here!AD$2:AD$600, MATCH(B542, Paste_Here!A$2:A$600, 0))))), "Some Risk", IF(ISNUMBER(SEARCH("OT", LOWER(INDEX(Paste_Here!AD$2:AD$600, MATCH(B542, Paste_Here!A$2:A$600, 0))))), "On Track", "")))), ""), "")</f>
        <v/>
      </c>
      <c r="BT542" s="47"/>
      <c r="BU542" s="34"/>
      <c r="BV542" s="47"/>
      <c r="BW542" s="34"/>
      <c r="BX542" s="47"/>
      <c r="BY542" s="34"/>
      <c r="BZ542" s="47"/>
      <c r="CA542" s="34"/>
      <c r="CB542" s="49"/>
      <c r="DT542" s="47"/>
      <c r="DU542" s="47"/>
      <c r="DV542" s="2" t="str">
        <f t="shared" si="51"/>
        <v/>
      </c>
      <c r="DW542" s="47"/>
      <c r="DX542" s="2" t="str">
        <f>IFERROR(IF(B542&lt;&gt;"", IF(ISNUMBER(SEARCH("s", LOWER(INDEX(Paste_Here!M$2:M$600, MATCH(B542, Paste_Here!A$2:A$600, 0))))), "Yes", IF(INDEX(Paste_Here!M$2:M$600, MATCH(B542, Paste_Here!A$2:A$600, 0))&lt;&gt;"", "No", "")), ""), "")</f>
        <v/>
      </c>
      <c r="DY542" s="47"/>
      <c r="DZ542" s="2" t="str">
        <f>IFERROR(IF(B542&lt;&gt;"", IF(ISNUMBER(SEARCH("yes", LOWER(INDEX(Paste_Here!F$2:F$600, MATCH(B542, Paste_Here!A$2:A$600, 0))))), "Yes", IF(ISNUMBER(SEARCH("no", LOWER(INDEX(Paste_Here!F$2:F$600, MATCH(B542, Paste_Here!A$2:A$600, 0))))), "No", "")), ""), "")</f>
        <v/>
      </c>
      <c r="EA542" s="47"/>
      <c r="EB542" s="2" t="str">
        <f>IFERROR(IF(B542&lt;&gt;"", IF(ISNUMBER(SEARCH("english language learner", LOWER(INDEX(Paste_Here!C$2:C$600, MATCH(B542, Paste_Here!A$2:A$600, 0))))), "Yes", ""), ""), "")</f>
        <v/>
      </c>
      <c r="EC542" s="47"/>
      <c r="ED542" s="2" t="str">
        <f>IFERROR(IF(B542&lt;&gt;"", IF(OR(ISNUMBER(SEARCH("b", LOWER(INDEX(Paste_Here!K$2:K$600, MATCH(B542, Paste_Here!A$2:A$600, 0))))), ISNUMBER(SEARCH("h", LOWER(INDEX(Paste_Here!K$2:K$600, MATCH(B542, Paste_Here!A$2:A$600, 0))))), ISNUMBER(SEARCH("i", LOWER(INDEX(Paste_Here!K$2:K$600, MATCH(B542, Paste_Here!A$2:A$600, 0)))))), "Yes", IF(INDEX(Paste_Here!K$2:K$600, MATCH(B542, Paste_Here!A$2:A$600, 0))&lt;&gt;"", "No", "")), ""), "")</f>
        <v/>
      </c>
      <c r="EE542" s="47"/>
      <c r="EF542" s="34" t="str">
        <f>IFERROR(IF(B542&lt;&gt;"", IF(ISNUMBER(SEARCH("yes", LOWER(INDEX(Paste_Here!L$2:L$600, MATCH(B542, Paste_Here!A$2:A$600, 0))))), "Yes", IF(ISNUMBER(SEARCH("no", LOWER(INDEX(Paste_Here!L$2:L$600, MATCH(B542, Paste_Here!A$2:A$600, 0))))), "No", "")), ""), "")</f>
        <v/>
      </c>
      <c r="EG542" s="47"/>
      <c r="EH542" s="2" t="str">
        <f>IFERROR(IF(B542&lt;&gt;"", IF(ISNUMBER(SEARCH("transitional 2", LOWER(INDEX(Paste_Here!C$2:C$600, MATCH(B542, Paste_Here!A$2:A$600, 0))))), "T2", IF(ISNUMBER(SEARCH("transitional 1", LOWER(INDEX(Paste_Here!C$2:C$600, MATCH(B542, Paste_Here!A$2:A$600, 0))))), "T1", IF(ISNUMBER(SEARCH("waived ell services", LOWER(INDEX(Paste_Here!C$2:C$600, MATCH(B542, Paste_Here!A$2:A$600, 0))))), "W", ""))), ""), "")</f>
        <v/>
      </c>
      <c r="EI542" s="47"/>
      <c r="EJ542" s="2" t="str">
        <f>IFERROR(IF(B542&lt;&gt;"", IF(AND(INDEX(Paste_Here!AG$2:AG$600, MATCH(B542, Paste_Here!A$2:A$600, 0))&lt;&gt;"", ISNUMBER(VALUE(INDEX(Paste_Here!AG$2:AG$600, MATCH(B542, Paste_Here!A$2:A$600, 0))))), INDEX(Paste_Here!AG$2:AG$600, MATCH(B542, Paste_Here!A$2:A$600, 0)), ""), ""), "")</f>
        <v/>
      </c>
      <c r="EK542" s="47"/>
      <c r="EL542" s="2" t="str">
        <f>IFERROR(IF(B542&lt;&gt;"", IF(AND(INDEX(Paste_Here!AL$2:AL$600, MATCH(B542, Paste_Here!A$2:A$600, 0))&lt;&gt;"", ISNUMBER(VALUE(INDEX(Paste_Here!AL$2:AL$600, MATCH(B542, Paste_Here!A$2:A$600, 0))))), INDEX(Paste_Here!AL$2:AL$600, MATCH(B542, Paste_Here!A$2:A$600, 0)), ""), ""), "")</f>
        <v/>
      </c>
      <c r="EM542" s="47"/>
      <c r="FA542" s="4" t="str" cm="1">
        <f t="array" ref="FA542">IFERROR(INDEX(Paste_Here!$B$2:$B$600, MATCH(0, COUNTIF(FA$4:FA541, Paste_Here!$B$2:$B$600) + IF(Paste_Here!$B$2:$B$600="", 1, 0), 0)), "")</f>
        <v/>
      </c>
      <c r="FB542" s="4" t="str">
        <f>IF(FA542&lt;&gt;"", INDEX(Paste_Here!$A$2:$A$600, MATCH(FA542, Paste_Here!$B$2:$B$600, 0)), "")</f>
        <v/>
      </c>
      <c r="FC542" s="4" t="str">
        <f t="shared" si="52"/>
        <v/>
      </c>
      <c r="FD542" s="4" t="str" cm="1">
        <f t="array" ref="FD542">IFERROR(INDEX($FC$5:$FC$600, MATCH(SMALL(IF($FC$5:$FC$600&lt;&gt;"", COUNTIF($FC$5:$FC$600, "&lt;"&amp;$FC$5:$FC$600)+1), ROW()-ROW($FD$5)+1), COUNTIF($FC$5:$FC$600, "&lt;"&amp;$FC$5:$FC$600)+1, 0)), "")</f>
        <v/>
      </c>
      <c r="FF542" s="2" t="str">
        <f>IFERROR(IF(B542&lt;&gt;"", IF(AND(INDEX(Paste_Here!AH$2:AH$600, MATCH(B542, Paste_Here!A$2:A$600, 0))&lt;&gt;"", ISNUMBER(VALUE(INDEX(Paste_Here!AH$2:AH$600, MATCH(B542, Paste_Here!A$2:A$600, 0))))), INDEX(Paste_Here!AH$2:AH$600, MATCH(B542, Paste_Here!A$2:A$600, 0)), ""), ""), "")</f>
        <v/>
      </c>
      <c r="FG542" s="47"/>
      <c r="FH542" s="2" t="str">
        <f>IFERROR(IF(B542&lt;&gt;"", IF(AND(INDEX(Paste_Here!AM$2:AM$600, MATCH(B542, Paste_Here!A$2:A$600, 0))&lt;&gt;"", ISNUMBER(VALUE(INDEX(Paste_Here!AM$2:AM$600, MATCH(B542, Paste_Here!A$2:A$600, 0))))), INDEX(Paste_Here!AM$2:AM$600, MATCH(B542, Paste_Here!A$2:A$600, 0)), ""), ""), "")</f>
        <v/>
      </c>
      <c r="FI542" s="47"/>
      <c r="FJ542" s="47"/>
      <c r="FK542" s="2" t="str">
        <f t="shared" si="53"/>
        <v/>
      </c>
      <c r="FL542" s="47"/>
      <c r="FM542" s="2" t="str">
        <f>IFERROR(IF(B542&lt;&gt;"", IF(ISNUMBER(VALUE(INDEX(Paste_Here!H$2:H$600, MATCH(B542, Paste_Here!A$2:A$600, 0)))), IF(VALUE(INDEX(Paste_Here!H$2:H$600, MATCH(B542, Paste_Here!A$2:A$600, 0)))=0, "No", IF(AND(VALUE(INDEX(Paste_Here!H$2:H$600, MATCH(B542, Paste_Here!A$2:A$600, 0)))&gt;=1, VALUE(INDEX(Paste_Here!H$2:H$600, MATCH(B542, Paste_Here!A$2:A$600, 0)))&lt;=4), VALUE(INDEX(Paste_Here!H$2:H$600, MATCH(B542, Paste_Here!A$2:A$600, 0))), "")), ""), ""), "")</f>
        <v/>
      </c>
      <c r="FN542" s="47"/>
      <c r="FO542" s="34" t="str">
        <f>IFERROR(IF(B542&lt;&gt;"", IF(ISNUMBER(VALUE(INDEX(Paste_Here!I$2:I$600, MATCH(B542, Paste_Here!A$2:A$600, 0)))), IF(VALUE(INDEX(Paste_Here!I$2:I$600, MATCH(B542, Paste_Here!A$2:A$600, 0)))=0, "No", IF(AND(VALUE(INDEX(Paste_Here!I$2:I$600, MATCH(B542, Paste_Here!A$2:A$600, 0)))&gt;=1, VALUE(INDEX(Paste_Here!I$2:I$600, MATCH(B542, Paste_Here!A$2:A$600, 0)))&lt;=4), VALUE(INDEX(Paste_Here!I$2:I$600, MATCH(B542, Paste_Here!A$2:A$600, 0))), "")), ""), ""), "")</f>
        <v/>
      </c>
      <c r="FP542" s="47"/>
      <c r="FQ542" s="2"/>
      <c r="FR542" s="47"/>
      <c r="FS542" s="2"/>
      <c r="FT542" s="47"/>
      <c r="FU542" s="2"/>
      <c r="FV542" s="47"/>
      <c r="FW542" s="2"/>
      <c r="FX542" s="47"/>
      <c r="FY542" s="2"/>
      <c r="FZ542" s="47"/>
      <c r="GA542" s="2"/>
      <c r="GB542" s="47"/>
      <c r="GU542" s="2"/>
      <c r="GV542" s="47"/>
      <c r="GW542" s="2"/>
      <c r="GX542" s="47"/>
    </row>
    <row r="543" spans="1:206">
      <c r="A543" s="47"/>
      <c r="B543" s="2" t="str">
        <f t="shared" si="48"/>
        <v/>
      </c>
      <c r="C543" s="47"/>
      <c r="D543" s="2" t="str">
        <f>IFERROR(IF(B543&lt;&gt;"", IF(COUNTIF(INDEX(Paste_Here!N$2:O$600, MATCH(B543, Paste_Here!A$2:A$600, 0), 0), "yes") &gt; 0, "No", IF(COUNTIF(INDEX(Paste_Here!N$2:O$600, MATCH(B543, Paste_Here!A$2:A$600, 0), 0), "no") &gt; 0, "Yes", "")), ""), "")</f>
        <v/>
      </c>
      <c r="E543" s="47"/>
      <c r="F543" s="84" t="str">
        <f>IFERROR(IF(B543&lt;&gt;"", IF(AND(INDEX(Paste_Here!P$2:P$600, MATCH(B543, Paste_Here!A$2:A$600, 0))&lt;&gt;"", ISNUMBER(VALUE(INDEX(Paste_Here!P$2:P$600, MATCH(B543, Paste_Here!A$2:A$600, 0))))), INDEX(Paste_Here!P$2:P$600, MATCH(B543, Paste_Here!A$2:A$600, 0)), ""), ""), "")</f>
        <v/>
      </c>
      <c r="G543" s="47"/>
      <c r="H543" s="2" t="str">
        <f>IFERROR(IF(B543&lt;&gt;"", IF(ISNUMBER(SEARCH("highrisk", LOWER(INDEX(Paste_Here!Q$2:Q$600, MATCH(B543, Paste_Here!A$2:A$600, 0))))), "High Risk", IF(ISNUMBER(SEARCH("lowrisk", LOWER(INDEX(Paste_Here!Q$2:Q$600, MATCH(B543, Paste_Here!A$2:A$600, 0))))), "Low Risk", IF(ISNUMBER(SEARCH("somerisk", LOWER(INDEX(Paste_Here!Q$2:Q$600, MATCH(B543, Paste_Here!A$2:A$600, 0))))), "Some Risk", ""))), ""), "")</f>
        <v/>
      </c>
      <c r="I543" s="47"/>
      <c r="J543" s="2"/>
      <c r="K543" s="47"/>
      <c r="L543" s="2"/>
      <c r="M543" s="47"/>
      <c r="N543" s="2"/>
      <c r="O543" s="47"/>
      <c r="P543" s="2" t="str">
        <f>IFERROR(IF(B543&lt;&gt;"", IF(AND(ISNUMBER(VALUE(INDEX(Paste_Here!R$2:R$600, MATCH(B543, Paste_Here!A$2:A$600, 0)))), INDEX(Paste_Here!R$2:R$600, MATCH(B543, Paste_Here!A$2:A$600, 0)) &lt;&gt; ""), VALUE(INDEX(Paste_Here!R$2:R$600, MATCH(B543, Paste_Here!A$2:A$600, 0))), ""), ""), "")</f>
        <v/>
      </c>
      <c r="Q543" s="47"/>
      <c r="R543" s="2"/>
      <c r="S543" s="47"/>
      <c r="W543" s="47"/>
      <c r="X543" s="2"/>
      <c r="Y543" s="47"/>
      <c r="Z543" s="2" t="str">
        <f>IFERROR(IF(B543&lt;&gt;"", IF(AND(INDEX(Paste_Here!S$2:S$600, MATCH(B543, Paste_Here!A$2:A$600, 0))&lt;&gt;"", ISNUMBER(VALUE(INDEX(Paste_Here!S$2:S$600, MATCH(B543, Paste_Here!A$2:A$600, 0))))), INDEX(Paste_Here!S$2:S$600, MATCH(B543, Paste_Here!A$2:A$600, 0)), ""), ""), "")</f>
        <v/>
      </c>
      <c r="AA543" s="47"/>
      <c r="AB543" s="2" t="str">
        <f>IFERROR(IF(B543&lt;&gt;"", IF(ISNUMBER(SEARCH("highrisk", LOWER(INDEX(Paste_Here!T$2:T$600, MATCH(B543, Paste_Here!A$2:A$600, 0))))), "High Risk", IF(ISNUMBER(SEARCH("lowrisk", LOWER(INDEX(Paste_Here!T$2:T$600, MATCH(B543, Paste_Here!A$2:A$600, 0))))), "Low Risk", IF(ISNUMBER(SEARCH("somerisk", LOWER(INDEX(Paste_Here!T$2:T$600, MATCH(B543, Paste_Here!A$2:A$600, 0))))), "Some Risk", IF(ISNUMBER(SEARCH("OT", LOWER(INDEX(Paste_Here!T$2:T$600, MATCH(B543, Paste_Here!A$2:A$600, 0))))), "On Track", "")))), ""), "")</f>
        <v/>
      </c>
      <c r="AC543" s="47"/>
      <c r="AD543" s="2"/>
      <c r="AE543" s="47"/>
      <c r="AF543" s="2"/>
      <c r="AG543" s="47"/>
      <c r="AH543" s="2"/>
      <c r="AI543" s="47"/>
      <c r="AJ543" s="2" t="str" cm="1">
        <f t="array" aca="1" ref="AJ543" ca="1">IFERROR(IF(ISNUMBER(SEARCH("BR", INDEX(Paste_Here!AB$2:AB$210, MATCH(B543, Paste_Here!A$2:A$210, 0)))), -1, 1) * VALUE(_xlfn.TEXTJOIN("", TRUE, IF(ISNUMBER(--MID(INDEX(Paste_Here!AB$2:AB$210, MATCH(B543, Paste_Here!A$2:A$210, 0)), ROW(INDIRECT("1:"&amp;LEN(INDEX(Paste_Here!AB$2:AB$210, MATCH(B543, Paste_Here!A$2:A$210, 0))))), 1)), MID(INDEX(Paste_Here!AB$2:AB$210, MATCH(B543, Paste_Here!A$2:A$210, 0)), ROW(INDIRECT("1:"&amp;LEN(INDEX(Paste_Here!AB$2:AB$210, MATCH(B543, Paste_Here!A$2:A$210, 0))))), 1), ""))), "")</f>
        <v/>
      </c>
      <c r="AK543" s="47"/>
      <c r="AL543" s="34" t="str">
        <f>IFERROR(IF(B543&lt;&gt;"", IF(AND(INDEX(Paste_Here!AF$2:AF$600, MATCH(B543, Paste_Here!A$2:A$600, 0))&lt;&gt;"", ISNUMBER(VALUE(INDEX(Paste_Here!AF$2:AF$600, MATCH(B543, Paste_Here!A$2:A$600, 0))))), INDEX(Paste_Here!AF$2:AF$600, MATCH(B543, Paste_Here!A$2:A$600, 0)), ""), ""), "")</f>
        <v/>
      </c>
      <c r="AM543" s="47"/>
      <c r="AN543" s="47"/>
      <c r="AO543" s="2" t="str">
        <f t="shared" si="49"/>
        <v/>
      </c>
      <c r="AP543" s="47"/>
      <c r="AQ543" s="34" t="str">
        <f>IFERROR(IF(B543&lt;&gt;"", IF(COUNTIF(INDEX(Paste_Here!X$2:Y$600, MATCH(B543, Paste_Here!A$2:A$600, 0), 0), "yes") &gt; 0, "No", IF(COUNTIF(INDEX(Paste_Here!X$2:Y$600, MATCH(B543, Paste_Here!A$2:A$600, 0), 0), "no") &gt; 0, "Yes", "")), ""), "")</f>
        <v/>
      </c>
      <c r="AR543" s="47"/>
      <c r="AS543" s="34" t="str">
        <f>IFERROR(IF(B543&lt;&gt;"", IF(AND(INDEX(Paste_Here!U$2:U$600, MATCH(B543, Paste_Here!A$2:A$600, 0))&lt;&gt;"", ISNUMBER(VALUE(INDEX(Paste_Here!U$2:U$600, MATCH(B543, Paste_Here!A$2:A$600, 0))))), INDEX(Paste_Here!U$2:U$600, MATCH(B543, Paste_Here!A$2:A$600, 0)), ""), ""), "")</f>
        <v/>
      </c>
      <c r="AT543" s="47"/>
      <c r="AU543" s="34" t="str">
        <f>IFERROR(IF(B543&lt;&gt;"", IF(ISNUMBER(SEARCH("highrisk", LOWER(INDEX(Paste_Here!V$2:V$600, MATCH(B543, Paste_Here!A$2:A$600, 0))))), "High Risk", IF(ISNUMBER(SEARCH("lowrisk", LOWER(INDEX(Paste_Here!V$2:V$600, MATCH(B543, Paste_Here!A$2:A$600, 0))))), "Low Risk", IF(ISNUMBER(SEARCH("somerisk", LOWER(INDEX(Paste_Here!V$2:V$600, MATCH(B543, Paste_Here!A$2:A$600, 0))))), "Some Risk", ""))), ""), "")</f>
        <v/>
      </c>
      <c r="AV543" s="47"/>
      <c r="AW543" s="34" t="str">
        <f>IFERROR(IF(B543&lt;&gt;"", IF(AND(ISNUMBER(VALUE(INDEX(Paste_Here!W$2:W$600, MATCH(B543, Paste_Here!A$2:A$600, 0)))), INDEX(Paste_Here!W$2:W$600, MATCH(B543, Paste_Here!A$2:A$600, 0)) &lt;&gt; ""), VALUE(INDEX(Paste_Here!W$2:W$600, MATCH(B543, Paste_Here!A$2:A$600, 0))), ""), ""), "")</f>
        <v/>
      </c>
      <c r="AX543" s="47"/>
      <c r="BA543" s="2" t="str">
        <f>IFERROR(IF(B543&lt;&gt;"", IF(AND(INDEX(Paste_Here!AI$2:AI$600, MATCH(B543, Paste_Here!A$2:A$600, 0))&lt;&gt;"", ISNUMBER(VALUE(INDEX(Paste_Here!AI$2:AI$600, MATCH(B543, Paste_Here!A$2:A$600, 0))))), INDEX(Paste_Here!AI$2:AI$600, MATCH(B543, Paste_Here!A$2:A$600, 0)), ""), ""), "")</f>
        <v/>
      </c>
      <c r="BB543" s="47"/>
      <c r="BC543" s="34" t="str">
        <f>IFERROR(IF(B543&lt;&gt;"", IF(ISNUMBER(SEARCH("highrisk", LOWER(INDEX(Paste_Here!AJ$2:AJ$600, MATCH(B543, Paste_Here!A$2:A$600, 0))))), "High Risk", IF(ISNUMBER(SEARCH("lowrisk", LOWER(INDEX(Paste_Here!AJ$2:AJ$600, MATCH(B543, Paste_Here!A$2:A$600, 0))))), "Low Risk", IF(ISNUMBER(SEARCH("somerisk", LOWER(INDEX(Paste_Here!AJ$2:AJ$600, MATCH(B543, Paste_Here!A$2:A$600, 0))))), "Some Risk", IF(ISNUMBER(SEARCH("OT", LOWER(INDEX(Paste_Here!AJ$2:AJ$600, MATCH(B543, Paste_Here!A$2:A$600, 0))))), "On Track", "")))), ""), "")</f>
        <v/>
      </c>
      <c r="BD543" s="47"/>
      <c r="BE543" s="34" t="str">
        <f>IFERROR(IF(B543&lt;&gt;"", IF(AND(INDEX(Paste_Here!AK$2:AK$600, MATCH(B543, Paste_Here!A$2:A$600, 0))&lt;&gt;"", ISNUMBER(VALUE(INDEX(Paste_Here!AK$2:AK$600, MATCH(B543, Paste_Here!A$2:A$600, 0))))), INDEX(Paste_Here!AK$2:AK$600, MATCH(B543, Paste_Here!A$2:A$600, 0)), ""), ""), "")</f>
        <v/>
      </c>
      <c r="BF543" s="47"/>
      <c r="BG543" s="34" t="str" cm="1">
        <f t="array" aca="1" ref="BG543" ca="1">IFERROR(IF(B543&lt;&gt;"", IF(INDEX(Paste_Here!AE$2:AE$600, MATCH(B543, Paste_Here!A$2:A$600, 0))&lt;&gt;"", IF(LEFT(INDEX(Paste_Here!AE$2:AE$600, MATCH(B543, Paste_Here!A$2:A$600, 0)), 2)="EM", -1, 1) * VALUE(_xlfn.TEXTJOIN("", TRUE, IF(ISNUMBER(MID(INDEX(Paste_Here!AE$2:AE$600, MATCH(B543, Paste_Here!A$2:A$600, 0)), ROW(INDIRECT("1:"&amp;LEN(INDEX(Paste_Here!AE$2:AE$600, MATCH(B543, Paste_Here!A$2:A$600, 0))))), 1)*1), MID(INDEX(Paste_Here!AE$2:AE$600, MATCH(B543, Paste_Here!A$2:A$600, 0)), ROW(INDIRECT("1:"&amp;LEN(INDEX(Paste_Here!AE$2:AE$600, MATCH(B543, Paste_Here!A$2:A$600, 0))))), 1), ""))), ""), ""), "")</f>
        <v/>
      </c>
      <c r="BH543" s="47"/>
      <c r="BJ543" s="47"/>
      <c r="BK543" s="2" t="str">
        <f t="shared" si="50"/>
        <v/>
      </c>
      <c r="BL543" s="47"/>
      <c r="BM543" s="34" t="str">
        <f>IFERROR(IF(B543&lt;&gt;"", IF(AND(INDEX(Paste_Here!Z$2:Z$600, MATCH(B543, Paste_Here!A$2:A$600, 0))&lt;&gt;"", ISNUMBER(VALUE(INDEX(Paste_Here!Z$2:Z$600, MATCH(B543, Paste_Here!A$2:A$600, 0))))), INDEX(Paste_Here!Z$2:Z$600, MATCH(B543, Paste_Here!A$2:A$600, 0)), ""), ""), "")</f>
        <v/>
      </c>
      <c r="BN543" s="47"/>
      <c r="BO543" s="34" t="str">
        <f>IFERROR(IF(B543&lt;&gt;"", IF(ISNUMBER(SEARCH("highrisk", LOWER(INDEX(Paste_Here!AA$2:AA$600, MATCH(B543, Paste_Here!A$2:A$600, 0))))), "High Risk", IF(ISNUMBER(SEARCH("lowrisk", LOWER(INDEX(Paste_Here!AA$2:AA$600, MATCH(B543, Paste_Here!A$2:A$600, 0))))), "Low Risk", IF(ISNUMBER(SEARCH("somerisk", LOWER(INDEX(Paste_Here!AA$2:AA$600, MATCH(B543, Paste_Here!A$2:A$600, 0))))), "Some Risk", IF(ISNUMBER(SEARCH("OT", LOWER(INDEX(Paste_Here!AA$2:AA$600, MATCH(B543, Paste_Here!A$2:A$600, 0))))), "On Track", "")))), ""), "")</f>
        <v/>
      </c>
      <c r="BP543" s="47"/>
      <c r="BQ543" s="34" t="str">
        <f>IFERROR(IF(B543&lt;&gt;"", IF(AND(INDEX(Paste_Here!AC$2:AC$600, MATCH(B543, Paste_Here!A$2:A$600, 0))&lt;&gt;"", ISNUMBER(VALUE(INDEX(Paste_Here!AC$2:AC$600, MATCH(B543, Paste_Here!A$2:A$600, 0))))), INDEX(Paste_Here!AC$2:AC$600, MATCH(B543, Paste_Here!A$2:A$600, 0)), ""), ""), "")</f>
        <v/>
      </c>
      <c r="BR543" s="47"/>
      <c r="BS543" s="34" t="str">
        <f>IFERROR(IF(B543&lt;&gt;"", IF(ISNUMBER(SEARCH("highrisk", LOWER(INDEX(Paste_Here!AD$2:AD$600, MATCH(B543, Paste_Here!A$2:A$600, 0))))), "High Risk", IF(ISNUMBER(SEARCH("lowrisk", LOWER(INDEX(Paste_Here!AD$2:AD$600, MATCH(B543, Paste_Here!A$2:A$600, 0))))), "Low Risk", IF(ISNUMBER(SEARCH("somerisk", LOWER(INDEX(Paste_Here!AD$2:AD$600, MATCH(B543, Paste_Here!A$2:A$600, 0))))), "Some Risk", IF(ISNUMBER(SEARCH("OT", LOWER(INDEX(Paste_Here!AD$2:AD$600, MATCH(B543, Paste_Here!A$2:A$600, 0))))), "On Track", "")))), ""), "")</f>
        <v/>
      </c>
      <c r="BT543" s="47"/>
      <c r="BU543" s="34"/>
      <c r="BV543" s="47"/>
      <c r="BW543" s="34"/>
      <c r="BX543" s="47"/>
      <c r="BY543" s="34"/>
      <c r="BZ543" s="47"/>
      <c r="CA543" s="34"/>
      <c r="CB543" s="49"/>
      <c r="DT543" s="47"/>
      <c r="DU543" s="47"/>
      <c r="DV543" s="2" t="str">
        <f t="shared" si="51"/>
        <v/>
      </c>
      <c r="DW543" s="47"/>
      <c r="DX543" s="2" t="str">
        <f>IFERROR(IF(B543&lt;&gt;"", IF(ISNUMBER(SEARCH("s", LOWER(INDEX(Paste_Here!M$2:M$600, MATCH(B543, Paste_Here!A$2:A$600, 0))))), "Yes", IF(INDEX(Paste_Here!M$2:M$600, MATCH(B543, Paste_Here!A$2:A$600, 0))&lt;&gt;"", "No", "")), ""), "")</f>
        <v/>
      </c>
      <c r="DY543" s="47"/>
      <c r="DZ543" s="2" t="str">
        <f>IFERROR(IF(B543&lt;&gt;"", IF(ISNUMBER(SEARCH("yes", LOWER(INDEX(Paste_Here!F$2:F$600, MATCH(B543, Paste_Here!A$2:A$600, 0))))), "Yes", IF(ISNUMBER(SEARCH("no", LOWER(INDEX(Paste_Here!F$2:F$600, MATCH(B543, Paste_Here!A$2:A$600, 0))))), "No", "")), ""), "")</f>
        <v/>
      </c>
      <c r="EA543" s="47"/>
      <c r="EB543" s="2" t="str">
        <f>IFERROR(IF(B543&lt;&gt;"", IF(ISNUMBER(SEARCH("english language learner", LOWER(INDEX(Paste_Here!C$2:C$600, MATCH(B543, Paste_Here!A$2:A$600, 0))))), "Yes", ""), ""), "")</f>
        <v/>
      </c>
      <c r="EC543" s="47"/>
      <c r="ED543" s="2" t="str">
        <f>IFERROR(IF(B543&lt;&gt;"", IF(OR(ISNUMBER(SEARCH("b", LOWER(INDEX(Paste_Here!K$2:K$600, MATCH(B543, Paste_Here!A$2:A$600, 0))))), ISNUMBER(SEARCH("h", LOWER(INDEX(Paste_Here!K$2:K$600, MATCH(B543, Paste_Here!A$2:A$600, 0))))), ISNUMBER(SEARCH("i", LOWER(INDEX(Paste_Here!K$2:K$600, MATCH(B543, Paste_Here!A$2:A$600, 0)))))), "Yes", IF(INDEX(Paste_Here!K$2:K$600, MATCH(B543, Paste_Here!A$2:A$600, 0))&lt;&gt;"", "No", "")), ""), "")</f>
        <v/>
      </c>
      <c r="EE543" s="47"/>
      <c r="EF543" s="34" t="str">
        <f>IFERROR(IF(B543&lt;&gt;"", IF(ISNUMBER(SEARCH("yes", LOWER(INDEX(Paste_Here!L$2:L$600, MATCH(B543, Paste_Here!A$2:A$600, 0))))), "Yes", IF(ISNUMBER(SEARCH("no", LOWER(INDEX(Paste_Here!L$2:L$600, MATCH(B543, Paste_Here!A$2:A$600, 0))))), "No", "")), ""), "")</f>
        <v/>
      </c>
      <c r="EG543" s="47"/>
      <c r="EH543" s="2" t="str">
        <f>IFERROR(IF(B543&lt;&gt;"", IF(ISNUMBER(SEARCH("transitional 2", LOWER(INDEX(Paste_Here!C$2:C$600, MATCH(B543, Paste_Here!A$2:A$600, 0))))), "T2", IF(ISNUMBER(SEARCH("transitional 1", LOWER(INDEX(Paste_Here!C$2:C$600, MATCH(B543, Paste_Here!A$2:A$600, 0))))), "T1", IF(ISNUMBER(SEARCH("waived ell services", LOWER(INDEX(Paste_Here!C$2:C$600, MATCH(B543, Paste_Here!A$2:A$600, 0))))), "W", ""))), ""), "")</f>
        <v/>
      </c>
      <c r="EI543" s="47"/>
      <c r="EJ543" s="2" t="str">
        <f>IFERROR(IF(B543&lt;&gt;"", IF(AND(INDEX(Paste_Here!AG$2:AG$600, MATCH(B543, Paste_Here!A$2:A$600, 0))&lt;&gt;"", ISNUMBER(VALUE(INDEX(Paste_Here!AG$2:AG$600, MATCH(B543, Paste_Here!A$2:A$600, 0))))), INDEX(Paste_Here!AG$2:AG$600, MATCH(B543, Paste_Here!A$2:A$600, 0)), ""), ""), "")</f>
        <v/>
      </c>
      <c r="EK543" s="47"/>
      <c r="EL543" s="2" t="str">
        <f>IFERROR(IF(B543&lt;&gt;"", IF(AND(INDEX(Paste_Here!AL$2:AL$600, MATCH(B543, Paste_Here!A$2:A$600, 0))&lt;&gt;"", ISNUMBER(VALUE(INDEX(Paste_Here!AL$2:AL$600, MATCH(B543, Paste_Here!A$2:A$600, 0))))), INDEX(Paste_Here!AL$2:AL$600, MATCH(B543, Paste_Here!A$2:A$600, 0)), ""), ""), "")</f>
        <v/>
      </c>
      <c r="EM543" s="47"/>
      <c r="FA543" s="4" t="str" cm="1">
        <f t="array" ref="FA543">IFERROR(INDEX(Paste_Here!$B$2:$B$600, MATCH(0, COUNTIF(FA$4:FA542, Paste_Here!$B$2:$B$600) + IF(Paste_Here!$B$2:$B$600="", 1, 0), 0)), "")</f>
        <v/>
      </c>
      <c r="FB543" s="4" t="str">
        <f>IF(FA543&lt;&gt;"", INDEX(Paste_Here!$A$2:$A$600, MATCH(FA543, Paste_Here!$B$2:$B$600, 0)), "")</f>
        <v/>
      </c>
      <c r="FC543" s="4" t="str">
        <f t="shared" si="52"/>
        <v/>
      </c>
      <c r="FD543" s="4" t="str" cm="1">
        <f t="array" ref="FD543">IFERROR(INDEX($FC$5:$FC$600, MATCH(SMALL(IF($FC$5:$FC$600&lt;&gt;"", COUNTIF($FC$5:$FC$600, "&lt;"&amp;$FC$5:$FC$600)+1), ROW()-ROW($FD$5)+1), COUNTIF($FC$5:$FC$600, "&lt;"&amp;$FC$5:$FC$600)+1, 0)), "")</f>
        <v/>
      </c>
      <c r="FF543" s="2" t="str">
        <f>IFERROR(IF(B543&lt;&gt;"", IF(AND(INDEX(Paste_Here!AH$2:AH$600, MATCH(B543, Paste_Here!A$2:A$600, 0))&lt;&gt;"", ISNUMBER(VALUE(INDEX(Paste_Here!AH$2:AH$600, MATCH(B543, Paste_Here!A$2:A$600, 0))))), INDEX(Paste_Here!AH$2:AH$600, MATCH(B543, Paste_Here!A$2:A$600, 0)), ""), ""), "")</f>
        <v/>
      </c>
      <c r="FG543" s="47"/>
      <c r="FH543" s="2" t="str">
        <f>IFERROR(IF(B543&lt;&gt;"", IF(AND(INDEX(Paste_Here!AM$2:AM$600, MATCH(B543, Paste_Here!A$2:A$600, 0))&lt;&gt;"", ISNUMBER(VALUE(INDEX(Paste_Here!AM$2:AM$600, MATCH(B543, Paste_Here!A$2:A$600, 0))))), INDEX(Paste_Here!AM$2:AM$600, MATCH(B543, Paste_Here!A$2:A$600, 0)), ""), ""), "")</f>
        <v/>
      </c>
      <c r="FI543" s="47"/>
      <c r="FJ543" s="47"/>
      <c r="FK543" s="2" t="str">
        <f t="shared" si="53"/>
        <v/>
      </c>
      <c r="FL543" s="47"/>
      <c r="FM543" s="2" t="str">
        <f>IFERROR(IF(B543&lt;&gt;"", IF(ISNUMBER(VALUE(INDEX(Paste_Here!H$2:H$600, MATCH(B543, Paste_Here!A$2:A$600, 0)))), IF(VALUE(INDEX(Paste_Here!H$2:H$600, MATCH(B543, Paste_Here!A$2:A$600, 0)))=0, "No", IF(AND(VALUE(INDEX(Paste_Here!H$2:H$600, MATCH(B543, Paste_Here!A$2:A$600, 0)))&gt;=1, VALUE(INDEX(Paste_Here!H$2:H$600, MATCH(B543, Paste_Here!A$2:A$600, 0)))&lt;=4), VALUE(INDEX(Paste_Here!H$2:H$600, MATCH(B543, Paste_Here!A$2:A$600, 0))), "")), ""), ""), "")</f>
        <v/>
      </c>
      <c r="FN543" s="47"/>
      <c r="FO543" s="34" t="str">
        <f>IFERROR(IF(B543&lt;&gt;"", IF(ISNUMBER(VALUE(INDEX(Paste_Here!I$2:I$600, MATCH(B543, Paste_Here!A$2:A$600, 0)))), IF(VALUE(INDEX(Paste_Here!I$2:I$600, MATCH(B543, Paste_Here!A$2:A$600, 0)))=0, "No", IF(AND(VALUE(INDEX(Paste_Here!I$2:I$600, MATCH(B543, Paste_Here!A$2:A$600, 0)))&gt;=1, VALUE(INDEX(Paste_Here!I$2:I$600, MATCH(B543, Paste_Here!A$2:A$600, 0)))&lt;=4), VALUE(INDEX(Paste_Here!I$2:I$600, MATCH(B543, Paste_Here!A$2:A$600, 0))), "")), ""), ""), "")</f>
        <v/>
      </c>
      <c r="FP543" s="47"/>
      <c r="FQ543" s="2"/>
      <c r="FR543" s="47"/>
      <c r="FS543" s="2"/>
      <c r="FT543" s="47"/>
      <c r="FU543" s="2"/>
      <c r="FV543" s="47"/>
      <c r="FW543" s="2"/>
      <c r="FX543" s="47"/>
      <c r="FY543" s="2"/>
      <c r="FZ543" s="47"/>
      <c r="GA543" s="2"/>
      <c r="GB543" s="47"/>
      <c r="GU543" s="2"/>
      <c r="GV543" s="47"/>
      <c r="GW543" s="2"/>
      <c r="GX543" s="47"/>
    </row>
    <row r="544" spans="1:206">
      <c r="A544" s="47"/>
      <c r="B544" s="2" t="str">
        <f t="shared" si="48"/>
        <v/>
      </c>
      <c r="C544" s="47"/>
      <c r="D544" s="2" t="str">
        <f>IFERROR(IF(B544&lt;&gt;"", IF(COUNTIF(INDEX(Paste_Here!N$2:O$600, MATCH(B544, Paste_Here!A$2:A$600, 0), 0), "yes") &gt; 0, "No", IF(COUNTIF(INDEX(Paste_Here!N$2:O$600, MATCH(B544, Paste_Here!A$2:A$600, 0), 0), "no") &gt; 0, "Yes", "")), ""), "")</f>
        <v/>
      </c>
      <c r="E544" s="47"/>
      <c r="F544" s="84" t="str">
        <f>IFERROR(IF(B544&lt;&gt;"", IF(AND(INDEX(Paste_Here!P$2:P$600, MATCH(B544, Paste_Here!A$2:A$600, 0))&lt;&gt;"", ISNUMBER(VALUE(INDEX(Paste_Here!P$2:P$600, MATCH(B544, Paste_Here!A$2:A$600, 0))))), INDEX(Paste_Here!P$2:P$600, MATCH(B544, Paste_Here!A$2:A$600, 0)), ""), ""), "")</f>
        <v/>
      </c>
      <c r="G544" s="47"/>
      <c r="H544" s="2" t="str">
        <f>IFERROR(IF(B544&lt;&gt;"", IF(ISNUMBER(SEARCH("highrisk", LOWER(INDEX(Paste_Here!Q$2:Q$600, MATCH(B544, Paste_Here!A$2:A$600, 0))))), "High Risk", IF(ISNUMBER(SEARCH("lowrisk", LOWER(INDEX(Paste_Here!Q$2:Q$600, MATCH(B544, Paste_Here!A$2:A$600, 0))))), "Low Risk", IF(ISNUMBER(SEARCH("somerisk", LOWER(INDEX(Paste_Here!Q$2:Q$600, MATCH(B544, Paste_Here!A$2:A$600, 0))))), "Some Risk", ""))), ""), "")</f>
        <v/>
      </c>
      <c r="I544" s="47"/>
      <c r="J544" s="2"/>
      <c r="K544" s="47"/>
      <c r="L544" s="2"/>
      <c r="M544" s="47"/>
      <c r="N544" s="2"/>
      <c r="O544" s="47"/>
      <c r="P544" s="2" t="str">
        <f>IFERROR(IF(B544&lt;&gt;"", IF(AND(ISNUMBER(VALUE(INDEX(Paste_Here!R$2:R$600, MATCH(B544, Paste_Here!A$2:A$600, 0)))), INDEX(Paste_Here!R$2:R$600, MATCH(B544, Paste_Here!A$2:A$600, 0)) &lt;&gt; ""), VALUE(INDEX(Paste_Here!R$2:R$600, MATCH(B544, Paste_Here!A$2:A$600, 0))), ""), ""), "")</f>
        <v/>
      </c>
      <c r="Q544" s="47"/>
      <c r="R544" s="2"/>
      <c r="S544" s="47"/>
      <c r="W544" s="47"/>
      <c r="X544" s="2"/>
      <c r="Y544" s="47"/>
      <c r="Z544" s="2" t="str">
        <f>IFERROR(IF(B544&lt;&gt;"", IF(AND(INDEX(Paste_Here!S$2:S$600, MATCH(B544, Paste_Here!A$2:A$600, 0))&lt;&gt;"", ISNUMBER(VALUE(INDEX(Paste_Here!S$2:S$600, MATCH(B544, Paste_Here!A$2:A$600, 0))))), INDEX(Paste_Here!S$2:S$600, MATCH(B544, Paste_Here!A$2:A$600, 0)), ""), ""), "")</f>
        <v/>
      </c>
      <c r="AA544" s="47"/>
      <c r="AB544" s="2" t="str">
        <f>IFERROR(IF(B544&lt;&gt;"", IF(ISNUMBER(SEARCH("highrisk", LOWER(INDEX(Paste_Here!T$2:T$600, MATCH(B544, Paste_Here!A$2:A$600, 0))))), "High Risk", IF(ISNUMBER(SEARCH("lowrisk", LOWER(INDEX(Paste_Here!T$2:T$600, MATCH(B544, Paste_Here!A$2:A$600, 0))))), "Low Risk", IF(ISNUMBER(SEARCH("somerisk", LOWER(INDEX(Paste_Here!T$2:T$600, MATCH(B544, Paste_Here!A$2:A$600, 0))))), "Some Risk", IF(ISNUMBER(SEARCH("OT", LOWER(INDEX(Paste_Here!T$2:T$600, MATCH(B544, Paste_Here!A$2:A$600, 0))))), "On Track", "")))), ""), "")</f>
        <v/>
      </c>
      <c r="AC544" s="47"/>
      <c r="AD544" s="2"/>
      <c r="AE544" s="47"/>
      <c r="AF544" s="2"/>
      <c r="AG544" s="47"/>
      <c r="AH544" s="2"/>
      <c r="AI544" s="47"/>
      <c r="AJ544" s="2" t="str" cm="1">
        <f t="array" aca="1" ref="AJ544" ca="1">IFERROR(IF(ISNUMBER(SEARCH("BR", INDEX(Paste_Here!AB$2:AB$210, MATCH(B544, Paste_Here!A$2:A$210, 0)))), -1, 1) * VALUE(_xlfn.TEXTJOIN("", TRUE, IF(ISNUMBER(--MID(INDEX(Paste_Here!AB$2:AB$210, MATCH(B544, Paste_Here!A$2:A$210, 0)), ROW(INDIRECT("1:"&amp;LEN(INDEX(Paste_Here!AB$2:AB$210, MATCH(B544, Paste_Here!A$2:A$210, 0))))), 1)), MID(INDEX(Paste_Here!AB$2:AB$210, MATCH(B544, Paste_Here!A$2:A$210, 0)), ROW(INDIRECT("1:"&amp;LEN(INDEX(Paste_Here!AB$2:AB$210, MATCH(B544, Paste_Here!A$2:A$210, 0))))), 1), ""))), "")</f>
        <v/>
      </c>
      <c r="AK544" s="47"/>
      <c r="AL544" s="34" t="str">
        <f>IFERROR(IF(B544&lt;&gt;"", IF(AND(INDEX(Paste_Here!AF$2:AF$600, MATCH(B544, Paste_Here!A$2:A$600, 0))&lt;&gt;"", ISNUMBER(VALUE(INDEX(Paste_Here!AF$2:AF$600, MATCH(B544, Paste_Here!A$2:A$600, 0))))), INDEX(Paste_Here!AF$2:AF$600, MATCH(B544, Paste_Here!A$2:A$600, 0)), ""), ""), "")</f>
        <v/>
      </c>
      <c r="AM544" s="47"/>
      <c r="AN544" s="47"/>
      <c r="AO544" s="2" t="str">
        <f t="shared" si="49"/>
        <v/>
      </c>
      <c r="AP544" s="47"/>
      <c r="AQ544" s="34" t="str">
        <f>IFERROR(IF(B544&lt;&gt;"", IF(COUNTIF(INDEX(Paste_Here!X$2:Y$600, MATCH(B544, Paste_Here!A$2:A$600, 0), 0), "yes") &gt; 0, "No", IF(COUNTIF(INDEX(Paste_Here!X$2:Y$600, MATCH(B544, Paste_Here!A$2:A$600, 0), 0), "no") &gt; 0, "Yes", "")), ""), "")</f>
        <v/>
      </c>
      <c r="AR544" s="47"/>
      <c r="AS544" s="34" t="str">
        <f>IFERROR(IF(B544&lt;&gt;"", IF(AND(INDEX(Paste_Here!U$2:U$600, MATCH(B544, Paste_Here!A$2:A$600, 0))&lt;&gt;"", ISNUMBER(VALUE(INDEX(Paste_Here!U$2:U$600, MATCH(B544, Paste_Here!A$2:A$600, 0))))), INDEX(Paste_Here!U$2:U$600, MATCH(B544, Paste_Here!A$2:A$600, 0)), ""), ""), "")</f>
        <v/>
      </c>
      <c r="AT544" s="47"/>
      <c r="AU544" s="34" t="str">
        <f>IFERROR(IF(B544&lt;&gt;"", IF(ISNUMBER(SEARCH("highrisk", LOWER(INDEX(Paste_Here!V$2:V$600, MATCH(B544, Paste_Here!A$2:A$600, 0))))), "High Risk", IF(ISNUMBER(SEARCH("lowrisk", LOWER(INDEX(Paste_Here!V$2:V$600, MATCH(B544, Paste_Here!A$2:A$600, 0))))), "Low Risk", IF(ISNUMBER(SEARCH("somerisk", LOWER(INDEX(Paste_Here!V$2:V$600, MATCH(B544, Paste_Here!A$2:A$600, 0))))), "Some Risk", ""))), ""), "")</f>
        <v/>
      </c>
      <c r="AV544" s="47"/>
      <c r="AW544" s="34" t="str">
        <f>IFERROR(IF(B544&lt;&gt;"", IF(AND(ISNUMBER(VALUE(INDEX(Paste_Here!W$2:W$600, MATCH(B544, Paste_Here!A$2:A$600, 0)))), INDEX(Paste_Here!W$2:W$600, MATCH(B544, Paste_Here!A$2:A$600, 0)) &lt;&gt; ""), VALUE(INDEX(Paste_Here!W$2:W$600, MATCH(B544, Paste_Here!A$2:A$600, 0))), ""), ""), "")</f>
        <v/>
      </c>
      <c r="AX544" s="47"/>
      <c r="BA544" s="2" t="str">
        <f>IFERROR(IF(B544&lt;&gt;"", IF(AND(INDEX(Paste_Here!AI$2:AI$600, MATCH(B544, Paste_Here!A$2:A$600, 0))&lt;&gt;"", ISNUMBER(VALUE(INDEX(Paste_Here!AI$2:AI$600, MATCH(B544, Paste_Here!A$2:A$600, 0))))), INDEX(Paste_Here!AI$2:AI$600, MATCH(B544, Paste_Here!A$2:A$600, 0)), ""), ""), "")</f>
        <v/>
      </c>
      <c r="BB544" s="47"/>
      <c r="BC544" s="34" t="str">
        <f>IFERROR(IF(B544&lt;&gt;"", IF(ISNUMBER(SEARCH("highrisk", LOWER(INDEX(Paste_Here!AJ$2:AJ$600, MATCH(B544, Paste_Here!A$2:A$600, 0))))), "High Risk", IF(ISNUMBER(SEARCH("lowrisk", LOWER(INDEX(Paste_Here!AJ$2:AJ$600, MATCH(B544, Paste_Here!A$2:A$600, 0))))), "Low Risk", IF(ISNUMBER(SEARCH("somerisk", LOWER(INDEX(Paste_Here!AJ$2:AJ$600, MATCH(B544, Paste_Here!A$2:A$600, 0))))), "Some Risk", IF(ISNUMBER(SEARCH("OT", LOWER(INDEX(Paste_Here!AJ$2:AJ$600, MATCH(B544, Paste_Here!A$2:A$600, 0))))), "On Track", "")))), ""), "")</f>
        <v/>
      </c>
      <c r="BD544" s="47"/>
      <c r="BE544" s="34" t="str">
        <f>IFERROR(IF(B544&lt;&gt;"", IF(AND(INDEX(Paste_Here!AK$2:AK$600, MATCH(B544, Paste_Here!A$2:A$600, 0))&lt;&gt;"", ISNUMBER(VALUE(INDEX(Paste_Here!AK$2:AK$600, MATCH(B544, Paste_Here!A$2:A$600, 0))))), INDEX(Paste_Here!AK$2:AK$600, MATCH(B544, Paste_Here!A$2:A$600, 0)), ""), ""), "")</f>
        <v/>
      </c>
      <c r="BF544" s="47"/>
      <c r="BG544" s="34" t="str" cm="1">
        <f t="array" aca="1" ref="BG544" ca="1">IFERROR(IF(B544&lt;&gt;"", IF(INDEX(Paste_Here!AE$2:AE$600, MATCH(B544, Paste_Here!A$2:A$600, 0))&lt;&gt;"", IF(LEFT(INDEX(Paste_Here!AE$2:AE$600, MATCH(B544, Paste_Here!A$2:A$600, 0)), 2)="EM", -1, 1) * VALUE(_xlfn.TEXTJOIN("", TRUE, IF(ISNUMBER(MID(INDEX(Paste_Here!AE$2:AE$600, MATCH(B544, Paste_Here!A$2:A$600, 0)), ROW(INDIRECT("1:"&amp;LEN(INDEX(Paste_Here!AE$2:AE$600, MATCH(B544, Paste_Here!A$2:A$600, 0))))), 1)*1), MID(INDEX(Paste_Here!AE$2:AE$600, MATCH(B544, Paste_Here!A$2:A$600, 0)), ROW(INDIRECT("1:"&amp;LEN(INDEX(Paste_Here!AE$2:AE$600, MATCH(B544, Paste_Here!A$2:A$600, 0))))), 1), ""))), ""), ""), "")</f>
        <v/>
      </c>
      <c r="BH544" s="47"/>
      <c r="BJ544" s="47"/>
      <c r="BK544" s="2" t="str">
        <f t="shared" si="50"/>
        <v/>
      </c>
      <c r="BL544" s="47"/>
      <c r="BM544" s="34" t="str">
        <f>IFERROR(IF(B544&lt;&gt;"", IF(AND(INDEX(Paste_Here!Z$2:Z$600, MATCH(B544, Paste_Here!A$2:A$600, 0))&lt;&gt;"", ISNUMBER(VALUE(INDEX(Paste_Here!Z$2:Z$600, MATCH(B544, Paste_Here!A$2:A$600, 0))))), INDEX(Paste_Here!Z$2:Z$600, MATCH(B544, Paste_Here!A$2:A$600, 0)), ""), ""), "")</f>
        <v/>
      </c>
      <c r="BN544" s="47"/>
      <c r="BO544" s="34" t="str">
        <f>IFERROR(IF(B544&lt;&gt;"", IF(ISNUMBER(SEARCH("highrisk", LOWER(INDEX(Paste_Here!AA$2:AA$600, MATCH(B544, Paste_Here!A$2:A$600, 0))))), "High Risk", IF(ISNUMBER(SEARCH("lowrisk", LOWER(INDEX(Paste_Here!AA$2:AA$600, MATCH(B544, Paste_Here!A$2:A$600, 0))))), "Low Risk", IF(ISNUMBER(SEARCH("somerisk", LOWER(INDEX(Paste_Here!AA$2:AA$600, MATCH(B544, Paste_Here!A$2:A$600, 0))))), "Some Risk", IF(ISNUMBER(SEARCH("OT", LOWER(INDEX(Paste_Here!AA$2:AA$600, MATCH(B544, Paste_Here!A$2:A$600, 0))))), "On Track", "")))), ""), "")</f>
        <v/>
      </c>
      <c r="BP544" s="47"/>
      <c r="BQ544" s="34" t="str">
        <f>IFERROR(IF(B544&lt;&gt;"", IF(AND(INDEX(Paste_Here!AC$2:AC$600, MATCH(B544, Paste_Here!A$2:A$600, 0))&lt;&gt;"", ISNUMBER(VALUE(INDEX(Paste_Here!AC$2:AC$600, MATCH(B544, Paste_Here!A$2:A$600, 0))))), INDEX(Paste_Here!AC$2:AC$600, MATCH(B544, Paste_Here!A$2:A$600, 0)), ""), ""), "")</f>
        <v/>
      </c>
      <c r="BR544" s="47"/>
      <c r="BS544" s="34" t="str">
        <f>IFERROR(IF(B544&lt;&gt;"", IF(ISNUMBER(SEARCH("highrisk", LOWER(INDEX(Paste_Here!AD$2:AD$600, MATCH(B544, Paste_Here!A$2:A$600, 0))))), "High Risk", IF(ISNUMBER(SEARCH("lowrisk", LOWER(INDEX(Paste_Here!AD$2:AD$600, MATCH(B544, Paste_Here!A$2:A$600, 0))))), "Low Risk", IF(ISNUMBER(SEARCH("somerisk", LOWER(INDEX(Paste_Here!AD$2:AD$600, MATCH(B544, Paste_Here!A$2:A$600, 0))))), "Some Risk", IF(ISNUMBER(SEARCH("OT", LOWER(INDEX(Paste_Here!AD$2:AD$600, MATCH(B544, Paste_Here!A$2:A$600, 0))))), "On Track", "")))), ""), "")</f>
        <v/>
      </c>
      <c r="BT544" s="47"/>
      <c r="BU544" s="34"/>
      <c r="BV544" s="47"/>
      <c r="BW544" s="34"/>
      <c r="BX544" s="47"/>
      <c r="BY544" s="34"/>
      <c r="BZ544" s="47"/>
      <c r="CA544" s="34"/>
      <c r="CB544" s="49"/>
      <c r="DT544" s="47"/>
      <c r="DU544" s="47"/>
      <c r="DV544" s="2" t="str">
        <f t="shared" si="51"/>
        <v/>
      </c>
      <c r="DW544" s="47"/>
      <c r="DX544" s="2" t="str">
        <f>IFERROR(IF(B544&lt;&gt;"", IF(ISNUMBER(SEARCH("s", LOWER(INDEX(Paste_Here!M$2:M$600, MATCH(B544, Paste_Here!A$2:A$600, 0))))), "Yes", IF(INDEX(Paste_Here!M$2:M$600, MATCH(B544, Paste_Here!A$2:A$600, 0))&lt;&gt;"", "No", "")), ""), "")</f>
        <v/>
      </c>
      <c r="DY544" s="47"/>
      <c r="DZ544" s="2" t="str">
        <f>IFERROR(IF(B544&lt;&gt;"", IF(ISNUMBER(SEARCH("yes", LOWER(INDEX(Paste_Here!F$2:F$600, MATCH(B544, Paste_Here!A$2:A$600, 0))))), "Yes", IF(ISNUMBER(SEARCH("no", LOWER(INDEX(Paste_Here!F$2:F$600, MATCH(B544, Paste_Here!A$2:A$600, 0))))), "No", "")), ""), "")</f>
        <v/>
      </c>
      <c r="EA544" s="47"/>
      <c r="EB544" s="2" t="str">
        <f>IFERROR(IF(B544&lt;&gt;"", IF(ISNUMBER(SEARCH("english language learner", LOWER(INDEX(Paste_Here!C$2:C$600, MATCH(B544, Paste_Here!A$2:A$600, 0))))), "Yes", ""), ""), "")</f>
        <v/>
      </c>
      <c r="EC544" s="47"/>
      <c r="ED544" s="2" t="str">
        <f>IFERROR(IF(B544&lt;&gt;"", IF(OR(ISNUMBER(SEARCH("b", LOWER(INDEX(Paste_Here!K$2:K$600, MATCH(B544, Paste_Here!A$2:A$600, 0))))), ISNUMBER(SEARCH("h", LOWER(INDEX(Paste_Here!K$2:K$600, MATCH(B544, Paste_Here!A$2:A$600, 0))))), ISNUMBER(SEARCH("i", LOWER(INDEX(Paste_Here!K$2:K$600, MATCH(B544, Paste_Here!A$2:A$600, 0)))))), "Yes", IF(INDEX(Paste_Here!K$2:K$600, MATCH(B544, Paste_Here!A$2:A$600, 0))&lt;&gt;"", "No", "")), ""), "")</f>
        <v/>
      </c>
      <c r="EE544" s="47"/>
      <c r="EF544" s="34" t="str">
        <f>IFERROR(IF(B544&lt;&gt;"", IF(ISNUMBER(SEARCH("yes", LOWER(INDEX(Paste_Here!L$2:L$600, MATCH(B544, Paste_Here!A$2:A$600, 0))))), "Yes", IF(ISNUMBER(SEARCH("no", LOWER(INDEX(Paste_Here!L$2:L$600, MATCH(B544, Paste_Here!A$2:A$600, 0))))), "No", "")), ""), "")</f>
        <v/>
      </c>
      <c r="EG544" s="47"/>
      <c r="EH544" s="2" t="str">
        <f>IFERROR(IF(B544&lt;&gt;"", IF(ISNUMBER(SEARCH("transitional 2", LOWER(INDEX(Paste_Here!C$2:C$600, MATCH(B544, Paste_Here!A$2:A$600, 0))))), "T2", IF(ISNUMBER(SEARCH("transitional 1", LOWER(INDEX(Paste_Here!C$2:C$600, MATCH(B544, Paste_Here!A$2:A$600, 0))))), "T1", IF(ISNUMBER(SEARCH("waived ell services", LOWER(INDEX(Paste_Here!C$2:C$600, MATCH(B544, Paste_Here!A$2:A$600, 0))))), "W", ""))), ""), "")</f>
        <v/>
      </c>
      <c r="EI544" s="47"/>
      <c r="EJ544" s="2" t="str">
        <f>IFERROR(IF(B544&lt;&gt;"", IF(AND(INDEX(Paste_Here!AG$2:AG$600, MATCH(B544, Paste_Here!A$2:A$600, 0))&lt;&gt;"", ISNUMBER(VALUE(INDEX(Paste_Here!AG$2:AG$600, MATCH(B544, Paste_Here!A$2:A$600, 0))))), INDEX(Paste_Here!AG$2:AG$600, MATCH(B544, Paste_Here!A$2:A$600, 0)), ""), ""), "")</f>
        <v/>
      </c>
      <c r="EK544" s="47"/>
      <c r="EL544" s="2" t="str">
        <f>IFERROR(IF(B544&lt;&gt;"", IF(AND(INDEX(Paste_Here!AL$2:AL$600, MATCH(B544, Paste_Here!A$2:A$600, 0))&lt;&gt;"", ISNUMBER(VALUE(INDEX(Paste_Here!AL$2:AL$600, MATCH(B544, Paste_Here!A$2:A$600, 0))))), INDEX(Paste_Here!AL$2:AL$600, MATCH(B544, Paste_Here!A$2:A$600, 0)), ""), ""), "")</f>
        <v/>
      </c>
      <c r="EM544" s="47"/>
      <c r="FA544" s="4" t="str" cm="1">
        <f t="array" ref="FA544">IFERROR(INDEX(Paste_Here!$B$2:$B$600, MATCH(0, COUNTIF(FA$4:FA543, Paste_Here!$B$2:$B$600) + IF(Paste_Here!$B$2:$B$600="", 1, 0), 0)), "")</f>
        <v/>
      </c>
      <c r="FB544" s="4" t="str">
        <f>IF(FA544&lt;&gt;"", INDEX(Paste_Here!$A$2:$A$600, MATCH(FA544, Paste_Here!$B$2:$B$600, 0)), "")</f>
        <v/>
      </c>
      <c r="FC544" s="4" t="str">
        <f t="shared" si="52"/>
        <v/>
      </c>
      <c r="FD544" s="4" t="str" cm="1">
        <f t="array" ref="FD544">IFERROR(INDEX($FC$5:$FC$600, MATCH(SMALL(IF($FC$5:$FC$600&lt;&gt;"", COUNTIF($FC$5:$FC$600, "&lt;"&amp;$FC$5:$FC$600)+1), ROW()-ROW($FD$5)+1), COUNTIF($FC$5:$FC$600, "&lt;"&amp;$FC$5:$FC$600)+1, 0)), "")</f>
        <v/>
      </c>
      <c r="FF544" s="2" t="str">
        <f>IFERROR(IF(B544&lt;&gt;"", IF(AND(INDEX(Paste_Here!AH$2:AH$600, MATCH(B544, Paste_Here!A$2:A$600, 0))&lt;&gt;"", ISNUMBER(VALUE(INDEX(Paste_Here!AH$2:AH$600, MATCH(B544, Paste_Here!A$2:A$600, 0))))), INDEX(Paste_Here!AH$2:AH$600, MATCH(B544, Paste_Here!A$2:A$600, 0)), ""), ""), "")</f>
        <v/>
      </c>
      <c r="FG544" s="47"/>
      <c r="FH544" s="2" t="str">
        <f>IFERROR(IF(B544&lt;&gt;"", IF(AND(INDEX(Paste_Here!AM$2:AM$600, MATCH(B544, Paste_Here!A$2:A$600, 0))&lt;&gt;"", ISNUMBER(VALUE(INDEX(Paste_Here!AM$2:AM$600, MATCH(B544, Paste_Here!A$2:A$600, 0))))), INDEX(Paste_Here!AM$2:AM$600, MATCH(B544, Paste_Here!A$2:A$600, 0)), ""), ""), "")</f>
        <v/>
      </c>
      <c r="FI544" s="47"/>
      <c r="FJ544" s="47"/>
      <c r="FK544" s="2" t="str">
        <f t="shared" si="53"/>
        <v/>
      </c>
      <c r="FL544" s="47"/>
      <c r="FM544" s="2" t="str">
        <f>IFERROR(IF(B544&lt;&gt;"", IF(ISNUMBER(VALUE(INDEX(Paste_Here!H$2:H$600, MATCH(B544, Paste_Here!A$2:A$600, 0)))), IF(VALUE(INDEX(Paste_Here!H$2:H$600, MATCH(B544, Paste_Here!A$2:A$600, 0)))=0, "No", IF(AND(VALUE(INDEX(Paste_Here!H$2:H$600, MATCH(B544, Paste_Here!A$2:A$600, 0)))&gt;=1, VALUE(INDEX(Paste_Here!H$2:H$600, MATCH(B544, Paste_Here!A$2:A$600, 0)))&lt;=4), VALUE(INDEX(Paste_Here!H$2:H$600, MATCH(B544, Paste_Here!A$2:A$600, 0))), "")), ""), ""), "")</f>
        <v/>
      </c>
      <c r="FN544" s="47"/>
      <c r="FO544" s="34" t="str">
        <f>IFERROR(IF(B544&lt;&gt;"", IF(ISNUMBER(VALUE(INDEX(Paste_Here!I$2:I$600, MATCH(B544, Paste_Here!A$2:A$600, 0)))), IF(VALUE(INDEX(Paste_Here!I$2:I$600, MATCH(B544, Paste_Here!A$2:A$600, 0)))=0, "No", IF(AND(VALUE(INDEX(Paste_Here!I$2:I$600, MATCH(B544, Paste_Here!A$2:A$600, 0)))&gt;=1, VALUE(INDEX(Paste_Here!I$2:I$600, MATCH(B544, Paste_Here!A$2:A$600, 0)))&lt;=4), VALUE(INDEX(Paste_Here!I$2:I$600, MATCH(B544, Paste_Here!A$2:A$600, 0))), "")), ""), ""), "")</f>
        <v/>
      </c>
      <c r="FP544" s="47"/>
      <c r="FQ544" s="2"/>
      <c r="FR544" s="47"/>
      <c r="FS544" s="2"/>
      <c r="FT544" s="47"/>
      <c r="FU544" s="2"/>
      <c r="FV544" s="47"/>
      <c r="FW544" s="2"/>
      <c r="FX544" s="47"/>
      <c r="FY544" s="2"/>
      <c r="FZ544" s="47"/>
      <c r="GA544" s="2"/>
      <c r="GB544" s="47"/>
      <c r="GU544" s="2"/>
      <c r="GV544" s="47"/>
      <c r="GW544" s="2"/>
      <c r="GX544" s="47"/>
    </row>
    <row r="545" spans="1:206">
      <c r="A545" s="47"/>
      <c r="B545" s="2" t="str">
        <f t="shared" si="48"/>
        <v/>
      </c>
      <c r="C545" s="47"/>
      <c r="D545" s="2" t="str">
        <f>IFERROR(IF(B545&lt;&gt;"", IF(COUNTIF(INDEX(Paste_Here!N$2:O$600, MATCH(B545, Paste_Here!A$2:A$600, 0), 0), "yes") &gt; 0, "No", IF(COUNTIF(INDEX(Paste_Here!N$2:O$600, MATCH(B545, Paste_Here!A$2:A$600, 0), 0), "no") &gt; 0, "Yes", "")), ""), "")</f>
        <v/>
      </c>
      <c r="E545" s="47"/>
      <c r="F545" s="84" t="str">
        <f>IFERROR(IF(B545&lt;&gt;"", IF(AND(INDEX(Paste_Here!P$2:P$600, MATCH(B545, Paste_Here!A$2:A$600, 0))&lt;&gt;"", ISNUMBER(VALUE(INDEX(Paste_Here!P$2:P$600, MATCH(B545, Paste_Here!A$2:A$600, 0))))), INDEX(Paste_Here!P$2:P$600, MATCH(B545, Paste_Here!A$2:A$600, 0)), ""), ""), "")</f>
        <v/>
      </c>
      <c r="G545" s="47"/>
      <c r="H545" s="2" t="str">
        <f>IFERROR(IF(B545&lt;&gt;"", IF(ISNUMBER(SEARCH("highrisk", LOWER(INDEX(Paste_Here!Q$2:Q$600, MATCH(B545, Paste_Here!A$2:A$600, 0))))), "High Risk", IF(ISNUMBER(SEARCH("lowrisk", LOWER(INDEX(Paste_Here!Q$2:Q$600, MATCH(B545, Paste_Here!A$2:A$600, 0))))), "Low Risk", IF(ISNUMBER(SEARCH("somerisk", LOWER(INDEX(Paste_Here!Q$2:Q$600, MATCH(B545, Paste_Here!A$2:A$600, 0))))), "Some Risk", ""))), ""), "")</f>
        <v/>
      </c>
      <c r="I545" s="47"/>
      <c r="J545" s="2"/>
      <c r="K545" s="47"/>
      <c r="L545" s="2"/>
      <c r="M545" s="47"/>
      <c r="N545" s="2"/>
      <c r="O545" s="47"/>
      <c r="P545" s="2" t="str">
        <f>IFERROR(IF(B545&lt;&gt;"", IF(AND(ISNUMBER(VALUE(INDEX(Paste_Here!R$2:R$600, MATCH(B545, Paste_Here!A$2:A$600, 0)))), INDEX(Paste_Here!R$2:R$600, MATCH(B545, Paste_Here!A$2:A$600, 0)) &lt;&gt; ""), VALUE(INDEX(Paste_Here!R$2:R$600, MATCH(B545, Paste_Here!A$2:A$600, 0))), ""), ""), "")</f>
        <v/>
      </c>
      <c r="Q545" s="47"/>
      <c r="R545" s="2"/>
      <c r="S545" s="47"/>
      <c r="W545" s="47"/>
      <c r="X545" s="2"/>
      <c r="Y545" s="47"/>
      <c r="Z545" s="2" t="str">
        <f>IFERROR(IF(B545&lt;&gt;"", IF(AND(INDEX(Paste_Here!S$2:S$600, MATCH(B545, Paste_Here!A$2:A$600, 0))&lt;&gt;"", ISNUMBER(VALUE(INDEX(Paste_Here!S$2:S$600, MATCH(B545, Paste_Here!A$2:A$600, 0))))), INDEX(Paste_Here!S$2:S$600, MATCH(B545, Paste_Here!A$2:A$600, 0)), ""), ""), "")</f>
        <v/>
      </c>
      <c r="AA545" s="47"/>
      <c r="AB545" s="2" t="str">
        <f>IFERROR(IF(B545&lt;&gt;"", IF(ISNUMBER(SEARCH("highrisk", LOWER(INDEX(Paste_Here!T$2:T$600, MATCH(B545, Paste_Here!A$2:A$600, 0))))), "High Risk", IF(ISNUMBER(SEARCH("lowrisk", LOWER(INDEX(Paste_Here!T$2:T$600, MATCH(B545, Paste_Here!A$2:A$600, 0))))), "Low Risk", IF(ISNUMBER(SEARCH("somerisk", LOWER(INDEX(Paste_Here!T$2:T$600, MATCH(B545, Paste_Here!A$2:A$600, 0))))), "Some Risk", IF(ISNUMBER(SEARCH("OT", LOWER(INDEX(Paste_Here!T$2:T$600, MATCH(B545, Paste_Here!A$2:A$600, 0))))), "On Track", "")))), ""), "")</f>
        <v/>
      </c>
      <c r="AC545" s="47"/>
      <c r="AD545" s="2"/>
      <c r="AE545" s="47"/>
      <c r="AF545" s="2"/>
      <c r="AG545" s="47"/>
      <c r="AH545" s="2"/>
      <c r="AI545" s="47"/>
      <c r="AJ545" s="2" t="str" cm="1">
        <f t="array" aca="1" ref="AJ545" ca="1">IFERROR(IF(ISNUMBER(SEARCH("BR", INDEX(Paste_Here!AB$2:AB$210, MATCH(B545, Paste_Here!A$2:A$210, 0)))), -1, 1) * VALUE(_xlfn.TEXTJOIN("", TRUE, IF(ISNUMBER(--MID(INDEX(Paste_Here!AB$2:AB$210, MATCH(B545, Paste_Here!A$2:A$210, 0)), ROW(INDIRECT("1:"&amp;LEN(INDEX(Paste_Here!AB$2:AB$210, MATCH(B545, Paste_Here!A$2:A$210, 0))))), 1)), MID(INDEX(Paste_Here!AB$2:AB$210, MATCH(B545, Paste_Here!A$2:A$210, 0)), ROW(INDIRECT("1:"&amp;LEN(INDEX(Paste_Here!AB$2:AB$210, MATCH(B545, Paste_Here!A$2:A$210, 0))))), 1), ""))), "")</f>
        <v/>
      </c>
      <c r="AK545" s="47"/>
      <c r="AL545" s="34" t="str">
        <f>IFERROR(IF(B545&lt;&gt;"", IF(AND(INDEX(Paste_Here!AF$2:AF$600, MATCH(B545, Paste_Here!A$2:A$600, 0))&lt;&gt;"", ISNUMBER(VALUE(INDEX(Paste_Here!AF$2:AF$600, MATCH(B545, Paste_Here!A$2:A$600, 0))))), INDEX(Paste_Here!AF$2:AF$600, MATCH(B545, Paste_Here!A$2:A$600, 0)), ""), ""), "")</f>
        <v/>
      </c>
      <c r="AM545" s="47"/>
      <c r="AN545" s="47"/>
      <c r="AO545" s="2" t="str">
        <f t="shared" si="49"/>
        <v/>
      </c>
      <c r="AP545" s="47"/>
      <c r="AQ545" s="34" t="str">
        <f>IFERROR(IF(B545&lt;&gt;"", IF(COUNTIF(INDEX(Paste_Here!X$2:Y$600, MATCH(B545, Paste_Here!A$2:A$600, 0), 0), "yes") &gt; 0, "No", IF(COUNTIF(INDEX(Paste_Here!X$2:Y$600, MATCH(B545, Paste_Here!A$2:A$600, 0), 0), "no") &gt; 0, "Yes", "")), ""), "")</f>
        <v/>
      </c>
      <c r="AR545" s="47"/>
      <c r="AS545" s="34" t="str">
        <f>IFERROR(IF(B545&lt;&gt;"", IF(AND(INDEX(Paste_Here!U$2:U$600, MATCH(B545, Paste_Here!A$2:A$600, 0))&lt;&gt;"", ISNUMBER(VALUE(INDEX(Paste_Here!U$2:U$600, MATCH(B545, Paste_Here!A$2:A$600, 0))))), INDEX(Paste_Here!U$2:U$600, MATCH(B545, Paste_Here!A$2:A$600, 0)), ""), ""), "")</f>
        <v/>
      </c>
      <c r="AT545" s="47"/>
      <c r="AU545" s="34" t="str">
        <f>IFERROR(IF(B545&lt;&gt;"", IF(ISNUMBER(SEARCH("highrisk", LOWER(INDEX(Paste_Here!V$2:V$600, MATCH(B545, Paste_Here!A$2:A$600, 0))))), "High Risk", IF(ISNUMBER(SEARCH("lowrisk", LOWER(INDEX(Paste_Here!V$2:V$600, MATCH(B545, Paste_Here!A$2:A$600, 0))))), "Low Risk", IF(ISNUMBER(SEARCH("somerisk", LOWER(INDEX(Paste_Here!V$2:V$600, MATCH(B545, Paste_Here!A$2:A$600, 0))))), "Some Risk", ""))), ""), "")</f>
        <v/>
      </c>
      <c r="AV545" s="47"/>
      <c r="AW545" s="34" t="str">
        <f>IFERROR(IF(B545&lt;&gt;"", IF(AND(ISNUMBER(VALUE(INDEX(Paste_Here!W$2:W$600, MATCH(B545, Paste_Here!A$2:A$600, 0)))), INDEX(Paste_Here!W$2:W$600, MATCH(B545, Paste_Here!A$2:A$600, 0)) &lt;&gt; ""), VALUE(INDEX(Paste_Here!W$2:W$600, MATCH(B545, Paste_Here!A$2:A$600, 0))), ""), ""), "")</f>
        <v/>
      </c>
      <c r="AX545" s="47"/>
      <c r="BA545" s="2" t="str">
        <f>IFERROR(IF(B545&lt;&gt;"", IF(AND(INDEX(Paste_Here!AI$2:AI$600, MATCH(B545, Paste_Here!A$2:A$600, 0))&lt;&gt;"", ISNUMBER(VALUE(INDEX(Paste_Here!AI$2:AI$600, MATCH(B545, Paste_Here!A$2:A$600, 0))))), INDEX(Paste_Here!AI$2:AI$600, MATCH(B545, Paste_Here!A$2:A$600, 0)), ""), ""), "")</f>
        <v/>
      </c>
      <c r="BB545" s="47"/>
      <c r="BC545" s="34" t="str">
        <f>IFERROR(IF(B545&lt;&gt;"", IF(ISNUMBER(SEARCH("highrisk", LOWER(INDEX(Paste_Here!AJ$2:AJ$600, MATCH(B545, Paste_Here!A$2:A$600, 0))))), "High Risk", IF(ISNUMBER(SEARCH("lowrisk", LOWER(INDEX(Paste_Here!AJ$2:AJ$600, MATCH(B545, Paste_Here!A$2:A$600, 0))))), "Low Risk", IF(ISNUMBER(SEARCH("somerisk", LOWER(INDEX(Paste_Here!AJ$2:AJ$600, MATCH(B545, Paste_Here!A$2:A$600, 0))))), "Some Risk", IF(ISNUMBER(SEARCH("OT", LOWER(INDEX(Paste_Here!AJ$2:AJ$600, MATCH(B545, Paste_Here!A$2:A$600, 0))))), "On Track", "")))), ""), "")</f>
        <v/>
      </c>
      <c r="BD545" s="47"/>
      <c r="BE545" s="34" t="str">
        <f>IFERROR(IF(B545&lt;&gt;"", IF(AND(INDEX(Paste_Here!AK$2:AK$600, MATCH(B545, Paste_Here!A$2:A$600, 0))&lt;&gt;"", ISNUMBER(VALUE(INDEX(Paste_Here!AK$2:AK$600, MATCH(B545, Paste_Here!A$2:A$600, 0))))), INDEX(Paste_Here!AK$2:AK$600, MATCH(B545, Paste_Here!A$2:A$600, 0)), ""), ""), "")</f>
        <v/>
      </c>
      <c r="BF545" s="47"/>
      <c r="BG545" s="34" t="str" cm="1">
        <f t="array" aca="1" ref="BG545" ca="1">IFERROR(IF(B545&lt;&gt;"", IF(INDEX(Paste_Here!AE$2:AE$600, MATCH(B545, Paste_Here!A$2:A$600, 0))&lt;&gt;"", IF(LEFT(INDEX(Paste_Here!AE$2:AE$600, MATCH(B545, Paste_Here!A$2:A$600, 0)), 2)="EM", -1, 1) * VALUE(_xlfn.TEXTJOIN("", TRUE, IF(ISNUMBER(MID(INDEX(Paste_Here!AE$2:AE$600, MATCH(B545, Paste_Here!A$2:A$600, 0)), ROW(INDIRECT("1:"&amp;LEN(INDEX(Paste_Here!AE$2:AE$600, MATCH(B545, Paste_Here!A$2:A$600, 0))))), 1)*1), MID(INDEX(Paste_Here!AE$2:AE$600, MATCH(B545, Paste_Here!A$2:A$600, 0)), ROW(INDIRECT("1:"&amp;LEN(INDEX(Paste_Here!AE$2:AE$600, MATCH(B545, Paste_Here!A$2:A$600, 0))))), 1), ""))), ""), ""), "")</f>
        <v/>
      </c>
      <c r="BH545" s="47"/>
      <c r="BJ545" s="47"/>
      <c r="BK545" s="2" t="str">
        <f t="shared" si="50"/>
        <v/>
      </c>
      <c r="BL545" s="47"/>
      <c r="BM545" s="34" t="str">
        <f>IFERROR(IF(B545&lt;&gt;"", IF(AND(INDEX(Paste_Here!Z$2:Z$600, MATCH(B545, Paste_Here!A$2:A$600, 0))&lt;&gt;"", ISNUMBER(VALUE(INDEX(Paste_Here!Z$2:Z$600, MATCH(B545, Paste_Here!A$2:A$600, 0))))), INDEX(Paste_Here!Z$2:Z$600, MATCH(B545, Paste_Here!A$2:A$600, 0)), ""), ""), "")</f>
        <v/>
      </c>
      <c r="BN545" s="47"/>
      <c r="BO545" s="34" t="str">
        <f>IFERROR(IF(B545&lt;&gt;"", IF(ISNUMBER(SEARCH("highrisk", LOWER(INDEX(Paste_Here!AA$2:AA$600, MATCH(B545, Paste_Here!A$2:A$600, 0))))), "High Risk", IF(ISNUMBER(SEARCH("lowrisk", LOWER(INDEX(Paste_Here!AA$2:AA$600, MATCH(B545, Paste_Here!A$2:A$600, 0))))), "Low Risk", IF(ISNUMBER(SEARCH("somerisk", LOWER(INDEX(Paste_Here!AA$2:AA$600, MATCH(B545, Paste_Here!A$2:A$600, 0))))), "Some Risk", IF(ISNUMBER(SEARCH("OT", LOWER(INDEX(Paste_Here!AA$2:AA$600, MATCH(B545, Paste_Here!A$2:A$600, 0))))), "On Track", "")))), ""), "")</f>
        <v/>
      </c>
      <c r="BP545" s="47"/>
      <c r="BQ545" s="34" t="str">
        <f>IFERROR(IF(B545&lt;&gt;"", IF(AND(INDEX(Paste_Here!AC$2:AC$600, MATCH(B545, Paste_Here!A$2:A$600, 0))&lt;&gt;"", ISNUMBER(VALUE(INDEX(Paste_Here!AC$2:AC$600, MATCH(B545, Paste_Here!A$2:A$600, 0))))), INDEX(Paste_Here!AC$2:AC$600, MATCH(B545, Paste_Here!A$2:A$600, 0)), ""), ""), "")</f>
        <v/>
      </c>
      <c r="BR545" s="47"/>
      <c r="BS545" s="34" t="str">
        <f>IFERROR(IF(B545&lt;&gt;"", IF(ISNUMBER(SEARCH("highrisk", LOWER(INDEX(Paste_Here!AD$2:AD$600, MATCH(B545, Paste_Here!A$2:A$600, 0))))), "High Risk", IF(ISNUMBER(SEARCH("lowrisk", LOWER(INDEX(Paste_Here!AD$2:AD$600, MATCH(B545, Paste_Here!A$2:A$600, 0))))), "Low Risk", IF(ISNUMBER(SEARCH("somerisk", LOWER(INDEX(Paste_Here!AD$2:AD$600, MATCH(B545, Paste_Here!A$2:A$600, 0))))), "Some Risk", IF(ISNUMBER(SEARCH("OT", LOWER(INDEX(Paste_Here!AD$2:AD$600, MATCH(B545, Paste_Here!A$2:A$600, 0))))), "On Track", "")))), ""), "")</f>
        <v/>
      </c>
      <c r="BT545" s="47"/>
      <c r="BU545" s="34"/>
      <c r="BV545" s="47"/>
      <c r="BW545" s="34"/>
      <c r="BX545" s="47"/>
      <c r="BY545" s="34"/>
      <c r="BZ545" s="47"/>
      <c r="CA545" s="34"/>
      <c r="CB545" s="49"/>
      <c r="DT545" s="47"/>
      <c r="DU545" s="47"/>
      <c r="DV545" s="2" t="str">
        <f t="shared" si="51"/>
        <v/>
      </c>
      <c r="DW545" s="47"/>
      <c r="DX545" s="2" t="str">
        <f>IFERROR(IF(B545&lt;&gt;"", IF(ISNUMBER(SEARCH("s", LOWER(INDEX(Paste_Here!M$2:M$600, MATCH(B545, Paste_Here!A$2:A$600, 0))))), "Yes", IF(INDEX(Paste_Here!M$2:M$600, MATCH(B545, Paste_Here!A$2:A$600, 0))&lt;&gt;"", "No", "")), ""), "")</f>
        <v/>
      </c>
      <c r="DY545" s="47"/>
      <c r="DZ545" s="2" t="str">
        <f>IFERROR(IF(B545&lt;&gt;"", IF(ISNUMBER(SEARCH("yes", LOWER(INDEX(Paste_Here!F$2:F$600, MATCH(B545, Paste_Here!A$2:A$600, 0))))), "Yes", IF(ISNUMBER(SEARCH("no", LOWER(INDEX(Paste_Here!F$2:F$600, MATCH(B545, Paste_Here!A$2:A$600, 0))))), "No", "")), ""), "")</f>
        <v/>
      </c>
      <c r="EA545" s="47"/>
      <c r="EB545" s="2" t="str">
        <f>IFERROR(IF(B545&lt;&gt;"", IF(ISNUMBER(SEARCH("english language learner", LOWER(INDEX(Paste_Here!C$2:C$600, MATCH(B545, Paste_Here!A$2:A$600, 0))))), "Yes", ""), ""), "")</f>
        <v/>
      </c>
      <c r="EC545" s="47"/>
      <c r="ED545" s="2" t="str">
        <f>IFERROR(IF(B545&lt;&gt;"", IF(OR(ISNUMBER(SEARCH("b", LOWER(INDEX(Paste_Here!K$2:K$600, MATCH(B545, Paste_Here!A$2:A$600, 0))))), ISNUMBER(SEARCH("h", LOWER(INDEX(Paste_Here!K$2:K$600, MATCH(B545, Paste_Here!A$2:A$600, 0))))), ISNUMBER(SEARCH("i", LOWER(INDEX(Paste_Here!K$2:K$600, MATCH(B545, Paste_Here!A$2:A$600, 0)))))), "Yes", IF(INDEX(Paste_Here!K$2:K$600, MATCH(B545, Paste_Here!A$2:A$600, 0))&lt;&gt;"", "No", "")), ""), "")</f>
        <v/>
      </c>
      <c r="EE545" s="47"/>
      <c r="EF545" s="34" t="str">
        <f>IFERROR(IF(B545&lt;&gt;"", IF(ISNUMBER(SEARCH("yes", LOWER(INDEX(Paste_Here!L$2:L$600, MATCH(B545, Paste_Here!A$2:A$600, 0))))), "Yes", IF(ISNUMBER(SEARCH("no", LOWER(INDEX(Paste_Here!L$2:L$600, MATCH(B545, Paste_Here!A$2:A$600, 0))))), "No", "")), ""), "")</f>
        <v/>
      </c>
      <c r="EG545" s="47"/>
      <c r="EH545" s="2" t="str">
        <f>IFERROR(IF(B545&lt;&gt;"", IF(ISNUMBER(SEARCH("transitional 2", LOWER(INDEX(Paste_Here!C$2:C$600, MATCH(B545, Paste_Here!A$2:A$600, 0))))), "T2", IF(ISNUMBER(SEARCH("transitional 1", LOWER(INDEX(Paste_Here!C$2:C$600, MATCH(B545, Paste_Here!A$2:A$600, 0))))), "T1", IF(ISNUMBER(SEARCH("waived ell services", LOWER(INDEX(Paste_Here!C$2:C$600, MATCH(B545, Paste_Here!A$2:A$600, 0))))), "W", ""))), ""), "")</f>
        <v/>
      </c>
      <c r="EI545" s="47"/>
      <c r="EJ545" s="2" t="str">
        <f>IFERROR(IF(B545&lt;&gt;"", IF(AND(INDEX(Paste_Here!AG$2:AG$600, MATCH(B545, Paste_Here!A$2:A$600, 0))&lt;&gt;"", ISNUMBER(VALUE(INDEX(Paste_Here!AG$2:AG$600, MATCH(B545, Paste_Here!A$2:A$600, 0))))), INDEX(Paste_Here!AG$2:AG$600, MATCH(B545, Paste_Here!A$2:A$600, 0)), ""), ""), "")</f>
        <v/>
      </c>
      <c r="EK545" s="47"/>
      <c r="EL545" s="2" t="str">
        <f>IFERROR(IF(B545&lt;&gt;"", IF(AND(INDEX(Paste_Here!AL$2:AL$600, MATCH(B545, Paste_Here!A$2:A$600, 0))&lt;&gt;"", ISNUMBER(VALUE(INDEX(Paste_Here!AL$2:AL$600, MATCH(B545, Paste_Here!A$2:A$600, 0))))), INDEX(Paste_Here!AL$2:AL$600, MATCH(B545, Paste_Here!A$2:A$600, 0)), ""), ""), "")</f>
        <v/>
      </c>
      <c r="EM545" s="47"/>
      <c r="FA545" s="4" t="str" cm="1">
        <f t="array" ref="FA545">IFERROR(INDEX(Paste_Here!$B$2:$B$600, MATCH(0, COUNTIF(FA$4:FA544, Paste_Here!$B$2:$B$600) + IF(Paste_Here!$B$2:$B$600="", 1, 0), 0)), "")</f>
        <v/>
      </c>
      <c r="FB545" s="4" t="str">
        <f>IF(FA545&lt;&gt;"", INDEX(Paste_Here!$A$2:$A$600, MATCH(FA545, Paste_Here!$B$2:$B$600, 0)), "")</f>
        <v/>
      </c>
      <c r="FC545" s="4" t="str">
        <f t="shared" si="52"/>
        <v/>
      </c>
      <c r="FD545" s="4" t="str" cm="1">
        <f t="array" ref="FD545">IFERROR(INDEX($FC$5:$FC$600, MATCH(SMALL(IF($FC$5:$FC$600&lt;&gt;"", COUNTIF($FC$5:$FC$600, "&lt;"&amp;$FC$5:$FC$600)+1), ROW()-ROW($FD$5)+1), COUNTIF($FC$5:$FC$600, "&lt;"&amp;$FC$5:$FC$600)+1, 0)), "")</f>
        <v/>
      </c>
      <c r="FF545" s="2" t="str">
        <f>IFERROR(IF(B545&lt;&gt;"", IF(AND(INDEX(Paste_Here!AH$2:AH$600, MATCH(B545, Paste_Here!A$2:A$600, 0))&lt;&gt;"", ISNUMBER(VALUE(INDEX(Paste_Here!AH$2:AH$600, MATCH(B545, Paste_Here!A$2:A$600, 0))))), INDEX(Paste_Here!AH$2:AH$600, MATCH(B545, Paste_Here!A$2:A$600, 0)), ""), ""), "")</f>
        <v/>
      </c>
      <c r="FG545" s="47"/>
      <c r="FH545" s="2" t="str">
        <f>IFERROR(IF(B545&lt;&gt;"", IF(AND(INDEX(Paste_Here!AM$2:AM$600, MATCH(B545, Paste_Here!A$2:A$600, 0))&lt;&gt;"", ISNUMBER(VALUE(INDEX(Paste_Here!AM$2:AM$600, MATCH(B545, Paste_Here!A$2:A$600, 0))))), INDEX(Paste_Here!AM$2:AM$600, MATCH(B545, Paste_Here!A$2:A$600, 0)), ""), ""), "")</f>
        <v/>
      </c>
      <c r="FI545" s="47"/>
      <c r="FJ545" s="47"/>
      <c r="FK545" s="2" t="str">
        <f t="shared" si="53"/>
        <v/>
      </c>
      <c r="FL545" s="47"/>
      <c r="FM545" s="2" t="str">
        <f>IFERROR(IF(B545&lt;&gt;"", IF(ISNUMBER(VALUE(INDEX(Paste_Here!H$2:H$600, MATCH(B545, Paste_Here!A$2:A$600, 0)))), IF(VALUE(INDEX(Paste_Here!H$2:H$600, MATCH(B545, Paste_Here!A$2:A$600, 0)))=0, "No", IF(AND(VALUE(INDEX(Paste_Here!H$2:H$600, MATCH(B545, Paste_Here!A$2:A$600, 0)))&gt;=1, VALUE(INDEX(Paste_Here!H$2:H$600, MATCH(B545, Paste_Here!A$2:A$600, 0)))&lt;=4), VALUE(INDEX(Paste_Here!H$2:H$600, MATCH(B545, Paste_Here!A$2:A$600, 0))), "")), ""), ""), "")</f>
        <v/>
      </c>
      <c r="FN545" s="47"/>
      <c r="FO545" s="34" t="str">
        <f>IFERROR(IF(B545&lt;&gt;"", IF(ISNUMBER(VALUE(INDEX(Paste_Here!I$2:I$600, MATCH(B545, Paste_Here!A$2:A$600, 0)))), IF(VALUE(INDEX(Paste_Here!I$2:I$600, MATCH(B545, Paste_Here!A$2:A$600, 0)))=0, "No", IF(AND(VALUE(INDEX(Paste_Here!I$2:I$600, MATCH(B545, Paste_Here!A$2:A$600, 0)))&gt;=1, VALUE(INDEX(Paste_Here!I$2:I$600, MATCH(B545, Paste_Here!A$2:A$600, 0)))&lt;=4), VALUE(INDEX(Paste_Here!I$2:I$600, MATCH(B545, Paste_Here!A$2:A$600, 0))), "")), ""), ""), "")</f>
        <v/>
      </c>
      <c r="FP545" s="47"/>
      <c r="FQ545" s="2"/>
      <c r="FR545" s="47"/>
      <c r="FS545" s="2"/>
      <c r="FT545" s="47"/>
      <c r="FU545" s="2"/>
      <c r="FV545" s="47"/>
      <c r="FW545" s="2"/>
      <c r="FX545" s="47"/>
      <c r="FY545" s="2"/>
      <c r="FZ545" s="47"/>
      <c r="GA545" s="2"/>
      <c r="GB545" s="47"/>
      <c r="GU545" s="2"/>
      <c r="GV545" s="47"/>
      <c r="GW545" s="2"/>
      <c r="GX545" s="47"/>
    </row>
    <row r="546" spans="1:206">
      <c r="A546" s="47"/>
      <c r="B546" s="2" t="str">
        <f t="shared" si="48"/>
        <v/>
      </c>
      <c r="C546" s="47"/>
      <c r="D546" s="2" t="str">
        <f>IFERROR(IF(B546&lt;&gt;"", IF(COUNTIF(INDEX(Paste_Here!N$2:O$600, MATCH(B546, Paste_Here!A$2:A$600, 0), 0), "yes") &gt; 0, "No", IF(COUNTIF(INDEX(Paste_Here!N$2:O$600, MATCH(B546, Paste_Here!A$2:A$600, 0), 0), "no") &gt; 0, "Yes", "")), ""), "")</f>
        <v/>
      </c>
      <c r="E546" s="47"/>
      <c r="F546" s="84" t="str">
        <f>IFERROR(IF(B546&lt;&gt;"", IF(AND(INDEX(Paste_Here!P$2:P$600, MATCH(B546, Paste_Here!A$2:A$600, 0))&lt;&gt;"", ISNUMBER(VALUE(INDEX(Paste_Here!P$2:P$600, MATCH(B546, Paste_Here!A$2:A$600, 0))))), INDEX(Paste_Here!P$2:P$600, MATCH(B546, Paste_Here!A$2:A$600, 0)), ""), ""), "")</f>
        <v/>
      </c>
      <c r="G546" s="47"/>
      <c r="H546" s="2" t="str">
        <f>IFERROR(IF(B546&lt;&gt;"", IF(ISNUMBER(SEARCH("highrisk", LOWER(INDEX(Paste_Here!Q$2:Q$600, MATCH(B546, Paste_Here!A$2:A$600, 0))))), "High Risk", IF(ISNUMBER(SEARCH("lowrisk", LOWER(INDEX(Paste_Here!Q$2:Q$600, MATCH(B546, Paste_Here!A$2:A$600, 0))))), "Low Risk", IF(ISNUMBER(SEARCH("somerisk", LOWER(INDEX(Paste_Here!Q$2:Q$600, MATCH(B546, Paste_Here!A$2:A$600, 0))))), "Some Risk", ""))), ""), "")</f>
        <v/>
      </c>
      <c r="I546" s="47"/>
      <c r="J546" s="2"/>
      <c r="K546" s="47"/>
      <c r="L546" s="2"/>
      <c r="M546" s="47"/>
      <c r="N546" s="2"/>
      <c r="O546" s="47"/>
      <c r="P546" s="2" t="str">
        <f>IFERROR(IF(B546&lt;&gt;"", IF(AND(ISNUMBER(VALUE(INDEX(Paste_Here!R$2:R$600, MATCH(B546, Paste_Here!A$2:A$600, 0)))), INDEX(Paste_Here!R$2:R$600, MATCH(B546, Paste_Here!A$2:A$600, 0)) &lt;&gt; ""), VALUE(INDEX(Paste_Here!R$2:R$600, MATCH(B546, Paste_Here!A$2:A$600, 0))), ""), ""), "")</f>
        <v/>
      </c>
      <c r="Q546" s="47"/>
      <c r="R546" s="2"/>
      <c r="S546" s="47"/>
      <c r="W546" s="47"/>
      <c r="X546" s="2"/>
      <c r="Y546" s="47"/>
      <c r="Z546" s="2" t="str">
        <f>IFERROR(IF(B546&lt;&gt;"", IF(AND(INDEX(Paste_Here!S$2:S$600, MATCH(B546, Paste_Here!A$2:A$600, 0))&lt;&gt;"", ISNUMBER(VALUE(INDEX(Paste_Here!S$2:S$600, MATCH(B546, Paste_Here!A$2:A$600, 0))))), INDEX(Paste_Here!S$2:S$600, MATCH(B546, Paste_Here!A$2:A$600, 0)), ""), ""), "")</f>
        <v/>
      </c>
      <c r="AA546" s="47"/>
      <c r="AB546" s="2" t="str">
        <f>IFERROR(IF(B546&lt;&gt;"", IF(ISNUMBER(SEARCH("highrisk", LOWER(INDEX(Paste_Here!T$2:T$600, MATCH(B546, Paste_Here!A$2:A$600, 0))))), "High Risk", IF(ISNUMBER(SEARCH("lowrisk", LOWER(INDEX(Paste_Here!T$2:T$600, MATCH(B546, Paste_Here!A$2:A$600, 0))))), "Low Risk", IF(ISNUMBER(SEARCH("somerisk", LOWER(INDEX(Paste_Here!T$2:T$600, MATCH(B546, Paste_Here!A$2:A$600, 0))))), "Some Risk", IF(ISNUMBER(SEARCH("OT", LOWER(INDEX(Paste_Here!T$2:T$600, MATCH(B546, Paste_Here!A$2:A$600, 0))))), "On Track", "")))), ""), "")</f>
        <v/>
      </c>
      <c r="AC546" s="47"/>
      <c r="AD546" s="2"/>
      <c r="AE546" s="47"/>
      <c r="AF546" s="2"/>
      <c r="AG546" s="47"/>
      <c r="AH546" s="2"/>
      <c r="AI546" s="47"/>
      <c r="AJ546" s="2" t="str" cm="1">
        <f t="array" aca="1" ref="AJ546" ca="1">IFERROR(IF(ISNUMBER(SEARCH("BR", INDEX(Paste_Here!AB$2:AB$210, MATCH(B546, Paste_Here!A$2:A$210, 0)))), -1, 1) * VALUE(_xlfn.TEXTJOIN("", TRUE, IF(ISNUMBER(--MID(INDEX(Paste_Here!AB$2:AB$210, MATCH(B546, Paste_Here!A$2:A$210, 0)), ROW(INDIRECT("1:"&amp;LEN(INDEX(Paste_Here!AB$2:AB$210, MATCH(B546, Paste_Here!A$2:A$210, 0))))), 1)), MID(INDEX(Paste_Here!AB$2:AB$210, MATCH(B546, Paste_Here!A$2:A$210, 0)), ROW(INDIRECT("1:"&amp;LEN(INDEX(Paste_Here!AB$2:AB$210, MATCH(B546, Paste_Here!A$2:A$210, 0))))), 1), ""))), "")</f>
        <v/>
      </c>
      <c r="AK546" s="47"/>
      <c r="AL546" s="34" t="str">
        <f>IFERROR(IF(B546&lt;&gt;"", IF(AND(INDEX(Paste_Here!AF$2:AF$600, MATCH(B546, Paste_Here!A$2:A$600, 0))&lt;&gt;"", ISNUMBER(VALUE(INDEX(Paste_Here!AF$2:AF$600, MATCH(B546, Paste_Here!A$2:A$600, 0))))), INDEX(Paste_Here!AF$2:AF$600, MATCH(B546, Paste_Here!A$2:A$600, 0)), ""), ""), "")</f>
        <v/>
      </c>
      <c r="AM546" s="47"/>
      <c r="AN546" s="47"/>
      <c r="AO546" s="2" t="str">
        <f t="shared" si="49"/>
        <v/>
      </c>
      <c r="AP546" s="47"/>
      <c r="AQ546" s="34" t="str">
        <f>IFERROR(IF(B546&lt;&gt;"", IF(COUNTIF(INDEX(Paste_Here!X$2:Y$600, MATCH(B546, Paste_Here!A$2:A$600, 0), 0), "yes") &gt; 0, "No", IF(COUNTIF(INDEX(Paste_Here!X$2:Y$600, MATCH(B546, Paste_Here!A$2:A$600, 0), 0), "no") &gt; 0, "Yes", "")), ""), "")</f>
        <v/>
      </c>
      <c r="AR546" s="47"/>
      <c r="AS546" s="34" t="str">
        <f>IFERROR(IF(B546&lt;&gt;"", IF(AND(INDEX(Paste_Here!U$2:U$600, MATCH(B546, Paste_Here!A$2:A$600, 0))&lt;&gt;"", ISNUMBER(VALUE(INDEX(Paste_Here!U$2:U$600, MATCH(B546, Paste_Here!A$2:A$600, 0))))), INDEX(Paste_Here!U$2:U$600, MATCH(B546, Paste_Here!A$2:A$600, 0)), ""), ""), "")</f>
        <v/>
      </c>
      <c r="AT546" s="47"/>
      <c r="AU546" s="34" t="str">
        <f>IFERROR(IF(B546&lt;&gt;"", IF(ISNUMBER(SEARCH("highrisk", LOWER(INDEX(Paste_Here!V$2:V$600, MATCH(B546, Paste_Here!A$2:A$600, 0))))), "High Risk", IF(ISNUMBER(SEARCH("lowrisk", LOWER(INDEX(Paste_Here!V$2:V$600, MATCH(B546, Paste_Here!A$2:A$600, 0))))), "Low Risk", IF(ISNUMBER(SEARCH("somerisk", LOWER(INDEX(Paste_Here!V$2:V$600, MATCH(B546, Paste_Here!A$2:A$600, 0))))), "Some Risk", ""))), ""), "")</f>
        <v/>
      </c>
      <c r="AV546" s="47"/>
      <c r="AW546" s="34" t="str">
        <f>IFERROR(IF(B546&lt;&gt;"", IF(AND(ISNUMBER(VALUE(INDEX(Paste_Here!W$2:W$600, MATCH(B546, Paste_Here!A$2:A$600, 0)))), INDEX(Paste_Here!W$2:W$600, MATCH(B546, Paste_Here!A$2:A$600, 0)) &lt;&gt; ""), VALUE(INDEX(Paste_Here!W$2:W$600, MATCH(B546, Paste_Here!A$2:A$600, 0))), ""), ""), "")</f>
        <v/>
      </c>
      <c r="AX546" s="47"/>
      <c r="BA546" s="2" t="str">
        <f>IFERROR(IF(B546&lt;&gt;"", IF(AND(INDEX(Paste_Here!AI$2:AI$600, MATCH(B546, Paste_Here!A$2:A$600, 0))&lt;&gt;"", ISNUMBER(VALUE(INDEX(Paste_Here!AI$2:AI$600, MATCH(B546, Paste_Here!A$2:A$600, 0))))), INDEX(Paste_Here!AI$2:AI$600, MATCH(B546, Paste_Here!A$2:A$600, 0)), ""), ""), "")</f>
        <v/>
      </c>
      <c r="BB546" s="47"/>
      <c r="BC546" s="34" t="str">
        <f>IFERROR(IF(B546&lt;&gt;"", IF(ISNUMBER(SEARCH("highrisk", LOWER(INDEX(Paste_Here!AJ$2:AJ$600, MATCH(B546, Paste_Here!A$2:A$600, 0))))), "High Risk", IF(ISNUMBER(SEARCH("lowrisk", LOWER(INDEX(Paste_Here!AJ$2:AJ$600, MATCH(B546, Paste_Here!A$2:A$600, 0))))), "Low Risk", IF(ISNUMBER(SEARCH("somerisk", LOWER(INDEX(Paste_Here!AJ$2:AJ$600, MATCH(B546, Paste_Here!A$2:A$600, 0))))), "Some Risk", IF(ISNUMBER(SEARCH("OT", LOWER(INDEX(Paste_Here!AJ$2:AJ$600, MATCH(B546, Paste_Here!A$2:A$600, 0))))), "On Track", "")))), ""), "")</f>
        <v/>
      </c>
      <c r="BD546" s="47"/>
      <c r="BE546" s="34" t="str">
        <f>IFERROR(IF(B546&lt;&gt;"", IF(AND(INDEX(Paste_Here!AK$2:AK$600, MATCH(B546, Paste_Here!A$2:A$600, 0))&lt;&gt;"", ISNUMBER(VALUE(INDEX(Paste_Here!AK$2:AK$600, MATCH(B546, Paste_Here!A$2:A$600, 0))))), INDEX(Paste_Here!AK$2:AK$600, MATCH(B546, Paste_Here!A$2:A$600, 0)), ""), ""), "")</f>
        <v/>
      </c>
      <c r="BF546" s="47"/>
      <c r="BG546" s="34" t="str" cm="1">
        <f t="array" aca="1" ref="BG546" ca="1">IFERROR(IF(B546&lt;&gt;"", IF(INDEX(Paste_Here!AE$2:AE$600, MATCH(B546, Paste_Here!A$2:A$600, 0))&lt;&gt;"", IF(LEFT(INDEX(Paste_Here!AE$2:AE$600, MATCH(B546, Paste_Here!A$2:A$600, 0)), 2)="EM", -1, 1) * VALUE(_xlfn.TEXTJOIN("", TRUE, IF(ISNUMBER(MID(INDEX(Paste_Here!AE$2:AE$600, MATCH(B546, Paste_Here!A$2:A$600, 0)), ROW(INDIRECT("1:"&amp;LEN(INDEX(Paste_Here!AE$2:AE$600, MATCH(B546, Paste_Here!A$2:A$600, 0))))), 1)*1), MID(INDEX(Paste_Here!AE$2:AE$600, MATCH(B546, Paste_Here!A$2:A$600, 0)), ROW(INDIRECT("1:"&amp;LEN(INDEX(Paste_Here!AE$2:AE$600, MATCH(B546, Paste_Here!A$2:A$600, 0))))), 1), ""))), ""), ""), "")</f>
        <v/>
      </c>
      <c r="BH546" s="47"/>
      <c r="BJ546" s="47"/>
      <c r="BK546" s="2" t="str">
        <f t="shared" si="50"/>
        <v/>
      </c>
      <c r="BL546" s="47"/>
      <c r="BM546" s="34" t="str">
        <f>IFERROR(IF(B546&lt;&gt;"", IF(AND(INDEX(Paste_Here!Z$2:Z$600, MATCH(B546, Paste_Here!A$2:A$600, 0))&lt;&gt;"", ISNUMBER(VALUE(INDEX(Paste_Here!Z$2:Z$600, MATCH(B546, Paste_Here!A$2:A$600, 0))))), INDEX(Paste_Here!Z$2:Z$600, MATCH(B546, Paste_Here!A$2:A$600, 0)), ""), ""), "")</f>
        <v/>
      </c>
      <c r="BN546" s="47"/>
      <c r="BO546" s="34" t="str">
        <f>IFERROR(IF(B546&lt;&gt;"", IF(ISNUMBER(SEARCH("highrisk", LOWER(INDEX(Paste_Here!AA$2:AA$600, MATCH(B546, Paste_Here!A$2:A$600, 0))))), "High Risk", IF(ISNUMBER(SEARCH("lowrisk", LOWER(INDEX(Paste_Here!AA$2:AA$600, MATCH(B546, Paste_Here!A$2:A$600, 0))))), "Low Risk", IF(ISNUMBER(SEARCH("somerisk", LOWER(INDEX(Paste_Here!AA$2:AA$600, MATCH(B546, Paste_Here!A$2:A$600, 0))))), "Some Risk", IF(ISNUMBER(SEARCH("OT", LOWER(INDEX(Paste_Here!AA$2:AA$600, MATCH(B546, Paste_Here!A$2:A$600, 0))))), "On Track", "")))), ""), "")</f>
        <v/>
      </c>
      <c r="BP546" s="47"/>
      <c r="BQ546" s="34" t="str">
        <f>IFERROR(IF(B546&lt;&gt;"", IF(AND(INDEX(Paste_Here!AC$2:AC$600, MATCH(B546, Paste_Here!A$2:A$600, 0))&lt;&gt;"", ISNUMBER(VALUE(INDEX(Paste_Here!AC$2:AC$600, MATCH(B546, Paste_Here!A$2:A$600, 0))))), INDEX(Paste_Here!AC$2:AC$600, MATCH(B546, Paste_Here!A$2:A$600, 0)), ""), ""), "")</f>
        <v/>
      </c>
      <c r="BR546" s="47"/>
      <c r="BS546" s="34" t="str">
        <f>IFERROR(IF(B546&lt;&gt;"", IF(ISNUMBER(SEARCH("highrisk", LOWER(INDEX(Paste_Here!AD$2:AD$600, MATCH(B546, Paste_Here!A$2:A$600, 0))))), "High Risk", IF(ISNUMBER(SEARCH("lowrisk", LOWER(INDEX(Paste_Here!AD$2:AD$600, MATCH(B546, Paste_Here!A$2:A$600, 0))))), "Low Risk", IF(ISNUMBER(SEARCH("somerisk", LOWER(INDEX(Paste_Here!AD$2:AD$600, MATCH(B546, Paste_Here!A$2:A$600, 0))))), "Some Risk", IF(ISNUMBER(SEARCH("OT", LOWER(INDEX(Paste_Here!AD$2:AD$600, MATCH(B546, Paste_Here!A$2:A$600, 0))))), "On Track", "")))), ""), "")</f>
        <v/>
      </c>
      <c r="BT546" s="47"/>
      <c r="BU546" s="34"/>
      <c r="BV546" s="47"/>
      <c r="BW546" s="34"/>
      <c r="BX546" s="47"/>
      <c r="BY546" s="34"/>
      <c r="BZ546" s="47"/>
      <c r="CA546" s="34"/>
      <c r="CB546" s="49"/>
      <c r="DT546" s="47"/>
      <c r="DU546" s="47"/>
      <c r="DV546" s="2" t="str">
        <f t="shared" si="51"/>
        <v/>
      </c>
      <c r="DW546" s="47"/>
      <c r="DX546" s="2" t="str">
        <f>IFERROR(IF(B546&lt;&gt;"", IF(ISNUMBER(SEARCH("s", LOWER(INDEX(Paste_Here!M$2:M$600, MATCH(B546, Paste_Here!A$2:A$600, 0))))), "Yes", IF(INDEX(Paste_Here!M$2:M$600, MATCH(B546, Paste_Here!A$2:A$600, 0))&lt;&gt;"", "No", "")), ""), "")</f>
        <v/>
      </c>
      <c r="DY546" s="47"/>
      <c r="DZ546" s="2" t="str">
        <f>IFERROR(IF(B546&lt;&gt;"", IF(ISNUMBER(SEARCH("yes", LOWER(INDEX(Paste_Here!F$2:F$600, MATCH(B546, Paste_Here!A$2:A$600, 0))))), "Yes", IF(ISNUMBER(SEARCH("no", LOWER(INDEX(Paste_Here!F$2:F$600, MATCH(B546, Paste_Here!A$2:A$600, 0))))), "No", "")), ""), "")</f>
        <v/>
      </c>
      <c r="EA546" s="47"/>
      <c r="EB546" s="2" t="str">
        <f>IFERROR(IF(B546&lt;&gt;"", IF(ISNUMBER(SEARCH("english language learner", LOWER(INDEX(Paste_Here!C$2:C$600, MATCH(B546, Paste_Here!A$2:A$600, 0))))), "Yes", ""), ""), "")</f>
        <v/>
      </c>
      <c r="EC546" s="47"/>
      <c r="ED546" s="2" t="str">
        <f>IFERROR(IF(B546&lt;&gt;"", IF(OR(ISNUMBER(SEARCH("b", LOWER(INDEX(Paste_Here!K$2:K$600, MATCH(B546, Paste_Here!A$2:A$600, 0))))), ISNUMBER(SEARCH("h", LOWER(INDEX(Paste_Here!K$2:K$600, MATCH(B546, Paste_Here!A$2:A$600, 0))))), ISNUMBER(SEARCH("i", LOWER(INDEX(Paste_Here!K$2:K$600, MATCH(B546, Paste_Here!A$2:A$600, 0)))))), "Yes", IF(INDEX(Paste_Here!K$2:K$600, MATCH(B546, Paste_Here!A$2:A$600, 0))&lt;&gt;"", "No", "")), ""), "")</f>
        <v/>
      </c>
      <c r="EE546" s="47"/>
      <c r="EF546" s="34" t="str">
        <f>IFERROR(IF(B546&lt;&gt;"", IF(ISNUMBER(SEARCH("yes", LOWER(INDEX(Paste_Here!L$2:L$600, MATCH(B546, Paste_Here!A$2:A$600, 0))))), "Yes", IF(ISNUMBER(SEARCH("no", LOWER(INDEX(Paste_Here!L$2:L$600, MATCH(B546, Paste_Here!A$2:A$600, 0))))), "No", "")), ""), "")</f>
        <v/>
      </c>
      <c r="EG546" s="47"/>
      <c r="EH546" s="2" t="str">
        <f>IFERROR(IF(B546&lt;&gt;"", IF(ISNUMBER(SEARCH("transitional 2", LOWER(INDEX(Paste_Here!C$2:C$600, MATCH(B546, Paste_Here!A$2:A$600, 0))))), "T2", IF(ISNUMBER(SEARCH("transitional 1", LOWER(INDEX(Paste_Here!C$2:C$600, MATCH(B546, Paste_Here!A$2:A$600, 0))))), "T1", IF(ISNUMBER(SEARCH("waived ell services", LOWER(INDEX(Paste_Here!C$2:C$600, MATCH(B546, Paste_Here!A$2:A$600, 0))))), "W", ""))), ""), "")</f>
        <v/>
      </c>
      <c r="EI546" s="47"/>
      <c r="EJ546" s="2" t="str">
        <f>IFERROR(IF(B546&lt;&gt;"", IF(AND(INDEX(Paste_Here!AG$2:AG$600, MATCH(B546, Paste_Here!A$2:A$600, 0))&lt;&gt;"", ISNUMBER(VALUE(INDEX(Paste_Here!AG$2:AG$600, MATCH(B546, Paste_Here!A$2:A$600, 0))))), INDEX(Paste_Here!AG$2:AG$600, MATCH(B546, Paste_Here!A$2:A$600, 0)), ""), ""), "")</f>
        <v/>
      </c>
      <c r="EK546" s="47"/>
      <c r="EL546" s="2" t="str">
        <f>IFERROR(IF(B546&lt;&gt;"", IF(AND(INDEX(Paste_Here!AL$2:AL$600, MATCH(B546, Paste_Here!A$2:A$600, 0))&lt;&gt;"", ISNUMBER(VALUE(INDEX(Paste_Here!AL$2:AL$600, MATCH(B546, Paste_Here!A$2:A$600, 0))))), INDEX(Paste_Here!AL$2:AL$600, MATCH(B546, Paste_Here!A$2:A$600, 0)), ""), ""), "")</f>
        <v/>
      </c>
      <c r="EM546" s="47"/>
      <c r="FA546" s="4" t="str" cm="1">
        <f t="array" ref="FA546">IFERROR(INDEX(Paste_Here!$B$2:$B$600, MATCH(0, COUNTIF(FA$4:FA545, Paste_Here!$B$2:$B$600) + IF(Paste_Here!$B$2:$B$600="", 1, 0), 0)), "")</f>
        <v/>
      </c>
      <c r="FB546" s="4" t="str">
        <f>IF(FA546&lt;&gt;"", INDEX(Paste_Here!$A$2:$A$600, MATCH(FA546, Paste_Here!$B$2:$B$600, 0)), "")</f>
        <v/>
      </c>
      <c r="FC546" s="4" t="str">
        <f t="shared" si="52"/>
        <v/>
      </c>
      <c r="FD546" s="4" t="str" cm="1">
        <f t="array" ref="FD546">IFERROR(INDEX($FC$5:$FC$600, MATCH(SMALL(IF($FC$5:$FC$600&lt;&gt;"", COUNTIF($FC$5:$FC$600, "&lt;"&amp;$FC$5:$FC$600)+1), ROW()-ROW($FD$5)+1), COUNTIF($FC$5:$FC$600, "&lt;"&amp;$FC$5:$FC$600)+1, 0)), "")</f>
        <v/>
      </c>
      <c r="FF546" s="2" t="str">
        <f>IFERROR(IF(B546&lt;&gt;"", IF(AND(INDEX(Paste_Here!AH$2:AH$600, MATCH(B546, Paste_Here!A$2:A$600, 0))&lt;&gt;"", ISNUMBER(VALUE(INDEX(Paste_Here!AH$2:AH$600, MATCH(B546, Paste_Here!A$2:A$600, 0))))), INDEX(Paste_Here!AH$2:AH$600, MATCH(B546, Paste_Here!A$2:A$600, 0)), ""), ""), "")</f>
        <v/>
      </c>
      <c r="FG546" s="47"/>
      <c r="FH546" s="2" t="str">
        <f>IFERROR(IF(B546&lt;&gt;"", IF(AND(INDEX(Paste_Here!AM$2:AM$600, MATCH(B546, Paste_Here!A$2:A$600, 0))&lt;&gt;"", ISNUMBER(VALUE(INDEX(Paste_Here!AM$2:AM$600, MATCH(B546, Paste_Here!A$2:A$600, 0))))), INDEX(Paste_Here!AM$2:AM$600, MATCH(B546, Paste_Here!A$2:A$600, 0)), ""), ""), "")</f>
        <v/>
      </c>
      <c r="FI546" s="47"/>
      <c r="FJ546" s="47"/>
      <c r="FK546" s="2" t="str">
        <f t="shared" si="53"/>
        <v/>
      </c>
      <c r="FL546" s="47"/>
      <c r="FM546" s="2" t="str">
        <f>IFERROR(IF(B546&lt;&gt;"", IF(ISNUMBER(VALUE(INDEX(Paste_Here!H$2:H$600, MATCH(B546, Paste_Here!A$2:A$600, 0)))), IF(VALUE(INDEX(Paste_Here!H$2:H$600, MATCH(B546, Paste_Here!A$2:A$600, 0)))=0, "No", IF(AND(VALUE(INDEX(Paste_Here!H$2:H$600, MATCH(B546, Paste_Here!A$2:A$600, 0)))&gt;=1, VALUE(INDEX(Paste_Here!H$2:H$600, MATCH(B546, Paste_Here!A$2:A$600, 0)))&lt;=4), VALUE(INDEX(Paste_Here!H$2:H$600, MATCH(B546, Paste_Here!A$2:A$600, 0))), "")), ""), ""), "")</f>
        <v/>
      </c>
      <c r="FN546" s="47"/>
      <c r="FO546" s="34" t="str">
        <f>IFERROR(IF(B546&lt;&gt;"", IF(ISNUMBER(VALUE(INDEX(Paste_Here!I$2:I$600, MATCH(B546, Paste_Here!A$2:A$600, 0)))), IF(VALUE(INDEX(Paste_Here!I$2:I$600, MATCH(B546, Paste_Here!A$2:A$600, 0)))=0, "No", IF(AND(VALUE(INDEX(Paste_Here!I$2:I$600, MATCH(B546, Paste_Here!A$2:A$600, 0)))&gt;=1, VALUE(INDEX(Paste_Here!I$2:I$600, MATCH(B546, Paste_Here!A$2:A$600, 0)))&lt;=4), VALUE(INDEX(Paste_Here!I$2:I$600, MATCH(B546, Paste_Here!A$2:A$600, 0))), "")), ""), ""), "")</f>
        <v/>
      </c>
      <c r="FP546" s="47"/>
      <c r="FQ546" s="2"/>
      <c r="FR546" s="47"/>
      <c r="FS546" s="2"/>
      <c r="FT546" s="47"/>
      <c r="FU546" s="2"/>
      <c r="FV546" s="47"/>
      <c r="FW546" s="2"/>
      <c r="FX546" s="47"/>
      <c r="FY546" s="2"/>
      <c r="FZ546" s="47"/>
      <c r="GA546" s="2"/>
      <c r="GB546" s="47"/>
      <c r="GU546" s="2"/>
      <c r="GV546" s="47"/>
      <c r="GW546" s="2"/>
      <c r="GX546" s="47"/>
    </row>
    <row r="547" spans="1:206">
      <c r="A547" s="47"/>
      <c r="B547" s="2" t="str">
        <f t="shared" si="48"/>
        <v/>
      </c>
      <c r="C547" s="47"/>
      <c r="D547" s="2" t="str">
        <f>IFERROR(IF(B547&lt;&gt;"", IF(COUNTIF(INDEX(Paste_Here!N$2:O$600, MATCH(B547, Paste_Here!A$2:A$600, 0), 0), "yes") &gt; 0, "No", IF(COUNTIF(INDEX(Paste_Here!N$2:O$600, MATCH(B547, Paste_Here!A$2:A$600, 0), 0), "no") &gt; 0, "Yes", "")), ""), "")</f>
        <v/>
      </c>
      <c r="E547" s="47"/>
      <c r="F547" s="84" t="str">
        <f>IFERROR(IF(B547&lt;&gt;"", IF(AND(INDEX(Paste_Here!P$2:P$600, MATCH(B547, Paste_Here!A$2:A$600, 0))&lt;&gt;"", ISNUMBER(VALUE(INDEX(Paste_Here!P$2:P$600, MATCH(B547, Paste_Here!A$2:A$600, 0))))), INDEX(Paste_Here!P$2:P$600, MATCH(B547, Paste_Here!A$2:A$600, 0)), ""), ""), "")</f>
        <v/>
      </c>
      <c r="G547" s="47"/>
      <c r="H547" s="2" t="str">
        <f>IFERROR(IF(B547&lt;&gt;"", IF(ISNUMBER(SEARCH("highrisk", LOWER(INDEX(Paste_Here!Q$2:Q$600, MATCH(B547, Paste_Here!A$2:A$600, 0))))), "High Risk", IF(ISNUMBER(SEARCH("lowrisk", LOWER(INDEX(Paste_Here!Q$2:Q$600, MATCH(B547, Paste_Here!A$2:A$600, 0))))), "Low Risk", IF(ISNUMBER(SEARCH("somerisk", LOWER(INDEX(Paste_Here!Q$2:Q$600, MATCH(B547, Paste_Here!A$2:A$600, 0))))), "Some Risk", ""))), ""), "")</f>
        <v/>
      </c>
      <c r="I547" s="47"/>
      <c r="J547" s="2"/>
      <c r="K547" s="47"/>
      <c r="L547" s="2"/>
      <c r="M547" s="47"/>
      <c r="N547" s="2"/>
      <c r="O547" s="47"/>
      <c r="P547" s="2" t="str">
        <f>IFERROR(IF(B547&lt;&gt;"", IF(AND(ISNUMBER(VALUE(INDEX(Paste_Here!R$2:R$600, MATCH(B547, Paste_Here!A$2:A$600, 0)))), INDEX(Paste_Here!R$2:R$600, MATCH(B547, Paste_Here!A$2:A$600, 0)) &lt;&gt; ""), VALUE(INDEX(Paste_Here!R$2:R$600, MATCH(B547, Paste_Here!A$2:A$600, 0))), ""), ""), "")</f>
        <v/>
      </c>
      <c r="Q547" s="47"/>
      <c r="R547" s="2"/>
      <c r="S547" s="47"/>
      <c r="W547" s="47"/>
      <c r="X547" s="2"/>
      <c r="Y547" s="47"/>
      <c r="Z547" s="2" t="str">
        <f>IFERROR(IF(B547&lt;&gt;"", IF(AND(INDEX(Paste_Here!S$2:S$600, MATCH(B547, Paste_Here!A$2:A$600, 0))&lt;&gt;"", ISNUMBER(VALUE(INDEX(Paste_Here!S$2:S$600, MATCH(B547, Paste_Here!A$2:A$600, 0))))), INDEX(Paste_Here!S$2:S$600, MATCH(B547, Paste_Here!A$2:A$600, 0)), ""), ""), "")</f>
        <v/>
      </c>
      <c r="AA547" s="47"/>
      <c r="AB547" s="2" t="str">
        <f>IFERROR(IF(B547&lt;&gt;"", IF(ISNUMBER(SEARCH("highrisk", LOWER(INDEX(Paste_Here!T$2:T$600, MATCH(B547, Paste_Here!A$2:A$600, 0))))), "High Risk", IF(ISNUMBER(SEARCH("lowrisk", LOWER(INDEX(Paste_Here!T$2:T$600, MATCH(B547, Paste_Here!A$2:A$600, 0))))), "Low Risk", IF(ISNUMBER(SEARCH("somerisk", LOWER(INDEX(Paste_Here!T$2:T$600, MATCH(B547, Paste_Here!A$2:A$600, 0))))), "Some Risk", IF(ISNUMBER(SEARCH("OT", LOWER(INDEX(Paste_Here!T$2:T$600, MATCH(B547, Paste_Here!A$2:A$600, 0))))), "On Track", "")))), ""), "")</f>
        <v/>
      </c>
      <c r="AC547" s="47"/>
      <c r="AD547" s="2"/>
      <c r="AE547" s="47"/>
      <c r="AF547" s="2"/>
      <c r="AG547" s="47"/>
      <c r="AH547" s="2"/>
      <c r="AI547" s="47"/>
      <c r="AJ547" s="2" t="str" cm="1">
        <f t="array" aca="1" ref="AJ547" ca="1">IFERROR(IF(ISNUMBER(SEARCH("BR", INDEX(Paste_Here!AB$2:AB$210, MATCH(B547, Paste_Here!A$2:A$210, 0)))), -1, 1) * VALUE(_xlfn.TEXTJOIN("", TRUE, IF(ISNUMBER(--MID(INDEX(Paste_Here!AB$2:AB$210, MATCH(B547, Paste_Here!A$2:A$210, 0)), ROW(INDIRECT("1:"&amp;LEN(INDEX(Paste_Here!AB$2:AB$210, MATCH(B547, Paste_Here!A$2:A$210, 0))))), 1)), MID(INDEX(Paste_Here!AB$2:AB$210, MATCH(B547, Paste_Here!A$2:A$210, 0)), ROW(INDIRECT("1:"&amp;LEN(INDEX(Paste_Here!AB$2:AB$210, MATCH(B547, Paste_Here!A$2:A$210, 0))))), 1), ""))), "")</f>
        <v/>
      </c>
      <c r="AK547" s="47"/>
      <c r="AL547" s="34" t="str">
        <f>IFERROR(IF(B547&lt;&gt;"", IF(AND(INDEX(Paste_Here!AF$2:AF$600, MATCH(B547, Paste_Here!A$2:A$600, 0))&lt;&gt;"", ISNUMBER(VALUE(INDEX(Paste_Here!AF$2:AF$600, MATCH(B547, Paste_Here!A$2:A$600, 0))))), INDEX(Paste_Here!AF$2:AF$600, MATCH(B547, Paste_Here!A$2:A$600, 0)), ""), ""), "")</f>
        <v/>
      </c>
      <c r="AM547" s="47"/>
      <c r="AN547" s="47"/>
      <c r="AO547" s="2" t="str">
        <f t="shared" si="49"/>
        <v/>
      </c>
      <c r="AP547" s="47"/>
      <c r="AQ547" s="34" t="str">
        <f>IFERROR(IF(B547&lt;&gt;"", IF(COUNTIF(INDEX(Paste_Here!X$2:Y$600, MATCH(B547, Paste_Here!A$2:A$600, 0), 0), "yes") &gt; 0, "No", IF(COUNTIF(INDEX(Paste_Here!X$2:Y$600, MATCH(B547, Paste_Here!A$2:A$600, 0), 0), "no") &gt; 0, "Yes", "")), ""), "")</f>
        <v/>
      </c>
      <c r="AR547" s="47"/>
      <c r="AS547" s="34" t="str">
        <f>IFERROR(IF(B547&lt;&gt;"", IF(AND(INDEX(Paste_Here!U$2:U$600, MATCH(B547, Paste_Here!A$2:A$600, 0))&lt;&gt;"", ISNUMBER(VALUE(INDEX(Paste_Here!U$2:U$600, MATCH(B547, Paste_Here!A$2:A$600, 0))))), INDEX(Paste_Here!U$2:U$600, MATCH(B547, Paste_Here!A$2:A$600, 0)), ""), ""), "")</f>
        <v/>
      </c>
      <c r="AT547" s="47"/>
      <c r="AU547" s="34" t="str">
        <f>IFERROR(IF(B547&lt;&gt;"", IF(ISNUMBER(SEARCH("highrisk", LOWER(INDEX(Paste_Here!V$2:V$600, MATCH(B547, Paste_Here!A$2:A$600, 0))))), "High Risk", IF(ISNUMBER(SEARCH("lowrisk", LOWER(INDEX(Paste_Here!V$2:V$600, MATCH(B547, Paste_Here!A$2:A$600, 0))))), "Low Risk", IF(ISNUMBER(SEARCH("somerisk", LOWER(INDEX(Paste_Here!V$2:V$600, MATCH(B547, Paste_Here!A$2:A$600, 0))))), "Some Risk", ""))), ""), "")</f>
        <v/>
      </c>
      <c r="AV547" s="47"/>
      <c r="AW547" s="34" t="str">
        <f>IFERROR(IF(B547&lt;&gt;"", IF(AND(ISNUMBER(VALUE(INDEX(Paste_Here!W$2:W$600, MATCH(B547, Paste_Here!A$2:A$600, 0)))), INDEX(Paste_Here!W$2:W$600, MATCH(B547, Paste_Here!A$2:A$600, 0)) &lt;&gt; ""), VALUE(INDEX(Paste_Here!W$2:W$600, MATCH(B547, Paste_Here!A$2:A$600, 0))), ""), ""), "")</f>
        <v/>
      </c>
      <c r="AX547" s="47"/>
      <c r="BA547" s="2" t="str">
        <f>IFERROR(IF(B547&lt;&gt;"", IF(AND(INDEX(Paste_Here!AI$2:AI$600, MATCH(B547, Paste_Here!A$2:A$600, 0))&lt;&gt;"", ISNUMBER(VALUE(INDEX(Paste_Here!AI$2:AI$600, MATCH(B547, Paste_Here!A$2:A$600, 0))))), INDEX(Paste_Here!AI$2:AI$600, MATCH(B547, Paste_Here!A$2:A$600, 0)), ""), ""), "")</f>
        <v/>
      </c>
      <c r="BB547" s="47"/>
      <c r="BC547" s="34" t="str">
        <f>IFERROR(IF(B547&lt;&gt;"", IF(ISNUMBER(SEARCH("highrisk", LOWER(INDEX(Paste_Here!AJ$2:AJ$600, MATCH(B547, Paste_Here!A$2:A$600, 0))))), "High Risk", IF(ISNUMBER(SEARCH("lowrisk", LOWER(INDEX(Paste_Here!AJ$2:AJ$600, MATCH(B547, Paste_Here!A$2:A$600, 0))))), "Low Risk", IF(ISNUMBER(SEARCH("somerisk", LOWER(INDEX(Paste_Here!AJ$2:AJ$600, MATCH(B547, Paste_Here!A$2:A$600, 0))))), "Some Risk", IF(ISNUMBER(SEARCH("OT", LOWER(INDEX(Paste_Here!AJ$2:AJ$600, MATCH(B547, Paste_Here!A$2:A$600, 0))))), "On Track", "")))), ""), "")</f>
        <v/>
      </c>
      <c r="BD547" s="47"/>
      <c r="BE547" s="34" t="str">
        <f>IFERROR(IF(B547&lt;&gt;"", IF(AND(INDEX(Paste_Here!AK$2:AK$600, MATCH(B547, Paste_Here!A$2:A$600, 0))&lt;&gt;"", ISNUMBER(VALUE(INDEX(Paste_Here!AK$2:AK$600, MATCH(B547, Paste_Here!A$2:A$600, 0))))), INDEX(Paste_Here!AK$2:AK$600, MATCH(B547, Paste_Here!A$2:A$600, 0)), ""), ""), "")</f>
        <v/>
      </c>
      <c r="BF547" s="47"/>
      <c r="BG547" s="34" t="str" cm="1">
        <f t="array" aca="1" ref="BG547" ca="1">IFERROR(IF(B547&lt;&gt;"", IF(INDEX(Paste_Here!AE$2:AE$600, MATCH(B547, Paste_Here!A$2:A$600, 0))&lt;&gt;"", IF(LEFT(INDEX(Paste_Here!AE$2:AE$600, MATCH(B547, Paste_Here!A$2:A$600, 0)), 2)="EM", -1, 1) * VALUE(_xlfn.TEXTJOIN("", TRUE, IF(ISNUMBER(MID(INDEX(Paste_Here!AE$2:AE$600, MATCH(B547, Paste_Here!A$2:A$600, 0)), ROW(INDIRECT("1:"&amp;LEN(INDEX(Paste_Here!AE$2:AE$600, MATCH(B547, Paste_Here!A$2:A$600, 0))))), 1)*1), MID(INDEX(Paste_Here!AE$2:AE$600, MATCH(B547, Paste_Here!A$2:A$600, 0)), ROW(INDIRECT("1:"&amp;LEN(INDEX(Paste_Here!AE$2:AE$600, MATCH(B547, Paste_Here!A$2:A$600, 0))))), 1), ""))), ""), ""), "")</f>
        <v/>
      </c>
      <c r="BH547" s="47"/>
      <c r="BJ547" s="47"/>
      <c r="BK547" s="2" t="str">
        <f t="shared" si="50"/>
        <v/>
      </c>
      <c r="BL547" s="47"/>
      <c r="BM547" s="34" t="str">
        <f>IFERROR(IF(B547&lt;&gt;"", IF(AND(INDEX(Paste_Here!Z$2:Z$600, MATCH(B547, Paste_Here!A$2:A$600, 0))&lt;&gt;"", ISNUMBER(VALUE(INDEX(Paste_Here!Z$2:Z$600, MATCH(B547, Paste_Here!A$2:A$600, 0))))), INDEX(Paste_Here!Z$2:Z$600, MATCH(B547, Paste_Here!A$2:A$600, 0)), ""), ""), "")</f>
        <v/>
      </c>
      <c r="BN547" s="47"/>
      <c r="BO547" s="34" t="str">
        <f>IFERROR(IF(B547&lt;&gt;"", IF(ISNUMBER(SEARCH("highrisk", LOWER(INDEX(Paste_Here!AA$2:AA$600, MATCH(B547, Paste_Here!A$2:A$600, 0))))), "High Risk", IF(ISNUMBER(SEARCH("lowrisk", LOWER(INDEX(Paste_Here!AA$2:AA$600, MATCH(B547, Paste_Here!A$2:A$600, 0))))), "Low Risk", IF(ISNUMBER(SEARCH("somerisk", LOWER(INDEX(Paste_Here!AA$2:AA$600, MATCH(B547, Paste_Here!A$2:A$600, 0))))), "Some Risk", IF(ISNUMBER(SEARCH("OT", LOWER(INDEX(Paste_Here!AA$2:AA$600, MATCH(B547, Paste_Here!A$2:A$600, 0))))), "On Track", "")))), ""), "")</f>
        <v/>
      </c>
      <c r="BP547" s="47"/>
      <c r="BQ547" s="34" t="str">
        <f>IFERROR(IF(B547&lt;&gt;"", IF(AND(INDEX(Paste_Here!AC$2:AC$600, MATCH(B547, Paste_Here!A$2:A$600, 0))&lt;&gt;"", ISNUMBER(VALUE(INDEX(Paste_Here!AC$2:AC$600, MATCH(B547, Paste_Here!A$2:A$600, 0))))), INDEX(Paste_Here!AC$2:AC$600, MATCH(B547, Paste_Here!A$2:A$600, 0)), ""), ""), "")</f>
        <v/>
      </c>
      <c r="BR547" s="47"/>
      <c r="BS547" s="34" t="str">
        <f>IFERROR(IF(B547&lt;&gt;"", IF(ISNUMBER(SEARCH("highrisk", LOWER(INDEX(Paste_Here!AD$2:AD$600, MATCH(B547, Paste_Here!A$2:A$600, 0))))), "High Risk", IF(ISNUMBER(SEARCH("lowrisk", LOWER(INDEX(Paste_Here!AD$2:AD$600, MATCH(B547, Paste_Here!A$2:A$600, 0))))), "Low Risk", IF(ISNUMBER(SEARCH("somerisk", LOWER(INDEX(Paste_Here!AD$2:AD$600, MATCH(B547, Paste_Here!A$2:A$600, 0))))), "Some Risk", IF(ISNUMBER(SEARCH("OT", LOWER(INDEX(Paste_Here!AD$2:AD$600, MATCH(B547, Paste_Here!A$2:A$600, 0))))), "On Track", "")))), ""), "")</f>
        <v/>
      </c>
      <c r="BT547" s="47"/>
      <c r="BU547" s="34"/>
      <c r="BV547" s="47"/>
      <c r="BW547" s="34"/>
      <c r="BX547" s="47"/>
      <c r="BY547" s="34"/>
      <c r="BZ547" s="47"/>
      <c r="CA547" s="34"/>
      <c r="CB547" s="49"/>
      <c r="DT547" s="47"/>
      <c r="DU547" s="47"/>
      <c r="DV547" s="2" t="str">
        <f t="shared" si="51"/>
        <v/>
      </c>
      <c r="DW547" s="47"/>
      <c r="DX547" s="2" t="str">
        <f>IFERROR(IF(B547&lt;&gt;"", IF(ISNUMBER(SEARCH("s", LOWER(INDEX(Paste_Here!M$2:M$600, MATCH(B547, Paste_Here!A$2:A$600, 0))))), "Yes", IF(INDEX(Paste_Here!M$2:M$600, MATCH(B547, Paste_Here!A$2:A$600, 0))&lt;&gt;"", "No", "")), ""), "")</f>
        <v/>
      </c>
      <c r="DY547" s="47"/>
      <c r="DZ547" s="2" t="str">
        <f>IFERROR(IF(B547&lt;&gt;"", IF(ISNUMBER(SEARCH("yes", LOWER(INDEX(Paste_Here!F$2:F$600, MATCH(B547, Paste_Here!A$2:A$600, 0))))), "Yes", IF(ISNUMBER(SEARCH("no", LOWER(INDEX(Paste_Here!F$2:F$600, MATCH(B547, Paste_Here!A$2:A$600, 0))))), "No", "")), ""), "")</f>
        <v/>
      </c>
      <c r="EA547" s="47"/>
      <c r="EB547" s="2" t="str">
        <f>IFERROR(IF(B547&lt;&gt;"", IF(ISNUMBER(SEARCH("english language learner", LOWER(INDEX(Paste_Here!C$2:C$600, MATCH(B547, Paste_Here!A$2:A$600, 0))))), "Yes", ""), ""), "")</f>
        <v/>
      </c>
      <c r="EC547" s="47"/>
      <c r="ED547" s="2" t="str">
        <f>IFERROR(IF(B547&lt;&gt;"", IF(OR(ISNUMBER(SEARCH("b", LOWER(INDEX(Paste_Here!K$2:K$600, MATCH(B547, Paste_Here!A$2:A$600, 0))))), ISNUMBER(SEARCH("h", LOWER(INDEX(Paste_Here!K$2:K$600, MATCH(B547, Paste_Here!A$2:A$600, 0))))), ISNUMBER(SEARCH("i", LOWER(INDEX(Paste_Here!K$2:K$600, MATCH(B547, Paste_Here!A$2:A$600, 0)))))), "Yes", IF(INDEX(Paste_Here!K$2:K$600, MATCH(B547, Paste_Here!A$2:A$600, 0))&lt;&gt;"", "No", "")), ""), "")</f>
        <v/>
      </c>
      <c r="EE547" s="47"/>
      <c r="EF547" s="34" t="str">
        <f>IFERROR(IF(B547&lt;&gt;"", IF(ISNUMBER(SEARCH("yes", LOWER(INDEX(Paste_Here!L$2:L$600, MATCH(B547, Paste_Here!A$2:A$600, 0))))), "Yes", IF(ISNUMBER(SEARCH("no", LOWER(INDEX(Paste_Here!L$2:L$600, MATCH(B547, Paste_Here!A$2:A$600, 0))))), "No", "")), ""), "")</f>
        <v/>
      </c>
      <c r="EG547" s="47"/>
      <c r="EH547" s="2" t="str">
        <f>IFERROR(IF(B547&lt;&gt;"", IF(ISNUMBER(SEARCH("transitional 2", LOWER(INDEX(Paste_Here!C$2:C$600, MATCH(B547, Paste_Here!A$2:A$600, 0))))), "T2", IF(ISNUMBER(SEARCH("transitional 1", LOWER(INDEX(Paste_Here!C$2:C$600, MATCH(B547, Paste_Here!A$2:A$600, 0))))), "T1", IF(ISNUMBER(SEARCH("waived ell services", LOWER(INDEX(Paste_Here!C$2:C$600, MATCH(B547, Paste_Here!A$2:A$600, 0))))), "W", ""))), ""), "")</f>
        <v/>
      </c>
      <c r="EI547" s="47"/>
      <c r="EJ547" s="2" t="str">
        <f>IFERROR(IF(B547&lt;&gt;"", IF(AND(INDEX(Paste_Here!AG$2:AG$600, MATCH(B547, Paste_Here!A$2:A$600, 0))&lt;&gt;"", ISNUMBER(VALUE(INDEX(Paste_Here!AG$2:AG$600, MATCH(B547, Paste_Here!A$2:A$600, 0))))), INDEX(Paste_Here!AG$2:AG$600, MATCH(B547, Paste_Here!A$2:A$600, 0)), ""), ""), "")</f>
        <v/>
      </c>
      <c r="EK547" s="47"/>
      <c r="EL547" s="2" t="str">
        <f>IFERROR(IF(B547&lt;&gt;"", IF(AND(INDEX(Paste_Here!AL$2:AL$600, MATCH(B547, Paste_Here!A$2:A$600, 0))&lt;&gt;"", ISNUMBER(VALUE(INDEX(Paste_Here!AL$2:AL$600, MATCH(B547, Paste_Here!A$2:A$600, 0))))), INDEX(Paste_Here!AL$2:AL$600, MATCH(B547, Paste_Here!A$2:A$600, 0)), ""), ""), "")</f>
        <v/>
      </c>
      <c r="EM547" s="47"/>
      <c r="FA547" s="4" t="str" cm="1">
        <f t="array" ref="FA547">IFERROR(INDEX(Paste_Here!$B$2:$B$600, MATCH(0, COUNTIF(FA$4:FA546, Paste_Here!$B$2:$B$600) + IF(Paste_Here!$B$2:$B$600="", 1, 0), 0)), "")</f>
        <v/>
      </c>
      <c r="FB547" s="4" t="str">
        <f>IF(FA547&lt;&gt;"", INDEX(Paste_Here!$A$2:$A$600, MATCH(FA547, Paste_Here!$B$2:$B$600, 0)), "")</f>
        <v/>
      </c>
      <c r="FC547" s="4" t="str">
        <f t="shared" si="52"/>
        <v/>
      </c>
      <c r="FD547" s="4" t="str" cm="1">
        <f t="array" ref="FD547">IFERROR(INDEX($FC$5:$FC$600, MATCH(SMALL(IF($FC$5:$FC$600&lt;&gt;"", COUNTIF($FC$5:$FC$600, "&lt;"&amp;$FC$5:$FC$600)+1), ROW()-ROW($FD$5)+1), COUNTIF($FC$5:$FC$600, "&lt;"&amp;$FC$5:$FC$600)+1, 0)), "")</f>
        <v/>
      </c>
      <c r="FF547" s="2" t="str">
        <f>IFERROR(IF(B547&lt;&gt;"", IF(AND(INDEX(Paste_Here!AH$2:AH$600, MATCH(B547, Paste_Here!A$2:A$600, 0))&lt;&gt;"", ISNUMBER(VALUE(INDEX(Paste_Here!AH$2:AH$600, MATCH(B547, Paste_Here!A$2:A$600, 0))))), INDEX(Paste_Here!AH$2:AH$600, MATCH(B547, Paste_Here!A$2:A$600, 0)), ""), ""), "")</f>
        <v/>
      </c>
      <c r="FG547" s="47"/>
      <c r="FH547" s="2" t="str">
        <f>IFERROR(IF(B547&lt;&gt;"", IF(AND(INDEX(Paste_Here!AM$2:AM$600, MATCH(B547, Paste_Here!A$2:A$600, 0))&lt;&gt;"", ISNUMBER(VALUE(INDEX(Paste_Here!AM$2:AM$600, MATCH(B547, Paste_Here!A$2:A$600, 0))))), INDEX(Paste_Here!AM$2:AM$600, MATCH(B547, Paste_Here!A$2:A$600, 0)), ""), ""), "")</f>
        <v/>
      </c>
      <c r="FI547" s="47"/>
      <c r="FJ547" s="47"/>
      <c r="FK547" s="2" t="str">
        <f t="shared" si="53"/>
        <v/>
      </c>
      <c r="FL547" s="47"/>
      <c r="FM547" s="2" t="str">
        <f>IFERROR(IF(B547&lt;&gt;"", IF(ISNUMBER(VALUE(INDEX(Paste_Here!H$2:H$600, MATCH(B547, Paste_Here!A$2:A$600, 0)))), IF(VALUE(INDEX(Paste_Here!H$2:H$600, MATCH(B547, Paste_Here!A$2:A$600, 0)))=0, "No", IF(AND(VALUE(INDEX(Paste_Here!H$2:H$600, MATCH(B547, Paste_Here!A$2:A$600, 0)))&gt;=1, VALUE(INDEX(Paste_Here!H$2:H$600, MATCH(B547, Paste_Here!A$2:A$600, 0)))&lt;=4), VALUE(INDEX(Paste_Here!H$2:H$600, MATCH(B547, Paste_Here!A$2:A$600, 0))), "")), ""), ""), "")</f>
        <v/>
      </c>
      <c r="FN547" s="47"/>
      <c r="FO547" s="34" t="str">
        <f>IFERROR(IF(B547&lt;&gt;"", IF(ISNUMBER(VALUE(INDEX(Paste_Here!I$2:I$600, MATCH(B547, Paste_Here!A$2:A$600, 0)))), IF(VALUE(INDEX(Paste_Here!I$2:I$600, MATCH(B547, Paste_Here!A$2:A$600, 0)))=0, "No", IF(AND(VALUE(INDEX(Paste_Here!I$2:I$600, MATCH(B547, Paste_Here!A$2:A$600, 0)))&gt;=1, VALUE(INDEX(Paste_Here!I$2:I$600, MATCH(B547, Paste_Here!A$2:A$600, 0)))&lt;=4), VALUE(INDEX(Paste_Here!I$2:I$600, MATCH(B547, Paste_Here!A$2:A$600, 0))), "")), ""), ""), "")</f>
        <v/>
      </c>
      <c r="FP547" s="47"/>
      <c r="FQ547" s="2"/>
      <c r="FR547" s="47"/>
      <c r="FS547" s="2"/>
      <c r="FT547" s="47"/>
      <c r="FU547" s="2"/>
      <c r="FV547" s="47"/>
      <c r="FW547" s="2"/>
      <c r="FX547" s="47"/>
      <c r="FY547" s="2"/>
      <c r="FZ547" s="47"/>
      <c r="GA547" s="2"/>
      <c r="GB547" s="47"/>
      <c r="GU547" s="2"/>
      <c r="GV547" s="47"/>
      <c r="GW547" s="2"/>
      <c r="GX547" s="47"/>
    </row>
    <row r="548" spans="1:206">
      <c r="A548" s="47"/>
      <c r="B548" s="2" t="str">
        <f t="shared" si="48"/>
        <v/>
      </c>
      <c r="C548" s="47"/>
      <c r="D548" s="2" t="str">
        <f>IFERROR(IF(B548&lt;&gt;"", IF(COUNTIF(INDEX(Paste_Here!N$2:O$600, MATCH(B548, Paste_Here!A$2:A$600, 0), 0), "yes") &gt; 0, "No", IF(COUNTIF(INDEX(Paste_Here!N$2:O$600, MATCH(B548, Paste_Here!A$2:A$600, 0), 0), "no") &gt; 0, "Yes", "")), ""), "")</f>
        <v/>
      </c>
      <c r="E548" s="47"/>
      <c r="F548" s="84" t="str">
        <f>IFERROR(IF(B548&lt;&gt;"", IF(AND(INDEX(Paste_Here!P$2:P$600, MATCH(B548, Paste_Here!A$2:A$600, 0))&lt;&gt;"", ISNUMBER(VALUE(INDEX(Paste_Here!P$2:P$600, MATCH(B548, Paste_Here!A$2:A$600, 0))))), INDEX(Paste_Here!P$2:P$600, MATCH(B548, Paste_Here!A$2:A$600, 0)), ""), ""), "")</f>
        <v/>
      </c>
      <c r="G548" s="47"/>
      <c r="H548" s="2" t="str">
        <f>IFERROR(IF(B548&lt;&gt;"", IF(ISNUMBER(SEARCH("highrisk", LOWER(INDEX(Paste_Here!Q$2:Q$600, MATCH(B548, Paste_Here!A$2:A$600, 0))))), "High Risk", IF(ISNUMBER(SEARCH("lowrisk", LOWER(INDEX(Paste_Here!Q$2:Q$600, MATCH(B548, Paste_Here!A$2:A$600, 0))))), "Low Risk", IF(ISNUMBER(SEARCH("somerisk", LOWER(INDEX(Paste_Here!Q$2:Q$600, MATCH(B548, Paste_Here!A$2:A$600, 0))))), "Some Risk", ""))), ""), "")</f>
        <v/>
      </c>
      <c r="I548" s="47"/>
      <c r="J548" s="2"/>
      <c r="K548" s="47"/>
      <c r="L548" s="2"/>
      <c r="M548" s="47"/>
      <c r="N548" s="2"/>
      <c r="O548" s="47"/>
      <c r="P548" s="2" t="str">
        <f>IFERROR(IF(B548&lt;&gt;"", IF(AND(ISNUMBER(VALUE(INDEX(Paste_Here!R$2:R$600, MATCH(B548, Paste_Here!A$2:A$600, 0)))), INDEX(Paste_Here!R$2:R$600, MATCH(B548, Paste_Here!A$2:A$600, 0)) &lt;&gt; ""), VALUE(INDEX(Paste_Here!R$2:R$600, MATCH(B548, Paste_Here!A$2:A$600, 0))), ""), ""), "")</f>
        <v/>
      </c>
      <c r="Q548" s="47"/>
      <c r="R548" s="2"/>
      <c r="S548" s="47"/>
      <c r="W548" s="47"/>
      <c r="X548" s="2"/>
      <c r="Y548" s="47"/>
      <c r="Z548" s="2" t="str">
        <f>IFERROR(IF(B548&lt;&gt;"", IF(AND(INDEX(Paste_Here!S$2:S$600, MATCH(B548, Paste_Here!A$2:A$600, 0))&lt;&gt;"", ISNUMBER(VALUE(INDEX(Paste_Here!S$2:S$600, MATCH(B548, Paste_Here!A$2:A$600, 0))))), INDEX(Paste_Here!S$2:S$600, MATCH(B548, Paste_Here!A$2:A$600, 0)), ""), ""), "")</f>
        <v/>
      </c>
      <c r="AA548" s="47"/>
      <c r="AB548" s="2" t="str">
        <f>IFERROR(IF(B548&lt;&gt;"", IF(ISNUMBER(SEARCH("highrisk", LOWER(INDEX(Paste_Here!T$2:T$600, MATCH(B548, Paste_Here!A$2:A$600, 0))))), "High Risk", IF(ISNUMBER(SEARCH("lowrisk", LOWER(INDEX(Paste_Here!T$2:T$600, MATCH(B548, Paste_Here!A$2:A$600, 0))))), "Low Risk", IF(ISNUMBER(SEARCH("somerisk", LOWER(INDEX(Paste_Here!T$2:T$600, MATCH(B548, Paste_Here!A$2:A$600, 0))))), "Some Risk", IF(ISNUMBER(SEARCH("OT", LOWER(INDEX(Paste_Here!T$2:T$600, MATCH(B548, Paste_Here!A$2:A$600, 0))))), "On Track", "")))), ""), "")</f>
        <v/>
      </c>
      <c r="AC548" s="47"/>
      <c r="AD548" s="2"/>
      <c r="AE548" s="47"/>
      <c r="AF548" s="2"/>
      <c r="AG548" s="47"/>
      <c r="AH548" s="2"/>
      <c r="AI548" s="47"/>
      <c r="AJ548" s="2" t="str" cm="1">
        <f t="array" aca="1" ref="AJ548" ca="1">IFERROR(IF(ISNUMBER(SEARCH("BR", INDEX(Paste_Here!AB$2:AB$210, MATCH(B548, Paste_Here!A$2:A$210, 0)))), -1, 1) * VALUE(_xlfn.TEXTJOIN("", TRUE, IF(ISNUMBER(--MID(INDEX(Paste_Here!AB$2:AB$210, MATCH(B548, Paste_Here!A$2:A$210, 0)), ROW(INDIRECT("1:"&amp;LEN(INDEX(Paste_Here!AB$2:AB$210, MATCH(B548, Paste_Here!A$2:A$210, 0))))), 1)), MID(INDEX(Paste_Here!AB$2:AB$210, MATCH(B548, Paste_Here!A$2:A$210, 0)), ROW(INDIRECT("1:"&amp;LEN(INDEX(Paste_Here!AB$2:AB$210, MATCH(B548, Paste_Here!A$2:A$210, 0))))), 1), ""))), "")</f>
        <v/>
      </c>
      <c r="AK548" s="47"/>
      <c r="AL548" s="34" t="str">
        <f>IFERROR(IF(B548&lt;&gt;"", IF(AND(INDEX(Paste_Here!AF$2:AF$600, MATCH(B548, Paste_Here!A$2:A$600, 0))&lt;&gt;"", ISNUMBER(VALUE(INDEX(Paste_Here!AF$2:AF$600, MATCH(B548, Paste_Here!A$2:A$600, 0))))), INDEX(Paste_Here!AF$2:AF$600, MATCH(B548, Paste_Here!A$2:A$600, 0)), ""), ""), "")</f>
        <v/>
      </c>
      <c r="AM548" s="47"/>
      <c r="AN548" s="47"/>
      <c r="AO548" s="2" t="str">
        <f t="shared" si="49"/>
        <v/>
      </c>
      <c r="AP548" s="47"/>
      <c r="AQ548" s="34" t="str">
        <f>IFERROR(IF(B548&lt;&gt;"", IF(COUNTIF(INDEX(Paste_Here!X$2:Y$600, MATCH(B548, Paste_Here!A$2:A$600, 0), 0), "yes") &gt; 0, "No", IF(COUNTIF(INDEX(Paste_Here!X$2:Y$600, MATCH(B548, Paste_Here!A$2:A$600, 0), 0), "no") &gt; 0, "Yes", "")), ""), "")</f>
        <v/>
      </c>
      <c r="AR548" s="47"/>
      <c r="AS548" s="34" t="str">
        <f>IFERROR(IF(B548&lt;&gt;"", IF(AND(INDEX(Paste_Here!U$2:U$600, MATCH(B548, Paste_Here!A$2:A$600, 0))&lt;&gt;"", ISNUMBER(VALUE(INDEX(Paste_Here!U$2:U$600, MATCH(B548, Paste_Here!A$2:A$600, 0))))), INDEX(Paste_Here!U$2:U$600, MATCH(B548, Paste_Here!A$2:A$600, 0)), ""), ""), "")</f>
        <v/>
      </c>
      <c r="AT548" s="47"/>
      <c r="AU548" s="34" t="str">
        <f>IFERROR(IF(B548&lt;&gt;"", IF(ISNUMBER(SEARCH("highrisk", LOWER(INDEX(Paste_Here!V$2:V$600, MATCH(B548, Paste_Here!A$2:A$600, 0))))), "High Risk", IF(ISNUMBER(SEARCH("lowrisk", LOWER(INDEX(Paste_Here!V$2:V$600, MATCH(B548, Paste_Here!A$2:A$600, 0))))), "Low Risk", IF(ISNUMBER(SEARCH("somerisk", LOWER(INDEX(Paste_Here!V$2:V$600, MATCH(B548, Paste_Here!A$2:A$600, 0))))), "Some Risk", ""))), ""), "")</f>
        <v/>
      </c>
      <c r="AV548" s="47"/>
      <c r="AW548" s="34" t="str">
        <f>IFERROR(IF(B548&lt;&gt;"", IF(AND(ISNUMBER(VALUE(INDEX(Paste_Here!W$2:W$600, MATCH(B548, Paste_Here!A$2:A$600, 0)))), INDEX(Paste_Here!W$2:W$600, MATCH(B548, Paste_Here!A$2:A$600, 0)) &lt;&gt; ""), VALUE(INDEX(Paste_Here!W$2:W$600, MATCH(B548, Paste_Here!A$2:A$600, 0))), ""), ""), "")</f>
        <v/>
      </c>
      <c r="AX548" s="47"/>
      <c r="BA548" s="2" t="str">
        <f>IFERROR(IF(B548&lt;&gt;"", IF(AND(INDEX(Paste_Here!AI$2:AI$600, MATCH(B548, Paste_Here!A$2:A$600, 0))&lt;&gt;"", ISNUMBER(VALUE(INDEX(Paste_Here!AI$2:AI$600, MATCH(B548, Paste_Here!A$2:A$600, 0))))), INDEX(Paste_Here!AI$2:AI$600, MATCH(B548, Paste_Here!A$2:A$600, 0)), ""), ""), "")</f>
        <v/>
      </c>
      <c r="BB548" s="47"/>
      <c r="BC548" s="34" t="str">
        <f>IFERROR(IF(B548&lt;&gt;"", IF(ISNUMBER(SEARCH("highrisk", LOWER(INDEX(Paste_Here!AJ$2:AJ$600, MATCH(B548, Paste_Here!A$2:A$600, 0))))), "High Risk", IF(ISNUMBER(SEARCH("lowrisk", LOWER(INDEX(Paste_Here!AJ$2:AJ$600, MATCH(B548, Paste_Here!A$2:A$600, 0))))), "Low Risk", IF(ISNUMBER(SEARCH("somerisk", LOWER(INDEX(Paste_Here!AJ$2:AJ$600, MATCH(B548, Paste_Here!A$2:A$600, 0))))), "Some Risk", IF(ISNUMBER(SEARCH("OT", LOWER(INDEX(Paste_Here!AJ$2:AJ$600, MATCH(B548, Paste_Here!A$2:A$600, 0))))), "On Track", "")))), ""), "")</f>
        <v/>
      </c>
      <c r="BD548" s="47"/>
      <c r="BE548" s="34" t="str">
        <f>IFERROR(IF(B548&lt;&gt;"", IF(AND(INDEX(Paste_Here!AK$2:AK$600, MATCH(B548, Paste_Here!A$2:A$600, 0))&lt;&gt;"", ISNUMBER(VALUE(INDEX(Paste_Here!AK$2:AK$600, MATCH(B548, Paste_Here!A$2:A$600, 0))))), INDEX(Paste_Here!AK$2:AK$600, MATCH(B548, Paste_Here!A$2:A$600, 0)), ""), ""), "")</f>
        <v/>
      </c>
      <c r="BF548" s="47"/>
      <c r="BG548" s="34" t="str" cm="1">
        <f t="array" aca="1" ref="BG548" ca="1">IFERROR(IF(B548&lt;&gt;"", IF(INDEX(Paste_Here!AE$2:AE$600, MATCH(B548, Paste_Here!A$2:A$600, 0))&lt;&gt;"", IF(LEFT(INDEX(Paste_Here!AE$2:AE$600, MATCH(B548, Paste_Here!A$2:A$600, 0)), 2)="EM", -1, 1) * VALUE(_xlfn.TEXTJOIN("", TRUE, IF(ISNUMBER(MID(INDEX(Paste_Here!AE$2:AE$600, MATCH(B548, Paste_Here!A$2:A$600, 0)), ROW(INDIRECT("1:"&amp;LEN(INDEX(Paste_Here!AE$2:AE$600, MATCH(B548, Paste_Here!A$2:A$600, 0))))), 1)*1), MID(INDEX(Paste_Here!AE$2:AE$600, MATCH(B548, Paste_Here!A$2:A$600, 0)), ROW(INDIRECT("1:"&amp;LEN(INDEX(Paste_Here!AE$2:AE$600, MATCH(B548, Paste_Here!A$2:A$600, 0))))), 1), ""))), ""), ""), "")</f>
        <v/>
      </c>
      <c r="BH548" s="47"/>
      <c r="BJ548" s="47"/>
      <c r="BK548" s="2" t="str">
        <f t="shared" si="50"/>
        <v/>
      </c>
      <c r="BL548" s="47"/>
      <c r="BM548" s="34" t="str">
        <f>IFERROR(IF(B548&lt;&gt;"", IF(AND(INDEX(Paste_Here!Z$2:Z$600, MATCH(B548, Paste_Here!A$2:A$600, 0))&lt;&gt;"", ISNUMBER(VALUE(INDEX(Paste_Here!Z$2:Z$600, MATCH(B548, Paste_Here!A$2:A$600, 0))))), INDEX(Paste_Here!Z$2:Z$600, MATCH(B548, Paste_Here!A$2:A$600, 0)), ""), ""), "")</f>
        <v/>
      </c>
      <c r="BN548" s="47"/>
      <c r="BO548" s="34" t="str">
        <f>IFERROR(IF(B548&lt;&gt;"", IF(ISNUMBER(SEARCH("highrisk", LOWER(INDEX(Paste_Here!AA$2:AA$600, MATCH(B548, Paste_Here!A$2:A$600, 0))))), "High Risk", IF(ISNUMBER(SEARCH("lowrisk", LOWER(INDEX(Paste_Here!AA$2:AA$600, MATCH(B548, Paste_Here!A$2:A$600, 0))))), "Low Risk", IF(ISNUMBER(SEARCH("somerisk", LOWER(INDEX(Paste_Here!AA$2:AA$600, MATCH(B548, Paste_Here!A$2:A$600, 0))))), "Some Risk", IF(ISNUMBER(SEARCH("OT", LOWER(INDEX(Paste_Here!AA$2:AA$600, MATCH(B548, Paste_Here!A$2:A$600, 0))))), "On Track", "")))), ""), "")</f>
        <v/>
      </c>
      <c r="BP548" s="47"/>
      <c r="BQ548" s="34" t="str">
        <f>IFERROR(IF(B548&lt;&gt;"", IF(AND(INDEX(Paste_Here!AC$2:AC$600, MATCH(B548, Paste_Here!A$2:A$600, 0))&lt;&gt;"", ISNUMBER(VALUE(INDEX(Paste_Here!AC$2:AC$600, MATCH(B548, Paste_Here!A$2:A$600, 0))))), INDEX(Paste_Here!AC$2:AC$600, MATCH(B548, Paste_Here!A$2:A$600, 0)), ""), ""), "")</f>
        <v/>
      </c>
      <c r="BR548" s="47"/>
      <c r="BS548" s="34" t="str">
        <f>IFERROR(IF(B548&lt;&gt;"", IF(ISNUMBER(SEARCH("highrisk", LOWER(INDEX(Paste_Here!AD$2:AD$600, MATCH(B548, Paste_Here!A$2:A$600, 0))))), "High Risk", IF(ISNUMBER(SEARCH("lowrisk", LOWER(INDEX(Paste_Here!AD$2:AD$600, MATCH(B548, Paste_Here!A$2:A$600, 0))))), "Low Risk", IF(ISNUMBER(SEARCH("somerisk", LOWER(INDEX(Paste_Here!AD$2:AD$600, MATCH(B548, Paste_Here!A$2:A$600, 0))))), "Some Risk", IF(ISNUMBER(SEARCH("OT", LOWER(INDEX(Paste_Here!AD$2:AD$600, MATCH(B548, Paste_Here!A$2:A$600, 0))))), "On Track", "")))), ""), "")</f>
        <v/>
      </c>
      <c r="BT548" s="47"/>
      <c r="BU548" s="34"/>
      <c r="BV548" s="47"/>
      <c r="BW548" s="34"/>
      <c r="BX548" s="47"/>
      <c r="BY548" s="34"/>
      <c r="BZ548" s="47"/>
      <c r="CA548" s="34"/>
      <c r="CB548" s="49"/>
      <c r="DT548" s="47"/>
      <c r="DU548" s="47"/>
      <c r="DV548" s="2" t="str">
        <f t="shared" si="51"/>
        <v/>
      </c>
      <c r="DW548" s="47"/>
      <c r="DX548" s="2" t="str">
        <f>IFERROR(IF(B548&lt;&gt;"", IF(ISNUMBER(SEARCH("s", LOWER(INDEX(Paste_Here!M$2:M$600, MATCH(B548, Paste_Here!A$2:A$600, 0))))), "Yes", IF(INDEX(Paste_Here!M$2:M$600, MATCH(B548, Paste_Here!A$2:A$600, 0))&lt;&gt;"", "No", "")), ""), "")</f>
        <v/>
      </c>
      <c r="DY548" s="47"/>
      <c r="DZ548" s="2" t="str">
        <f>IFERROR(IF(B548&lt;&gt;"", IF(ISNUMBER(SEARCH("yes", LOWER(INDEX(Paste_Here!F$2:F$600, MATCH(B548, Paste_Here!A$2:A$600, 0))))), "Yes", IF(ISNUMBER(SEARCH("no", LOWER(INDEX(Paste_Here!F$2:F$600, MATCH(B548, Paste_Here!A$2:A$600, 0))))), "No", "")), ""), "")</f>
        <v/>
      </c>
      <c r="EA548" s="47"/>
      <c r="EB548" s="2" t="str">
        <f>IFERROR(IF(B548&lt;&gt;"", IF(ISNUMBER(SEARCH("english language learner", LOWER(INDEX(Paste_Here!C$2:C$600, MATCH(B548, Paste_Here!A$2:A$600, 0))))), "Yes", ""), ""), "")</f>
        <v/>
      </c>
      <c r="EC548" s="47"/>
      <c r="ED548" s="2" t="str">
        <f>IFERROR(IF(B548&lt;&gt;"", IF(OR(ISNUMBER(SEARCH("b", LOWER(INDEX(Paste_Here!K$2:K$600, MATCH(B548, Paste_Here!A$2:A$600, 0))))), ISNUMBER(SEARCH("h", LOWER(INDEX(Paste_Here!K$2:K$600, MATCH(B548, Paste_Here!A$2:A$600, 0))))), ISNUMBER(SEARCH("i", LOWER(INDEX(Paste_Here!K$2:K$600, MATCH(B548, Paste_Here!A$2:A$600, 0)))))), "Yes", IF(INDEX(Paste_Here!K$2:K$600, MATCH(B548, Paste_Here!A$2:A$600, 0))&lt;&gt;"", "No", "")), ""), "")</f>
        <v/>
      </c>
      <c r="EE548" s="47"/>
      <c r="EF548" s="34" t="str">
        <f>IFERROR(IF(B548&lt;&gt;"", IF(ISNUMBER(SEARCH("yes", LOWER(INDEX(Paste_Here!L$2:L$600, MATCH(B548, Paste_Here!A$2:A$600, 0))))), "Yes", IF(ISNUMBER(SEARCH("no", LOWER(INDEX(Paste_Here!L$2:L$600, MATCH(B548, Paste_Here!A$2:A$600, 0))))), "No", "")), ""), "")</f>
        <v/>
      </c>
      <c r="EG548" s="47"/>
      <c r="EH548" s="2" t="str">
        <f>IFERROR(IF(B548&lt;&gt;"", IF(ISNUMBER(SEARCH("transitional 2", LOWER(INDEX(Paste_Here!C$2:C$600, MATCH(B548, Paste_Here!A$2:A$600, 0))))), "T2", IF(ISNUMBER(SEARCH("transitional 1", LOWER(INDEX(Paste_Here!C$2:C$600, MATCH(B548, Paste_Here!A$2:A$600, 0))))), "T1", IF(ISNUMBER(SEARCH("waived ell services", LOWER(INDEX(Paste_Here!C$2:C$600, MATCH(B548, Paste_Here!A$2:A$600, 0))))), "W", ""))), ""), "")</f>
        <v/>
      </c>
      <c r="EI548" s="47"/>
      <c r="EJ548" s="2" t="str">
        <f>IFERROR(IF(B548&lt;&gt;"", IF(AND(INDEX(Paste_Here!AG$2:AG$600, MATCH(B548, Paste_Here!A$2:A$600, 0))&lt;&gt;"", ISNUMBER(VALUE(INDEX(Paste_Here!AG$2:AG$600, MATCH(B548, Paste_Here!A$2:A$600, 0))))), INDEX(Paste_Here!AG$2:AG$600, MATCH(B548, Paste_Here!A$2:A$600, 0)), ""), ""), "")</f>
        <v/>
      </c>
      <c r="EK548" s="47"/>
      <c r="EL548" s="2" t="str">
        <f>IFERROR(IF(B548&lt;&gt;"", IF(AND(INDEX(Paste_Here!AL$2:AL$600, MATCH(B548, Paste_Here!A$2:A$600, 0))&lt;&gt;"", ISNUMBER(VALUE(INDEX(Paste_Here!AL$2:AL$600, MATCH(B548, Paste_Here!A$2:A$600, 0))))), INDEX(Paste_Here!AL$2:AL$600, MATCH(B548, Paste_Here!A$2:A$600, 0)), ""), ""), "")</f>
        <v/>
      </c>
      <c r="EM548" s="47"/>
      <c r="FA548" s="4" t="str" cm="1">
        <f t="array" ref="FA548">IFERROR(INDEX(Paste_Here!$B$2:$B$600, MATCH(0, COUNTIF(FA$4:FA547, Paste_Here!$B$2:$B$600) + IF(Paste_Here!$B$2:$B$600="", 1, 0), 0)), "")</f>
        <v/>
      </c>
      <c r="FB548" s="4" t="str">
        <f>IF(FA548&lt;&gt;"", INDEX(Paste_Here!$A$2:$A$600, MATCH(FA548, Paste_Here!$B$2:$B$600, 0)), "")</f>
        <v/>
      </c>
      <c r="FC548" s="4" t="str">
        <f t="shared" si="52"/>
        <v/>
      </c>
      <c r="FD548" s="4" t="str" cm="1">
        <f t="array" ref="FD548">IFERROR(INDEX($FC$5:$FC$600, MATCH(SMALL(IF($FC$5:$FC$600&lt;&gt;"", COUNTIF($FC$5:$FC$600, "&lt;"&amp;$FC$5:$FC$600)+1), ROW()-ROW($FD$5)+1), COUNTIF($FC$5:$FC$600, "&lt;"&amp;$FC$5:$FC$600)+1, 0)), "")</f>
        <v/>
      </c>
      <c r="FF548" s="2" t="str">
        <f>IFERROR(IF(B548&lt;&gt;"", IF(AND(INDEX(Paste_Here!AH$2:AH$600, MATCH(B548, Paste_Here!A$2:A$600, 0))&lt;&gt;"", ISNUMBER(VALUE(INDEX(Paste_Here!AH$2:AH$600, MATCH(B548, Paste_Here!A$2:A$600, 0))))), INDEX(Paste_Here!AH$2:AH$600, MATCH(B548, Paste_Here!A$2:A$600, 0)), ""), ""), "")</f>
        <v/>
      </c>
      <c r="FG548" s="47"/>
      <c r="FH548" s="2" t="str">
        <f>IFERROR(IF(B548&lt;&gt;"", IF(AND(INDEX(Paste_Here!AM$2:AM$600, MATCH(B548, Paste_Here!A$2:A$600, 0))&lt;&gt;"", ISNUMBER(VALUE(INDEX(Paste_Here!AM$2:AM$600, MATCH(B548, Paste_Here!A$2:A$600, 0))))), INDEX(Paste_Here!AM$2:AM$600, MATCH(B548, Paste_Here!A$2:A$600, 0)), ""), ""), "")</f>
        <v/>
      </c>
      <c r="FI548" s="47"/>
      <c r="FJ548" s="47"/>
      <c r="FK548" s="2" t="str">
        <f t="shared" si="53"/>
        <v/>
      </c>
      <c r="FL548" s="47"/>
      <c r="FM548" s="2" t="str">
        <f>IFERROR(IF(B548&lt;&gt;"", IF(ISNUMBER(VALUE(INDEX(Paste_Here!H$2:H$600, MATCH(B548, Paste_Here!A$2:A$600, 0)))), IF(VALUE(INDEX(Paste_Here!H$2:H$600, MATCH(B548, Paste_Here!A$2:A$600, 0)))=0, "No", IF(AND(VALUE(INDEX(Paste_Here!H$2:H$600, MATCH(B548, Paste_Here!A$2:A$600, 0)))&gt;=1, VALUE(INDEX(Paste_Here!H$2:H$600, MATCH(B548, Paste_Here!A$2:A$600, 0)))&lt;=4), VALUE(INDEX(Paste_Here!H$2:H$600, MATCH(B548, Paste_Here!A$2:A$600, 0))), "")), ""), ""), "")</f>
        <v/>
      </c>
      <c r="FN548" s="47"/>
      <c r="FO548" s="34" t="str">
        <f>IFERROR(IF(B548&lt;&gt;"", IF(ISNUMBER(VALUE(INDEX(Paste_Here!I$2:I$600, MATCH(B548, Paste_Here!A$2:A$600, 0)))), IF(VALUE(INDEX(Paste_Here!I$2:I$600, MATCH(B548, Paste_Here!A$2:A$600, 0)))=0, "No", IF(AND(VALUE(INDEX(Paste_Here!I$2:I$600, MATCH(B548, Paste_Here!A$2:A$600, 0)))&gt;=1, VALUE(INDEX(Paste_Here!I$2:I$600, MATCH(B548, Paste_Here!A$2:A$600, 0)))&lt;=4), VALUE(INDEX(Paste_Here!I$2:I$600, MATCH(B548, Paste_Here!A$2:A$600, 0))), "")), ""), ""), "")</f>
        <v/>
      </c>
      <c r="FP548" s="47"/>
      <c r="FQ548" s="2"/>
      <c r="FR548" s="47"/>
      <c r="FS548" s="2"/>
      <c r="FT548" s="47"/>
      <c r="FU548" s="2"/>
      <c r="FV548" s="47"/>
      <c r="FW548" s="2"/>
      <c r="FX548" s="47"/>
      <c r="FY548" s="2"/>
      <c r="FZ548" s="47"/>
      <c r="GA548" s="2"/>
      <c r="GB548" s="47"/>
      <c r="GU548" s="2"/>
      <c r="GV548" s="47"/>
      <c r="GW548" s="2"/>
      <c r="GX548" s="47"/>
    </row>
    <row r="549" spans="1:206">
      <c r="A549" s="47"/>
      <c r="B549" s="2" t="str">
        <f t="shared" si="48"/>
        <v/>
      </c>
      <c r="C549" s="47"/>
      <c r="D549" s="2" t="str">
        <f>IFERROR(IF(B549&lt;&gt;"", IF(COUNTIF(INDEX(Paste_Here!N$2:O$600, MATCH(B549, Paste_Here!A$2:A$600, 0), 0), "yes") &gt; 0, "No", IF(COUNTIF(INDEX(Paste_Here!N$2:O$600, MATCH(B549, Paste_Here!A$2:A$600, 0), 0), "no") &gt; 0, "Yes", "")), ""), "")</f>
        <v/>
      </c>
      <c r="E549" s="47"/>
      <c r="F549" s="84" t="str">
        <f>IFERROR(IF(B549&lt;&gt;"", IF(AND(INDEX(Paste_Here!P$2:P$600, MATCH(B549, Paste_Here!A$2:A$600, 0))&lt;&gt;"", ISNUMBER(VALUE(INDEX(Paste_Here!P$2:P$600, MATCH(B549, Paste_Here!A$2:A$600, 0))))), INDEX(Paste_Here!P$2:P$600, MATCH(B549, Paste_Here!A$2:A$600, 0)), ""), ""), "")</f>
        <v/>
      </c>
      <c r="G549" s="47"/>
      <c r="H549" s="2" t="str">
        <f>IFERROR(IF(B549&lt;&gt;"", IF(ISNUMBER(SEARCH("highrisk", LOWER(INDEX(Paste_Here!Q$2:Q$600, MATCH(B549, Paste_Here!A$2:A$600, 0))))), "High Risk", IF(ISNUMBER(SEARCH("lowrisk", LOWER(INDEX(Paste_Here!Q$2:Q$600, MATCH(B549, Paste_Here!A$2:A$600, 0))))), "Low Risk", IF(ISNUMBER(SEARCH("somerisk", LOWER(INDEX(Paste_Here!Q$2:Q$600, MATCH(B549, Paste_Here!A$2:A$600, 0))))), "Some Risk", ""))), ""), "")</f>
        <v/>
      </c>
      <c r="I549" s="47"/>
      <c r="J549" s="2"/>
      <c r="K549" s="47"/>
      <c r="L549" s="2"/>
      <c r="M549" s="47"/>
      <c r="N549" s="2"/>
      <c r="O549" s="47"/>
      <c r="P549" s="2" t="str">
        <f>IFERROR(IF(B549&lt;&gt;"", IF(AND(ISNUMBER(VALUE(INDEX(Paste_Here!R$2:R$600, MATCH(B549, Paste_Here!A$2:A$600, 0)))), INDEX(Paste_Here!R$2:R$600, MATCH(B549, Paste_Here!A$2:A$600, 0)) &lt;&gt; ""), VALUE(INDEX(Paste_Here!R$2:R$600, MATCH(B549, Paste_Here!A$2:A$600, 0))), ""), ""), "")</f>
        <v/>
      </c>
      <c r="Q549" s="47"/>
      <c r="R549" s="2"/>
      <c r="S549" s="47"/>
      <c r="W549" s="47"/>
      <c r="X549" s="2"/>
      <c r="Y549" s="47"/>
      <c r="Z549" s="2" t="str">
        <f>IFERROR(IF(B549&lt;&gt;"", IF(AND(INDEX(Paste_Here!S$2:S$600, MATCH(B549, Paste_Here!A$2:A$600, 0))&lt;&gt;"", ISNUMBER(VALUE(INDEX(Paste_Here!S$2:S$600, MATCH(B549, Paste_Here!A$2:A$600, 0))))), INDEX(Paste_Here!S$2:S$600, MATCH(B549, Paste_Here!A$2:A$600, 0)), ""), ""), "")</f>
        <v/>
      </c>
      <c r="AA549" s="47"/>
      <c r="AB549" s="2" t="str">
        <f>IFERROR(IF(B549&lt;&gt;"", IF(ISNUMBER(SEARCH("highrisk", LOWER(INDEX(Paste_Here!T$2:T$600, MATCH(B549, Paste_Here!A$2:A$600, 0))))), "High Risk", IF(ISNUMBER(SEARCH("lowrisk", LOWER(INDEX(Paste_Here!T$2:T$600, MATCH(B549, Paste_Here!A$2:A$600, 0))))), "Low Risk", IF(ISNUMBER(SEARCH("somerisk", LOWER(INDEX(Paste_Here!T$2:T$600, MATCH(B549, Paste_Here!A$2:A$600, 0))))), "Some Risk", IF(ISNUMBER(SEARCH("OT", LOWER(INDEX(Paste_Here!T$2:T$600, MATCH(B549, Paste_Here!A$2:A$600, 0))))), "On Track", "")))), ""), "")</f>
        <v/>
      </c>
      <c r="AC549" s="47"/>
      <c r="AD549" s="2"/>
      <c r="AE549" s="47"/>
      <c r="AF549" s="2"/>
      <c r="AG549" s="47"/>
      <c r="AH549" s="2"/>
      <c r="AI549" s="47"/>
      <c r="AJ549" s="2" t="str" cm="1">
        <f t="array" aca="1" ref="AJ549" ca="1">IFERROR(IF(ISNUMBER(SEARCH("BR", INDEX(Paste_Here!AB$2:AB$210, MATCH(B549, Paste_Here!A$2:A$210, 0)))), -1, 1) * VALUE(_xlfn.TEXTJOIN("", TRUE, IF(ISNUMBER(--MID(INDEX(Paste_Here!AB$2:AB$210, MATCH(B549, Paste_Here!A$2:A$210, 0)), ROW(INDIRECT("1:"&amp;LEN(INDEX(Paste_Here!AB$2:AB$210, MATCH(B549, Paste_Here!A$2:A$210, 0))))), 1)), MID(INDEX(Paste_Here!AB$2:AB$210, MATCH(B549, Paste_Here!A$2:A$210, 0)), ROW(INDIRECT("1:"&amp;LEN(INDEX(Paste_Here!AB$2:AB$210, MATCH(B549, Paste_Here!A$2:A$210, 0))))), 1), ""))), "")</f>
        <v/>
      </c>
      <c r="AK549" s="47"/>
      <c r="AL549" s="34" t="str">
        <f>IFERROR(IF(B549&lt;&gt;"", IF(AND(INDEX(Paste_Here!AF$2:AF$600, MATCH(B549, Paste_Here!A$2:A$600, 0))&lt;&gt;"", ISNUMBER(VALUE(INDEX(Paste_Here!AF$2:AF$600, MATCH(B549, Paste_Here!A$2:A$600, 0))))), INDEX(Paste_Here!AF$2:AF$600, MATCH(B549, Paste_Here!A$2:A$600, 0)), ""), ""), "")</f>
        <v/>
      </c>
      <c r="AM549" s="47"/>
      <c r="AN549" s="47"/>
      <c r="AO549" s="2" t="str">
        <f t="shared" si="49"/>
        <v/>
      </c>
      <c r="AP549" s="47"/>
      <c r="AQ549" s="34" t="str">
        <f>IFERROR(IF(B549&lt;&gt;"", IF(COUNTIF(INDEX(Paste_Here!X$2:Y$600, MATCH(B549, Paste_Here!A$2:A$600, 0), 0), "yes") &gt; 0, "No", IF(COUNTIF(INDEX(Paste_Here!X$2:Y$600, MATCH(B549, Paste_Here!A$2:A$600, 0), 0), "no") &gt; 0, "Yes", "")), ""), "")</f>
        <v/>
      </c>
      <c r="AR549" s="47"/>
      <c r="AS549" s="34" t="str">
        <f>IFERROR(IF(B549&lt;&gt;"", IF(AND(INDEX(Paste_Here!U$2:U$600, MATCH(B549, Paste_Here!A$2:A$600, 0))&lt;&gt;"", ISNUMBER(VALUE(INDEX(Paste_Here!U$2:U$600, MATCH(B549, Paste_Here!A$2:A$600, 0))))), INDEX(Paste_Here!U$2:U$600, MATCH(B549, Paste_Here!A$2:A$600, 0)), ""), ""), "")</f>
        <v/>
      </c>
      <c r="AT549" s="47"/>
      <c r="AU549" s="34" t="str">
        <f>IFERROR(IF(B549&lt;&gt;"", IF(ISNUMBER(SEARCH("highrisk", LOWER(INDEX(Paste_Here!V$2:V$600, MATCH(B549, Paste_Here!A$2:A$600, 0))))), "High Risk", IF(ISNUMBER(SEARCH("lowrisk", LOWER(INDEX(Paste_Here!V$2:V$600, MATCH(B549, Paste_Here!A$2:A$600, 0))))), "Low Risk", IF(ISNUMBER(SEARCH("somerisk", LOWER(INDEX(Paste_Here!V$2:V$600, MATCH(B549, Paste_Here!A$2:A$600, 0))))), "Some Risk", ""))), ""), "")</f>
        <v/>
      </c>
      <c r="AV549" s="47"/>
      <c r="AW549" s="34" t="str">
        <f>IFERROR(IF(B549&lt;&gt;"", IF(AND(ISNUMBER(VALUE(INDEX(Paste_Here!W$2:W$600, MATCH(B549, Paste_Here!A$2:A$600, 0)))), INDEX(Paste_Here!W$2:W$600, MATCH(B549, Paste_Here!A$2:A$600, 0)) &lt;&gt; ""), VALUE(INDEX(Paste_Here!W$2:W$600, MATCH(B549, Paste_Here!A$2:A$600, 0))), ""), ""), "")</f>
        <v/>
      </c>
      <c r="AX549" s="47"/>
      <c r="BA549" s="2" t="str">
        <f>IFERROR(IF(B549&lt;&gt;"", IF(AND(INDEX(Paste_Here!AI$2:AI$600, MATCH(B549, Paste_Here!A$2:A$600, 0))&lt;&gt;"", ISNUMBER(VALUE(INDEX(Paste_Here!AI$2:AI$600, MATCH(B549, Paste_Here!A$2:A$600, 0))))), INDEX(Paste_Here!AI$2:AI$600, MATCH(B549, Paste_Here!A$2:A$600, 0)), ""), ""), "")</f>
        <v/>
      </c>
      <c r="BB549" s="47"/>
      <c r="BC549" s="34" t="str">
        <f>IFERROR(IF(B549&lt;&gt;"", IF(ISNUMBER(SEARCH("highrisk", LOWER(INDEX(Paste_Here!AJ$2:AJ$600, MATCH(B549, Paste_Here!A$2:A$600, 0))))), "High Risk", IF(ISNUMBER(SEARCH("lowrisk", LOWER(INDEX(Paste_Here!AJ$2:AJ$600, MATCH(B549, Paste_Here!A$2:A$600, 0))))), "Low Risk", IF(ISNUMBER(SEARCH("somerisk", LOWER(INDEX(Paste_Here!AJ$2:AJ$600, MATCH(B549, Paste_Here!A$2:A$600, 0))))), "Some Risk", IF(ISNUMBER(SEARCH("OT", LOWER(INDEX(Paste_Here!AJ$2:AJ$600, MATCH(B549, Paste_Here!A$2:A$600, 0))))), "On Track", "")))), ""), "")</f>
        <v/>
      </c>
      <c r="BD549" s="47"/>
      <c r="BE549" s="34" t="str">
        <f>IFERROR(IF(B549&lt;&gt;"", IF(AND(INDEX(Paste_Here!AK$2:AK$600, MATCH(B549, Paste_Here!A$2:A$600, 0))&lt;&gt;"", ISNUMBER(VALUE(INDEX(Paste_Here!AK$2:AK$600, MATCH(B549, Paste_Here!A$2:A$600, 0))))), INDEX(Paste_Here!AK$2:AK$600, MATCH(B549, Paste_Here!A$2:A$600, 0)), ""), ""), "")</f>
        <v/>
      </c>
      <c r="BF549" s="47"/>
      <c r="BG549" s="34" t="str" cm="1">
        <f t="array" aca="1" ref="BG549" ca="1">IFERROR(IF(B549&lt;&gt;"", IF(INDEX(Paste_Here!AE$2:AE$600, MATCH(B549, Paste_Here!A$2:A$600, 0))&lt;&gt;"", IF(LEFT(INDEX(Paste_Here!AE$2:AE$600, MATCH(B549, Paste_Here!A$2:A$600, 0)), 2)="EM", -1, 1) * VALUE(_xlfn.TEXTJOIN("", TRUE, IF(ISNUMBER(MID(INDEX(Paste_Here!AE$2:AE$600, MATCH(B549, Paste_Here!A$2:A$600, 0)), ROW(INDIRECT("1:"&amp;LEN(INDEX(Paste_Here!AE$2:AE$600, MATCH(B549, Paste_Here!A$2:A$600, 0))))), 1)*1), MID(INDEX(Paste_Here!AE$2:AE$600, MATCH(B549, Paste_Here!A$2:A$600, 0)), ROW(INDIRECT("1:"&amp;LEN(INDEX(Paste_Here!AE$2:AE$600, MATCH(B549, Paste_Here!A$2:A$600, 0))))), 1), ""))), ""), ""), "")</f>
        <v/>
      </c>
      <c r="BH549" s="47"/>
      <c r="BJ549" s="47"/>
      <c r="BK549" s="2" t="str">
        <f t="shared" si="50"/>
        <v/>
      </c>
      <c r="BL549" s="47"/>
      <c r="BM549" s="34" t="str">
        <f>IFERROR(IF(B549&lt;&gt;"", IF(AND(INDEX(Paste_Here!Z$2:Z$600, MATCH(B549, Paste_Here!A$2:A$600, 0))&lt;&gt;"", ISNUMBER(VALUE(INDEX(Paste_Here!Z$2:Z$600, MATCH(B549, Paste_Here!A$2:A$600, 0))))), INDEX(Paste_Here!Z$2:Z$600, MATCH(B549, Paste_Here!A$2:A$600, 0)), ""), ""), "")</f>
        <v/>
      </c>
      <c r="BN549" s="47"/>
      <c r="BO549" s="34" t="str">
        <f>IFERROR(IF(B549&lt;&gt;"", IF(ISNUMBER(SEARCH("highrisk", LOWER(INDEX(Paste_Here!AA$2:AA$600, MATCH(B549, Paste_Here!A$2:A$600, 0))))), "High Risk", IF(ISNUMBER(SEARCH("lowrisk", LOWER(INDEX(Paste_Here!AA$2:AA$600, MATCH(B549, Paste_Here!A$2:A$600, 0))))), "Low Risk", IF(ISNUMBER(SEARCH("somerisk", LOWER(INDEX(Paste_Here!AA$2:AA$600, MATCH(B549, Paste_Here!A$2:A$600, 0))))), "Some Risk", IF(ISNUMBER(SEARCH("OT", LOWER(INDEX(Paste_Here!AA$2:AA$600, MATCH(B549, Paste_Here!A$2:A$600, 0))))), "On Track", "")))), ""), "")</f>
        <v/>
      </c>
      <c r="BP549" s="47"/>
      <c r="BQ549" s="34" t="str">
        <f>IFERROR(IF(B549&lt;&gt;"", IF(AND(INDEX(Paste_Here!AC$2:AC$600, MATCH(B549, Paste_Here!A$2:A$600, 0))&lt;&gt;"", ISNUMBER(VALUE(INDEX(Paste_Here!AC$2:AC$600, MATCH(B549, Paste_Here!A$2:A$600, 0))))), INDEX(Paste_Here!AC$2:AC$600, MATCH(B549, Paste_Here!A$2:A$600, 0)), ""), ""), "")</f>
        <v/>
      </c>
      <c r="BR549" s="47"/>
      <c r="BS549" s="34" t="str">
        <f>IFERROR(IF(B549&lt;&gt;"", IF(ISNUMBER(SEARCH("highrisk", LOWER(INDEX(Paste_Here!AD$2:AD$600, MATCH(B549, Paste_Here!A$2:A$600, 0))))), "High Risk", IF(ISNUMBER(SEARCH("lowrisk", LOWER(INDEX(Paste_Here!AD$2:AD$600, MATCH(B549, Paste_Here!A$2:A$600, 0))))), "Low Risk", IF(ISNUMBER(SEARCH("somerisk", LOWER(INDEX(Paste_Here!AD$2:AD$600, MATCH(B549, Paste_Here!A$2:A$600, 0))))), "Some Risk", IF(ISNUMBER(SEARCH("OT", LOWER(INDEX(Paste_Here!AD$2:AD$600, MATCH(B549, Paste_Here!A$2:A$600, 0))))), "On Track", "")))), ""), "")</f>
        <v/>
      </c>
      <c r="BT549" s="47"/>
      <c r="BU549" s="34"/>
      <c r="BV549" s="47"/>
      <c r="BW549" s="34"/>
      <c r="BX549" s="47"/>
      <c r="BY549" s="34"/>
      <c r="BZ549" s="47"/>
      <c r="CA549" s="34"/>
      <c r="CB549" s="49"/>
      <c r="DT549" s="47"/>
      <c r="DU549" s="47"/>
      <c r="DV549" s="2" t="str">
        <f t="shared" si="51"/>
        <v/>
      </c>
      <c r="DW549" s="47"/>
      <c r="DX549" s="2" t="str">
        <f>IFERROR(IF(B549&lt;&gt;"", IF(ISNUMBER(SEARCH("s", LOWER(INDEX(Paste_Here!M$2:M$600, MATCH(B549, Paste_Here!A$2:A$600, 0))))), "Yes", IF(INDEX(Paste_Here!M$2:M$600, MATCH(B549, Paste_Here!A$2:A$600, 0))&lt;&gt;"", "No", "")), ""), "")</f>
        <v/>
      </c>
      <c r="DY549" s="47"/>
      <c r="DZ549" s="2" t="str">
        <f>IFERROR(IF(B549&lt;&gt;"", IF(ISNUMBER(SEARCH("yes", LOWER(INDEX(Paste_Here!F$2:F$600, MATCH(B549, Paste_Here!A$2:A$600, 0))))), "Yes", IF(ISNUMBER(SEARCH("no", LOWER(INDEX(Paste_Here!F$2:F$600, MATCH(B549, Paste_Here!A$2:A$600, 0))))), "No", "")), ""), "")</f>
        <v/>
      </c>
      <c r="EA549" s="47"/>
      <c r="EB549" s="2" t="str">
        <f>IFERROR(IF(B549&lt;&gt;"", IF(ISNUMBER(SEARCH("english language learner", LOWER(INDEX(Paste_Here!C$2:C$600, MATCH(B549, Paste_Here!A$2:A$600, 0))))), "Yes", ""), ""), "")</f>
        <v/>
      </c>
      <c r="EC549" s="47"/>
      <c r="ED549" s="2" t="str">
        <f>IFERROR(IF(B549&lt;&gt;"", IF(OR(ISNUMBER(SEARCH("b", LOWER(INDEX(Paste_Here!K$2:K$600, MATCH(B549, Paste_Here!A$2:A$600, 0))))), ISNUMBER(SEARCH("h", LOWER(INDEX(Paste_Here!K$2:K$600, MATCH(B549, Paste_Here!A$2:A$600, 0))))), ISNUMBER(SEARCH("i", LOWER(INDEX(Paste_Here!K$2:K$600, MATCH(B549, Paste_Here!A$2:A$600, 0)))))), "Yes", IF(INDEX(Paste_Here!K$2:K$600, MATCH(B549, Paste_Here!A$2:A$600, 0))&lt;&gt;"", "No", "")), ""), "")</f>
        <v/>
      </c>
      <c r="EE549" s="47"/>
      <c r="EF549" s="34" t="str">
        <f>IFERROR(IF(B549&lt;&gt;"", IF(ISNUMBER(SEARCH("yes", LOWER(INDEX(Paste_Here!L$2:L$600, MATCH(B549, Paste_Here!A$2:A$600, 0))))), "Yes", IF(ISNUMBER(SEARCH("no", LOWER(INDEX(Paste_Here!L$2:L$600, MATCH(B549, Paste_Here!A$2:A$600, 0))))), "No", "")), ""), "")</f>
        <v/>
      </c>
      <c r="EG549" s="47"/>
      <c r="EH549" s="2" t="str">
        <f>IFERROR(IF(B549&lt;&gt;"", IF(ISNUMBER(SEARCH("transitional 2", LOWER(INDEX(Paste_Here!C$2:C$600, MATCH(B549, Paste_Here!A$2:A$600, 0))))), "T2", IF(ISNUMBER(SEARCH("transitional 1", LOWER(INDEX(Paste_Here!C$2:C$600, MATCH(B549, Paste_Here!A$2:A$600, 0))))), "T1", IF(ISNUMBER(SEARCH("waived ell services", LOWER(INDEX(Paste_Here!C$2:C$600, MATCH(B549, Paste_Here!A$2:A$600, 0))))), "W", ""))), ""), "")</f>
        <v/>
      </c>
      <c r="EI549" s="47"/>
      <c r="EJ549" s="2" t="str">
        <f>IFERROR(IF(B549&lt;&gt;"", IF(AND(INDEX(Paste_Here!AG$2:AG$600, MATCH(B549, Paste_Here!A$2:A$600, 0))&lt;&gt;"", ISNUMBER(VALUE(INDEX(Paste_Here!AG$2:AG$600, MATCH(B549, Paste_Here!A$2:A$600, 0))))), INDEX(Paste_Here!AG$2:AG$600, MATCH(B549, Paste_Here!A$2:A$600, 0)), ""), ""), "")</f>
        <v/>
      </c>
      <c r="EK549" s="47"/>
      <c r="EL549" s="2" t="str">
        <f>IFERROR(IF(B549&lt;&gt;"", IF(AND(INDEX(Paste_Here!AL$2:AL$600, MATCH(B549, Paste_Here!A$2:A$600, 0))&lt;&gt;"", ISNUMBER(VALUE(INDEX(Paste_Here!AL$2:AL$600, MATCH(B549, Paste_Here!A$2:A$600, 0))))), INDEX(Paste_Here!AL$2:AL$600, MATCH(B549, Paste_Here!A$2:A$600, 0)), ""), ""), "")</f>
        <v/>
      </c>
      <c r="EM549" s="47"/>
      <c r="FA549" s="4" t="str" cm="1">
        <f t="array" ref="FA549">IFERROR(INDEX(Paste_Here!$B$2:$B$600, MATCH(0, COUNTIF(FA$4:FA548, Paste_Here!$B$2:$B$600) + IF(Paste_Here!$B$2:$B$600="", 1, 0), 0)), "")</f>
        <v/>
      </c>
      <c r="FB549" s="4" t="str">
        <f>IF(FA549&lt;&gt;"", INDEX(Paste_Here!$A$2:$A$600, MATCH(FA549, Paste_Here!$B$2:$B$600, 0)), "")</f>
        <v/>
      </c>
      <c r="FC549" s="4" t="str">
        <f t="shared" si="52"/>
        <v/>
      </c>
      <c r="FD549" s="4" t="str" cm="1">
        <f t="array" ref="FD549">IFERROR(INDEX($FC$5:$FC$600, MATCH(SMALL(IF($FC$5:$FC$600&lt;&gt;"", COUNTIF($FC$5:$FC$600, "&lt;"&amp;$FC$5:$FC$600)+1), ROW()-ROW($FD$5)+1), COUNTIF($FC$5:$FC$600, "&lt;"&amp;$FC$5:$FC$600)+1, 0)), "")</f>
        <v/>
      </c>
      <c r="FF549" s="2" t="str">
        <f>IFERROR(IF(B549&lt;&gt;"", IF(AND(INDEX(Paste_Here!AH$2:AH$600, MATCH(B549, Paste_Here!A$2:A$600, 0))&lt;&gt;"", ISNUMBER(VALUE(INDEX(Paste_Here!AH$2:AH$600, MATCH(B549, Paste_Here!A$2:A$600, 0))))), INDEX(Paste_Here!AH$2:AH$600, MATCH(B549, Paste_Here!A$2:A$600, 0)), ""), ""), "")</f>
        <v/>
      </c>
      <c r="FG549" s="47"/>
      <c r="FH549" s="2" t="str">
        <f>IFERROR(IF(B549&lt;&gt;"", IF(AND(INDEX(Paste_Here!AM$2:AM$600, MATCH(B549, Paste_Here!A$2:A$600, 0))&lt;&gt;"", ISNUMBER(VALUE(INDEX(Paste_Here!AM$2:AM$600, MATCH(B549, Paste_Here!A$2:A$600, 0))))), INDEX(Paste_Here!AM$2:AM$600, MATCH(B549, Paste_Here!A$2:A$600, 0)), ""), ""), "")</f>
        <v/>
      </c>
      <c r="FI549" s="47"/>
      <c r="FJ549" s="47"/>
      <c r="FK549" s="2" t="str">
        <f t="shared" si="53"/>
        <v/>
      </c>
      <c r="FL549" s="47"/>
      <c r="FM549" s="2" t="str">
        <f>IFERROR(IF(B549&lt;&gt;"", IF(ISNUMBER(VALUE(INDEX(Paste_Here!H$2:H$600, MATCH(B549, Paste_Here!A$2:A$600, 0)))), IF(VALUE(INDEX(Paste_Here!H$2:H$600, MATCH(B549, Paste_Here!A$2:A$600, 0)))=0, "No", IF(AND(VALUE(INDEX(Paste_Here!H$2:H$600, MATCH(B549, Paste_Here!A$2:A$600, 0)))&gt;=1, VALUE(INDEX(Paste_Here!H$2:H$600, MATCH(B549, Paste_Here!A$2:A$600, 0)))&lt;=4), VALUE(INDEX(Paste_Here!H$2:H$600, MATCH(B549, Paste_Here!A$2:A$600, 0))), "")), ""), ""), "")</f>
        <v/>
      </c>
      <c r="FN549" s="47"/>
      <c r="FO549" s="34" t="str">
        <f>IFERROR(IF(B549&lt;&gt;"", IF(ISNUMBER(VALUE(INDEX(Paste_Here!I$2:I$600, MATCH(B549, Paste_Here!A$2:A$600, 0)))), IF(VALUE(INDEX(Paste_Here!I$2:I$600, MATCH(B549, Paste_Here!A$2:A$600, 0)))=0, "No", IF(AND(VALUE(INDEX(Paste_Here!I$2:I$600, MATCH(B549, Paste_Here!A$2:A$600, 0)))&gt;=1, VALUE(INDEX(Paste_Here!I$2:I$600, MATCH(B549, Paste_Here!A$2:A$600, 0)))&lt;=4), VALUE(INDEX(Paste_Here!I$2:I$600, MATCH(B549, Paste_Here!A$2:A$600, 0))), "")), ""), ""), "")</f>
        <v/>
      </c>
      <c r="FP549" s="47"/>
      <c r="FQ549" s="2"/>
      <c r="FR549" s="47"/>
      <c r="FS549" s="2"/>
      <c r="FT549" s="47"/>
      <c r="FU549" s="2"/>
      <c r="FV549" s="47"/>
      <c r="FW549" s="2"/>
      <c r="FX549" s="47"/>
      <c r="FY549" s="2"/>
      <c r="FZ549" s="47"/>
      <c r="GA549" s="2"/>
      <c r="GB549" s="47"/>
      <c r="GU549" s="2"/>
      <c r="GV549" s="47"/>
      <c r="GW549" s="2"/>
      <c r="GX549" s="47"/>
    </row>
    <row r="550" spans="1:206">
      <c r="A550" s="47"/>
      <c r="B550" s="2" t="str">
        <f t="shared" si="48"/>
        <v/>
      </c>
      <c r="C550" s="47"/>
      <c r="D550" s="2" t="str">
        <f>IFERROR(IF(B550&lt;&gt;"", IF(COUNTIF(INDEX(Paste_Here!N$2:O$600, MATCH(B550, Paste_Here!A$2:A$600, 0), 0), "yes") &gt; 0, "No", IF(COUNTIF(INDEX(Paste_Here!N$2:O$600, MATCH(B550, Paste_Here!A$2:A$600, 0), 0), "no") &gt; 0, "Yes", "")), ""), "")</f>
        <v/>
      </c>
      <c r="E550" s="47"/>
      <c r="F550" s="84" t="str">
        <f>IFERROR(IF(B550&lt;&gt;"", IF(AND(INDEX(Paste_Here!P$2:P$600, MATCH(B550, Paste_Here!A$2:A$600, 0))&lt;&gt;"", ISNUMBER(VALUE(INDEX(Paste_Here!P$2:P$600, MATCH(B550, Paste_Here!A$2:A$600, 0))))), INDEX(Paste_Here!P$2:P$600, MATCH(B550, Paste_Here!A$2:A$600, 0)), ""), ""), "")</f>
        <v/>
      </c>
      <c r="G550" s="47"/>
      <c r="H550" s="2" t="str">
        <f>IFERROR(IF(B550&lt;&gt;"", IF(ISNUMBER(SEARCH("highrisk", LOWER(INDEX(Paste_Here!Q$2:Q$600, MATCH(B550, Paste_Here!A$2:A$600, 0))))), "High Risk", IF(ISNUMBER(SEARCH("lowrisk", LOWER(INDEX(Paste_Here!Q$2:Q$600, MATCH(B550, Paste_Here!A$2:A$600, 0))))), "Low Risk", IF(ISNUMBER(SEARCH("somerisk", LOWER(INDEX(Paste_Here!Q$2:Q$600, MATCH(B550, Paste_Here!A$2:A$600, 0))))), "Some Risk", ""))), ""), "")</f>
        <v/>
      </c>
      <c r="I550" s="47"/>
      <c r="J550" s="2"/>
      <c r="K550" s="47"/>
      <c r="L550" s="2"/>
      <c r="M550" s="47"/>
      <c r="N550" s="2"/>
      <c r="O550" s="47"/>
      <c r="P550" s="2" t="str">
        <f>IFERROR(IF(B550&lt;&gt;"", IF(AND(ISNUMBER(VALUE(INDEX(Paste_Here!R$2:R$600, MATCH(B550, Paste_Here!A$2:A$600, 0)))), INDEX(Paste_Here!R$2:R$600, MATCH(B550, Paste_Here!A$2:A$600, 0)) &lt;&gt; ""), VALUE(INDEX(Paste_Here!R$2:R$600, MATCH(B550, Paste_Here!A$2:A$600, 0))), ""), ""), "")</f>
        <v/>
      </c>
      <c r="Q550" s="47"/>
      <c r="R550" s="2"/>
      <c r="S550" s="47"/>
      <c r="W550" s="47"/>
      <c r="X550" s="2"/>
      <c r="Y550" s="47"/>
      <c r="Z550" s="2" t="str">
        <f>IFERROR(IF(B550&lt;&gt;"", IF(AND(INDEX(Paste_Here!S$2:S$600, MATCH(B550, Paste_Here!A$2:A$600, 0))&lt;&gt;"", ISNUMBER(VALUE(INDEX(Paste_Here!S$2:S$600, MATCH(B550, Paste_Here!A$2:A$600, 0))))), INDEX(Paste_Here!S$2:S$600, MATCH(B550, Paste_Here!A$2:A$600, 0)), ""), ""), "")</f>
        <v/>
      </c>
      <c r="AA550" s="47"/>
      <c r="AB550" s="2" t="str">
        <f>IFERROR(IF(B550&lt;&gt;"", IF(ISNUMBER(SEARCH("highrisk", LOWER(INDEX(Paste_Here!T$2:T$600, MATCH(B550, Paste_Here!A$2:A$600, 0))))), "High Risk", IF(ISNUMBER(SEARCH("lowrisk", LOWER(INDEX(Paste_Here!T$2:T$600, MATCH(B550, Paste_Here!A$2:A$600, 0))))), "Low Risk", IF(ISNUMBER(SEARCH("somerisk", LOWER(INDEX(Paste_Here!T$2:T$600, MATCH(B550, Paste_Here!A$2:A$600, 0))))), "Some Risk", IF(ISNUMBER(SEARCH("OT", LOWER(INDEX(Paste_Here!T$2:T$600, MATCH(B550, Paste_Here!A$2:A$600, 0))))), "On Track", "")))), ""), "")</f>
        <v/>
      </c>
      <c r="AC550" s="47"/>
      <c r="AD550" s="2"/>
      <c r="AE550" s="47"/>
      <c r="AF550" s="2"/>
      <c r="AG550" s="47"/>
      <c r="AH550" s="2"/>
      <c r="AI550" s="47"/>
      <c r="AJ550" s="2" t="str" cm="1">
        <f t="array" aca="1" ref="AJ550" ca="1">IFERROR(IF(ISNUMBER(SEARCH("BR", INDEX(Paste_Here!AB$2:AB$210, MATCH(B550, Paste_Here!A$2:A$210, 0)))), -1, 1) * VALUE(_xlfn.TEXTJOIN("", TRUE, IF(ISNUMBER(--MID(INDEX(Paste_Here!AB$2:AB$210, MATCH(B550, Paste_Here!A$2:A$210, 0)), ROW(INDIRECT("1:"&amp;LEN(INDEX(Paste_Here!AB$2:AB$210, MATCH(B550, Paste_Here!A$2:A$210, 0))))), 1)), MID(INDEX(Paste_Here!AB$2:AB$210, MATCH(B550, Paste_Here!A$2:A$210, 0)), ROW(INDIRECT("1:"&amp;LEN(INDEX(Paste_Here!AB$2:AB$210, MATCH(B550, Paste_Here!A$2:A$210, 0))))), 1), ""))), "")</f>
        <v/>
      </c>
      <c r="AK550" s="47"/>
      <c r="AL550" s="34" t="str">
        <f>IFERROR(IF(B550&lt;&gt;"", IF(AND(INDEX(Paste_Here!AF$2:AF$600, MATCH(B550, Paste_Here!A$2:A$600, 0))&lt;&gt;"", ISNUMBER(VALUE(INDEX(Paste_Here!AF$2:AF$600, MATCH(B550, Paste_Here!A$2:A$600, 0))))), INDEX(Paste_Here!AF$2:AF$600, MATCH(B550, Paste_Here!A$2:A$600, 0)), ""), ""), "")</f>
        <v/>
      </c>
      <c r="AM550" s="47"/>
      <c r="AN550" s="47"/>
      <c r="AO550" s="2" t="str">
        <f t="shared" si="49"/>
        <v/>
      </c>
      <c r="AP550" s="47"/>
      <c r="AQ550" s="34" t="str">
        <f>IFERROR(IF(B550&lt;&gt;"", IF(COUNTIF(INDEX(Paste_Here!X$2:Y$600, MATCH(B550, Paste_Here!A$2:A$600, 0), 0), "yes") &gt; 0, "No", IF(COUNTIF(INDEX(Paste_Here!X$2:Y$600, MATCH(B550, Paste_Here!A$2:A$600, 0), 0), "no") &gt; 0, "Yes", "")), ""), "")</f>
        <v/>
      </c>
      <c r="AR550" s="47"/>
      <c r="AS550" s="34" t="str">
        <f>IFERROR(IF(B550&lt;&gt;"", IF(AND(INDEX(Paste_Here!U$2:U$600, MATCH(B550, Paste_Here!A$2:A$600, 0))&lt;&gt;"", ISNUMBER(VALUE(INDEX(Paste_Here!U$2:U$600, MATCH(B550, Paste_Here!A$2:A$600, 0))))), INDEX(Paste_Here!U$2:U$600, MATCH(B550, Paste_Here!A$2:A$600, 0)), ""), ""), "")</f>
        <v/>
      </c>
      <c r="AT550" s="47"/>
      <c r="AU550" s="34" t="str">
        <f>IFERROR(IF(B550&lt;&gt;"", IF(ISNUMBER(SEARCH("highrisk", LOWER(INDEX(Paste_Here!V$2:V$600, MATCH(B550, Paste_Here!A$2:A$600, 0))))), "High Risk", IF(ISNUMBER(SEARCH("lowrisk", LOWER(INDEX(Paste_Here!V$2:V$600, MATCH(B550, Paste_Here!A$2:A$600, 0))))), "Low Risk", IF(ISNUMBER(SEARCH("somerisk", LOWER(INDEX(Paste_Here!V$2:V$600, MATCH(B550, Paste_Here!A$2:A$600, 0))))), "Some Risk", ""))), ""), "")</f>
        <v/>
      </c>
      <c r="AV550" s="47"/>
      <c r="AW550" s="34" t="str">
        <f>IFERROR(IF(B550&lt;&gt;"", IF(AND(ISNUMBER(VALUE(INDEX(Paste_Here!W$2:W$600, MATCH(B550, Paste_Here!A$2:A$600, 0)))), INDEX(Paste_Here!W$2:W$600, MATCH(B550, Paste_Here!A$2:A$600, 0)) &lt;&gt; ""), VALUE(INDEX(Paste_Here!W$2:W$600, MATCH(B550, Paste_Here!A$2:A$600, 0))), ""), ""), "")</f>
        <v/>
      </c>
      <c r="AX550" s="47"/>
      <c r="BA550" s="2" t="str">
        <f>IFERROR(IF(B550&lt;&gt;"", IF(AND(INDEX(Paste_Here!AI$2:AI$600, MATCH(B550, Paste_Here!A$2:A$600, 0))&lt;&gt;"", ISNUMBER(VALUE(INDEX(Paste_Here!AI$2:AI$600, MATCH(B550, Paste_Here!A$2:A$600, 0))))), INDEX(Paste_Here!AI$2:AI$600, MATCH(B550, Paste_Here!A$2:A$600, 0)), ""), ""), "")</f>
        <v/>
      </c>
      <c r="BB550" s="47"/>
      <c r="BC550" s="34" t="str">
        <f>IFERROR(IF(B550&lt;&gt;"", IF(ISNUMBER(SEARCH("highrisk", LOWER(INDEX(Paste_Here!AJ$2:AJ$600, MATCH(B550, Paste_Here!A$2:A$600, 0))))), "High Risk", IF(ISNUMBER(SEARCH("lowrisk", LOWER(INDEX(Paste_Here!AJ$2:AJ$600, MATCH(B550, Paste_Here!A$2:A$600, 0))))), "Low Risk", IF(ISNUMBER(SEARCH("somerisk", LOWER(INDEX(Paste_Here!AJ$2:AJ$600, MATCH(B550, Paste_Here!A$2:A$600, 0))))), "Some Risk", IF(ISNUMBER(SEARCH("OT", LOWER(INDEX(Paste_Here!AJ$2:AJ$600, MATCH(B550, Paste_Here!A$2:A$600, 0))))), "On Track", "")))), ""), "")</f>
        <v/>
      </c>
      <c r="BD550" s="47"/>
      <c r="BE550" s="34" t="str">
        <f>IFERROR(IF(B550&lt;&gt;"", IF(AND(INDEX(Paste_Here!AK$2:AK$600, MATCH(B550, Paste_Here!A$2:A$600, 0))&lt;&gt;"", ISNUMBER(VALUE(INDEX(Paste_Here!AK$2:AK$600, MATCH(B550, Paste_Here!A$2:A$600, 0))))), INDEX(Paste_Here!AK$2:AK$600, MATCH(B550, Paste_Here!A$2:A$600, 0)), ""), ""), "")</f>
        <v/>
      </c>
      <c r="BF550" s="47"/>
      <c r="BG550" s="34" t="str" cm="1">
        <f t="array" aca="1" ref="BG550" ca="1">IFERROR(IF(B550&lt;&gt;"", IF(INDEX(Paste_Here!AE$2:AE$600, MATCH(B550, Paste_Here!A$2:A$600, 0))&lt;&gt;"", IF(LEFT(INDEX(Paste_Here!AE$2:AE$600, MATCH(B550, Paste_Here!A$2:A$600, 0)), 2)="EM", -1, 1) * VALUE(_xlfn.TEXTJOIN("", TRUE, IF(ISNUMBER(MID(INDEX(Paste_Here!AE$2:AE$600, MATCH(B550, Paste_Here!A$2:A$600, 0)), ROW(INDIRECT("1:"&amp;LEN(INDEX(Paste_Here!AE$2:AE$600, MATCH(B550, Paste_Here!A$2:A$600, 0))))), 1)*1), MID(INDEX(Paste_Here!AE$2:AE$600, MATCH(B550, Paste_Here!A$2:A$600, 0)), ROW(INDIRECT("1:"&amp;LEN(INDEX(Paste_Here!AE$2:AE$600, MATCH(B550, Paste_Here!A$2:A$600, 0))))), 1), ""))), ""), ""), "")</f>
        <v/>
      </c>
      <c r="BH550" s="47"/>
      <c r="BJ550" s="47"/>
      <c r="BK550" s="2" t="str">
        <f t="shared" si="50"/>
        <v/>
      </c>
      <c r="BL550" s="47"/>
      <c r="BM550" s="34" t="str">
        <f>IFERROR(IF(B550&lt;&gt;"", IF(AND(INDEX(Paste_Here!Z$2:Z$600, MATCH(B550, Paste_Here!A$2:A$600, 0))&lt;&gt;"", ISNUMBER(VALUE(INDEX(Paste_Here!Z$2:Z$600, MATCH(B550, Paste_Here!A$2:A$600, 0))))), INDEX(Paste_Here!Z$2:Z$600, MATCH(B550, Paste_Here!A$2:A$600, 0)), ""), ""), "")</f>
        <v/>
      </c>
      <c r="BN550" s="47"/>
      <c r="BO550" s="34" t="str">
        <f>IFERROR(IF(B550&lt;&gt;"", IF(ISNUMBER(SEARCH("highrisk", LOWER(INDEX(Paste_Here!AA$2:AA$600, MATCH(B550, Paste_Here!A$2:A$600, 0))))), "High Risk", IF(ISNUMBER(SEARCH("lowrisk", LOWER(INDEX(Paste_Here!AA$2:AA$600, MATCH(B550, Paste_Here!A$2:A$600, 0))))), "Low Risk", IF(ISNUMBER(SEARCH("somerisk", LOWER(INDEX(Paste_Here!AA$2:AA$600, MATCH(B550, Paste_Here!A$2:A$600, 0))))), "Some Risk", IF(ISNUMBER(SEARCH("OT", LOWER(INDEX(Paste_Here!AA$2:AA$600, MATCH(B550, Paste_Here!A$2:A$600, 0))))), "On Track", "")))), ""), "")</f>
        <v/>
      </c>
      <c r="BP550" s="47"/>
      <c r="BQ550" s="34" t="str">
        <f>IFERROR(IF(B550&lt;&gt;"", IF(AND(INDEX(Paste_Here!AC$2:AC$600, MATCH(B550, Paste_Here!A$2:A$600, 0))&lt;&gt;"", ISNUMBER(VALUE(INDEX(Paste_Here!AC$2:AC$600, MATCH(B550, Paste_Here!A$2:A$600, 0))))), INDEX(Paste_Here!AC$2:AC$600, MATCH(B550, Paste_Here!A$2:A$600, 0)), ""), ""), "")</f>
        <v/>
      </c>
      <c r="BR550" s="47"/>
      <c r="BS550" s="34" t="str">
        <f>IFERROR(IF(B550&lt;&gt;"", IF(ISNUMBER(SEARCH("highrisk", LOWER(INDEX(Paste_Here!AD$2:AD$600, MATCH(B550, Paste_Here!A$2:A$600, 0))))), "High Risk", IF(ISNUMBER(SEARCH("lowrisk", LOWER(INDEX(Paste_Here!AD$2:AD$600, MATCH(B550, Paste_Here!A$2:A$600, 0))))), "Low Risk", IF(ISNUMBER(SEARCH("somerisk", LOWER(INDEX(Paste_Here!AD$2:AD$600, MATCH(B550, Paste_Here!A$2:A$600, 0))))), "Some Risk", IF(ISNUMBER(SEARCH("OT", LOWER(INDEX(Paste_Here!AD$2:AD$600, MATCH(B550, Paste_Here!A$2:A$600, 0))))), "On Track", "")))), ""), "")</f>
        <v/>
      </c>
      <c r="BT550" s="47"/>
      <c r="BU550" s="34"/>
      <c r="BV550" s="47"/>
      <c r="BW550" s="34"/>
      <c r="BX550" s="47"/>
      <c r="BY550" s="34"/>
      <c r="BZ550" s="47"/>
      <c r="CA550" s="34"/>
      <c r="CB550" s="49"/>
      <c r="DT550" s="47"/>
      <c r="DU550" s="47"/>
      <c r="DV550" s="2" t="str">
        <f t="shared" si="51"/>
        <v/>
      </c>
      <c r="DW550" s="47"/>
      <c r="DX550" s="2" t="str">
        <f>IFERROR(IF(B550&lt;&gt;"", IF(ISNUMBER(SEARCH("s", LOWER(INDEX(Paste_Here!M$2:M$600, MATCH(B550, Paste_Here!A$2:A$600, 0))))), "Yes", IF(INDEX(Paste_Here!M$2:M$600, MATCH(B550, Paste_Here!A$2:A$600, 0))&lt;&gt;"", "No", "")), ""), "")</f>
        <v/>
      </c>
      <c r="DY550" s="47"/>
      <c r="DZ550" s="2" t="str">
        <f>IFERROR(IF(B550&lt;&gt;"", IF(ISNUMBER(SEARCH("yes", LOWER(INDEX(Paste_Here!F$2:F$600, MATCH(B550, Paste_Here!A$2:A$600, 0))))), "Yes", IF(ISNUMBER(SEARCH("no", LOWER(INDEX(Paste_Here!F$2:F$600, MATCH(B550, Paste_Here!A$2:A$600, 0))))), "No", "")), ""), "")</f>
        <v/>
      </c>
      <c r="EA550" s="47"/>
      <c r="EB550" s="2" t="str">
        <f>IFERROR(IF(B550&lt;&gt;"", IF(ISNUMBER(SEARCH("english language learner", LOWER(INDEX(Paste_Here!C$2:C$600, MATCH(B550, Paste_Here!A$2:A$600, 0))))), "Yes", ""), ""), "")</f>
        <v/>
      </c>
      <c r="EC550" s="47"/>
      <c r="ED550" s="2" t="str">
        <f>IFERROR(IF(B550&lt;&gt;"", IF(OR(ISNUMBER(SEARCH("b", LOWER(INDEX(Paste_Here!K$2:K$600, MATCH(B550, Paste_Here!A$2:A$600, 0))))), ISNUMBER(SEARCH("h", LOWER(INDEX(Paste_Here!K$2:K$600, MATCH(B550, Paste_Here!A$2:A$600, 0))))), ISNUMBER(SEARCH("i", LOWER(INDEX(Paste_Here!K$2:K$600, MATCH(B550, Paste_Here!A$2:A$600, 0)))))), "Yes", IF(INDEX(Paste_Here!K$2:K$600, MATCH(B550, Paste_Here!A$2:A$600, 0))&lt;&gt;"", "No", "")), ""), "")</f>
        <v/>
      </c>
      <c r="EE550" s="47"/>
      <c r="EF550" s="34" t="str">
        <f>IFERROR(IF(B550&lt;&gt;"", IF(ISNUMBER(SEARCH("yes", LOWER(INDEX(Paste_Here!L$2:L$600, MATCH(B550, Paste_Here!A$2:A$600, 0))))), "Yes", IF(ISNUMBER(SEARCH("no", LOWER(INDEX(Paste_Here!L$2:L$600, MATCH(B550, Paste_Here!A$2:A$600, 0))))), "No", "")), ""), "")</f>
        <v/>
      </c>
      <c r="EG550" s="47"/>
      <c r="EH550" s="2" t="str">
        <f>IFERROR(IF(B550&lt;&gt;"", IF(ISNUMBER(SEARCH("transitional 2", LOWER(INDEX(Paste_Here!C$2:C$600, MATCH(B550, Paste_Here!A$2:A$600, 0))))), "T2", IF(ISNUMBER(SEARCH("transitional 1", LOWER(INDEX(Paste_Here!C$2:C$600, MATCH(B550, Paste_Here!A$2:A$600, 0))))), "T1", IF(ISNUMBER(SEARCH("waived ell services", LOWER(INDEX(Paste_Here!C$2:C$600, MATCH(B550, Paste_Here!A$2:A$600, 0))))), "W", ""))), ""), "")</f>
        <v/>
      </c>
      <c r="EI550" s="47"/>
      <c r="EJ550" s="2" t="str">
        <f>IFERROR(IF(B550&lt;&gt;"", IF(AND(INDEX(Paste_Here!AG$2:AG$600, MATCH(B550, Paste_Here!A$2:A$600, 0))&lt;&gt;"", ISNUMBER(VALUE(INDEX(Paste_Here!AG$2:AG$600, MATCH(B550, Paste_Here!A$2:A$600, 0))))), INDEX(Paste_Here!AG$2:AG$600, MATCH(B550, Paste_Here!A$2:A$600, 0)), ""), ""), "")</f>
        <v/>
      </c>
      <c r="EK550" s="47"/>
      <c r="EL550" s="2" t="str">
        <f>IFERROR(IF(B550&lt;&gt;"", IF(AND(INDEX(Paste_Here!AL$2:AL$600, MATCH(B550, Paste_Here!A$2:A$600, 0))&lt;&gt;"", ISNUMBER(VALUE(INDEX(Paste_Here!AL$2:AL$600, MATCH(B550, Paste_Here!A$2:A$600, 0))))), INDEX(Paste_Here!AL$2:AL$600, MATCH(B550, Paste_Here!A$2:A$600, 0)), ""), ""), "")</f>
        <v/>
      </c>
      <c r="EM550" s="47"/>
      <c r="FA550" s="4" t="str" cm="1">
        <f t="array" ref="FA550">IFERROR(INDEX(Paste_Here!$B$2:$B$600, MATCH(0, COUNTIF(FA$4:FA549, Paste_Here!$B$2:$B$600) + IF(Paste_Here!$B$2:$B$600="", 1, 0), 0)), "")</f>
        <v/>
      </c>
      <c r="FB550" s="4" t="str">
        <f>IF(FA550&lt;&gt;"", INDEX(Paste_Here!$A$2:$A$600, MATCH(FA550, Paste_Here!$B$2:$B$600, 0)), "")</f>
        <v/>
      </c>
      <c r="FC550" s="4" t="str">
        <f t="shared" si="52"/>
        <v/>
      </c>
      <c r="FD550" s="4" t="str" cm="1">
        <f t="array" ref="FD550">IFERROR(INDEX($FC$5:$FC$600, MATCH(SMALL(IF($FC$5:$FC$600&lt;&gt;"", COUNTIF($FC$5:$FC$600, "&lt;"&amp;$FC$5:$FC$600)+1), ROW()-ROW($FD$5)+1), COUNTIF($FC$5:$FC$600, "&lt;"&amp;$FC$5:$FC$600)+1, 0)), "")</f>
        <v/>
      </c>
      <c r="FF550" s="2" t="str">
        <f>IFERROR(IF(B550&lt;&gt;"", IF(AND(INDEX(Paste_Here!AH$2:AH$600, MATCH(B550, Paste_Here!A$2:A$600, 0))&lt;&gt;"", ISNUMBER(VALUE(INDEX(Paste_Here!AH$2:AH$600, MATCH(B550, Paste_Here!A$2:A$600, 0))))), INDEX(Paste_Here!AH$2:AH$600, MATCH(B550, Paste_Here!A$2:A$600, 0)), ""), ""), "")</f>
        <v/>
      </c>
      <c r="FG550" s="47"/>
      <c r="FH550" s="2" t="str">
        <f>IFERROR(IF(B550&lt;&gt;"", IF(AND(INDEX(Paste_Here!AM$2:AM$600, MATCH(B550, Paste_Here!A$2:A$600, 0))&lt;&gt;"", ISNUMBER(VALUE(INDEX(Paste_Here!AM$2:AM$600, MATCH(B550, Paste_Here!A$2:A$600, 0))))), INDEX(Paste_Here!AM$2:AM$600, MATCH(B550, Paste_Here!A$2:A$600, 0)), ""), ""), "")</f>
        <v/>
      </c>
      <c r="FI550" s="47"/>
      <c r="FJ550" s="47"/>
      <c r="FK550" s="2" t="str">
        <f t="shared" si="53"/>
        <v/>
      </c>
      <c r="FL550" s="47"/>
      <c r="FM550" s="2" t="str">
        <f>IFERROR(IF(B550&lt;&gt;"", IF(ISNUMBER(VALUE(INDEX(Paste_Here!H$2:H$600, MATCH(B550, Paste_Here!A$2:A$600, 0)))), IF(VALUE(INDEX(Paste_Here!H$2:H$600, MATCH(B550, Paste_Here!A$2:A$600, 0)))=0, "No", IF(AND(VALUE(INDEX(Paste_Here!H$2:H$600, MATCH(B550, Paste_Here!A$2:A$600, 0)))&gt;=1, VALUE(INDEX(Paste_Here!H$2:H$600, MATCH(B550, Paste_Here!A$2:A$600, 0)))&lt;=4), VALUE(INDEX(Paste_Here!H$2:H$600, MATCH(B550, Paste_Here!A$2:A$600, 0))), "")), ""), ""), "")</f>
        <v/>
      </c>
      <c r="FN550" s="47"/>
      <c r="FO550" s="34" t="str">
        <f>IFERROR(IF(B550&lt;&gt;"", IF(ISNUMBER(VALUE(INDEX(Paste_Here!I$2:I$600, MATCH(B550, Paste_Here!A$2:A$600, 0)))), IF(VALUE(INDEX(Paste_Here!I$2:I$600, MATCH(B550, Paste_Here!A$2:A$600, 0)))=0, "No", IF(AND(VALUE(INDEX(Paste_Here!I$2:I$600, MATCH(B550, Paste_Here!A$2:A$600, 0)))&gt;=1, VALUE(INDEX(Paste_Here!I$2:I$600, MATCH(B550, Paste_Here!A$2:A$600, 0)))&lt;=4), VALUE(INDEX(Paste_Here!I$2:I$600, MATCH(B550, Paste_Here!A$2:A$600, 0))), "")), ""), ""), "")</f>
        <v/>
      </c>
      <c r="FP550" s="47"/>
      <c r="FQ550" s="2"/>
      <c r="FR550" s="47"/>
      <c r="FS550" s="2"/>
      <c r="FT550" s="47"/>
      <c r="FU550" s="2"/>
      <c r="FV550" s="47"/>
      <c r="FW550" s="2"/>
      <c r="FX550" s="47"/>
      <c r="FY550" s="2"/>
      <c r="FZ550" s="47"/>
      <c r="GA550" s="2"/>
      <c r="GB550" s="47"/>
      <c r="GU550" s="2"/>
      <c r="GV550" s="47"/>
      <c r="GW550" s="2"/>
      <c r="GX550" s="47"/>
    </row>
    <row r="551" spans="1:206">
      <c r="A551" s="47"/>
      <c r="B551" s="2" t="str">
        <f t="shared" si="48"/>
        <v/>
      </c>
      <c r="C551" s="47"/>
      <c r="D551" s="2" t="str">
        <f>IFERROR(IF(B551&lt;&gt;"", IF(COUNTIF(INDEX(Paste_Here!N$2:O$600, MATCH(B551, Paste_Here!A$2:A$600, 0), 0), "yes") &gt; 0, "No", IF(COUNTIF(INDEX(Paste_Here!N$2:O$600, MATCH(B551, Paste_Here!A$2:A$600, 0), 0), "no") &gt; 0, "Yes", "")), ""), "")</f>
        <v/>
      </c>
      <c r="E551" s="47"/>
      <c r="F551" s="84" t="str">
        <f>IFERROR(IF(B551&lt;&gt;"", IF(AND(INDEX(Paste_Here!P$2:P$600, MATCH(B551, Paste_Here!A$2:A$600, 0))&lt;&gt;"", ISNUMBER(VALUE(INDEX(Paste_Here!P$2:P$600, MATCH(B551, Paste_Here!A$2:A$600, 0))))), INDEX(Paste_Here!P$2:P$600, MATCH(B551, Paste_Here!A$2:A$600, 0)), ""), ""), "")</f>
        <v/>
      </c>
      <c r="G551" s="47"/>
      <c r="H551" s="2" t="str">
        <f>IFERROR(IF(B551&lt;&gt;"", IF(ISNUMBER(SEARCH("highrisk", LOWER(INDEX(Paste_Here!Q$2:Q$600, MATCH(B551, Paste_Here!A$2:A$600, 0))))), "High Risk", IF(ISNUMBER(SEARCH("lowrisk", LOWER(INDEX(Paste_Here!Q$2:Q$600, MATCH(B551, Paste_Here!A$2:A$600, 0))))), "Low Risk", IF(ISNUMBER(SEARCH("somerisk", LOWER(INDEX(Paste_Here!Q$2:Q$600, MATCH(B551, Paste_Here!A$2:A$600, 0))))), "Some Risk", ""))), ""), "")</f>
        <v/>
      </c>
      <c r="I551" s="47"/>
      <c r="J551" s="2"/>
      <c r="K551" s="47"/>
      <c r="L551" s="2"/>
      <c r="M551" s="47"/>
      <c r="N551" s="2"/>
      <c r="O551" s="47"/>
      <c r="P551" s="2" t="str">
        <f>IFERROR(IF(B551&lt;&gt;"", IF(AND(ISNUMBER(VALUE(INDEX(Paste_Here!R$2:R$600, MATCH(B551, Paste_Here!A$2:A$600, 0)))), INDEX(Paste_Here!R$2:R$600, MATCH(B551, Paste_Here!A$2:A$600, 0)) &lt;&gt; ""), VALUE(INDEX(Paste_Here!R$2:R$600, MATCH(B551, Paste_Here!A$2:A$600, 0))), ""), ""), "")</f>
        <v/>
      </c>
      <c r="Q551" s="47"/>
      <c r="R551" s="2"/>
      <c r="S551" s="47"/>
      <c r="W551" s="47"/>
      <c r="X551" s="2"/>
      <c r="Y551" s="47"/>
      <c r="Z551" s="2" t="str">
        <f>IFERROR(IF(B551&lt;&gt;"", IF(AND(INDEX(Paste_Here!S$2:S$600, MATCH(B551, Paste_Here!A$2:A$600, 0))&lt;&gt;"", ISNUMBER(VALUE(INDEX(Paste_Here!S$2:S$600, MATCH(B551, Paste_Here!A$2:A$600, 0))))), INDEX(Paste_Here!S$2:S$600, MATCH(B551, Paste_Here!A$2:A$600, 0)), ""), ""), "")</f>
        <v/>
      </c>
      <c r="AA551" s="47"/>
      <c r="AB551" s="2" t="str">
        <f>IFERROR(IF(B551&lt;&gt;"", IF(ISNUMBER(SEARCH("highrisk", LOWER(INDEX(Paste_Here!T$2:T$600, MATCH(B551, Paste_Here!A$2:A$600, 0))))), "High Risk", IF(ISNUMBER(SEARCH("lowrisk", LOWER(INDEX(Paste_Here!T$2:T$600, MATCH(B551, Paste_Here!A$2:A$600, 0))))), "Low Risk", IF(ISNUMBER(SEARCH("somerisk", LOWER(INDEX(Paste_Here!T$2:T$600, MATCH(B551, Paste_Here!A$2:A$600, 0))))), "Some Risk", IF(ISNUMBER(SEARCH("OT", LOWER(INDEX(Paste_Here!T$2:T$600, MATCH(B551, Paste_Here!A$2:A$600, 0))))), "On Track", "")))), ""), "")</f>
        <v/>
      </c>
      <c r="AC551" s="47"/>
      <c r="AD551" s="2"/>
      <c r="AE551" s="47"/>
      <c r="AF551" s="2"/>
      <c r="AG551" s="47"/>
      <c r="AH551" s="2"/>
      <c r="AI551" s="47"/>
      <c r="AJ551" s="2" t="str" cm="1">
        <f t="array" aca="1" ref="AJ551" ca="1">IFERROR(IF(ISNUMBER(SEARCH("BR", INDEX(Paste_Here!AB$2:AB$210, MATCH(B551, Paste_Here!A$2:A$210, 0)))), -1, 1) * VALUE(_xlfn.TEXTJOIN("", TRUE, IF(ISNUMBER(--MID(INDEX(Paste_Here!AB$2:AB$210, MATCH(B551, Paste_Here!A$2:A$210, 0)), ROW(INDIRECT("1:"&amp;LEN(INDEX(Paste_Here!AB$2:AB$210, MATCH(B551, Paste_Here!A$2:A$210, 0))))), 1)), MID(INDEX(Paste_Here!AB$2:AB$210, MATCH(B551, Paste_Here!A$2:A$210, 0)), ROW(INDIRECT("1:"&amp;LEN(INDEX(Paste_Here!AB$2:AB$210, MATCH(B551, Paste_Here!A$2:A$210, 0))))), 1), ""))), "")</f>
        <v/>
      </c>
      <c r="AK551" s="47"/>
      <c r="AL551" s="34" t="str">
        <f>IFERROR(IF(B551&lt;&gt;"", IF(AND(INDEX(Paste_Here!AF$2:AF$600, MATCH(B551, Paste_Here!A$2:A$600, 0))&lt;&gt;"", ISNUMBER(VALUE(INDEX(Paste_Here!AF$2:AF$600, MATCH(B551, Paste_Here!A$2:A$600, 0))))), INDEX(Paste_Here!AF$2:AF$600, MATCH(B551, Paste_Here!A$2:A$600, 0)), ""), ""), "")</f>
        <v/>
      </c>
      <c r="AM551" s="47"/>
      <c r="AN551" s="47"/>
      <c r="AO551" s="2" t="str">
        <f t="shared" si="49"/>
        <v/>
      </c>
      <c r="AP551" s="47"/>
      <c r="AQ551" s="34" t="str">
        <f>IFERROR(IF(B551&lt;&gt;"", IF(COUNTIF(INDEX(Paste_Here!X$2:Y$600, MATCH(B551, Paste_Here!A$2:A$600, 0), 0), "yes") &gt; 0, "No", IF(COUNTIF(INDEX(Paste_Here!X$2:Y$600, MATCH(B551, Paste_Here!A$2:A$600, 0), 0), "no") &gt; 0, "Yes", "")), ""), "")</f>
        <v/>
      </c>
      <c r="AR551" s="47"/>
      <c r="AS551" s="34" t="str">
        <f>IFERROR(IF(B551&lt;&gt;"", IF(AND(INDEX(Paste_Here!U$2:U$600, MATCH(B551, Paste_Here!A$2:A$600, 0))&lt;&gt;"", ISNUMBER(VALUE(INDEX(Paste_Here!U$2:U$600, MATCH(B551, Paste_Here!A$2:A$600, 0))))), INDEX(Paste_Here!U$2:U$600, MATCH(B551, Paste_Here!A$2:A$600, 0)), ""), ""), "")</f>
        <v/>
      </c>
      <c r="AT551" s="47"/>
      <c r="AU551" s="34" t="str">
        <f>IFERROR(IF(B551&lt;&gt;"", IF(ISNUMBER(SEARCH("highrisk", LOWER(INDEX(Paste_Here!V$2:V$600, MATCH(B551, Paste_Here!A$2:A$600, 0))))), "High Risk", IF(ISNUMBER(SEARCH("lowrisk", LOWER(INDEX(Paste_Here!V$2:V$600, MATCH(B551, Paste_Here!A$2:A$600, 0))))), "Low Risk", IF(ISNUMBER(SEARCH("somerisk", LOWER(INDEX(Paste_Here!V$2:V$600, MATCH(B551, Paste_Here!A$2:A$600, 0))))), "Some Risk", ""))), ""), "")</f>
        <v/>
      </c>
      <c r="AV551" s="47"/>
      <c r="AW551" s="34" t="str">
        <f>IFERROR(IF(B551&lt;&gt;"", IF(AND(ISNUMBER(VALUE(INDEX(Paste_Here!W$2:W$600, MATCH(B551, Paste_Here!A$2:A$600, 0)))), INDEX(Paste_Here!W$2:W$600, MATCH(B551, Paste_Here!A$2:A$600, 0)) &lt;&gt; ""), VALUE(INDEX(Paste_Here!W$2:W$600, MATCH(B551, Paste_Here!A$2:A$600, 0))), ""), ""), "")</f>
        <v/>
      </c>
      <c r="AX551" s="47"/>
      <c r="BA551" s="2" t="str">
        <f>IFERROR(IF(B551&lt;&gt;"", IF(AND(INDEX(Paste_Here!AI$2:AI$600, MATCH(B551, Paste_Here!A$2:A$600, 0))&lt;&gt;"", ISNUMBER(VALUE(INDEX(Paste_Here!AI$2:AI$600, MATCH(B551, Paste_Here!A$2:A$600, 0))))), INDEX(Paste_Here!AI$2:AI$600, MATCH(B551, Paste_Here!A$2:A$600, 0)), ""), ""), "")</f>
        <v/>
      </c>
      <c r="BB551" s="47"/>
      <c r="BC551" s="34" t="str">
        <f>IFERROR(IF(B551&lt;&gt;"", IF(ISNUMBER(SEARCH("highrisk", LOWER(INDEX(Paste_Here!AJ$2:AJ$600, MATCH(B551, Paste_Here!A$2:A$600, 0))))), "High Risk", IF(ISNUMBER(SEARCH("lowrisk", LOWER(INDEX(Paste_Here!AJ$2:AJ$600, MATCH(B551, Paste_Here!A$2:A$600, 0))))), "Low Risk", IF(ISNUMBER(SEARCH("somerisk", LOWER(INDEX(Paste_Here!AJ$2:AJ$600, MATCH(B551, Paste_Here!A$2:A$600, 0))))), "Some Risk", IF(ISNUMBER(SEARCH("OT", LOWER(INDEX(Paste_Here!AJ$2:AJ$600, MATCH(B551, Paste_Here!A$2:A$600, 0))))), "On Track", "")))), ""), "")</f>
        <v/>
      </c>
      <c r="BD551" s="47"/>
      <c r="BE551" s="34" t="str">
        <f>IFERROR(IF(B551&lt;&gt;"", IF(AND(INDEX(Paste_Here!AK$2:AK$600, MATCH(B551, Paste_Here!A$2:A$600, 0))&lt;&gt;"", ISNUMBER(VALUE(INDEX(Paste_Here!AK$2:AK$600, MATCH(B551, Paste_Here!A$2:A$600, 0))))), INDEX(Paste_Here!AK$2:AK$600, MATCH(B551, Paste_Here!A$2:A$600, 0)), ""), ""), "")</f>
        <v/>
      </c>
      <c r="BF551" s="47"/>
      <c r="BG551" s="34" t="str" cm="1">
        <f t="array" aca="1" ref="BG551" ca="1">IFERROR(IF(B551&lt;&gt;"", IF(INDEX(Paste_Here!AE$2:AE$600, MATCH(B551, Paste_Here!A$2:A$600, 0))&lt;&gt;"", IF(LEFT(INDEX(Paste_Here!AE$2:AE$600, MATCH(B551, Paste_Here!A$2:A$600, 0)), 2)="EM", -1, 1) * VALUE(_xlfn.TEXTJOIN("", TRUE, IF(ISNUMBER(MID(INDEX(Paste_Here!AE$2:AE$600, MATCH(B551, Paste_Here!A$2:A$600, 0)), ROW(INDIRECT("1:"&amp;LEN(INDEX(Paste_Here!AE$2:AE$600, MATCH(B551, Paste_Here!A$2:A$600, 0))))), 1)*1), MID(INDEX(Paste_Here!AE$2:AE$600, MATCH(B551, Paste_Here!A$2:A$600, 0)), ROW(INDIRECT("1:"&amp;LEN(INDEX(Paste_Here!AE$2:AE$600, MATCH(B551, Paste_Here!A$2:A$600, 0))))), 1), ""))), ""), ""), "")</f>
        <v/>
      </c>
      <c r="BH551" s="47"/>
      <c r="BJ551" s="47"/>
      <c r="BK551" s="2" t="str">
        <f t="shared" si="50"/>
        <v/>
      </c>
      <c r="BL551" s="47"/>
      <c r="BM551" s="34" t="str">
        <f>IFERROR(IF(B551&lt;&gt;"", IF(AND(INDEX(Paste_Here!Z$2:Z$600, MATCH(B551, Paste_Here!A$2:A$600, 0))&lt;&gt;"", ISNUMBER(VALUE(INDEX(Paste_Here!Z$2:Z$600, MATCH(B551, Paste_Here!A$2:A$600, 0))))), INDEX(Paste_Here!Z$2:Z$600, MATCH(B551, Paste_Here!A$2:A$600, 0)), ""), ""), "")</f>
        <v/>
      </c>
      <c r="BN551" s="47"/>
      <c r="BO551" s="34" t="str">
        <f>IFERROR(IF(B551&lt;&gt;"", IF(ISNUMBER(SEARCH("highrisk", LOWER(INDEX(Paste_Here!AA$2:AA$600, MATCH(B551, Paste_Here!A$2:A$600, 0))))), "High Risk", IF(ISNUMBER(SEARCH("lowrisk", LOWER(INDEX(Paste_Here!AA$2:AA$600, MATCH(B551, Paste_Here!A$2:A$600, 0))))), "Low Risk", IF(ISNUMBER(SEARCH("somerisk", LOWER(INDEX(Paste_Here!AA$2:AA$600, MATCH(B551, Paste_Here!A$2:A$600, 0))))), "Some Risk", IF(ISNUMBER(SEARCH("OT", LOWER(INDEX(Paste_Here!AA$2:AA$600, MATCH(B551, Paste_Here!A$2:A$600, 0))))), "On Track", "")))), ""), "")</f>
        <v/>
      </c>
      <c r="BP551" s="47"/>
      <c r="BQ551" s="34" t="str">
        <f>IFERROR(IF(B551&lt;&gt;"", IF(AND(INDEX(Paste_Here!AC$2:AC$600, MATCH(B551, Paste_Here!A$2:A$600, 0))&lt;&gt;"", ISNUMBER(VALUE(INDEX(Paste_Here!AC$2:AC$600, MATCH(B551, Paste_Here!A$2:A$600, 0))))), INDEX(Paste_Here!AC$2:AC$600, MATCH(B551, Paste_Here!A$2:A$600, 0)), ""), ""), "")</f>
        <v/>
      </c>
      <c r="BR551" s="47"/>
      <c r="BS551" s="34" t="str">
        <f>IFERROR(IF(B551&lt;&gt;"", IF(ISNUMBER(SEARCH("highrisk", LOWER(INDEX(Paste_Here!AD$2:AD$600, MATCH(B551, Paste_Here!A$2:A$600, 0))))), "High Risk", IF(ISNUMBER(SEARCH("lowrisk", LOWER(INDEX(Paste_Here!AD$2:AD$600, MATCH(B551, Paste_Here!A$2:A$600, 0))))), "Low Risk", IF(ISNUMBER(SEARCH("somerisk", LOWER(INDEX(Paste_Here!AD$2:AD$600, MATCH(B551, Paste_Here!A$2:A$600, 0))))), "Some Risk", IF(ISNUMBER(SEARCH("OT", LOWER(INDEX(Paste_Here!AD$2:AD$600, MATCH(B551, Paste_Here!A$2:A$600, 0))))), "On Track", "")))), ""), "")</f>
        <v/>
      </c>
      <c r="BT551" s="47"/>
      <c r="BU551" s="34"/>
      <c r="BV551" s="47"/>
      <c r="BW551" s="34"/>
      <c r="BX551" s="47"/>
      <c r="BY551" s="34"/>
      <c r="BZ551" s="47"/>
      <c r="CA551" s="34"/>
      <c r="CB551" s="49"/>
      <c r="DT551" s="47"/>
      <c r="DU551" s="47"/>
      <c r="DV551" s="2" t="str">
        <f t="shared" si="51"/>
        <v/>
      </c>
      <c r="DW551" s="47"/>
      <c r="DX551" s="2" t="str">
        <f>IFERROR(IF(B551&lt;&gt;"", IF(ISNUMBER(SEARCH("s", LOWER(INDEX(Paste_Here!M$2:M$600, MATCH(B551, Paste_Here!A$2:A$600, 0))))), "Yes", IF(INDEX(Paste_Here!M$2:M$600, MATCH(B551, Paste_Here!A$2:A$600, 0))&lt;&gt;"", "No", "")), ""), "")</f>
        <v/>
      </c>
      <c r="DY551" s="47"/>
      <c r="DZ551" s="2" t="str">
        <f>IFERROR(IF(B551&lt;&gt;"", IF(ISNUMBER(SEARCH("yes", LOWER(INDEX(Paste_Here!F$2:F$600, MATCH(B551, Paste_Here!A$2:A$600, 0))))), "Yes", IF(ISNUMBER(SEARCH("no", LOWER(INDEX(Paste_Here!F$2:F$600, MATCH(B551, Paste_Here!A$2:A$600, 0))))), "No", "")), ""), "")</f>
        <v/>
      </c>
      <c r="EA551" s="47"/>
      <c r="EB551" s="2" t="str">
        <f>IFERROR(IF(B551&lt;&gt;"", IF(ISNUMBER(SEARCH("english language learner", LOWER(INDEX(Paste_Here!C$2:C$600, MATCH(B551, Paste_Here!A$2:A$600, 0))))), "Yes", ""), ""), "")</f>
        <v/>
      </c>
      <c r="EC551" s="47"/>
      <c r="ED551" s="2" t="str">
        <f>IFERROR(IF(B551&lt;&gt;"", IF(OR(ISNUMBER(SEARCH("b", LOWER(INDEX(Paste_Here!K$2:K$600, MATCH(B551, Paste_Here!A$2:A$600, 0))))), ISNUMBER(SEARCH("h", LOWER(INDEX(Paste_Here!K$2:K$600, MATCH(B551, Paste_Here!A$2:A$600, 0))))), ISNUMBER(SEARCH("i", LOWER(INDEX(Paste_Here!K$2:K$600, MATCH(B551, Paste_Here!A$2:A$600, 0)))))), "Yes", IF(INDEX(Paste_Here!K$2:K$600, MATCH(B551, Paste_Here!A$2:A$600, 0))&lt;&gt;"", "No", "")), ""), "")</f>
        <v/>
      </c>
      <c r="EE551" s="47"/>
      <c r="EF551" s="34" t="str">
        <f>IFERROR(IF(B551&lt;&gt;"", IF(ISNUMBER(SEARCH("yes", LOWER(INDEX(Paste_Here!L$2:L$600, MATCH(B551, Paste_Here!A$2:A$600, 0))))), "Yes", IF(ISNUMBER(SEARCH("no", LOWER(INDEX(Paste_Here!L$2:L$600, MATCH(B551, Paste_Here!A$2:A$600, 0))))), "No", "")), ""), "")</f>
        <v/>
      </c>
      <c r="EG551" s="47"/>
      <c r="EH551" s="2" t="str">
        <f>IFERROR(IF(B551&lt;&gt;"", IF(ISNUMBER(SEARCH("transitional 2", LOWER(INDEX(Paste_Here!C$2:C$600, MATCH(B551, Paste_Here!A$2:A$600, 0))))), "T2", IF(ISNUMBER(SEARCH("transitional 1", LOWER(INDEX(Paste_Here!C$2:C$600, MATCH(B551, Paste_Here!A$2:A$600, 0))))), "T1", IF(ISNUMBER(SEARCH("waived ell services", LOWER(INDEX(Paste_Here!C$2:C$600, MATCH(B551, Paste_Here!A$2:A$600, 0))))), "W", ""))), ""), "")</f>
        <v/>
      </c>
      <c r="EI551" s="47"/>
      <c r="EJ551" s="2" t="str">
        <f>IFERROR(IF(B551&lt;&gt;"", IF(AND(INDEX(Paste_Here!AG$2:AG$600, MATCH(B551, Paste_Here!A$2:A$600, 0))&lt;&gt;"", ISNUMBER(VALUE(INDEX(Paste_Here!AG$2:AG$600, MATCH(B551, Paste_Here!A$2:A$600, 0))))), INDEX(Paste_Here!AG$2:AG$600, MATCH(B551, Paste_Here!A$2:A$600, 0)), ""), ""), "")</f>
        <v/>
      </c>
      <c r="EK551" s="47"/>
      <c r="EL551" s="2" t="str">
        <f>IFERROR(IF(B551&lt;&gt;"", IF(AND(INDEX(Paste_Here!AL$2:AL$600, MATCH(B551, Paste_Here!A$2:A$600, 0))&lt;&gt;"", ISNUMBER(VALUE(INDEX(Paste_Here!AL$2:AL$600, MATCH(B551, Paste_Here!A$2:A$600, 0))))), INDEX(Paste_Here!AL$2:AL$600, MATCH(B551, Paste_Here!A$2:A$600, 0)), ""), ""), "")</f>
        <v/>
      </c>
      <c r="EM551" s="47"/>
      <c r="FA551" s="4" t="str" cm="1">
        <f t="array" ref="FA551">IFERROR(INDEX(Paste_Here!$B$2:$B$600, MATCH(0, COUNTIF(FA$4:FA550, Paste_Here!$B$2:$B$600) + IF(Paste_Here!$B$2:$B$600="", 1, 0), 0)), "")</f>
        <v/>
      </c>
      <c r="FB551" s="4" t="str">
        <f>IF(FA551&lt;&gt;"", INDEX(Paste_Here!$A$2:$A$600, MATCH(FA551, Paste_Here!$B$2:$B$600, 0)), "")</f>
        <v/>
      </c>
      <c r="FC551" s="4" t="str">
        <f t="shared" si="52"/>
        <v/>
      </c>
      <c r="FD551" s="4" t="str" cm="1">
        <f t="array" ref="FD551">IFERROR(INDEX($FC$5:$FC$600, MATCH(SMALL(IF($FC$5:$FC$600&lt;&gt;"", COUNTIF($FC$5:$FC$600, "&lt;"&amp;$FC$5:$FC$600)+1), ROW()-ROW($FD$5)+1), COUNTIF($FC$5:$FC$600, "&lt;"&amp;$FC$5:$FC$600)+1, 0)), "")</f>
        <v/>
      </c>
      <c r="FF551" s="2" t="str">
        <f>IFERROR(IF(B551&lt;&gt;"", IF(AND(INDEX(Paste_Here!AH$2:AH$600, MATCH(B551, Paste_Here!A$2:A$600, 0))&lt;&gt;"", ISNUMBER(VALUE(INDEX(Paste_Here!AH$2:AH$600, MATCH(B551, Paste_Here!A$2:A$600, 0))))), INDEX(Paste_Here!AH$2:AH$600, MATCH(B551, Paste_Here!A$2:A$600, 0)), ""), ""), "")</f>
        <v/>
      </c>
      <c r="FG551" s="47"/>
      <c r="FH551" s="2" t="str">
        <f>IFERROR(IF(B551&lt;&gt;"", IF(AND(INDEX(Paste_Here!AM$2:AM$600, MATCH(B551, Paste_Here!A$2:A$600, 0))&lt;&gt;"", ISNUMBER(VALUE(INDEX(Paste_Here!AM$2:AM$600, MATCH(B551, Paste_Here!A$2:A$600, 0))))), INDEX(Paste_Here!AM$2:AM$600, MATCH(B551, Paste_Here!A$2:A$600, 0)), ""), ""), "")</f>
        <v/>
      </c>
      <c r="FI551" s="47"/>
      <c r="FJ551" s="47"/>
      <c r="FK551" s="2" t="str">
        <f t="shared" si="53"/>
        <v/>
      </c>
      <c r="FL551" s="47"/>
      <c r="FM551" s="2" t="str">
        <f>IFERROR(IF(B551&lt;&gt;"", IF(ISNUMBER(VALUE(INDEX(Paste_Here!H$2:H$600, MATCH(B551, Paste_Here!A$2:A$600, 0)))), IF(VALUE(INDEX(Paste_Here!H$2:H$600, MATCH(B551, Paste_Here!A$2:A$600, 0)))=0, "No", IF(AND(VALUE(INDEX(Paste_Here!H$2:H$600, MATCH(B551, Paste_Here!A$2:A$600, 0)))&gt;=1, VALUE(INDEX(Paste_Here!H$2:H$600, MATCH(B551, Paste_Here!A$2:A$600, 0)))&lt;=4), VALUE(INDEX(Paste_Here!H$2:H$600, MATCH(B551, Paste_Here!A$2:A$600, 0))), "")), ""), ""), "")</f>
        <v/>
      </c>
      <c r="FN551" s="47"/>
      <c r="FO551" s="34" t="str">
        <f>IFERROR(IF(B551&lt;&gt;"", IF(ISNUMBER(VALUE(INDEX(Paste_Here!I$2:I$600, MATCH(B551, Paste_Here!A$2:A$600, 0)))), IF(VALUE(INDEX(Paste_Here!I$2:I$600, MATCH(B551, Paste_Here!A$2:A$600, 0)))=0, "No", IF(AND(VALUE(INDEX(Paste_Here!I$2:I$600, MATCH(B551, Paste_Here!A$2:A$600, 0)))&gt;=1, VALUE(INDEX(Paste_Here!I$2:I$600, MATCH(B551, Paste_Here!A$2:A$600, 0)))&lt;=4), VALUE(INDEX(Paste_Here!I$2:I$600, MATCH(B551, Paste_Here!A$2:A$600, 0))), "")), ""), ""), "")</f>
        <v/>
      </c>
      <c r="FP551" s="47"/>
      <c r="FQ551" s="2"/>
      <c r="FR551" s="47"/>
      <c r="FS551" s="2"/>
      <c r="FT551" s="47"/>
      <c r="FU551" s="2"/>
      <c r="FV551" s="47"/>
      <c r="FW551" s="2"/>
      <c r="FX551" s="47"/>
      <c r="FY551" s="2"/>
      <c r="FZ551" s="47"/>
      <c r="GA551" s="2"/>
      <c r="GB551" s="47"/>
      <c r="GU551" s="2"/>
      <c r="GV551" s="47"/>
      <c r="GW551" s="2"/>
      <c r="GX551" s="47"/>
    </row>
    <row r="552" spans="1:206">
      <c r="A552" s="47"/>
      <c r="B552" s="2" t="str">
        <f t="shared" si="48"/>
        <v/>
      </c>
      <c r="C552" s="47"/>
      <c r="D552" s="2" t="str">
        <f>IFERROR(IF(B552&lt;&gt;"", IF(COUNTIF(INDEX(Paste_Here!N$2:O$600, MATCH(B552, Paste_Here!A$2:A$600, 0), 0), "yes") &gt; 0, "No", IF(COUNTIF(INDEX(Paste_Here!N$2:O$600, MATCH(B552, Paste_Here!A$2:A$600, 0), 0), "no") &gt; 0, "Yes", "")), ""), "")</f>
        <v/>
      </c>
      <c r="E552" s="47"/>
      <c r="F552" s="84" t="str">
        <f>IFERROR(IF(B552&lt;&gt;"", IF(AND(INDEX(Paste_Here!P$2:P$600, MATCH(B552, Paste_Here!A$2:A$600, 0))&lt;&gt;"", ISNUMBER(VALUE(INDEX(Paste_Here!P$2:P$600, MATCH(B552, Paste_Here!A$2:A$600, 0))))), INDEX(Paste_Here!P$2:P$600, MATCH(B552, Paste_Here!A$2:A$600, 0)), ""), ""), "")</f>
        <v/>
      </c>
      <c r="G552" s="47"/>
      <c r="H552" s="2" t="str">
        <f>IFERROR(IF(B552&lt;&gt;"", IF(ISNUMBER(SEARCH("highrisk", LOWER(INDEX(Paste_Here!Q$2:Q$600, MATCH(B552, Paste_Here!A$2:A$600, 0))))), "High Risk", IF(ISNUMBER(SEARCH("lowrisk", LOWER(INDEX(Paste_Here!Q$2:Q$600, MATCH(B552, Paste_Here!A$2:A$600, 0))))), "Low Risk", IF(ISNUMBER(SEARCH("somerisk", LOWER(INDEX(Paste_Here!Q$2:Q$600, MATCH(B552, Paste_Here!A$2:A$600, 0))))), "Some Risk", ""))), ""), "")</f>
        <v/>
      </c>
      <c r="I552" s="47"/>
      <c r="J552" s="2"/>
      <c r="K552" s="47"/>
      <c r="L552" s="2"/>
      <c r="M552" s="47"/>
      <c r="N552" s="2"/>
      <c r="O552" s="47"/>
      <c r="P552" s="2" t="str">
        <f>IFERROR(IF(B552&lt;&gt;"", IF(AND(ISNUMBER(VALUE(INDEX(Paste_Here!R$2:R$600, MATCH(B552, Paste_Here!A$2:A$600, 0)))), INDEX(Paste_Here!R$2:R$600, MATCH(B552, Paste_Here!A$2:A$600, 0)) &lt;&gt; ""), VALUE(INDEX(Paste_Here!R$2:R$600, MATCH(B552, Paste_Here!A$2:A$600, 0))), ""), ""), "")</f>
        <v/>
      </c>
      <c r="Q552" s="47"/>
      <c r="R552" s="2"/>
      <c r="S552" s="47"/>
      <c r="W552" s="47"/>
      <c r="X552" s="2"/>
      <c r="Y552" s="47"/>
      <c r="Z552" s="2" t="str">
        <f>IFERROR(IF(B552&lt;&gt;"", IF(AND(INDEX(Paste_Here!S$2:S$600, MATCH(B552, Paste_Here!A$2:A$600, 0))&lt;&gt;"", ISNUMBER(VALUE(INDEX(Paste_Here!S$2:S$600, MATCH(B552, Paste_Here!A$2:A$600, 0))))), INDEX(Paste_Here!S$2:S$600, MATCH(B552, Paste_Here!A$2:A$600, 0)), ""), ""), "")</f>
        <v/>
      </c>
      <c r="AA552" s="47"/>
      <c r="AB552" s="2" t="str">
        <f>IFERROR(IF(B552&lt;&gt;"", IF(ISNUMBER(SEARCH("highrisk", LOWER(INDEX(Paste_Here!T$2:T$600, MATCH(B552, Paste_Here!A$2:A$600, 0))))), "High Risk", IF(ISNUMBER(SEARCH("lowrisk", LOWER(INDEX(Paste_Here!T$2:T$600, MATCH(B552, Paste_Here!A$2:A$600, 0))))), "Low Risk", IF(ISNUMBER(SEARCH("somerisk", LOWER(INDEX(Paste_Here!T$2:T$600, MATCH(B552, Paste_Here!A$2:A$600, 0))))), "Some Risk", IF(ISNUMBER(SEARCH("OT", LOWER(INDEX(Paste_Here!T$2:T$600, MATCH(B552, Paste_Here!A$2:A$600, 0))))), "On Track", "")))), ""), "")</f>
        <v/>
      </c>
      <c r="AC552" s="47"/>
      <c r="AD552" s="2"/>
      <c r="AE552" s="47"/>
      <c r="AF552" s="2"/>
      <c r="AG552" s="47"/>
      <c r="AH552" s="2"/>
      <c r="AI552" s="47"/>
      <c r="AJ552" s="2" t="str" cm="1">
        <f t="array" aca="1" ref="AJ552" ca="1">IFERROR(IF(ISNUMBER(SEARCH("BR", INDEX(Paste_Here!AB$2:AB$210, MATCH(B552, Paste_Here!A$2:A$210, 0)))), -1, 1) * VALUE(_xlfn.TEXTJOIN("", TRUE, IF(ISNUMBER(--MID(INDEX(Paste_Here!AB$2:AB$210, MATCH(B552, Paste_Here!A$2:A$210, 0)), ROW(INDIRECT("1:"&amp;LEN(INDEX(Paste_Here!AB$2:AB$210, MATCH(B552, Paste_Here!A$2:A$210, 0))))), 1)), MID(INDEX(Paste_Here!AB$2:AB$210, MATCH(B552, Paste_Here!A$2:A$210, 0)), ROW(INDIRECT("1:"&amp;LEN(INDEX(Paste_Here!AB$2:AB$210, MATCH(B552, Paste_Here!A$2:A$210, 0))))), 1), ""))), "")</f>
        <v/>
      </c>
      <c r="AK552" s="47"/>
      <c r="AL552" s="34" t="str">
        <f>IFERROR(IF(B552&lt;&gt;"", IF(AND(INDEX(Paste_Here!AF$2:AF$600, MATCH(B552, Paste_Here!A$2:A$600, 0))&lt;&gt;"", ISNUMBER(VALUE(INDEX(Paste_Here!AF$2:AF$600, MATCH(B552, Paste_Here!A$2:A$600, 0))))), INDEX(Paste_Here!AF$2:AF$600, MATCH(B552, Paste_Here!A$2:A$600, 0)), ""), ""), "")</f>
        <v/>
      </c>
      <c r="AM552" s="47"/>
      <c r="AN552" s="47"/>
      <c r="AO552" s="2" t="str">
        <f t="shared" si="49"/>
        <v/>
      </c>
      <c r="AP552" s="47"/>
      <c r="AQ552" s="34" t="str">
        <f>IFERROR(IF(B552&lt;&gt;"", IF(COUNTIF(INDEX(Paste_Here!X$2:Y$600, MATCH(B552, Paste_Here!A$2:A$600, 0), 0), "yes") &gt; 0, "No", IF(COUNTIF(INDEX(Paste_Here!X$2:Y$600, MATCH(B552, Paste_Here!A$2:A$600, 0), 0), "no") &gt; 0, "Yes", "")), ""), "")</f>
        <v/>
      </c>
      <c r="AR552" s="47"/>
      <c r="AS552" s="34" t="str">
        <f>IFERROR(IF(B552&lt;&gt;"", IF(AND(INDEX(Paste_Here!U$2:U$600, MATCH(B552, Paste_Here!A$2:A$600, 0))&lt;&gt;"", ISNUMBER(VALUE(INDEX(Paste_Here!U$2:U$600, MATCH(B552, Paste_Here!A$2:A$600, 0))))), INDEX(Paste_Here!U$2:U$600, MATCH(B552, Paste_Here!A$2:A$600, 0)), ""), ""), "")</f>
        <v/>
      </c>
      <c r="AT552" s="47"/>
      <c r="AU552" s="34" t="str">
        <f>IFERROR(IF(B552&lt;&gt;"", IF(ISNUMBER(SEARCH("highrisk", LOWER(INDEX(Paste_Here!V$2:V$600, MATCH(B552, Paste_Here!A$2:A$600, 0))))), "High Risk", IF(ISNUMBER(SEARCH("lowrisk", LOWER(INDEX(Paste_Here!V$2:V$600, MATCH(B552, Paste_Here!A$2:A$600, 0))))), "Low Risk", IF(ISNUMBER(SEARCH("somerisk", LOWER(INDEX(Paste_Here!V$2:V$600, MATCH(B552, Paste_Here!A$2:A$600, 0))))), "Some Risk", ""))), ""), "")</f>
        <v/>
      </c>
      <c r="AV552" s="47"/>
      <c r="AW552" s="34" t="str">
        <f>IFERROR(IF(B552&lt;&gt;"", IF(AND(ISNUMBER(VALUE(INDEX(Paste_Here!W$2:W$600, MATCH(B552, Paste_Here!A$2:A$600, 0)))), INDEX(Paste_Here!W$2:W$600, MATCH(B552, Paste_Here!A$2:A$600, 0)) &lt;&gt; ""), VALUE(INDEX(Paste_Here!W$2:W$600, MATCH(B552, Paste_Here!A$2:A$600, 0))), ""), ""), "")</f>
        <v/>
      </c>
      <c r="AX552" s="47"/>
      <c r="BA552" s="2" t="str">
        <f>IFERROR(IF(B552&lt;&gt;"", IF(AND(INDEX(Paste_Here!AI$2:AI$600, MATCH(B552, Paste_Here!A$2:A$600, 0))&lt;&gt;"", ISNUMBER(VALUE(INDEX(Paste_Here!AI$2:AI$600, MATCH(B552, Paste_Here!A$2:A$600, 0))))), INDEX(Paste_Here!AI$2:AI$600, MATCH(B552, Paste_Here!A$2:A$600, 0)), ""), ""), "")</f>
        <v/>
      </c>
      <c r="BB552" s="47"/>
      <c r="BC552" s="34" t="str">
        <f>IFERROR(IF(B552&lt;&gt;"", IF(ISNUMBER(SEARCH("highrisk", LOWER(INDEX(Paste_Here!AJ$2:AJ$600, MATCH(B552, Paste_Here!A$2:A$600, 0))))), "High Risk", IF(ISNUMBER(SEARCH("lowrisk", LOWER(INDEX(Paste_Here!AJ$2:AJ$600, MATCH(B552, Paste_Here!A$2:A$600, 0))))), "Low Risk", IF(ISNUMBER(SEARCH("somerisk", LOWER(INDEX(Paste_Here!AJ$2:AJ$600, MATCH(B552, Paste_Here!A$2:A$600, 0))))), "Some Risk", IF(ISNUMBER(SEARCH("OT", LOWER(INDEX(Paste_Here!AJ$2:AJ$600, MATCH(B552, Paste_Here!A$2:A$600, 0))))), "On Track", "")))), ""), "")</f>
        <v/>
      </c>
      <c r="BD552" s="47"/>
      <c r="BE552" s="34" t="str">
        <f>IFERROR(IF(B552&lt;&gt;"", IF(AND(INDEX(Paste_Here!AK$2:AK$600, MATCH(B552, Paste_Here!A$2:A$600, 0))&lt;&gt;"", ISNUMBER(VALUE(INDEX(Paste_Here!AK$2:AK$600, MATCH(B552, Paste_Here!A$2:A$600, 0))))), INDEX(Paste_Here!AK$2:AK$600, MATCH(B552, Paste_Here!A$2:A$600, 0)), ""), ""), "")</f>
        <v/>
      </c>
      <c r="BF552" s="47"/>
      <c r="BG552" s="34" t="str" cm="1">
        <f t="array" aca="1" ref="BG552" ca="1">IFERROR(IF(B552&lt;&gt;"", IF(INDEX(Paste_Here!AE$2:AE$600, MATCH(B552, Paste_Here!A$2:A$600, 0))&lt;&gt;"", IF(LEFT(INDEX(Paste_Here!AE$2:AE$600, MATCH(B552, Paste_Here!A$2:A$600, 0)), 2)="EM", -1, 1) * VALUE(_xlfn.TEXTJOIN("", TRUE, IF(ISNUMBER(MID(INDEX(Paste_Here!AE$2:AE$600, MATCH(B552, Paste_Here!A$2:A$600, 0)), ROW(INDIRECT("1:"&amp;LEN(INDEX(Paste_Here!AE$2:AE$600, MATCH(B552, Paste_Here!A$2:A$600, 0))))), 1)*1), MID(INDEX(Paste_Here!AE$2:AE$600, MATCH(B552, Paste_Here!A$2:A$600, 0)), ROW(INDIRECT("1:"&amp;LEN(INDEX(Paste_Here!AE$2:AE$600, MATCH(B552, Paste_Here!A$2:A$600, 0))))), 1), ""))), ""), ""), "")</f>
        <v/>
      </c>
      <c r="BH552" s="47"/>
      <c r="BJ552" s="47"/>
      <c r="BK552" s="2" t="str">
        <f t="shared" si="50"/>
        <v/>
      </c>
      <c r="BL552" s="47"/>
      <c r="BM552" s="34" t="str">
        <f>IFERROR(IF(B552&lt;&gt;"", IF(AND(INDEX(Paste_Here!Z$2:Z$600, MATCH(B552, Paste_Here!A$2:A$600, 0))&lt;&gt;"", ISNUMBER(VALUE(INDEX(Paste_Here!Z$2:Z$600, MATCH(B552, Paste_Here!A$2:A$600, 0))))), INDEX(Paste_Here!Z$2:Z$600, MATCH(B552, Paste_Here!A$2:A$600, 0)), ""), ""), "")</f>
        <v/>
      </c>
      <c r="BN552" s="47"/>
      <c r="BO552" s="34" t="str">
        <f>IFERROR(IF(B552&lt;&gt;"", IF(ISNUMBER(SEARCH("highrisk", LOWER(INDEX(Paste_Here!AA$2:AA$600, MATCH(B552, Paste_Here!A$2:A$600, 0))))), "High Risk", IF(ISNUMBER(SEARCH("lowrisk", LOWER(INDEX(Paste_Here!AA$2:AA$600, MATCH(B552, Paste_Here!A$2:A$600, 0))))), "Low Risk", IF(ISNUMBER(SEARCH("somerisk", LOWER(INDEX(Paste_Here!AA$2:AA$600, MATCH(B552, Paste_Here!A$2:A$600, 0))))), "Some Risk", IF(ISNUMBER(SEARCH("OT", LOWER(INDEX(Paste_Here!AA$2:AA$600, MATCH(B552, Paste_Here!A$2:A$600, 0))))), "On Track", "")))), ""), "")</f>
        <v/>
      </c>
      <c r="BP552" s="47"/>
      <c r="BQ552" s="34" t="str">
        <f>IFERROR(IF(B552&lt;&gt;"", IF(AND(INDEX(Paste_Here!AC$2:AC$600, MATCH(B552, Paste_Here!A$2:A$600, 0))&lt;&gt;"", ISNUMBER(VALUE(INDEX(Paste_Here!AC$2:AC$600, MATCH(B552, Paste_Here!A$2:A$600, 0))))), INDEX(Paste_Here!AC$2:AC$600, MATCH(B552, Paste_Here!A$2:A$600, 0)), ""), ""), "")</f>
        <v/>
      </c>
      <c r="BR552" s="47"/>
      <c r="BS552" s="34" t="str">
        <f>IFERROR(IF(B552&lt;&gt;"", IF(ISNUMBER(SEARCH("highrisk", LOWER(INDEX(Paste_Here!AD$2:AD$600, MATCH(B552, Paste_Here!A$2:A$600, 0))))), "High Risk", IF(ISNUMBER(SEARCH("lowrisk", LOWER(INDEX(Paste_Here!AD$2:AD$600, MATCH(B552, Paste_Here!A$2:A$600, 0))))), "Low Risk", IF(ISNUMBER(SEARCH("somerisk", LOWER(INDEX(Paste_Here!AD$2:AD$600, MATCH(B552, Paste_Here!A$2:A$600, 0))))), "Some Risk", IF(ISNUMBER(SEARCH("OT", LOWER(INDEX(Paste_Here!AD$2:AD$600, MATCH(B552, Paste_Here!A$2:A$600, 0))))), "On Track", "")))), ""), "")</f>
        <v/>
      </c>
      <c r="BT552" s="47"/>
      <c r="BU552" s="34"/>
      <c r="BV552" s="47"/>
      <c r="BW552" s="34"/>
      <c r="BX552" s="47"/>
      <c r="BY552" s="34"/>
      <c r="BZ552" s="47"/>
      <c r="CA552" s="34"/>
      <c r="CB552" s="49"/>
      <c r="DT552" s="47"/>
      <c r="DU552" s="47"/>
      <c r="DV552" s="2" t="str">
        <f t="shared" si="51"/>
        <v/>
      </c>
      <c r="DW552" s="47"/>
      <c r="DX552" s="2" t="str">
        <f>IFERROR(IF(B552&lt;&gt;"", IF(ISNUMBER(SEARCH("s", LOWER(INDEX(Paste_Here!M$2:M$600, MATCH(B552, Paste_Here!A$2:A$600, 0))))), "Yes", IF(INDEX(Paste_Here!M$2:M$600, MATCH(B552, Paste_Here!A$2:A$600, 0))&lt;&gt;"", "No", "")), ""), "")</f>
        <v/>
      </c>
      <c r="DY552" s="47"/>
      <c r="DZ552" s="2" t="str">
        <f>IFERROR(IF(B552&lt;&gt;"", IF(ISNUMBER(SEARCH("yes", LOWER(INDEX(Paste_Here!F$2:F$600, MATCH(B552, Paste_Here!A$2:A$600, 0))))), "Yes", IF(ISNUMBER(SEARCH("no", LOWER(INDEX(Paste_Here!F$2:F$600, MATCH(B552, Paste_Here!A$2:A$600, 0))))), "No", "")), ""), "")</f>
        <v/>
      </c>
      <c r="EA552" s="47"/>
      <c r="EB552" s="2" t="str">
        <f>IFERROR(IF(B552&lt;&gt;"", IF(ISNUMBER(SEARCH("english language learner", LOWER(INDEX(Paste_Here!C$2:C$600, MATCH(B552, Paste_Here!A$2:A$600, 0))))), "Yes", ""), ""), "")</f>
        <v/>
      </c>
      <c r="EC552" s="47"/>
      <c r="ED552" s="2" t="str">
        <f>IFERROR(IF(B552&lt;&gt;"", IF(OR(ISNUMBER(SEARCH("b", LOWER(INDEX(Paste_Here!K$2:K$600, MATCH(B552, Paste_Here!A$2:A$600, 0))))), ISNUMBER(SEARCH("h", LOWER(INDEX(Paste_Here!K$2:K$600, MATCH(B552, Paste_Here!A$2:A$600, 0))))), ISNUMBER(SEARCH("i", LOWER(INDEX(Paste_Here!K$2:K$600, MATCH(B552, Paste_Here!A$2:A$600, 0)))))), "Yes", IF(INDEX(Paste_Here!K$2:K$600, MATCH(B552, Paste_Here!A$2:A$600, 0))&lt;&gt;"", "No", "")), ""), "")</f>
        <v/>
      </c>
      <c r="EE552" s="47"/>
      <c r="EF552" s="34" t="str">
        <f>IFERROR(IF(B552&lt;&gt;"", IF(ISNUMBER(SEARCH("yes", LOWER(INDEX(Paste_Here!L$2:L$600, MATCH(B552, Paste_Here!A$2:A$600, 0))))), "Yes", IF(ISNUMBER(SEARCH("no", LOWER(INDEX(Paste_Here!L$2:L$600, MATCH(B552, Paste_Here!A$2:A$600, 0))))), "No", "")), ""), "")</f>
        <v/>
      </c>
      <c r="EG552" s="47"/>
      <c r="EH552" s="2" t="str">
        <f>IFERROR(IF(B552&lt;&gt;"", IF(ISNUMBER(SEARCH("transitional 2", LOWER(INDEX(Paste_Here!C$2:C$600, MATCH(B552, Paste_Here!A$2:A$600, 0))))), "T2", IF(ISNUMBER(SEARCH("transitional 1", LOWER(INDEX(Paste_Here!C$2:C$600, MATCH(B552, Paste_Here!A$2:A$600, 0))))), "T1", IF(ISNUMBER(SEARCH("waived ell services", LOWER(INDEX(Paste_Here!C$2:C$600, MATCH(B552, Paste_Here!A$2:A$600, 0))))), "W", ""))), ""), "")</f>
        <v/>
      </c>
      <c r="EI552" s="47"/>
      <c r="EJ552" s="2" t="str">
        <f>IFERROR(IF(B552&lt;&gt;"", IF(AND(INDEX(Paste_Here!AG$2:AG$600, MATCH(B552, Paste_Here!A$2:A$600, 0))&lt;&gt;"", ISNUMBER(VALUE(INDEX(Paste_Here!AG$2:AG$600, MATCH(B552, Paste_Here!A$2:A$600, 0))))), INDEX(Paste_Here!AG$2:AG$600, MATCH(B552, Paste_Here!A$2:A$600, 0)), ""), ""), "")</f>
        <v/>
      </c>
      <c r="EK552" s="47"/>
      <c r="EL552" s="2" t="str">
        <f>IFERROR(IF(B552&lt;&gt;"", IF(AND(INDEX(Paste_Here!AL$2:AL$600, MATCH(B552, Paste_Here!A$2:A$600, 0))&lt;&gt;"", ISNUMBER(VALUE(INDEX(Paste_Here!AL$2:AL$600, MATCH(B552, Paste_Here!A$2:A$600, 0))))), INDEX(Paste_Here!AL$2:AL$600, MATCH(B552, Paste_Here!A$2:A$600, 0)), ""), ""), "")</f>
        <v/>
      </c>
      <c r="EM552" s="47"/>
      <c r="FA552" s="4" t="str" cm="1">
        <f t="array" ref="FA552">IFERROR(INDEX(Paste_Here!$B$2:$B$600, MATCH(0, COUNTIF(FA$4:FA551, Paste_Here!$B$2:$B$600) + IF(Paste_Here!$B$2:$B$600="", 1, 0), 0)), "")</f>
        <v/>
      </c>
      <c r="FB552" s="4" t="str">
        <f>IF(FA552&lt;&gt;"", INDEX(Paste_Here!$A$2:$A$600, MATCH(FA552, Paste_Here!$B$2:$B$600, 0)), "")</f>
        <v/>
      </c>
      <c r="FC552" s="4" t="str">
        <f t="shared" si="52"/>
        <v/>
      </c>
      <c r="FD552" s="4" t="str" cm="1">
        <f t="array" ref="FD552">IFERROR(INDEX($FC$5:$FC$600, MATCH(SMALL(IF($FC$5:$FC$600&lt;&gt;"", COUNTIF($FC$5:$FC$600, "&lt;"&amp;$FC$5:$FC$600)+1), ROW()-ROW($FD$5)+1), COUNTIF($FC$5:$FC$600, "&lt;"&amp;$FC$5:$FC$600)+1, 0)), "")</f>
        <v/>
      </c>
      <c r="FF552" s="2" t="str">
        <f>IFERROR(IF(B552&lt;&gt;"", IF(AND(INDEX(Paste_Here!AH$2:AH$600, MATCH(B552, Paste_Here!A$2:A$600, 0))&lt;&gt;"", ISNUMBER(VALUE(INDEX(Paste_Here!AH$2:AH$600, MATCH(B552, Paste_Here!A$2:A$600, 0))))), INDEX(Paste_Here!AH$2:AH$600, MATCH(B552, Paste_Here!A$2:A$600, 0)), ""), ""), "")</f>
        <v/>
      </c>
      <c r="FG552" s="47"/>
      <c r="FH552" s="2" t="str">
        <f>IFERROR(IF(B552&lt;&gt;"", IF(AND(INDEX(Paste_Here!AM$2:AM$600, MATCH(B552, Paste_Here!A$2:A$600, 0))&lt;&gt;"", ISNUMBER(VALUE(INDEX(Paste_Here!AM$2:AM$600, MATCH(B552, Paste_Here!A$2:A$600, 0))))), INDEX(Paste_Here!AM$2:AM$600, MATCH(B552, Paste_Here!A$2:A$600, 0)), ""), ""), "")</f>
        <v/>
      </c>
      <c r="FI552" s="47"/>
      <c r="FJ552" s="47"/>
      <c r="FK552" s="2" t="str">
        <f t="shared" si="53"/>
        <v/>
      </c>
      <c r="FL552" s="47"/>
      <c r="FM552" s="2" t="str">
        <f>IFERROR(IF(B552&lt;&gt;"", IF(ISNUMBER(VALUE(INDEX(Paste_Here!H$2:H$600, MATCH(B552, Paste_Here!A$2:A$600, 0)))), IF(VALUE(INDEX(Paste_Here!H$2:H$600, MATCH(B552, Paste_Here!A$2:A$600, 0)))=0, "No", IF(AND(VALUE(INDEX(Paste_Here!H$2:H$600, MATCH(B552, Paste_Here!A$2:A$600, 0)))&gt;=1, VALUE(INDEX(Paste_Here!H$2:H$600, MATCH(B552, Paste_Here!A$2:A$600, 0)))&lt;=4), VALUE(INDEX(Paste_Here!H$2:H$600, MATCH(B552, Paste_Here!A$2:A$600, 0))), "")), ""), ""), "")</f>
        <v/>
      </c>
      <c r="FN552" s="47"/>
      <c r="FO552" s="34" t="str">
        <f>IFERROR(IF(B552&lt;&gt;"", IF(ISNUMBER(VALUE(INDEX(Paste_Here!I$2:I$600, MATCH(B552, Paste_Here!A$2:A$600, 0)))), IF(VALUE(INDEX(Paste_Here!I$2:I$600, MATCH(B552, Paste_Here!A$2:A$600, 0)))=0, "No", IF(AND(VALUE(INDEX(Paste_Here!I$2:I$600, MATCH(B552, Paste_Here!A$2:A$600, 0)))&gt;=1, VALUE(INDEX(Paste_Here!I$2:I$600, MATCH(B552, Paste_Here!A$2:A$600, 0)))&lt;=4), VALUE(INDEX(Paste_Here!I$2:I$600, MATCH(B552, Paste_Here!A$2:A$600, 0))), "")), ""), ""), "")</f>
        <v/>
      </c>
      <c r="FP552" s="47"/>
      <c r="FQ552" s="2"/>
      <c r="FR552" s="47"/>
      <c r="FS552" s="2"/>
      <c r="FT552" s="47"/>
      <c r="FU552" s="2"/>
      <c r="FV552" s="47"/>
      <c r="FW552" s="2"/>
      <c r="FX552" s="47"/>
      <c r="FY552" s="2"/>
      <c r="FZ552" s="47"/>
      <c r="GA552" s="2"/>
      <c r="GB552" s="47"/>
      <c r="GU552" s="2"/>
      <c r="GV552" s="47"/>
      <c r="GW552" s="2"/>
      <c r="GX552" s="47"/>
    </row>
    <row r="553" spans="1:206">
      <c r="A553" s="47"/>
      <c r="B553" s="2" t="str">
        <f t="shared" si="48"/>
        <v/>
      </c>
      <c r="C553" s="47"/>
      <c r="D553" s="2" t="str">
        <f>IFERROR(IF(B553&lt;&gt;"", IF(COUNTIF(INDEX(Paste_Here!N$2:O$600, MATCH(B553, Paste_Here!A$2:A$600, 0), 0), "yes") &gt; 0, "No", IF(COUNTIF(INDEX(Paste_Here!N$2:O$600, MATCH(B553, Paste_Here!A$2:A$600, 0), 0), "no") &gt; 0, "Yes", "")), ""), "")</f>
        <v/>
      </c>
      <c r="E553" s="47"/>
      <c r="F553" s="84" t="str">
        <f>IFERROR(IF(B553&lt;&gt;"", IF(AND(INDEX(Paste_Here!P$2:P$600, MATCH(B553, Paste_Here!A$2:A$600, 0))&lt;&gt;"", ISNUMBER(VALUE(INDEX(Paste_Here!P$2:P$600, MATCH(B553, Paste_Here!A$2:A$600, 0))))), INDEX(Paste_Here!P$2:P$600, MATCH(B553, Paste_Here!A$2:A$600, 0)), ""), ""), "")</f>
        <v/>
      </c>
      <c r="G553" s="47"/>
      <c r="H553" s="2" t="str">
        <f>IFERROR(IF(B553&lt;&gt;"", IF(ISNUMBER(SEARCH("highrisk", LOWER(INDEX(Paste_Here!Q$2:Q$600, MATCH(B553, Paste_Here!A$2:A$600, 0))))), "High Risk", IF(ISNUMBER(SEARCH("lowrisk", LOWER(INDEX(Paste_Here!Q$2:Q$600, MATCH(B553, Paste_Here!A$2:A$600, 0))))), "Low Risk", IF(ISNUMBER(SEARCH("somerisk", LOWER(INDEX(Paste_Here!Q$2:Q$600, MATCH(B553, Paste_Here!A$2:A$600, 0))))), "Some Risk", ""))), ""), "")</f>
        <v/>
      </c>
      <c r="I553" s="47"/>
      <c r="J553" s="2"/>
      <c r="K553" s="47"/>
      <c r="L553" s="2"/>
      <c r="M553" s="47"/>
      <c r="N553" s="2"/>
      <c r="O553" s="47"/>
      <c r="P553" s="2" t="str">
        <f>IFERROR(IF(B553&lt;&gt;"", IF(AND(ISNUMBER(VALUE(INDEX(Paste_Here!R$2:R$600, MATCH(B553, Paste_Here!A$2:A$600, 0)))), INDEX(Paste_Here!R$2:R$600, MATCH(B553, Paste_Here!A$2:A$600, 0)) &lt;&gt; ""), VALUE(INDEX(Paste_Here!R$2:R$600, MATCH(B553, Paste_Here!A$2:A$600, 0))), ""), ""), "")</f>
        <v/>
      </c>
      <c r="Q553" s="47"/>
      <c r="R553" s="2"/>
      <c r="S553" s="47"/>
      <c r="W553" s="47"/>
      <c r="X553" s="2"/>
      <c r="Y553" s="47"/>
      <c r="Z553" s="2" t="str">
        <f>IFERROR(IF(B553&lt;&gt;"", IF(AND(INDEX(Paste_Here!S$2:S$600, MATCH(B553, Paste_Here!A$2:A$600, 0))&lt;&gt;"", ISNUMBER(VALUE(INDEX(Paste_Here!S$2:S$600, MATCH(B553, Paste_Here!A$2:A$600, 0))))), INDEX(Paste_Here!S$2:S$600, MATCH(B553, Paste_Here!A$2:A$600, 0)), ""), ""), "")</f>
        <v/>
      </c>
      <c r="AA553" s="47"/>
      <c r="AB553" s="2" t="str">
        <f>IFERROR(IF(B553&lt;&gt;"", IF(ISNUMBER(SEARCH("highrisk", LOWER(INDEX(Paste_Here!T$2:T$600, MATCH(B553, Paste_Here!A$2:A$600, 0))))), "High Risk", IF(ISNUMBER(SEARCH("lowrisk", LOWER(INDEX(Paste_Here!T$2:T$600, MATCH(B553, Paste_Here!A$2:A$600, 0))))), "Low Risk", IF(ISNUMBER(SEARCH("somerisk", LOWER(INDEX(Paste_Here!T$2:T$600, MATCH(B553, Paste_Here!A$2:A$600, 0))))), "Some Risk", IF(ISNUMBER(SEARCH("OT", LOWER(INDEX(Paste_Here!T$2:T$600, MATCH(B553, Paste_Here!A$2:A$600, 0))))), "On Track", "")))), ""), "")</f>
        <v/>
      </c>
      <c r="AC553" s="47"/>
      <c r="AD553" s="2"/>
      <c r="AE553" s="47"/>
      <c r="AF553" s="2"/>
      <c r="AG553" s="47"/>
      <c r="AH553" s="2"/>
      <c r="AI553" s="47"/>
      <c r="AJ553" s="2" t="str" cm="1">
        <f t="array" aca="1" ref="AJ553" ca="1">IFERROR(IF(ISNUMBER(SEARCH("BR", INDEX(Paste_Here!AB$2:AB$210, MATCH(B553, Paste_Here!A$2:A$210, 0)))), -1, 1) * VALUE(_xlfn.TEXTJOIN("", TRUE, IF(ISNUMBER(--MID(INDEX(Paste_Here!AB$2:AB$210, MATCH(B553, Paste_Here!A$2:A$210, 0)), ROW(INDIRECT("1:"&amp;LEN(INDEX(Paste_Here!AB$2:AB$210, MATCH(B553, Paste_Here!A$2:A$210, 0))))), 1)), MID(INDEX(Paste_Here!AB$2:AB$210, MATCH(B553, Paste_Here!A$2:A$210, 0)), ROW(INDIRECT("1:"&amp;LEN(INDEX(Paste_Here!AB$2:AB$210, MATCH(B553, Paste_Here!A$2:A$210, 0))))), 1), ""))), "")</f>
        <v/>
      </c>
      <c r="AK553" s="47"/>
      <c r="AL553" s="34" t="str">
        <f>IFERROR(IF(B553&lt;&gt;"", IF(AND(INDEX(Paste_Here!AF$2:AF$600, MATCH(B553, Paste_Here!A$2:A$600, 0))&lt;&gt;"", ISNUMBER(VALUE(INDEX(Paste_Here!AF$2:AF$600, MATCH(B553, Paste_Here!A$2:A$600, 0))))), INDEX(Paste_Here!AF$2:AF$600, MATCH(B553, Paste_Here!A$2:A$600, 0)), ""), ""), "")</f>
        <v/>
      </c>
      <c r="AM553" s="47"/>
      <c r="AN553" s="47"/>
      <c r="AO553" s="2" t="str">
        <f t="shared" si="49"/>
        <v/>
      </c>
      <c r="AP553" s="47"/>
      <c r="AQ553" s="34" t="str">
        <f>IFERROR(IF(B553&lt;&gt;"", IF(COUNTIF(INDEX(Paste_Here!X$2:Y$600, MATCH(B553, Paste_Here!A$2:A$600, 0), 0), "yes") &gt; 0, "No", IF(COUNTIF(INDEX(Paste_Here!X$2:Y$600, MATCH(B553, Paste_Here!A$2:A$600, 0), 0), "no") &gt; 0, "Yes", "")), ""), "")</f>
        <v/>
      </c>
      <c r="AR553" s="47"/>
      <c r="AS553" s="34" t="str">
        <f>IFERROR(IF(B553&lt;&gt;"", IF(AND(INDEX(Paste_Here!U$2:U$600, MATCH(B553, Paste_Here!A$2:A$600, 0))&lt;&gt;"", ISNUMBER(VALUE(INDEX(Paste_Here!U$2:U$600, MATCH(B553, Paste_Here!A$2:A$600, 0))))), INDEX(Paste_Here!U$2:U$600, MATCH(B553, Paste_Here!A$2:A$600, 0)), ""), ""), "")</f>
        <v/>
      </c>
      <c r="AT553" s="47"/>
      <c r="AU553" s="34" t="str">
        <f>IFERROR(IF(B553&lt;&gt;"", IF(ISNUMBER(SEARCH("highrisk", LOWER(INDEX(Paste_Here!V$2:V$600, MATCH(B553, Paste_Here!A$2:A$600, 0))))), "High Risk", IF(ISNUMBER(SEARCH("lowrisk", LOWER(INDEX(Paste_Here!V$2:V$600, MATCH(B553, Paste_Here!A$2:A$600, 0))))), "Low Risk", IF(ISNUMBER(SEARCH("somerisk", LOWER(INDEX(Paste_Here!V$2:V$600, MATCH(B553, Paste_Here!A$2:A$600, 0))))), "Some Risk", ""))), ""), "")</f>
        <v/>
      </c>
      <c r="AV553" s="47"/>
      <c r="AW553" s="34" t="str">
        <f>IFERROR(IF(B553&lt;&gt;"", IF(AND(ISNUMBER(VALUE(INDEX(Paste_Here!W$2:W$600, MATCH(B553, Paste_Here!A$2:A$600, 0)))), INDEX(Paste_Here!W$2:W$600, MATCH(B553, Paste_Here!A$2:A$600, 0)) &lt;&gt; ""), VALUE(INDEX(Paste_Here!W$2:W$600, MATCH(B553, Paste_Here!A$2:A$600, 0))), ""), ""), "")</f>
        <v/>
      </c>
      <c r="AX553" s="47"/>
      <c r="BA553" s="2" t="str">
        <f>IFERROR(IF(B553&lt;&gt;"", IF(AND(INDEX(Paste_Here!AI$2:AI$600, MATCH(B553, Paste_Here!A$2:A$600, 0))&lt;&gt;"", ISNUMBER(VALUE(INDEX(Paste_Here!AI$2:AI$600, MATCH(B553, Paste_Here!A$2:A$600, 0))))), INDEX(Paste_Here!AI$2:AI$600, MATCH(B553, Paste_Here!A$2:A$600, 0)), ""), ""), "")</f>
        <v/>
      </c>
      <c r="BB553" s="47"/>
      <c r="BC553" s="34" t="str">
        <f>IFERROR(IF(B553&lt;&gt;"", IF(ISNUMBER(SEARCH("highrisk", LOWER(INDEX(Paste_Here!AJ$2:AJ$600, MATCH(B553, Paste_Here!A$2:A$600, 0))))), "High Risk", IF(ISNUMBER(SEARCH("lowrisk", LOWER(INDEX(Paste_Here!AJ$2:AJ$600, MATCH(B553, Paste_Here!A$2:A$600, 0))))), "Low Risk", IF(ISNUMBER(SEARCH("somerisk", LOWER(INDEX(Paste_Here!AJ$2:AJ$600, MATCH(B553, Paste_Here!A$2:A$600, 0))))), "Some Risk", IF(ISNUMBER(SEARCH("OT", LOWER(INDEX(Paste_Here!AJ$2:AJ$600, MATCH(B553, Paste_Here!A$2:A$600, 0))))), "On Track", "")))), ""), "")</f>
        <v/>
      </c>
      <c r="BD553" s="47"/>
      <c r="BE553" s="34" t="str">
        <f>IFERROR(IF(B553&lt;&gt;"", IF(AND(INDEX(Paste_Here!AK$2:AK$600, MATCH(B553, Paste_Here!A$2:A$600, 0))&lt;&gt;"", ISNUMBER(VALUE(INDEX(Paste_Here!AK$2:AK$600, MATCH(B553, Paste_Here!A$2:A$600, 0))))), INDEX(Paste_Here!AK$2:AK$600, MATCH(B553, Paste_Here!A$2:A$600, 0)), ""), ""), "")</f>
        <v/>
      </c>
      <c r="BF553" s="47"/>
      <c r="BG553" s="34" t="str" cm="1">
        <f t="array" aca="1" ref="BG553" ca="1">IFERROR(IF(B553&lt;&gt;"", IF(INDEX(Paste_Here!AE$2:AE$600, MATCH(B553, Paste_Here!A$2:A$600, 0))&lt;&gt;"", IF(LEFT(INDEX(Paste_Here!AE$2:AE$600, MATCH(B553, Paste_Here!A$2:A$600, 0)), 2)="EM", -1, 1) * VALUE(_xlfn.TEXTJOIN("", TRUE, IF(ISNUMBER(MID(INDEX(Paste_Here!AE$2:AE$600, MATCH(B553, Paste_Here!A$2:A$600, 0)), ROW(INDIRECT("1:"&amp;LEN(INDEX(Paste_Here!AE$2:AE$600, MATCH(B553, Paste_Here!A$2:A$600, 0))))), 1)*1), MID(INDEX(Paste_Here!AE$2:AE$600, MATCH(B553, Paste_Here!A$2:A$600, 0)), ROW(INDIRECT("1:"&amp;LEN(INDEX(Paste_Here!AE$2:AE$600, MATCH(B553, Paste_Here!A$2:A$600, 0))))), 1), ""))), ""), ""), "")</f>
        <v/>
      </c>
      <c r="BH553" s="47"/>
      <c r="BJ553" s="47"/>
      <c r="BK553" s="2" t="str">
        <f t="shared" si="50"/>
        <v/>
      </c>
      <c r="BL553" s="47"/>
      <c r="BM553" s="34" t="str">
        <f>IFERROR(IF(B553&lt;&gt;"", IF(AND(INDEX(Paste_Here!Z$2:Z$600, MATCH(B553, Paste_Here!A$2:A$600, 0))&lt;&gt;"", ISNUMBER(VALUE(INDEX(Paste_Here!Z$2:Z$600, MATCH(B553, Paste_Here!A$2:A$600, 0))))), INDEX(Paste_Here!Z$2:Z$600, MATCH(B553, Paste_Here!A$2:A$600, 0)), ""), ""), "")</f>
        <v/>
      </c>
      <c r="BN553" s="47"/>
      <c r="BO553" s="34" t="str">
        <f>IFERROR(IF(B553&lt;&gt;"", IF(ISNUMBER(SEARCH("highrisk", LOWER(INDEX(Paste_Here!AA$2:AA$600, MATCH(B553, Paste_Here!A$2:A$600, 0))))), "High Risk", IF(ISNUMBER(SEARCH("lowrisk", LOWER(INDEX(Paste_Here!AA$2:AA$600, MATCH(B553, Paste_Here!A$2:A$600, 0))))), "Low Risk", IF(ISNUMBER(SEARCH("somerisk", LOWER(INDEX(Paste_Here!AA$2:AA$600, MATCH(B553, Paste_Here!A$2:A$600, 0))))), "Some Risk", IF(ISNUMBER(SEARCH("OT", LOWER(INDEX(Paste_Here!AA$2:AA$600, MATCH(B553, Paste_Here!A$2:A$600, 0))))), "On Track", "")))), ""), "")</f>
        <v/>
      </c>
      <c r="BP553" s="47"/>
      <c r="BQ553" s="34" t="str">
        <f>IFERROR(IF(B553&lt;&gt;"", IF(AND(INDEX(Paste_Here!AC$2:AC$600, MATCH(B553, Paste_Here!A$2:A$600, 0))&lt;&gt;"", ISNUMBER(VALUE(INDEX(Paste_Here!AC$2:AC$600, MATCH(B553, Paste_Here!A$2:A$600, 0))))), INDEX(Paste_Here!AC$2:AC$600, MATCH(B553, Paste_Here!A$2:A$600, 0)), ""), ""), "")</f>
        <v/>
      </c>
      <c r="BR553" s="47"/>
      <c r="BS553" s="34" t="str">
        <f>IFERROR(IF(B553&lt;&gt;"", IF(ISNUMBER(SEARCH("highrisk", LOWER(INDEX(Paste_Here!AD$2:AD$600, MATCH(B553, Paste_Here!A$2:A$600, 0))))), "High Risk", IF(ISNUMBER(SEARCH("lowrisk", LOWER(INDEX(Paste_Here!AD$2:AD$600, MATCH(B553, Paste_Here!A$2:A$600, 0))))), "Low Risk", IF(ISNUMBER(SEARCH("somerisk", LOWER(INDEX(Paste_Here!AD$2:AD$600, MATCH(B553, Paste_Here!A$2:A$600, 0))))), "Some Risk", IF(ISNUMBER(SEARCH("OT", LOWER(INDEX(Paste_Here!AD$2:AD$600, MATCH(B553, Paste_Here!A$2:A$600, 0))))), "On Track", "")))), ""), "")</f>
        <v/>
      </c>
      <c r="BT553" s="47"/>
      <c r="BU553" s="34"/>
      <c r="BV553" s="47"/>
      <c r="BW553" s="34"/>
      <c r="BX553" s="47"/>
      <c r="BY553" s="34"/>
      <c r="BZ553" s="47"/>
      <c r="CA553" s="34"/>
      <c r="CB553" s="49"/>
      <c r="DT553" s="47"/>
      <c r="DU553" s="47"/>
      <c r="DV553" s="2" t="str">
        <f t="shared" si="51"/>
        <v/>
      </c>
      <c r="DW553" s="47"/>
      <c r="DX553" s="2" t="str">
        <f>IFERROR(IF(B553&lt;&gt;"", IF(ISNUMBER(SEARCH("s", LOWER(INDEX(Paste_Here!M$2:M$600, MATCH(B553, Paste_Here!A$2:A$600, 0))))), "Yes", IF(INDEX(Paste_Here!M$2:M$600, MATCH(B553, Paste_Here!A$2:A$600, 0))&lt;&gt;"", "No", "")), ""), "")</f>
        <v/>
      </c>
      <c r="DY553" s="47"/>
      <c r="DZ553" s="2" t="str">
        <f>IFERROR(IF(B553&lt;&gt;"", IF(ISNUMBER(SEARCH("yes", LOWER(INDEX(Paste_Here!F$2:F$600, MATCH(B553, Paste_Here!A$2:A$600, 0))))), "Yes", IF(ISNUMBER(SEARCH("no", LOWER(INDEX(Paste_Here!F$2:F$600, MATCH(B553, Paste_Here!A$2:A$600, 0))))), "No", "")), ""), "")</f>
        <v/>
      </c>
      <c r="EA553" s="47"/>
      <c r="EB553" s="2" t="str">
        <f>IFERROR(IF(B553&lt;&gt;"", IF(ISNUMBER(SEARCH("english language learner", LOWER(INDEX(Paste_Here!C$2:C$600, MATCH(B553, Paste_Here!A$2:A$600, 0))))), "Yes", ""), ""), "")</f>
        <v/>
      </c>
      <c r="EC553" s="47"/>
      <c r="ED553" s="2" t="str">
        <f>IFERROR(IF(B553&lt;&gt;"", IF(OR(ISNUMBER(SEARCH("b", LOWER(INDEX(Paste_Here!K$2:K$600, MATCH(B553, Paste_Here!A$2:A$600, 0))))), ISNUMBER(SEARCH("h", LOWER(INDEX(Paste_Here!K$2:K$600, MATCH(B553, Paste_Here!A$2:A$600, 0))))), ISNUMBER(SEARCH("i", LOWER(INDEX(Paste_Here!K$2:K$600, MATCH(B553, Paste_Here!A$2:A$600, 0)))))), "Yes", IF(INDEX(Paste_Here!K$2:K$600, MATCH(B553, Paste_Here!A$2:A$600, 0))&lt;&gt;"", "No", "")), ""), "")</f>
        <v/>
      </c>
      <c r="EE553" s="47"/>
      <c r="EF553" s="34" t="str">
        <f>IFERROR(IF(B553&lt;&gt;"", IF(ISNUMBER(SEARCH("yes", LOWER(INDEX(Paste_Here!L$2:L$600, MATCH(B553, Paste_Here!A$2:A$600, 0))))), "Yes", IF(ISNUMBER(SEARCH("no", LOWER(INDEX(Paste_Here!L$2:L$600, MATCH(B553, Paste_Here!A$2:A$600, 0))))), "No", "")), ""), "")</f>
        <v/>
      </c>
      <c r="EG553" s="47"/>
      <c r="EH553" s="2" t="str">
        <f>IFERROR(IF(B553&lt;&gt;"", IF(ISNUMBER(SEARCH("transitional 2", LOWER(INDEX(Paste_Here!C$2:C$600, MATCH(B553, Paste_Here!A$2:A$600, 0))))), "T2", IF(ISNUMBER(SEARCH("transitional 1", LOWER(INDEX(Paste_Here!C$2:C$600, MATCH(B553, Paste_Here!A$2:A$600, 0))))), "T1", IF(ISNUMBER(SEARCH("waived ell services", LOWER(INDEX(Paste_Here!C$2:C$600, MATCH(B553, Paste_Here!A$2:A$600, 0))))), "W", ""))), ""), "")</f>
        <v/>
      </c>
      <c r="EI553" s="47"/>
      <c r="EJ553" s="2" t="str">
        <f>IFERROR(IF(B553&lt;&gt;"", IF(AND(INDEX(Paste_Here!AG$2:AG$600, MATCH(B553, Paste_Here!A$2:A$600, 0))&lt;&gt;"", ISNUMBER(VALUE(INDEX(Paste_Here!AG$2:AG$600, MATCH(B553, Paste_Here!A$2:A$600, 0))))), INDEX(Paste_Here!AG$2:AG$600, MATCH(B553, Paste_Here!A$2:A$600, 0)), ""), ""), "")</f>
        <v/>
      </c>
      <c r="EK553" s="47"/>
      <c r="EL553" s="2" t="str">
        <f>IFERROR(IF(B553&lt;&gt;"", IF(AND(INDEX(Paste_Here!AL$2:AL$600, MATCH(B553, Paste_Here!A$2:A$600, 0))&lt;&gt;"", ISNUMBER(VALUE(INDEX(Paste_Here!AL$2:AL$600, MATCH(B553, Paste_Here!A$2:A$600, 0))))), INDEX(Paste_Here!AL$2:AL$600, MATCH(B553, Paste_Here!A$2:A$600, 0)), ""), ""), "")</f>
        <v/>
      </c>
      <c r="EM553" s="47"/>
      <c r="FA553" s="4" t="str" cm="1">
        <f t="array" ref="FA553">IFERROR(INDEX(Paste_Here!$B$2:$B$600, MATCH(0, COUNTIF(FA$4:FA552, Paste_Here!$B$2:$B$600) + IF(Paste_Here!$B$2:$B$600="", 1, 0), 0)), "")</f>
        <v/>
      </c>
      <c r="FB553" s="4" t="str">
        <f>IF(FA553&lt;&gt;"", INDEX(Paste_Here!$A$2:$A$600, MATCH(FA553, Paste_Here!$B$2:$B$600, 0)), "")</f>
        <v/>
      </c>
      <c r="FC553" s="4" t="str">
        <f t="shared" si="52"/>
        <v/>
      </c>
      <c r="FD553" s="4" t="str" cm="1">
        <f t="array" ref="FD553">IFERROR(INDEX($FC$5:$FC$600, MATCH(SMALL(IF($FC$5:$FC$600&lt;&gt;"", COUNTIF($FC$5:$FC$600, "&lt;"&amp;$FC$5:$FC$600)+1), ROW()-ROW($FD$5)+1), COUNTIF($FC$5:$FC$600, "&lt;"&amp;$FC$5:$FC$600)+1, 0)), "")</f>
        <v/>
      </c>
      <c r="FF553" s="2" t="str">
        <f>IFERROR(IF(B553&lt;&gt;"", IF(AND(INDEX(Paste_Here!AH$2:AH$600, MATCH(B553, Paste_Here!A$2:A$600, 0))&lt;&gt;"", ISNUMBER(VALUE(INDEX(Paste_Here!AH$2:AH$600, MATCH(B553, Paste_Here!A$2:A$600, 0))))), INDEX(Paste_Here!AH$2:AH$600, MATCH(B553, Paste_Here!A$2:A$600, 0)), ""), ""), "")</f>
        <v/>
      </c>
      <c r="FG553" s="47"/>
      <c r="FH553" s="2" t="str">
        <f>IFERROR(IF(B553&lt;&gt;"", IF(AND(INDEX(Paste_Here!AM$2:AM$600, MATCH(B553, Paste_Here!A$2:A$600, 0))&lt;&gt;"", ISNUMBER(VALUE(INDEX(Paste_Here!AM$2:AM$600, MATCH(B553, Paste_Here!A$2:A$600, 0))))), INDEX(Paste_Here!AM$2:AM$600, MATCH(B553, Paste_Here!A$2:A$600, 0)), ""), ""), "")</f>
        <v/>
      </c>
      <c r="FI553" s="47"/>
      <c r="FJ553" s="47"/>
      <c r="FK553" s="2" t="str">
        <f t="shared" si="53"/>
        <v/>
      </c>
      <c r="FL553" s="47"/>
      <c r="FM553" s="2" t="str">
        <f>IFERROR(IF(B553&lt;&gt;"", IF(ISNUMBER(VALUE(INDEX(Paste_Here!H$2:H$600, MATCH(B553, Paste_Here!A$2:A$600, 0)))), IF(VALUE(INDEX(Paste_Here!H$2:H$600, MATCH(B553, Paste_Here!A$2:A$600, 0)))=0, "No", IF(AND(VALUE(INDEX(Paste_Here!H$2:H$600, MATCH(B553, Paste_Here!A$2:A$600, 0)))&gt;=1, VALUE(INDEX(Paste_Here!H$2:H$600, MATCH(B553, Paste_Here!A$2:A$600, 0)))&lt;=4), VALUE(INDEX(Paste_Here!H$2:H$600, MATCH(B553, Paste_Here!A$2:A$600, 0))), "")), ""), ""), "")</f>
        <v/>
      </c>
      <c r="FN553" s="47"/>
      <c r="FO553" s="34" t="str">
        <f>IFERROR(IF(B553&lt;&gt;"", IF(ISNUMBER(VALUE(INDEX(Paste_Here!I$2:I$600, MATCH(B553, Paste_Here!A$2:A$600, 0)))), IF(VALUE(INDEX(Paste_Here!I$2:I$600, MATCH(B553, Paste_Here!A$2:A$600, 0)))=0, "No", IF(AND(VALUE(INDEX(Paste_Here!I$2:I$600, MATCH(B553, Paste_Here!A$2:A$600, 0)))&gt;=1, VALUE(INDEX(Paste_Here!I$2:I$600, MATCH(B553, Paste_Here!A$2:A$600, 0)))&lt;=4), VALUE(INDEX(Paste_Here!I$2:I$600, MATCH(B553, Paste_Here!A$2:A$600, 0))), "")), ""), ""), "")</f>
        <v/>
      </c>
      <c r="FP553" s="47"/>
      <c r="FQ553" s="2"/>
      <c r="FR553" s="47"/>
      <c r="FS553" s="2"/>
      <c r="FT553" s="47"/>
      <c r="FU553" s="2"/>
      <c r="FV553" s="47"/>
      <c r="FW553" s="2"/>
      <c r="FX553" s="47"/>
      <c r="FY553" s="2"/>
      <c r="FZ553" s="47"/>
      <c r="GA553" s="2"/>
      <c r="GB553" s="47"/>
      <c r="GU553" s="2"/>
      <c r="GV553" s="47"/>
      <c r="GW553" s="2"/>
      <c r="GX553" s="47"/>
    </row>
    <row r="554" spans="1:206">
      <c r="A554" s="47"/>
      <c r="B554" s="2" t="str">
        <f t="shared" si="48"/>
        <v/>
      </c>
      <c r="C554" s="47"/>
      <c r="D554" s="2" t="str">
        <f>IFERROR(IF(B554&lt;&gt;"", IF(COUNTIF(INDEX(Paste_Here!N$2:O$600, MATCH(B554, Paste_Here!A$2:A$600, 0), 0), "yes") &gt; 0, "No", IF(COUNTIF(INDEX(Paste_Here!N$2:O$600, MATCH(B554, Paste_Here!A$2:A$600, 0), 0), "no") &gt; 0, "Yes", "")), ""), "")</f>
        <v/>
      </c>
      <c r="E554" s="47"/>
      <c r="F554" s="84" t="str">
        <f>IFERROR(IF(B554&lt;&gt;"", IF(AND(INDEX(Paste_Here!P$2:P$600, MATCH(B554, Paste_Here!A$2:A$600, 0))&lt;&gt;"", ISNUMBER(VALUE(INDEX(Paste_Here!P$2:P$600, MATCH(B554, Paste_Here!A$2:A$600, 0))))), INDEX(Paste_Here!P$2:P$600, MATCH(B554, Paste_Here!A$2:A$600, 0)), ""), ""), "")</f>
        <v/>
      </c>
      <c r="G554" s="47"/>
      <c r="H554" s="2" t="str">
        <f>IFERROR(IF(B554&lt;&gt;"", IF(ISNUMBER(SEARCH("highrisk", LOWER(INDEX(Paste_Here!Q$2:Q$600, MATCH(B554, Paste_Here!A$2:A$600, 0))))), "High Risk", IF(ISNUMBER(SEARCH("lowrisk", LOWER(INDEX(Paste_Here!Q$2:Q$600, MATCH(B554, Paste_Here!A$2:A$600, 0))))), "Low Risk", IF(ISNUMBER(SEARCH("somerisk", LOWER(INDEX(Paste_Here!Q$2:Q$600, MATCH(B554, Paste_Here!A$2:A$600, 0))))), "Some Risk", ""))), ""), "")</f>
        <v/>
      </c>
      <c r="I554" s="47"/>
      <c r="J554" s="2"/>
      <c r="K554" s="47"/>
      <c r="L554" s="2"/>
      <c r="M554" s="47"/>
      <c r="N554" s="2"/>
      <c r="O554" s="47"/>
      <c r="P554" s="2" t="str">
        <f>IFERROR(IF(B554&lt;&gt;"", IF(AND(ISNUMBER(VALUE(INDEX(Paste_Here!R$2:R$600, MATCH(B554, Paste_Here!A$2:A$600, 0)))), INDEX(Paste_Here!R$2:R$600, MATCH(B554, Paste_Here!A$2:A$600, 0)) &lt;&gt; ""), VALUE(INDEX(Paste_Here!R$2:R$600, MATCH(B554, Paste_Here!A$2:A$600, 0))), ""), ""), "")</f>
        <v/>
      </c>
      <c r="Q554" s="47"/>
      <c r="R554" s="2"/>
      <c r="S554" s="47"/>
      <c r="W554" s="47"/>
      <c r="X554" s="2"/>
      <c r="Y554" s="47"/>
      <c r="Z554" s="2" t="str">
        <f>IFERROR(IF(B554&lt;&gt;"", IF(AND(INDEX(Paste_Here!S$2:S$600, MATCH(B554, Paste_Here!A$2:A$600, 0))&lt;&gt;"", ISNUMBER(VALUE(INDEX(Paste_Here!S$2:S$600, MATCH(B554, Paste_Here!A$2:A$600, 0))))), INDEX(Paste_Here!S$2:S$600, MATCH(B554, Paste_Here!A$2:A$600, 0)), ""), ""), "")</f>
        <v/>
      </c>
      <c r="AA554" s="47"/>
      <c r="AB554" s="2" t="str">
        <f>IFERROR(IF(B554&lt;&gt;"", IF(ISNUMBER(SEARCH("highrisk", LOWER(INDEX(Paste_Here!T$2:T$600, MATCH(B554, Paste_Here!A$2:A$600, 0))))), "High Risk", IF(ISNUMBER(SEARCH("lowrisk", LOWER(INDEX(Paste_Here!T$2:T$600, MATCH(B554, Paste_Here!A$2:A$600, 0))))), "Low Risk", IF(ISNUMBER(SEARCH("somerisk", LOWER(INDEX(Paste_Here!T$2:T$600, MATCH(B554, Paste_Here!A$2:A$600, 0))))), "Some Risk", IF(ISNUMBER(SEARCH("OT", LOWER(INDEX(Paste_Here!T$2:T$600, MATCH(B554, Paste_Here!A$2:A$600, 0))))), "On Track", "")))), ""), "")</f>
        <v/>
      </c>
      <c r="AC554" s="47"/>
      <c r="AD554" s="2"/>
      <c r="AE554" s="47"/>
      <c r="AF554" s="2"/>
      <c r="AG554" s="47"/>
      <c r="AH554" s="2"/>
      <c r="AI554" s="47"/>
      <c r="AJ554" s="2" t="str" cm="1">
        <f t="array" aca="1" ref="AJ554" ca="1">IFERROR(IF(ISNUMBER(SEARCH("BR", INDEX(Paste_Here!AB$2:AB$210, MATCH(B554, Paste_Here!A$2:A$210, 0)))), -1, 1) * VALUE(_xlfn.TEXTJOIN("", TRUE, IF(ISNUMBER(--MID(INDEX(Paste_Here!AB$2:AB$210, MATCH(B554, Paste_Here!A$2:A$210, 0)), ROW(INDIRECT("1:"&amp;LEN(INDEX(Paste_Here!AB$2:AB$210, MATCH(B554, Paste_Here!A$2:A$210, 0))))), 1)), MID(INDEX(Paste_Here!AB$2:AB$210, MATCH(B554, Paste_Here!A$2:A$210, 0)), ROW(INDIRECT("1:"&amp;LEN(INDEX(Paste_Here!AB$2:AB$210, MATCH(B554, Paste_Here!A$2:A$210, 0))))), 1), ""))), "")</f>
        <v/>
      </c>
      <c r="AK554" s="47"/>
      <c r="AL554" s="34" t="str">
        <f>IFERROR(IF(B554&lt;&gt;"", IF(AND(INDEX(Paste_Here!AF$2:AF$600, MATCH(B554, Paste_Here!A$2:A$600, 0))&lt;&gt;"", ISNUMBER(VALUE(INDEX(Paste_Here!AF$2:AF$600, MATCH(B554, Paste_Here!A$2:A$600, 0))))), INDEX(Paste_Here!AF$2:AF$600, MATCH(B554, Paste_Here!A$2:A$600, 0)), ""), ""), "")</f>
        <v/>
      </c>
      <c r="AM554" s="47"/>
      <c r="AN554" s="47"/>
      <c r="AO554" s="2" t="str">
        <f t="shared" si="49"/>
        <v/>
      </c>
      <c r="AP554" s="47"/>
      <c r="AQ554" s="34" t="str">
        <f>IFERROR(IF(B554&lt;&gt;"", IF(COUNTIF(INDEX(Paste_Here!X$2:Y$600, MATCH(B554, Paste_Here!A$2:A$600, 0), 0), "yes") &gt; 0, "No", IF(COUNTIF(INDEX(Paste_Here!X$2:Y$600, MATCH(B554, Paste_Here!A$2:A$600, 0), 0), "no") &gt; 0, "Yes", "")), ""), "")</f>
        <v/>
      </c>
      <c r="AR554" s="47"/>
      <c r="AS554" s="34" t="str">
        <f>IFERROR(IF(B554&lt;&gt;"", IF(AND(INDEX(Paste_Here!U$2:U$600, MATCH(B554, Paste_Here!A$2:A$600, 0))&lt;&gt;"", ISNUMBER(VALUE(INDEX(Paste_Here!U$2:U$600, MATCH(B554, Paste_Here!A$2:A$600, 0))))), INDEX(Paste_Here!U$2:U$600, MATCH(B554, Paste_Here!A$2:A$600, 0)), ""), ""), "")</f>
        <v/>
      </c>
      <c r="AT554" s="47"/>
      <c r="AU554" s="34" t="str">
        <f>IFERROR(IF(B554&lt;&gt;"", IF(ISNUMBER(SEARCH("highrisk", LOWER(INDEX(Paste_Here!V$2:V$600, MATCH(B554, Paste_Here!A$2:A$600, 0))))), "High Risk", IF(ISNUMBER(SEARCH("lowrisk", LOWER(INDEX(Paste_Here!V$2:V$600, MATCH(B554, Paste_Here!A$2:A$600, 0))))), "Low Risk", IF(ISNUMBER(SEARCH("somerisk", LOWER(INDEX(Paste_Here!V$2:V$600, MATCH(B554, Paste_Here!A$2:A$600, 0))))), "Some Risk", ""))), ""), "")</f>
        <v/>
      </c>
      <c r="AV554" s="47"/>
      <c r="AW554" s="34" t="str">
        <f>IFERROR(IF(B554&lt;&gt;"", IF(AND(ISNUMBER(VALUE(INDEX(Paste_Here!W$2:W$600, MATCH(B554, Paste_Here!A$2:A$600, 0)))), INDEX(Paste_Here!W$2:W$600, MATCH(B554, Paste_Here!A$2:A$600, 0)) &lt;&gt; ""), VALUE(INDEX(Paste_Here!W$2:W$600, MATCH(B554, Paste_Here!A$2:A$600, 0))), ""), ""), "")</f>
        <v/>
      </c>
      <c r="AX554" s="47"/>
      <c r="BA554" s="2" t="str">
        <f>IFERROR(IF(B554&lt;&gt;"", IF(AND(INDEX(Paste_Here!AI$2:AI$600, MATCH(B554, Paste_Here!A$2:A$600, 0))&lt;&gt;"", ISNUMBER(VALUE(INDEX(Paste_Here!AI$2:AI$600, MATCH(B554, Paste_Here!A$2:A$600, 0))))), INDEX(Paste_Here!AI$2:AI$600, MATCH(B554, Paste_Here!A$2:A$600, 0)), ""), ""), "")</f>
        <v/>
      </c>
      <c r="BB554" s="47"/>
      <c r="BC554" s="34" t="str">
        <f>IFERROR(IF(B554&lt;&gt;"", IF(ISNUMBER(SEARCH("highrisk", LOWER(INDEX(Paste_Here!AJ$2:AJ$600, MATCH(B554, Paste_Here!A$2:A$600, 0))))), "High Risk", IF(ISNUMBER(SEARCH("lowrisk", LOWER(INDEX(Paste_Here!AJ$2:AJ$600, MATCH(B554, Paste_Here!A$2:A$600, 0))))), "Low Risk", IF(ISNUMBER(SEARCH("somerisk", LOWER(INDEX(Paste_Here!AJ$2:AJ$600, MATCH(B554, Paste_Here!A$2:A$600, 0))))), "Some Risk", IF(ISNUMBER(SEARCH("OT", LOWER(INDEX(Paste_Here!AJ$2:AJ$600, MATCH(B554, Paste_Here!A$2:A$600, 0))))), "On Track", "")))), ""), "")</f>
        <v/>
      </c>
      <c r="BD554" s="47"/>
      <c r="BE554" s="34" t="str">
        <f>IFERROR(IF(B554&lt;&gt;"", IF(AND(INDEX(Paste_Here!AK$2:AK$600, MATCH(B554, Paste_Here!A$2:A$600, 0))&lt;&gt;"", ISNUMBER(VALUE(INDEX(Paste_Here!AK$2:AK$600, MATCH(B554, Paste_Here!A$2:A$600, 0))))), INDEX(Paste_Here!AK$2:AK$600, MATCH(B554, Paste_Here!A$2:A$600, 0)), ""), ""), "")</f>
        <v/>
      </c>
      <c r="BF554" s="47"/>
      <c r="BG554" s="34" t="str" cm="1">
        <f t="array" aca="1" ref="BG554" ca="1">IFERROR(IF(B554&lt;&gt;"", IF(INDEX(Paste_Here!AE$2:AE$600, MATCH(B554, Paste_Here!A$2:A$600, 0))&lt;&gt;"", IF(LEFT(INDEX(Paste_Here!AE$2:AE$600, MATCH(B554, Paste_Here!A$2:A$600, 0)), 2)="EM", -1, 1) * VALUE(_xlfn.TEXTJOIN("", TRUE, IF(ISNUMBER(MID(INDEX(Paste_Here!AE$2:AE$600, MATCH(B554, Paste_Here!A$2:A$600, 0)), ROW(INDIRECT("1:"&amp;LEN(INDEX(Paste_Here!AE$2:AE$600, MATCH(B554, Paste_Here!A$2:A$600, 0))))), 1)*1), MID(INDEX(Paste_Here!AE$2:AE$600, MATCH(B554, Paste_Here!A$2:A$600, 0)), ROW(INDIRECT("1:"&amp;LEN(INDEX(Paste_Here!AE$2:AE$600, MATCH(B554, Paste_Here!A$2:A$600, 0))))), 1), ""))), ""), ""), "")</f>
        <v/>
      </c>
      <c r="BH554" s="47"/>
      <c r="BJ554" s="47"/>
      <c r="BK554" s="2" t="str">
        <f t="shared" si="50"/>
        <v/>
      </c>
      <c r="BL554" s="47"/>
      <c r="BM554" s="34" t="str">
        <f>IFERROR(IF(B554&lt;&gt;"", IF(AND(INDEX(Paste_Here!Z$2:Z$600, MATCH(B554, Paste_Here!A$2:A$600, 0))&lt;&gt;"", ISNUMBER(VALUE(INDEX(Paste_Here!Z$2:Z$600, MATCH(B554, Paste_Here!A$2:A$600, 0))))), INDEX(Paste_Here!Z$2:Z$600, MATCH(B554, Paste_Here!A$2:A$600, 0)), ""), ""), "")</f>
        <v/>
      </c>
      <c r="BN554" s="47"/>
      <c r="BO554" s="34" t="str">
        <f>IFERROR(IF(B554&lt;&gt;"", IF(ISNUMBER(SEARCH("highrisk", LOWER(INDEX(Paste_Here!AA$2:AA$600, MATCH(B554, Paste_Here!A$2:A$600, 0))))), "High Risk", IF(ISNUMBER(SEARCH("lowrisk", LOWER(INDEX(Paste_Here!AA$2:AA$600, MATCH(B554, Paste_Here!A$2:A$600, 0))))), "Low Risk", IF(ISNUMBER(SEARCH("somerisk", LOWER(INDEX(Paste_Here!AA$2:AA$600, MATCH(B554, Paste_Here!A$2:A$600, 0))))), "Some Risk", IF(ISNUMBER(SEARCH("OT", LOWER(INDEX(Paste_Here!AA$2:AA$600, MATCH(B554, Paste_Here!A$2:A$600, 0))))), "On Track", "")))), ""), "")</f>
        <v/>
      </c>
      <c r="BP554" s="47"/>
      <c r="BQ554" s="34" t="str">
        <f>IFERROR(IF(B554&lt;&gt;"", IF(AND(INDEX(Paste_Here!AC$2:AC$600, MATCH(B554, Paste_Here!A$2:A$600, 0))&lt;&gt;"", ISNUMBER(VALUE(INDEX(Paste_Here!AC$2:AC$600, MATCH(B554, Paste_Here!A$2:A$600, 0))))), INDEX(Paste_Here!AC$2:AC$600, MATCH(B554, Paste_Here!A$2:A$600, 0)), ""), ""), "")</f>
        <v/>
      </c>
      <c r="BR554" s="47"/>
      <c r="BS554" s="34" t="str">
        <f>IFERROR(IF(B554&lt;&gt;"", IF(ISNUMBER(SEARCH("highrisk", LOWER(INDEX(Paste_Here!AD$2:AD$600, MATCH(B554, Paste_Here!A$2:A$600, 0))))), "High Risk", IF(ISNUMBER(SEARCH("lowrisk", LOWER(INDEX(Paste_Here!AD$2:AD$600, MATCH(B554, Paste_Here!A$2:A$600, 0))))), "Low Risk", IF(ISNUMBER(SEARCH("somerisk", LOWER(INDEX(Paste_Here!AD$2:AD$600, MATCH(B554, Paste_Here!A$2:A$600, 0))))), "Some Risk", IF(ISNUMBER(SEARCH("OT", LOWER(INDEX(Paste_Here!AD$2:AD$600, MATCH(B554, Paste_Here!A$2:A$600, 0))))), "On Track", "")))), ""), "")</f>
        <v/>
      </c>
      <c r="BT554" s="47"/>
      <c r="BU554" s="34"/>
      <c r="BV554" s="47"/>
      <c r="BW554" s="34"/>
      <c r="BX554" s="47"/>
      <c r="BY554" s="34"/>
      <c r="BZ554" s="47"/>
      <c r="CA554" s="34"/>
      <c r="CB554" s="49"/>
      <c r="DT554" s="47"/>
      <c r="DU554" s="47"/>
      <c r="DV554" s="2" t="str">
        <f t="shared" si="51"/>
        <v/>
      </c>
      <c r="DW554" s="47"/>
      <c r="DX554" s="2" t="str">
        <f>IFERROR(IF(B554&lt;&gt;"", IF(ISNUMBER(SEARCH("s", LOWER(INDEX(Paste_Here!M$2:M$600, MATCH(B554, Paste_Here!A$2:A$600, 0))))), "Yes", IF(INDEX(Paste_Here!M$2:M$600, MATCH(B554, Paste_Here!A$2:A$600, 0))&lt;&gt;"", "No", "")), ""), "")</f>
        <v/>
      </c>
      <c r="DY554" s="47"/>
      <c r="DZ554" s="2" t="str">
        <f>IFERROR(IF(B554&lt;&gt;"", IF(ISNUMBER(SEARCH("yes", LOWER(INDEX(Paste_Here!F$2:F$600, MATCH(B554, Paste_Here!A$2:A$600, 0))))), "Yes", IF(ISNUMBER(SEARCH("no", LOWER(INDEX(Paste_Here!F$2:F$600, MATCH(B554, Paste_Here!A$2:A$600, 0))))), "No", "")), ""), "")</f>
        <v/>
      </c>
      <c r="EA554" s="47"/>
      <c r="EB554" s="2" t="str">
        <f>IFERROR(IF(B554&lt;&gt;"", IF(ISNUMBER(SEARCH("english language learner", LOWER(INDEX(Paste_Here!C$2:C$600, MATCH(B554, Paste_Here!A$2:A$600, 0))))), "Yes", ""), ""), "")</f>
        <v/>
      </c>
      <c r="EC554" s="47"/>
      <c r="ED554" s="2" t="str">
        <f>IFERROR(IF(B554&lt;&gt;"", IF(OR(ISNUMBER(SEARCH("b", LOWER(INDEX(Paste_Here!K$2:K$600, MATCH(B554, Paste_Here!A$2:A$600, 0))))), ISNUMBER(SEARCH("h", LOWER(INDEX(Paste_Here!K$2:K$600, MATCH(B554, Paste_Here!A$2:A$600, 0))))), ISNUMBER(SEARCH("i", LOWER(INDEX(Paste_Here!K$2:K$600, MATCH(B554, Paste_Here!A$2:A$600, 0)))))), "Yes", IF(INDEX(Paste_Here!K$2:K$600, MATCH(B554, Paste_Here!A$2:A$600, 0))&lt;&gt;"", "No", "")), ""), "")</f>
        <v/>
      </c>
      <c r="EE554" s="47"/>
      <c r="EF554" s="34" t="str">
        <f>IFERROR(IF(B554&lt;&gt;"", IF(ISNUMBER(SEARCH("yes", LOWER(INDEX(Paste_Here!L$2:L$600, MATCH(B554, Paste_Here!A$2:A$600, 0))))), "Yes", IF(ISNUMBER(SEARCH("no", LOWER(INDEX(Paste_Here!L$2:L$600, MATCH(B554, Paste_Here!A$2:A$600, 0))))), "No", "")), ""), "")</f>
        <v/>
      </c>
      <c r="EG554" s="47"/>
      <c r="EH554" s="2" t="str">
        <f>IFERROR(IF(B554&lt;&gt;"", IF(ISNUMBER(SEARCH("transitional 2", LOWER(INDEX(Paste_Here!C$2:C$600, MATCH(B554, Paste_Here!A$2:A$600, 0))))), "T2", IF(ISNUMBER(SEARCH("transitional 1", LOWER(INDEX(Paste_Here!C$2:C$600, MATCH(B554, Paste_Here!A$2:A$600, 0))))), "T1", IF(ISNUMBER(SEARCH("waived ell services", LOWER(INDEX(Paste_Here!C$2:C$600, MATCH(B554, Paste_Here!A$2:A$600, 0))))), "W", ""))), ""), "")</f>
        <v/>
      </c>
      <c r="EI554" s="47"/>
      <c r="EJ554" s="2" t="str">
        <f>IFERROR(IF(B554&lt;&gt;"", IF(AND(INDEX(Paste_Here!AG$2:AG$600, MATCH(B554, Paste_Here!A$2:A$600, 0))&lt;&gt;"", ISNUMBER(VALUE(INDEX(Paste_Here!AG$2:AG$600, MATCH(B554, Paste_Here!A$2:A$600, 0))))), INDEX(Paste_Here!AG$2:AG$600, MATCH(B554, Paste_Here!A$2:A$600, 0)), ""), ""), "")</f>
        <v/>
      </c>
      <c r="EK554" s="47"/>
      <c r="EL554" s="2" t="str">
        <f>IFERROR(IF(B554&lt;&gt;"", IF(AND(INDEX(Paste_Here!AL$2:AL$600, MATCH(B554, Paste_Here!A$2:A$600, 0))&lt;&gt;"", ISNUMBER(VALUE(INDEX(Paste_Here!AL$2:AL$600, MATCH(B554, Paste_Here!A$2:A$600, 0))))), INDEX(Paste_Here!AL$2:AL$600, MATCH(B554, Paste_Here!A$2:A$600, 0)), ""), ""), "")</f>
        <v/>
      </c>
      <c r="EM554" s="47"/>
      <c r="FA554" s="4" t="str" cm="1">
        <f t="array" ref="FA554">IFERROR(INDEX(Paste_Here!$B$2:$B$600, MATCH(0, COUNTIF(FA$4:FA553, Paste_Here!$B$2:$B$600) + IF(Paste_Here!$B$2:$B$600="", 1, 0), 0)), "")</f>
        <v/>
      </c>
      <c r="FB554" s="4" t="str">
        <f>IF(FA554&lt;&gt;"", INDEX(Paste_Here!$A$2:$A$600, MATCH(FA554, Paste_Here!$B$2:$B$600, 0)), "")</f>
        <v/>
      </c>
      <c r="FC554" s="4" t="str">
        <f t="shared" si="52"/>
        <v/>
      </c>
      <c r="FD554" s="4" t="str" cm="1">
        <f t="array" ref="FD554">IFERROR(INDEX($FC$5:$FC$600, MATCH(SMALL(IF($FC$5:$FC$600&lt;&gt;"", COUNTIF($FC$5:$FC$600, "&lt;"&amp;$FC$5:$FC$600)+1), ROW()-ROW($FD$5)+1), COUNTIF($FC$5:$FC$600, "&lt;"&amp;$FC$5:$FC$600)+1, 0)), "")</f>
        <v/>
      </c>
      <c r="FF554" s="2" t="str">
        <f>IFERROR(IF(B554&lt;&gt;"", IF(AND(INDEX(Paste_Here!AH$2:AH$600, MATCH(B554, Paste_Here!A$2:A$600, 0))&lt;&gt;"", ISNUMBER(VALUE(INDEX(Paste_Here!AH$2:AH$600, MATCH(B554, Paste_Here!A$2:A$600, 0))))), INDEX(Paste_Here!AH$2:AH$600, MATCH(B554, Paste_Here!A$2:A$600, 0)), ""), ""), "")</f>
        <v/>
      </c>
      <c r="FG554" s="47"/>
      <c r="FH554" s="2" t="str">
        <f>IFERROR(IF(B554&lt;&gt;"", IF(AND(INDEX(Paste_Here!AM$2:AM$600, MATCH(B554, Paste_Here!A$2:A$600, 0))&lt;&gt;"", ISNUMBER(VALUE(INDEX(Paste_Here!AM$2:AM$600, MATCH(B554, Paste_Here!A$2:A$600, 0))))), INDEX(Paste_Here!AM$2:AM$600, MATCH(B554, Paste_Here!A$2:A$600, 0)), ""), ""), "")</f>
        <v/>
      </c>
      <c r="FI554" s="47"/>
      <c r="FJ554" s="47"/>
      <c r="FK554" s="2" t="str">
        <f t="shared" si="53"/>
        <v/>
      </c>
      <c r="FL554" s="47"/>
      <c r="FM554" s="2" t="str">
        <f>IFERROR(IF(B554&lt;&gt;"", IF(ISNUMBER(VALUE(INDEX(Paste_Here!H$2:H$600, MATCH(B554, Paste_Here!A$2:A$600, 0)))), IF(VALUE(INDEX(Paste_Here!H$2:H$600, MATCH(B554, Paste_Here!A$2:A$600, 0)))=0, "No", IF(AND(VALUE(INDEX(Paste_Here!H$2:H$600, MATCH(B554, Paste_Here!A$2:A$600, 0)))&gt;=1, VALUE(INDEX(Paste_Here!H$2:H$600, MATCH(B554, Paste_Here!A$2:A$600, 0)))&lt;=4), VALUE(INDEX(Paste_Here!H$2:H$600, MATCH(B554, Paste_Here!A$2:A$600, 0))), "")), ""), ""), "")</f>
        <v/>
      </c>
      <c r="FN554" s="47"/>
      <c r="FO554" s="34" t="str">
        <f>IFERROR(IF(B554&lt;&gt;"", IF(ISNUMBER(VALUE(INDEX(Paste_Here!I$2:I$600, MATCH(B554, Paste_Here!A$2:A$600, 0)))), IF(VALUE(INDEX(Paste_Here!I$2:I$600, MATCH(B554, Paste_Here!A$2:A$600, 0)))=0, "No", IF(AND(VALUE(INDEX(Paste_Here!I$2:I$600, MATCH(B554, Paste_Here!A$2:A$600, 0)))&gt;=1, VALUE(INDEX(Paste_Here!I$2:I$600, MATCH(B554, Paste_Here!A$2:A$600, 0)))&lt;=4), VALUE(INDEX(Paste_Here!I$2:I$600, MATCH(B554, Paste_Here!A$2:A$600, 0))), "")), ""), ""), "")</f>
        <v/>
      </c>
      <c r="FP554" s="47"/>
      <c r="FQ554" s="2"/>
      <c r="FR554" s="47"/>
      <c r="FS554" s="2"/>
      <c r="FT554" s="47"/>
      <c r="FU554" s="2"/>
      <c r="FV554" s="47"/>
      <c r="FW554" s="2"/>
      <c r="FX554" s="47"/>
      <c r="FY554" s="2"/>
      <c r="FZ554" s="47"/>
      <c r="GA554" s="2"/>
      <c r="GB554" s="47"/>
      <c r="GU554" s="2"/>
      <c r="GV554" s="47"/>
      <c r="GW554" s="2"/>
      <c r="GX554" s="47"/>
    </row>
    <row r="555" spans="1:206">
      <c r="A555" s="47"/>
      <c r="B555" s="2" t="str">
        <f t="shared" si="48"/>
        <v/>
      </c>
      <c r="C555" s="47"/>
      <c r="D555" s="2" t="str">
        <f>IFERROR(IF(B555&lt;&gt;"", IF(COUNTIF(INDEX(Paste_Here!N$2:O$600, MATCH(B555, Paste_Here!A$2:A$600, 0), 0), "yes") &gt; 0, "No", IF(COUNTIF(INDEX(Paste_Here!N$2:O$600, MATCH(B555, Paste_Here!A$2:A$600, 0), 0), "no") &gt; 0, "Yes", "")), ""), "")</f>
        <v/>
      </c>
      <c r="E555" s="47"/>
      <c r="F555" s="84" t="str">
        <f>IFERROR(IF(B555&lt;&gt;"", IF(AND(INDEX(Paste_Here!P$2:P$600, MATCH(B555, Paste_Here!A$2:A$600, 0))&lt;&gt;"", ISNUMBER(VALUE(INDEX(Paste_Here!P$2:P$600, MATCH(B555, Paste_Here!A$2:A$600, 0))))), INDEX(Paste_Here!P$2:P$600, MATCH(B555, Paste_Here!A$2:A$600, 0)), ""), ""), "")</f>
        <v/>
      </c>
      <c r="G555" s="47"/>
      <c r="H555" s="2" t="str">
        <f>IFERROR(IF(B555&lt;&gt;"", IF(ISNUMBER(SEARCH("highrisk", LOWER(INDEX(Paste_Here!Q$2:Q$600, MATCH(B555, Paste_Here!A$2:A$600, 0))))), "High Risk", IF(ISNUMBER(SEARCH("lowrisk", LOWER(INDEX(Paste_Here!Q$2:Q$600, MATCH(B555, Paste_Here!A$2:A$600, 0))))), "Low Risk", IF(ISNUMBER(SEARCH("somerisk", LOWER(INDEX(Paste_Here!Q$2:Q$600, MATCH(B555, Paste_Here!A$2:A$600, 0))))), "Some Risk", ""))), ""), "")</f>
        <v/>
      </c>
      <c r="I555" s="47"/>
      <c r="J555" s="2"/>
      <c r="K555" s="47"/>
      <c r="L555" s="2"/>
      <c r="M555" s="47"/>
      <c r="N555" s="2"/>
      <c r="O555" s="47"/>
      <c r="P555" s="2" t="str">
        <f>IFERROR(IF(B555&lt;&gt;"", IF(AND(ISNUMBER(VALUE(INDEX(Paste_Here!R$2:R$600, MATCH(B555, Paste_Here!A$2:A$600, 0)))), INDEX(Paste_Here!R$2:R$600, MATCH(B555, Paste_Here!A$2:A$600, 0)) &lt;&gt; ""), VALUE(INDEX(Paste_Here!R$2:R$600, MATCH(B555, Paste_Here!A$2:A$600, 0))), ""), ""), "")</f>
        <v/>
      </c>
      <c r="Q555" s="47"/>
      <c r="R555" s="2"/>
      <c r="S555" s="47"/>
      <c r="W555" s="47"/>
      <c r="X555" s="2"/>
      <c r="Y555" s="47"/>
      <c r="Z555" s="2" t="str">
        <f>IFERROR(IF(B555&lt;&gt;"", IF(AND(INDEX(Paste_Here!S$2:S$600, MATCH(B555, Paste_Here!A$2:A$600, 0))&lt;&gt;"", ISNUMBER(VALUE(INDEX(Paste_Here!S$2:S$600, MATCH(B555, Paste_Here!A$2:A$600, 0))))), INDEX(Paste_Here!S$2:S$600, MATCH(B555, Paste_Here!A$2:A$600, 0)), ""), ""), "")</f>
        <v/>
      </c>
      <c r="AA555" s="47"/>
      <c r="AB555" s="2" t="str">
        <f>IFERROR(IF(B555&lt;&gt;"", IF(ISNUMBER(SEARCH("highrisk", LOWER(INDEX(Paste_Here!T$2:T$600, MATCH(B555, Paste_Here!A$2:A$600, 0))))), "High Risk", IF(ISNUMBER(SEARCH("lowrisk", LOWER(INDEX(Paste_Here!T$2:T$600, MATCH(B555, Paste_Here!A$2:A$600, 0))))), "Low Risk", IF(ISNUMBER(SEARCH("somerisk", LOWER(INDEX(Paste_Here!T$2:T$600, MATCH(B555, Paste_Here!A$2:A$600, 0))))), "Some Risk", IF(ISNUMBER(SEARCH("OT", LOWER(INDEX(Paste_Here!T$2:T$600, MATCH(B555, Paste_Here!A$2:A$600, 0))))), "On Track", "")))), ""), "")</f>
        <v/>
      </c>
      <c r="AC555" s="47"/>
      <c r="AD555" s="2"/>
      <c r="AE555" s="47"/>
      <c r="AF555" s="2"/>
      <c r="AG555" s="47"/>
      <c r="AH555" s="2"/>
      <c r="AI555" s="47"/>
      <c r="AJ555" s="2" t="str" cm="1">
        <f t="array" aca="1" ref="AJ555" ca="1">IFERROR(IF(ISNUMBER(SEARCH("BR", INDEX(Paste_Here!AB$2:AB$210, MATCH(B555, Paste_Here!A$2:A$210, 0)))), -1, 1) * VALUE(_xlfn.TEXTJOIN("", TRUE, IF(ISNUMBER(--MID(INDEX(Paste_Here!AB$2:AB$210, MATCH(B555, Paste_Here!A$2:A$210, 0)), ROW(INDIRECT("1:"&amp;LEN(INDEX(Paste_Here!AB$2:AB$210, MATCH(B555, Paste_Here!A$2:A$210, 0))))), 1)), MID(INDEX(Paste_Here!AB$2:AB$210, MATCH(B555, Paste_Here!A$2:A$210, 0)), ROW(INDIRECT("1:"&amp;LEN(INDEX(Paste_Here!AB$2:AB$210, MATCH(B555, Paste_Here!A$2:A$210, 0))))), 1), ""))), "")</f>
        <v/>
      </c>
      <c r="AK555" s="47"/>
      <c r="AL555" s="34" t="str">
        <f>IFERROR(IF(B555&lt;&gt;"", IF(AND(INDEX(Paste_Here!AF$2:AF$600, MATCH(B555, Paste_Here!A$2:A$600, 0))&lt;&gt;"", ISNUMBER(VALUE(INDEX(Paste_Here!AF$2:AF$600, MATCH(B555, Paste_Here!A$2:A$600, 0))))), INDEX(Paste_Here!AF$2:AF$600, MATCH(B555, Paste_Here!A$2:A$600, 0)), ""), ""), "")</f>
        <v/>
      </c>
      <c r="AM555" s="47"/>
      <c r="AN555" s="47"/>
      <c r="AO555" s="2" t="str">
        <f t="shared" si="49"/>
        <v/>
      </c>
      <c r="AP555" s="47"/>
      <c r="AQ555" s="34" t="str">
        <f>IFERROR(IF(B555&lt;&gt;"", IF(COUNTIF(INDEX(Paste_Here!X$2:Y$600, MATCH(B555, Paste_Here!A$2:A$600, 0), 0), "yes") &gt; 0, "No", IF(COUNTIF(INDEX(Paste_Here!X$2:Y$600, MATCH(B555, Paste_Here!A$2:A$600, 0), 0), "no") &gt; 0, "Yes", "")), ""), "")</f>
        <v/>
      </c>
      <c r="AR555" s="47"/>
      <c r="AS555" s="34" t="str">
        <f>IFERROR(IF(B555&lt;&gt;"", IF(AND(INDEX(Paste_Here!U$2:U$600, MATCH(B555, Paste_Here!A$2:A$600, 0))&lt;&gt;"", ISNUMBER(VALUE(INDEX(Paste_Here!U$2:U$600, MATCH(B555, Paste_Here!A$2:A$600, 0))))), INDEX(Paste_Here!U$2:U$600, MATCH(B555, Paste_Here!A$2:A$600, 0)), ""), ""), "")</f>
        <v/>
      </c>
      <c r="AT555" s="47"/>
      <c r="AU555" s="34" t="str">
        <f>IFERROR(IF(B555&lt;&gt;"", IF(ISNUMBER(SEARCH("highrisk", LOWER(INDEX(Paste_Here!V$2:V$600, MATCH(B555, Paste_Here!A$2:A$600, 0))))), "High Risk", IF(ISNUMBER(SEARCH("lowrisk", LOWER(INDEX(Paste_Here!V$2:V$600, MATCH(B555, Paste_Here!A$2:A$600, 0))))), "Low Risk", IF(ISNUMBER(SEARCH("somerisk", LOWER(INDEX(Paste_Here!V$2:V$600, MATCH(B555, Paste_Here!A$2:A$600, 0))))), "Some Risk", ""))), ""), "")</f>
        <v/>
      </c>
      <c r="AV555" s="47"/>
      <c r="AW555" s="34" t="str">
        <f>IFERROR(IF(B555&lt;&gt;"", IF(AND(ISNUMBER(VALUE(INDEX(Paste_Here!W$2:W$600, MATCH(B555, Paste_Here!A$2:A$600, 0)))), INDEX(Paste_Here!W$2:W$600, MATCH(B555, Paste_Here!A$2:A$600, 0)) &lt;&gt; ""), VALUE(INDEX(Paste_Here!W$2:W$600, MATCH(B555, Paste_Here!A$2:A$600, 0))), ""), ""), "")</f>
        <v/>
      </c>
      <c r="AX555" s="47"/>
      <c r="BA555" s="2" t="str">
        <f>IFERROR(IF(B555&lt;&gt;"", IF(AND(INDEX(Paste_Here!AI$2:AI$600, MATCH(B555, Paste_Here!A$2:A$600, 0))&lt;&gt;"", ISNUMBER(VALUE(INDEX(Paste_Here!AI$2:AI$600, MATCH(B555, Paste_Here!A$2:A$600, 0))))), INDEX(Paste_Here!AI$2:AI$600, MATCH(B555, Paste_Here!A$2:A$600, 0)), ""), ""), "")</f>
        <v/>
      </c>
      <c r="BB555" s="47"/>
      <c r="BC555" s="34" t="str">
        <f>IFERROR(IF(B555&lt;&gt;"", IF(ISNUMBER(SEARCH("highrisk", LOWER(INDEX(Paste_Here!AJ$2:AJ$600, MATCH(B555, Paste_Here!A$2:A$600, 0))))), "High Risk", IF(ISNUMBER(SEARCH("lowrisk", LOWER(INDEX(Paste_Here!AJ$2:AJ$600, MATCH(B555, Paste_Here!A$2:A$600, 0))))), "Low Risk", IF(ISNUMBER(SEARCH("somerisk", LOWER(INDEX(Paste_Here!AJ$2:AJ$600, MATCH(B555, Paste_Here!A$2:A$600, 0))))), "Some Risk", IF(ISNUMBER(SEARCH("OT", LOWER(INDEX(Paste_Here!AJ$2:AJ$600, MATCH(B555, Paste_Here!A$2:A$600, 0))))), "On Track", "")))), ""), "")</f>
        <v/>
      </c>
      <c r="BD555" s="47"/>
      <c r="BE555" s="34" t="str">
        <f>IFERROR(IF(B555&lt;&gt;"", IF(AND(INDEX(Paste_Here!AK$2:AK$600, MATCH(B555, Paste_Here!A$2:A$600, 0))&lt;&gt;"", ISNUMBER(VALUE(INDEX(Paste_Here!AK$2:AK$600, MATCH(B555, Paste_Here!A$2:A$600, 0))))), INDEX(Paste_Here!AK$2:AK$600, MATCH(B555, Paste_Here!A$2:A$600, 0)), ""), ""), "")</f>
        <v/>
      </c>
      <c r="BF555" s="47"/>
      <c r="BG555" s="34" t="str" cm="1">
        <f t="array" aca="1" ref="BG555" ca="1">IFERROR(IF(B555&lt;&gt;"", IF(INDEX(Paste_Here!AE$2:AE$600, MATCH(B555, Paste_Here!A$2:A$600, 0))&lt;&gt;"", IF(LEFT(INDEX(Paste_Here!AE$2:AE$600, MATCH(B555, Paste_Here!A$2:A$600, 0)), 2)="EM", -1, 1) * VALUE(_xlfn.TEXTJOIN("", TRUE, IF(ISNUMBER(MID(INDEX(Paste_Here!AE$2:AE$600, MATCH(B555, Paste_Here!A$2:A$600, 0)), ROW(INDIRECT("1:"&amp;LEN(INDEX(Paste_Here!AE$2:AE$600, MATCH(B555, Paste_Here!A$2:A$600, 0))))), 1)*1), MID(INDEX(Paste_Here!AE$2:AE$600, MATCH(B555, Paste_Here!A$2:A$600, 0)), ROW(INDIRECT("1:"&amp;LEN(INDEX(Paste_Here!AE$2:AE$600, MATCH(B555, Paste_Here!A$2:A$600, 0))))), 1), ""))), ""), ""), "")</f>
        <v/>
      </c>
      <c r="BH555" s="47"/>
      <c r="BJ555" s="47"/>
      <c r="BK555" s="2" t="str">
        <f t="shared" si="50"/>
        <v/>
      </c>
      <c r="BL555" s="47"/>
      <c r="BM555" s="34" t="str">
        <f>IFERROR(IF(B555&lt;&gt;"", IF(AND(INDEX(Paste_Here!Z$2:Z$600, MATCH(B555, Paste_Here!A$2:A$600, 0))&lt;&gt;"", ISNUMBER(VALUE(INDEX(Paste_Here!Z$2:Z$600, MATCH(B555, Paste_Here!A$2:A$600, 0))))), INDEX(Paste_Here!Z$2:Z$600, MATCH(B555, Paste_Here!A$2:A$600, 0)), ""), ""), "")</f>
        <v/>
      </c>
      <c r="BN555" s="47"/>
      <c r="BO555" s="34" t="str">
        <f>IFERROR(IF(B555&lt;&gt;"", IF(ISNUMBER(SEARCH("highrisk", LOWER(INDEX(Paste_Here!AA$2:AA$600, MATCH(B555, Paste_Here!A$2:A$600, 0))))), "High Risk", IF(ISNUMBER(SEARCH("lowrisk", LOWER(INDEX(Paste_Here!AA$2:AA$600, MATCH(B555, Paste_Here!A$2:A$600, 0))))), "Low Risk", IF(ISNUMBER(SEARCH("somerisk", LOWER(INDEX(Paste_Here!AA$2:AA$600, MATCH(B555, Paste_Here!A$2:A$600, 0))))), "Some Risk", IF(ISNUMBER(SEARCH("OT", LOWER(INDEX(Paste_Here!AA$2:AA$600, MATCH(B555, Paste_Here!A$2:A$600, 0))))), "On Track", "")))), ""), "")</f>
        <v/>
      </c>
      <c r="BP555" s="47"/>
      <c r="BQ555" s="34" t="str">
        <f>IFERROR(IF(B555&lt;&gt;"", IF(AND(INDEX(Paste_Here!AC$2:AC$600, MATCH(B555, Paste_Here!A$2:A$600, 0))&lt;&gt;"", ISNUMBER(VALUE(INDEX(Paste_Here!AC$2:AC$600, MATCH(B555, Paste_Here!A$2:A$600, 0))))), INDEX(Paste_Here!AC$2:AC$600, MATCH(B555, Paste_Here!A$2:A$600, 0)), ""), ""), "")</f>
        <v/>
      </c>
      <c r="BR555" s="47"/>
      <c r="BS555" s="34" t="str">
        <f>IFERROR(IF(B555&lt;&gt;"", IF(ISNUMBER(SEARCH("highrisk", LOWER(INDEX(Paste_Here!AD$2:AD$600, MATCH(B555, Paste_Here!A$2:A$600, 0))))), "High Risk", IF(ISNUMBER(SEARCH("lowrisk", LOWER(INDEX(Paste_Here!AD$2:AD$600, MATCH(B555, Paste_Here!A$2:A$600, 0))))), "Low Risk", IF(ISNUMBER(SEARCH("somerisk", LOWER(INDEX(Paste_Here!AD$2:AD$600, MATCH(B555, Paste_Here!A$2:A$600, 0))))), "Some Risk", IF(ISNUMBER(SEARCH("OT", LOWER(INDEX(Paste_Here!AD$2:AD$600, MATCH(B555, Paste_Here!A$2:A$600, 0))))), "On Track", "")))), ""), "")</f>
        <v/>
      </c>
      <c r="BT555" s="47"/>
      <c r="BU555" s="34"/>
      <c r="BV555" s="47"/>
      <c r="BW555" s="34"/>
      <c r="BX555" s="47"/>
      <c r="BY555" s="34"/>
      <c r="BZ555" s="47"/>
      <c r="CA555" s="34"/>
      <c r="CB555" s="49"/>
      <c r="DT555" s="47"/>
      <c r="DU555" s="47"/>
      <c r="DV555" s="2" t="str">
        <f t="shared" si="51"/>
        <v/>
      </c>
      <c r="DW555" s="47"/>
      <c r="DX555" s="2" t="str">
        <f>IFERROR(IF(B555&lt;&gt;"", IF(ISNUMBER(SEARCH("s", LOWER(INDEX(Paste_Here!M$2:M$600, MATCH(B555, Paste_Here!A$2:A$600, 0))))), "Yes", IF(INDEX(Paste_Here!M$2:M$600, MATCH(B555, Paste_Here!A$2:A$600, 0))&lt;&gt;"", "No", "")), ""), "")</f>
        <v/>
      </c>
      <c r="DY555" s="47"/>
      <c r="DZ555" s="2" t="str">
        <f>IFERROR(IF(B555&lt;&gt;"", IF(ISNUMBER(SEARCH("yes", LOWER(INDEX(Paste_Here!F$2:F$600, MATCH(B555, Paste_Here!A$2:A$600, 0))))), "Yes", IF(ISNUMBER(SEARCH("no", LOWER(INDEX(Paste_Here!F$2:F$600, MATCH(B555, Paste_Here!A$2:A$600, 0))))), "No", "")), ""), "")</f>
        <v/>
      </c>
      <c r="EA555" s="47"/>
      <c r="EB555" s="2" t="str">
        <f>IFERROR(IF(B555&lt;&gt;"", IF(ISNUMBER(SEARCH("english language learner", LOWER(INDEX(Paste_Here!C$2:C$600, MATCH(B555, Paste_Here!A$2:A$600, 0))))), "Yes", ""), ""), "")</f>
        <v/>
      </c>
      <c r="EC555" s="47"/>
      <c r="ED555" s="2" t="str">
        <f>IFERROR(IF(B555&lt;&gt;"", IF(OR(ISNUMBER(SEARCH("b", LOWER(INDEX(Paste_Here!K$2:K$600, MATCH(B555, Paste_Here!A$2:A$600, 0))))), ISNUMBER(SEARCH("h", LOWER(INDEX(Paste_Here!K$2:K$600, MATCH(B555, Paste_Here!A$2:A$600, 0))))), ISNUMBER(SEARCH("i", LOWER(INDEX(Paste_Here!K$2:K$600, MATCH(B555, Paste_Here!A$2:A$600, 0)))))), "Yes", IF(INDEX(Paste_Here!K$2:K$600, MATCH(B555, Paste_Here!A$2:A$600, 0))&lt;&gt;"", "No", "")), ""), "")</f>
        <v/>
      </c>
      <c r="EE555" s="47"/>
      <c r="EF555" s="34" t="str">
        <f>IFERROR(IF(B555&lt;&gt;"", IF(ISNUMBER(SEARCH("yes", LOWER(INDEX(Paste_Here!L$2:L$600, MATCH(B555, Paste_Here!A$2:A$600, 0))))), "Yes", IF(ISNUMBER(SEARCH("no", LOWER(INDEX(Paste_Here!L$2:L$600, MATCH(B555, Paste_Here!A$2:A$600, 0))))), "No", "")), ""), "")</f>
        <v/>
      </c>
      <c r="EG555" s="47"/>
      <c r="EH555" s="2" t="str">
        <f>IFERROR(IF(B555&lt;&gt;"", IF(ISNUMBER(SEARCH("transitional 2", LOWER(INDEX(Paste_Here!C$2:C$600, MATCH(B555, Paste_Here!A$2:A$600, 0))))), "T2", IF(ISNUMBER(SEARCH("transitional 1", LOWER(INDEX(Paste_Here!C$2:C$600, MATCH(B555, Paste_Here!A$2:A$600, 0))))), "T1", IF(ISNUMBER(SEARCH("waived ell services", LOWER(INDEX(Paste_Here!C$2:C$600, MATCH(B555, Paste_Here!A$2:A$600, 0))))), "W", ""))), ""), "")</f>
        <v/>
      </c>
      <c r="EI555" s="47"/>
      <c r="EJ555" s="2" t="str">
        <f>IFERROR(IF(B555&lt;&gt;"", IF(AND(INDEX(Paste_Here!AG$2:AG$600, MATCH(B555, Paste_Here!A$2:A$600, 0))&lt;&gt;"", ISNUMBER(VALUE(INDEX(Paste_Here!AG$2:AG$600, MATCH(B555, Paste_Here!A$2:A$600, 0))))), INDEX(Paste_Here!AG$2:AG$600, MATCH(B555, Paste_Here!A$2:A$600, 0)), ""), ""), "")</f>
        <v/>
      </c>
      <c r="EK555" s="47"/>
      <c r="EL555" s="2" t="str">
        <f>IFERROR(IF(B555&lt;&gt;"", IF(AND(INDEX(Paste_Here!AL$2:AL$600, MATCH(B555, Paste_Here!A$2:A$600, 0))&lt;&gt;"", ISNUMBER(VALUE(INDEX(Paste_Here!AL$2:AL$600, MATCH(B555, Paste_Here!A$2:A$600, 0))))), INDEX(Paste_Here!AL$2:AL$600, MATCH(B555, Paste_Here!A$2:A$600, 0)), ""), ""), "")</f>
        <v/>
      </c>
      <c r="EM555" s="47"/>
      <c r="FA555" s="4" t="str" cm="1">
        <f t="array" ref="FA555">IFERROR(INDEX(Paste_Here!$B$2:$B$600, MATCH(0, COUNTIF(FA$4:FA554, Paste_Here!$B$2:$B$600) + IF(Paste_Here!$B$2:$B$600="", 1, 0), 0)), "")</f>
        <v/>
      </c>
      <c r="FB555" s="4" t="str">
        <f>IF(FA555&lt;&gt;"", INDEX(Paste_Here!$A$2:$A$600, MATCH(FA555, Paste_Here!$B$2:$B$600, 0)), "")</f>
        <v/>
      </c>
      <c r="FC555" s="4" t="str">
        <f t="shared" si="52"/>
        <v/>
      </c>
      <c r="FD555" s="4" t="str" cm="1">
        <f t="array" ref="FD555">IFERROR(INDEX($FC$5:$FC$600, MATCH(SMALL(IF($FC$5:$FC$600&lt;&gt;"", COUNTIF($FC$5:$FC$600, "&lt;"&amp;$FC$5:$FC$600)+1), ROW()-ROW($FD$5)+1), COUNTIF($FC$5:$FC$600, "&lt;"&amp;$FC$5:$FC$600)+1, 0)), "")</f>
        <v/>
      </c>
      <c r="FF555" s="2" t="str">
        <f>IFERROR(IF(B555&lt;&gt;"", IF(AND(INDEX(Paste_Here!AH$2:AH$600, MATCH(B555, Paste_Here!A$2:A$600, 0))&lt;&gt;"", ISNUMBER(VALUE(INDEX(Paste_Here!AH$2:AH$600, MATCH(B555, Paste_Here!A$2:A$600, 0))))), INDEX(Paste_Here!AH$2:AH$600, MATCH(B555, Paste_Here!A$2:A$600, 0)), ""), ""), "")</f>
        <v/>
      </c>
      <c r="FG555" s="47"/>
      <c r="FH555" s="2" t="str">
        <f>IFERROR(IF(B555&lt;&gt;"", IF(AND(INDEX(Paste_Here!AM$2:AM$600, MATCH(B555, Paste_Here!A$2:A$600, 0))&lt;&gt;"", ISNUMBER(VALUE(INDEX(Paste_Here!AM$2:AM$600, MATCH(B555, Paste_Here!A$2:A$600, 0))))), INDEX(Paste_Here!AM$2:AM$600, MATCH(B555, Paste_Here!A$2:A$600, 0)), ""), ""), "")</f>
        <v/>
      </c>
      <c r="FI555" s="47"/>
      <c r="FJ555" s="47"/>
      <c r="FK555" s="2" t="str">
        <f t="shared" si="53"/>
        <v/>
      </c>
      <c r="FL555" s="47"/>
      <c r="FM555" s="2" t="str">
        <f>IFERROR(IF(B555&lt;&gt;"", IF(ISNUMBER(VALUE(INDEX(Paste_Here!H$2:H$600, MATCH(B555, Paste_Here!A$2:A$600, 0)))), IF(VALUE(INDEX(Paste_Here!H$2:H$600, MATCH(B555, Paste_Here!A$2:A$600, 0)))=0, "No", IF(AND(VALUE(INDEX(Paste_Here!H$2:H$600, MATCH(B555, Paste_Here!A$2:A$600, 0)))&gt;=1, VALUE(INDEX(Paste_Here!H$2:H$600, MATCH(B555, Paste_Here!A$2:A$600, 0)))&lt;=4), VALUE(INDEX(Paste_Here!H$2:H$600, MATCH(B555, Paste_Here!A$2:A$600, 0))), "")), ""), ""), "")</f>
        <v/>
      </c>
      <c r="FN555" s="47"/>
      <c r="FO555" s="34" t="str">
        <f>IFERROR(IF(B555&lt;&gt;"", IF(ISNUMBER(VALUE(INDEX(Paste_Here!I$2:I$600, MATCH(B555, Paste_Here!A$2:A$600, 0)))), IF(VALUE(INDEX(Paste_Here!I$2:I$600, MATCH(B555, Paste_Here!A$2:A$600, 0)))=0, "No", IF(AND(VALUE(INDEX(Paste_Here!I$2:I$600, MATCH(B555, Paste_Here!A$2:A$600, 0)))&gt;=1, VALUE(INDEX(Paste_Here!I$2:I$600, MATCH(B555, Paste_Here!A$2:A$600, 0)))&lt;=4), VALUE(INDEX(Paste_Here!I$2:I$600, MATCH(B555, Paste_Here!A$2:A$600, 0))), "")), ""), ""), "")</f>
        <v/>
      </c>
      <c r="FP555" s="47"/>
      <c r="FQ555" s="2"/>
      <c r="FR555" s="47"/>
      <c r="FS555" s="2"/>
      <c r="FT555" s="47"/>
      <c r="FU555" s="2"/>
      <c r="FV555" s="47"/>
      <c r="FW555" s="2"/>
      <c r="FX555" s="47"/>
      <c r="FY555" s="2"/>
      <c r="FZ555" s="47"/>
      <c r="GA555" s="2"/>
      <c r="GB555" s="47"/>
      <c r="GU555" s="2"/>
      <c r="GV555" s="47"/>
      <c r="GW555" s="2"/>
      <c r="GX555" s="47"/>
    </row>
    <row r="556" spans="1:206">
      <c r="A556" s="47"/>
      <c r="B556" s="2" t="str">
        <f t="shared" si="48"/>
        <v/>
      </c>
      <c r="C556" s="47"/>
      <c r="D556" s="2" t="str">
        <f>IFERROR(IF(B556&lt;&gt;"", IF(COUNTIF(INDEX(Paste_Here!N$2:O$600, MATCH(B556, Paste_Here!A$2:A$600, 0), 0), "yes") &gt; 0, "No", IF(COUNTIF(INDEX(Paste_Here!N$2:O$600, MATCH(B556, Paste_Here!A$2:A$600, 0), 0), "no") &gt; 0, "Yes", "")), ""), "")</f>
        <v/>
      </c>
      <c r="E556" s="47"/>
      <c r="F556" s="84" t="str">
        <f>IFERROR(IF(B556&lt;&gt;"", IF(AND(INDEX(Paste_Here!P$2:P$600, MATCH(B556, Paste_Here!A$2:A$600, 0))&lt;&gt;"", ISNUMBER(VALUE(INDEX(Paste_Here!P$2:P$600, MATCH(B556, Paste_Here!A$2:A$600, 0))))), INDEX(Paste_Here!P$2:P$600, MATCH(B556, Paste_Here!A$2:A$600, 0)), ""), ""), "")</f>
        <v/>
      </c>
      <c r="G556" s="47"/>
      <c r="H556" s="2" t="str">
        <f>IFERROR(IF(B556&lt;&gt;"", IF(ISNUMBER(SEARCH("highrisk", LOWER(INDEX(Paste_Here!Q$2:Q$600, MATCH(B556, Paste_Here!A$2:A$600, 0))))), "High Risk", IF(ISNUMBER(SEARCH("lowrisk", LOWER(INDEX(Paste_Here!Q$2:Q$600, MATCH(B556, Paste_Here!A$2:A$600, 0))))), "Low Risk", IF(ISNUMBER(SEARCH("somerisk", LOWER(INDEX(Paste_Here!Q$2:Q$600, MATCH(B556, Paste_Here!A$2:A$600, 0))))), "Some Risk", ""))), ""), "")</f>
        <v/>
      </c>
      <c r="I556" s="47"/>
      <c r="J556" s="2"/>
      <c r="K556" s="47"/>
      <c r="L556" s="2"/>
      <c r="M556" s="47"/>
      <c r="N556" s="2"/>
      <c r="O556" s="47"/>
      <c r="P556" s="2" t="str">
        <f>IFERROR(IF(B556&lt;&gt;"", IF(AND(ISNUMBER(VALUE(INDEX(Paste_Here!R$2:R$600, MATCH(B556, Paste_Here!A$2:A$600, 0)))), INDEX(Paste_Here!R$2:R$600, MATCH(B556, Paste_Here!A$2:A$600, 0)) &lt;&gt; ""), VALUE(INDEX(Paste_Here!R$2:R$600, MATCH(B556, Paste_Here!A$2:A$600, 0))), ""), ""), "")</f>
        <v/>
      </c>
      <c r="Q556" s="47"/>
      <c r="R556" s="2"/>
      <c r="S556" s="47"/>
      <c r="W556" s="47"/>
      <c r="X556" s="2"/>
      <c r="Y556" s="47"/>
      <c r="Z556" s="2" t="str">
        <f>IFERROR(IF(B556&lt;&gt;"", IF(AND(INDEX(Paste_Here!S$2:S$600, MATCH(B556, Paste_Here!A$2:A$600, 0))&lt;&gt;"", ISNUMBER(VALUE(INDEX(Paste_Here!S$2:S$600, MATCH(B556, Paste_Here!A$2:A$600, 0))))), INDEX(Paste_Here!S$2:S$600, MATCH(B556, Paste_Here!A$2:A$600, 0)), ""), ""), "")</f>
        <v/>
      </c>
      <c r="AA556" s="47"/>
      <c r="AB556" s="2" t="str">
        <f>IFERROR(IF(B556&lt;&gt;"", IF(ISNUMBER(SEARCH("highrisk", LOWER(INDEX(Paste_Here!T$2:T$600, MATCH(B556, Paste_Here!A$2:A$600, 0))))), "High Risk", IF(ISNUMBER(SEARCH("lowrisk", LOWER(INDEX(Paste_Here!T$2:T$600, MATCH(B556, Paste_Here!A$2:A$600, 0))))), "Low Risk", IF(ISNUMBER(SEARCH("somerisk", LOWER(INDEX(Paste_Here!T$2:T$600, MATCH(B556, Paste_Here!A$2:A$600, 0))))), "Some Risk", IF(ISNUMBER(SEARCH("OT", LOWER(INDEX(Paste_Here!T$2:T$600, MATCH(B556, Paste_Here!A$2:A$600, 0))))), "On Track", "")))), ""), "")</f>
        <v/>
      </c>
      <c r="AC556" s="47"/>
      <c r="AD556" s="2"/>
      <c r="AE556" s="47"/>
      <c r="AF556" s="2"/>
      <c r="AG556" s="47"/>
      <c r="AH556" s="2"/>
      <c r="AI556" s="47"/>
      <c r="AJ556" s="2" t="str" cm="1">
        <f t="array" aca="1" ref="AJ556" ca="1">IFERROR(IF(ISNUMBER(SEARCH("BR", INDEX(Paste_Here!AB$2:AB$210, MATCH(B556, Paste_Here!A$2:A$210, 0)))), -1, 1) * VALUE(_xlfn.TEXTJOIN("", TRUE, IF(ISNUMBER(--MID(INDEX(Paste_Here!AB$2:AB$210, MATCH(B556, Paste_Here!A$2:A$210, 0)), ROW(INDIRECT("1:"&amp;LEN(INDEX(Paste_Here!AB$2:AB$210, MATCH(B556, Paste_Here!A$2:A$210, 0))))), 1)), MID(INDEX(Paste_Here!AB$2:AB$210, MATCH(B556, Paste_Here!A$2:A$210, 0)), ROW(INDIRECT("1:"&amp;LEN(INDEX(Paste_Here!AB$2:AB$210, MATCH(B556, Paste_Here!A$2:A$210, 0))))), 1), ""))), "")</f>
        <v/>
      </c>
      <c r="AK556" s="47"/>
      <c r="AL556" s="34" t="str">
        <f>IFERROR(IF(B556&lt;&gt;"", IF(AND(INDEX(Paste_Here!AF$2:AF$600, MATCH(B556, Paste_Here!A$2:A$600, 0))&lt;&gt;"", ISNUMBER(VALUE(INDEX(Paste_Here!AF$2:AF$600, MATCH(B556, Paste_Here!A$2:A$600, 0))))), INDEX(Paste_Here!AF$2:AF$600, MATCH(B556, Paste_Here!A$2:A$600, 0)), ""), ""), "")</f>
        <v/>
      </c>
      <c r="AM556" s="47"/>
      <c r="AN556" s="47"/>
      <c r="AO556" s="2" t="str">
        <f t="shared" si="49"/>
        <v/>
      </c>
      <c r="AP556" s="47"/>
      <c r="AQ556" s="34" t="str">
        <f>IFERROR(IF(B556&lt;&gt;"", IF(COUNTIF(INDEX(Paste_Here!X$2:Y$600, MATCH(B556, Paste_Here!A$2:A$600, 0), 0), "yes") &gt; 0, "No", IF(COUNTIF(INDEX(Paste_Here!X$2:Y$600, MATCH(B556, Paste_Here!A$2:A$600, 0), 0), "no") &gt; 0, "Yes", "")), ""), "")</f>
        <v/>
      </c>
      <c r="AR556" s="47"/>
      <c r="AS556" s="34" t="str">
        <f>IFERROR(IF(B556&lt;&gt;"", IF(AND(INDEX(Paste_Here!U$2:U$600, MATCH(B556, Paste_Here!A$2:A$600, 0))&lt;&gt;"", ISNUMBER(VALUE(INDEX(Paste_Here!U$2:U$600, MATCH(B556, Paste_Here!A$2:A$600, 0))))), INDEX(Paste_Here!U$2:U$600, MATCH(B556, Paste_Here!A$2:A$600, 0)), ""), ""), "")</f>
        <v/>
      </c>
      <c r="AT556" s="47"/>
      <c r="AU556" s="34" t="str">
        <f>IFERROR(IF(B556&lt;&gt;"", IF(ISNUMBER(SEARCH("highrisk", LOWER(INDEX(Paste_Here!V$2:V$600, MATCH(B556, Paste_Here!A$2:A$600, 0))))), "High Risk", IF(ISNUMBER(SEARCH("lowrisk", LOWER(INDEX(Paste_Here!V$2:V$600, MATCH(B556, Paste_Here!A$2:A$600, 0))))), "Low Risk", IF(ISNUMBER(SEARCH("somerisk", LOWER(INDEX(Paste_Here!V$2:V$600, MATCH(B556, Paste_Here!A$2:A$600, 0))))), "Some Risk", ""))), ""), "")</f>
        <v/>
      </c>
      <c r="AV556" s="47"/>
      <c r="AW556" s="34" t="str">
        <f>IFERROR(IF(B556&lt;&gt;"", IF(AND(ISNUMBER(VALUE(INDEX(Paste_Here!W$2:W$600, MATCH(B556, Paste_Here!A$2:A$600, 0)))), INDEX(Paste_Here!W$2:W$600, MATCH(B556, Paste_Here!A$2:A$600, 0)) &lt;&gt; ""), VALUE(INDEX(Paste_Here!W$2:W$600, MATCH(B556, Paste_Here!A$2:A$600, 0))), ""), ""), "")</f>
        <v/>
      </c>
      <c r="AX556" s="47"/>
      <c r="BA556" s="2" t="str">
        <f>IFERROR(IF(B556&lt;&gt;"", IF(AND(INDEX(Paste_Here!AI$2:AI$600, MATCH(B556, Paste_Here!A$2:A$600, 0))&lt;&gt;"", ISNUMBER(VALUE(INDEX(Paste_Here!AI$2:AI$600, MATCH(B556, Paste_Here!A$2:A$600, 0))))), INDEX(Paste_Here!AI$2:AI$600, MATCH(B556, Paste_Here!A$2:A$600, 0)), ""), ""), "")</f>
        <v/>
      </c>
      <c r="BB556" s="47"/>
      <c r="BC556" s="34" t="str">
        <f>IFERROR(IF(B556&lt;&gt;"", IF(ISNUMBER(SEARCH("highrisk", LOWER(INDEX(Paste_Here!AJ$2:AJ$600, MATCH(B556, Paste_Here!A$2:A$600, 0))))), "High Risk", IF(ISNUMBER(SEARCH("lowrisk", LOWER(INDEX(Paste_Here!AJ$2:AJ$600, MATCH(B556, Paste_Here!A$2:A$600, 0))))), "Low Risk", IF(ISNUMBER(SEARCH("somerisk", LOWER(INDEX(Paste_Here!AJ$2:AJ$600, MATCH(B556, Paste_Here!A$2:A$600, 0))))), "Some Risk", IF(ISNUMBER(SEARCH("OT", LOWER(INDEX(Paste_Here!AJ$2:AJ$600, MATCH(B556, Paste_Here!A$2:A$600, 0))))), "On Track", "")))), ""), "")</f>
        <v/>
      </c>
      <c r="BD556" s="47"/>
      <c r="BE556" s="34" t="str">
        <f>IFERROR(IF(B556&lt;&gt;"", IF(AND(INDEX(Paste_Here!AK$2:AK$600, MATCH(B556, Paste_Here!A$2:A$600, 0))&lt;&gt;"", ISNUMBER(VALUE(INDEX(Paste_Here!AK$2:AK$600, MATCH(B556, Paste_Here!A$2:A$600, 0))))), INDEX(Paste_Here!AK$2:AK$600, MATCH(B556, Paste_Here!A$2:A$600, 0)), ""), ""), "")</f>
        <v/>
      </c>
      <c r="BF556" s="47"/>
      <c r="BG556" s="34" t="str" cm="1">
        <f t="array" aca="1" ref="BG556" ca="1">IFERROR(IF(B556&lt;&gt;"", IF(INDEX(Paste_Here!AE$2:AE$600, MATCH(B556, Paste_Here!A$2:A$600, 0))&lt;&gt;"", IF(LEFT(INDEX(Paste_Here!AE$2:AE$600, MATCH(B556, Paste_Here!A$2:A$600, 0)), 2)="EM", -1, 1) * VALUE(_xlfn.TEXTJOIN("", TRUE, IF(ISNUMBER(MID(INDEX(Paste_Here!AE$2:AE$600, MATCH(B556, Paste_Here!A$2:A$600, 0)), ROW(INDIRECT("1:"&amp;LEN(INDEX(Paste_Here!AE$2:AE$600, MATCH(B556, Paste_Here!A$2:A$600, 0))))), 1)*1), MID(INDEX(Paste_Here!AE$2:AE$600, MATCH(B556, Paste_Here!A$2:A$600, 0)), ROW(INDIRECT("1:"&amp;LEN(INDEX(Paste_Here!AE$2:AE$600, MATCH(B556, Paste_Here!A$2:A$600, 0))))), 1), ""))), ""), ""), "")</f>
        <v/>
      </c>
      <c r="BH556" s="47"/>
      <c r="BJ556" s="47"/>
      <c r="BK556" s="2" t="str">
        <f t="shared" si="50"/>
        <v/>
      </c>
      <c r="BL556" s="47"/>
      <c r="BM556" s="34" t="str">
        <f>IFERROR(IF(B556&lt;&gt;"", IF(AND(INDEX(Paste_Here!Z$2:Z$600, MATCH(B556, Paste_Here!A$2:A$600, 0))&lt;&gt;"", ISNUMBER(VALUE(INDEX(Paste_Here!Z$2:Z$600, MATCH(B556, Paste_Here!A$2:A$600, 0))))), INDEX(Paste_Here!Z$2:Z$600, MATCH(B556, Paste_Here!A$2:A$600, 0)), ""), ""), "")</f>
        <v/>
      </c>
      <c r="BN556" s="47"/>
      <c r="BO556" s="34" t="str">
        <f>IFERROR(IF(B556&lt;&gt;"", IF(ISNUMBER(SEARCH("highrisk", LOWER(INDEX(Paste_Here!AA$2:AA$600, MATCH(B556, Paste_Here!A$2:A$600, 0))))), "High Risk", IF(ISNUMBER(SEARCH("lowrisk", LOWER(INDEX(Paste_Here!AA$2:AA$600, MATCH(B556, Paste_Here!A$2:A$600, 0))))), "Low Risk", IF(ISNUMBER(SEARCH("somerisk", LOWER(INDEX(Paste_Here!AA$2:AA$600, MATCH(B556, Paste_Here!A$2:A$600, 0))))), "Some Risk", IF(ISNUMBER(SEARCH("OT", LOWER(INDEX(Paste_Here!AA$2:AA$600, MATCH(B556, Paste_Here!A$2:A$600, 0))))), "On Track", "")))), ""), "")</f>
        <v/>
      </c>
      <c r="BP556" s="47"/>
      <c r="BQ556" s="34" t="str">
        <f>IFERROR(IF(B556&lt;&gt;"", IF(AND(INDEX(Paste_Here!AC$2:AC$600, MATCH(B556, Paste_Here!A$2:A$600, 0))&lt;&gt;"", ISNUMBER(VALUE(INDEX(Paste_Here!AC$2:AC$600, MATCH(B556, Paste_Here!A$2:A$600, 0))))), INDEX(Paste_Here!AC$2:AC$600, MATCH(B556, Paste_Here!A$2:A$600, 0)), ""), ""), "")</f>
        <v/>
      </c>
      <c r="BR556" s="47"/>
      <c r="BS556" s="34" t="str">
        <f>IFERROR(IF(B556&lt;&gt;"", IF(ISNUMBER(SEARCH("highrisk", LOWER(INDEX(Paste_Here!AD$2:AD$600, MATCH(B556, Paste_Here!A$2:A$600, 0))))), "High Risk", IF(ISNUMBER(SEARCH("lowrisk", LOWER(INDEX(Paste_Here!AD$2:AD$600, MATCH(B556, Paste_Here!A$2:A$600, 0))))), "Low Risk", IF(ISNUMBER(SEARCH("somerisk", LOWER(INDEX(Paste_Here!AD$2:AD$600, MATCH(B556, Paste_Here!A$2:A$600, 0))))), "Some Risk", IF(ISNUMBER(SEARCH("OT", LOWER(INDEX(Paste_Here!AD$2:AD$600, MATCH(B556, Paste_Here!A$2:A$600, 0))))), "On Track", "")))), ""), "")</f>
        <v/>
      </c>
      <c r="BT556" s="47"/>
      <c r="BU556" s="34"/>
      <c r="BV556" s="47"/>
      <c r="BW556" s="34"/>
      <c r="BX556" s="47"/>
      <c r="BY556" s="34"/>
      <c r="BZ556" s="47"/>
      <c r="CA556" s="34"/>
      <c r="CB556" s="49"/>
      <c r="DT556" s="47"/>
      <c r="DU556" s="47"/>
      <c r="DV556" s="2" t="str">
        <f t="shared" si="51"/>
        <v/>
      </c>
      <c r="DW556" s="47"/>
      <c r="DX556" s="2" t="str">
        <f>IFERROR(IF(B556&lt;&gt;"", IF(ISNUMBER(SEARCH("s", LOWER(INDEX(Paste_Here!M$2:M$600, MATCH(B556, Paste_Here!A$2:A$600, 0))))), "Yes", IF(INDEX(Paste_Here!M$2:M$600, MATCH(B556, Paste_Here!A$2:A$600, 0))&lt;&gt;"", "No", "")), ""), "")</f>
        <v/>
      </c>
      <c r="DY556" s="47"/>
      <c r="DZ556" s="2" t="str">
        <f>IFERROR(IF(B556&lt;&gt;"", IF(ISNUMBER(SEARCH("yes", LOWER(INDEX(Paste_Here!F$2:F$600, MATCH(B556, Paste_Here!A$2:A$600, 0))))), "Yes", IF(ISNUMBER(SEARCH("no", LOWER(INDEX(Paste_Here!F$2:F$600, MATCH(B556, Paste_Here!A$2:A$600, 0))))), "No", "")), ""), "")</f>
        <v/>
      </c>
      <c r="EA556" s="47"/>
      <c r="EB556" s="2" t="str">
        <f>IFERROR(IF(B556&lt;&gt;"", IF(ISNUMBER(SEARCH("english language learner", LOWER(INDEX(Paste_Here!C$2:C$600, MATCH(B556, Paste_Here!A$2:A$600, 0))))), "Yes", ""), ""), "")</f>
        <v/>
      </c>
      <c r="EC556" s="47"/>
      <c r="ED556" s="2" t="str">
        <f>IFERROR(IF(B556&lt;&gt;"", IF(OR(ISNUMBER(SEARCH("b", LOWER(INDEX(Paste_Here!K$2:K$600, MATCH(B556, Paste_Here!A$2:A$600, 0))))), ISNUMBER(SEARCH("h", LOWER(INDEX(Paste_Here!K$2:K$600, MATCH(B556, Paste_Here!A$2:A$600, 0))))), ISNUMBER(SEARCH("i", LOWER(INDEX(Paste_Here!K$2:K$600, MATCH(B556, Paste_Here!A$2:A$600, 0)))))), "Yes", IF(INDEX(Paste_Here!K$2:K$600, MATCH(B556, Paste_Here!A$2:A$600, 0))&lt;&gt;"", "No", "")), ""), "")</f>
        <v/>
      </c>
      <c r="EE556" s="47"/>
      <c r="EF556" s="34" t="str">
        <f>IFERROR(IF(B556&lt;&gt;"", IF(ISNUMBER(SEARCH("yes", LOWER(INDEX(Paste_Here!L$2:L$600, MATCH(B556, Paste_Here!A$2:A$600, 0))))), "Yes", IF(ISNUMBER(SEARCH("no", LOWER(INDEX(Paste_Here!L$2:L$600, MATCH(B556, Paste_Here!A$2:A$600, 0))))), "No", "")), ""), "")</f>
        <v/>
      </c>
      <c r="EG556" s="47"/>
      <c r="EH556" s="2" t="str">
        <f>IFERROR(IF(B556&lt;&gt;"", IF(ISNUMBER(SEARCH("transitional 2", LOWER(INDEX(Paste_Here!C$2:C$600, MATCH(B556, Paste_Here!A$2:A$600, 0))))), "T2", IF(ISNUMBER(SEARCH("transitional 1", LOWER(INDEX(Paste_Here!C$2:C$600, MATCH(B556, Paste_Here!A$2:A$600, 0))))), "T1", IF(ISNUMBER(SEARCH("waived ell services", LOWER(INDEX(Paste_Here!C$2:C$600, MATCH(B556, Paste_Here!A$2:A$600, 0))))), "W", ""))), ""), "")</f>
        <v/>
      </c>
      <c r="EI556" s="47"/>
      <c r="EJ556" s="2" t="str">
        <f>IFERROR(IF(B556&lt;&gt;"", IF(AND(INDEX(Paste_Here!AG$2:AG$600, MATCH(B556, Paste_Here!A$2:A$600, 0))&lt;&gt;"", ISNUMBER(VALUE(INDEX(Paste_Here!AG$2:AG$600, MATCH(B556, Paste_Here!A$2:A$600, 0))))), INDEX(Paste_Here!AG$2:AG$600, MATCH(B556, Paste_Here!A$2:A$600, 0)), ""), ""), "")</f>
        <v/>
      </c>
      <c r="EK556" s="47"/>
      <c r="EL556" s="2" t="str">
        <f>IFERROR(IF(B556&lt;&gt;"", IF(AND(INDEX(Paste_Here!AL$2:AL$600, MATCH(B556, Paste_Here!A$2:A$600, 0))&lt;&gt;"", ISNUMBER(VALUE(INDEX(Paste_Here!AL$2:AL$600, MATCH(B556, Paste_Here!A$2:A$600, 0))))), INDEX(Paste_Here!AL$2:AL$600, MATCH(B556, Paste_Here!A$2:A$600, 0)), ""), ""), "")</f>
        <v/>
      </c>
      <c r="EM556" s="47"/>
      <c r="FA556" s="4" t="str" cm="1">
        <f t="array" ref="FA556">IFERROR(INDEX(Paste_Here!$B$2:$B$600, MATCH(0, COUNTIF(FA$4:FA555, Paste_Here!$B$2:$B$600) + IF(Paste_Here!$B$2:$B$600="", 1, 0), 0)), "")</f>
        <v/>
      </c>
      <c r="FB556" s="4" t="str">
        <f>IF(FA556&lt;&gt;"", INDEX(Paste_Here!$A$2:$A$600, MATCH(FA556, Paste_Here!$B$2:$B$600, 0)), "")</f>
        <v/>
      </c>
      <c r="FC556" s="4" t="str">
        <f t="shared" si="52"/>
        <v/>
      </c>
      <c r="FD556" s="4" t="str" cm="1">
        <f t="array" ref="FD556">IFERROR(INDEX($FC$5:$FC$600, MATCH(SMALL(IF($FC$5:$FC$600&lt;&gt;"", COUNTIF($FC$5:$FC$600, "&lt;"&amp;$FC$5:$FC$600)+1), ROW()-ROW($FD$5)+1), COUNTIF($FC$5:$FC$600, "&lt;"&amp;$FC$5:$FC$600)+1, 0)), "")</f>
        <v/>
      </c>
      <c r="FF556" s="2" t="str">
        <f>IFERROR(IF(B556&lt;&gt;"", IF(AND(INDEX(Paste_Here!AH$2:AH$600, MATCH(B556, Paste_Here!A$2:A$600, 0))&lt;&gt;"", ISNUMBER(VALUE(INDEX(Paste_Here!AH$2:AH$600, MATCH(B556, Paste_Here!A$2:A$600, 0))))), INDEX(Paste_Here!AH$2:AH$600, MATCH(B556, Paste_Here!A$2:A$600, 0)), ""), ""), "")</f>
        <v/>
      </c>
      <c r="FG556" s="47"/>
      <c r="FH556" s="2" t="str">
        <f>IFERROR(IF(B556&lt;&gt;"", IF(AND(INDEX(Paste_Here!AM$2:AM$600, MATCH(B556, Paste_Here!A$2:A$600, 0))&lt;&gt;"", ISNUMBER(VALUE(INDEX(Paste_Here!AM$2:AM$600, MATCH(B556, Paste_Here!A$2:A$600, 0))))), INDEX(Paste_Here!AM$2:AM$600, MATCH(B556, Paste_Here!A$2:A$600, 0)), ""), ""), "")</f>
        <v/>
      </c>
      <c r="FI556" s="47"/>
      <c r="FJ556" s="47"/>
      <c r="FK556" s="2" t="str">
        <f t="shared" si="53"/>
        <v/>
      </c>
      <c r="FL556" s="47"/>
      <c r="FM556" s="2" t="str">
        <f>IFERROR(IF(B556&lt;&gt;"", IF(ISNUMBER(VALUE(INDEX(Paste_Here!H$2:H$600, MATCH(B556, Paste_Here!A$2:A$600, 0)))), IF(VALUE(INDEX(Paste_Here!H$2:H$600, MATCH(B556, Paste_Here!A$2:A$600, 0)))=0, "No", IF(AND(VALUE(INDEX(Paste_Here!H$2:H$600, MATCH(B556, Paste_Here!A$2:A$600, 0)))&gt;=1, VALUE(INDEX(Paste_Here!H$2:H$600, MATCH(B556, Paste_Here!A$2:A$600, 0)))&lt;=4), VALUE(INDEX(Paste_Here!H$2:H$600, MATCH(B556, Paste_Here!A$2:A$600, 0))), "")), ""), ""), "")</f>
        <v/>
      </c>
      <c r="FN556" s="47"/>
      <c r="FO556" s="34" t="str">
        <f>IFERROR(IF(B556&lt;&gt;"", IF(ISNUMBER(VALUE(INDEX(Paste_Here!I$2:I$600, MATCH(B556, Paste_Here!A$2:A$600, 0)))), IF(VALUE(INDEX(Paste_Here!I$2:I$600, MATCH(B556, Paste_Here!A$2:A$600, 0)))=0, "No", IF(AND(VALUE(INDEX(Paste_Here!I$2:I$600, MATCH(B556, Paste_Here!A$2:A$600, 0)))&gt;=1, VALUE(INDEX(Paste_Here!I$2:I$600, MATCH(B556, Paste_Here!A$2:A$600, 0)))&lt;=4), VALUE(INDEX(Paste_Here!I$2:I$600, MATCH(B556, Paste_Here!A$2:A$600, 0))), "")), ""), ""), "")</f>
        <v/>
      </c>
      <c r="FP556" s="47"/>
      <c r="FQ556" s="2"/>
      <c r="FR556" s="47"/>
      <c r="FS556" s="2"/>
      <c r="FT556" s="47"/>
      <c r="FU556" s="2"/>
      <c r="FV556" s="47"/>
      <c r="FW556" s="2"/>
      <c r="FX556" s="47"/>
      <c r="FY556" s="2"/>
      <c r="FZ556" s="47"/>
      <c r="GA556" s="2"/>
      <c r="GB556" s="47"/>
      <c r="GU556" s="2"/>
      <c r="GV556" s="47"/>
      <c r="GW556" s="2"/>
      <c r="GX556" s="47"/>
    </row>
    <row r="557" spans="1:206">
      <c r="A557" s="47"/>
      <c r="B557" s="2" t="str">
        <f t="shared" si="48"/>
        <v/>
      </c>
      <c r="C557" s="47"/>
      <c r="D557" s="2" t="str">
        <f>IFERROR(IF(B557&lt;&gt;"", IF(COUNTIF(INDEX(Paste_Here!N$2:O$600, MATCH(B557, Paste_Here!A$2:A$600, 0), 0), "yes") &gt; 0, "No", IF(COUNTIF(INDEX(Paste_Here!N$2:O$600, MATCH(B557, Paste_Here!A$2:A$600, 0), 0), "no") &gt; 0, "Yes", "")), ""), "")</f>
        <v/>
      </c>
      <c r="E557" s="47"/>
      <c r="F557" s="84" t="str">
        <f>IFERROR(IF(B557&lt;&gt;"", IF(AND(INDEX(Paste_Here!P$2:P$600, MATCH(B557, Paste_Here!A$2:A$600, 0))&lt;&gt;"", ISNUMBER(VALUE(INDEX(Paste_Here!P$2:P$600, MATCH(B557, Paste_Here!A$2:A$600, 0))))), INDEX(Paste_Here!P$2:P$600, MATCH(B557, Paste_Here!A$2:A$600, 0)), ""), ""), "")</f>
        <v/>
      </c>
      <c r="G557" s="47"/>
      <c r="H557" s="2" t="str">
        <f>IFERROR(IF(B557&lt;&gt;"", IF(ISNUMBER(SEARCH("highrisk", LOWER(INDEX(Paste_Here!Q$2:Q$600, MATCH(B557, Paste_Here!A$2:A$600, 0))))), "High Risk", IF(ISNUMBER(SEARCH("lowrisk", LOWER(INDEX(Paste_Here!Q$2:Q$600, MATCH(B557, Paste_Here!A$2:A$600, 0))))), "Low Risk", IF(ISNUMBER(SEARCH("somerisk", LOWER(INDEX(Paste_Here!Q$2:Q$600, MATCH(B557, Paste_Here!A$2:A$600, 0))))), "Some Risk", ""))), ""), "")</f>
        <v/>
      </c>
      <c r="I557" s="47"/>
      <c r="J557" s="2"/>
      <c r="K557" s="47"/>
      <c r="L557" s="2"/>
      <c r="M557" s="47"/>
      <c r="N557" s="2"/>
      <c r="O557" s="47"/>
      <c r="P557" s="2" t="str">
        <f>IFERROR(IF(B557&lt;&gt;"", IF(AND(ISNUMBER(VALUE(INDEX(Paste_Here!R$2:R$600, MATCH(B557, Paste_Here!A$2:A$600, 0)))), INDEX(Paste_Here!R$2:R$600, MATCH(B557, Paste_Here!A$2:A$600, 0)) &lt;&gt; ""), VALUE(INDEX(Paste_Here!R$2:R$600, MATCH(B557, Paste_Here!A$2:A$600, 0))), ""), ""), "")</f>
        <v/>
      </c>
      <c r="Q557" s="47"/>
      <c r="R557" s="2"/>
      <c r="S557" s="47"/>
      <c r="W557" s="47"/>
      <c r="X557" s="2"/>
      <c r="Y557" s="47"/>
      <c r="Z557" s="2" t="str">
        <f>IFERROR(IF(B557&lt;&gt;"", IF(AND(INDEX(Paste_Here!S$2:S$600, MATCH(B557, Paste_Here!A$2:A$600, 0))&lt;&gt;"", ISNUMBER(VALUE(INDEX(Paste_Here!S$2:S$600, MATCH(B557, Paste_Here!A$2:A$600, 0))))), INDEX(Paste_Here!S$2:S$600, MATCH(B557, Paste_Here!A$2:A$600, 0)), ""), ""), "")</f>
        <v/>
      </c>
      <c r="AA557" s="47"/>
      <c r="AB557" s="2" t="str">
        <f>IFERROR(IF(B557&lt;&gt;"", IF(ISNUMBER(SEARCH("highrisk", LOWER(INDEX(Paste_Here!T$2:T$600, MATCH(B557, Paste_Here!A$2:A$600, 0))))), "High Risk", IF(ISNUMBER(SEARCH("lowrisk", LOWER(INDEX(Paste_Here!T$2:T$600, MATCH(B557, Paste_Here!A$2:A$600, 0))))), "Low Risk", IF(ISNUMBER(SEARCH("somerisk", LOWER(INDEX(Paste_Here!T$2:T$600, MATCH(B557, Paste_Here!A$2:A$600, 0))))), "Some Risk", IF(ISNUMBER(SEARCH("OT", LOWER(INDEX(Paste_Here!T$2:T$600, MATCH(B557, Paste_Here!A$2:A$600, 0))))), "On Track", "")))), ""), "")</f>
        <v/>
      </c>
      <c r="AC557" s="47"/>
      <c r="AD557" s="2"/>
      <c r="AE557" s="47"/>
      <c r="AF557" s="2"/>
      <c r="AG557" s="47"/>
      <c r="AH557" s="2"/>
      <c r="AI557" s="47"/>
      <c r="AJ557" s="2" t="str" cm="1">
        <f t="array" aca="1" ref="AJ557" ca="1">IFERROR(IF(ISNUMBER(SEARCH("BR", INDEX(Paste_Here!AB$2:AB$210, MATCH(B557, Paste_Here!A$2:A$210, 0)))), -1, 1) * VALUE(_xlfn.TEXTJOIN("", TRUE, IF(ISNUMBER(--MID(INDEX(Paste_Here!AB$2:AB$210, MATCH(B557, Paste_Here!A$2:A$210, 0)), ROW(INDIRECT("1:"&amp;LEN(INDEX(Paste_Here!AB$2:AB$210, MATCH(B557, Paste_Here!A$2:A$210, 0))))), 1)), MID(INDEX(Paste_Here!AB$2:AB$210, MATCH(B557, Paste_Here!A$2:A$210, 0)), ROW(INDIRECT("1:"&amp;LEN(INDEX(Paste_Here!AB$2:AB$210, MATCH(B557, Paste_Here!A$2:A$210, 0))))), 1), ""))), "")</f>
        <v/>
      </c>
      <c r="AK557" s="47"/>
      <c r="AL557" s="34" t="str">
        <f>IFERROR(IF(B557&lt;&gt;"", IF(AND(INDEX(Paste_Here!AF$2:AF$600, MATCH(B557, Paste_Here!A$2:A$600, 0))&lt;&gt;"", ISNUMBER(VALUE(INDEX(Paste_Here!AF$2:AF$600, MATCH(B557, Paste_Here!A$2:A$600, 0))))), INDEX(Paste_Here!AF$2:AF$600, MATCH(B557, Paste_Here!A$2:A$600, 0)), ""), ""), "")</f>
        <v/>
      </c>
      <c r="AM557" s="47"/>
      <c r="AN557" s="47"/>
      <c r="AO557" s="2" t="str">
        <f t="shared" si="49"/>
        <v/>
      </c>
      <c r="AP557" s="47"/>
      <c r="AQ557" s="34" t="str">
        <f>IFERROR(IF(B557&lt;&gt;"", IF(COUNTIF(INDEX(Paste_Here!X$2:Y$600, MATCH(B557, Paste_Here!A$2:A$600, 0), 0), "yes") &gt; 0, "No", IF(COUNTIF(INDEX(Paste_Here!X$2:Y$600, MATCH(B557, Paste_Here!A$2:A$600, 0), 0), "no") &gt; 0, "Yes", "")), ""), "")</f>
        <v/>
      </c>
      <c r="AR557" s="47"/>
      <c r="AS557" s="34" t="str">
        <f>IFERROR(IF(B557&lt;&gt;"", IF(AND(INDEX(Paste_Here!U$2:U$600, MATCH(B557, Paste_Here!A$2:A$600, 0))&lt;&gt;"", ISNUMBER(VALUE(INDEX(Paste_Here!U$2:U$600, MATCH(B557, Paste_Here!A$2:A$600, 0))))), INDEX(Paste_Here!U$2:U$600, MATCH(B557, Paste_Here!A$2:A$600, 0)), ""), ""), "")</f>
        <v/>
      </c>
      <c r="AT557" s="47"/>
      <c r="AU557" s="34" t="str">
        <f>IFERROR(IF(B557&lt;&gt;"", IF(ISNUMBER(SEARCH("highrisk", LOWER(INDEX(Paste_Here!V$2:V$600, MATCH(B557, Paste_Here!A$2:A$600, 0))))), "High Risk", IF(ISNUMBER(SEARCH("lowrisk", LOWER(INDEX(Paste_Here!V$2:V$600, MATCH(B557, Paste_Here!A$2:A$600, 0))))), "Low Risk", IF(ISNUMBER(SEARCH("somerisk", LOWER(INDEX(Paste_Here!V$2:V$600, MATCH(B557, Paste_Here!A$2:A$600, 0))))), "Some Risk", ""))), ""), "")</f>
        <v/>
      </c>
      <c r="AV557" s="47"/>
      <c r="AW557" s="34" t="str">
        <f>IFERROR(IF(B557&lt;&gt;"", IF(AND(ISNUMBER(VALUE(INDEX(Paste_Here!W$2:W$600, MATCH(B557, Paste_Here!A$2:A$600, 0)))), INDEX(Paste_Here!W$2:W$600, MATCH(B557, Paste_Here!A$2:A$600, 0)) &lt;&gt; ""), VALUE(INDEX(Paste_Here!W$2:W$600, MATCH(B557, Paste_Here!A$2:A$600, 0))), ""), ""), "")</f>
        <v/>
      </c>
      <c r="AX557" s="47"/>
      <c r="BA557" s="2" t="str">
        <f>IFERROR(IF(B557&lt;&gt;"", IF(AND(INDEX(Paste_Here!AI$2:AI$600, MATCH(B557, Paste_Here!A$2:A$600, 0))&lt;&gt;"", ISNUMBER(VALUE(INDEX(Paste_Here!AI$2:AI$600, MATCH(B557, Paste_Here!A$2:A$600, 0))))), INDEX(Paste_Here!AI$2:AI$600, MATCH(B557, Paste_Here!A$2:A$600, 0)), ""), ""), "")</f>
        <v/>
      </c>
      <c r="BB557" s="47"/>
      <c r="BC557" s="34" t="str">
        <f>IFERROR(IF(B557&lt;&gt;"", IF(ISNUMBER(SEARCH("highrisk", LOWER(INDEX(Paste_Here!AJ$2:AJ$600, MATCH(B557, Paste_Here!A$2:A$600, 0))))), "High Risk", IF(ISNUMBER(SEARCH("lowrisk", LOWER(INDEX(Paste_Here!AJ$2:AJ$600, MATCH(B557, Paste_Here!A$2:A$600, 0))))), "Low Risk", IF(ISNUMBER(SEARCH("somerisk", LOWER(INDEX(Paste_Here!AJ$2:AJ$600, MATCH(B557, Paste_Here!A$2:A$600, 0))))), "Some Risk", IF(ISNUMBER(SEARCH("OT", LOWER(INDEX(Paste_Here!AJ$2:AJ$600, MATCH(B557, Paste_Here!A$2:A$600, 0))))), "On Track", "")))), ""), "")</f>
        <v/>
      </c>
      <c r="BD557" s="47"/>
      <c r="BE557" s="34" t="str">
        <f>IFERROR(IF(B557&lt;&gt;"", IF(AND(INDEX(Paste_Here!AK$2:AK$600, MATCH(B557, Paste_Here!A$2:A$600, 0))&lt;&gt;"", ISNUMBER(VALUE(INDEX(Paste_Here!AK$2:AK$600, MATCH(B557, Paste_Here!A$2:A$600, 0))))), INDEX(Paste_Here!AK$2:AK$600, MATCH(B557, Paste_Here!A$2:A$600, 0)), ""), ""), "")</f>
        <v/>
      </c>
      <c r="BF557" s="47"/>
      <c r="BG557" s="34" t="str" cm="1">
        <f t="array" aca="1" ref="BG557" ca="1">IFERROR(IF(B557&lt;&gt;"", IF(INDEX(Paste_Here!AE$2:AE$600, MATCH(B557, Paste_Here!A$2:A$600, 0))&lt;&gt;"", IF(LEFT(INDEX(Paste_Here!AE$2:AE$600, MATCH(B557, Paste_Here!A$2:A$600, 0)), 2)="EM", -1, 1) * VALUE(_xlfn.TEXTJOIN("", TRUE, IF(ISNUMBER(MID(INDEX(Paste_Here!AE$2:AE$600, MATCH(B557, Paste_Here!A$2:A$600, 0)), ROW(INDIRECT("1:"&amp;LEN(INDEX(Paste_Here!AE$2:AE$600, MATCH(B557, Paste_Here!A$2:A$600, 0))))), 1)*1), MID(INDEX(Paste_Here!AE$2:AE$600, MATCH(B557, Paste_Here!A$2:A$600, 0)), ROW(INDIRECT("1:"&amp;LEN(INDEX(Paste_Here!AE$2:AE$600, MATCH(B557, Paste_Here!A$2:A$600, 0))))), 1), ""))), ""), ""), "")</f>
        <v/>
      </c>
      <c r="BH557" s="47"/>
      <c r="BJ557" s="47"/>
      <c r="BK557" s="2" t="str">
        <f t="shared" si="50"/>
        <v/>
      </c>
      <c r="BL557" s="47"/>
      <c r="BM557" s="34" t="str">
        <f>IFERROR(IF(B557&lt;&gt;"", IF(AND(INDEX(Paste_Here!Z$2:Z$600, MATCH(B557, Paste_Here!A$2:A$600, 0))&lt;&gt;"", ISNUMBER(VALUE(INDEX(Paste_Here!Z$2:Z$600, MATCH(B557, Paste_Here!A$2:A$600, 0))))), INDEX(Paste_Here!Z$2:Z$600, MATCH(B557, Paste_Here!A$2:A$600, 0)), ""), ""), "")</f>
        <v/>
      </c>
      <c r="BN557" s="47"/>
      <c r="BO557" s="34" t="str">
        <f>IFERROR(IF(B557&lt;&gt;"", IF(ISNUMBER(SEARCH("highrisk", LOWER(INDEX(Paste_Here!AA$2:AA$600, MATCH(B557, Paste_Here!A$2:A$600, 0))))), "High Risk", IF(ISNUMBER(SEARCH("lowrisk", LOWER(INDEX(Paste_Here!AA$2:AA$600, MATCH(B557, Paste_Here!A$2:A$600, 0))))), "Low Risk", IF(ISNUMBER(SEARCH("somerisk", LOWER(INDEX(Paste_Here!AA$2:AA$600, MATCH(B557, Paste_Here!A$2:A$600, 0))))), "Some Risk", IF(ISNUMBER(SEARCH("OT", LOWER(INDEX(Paste_Here!AA$2:AA$600, MATCH(B557, Paste_Here!A$2:A$600, 0))))), "On Track", "")))), ""), "")</f>
        <v/>
      </c>
      <c r="BP557" s="47"/>
      <c r="BQ557" s="34" t="str">
        <f>IFERROR(IF(B557&lt;&gt;"", IF(AND(INDEX(Paste_Here!AC$2:AC$600, MATCH(B557, Paste_Here!A$2:A$600, 0))&lt;&gt;"", ISNUMBER(VALUE(INDEX(Paste_Here!AC$2:AC$600, MATCH(B557, Paste_Here!A$2:A$600, 0))))), INDEX(Paste_Here!AC$2:AC$600, MATCH(B557, Paste_Here!A$2:A$600, 0)), ""), ""), "")</f>
        <v/>
      </c>
      <c r="BR557" s="47"/>
      <c r="BS557" s="34" t="str">
        <f>IFERROR(IF(B557&lt;&gt;"", IF(ISNUMBER(SEARCH("highrisk", LOWER(INDEX(Paste_Here!AD$2:AD$600, MATCH(B557, Paste_Here!A$2:A$600, 0))))), "High Risk", IF(ISNUMBER(SEARCH("lowrisk", LOWER(INDEX(Paste_Here!AD$2:AD$600, MATCH(B557, Paste_Here!A$2:A$600, 0))))), "Low Risk", IF(ISNUMBER(SEARCH("somerisk", LOWER(INDEX(Paste_Here!AD$2:AD$600, MATCH(B557, Paste_Here!A$2:A$600, 0))))), "Some Risk", IF(ISNUMBER(SEARCH("OT", LOWER(INDEX(Paste_Here!AD$2:AD$600, MATCH(B557, Paste_Here!A$2:A$600, 0))))), "On Track", "")))), ""), "")</f>
        <v/>
      </c>
      <c r="BT557" s="47"/>
      <c r="BU557" s="34"/>
      <c r="BV557" s="47"/>
      <c r="BW557" s="34"/>
      <c r="BX557" s="47"/>
      <c r="BY557" s="34"/>
      <c r="BZ557" s="47"/>
      <c r="CA557" s="34"/>
      <c r="CB557" s="49"/>
      <c r="DT557" s="47"/>
      <c r="DU557" s="47"/>
      <c r="DV557" s="2" t="str">
        <f t="shared" si="51"/>
        <v/>
      </c>
      <c r="DW557" s="47"/>
      <c r="DX557" s="2" t="str">
        <f>IFERROR(IF(B557&lt;&gt;"", IF(ISNUMBER(SEARCH("s", LOWER(INDEX(Paste_Here!M$2:M$600, MATCH(B557, Paste_Here!A$2:A$600, 0))))), "Yes", IF(INDEX(Paste_Here!M$2:M$600, MATCH(B557, Paste_Here!A$2:A$600, 0))&lt;&gt;"", "No", "")), ""), "")</f>
        <v/>
      </c>
      <c r="DY557" s="47"/>
      <c r="DZ557" s="2" t="str">
        <f>IFERROR(IF(B557&lt;&gt;"", IF(ISNUMBER(SEARCH("yes", LOWER(INDEX(Paste_Here!F$2:F$600, MATCH(B557, Paste_Here!A$2:A$600, 0))))), "Yes", IF(ISNUMBER(SEARCH("no", LOWER(INDEX(Paste_Here!F$2:F$600, MATCH(B557, Paste_Here!A$2:A$600, 0))))), "No", "")), ""), "")</f>
        <v/>
      </c>
      <c r="EA557" s="47"/>
      <c r="EB557" s="2" t="str">
        <f>IFERROR(IF(B557&lt;&gt;"", IF(ISNUMBER(SEARCH("english language learner", LOWER(INDEX(Paste_Here!C$2:C$600, MATCH(B557, Paste_Here!A$2:A$600, 0))))), "Yes", ""), ""), "")</f>
        <v/>
      </c>
      <c r="EC557" s="47"/>
      <c r="ED557" s="2" t="str">
        <f>IFERROR(IF(B557&lt;&gt;"", IF(OR(ISNUMBER(SEARCH("b", LOWER(INDEX(Paste_Here!K$2:K$600, MATCH(B557, Paste_Here!A$2:A$600, 0))))), ISNUMBER(SEARCH("h", LOWER(INDEX(Paste_Here!K$2:K$600, MATCH(B557, Paste_Here!A$2:A$600, 0))))), ISNUMBER(SEARCH("i", LOWER(INDEX(Paste_Here!K$2:K$600, MATCH(B557, Paste_Here!A$2:A$600, 0)))))), "Yes", IF(INDEX(Paste_Here!K$2:K$600, MATCH(B557, Paste_Here!A$2:A$600, 0))&lt;&gt;"", "No", "")), ""), "")</f>
        <v/>
      </c>
      <c r="EE557" s="47"/>
      <c r="EF557" s="34" t="str">
        <f>IFERROR(IF(B557&lt;&gt;"", IF(ISNUMBER(SEARCH("yes", LOWER(INDEX(Paste_Here!L$2:L$600, MATCH(B557, Paste_Here!A$2:A$600, 0))))), "Yes", IF(ISNUMBER(SEARCH("no", LOWER(INDEX(Paste_Here!L$2:L$600, MATCH(B557, Paste_Here!A$2:A$600, 0))))), "No", "")), ""), "")</f>
        <v/>
      </c>
      <c r="EG557" s="47"/>
      <c r="EH557" s="2" t="str">
        <f>IFERROR(IF(B557&lt;&gt;"", IF(ISNUMBER(SEARCH("transitional 2", LOWER(INDEX(Paste_Here!C$2:C$600, MATCH(B557, Paste_Here!A$2:A$600, 0))))), "T2", IF(ISNUMBER(SEARCH("transitional 1", LOWER(INDEX(Paste_Here!C$2:C$600, MATCH(B557, Paste_Here!A$2:A$600, 0))))), "T1", IF(ISNUMBER(SEARCH("waived ell services", LOWER(INDEX(Paste_Here!C$2:C$600, MATCH(B557, Paste_Here!A$2:A$600, 0))))), "W", ""))), ""), "")</f>
        <v/>
      </c>
      <c r="EI557" s="47"/>
      <c r="EJ557" s="2" t="str">
        <f>IFERROR(IF(B557&lt;&gt;"", IF(AND(INDEX(Paste_Here!AG$2:AG$600, MATCH(B557, Paste_Here!A$2:A$600, 0))&lt;&gt;"", ISNUMBER(VALUE(INDEX(Paste_Here!AG$2:AG$600, MATCH(B557, Paste_Here!A$2:A$600, 0))))), INDEX(Paste_Here!AG$2:AG$600, MATCH(B557, Paste_Here!A$2:A$600, 0)), ""), ""), "")</f>
        <v/>
      </c>
      <c r="EK557" s="47"/>
      <c r="EL557" s="2" t="str">
        <f>IFERROR(IF(B557&lt;&gt;"", IF(AND(INDEX(Paste_Here!AL$2:AL$600, MATCH(B557, Paste_Here!A$2:A$600, 0))&lt;&gt;"", ISNUMBER(VALUE(INDEX(Paste_Here!AL$2:AL$600, MATCH(B557, Paste_Here!A$2:A$600, 0))))), INDEX(Paste_Here!AL$2:AL$600, MATCH(B557, Paste_Here!A$2:A$600, 0)), ""), ""), "")</f>
        <v/>
      </c>
      <c r="EM557" s="47"/>
      <c r="FA557" s="4" t="str" cm="1">
        <f t="array" ref="FA557">IFERROR(INDEX(Paste_Here!$B$2:$B$600, MATCH(0, COUNTIF(FA$4:FA556, Paste_Here!$B$2:$B$600) + IF(Paste_Here!$B$2:$B$600="", 1, 0), 0)), "")</f>
        <v/>
      </c>
      <c r="FB557" s="4" t="str">
        <f>IF(FA557&lt;&gt;"", INDEX(Paste_Here!$A$2:$A$600, MATCH(FA557, Paste_Here!$B$2:$B$600, 0)), "")</f>
        <v/>
      </c>
      <c r="FC557" s="4" t="str">
        <f t="shared" si="52"/>
        <v/>
      </c>
      <c r="FD557" s="4" t="str" cm="1">
        <f t="array" ref="FD557">IFERROR(INDEX($FC$5:$FC$600, MATCH(SMALL(IF($FC$5:$FC$600&lt;&gt;"", COUNTIF($FC$5:$FC$600, "&lt;"&amp;$FC$5:$FC$600)+1), ROW()-ROW($FD$5)+1), COUNTIF($FC$5:$FC$600, "&lt;"&amp;$FC$5:$FC$600)+1, 0)), "")</f>
        <v/>
      </c>
      <c r="FF557" s="2" t="str">
        <f>IFERROR(IF(B557&lt;&gt;"", IF(AND(INDEX(Paste_Here!AH$2:AH$600, MATCH(B557, Paste_Here!A$2:A$600, 0))&lt;&gt;"", ISNUMBER(VALUE(INDEX(Paste_Here!AH$2:AH$600, MATCH(B557, Paste_Here!A$2:A$600, 0))))), INDEX(Paste_Here!AH$2:AH$600, MATCH(B557, Paste_Here!A$2:A$600, 0)), ""), ""), "")</f>
        <v/>
      </c>
      <c r="FG557" s="47"/>
      <c r="FH557" s="2" t="str">
        <f>IFERROR(IF(B557&lt;&gt;"", IF(AND(INDEX(Paste_Here!AM$2:AM$600, MATCH(B557, Paste_Here!A$2:A$600, 0))&lt;&gt;"", ISNUMBER(VALUE(INDEX(Paste_Here!AM$2:AM$600, MATCH(B557, Paste_Here!A$2:A$600, 0))))), INDEX(Paste_Here!AM$2:AM$600, MATCH(B557, Paste_Here!A$2:A$600, 0)), ""), ""), "")</f>
        <v/>
      </c>
      <c r="FI557" s="47"/>
      <c r="FJ557" s="47"/>
      <c r="FK557" s="2" t="str">
        <f t="shared" si="53"/>
        <v/>
      </c>
      <c r="FL557" s="47"/>
      <c r="FM557" s="2" t="str">
        <f>IFERROR(IF(B557&lt;&gt;"", IF(ISNUMBER(VALUE(INDEX(Paste_Here!H$2:H$600, MATCH(B557, Paste_Here!A$2:A$600, 0)))), IF(VALUE(INDEX(Paste_Here!H$2:H$600, MATCH(B557, Paste_Here!A$2:A$600, 0)))=0, "No", IF(AND(VALUE(INDEX(Paste_Here!H$2:H$600, MATCH(B557, Paste_Here!A$2:A$600, 0)))&gt;=1, VALUE(INDEX(Paste_Here!H$2:H$600, MATCH(B557, Paste_Here!A$2:A$600, 0)))&lt;=4), VALUE(INDEX(Paste_Here!H$2:H$600, MATCH(B557, Paste_Here!A$2:A$600, 0))), "")), ""), ""), "")</f>
        <v/>
      </c>
      <c r="FN557" s="47"/>
      <c r="FO557" s="34" t="str">
        <f>IFERROR(IF(B557&lt;&gt;"", IF(ISNUMBER(VALUE(INDEX(Paste_Here!I$2:I$600, MATCH(B557, Paste_Here!A$2:A$600, 0)))), IF(VALUE(INDEX(Paste_Here!I$2:I$600, MATCH(B557, Paste_Here!A$2:A$600, 0)))=0, "No", IF(AND(VALUE(INDEX(Paste_Here!I$2:I$600, MATCH(B557, Paste_Here!A$2:A$600, 0)))&gt;=1, VALUE(INDEX(Paste_Here!I$2:I$600, MATCH(B557, Paste_Here!A$2:A$600, 0)))&lt;=4), VALUE(INDEX(Paste_Here!I$2:I$600, MATCH(B557, Paste_Here!A$2:A$600, 0))), "")), ""), ""), "")</f>
        <v/>
      </c>
      <c r="FP557" s="47"/>
      <c r="FQ557" s="2"/>
      <c r="FR557" s="47"/>
      <c r="FS557" s="2"/>
      <c r="FT557" s="47"/>
      <c r="FU557" s="2"/>
      <c r="FV557" s="47"/>
      <c r="FW557" s="2"/>
      <c r="FX557" s="47"/>
      <c r="FY557" s="2"/>
      <c r="FZ557" s="47"/>
      <c r="GA557" s="2"/>
      <c r="GB557" s="47"/>
      <c r="GU557" s="2"/>
      <c r="GV557" s="47"/>
      <c r="GW557" s="2"/>
      <c r="GX557" s="47"/>
    </row>
    <row r="558" spans="1:206">
      <c r="A558" s="47"/>
      <c r="B558" s="2" t="str">
        <f t="shared" si="48"/>
        <v/>
      </c>
      <c r="C558" s="47"/>
      <c r="D558" s="2" t="str">
        <f>IFERROR(IF(B558&lt;&gt;"", IF(COUNTIF(INDEX(Paste_Here!N$2:O$600, MATCH(B558, Paste_Here!A$2:A$600, 0), 0), "yes") &gt; 0, "No", IF(COUNTIF(INDEX(Paste_Here!N$2:O$600, MATCH(B558, Paste_Here!A$2:A$600, 0), 0), "no") &gt; 0, "Yes", "")), ""), "")</f>
        <v/>
      </c>
      <c r="E558" s="47"/>
      <c r="F558" s="84" t="str">
        <f>IFERROR(IF(B558&lt;&gt;"", IF(AND(INDEX(Paste_Here!P$2:P$600, MATCH(B558, Paste_Here!A$2:A$600, 0))&lt;&gt;"", ISNUMBER(VALUE(INDEX(Paste_Here!P$2:P$600, MATCH(B558, Paste_Here!A$2:A$600, 0))))), INDEX(Paste_Here!P$2:P$600, MATCH(B558, Paste_Here!A$2:A$600, 0)), ""), ""), "")</f>
        <v/>
      </c>
      <c r="G558" s="47"/>
      <c r="H558" s="2" t="str">
        <f>IFERROR(IF(B558&lt;&gt;"", IF(ISNUMBER(SEARCH("highrisk", LOWER(INDEX(Paste_Here!Q$2:Q$600, MATCH(B558, Paste_Here!A$2:A$600, 0))))), "High Risk", IF(ISNUMBER(SEARCH("lowrisk", LOWER(INDEX(Paste_Here!Q$2:Q$600, MATCH(B558, Paste_Here!A$2:A$600, 0))))), "Low Risk", IF(ISNUMBER(SEARCH("somerisk", LOWER(INDEX(Paste_Here!Q$2:Q$600, MATCH(B558, Paste_Here!A$2:A$600, 0))))), "Some Risk", ""))), ""), "")</f>
        <v/>
      </c>
      <c r="I558" s="47"/>
      <c r="J558" s="2"/>
      <c r="K558" s="47"/>
      <c r="L558" s="2"/>
      <c r="M558" s="47"/>
      <c r="N558" s="2"/>
      <c r="O558" s="47"/>
      <c r="P558" s="2" t="str">
        <f>IFERROR(IF(B558&lt;&gt;"", IF(AND(ISNUMBER(VALUE(INDEX(Paste_Here!R$2:R$600, MATCH(B558, Paste_Here!A$2:A$600, 0)))), INDEX(Paste_Here!R$2:R$600, MATCH(B558, Paste_Here!A$2:A$600, 0)) &lt;&gt; ""), VALUE(INDEX(Paste_Here!R$2:R$600, MATCH(B558, Paste_Here!A$2:A$600, 0))), ""), ""), "")</f>
        <v/>
      </c>
      <c r="Q558" s="47"/>
      <c r="R558" s="2"/>
      <c r="S558" s="47"/>
      <c r="W558" s="47"/>
      <c r="X558" s="2"/>
      <c r="Y558" s="47"/>
      <c r="Z558" s="2" t="str">
        <f>IFERROR(IF(B558&lt;&gt;"", IF(AND(INDEX(Paste_Here!S$2:S$600, MATCH(B558, Paste_Here!A$2:A$600, 0))&lt;&gt;"", ISNUMBER(VALUE(INDEX(Paste_Here!S$2:S$600, MATCH(B558, Paste_Here!A$2:A$600, 0))))), INDEX(Paste_Here!S$2:S$600, MATCH(B558, Paste_Here!A$2:A$600, 0)), ""), ""), "")</f>
        <v/>
      </c>
      <c r="AA558" s="47"/>
      <c r="AB558" s="2" t="str">
        <f>IFERROR(IF(B558&lt;&gt;"", IF(ISNUMBER(SEARCH("highrisk", LOWER(INDEX(Paste_Here!T$2:T$600, MATCH(B558, Paste_Here!A$2:A$600, 0))))), "High Risk", IF(ISNUMBER(SEARCH("lowrisk", LOWER(INDEX(Paste_Here!T$2:T$600, MATCH(B558, Paste_Here!A$2:A$600, 0))))), "Low Risk", IF(ISNUMBER(SEARCH("somerisk", LOWER(INDEX(Paste_Here!T$2:T$600, MATCH(B558, Paste_Here!A$2:A$600, 0))))), "Some Risk", IF(ISNUMBER(SEARCH("OT", LOWER(INDEX(Paste_Here!T$2:T$600, MATCH(B558, Paste_Here!A$2:A$600, 0))))), "On Track", "")))), ""), "")</f>
        <v/>
      </c>
      <c r="AC558" s="47"/>
      <c r="AD558" s="2"/>
      <c r="AE558" s="47"/>
      <c r="AF558" s="2"/>
      <c r="AG558" s="47"/>
      <c r="AH558" s="2"/>
      <c r="AI558" s="47"/>
      <c r="AJ558" s="2" t="str" cm="1">
        <f t="array" aca="1" ref="AJ558" ca="1">IFERROR(IF(ISNUMBER(SEARCH("BR", INDEX(Paste_Here!AB$2:AB$210, MATCH(B558, Paste_Here!A$2:A$210, 0)))), -1, 1) * VALUE(_xlfn.TEXTJOIN("", TRUE, IF(ISNUMBER(--MID(INDEX(Paste_Here!AB$2:AB$210, MATCH(B558, Paste_Here!A$2:A$210, 0)), ROW(INDIRECT("1:"&amp;LEN(INDEX(Paste_Here!AB$2:AB$210, MATCH(B558, Paste_Here!A$2:A$210, 0))))), 1)), MID(INDEX(Paste_Here!AB$2:AB$210, MATCH(B558, Paste_Here!A$2:A$210, 0)), ROW(INDIRECT("1:"&amp;LEN(INDEX(Paste_Here!AB$2:AB$210, MATCH(B558, Paste_Here!A$2:A$210, 0))))), 1), ""))), "")</f>
        <v/>
      </c>
      <c r="AK558" s="47"/>
      <c r="AL558" s="34" t="str">
        <f>IFERROR(IF(B558&lt;&gt;"", IF(AND(INDEX(Paste_Here!AF$2:AF$600, MATCH(B558, Paste_Here!A$2:A$600, 0))&lt;&gt;"", ISNUMBER(VALUE(INDEX(Paste_Here!AF$2:AF$600, MATCH(B558, Paste_Here!A$2:A$600, 0))))), INDEX(Paste_Here!AF$2:AF$600, MATCH(B558, Paste_Here!A$2:A$600, 0)), ""), ""), "")</f>
        <v/>
      </c>
      <c r="AM558" s="47"/>
      <c r="AN558" s="47"/>
      <c r="AO558" s="2" t="str">
        <f t="shared" si="49"/>
        <v/>
      </c>
      <c r="AP558" s="47"/>
      <c r="AQ558" s="34" t="str">
        <f>IFERROR(IF(B558&lt;&gt;"", IF(COUNTIF(INDEX(Paste_Here!X$2:Y$600, MATCH(B558, Paste_Here!A$2:A$600, 0), 0), "yes") &gt; 0, "No", IF(COUNTIF(INDEX(Paste_Here!X$2:Y$600, MATCH(B558, Paste_Here!A$2:A$600, 0), 0), "no") &gt; 0, "Yes", "")), ""), "")</f>
        <v/>
      </c>
      <c r="AR558" s="47"/>
      <c r="AS558" s="34" t="str">
        <f>IFERROR(IF(B558&lt;&gt;"", IF(AND(INDEX(Paste_Here!U$2:U$600, MATCH(B558, Paste_Here!A$2:A$600, 0))&lt;&gt;"", ISNUMBER(VALUE(INDEX(Paste_Here!U$2:U$600, MATCH(B558, Paste_Here!A$2:A$600, 0))))), INDEX(Paste_Here!U$2:U$600, MATCH(B558, Paste_Here!A$2:A$600, 0)), ""), ""), "")</f>
        <v/>
      </c>
      <c r="AT558" s="47"/>
      <c r="AU558" s="34" t="str">
        <f>IFERROR(IF(B558&lt;&gt;"", IF(ISNUMBER(SEARCH("highrisk", LOWER(INDEX(Paste_Here!V$2:V$600, MATCH(B558, Paste_Here!A$2:A$600, 0))))), "High Risk", IF(ISNUMBER(SEARCH("lowrisk", LOWER(INDEX(Paste_Here!V$2:V$600, MATCH(B558, Paste_Here!A$2:A$600, 0))))), "Low Risk", IF(ISNUMBER(SEARCH("somerisk", LOWER(INDEX(Paste_Here!V$2:V$600, MATCH(B558, Paste_Here!A$2:A$600, 0))))), "Some Risk", ""))), ""), "")</f>
        <v/>
      </c>
      <c r="AV558" s="47"/>
      <c r="AW558" s="34" t="str">
        <f>IFERROR(IF(B558&lt;&gt;"", IF(AND(ISNUMBER(VALUE(INDEX(Paste_Here!W$2:W$600, MATCH(B558, Paste_Here!A$2:A$600, 0)))), INDEX(Paste_Here!W$2:W$600, MATCH(B558, Paste_Here!A$2:A$600, 0)) &lt;&gt; ""), VALUE(INDEX(Paste_Here!W$2:W$600, MATCH(B558, Paste_Here!A$2:A$600, 0))), ""), ""), "")</f>
        <v/>
      </c>
      <c r="AX558" s="47"/>
      <c r="BA558" s="2" t="str">
        <f>IFERROR(IF(B558&lt;&gt;"", IF(AND(INDEX(Paste_Here!AI$2:AI$600, MATCH(B558, Paste_Here!A$2:A$600, 0))&lt;&gt;"", ISNUMBER(VALUE(INDEX(Paste_Here!AI$2:AI$600, MATCH(B558, Paste_Here!A$2:A$600, 0))))), INDEX(Paste_Here!AI$2:AI$600, MATCH(B558, Paste_Here!A$2:A$600, 0)), ""), ""), "")</f>
        <v/>
      </c>
      <c r="BB558" s="47"/>
      <c r="BC558" s="34" t="str">
        <f>IFERROR(IF(B558&lt;&gt;"", IF(ISNUMBER(SEARCH("highrisk", LOWER(INDEX(Paste_Here!AJ$2:AJ$600, MATCH(B558, Paste_Here!A$2:A$600, 0))))), "High Risk", IF(ISNUMBER(SEARCH("lowrisk", LOWER(INDEX(Paste_Here!AJ$2:AJ$600, MATCH(B558, Paste_Here!A$2:A$600, 0))))), "Low Risk", IF(ISNUMBER(SEARCH("somerisk", LOWER(INDEX(Paste_Here!AJ$2:AJ$600, MATCH(B558, Paste_Here!A$2:A$600, 0))))), "Some Risk", IF(ISNUMBER(SEARCH("OT", LOWER(INDEX(Paste_Here!AJ$2:AJ$600, MATCH(B558, Paste_Here!A$2:A$600, 0))))), "On Track", "")))), ""), "")</f>
        <v/>
      </c>
      <c r="BD558" s="47"/>
      <c r="BE558" s="34" t="str">
        <f>IFERROR(IF(B558&lt;&gt;"", IF(AND(INDEX(Paste_Here!AK$2:AK$600, MATCH(B558, Paste_Here!A$2:A$600, 0))&lt;&gt;"", ISNUMBER(VALUE(INDEX(Paste_Here!AK$2:AK$600, MATCH(B558, Paste_Here!A$2:A$600, 0))))), INDEX(Paste_Here!AK$2:AK$600, MATCH(B558, Paste_Here!A$2:A$600, 0)), ""), ""), "")</f>
        <v/>
      </c>
      <c r="BF558" s="47"/>
      <c r="BG558" s="34" t="str" cm="1">
        <f t="array" aca="1" ref="BG558" ca="1">IFERROR(IF(B558&lt;&gt;"", IF(INDEX(Paste_Here!AE$2:AE$600, MATCH(B558, Paste_Here!A$2:A$600, 0))&lt;&gt;"", IF(LEFT(INDEX(Paste_Here!AE$2:AE$600, MATCH(B558, Paste_Here!A$2:A$600, 0)), 2)="EM", -1, 1) * VALUE(_xlfn.TEXTJOIN("", TRUE, IF(ISNUMBER(MID(INDEX(Paste_Here!AE$2:AE$600, MATCH(B558, Paste_Here!A$2:A$600, 0)), ROW(INDIRECT("1:"&amp;LEN(INDEX(Paste_Here!AE$2:AE$600, MATCH(B558, Paste_Here!A$2:A$600, 0))))), 1)*1), MID(INDEX(Paste_Here!AE$2:AE$600, MATCH(B558, Paste_Here!A$2:A$600, 0)), ROW(INDIRECT("1:"&amp;LEN(INDEX(Paste_Here!AE$2:AE$600, MATCH(B558, Paste_Here!A$2:A$600, 0))))), 1), ""))), ""), ""), "")</f>
        <v/>
      </c>
      <c r="BH558" s="47"/>
      <c r="BJ558" s="47"/>
      <c r="BK558" s="2" t="str">
        <f t="shared" si="50"/>
        <v/>
      </c>
      <c r="BL558" s="47"/>
      <c r="BM558" s="34" t="str">
        <f>IFERROR(IF(B558&lt;&gt;"", IF(AND(INDEX(Paste_Here!Z$2:Z$600, MATCH(B558, Paste_Here!A$2:A$600, 0))&lt;&gt;"", ISNUMBER(VALUE(INDEX(Paste_Here!Z$2:Z$600, MATCH(B558, Paste_Here!A$2:A$600, 0))))), INDEX(Paste_Here!Z$2:Z$600, MATCH(B558, Paste_Here!A$2:A$600, 0)), ""), ""), "")</f>
        <v/>
      </c>
      <c r="BN558" s="47"/>
      <c r="BO558" s="34" t="str">
        <f>IFERROR(IF(B558&lt;&gt;"", IF(ISNUMBER(SEARCH("highrisk", LOWER(INDEX(Paste_Here!AA$2:AA$600, MATCH(B558, Paste_Here!A$2:A$600, 0))))), "High Risk", IF(ISNUMBER(SEARCH("lowrisk", LOWER(INDEX(Paste_Here!AA$2:AA$600, MATCH(B558, Paste_Here!A$2:A$600, 0))))), "Low Risk", IF(ISNUMBER(SEARCH("somerisk", LOWER(INDEX(Paste_Here!AA$2:AA$600, MATCH(B558, Paste_Here!A$2:A$600, 0))))), "Some Risk", IF(ISNUMBER(SEARCH("OT", LOWER(INDEX(Paste_Here!AA$2:AA$600, MATCH(B558, Paste_Here!A$2:A$600, 0))))), "On Track", "")))), ""), "")</f>
        <v/>
      </c>
      <c r="BP558" s="47"/>
      <c r="BQ558" s="34" t="str">
        <f>IFERROR(IF(B558&lt;&gt;"", IF(AND(INDEX(Paste_Here!AC$2:AC$600, MATCH(B558, Paste_Here!A$2:A$600, 0))&lt;&gt;"", ISNUMBER(VALUE(INDEX(Paste_Here!AC$2:AC$600, MATCH(B558, Paste_Here!A$2:A$600, 0))))), INDEX(Paste_Here!AC$2:AC$600, MATCH(B558, Paste_Here!A$2:A$600, 0)), ""), ""), "")</f>
        <v/>
      </c>
      <c r="BR558" s="47"/>
      <c r="BS558" s="34" t="str">
        <f>IFERROR(IF(B558&lt;&gt;"", IF(ISNUMBER(SEARCH("highrisk", LOWER(INDEX(Paste_Here!AD$2:AD$600, MATCH(B558, Paste_Here!A$2:A$600, 0))))), "High Risk", IF(ISNUMBER(SEARCH("lowrisk", LOWER(INDEX(Paste_Here!AD$2:AD$600, MATCH(B558, Paste_Here!A$2:A$600, 0))))), "Low Risk", IF(ISNUMBER(SEARCH("somerisk", LOWER(INDEX(Paste_Here!AD$2:AD$600, MATCH(B558, Paste_Here!A$2:A$600, 0))))), "Some Risk", IF(ISNUMBER(SEARCH("OT", LOWER(INDEX(Paste_Here!AD$2:AD$600, MATCH(B558, Paste_Here!A$2:A$600, 0))))), "On Track", "")))), ""), "")</f>
        <v/>
      </c>
      <c r="BT558" s="47"/>
      <c r="BU558" s="34"/>
      <c r="BV558" s="47"/>
      <c r="BW558" s="34"/>
      <c r="BX558" s="47"/>
      <c r="BY558" s="34"/>
      <c r="BZ558" s="47"/>
      <c r="CA558" s="34"/>
      <c r="CB558" s="49"/>
      <c r="DT558" s="47"/>
      <c r="DU558" s="47"/>
      <c r="DV558" s="2" t="str">
        <f t="shared" si="51"/>
        <v/>
      </c>
      <c r="DW558" s="47"/>
      <c r="DX558" s="2" t="str">
        <f>IFERROR(IF(B558&lt;&gt;"", IF(ISNUMBER(SEARCH("s", LOWER(INDEX(Paste_Here!M$2:M$600, MATCH(B558, Paste_Here!A$2:A$600, 0))))), "Yes", IF(INDEX(Paste_Here!M$2:M$600, MATCH(B558, Paste_Here!A$2:A$600, 0))&lt;&gt;"", "No", "")), ""), "")</f>
        <v/>
      </c>
      <c r="DY558" s="47"/>
      <c r="DZ558" s="2" t="str">
        <f>IFERROR(IF(B558&lt;&gt;"", IF(ISNUMBER(SEARCH("yes", LOWER(INDEX(Paste_Here!F$2:F$600, MATCH(B558, Paste_Here!A$2:A$600, 0))))), "Yes", IF(ISNUMBER(SEARCH("no", LOWER(INDEX(Paste_Here!F$2:F$600, MATCH(B558, Paste_Here!A$2:A$600, 0))))), "No", "")), ""), "")</f>
        <v/>
      </c>
      <c r="EA558" s="47"/>
      <c r="EB558" s="2" t="str">
        <f>IFERROR(IF(B558&lt;&gt;"", IF(ISNUMBER(SEARCH("english language learner", LOWER(INDEX(Paste_Here!C$2:C$600, MATCH(B558, Paste_Here!A$2:A$600, 0))))), "Yes", ""), ""), "")</f>
        <v/>
      </c>
      <c r="EC558" s="47"/>
      <c r="ED558" s="2" t="str">
        <f>IFERROR(IF(B558&lt;&gt;"", IF(OR(ISNUMBER(SEARCH("b", LOWER(INDEX(Paste_Here!K$2:K$600, MATCH(B558, Paste_Here!A$2:A$600, 0))))), ISNUMBER(SEARCH("h", LOWER(INDEX(Paste_Here!K$2:K$600, MATCH(B558, Paste_Here!A$2:A$600, 0))))), ISNUMBER(SEARCH("i", LOWER(INDEX(Paste_Here!K$2:K$600, MATCH(B558, Paste_Here!A$2:A$600, 0)))))), "Yes", IF(INDEX(Paste_Here!K$2:K$600, MATCH(B558, Paste_Here!A$2:A$600, 0))&lt;&gt;"", "No", "")), ""), "")</f>
        <v/>
      </c>
      <c r="EE558" s="47"/>
      <c r="EF558" s="34" t="str">
        <f>IFERROR(IF(B558&lt;&gt;"", IF(ISNUMBER(SEARCH("yes", LOWER(INDEX(Paste_Here!L$2:L$600, MATCH(B558, Paste_Here!A$2:A$600, 0))))), "Yes", IF(ISNUMBER(SEARCH("no", LOWER(INDEX(Paste_Here!L$2:L$600, MATCH(B558, Paste_Here!A$2:A$600, 0))))), "No", "")), ""), "")</f>
        <v/>
      </c>
      <c r="EG558" s="47"/>
      <c r="EH558" s="2" t="str">
        <f>IFERROR(IF(B558&lt;&gt;"", IF(ISNUMBER(SEARCH("transitional 2", LOWER(INDEX(Paste_Here!C$2:C$600, MATCH(B558, Paste_Here!A$2:A$600, 0))))), "T2", IF(ISNUMBER(SEARCH("transitional 1", LOWER(INDEX(Paste_Here!C$2:C$600, MATCH(B558, Paste_Here!A$2:A$600, 0))))), "T1", IF(ISNUMBER(SEARCH("waived ell services", LOWER(INDEX(Paste_Here!C$2:C$600, MATCH(B558, Paste_Here!A$2:A$600, 0))))), "W", ""))), ""), "")</f>
        <v/>
      </c>
      <c r="EI558" s="47"/>
      <c r="EJ558" s="2" t="str">
        <f>IFERROR(IF(B558&lt;&gt;"", IF(AND(INDEX(Paste_Here!AG$2:AG$600, MATCH(B558, Paste_Here!A$2:A$600, 0))&lt;&gt;"", ISNUMBER(VALUE(INDEX(Paste_Here!AG$2:AG$600, MATCH(B558, Paste_Here!A$2:A$600, 0))))), INDEX(Paste_Here!AG$2:AG$600, MATCH(B558, Paste_Here!A$2:A$600, 0)), ""), ""), "")</f>
        <v/>
      </c>
      <c r="EK558" s="47"/>
      <c r="EL558" s="2" t="str">
        <f>IFERROR(IF(B558&lt;&gt;"", IF(AND(INDEX(Paste_Here!AL$2:AL$600, MATCH(B558, Paste_Here!A$2:A$600, 0))&lt;&gt;"", ISNUMBER(VALUE(INDEX(Paste_Here!AL$2:AL$600, MATCH(B558, Paste_Here!A$2:A$600, 0))))), INDEX(Paste_Here!AL$2:AL$600, MATCH(B558, Paste_Here!A$2:A$600, 0)), ""), ""), "")</f>
        <v/>
      </c>
      <c r="EM558" s="47"/>
      <c r="FA558" s="4" t="str" cm="1">
        <f t="array" ref="FA558">IFERROR(INDEX(Paste_Here!$B$2:$B$600, MATCH(0, COUNTIF(FA$4:FA557, Paste_Here!$B$2:$B$600) + IF(Paste_Here!$B$2:$B$600="", 1, 0), 0)), "")</f>
        <v/>
      </c>
      <c r="FB558" s="4" t="str">
        <f>IF(FA558&lt;&gt;"", INDEX(Paste_Here!$A$2:$A$600, MATCH(FA558, Paste_Here!$B$2:$B$600, 0)), "")</f>
        <v/>
      </c>
      <c r="FC558" s="4" t="str">
        <f t="shared" si="52"/>
        <v/>
      </c>
      <c r="FD558" s="4" t="str" cm="1">
        <f t="array" ref="FD558">IFERROR(INDEX($FC$5:$FC$600, MATCH(SMALL(IF($FC$5:$FC$600&lt;&gt;"", COUNTIF($FC$5:$FC$600, "&lt;"&amp;$FC$5:$FC$600)+1), ROW()-ROW($FD$5)+1), COUNTIF($FC$5:$FC$600, "&lt;"&amp;$FC$5:$FC$600)+1, 0)), "")</f>
        <v/>
      </c>
      <c r="FF558" s="2" t="str">
        <f>IFERROR(IF(B558&lt;&gt;"", IF(AND(INDEX(Paste_Here!AH$2:AH$600, MATCH(B558, Paste_Here!A$2:A$600, 0))&lt;&gt;"", ISNUMBER(VALUE(INDEX(Paste_Here!AH$2:AH$600, MATCH(B558, Paste_Here!A$2:A$600, 0))))), INDEX(Paste_Here!AH$2:AH$600, MATCH(B558, Paste_Here!A$2:A$600, 0)), ""), ""), "")</f>
        <v/>
      </c>
      <c r="FG558" s="47"/>
      <c r="FH558" s="2" t="str">
        <f>IFERROR(IF(B558&lt;&gt;"", IF(AND(INDEX(Paste_Here!AM$2:AM$600, MATCH(B558, Paste_Here!A$2:A$600, 0))&lt;&gt;"", ISNUMBER(VALUE(INDEX(Paste_Here!AM$2:AM$600, MATCH(B558, Paste_Here!A$2:A$600, 0))))), INDEX(Paste_Here!AM$2:AM$600, MATCH(B558, Paste_Here!A$2:A$600, 0)), ""), ""), "")</f>
        <v/>
      </c>
      <c r="FI558" s="47"/>
      <c r="FJ558" s="47"/>
      <c r="FK558" s="2" t="str">
        <f t="shared" si="53"/>
        <v/>
      </c>
      <c r="FL558" s="47"/>
      <c r="FM558" s="2" t="str">
        <f>IFERROR(IF(B558&lt;&gt;"", IF(ISNUMBER(VALUE(INDEX(Paste_Here!H$2:H$600, MATCH(B558, Paste_Here!A$2:A$600, 0)))), IF(VALUE(INDEX(Paste_Here!H$2:H$600, MATCH(B558, Paste_Here!A$2:A$600, 0)))=0, "No", IF(AND(VALUE(INDEX(Paste_Here!H$2:H$600, MATCH(B558, Paste_Here!A$2:A$600, 0)))&gt;=1, VALUE(INDEX(Paste_Here!H$2:H$600, MATCH(B558, Paste_Here!A$2:A$600, 0)))&lt;=4), VALUE(INDEX(Paste_Here!H$2:H$600, MATCH(B558, Paste_Here!A$2:A$600, 0))), "")), ""), ""), "")</f>
        <v/>
      </c>
      <c r="FN558" s="47"/>
      <c r="FO558" s="34" t="str">
        <f>IFERROR(IF(B558&lt;&gt;"", IF(ISNUMBER(VALUE(INDEX(Paste_Here!I$2:I$600, MATCH(B558, Paste_Here!A$2:A$600, 0)))), IF(VALUE(INDEX(Paste_Here!I$2:I$600, MATCH(B558, Paste_Here!A$2:A$600, 0)))=0, "No", IF(AND(VALUE(INDEX(Paste_Here!I$2:I$600, MATCH(B558, Paste_Here!A$2:A$600, 0)))&gt;=1, VALUE(INDEX(Paste_Here!I$2:I$600, MATCH(B558, Paste_Here!A$2:A$600, 0)))&lt;=4), VALUE(INDEX(Paste_Here!I$2:I$600, MATCH(B558, Paste_Here!A$2:A$600, 0))), "")), ""), ""), "")</f>
        <v/>
      </c>
      <c r="FP558" s="47"/>
      <c r="FQ558" s="2"/>
      <c r="FR558" s="47"/>
      <c r="FS558" s="2"/>
      <c r="FT558" s="47"/>
      <c r="FU558" s="2"/>
      <c r="FV558" s="47"/>
      <c r="FW558" s="2"/>
      <c r="FX558" s="47"/>
      <c r="FY558" s="2"/>
      <c r="FZ558" s="47"/>
      <c r="GA558" s="2"/>
      <c r="GB558" s="47"/>
      <c r="GU558" s="2"/>
      <c r="GV558" s="47"/>
      <c r="GW558" s="2"/>
      <c r="GX558" s="47"/>
    </row>
    <row r="559" spans="1:206">
      <c r="A559" s="47"/>
      <c r="B559" s="2" t="str">
        <f t="shared" si="48"/>
        <v/>
      </c>
      <c r="C559" s="47"/>
      <c r="D559" s="2" t="str">
        <f>IFERROR(IF(B559&lt;&gt;"", IF(COUNTIF(INDEX(Paste_Here!N$2:O$600, MATCH(B559, Paste_Here!A$2:A$600, 0), 0), "yes") &gt; 0, "No", IF(COUNTIF(INDEX(Paste_Here!N$2:O$600, MATCH(B559, Paste_Here!A$2:A$600, 0), 0), "no") &gt; 0, "Yes", "")), ""), "")</f>
        <v/>
      </c>
      <c r="E559" s="47"/>
      <c r="F559" s="84" t="str">
        <f>IFERROR(IF(B559&lt;&gt;"", IF(AND(INDEX(Paste_Here!P$2:P$600, MATCH(B559, Paste_Here!A$2:A$600, 0))&lt;&gt;"", ISNUMBER(VALUE(INDEX(Paste_Here!P$2:P$600, MATCH(B559, Paste_Here!A$2:A$600, 0))))), INDEX(Paste_Here!P$2:P$600, MATCH(B559, Paste_Here!A$2:A$600, 0)), ""), ""), "")</f>
        <v/>
      </c>
      <c r="G559" s="47"/>
      <c r="H559" s="2" t="str">
        <f>IFERROR(IF(B559&lt;&gt;"", IF(ISNUMBER(SEARCH("highrisk", LOWER(INDEX(Paste_Here!Q$2:Q$600, MATCH(B559, Paste_Here!A$2:A$600, 0))))), "High Risk", IF(ISNUMBER(SEARCH("lowrisk", LOWER(INDEX(Paste_Here!Q$2:Q$600, MATCH(B559, Paste_Here!A$2:A$600, 0))))), "Low Risk", IF(ISNUMBER(SEARCH("somerisk", LOWER(INDEX(Paste_Here!Q$2:Q$600, MATCH(B559, Paste_Here!A$2:A$600, 0))))), "Some Risk", ""))), ""), "")</f>
        <v/>
      </c>
      <c r="I559" s="47"/>
      <c r="J559" s="2"/>
      <c r="K559" s="47"/>
      <c r="L559" s="2"/>
      <c r="M559" s="47"/>
      <c r="N559" s="2"/>
      <c r="O559" s="47"/>
      <c r="P559" s="2" t="str">
        <f>IFERROR(IF(B559&lt;&gt;"", IF(AND(ISNUMBER(VALUE(INDEX(Paste_Here!R$2:R$600, MATCH(B559, Paste_Here!A$2:A$600, 0)))), INDEX(Paste_Here!R$2:R$600, MATCH(B559, Paste_Here!A$2:A$600, 0)) &lt;&gt; ""), VALUE(INDEX(Paste_Here!R$2:R$600, MATCH(B559, Paste_Here!A$2:A$600, 0))), ""), ""), "")</f>
        <v/>
      </c>
      <c r="Q559" s="47"/>
      <c r="R559" s="2"/>
      <c r="S559" s="47"/>
      <c r="W559" s="47"/>
      <c r="X559" s="2"/>
      <c r="Y559" s="47"/>
      <c r="Z559" s="2" t="str">
        <f>IFERROR(IF(B559&lt;&gt;"", IF(AND(INDEX(Paste_Here!S$2:S$600, MATCH(B559, Paste_Here!A$2:A$600, 0))&lt;&gt;"", ISNUMBER(VALUE(INDEX(Paste_Here!S$2:S$600, MATCH(B559, Paste_Here!A$2:A$600, 0))))), INDEX(Paste_Here!S$2:S$600, MATCH(B559, Paste_Here!A$2:A$600, 0)), ""), ""), "")</f>
        <v/>
      </c>
      <c r="AA559" s="47"/>
      <c r="AB559" s="2" t="str">
        <f>IFERROR(IF(B559&lt;&gt;"", IF(ISNUMBER(SEARCH("highrisk", LOWER(INDEX(Paste_Here!T$2:T$600, MATCH(B559, Paste_Here!A$2:A$600, 0))))), "High Risk", IF(ISNUMBER(SEARCH("lowrisk", LOWER(INDEX(Paste_Here!T$2:T$600, MATCH(B559, Paste_Here!A$2:A$600, 0))))), "Low Risk", IF(ISNUMBER(SEARCH("somerisk", LOWER(INDEX(Paste_Here!T$2:T$600, MATCH(B559, Paste_Here!A$2:A$600, 0))))), "Some Risk", IF(ISNUMBER(SEARCH("OT", LOWER(INDEX(Paste_Here!T$2:T$600, MATCH(B559, Paste_Here!A$2:A$600, 0))))), "On Track", "")))), ""), "")</f>
        <v/>
      </c>
      <c r="AC559" s="47"/>
      <c r="AD559" s="2"/>
      <c r="AE559" s="47"/>
      <c r="AF559" s="2"/>
      <c r="AG559" s="47"/>
      <c r="AH559" s="2"/>
      <c r="AI559" s="47"/>
      <c r="AJ559" s="2" t="str" cm="1">
        <f t="array" aca="1" ref="AJ559" ca="1">IFERROR(IF(ISNUMBER(SEARCH("BR", INDEX(Paste_Here!AB$2:AB$210, MATCH(B559, Paste_Here!A$2:A$210, 0)))), -1, 1) * VALUE(_xlfn.TEXTJOIN("", TRUE, IF(ISNUMBER(--MID(INDEX(Paste_Here!AB$2:AB$210, MATCH(B559, Paste_Here!A$2:A$210, 0)), ROW(INDIRECT("1:"&amp;LEN(INDEX(Paste_Here!AB$2:AB$210, MATCH(B559, Paste_Here!A$2:A$210, 0))))), 1)), MID(INDEX(Paste_Here!AB$2:AB$210, MATCH(B559, Paste_Here!A$2:A$210, 0)), ROW(INDIRECT("1:"&amp;LEN(INDEX(Paste_Here!AB$2:AB$210, MATCH(B559, Paste_Here!A$2:A$210, 0))))), 1), ""))), "")</f>
        <v/>
      </c>
      <c r="AK559" s="47"/>
      <c r="AL559" s="34" t="str">
        <f>IFERROR(IF(B559&lt;&gt;"", IF(AND(INDEX(Paste_Here!AF$2:AF$600, MATCH(B559, Paste_Here!A$2:A$600, 0))&lt;&gt;"", ISNUMBER(VALUE(INDEX(Paste_Here!AF$2:AF$600, MATCH(B559, Paste_Here!A$2:A$600, 0))))), INDEX(Paste_Here!AF$2:AF$600, MATCH(B559, Paste_Here!A$2:A$600, 0)), ""), ""), "")</f>
        <v/>
      </c>
      <c r="AM559" s="47"/>
      <c r="AN559" s="47"/>
      <c r="AO559" s="2" t="str">
        <f t="shared" si="49"/>
        <v/>
      </c>
      <c r="AP559" s="47"/>
      <c r="AQ559" s="34" t="str">
        <f>IFERROR(IF(B559&lt;&gt;"", IF(COUNTIF(INDEX(Paste_Here!X$2:Y$600, MATCH(B559, Paste_Here!A$2:A$600, 0), 0), "yes") &gt; 0, "No", IF(COUNTIF(INDEX(Paste_Here!X$2:Y$600, MATCH(B559, Paste_Here!A$2:A$600, 0), 0), "no") &gt; 0, "Yes", "")), ""), "")</f>
        <v/>
      </c>
      <c r="AR559" s="47"/>
      <c r="AS559" s="34" t="str">
        <f>IFERROR(IF(B559&lt;&gt;"", IF(AND(INDEX(Paste_Here!U$2:U$600, MATCH(B559, Paste_Here!A$2:A$600, 0))&lt;&gt;"", ISNUMBER(VALUE(INDEX(Paste_Here!U$2:U$600, MATCH(B559, Paste_Here!A$2:A$600, 0))))), INDEX(Paste_Here!U$2:U$600, MATCH(B559, Paste_Here!A$2:A$600, 0)), ""), ""), "")</f>
        <v/>
      </c>
      <c r="AT559" s="47"/>
      <c r="AU559" s="34" t="str">
        <f>IFERROR(IF(B559&lt;&gt;"", IF(ISNUMBER(SEARCH("highrisk", LOWER(INDEX(Paste_Here!V$2:V$600, MATCH(B559, Paste_Here!A$2:A$600, 0))))), "High Risk", IF(ISNUMBER(SEARCH("lowrisk", LOWER(INDEX(Paste_Here!V$2:V$600, MATCH(B559, Paste_Here!A$2:A$600, 0))))), "Low Risk", IF(ISNUMBER(SEARCH("somerisk", LOWER(INDEX(Paste_Here!V$2:V$600, MATCH(B559, Paste_Here!A$2:A$600, 0))))), "Some Risk", ""))), ""), "")</f>
        <v/>
      </c>
      <c r="AV559" s="47"/>
      <c r="AW559" s="34" t="str">
        <f>IFERROR(IF(B559&lt;&gt;"", IF(AND(ISNUMBER(VALUE(INDEX(Paste_Here!W$2:W$600, MATCH(B559, Paste_Here!A$2:A$600, 0)))), INDEX(Paste_Here!W$2:W$600, MATCH(B559, Paste_Here!A$2:A$600, 0)) &lt;&gt; ""), VALUE(INDEX(Paste_Here!W$2:W$600, MATCH(B559, Paste_Here!A$2:A$600, 0))), ""), ""), "")</f>
        <v/>
      </c>
      <c r="AX559" s="47"/>
      <c r="BA559" s="2" t="str">
        <f>IFERROR(IF(B559&lt;&gt;"", IF(AND(INDEX(Paste_Here!AI$2:AI$600, MATCH(B559, Paste_Here!A$2:A$600, 0))&lt;&gt;"", ISNUMBER(VALUE(INDEX(Paste_Here!AI$2:AI$600, MATCH(B559, Paste_Here!A$2:A$600, 0))))), INDEX(Paste_Here!AI$2:AI$600, MATCH(B559, Paste_Here!A$2:A$600, 0)), ""), ""), "")</f>
        <v/>
      </c>
      <c r="BB559" s="47"/>
      <c r="BC559" s="34" t="str">
        <f>IFERROR(IF(B559&lt;&gt;"", IF(ISNUMBER(SEARCH("highrisk", LOWER(INDEX(Paste_Here!AJ$2:AJ$600, MATCH(B559, Paste_Here!A$2:A$600, 0))))), "High Risk", IF(ISNUMBER(SEARCH("lowrisk", LOWER(INDEX(Paste_Here!AJ$2:AJ$600, MATCH(B559, Paste_Here!A$2:A$600, 0))))), "Low Risk", IF(ISNUMBER(SEARCH("somerisk", LOWER(INDEX(Paste_Here!AJ$2:AJ$600, MATCH(B559, Paste_Here!A$2:A$600, 0))))), "Some Risk", IF(ISNUMBER(SEARCH("OT", LOWER(INDEX(Paste_Here!AJ$2:AJ$600, MATCH(B559, Paste_Here!A$2:A$600, 0))))), "On Track", "")))), ""), "")</f>
        <v/>
      </c>
      <c r="BD559" s="47"/>
      <c r="BE559" s="34" t="str">
        <f>IFERROR(IF(B559&lt;&gt;"", IF(AND(INDEX(Paste_Here!AK$2:AK$600, MATCH(B559, Paste_Here!A$2:A$600, 0))&lt;&gt;"", ISNUMBER(VALUE(INDEX(Paste_Here!AK$2:AK$600, MATCH(B559, Paste_Here!A$2:A$600, 0))))), INDEX(Paste_Here!AK$2:AK$600, MATCH(B559, Paste_Here!A$2:A$600, 0)), ""), ""), "")</f>
        <v/>
      </c>
      <c r="BF559" s="47"/>
      <c r="BG559" s="34" t="str" cm="1">
        <f t="array" aca="1" ref="BG559" ca="1">IFERROR(IF(B559&lt;&gt;"", IF(INDEX(Paste_Here!AE$2:AE$600, MATCH(B559, Paste_Here!A$2:A$600, 0))&lt;&gt;"", IF(LEFT(INDEX(Paste_Here!AE$2:AE$600, MATCH(B559, Paste_Here!A$2:A$600, 0)), 2)="EM", -1, 1) * VALUE(_xlfn.TEXTJOIN("", TRUE, IF(ISNUMBER(MID(INDEX(Paste_Here!AE$2:AE$600, MATCH(B559, Paste_Here!A$2:A$600, 0)), ROW(INDIRECT("1:"&amp;LEN(INDEX(Paste_Here!AE$2:AE$600, MATCH(B559, Paste_Here!A$2:A$600, 0))))), 1)*1), MID(INDEX(Paste_Here!AE$2:AE$600, MATCH(B559, Paste_Here!A$2:A$600, 0)), ROW(INDIRECT("1:"&amp;LEN(INDEX(Paste_Here!AE$2:AE$600, MATCH(B559, Paste_Here!A$2:A$600, 0))))), 1), ""))), ""), ""), "")</f>
        <v/>
      </c>
      <c r="BH559" s="47"/>
      <c r="BJ559" s="47"/>
      <c r="BK559" s="2" t="str">
        <f t="shared" si="50"/>
        <v/>
      </c>
      <c r="BL559" s="47"/>
      <c r="BM559" s="34" t="str">
        <f>IFERROR(IF(B559&lt;&gt;"", IF(AND(INDEX(Paste_Here!Z$2:Z$600, MATCH(B559, Paste_Here!A$2:A$600, 0))&lt;&gt;"", ISNUMBER(VALUE(INDEX(Paste_Here!Z$2:Z$600, MATCH(B559, Paste_Here!A$2:A$600, 0))))), INDEX(Paste_Here!Z$2:Z$600, MATCH(B559, Paste_Here!A$2:A$600, 0)), ""), ""), "")</f>
        <v/>
      </c>
      <c r="BN559" s="47"/>
      <c r="BO559" s="34" t="str">
        <f>IFERROR(IF(B559&lt;&gt;"", IF(ISNUMBER(SEARCH("highrisk", LOWER(INDEX(Paste_Here!AA$2:AA$600, MATCH(B559, Paste_Here!A$2:A$600, 0))))), "High Risk", IF(ISNUMBER(SEARCH("lowrisk", LOWER(INDEX(Paste_Here!AA$2:AA$600, MATCH(B559, Paste_Here!A$2:A$600, 0))))), "Low Risk", IF(ISNUMBER(SEARCH("somerisk", LOWER(INDEX(Paste_Here!AA$2:AA$600, MATCH(B559, Paste_Here!A$2:A$600, 0))))), "Some Risk", IF(ISNUMBER(SEARCH("OT", LOWER(INDEX(Paste_Here!AA$2:AA$600, MATCH(B559, Paste_Here!A$2:A$600, 0))))), "On Track", "")))), ""), "")</f>
        <v/>
      </c>
      <c r="BP559" s="47"/>
      <c r="BQ559" s="34" t="str">
        <f>IFERROR(IF(B559&lt;&gt;"", IF(AND(INDEX(Paste_Here!AC$2:AC$600, MATCH(B559, Paste_Here!A$2:A$600, 0))&lt;&gt;"", ISNUMBER(VALUE(INDEX(Paste_Here!AC$2:AC$600, MATCH(B559, Paste_Here!A$2:A$600, 0))))), INDEX(Paste_Here!AC$2:AC$600, MATCH(B559, Paste_Here!A$2:A$600, 0)), ""), ""), "")</f>
        <v/>
      </c>
      <c r="BR559" s="47"/>
      <c r="BS559" s="34" t="str">
        <f>IFERROR(IF(B559&lt;&gt;"", IF(ISNUMBER(SEARCH("highrisk", LOWER(INDEX(Paste_Here!AD$2:AD$600, MATCH(B559, Paste_Here!A$2:A$600, 0))))), "High Risk", IF(ISNUMBER(SEARCH("lowrisk", LOWER(INDEX(Paste_Here!AD$2:AD$600, MATCH(B559, Paste_Here!A$2:A$600, 0))))), "Low Risk", IF(ISNUMBER(SEARCH("somerisk", LOWER(INDEX(Paste_Here!AD$2:AD$600, MATCH(B559, Paste_Here!A$2:A$600, 0))))), "Some Risk", IF(ISNUMBER(SEARCH("OT", LOWER(INDEX(Paste_Here!AD$2:AD$600, MATCH(B559, Paste_Here!A$2:A$600, 0))))), "On Track", "")))), ""), "")</f>
        <v/>
      </c>
      <c r="BT559" s="47"/>
      <c r="BU559" s="34"/>
      <c r="BV559" s="47"/>
      <c r="BW559" s="34"/>
      <c r="BX559" s="47"/>
      <c r="BY559" s="34"/>
      <c r="BZ559" s="47"/>
      <c r="CA559" s="34"/>
      <c r="CB559" s="49"/>
      <c r="DT559" s="47"/>
      <c r="DU559" s="47"/>
      <c r="DV559" s="2" t="str">
        <f t="shared" si="51"/>
        <v/>
      </c>
      <c r="DW559" s="47"/>
      <c r="DX559" s="2" t="str">
        <f>IFERROR(IF(B559&lt;&gt;"", IF(ISNUMBER(SEARCH("s", LOWER(INDEX(Paste_Here!M$2:M$600, MATCH(B559, Paste_Here!A$2:A$600, 0))))), "Yes", IF(INDEX(Paste_Here!M$2:M$600, MATCH(B559, Paste_Here!A$2:A$600, 0))&lt;&gt;"", "No", "")), ""), "")</f>
        <v/>
      </c>
      <c r="DY559" s="47"/>
      <c r="DZ559" s="2" t="str">
        <f>IFERROR(IF(B559&lt;&gt;"", IF(ISNUMBER(SEARCH("yes", LOWER(INDEX(Paste_Here!F$2:F$600, MATCH(B559, Paste_Here!A$2:A$600, 0))))), "Yes", IF(ISNUMBER(SEARCH("no", LOWER(INDEX(Paste_Here!F$2:F$600, MATCH(B559, Paste_Here!A$2:A$600, 0))))), "No", "")), ""), "")</f>
        <v/>
      </c>
      <c r="EA559" s="47"/>
      <c r="EB559" s="2" t="str">
        <f>IFERROR(IF(B559&lt;&gt;"", IF(ISNUMBER(SEARCH("english language learner", LOWER(INDEX(Paste_Here!C$2:C$600, MATCH(B559, Paste_Here!A$2:A$600, 0))))), "Yes", ""), ""), "")</f>
        <v/>
      </c>
      <c r="EC559" s="47"/>
      <c r="ED559" s="2" t="str">
        <f>IFERROR(IF(B559&lt;&gt;"", IF(OR(ISNUMBER(SEARCH("b", LOWER(INDEX(Paste_Here!K$2:K$600, MATCH(B559, Paste_Here!A$2:A$600, 0))))), ISNUMBER(SEARCH("h", LOWER(INDEX(Paste_Here!K$2:K$600, MATCH(B559, Paste_Here!A$2:A$600, 0))))), ISNUMBER(SEARCH("i", LOWER(INDEX(Paste_Here!K$2:K$600, MATCH(B559, Paste_Here!A$2:A$600, 0)))))), "Yes", IF(INDEX(Paste_Here!K$2:K$600, MATCH(B559, Paste_Here!A$2:A$600, 0))&lt;&gt;"", "No", "")), ""), "")</f>
        <v/>
      </c>
      <c r="EE559" s="47"/>
      <c r="EF559" s="34" t="str">
        <f>IFERROR(IF(B559&lt;&gt;"", IF(ISNUMBER(SEARCH("yes", LOWER(INDEX(Paste_Here!L$2:L$600, MATCH(B559, Paste_Here!A$2:A$600, 0))))), "Yes", IF(ISNUMBER(SEARCH("no", LOWER(INDEX(Paste_Here!L$2:L$600, MATCH(B559, Paste_Here!A$2:A$600, 0))))), "No", "")), ""), "")</f>
        <v/>
      </c>
      <c r="EG559" s="47"/>
      <c r="EH559" s="2" t="str">
        <f>IFERROR(IF(B559&lt;&gt;"", IF(ISNUMBER(SEARCH("transitional 2", LOWER(INDEX(Paste_Here!C$2:C$600, MATCH(B559, Paste_Here!A$2:A$600, 0))))), "T2", IF(ISNUMBER(SEARCH("transitional 1", LOWER(INDEX(Paste_Here!C$2:C$600, MATCH(B559, Paste_Here!A$2:A$600, 0))))), "T1", IF(ISNUMBER(SEARCH("waived ell services", LOWER(INDEX(Paste_Here!C$2:C$600, MATCH(B559, Paste_Here!A$2:A$600, 0))))), "W", ""))), ""), "")</f>
        <v/>
      </c>
      <c r="EI559" s="47"/>
      <c r="EJ559" s="2" t="str">
        <f>IFERROR(IF(B559&lt;&gt;"", IF(AND(INDEX(Paste_Here!AG$2:AG$600, MATCH(B559, Paste_Here!A$2:A$600, 0))&lt;&gt;"", ISNUMBER(VALUE(INDEX(Paste_Here!AG$2:AG$600, MATCH(B559, Paste_Here!A$2:A$600, 0))))), INDEX(Paste_Here!AG$2:AG$600, MATCH(B559, Paste_Here!A$2:A$600, 0)), ""), ""), "")</f>
        <v/>
      </c>
      <c r="EK559" s="47"/>
      <c r="EL559" s="2" t="str">
        <f>IFERROR(IF(B559&lt;&gt;"", IF(AND(INDEX(Paste_Here!AL$2:AL$600, MATCH(B559, Paste_Here!A$2:A$600, 0))&lt;&gt;"", ISNUMBER(VALUE(INDEX(Paste_Here!AL$2:AL$600, MATCH(B559, Paste_Here!A$2:A$600, 0))))), INDEX(Paste_Here!AL$2:AL$600, MATCH(B559, Paste_Here!A$2:A$600, 0)), ""), ""), "")</f>
        <v/>
      </c>
      <c r="EM559" s="47"/>
      <c r="FA559" s="4" t="str" cm="1">
        <f t="array" ref="FA559">IFERROR(INDEX(Paste_Here!$B$2:$B$600, MATCH(0, COUNTIF(FA$4:FA558, Paste_Here!$B$2:$B$600) + IF(Paste_Here!$B$2:$B$600="", 1, 0), 0)), "")</f>
        <v/>
      </c>
      <c r="FB559" s="4" t="str">
        <f>IF(FA559&lt;&gt;"", INDEX(Paste_Here!$A$2:$A$600, MATCH(FA559, Paste_Here!$B$2:$B$600, 0)), "")</f>
        <v/>
      </c>
      <c r="FC559" s="4" t="str">
        <f t="shared" si="52"/>
        <v/>
      </c>
      <c r="FD559" s="4" t="str" cm="1">
        <f t="array" ref="FD559">IFERROR(INDEX($FC$5:$FC$600, MATCH(SMALL(IF($FC$5:$FC$600&lt;&gt;"", COUNTIF($FC$5:$FC$600, "&lt;"&amp;$FC$5:$FC$600)+1), ROW()-ROW($FD$5)+1), COUNTIF($FC$5:$FC$600, "&lt;"&amp;$FC$5:$FC$600)+1, 0)), "")</f>
        <v/>
      </c>
      <c r="FF559" s="2" t="str">
        <f>IFERROR(IF(B559&lt;&gt;"", IF(AND(INDEX(Paste_Here!AH$2:AH$600, MATCH(B559, Paste_Here!A$2:A$600, 0))&lt;&gt;"", ISNUMBER(VALUE(INDEX(Paste_Here!AH$2:AH$600, MATCH(B559, Paste_Here!A$2:A$600, 0))))), INDEX(Paste_Here!AH$2:AH$600, MATCH(B559, Paste_Here!A$2:A$600, 0)), ""), ""), "")</f>
        <v/>
      </c>
      <c r="FG559" s="47"/>
      <c r="FH559" s="2" t="str">
        <f>IFERROR(IF(B559&lt;&gt;"", IF(AND(INDEX(Paste_Here!AM$2:AM$600, MATCH(B559, Paste_Here!A$2:A$600, 0))&lt;&gt;"", ISNUMBER(VALUE(INDEX(Paste_Here!AM$2:AM$600, MATCH(B559, Paste_Here!A$2:A$600, 0))))), INDEX(Paste_Here!AM$2:AM$600, MATCH(B559, Paste_Here!A$2:A$600, 0)), ""), ""), "")</f>
        <v/>
      </c>
      <c r="FI559" s="47"/>
      <c r="FJ559" s="47"/>
      <c r="FK559" s="2" t="str">
        <f t="shared" si="53"/>
        <v/>
      </c>
      <c r="FL559" s="47"/>
      <c r="FM559" s="2" t="str">
        <f>IFERROR(IF(B559&lt;&gt;"", IF(ISNUMBER(VALUE(INDEX(Paste_Here!H$2:H$600, MATCH(B559, Paste_Here!A$2:A$600, 0)))), IF(VALUE(INDEX(Paste_Here!H$2:H$600, MATCH(B559, Paste_Here!A$2:A$600, 0)))=0, "No", IF(AND(VALUE(INDEX(Paste_Here!H$2:H$600, MATCH(B559, Paste_Here!A$2:A$600, 0)))&gt;=1, VALUE(INDEX(Paste_Here!H$2:H$600, MATCH(B559, Paste_Here!A$2:A$600, 0)))&lt;=4), VALUE(INDEX(Paste_Here!H$2:H$600, MATCH(B559, Paste_Here!A$2:A$600, 0))), "")), ""), ""), "")</f>
        <v/>
      </c>
      <c r="FN559" s="47"/>
      <c r="FO559" s="34" t="str">
        <f>IFERROR(IF(B559&lt;&gt;"", IF(ISNUMBER(VALUE(INDEX(Paste_Here!I$2:I$600, MATCH(B559, Paste_Here!A$2:A$600, 0)))), IF(VALUE(INDEX(Paste_Here!I$2:I$600, MATCH(B559, Paste_Here!A$2:A$600, 0)))=0, "No", IF(AND(VALUE(INDEX(Paste_Here!I$2:I$600, MATCH(B559, Paste_Here!A$2:A$600, 0)))&gt;=1, VALUE(INDEX(Paste_Here!I$2:I$600, MATCH(B559, Paste_Here!A$2:A$600, 0)))&lt;=4), VALUE(INDEX(Paste_Here!I$2:I$600, MATCH(B559, Paste_Here!A$2:A$600, 0))), "")), ""), ""), "")</f>
        <v/>
      </c>
      <c r="FP559" s="47"/>
      <c r="FQ559" s="2"/>
      <c r="FR559" s="47"/>
      <c r="FS559" s="2"/>
      <c r="FT559" s="47"/>
      <c r="FU559" s="2"/>
      <c r="FV559" s="47"/>
      <c r="FW559" s="2"/>
      <c r="FX559" s="47"/>
      <c r="FY559" s="2"/>
      <c r="FZ559" s="47"/>
      <c r="GA559" s="2"/>
      <c r="GB559" s="47"/>
      <c r="GU559" s="2"/>
      <c r="GV559" s="47"/>
      <c r="GW559" s="2"/>
      <c r="GX559" s="47"/>
    </row>
    <row r="560" spans="1:206">
      <c r="A560" s="47"/>
      <c r="B560" s="2" t="str">
        <f t="shared" si="48"/>
        <v/>
      </c>
      <c r="C560" s="47"/>
      <c r="D560" s="2" t="str">
        <f>IFERROR(IF(B560&lt;&gt;"", IF(COUNTIF(INDEX(Paste_Here!N$2:O$600, MATCH(B560, Paste_Here!A$2:A$600, 0), 0), "yes") &gt; 0, "No", IF(COUNTIF(INDEX(Paste_Here!N$2:O$600, MATCH(B560, Paste_Here!A$2:A$600, 0), 0), "no") &gt; 0, "Yes", "")), ""), "")</f>
        <v/>
      </c>
      <c r="E560" s="47"/>
      <c r="F560" s="84" t="str">
        <f>IFERROR(IF(B560&lt;&gt;"", IF(AND(INDEX(Paste_Here!P$2:P$600, MATCH(B560, Paste_Here!A$2:A$600, 0))&lt;&gt;"", ISNUMBER(VALUE(INDEX(Paste_Here!P$2:P$600, MATCH(B560, Paste_Here!A$2:A$600, 0))))), INDEX(Paste_Here!P$2:P$600, MATCH(B560, Paste_Here!A$2:A$600, 0)), ""), ""), "")</f>
        <v/>
      </c>
      <c r="G560" s="47"/>
      <c r="H560" s="2" t="str">
        <f>IFERROR(IF(B560&lt;&gt;"", IF(ISNUMBER(SEARCH("highrisk", LOWER(INDEX(Paste_Here!Q$2:Q$600, MATCH(B560, Paste_Here!A$2:A$600, 0))))), "High Risk", IF(ISNUMBER(SEARCH("lowrisk", LOWER(INDEX(Paste_Here!Q$2:Q$600, MATCH(B560, Paste_Here!A$2:A$600, 0))))), "Low Risk", IF(ISNUMBER(SEARCH("somerisk", LOWER(INDEX(Paste_Here!Q$2:Q$600, MATCH(B560, Paste_Here!A$2:A$600, 0))))), "Some Risk", ""))), ""), "")</f>
        <v/>
      </c>
      <c r="I560" s="47"/>
      <c r="J560" s="2"/>
      <c r="K560" s="47"/>
      <c r="L560" s="2"/>
      <c r="M560" s="47"/>
      <c r="N560" s="2"/>
      <c r="O560" s="47"/>
      <c r="P560" s="2" t="str">
        <f>IFERROR(IF(B560&lt;&gt;"", IF(AND(ISNUMBER(VALUE(INDEX(Paste_Here!R$2:R$600, MATCH(B560, Paste_Here!A$2:A$600, 0)))), INDEX(Paste_Here!R$2:R$600, MATCH(B560, Paste_Here!A$2:A$600, 0)) &lt;&gt; ""), VALUE(INDEX(Paste_Here!R$2:R$600, MATCH(B560, Paste_Here!A$2:A$600, 0))), ""), ""), "")</f>
        <v/>
      </c>
      <c r="Q560" s="47"/>
      <c r="R560" s="2"/>
      <c r="S560" s="47"/>
      <c r="W560" s="47"/>
      <c r="X560" s="2"/>
      <c r="Y560" s="47"/>
      <c r="Z560" s="2" t="str">
        <f>IFERROR(IF(B560&lt;&gt;"", IF(AND(INDEX(Paste_Here!S$2:S$600, MATCH(B560, Paste_Here!A$2:A$600, 0))&lt;&gt;"", ISNUMBER(VALUE(INDEX(Paste_Here!S$2:S$600, MATCH(B560, Paste_Here!A$2:A$600, 0))))), INDEX(Paste_Here!S$2:S$600, MATCH(B560, Paste_Here!A$2:A$600, 0)), ""), ""), "")</f>
        <v/>
      </c>
      <c r="AA560" s="47"/>
      <c r="AB560" s="2" t="str">
        <f>IFERROR(IF(B560&lt;&gt;"", IF(ISNUMBER(SEARCH("highrisk", LOWER(INDEX(Paste_Here!T$2:T$600, MATCH(B560, Paste_Here!A$2:A$600, 0))))), "High Risk", IF(ISNUMBER(SEARCH("lowrisk", LOWER(INDEX(Paste_Here!T$2:T$600, MATCH(B560, Paste_Here!A$2:A$600, 0))))), "Low Risk", IF(ISNUMBER(SEARCH("somerisk", LOWER(INDEX(Paste_Here!T$2:T$600, MATCH(B560, Paste_Here!A$2:A$600, 0))))), "Some Risk", IF(ISNUMBER(SEARCH("OT", LOWER(INDEX(Paste_Here!T$2:T$600, MATCH(B560, Paste_Here!A$2:A$600, 0))))), "On Track", "")))), ""), "")</f>
        <v/>
      </c>
      <c r="AC560" s="47"/>
      <c r="AD560" s="2"/>
      <c r="AE560" s="47"/>
      <c r="AF560" s="2"/>
      <c r="AG560" s="47"/>
      <c r="AH560" s="2"/>
      <c r="AI560" s="47"/>
      <c r="AJ560" s="2" t="str" cm="1">
        <f t="array" aca="1" ref="AJ560" ca="1">IFERROR(IF(ISNUMBER(SEARCH("BR", INDEX(Paste_Here!AB$2:AB$210, MATCH(B560, Paste_Here!A$2:A$210, 0)))), -1, 1) * VALUE(_xlfn.TEXTJOIN("", TRUE, IF(ISNUMBER(--MID(INDEX(Paste_Here!AB$2:AB$210, MATCH(B560, Paste_Here!A$2:A$210, 0)), ROW(INDIRECT("1:"&amp;LEN(INDEX(Paste_Here!AB$2:AB$210, MATCH(B560, Paste_Here!A$2:A$210, 0))))), 1)), MID(INDEX(Paste_Here!AB$2:AB$210, MATCH(B560, Paste_Here!A$2:A$210, 0)), ROW(INDIRECT("1:"&amp;LEN(INDEX(Paste_Here!AB$2:AB$210, MATCH(B560, Paste_Here!A$2:A$210, 0))))), 1), ""))), "")</f>
        <v/>
      </c>
      <c r="AK560" s="47"/>
      <c r="AL560" s="34" t="str">
        <f>IFERROR(IF(B560&lt;&gt;"", IF(AND(INDEX(Paste_Here!AF$2:AF$600, MATCH(B560, Paste_Here!A$2:A$600, 0))&lt;&gt;"", ISNUMBER(VALUE(INDEX(Paste_Here!AF$2:AF$600, MATCH(B560, Paste_Here!A$2:A$600, 0))))), INDEX(Paste_Here!AF$2:AF$600, MATCH(B560, Paste_Here!A$2:A$600, 0)), ""), ""), "")</f>
        <v/>
      </c>
      <c r="AM560" s="47"/>
      <c r="AN560" s="47"/>
      <c r="AO560" s="2" t="str">
        <f t="shared" si="49"/>
        <v/>
      </c>
      <c r="AP560" s="47"/>
      <c r="AQ560" s="34" t="str">
        <f>IFERROR(IF(B560&lt;&gt;"", IF(COUNTIF(INDEX(Paste_Here!X$2:Y$600, MATCH(B560, Paste_Here!A$2:A$600, 0), 0), "yes") &gt; 0, "No", IF(COUNTIF(INDEX(Paste_Here!X$2:Y$600, MATCH(B560, Paste_Here!A$2:A$600, 0), 0), "no") &gt; 0, "Yes", "")), ""), "")</f>
        <v/>
      </c>
      <c r="AR560" s="47"/>
      <c r="AS560" s="34" t="str">
        <f>IFERROR(IF(B560&lt;&gt;"", IF(AND(INDEX(Paste_Here!U$2:U$600, MATCH(B560, Paste_Here!A$2:A$600, 0))&lt;&gt;"", ISNUMBER(VALUE(INDEX(Paste_Here!U$2:U$600, MATCH(B560, Paste_Here!A$2:A$600, 0))))), INDEX(Paste_Here!U$2:U$600, MATCH(B560, Paste_Here!A$2:A$600, 0)), ""), ""), "")</f>
        <v/>
      </c>
      <c r="AT560" s="47"/>
      <c r="AU560" s="34" t="str">
        <f>IFERROR(IF(B560&lt;&gt;"", IF(ISNUMBER(SEARCH("highrisk", LOWER(INDEX(Paste_Here!V$2:V$600, MATCH(B560, Paste_Here!A$2:A$600, 0))))), "High Risk", IF(ISNUMBER(SEARCH("lowrisk", LOWER(INDEX(Paste_Here!V$2:V$600, MATCH(B560, Paste_Here!A$2:A$600, 0))))), "Low Risk", IF(ISNUMBER(SEARCH("somerisk", LOWER(INDEX(Paste_Here!V$2:V$600, MATCH(B560, Paste_Here!A$2:A$600, 0))))), "Some Risk", ""))), ""), "")</f>
        <v/>
      </c>
      <c r="AV560" s="47"/>
      <c r="AW560" s="34" t="str">
        <f>IFERROR(IF(B560&lt;&gt;"", IF(AND(ISNUMBER(VALUE(INDEX(Paste_Here!W$2:W$600, MATCH(B560, Paste_Here!A$2:A$600, 0)))), INDEX(Paste_Here!W$2:W$600, MATCH(B560, Paste_Here!A$2:A$600, 0)) &lt;&gt; ""), VALUE(INDEX(Paste_Here!W$2:W$600, MATCH(B560, Paste_Here!A$2:A$600, 0))), ""), ""), "")</f>
        <v/>
      </c>
      <c r="AX560" s="47"/>
      <c r="BA560" s="2" t="str">
        <f>IFERROR(IF(B560&lt;&gt;"", IF(AND(INDEX(Paste_Here!AI$2:AI$600, MATCH(B560, Paste_Here!A$2:A$600, 0))&lt;&gt;"", ISNUMBER(VALUE(INDEX(Paste_Here!AI$2:AI$600, MATCH(B560, Paste_Here!A$2:A$600, 0))))), INDEX(Paste_Here!AI$2:AI$600, MATCH(B560, Paste_Here!A$2:A$600, 0)), ""), ""), "")</f>
        <v/>
      </c>
      <c r="BB560" s="47"/>
      <c r="BC560" s="34" t="str">
        <f>IFERROR(IF(B560&lt;&gt;"", IF(ISNUMBER(SEARCH("highrisk", LOWER(INDEX(Paste_Here!AJ$2:AJ$600, MATCH(B560, Paste_Here!A$2:A$600, 0))))), "High Risk", IF(ISNUMBER(SEARCH("lowrisk", LOWER(INDEX(Paste_Here!AJ$2:AJ$600, MATCH(B560, Paste_Here!A$2:A$600, 0))))), "Low Risk", IF(ISNUMBER(SEARCH("somerisk", LOWER(INDEX(Paste_Here!AJ$2:AJ$600, MATCH(B560, Paste_Here!A$2:A$600, 0))))), "Some Risk", IF(ISNUMBER(SEARCH("OT", LOWER(INDEX(Paste_Here!AJ$2:AJ$600, MATCH(B560, Paste_Here!A$2:A$600, 0))))), "On Track", "")))), ""), "")</f>
        <v/>
      </c>
      <c r="BD560" s="47"/>
      <c r="BE560" s="34" t="str">
        <f>IFERROR(IF(B560&lt;&gt;"", IF(AND(INDEX(Paste_Here!AK$2:AK$600, MATCH(B560, Paste_Here!A$2:A$600, 0))&lt;&gt;"", ISNUMBER(VALUE(INDEX(Paste_Here!AK$2:AK$600, MATCH(B560, Paste_Here!A$2:A$600, 0))))), INDEX(Paste_Here!AK$2:AK$600, MATCH(B560, Paste_Here!A$2:A$600, 0)), ""), ""), "")</f>
        <v/>
      </c>
      <c r="BF560" s="47"/>
      <c r="BG560" s="34" t="str" cm="1">
        <f t="array" aca="1" ref="BG560" ca="1">IFERROR(IF(B560&lt;&gt;"", IF(INDEX(Paste_Here!AE$2:AE$600, MATCH(B560, Paste_Here!A$2:A$600, 0))&lt;&gt;"", IF(LEFT(INDEX(Paste_Here!AE$2:AE$600, MATCH(B560, Paste_Here!A$2:A$600, 0)), 2)="EM", -1, 1) * VALUE(_xlfn.TEXTJOIN("", TRUE, IF(ISNUMBER(MID(INDEX(Paste_Here!AE$2:AE$600, MATCH(B560, Paste_Here!A$2:A$600, 0)), ROW(INDIRECT("1:"&amp;LEN(INDEX(Paste_Here!AE$2:AE$600, MATCH(B560, Paste_Here!A$2:A$600, 0))))), 1)*1), MID(INDEX(Paste_Here!AE$2:AE$600, MATCH(B560, Paste_Here!A$2:A$600, 0)), ROW(INDIRECT("1:"&amp;LEN(INDEX(Paste_Here!AE$2:AE$600, MATCH(B560, Paste_Here!A$2:A$600, 0))))), 1), ""))), ""), ""), "")</f>
        <v/>
      </c>
      <c r="BH560" s="47"/>
      <c r="BJ560" s="47"/>
      <c r="BK560" s="2" t="str">
        <f t="shared" si="50"/>
        <v/>
      </c>
      <c r="BL560" s="47"/>
      <c r="BM560" s="34" t="str">
        <f>IFERROR(IF(B560&lt;&gt;"", IF(AND(INDEX(Paste_Here!Z$2:Z$600, MATCH(B560, Paste_Here!A$2:A$600, 0))&lt;&gt;"", ISNUMBER(VALUE(INDEX(Paste_Here!Z$2:Z$600, MATCH(B560, Paste_Here!A$2:A$600, 0))))), INDEX(Paste_Here!Z$2:Z$600, MATCH(B560, Paste_Here!A$2:A$600, 0)), ""), ""), "")</f>
        <v/>
      </c>
      <c r="BN560" s="47"/>
      <c r="BO560" s="34" t="str">
        <f>IFERROR(IF(B560&lt;&gt;"", IF(ISNUMBER(SEARCH("highrisk", LOWER(INDEX(Paste_Here!AA$2:AA$600, MATCH(B560, Paste_Here!A$2:A$600, 0))))), "High Risk", IF(ISNUMBER(SEARCH("lowrisk", LOWER(INDEX(Paste_Here!AA$2:AA$600, MATCH(B560, Paste_Here!A$2:A$600, 0))))), "Low Risk", IF(ISNUMBER(SEARCH("somerisk", LOWER(INDEX(Paste_Here!AA$2:AA$600, MATCH(B560, Paste_Here!A$2:A$600, 0))))), "Some Risk", IF(ISNUMBER(SEARCH("OT", LOWER(INDEX(Paste_Here!AA$2:AA$600, MATCH(B560, Paste_Here!A$2:A$600, 0))))), "On Track", "")))), ""), "")</f>
        <v/>
      </c>
      <c r="BP560" s="47"/>
      <c r="BQ560" s="34" t="str">
        <f>IFERROR(IF(B560&lt;&gt;"", IF(AND(INDEX(Paste_Here!AC$2:AC$600, MATCH(B560, Paste_Here!A$2:A$600, 0))&lt;&gt;"", ISNUMBER(VALUE(INDEX(Paste_Here!AC$2:AC$600, MATCH(B560, Paste_Here!A$2:A$600, 0))))), INDEX(Paste_Here!AC$2:AC$600, MATCH(B560, Paste_Here!A$2:A$600, 0)), ""), ""), "")</f>
        <v/>
      </c>
      <c r="BR560" s="47"/>
      <c r="BS560" s="34" t="str">
        <f>IFERROR(IF(B560&lt;&gt;"", IF(ISNUMBER(SEARCH("highrisk", LOWER(INDEX(Paste_Here!AD$2:AD$600, MATCH(B560, Paste_Here!A$2:A$600, 0))))), "High Risk", IF(ISNUMBER(SEARCH("lowrisk", LOWER(INDEX(Paste_Here!AD$2:AD$600, MATCH(B560, Paste_Here!A$2:A$600, 0))))), "Low Risk", IF(ISNUMBER(SEARCH("somerisk", LOWER(INDEX(Paste_Here!AD$2:AD$600, MATCH(B560, Paste_Here!A$2:A$600, 0))))), "Some Risk", IF(ISNUMBER(SEARCH("OT", LOWER(INDEX(Paste_Here!AD$2:AD$600, MATCH(B560, Paste_Here!A$2:A$600, 0))))), "On Track", "")))), ""), "")</f>
        <v/>
      </c>
      <c r="BT560" s="47"/>
      <c r="BU560" s="34"/>
      <c r="BV560" s="47"/>
      <c r="BW560" s="34"/>
      <c r="BX560" s="47"/>
      <c r="BY560" s="34"/>
      <c r="BZ560" s="47"/>
      <c r="CA560" s="34"/>
      <c r="CB560" s="49"/>
      <c r="DT560" s="47"/>
      <c r="DU560" s="47"/>
      <c r="DV560" s="2" t="str">
        <f t="shared" si="51"/>
        <v/>
      </c>
      <c r="DW560" s="47"/>
      <c r="DX560" s="2" t="str">
        <f>IFERROR(IF(B560&lt;&gt;"", IF(ISNUMBER(SEARCH("s", LOWER(INDEX(Paste_Here!M$2:M$600, MATCH(B560, Paste_Here!A$2:A$600, 0))))), "Yes", IF(INDEX(Paste_Here!M$2:M$600, MATCH(B560, Paste_Here!A$2:A$600, 0))&lt;&gt;"", "No", "")), ""), "")</f>
        <v/>
      </c>
      <c r="DY560" s="47"/>
      <c r="DZ560" s="2" t="str">
        <f>IFERROR(IF(B560&lt;&gt;"", IF(ISNUMBER(SEARCH("yes", LOWER(INDEX(Paste_Here!F$2:F$600, MATCH(B560, Paste_Here!A$2:A$600, 0))))), "Yes", IF(ISNUMBER(SEARCH("no", LOWER(INDEX(Paste_Here!F$2:F$600, MATCH(B560, Paste_Here!A$2:A$600, 0))))), "No", "")), ""), "")</f>
        <v/>
      </c>
      <c r="EA560" s="47"/>
      <c r="EB560" s="2" t="str">
        <f>IFERROR(IF(B560&lt;&gt;"", IF(ISNUMBER(SEARCH("english language learner", LOWER(INDEX(Paste_Here!C$2:C$600, MATCH(B560, Paste_Here!A$2:A$600, 0))))), "Yes", ""), ""), "")</f>
        <v/>
      </c>
      <c r="EC560" s="47"/>
      <c r="ED560" s="2" t="str">
        <f>IFERROR(IF(B560&lt;&gt;"", IF(OR(ISNUMBER(SEARCH("b", LOWER(INDEX(Paste_Here!K$2:K$600, MATCH(B560, Paste_Here!A$2:A$600, 0))))), ISNUMBER(SEARCH("h", LOWER(INDEX(Paste_Here!K$2:K$600, MATCH(B560, Paste_Here!A$2:A$600, 0))))), ISNUMBER(SEARCH("i", LOWER(INDEX(Paste_Here!K$2:K$600, MATCH(B560, Paste_Here!A$2:A$600, 0)))))), "Yes", IF(INDEX(Paste_Here!K$2:K$600, MATCH(B560, Paste_Here!A$2:A$600, 0))&lt;&gt;"", "No", "")), ""), "")</f>
        <v/>
      </c>
      <c r="EE560" s="47"/>
      <c r="EF560" s="34" t="str">
        <f>IFERROR(IF(B560&lt;&gt;"", IF(ISNUMBER(SEARCH("yes", LOWER(INDEX(Paste_Here!L$2:L$600, MATCH(B560, Paste_Here!A$2:A$600, 0))))), "Yes", IF(ISNUMBER(SEARCH("no", LOWER(INDEX(Paste_Here!L$2:L$600, MATCH(B560, Paste_Here!A$2:A$600, 0))))), "No", "")), ""), "")</f>
        <v/>
      </c>
      <c r="EG560" s="47"/>
      <c r="EH560" s="2" t="str">
        <f>IFERROR(IF(B560&lt;&gt;"", IF(ISNUMBER(SEARCH("transitional 2", LOWER(INDEX(Paste_Here!C$2:C$600, MATCH(B560, Paste_Here!A$2:A$600, 0))))), "T2", IF(ISNUMBER(SEARCH("transitional 1", LOWER(INDEX(Paste_Here!C$2:C$600, MATCH(B560, Paste_Here!A$2:A$600, 0))))), "T1", IF(ISNUMBER(SEARCH("waived ell services", LOWER(INDEX(Paste_Here!C$2:C$600, MATCH(B560, Paste_Here!A$2:A$600, 0))))), "W", ""))), ""), "")</f>
        <v/>
      </c>
      <c r="EI560" s="47"/>
      <c r="EJ560" s="2" t="str">
        <f>IFERROR(IF(B560&lt;&gt;"", IF(AND(INDEX(Paste_Here!AG$2:AG$600, MATCH(B560, Paste_Here!A$2:A$600, 0))&lt;&gt;"", ISNUMBER(VALUE(INDEX(Paste_Here!AG$2:AG$600, MATCH(B560, Paste_Here!A$2:A$600, 0))))), INDEX(Paste_Here!AG$2:AG$600, MATCH(B560, Paste_Here!A$2:A$600, 0)), ""), ""), "")</f>
        <v/>
      </c>
      <c r="EK560" s="47"/>
      <c r="EL560" s="2" t="str">
        <f>IFERROR(IF(B560&lt;&gt;"", IF(AND(INDEX(Paste_Here!AL$2:AL$600, MATCH(B560, Paste_Here!A$2:A$600, 0))&lt;&gt;"", ISNUMBER(VALUE(INDEX(Paste_Here!AL$2:AL$600, MATCH(B560, Paste_Here!A$2:A$600, 0))))), INDEX(Paste_Here!AL$2:AL$600, MATCH(B560, Paste_Here!A$2:A$600, 0)), ""), ""), "")</f>
        <v/>
      </c>
      <c r="EM560" s="47"/>
      <c r="FA560" s="4" t="str" cm="1">
        <f t="array" ref="FA560">IFERROR(INDEX(Paste_Here!$B$2:$B$600, MATCH(0, COUNTIF(FA$4:FA559, Paste_Here!$B$2:$B$600) + IF(Paste_Here!$B$2:$B$600="", 1, 0), 0)), "")</f>
        <v/>
      </c>
      <c r="FB560" s="4" t="str">
        <f>IF(FA560&lt;&gt;"", INDEX(Paste_Here!$A$2:$A$600, MATCH(FA560, Paste_Here!$B$2:$B$600, 0)), "")</f>
        <v/>
      </c>
      <c r="FC560" s="4" t="str">
        <f t="shared" si="52"/>
        <v/>
      </c>
      <c r="FD560" s="4" t="str" cm="1">
        <f t="array" ref="FD560">IFERROR(INDEX($FC$5:$FC$600, MATCH(SMALL(IF($FC$5:$FC$600&lt;&gt;"", COUNTIF($FC$5:$FC$600, "&lt;"&amp;$FC$5:$FC$600)+1), ROW()-ROW($FD$5)+1), COUNTIF($FC$5:$FC$600, "&lt;"&amp;$FC$5:$FC$600)+1, 0)), "")</f>
        <v/>
      </c>
      <c r="FF560" s="2" t="str">
        <f>IFERROR(IF(B560&lt;&gt;"", IF(AND(INDEX(Paste_Here!AH$2:AH$600, MATCH(B560, Paste_Here!A$2:A$600, 0))&lt;&gt;"", ISNUMBER(VALUE(INDEX(Paste_Here!AH$2:AH$600, MATCH(B560, Paste_Here!A$2:A$600, 0))))), INDEX(Paste_Here!AH$2:AH$600, MATCH(B560, Paste_Here!A$2:A$600, 0)), ""), ""), "")</f>
        <v/>
      </c>
      <c r="FG560" s="47"/>
      <c r="FH560" s="2" t="str">
        <f>IFERROR(IF(B560&lt;&gt;"", IF(AND(INDEX(Paste_Here!AM$2:AM$600, MATCH(B560, Paste_Here!A$2:A$600, 0))&lt;&gt;"", ISNUMBER(VALUE(INDEX(Paste_Here!AM$2:AM$600, MATCH(B560, Paste_Here!A$2:A$600, 0))))), INDEX(Paste_Here!AM$2:AM$600, MATCH(B560, Paste_Here!A$2:A$600, 0)), ""), ""), "")</f>
        <v/>
      </c>
      <c r="FI560" s="47"/>
      <c r="FJ560" s="47"/>
      <c r="FK560" s="2" t="str">
        <f t="shared" si="53"/>
        <v/>
      </c>
      <c r="FL560" s="47"/>
      <c r="FM560" s="2" t="str">
        <f>IFERROR(IF(B560&lt;&gt;"", IF(ISNUMBER(VALUE(INDEX(Paste_Here!H$2:H$600, MATCH(B560, Paste_Here!A$2:A$600, 0)))), IF(VALUE(INDEX(Paste_Here!H$2:H$600, MATCH(B560, Paste_Here!A$2:A$600, 0)))=0, "No", IF(AND(VALUE(INDEX(Paste_Here!H$2:H$600, MATCH(B560, Paste_Here!A$2:A$600, 0)))&gt;=1, VALUE(INDEX(Paste_Here!H$2:H$600, MATCH(B560, Paste_Here!A$2:A$600, 0)))&lt;=4), VALUE(INDEX(Paste_Here!H$2:H$600, MATCH(B560, Paste_Here!A$2:A$600, 0))), "")), ""), ""), "")</f>
        <v/>
      </c>
      <c r="FN560" s="47"/>
      <c r="FO560" s="34" t="str">
        <f>IFERROR(IF(B560&lt;&gt;"", IF(ISNUMBER(VALUE(INDEX(Paste_Here!I$2:I$600, MATCH(B560, Paste_Here!A$2:A$600, 0)))), IF(VALUE(INDEX(Paste_Here!I$2:I$600, MATCH(B560, Paste_Here!A$2:A$600, 0)))=0, "No", IF(AND(VALUE(INDEX(Paste_Here!I$2:I$600, MATCH(B560, Paste_Here!A$2:A$600, 0)))&gt;=1, VALUE(INDEX(Paste_Here!I$2:I$600, MATCH(B560, Paste_Here!A$2:A$600, 0)))&lt;=4), VALUE(INDEX(Paste_Here!I$2:I$600, MATCH(B560, Paste_Here!A$2:A$600, 0))), "")), ""), ""), "")</f>
        <v/>
      </c>
      <c r="FP560" s="47"/>
      <c r="FQ560" s="2"/>
      <c r="FR560" s="47"/>
      <c r="FS560" s="2"/>
      <c r="FT560" s="47"/>
      <c r="FU560" s="2"/>
      <c r="FV560" s="47"/>
      <c r="FW560" s="2"/>
      <c r="FX560" s="47"/>
      <c r="FY560" s="2"/>
      <c r="FZ560" s="47"/>
      <c r="GA560" s="2"/>
      <c r="GB560" s="47"/>
      <c r="GU560" s="2"/>
      <c r="GV560" s="47"/>
      <c r="GW560" s="2"/>
      <c r="GX560" s="47"/>
    </row>
    <row r="561" spans="1:206">
      <c r="A561" s="47"/>
      <c r="B561" s="2" t="str">
        <f t="shared" si="48"/>
        <v/>
      </c>
      <c r="C561" s="47"/>
      <c r="D561" s="2" t="str">
        <f>IFERROR(IF(B561&lt;&gt;"", IF(COUNTIF(INDEX(Paste_Here!N$2:O$600, MATCH(B561, Paste_Here!A$2:A$600, 0), 0), "yes") &gt; 0, "No", IF(COUNTIF(INDEX(Paste_Here!N$2:O$600, MATCH(B561, Paste_Here!A$2:A$600, 0), 0), "no") &gt; 0, "Yes", "")), ""), "")</f>
        <v/>
      </c>
      <c r="E561" s="47"/>
      <c r="F561" s="84" t="str">
        <f>IFERROR(IF(B561&lt;&gt;"", IF(AND(INDEX(Paste_Here!P$2:P$600, MATCH(B561, Paste_Here!A$2:A$600, 0))&lt;&gt;"", ISNUMBER(VALUE(INDEX(Paste_Here!P$2:P$600, MATCH(B561, Paste_Here!A$2:A$600, 0))))), INDEX(Paste_Here!P$2:P$600, MATCH(B561, Paste_Here!A$2:A$600, 0)), ""), ""), "")</f>
        <v/>
      </c>
      <c r="G561" s="47"/>
      <c r="H561" s="2" t="str">
        <f>IFERROR(IF(B561&lt;&gt;"", IF(ISNUMBER(SEARCH("highrisk", LOWER(INDEX(Paste_Here!Q$2:Q$600, MATCH(B561, Paste_Here!A$2:A$600, 0))))), "High Risk", IF(ISNUMBER(SEARCH("lowrisk", LOWER(INDEX(Paste_Here!Q$2:Q$600, MATCH(B561, Paste_Here!A$2:A$600, 0))))), "Low Risk", IF(ISNUMBER(SEARCH("somerisk", LOWER(INDEX(Paste_Here!Q$2:Q$600, MATCH(B561, Paste_Here!A$2:A$600, 0))))), "Some Risk", ""))), ""), "")</f>
        <v/>
      </c>
      <c r="I561" s="47"/>
      <c r="J561" s="2"/>
      <c r="K561" s="47"/>
      <c r="L561" s="2"/>
      <c r="M561" s="47"/>
      <c r="N561" s="2"/>
      <c r="O561" s="47"/>
      <c r="P561" s="2" t="str">
        <f>IFERROR(IF(B561&lt;&gt;"", IF(AND(ISNUMBER(VALUE(INDEX(Paste_Here!R$2:R$600, MATCH(B561, Paste_Here!A$2:A$600, 0)))), INDEX(Paste_Here!R$2:R$600, MATCH(B561, Paste_Here!A$2:A$600, 0)) &lt;&gt; ""), VALUE(INDEX(Paste_Here!R$2:R$600, MATCH(B561, Paste_Here!A$2:A$600, 0))), ""), ""), "")</f>
        <v/>
      </c>
      <c r="Q561" s="47"/>
      <c r="R561" s="2"/>
      <c r="S561" s="47"/>
      <c r="W561" s="47"/>
      <c r="X561" s="2"/>
      <c r="Y561" s="47"/>
      <c r="Z561" s="2" t="str">
        <f>IFERROR(IF(B561&lt;&gt;"", IF(AND(INDEX(Paste_Here!S$2:S$600, MATCH(B561, Paste_Here!A$2:A$600, 0))&lt;&gt;"", ISNUMBER(VALUE(INDEX(Paste_Here!S$2:S$600, MATCH(B561, Paste_Here!A$2:A$600, 0))))), INDEX(Paste_Here!S$2:S$600, MATCH(B561, Paste_Here!A$2:A$600, 0)), ""), ""), "")</f>
        <v/>
      </c>
      <c r="AA561" s="47"/>
      <c r="AB561" s="2" t="str">
        <f>IFERROR(IF(B561&lt;&gt;"", IF(ISNUMBER(SEARCH("highrisk", LOWER(INDEX(Paste_Here!T$2:T$600, MATCH(B561, Paste_Here!A$2:A$600, 0))))), "High Risk", IF(ISNUMBER(SEARCH("lowrisk", LOWER(INDEX(Paste_Here!T$2:T$600, MATCH(B561, Paste_Here!A$2:A$600, 0))))), "Low Risk", IF(ISNUMBER(SEARCH("somerisk", LOWER(INDEX(Paste_Here!T$2:T$600, MATCH(B561, Paste_Here!A$2:A$600, 0))))), "Some Risk", IF(ISNUMBER(SEARCH("OT", LOWER(INDEX(Paste_Here!T$2:T$600, MATCH(B561, Paste_Here!A$2:A$600, 0))))), "On Track", "")))), ""), "")</f>
        <v/>
      </c>
      <c r="AC561" s="47"/>
      <c r="AD561" s="2"/>
      <c r="AE561" s="47"/>
      <c r="AF561" s="2"/>
      <c r="AG561" s="47"/>
      <c r="AH561" s="2"/>
      <c r="AI561" s="47"/>
      <c r="AJ561" s="2" t="str" cm="1">
        <f t="array" aca="1" ref="AJ561" ca="1">IFERROR(IF(ISNUMBER(SEARCH("BR", INDEX(Paste_Here!AB$2:AB$210, MATCH(B561, Paste_Here!A$2:A$210, 0)))), -1, 1) * VALUE(_xlfn.TEXTJOIN("", TRUE, IF(ISNUMBER(--MID(INDEX(Paste_Here!AB$2:AB$210, MATCH(B561, Paste_Here!A$2:A$210, 0)), ROW(INDIRECT("1:"&amp;LEN(INDEX(Paste_Here!AB$2:AB$210, MATCH(B561, Paste_Here!A$2:A$210, 0))))), 1)), MID(INDEX(Paste_Here!AB$2:AB$210, MATCH(B561, Paste_Here!A$2:A$210, 0)), ROW(INDIRECT("1:"&amp;LEN(INDEX(Paste_Here!AB$2:AB$210, MATCH(B561, Paste_Here!A$2:A$210, 0))))), 1), ""))), "")</f>
        <v/>
      </c>
      <c r="AK561" s="47"/>
      <c r="AL561" s="34" t="str">
        <f>IFERROR(IF(B561&lt;&gt;"", IF(AND(INDEX(Paste_Here!AF$2:AF$600, MATCH(B561, Paste_Here!A$2:A$600, 0))&lt;&gt;"", ISNUMBER(VALUE(INDEX(Paste_Here!AF$2:AF$600, MATCH(B561, Paste_Here!A$2:A$600, 0))))), INDEX(Paste_Here!AF$2:AF$600, MATCH(B561, Paste_Here!A$2:A$600, 0)), ""), ""), "")</f>
        <v/>
      </c>
      <c r="AM561" s="47"/>
      <c r="AN561" s="47"/>
      <c r="AO561" s="2" t="str">
        <f t="shared" si="49"/>
        <v/>
      </c>
      <c r="AP561" s="47"/>
      <c r="AQ561" s="34" t="str">
        <f>IFERROR(IF(B561&lt;&gt;"", IF(COUNTIF(INDEX(Paste_Here!X$2:Y$600, MATCH(B561, Paste_Here!A$2:A$600, 0), 0), "yes") &gt; 0, "No", IF(COUNTIF(INDEX(Paste_Here!X$2:Y$600, MATCH(B561, Paste_Here!A$2:A$600, 0), 0), "no") &gt; 0, "Yes", "")), ""), "")</f>
        <v/>
      </c>
      <c r="AR561" s="47"/>
      <c r="AS561" s="34" t="str">
        <f>IFERROR(IF(B561&lt;&gt;"", IF(AND(INDEX(Paste_Here!U$2:U$600, MATCH(B561, Paste_Here!A$2:A$600, 0))&lt;&gt;"", ISNUMBER(VALUE(INDEX(Paste_Here!U$2:U$600, MATCH(B561, Paste_Here!A$2:A$600, 0))))), INDEX(Paste_Here!U$2:U$600, MATCH(B561, Paste_Here!A$2:A$600, 0)), ""), ""), "")</f>
        <v/>
      </c>
      <c r="AT561" s="47"/>
      <c r="AU561" s="34" t="str">
        <f>IFERROR(IF(B561&lt;&gt;"", IF(ISNUMBER(SEARCH("highrisk", LOWER(INDEX(Paste_Here!V$2:V$600, MATCH(B561, Paste_Here!A$2:A$600, 0))))), "High Risk", IF(ISNUMBER(SEARCH("lowrisk", LOWER(INDEX(Paste_Here!V$2:V$600, MATCH(B561, Paste_Here!A$2:A$600, 0))))), "Low Risk", IF(ISNUMBER(SEARCH("somerisk", LOWER(INDEX(Paste_Here!V$2:V$600, MATCH(B561, Paste_Here!A$2:A$600, 0))))), "Some Risk", ""))), ""), "")</f>
        <v/>
      </c>
      <c r="AV561" s="47"/>
      <c r="AW561" s="34" t="str">
        <f>IFERROR(IF(B561&lt;&gt;"", IF(AND(ISNUMBER(VALUE(INDEX(Paste_Here!W$2:W$600, MATCH(B561, Paste_Here!A$2:A$600, 0)))), INDEX(Paste_Here!W$2:W$600, MATCH(B561, Paste_Here!A$2:A$600, 0)) &lt;&gt; ""), VALUE(INDEX(Paste_Here!W$2:W$600, MATCH(B561, Paste_Here!A$2:A$600, 0))), ""), ""), "")</f>
        <v/>
      </c>
      <c r="AX561" s="47"/>
      <c r="BA561" s="2" t="str">
        <f>IFERROR(IF(B561&lt;&gt;"", IF(AND(INDEX(Paste_Here!AI$2:AI$600, MATCH(B561, Paste_Here!A$2:A$600, 0))&lt;&gt;"", ISNUMBER(VALUE(INDEX(Paste_Here!AI$2:AI$600, MATCH(B561, Paste_Here!A$2:A$600, 0))))), INDEX(Paste_Here!AI$2:AI$600, MATCH(B561, Paste_Here!A$2:A$600, 0)), ""), ""), "")</f>
        <v/>
      </c>
      <c r="BB561" s="47"/>
      <c r="BC561" s="34" t="str">
        <f>IFERROR(IF(B561&lt;&gt;"", IF(ISNUMBER(SEARCH("highrisk", LOWER(INDEX(Paste_Here!AJ$2:AJ$600, MATCH(B561, Paste_Here!A$2:A$600, 0))))), "High Risk", IF(ISNUMBER(SEARCH("lowrisk", LOWER(INDEX(Paste_Here!AJ$2:AJ$600, MATCH(B561, Paste_Here!A$2:A$600, 0))))), "Low Risk", IF(ISNUMBER(SEARCH("somerisk", LOWER(INDEX(Paste_Here!AJ$2:AJ$600, MATCH(B561, Paste_Here!A$2:A$600, 0))))), "Some Risk", IF(ISNUMBER(SEARCH("OT", LOWER(INDEX(Paste_Here!AJ$2:AJ$600, MATCH(B561, Paste_Here!A$2:A$600, 0))))), "On Track", "")))), ""), "")</f>
        <v/>
      </c>
      <c r="BD561" s="47"/>
      <c r="BE561" s="34" t="str">
        <f>IFERROR(IF(B561&lt;&gt;"", IF(AND(INDEX(Paste_Here!AK$2:AK$600, MATCH(B561, Paste_Here!A$2:A$600, 0))&lt;&gt;"", ISNUMBER(VALUE(INDEX(Paste_Here!AK$2:AK$600, MATCH(B561, Paste_Here!A$2:A$600, 0))))), INDEX(Paste_Here!AK$2:AK$600, MATCH(B561, Paste_Here!A$2:A$600, 0)), ""), ""), "")</f>
        <v/>
      </c>
      <c r="BF561" s="47"/>
      <c r="BG561" s="34" t="str" cm="1">
        <f t="array" aca="1" ref="BG561" ca="1">IFERROR(IF(B561&lt;&gt;"", IF(INDEX(Paste_Here!AE$2:AE$600, MATCH(B561, Paste_Here!A$2:A$600, 0))&lt;&gt;"", IF(LEFT(INDEX(Paste_Here!AE$2:AE$600, MATCH(B561, Paste_Here!A$2:A$600, 0)), 2)="EM", -1, 1) * VALUE(_xlfn.TEXTJOIN("", TRUE, IF(ISNUMBER(MID(INDEX(Paste_Here!AE$2:AE$600, MATCH(B561, Paste_Here!A$2:A$600, 0)), ROW(INDIRECT("1:"&amp;LEN(INDEX(Paste_Here!AE$2:AE$600, MATCH(B561, Paste_Here!A$2:A$600, 0))))), 1)*1), MID(INDEX(Paste_Here!AE$2:AE$600, MATCH(B561, Paste_Here!A$2:A$600, 0)), ROW(INDIRECT("1:"&amp;LEN(INDEX(Paste_Here!AE$2:AE$600, MATCH(B561, Paste_Here!A$2:A$600, 0))))), 1), ""))), ""), ""), "")</f>
        <v/>
      </c>
      <c r="BH561" s="47"/>
      <c r="BJ561" s="47"/>
      <c r="BK561" s="2" t="str">
        <f t="shared" si="50"/>
        <v/>
      </c>
      <c r="BL561" s="47"/>
      <c r="BM561" s="34" t="str">
        <f>IFERROR(IF(B561&lt;&gt;"", IF(AND(INDEX(Paste_Here!Z$2:Z$600, MATCH(B561, Paste_Here!A$2:A$600, 0))&lt;&gt;"", ISNUMBER(VALUE(INDEX(Paste_Here!Z$2:Z$600, MATCH(B561, Paste_Here!A$2:A$600, 0))))), INDEX(Paste_Here!Z$2:Z$600, MATCH(B561, Paste_Here!A$2:A$600, 0)), ""), ""), "")</f>
        <v/>
      </c>
      <c r="BN561" s="47"/>
      <c r="BO561" s="34" t="str">
        <f>IFERROR(IF(B561&lt;&gt;"", IF(ISNUMBER(SEARCH("highrisk", LOWER(INDEX(Paste_Here!AA$2:AA$600, MATCH(B561, Paste_Here!A$2:A$600, 0))))), "High Risk", IF(ISNUMBER(SEARCH("lowrisk", LOWER(INDEX(Paste_Here!AA$2:AA$600, MATCH(B561, Paste_Here!A$2:A$600, 0))))), "Low Risk", IF(ISNUMBER(SEARCH("somerisk", LOWER(INDEX(Paste_Here!AA$2:AA$600, MATCH(B561, Paste_Here!A$2:A$600, 0))))), "Some Risk", IF(ISNUMBER(SEARCH("OT", LOWER(INDEX(Paste_Here!AA$2:AA$600, MATCH(B561, Paste_Here!A$2:A$600, 0))))), "On Track", "")))), ""), "")</f>
        <v/>
      </c>
      <c r="BP561" s="47"/>
      <c r="BQ561" s="34" t="str">
        <f>IFERROR(IF(B561&lt;&gt;"", IF(AND(INDEX(Paste_Here!AC$2:AC$600, MATCH(B561, Paste_Here!A$2:A$600, 0))&lt;&gt;"", ISNUMBER(VALUE(INDEX(Paste_Here!AC$2:AC$600, MATCH(B561, Paste_Here!A$2:A$600, 0))))), INDEX(Paste_Here!AC$2:AC$600, MATCH(B561, Paste_Here!A$2:A$600, 0)), ""), ""), "")</f>
        <v/>
      </c>
      <c r="BR561" s="47"/>
      <c r="BS561" s="34" t="str">
        <f>IFERROR(IF(B561&lt;&gt;"", IF(ISNUMBER(SEARCH("highrisk", LOWER(INDEX(Paste_Here!AD$2:AD$600, MATCH(B561, Paste_Here!A$2:A$600, 0))))), "High Risk", IF(ISNUMBER(SEARCH("lowrisk", LOWER(INDEX(Paste_Here!AD$2:AD$600, MATCH(B561, Paste_Here!A$2:A$600, 0))))), "Low Risk", IF(ISNUMBER(SEARCH("somerisk", LOWER(INDEX(Paste_Here!AD$2:AD$600, MATCH(B561, Paste_Here!A$2:A$600, 0))))), "Some Risk", IF(ISNUMBER(SEARCH("OT", LOWER(INDEX(Paste_Here!AD$2:AD$600, MATCH(B561, Paste_Here!A$2:A$600, 0))))), "On Track", "")))), ""), "")</f>
        <v/>
      </c>
      <c r="BT561" s="47"/>
      <c r="BU561" s="34"/>
      <c r="BV561" s="47"/>
      <c r="BW561" s="34"/>
      <c r="BX561" s="47"/>
      <c r="BY561" s="34"/>
      <c r="BZ561" s="47"/>
      <c r="CA561" s="34"/>
      <c r="CB561" s="49"/>
      <c r="DT561" s="47"/>
      <c r="DU561" s="47"/>
      <c r="DV561" s="2" t="str">
        <f t="shared" si="51"/>
        <v/>
      </c>
      <c r="DW561" s="47"/>
      <c r="DX561" s="2" t="str">
        <f>IFERROR(IF(B561&lt;&gt;"", IF(ISNUMBER(SEARCH("s", LOWER(INDEX(Paste_Here!M$2:M$600, MATCH(B561, Paste_Here!A$2:A$600, 0))))), "Yes", IF(INDEX(Paste_Here!M$2:M$600, MATCH(B561, Paste_Here!A$2:A$600, 0))&lt;&gt;"", "No", "")), ""), "")</f>
        <v/>
      </c>
      <c r="DY561" s="47"/>
      <c r="DZ561" s="2" t="str">
        <f>IFERROR(IF(B561&lt;&gt;"", IF(ISNUMBER(SEARCH("yes", LOWER(INDEX(Paste_Here!F$2:F$600, MATCH(B561, Paste_Here!A$2:A$600, 0))))), "Yes", IF(ISNUMBER(SEARCH("no", LOWER(INDEX(Paste_Here!F$2:F$600, MATCH(B561, Paste_Here!A$2:A$600, 0))))), "No", "")), ""), "")</f>
        <v/>
      </c>
      <c r="EA561" s="47"/>
      <c r="EB561" s="2" t="str">
        <f>IFERROR(IF(B561&lt;&gt;"", IF(ISNUMBER(SEARCH("english language learner", LOWER(INDEX(Paste_Here!C$2:C$600, MATCH(B561, Paste_Here!A$2:A$600, 0))))), "Yes", ""), ""), "")</f>
        <v/>
      </c>
      <c r="EC561" s="47"/>
      <c r="ED561" s="2" t="str">
        <f>IFERROR(IF(B561&lt;&gt;"", IF(OR(ISNUMBER(SEARCH("b", LOWER(INDEX(Paste_Here!K$2:K$600, MATCH(B561, Paste_Here!A$2:A$600, 0))))), ISNUMBER(SEARCH("h", LOWER(INDEX(Paste_Here!K$2:K$600, MATCH(B561, Paste_Here!A$2:A$600, 0))))), ISNUMBER(SEARCH("i", LOWER(INDEX(Paste_Here!K$2:K$600, MATCH(B561, Paste_Here!A$2:A$600, 0)))))), "Yes", IF(INDEX(Paste_Here!K$2:K$600, MATCH(B561, Paste_Here!A$2:A$600, 0))&lt;&gt;"", "No", "")), ""), "")</f>
        <v/>
      </c>
      <c r="EE561" s="47"/>
      <c r="EF561" s="34" t="str">
        <f>IFERROR(IF(B561&lt;&gt;"", IF(ISNUMBER(SEARCH("yes", LOWER(INDEX(Paste_Here!L$2:L$600, MATCH(B561, Paste_Here!A$2:A$600, 0))))), "Yes", IF(ISNUMBER(SEARCH("no", LOWER(INDEX(Paste_Here!L$2:L$600, MATCH(B561, Paste_Here!A$2:A$600, 0))))), "No", "")), ""), "")</f>
        <v/>
      </c>
      <c r="EG561" s="47"/>
      <c r="EH561" s="2" t="str">
        <f>IFERROR(IF(B561&lt;&gt;"", IF(ISNUMBER(SEARCH("transitional 2", LOWER(INDEX(Paste_Here!C$2:C$600, MATCH(B561, Paste_Here!A$2:A$600, 0))))), "T2", IF(ISNUMBER(SEARCH("transitional 1", LOWER(INDEX(Paste_Here!C$2:C$600, MATCH(B561, Paste_Here!A$2:A$600, 0))))), "T1", IF(ISNUMBER(SEARCH("waived ell services", LOWER(INDEX(Paste_Here!C$2:C$600, MATCH(B561, Paste_Here!A$2:A$600, 0))))), "W", ""))), ""), "")</f>
        <v/>
      </c>
      <c r="EI561" s="47"/>
      <c r="EJ561" s="2" t="str">
        <f>IFERROR(IF(B561&lt;&gt;"", IF(AND(INDEX(Paste_Here!AG$2:AG$600, MATCH(B561, Paste_Here!A$2:A$600, 0))&lt;&gt;"", ISNUMBER(VALUE(INDEX(Paste_Here!AG$2:AG$600, MATCH(B561, Paste_Here!A$2:A$600, 0))))), INDEX(Paste_Here!AG$2:AG$600, MATCH(B561, Paste_Here!A$2:A$600, 0)), ""), ""), "")</f>
        <v/>
      </c>
      <c r="EK561" s="47"/>
      <c r="EL561" s="2" t="str">
        <f>IFERROR(IF(B561&lt;&gt;"", IF(AND(INDEX(Paste_Here!AL$2:AL$600, MATCH(B561, Paste_Here!A$2:A$600, 0))&lt;&gt;"", ISNUMBER(VALUE(INDEX(Paste_Here!AL$2:AL$600, MATCH(B561, Paste_Here!A$2:A$600, 0))))), INDEX(Paste_Here!AL$2:AL$600, MATCH(B561, Paste_Here!A$2:A$600, 0)), ""), ""), "")</f>
        <v/>
      </c>
      <c r="EM561" s="47"/>
      <c r="FA561" s="4" t="str" cm="1">
        <f t="array" ref="FA561">IFERROR(INDEX(Paste_Here!$B$2:$B$600, MATCH(0, COUNTIF(FA$4:FA560, Paste_Here!$B$2:$B$600) + IF(Paste_Here!$B$2:$B$600="", 1, 0), 0)), "")</f>
        <v/>
      </c>
      <c r="FB561" s="4" t="str">
        <f>IF(FA561&lt;&gt;"", INDEX(Paste_Here!$A$2:$A$600, MATCH(FA561, Paste_Here!$B$2:$B$600, 0)), "")</f>
        <v/>
      </c>
      <c r="FC561" s="4" t="str">
        <f t="shared" si="52"/>
        <v/>
      </c>
      <c r="FD561" s="4" t="str" cm="1">
        <f t="array" ref="FD561">IFERROR(INDEX($FC$5:$FC$600, MATCH(SMALL(IF($FC$5:$FC$600&lt;&gt;"", COUNTIF($FC$5:$FC$600, "&lt;"&amp;$FC$5:$FC$600)+1), ROW()-ROW($FD$5)+1), COUNTIF($FC$5:$FC$600, "&lt;"&amp;$FC$5:$FC$600)+1, 0)), "")</f>
        <v/>
      </c>
      <c r="FF561" s="2" t="str">
        <f>IFERROR(IF(B561&lt;&gt;"", IF(AND(INDEX(Paste_Here!AH$2:AH$600, MATCH(B561, Paste_Here!A$2:A$600, 0))&lt;&gt;"", ISNUMBER(VALUE(INDEX(Paste_Here!AH$2:AH$600, MATCH(B561, Paste_Here!A$2:A$600, 0))))), INDEX(Paste_Here!AH$2:AH$600, MATCH(B561, Paste_Here!A$2:A$600, 0)), ""), ""), "")</f>
        <v/>
      </c>
      <c r="FG561" s="47"/>
      <c r="FH561" s="2" t="str">
        <f>IFERROR(IF(B561&lt;&gt;"", IF(AND(INDEX(Paste_Here!AM$2:AM$600, MATCH(B561, Paste_Here!A$2:A$600, 0))&lt;&gt;"", ISNUMBER(VALUE(INDEX(Paste_Here!AM$2:AM$600, MATCH(B561, Paste_Here!A$2:A$600, 0))))), INDEX(Paste_Here!AM$2:AM$600, MATCH(B561, Paste_Here!A$2:A$600, 0)), ""), ""), "")</f>
        <v/>
      </c>
      <c r="FI561" s="47"/>
      <c r="FJ561" s="47"/>
      <c r="FK561" s="2" t="str">
        <f t="shared" si="53"/>
        <v/>
      </c>
      <c r="FL561" s="47"/>
      <c r="FM561" s="2" t="str">
        <f>IFERROR(IF(B561&lt;&gt;"", IF(ISNUMBER(VALUE(INDEX(Paste_Here!H$2:H$600, MATCH(B561, Paste_Here!A$2:A$600, 0)))), IF(VALUE(INDEX(Paste_Here!H$2:H$600, MATCH(B561, Paste_Here!A$2:A$600, 0)))=0, "No", IF(AND(VALUE(INDEX(Paste_Here!H$2:H$600, MATCH(B561, Paste_Here!A$2:A$600, 0)))&gt;=1, VALUE(INDEX(Paste_Here!H$2:H$600, MATCH(B561, Paste_Here!A$2:A$600, 0)))&lt;=4), VALUE(INDEX(Paste_Here!H$2:H$600, MATCH(B561, Paste_Here!A$2:A$600, 0))), "")), ""), ""), "")</f>
        <v/>
      </c>
      <c r="FN561" s="47"/>
      <c r="FO561" s="34" t="str">
        <f>IFERROR(IF(B561&lt;&gt;"", IF(ISNUMBER(VALUE(INDEX(Paste_Here!I$2:I$600, MATCH(B561, Paste_Here!A$2:A$600, 0)))), IF(VALUE(INDEX(Paste_Here!I$2:I$600, MATCH(B561, Paste_Here!A$2:A$600, 0)))=0, "No", IF(AND(VALUE(INDEX(Paste_Here!I$2:I$600, MATCH(B561, Paste_Here!A$2:A$600, 0)))&gt;=1, VALUE(INDEX(Paste_Here!I$2:I$600, MATCH(B561, Paste_Here!A$2:A$600, 0)))&lt;=4), VALUE(INDEX(Paste_Here!I$2:I$600, MATCH(B561, Paste_Here!A$2:A$600, 0))), "")), ""), ""), "")</f>
        <v/>
      </c>
      <c r="FP561" s="47"/>
      <c r="FQ561" s="2"/>
      <c r="FR561" s="47"/>
      <c r="FS561" s="2"/>
      <c r="FT561" s="47"/>
      <c r="FU561" s="2"/>
      <c r="FV561" s="47"/>
      <c r="FW561" s="2"/>
      <c r="FX561" s="47"/>
      <c r="FY561" s="2"/>
      <c r="FZ561" s="47"/>
      <c r="GA561" s="2"/>
      <c r="GB561" s="47"/>
      <c r="GU561" s="2"/>
      <c r="GV561" s="47"/>
      <c r="GW561" s="2"/>
      <c r="GX561" s="47"/>
    </row>
    <row r="562" spans="1:206">
      <c r="A562" s="47"/>
      <c r="B562" s="2" t="str">
        <f t="shared" si="48"/>
        <v/>
      </c>
      <c r="C562" s="47"/>
      <c r="D562" s="2" t="str">
        <f>IFERROR(IF(B562&lt;&gt;"", IF(COUNTIF(INDEX(Paste_Here!N$2:O$600, MATCH(B562, Paste_Here!A$2:A$600, 0), 0), "yes") &gt; 0, "No", IF(COUNTIF(INDEX(Paste_Here!N$2:O$600, MATCH(B562, Paste_Here!A$2:A$600, 0), 0), "no") &gt; 0, "Yes", "")), ""), "")</f>
        <v/>
      </c>
      <c r="E562" s="47"/>
      <c r="F562" s="84" t="str">
        <f>IFERROR(IF(B562&lt;&gt;"", IF(AND(INDEX(Paste_Here!P$2:P$600, MATCH(B562, Paste_Here!A$2:A$600, 0))&lt;&gt;"", ISNUMBER(VALUE(INDEX(Paste_Here!P$2:P$600, MATCH(B562, Paste_Here!A$2:A$600, 0))))), INDEX(Paste_Here!P$2:P$600, MATCH(B562, Paste_Here!A$2:A$600, 0)), ""), ""), "")</f>
        <v/>
      </c>
      <c r="G562" s="47"/>
      <c r="H562" s="2" t="str">
        <f>IFERROR(IF(B562&lt;&gt;"", IF(ISNUMBER(SEARCH("highrisk", LOWER(INDEX(Paste_Here!Q$2:Q$600, MATCH(B562, Paste_Here!A$2:A$600, 0))))), "High Risk", IF(ISNUMBER(SEARCH("lowrisk", LOWER(INDEX(Paste_Here!Q$2:Q$600, MATCH(B562, Paste_Here!A$2:A$600, 0))))), "Low Risk", IF(ISNUMBER(SEARCH("somerisk", LOWER(INDEX(Paste_Here!Q$2:Q$600, MATCH(B562, Paste_Here!A$2:A$600, 0))))), "Some Risk", ""))), ""), "")</f>
        <v/>
      </c>
      <c r="I562" s="47"/>
      <c r="J562" s="2"/>
      <c r="K562" s="47"/>
      <c r="L562" s="2"/>
      <c r="M562" s="47"/>
      <c r="N562" s="2"/>
      <c r="O562" s="47"/>
      <c r="P562" s="2" t="str">
        <f>IFERROR(IF(B562&lt;&gt;"", IF(AND(ISNUMBER(VALUE(INDEX(Paste_Here!R$2:R$600, MATCH(B562, Paste_Here!A$2:A$600, 0)))), INDEX(Paste_Here!R$2:R$600, MATCH(B562, Paste_Here!A$2:A$600, 0)) &lt;&gt; ""), VALUE(INDEX(Paste_Here!R$2:R$600, MATCH(B562, Paste_Here!A$2:A$600, 0))), ""), ""), "")</f>
        <v/>
      </c>
      <c r="Q562" s="47"/>
      <c r="R562" s="2"/>
      <c r="S562" s="47"/>
      <c r="W562" s="47"/>
      <c r="X562" s="2"/>
      <c r="Y562" s="47"/>
      <c r="Z562" s="2" t="str">
        <f>IFERROR(IF(B562&lt;&gt;"", IF(AND(INDEX(Paste_Here!S$2:S$600, MATCH(B562, Paste_Here!A$2:A$600, 0))&lt;&gt;"", ISNUMBER(VALUE(INDEX(Paste_Here!S$2:S$600, MATCH(B562, Paste_Here!A$2:A$600, 0))))), INDEX(Paste_Here!S$2:S$600, MATCH(B562, Paste_Here!A$2:A$600, 0)), ""), ""), "")</f>
        <v/>
      </c>
      <c r="AA562" s="47"/>
      <c r="AB562" s="2" t="str">
        <f>IFERROR(IF(B562&lt;&gt;"", IF(ISNUMBER(SEARCH("highrisk", LOWER(INDEX(Paste_Here!T$2:T$600, MATCH(B562, Paste_Here!A$2:A$600, 0))))), "High Risk", IF(ISNUMBER(SEARCH("lowrisk", LOWER(INDEX(Paste_Here!T$2:T$600, MATCH(B562, Paste_Here!A$2:A$600, 0))))), "Low Risk", IF(ISNUMBER(SEARCH("somerisk", LOWER(INDEX(Paste_Here!T$2:T$600, MATCH(B562, Paste_Here!A$2:A$600, 0))))), "Some Risk", IF(ISNUMBER(SEARCH("OT", LOWER(INDEX(Paste_Here!T$2:T$600, MATCH(B562, Paste_Here!A$2:A$600, 0))))), "On Track", "")))), ""), "")</f>
        <v/>
      </c>
      <c r="AC562" s="47"/>
      <c r="AD562" s="2"/>
      <c r="AE562" s="47"/>
      <c r="AF562" s="2"/>
      <c r="AG562" s="47"/>
      <c r="AH562" s="2"/>
      <c r="AI562" s="47"/>
      <c r="AJ562" s="2" t="str" cm="1">
        <f t="array" aca="1" ref="AJ562" ca="1">IFERROR(IF(ISNUMBER(SEARCH("BR", INDEX(Paste_Here!AB$2:AB$210, MATCH(B562, Paste_Here!A$2:A$210, 0)))), -1, 1) * VALUE(_xlfn.TEXTJOIN("", TRUE, IF(ISNUMBER(--MID(INDEX(Paste_Here!AB$2:AB$210, MATCH(B562, Paste_Here!A$2:A$210, 0)), ROW(INDIRECT("1:"&amp;LEN(INDEX(Paste_Here!AB$2:AB$210, MATCH(B562, Paste_Here!A$2:A$210, 0))))), 1)), MID(INDEX(Paste_Here!AB$2:AB$210, MATCH(B562, Paste_Here!A$2:A$210, 0)), ROW(INDIRECT("1:"&amp;LEN(INDEX(Paste_Here!AB$2:AB$210, MATCH(B562, Paste_Here!A$2:A$210, 0))))), 1), ""))), "")</f>
        <v/>
      </c>
      <c r="AK562" s="47"/>
      <c r="AL562" s="34" t="str">
        <f>IFERROR(IF(B562&lt;&gt;"", IF(AND(INDEX(Paste_Here!AF$2:AF$600, MATCH(B562, Paste_Here!A$2:A$600, 0))&lt;&gt;"", ISNUMBER(VALUE(INDEX(Paste_Here!AF$2:AF$600, MATCH(B562, Paste_Here!A$2:A$600, 0))))), INDEX(Paste_Here!AF$2:AF$600, MATCH(B562, Paste_Here!A$2:A$600, 0)), ""), ""), "")</f>
        <v/>
      </c>
      <c r="AM562" s="47"/>
      <c r="AN562" s="47"/>
      <c r="AO562" s="2" t="str">
        <f t="shared" si="49"/>
        <v/>
      </c>
      <c r="AP562" s="47"/>
      <c r="AQ562" s="34" t="str">
        <f>IFERROR(IF(B562&lt;&gt;"", IF(COUNTIF(INDEX(Paste_Here!X$2:Y$600, MATCH(B562, Paste_Here!A$2:A$600, 0), 0), "yes") &gt; 0, "No", IF(COUNTIF(INDEX(Paste_Here!X$2:Y$600, MATCH(B562, Paste_Here!A$2:A$600, 0), 0), "no") &gt; 0, "Yes", "")), ""), "")</f>
        <v/>
      </c>
      <c r="AR562" s="47"/>
      <c r="AS562" s="34" t="str">
        <f>IFERROR(IF(B562&lt;&gt;"", IF(AND(INDEX(Paste_Here!U$2:U$600, MATCH(B562, Paste_Here!A$2:A$600, 0))&lt;&gt;"", ISNUMBER(VALUE(INDEX(Paste_Here!U$2:U$600, MATCH(B562, Paste_Here!A$2:A$600, 0))))), INDEX(Paste_Here!U$2:U$600, MATCH(B562, Paste_Here!A$2:A$600, 0)), ""), ""), "")</f>
        <v/>
      </c>
      <c r="AT562" s="47"/>
      <c r="AU562" s="34" t="str">
        <f>IFERROR(IF(B562&lt;&gt;"", IF(ISNUMBER(SEARCH("highrisk", LOWER(INDEX(Paste_Here!V$2:V$600, MATCH(B562, Paste_Here!A$2:A$600, 0))))), "High Risk", IF(ISNUMBER(SEARCH("lowrisk", LOWER(INDEX(Paste_Here!V$2:V$600, MATCH(B562, Paste_Here!A$2:A$600, 0))))), "Low Risk", IF(ISNUMBER(SEARCH("somerisk", LOWER(INDEX(Paste_Here!V$2:V$600, MATCH(B562, Paste_Here!A$2:A$600, 0))))), "Some Risk", ""))), ""), "")</f>
        <v/>
      </c>
      <c r="AV562" s="47"/>
      <c r="AW562" s="34" t="str">
        <f>IFERROR(IF(B562&lt;&gt;"", IF(AND(ISNUMBER(VALUE(INDEX(Paste_Here!W$2:W$600, MATCH(B562, Paste_Here!A$2:A$600, 0)))), INDEX(Paste_Here!W$2:W$600, MATCH(B562, Paste_Here!A$2:A$600, 0)) &lt;&gt; ""), VALUE(INDEX(Paste_Here!W$2:W$600, MATCH(B562, Paste_Here!A$2:A$600, 0))), ""), ""), "")</f>
        <v/>
      </c>
      <c r="AX562" s="47"/>
      <c r="BA562" s="2" t="str">
        <f>IFERROR(IF(B562&lt;&gt;"", IF(AND(INDEX(Paste_Here!AI$2:AI$600, MATCH(B562, Paste_Here!A$2:A$600, 0))&lt;&gt;"", ISNUMBER(VALUE(INDEX(Paste_Here!AI$2:AI$600, MATCH(B562, Paste_Here!A$2:A$600, 0))))), INDEX(Paste_Here!AI$2:AI$600, MATCH(B562, Paste_Here!A$2:A$600, 0)), ""), ""), "")</f>
        <v/>
      </c>
      <c r="BB562" s="47"/>
      <c r="BC562" s="34" t="str">
        <f>IFERROR(IF(B562&lt;&gt;"", IF(ISNUMBER(SEARCH("highrisk", LOWER(INDEX(Paste_Here!AJ$2:AJ$600, MATCH(B562, Paste_Here!A$2:A$600, 0))))), "High Risk", IF(ISNUMBER(SEARCH("lowrisk", LOWER(INDEX(Paste_Here!AJ$2:AJ$600, MATCH(B562, Paste_Here!A$2:A$600, 0))))), "Low Risk", IF(ISNUMBER(SEARCH("somerisk", LOWER(INDEX(Paste_Here!AJ$2:AJ$600, MATCH(B562, Paste_Here!A$2:A$600, 0))))), "Some Risk", IF(ISNUMBER(SEARCH("OT", LOWER(INDEX(Paste_Here!AJ$2:AJ$600, MATCH(B562, Paste_Here!A$2:A$600, 0))))), "On Track", "")))), ""), "")</f>
        <v/>
      </c>
      <c r="BD562" s="47"/>
      <c r="BE562" s="34" t="str">
        <f>IFERROR(IF(B562&lt;&gt;"", IF(AND(INDEX(Paste_Here!AK$2:AK$600, MATCH(B562, Paste_Here!A$2:A$600, 0))&lt;&gt;"", ISNUMBER(VALUE(INDEX(Paste_Here!AK$2:AK$600, MATCH(B562, Paste_Here!A$2:A$600, 0))))), INDEX(Paste_Here!AK$2:AK$600, MATCH(B562, Paste_Here!A$2:A$600, 0)), ""), ""), "")</f>
        <v/>
      </c>
      <c r="BF562" s="47"/>
      <c r="BG562" s="34" t="str" cm="1">
        <f t="array" aca="1" ref="BG562" ca="1">IFERROR(IF(B562&lt;&gt;"", IF(INDEX(Paste_Here!AE$2:AE$600, MATCH(B562, Paste_Here!A$2:A$600, 0))&lt;&gt;"", IF(LEFT(INDEX(Paste_Here!AE$2:AE$600, MATCH(B562, Paste_Here!A$2:A$600, 0)), 2)="EM", -1, 1) * VALUE(_xlfn.TEXTJOIN("", TRUE, IF(ISNUMBER(MID(INDEX(Paste_Here!AE$2:AE$600, MATCH(B562, Paste_Here!A$2:A$600, 0)), ROW(INDIRECT("1:"&amp;LEN(INDEX(Paste_Here!AE$2:AE$600, MATCH(B562, Paste_Here!A$2:A$600, 0))))), 1)*1), MID(INDEX(Paste_Here!AE$2:AE$600, MATCH(B562, Paste_Here!A$2:A$600, 0)), ROW(INDIRECT("1:"&amp;LEN(INDEX(Paste_Here!AE$2:AE$600, MATCH(B562, Paste_Here!A$2:A$600, 0))))), 1), ""))), ""), ""), "")</f>
        <v/>
      </c>
      <c r="BH562" s="47"/>
      <c r="BJ562" s="47"/>
      <c r="BK562" s="2" t="str">
        <f t="shared" si="50"/>
        <v/>
      </c>
      <c r="BL562" s="47"/>
      <c r="BM562" s="34" t="str">
        <f>IFERROR(IF(B562&lt;&gt;"", IF(AND(INDEX(Paste_Here!Z$2:Z$600, MATCH(B562, Paste_Here!A$2:A$600, 0))&lt;&gt;"", ISNUMBER(VALUE(INDEX(Paste_Here!Z$2:Z$600, MATCH(B562, Paste_Here!A$2:A$600, 0))))), INDEX(Paste_Here!Z$2:Z$600, MATCH(B562, Paste_Here!A$2:A$600, 0)), ""), ""), "")</f>
        <v/>
      </c>
      <c r="BN562" s="47"/>
      <c r="BO562" s="34" t="str">
        <f>IFERROR(IF(B562&lt;&gt;"", IF(ISNUMBER(SEARCH("highrisk", LOWER(INDEX(Paste_Here!AA$2:AA$600, MATCH(B562, Paste_Here!A$2:A$600, 0))))), "High Risk", IF(ISNUMBER(SEARCH("lowrisk", LOWER(INDEX(Paste_Here!AA$2:AA$600, MATCH(B562, Paste_Here!A$2:A$600, 0))))), "Low Risk", IF(ISNUMBER(SEARCH("somerisk", LOWER(INDEX(Paste_Here!AA$2:AA$600, MATCH(B562, Paste_Here!A$2:A$600, 0))))), "Some Risk", IF(ISNUMBER(SEARCH("OT", LOWER(INDEX(Paste_Here!AA$2:AA$600, MATCH(B562, Paste_Here!A$2:A$600, 0))))), "On Track", "")))), ""), "")</f>
        <v/>
      </c>
      <c r="BP562" s="47"/>
      <c r="BQ562" s="34" t="str">
        <f>IFERROR(IF(B562&lt;&gt;"", IF(AND(INDEX(Paste_Here!AC$2:AC$600, MATCH(B562, Paste_Here!A$2:A$600, 0))&lt;&gt;"", ISNUMBER(VALUE(INDEX(Paste_Here!AC$2:AC$600, MATCH(B562, Paste_Here!A$2:A$600, 0))))), INDEX(Paste_Here!AC$2:AC$600, MATCH(B562, Paste_Here!A$2:A$600, 0)), ""), ""), "")</f>
        <v/>
      </c>
      <c r="BR562" s="47"/>
      <c r="BS562" s="34" t="str">
        <f>IFERROR(IF(B562&lt;&gt;"", IF(ISNUMBER(SEARCH("highrisk", LOWER(INDEX(Paste_Here!AD$2:AD$600, MATCH(B562, Paste_Here!A$2:A$600, 0))))), "High Risk", IF(ISNUMBER(SEARCH("lowrisk", LOWER(INDEX(Paste_Here!AD$2:AD$600, MATCH(B562, Paste_Here!A$2:A$600, 0))))), "Low Risk", IF(ISNUMBER(SEARCH("somerisk", LOWER(INDEX(Paste_Here!AD$2:AD$600, MATCH(B562, Paste_Here!A$2:A$600, 0))))), "Some Risk", IF(ISNUMBER(SEARCH("OT", LOWER(INDEX(Paste_Here!AD$2:AD$600, MATCH(B562, Paste_Here!A$2:A$600, 0))))), "On Track", "")))), ""), "")</f>
        <v/>
      </c>
      <c r="BT562" s="47"/>
      <c r="BU562" s="34"/>
      <c r="BV562" s="47"/>
      <c r="BW562" s="34"/>
      <c r="BX562" s="47"/>
      <c r="BY562" s="34"/>
      <c r="BZ562" s="47"/>
      <c r="CA562" s="34"/>
      <c r="CB562" s="49"/>
      <c r="DT562" s="47"/>
      <c r="DU562" s="47"/>
      <c r="DV562" s="2" t="str">
        <f t="shared" si="51"/>
        <v/>
      </c>
      <c r="DW562" s="47"/>
      <c r="DX562" s="2" t="str">
        <f>IFERROR(IF(B562&lt;&gt;"", IF(ISNUMBER(SEARCH("s", LOWER(INDEX(Paste_Here!M$2:M$600, MATCH(B562, Paste_Here!A$2:A$600, 0))))), "Yes", IF(INDEX(Paste_Here!M$2:M$600, MATCH(B562, Paste_Here!A$2:A$600, 0))&lt;&gt;"", "No", "")), ""), "")</f>
        <v/>
      </c>
      <c r="DY562" s="47"/>
      <c r="DZ562" s="2" t="str">
        <f>IFERROR(IF(B562&lt;&gt;"", IF(ISNUMBER(SEARCH("yes", LOWER(INDEX(Paste_Here!F$2:F$600, MATCH(B562, Paste_Here!A$2:A$600, 0))))), "Yes", IF(ISNUMBER(SEARCH("no", LOWER(INDEX(Paste_Here!F$2:F$600, MATCH(B562, Paste_Here!A$2:A$600, 0))))), "No", "")), ""), "")</f>
        <v/>
      </c>
      <c r="EA562" s="47"/>
      <c r="EB562" s="2" t="str">
        <f>IFERROR(IF(B562&lt;&gt;"", IF(ISNUMBER(SEARCH("english language learner", LOWER(INDEX(Paste_Here!C$2:C$600, MATCH(B562, Paste_Here!A$2:A$600, 0))))), "Yes", ""), ""), "")</f>
        <v/>
      </c>
      <c r="EC562" s="47"/>
      <c r="ED562" s="2" t="str">
        <f>IFERROR(IF(B562&lt;&gt;"", IF(OR(ISNUMBER(SEARCH("b", LOWER(INDEX(Paste_Here!K$2:K$600, MATCH(B562, Paste_Here!A$2:A$600, 0))))), ISNUMBER(SEARCH("h", LOWER(INDEX(Paste_Here!K$2:K$600, MATCH(B562, Paste_Here!A$2:A$600, 0))))), ISNUMBER(SEARCH("i", LOWER(INDEX(Paste_Here!K$2:K$600, MATCH(B562, Paste_Here!A$2:A$600, 0)))))), "Yes", IF(INDEX(Paste_Here!K$2:K$600, MATCH(B562, Paste_Here!A$2:A$600, 0))&lt;&gt;"", "No", "")), ""), "")</f>
        <v/>
      </c>
      <c r="EE562" s="47"/>
      <c r="EF562" s="34" t="str">
        <f>IFERROR(IF(B562&lt;&gt;"", IF(ISNUMBER(SEARCH("yes", LOWER(INDEX(Paste_Here!L$2:L$600, MATCH(B562, Paste_Here!A$2:A$600, 0))))), "Yes", IF(ISNUMBER(SEARCH("no", LOWER(INDEX(Paste_Here!L$2:L$600, MATCH(B562, Paste_Here!A$2:A$600, 0))))), "No", "")), ""), "")</f>
        <v/>
      </c>
      <c r="EG562" s="47"/>
      <c r="EH562" s="2" t="str">
        <f>IFERROR(IF(B562&lt;&gt;"", IF(ISNUMBER(SEARCH("transitional 2", LOWER(INDEX(Paste_Here!C$2:C$600, MATCH(B562, Paste_Here!A$2:A$600, 0))))), "T2", IF(ISNUMBER(SEARCH("transitional 1", LOWER(INDEX(Paste_Here!C$2:C$600, MATCH(B562, Paste_Here!A$2:A$600, 0))))), "T1", IF(ISNUMBER(SEARCH("waived ell services", LOWER(INDEX(Paste_Here!C$2:C$600, MATCH(B562, Paste_Here!A$2:A$600, 0))))), "W", ""))), ""), "")</f>
        <v/>
      </c>
      <c r="EI562" s="47"/>
      <c r="EJ562" s="2" t="str">
        <f>IFERROR(IF(B562&lt;&gt;"", IF(AND(INDEX(Paste_Here!AG$2:AG$600, MATCH(B562, Paste_Here!A$2:A$600, 0))&lt;&gt;"", ISNUMBER(VALUE(INDEX(Paste_Here!AG$2:AG$600, MATCH(B562, Paste_Here!A$2:A$600, 0))))), INDEX(Paste_Here!AG$2:AG$600, MATCH(B562, Paste_Here!A$2:A$600, 0)), ""), ""), "")</f>
        <v/>
      </c>
      <c r="EK562" s="47"/>
      <c r="EL562" s="2" t="str">
        <f>IFERROR(IF(B562&lt;&gt;"", IF(AND(INDEX(Paste_Here!AL$2:AL$600, MATCH(B562, Paste_Here!A$2:A$600, 0))&lt;&gt;"", ISNUMBER(VALUE(INDEX(Paste_Here!AL$2:AL$600, MATCH(B562, Paste_Here!A$2:A$600, 0))))), INDEX(Paste_Here!AL$2:AL$600, MATCH(B562, Paste_Here!A$2:A$600, 0)), ""), ""), "")</f>
        <v/>
      </c>
      <c r="EM562" s="47"/>
      <c r="FA562" s="4" t="str" cm="1">
        <f t="array" ref="FA562">IFERROR(INDEX(Paste_Here!$B$2:$B$600, MATCH(0, COUNTIF(FA$4:FA561, Paste_Here!$B$2:$B$600) + IF(Paste_Here!$B$2:$B$600="", 1, 0), 0)), "")</f>
        <v/>
      </c>
      <c r="FB562" s="4" t="str">
        <f>IF(FA562&lt;&gt;"", INDEX(Paste_Here!$A$2:$A$600, MATCH(FA562, Paste_Here!$B$2:$B$600, 0)), "")</f>
        <v/>
      </c>
      <c r="FC562" s="4" t="str">
        <f t="shared" si="52"/>
        <v/>
      </c>
      <c r="FD562" s="4" t="str" cm="1">
        <f t="array" ref="FD562">IFERROR(INDEX($FC$5:$FC$600, MATCH(SMALL(IF($FC$5:$FC$600&lt;&gt;"", COUNTIF($FC$5:$FC$600, "&lt;"&amp;$FC$5:$FC$600)+1), ROW()-ROW($FD$5)+1), COUNTIF($FC$5:$FC$600, "&lt;"&amp;$FC$5:$FC$600)+1, 0)), "")</f>
        <v/>
      </c>
      <c r="FF562" s="2" t="str">
        <f>IFERROR(IF(B562&lt;&gt;"", IF(AND(INDEX(Paste_Here!AH$2:AH$600, MATCH(B562, Paste_Here!A$2:A$600, 0))&lt;&gt;"", ISNUMBER(VALUE(INDEX(Paste_Here!AH$2:AH$600, MATCH(B562, Paste_Here!A$2:A$600, 0))))), INDEX(Paste_Here!AH$2:AH$600, MATCH(B562, Paste_Here!A$2:A$600, 0)), ""), ""), "")</f>
        <v/>
      </c>
      <c r="FG562" s="47"/>
      <c r="FH562" s="2" t="str">
        <f>IFERROR(IF(B562&lt;&gt;"", IF(AND(INDEX(Paste_Here!AM$2:AM$600, MATCH(B562, Paste_Here!A$2:A$600, 0))&lt;&gt;"", ISNUMBER(VALUE(INDEX(Paste_Here!AM$2:AM$600, MATCH(B562, Paste_Here!A$2:A$600, 0))))), INDEX(Paste_Here!AM$2:AM$600, MATCH(B562, Paste_Here!A$2:A$600, 0)), ""), ""), "")</f>
        <v/>
      </c>
      <c r="FI562" s="47"/>
      <c r="FJ562" s="47"/>
      <c r="FK562" s="2" t="str">
        <f t="shared" si="53"/>
        <v/>
      </c>
      <c r="FL562" s="47"/>
      <c r="FM562" s="2" t="str">
        <f>IFERROR(IF(B562&lt;&gt;"", IF(ISNUMBER(VALUE(INDEX(Paste_Here!H$2:H$600, MATCH(B562, Paste_Here!A$2:A$600, 0)))), IF(VALUE(INDEX(Paste_Here!H$2:H$600, MATCH(B562, Paste_Here!A$2:A$600, 0)))=0, "No", IF(AND(VALUE(INDEX(Paste_Here!H$2:H$600, MATCH(B562, Paste_Here!A$2:A$600, 0)))&gt;=1, VALUE(INDEX(Paste_Here!H$2:H$600, MATCH(B562, Paste_Here!A$2:A$600, 0)))&lt;=4), VALUE(INDEX(Paste_Here!H$2:H$600, MATCH(B562, Paste_Here!A$2:A$600, 0))), "")), ""), ""), "")</f>
        <v/>
      </c>
      <c r="FN562" s="47"/>
      <c r="FO562" s="34" t="str">
        <f>IFERROR(IF(B562&lt;&gt;"", IF(ISNUMBER(VALUE(INDEX(Paste_Here!I$2:I$600, MATCH(B562, Paste_Here!A$2:A$600, 0)))), IF(VALUE(INDEX(Paste_Here!I$2:I$600, MATCH(B562, Paste_Here!A$2:A$600, 0)))=0, "No", IF(AND(VALUE(INDEX(Paste_Here!I$2:I$600, MATCH(B562, Paste_Here!A$2:A$600, 0)))&gt;=1, VALUE(INDEX(Paste_Here!I$2:I$600, MATCH(B562, Paste_Here!A$2:A$600, 0)))&lt;=4), VALUE(INDEX(Paste_Here!I$2:I$600, MATCH(B562, Paste_Here!A$2:A$600, 0))), "")), ""), ""), "")</f>
        <v/>
      </c>
      <c r="FP562" s="47"/>
      <c r="FQ562" s="2"/>
      <c r="FR562" s="47"/>
      <c r="FS562" s="2"/>
      <c r="FT562" s="47"/>
      <c r="FU562" s="2"/>
      <c r="FV562" s="47"/>
      <c r="FW562" s="2"/>
      <c r="FX562" s="47"/>
      <c r="FY562" s="2"/>
      <c r="FZ562" s="47"/>
      <c r="GA562" s="2"/>
      <c r="GB562" s="47"/>
      <c r="GU562" s="2"/>
      <c r="GV562" s="47"/>
      <c r="GW562" s="2"/>
      <c r="GX562" s="47"/>
    </row>
    <row r="563" spans="1:206">
      <c r="A563" s="47"/>
      <c r="B563" s="2" t="str">
        <f t="shared" si="48"/>
        <v/>
      </c>
      <c r="C563" s="47"/>
      <c r="D563" s="2" t="str">
        <f>IFERROR(IF(B563&lt;&gt;"", IF(COUNTIF(INDEX(Paste_Here!N$2:O$600, MATCH(B563, Paste_Here!A$2:A$600, 0), 0), "yes") &gt; 0, "No", IF(COUNTIF(INDEX(Paste_Here!N$2:O$600, MATCH(B563, Paste_Here!A$2:A$600, 0), 0), "no") &gt; 0, "Yes", "")), ""), "")</f>
        <v/>
      </c>
      <c r="E563" s="47"/>
      <c r="F563" s="84" t="str">
        <f>IFERROR(IF(B563&lt;&gt;"", IF(AND(INDEX(Paste_Here!P$2:P$600, MATCH(B563, Paste_Here!A$2:A$600, 0))&lt;&gt;"", ISNUMBER(VALUE(INDEX(Paste_Here!P$2:P$600, MATCH(B563, Paste_Here!A$2:A$600, 0))))), INDEX(Paste_Here!P$2:P$600, MATCH(B563, Paste_Here!A$2:A$600, 0)), ""), ""), "")</f>
        <v/>
      </c>
      <c r="G563" s="47"/>
      <c r="H563" s="2" t="str">
        <f>IFERROR(IF(B563&lt;&gt;"", IF(ISNUMBER(SEARCH("highrisk", LOWER(INDEX(Paste_Here!Q$2:Q$600, MATCH(B563, Paste_Here!A$2:A$600, 0))))), "High Risk", IF(ISNUMBER(SEARCH("lowrisk", LOWER(INDEX(Paste_Here!Q$2:Q$600, MATCH(B563, Paste_Here!A$2:A$600, 0))))), "Low Risk", IF(ISNUMBER(SEARCH("somerisk", LOWER(INDEX(Paste_Here!Q$2:Q$600, MATCH(B563, Paste_Here!A$2:A$600, 0))))), "Some Risk", ""))), ""), "")</f>
        <v/>
      </c>
      <c r="I563" s="47"/>
      <c r="J563" s="2"/>
      <c r="K563" s="47"/>
      <c r="L563" s="2"/>
      <c r="M563" s="47"/>
      <c r="N563" s="2"/>
      <c r="O563" s="47"/>
      <c r="P563" s="2" t="str">
        <f>IFERROR(IF(B563&lt;&gt;"", IF(AND(ISNUMBER(VALUE(INDEX(Paste_Here!R$2:R$600, MATCH(B563, Paste_Here!A$2:A$600, 0)))), INDEX(Paste_Here!R$2:R$600, MATCH(B563, Paste_Here!A$2:A$600, 0)) &lt;&gt; ""), VALUE(INDEX(Paste_Here!R$2:R$600, MATCH(B563, Paste_Here!A$2:A$600, 0))), ""), ""), "")</f>
        <v/>
      </c>
      <c r="Q563" s="47"/>
      <c r="R563" s="2"/>
      <c r="S563" s="47"/>
      <c r="W563" s="47"/>
      <c r="X563" s="2"/>
      <c r="Y563" s="47"/>
      <c r="Z563" s="2" t="str">
        <f>IFERROR(IF(B563&lt;&gt;"", IF(AND(INDEX(Paste_Here!S$2:S$600, MATCH(B563, Paste_Here!A$2:A$600, 0))&lt;&gt;"", ISNUMBER(VALUE(INDEX(Paste_Here!S$2:S$600, MATCH(B563, Paste_Here!A$2:A$600, 0))))), INDEX(Paste_Here!S$2:S$600, MATCH(B563, Paste_Here!A$2:A$600, 0)), ""), ""), "")</f>
        <v/>
      </c>
      <c r="AA563" s="47"/>
      <c r="AB563" s="2" t="str">
        <f>IFERROR(IF(B563&lt;&gt;"", IF(ISNUMBER(SEARCH("highrisk", LOWER(INDEX(Paste_Here!T$2:T$600, MATCH(B563, Paste_Here!A$2:A$600, 0))))), "High Risk", IF(ISNUMBER(SEARCH("lowrisk", LOWER(INDEX(Paste_Here!T$2:T$600, MATCH(B563, Paste_Here!A$2:A$600, 0))))), "Low Risk", IF(ISNUMBER(SEARCH("somerisk", LOWER(INDEX(Paste_Here!T$2:T$600, MATCH(B563, Paste_Here!A$2:A$600, 0))))), "Some Risk", IF(ISNUMBER(SEARCH("OT", LOWER(INDEX(Paste_Here!T$2:T$600, MATCH(B563, Paste_Here!A$2:A$600, 0))))), "On Track", "")))), ""), "")</f>
        <v/>
      </c>
      <c r="AC563" s="47"/>
      <c r="AD563" s="2"/>
      <c r="AE563" s="47"/>
      <c r="AF563" s="2"/>
      <c r="AG563" s="47"/>
      <c r="AH563" s="2"/>
      <c r="AI563" s="47"/>
      <c r="AJ563" s="2" t="str" cm="1">
        <f t="array" aca="1" ref="AJ563" ca="1">IFERROR(IF(ISNUMBER(SEARCH("BR", INDEX(Paste_Here!AB$2:AB$210, MATCH(B563, Paste_Here!A$2:A$210, 0)))), -1, 1) * VALUE(_xlfn.TEXTJOIN("", TRUE, IF(ISNUMBER(--MID(INDEX(Paste_Here!AB$2:AB$210, MATCH(B563, Paste_Here!A$2:A$210, 0)), ROW(INDIRECT("1:"&amp;LEN(INDEX(Paste_Here!AB$2:AB$210, MATCH(B563, Paste_Here!A$2:A$210, 0))))), 1)), MID(INDEX(Paste_Here!AB$2:AB$210, MATCH(B563, Paste_Here!A$2:A$210, 0)), ROW(INDIRECT("1:"&amp;LEN(INDEX(Paste_Here!AB$2:AB$210, MATCH(B563, Paste_Here!A$2:A$210, 0))))), 1), ""))), "")</f>
        <v/>
      </c>
      <c r="AK563" s="47"/>
      <c r="AL563" s="34" t="str">
        <f>IFERROR(IF(B563&lt;&gt;"", IF(AND(INDEX(Paste_Here!AF$2:AF$600, MATCH(B563, Paste_Here!A$2:A$600, 0))&lt;&gt;"", ISNUMBER(VALUE(INDEX(Paste_Here!AF$2:AF$600, MATCH(B563, Paste_Here!A$2:A$600, 0))))), INDEX(Paste_Here!AF$2:AF$600, MATCH(B563, Paste_Here!A$2:A$600, 0)), ""), ""), "")</f>
        <v/>
      </c>
      <c r="AM563" s="47"/>
      <c r="AN563" s="47"/>
      <c r="AO563" s="2" t="str">
        <f t="shared" si="49"/>
        <v/>
      </c>
      <c r="AP563" s="47"/>
      <c r="AQ563" s="34" t="str">
        <f>IFERROR(IF(B563&lt;&gt;"", IF(COUNTIF(INDEX(Paste_Here!X$2:Y$600, MATCH(B563, Paste_Here!A$2:A$600, 0), 0), "yes") &gt; 0, "No", IF(COUNTIF(INDEX(Paste_Here!X$2:Y$600, MATCH(B563, Paste_Here!A$2:A$600, 0), 0), "no") &gt; 0, "Yes", "")), ""), "")</f>
        <v/>
      </c>
      <c r="AR563" s="47"/>
      <c r="AS563" s="34" t="str">
        <f>IFERROR(IF(B563&lt;&gt;"", IF(AND(INDEX(Paste_Here!U$2:U$600, MATCH(B563, Paste_Here!A$2:A$600, 0))&lt;&gt;"", ISNUMBER(VALUE(INDEX(Paste_Here!U$2:U$600, MATCH(B563, Paste_Here!A$2:A$600, 0))))), INDEX(Paste_Here!U$2:U$600, MATCH(B563, Paste_Here!A$2:A$600, 0)), ""), ""), "")</f>
        <v/>
      </c>
      <c r="AT563" s="47"/>
      <c r="AU563" s="34" t="str">
        <f>IFERROR(IF(B563&lt;&gt;"", IF(ISNUMBER(SEARCH("highrisk", LOWER(INDEX(Paste_Here!V$2:V$600, MATCH(B563, Paste_Here!A$2:A$600, 0))))), "High Risk", IF(ISNUMBER(SEARCH("lowrisk", LOWER(INDEX(Paste_Here!V$2:V$600, MATCH(B563, Paste_Here!A$2:A$600, 0))))), "Low Risk", IF(ISNUMBER(SEARCH("somerisk", LOWER(INDEX(Paste_Here!V$2:V$600, MATCH(B563, Paste_Here!A$2:A$600, 0))))), "Some Risk", ""))), ""), "")</f>
        <v/>
      </c>
      <c r="AV563" s="47"/>
      <c r="AW563" s="34" t="str">
        <f>IFERROR(IF(B563&lt;&gt;"", IF(AND(ISNUMBER(VALUE(INDEX(Paste_Here!W$2:W$600, MATCH(B563, Paste_Here!A$2:A$600, 0)))), INDEX(Paste_Here!W$2:W$600, MATCH(B563, Paste_Here!A$2:A$600, 0)) &lt;&gt; ""), VALUE(INDEX(Paste_Here!W$2:W$600, MATCH(B563, Paste_Here!A$2:A$600, 0))), ""), ""), "")</f>
        <v/>
      </c>
      <c r="AX563" s="47"/>
      <c r="BA563" s="2" t="str">
        <f>IFERROR(IF(B563&lt;&gt;"", IF(AND(INDEX(Paste_Here!AI$2:AI$600, MATCH(B563, Paste_Here!A$2:A$600, 0))&lt;&gt;"", ISNUMBER(VALUE(INDEX(Paste_Here!AI$2:AI$600, MATCH(B563, Paste_Here!A$2:A$600, 0))))), INDEX(Paste_Here!AI$2:AI$600, MATCH(B563, Paste_Here!A$2:A$600, 0)), ""), ""), "")</f>
        <v/>
      </c>
      <c r="BB563" s="47"/>
      <c r="BC563" s="34" t="str">
        <f>IFERROR(IF(B563&lt;&gt;"", IF(ISNUMBER(SEARCH("highrisk", LOWER(INDEX(Paste_Here!AJ$2:AJ$600, MATCH(B563, Paste_Here!A$2:A$600, 0))))), "High Risk", IF(ISNUMBER(SEARCH("lowrisk", LOWER(INDEX(Paste_Here!AJ$2:AJ$600, MATCH(B563, Paste_Here!A$2:A$600, 0))))), "Low Risk", IF(ISNUMBER(SEARCH("somerisk", LOWER(INDEX(Paste_Here!AJ$2:AJ$600, MATCH(B563, Paste_Here!A$2:A$600, 0))))), "Some Risk", IF(ISNUMBER(SEARCH("OT", LOWER(INDEX(Paste_Here!AJ$2:AJ$600, MATCH(B563, Paste_Here!A$2:A$600, 0))))), "On Track", "")))), ""), "")</f>
        <v/>
      </c>
      <c r="BD563" s="47"/>
      <c r="BE563" s="34" t="str">
        <f>IFERROR(IF(B563&lt;&gt;"", IF(AND(INDEX(Paste_Here!AK$2:AK$600, MATCH(B563, Paste_Here!A$2:A$600, 0))&lt;&gt;"", ISNUMBER(VALUE(INDEX(Paste_Here!AK$2:AK$600, MATCH(B563, Paste_Here!A$2:A$600, 0))))), INDEX(Paste_Here!AK$2:AK$600, MATCH(B563, Paste_Here!A$2:A$600, 0)), ""), ""), "")</f>
        <v/>
      </c>
      <c r="BF563" s="47"/>
      <c r="BG563" s="34" t="str" cm="1">
        <f t="array" aca="1" ref="BG563" ca="1">IFERROR(IF(B563&lt;&gt;"", IF(INDEX(Paste_Here!AE$2:AE$600, MATCH(B563, Paste_Here!A$2:A$600, 0))&lt;&gt;"", IF(LEFT(INDEX(Paste_Here!AE$2:AE$600, MATCH(B563, Paste_Here!A$2:A$600, 0)), 2)="EM", -1, 1) * VALUE(_xlfn.TEXTJOIN("", TRUE, IF(ISNUMBER(MID(INDEX(Paste_Here!AE$2:AE$600, MATCH(B563, Paste_Here!A$2:A$600, 0)), ROW(INDIRECT("1:"&amp;LEN(INDEX(Paste_Here!AE$2:AE$600, MATCH(B563, Paste_Here!A$2:A$600, 0))))), 1)*1), MID(INDEX(Paste_Here!AE$2:AE$600, MATCH(B563, Paste_Here!A$2:A$600, 0)), ROW(INDIRECT("1:"&amp;LEN(INDEX(Paste_Here!AE$2:AE$600, MATCH(B563, Paste_Here!A$2:A$600, 0))))), 1), ""))), ""), ""), "")</f>
        <v/>
      </c>
      <c r="BH563" s="47"/>
      <c r="BJ563" s="47"/>
      <c r="BK563" s="2" t="str">
        <f t="shared" si="50"/>
        <v/>
      </c>
      <c r="BL563" s="47"/>
      <c r="BM563" s="34" t="str">
        <f>IFERROR(IF(B563&lt;&gt;"", IF(AND(INDEX(Paste_Here!Z$2:Z$600, MATCH(B563, Paste_Here!A$2:A$600, 0))&lt;&gt;"", ISNUMBER(VALUE(INDEX(Paste_Here!Z$2:Z$600, MATCH(B563, Paste_Here!A$2:A$600, 0))))), INDEX(Paste_Here!Z$2:Z$600, MATCH(B563, Paste_Here!A$2:A$600, 0)), ""), ""), "")</f>
        <v/>
      </c>
      <c r="BN563" s="47"/>
      <c r="BO563" s="34" t="str">
        <f>IFERROR(IF(B563&lt;&gt;"", IF(ISNUMBER(SEARCH("highrisk", LOWER(INDEX(Paste_Here!AA$2:AA$600, MATCH(B563, Paste_Here!A$2:A$600, 0))))), "High Risk", IF(ISNUMBER(SEARCH("lowrisk", LOWER(INDEX(Paste_Here!AA$2:AA$600, MATCH(B563, Paste_Here!A$2:A$600, 0))))), "Low Risk", IF(ISNUMBER(SEARCH("somerisk", LOWER(INDEX(Paste_Here!AA$2:AA$600, MATCH(B563, Paste_Here!A$2:A$600, 0))))), "Some Risk", IF(ISNUMBER(SEARCH("OT", LOWER(INDEX(Paste_Here!AA$2:AA$600, MATCH(B563, Paste_Here!A$2:A$600, 0))))), "On Track", "")))), ""), "")</f>
        <v/>
      </c>
      <c r="BP563" s="47"/>
      <c r="BQ563" s="34" t="str">
        <f>IFERROR(IF(B563&lt;&gt;"", IF(AND(INDEX(Paste_Here!AC$2:AC$600, MATCH(B563, Paste_Here!A$2:A$600, 0))&lt;&gt;"", ISNUMBER(VALUE(INDEX(Paste_Here!AC$2:AC$600, MATCH(B563, Paste_Here!A$2:A$600, 0))))), INDEX(Paste_Here!AC$2:AC$600, MATCH(B563, Paste_Here!A$2:A$600, 0)), ""), ""), "")</f>
        <v/>
      </c>
      <c r="BR563" s="47"/>
      <c r="BS563" s="34" t="str">
        <f>IFERROR(IF(B563&lt;&gt;"", IF(ISNUMBER(SEARCH("highrisk", LOWER(INDEX(Paste_Here!AD$2:AD$600, MATCH(B563, Paste_Here!A$2:A$600, 0))))), "High Risk", IF(ISNUMBER(SEARCH("lowrisk", LOWER(INDEX(Paste_Here!AD$2:AD$600, MATCH(B563, Paste_Here!A$2:A$600, 0))))), "Low Risk", IF(ISNUMBER(SEARCH("somerisk", LOWER(INDEX(Paste_Here!AD$2:AD$600, MATCH(B563, Paste_Here!A$2:A$600, 0))))), "Some Risk", IF(ISNUMBER(SEARCH("OT", LOWER(INDEX(Paste_Here!AD$2:AD$600, MATCH(B563, Paste_Here!A$2:A$600, 0))))), "On Track", "")))), ""), "")</f>
        <v/>
      </c>
      <c r="BT563" s="47"/>
      <c r="BU563" s="34"/>
      <c r="BV563" s="47"/>
      <c r="BW563" s="34"/>
      <c r="BX563" s="47"/>
      <c r="BY563" s="34"/>
      <c r="BZ563" s="47"/>
      <c r="CA563" s="34"/>
      <c r="CB563" s="49"/>
      <c r="DT563" s="47"/>
      <c r="DU563" s="47"/>
      <c r="DV563" s="2" t="str">
        <f t="shared" si="51"/>
        <v/>
      </c>
      <c r="DW563" s="47"/>
      <c r="DX563" s="2" t="str">
        <f>IFERROR(IF(B563&lt;&gt;"", IF(ISNUMBER(SEARCH("s", LOWER(INDEX(Paste_Here!M$2:M$600, MATCH(B563, Paste_Here!A$2:A$600, 0))))), "Yes", IF(INDEX(Paste_Here!M$2:M$600, MATCH(B563, Paste_Here!A$2:A$600, 0))&lt;&gt;"", "No", "")), ""), "")</f>
        <v/>
      </c>
      <c r="DY563" s="47"/>
      <c r="DZ563" s="2" t="str">
        <f>IFERROR(IF(B563&lt;&gt;"", IF(ISNUMBER(SEARCH("yes", LOWER(INDEX(Paste_Here!F$2:F$600, MATCH(B563, Paste_Here!A$2:A$600, 0))))), "Yes", IF(ISNUMBER(SEARCH("no", LOWER(INDEX(Paste_Here!F$2:F$600, MATCH(B563, Paste_Here!A$2:A$600, 0))))), "No", "")), ""), "")</f>
        <v/>
      </c>
      <c r="EA563" s="47"/>
      <c r="EB563" s="2" t="str">
        <f>IFERROR(IF(B563&lt;&gt;"", IF(ISNUMBER(SEARCH("english language learner", LOWER(INDEX(Paste_Here!C$2:C$600, MATCH(B563, Paste_Here!A$2:A$600, 0))))), "Yes", ""), ""), "")</f>
        <v/>
      </c>
      <c r="EC563" s="47"/>
      <c r="ED563" s="2" t="str">
        <f>IFERROR(IF(B563&lt;&gt;"", IF(OR(ISNUMBER(SEARCH("b", LOWER(INDEX(Paste_Here!K$2:K$600, MATCH(B563, Paste_Here!A$2:A$600, 0))))), ISNUMBER(SEARCH("h", LOWER(INDEX(Paste_Here!K$2:K$600, MATCH(B563, Paste_Here!A$2:A$600, 0))))), ISNUMBER(SEARCH("i", LOWER(INDEX(Paste_Here!K$2:K$600, MATCH(B563, Paste_Here!A$2:A$600, 0)))))), "Yes", IF(INDEX(Paste_Here!K$2:K$600, MATCH(B563, Paste_Here!A$2:A$600, 0))&lt;&gt;"", "No", "")), ""), "")</f>
        <v/>
      </c>
      <c r="EE563" s="47"/>
      <c r="EF563" s="34" t="str">
        <f>IFERROR(IF(B563&lt;&gt;"", IF(ISNUMBER(SEARCH("yes", LOWER(INDEX(Paste_Here!L$2:L$600, MATCH(B563, Paste_Here!A$2:A$600, 0))))), "Yes", IF(ISNUMBER(SEARCH("no", LOWER(INDEX(Paste_Here!L$2:L$600, MATCH(B563, Paste_Here!A$2:A$600, 0))))), "No", "")), ""), "")</f>
        <v/>
      </c>
      <c r="EG563" s="47"/>
      <c r="EH563" s="2" t="str">
        <f>IFERROR(IF(B563&lt;&gt;"", IF(ISNUMBER(SEARCH("transitional 2", LOWER(INDEX(Paste_Here!C$2:C$600, MATCH(B563, Paste_Here!A$2:A$600, 0))))), "T2", IF(ISNUMBER(SEARCH("transitional 1", LOWER(INDEX(Paste_Here!C$2:C$600, MATCH(B563, Paste_Here!A$2:A$600, 0))))), "T1", IF(ISNUMBER(SEARCH("waived ell services", LOWER(INDEX(Paste_Here!C$2:C$600, MATCH(B563, Paste_Here!A$2:A$600, 0))))), "W", ""))), ""), "")</f>
        <v/>
      </c>
      <c r="EI563" s="47"/>
      <c r="EJ563" s="2" t="str">
        <f>IFERROR(IF(B563&lt;&gt;"", IF(AND(INDEX(Paste_Here!AG$2:AG$600, MATCH(B563, Paste_Here!A$2:A$600, 0))&lt;&gt;"", ISNUMBER(VALUE(INDEX(Paste_Here!AG$2:AG$600, MATCH(B563, Paste_Here!A$2:A$600, 0))))), INDEX(Paste_Here!AG$2:AG$600, MATCH(B563, Paste_Here!A$2:A$600, 0)), ""), ""), "")</f>
        <v/>
      </c>
      <c r="EK563" s="47"/>
      <c r="EL563" s="2" t="str">
        <f>IFERROR(IF(B563&lt;&gt;"", IF(AND(INDEX(Paste_Here!AL$2:AL$600, MATCH(B563, Paste_Here!A$2:A$600, 0))&lt;&gt;"", ISNUMBER(VALUE(INDEX(Paste_Here!AL$2:AL$600, MATCH(B563, Paste_Here!A$2:A$600, 0))))), INDEX(Paste_Here!AL$2:AL$600, MATCH(B563, Paste_Here!A$2:A$600, 0)), ""), ""), "")</f>
        <v/>
      </c>
      <c r="EM563" s="47"/>
      <c r="FA563" s="4" t="str" cm="1">
        <f t="array" ref="FA563">IFERROR(INDEX(Paste_Here!$B$2:$B$600, MATCH(0, COUNTIF(FA$4:FA562, Paste_Here!$B$2:$B$600) + IF(Paste_Here!$B$2:$B$600="", 1, 0), 0)), "")</f>
        <v/>
      </c>
      <c r="FB563" s="4" t="str">
        <f>IF(FA563&lt;&gt;"", INDEX(Paste_Here!$A$2:$A$600, MATCH(FA563, Paste_Here!$B$2:$B$600, 0)), "")</f>
        <v/>
      </c>
      <c r="FC563" s="4" t="str">
        <f t="shared" si="52"/>
        <v/>
      </c>
      <c r="FD563" s="4" t="str" cm="1">
        <f t="array" ref="FD563">IFERROR(INDEX($FC$5:$FC$600, MATCH(SMALL(IF($FC$5:$FC$600&lt;&gt;"", COUNTIF($FC$5:$FC$600, "&lt;"&amp;$FC$5:$FC$600)+1), ROW()-ROW($FD$5)+1), COUNTIF($FC$5:$FC$600, "&lt;"&amp;$FC$5:$FC$600)+1, 0)), "")</f>
        <v/>
      </c>
      <c r="FF563" s="2" t="str">
        <f>IFERROR(IF(B563&lt;&gt;"", IF(AND(INDEX(Paste_Here!AH$2:AH$600, MATCH(B563, Paste_Here!A$2:A$600, 0))&lt;&gt;"", ISNUMBER(VALUE(INDEX(Paste_Here!AH$2:AH$600, MATCH(B563, Paste_Here!A$2:A$600, 0))))), INDEX(Paste_Here!AH$2:AH$600, MATCH(B563, Paste_Here!A$2:A$600, 0)), ""), ""), "")</f>
        <v/>
      </c>
      <c r="FG563" s="47"/>
      <c r="FH563" s="2" t="str">
        <f>IFERROR(IF(B563&lt;&gt;"", IF(AND(INDEX(Paste_Here!AM$2:AM$600, MATCH(B563, Paste_Here!A$2:A$600, 0))&lt;&gt;"", ISNUMBER(VALUE(INDEX(Paste_Here!AM$2:AM$600, MATCH(B563, Paste_Here!A$2:A$600, 0))))), INDEX(Paste_Here!AM$2:AM$600, MATCH(B563, Paste_Here!A$2:A$600, 0)), ""), ""), "")</f>
        <v/>
      </c>
      <c r="FI563" s="47"/>
      <c r="FJ563" s="47"/>
      <c r="FK563" s="2" t="str">
        <f t="shared" si="53"/>
        <v/>
      </c>
      <c r="FL563" s="47"/>
      <c r="FM563" s="2" t="str">
        <f>IFERROR(IF(B563&lt;&gt;"", IF(ISNUMBER(VALUE(INDEX(Paste_Here!H$2:H$600, MATCH(B563, Paste_Here!A$2:A$600, 0)))), IF(VALUE(INDEX(Paste_Here!H$2:H$600, MATCH(B563, Paste_Here!A$2:A$600, 0)))=0, "No", IF(AND(VALUE(INDEX(Paste_Here!H$2:H$600, MATCH(B563, Paste_Here!A$2:A$600, 0)))&gt;=1, VALUE(INDEX(Paste_Here!H$2:H$600, MATCH(B563, Paste_Here!A$2:A$600, 0)))&lt;=4), VALUE(INDEX(Paste_Here!H$2:H$600, MATCH(B563, Paste_Here!A$2:A$600, 0))), "")), ""), ""), "")</f>
        <v/>
      </c>
      <c r="FN563" s="47"/>
      <c r="FO563" s="34" t="str">
        <f>IFERROR(IF(B563&lt;&gt;"", IF(ISNUMBER(VALUE(INDEX(Paste_Here!I$2:I$600, MATCH(B563, Paste_Here!A$2:A$600, 0)))), IF(VALUE(INDEX(Paste_Here!I$2:I$600, MATCH(B563, Paste_Here!A$2:A$600, 0)))=0, "No", IF(AND(VALUE(INDEX(Paste_Here!I$2:I$600, MATCH(B563, Paste_Here!A$2:A$600, 0)))&gt;=1, VALUE(INDEX(Paste_Here!I$2:I$600, MATCH(B563, Paste_Here!A$2:A$600, 0)))&lt;=4), VALUE(INDEX(Paste_Here!I$2:I$600, MATCH(B563, Paste_Here!A$2:A$600, 0))), "")), ""), ""), "")</f>
        <v/>
      </c>
      <c r="FP563" s="47"/>
      <c r="FQ563" s="2"/>
      <c r="FR563" s="47"/>
      <c r="FS563" s="2"/>
      <c r="FT563" s="47"/>
      <c r="FU563" s="2"/>
      <c r="FV563" s="47"/>
      <c r="FW563" s="2"/>
      <c r="FX563" s="47"/>
      <c r="FY563" s="2"/>
      <c r="FZ563" s="47"/>
      <c r="GA563" s="2"/>
      <c r="GB563" s="47"/>
      <c r="GU563" s="2"/>
      <c r="GV563" s="47"/>
      <c r="GW563" s="2"/>
      <c r="GX563" s="47"/>
    </row>
    <row r="564" spans="1:206">
      <c r="A564" s="47"/>
      <c r="B564" s="2" t="str">
        <f t="shared" si="48"/>
        <v/>
      </c>
      <c r="C564" s="47"/>
      <c r="D564" s="2" t="str">
        <f>IFERROR(IF(B564&lt;&gt;"", IF(COUNTIF(INDEX(Paste_Here!N$2:O$600, MATCH(B564, Paste_Here!A$2:A$600, 0), 0), "yes") &gt; 0, "No", IF(COUNTIF(INDEX(Paste_Here!N$2:O$600, MATCH(B564, Paste_Here!A$2:A$600, 0), 0), "no") &gt; 0, "Yes", "")), ""), "")</f>
        <v/>
      </c>
      <c r="E564" s="47"/>
      <c r="F564" s="84" t="str">
        <f>IFERROR(IF(B564&lt;&gt;"", IF(AND(INDEX(Paste_Here!P$2:P$600, MATCH(B564, Paste_Here!A$2:A$600, 0))&lt;&gt;"", ISNUMBER(VALUE(INDEX(Paste_Here!P$2:P$600, MATCH(B564, Paste_Here!A$2:A$600, 0))))), INDEX(Paste_Here!P$2:P$600, MATCH(B564, Paste_Here!A$2:A$600, 0)), ""), ""), "")</f>
        <v/>
      </c>
      <c r="G564" s="47"/>
      <c r="H564" s="2" t="str">
        <f>IFERROR(IF(B564&lt;&gt;"", IF(ISNUMBER(SEARCH("highrisk", LOWER(INDEX(Paste_Here!Q$2:Q$600, MATCH(B564, Paste_Here!A$2:A$600, 0))))), "High Risk", IF(ISNUMBER(SEARCH("lowrisk", LOWER(INDEX(Paste_Here!Q$2:Q$600, MATCH(B564, Paste_Here!A$2:A$600, 0))))), "Low Risk", IF(ISNUMBER(SEARCH("somerisk", LOWER(INDEX(Paste_Here!Q$2:Q$600, MATCH(B564, Paste_Here!A$2:A$600, 0))))), "Some Risk", ""))), ""), "")</f>
        <v/>
      </c>
      <c r="I564" s="47"/>
      <c r="J564" s="2"/>
      <c r="K564" s="47"/>
      <c r="L564" s="2"/>
      <c r="M564" s="47"/>
      <c r="N564" s="2"/>
      <c r="O564" s="47"/>
      <c r="P564" s="2" t="str">
        <f>IFERROR(IF(B564&lt;&gt;"", IF(AND(ISNUMBER(VALUE(INDEX(Paste_Here!R$2:R$600, MATCH(B564, Paste_Here!A$2:A$600, 0)))), INDEX(Paste_Here!R$2:R$600, MATCH(B564, Paste_Here!A$2:A$600, 0)) &lt;&gt; ""), VALUE(INDEX(Paste_Here!R$2:R$600, MATCH(B564, Paste_Here!A$2:A$600, 0))), ""), ""), "")</f>
        <v/>
      </c>
      <c r="Q564" s="47"/>
      <c r="R564" s="2"/>
      <c r="S564" s="47"/>
      <c r="W564" s="47"/>
      <c r="X564" s="2"/>
      <c r="Y564" s="47"/>
      <c r="Z564" s="2" t="str">
        <f>IFERROR(IF(B564&lt;&gt;"", IF(AND(INDEX(Paste_Here!S$2:S$600, MATCH(B564, Paste_Here!A$2:A$600, 0))&lt;&gt;"", ISNUMBER(VALUE(INDEX(Paste_Here!S$2:S$600, MATCH(B564, Paste_Here!A$2:A$600, 0))))), INDEX(Paste_Here!S$2:S$600, MATCH(B564, Paste_Here!A$2:A$600, 0)), ""), ""), "")</f>
        <v/>
      </c>
      <c r="AA564" s="47"/>
      <c r="AB564" s="2" t="str">
        <f>IFERROR(IF(B564&lt;&gt;"", IF(ISNUMBER(SEARCH("highrisk", LOWER(INDEX(Paste_Here!T$2:T$600, MATCH(B564, Paste_Here!A$2:A$600, 0))))), "High Risk", IF(ISNUMBER(SEARCH("lowrisk", LOWER(INDEX(Paste_Here!T$2:T$600, MATCH(B564, Paste_Here!A$2:A$600, 0))))), "Low Risk", IF(ISNUMBER(SEARCH("somerisk", LOWER(INDEX(Paste_Here!T$2:T$600, MATCH(B564, Paste_Here!A$2:A$600, 0))))), "Some Risk", IF(ISNUMBER(SEARCH("OT", LOWER(INDEX(Paste_Here!T$2:T$600, MATCH(B564, Paste_Here!A$2:A$600, 0))))), "On Track", "")))), ""), "")</f>
        <v/>
      </c>
      <c r="AC564" s="47"/>
      <c r="AD564" s="2"/>
      <c r="AE564" s="47"/>
      <c r="AF564" s="2"/>
      <c r="AG564" s="47"/>
      <c r="AH564" s="2"/>
      <c r="AI564" s="47"/>
      <c r="AJ564" s="2" t="str" cm="1">
        <f t="array" aca="1" ref="AJ564" ca="1">IFERROR(IF(ISNUMBER(SEARCH("BR", INDEX(Paste_Here!AB$2:AB$210, MATCH(B564, Paste_Here!A$2:A$210, 0)))), -1, 1) * VALUE(_xlfn.TEXTJOIN("", TRUE, IF(ISNUMBER(--MID(INDEX(Paste_Here!AB$2:AB$210, MATCH(B564, Paste_Here!A$2:A$210, 0)), ROW(INDIRECT("1:"&amp;LEN(INDEX(Paste_Here!AB$2:AB$210, MATCH(B564, Paste_Here!A$2:A$210, 0))))), 1)), MID(INDEX(Paste_Here!AB$2:AB$210, MATCH(B564, Paste_Here!A$2:A$210, 0)), ROW(INDIRECT("1:"&amp;LEN(INDEX(Paste_Here!AB$2:AB$210, MATCH(B564, Paste_Here!A$2:A$210, 0))))), 1), ""))), "")</f>
        <v/>
      </c>
      <c r="AK564" s="47"/>
      <c r="AL564" s="34" t="str">
        <f>IFERROR(IF(B564&lt;&gt;"", IF(AND(INDEX(Paste_Here!AF$2:AF$600, MATCH(B564, Paste_Here!A$2:A$600, 0))&lt;&gt;"", ISNUMBER(VALUE(INDEX(Paste_Here!AF$2:AF$600, MATCH(B564, Paste_Here!A$2:A$600, 0))))), INDEX(Paste_Here!AF$2:AF$600, MATCH(B564, Paste_Here!A$2:A$600, 0)), ""), ""), "")</f>
        <v/>
      </c>
      <c r="AM564" s="47"/>
      <c r="AN564" s="47"/>
      <c r="AO564" s="2" t="str">
        <f t="shared" si="49"/>
        <v/>
      </c>
      <c r="AP564" s="47"/>
      <c r="AQ564" s="34" t="str">
        <f>IFERROR(IF(B564&lt;&gt;"", IF(COUNTIF(INDEX(Paste_Here!X$2:Y$600, MATCH(B564, Paste_Here!A$2:A$600, 0), 0), "yes") &gt; 0, "No", IF(COUNTIF(INDEX(Paste_Here!X$2:Y$600, MATCH(B564, Paste_Here!A$2:A$600, 0), 0), "no") &gt; 0, "Yes", "")), ""), "")</f>
        <v/>
      </c>
      <c r="AR564" s="47"/>
      <c r="AS564" s="34" t="str">
        <f>IFERROR(IF(B564&lt;&gt;"", IF(AND(INDEX(Paste_Here!U$2:U$600, MATCH(B564, Paste_Here!A$2:A$600, 0))&lt;&gt;"", ISNUMBER(VALUE(INDEX(Paste_Here!U$2:U$600, MATCH(B564, Paste_Here!A$2:A$600, 0))))), INDEX(Paste_Here!U$2:U$600, MATCH(B564, Paste_Here!A$2:A$600, 0)), ""), ""), "")</f>
        <v/>
      </c>
      <c r="AT564" s="47"/>
      <c r="AU564" s="34" t="str">
        <f>IFERROR(IF(B564&lt;&gt;"", IF(ISNUMBER(SEARCH("highrisk", LOWER(INDEX(Paste_Here!V$2:V$600, MATCH(B564, Paste_Here!A$2:A$600, 0))))), "High Risk", IF(ISNUMBER(SEARCH("lowrisk", LOWER(INDEX(Paste_Here!V$2:V$600, MATCH(B564, Paste_Here!A$2:A$600, 0))))), "Low Risk", IF(ISNUMBER(SEARCH("somerisk", LOWER(INDEX(Paste_Here!V$2:V$600, MATCH(B564, Paste_Here!A$2:A$600, 0))))), "Some Risk", ""))), ""), "")</f>
        <v/>
      </c>
      <c r="AV564" s="47"/>
      <c r="AW564" s="34" t="str">
        <f>IFERROR(IF(B564&lt;&gt;"", IF(AND(ISNUMBER(VALUE(INDEX(Paste_Here!W$2:W$600, MATCH(B564, Paste_Here!A$2:A$600, 0)))), INDEX(Paste_Here!W$2:W$600, MATCH(B564, Paste_Here!A$2:A$600, 0)) &lt;&gt; ""), VALUE(INDEX(Paste_Here!W$2:W$600, MATCH(B564, Paste_Here!A$2:A$600, 0))), ""), ""), "")</f>
        <v/>
      </c>
      <c r="AX564" s="47"/>
      <c r="BA564" s="2" t="str">
        <f>IFERROR(IF(B564&lt;&gt;"", IF(AND(INDEX(Paste_Here!AI$2:AI$600, MATCH(B564, Paste_Here!A$2:A$600, 0))&lt;&gt;"", ISNUMBER(VALUE(INDEX(Paste_Here!AI$2:AI$600, MATCH(B564, Paste_Here!A$2:A$600, 0))))), INDEX(Paste_Here!AI$2:AI$600, MATCH(B564, Paste_Here!A$2:A$600, 0)), ""), ""), "")</f>
        <v/>
      </c>
      <c r="BB564" s="47"/>
      <c r="BC564" s="34" t="str">
        <f>IFERROR(IF(B564&lt;&gt;"", IF(ISNUMBER(SEARCH("highrisk", LOWER(INDEX(Paste_Here!AJ$2:AJ$600, MATCH(B564, Paste_Here!A$2:A$600, 0))))), "High Risk", IF(ISNUMBER(SEARCH("lowrisk", LOWER(INDEX(Paste_Here!AJ$2:AJ$600, MATCH(B564, Paste_Here!A$2:A$600, 0))))), "Low Risk", IF(ISNUMBER(SEARCH("somerisk", LOWER(INDEX(Paste_Here!AJ$2:AJ$600, MATCH(B564, Paste_Here!A$2:A$600, 0))))), "Some Risk", IF(ISNUMBER(SEARCH("OT", LOWER(INDEX(Paste_Here!AJ$2:AJ$600, MATCH(B564, Paste_Here!A$2:A$600, 0))))), "On Track", "")))), ""), "")</f>
        <v/>
      </c>
      <c r="BD564" s="47"/>
      <c r="BE564" s="34" t="str">
        <f>IFERROR(IF(B564&lt;&gt;"", IF(AND(INDEX(Paste_Here!AK$2:AK$600, MATCH(B564, Paste_Here!A$2:A$600, 0))&lt;&gt;"", ISNUMBER(VALUE(INDEX(Paste_Here!AK$2:AK$600, MATCH(B564, Paste_Here!A$2:A$600, 0))))), INDEX(Paste_Here!AK$2:AK$600, MATCH(B564, Paste_Here!A$2:A$600, 0)), ""), ""), "")</f>
        <v/>
      </c>
      <c r="BF564" s="47"/>
      <c r="BG564" s="34" t="str" cm="1">
        <f t="array" aca="1" ref="BG564" ca="1">IFERROR(IF(B564&lt;&gt;"", IF(INDEX(Paste_Here!AE$2:AE$600, MATCH(B564, Paste_Here!A$2:A$600, 0))&lt;&gt;"", IF(LEFT(INDEX(Paste_Here!AE$2:AE$600, MATCH(B564, Paste_Here!A$2:A$600, 0)), 2)="EM", -1, 1) * VALUE(_xlfn.TEXTJOIN("", TRUE, IF(ISNUMBER(MID(INDEX(Paste_Here!AE$2:AE$600, MATCH(B564, Paste_Here!A$2:A$600, 0)), ROW(INDIRECT("1:"&amp;LEN(INDEX(Paste_Here!AE$2:AE$600, MATCH(B564, Paste_Here!A$2:A$600, 0))))), 1)*1), MID(INDEX(Paste_Here!AE$2:AE$600, MATCH(B564, Paste_Here!A$2:A$600, 0)), ROW(INDIRECT("1:"&amp;LEN(INDEX(Paste_Here!AE$2:AE$600, MATCH(B564, Paste_Here!A$2:A$600, 0))))), 1), ""))), ""), ""), "")</f>
        <v/>
      </c>
      <c r="BH564" s="47"/>
      <c r="BJ564" s="47"/>
      <c r="BK564" s="2" t="str">
        <f t="shared" si="50"/>
        <v/>
      </c>
      <c r="BL564" s="47"/>
      <c r="BM564" s="34" t="str">
        <f>IFERROR(IF(B564&lt;&gt;"", IF(AND(INDEX(Paste_Here!Z$2:Z$600, MATCH(B564, Paste_Here!A$2:A$600, 0))&lt;&gt;"", ISNUMBER(VALUE(INDEX(Paste_Here!Z$2:Z$600, MATCH(B564, Paste_Here!A$2:A$600, 0))))), INDEX(Paste_Here!Z$2:Z$600, MATCH(B564, Paste_Here!A$2:A$600, 0)), ""), ""), "")</f>
        <v/>
      </c>
      <c r="BN564" s="47"/>
      <c r="BO564" s="34" t="str">
        <f>IFERROR(IF(B564&lt;&gt;"", IF(ISNUMBER(SEARCH("highrisk", LOWER(INDEX(Paste_Here!AA$2:AA$600, MATCH(B564, Paste_Here!A$2:A$600, 0))))), "High Risk", IF(ISNUMBER(SEARCH("lowrisk", LOWER(INDEX(Paste_Here!AA$2:AA$600, MATCH(B564, Paste_Here!A$2:A$600, 0))))), "Low Risk", IF(ISNUMBER(SEARCH("somerisk", LOWER(INDEX(Paste_Here!AA$2:AA$600, MATCH(B564, Paste_Here!A$2:A$600, 0))))), "Some Risk", IF(ISNUMBER(SEARCH("OT", LOWER(INDEX(Paste_Here!AA$2:AA$600, MATCH(B564, Paste_Here!A$2:A$600, 0))))), "On Track", "")))), ""), "")</f>
        <v/>
      </c>
      <c r="BP564" s="47"/>
      <c r="BQ564" s="34" t="str">
        <f>IFERROR(IF(B564&lt;&gt;"", IF(AND(INDEX(Paste_Here!AC$2:AC$600, MATCH(B564, Paste_Here!A$2:A$600, 0))&lt;&gt;"", ISNUMBER(VALUE(INDEX(Paste_Here!AC$2:AC$600, MATCH(B564, Paste_Here!A$2:A$600, 0))))), INDEX(Paste_Here!AC$2:AC$600, MATCH(B564, Paste_Here!A$2:A$600, 0)), ""), ""), "")</f>
        <v/>
      </c>
      <c r="BR564" s="47"/>
      <c r="BS564" s="34" t="str">
        <f>IFERROR(IF(B564&lt;&gt;"", IF(ISNUMBER(SEARCH("highrisk", LOWER(INDEX(Paste_Here!AD$2:AD$600, MATCH(B564, Paste_Here!A$2:A$600, 0))))), "High Risk", IF(ISNUMBER(SEARCH("lowrisk", LOWER(INDEX(Paste_Here!AD$2:AD$600, MATCH(B564, Paste_Here!A$2:A$600, 0))))), "Low Risk", IF(ISNUMBER(SEARCH("somerisk", LOWER(INDEX(Paste_Here!AD$2:AD$600, MATCH(B564, Paste_Here!A$2:A$600, 0))))), "Some Risk", IF(ISNUMBER(SEARCH("OT", LOWER(INDEX(Paste_Here!AD$2:AD$600, MATCH(B564, Paste_Here!A$2:A$600, 0))))), "On Track", "")))), ""), "")</f>
        <v/>
      </c>
      <c r="BT564" s="47"/>
      <c r="BU564" s="34"/>
      <c r="BV564" s="47"/>
      <c r="BW564" s="34"/>
      <c r="BX564" s="47"/>
      <c r="BY564" s="34"/>
      <c r="BZ564" s="47"/>
      <c r="CA564" s="34"/>
      <c r="CB564" s="49"/>
      <c r="DT564" s="47"/>
      <c r="DU564" s="47"/>
      <c r="DV564" s="2" t="str">
        <f t="shared" si="51"/>
        <v/>
      </c>
      <c r="DW564" s="47"/>
      <c r="DX564" s="2" t="str">
        <f>IFERROR(IF(B564&lt;&gt;"", IF(ISNUMBER(SEARCH("s", LOWER(INDEX(Paste_Here!M$2:M$600, MATCH(B564, Paste_Here!A$2:A$600, 0))))), "Yes", IF(INDEX(Paste_Here!M$2:M$600, MATCH(B564, Paste_Here!A$2:A$600, 0))&lt;&gt;"", "No", "")), ""), "")</f>
        <v/>
      </c>
      <c r="DY564" s="47"/>
      <c r="DZ564" s="2" t="str">
        <f>IFERROR(IF(B564&lt;&gt;"", IF(ISNUMBER(SEARCH("yes", LOWER(INDEX(Paste_Here!F$2:F$600, MATCH(B564, Paste_Here!A$2:A$600, 0))))), "Yes", IF(ISNUMBER(SEARCH("no", LOWER(INDEX(Paste_Here!F$2:F$600, MATCH(B564, Paste_Here!A$2:A$600, 0))))), "No", "")), ""), "")</f>
        <v/>
      </c>
      <c r="EA564" s="47"/>
      <c r="EB564" s="2" t="str">
        <f>IFERROR(IF(B564&lt;&gt;"", IF(ISNUMBER(SEARCH("english language learner", LOWER(INDEX(Paste_Here!C$2:C$600, MATCH(B564, Paste_Here!A$2:A$600, 0))))), "Yes", ""), ""), "")</f>
        <v/>
      </c>
      <c r="EC564" s="47"/>
      <c r="ED564" s="2" t="str">
        <f>IFERROR(IF(B564&lt;&gt;"", IF(OR(ISNUMBER(SEARCH("b", LOWER(INDEX(Paste_Here!K$2:K$600, MATCH(B564, Paste_Here!A$2:A$600, 0))))), ISNUMBER(SEARCH("h", LOWER(INDEX(Paste_Here!K$2:K$600, MATCH(B564, Paste_Here!A$2:A$600, 0))))), ISNUMBER(SEARCH("i", LOWER(INDEX(Paste_Here!K$2:K$600, MATCH(B564, Paste_Here!A$2:A$600, 0)))))), "Yes", IF(INDEX(Paste_Here!K$2:K$600, MATCH(B564, Paste_Here!A$2:A$600, 0))&lt;&gt;"", "No", "")), ""), "")</f>
        <v/>
      </c>
      <c r="EE564" s="47"/>
      <c r="EF564" s="34" t="str">
        <f>IFERROR(IF(B564&lt;&gt;"", IF(ISNUMBER(SEARCH("yes", LOWER(INDEX(Paste_Here!L$2:L$600, MATCH(B564, Paste_Here!A$2:A$600, 0))))), "Yes", IF(ISNUMBER(SEARCH("no", LOWER(INDEX(Paste_Here!L$2:L$600, MATCH(B564, Paste_Here!A$2:A$600, 0))))), "No", "")), ""), "")</f>
        <v/>
      </c>
      <c r="EG564" s="47"/>
      <c r="EH564" s="2" t="str">
        <f>IFERROR(IF(B564&lt;&gt;"", IF(ISNUMBER(SEARCH("transitional 2", LOWER(INDEX(Paste_Here!C$2:C$600, MATCH(B564, Paste_Here!A$2:A$600, 0))))), "T2", IF(ISNUMBER(SEARCH("transitional 1", LOWER(INDEX(Paste_Here!C$2:C$600, MATCH(B564, Paste_Here!A$2:A$600, 0))))), "T1", IF(ISNUMBER(SEARCH("waived ell services", LOWER(INDEX(Paste_Here!C$2:C$600, MATCH(B564, Paste_Here!A$2:A$600, 0))))), "W", ""))), ""), "")</f>
        <v/>
      </c>
      <c r="EI564" s="47"/>
      <c r="EJ564" s="2" t="str">
        <f>IFERROR(IF(B564&lt;&gt;"", IF(AND(INDEX(Paste_Here!AG$2:AG$600, MATCH(B564, Paste_Here!A$2:A$600, 0))&lt;&gt;"", ISNUMBER(VALUE(INDEX(Paste_Here!AG$2:AG$600, MATCH(B564, Paste_Here!A$2:A$600, 0))))), INDEX(Paste_Here!AG$2:AG$600, MATCH(B564, Paste_Here!A$2:A$600, 0)), ""), ""), "")</f>
        <v/>
      </c>
      <c r="EK564" s="47"/>
      <c r="EL564" s="2" t="str">
        <f>IFERROR(IF(B564&lt;&gt;"", IF(AND(INDEX(Paste_Here!AL$2:AL$600, MATCH(B564, Paste_Here!A$2:A$600, 0))&lt;&gt;"", ISNUMBER(VALUE(INDEX(Paste_Here!AL$2:AL$600, MATCH(B564, Paste_Here!A$2:A$600, 0))))), INDEX(Paste_Here!AL$2:AL$600, MATCH(B564, Paste_Here!A$2:A$600, 0)), ""), ""), "")</f>
        <v/>
      </c>
      <c r="EM564" s="47"/>
      <c r="FA564" s="4" t="str" cm="1">
        <f t="array" ref="FA564">IFERROR(INDEX(Paste_Here!$B$2:$B$600, MATCH(0, COUNTIF(FA$4:FA563, Paste_Here!$B$2:$B$600) + IF(Paste_Here!$B$2:$B$600="", 1, 0), 0)), "")</f>
        <v/>
      </c>
      <c r="FB564" s="4" t="str">
        <f>IF(FA564&lt;&gt;"", INDEX(Paste_Here!$A$2:$A$600, MATCH(FA564, Paste_Here!$B$2:$B$600, 0)), "")</f>
        <v/>
      </c>
      <c r="FC564" s="4" t="str">
        <f t="shared" si="52"/>
        <v/>
      </c>
      <c r="FD564" s="4" t="str" cm="1">
        <f t="array" ref="FD564">IFERROR(INDEX($FC$5:$FC$600, MATCH(SMALL(IF($FC$5:$FC$600&lt;&gt;"", COUNTIF($FC$5:$FC$600, "&lt;"&amp;$FC$5:$FC$600)+1), ROW()-ROW($FD$5)+1), COUNTIF($FC$5:$FC$600, "&lt;"&amp;$FC$5:$FC$600)+1, 0)), "")</f>
        <v/>
      </c>
      <c r="FF564" s="2" t="str">
        <f>IFERROR(IF(B564&lt;&gt;"", IF(AND(INDEX(Paste_Here!AH$2:AH$600, MATCH(B564, Paste_Here!A$2:A$600, 0))&lt;&gt;"", ISNUMBER(VALUE(INDEX(Paste_Here!AH$2:AH$600, MATCH(B564, Paste_Here!A$2:A$600, 0))))), INDEX(Paste_Here!AH$2:AH$600, MATCH(B564, Paste_Here!A$2:A$600, 0)), ""), ""), "")</f>
        <v/>
      </c>
      <c r="FG564" s="47"/>
      <c r="FH564" s="2" t="str">
        <f>IFERROR(IF(B564&lt;&gt;"", IF(AND(INDEX(Paste_Here!AM$2:AM$600, MATCH(B564, Paste_Here!A$2:A$600, 0))&lt;&gt;"", ISNUMBER(VALUE(INDEX(Paste_Here!AM$2:AM$600, MATCH(B564, Paste_Here!A$2:A$600, 0))))), INDEX(Paste_Here!AM$2:AM$600, MATCH(B564, Paste_Here!A$2:A$600, 0)), ""), ""), "")</f>
        <v/>
      </c>
      <c r="FI564" s="47"/>
      <c r="FJ564" s="47"/>
      <c r="FK564" s="2" t="str">
        <f t="shared" si="53"/>
        <v/>
      </c>
      <c r="FL564" s="47"/>
      <c r="FM564" s="2" t="str">
        <f>IFERROR(IF(B564&lt;&gt;"", IF(ISNUMBER(VALUE(INDEX(Paste_Here!H$2:H$600, MATCH(B564, Paste_Here!A$2:A$600, 0)))), IF(VALUE(INDEX(Paste_Here!H$2:H$600, MATCH(B564, Paste_Here!A$2:A$600, 0)))=0, "No", IF(AND(VALUE(INDEX(Paste_Here!H$2:H$600, MATCH(B564, Paste_Here!A$2:A$600, 0)))&gt;=1, VALUE(INDEX(Paste_Here!H$2:H$600, MATCH(B564, Paste_Here!A$2:A$600, 0)))&lt;=4), VALUE(INDEX(Paste_Here!H$2:H$600, MATCH(B564, Paste_Here!A$2:A$600, 0))), "")), ""), ""), "")</f>
        <v/>
      </c>
      <c r="FN564" s="47"/>
      <c r="FO564" s="34" t="str">
        <f>IFERROR(IF(B564&lt;&gt;"", IF(ISNUMBER(VALUE(INDEX(Paste_Here!I$2:I$600, MATCH(B564, Paste_Here!A$2:A$600, 0)))), IF(VALUE(INDEX(Paste_Here!I$2:I$600, MATCH(B564, Paste_Here!A$2:A$600, 0)))=0, "No", IF(AND(VALUE(INDEX(Paste_Here!I$2:I$600, MATCH(B564, Paste_Here!A$2:A$600, 0)))&gt;=1, VALUE(INDEX(Paste_Here!I$2:I$600, MATCH(B564, Paste_Here!A$2:A$600, 0)))&lt;=4), VALUE(INDEX(Paste_Here!I$2:I$600, MATCH(B564, Paste_Here!A$2:A$600, 0))), "")), ""), ""), "")</f>
        <v/>
      </c>
      <c r="FP564" s="47"/>
      <c r="FQ564" s="2"/>
      <c r="FR564" s="47"/>
      <c r="FS564" s="2"/>
      <c r="FT564" s="47"/>
      <c r="FU564" s="2"/>
      <c r="FV564" s="47"/>
      <c r="FW564" s="2"/>
      <c r="FX564" s="47"/>
      <c r="FY564" s="2"/>
      <c r="FZ564" s="47"/>
      <c r="GA564" s="2"/>
      <c r="GB564" s="47"/>
      <c r="GU564" s="2"/>
      <c r="GV564" s="47"/>
      <c r="GW564" s="2"/>
      <c r="GX564" s="47"/>
    </row>
    <row r="565" spans="1:206">
      <c r="A565" s="47"/>
      <c r="B565" s="2" t="str">
        <f t="shared" si="48"/>
        <v/>
      </c>
      <c r="C565" s="47"/>
      <c r="D565" s="2" t="str">
        <f>IFERROR(IF(B565&lt;&gt;"", IF(COUNTIF(INDEX(Paste_Here!N$2:O$600, MATCH(B565, Paste_Here!A$2:A$600, 0), 0), "yes") &gt; 0, "No", IF(COUNTIF(INDEX(Paste_Here!N$2:O$600, MATCH(B565, Paste_Here!A$2:A$600, 0), 0), "no") &gt; 0, "Yes", "")), ""), "")</f>
        <v/>
      </c>
      <c r="E565" s="47"/>
      <c r="F565" s="84" t="str">
        <f>IFERROR(IF(B565&lt;&gt;"", IF(AND(INDEX(Paste_Here!P$2:P$600, MATCH(B565, Paste_Here!A$2:A$600, 0))&lt;&gt;"", ISNUMBER(VALUE(INDEX(Paste_Here!P$2:P$600, MATCH(B565, Paste_Here!A$2:A$600, 0))))), INDEX(Paste_Here!P$2:P$600, MATCH(B565, Paste_Here!A$2:A$600, 0)), ""), ""), "")</f>
        <v/>
      </c>
      <c r="G565" s="47"/>
      <c r="H565" s="2" t="str">
        <f>IFERROR(IF(B565&lt;&gt;"", IF(ISNUMBER(SEARCH("highrisk", LOWER(INDEX(Paste_Here!Q$2:Q$600, MATCH(B565, Paste_Here!A$2:A$600, 0))))), "High Risk", IF(ISNUMBER(SEARCH("lowrisk", LOWER(INDEX(Paste_Here!Q$2:Q$600, MATCH(B565, Paste_Here!A$2:A$600, 0))))), "Low Risk", IF(ISNUMBER(SEARCH("somerisk", LOWER(INDEX(Paste_Here!Q$2:Q$600, MATCH(B565, Paste_Here!A$2:A$600, 0))))), "Some Risk", ""))), ""), "")</f>
        <v/>
      </c>
      <c r="I565" s="47"/>
      <c r="J565" s="2"/>
      <c r="K565" s="47"/>
      <c r="L565" s="2"/>
      <c r="M565" s="47"/>
      <c r="N565" s="2"/>
      <c r="O565" s="47"/>
      <c r="P565" s="2" t="str">
        <f>IFERROR(IF(B565&lt;&gt;"", IF(AND(ISNUMBER(VALUE(INDEX(Paste_Here!R$2:R$600, MATCH(B565, Paste_Here!A$2:A$600, 0)))), INDEX(Paste_Here!R$2:R$600, MATCH(B565, Paste_Here!A$2:A$600, 0)) &lt;&gt; ""), VALUE(INDEX(Paste_Here!R$2:R$600, MATCH(B565, Paste_Here!A$2:A$600, 0))), ""), ""), "")</f>
        <v/>
      </c>
      <c r="Q565" s="47"/>
      <c r="R565" s="2"/>
      <c r="S565" s="47"/>
      <c r="W565" s="47"/>
      <c r="X565" s="2"/>
      <c r="Y565" s="47"/>
      <c r="Z565" s="2" t="str">
        <f>IFERROR(IF(B565&lt;&gt;"", IF(AND(INDEX(Paste_Here!S$2:S$600, MATCH(B565, Paste_Here!A$2:A$600, 0))&lt;&gt;"", ISNUMBER(VALUE(INDEX(Paste_Here!S$2:S$600, MATCH(B565, Paste_Here!A$2:A$600, 0))))), INDEX(Paste_Here!S$2:S$600, MATCH(B565, Paste_Here!A$2:A$600, 0)), ""), ""), "")</f>
        <v/>
      </c>
      <c r="AA565" s="47"/>
      <c r="AB565" s="2" t="str">
        <f>IFERROR(IF(B565&lt;&gt;"", IF(ISNUMBER(SEARCH("highrisk", LOWER(INDEX(Paste_Here!T$2:T$600, MATCH(B565, Paste_Here!A$2:A$600, 0))))), "High Risk", IF(ISNUMBER(SEARCH("lowrisk", LOWER(INDEX(Paste_Here!T$2:T$600, MATCH(B565, Paste_Here!A$2:A$600, 0))))), "Low Risk", IF(ISNUMBER(SEARCH("somerisk", LOWER(INDEX(Paste_Here!T$2:T$600, MATCH(B565, Paste_Here!A$2:A$600, 0))))), "Some Risk", IF(ISNUMBER(SEARCH("OT", LOWER(INDEX(Paste_Here!T$2:T$600, MATCH(B565, Paste_Here!A$2:A$600, 0))))), "On Track", "")))), ""), "")</f>
        <v/>
      </c>
      <c r="AC565" s="47"/>
      <c r="AD565" s="2"/>
      <c r="AE565" s="47"/>
      <c r="AF565" s="2"/>
      <c r="AG565" s="47"/>
      <c r="AH565" s="2"/>
      <c r="AI565" s="47"/>
      <c r="AJ565" s="2" t="str" cm="1">
        <f t="array" aca="1" ref="AJ565" ca="1">IFERROR(IF(ISNUMBER(SEARCH("BR", INDEX(Paste_Here!AB$2:AB$210, MATCH(B565, Paste_Here!A$2:A$210, 0)))), -1, 1) * VALUE(_xlfn.TEXTJOIN("", TRUE, IF(ISNUMBER(--MID(INDEX(Paste_Here!AB$2:AB$210, MATCH(B565, Paste_Here!A$2:A$210, 0)), ROW(INDIRECT("1:"&amp;LEN(INDEX(Paste_Here!AB$2:AB$210, MATCH(B565, Paste_Here!A$2:A$210, 0))))), 1)), MID(INDEX(Paste_Here!AB$2:AB$210, MATCH(B565, Paste_Here!A$2:A$210, 0)), ROW(INDIRECT("1:"&amp;LEN(INDEX(Paste_Here!AB$2:AB$210, MATCH(B565, Paste_Here!A$2:A$210, 0))))), 1), ""))), "")</f>
        <v/>
      </c>
      <c r="AK565" s="47"/>
      <c r="AL565" s="34" t="str">
        <f>IFERROR(IF(B565&lt;&gt;"", IF(AND(INDEX(Paste_Here!AF$2:AF$600, MATCH(B565, Paste_Here!A$2:A$600, 0))&lt;&gt;"", ISNUMBER(VALUE(INDEX(Paste_Here!AF$2:AF$600, MATCH(B565, Paste_Here!A$2:A$600, 0))))), INDEX(Paste_Here!AF$2:AF$600, MATCH(B565, Paste_Here!A$2:A$600, 0)), ""), ""), "")</f>
        <v/>
      </c>
      <c r="AM565" s="47"/>
      <c r="AN565" s="47"/>
      <c r="AO565" s="2" t="str">
        <f t="shared" si="49"/>
        <v/>
      </c>
      <c r="AP565" s="47"/>
      <c r="AQ565" s="34" t="str">
        <f>IFERROR(IF(B565&lt;&gt;"", IF(COUNTIF(INDEX(Paste_Here!X$2:Y$600, MATCH(B565, Paste_Here!A$2:A$600, 0), 0), "yes") &gt; 0, "No", IF(COUNTIF(INDEX(Paste_Here!X$2:Y$600, MATCH(B565, Paste_Here!A$2:A$600, 0), 0), "no") &gt; 0, "Yes", "")), ""), "")</f>
        <v/>
      </c>
      <c r="AR565" s="47"/>
      <c r="AS565" s="34" t="str">
        <f>IFERROR(IF(B565&lt;&gt;"", IF(AND(INDEX(Paste_Here!U$2:U$600, MATCH(B565, Paste_Here!A$2:A$600, 0))&lt;&gt;"", ISNUMBER(VALUE(INDEX(Paste_Here!U$2:U$600, MATCH(B565, Paste_Here!A$2:A$600, 0))))), INDEX(Paste_Here!U$2:U$600, MATCH(B565, Paste_Here!A$2:A$600, 0)), ""), ""), "")</f>
        <v/>
      </c>
      <c r="AT565" s="47"/>
      <c r="AU565" s="34" t="str">
        <f>IFERROR(IF(B565&lt;&gt;"", IF(ISNUMBER(SEARCH("highrisk", LOWER(INDEX(Paste_Here!V$2:V$600, MATCH(B565, Paste_Here!A$2:A$600, 0))))), "High Risk", IF(ISNUMBER(SEARCH("lowrisk", LOWER(INDEX(Paste_Here!V$2:V$600, MATCH(B565, Paste_Here!A$2:A$600, 0))))), "Low Risk", IF(ISNUMBER(SEARCH("somerisk", LOWER(INDEX(Paste_Here!V$2:V$600, MATCH(B565, Paste_Here!A$2:A$600, 0))))), "Some Risk", ""))), ""), "")</f>
        <v/>
      </c>
      <c r="AV565" s="47"/>
      <c r="AW565" s="34" t="str">
        <f>IFERROR(IF(B565&lt;&gt;"", IF(AND(ISNUMBER(VALUE(INDEX(Paste_Here!W$2:W$600, MATCH(B565, Paste_Here!A$2:A$600, 0)))), INDEX(Paste_Here!W$2:W$600, MATCH(B565, Paste_Here!A$2:A$600, 0)) &lt;&gt; ""), VALUE(INDEX(Paste_Here!W$2:W$600, MATCH(B565, Paste_Here!A$2:A$600, 0))), ""), ""), "")</f>
        <v/>
      </c>
      <c r="AX565" s="47"/>
      <c r="BA565" s="2" t="str">
        <f>IFERROR(IF(B565&lt;&gt;"", IF(AND(INDEX(Paste_Here!AI$2:AI$600, MATCH(B565, Paste_Here!A$2:A$600, 0))&lt;&gt;"", ISNUMBER(VALUE(INDEX(Paste_Here!AI$2:AI$600, MATCH(B565, Paste_Here!A$2:A$600, 0))))), INDEX(Paste_Here!AI$2:AI$600, MATCH(B565, Paste_Here!A$2:A$600, 0)), ""), ""), "")</f>
        <v/>
      </c>
      <c r="BB565" s="47"/>
      <c r="BC565" s="34" t="str">
        <f>IFERROR(IF(B565&lt;&gt;"", IF(ISNUMBER(SEARCH("highrisk", LOWER(INDEX(Paste_Here!AJ$2:AJ$600, MATCH(B565, Paste_Here!A$2:A$600, 0))))), "High Risk", IF(ISNUMBER(SEARCH("lowrisk", LOWER(INDEX(Paste_Here!AJ$2:AJ$600, MATCH(B565, Paste_Here!A$2:A$600, 0))))), "Low Risk", IF(ISNUMBER(SEARCH("somerisk", LOWER(INDEX(Paste_Here!AJ$2:AJ$600, MATCH(B565, Paste_Here!A$2:A$600, 0))))), "Some Risk", IF(ISNUMBER(SEARCH("OT", LOWER(INDEX(Paste_Here!AJ$2:AJ$600, MATCH(B565, Paste_Here!A$2:A$600, 0))))), "On Track", "")))), ""), "")</f>
        <v/>
      </c>
      <c r="BD565" s="47"/>
      <c r="BE565" s="34" t="str">
        <f>IFERROR(IF(B565&lt;&gt;"", IF(AND(INDEX(Paste_Here!AK$2:AK$600, MATCH(B565, Paste_Here!A$2:A$600, 0))&lt;&gt;"", ISNUMBER(VALUE(INDEX(Paste_Here!AK$2:AK$600, MATCH(B565, Paste_Here!A$2:A$600, 0))))), INDEX(Paste_Here!AK$2:AK$600, MATCH(B565, Paste_Here!A$2:A$600, 0)), ""), ""), "")</f>
        <v/>
      </c>
      <c r="BF565" s="47"/>
      <c r="BG565" s="34" t="str" cm="1">
        <f t="array" aca="1" ref="BG565" ca="1">IFERROR(IF(B565&lt;&gt;"", IF(INDEX(Paste_Here!AE$2:AE$600, MATCH(B565, Paste_Here!A$2:A$600, 0))&lt;&gt;"", IF(LEFT(INDEX(Paste_Here!AE$2:AE$600, MATCH(B565, Paste_Here!A$2:A$600, 0)), 2)="EM", -1, 1) * VALUE(_xlfn.TEXTJOIN("", TRUE, IF(ISNUMBER(MID(INDEX(Paste_Here!AE$2:AE$600, MATCH(B565, Paste_Here!A$2:A$600, 0)), ROW(INDIRECT("1:"&amp;LEN(INDEX(Paste_Here!AE$2:AE$600, MATCH(B565, Paste_Here!A$2:A$600, 0))))), 1)*1), MID(INDEX(Paste_Here!AE$2:AE$600, MATCH(B565, Paste_Here!A$2:A$600, 0)), ROW(INDIRECT("1:"&amp;LEN(INDEX(Paste_Here!AE$2:AE$600, MATCH(B565, Paste_Here!A$2:A$600, 0))))), 1), ""))), ""), ""), "")</f>
        <v/>
      </c>
      <c r="BH565" s="47"/>
      <c r="BJ565" s="47"/>
      <c r="BK565" s="2" t="str">
        <f t="shared" si="50"/>
        <v/>
      </c>
      <c r="BL565" s="47"/>
      <c r="BM565" s="34" t="str">
        <f>IFERROR(IF(B565&lt;&gt;"", IF(AND(INDEX(Paste_Here!Z$2:Z$600, MATCH(B565, Paste_Here!A$2:A$600, 0))&lt;&gt;"", ISNUMBER(VALUE(INDEX(Paste_Here!Z$2:Z$600, MATCH(B565, Paste_Here!A$2:A$600, 0))))), INDEX(Paste_Here!Z$2:Z$600, MATCH(B565, Paste_Here!A$2:A$600, 0)), ""), ""), "")</f>
        <v/>
      </c>
      <c r="BN565" s="47"/>
      <c r="BO565" s="34" t="str">
        <f>IFERROR(IF(B565&lt;&gt;"", IF(ISNUMBER(SEARCH("highrisk", LOWER(INDEX(Paste_Here!AA$2:AA$600, MATCH(B565, Paste_Here!A$2:A$600, 0))))), "High Risk", IF(ISNUMBER(SEARCH("lowrisk", LOWER(INDEX(Paste_Here!AA$2:AA$600, MATCH(B565, Paste_Here!A$2:A$600, 0))))), "Low Risk", IF(ISNUMBER(SEARCH("somerisk", LOWER(INDEX(Paste_Here!AA$2:AA$600, MATCH(B565, Paste_Here!A$2:A$600, 0))))), "Some Risk", IF(ISNUMBER(SEARCH("OT", LOWER(INDEX(Paste_Here!AA$2:AA$600, MATCH(B565, Paste_Here!A$2:A$600, 0))))), "On Track", "")))), ""), "")</f>
        <v/>
      </c>
      <c r="BP565" s="47"/>
      <c r="BQ565" s="34" t="str">
        <f>IFERROR(IF(B565&lt;&gt;"", IF(AND(INDEX(Paste_Here!AC$2:AC$600, MATCH(B565, Paste_Here!A$2:A$600, 0))&lt;&gt;"", ISNUMBER(VALUE(INDEX(Paste_Here!AC$2:AC$600, MATCH(B565, Paste_Here!A$2:A$600, 0))))), INDEX(Paste_Here!AC$2:AC$600, MATCH(B565, Paste_Here!A$2:A$600, 0)), ""), ""), "")</f>
        <v/>
      </c>
      <c r="BR565" s="47"/>
      <c r="BS565" s="34" t="str">
        <f>IFERROR(IF(B565&lt;&gt;"", IF(ISNUMBER(SEARCH("highrisk", LOWER(INDEX(Paste_Here!AD$2:AD$600, MATCH(B565, Paste_Here!A$2:A$600, 0))))), "High Risk", IF(ISNUMBER(SEARCH("lowrisk", LOWER(INDEX(Paste_Here!AD$2:AD$600, MATCH(B565, Paste_Here!A$2:A$600, 0))))), "Low Risk", IF(ISNUMBER(SEARCH("somerisk", LOWER(INDEX(Paste_Here!AD$2:AD$600, MATCH(B565, Paste_Here!A$2:A$600, 0))))), "Some Risk", IF(ISNUMBER(SEARCH("OT", LOWER(INDEX(Paste_Here!AD$2:AD$600, MATCH(B565, Paste_Here!A$2:A$600, 0))))), "On Track", "")))), ""), "")</f>
        <v/>
      </c>
      <c r="BT565" s="47"/>
      <c r="BU565" s="34"/>
      <c r="BV565" s="47"/>
      <c r="BW565" s="34"/>
      <c r="BX565" s="47"/>
      <c r="BY565" s="34"/>
      <c r="BZ565" s="47"/>
      <c r="CA565" s="34"/>
      <c r="CB565" s="49"/>
      <c r="DT565" s="47"/>
      <c r="DU565" s="47"/>
      <c r="DV565" s="2" t="str">
        <f t="shared" si="51"/>
        <v/>
      </c>
      <c r="DW565" s="47"/>
      <c r="DX565" s="2" t="str">
        <f>IFERROR(IF(B565&lt;&gt;"", IF(ISNUMBER(SEARCH("s", LOWER(INDEX(Paste_Here!M$2:M$600, MATCH(B565, Paste_Here!A$2:A$600, 0))))), "Yes", IF(INDEX(Paste_Here!M$2:M$600, MATCH(B565, Paste_Here!A$2:A$600, 0))&lt;&gt;"", "No", "")), ""), "")</f>
        <v/>
      </c>
      <c r="DY565" s="47"/>
      <c r="DZ565" s="2" t="str">
        <f>IFERROR(IF(B565&lt;&gt;"", IF(ISNUMBER(SEARCH("yes", LOWER(INDEX(Paste_Here!F$2:F$600, MATCH(B565, Paste_Here!A$2:A$600, 0))))), "Yes", IF(ISNUMBER(SEARCH("no", LOWER(INDEX(Paste_Here!F$2:F$600, MATCH(B565, Paste_Here!A$2:A$600, 0))))), "No", "")), ""), "")</f>
        <v/>
      </c>
      <c r="EA565" s="47"/>
      <c r="EB565" s="2" t="str">
        <f>IFERROR(IF(B565&lt;&gt;"", IF(ISNUMBER(SEARCH("english language learner", LOWER(INDEX(Paste_Here!C$2:C$600, MATCH(B565, Paste_Here!A$2:A$600, 0))))), "Yes", ""), ""), "")</f>
        <v/>
      </c>
      <c r="EC565" s="47"/>
      <c r="ED565" s="2" t="str">
        <f>IFERROR(IF(B565&lt;&gt;"", IF(OR(ISNUMBER(SEARCH("b", LOWER(INDEX(Paste_Here!K$2:K$600, MATCH(B565, Paste_Here!A$2:A$600, 0))))), ISNUMBER(SEARCH("h", LOWER(INDEX(Paste_Here!K$2:K$600, MATCH(B565, Paste_Here!A$2:A$600, 0))))), ISNUMBER(SEARCH("i", LOWER(INDEX(Paste_Here!K$2:K$600, MATCH(B565, Paste_Here!A$2:A$600, 0)))))), "Yes", IF(INDEX(Paste_Here!K$2:K$600, MATCH(B565, Paste_Here!A$2:A$600, 0))&lt;&gt;"", "No", "")), ""), "")</f>
        <v/>
      </c>
      <c r="EE565" s="47"/>
      <c r="EF565" s="34" t="str">
        <f>IFERROR(IF(B565&lt;&gt;"", IF(ISNUMBER(SEARCH("yes", LOWER(INDEX(Paste_Here!L$2:L$600, MATCH(B565, Paste_Here!A$2:A$600, 0))))), "Yes", IF(ISNUMBER(SEARCH("no", LOWER(INDEX(Paste_Here!L$2:L$600, MATCH(B565, Paste_Here!A$2:A$600, 0))))), "No", "")), ""), "")</f>
        <v/>
      </c>
      <c r="EG565" s="47"/>
      <c r="EH565" s="2" t="str">
        <f>IFERROR(IF(B565&lt;&gt;"", IF(ISNUMBER(SEARCH("transitional 2", LOWER(INDEX(Paste_Here!C$2:C$600, MATCH(B565, Paste_Here!A$2:A$600, 0))))), "T2", IF(ISNUMBER(SEARCH("transitional 1", LOWER(INDEX(Paste_Here!C$2:C$600, MATCH(B565, Paste_Here!A$2:A$600, 0))))), "T1", IF(ISNUMBER(SEARCH("waived ell services", LOWER(INDEX(Paste_Here!C$2:C$600, MATCH(B565, Paste_Here!A$2:A$600, 0))))), "W", ""))), ""), "")</f>
        <v/>
      </c>
      <c r="EI565" s="47"/>
      <c r="EJ565" s="2" t="str">
        <f>IFERROR(IF(B565&lt;&gt;"", IF(AND(INDEX(Paste_Here!AG$2:AG$600, MATCH(B565, Paste_Here!A$2:A$600, 0))&lt;&gt;"", ISNUMBER(VALUE(INDEX(Paste_Here!AG$2:AG$600, MATCH(B565, Paste_Here!A$2:A$600, 0))))), INDEX(Paste_Here!AG$2:AG$600, MATCH(B565, Paste_Here!A$2:A$600, 0)), ""), ""), "")</f>
        <v/>
      </c>
      <c r="EK565" s="47"/>
      <c r="EL565" s="2" t="str">
        <f>IFERROR(IF(B565&lt;&gt;"", IF(AND(INDEX(Paste_Here!AL$2:AL$600, MATCH(B565, Paste_Here!A$2:A$600, 0))&lt;&gt;"", ISNUMBER(VALUE(INDEX(Paste_Here!AL$2:AL$600, MATCH(B565, Paste_Here!A$2:A$600, 0))))), INDEX(Paste_Here!AL$2:AL$600, MATCH(B565, Paste_Here!A$2:A$600, 0)), ""), ""), "")</f>
        <v/>
      </c>
      <c r="EM565" s="47"/>
      <c r="FA565" s="4" t="str" cm="1">
        <f t="array" ref="FA565">IFERROR(INDEX(Paste_Here!$B$2:$B$600, MATCH(0, COUNTIF(FA$4:FA564, Paste_Here!$B$2:$B$600) + IF(Paste_Here!$B$2:$B$600="", 1, 0), 0)), "")</f>
        <v/>
      </c>
      <c r="FB565" s="4" t="str">
        <f>IF(FA565&lt;&gt;"", INDEX(Paste_Here!$A$2:$A$600, MATCH(FA565, Paste_Here!$B$2:$B$600, 0)), "")</f>
        <v/>
      </c>
      <c r="FC565" s="4" t="str">
        <f t="shared" si="52"/>
        <v/>
      </c>
      <c r="FD565" s="4" t="str" cm="1">
        <f t="array" ref="FD565">IFERROR(INDEX($FC$5:$FC$600, MATCH(SMALL(IF($FC$5:$FC$600&lt;&gt;"", COUNTIF($FC$5:$FC$600, "&lt;"&amp;$FC$5:$FC$600)+1), ROW()-ROW($FD$5)+1), COUNTIF($FC$5:$FC$600, "&lt;"&amp;$FC$5:$FC$600)+1, 0)), "")</f>
        <v/>
      </c>
      <c r="FF565" s="2" t="str">
        <f>IFERROR(IF(B565&lt;&gt;"", IF(AND(INDEX(Paste_Here!AH$2:AH$600, MATCH(B565, Paste_Here!A$2:A$600, 0))&lt;&gt;"", ISNUMBER(VALUE(INDEX(Paste_Here!AH$2:AH$600, MATCH(B565, Paste_Here!A$2:A$600, 0))))), INDEX(Paste_Here!AH$2:AH$600, MATCH(B565, Paste_Here!A$2:A$600, 0)), ""), ""), "")</f>
        <v/>
      </c>
      <c r="FG565" s="47"/>
      <c r="FH565" s="2" t="str">
        <f>IFERROR(IF(B565&lt;&gt;"", IF(AND(INDEX(Paste_Here!AM$2:AM$600, MATCH(B565, Paste_Here!A$2:A$600, 0))&lt;&gt;"", ISNUMBER(VALUE(INDEX(Paste_Here!AM$2:AM$600, MATCH(B565, Paste_Here!A$2:A$600, 0))))), INDEX(Paste_Here!AM$2:AM$600, MATCH(B565, Paste_Here!A$2:A$600, 0)), ""), ""), "")</f>
        <v/>
      </c>
      <c r="FI565" s="47"/>
      <c r="FJ565" s="47"/>
      <c r="FK565" s="2" t="str">
        <f t="shared" si="53"/>
        <v/>
      </c>
      <c r="FL565" s="47"/>
      <c r="FM565" s="2" t="str">
        <f>IFERROR(IF(B565&lt;&gt;"", IF(ISNUMBER(VALUE(INDEX(Paste_Here!H$2:H$600, MATCH(B565, Paste_Here!A$2:A$600, 0)))), IF(VALUE(INDEX(Paste_Here!H$2:H$600, MATCH(B565, Paste_Here!A$2:A$600, 0)))=0, "No", IF(AND(VALUE(INDEX(Paste_Here!H$2:H$600, MATCH(B565, Paste_Here!A$2:A$600, 0)))&gt;=1, VALUE(INDEX(Paste_Here!H$2:H$600, MATCH(B565, Paste_Here!A$2:A$600, 0)))&lt;=4), VALUE(INDEX(Paste_Here!H$2:H$600, MATCH(B565, Paste_Here!A$2:A$600, 0))), "")), ""), ""), "")</f>
        <v/>
      </c>
      <c r="FN565" s="47"/>
      <c r="FO565" s="34" t="str">
        <f>IFERROR(IF(B565&lt;&gt;"", IF(ISNUMBER(VALUE(INDEX(Paste_Here!I$2:I$600, MATCH(B565, Paste_Here!A$2:A$600, 0)))), IF(VALUE(INDEX(Paste_Here!I$2:I$600, MATCH(B565, Paste_Here!A$2:A$600, 0)))=0, "No", IF(AND(VALUE(INDEX(Paste_Here!I$2:I$600, MATCH(B565, Paste_Here!A$2:A$600, 0)))&gt;=1, VALUE(INDEX(Paste_Here!I$2:I$600, MATCH(B565, Paste_Here!A$2:A$600, 0)))&lt;=4), VALUE(INDEX(Paste_Here!I$2:I$600, MATCH(B565, Paste_Here!A$2:A$600, 0))), "")), ""), ""), "")</f>
        <v/>
      </c>
      <c r="FP565" s="47"/>
      <c r="FQ565" s="2"/>
      <c r="FR565" s="47"/>
      <c r="FS565" s="2"/>
      <c r="FT565" s="47"/>
      <c r="FU565" s="2"/>
      <c r="FV565" s="47"/>
      <c r="FW565" s="2"/>
      <c r="FX565" s="47"/>
      <c r="FY565" s="2"/>
      <c r="FZ565" s="47"/>
      <c r="GA565" s="2"/>
      <c r="GB565" s="47"/>
      <c r="GU565" s="2"/>
      <c r="GV565" s="47"/>
      <c r="GW565" s="2"/>
      <c r="GX565" s="47"/>
    </row>
    <row r="566" spans="1:206">
      <c r="A566" s="47"/>
      <c r="B566" s="2" t="str">
        <f t="shared" si="48"/>
        <v/>
      </c>
      <c r="C566" s="47"/>
      <c r="D566" s="2" t="str">
        <f>IFERROR(IF(B566&lt;&gt;"", IF(COUNTIF(INDEX(Paste_Here!N$2:O$600, MATCH(B566, Paste_Here!A$2:A$600, 0), 0), "yes") &gt; 0, "No", IF(COUNTIF(INDEX(Paste_Here!N$2:O$600, MATCH(B566, Paste_Here!A$2:A$600, 0), 0), "no") &gt; 0, "Yes", "")), ""), "")</f>
        <v/>
      </c>
      <c r="E566" s="47"/>
      <c r="F566" s="84" t="str">
        <f>IFERROR(IF(B566&lt;&gt;"", IF(AND(INDEX(Paste_Here!P$2:P$600, MATCH(B566, Paste_Here!A$2:A$600, 0))&lt;&gt;"", ISNUMBER(VALUE(INDEX(Paste_Here!P$2:P$600, MATCH(B566, Paste_Here!A$2:A$600, 0))))), INDEX(Paste_Here!P$2:P$600, MATCH(B566, Paste_Here!A$2:A$600, 0)), ""), ""), "")</f>
        <v/>
      </c>
      <c r="G566" s="47"/>
      <c r="H566" s="2" t="str">
        <f>IFERROR(IF(B566&lt;&gt;"", IF(ISNUMBER(SEARCH("highrisk", LOWER(INDEX(Paste_Here!Q$2:Q$600, MATCH(B566, Paste_Here!A$2:A$600, 0))))), "High Risk", IF(ISNUMBER(SEARCH("lowrisk", LOWER(INDEX(Paste_Here!Q$2:Q$600, MATCH(B566, Paste_Here!A$2:A$600, 0))))), "Low Risk", IF(ISNUMBER(SEARCH("somerisk", LOWER(INDEX(Paste_Here!Q$2:Q$600, MATCH(B566, Paste_Here!A$2:A$600, 0))))), "Some Risk", ""))), ""), "")</f>
        <v/>
      </c>
      <c r="I566" s="47"/>
      <c r="J566" s="2"/>
      <c r="K566" s="47"/>
      <c r="L566" s="2"/>
      <c r="M566" s="47"/>
      <c r="N566" s="2"/>
      <c r="O566" s="47"/>
      <c r="P566" s="2" t="str">
        <f>IFERROR(IF(B566&lt;&gt;"", IF(AND(ISNUMBER(VALUE(INDEX(Paste_Here!R$2:R$600, MATCH(B566, Paste_Here!A$2:A$600, 0)))), INDEX(Paste_Here!R$2:R$600, MATCH(B566, Paste_Here!A$2:A$600, 0)) &lt;&gt; ""), VALUE(INDEX(Paste_Here!R$2:R$600, MATCH(B566, Paste_Here!A$2:A$600, 0))), ""), ""), "")</f>
        <v/>
      </c>
      <c r="Q566" s="47"/>
      <c r="R566" s="2"/>
      <c r="S566" s="47"/>
      <c r="W566" s="47"/>
      <c r="X566" s="2"/>
      <c r="Y566" s="47"/>
      <c r="Z566" s="2" t="str">
        <f>IFERROR(IF(B566&lt;&gt;"", IF(AND(INDEX(Paste_Here!S$2:S$600, MATCH(B566, Paste_Here!A$2:A$600, 0))&lt;&gt;"", ISNUMBER(VALUE(INDEX(Paste_Here!S$2:S$600, MATCH(B566, Paste_Here!A$2:A$600, 0))))), INDEX(Paste_Here!S$2:S$600, MATCH(B566, Paste_Here!A$2:A$600, 0)), ""), ""), "")</f>
        <v/>
      </c>
      <c r="AA566" s="47"/>
      <c r="AB566" s="2" t="str">
        <f>IFERROR(IF(B566&lt;&gt;"", IF(ISNUMBER(SEARCH("highrisk", LOWER(INDEX(Paste_Here!T$2:T$600, MATCH(B566, Paste_Here!A$2:A$600, 0))))), "High Risk", IF(ISNUMBER(SEARCH("lowrisk", LOWER(INDEX(Paste_Here!T$2:T$600, MATCH(B566, Paste_Here!A$2:A$600, 0))))), "Low Risk", IF(ISNUMBER(SEARCH("somerisk", LOWER(INDEX(Paste_Here!T$2:T$600, MATCH(B566, Paste_Here!A$2:A$600, 0))))), "Some Risk", IF(ISNUMBER(SEARCH("OT", LOWER(INDEX(Paste_Here!T$2:T$600, MATCH(B566, Paste_Here!A$2:A$600, 0))))), "On Track", "")))), ""), "")</f>
        <v/>
      </c>
      <c r="AC566" s="47"/>
      <c r="AD566" s="2"/>
      <c r="AE566" s="47"/>
      <c r="AF566" s="2"/>
      <c r="AG566" s="47"/>
      <c r="AH566" s="2"/>
      <c r="AI566" s="47"/>
      <c r="AJ566" s="2" t="str" cm="1">
        <f t="array" aca="1" ref="AJ566" ca="1">IFERROR(IF(ISNUMBER(SEARCH("BR", INDEX(Paste_Here!AB$2:AB$210, MATCH(B566, Paste_Here!A$2:A$210, 0)))), -1, 1) * VALUE(_xlfn.TEXTJOIN("", TRUE, IF(ISNUMBER(--MID(INDEX(Paste_Here!AB$2:AB$210, MATCH(B566, Paste_Here!A$2:A$210, 0)), ROW(INDIRECT("1:"&amp;LEN(INDEX(Paste_Here!AB$2:AB$210, MATCH(B566, Paste_Here!A$2:A$210, 0))))), 1)), MID(INDEX(Paste_Here!AB$2:AB$210, MATCH(B566, Paste_Here!A$2:A$210, 0)), ROW(INDIRECT("1:"&amp;LEN(INDEX(Paste_Here!AB$2:AB$210, MATCH(B566, Paste_Here!A$2:A$210, 0))))), 1), ""))), "")</f>
        <v/>
      </c>
      <c r="AK566" s="47"/>
      <c r="AL566" s="34" t="str">
        <f>IFERROR(IF(B566&lt;&gt;"", IF(AND(INDEX(Paste_Here!AF$2:AF$600, MATCH(B566, Paste_Here!A$2:A$600, 0))&lt;&gt;"", ISNUMBER(VALUE(INDEX(Paste_Here!AF$2:AF$600, MATCH(B566, Paste_Here!A$2:A$600, 0))))), INDEX(Paste_Here!AF$2:AF$600, MATCH(B566, Paste_Here!A$2:A$600, 0)), ""), ""), "")</f>
        <v/>
      </c>
      <c r="AM566" s="47"/>
      <c r="AN566" s="47"/>
      <c r="AO566" s="2" t="str">
        <f t="shared" si="49"/>
        <v/>
      </c>
      <c r="AP566" s="47"/>
      <c r="AQ566" s="34" t="str">
        <f>IFERROR(IF(B566&lt;&gt;"", IF(COUNTIF(INDEX(Paste_Here!X$2:Y$600, MATCH(B566, Paste_Here!A$2:A$600, 0), 0), "yes") &gt; 0, "No", IF(COUNTIF(INDEX(Paste_Here!X$2:Y$600, MATCH(B566, Paste_Here!A$2:A$600, 0), 0), "no") &gt; 0, "Yes", "")), ""), "")</f>
        <v/>
      </c>
      <c r="AR566" s="47"/>
      <c r="AS566" s="34" t="str">
        <f>IFERROR(IF(B566&lt;&gt;"", IF(AND(INDEX(Paste_Here!U$2:U$600, MATCH(B566, Paste_Here!A$2:A$600, 0))&lt;&gt;"", ISNUMBER(VALUE(INDEX(Paste_Here!U$2:U$600, MATCH(B566, Paste_Here!A$2:A$600, 0))))), INDEX(Paste_Here!U$2:U$600, MATCH(B566, Paste_Here!A$2:A$600, 0)), ""), ""), "")</f>
        <v/>
      </c>
      <c r="AT566" s="47"/>
      <c r="AU566" s="34" t="str">
        <f>IFERROR(IF(B566&lt;&gt;"", IF(ISNUMBER(SEARCH("highrisk", LOWER(INDEX(Paste_Here!V$2:V$600, MATCH(B566, Paste_Here!A$2:A$600, 0))))), "High Risk", IF(ISNUMBER(SEARCH("lowrisk", LOWER(INDEX(Paste_Here!V$2:V$600, MATCH(B566, Paste_Here!A$2:A$600, 0))))), "Low Risk", IF(ISNUMBER(SEARCH("somerisk", LOWER(INDEX(Paste_Here!V$2:V$600, MATCH(B566, Paste_Here!A$2:A$600, 0))))), "Some Risk", ""))), ""), "")</f>
        <v/>
      </c>
      <c r="AV566" s="47"/>
      <c r="AW566" s="34" t="str">
        <f>IFERROR(IF(B566&lt;&gt;"", IF(AND(ISNUMBER(VALUE(INDEX(Paste_Here!W$2:W$600, MATCH(B566, Paste_Here!A$2:A$600, 0)))), INDEX(Paste_Here!W$2:W$600, MATCH(B566, Paste_Here!A$2:A$600, 0)) &lt;&gt; ""), VALUE(INDEX(Paste_Here!W$2:W$600, MATCH(B566, Paste_Here!A$2:A$600, 0))), ""), ""), "")</f>
        <v/>
      </c>
      <c r="AX566" s="47"/>
      <c r="BA566" s="2" t="str">
        <f>IFERROR(IF(B566&lt;&gt;"", IF(AND(INDEX(Paste_Here!AI$2:AI$600, MATCH(B566, Paste_Here!A$2:A$600, 0))&lt;&gt;"", ISNUMBER(VALUE(INDEX(Paste_Here!AI$2:AI$600, MATCH(B566, Paste_Here!A$2:A$600, 0))))), INDEX(Paste_Here!AI$2:AI$600, MATCH(B566, Paste_Here!A$2:A$600, 0)), ""), ""), "")</f>
        <v/>
      </c>
      <c r="BB566" s="47"/>
      <c r="BC566" s="34" t="str">
        <f>IFERROR(IF(B566&lt;&gt;"", IF(ISNUMBER(SEARCH("highrisk", LOWER(INDEX(Paste_Here!AJ$2:AJ$600, MATCH(B566, Paste_Here!A$2:A$600, 0))))), "High Risk", IF(ISNUMBER(SEARCH("lowrisk", LOWER(INDEX(Paste_Here!AJ$2:AJ$600, MATCH(B566, Paste_Here!A$2:A$600, 0))))), "Low Risk", IF(ISNUMBER(SEARCH("somerisk", LOWER(INDEX(Paste_Here!AJ$2:AJ$600, MATCH(B566, Paste_Here!A$2:A$600, 0))))), "Some Risk", IF(ISNUMBER(SEARCH("OT", LOWER(INDEX(Paste_Here!AJ$2:AJ$600, MATCH(B566, Paste_Here!A$2:A$600, 0))))), "On Track", "")))), ""), "")</f>
        <v/>
      </c>
      <c r="BD566" s="47"/>
      <c r="BE566" s="34" t="str">
        <f>IFERROR(IF(B566&lt;&gt;"", IF(AND(INDEX(Paste_Here!AK$2:AK$600, MATCH(B566, Paste_Here!A$2:A$600, 0))&lt;&gt;"", ISNUMBER(VALUE(INDEX(Paste_Here!AK$2:AK$600, MATCH(B566, Paste_Here!A$2:A$600, 0))))), INDEX(Paste_Here!AK$2:AK$600, MATCH(B566, Paste_Here!A$2:A$600, 0)), ""), ""), "")</f>
        <v/>
      </c>
      <c r="BF566" s="47"/>
      <c r="BG566" s="34" t="str" cm="1">
        <f t="array" aca="1" ref="BG566" ca="1">IFERROR(IF(B566&lt;&gt;"", IF(INDEX(Paste_Here!AE$2:AE$600, MATCH(B566, Paste_Here!A$2:A$600, 0))&lt;&gt;"", IF(LEFT(INDEX(Paste_Here!AE$2:AE$600, MATCH(B566, Paste_Here!A$2:A$600, 0)), 2)="EM", -1, 1) * VALUE(_xlfn.TEXTJOIN("", TRUE, IF(ISNUMBER(MID(INDEX(Paste_Here!AE$2:AE$600, MATCH(B566, Paste_Here!A$2:A$600, 0)), ROW(INDIRECT("1:"&amp;LEN(INDEX(Paste_Here!AE$2:AE$600, MATCH(B566, Paste_Here!A$2:A$600, 0))))), 1)*1), MID(INDEX(Paste_Here!AE$2:AE$600, MATCH(B566, Paste_Here!A$2:A$600, 0)), ROW(INDIRECT("1:"&amp;LEN(INDEX(Paste_Here!AE$2:AE$600, MATCH(B566, Paste_Here!A$2:A$600, 0))))), 1), ""))), ""), ""), "")</f>
        <v/>
      </c>
      <c r="BH566" s="47"/>
      <c r="BJ566" s="47"/>
      <c r="BK566" s="2" t="str">
        <f t="shared" si="50"/>
        <v/>
      </c>
      <c r="BL566" s="47"/>
      <c r="BM566" s="34" t="str">
        <f>IFERROR(IF(B566&lt;&gt;"", IF(AND(INDEX(Paste_Here!Z$2:Z$600, MATCH(B566, Paste_Here!A$2:A$600, 0))&lt;&gt;"", ISNUMBER(VALUE(INDEX(Paste_Here!Z$2:Z$600, MATCH(B566, Paste_Here!A$2:A$600, 0))))), INDEX(Paste_Here!Z$2:Z$600, MATCH(B566, Paste_Here!A$2:A$600, 0)), ""), ""), "")</f>
        <v/>
      </c>
      <c r="BN566" s="47"/>
      <c r="BO566" s="34" t="str">
        <f>IFERROR(IF(B566&lt;&gt;"", IF(ISNUMBER(SEARCH("highrisk", LOWER(INDEX(Paste_Here!AA$2:AA$600, MATCH(B566, Paste_Here!A$2:A$600, 0))))), "High Risk", IF(ISNUMBER(SEARCH("lowrisk", LOWER(INDEX(Paste_Here!AA$2:AA$600, MATCH(B566, Paste_Here!A$2:A$600, 0))))), "Low Risk", IF(ISNUMBER(SEARCH("somerisk", LOWER(INDEX(Paste_Here!AA$2:AA$600, MATCH(B566, Paste_Here!A$2:A$600, 0))))), "Some Risk", IF(ISNUMBER(SEARCH("OT", LOWER(INDEX(Paste_Here!AA$2:AA$600, MATCH(B566, Paste_Here!A$2:A$600, 0))))), "On Track", "")))), ""), "")</f>
        <v/>
      </c>
      <c r="BP566" s="47"/>
      <c r="BQ566" s="34" t="str">
        <f>IFERROR(IF(B566&lt;&gt;"", IF(AND(INDEX(Paste_Here!AC$2:AC$600, MATCH(B566, Paste_Here!A$2:A$600, 0))&lt;&gt;"", ISNUMBER(VALUE(INDEX(Paste_Here!AC$2:AC$600, MATCH(B566, Paste_Here!A$2:A$600, 0))))), INDEX(Paste_Here!AC$2:AC$600, MATCH(B566, Paste_Here!A$2:A$600, 0)), ""), ""), "")</f>
        <v/>
      </c>
      <c r="BR566" s="47"/>
      <c r="BS566" s="34" t="str">
        <f>IFERROR(IF(B566&lt;&gt;"", IF(ISNUMBER(SEARCH("highrisk", LOWER(INDEX(Paste_Here!AD$2:AD$600, MATCH(B566, Paste_Here!A$2:A$600, 0))))), "High Risk", IF(ISNUMBER(SEARCH("lowrisk", LOWER(INDEX(Paste_Here!AD$2:AD$600, MATCH(B566, Paste_Here!A$2:A$600, 0))))), "Low Risk", IF(ISNUMBER(SEARCH("somerisk", LOWER(INDEX(Paste_Here!AD$2:AD$600, MATCH(B566, Paste_Here!A$2:A$600, 0))))), "Some Risk", IF(ISNUMBER(SEARCH("OT", LOWER(INDEX(Paste_Here!AD$2:AD$600, MATCH(B566, Paste_Here!A$2:A$600, 0))))), "On Track", "")))), ""), "")</f>
        <v/>
      </c>
      <c r="BT566" s="47"/>
      <c r="BU566" s="34"/>
      <c r="BV566" s="47"/>
      <c r="BW566" s="34"/>
      <c r="BX566" s="47"/>
      <c r="BY566" s="34"/>
      <c r="BZ566" s="47"/>
      <c r="CA566" s="34"/>
      <c r="CB566" s="49"/>
      <c r="DT566" s="47"/>
      <c r="DU566" s="47"/>
      <c r="DV566" s="2" t="str">
        <f t="shared" si="51"/>
        <v/>
      </c>
      <c r="DW566" s="47"/>
      <c r="DX566" s="2" t="str">
        <f>IFERROR(IF(B566&lt;&gt;"", IF(ISNUMBER(SEARCH("s", LOWER(INDEX(Paste_Here!M$2:M$600, MATCH(B566, Paste_Here!A$2:A$600, 0))))), "Yes", IF(INDEX(Paste_Here!M$2:M$600, MATCH(B566, Paste_Here!A$2:A$600, 0))&lt;&gt;"", "No", "")), ""), "")</f>
        <v/>
      </c>
      <c r="DY566" s="47"/>
      <c r="DZ566" s="2" t="str">
        <f>IFERROR(IF(B566&lt;&gt;"", IF(ISNUMBER(SEARCH("yes", LOWER(INDEX(Paste_Here!F$2:F$600, MATCH(B566, Paste_Here!A$2:A$600, 0))))), "Yes", IF(ISNUMBER(SEARCH("no", LOWER(INDEX(Paste_Here!F$2:F$600, MATCH(B566, Paste_Here!A$2:A$600, 0))))), "No", "")), ""), "")</f>
        <v/>
      </c>
      <c r="EA566" s="47"/>
      <c r="EB566" s="2" t="str">
        <f>IFERROR(IF(B566&lt;&gt;"", IF(ISNUMBER(SEARCH("english language learner", LOWER(INDEX(Paste_Here!C$2:C$600, MATCH(B566, Paste_Here!A$2:A$600, 0))))), "Yes", ""), ""), "")</f>
        <v/>
      </c>
      <c r="EC566" s="47"/>
      <c r="ED566" s="2" t="str">
        <f>IFERROR(IF(B566&lt;&gt;"", IF(OR(ISNUMBER(SEARCH("b", LOWER(INDEX(Paste_Here!K$2:K$600, MATCH(B566, Paste_Here!A$2:A$600, 0))))), ISNUMBER(SEARCH("h", LOWER(INDEX(Paste_Here!K$2:K$600, MATCH(B566, Paste_Here!A$2:A$600, 0))))), ISNUMBER(SEARCH("i", LOWER(INDEX(Paste_Here!K$2:K$600, MATCH(B566, Paste_Here!A$2:A$600, 0)))))), "Yes", IF(INDEX(Paste_Here!K$2:K$600, MATCH(B566, Paste_Here!A$2:A$600, 0))&lt;&gt;"", "No", "")), ""), "")</f>
        <v/>
      </c>
      <c r="EE566" s="47"/>
      <c r="EF566" s="34" t="str">
        <f>IFERROR(IF(B566&lt;&gt;"", IF(ISNUMBER(SEARCH("yes", LOWER(INDEX(Paste_Here!L$2:L$600, MATCH(B566, Paste_Here!A$2:A$600, 0))))), "Yes", IF(ISNUMBER(SEARCH("no", LOWER(INDEX(Paste_Here!L$2:L$600, MATCH(B566, Paste_Here!A$2:A$600, 0))))), "No", "")), ""), "")</f>
        <v/>
      </c>
      <c r="EG566" s="47"/>
      <c r="EH566" s="2" t="str">
        <f>IFERROR(IF(B566&lt;&gt;"", IF(ISNUMBER(SEARCH("transitional 2", LOWER(INDEX(Paste_Here!C$2:C$600, MATCH(B566, Paste_Here!A$2:A$600, 0))))), "T2", IF(ISNUMBER(SEARCH("transitional 1", LOWER(INDEX(Paste_Here!C$2:C$600, MATCH(B566, Paste_Here!A$2:A$600, 0))))), "T1", IF(ISNUMBER(SEARCH("waived ell services", LOWER(INDEX(Paste_Here!C$2:C$600, MATCH(B566, Paste_Here!A$2:A$600, 0))))), "W", ""))), ""), "")</f>
        <v/>
      </c>
      <c r="EI566" s="47"/>
      <c r="EJ566" s="2" t="str">
        <f>IFERROR(IF(B566&lt;&gt;"", IF(AND(INDEX(Paste_Here!AG$2:AG$600, MATCH(B566, Paste_Here!A$2:A$600, 0))&lt;&gt;"", ISNUMBER(VALUE(INDEX(Paste_Here!AG$2:AG$600, MATCH(B566, Paste_Here!A$2:A$600, 0))))), INDEX(Paste_Here!AG$2:AG$600, MATCH(B566, Paste_Here!A$2:A$600, 0)), ""), ""), "")</f>
        <v/>
      </c>
      <c r="EK566" s="47"/>
      <c r="EL566" s="2" t="str">
        <f>IFERROR(IF(B566&lt;&gt;"", IF(AND(INDEX(Paste_Here!AL$2:AL$600, MATCH(B566, Paste_Here!A$2:A$600, 0))&lt;&gt;"", ISNUMBER(VALUE(INDEX(Paste_Here!AL$2:AL$600, MATCH(B566, Paste_Here!A$2:A$600, 0))))), INDEX(Paste_Here!AL$2:AL$600, MATCH(B566, Paste_Here!A$2:A$600, 0)), ""), ""), "")</f>
        <v/>
      </c>
      <c r="EM566" s="47"/>
      <c r="FA566" s="4" t="str" cm="1">
        <f t="array" ref="FA566">IFERROR(INDEX(Paste_Here!$B$2:$B$600, MATCH(0, COUNTIF(FA$4:FA565, Paste_Here!$B$2:$B$600) + IF(Paste_Here!$B$2:$B$600="", 1, 0), 0)), "")</f>
        <v/>
      </c>
      <c r="FB566" s="4" t="str">
        <f>IF(FA566&lt;&gt;"", INDEX(Paste_Here!$A$2:$A$600, MATCH(FA566, Paste_Here!$B$2:$B$600, 0)), "")</f>
        <v/>
      </c>
      <c r="FC566" s="4" t="str">
        <f t="shared" si="52"/>
        <v/>
      </c>
      <c r="FD566" s="4" t="str" cm="1">
        <f t="array" ref="FD566">IFERROR(INDEX($FC$5:$FC$600, MATCH(SMALL(IF($FC$5:$FC$600&lt;&gt;"", COUNTIF($FC$5:$FC$600, "&lt;"&amp;$FC$5:$FC$600)+1), ROW()-ROW($FD$5)+1), COUNTIF($FC$5:$FC$600, "&lt;"&amp;$FC$5:$FC$600)+1, 0)), "")</f>
        <v/>
      </c>
      <c r="FF566" s="2" t="str">
        <f>IFERROR(IF(B566&lt;&gt;"", IF(AND(INDEX(Paste_Here!AH$2:AH$600, MATCH(B566, Paste_Here!A$2:A$600, 0))&lt;&gt;"", ISNUMBER(VALUE(INDEX(Paste_Here!AH$2:AH$600, MATCH(B566, Paste_Here!A$2:A$600, 0))))), INDEX(Paste_Here!AH$2:AH$600, MATCH(B566, Paste_Here!A$2:A$600, 0)), ""), ""), "")</f>
        <v/>
      </c>
      <c r="FG566" s="47"/>
      <c r="FH566" s="2" t="str">
        <f>IFERROR(IF(B566&lt;&gt;"", IF(AND(INDEX(Paste_Here!AM$2:AM$600, MATCH(B566, Paste_Here!A$2:A$600, 0))&lt;&gt;"", ISNUMBER(VALUE(INDEX(Paste_Here!AM$2:AM$600, MATCH(B566, Paste_Here!A$2:A$600, 0))))), INDEX(Paste_Here!AM$2:AM$600, MATCH(B566, Paste_Here!A$2:A$600, 0)), ""), ""), "")</f>
        <v/>
      </c>
      <c r="FI566" s="47"/>
      <c r="FJ566" s="47"/>
      <c r="FK566" s="2" t="str">
        <f t="shared" si="53"/>
        <v/>
      </c>
      <c r="FL566" s="47"/>
      <c r="FM566" s="2" t="str">
        <f>IFERROR(IF(B566&lt;&gt;"", IF(ISNUMBER(VALUE(INDEX(Paste_Here!H$2:H$600, MATCH(B566, Paste_Here!A$2:A$600, 0)))), IF(VALUE(INDEX(Paste_Here!H$2:H$600, MATCH(B566, Paste_Here!A$2:A$600, 0)))=0, "No", IF(AND(VALUE(INDEX(Paste_Here!H$2:H$600, MATCH(B566, Paste_Here!A$2:A$600, 0)))&gt;=1, VALUE(INDEX(Paste_Here!H$2:H$600, MATCH(B566, Paste_Here!A$2:A$600, 0)))&lt;=4), VALUE(INDEX(Paste_Here!H$2:H$600, MATCH(B566, Paste_Here!A$2:A$600, 0))), "")), ""), ""), "")</f>
        <v/>
      </c>
      <c r="FN566" s="47"/>
      <c r="FO566" s="34" t="str">
        <f>IFERROR(IF(B566&lt;&gt;"", IF(ISNUMBER(VALUE(INDEX(Paste_Here!I$2:I$600, MATCH(B566, Paste_Here!A$2:A$600, 0)))), IF(VALUE(INDEX(Paste_Here!I$2:I$600, MATCH(B566, Paste_Here!A$2:A$600, 0)))=0, "No", IF(AND(VALUE(INDEX(Paste_Here!I$2:I$600, MATCH(B566, Paste_Here!A$2:A$600, 0)))&gt;=1, VALUE(INDEX(Paste_Here!I$2:I$600, MATCH(B566, Paste_Here!A$2:A$600, 0)))&lt;=4), VALUE(INDEX(Paste_Here!I$2:I$600, MATCH(B566, Paste_Here!A$2:A$600, 0))), "")), ""), ""), "")</f>
        <v/>
      </c>
      <c r="FP566" s="47"/>
      <c r="FQ566" s="2"/>
      <c r="FR566" s="47"/>
      <c r="FS566" s="2"/>
      <c r="FT566" s="47"/>
      <c r="FU566" s="2"/>
      <c r="FV566" s="47"/>
      <c r="FW566" s="2"/>
      <c r="FX566" s="47"/>
      <c r="FY566" s="2"/>
      <c r="FZ566" s="47"/>
      <c r="GA566" s="2"/>
      <c r="GB566" s="47"/>
      <c r="GU566" s="2"/>
      <c r="GV566" s="47"/>
      <c r="GW566" s="2"/>
      <c r="GX566" s="47"/>
    </row>
    <row r="567" spans="1:206">
      <c r="A567" s="47"/>
      <c r="B567" s="2" t="str">
        <f t="shared" si="48"/>
        <v/>
      </c>
      <c r="C567" s="47"/>
      <c r="D567" s="2" t="str">
        <f>IFERROR(IF(B567&lt;&gt;"", IF(COUNTIF(INDEX(Paste_Here!N$2:O$600, MATCH(B567, Paste_Here!A$2:A$600, 0), 0), "yes") &gt; 0, "No", IF(COUNTIF(INDEX(Paste_Here!N$2:O$600, MATCH(B567, Paste_Here!A$2:A$600, 0), 0), "no") &gt; 0, "Yes", "")), ""), "")</f>
        <v/>
      </c>
      <c r="E567" s="47"/>
      <c r="F567" s="84" t="str">
        <f>IFERROR(IF(B567&lt;&gt;"", IF(AND(INDEX(Paste_Here!P$2:P$600, MATCH(B567, Paste_Here!A$2:A$600, 0))&lt;&gt;"", ISNUMBER(VALUE(INDEX(Paste_Here!P$2:P$600, MATCH(B567, Paste_Here!A$2:A$600, 0))))), INDEX(Paste_Here!P$2:P$600, MATCH(B567, Paste_Here!A$2:A$600, 0)), ""), ""), "")</f>
        <v/>
      </c>
      <c r="G567" s="47"/>
      <c r="H567" s="2" t="str">
        <f>IFERROR(IF(B567&lt;&gt;"", IF(ISNUMBER(SEARCH("highrisk", LOWER(INDEX(Paste_Here!Q$2:Q$600, MATCH(B567, Paste_Here!A$2:A$600, 0))))), "High Risk", IF(ISNUMBER(SEARCH("lowrisk", LOWER(INDEX(Paste_Here!Q$2:Q$600, MATCH(B567, Paste_Here!A$2:A$600, 0))))), "Low Risk", IF(ISNUMBER(SEARCH("somerisk", LOWER(INDEX(Paste_Here!Q$2:Q$600, MATCH(B567, Paste_Here!A$2:A$600, 0))))), "Some Risk", ""))), ""), "")</f>
        <v/>
      </c>
      <c r="I567" s="47"/>
      <c r="J567" s="2"/>
      <c r="K567" s="47"/>
      <c r="L567" s="2"/>
      <c r="M567" s="47"/>
      <c r="N567" s="2"/>
      <c r="O567" s="47"/>
      <c r="P567" s="2" t="str">
        <f>IFERROR(IF(B567&lt;&gt;"", IF(AND(ISNUMBER(VALUE(INDEX(Paste_Here!R$2:R$600, MATCH(B567, Paste_Here!A$2:A$600, 0)))), INDEX(Paste_Here!R$2:R$600, MATCH(B567, Paste_Here!A$2:A$600, 0)) &lt;&gt; ""), VALUE(INDEX(Paste_Here!R$2:R$600, MATCH(B567, Paste_Here!A$2:A$600, 0))), ""), ""), "")</f>
        <v/>
      </c>
      <c r="Q567" s="47"/>
      <c r="R567" s="2"/>
      <c r="S567" s="47"/>
      <c r="W567" s="47"/>
      <c r="X567" s="2"/>
      <c r="Y567" s="47"/>
      <c r="Z567" s="2" t="str">
        <f>IFERROR(IF(B567&lt;&gt;"", IF(AND(INDEX(Paste_Here!S$2:S$600, MATCH(B567, Paste_Here!A$2:A$600, 0))&lt;&gt;"", ISNUMBER(VALUE(INDEX(Paste_Here!S$2:S$600, MATCH(B567, Paste_Here!A$2:A$600, 0))))), INDEX(Paste_Here!S$2:S$600, MATCH(B567, Paste_Here!A$2:A$600, 0)), ""), ""), "")</f>
        <v/>
      </c>
      <c r="AA567" s="47"/>
      <c r="AB567" s="2" t="str">
        <f>IFERROR(IF(B567&lt;&gt;"", IF(ISNUMBER(SEARCH("highrisk", LOWER(INDEX(Paste_Here!T$2:T$600, MATCH(B567, Paste_Here!A$2:A$600, 0))))), "High Risk", IF(ISNUMBER(SEARCH("lowrisk", LOWER(INDEX(Paste_Here!T$2:T$600, MATCH(B567, Paste_Here!A$2:A$600, 0))))), "Low Risk", IF(ISNUMBER(SEARCH("somerisk", LOWER(INDEX(Paste_Here!T$2:T$600, MATCH(B567, Paste_Here!A$2:A$600, 0))))), "Some Risk", IF(ISNUMBER(SEARCH("OT", LOWER(INDEX(Paste_Here!T$2:T$600, MATCH(B567, Paste_Here!A$2:A$600, 0))))), "On Track", "")))), ""), "")</f>
        <v/>
      </c>
      <c r="AC567" s="47"/>
      <c r="AD567" s="2"/>
      <c r="AE567" s="47"/>
      <c r="AF567" s="2"/>
      <c r="AG567" s="47"/>
      <c r="AH567" s="2"/>
      <c r="AI567" s="47"/>
      <c r="AJ567" s="2" t="str" cm="1">
        <f t="array" aca="1" ref="AJ567" ca="1">IFERROR(IF(ISNUMBER(SEARCH("BR", INDEX(Paste_Here!AB$2:AB$210, MATCH(B567, Paste_Here!A$2:A$210, 0)))), -1, 1) * VALUE(_xlfn.TEXTJOIN("", TRUE, IF(ISNUMBER(--MID(INDEX(Paste_Here!AB$2:AB$210, MATCH(B567, Paste_Here!A$2:A$210, 0)), ROW(INDIRECT("1:"&amp;LEN(INDEX(Paste_Here!AB$2:AB$210, MATCH(B567, Paste_Here!A$2:A$210, 0))))), 1)), MID(INDEX(Paste_Here!AB$2:AB$210, MATCH(B567, Paste_Here!A$2:A$210, 0)), ROW(INDIRECT("1:"&amp;LEN(INDEX(Paste_Here!AB$2:AB$210, MATCH(B567, Paste_Here!A$2:A$210, 0))))), 1), ""))), "")</f>
        <v/>
      </c>
      <c r="AK567" s="47"/>
      <c r="AL567" s="34" t="str">
        <f>IFERROR(IF(B567&lt;&gt;"", IF(AND(INDEX(Paste_Here!AF$2:AF$600, MATCH(B567, Paste_Here!A$2:A$600, 0))&lt;&gt;"", ISNUMBER(VALUE(INDEX(Paste_Here!AF$2:AF$600, MATCH(B567, Paste_Here!A$2:A$600, 0))))), INDEX(Paste_Here!AF$2:AF$600, MATCH(B567, Paste_Here!A$2:A$600, 0)), ""), ""), "")</f>
        <v/>
      </c>
      <c r="AM567" s="47"/>
      <c r="AN567" s="47"/>
      <c r="AO567" s="2" t="str">
        <f t="shared" si="49"/>
        <v/>
      </c>
      <c r="AP567" s="47"/>
      <c r="AQ567" s="34" t="str">
        <f>IFERROR(IF(B567&lt;&gt;"", IF(COUNTIF(INDEX(Paste_Here!X$2:Y$600, MATCH(B567, Paste_Here!A$2:A$600, 0), 0), "yes") &gt; 0, "No", IF(COUNTIF(INDEX(Paste_Here!X$2:Y$600, MATCH(B567, Paste_Here!A$2:A$600, 0), 0), "no") &gt; 0, "Yes", "")), ""), "")</f>
        <v/>
      </c>
      <c r="AR567" s="47"/>
      <c r="AS567" s="34" t="str">
        <f>IFERROR(IF(B567&lt;&gt;"", IF(AND(INDEX(Paste_Here!U$2:U$600, MATCH(B567, Paste_Here!A$2:A$600, 0))&lt;&gt;"", ISNUMBER(VALUE(INDEX(Paste_Here!U$2:U$600, MATCH(B567, Paste_Here!A$2:A$600, 0))))), INDEX(Paste_Here!U$2:U$600, MATCH(B567, Paste_Here!A$2:A$600, 0)), ""), ""), "")</f>
        <v/>
      </c>
      <c r="AT567" s="47"/>
      <c r="AU567" s="34" t="str">
        <f>IFERROR(IF(B567&lt;&gt;"", IF(ISNUMBER(SEARCH("highrisk", LOWER(INDEX(Paste_Here!V$2:V$600, MATCH(B567, Paste_Here!A$2:A$600, 0))))), "High Risk", IF(ISNUMBER(SEARCH("lowrisk", LOWER(INDEX(Paste_Here!V$2:V$600, MATCH(B567, Paste_Here!A$2:A$600, 0))))), "Low Risk", IF(ISNUMBER(SEARCH("somerisk", LOWER(INDEX(Paste_Here!V$2:V$600, MATCH(B567, Paste_Here!A$2:A$600, 0))))), "Some Risk", ""))), ""), "")</f>
        <v/>
      </c>
      <c r="AV567" s="47"/>
      <c r="AW567" s="34" t="str">
        <f>IFERROR(IF(B567&lt;&gt;"", IF(AND(ISNUMBER(VALUE(INDEX(Paste_Here!W$2:W$600, MATCH(B567, Paste_Here!A$2:A$600, 0)))), INDEX(Paste_Here!W$2:W$600, MATCH(B567, Paste_Here!A$2:A$600, 0)) &lt;&gt; ""), VALUE(INDEX(Paste_Here!W$2:W$600, MATCH(B567, Paste_Here!A$2:A$600, 0))), ""), ""), "")</f>
        <v/>
      </c>
      <c r="AX567" s="47"/>
      <c r="BA567" s="2" t="str">
        <f>IFERROR(IF(B567&lt;&gt;"", IF(AND(INDEX(Paste_Here!AI$2:AI$600, MATCH(B567, Paste_Here!A$2:A$600, 0))&lt;&gt;"", ISNUMBER(VALUE(INDEX(Paste_Here!AI$2:AI$600, MATCH(B567, Paste_Here!A$2:A$600, 0))))), INDEX(Paste_Here!AI$2:AI$600, MATCH(B567, Paste_Here!A$2:A$600, 0)), ""), ""), "")</f>
        <v/>
      </c>
      <c r="BB567" s="47"/>
      <c r="BC567" s="34" t="str">
        <f>IFERROR(IF(B567&lt;&gt;"", IF(ISNUMBER(SEARCH("highrisk", LOWER(INDEX(Paste_Here!AJ$2:AJ$600, MATCH(B567, Paste_Here!A$2:A$600, 0))))), "High Risk", IF(ISNUMBER(SEARCH("lowrisk", LOWER(INDEX(Paste_Here!AJ$2:AJ$600, MATCH(B567, Paste_Here!A$2:A$600, 0))))), "Low Risk", IF(ISNUMBER(SEARCH("somerisk", LOWER(INDEX(Paste_Here!AJ$2:AJ$600, MATCH(B567, Paste_Here!A$2:A$600, 0))))), "Some Risk", IF(ISNUMBER(SEARCH("OT", LOWER(INDEX(Paste_Here!AJ$2:AJ$600, MATCH(B567, Paste_Here!A$2:A$600, 0))))), "On Track", "")))), ""), "")</f>
        <v/>
      </c>
      <c r="BD567" s="47"/>
      <c r="BE567" s="34" t="str">
        <f>IFERROR(IF(B567&lt;&gt;"", IF(AND(INDEX(Paste_Here!AK$2:AK$600, MATCH(B567, Paste_Here!A$2:A$600, 0))&lt;&gt;"", ISNUMBER(VALUE(INDEX(Paste_Here!AK$2:AK$600, MATCH(B567, Paste_Here!A$2:A$600, 0))))), INDEX(Paste_Here!AK$2:AK$600, MATCH(B567, Paste_Here!A$2:A$600, 0)), ""), ""), "")</f>
        <v/>
      </c>
      <c r="BF567" s="47"/>
      <c r="BG567" s="34" t="str" cm="1">
        <f t="array" aca="1" ref="BG567" ca="1">IFERROR(IF(B567&lt;&gt;"", IF(INDEX(Paste_Here!AE$2:AE$600, MATCH(B567, Paste_Here!A$2:A$600, 0))&lt;&gt;"", IF(LEFT(INDEX(Paste_Here!AE$2:AE$600, MATCH(B567, Paste_Here!A$2:A$600, 0)), 2)="EM", -1, 1) * VALUE(_xlfn.TEXTJOIN("", TRUE, IF(ISNUMBER(MID(INDEX(Paste_Here!AE$2:AE$600, MATCH(B567, Paste_Here!A$2:A$600, 0)), ROW(INDIRECT("1:"&amp;LEN(INDEX(Paste_Here!AE$2:AE$600, MATCH(B567, Paste_Here!A$2:A$600, 0))))), 1)*1), MID(INDEX(Paste_Here!AE$2:AE$600, MATCH(B567, Paste_Here!A$2:A$600, 0)), ROW(INDIRECT("1:"&amp;LEN(INDEX(Paste_Here!AE$2:AE$600, MATCH(B567, Paste_Here!A$2:A$600, 0))))), 1), ""))), ""), ""), "")</f>
        <v/>
      </c>
      <c r="BH567" s="47"/>
      <c r="BJ567" s="47"/>
      <c r="BK567" s="2" t="str">
        <f t="shared" si="50"/>
        <v/>
      </c>
      <c r="BL567" s="47"/>
      <c r="BM567" s="34" t="str">
        <f>IFERROR(IF(B567&lt;&gt;"", IF(AND(INDEX(Paste_Here!Z$2:Z$600, MATCH(B567, Paste_Here!A$2:A$600, 0))&lt;&gt;"", ISNUMBER(VALUE(INDEX(Paste_Here!Z$2:Z$600, MATCH(B567, Paste_Here!A$2:A$600, 0))))), INDEX(Paste_Here!Z$2:Z$600, MATCH(B567, Paste_Here!A$2:A$600, 0)), ""), ""), "")</f>
        <v/>
      </c>
      <c r="BN567" s="47"/>
      <c r="BO567" s="34" t="str">
        <f>IFERROR(IF(B567&lt;&gt;"", IF(ISNUMBER(SEARCH("highrisk", LOWER(INDEX(Paste_Here!AA$2:AA$600, MATCH(B567, Paste_Here!A$2:A$600, 0))))), "High Risk", IF(ISNUMBER(SEARCH("lowrisk", LOWER(INDEX(Paste_Here!AA$2:AA$600, MATCH(B567, Paste_Here!A$2:A$600, 0))))), "Low Risk", IF(ISNUMBER(SEARCH("somerisk", LOWER(INDEX(Paste_Here!AA$2:AA$600, MATCH(B567, Paste_Here!A$2:A$600, 0))))), "Some Risk", IF(ISNUMBER(SEARCH("OT", LOWER(INDEX(Paste_Here!AA$2:AA$600, MATCH(B567, Paste_Here!A$2:A$600, 0))))), "On Track", "")))), ""), "")</f>
        <v/>
      </c>
      <c r="BP567" s="47"/>
      <c r="BQ567" s="34" t="str">
        <f>IFERROR(IF(B567&lt;&gt;"", IF(AND(INDEX(Paste_Here!AC$2:AC$600, MATCH(B567, Paste_Here!A$2:A$600, 0))&lt;&gt;"", ISNUMBER(VALUE(INDEX(Paste_Here!AC$2:AC$600, MATCH(B567, Paste_Here!A$2:A$600, 0))))), INDEX(Paste_Here!AC$2:AC$600, MATCH(B567, Paste_Here!A$2:A$600, 0)), ""), ""), "")</f>
        <v/>
      </c>
      <c r="BR567" s="47"/>
      <c r="BS567" s="34" t="str">
        <f>IFERROR(IF(B567&lt;&gt;"", IF(ISNUMBER(SEARCH("highrisk", LOWER(INDEX(Paste_Here!AD$2:AD$600, MATCH(B567, Paste_Here!A$2:A$600, 0))))), "High Risk", IF(ISNUMBER(SEARCH("lowrisk", LOWER(INDEX(Paste_Here!AD$2:AD$600, MATCH(B567, Paste_Here!A$2:A$600, 0))))), "Low Risk", IF(ISNUMBER(SEARCH("somerisk", LOWER(INDEX(Paste_Here!AD$2:AD$600, MATCH(B567, Paste_Here!A$2:A$600, 0))))), "Some Risk", IF(ISNUMBER(SEARCH("OT", LOWER(INDEX(Paste_Here!AD$2:AD$600, MATCH(B567, Paste_Here!A$2:A$600, 0))))), "On Track", "")))), ""), "")</f>
        <v/>
      </c>
      <c r="BT567" s="47"/>
      <c r="BU567" s="34"/>
      <c r="BV567" s="47"/>
      <c r="BW567" s="34"/>
      <c r="BX567" s="47"/>
      <c r="BY567" s="34"/>
      <c r="BZ567" s="47"/>
      <c r="CA567" s="34"/>
      <c r="CB567" s="49"/>
      <c r="DT567" s="47"/>
      <c r="DU567" s="47"/>
      <c r="DV567" s="2" t="str">
        <f t="shared" si="51"/>
        <v/>
      </c>
      <c r="DW567" s="47"/>
      <c r="DX567" s="2" t="str">
        <f>IFERROR(IF(B567&lt;&gt;"", IF(ISNUMBER(SEARCH("s", LOWER(INDEX(Paste_Here!M$2:M$600, MATCH(B567, Paste_Here!A$2:A$600, 0))))), "Yes", IF(INDEX(Paste_Here!M$2:M$600, MATCH(B567, Paste_Here!A$2:A$600, 0))&lt;&gt;"", "No", "")), ""), "")</f>
        <v/>
      </c>
      <c r="DY567" s="47"/>
      <c r="DZ567" s="2" t="str">
        <f>IFERROR(IF(B567&lt;&gt;"", IF(ISNUMBER(SEARCH("yes", LOWER(INDEX(Paste_Here!F$2:F$600, MATCH(B567, Paste_Here!A$2:A$600, 0))))), "Yes", IF(ISNUMBER(SEARCH("no", LOWER(INDEX(Paste_Here!F$2:F$600, MATCH(B567, Paste_Here!A$2:A$600, 0))))), "No", "")), ""), "")</f>
        <v/>
      </c>
      <c r="EA567" s="47"/>
      <c r="EB567" s="2" t="str">
        <f>IFERROR(IF(B567&lt;&gt;"", IF(ISNUMBER(SEARCH("english language learner", LOWER(INDEX(Paste_Here!C$2:C$600, MATCH(B567, Paste_Here!A$2:A$600, 0))))), "Yes", ""), ""), "")</f>
        <v/>
      </c>
      <c r="EC567" s="47"/>
      <c r="ED567" s="2" t="str">
        <f>IFERROR(IF(B567&lt;&gt;"", IF(OR(ISNUMBER(SEARCH("b", LOWER(INDEX(Paste_Here!K$2:K$600, MATCH(B567, Paste_Here!A$2:A$600, 0))))), ISNUMBER(SEARCH("h", LOWER(INDEX(Paste_Here!K$2:K$600, MATCH(B567, Paste_Here!A$2:A$600, 0))))), ISNUMBER(SEARCH("i", LOWER(INDEX(Paste_Here!K$2:K$600, MATCH(B567, Paste_Here!A$2:A$600, 0)))))), "Yes", IF(INDEX(Paste_Here!K$2:K$600, MATCH(B567, Paste_Here!A$2:A$600, 0))&lt;&gt;"", "No", "")), ""), "")</f>
        <v/>
      </c>
      <c r="EE567" s="47"/>
      <c r="EF567" s="34" t="str">
        <f>IFERROR(IF(B567&lt;&gt;"", IF(ISNUMBER(SEARCH("yes", LOWER(INDEX(Paste_Here!L$2:L$600, MATCH(B567, Paste_Here!A$2:A$600, 0))))), "Yes", IF(ISNUMBER(SEARCH("no", LOWER(INDEX(Paste_Here!L$2:L$600, MATCH(B567, Paste_Here!A$2:A$600, 0))))), "No", "")), ""), "")</f>
        <v/>
      </c>
      <c r="EG567" s="47"/>
      <c r="EH567" s="2" t="str">
        <f>IFERROR(IF(B567&lt;&gt;"", IF(ISNUMBER(SEARCH("transitional 2", LOWER(INDEX(Paste_Here!C$2:C$600, MATCH(B567, Paste_Here!A$2:A$600, 0))))), "T2", IF(ISNUMBER(SEARCH("transitional 1", LOWER(INDEX(Paste_Here!C$2:C$600, MATCH(B567, Paste_Here!A$2:A$600, 0))))), "T1", IF(ISNUMBER(SEARCH("waived ell services", LOWER(INDEX(Paste_Here!C$2:C$600, MATCH(B567, Paste_Here!A$2:A$600, 0))))), "W", ""))), ""), "")</f>
        <v/>
      </c>
      <c r="EI567" s="47"/>
      <c r="EJ567" s="2" t="str">
        <f>IFERROR(IF(B567&lt;&gt;"", IF(AND(INDEX(Paste_Here!AG$2:AG$600, MATCH(B567, Paste_Here!A$2:A$600, 0))&lt;&gt;"", ISNUMBER(VALUE(INDEX(Paste_Here!AG$2:AG$600, MATCH(B567, Paste_Here!A$2:A$600, 0))))), INDEX(Paste_Here!AG$2:AG$600, MATCH(B567, Paste_Here!A$2:A$600, 0)), ""), ""), "")</f>
        <v/>
      </c>
      <c r="EK567" s="47"/>
      <c r="EL567" s="2" t="str">
        <f>IFERROR(IF(B567&lt;&gt;"", IF(AND(INDEX(Paste_Here!AL$2:AL$600, MATCH(B567, Paste_Here!A$2:A$600, 0))&lt;&gt;"", ISNUMBER(VALUE(INDEX(Paste_Here!AL$2:AL$600, MATCH(B567, Paste_Here!A$2:A$600, 0))))), INDEX(Paste_Here!AL$2:AL$600, MATCH(B567, Paste_Here!A$2:A$600, 0)), ""), ""), "")</f>
        <v/>
      </c>
      <c r="EM567" s="47"/>
      <c r="FA567" s="4" t="str" cm="1">
        <f t="array" ref="FA567">IFERROR(INDEX(Paste_Here!$B$2:$B$600, MATCH(0, COUNTIF(FA$4:FA566, Paste_Here!$B$2:$B$600) + IF(Paste_Here!$B$2:$B$600="", 1, 0), 0)), "")</f>
        <v/>
      </c>
      <c r="FB567" s="4" t="str">
        <f>IF(FA567&lt;&gt;"", INDEX(Paste_Here!$A$2:$A$600, MATCH(FA567, Paste_Here!$B$2:$B$600, 0)), "")</f>
        <v/>
      </c>
      <c r="FC567" s="4" t="str">
        <f t="shared" si="52"/>
        <v/>
      </c>
      <c r="FD567" s="4" t="str" cm="1">
        <f t="array" ref="FD567">IFERROR(INDEX($FC$5:$FC$600, MATCH(SMALL(IF($FC$5:$FC$600&lt;&gt;"", COUNTIF($FC$5:$FC$600, "&lt;"&amp;$FC$5:$FC$600)+1), ROW()-ROW($FD$5)+1), COUNTIF($FC$5:$FC$600, "&lt;"&amp;$FC$5:$FC$600)+1, 0)), "")</f>
        <v/>
      </c>
      <c r="FF567" s="2" t="str">
        <f>IFERROR(IF(B567&lt;&gt;"", IF(AND(INDEX(Paste_Here!AH$2:AH$600, MATCH(B567, Paste_Here!A$2:A$600, 0))&lt;&gt;"", ISNUMBER(VALUE(INDEX(Paste_Here!AH$2:AH$600, MATCH(B567, Paste_Here!A$2:A$600, 0))))), INDEX(Paste_Here!AH$2:AH$600, MATCH(B567, Paste_Here!A$2:A$600, 0)), ""), ""), "")</f>
        <v/>
      </c>
      <c r="FG567" s="47"/>
      <c r="FH567" s="2" t="str">
        <f>IFERROR(IF(B567&lt;&gt;"", IF(AND(INDEX(Paste_Here!AM$2:AM$600, MATCH(B567, Paste_Here!A$2:A$600, 0))&lt;&gt;"", ISNUMBER(VALUE(INDEX(Paste_Here!AM$2:AM$600, MATCH(B567, Paste_Here!A$2:A$600, 0))))), INDEX(Paste_Here!AM$2:AM$600, MATCH(B567, Paste_Here!A$2:A$600, 0)), ""), ""), "")</f>
        <v/>
      </c>
      <c r="FI567" s="47"/>
      <c r="FJ567" s="47"/>
      <c r="FK567" s="2" t="str">
        <f t="shared" si="53"/>
        <v/>
      </c>
      <c r="FL567" s="47"/>
      <c r="FM567" s="2" t="str">
        <f>IFERROR(IF(B567&lt;&gt;"", IF(ISNUMBER(VALUE(INDEX(Paste_Here!H$2:H$600, MATCH(B567, Paste_Here!A$2:A$600, 0)))), IF(VALUE(INDEX(Paste_Here!H$2:H$600, MATCH(B567, Paste_Here!A$2:A$600, 0)))=0, "No", IF(AND(VALUE(INDEX(Paste_Here!H$2:H$600, MATCH(B567, Paste_Here!A$2:A$600, 0)))&gt;=1, VALUE(INDEX(Paste_Here!H$2:H$600, MATCH(B567, Paste_Here!A$2:A$600, 0)))&lt;=4), VALUE(INDEX(Paste_Here!H$2:H$600, MATCH(B567, Paste_Here!A$2:A$600, 0))), "")), ""), ""), "")</f>
        <v/>
      </c>
      <c r="FN567" s="47"/>
      <c r="FO567" s="34" t="str">
        <f>IFERROR(IF(B567&lt;&gt;"", IF(ISNUMBER(VALUE(INDEX(Paste_Here!I$2:I$600, MATCH(B567, Paste_Here!A$2:A$600, 0)))), IF(VALUE(INDEX(Paste_Here!I$2:I$600, MATCH(B567, Paste_Here!A$2:A$600, 0)))=0, "No", IF(AND(VALUE(INDEX(Paste_Here!I$2:I$600, MATCH(B567, Paste_Here!A$2:A$600, 0)))&gt;=1, VALUE(INDEX(Paste_Here!I$2:I$600, MATCH(B567, Paste_Here!A$2:A$600, 0)))&lt;=4), VALUE(INDEX(Paste_Here!I$2:I$600, MATCH(B567, Paste_Here!A$2:A$600, 0))), "")), ""), ""), "")</f>
        <v/>
      </c>
      <c r="FP567" s="47"/>
      <c r="FQ567" s="2"/>
      <c r="FR567" s="47"/>
      <c r="FS567" s="2"/>
      <c r="FT567" s="47"/>
      <c r="FU567" s="2"/>
      <c r="FV567" s="47"/>
      <c r="FW567" s="2"/>
      <c r="FX567" s="47"/>
      <c r="FY567" s="2"/>
      <c r="FZ567" s="47"/>
      <c r="GA567" s="2"/>
      <c r="GB567" s="47"/>
      <c r="GU567" s="2"/>
      <c r="GV567" s="47"/>
      <c r="GW567" s="2"/>
      <c r="GX567" s="47"/>
    </row>
    <row r="568" spans="1:206">
      <c r="A568" s="47"/>
      <c r="B568" s="2" t="str">
        <f t="shared" si="48"/>
        <v/>
      </c>
      <c r="C568" s="47"/>
      <c r="D568" s="2" t="str">
        <f>IFERROR(IF(B568&lt;&gt;"", IF(COUNTIF(INDEX(Paste_Here!N$2:O$600, MATCH(B568, Paste_Here!A$2:A$600, 0), 0), "yes") &gt; 0, "No", IF(COUNTIF(INDEX(Paste_Here!N$2:O$600, MATCH(B568, Paste_Here!A$2:A$600, 0), 0), "no") &gt; 0, "Yes", "")), ""), "")</f>
        <v/>
      </c>
      <c r="E568" s="47"/>
      <c r="F568" s="84" t="str">
        <f>IFERROR(IF(B568&lt;&gt;"", IF(AND(INDEX(Paste_Here!P$2:P$600, MATCH(B568, Paste_Here!A$2:A$600, 0))&lt;&gt;"", ISNUMBER(VALUE(INDEX(Paste_Here!P$2:P$600, MATCH(B568, Paste_Here!A$2:A$600, 0))))), INDEX(Paste_Here!P$2:P$600, MATCH(B568, Paste_Here!A$2:A$600, 0)), ""), ""), "")</f>
        <v/>
      </c>
      <c r="G568" s="47"/>
      <c r="H568" s="2" t="str">
        <f>IFERROR(IF(B568&lt;&gt;"", IF(ISNUMBER(SEARCH("highrisk", LOWER(INDEX(Paste_Here!Q$2:Q$600, MATCH(B568, Paste_Here!A$2:A$600, 0))))), "High Risk", IF(ISNUMBER(SEARCH("lowrisk", LOWER(INDEX(Paste_Here!Q$2:Q$600, MATCH(B568, Paste_Here!A$2:A$600, 0))))), "Low Risk", IF(ISNUMBER(SEARCH("somerisk", LOWER(INDEX(Paste_Here!Q$2:Q$600, MATCH(B568, Paste_Here!A$2:A$600, 0))))), "Some Risk", ""))), ""), "")</f>
        <v/>
      </c>
      <c r="I568" s="47"/>
      <c r="J568" s="2"/>
      <c r="K568" s="47"/>
      <c r="L568" s="2"/>
      <c r="M568" s="47"/>
      <c r="N568" s="2"/>
      <c r="O568" s="47"/>
      <c r="P568" s="2" t="str">
        <f>IFERROR(IF(B568&lt;&gt;"", IF(AND(ISNUMBER(VALUE(INDEX(Paste_Here!R$2:R$600, MATCH(B568, Paste_Here!A$2:A$600, 0)))), INDEX(Paste_Here!R$2:R$600, MATCH(B568, Paste_Here!A$2:A$600, 0)) &lt;&gt; ""), VALUE(INDEX(Paste_Here!R$2:R$600, MATCH(B568, Paste_Here!A$2:A$600, 0))), ""), ""), "")</f>
        <v/>
      </c>
      <c r="Q568" s="47"/>
      <c r="R568" s="2"/>
      <c r="S568" s="47"/>
      <c r="W568" s="47"/>
      <c r="X568" s="2"/>
      <c r="Y568" s="47"/>
      <c r="Z568" s="2" t="str">
        <f>IFERROR(IF(B568&lt;&gt;"", IF(AND(INDEX(Paste_Here!S$2:S$600, MATCH(B568, Paste_Here!A$2:A$600, 0))&lt;&gt;"", ISNUMBER(VALUE(INDEX(Paste_Here!S$2:S$600, MATCH(B568, Paste_Here!A$2:A$600, 0))))), INDEX(Paste_Here!S$2:S$600, MATCH(B568, Paste_Here!A$2:A$600, 0)), ""), ""), "")</f>
        <v/>
      </c>
      <c r="AA568" s="47"/>
      <c r="AB568" s="2" t="str">
        <f>IFERROR(IF(B568&lt;&gt;"", IF(ISNUMBER(SEARCH("highrisk", LOWER(INDEX(Paste_Here!T$2:T$600, MATCH(B568, Paste_Here!A$2:A$600, 0))))), "High Risk", IF(ISNUMBER(SEARCH("lowrisk", LOWER(INDEX(Paste_Here!T$2:T$600, MATCH(B568, Paste_Here!A$2:A$600, 0))))), "Low Risk", IF(ISNUMBER(SEARCH("somerisk", LOWER(INDEX(Paste_Here!T$2:T$600, MATCH(B568, Paste_Here!A$2:A$600, 0))))), "Some Risk", IF(ISNUMBER(SEARCH("OT", LOWER(INDEX(Paste_Here!T$2:T$600, MATCH(B568, Paste_Here!A$2:A$600, 0))))), "On Track", "")))), ""), "")</f>
        <v/>
      </c>
      <c r="AC568" s="47"/>
      <c r="AD568" s="2"/>
      <c r="AE568" s="47"/>
      <c r="AF568" s="2"/>
      <c r="AG568" s="47"/>
      <c r="AH568" s="2"/>
      <c r="AI568" s="47"/>
      <c r="AJ568" s="2" t="str" cm="1">
        <f t="array" aca="1" ref="AJ568" ca="1">IFERROR(IF(ISNUMBER(SEARCH("BR", INDEX(Paste_Here!AB$2:AB$210, MATCH(B568, Paste_Here!A$2:A$210, 0)))), -1, 1) * VALUE(_xlfn.TEXTJOIN("", TRUE, IF(ISNUMBER(--MID(INDEX(Paste_Here!AB$2:AB$210, MATCH(B568, Paste_Here!A$2:A$210, 0)), ROW(INDIRECT("1:"&amp;LEN(INDEX(Paste_Here!AB$2:AB$210, MATCH(B568, Paste_Here!A$2:A$210, 0))))), 1)), MID(INDEX(Paste_Here!AB$2:AB$210, MATCH(B568, Paste_Here!A$2:A$210, 0)), ROW(INDIRECT("1:"&amp;LEN(INDEX(Paste_Here!AB$2:AB$210, MATCH(B568, Paste_Here!A$2:A$210, 0))))), 1), ""))), "")</f>
        <v/>
      </c>
      <c r="AK568" s="47"/>
      <c r="AL568" s="34" t="str">
        <f>IFERROR(IF(B568&lt;&gt;"", IF(AND(INDEX(Paste_Here!AF$2:AF$600, MATCH(B568, Paste_Here!A$2:A$600, 0))&lt;&gt;"", ISNUMBER(VALUE(INDEX(Paste_Here!AF$2:AF$600, MATCH(B568, Paste_Here!A$2:A$600, 0))))), INDEX(Paste_Here!AF$2:AF$600, MATCH(B568, Paste_Here!A$2:A$600, 0)), ""), ""), "")</f>
        <v/>
      </c>
      <c r="AM568" s="47"/>
      <c r="AN568" s="47"/>
      <c r="AO568" s="2" t="str">
        <f t="shared" si="49"/>
        <v/>
      </c>
      <c r="AP568" s="47"/>
      <c r="AQ568" s="34" t="str">
        <f>IFERROR(IF(B568&lt;&gt;"", IF(COUNTIF(INDEX(Paste_Here!X$2:Y$600, MATCH(B568, Paste_Here!A$2:A$600, 0), 0), "yes") &gt; 0, "No", IF(COUNTIF(INDEX(Paste_Here!X$2:Y$600, MATCH(B568, Paste_Here!A$2:A$600, 0), 0), "no") &gt; 0, "Yes", "")), ""), "")</f>
        <v/>
      </c>
      <c r="AR568" s="47"/>
      <c r="AS568" s="34" t="str">
        <f>IFERROR(IF(B568&lt;&gt;"", IF(AND(INDEX(Paste_Here!U$2:U$600, MATCH(B568, Paste_Here!A$2:A$600, 0))&lt;&gt;"", ISNUMBER(VALUE(INDEX(Paste_Here!U$2:U$600, MATCH(B568, Paste_Here!A$2:A$600, 0))))), INDEX(Paste_Here!U$2:U$600, MATCH(B568, Paste_Here!A$2:A$600, 0)), ""), ""), "")</f>
        <v/>
      </c>
      <c r="AT568" s="47"/>
      <c r="AU568" s="34" t="str">
        <f>IFERROR(IF(B568&lt;&gt;"", IF(ISNUMBER(SEARCH("highrisk", LOWER(INDEX(Paste_Here!V$2:V$600, MATCH(B568, Paste_Here!A$2:A$600, 0))))), "High Risk", IF(ISNUMBER(SEARCH("lowrisk", LOWER(INDEX(Paste_Here!V$2:V$600, MATCH(B568, Paste_Here!A$2:A$600, 0))))), "Low Risk", IF(ISNUMBER(SEARCH("somerisk", LOWER(INDEX(Paste_Here!V$2:V$600, MATCH(B568, Paste_Here!A$2:A$600, 0))))), "Some Risk", ""))), ""), "")</f>
        <v/>
      </c>
      <c r="AV568" s="47"/>
      <c r="AW568" s="34" t="str">
        <f>IFERROR(IF(B568&lt;&gt;"", IF(AND(ISNUMBER(VALUE(INDEX(Paste_Here!W$2:W$600, MATCH(B568, Paste_Here!A$2:A$600, 0)))), INDEX(Paste_Here!W$2:W$600, MATCH(B568, Paste_Here!A$2:A$600, 0)) &lt;&gt; ""), VALUE(INDEX(Paste_Here!W$2:W$600, MATCH(B568, Paste_Here!A$2:A$600, 0))), ""), ""), "")</f>
        <v/>
      </c>
      <c r="AX568" s="47"/>
      <c r="BA568" s="2" t="str">
        <f>IFERROR(IF(B568&lt;&gt;"", IF(AND(INDEX(Paste_Here!AI$2:AI$600, MATCH(B568, Paste_Here!A$2:A$600, 0))&lt;&gt;"", ISNUMBER(VALUE(INDEX(Paste_Here!AI$2:AI$600, MATCH(B568, Paste_Here!A$2:A$600, 0))))), INDEX(Paste_Here!AI$2:AI$600, MATCH(B568, Paste_Here!A$2:A$600, 0)), ""), ""), "")</f>
        <v/>
      </c>
      <c r="BB568" s="47"/>
      <c r="BC568" s="34" t="str">
        <f>IFERROR(IF(B568&lt;&gt;"", IF(ISNUMBER(SEARCH("highrisk", LOWER(INDEX(Paste_Here!AJ$2:AJ$600, MATCH(B568, Paste_Here!A$2:A$600, 0))))), "High Risk", IF(ISNUMBER(SEARCH("lowrisk", LOWER(INDEX(Paste_Here!AJ$2:AJ$600, MATCH(B568, Paste_Here!A$2:A$600, 0))))), "Low Risk", IF(ISNUMBER(SEARCH("somerisk", LOWER(INDEX(Paste_Here!AJ$2:AJ$600, MATCH(B568, Paste_Here!A$2:A$600, 0))))), "Some Risk", IF(ISNUMBER(SEARCH("OT", LOWER(INDEX(Paste_Here!AJ$2:AJ$600, MATCH(B568, Paste_Here!A$2:A$600, 0))))), "On Track", "")))), ""), "")</f>
        <v/>
      </c>
      <c r="BD568" s="47"/>
      <c r="BE568" s="34" t="str">
        <f>IFERROR(IF(B568&lt;&gt;"", IF(AND(INDEX(Paste_Here!AK$2:AK$600, MATCH(B568, Paste_Here!A$2:A$600, 0))&lt;&gt;"", ISNUMBER(VALUE(INDEX(Paste_Here!AK$2:AK$600, MATCH(B568, Paste_Here!A$2:A$600, 0))))), INDEX(Paste_Here!AK$2:AK$600, MATCH(B568, Paste_Here!A$2:A$600, 0)), ""), ""), "")</f>
        <v/>
      </c>
      <c r="BF568" s="47"/>
      <c r="BG568" s="34" t="str" cm="1">
        <f t="array" aca="1" ref="BG568" ca="1">IFERROR(IF(B568&lt;&gt;"", IF(INDEX(Paste_Here!AE$2:AE$600, MATCH(B568, Paste_Here!A$2:A$600, 0))&lt;&gt;"", IF(LEFT(INDEX(Paste_Here!AE$2:AE$600, MATCH(B568, Paste_Here!A$2:A$600, 0)), 2)="EM", -1, 1) * VALUE(_xlfn.TEXTJOIN("", TRUE, IF(ISNUMBER(MID(INDEX(Paste_Here!AE$2:AE$600, MATCH(B568, Paste_Here!A$2:A$600, 0)), ROW(INDIRECT("1:"&amp;LEN(INDEX(Paste_Here!AE$2:AE$600, MATCH(B568, Paste_Here!A$2:A$600, 0))))), 1)*1), MID(INDEX(Paste_Here!AE$2:AE$600, MATCH(B568, Paste_Here!A$2:A$600, 0)), ROW(INDIRECT("1:"&amp;LEN(INDEX(Paste_Here!AE$2:AE$600, MATCH(B568, Paste_Here!A$2:A$600, 0))))), 1), ""))), ""), ""), "")</f>
        <v/>
      </c>
      <c r="BH568" s="47"/>
      <c r="BJ568" s="47"/>
      <c r="BK568" s="2" t="str">
        <f t="shared" si="50"/>
        <v/>
      </c>
      <c r="BL568" s="47"/>
      <c r="BM568" s="34" t="str">
        <f>IFERROR(IF(B568&lt;&gt;"", IF(AND(INDEX(Paste_Here!Z$2:Z$600, MATCH(B568, Paste_Here!A$2:A$600, 0))&lt;&gt;"", ISNUMBER(VALUE(INDEX(Paste_Here!Z$2:Z$600, MATCH(B568, Paste_Here!A$2:A$600, 0))))), INDEX(Paste_Here!Z$2:Z$600, MATCH(B568, Paste_Here!A$2:A$600, 0)), ""), ""), "")</f>
        <v/>
      </c>
      <c r="BN568" s="47"/>
      <c r="BO568" s="34" t="str">
        <f>IFERROR(IF(B568&lt;&gt;"", IF(ISNUMBER(SEARCH("highrisk", LOWER(INDEX(Paste_Here!AA$2:AA$600, MATCH(B568, Paste_Here!A$2:A$600, 0))))), "High Risk", IF(ISNUMBER(SEARCH("lowrisk", LOWER(INDEX(Paste_Here!AA$2:AA$600, MATCH(B568, Paste_Here!A$2:A$600, 0))))), "Low Risk", IF(ISNUMBER(SEARCH("somerisk", LOWER(INDEX(Paste_Here!AA$2:AA$600, MATCH(B568, Paste_Here!A$2:A$600, 0))))), "Some Risk", IF(ISNUMBER(SEARCH("OT", LOWER(INDEX(Paste_Here!AA$2:AA$600, MATCH(B568, Paste_Here!A$2:A$600, 0))))), "On Track", "")))), ""), "")</f>
        <v/>
      </c>
      <c r="BP568" s="47"/>
      <c r="BQ568" s="34" t="str">
        <f>IFERROR(IF(B568&lt;&gt;"", IF(AND(INDEX(Paste_Here!AC$2:AC$600, MATCH(B568, Paste_Here!A$2:A$600, 0))&lt;&gt;"", ISNUMBER(VALUE(INDEX(Paste_Here!AC$2:AC$600, MATCH(B568, Paste_Here!A$2:A$600, 0))))), INDEX(Paste_Here!AC$2:AC$600, MATCH(B568, Paste_Here!A$2:A$600, 0)), ""), ""), "")</f>
        <v/>
      </c>
      <c r="BR568" s="47"/>
      <c r="BS568" s="34" t="str">
        <f>IFERROR(IF(B568&lt;&gt;"", IF(ISNUMBER(SEARCH("highrisk", LOWER(INDEX(Paste_Here!AD$2:AD$600, MATCH(B568, Paste_Here!A$2:A$600, 0))))), "High Risk", IF(ISNUMBER(SEARCH("lowrisk", LOWER(INDEX(Paste_Here!AD$2:AD$600, MATCH(B568, Paste_Here!A$2:A$600, 0))))), "Low Risk", IF(ISNUMBER(SEARCH("somerisk", LOWER(INDEX(Paste_Here!AD$2:AD$600, MATCH(B568, Paste_Here!A$2:A$600, 0))))), "Some Risk", IF(ISNUMBER(SEARCH("OT", LOWER(INDEX(Paste_Here!AD$2:AD$600, MATCH(B568, Paste_Here!A$2:A$600, 0))))), "On Track", "")))), ""), "")</f>
        <v/>
      </c>
      <c r="BT568" s="47"/>
      <c r="BU568" s="34"/>
      <c r="BV568" s="47"/>
      <c r="BW568" s="34"/>
      <c r="BX568" s="47"/>
      <c r="BY568" s="34"/>
      <c r="BZ568" s="47"/>
      <c r="CA568" s="34"/>
      <c r="CB568" s="49"/>
      <c r="DT568" s="47"/>
      <c r="DU568" s="47"/>
      <c r="DV568" s="2" t="str">
        <f t="shared" si="51"/>
        <v/>
      </c>
      <c r="DW568" s="47"/>
      <c r="DX568" s="2" t="str">
        <f>IFERROR(IF(B568&lt;&gt;"", IF(ISNUMBER(SEARCH("s", LOWER(INDEX(Paste_Here!M$2:M$600, MATCH(B568, Paste_Here!A$2:A$600, 0))))), "Yes", IF(INDEX(Paste_Here!M$2:M$600, MATCH(B568, Paste_Here!A$2:A$600, 0))&lt;&gt;"", "No", "")), ""), "")</f>
        <v/>
      </c>
      <c r="DY568" s="47"/>
      <c r="DZ568" s="2" t="str">
        <f>IFERROR(IF(B568&lt;&gt;"", IF(ISNUMBER(SEARCH("yes", LOWER(INDEX(Paste_Here!F$2:F$600, MATCH(B568, Paste_Here!A$2:A$600, 0))))), "Yes", IF(ISNUMBER(SEARCH("no", LOWER(INDEX(Paste_Here!F$2:F$600, MATCH(B568, Paste_Here!A$2:A$600, 0))))), "No", "")), ""), "")</f>
        <v/>
      </c>
      <c r="EA568" s="47"/>
      <c r="EB568" s="2" t="str">
        <f>IFERROR(IF(B568&lt;&gt;"", IF(ISNUMBER(SEARCH("english language learner", LOWER(INDEX(Paste_Here!C$2:C$600, MATCH(B568, Paste_Here!A$2:A$600, 0))))), "Yes", ""), ""), "")</f>
        <v/>
      </c>
      <c r="EC568" s="47"/>
      <c r="ED568" s="2" t="str">
        <f>IFERROR(IF(B568&lt;&gt;"", IF(OR(ISNUMBER(SEARCH("b", LOWER(INDEX(Paste_Here!K$2:K$600, MATCH(B568, Paste_Here!A$2:A$600, 0))))), ISNUMBER(SEARCH("h", LOWER(INDEX(Paste_Here!K$2:K$600, MATCH(B568, Paste_Here!A$2:A$600, 0))))), ISNUMBER(SEARCH("i", LOWER(INDEX(Paste_Here!K$2:K$600, MATCH(B568, Paste_Here!A$2:A$600, 0)))))), "Yes", IF(INDEX(Paste_Here!K$2:K$600, MATCH(B568, Paste_Here!A$2:A$600, 0))&lt;&gt;"", "No", "")), ""), "")</f>
        <v/>
      </c>
      <c r="EE568" s="47"/>
      <c r="EF568" s="34" t="str">
        <f>IFERROR(IF(B568&lt;&gt;"", IF(ISNUMBER(SEARCH("yes", LOWER(INDEX(Paste_Here!L$2:L$600, MATCH(B568, Paste_Here!A$2:A$600, 0))))), "Yes", IF(ISNUMBER(SEARCH("no", LOWER(INDEX(Paste_Here!L$2:L$600, MATCH(B568, Paste_Here!A$2:A$600, 0))))), "No", "")), ""), "")</f>
        <v/>
      </c>
      <c r="EG568" s="47"/>
      <c r="EH568" s="2" t="str">
        <f>IFERROR(IF(B568&lt;&gt;"", IF(ISNUMBER(SEARCH("transitional 2", LOWER(INDEX(Paste_Here!C$2:C$600, MATCH(B568, Paste_Here!A$2:A$600, 0))))), "T2", IF(ISNUMBER(SEARCH("transitional 1", LOWER(INDEX(Paste_Here!C$2:C$600, MATCH(B568, Paste_Here!A$2:A$600, 0))))), "T1", IF(ISNUMBER(SEARCH("waived ell services", LOWER(INDEX(Paste_Here!C$2:C$600, MATCH(B568, Paste_Here!A$2:A$600, 0))))), "W", ""))), ""), "")</f>
        <v/>
      </c>
      <c r="EI568" s="47"/>
      <c r="EJ568" s="2" t="str">
        <f>IFERROR(IF(B568&lt;&gt;"", IF(AND(INDEX(Paste_Here!AG$2:AG$600, MATCH(B568, Paste_Here!A$2:A$600, 0))&lt;&gt;"", ISNUMBER(VALUE(INDEX(Paste_Here!AG$2:AG$600, MATCH(B568, Paste_Here!A$2:A$600, 0))))), INDEX(Paste_Here!AG$2:AG$600, MATCH(B568, Paste_Here!A$2:A$600, 0)), ""), ""), "")</f>
        <v/>
      </c>
      <c r="EK568" s="47"/>
      <c r="EL568" s="2" t="str">
        <f>IFERROR(IF(B568&lt;&gt;"", IF(AND(INDEX(Paste_Here!AL$2:AL$600, MATCH(B568, Paste_Here!A$2:A$600, 0))&lt;&gt;"", ISNUMBER(VALUE(INDEX(Paste_Here!AL$2:AL$600, MATCH(B568, Paste_Here!A$2:A$600, 0))))), INDEX(Paste_Here!AL$2:AL$600, MATCH(B568, Paste_Here!A$2:A$600, 0)), ""), ""), "")</f>
        <v/>
      </c>
      <c r="EM568" s="47"/>
      <c r="FA568" s="4" t="str" cm="1">
        <f t="array" ref="FA568">IFERROR(INDEX(Paste_Here!$B$2:$B$600, MATCH(0, COUNTIF(FA$4:FA567, Paste_Here!$B$2:$B$600) + IF(Paste_Here!$B$2:$B$600="", 1, 0), 0)), "")</f>
        <v/>
      </c>
      <c r="FB568" s="4" t="str">
        <f>IF(FA568&lt;&gt;"", INDEX(Paste_Here!$A$2:$A$600, MATCH(FA568, Paste_Here!$B$2:$B$600, 0)), "")</f>
        <v/>
      </c>
      <c r="FC568" s="4" t="str">
        <f t="shared" si="52"/>
        <v/>
      </c>
      <c r="FD568" s="4" t="str" cm="1">
        <f t="array" ref="FD568">IFERROR(INDEX($FC$5:$FC$600, MATCH(SMALL(IF($FC$5:$FC$600&lt;&gt;"", COUNTIF($FC$5:$FC$600, "&lt;"&amp;$FC$5:$FC$600)+1), ROW()-ROW($FD$5)+1), COUNTIF($FC$5:$FC$600, "&lt;"&amp;$FC$5:$FC$600)+1, 0)), "")</f>
        <v/>
      </c>
      <c r="FF568" s="2" t="str">
        <f>IFERROR(IF(B568&lt;&gt;"", IF(AND(INDEX(Paste_Here!AH$2:AH$600, MATCH(B568, Paste_Here!A$2:A$600, 0))&lt;&gt;"", ISNUMBER(VALUE(INDEX(Paste_Here!AH$2:AH$600, MATCH(B568, Paste_Here!A$2:A$600, 0))))), INDEX(Paste_Here!AH$2:AH$600, MATCH(B568, Paste_Here!A$2:A$600, 0)), ""), ""), "")</f>
        <v/>
      </c>
      <c r="FG568" s="47"/>
      <c r="FH568" s="2" t="str">
        <f>IFERROR(IF(B568&lt;&gt;"", IF(AND(INDEX(Paste_Here!AM$2:AM$600, MATCH(B568, Paste_Here!A$2:A$600, 0))&lt;&gt;"", ISNUMBER(VALUE(INDEX(Paste_Here!AM$2:AM$600, MATCH(B568, Paste_Here!A$2:A$600, 0))))), INDEX(Paste_Here!AM$2:AM$600, MATCH(B568, Paste_Here!A$2:A$600, 0)), ""), ""), "")</f>
        <v/>
      </c>
      <c r="FI568" s="47"/>
      <c r="FJ568" s="47"/>
      <c r="FK568" s="2" t="str">
        <f t="shared" si="53"/>
        <v/>
      </c>
      <c r="FL568" s="47"/>
      <c r="FM568" s="2" t="str">
        <f>IFERROR(IF(B568&lt;&gt;"", IF(ISNUMBER(VALUE(INDEX(Paste_Here!H$2:H$600, MATCH(B568, Paste_Here!A$2:A$600, 0)))), IF(VALUE(INDEX(Paste_Here!H$2:H$600, MATCH(B568, Paste_Here!A$2:A$600, 0)))=0, "No", IF(AND(VALUE(INDEX(Paste_Here!H$2:H$600, MATCH(B568, Paste_Here!A$2:A$600, 0)))&gt;=1, VALUE(INDEX(Paste_Here!H$2:H$600, MATCH(B568, Paste_Here!A$2:A$600, 0)))&lt;=4), VALUE(INDEX(Paste_Here!H$2:H$600, MATCH(B568, Paste_Here!A$2:A$600, 0))), "")), ""), ""), "")</f>
        <v/>
      </c>
      <c r="FN568" s="47"/>
      <c r="FO568" s="34" t="str">
        <f>IFERROR(IF(B568&lt;&gt;"", IF(ISNUMBER(VALUE(INDEX(Paste_Here!I$2:I$600, MATCH(B568, Paste_Here!A$2:A$600, 0)))), IF(VALUE(INDEX(Paste_Here!I$2:I$600, MATCH(B568, Paste_Here!A$2:A$600, 0)))=0, "No", IF(AND(VALUE(INDEX(Paste_Here!I$2:I$600, MATCH(B568, Paste_Here!A$2:A$600, 0)))&gt;=1, VALUE(INDEX(Paste_Here!I$2:I$600, MATCH(B568, Paste_Here!A$2:A$600, 0)))&lt;=4), VALUE(INDEX(Paste_Here!I$2:I$600, MATCH(B568, Paste_Here!A$2:A$600, 0))), "")), ""), ""), "")</f>
        <v/>
      </c>
      <c r="FP568" s="47"/>
      <c r="FQ568" s="2"/>
      <c r="FR568" s="47"/>
      <c r="FS568" s="2"/>
      <c r="FT568" s="47"/>
      <c r="FU568" s="2"/>
      <c r="FV568" s="47"/>
      <c r="FW568" s="2"/>
      <c r="FX568" s="47"/>
      <c r="FY568" s="2"/>
      <c r="FZ568" s="47"/>
      <c r="GA568" s="2"/>
      <c r="GB568" s="47"/>
      <c r="GU568" s="2"/>
      <c r="GV568" s="47"/>
      <c r="GW568" s="2"/>
      <c r="GX568" s="47"/>
    </row>
    <row r="569" spans="1:206">
      <c r="A569" s="47"/>
      <c r="B569" s="2" t="str">
        <f t="shared" si="48"/>
        <v/>
      </c>
      <c r="C569" s="47"/>
      <c r="D569" s="2" t="str">
        <f>IFERROR(IF(B569&lt;&gt;"", IF(COUNTIF(INDEX(Paste_Here!N$2:O$600, MATCH(B569, Paste_Here!A$2:A$600, 0), 0), "yes") &gt; 0, "No", IF(COUNTIF(INDEX(Paste_Here!N$2:O$600, MATCH(B569, Paste_Here!A$2:A$600, 0), 0), "no") &gt; 0, "Yes", "")), ""), "")</f>
        <v/>
      </c>
      <c r="E569" s="47"/>
      <c r="F569" s="84" t="str">
        <f>IFERROR(IF(B569&lt;&gt;"", IF(AND(INDEX(Paste_Here!P$2:P$600, MATCH(B569, Paste_Here!A$2:A$600, 0))&lt;&gt;"", ISNUMBER(VALUE(INDEX(Paste_Here!P$2:P$600, MATCH(B569, Paste_Here!A$2:A$600, 0))))), INDEX(Paste_Here!P$2:P$600, MATCH(B569, Paste_Here!A$2:A$600, 0)), ""), ""), "")</f>
        <v/>
      </c>
      <c r="G569" s="47"/>
      <c r="H569" s="2" t="str">
        <f>IFERROR(IF(B569&lt;&gt;"", IF(ISNUMBER(SEARCH("highrisk", LOWER(INDEX(Paste_Here!Q$2:Q$600, MATCH(B569, Paste_Here!A$2:A$600, 0))))), "High Risk", IF(ISNUMBER(SEARCH("lowrisk", LOWER(INDEX(Paste_Here!Q$2:Q$600, MATCH(B569, Paste_Here!A$2:A$600, 0))))), "Low Risk", IF(ISNUMBER(SEARCH("somerisk", LOWER(INDEX(Paste_Here!Q$2:Q$600, MATCH(B569, Paste_Here!A$2:A$600, 0))))), "Some Risk", ""))), ""), "")</f>
        <v/>
      </c>
      <c r="I569" s="47"/>
      <c r="J569" s="2"/>
      <c r="K569" s="47"/>
      <c r="L569" s="2"/>
      <c r="M569" s="47"/>
      <c r="N569" s="2"/>
      <c r="O569" s="47"/>
      <c r="P569" s="2" t="str">
        <f>IFERROR(IF(B569&lt;&gt;"", IF(AND(ISNUMBER(VALUE(INDEX(Paste_Here!R$2:R$600, MATCH(B569, Paste_Here!A$2:A$600, 0)))), INDEX(Paste_Here!R$2:R$600, MATCH(B569, Paste_Here!A$2:A$600, 0)) &lt;&gt; ""), VALUE(INDEX(Paste_Here!R$2:R$600, MATCH(B569, Paste_Here!A$2:A$600, 0))), ""), ""), "")</f>
        <v/>
      </c>
      <c r="Q569" s="47"/>
      <c r="R569" s="2"/>
      <c r="S569" s="47"/>
      <c r="W569" s="47"/>
      <c r="X569" s="2"/>
      <c r="Y569" s="47"/>
      <c r="Z569" s="2" t="str">
        <f>IFERROR(IF(B569&lt;&gt;"", IF(AND(INDEX(Paste_Here!S$2:S$600, MATCH(B569, Paste_Here!A$2:A$600, 0))&lt;&gt;"", ISNUMBER(VALUE(INDEX(Paste_Here!S$2:S$600, MATCH(B569, Paste_Here!A$2:A$600, 0))))), INDEX(Paste_Here!S$2:S$600, MATCH(B569, Paste_Here!A$2:A$600, 0)), ""), ""), "")</f>
        <v/>
      </c>
      <c r="AA569" s="47"/>
      <c r="AB569" s="2" t="str">
        <f>IFERROR(IF(B569&lt;&gt;"", IF(ISNUMBER(SEARCH("highrisk", LOWER(INDEX(Paste_Here!T$2:T$600, MATCH(B569, Paste_Here!A$2:A$600, 0))))), "High Risk", IF(ISNUMBER(SEARCH("lowrisk", LOWER(INDEX(Paste_Here!T$2:T$600, MATCH(B569, Paste_Here!A$2:A$600, 0))))), "Low Risk", IF(ISNUMBER(SEARCH("somerisk", LOWER(INDEX(Paste_Here!T$2:T$600, MATCH(B569, Paste_Here!A$2:A$600, 0))))), "Some Risk", IF(ISNUMBER(SEARCH("OT", LOWER(INDEX(Paste_Here!T$2:T$600, MATCH(B569, Paste_Here!A$2:A$600, 0))))), "On Track", "")))), ""), "")</f>
        <v/>
      </c>
      <c r="AC569" s="47"/>
      <c r="AD569" s="2"/>
      <c r="AE569" s="47"/>
      <c r="AF569" s="2"/>
      <c r="AG569" s="47"/>
      <c r="AH569" s="2"/>
      <c r="AI569" s="47"/>
      <c r="AJ569" s="2" t="str" cm="1">
        <f t="array" aca="1" ref="AJ569" ca="1">IFERROR(IF(ISNUMBER(SEARCH("BR", INDEX(Paste_Here!AB$2:AB$210, MATCH(B569, Paste_Here!A$2:A$210, 0)))), -1, 1) * VALUE(_xlfn.TEXTJOIN("", TRUE, IF(ISNUMBER(--MID(INDEX(Paste_Here!AB$2:AB$210, MATCH(B569, Paste_Here!A$2:A$210, 0)), ROW(INDIRECT("1:"&amp;LEN(INDEX(Paste_Here!AB$2:AB$210, MATCH(B569, Paste_Here!A$2:A$210, 0))))), 1)), MID(INDEX(Paste_Here!AB$2:AB$210, MATCH(B569, Paste_Here!A$2:A$210, 0)), ROW(INDIRECT("1:"&amp;LEN(INDEX(Paste_Here!AB$2:AB$210, MATCH(B569, Paste_Here!A$2:A$210, 0))))), 1), ""))), "")</f>
        <v/>
      </c>
      <c r="AK569" s="47"/>
      <c r="AL569" s="34" t="str">
        <f>IFERROR(IF(B569&lt;&gt;"", IF(AND(INDEX(Paste_Here!AF$2:AF$600, MATCH(B569, Paste_Here!A$2:A$600, 0))&lt;&gt;"", ISNUMBER(VALUE(INDEX(Paste_Here!AF$2:AF$600, MATCH(B569, Paste_Here!A$2:A$600, 0))))), INDEX(Paste_Here!AF$2:AF$600, MATCH(B569, Paste_Here!A$2:A$600, 0)), ""), ""), "")</f>
        <v/>
      </c>
      <c r="AM569" s="47"/>
      <c r="AN569" s="47"/>
      <c r="AO569" s="2" t="str">
        <f t="shared" si="49"/>
        <v/>
      </c>
      <c r="AP569" s="47"/>
      <c r="AQ569" s="34" t="str">
        <f>IFERROR(IF(B569&lt;&gt;"", IF(COUNTIF(INDEX(Paste_Here!X$2:Y$600, MATCH(B569, Paste_Here!A$2:A$600, 0), 0), "yes") &gt; 0, "No", IF(COUNTIF(INDEX(Paste_Here!X$2:Y$600, MATCH(B569, Paste_Here!A$2:A$600, 0), 0), "no") &gt; 0, "Yes", "")), ""), "")</f>
        <v/>
      </c>
      <c r="AR569" s="47"/>
      <c r="AS569" s="34" t="str">
        <f>IFERROR(IF(B569&lt;&gt;"", IF(AND(INDEX(Paste_Here!U$2:U$600, MATCH(B569, Paste_Here!A$2:A$600, 0))&lt;&gt;"", ISNUMBER(VALUE(INDEX(Paste_Here!U$2:U$600, MATCH(B569, Paste_Here!A$2:A$600, 0))))), INDEX(Paste_Here!U$2:U$600, MATCH(B569, Paste_Here!A$2:A$600, 0)), ""), ""), "")</f>
        <v/>
      </c>
      <c r="AT569" s="47"/>
      <c r="AU569" s="34" t="str">
        <f>IFERROR(IF(B569&lt;&gt;"", IF(ISNUMBER(SEARCH("highrisk", LOWER(INDEX(Paste_Here!V$2:V$600, MATCH(B569, Paste_Here!A$2:A$600, 0))))), "High Risk", IF(ISNUMBER(SEARCH("lowrisk", LOWER(INDEX(Paste_Here!V$2:V$600, MATCH(B569, Paste_Here!A$2:A$600, 0))))), "Low Risk", IF(ISNUMBER(SEARCH("somerisk", LOWER(INDEX(Paste_Here!V$2:V$600, MATCH(B569, Paste_Here!A$2:A$600, 0))))), "Some Risk", ""))), ""), "")</f>
        <v/>
      </c>
      <c r="AV569" s="47"/>
      <c r="AW569" s="34" t="str">
        <f>IFERROR(IF(B569&lt;&gt;"", IF(AND(ISNUMBER(VALUE(INDEX(Paste_Here!W$2:W$600, MATCH(B569, Paste_Here!A$2:A$600, 0)))), INDEX(Paste_Here!W$2:W$600, MATCH(B569, Paste_Here!A$2:A$600, 0)) &lt;&gt; ""), VALUE(INDEX(Paste_Here!W$2:W$600, MATCH(B569, Paste_Here!A$2:A$600, 0))), ""), ""), "")</f>
        <v/>
      </c>
      <c r="AX569" s="47"/>
      <c r="BA569" s="2" t="str">
        <f>IFERROR(IF(B569&lt;&gt;"", IF(AND(INDEX(Paste_Here!AI$2:AI$600, MATCH(B569, Paste_Here!A$2:A$600, 0))&lt;&gt;"", ISNUMBER(VALUE(INDEX(Paste_Here!AI$2:AI$600, MATCH(B569, Paste_Here!A$2:A$600, 0))))), INDEX(Paste_Here!AI$2:AI$600, MATCH(B569, Paste_Here!A$2:A$600, 0)), ""), ""), "")</f>
        <v/>
      </c>
      <c r="BB569" s="47"/>
      <c r="BC569" s="34" t="str">
        <f>IFERROR(IF(B569&lt;&gt;"", IF(ISNUMBER(SEARCH("highrisk", LOWER(INDEX(Paste_Here!AJ$2:AJ$600, MATCH(B569, Paste_Here!A$2:A$600, 0))))), "High Risk", IF(ISNUMBER(SEARCH("lowrisk", LOWER(INDEX(Paste_Here!AJ$2:AJ$600, MATCH(B569, Paste_Here!A$2:A$600, 0))))), "Low Risk", IF(ISNUMBER(SEARCH("somerisk", LOWER(INDEX(Paste_Here!AJ$2:AJ$600, MATCH(B569, Paste_Here!A$2:A$600, 0))))), "Some Risk", IF(ISNUMBER(SEARCH("OT", LOWER(INDEX(Paste_Here!AJ$2:AJ$600, MATCH(B569, Paste_Here!A$2:A$600, 0))))), "On Track", "")))), ""), "")</f>
        <v/>
      </c>
      <c r="BD569" s="47"/>
      <c r="BE569" s="34" t="str">
        <f>IFERROR(IF(B569&lt;&gt;"", IF(AND(INDEX(Paste_Here!AK$2:AK$600, MATCH(B569, Paste_Here!A$2:A$600, 0))&lt;&gt;"", ISNUMBER(VALUE(INDEX(Paste_Here!AK$2:AK$600, MATCH(B569, Paste_Here!A$2:A$600, 0))))), INDEX(Paste_Here!AK$2:AK$600, MATCH(B569, Paste_Here!A$2:A$600, 0)), ""), ""), "")</f>
        <v/>
      </c>
      <c r="BF569" s="47"/>
      <c r="BG569" s="34" t="str" cm="1">
        <f t="array" aca="1" ref="BG569" ca="1">IFERROR(IF(B569&lt;&gt;"", IF(INDEX(Paste_Here!AE$2:AE$600, MATCH(B569, Paste_Here!A$2:A$600, 0))&lt;&gt;"", IF(LEFT(INDEX(Paste_Here!AE$2:AE$600, MATCH(B569, Paste_Here!A$2:A$600, 0)), 2)="EM", -1, 1) * VALUE(_xlfn.TEXTJOIN("", TRUE, IF(ISNUMBER(MID(INDEX(Paste_Here!AE$2:AE$600, MATCH(B569, Paste_Here!A$2:A$600, 0)), ROW(INDIRECT("1:"&amp;LEN(INDEX(Paste_Here!AE$2:AE$600, MATCH(B569, Paste_Here!A$2:A$600, 0))))), 1)*1), MID(INDEX(Paste_Here!AE$2:AE$600, MATCH(B569, Paste_Here!A$2:A$600, 0)), ROW(INDIRECT("1:"&amp;LEN(INDEX(Paste_Here!AE$2:AE$600, MATCH(B569, Paste_Here!A$2:A$600, 0))))), 1), ""))), ""), ""), "")</f>
        <v/>
      </c>
      <c r="BH569" s="47"/>
      <c r="BJ569" s="47"/>
      <c r="BK569" s="2" t="str">
        <f t="shared" si="50"/>
        <v/>
      </c>
      <c r="BL569" s="47"/>
      <c r="BM569" s="34" t="str">
        <f>IFERROR(IF(B569&lt;&gt;"", IF(AND(INDEX(Paste_Here!Z$2:Z$600, MATCH(B569, Paste_Here!A$2:A$600, 0))&lt;&gt;"", ISNUMBER(VALUE(INDEX(Paste_Here!Z$2:Z$600, MATCH(B569, Paste_Here!A$2:A$600, 0))))), INDEX(Paste_Here!Z$2:Z$600, MATCH(B569, Paste_Here!A$2:A$600, 0)), ""), ""), "")</f>
        <v/>
      </c>
      <c r="BN569" s="47"/>
      <c r="BO569" s="34" t="str">
        <f>IFERROR(IF(B569&lt;&gt;"", IF(ISNUMBER(SEARCH("highrisk", LOWER(INDEX(Paste_Here!AA$2:AA$600, MATCH(B569, Paste_Here!A$2:A$600, 0))))), "High Risk", IF(ISNUMBER(SEARCH("lowrisk", LOWER(INDEX(Paste_Here!AA$2:AA$600, MATCH(B569, Paste_Here!A$2:A$600, 0))))), "Low Risk", IF(ISNUMBER(SEARCH("somerisk", LOWER(INDEX(Paste_Here!AA$2:AA$600, MATCH(B569, Paste_Here!A$2:A$600, 0))))), "Some Risk", IF(ISNUMBER(SEARCH("OT", LOWER(INDEX(Paste_Here!AA$2:AA$600, MATCH(B569, Paste_Here!A$2:A$600, 0))))), "On Track", "")))), ""), "")</f>
        <v/>
      </c>
      <c r="BP569" s="47"/>
      <c r="BQ569" s="34" t="str">
        <f>IFERROR(IF(B569&lt;&gt;"", IF(AND(INDEX(Paste_Here!AC$2:AC$600, MATCH(B569, Paste_Here!A$2:A$600, 0))&lt;&gt;"", ISNUMBER(VALUE(INDEX(Paste_Here!AC$2:AC$600, MATCH(B569, Paste_Here!A$2:A$600, 0))))), INDEX(Paste_Here!AC$2:AC$600, MATCH(B569, Paste_Here!A$2:A$600, 0)), ""), ""), "")</f>
        <v/>
      </c>
      <c r="BR569" s="47"/>
      <c r="BS569" s="34" t="str">
        <f>IFERROR(IF(B569&lt;&gt;"", IF(ISNUMBER(SEARCH("highrisk", LOWER(INDEX(Paste_Here!AD$2:AD$600, MATCH(B569, Paste_Here!A$2:A$600, 0))))), "High Risk", IF(ISNUMBER(SEARCH("lowrisk", LOWER(INDEX(Paste_Here!AD$2:AD$600, MATCH(B569, Paste_Here!A$2:A$600, 0))))), "Low Risk", IF(ISNUMBER(SEARCH("somerisk", LOWER(INDEX(Paste_Here!AD$2:AD$600, MATCH(B569, Paste_Here!A$2:A$600, 0))))), "Some Risk", IF(ISNUMBER(SEARCH("OT", LOWER(INDEX(Paste_Here!AD$2:AD$600, MATCH(B569, Paste_Here!A$2:A$600, 0))))), "On Track", "")))), ""), "")</f>
        <v/>
      </c>
      <c r="BT569" s="47"/>
      <c r="BU569" s="34"/>
      <c r="BV569" s="47"/>
      <c r="BW569" s="34"/>
      <c r="BX569" s="47"/>
      <c r="BY569" s="34"/>
      <c r="BZ569" s="47"/>
      <c r="CA569" s="34"/>
      <c r="CB569" s="49"/>
      <c r="DT569" s="47"/>
      <c r="DU569" s="47"/>
      <c r="DV569" s="2" t="str">
        <f t="shared" si="51"/>
        <v/>
      </c>
      <c r="DW569" s="47"/>
      <c r="DX569" s="2" t="str">
        <f>IFERROR(IF(B569&lt;&gt;"", IF(ISNUMBER(SEARCH("s", LOWER(INDEX(Paste_Here!M$2:M$600, MATCH(B569, Paste_Here!A$2:A$600, 0))))), "Yes", IF(INDEX(Paste_Here!M$2:M$600, MATCH(B569, Paste_Here!A$2:A$600, 0))&lt;&gt;"", "No", "")), ""), "")</f>
        <v/>
      </c>
      <c r="DY569" s="47"/>
      <c r="DZ569" s="2" t="str">
        <f>IFERROR(IF(B569&lt;&gt;"", IF(ISNUMBER(SEARCH("yes", LOWER(INDEX(Paste_Here!F$2:F$600, MATCH(B569, Paste_Here!A$2:A$600, 0))))), "Yes", IF(ISNUMBER(SEARCH("no", LOWER(INDEX(Paste_Here!F$2:F$600, MATCH(B569, Paste_Here!A$2:A$600, 0))))), "No", "")), ""), "")</f>
        <v/>
      </c>
      <c r="EA569" s="47"/>
      <c r="EB569" s="2" t="str">
        <f>IFERROR(IF(B569&lt;&gt;"", IF(ISNUMBER(SEARCH("english language learner", LOWER(INDEX(Paste_Here!C$2:C$600, MATCH(B569, Paste_Here!A$2:A$600, 0))))), "Yes", ""), ""), "")</f>
        <v/>
      </c>
      <c r="EC569" s="47"/>
      <c r="ED569" s="2" t="str">
        <f>IFERROR(IF(B569&lt;&gt;"", IF(OR(ISNUMBER(SEARCH("b", LOWER(INDEX(Paste_Here!K$2:K$600, MATCH(B569, Paste_Here!A$2:A$600, 0))))), ISNUMBER(SEARCH("h", LOWER(INDEX(Paste_Here!K$2:K$600, MATCH(B569, Paste_Here!A$2:A$600, 0))))), ISNUMBER(SEARCH("i", LOWER(INDEX(Paste_Here!K$2:K$600, MATCH(B569, Paste_Here!A$2:A$600, 0)))))), "Yes", IF(INDEX(Paste_Here!K$2:K$600, MATCH(B569, Paste_Here!A$2:A$600, 0))&lt;&gt;"", "No", "")), ""), "")</f>
        <v/>
      </c>
      <c r="EE569" s="47"/>
      <c r="EF569" s="34" t="str">
        <f>IFERROR(IF(B569&lt;&gt;"", IF(ISNUMBER(SEARCH("yes", LOWER(INDEX(Paste_Here!L$2:L$600, MATCH(B569, Paste_Here!A$2:A$600, 0))))), "Yes", IF(ISNUMBER(SEARCH("no", LOWER(INDEX(Paste_Here!L$2:L$600, MATCH(B569, Paste_Here!A$2:A$600, 0))))), "No", "")), ""), "")</f>
        <v/>
      </c>
      <c r="EG569" s="47"/>
      <c r="EH569" s="2" t="str">
        <f>IFERROR(IF(B569&lt;&gt;"", IF(ISNUMBER(SEARCH("transitional 2", LOWER(INDEX(Paste_Here!C$2:C$600, MATCH(B569, Paste_Here!A$2:A$600, 0))))), "T2", IF(ISNUMBER(SEARCH("transitional 1", LOWER(INDEX(Paste_Here!C$2:C$600, MATCH(B569, Paste_Here!A$2:A$600, 0))))), "T1", IF(ISNUMBER(SEARCH("waived ell services", LOWER(INDEX(Paste_Here!C$2:C$600, MATCH(B569, Paste_Here!A$2:A$600, 0))))), "W", ""))), ""), "")</f>
        <v/>
      </c>
      <c r="EI569" s="47"/>
      <c r="EJ569" s="2" t="str">
        <f>IFERROR(IF(B569&lt;&gt;"", IF(AND(INDEX(Paste_Here!AG$2:AG$600, MATCH(B569, Paste_Here!A$2:A$600, 0))&lt;&gt;"", ISNUMBER(VALUE(INDEX(Paste_Here!AG$2:AG$600, MATCH(B569, Paste_Here!A$2:A$600, 0))))), INDEX(Paste_Here!AG$2:AG$600, MATCH(B569, Paste_Here!A$2:A$600, 0)), ""), ""), "")</f>
        <v/>
      </c>
      <c r="EK569" s="47"/>
      <c r="EL569" s="2" t="str">
        <f>IFERROR(IF(B569&lt;&gt;"", IF(AND(INDEX(Paste_Here!AL$2:AL$600, MATCH(B569, Paste_Here!A$2:A$600, 0))&lt;&gt;"", ISNUMBER(VALUE(INDEX(Paste_Here!AL$2:AL$600, MATCH(B569, Paste_Here!A$2:A$600, 0))))), INDEX(Paste_Here!AL$2:AL$600, MATCH(B569, Paste_Here!A$2:A$600, 0)), ""), ""), "")</f>
        <v/>
      </c>
      <c r="EM569" s="47"/>
      <c r="FA569" s="4" t="str" cm="1">
        <f t="array" ref="FA569">IFERROR(INDEX(Paste_Here!$B$2:$B$600, MATCH(0, COUNTIF(FA$4:FA568, Paste_Here!$B$2:$B$600) + IF(Paste_Here!$B$2:$B$600="", 1, 0), 0)), "")</f>
        <v/>
      </c>
      <c r="FB569" s="4" t="str">
        <f>IF(FA569&lt;&gt;"", INDEX(Paste_Here!$A$2:$A$600, MATCH(FA569, Paste_Here!$B$2:$B$600, 0)), "")</f>
        <v/>
      </c>
      <c r="FC569" s="4" t="str">
        <f t="shared" si="52"/>
        <v/>
      </c>
      <c r="FD569" s="4" t="str" cm="1">
        <f t="array" ref="FD569">IFERROR(INDEX($FC$5:$FC$600, MATCH(SMALL(IF($FC$5:$FC$600&lt;&gt;"", COUNTIF($FC$5:$FC$600, "&lt;"&amp;$FC$5:$FC$600)+1), ROW()-ROW($FD$5)+1), COUNTIF($FC$5:$FC$600, "&lt;"&amp;$FC$5:$FC$600)+1, 0)), "")</f>
        <v/>
      </c>
      <c r="FF569" s="2" t="str">
        <f>IFERROR(IF(B569&lt;&gt;"", IF(AND(INDEX(Paste_Here!AH$2:AH$600, MATCH(B569, Paste_Here!A$2:A$600, 0))&lt;&gt;"", ISNUMBER(VALUE(INDEX(Paste_Here!AH$2:AH$600, MATCH(B569, Paste_Here!A$2:A$600, 0))))), INDEX(Paste_Here!AH$2:AH$600, MATCH(B569, Paste_Here!A$2:A$600, 0)), ""), ""), "")</f>
        <v/>
      </c>
      <c r="FG569" s="47"/>
      <c r="FH569" s="2" t="str">
        <f>IFERROR(IF(B569&lt;&gt;"", IF(AND(INDEX(Paste_Here!AM$2:AM$600, MATCH(B569, Paste_Here!A$2:A$600, 0))&lt;&gt;"", ISNUMBER(VALUE(INDEX(Paste_Here!AM$2:AM$600, MATCH(B569, Paste_Here!A$2:A$600, 0))))), INDEX(Paste_Here!AM$2:AM$600, MATCH(B569, Paste_Here!A$2:A$600, 0)), ""), ""), "")</f>
        <v/>
      </c>
      <c r="FI569" s="47"/>
      <c r="FJ569" s="47"/>
      <c r="FK569" s="2" t="str">
        <f t="shared" si="53"/>
        <v/>
      </c>
      <c r="FL569" s="47"/>
      <c r="FM569" s="2" t="str">
        <f>IFERROR(IF(B569&lt;&gt;"", IF(ISNUMBER(VALUE(INDEX(Paste_Here!H$2:H$600, MATCH(B569, Paste_Here!A$2:A$600, 0)))), IF(VALUE(INDEX(Paste_Here!H$2:H$600, MATCH(B569, Paste_Here!A$2:A$600, 0)))=0, "No", IF(AND(VALUE(INDEX(Paste_Here!H$2:H$600, MATCH(B569, Paste_Here!A$2:A$600, 0)))&gt;=1, VALUE(INDEX(Paste_Here!H$2:H$600, MATCH(B569, Paste_Here!A$2:A$600, 0)))&lt;=4), VALUE(INDEX(Paste_Here!H$2:H$600, MATCH(B569, Paste_Here!A$2:A$600, 0))), "")), ""), ""), "")</f>
        <v/>
      </c>
      <c r="FN569" s="47"/>
      <c r="FO569" s="34" t="str">
        <f>IFERROR(IF(B569&lt;&gt;"", IF(ISNUMBER(VALUE(INDEX(Paste_Here!I$2:I$600, MATCH(B569, Paste_Here!A$2:A$600, 0)))), IF(VALUE(INDEX(Paste_Here!I$2:I$600, MATCH(B569, Paste_Here!A$2:A$600, 0)))=0, "No", IF(AND(VALUE(INDEX(Paste_Here!I$2:I$600, MATCH(B569, Paste_Here!A$2:A$600, 0)))&gt;=1, VALUE(INDEX(Paste_Here!I$2:I$600, MATCH(B569, Paste_Here!A$2:A$600, 0)))&lt;=4), VALUE(INDEX(Paste_Here!I$2:I$600, MATCH(B569, Paste_Here!A$2:A$600, 0))), "")), ""), ""), "")</f>
        <v/>
      </c>
      <c r="FP569" s="47"/>
      <c r="FQ569" s="2"/>
      <c r="FR569" s="47"/>
      <c r="FS569" s="2"/>
      <c r="FT569" s="47"/>
      <c r="FU569" s="2"/>
      <c r="FV569" s="47"/>
      <c r="FW569" s="2"/>
      <c r="FX569" s="47"/>
      <c r="FY569" s="2"/>
      <c r="FZ569" s="47"/>
      <c r="GA569" s="2"/>
      <c r="GB569" s="47"/>
      <c r="GU569" s="2"/>
      <c r="GV569" s="47"/>
      <c r="GW569" s="2"/>
      <c r="GX569" s="47"/>
    </row>
    <row r="570" spans="1:206">
      <c r="A570" s="47"/>
      <c r="B570" s="2" t="str">
        <f t="shared" si="48"/>
        <v/>
      </c>
      <c r="C570" s="47"/>
      <c r="D570" s="2" t="str">
        <f>IFERROR(IF(B570&lt;&gt;"", IF(COUNTIF(INDEX(Paste_Here!N$2:O$600, MATCH(B570, Paste_Here!A$2:A$600, 0), 0), "yes") &gt; 0, "No", IF(COUNTIF(INDEX(Paste_Here!N$2:O$600, MATCH(B570, Paste_Here!A$2:A$600, 0), 0), "no") &gt; 0, "Yes", "")), ""), "")</f>
        <v/>
      </c>
      <c r="E570" s="47"/>
      <c r="F570" s="84" t="str">
        <f>IFERROR(IF(B570&lt;&gt;"", IF(AND(INDEX(Paste_Here!P$2:P$600, MATCH(B570, Paste_Here!A$2:A$600, 0))&lt;&gt;"", ISNUMBER(VALUE(INDEX(Paste_Here!P$2:P$600, MATCH(B570, Paste_Here!A$2:A$600, 0))))), INDEX(Paste_Here!P$2:P$600, MATCH(B570, Paste_Here!A$2:A$600, 0)), ""), ""), "")</f>
        <v/>
      </c>
      <c r="G570" s="47"/>
      <c r="H570" s="2" t="str">
        <f>IFERROR(IF(B570&lt;&gt;"", IF(ISNUMBER(SEARCH("highrisk", LOWER(INDEX(Paste_Here!Q$2:Q$600, MATCH(B570, Paste_Here!A$2:A$600, 0))))), "High Risk", IF(ISNUMBER(SEARCH("lowrisk", LOWER(INDEX(Paste_Here!Q$2:Q$600, MATCH(B570, Paste_Here!A$2:A$600, 0))))), "Low Risk", IF(ISNUMBER(SEARCH("somerisk", LOWER(INDEX(Paste_Here!Q$2:Q$600, MATCH(B570, Paste_Here!A$2:A$600, 0))))), "Some Risk", ""))), ""), "")</f>
        <v/>
      </c>
      <c r="I570" s="47"/>
      <c r="J570" s="2"/>
      <c r="K570" s="47"/>
      <c r="L570" s="2"/>
      <c r="M570" s="47"/>
      <c r="N570" s="2"/>
      <c r="O570" s="47"/>
      <c r="P570" s="2" t="str">
        <f>IFERROR(IF(B570&lt;&gt;"", IF(AND(ISNUMBER(VALUE(INDEX(Paste_Here!R$2:R$600, MATCH(B570, Paste_Here!A$2:A$600, 0)))), INDEX(Paste_Here!R$2:R$600, MATCH(B570, Paste_Here!A$2:A$600, 0)) &lt;&gt; ""), VALUE(INDEX(Paste_Here!R$2:R$600, MATCH(B570, Paste_Here!A$2:A$600, 0))), ""), ""), "")</f>
        <v/>
      </c>
      <c r="Q570" s="47"/>
      <c r="R570" s="2"/>
      <c r="S570" s="47"/>
      <c r="W570" s="47"/>
      <c r="X570" s="2"/>
      <c r="Y570" s="47"/>
      <c r="Z570" s="2" t="str">
        <f>IFERROR(IF(B570&lt;&gt;"", IF(AND(INDEX(Paste_Here!S$2:S$600, MATCH(B570, Paste_Here!A$2:A$600, 0))&lt;&gt;"", ISNUMBER(VALUE(INDEX(Paste_Here!S$2:S$600, MATCH(B570, Paste_Here!A$2:A$600, 0))))), INDEX(Paste_Here!S$2:S$600, MATCH(B570, Paste_Here!A$2:A$600, 0)), ""), ""), "")</f>
        <v/>
      </c>
      <c r="AA570" s="47"/>
      <c r="AB570" s="2" t="str">
        <f>IFERROR(IF(B570&lt;&gt;"", IF(ISNUMBER(SEARCH("highrisk", LOWER(INDEX(Paste_Here!T$2:T$600, MATCH(B570, Paste_Here!A$2:A$600, 0))))), "High Risk", IF(ISNUMBER(SEARCH("lowrisk", LOWER(INDEX(Paste_Here!T$2:T$600, MATCH(B570, Paste_Here!A$2:A$600, 0))))), "Low Risk", IF(ISNUMBER(SEARCH("somerisk", LOWER(INDEX(Paste_Here!T$2:T$600, MATCH(B570, Paste_Here!A$2:A$600, 0))))), "Some Risk", IF(ISNUMBER(SEARCH("OT", LOWER(INDEX(Paste_Here!T$2:T$600, MATCH(B570, Paste_Here!A$2:A$600, 0))))), "On Track", "")))), ""), "")</f>
        <v/>
      </c>
      <c r="AC570" s="47"/>
      <c r="AD570" s="2"/>
      <c r="AE570" s="47"/>
      <c r="AF570" s="2"/>
      <c r="AG570" s="47"/>
      <c r="AH570" s="2"/>
      <c r="AI570" s="47"/>
      <c r="AJ570" s="2" t="str" cm="1">
        <f t="array" aca="1" ref="AJ570" ca="1">IFERROR(IF(ISNUMBER(SEARCH("BR", INDEX(Paste_Here!AB$2:AB$210, MATCH(B570, Paste_Here!A$2:A$210, 0)))), -1, 1) * VALUE(_xlfn.TEXTJOIN("", TRUE, IF(ISNUMBER(--MID(INDEX(Paste_Here!AB$2:AB$210, MATCH(B570, Paste_Here!A$2:A$210, 0)), ROW(INDIRECT("1:"&amp;LEN(INDEX(Paste_Here!AB$2:AB$210, MATCH(B570, Paste_Here!A$2:A$210, 0))))), 1)), MID(INDEX(Paste_Here!AB$2:AB$210, MATCH(B570, Paste_Here!A$2:A$210, 0)), ROW(INDIRECT("1:"&amp;LEN(INDEX(Paste_Here!AB$2:AB$210, MATCH(B570, Paste_Here!A$2:A$210, 0))))), 1), ""))), "")</f>
        <v/>
      </c>
      <c r="AK570" s="47"/>
      <c r="AL570" s="34" t="str">
        <f>IFERROR(IF(B570&lt;&gt;"", IF(AND(INDEX(Paste_Here!AF$2:AF$600, MATCH(B570, Paste_Here!A$2:A$600, 0))&lt;&gt;"", ISNUMBER(VALUE(INDEX(Paste_Here!AF$2:AF$600, MATCH(B570, Paste_Here!A$2:A$600, 0))))), INDEX(Paste_Here!AF$2:AF$600, MATCH(B570, Paste_Here!A$2:A$600, 0)), ""), ""), "")</f>
        <v/>
      </c>
      <c r="AM570" s="47"/>
      <c r="AN570" s="47"/>
      <c r="AO570" s="2" t="str">
        <f t="shared" si="49"/>
        <v/>
      </c>
      <c r="AP570" s="47"/>
      <c r="AQ570" s="34" t="str">
        <f>IFERROR(IF(B570&lt;&gt;"", IF(COUNTIF(INDEX(Paste_Here!X$2:Y$600, MATCH(B570, Paste_Here!A$2:A$600, 0), 0), "yes") &gt; 0, "No", IF(COUNTIF(INDEX(Paste_Here!X$2:Y$600, MATCH(B570, Paste_Here!A$2:A$600, 0), 0), "no") &gt; 0, "Yes", "")), ""), "")</f>
        <v/>
      </c>
      <c r="AR570" s="47"/>
      <c r="AS570" s="34" t="str">
        <f>IFERROR(IF(B570&lt;&gt;"", IF(AND(INDEX(Paste_Here!U$2:U$600, MATCH(B570, Paste_Here!A$2:A$600, 0))&lt;&gt;"", ISNUMBER(VALUE(INDEX(Paste_Here!U$2:U$600, MATCH(B570, Paste_Here!A$2:A$600, 0))))), INDEX(Paste_Here!U$2:U$600, MATCH(B570, Paste_Here!A$2:A$600, 0)), ""), ""), "")</f>
        <v/>
      </c>
      <c r="AT570" s="47"/>
      <c r="AU570" s="34" t="str">
        <f>IFERROR(IF(B570&lt;&gt;"", IF(ISNUMBER(SEARCH("highrisk", LOWER(INDEX(Paste_Here!V$2:V$600, MATCH(B570, Paste_Here!A$2:A$600, 0))))), "High Risk", IF(ISNUMBER(SEARCH("lowrisk", LOWER(INDEX(Paste_Here!V$2:V$600, MATCH(B570, Paste_Here!A$2:A$600, 0))))), "Low Risk", IF(ISNUMBER(SEARCH("somerisk", LOWER(INDEX(Paste_Here!V$2:V$600, MATCH(B570, Paste_Here!A$2:A$600, 0))))), "Some Risk", ""))), ""), "")</f>
        <v/>
      </c>
      <c r="AV570" s="47"/>
      <c r="AW570" s="34" t="str">
        <f>IFERROR(IF(B570&lt;&gt;"", IF(AND(ISNUMBER(VALUE(INDEX(Paste_Here!W$2:W$600, MATCH(B570, Paste_Here!A$2:A$600, 0)))), INDEX(Paste_Here!W$2:W$600, MATCH(B570, Paste_Here!A$2:A$600, 0)) &lt;&gt; ""), VALUE(INDEX(Paste_Here!W$2:W$600, MATCH(B570, Paste_Here!A$2:A$600, 0))), ""), ""), "")</f>
        <v/>
      </c>
      <c r="AX570" s="47"/>
      <c r="BA570" s="2" t="str">
        <f>IFERROR(IF(B570&lt;&gt;"", IF(AND(INDEX(Paste_Here!AI$2:AI$600, MATCH(B570, Paste_Here!A$2:A$600, 0))&lt;&gt;"", ISNUMBER(VALUE(INDEX(Paste_Here!AI$2:AI$600, MATCH(B570, Paste_Here!A$2:A$600, 0))))), INDEX(Paste_Here!AI$2:AI$600, MATCH(B570, Paste_Here!A$2:A$600, 0)), ""), ""), "")</f>
        <v/>
      </c>
      <c r="BB570" s="47"/>
      <c r="BC570" s="34" t="str">
        <f>IFERROR(IF(B570&lt;&gt;"", IF(ISNUMBER(SEARCH("highrisk", LOWER(INDEX(Paste_Here!AJ$2:AJ$600, MATCH(B570, Paste_Here!A$2:A$600, 0))))), "High Risk", IF(ISNUMBER(SEARCH("lowrisk", LOWER(INDEX(Paste_Here!AJ$2:AJ$600, MATCH(B570, Paste_Here!A$2:A$600, 0))))), "Low Risk", IF(ISNUMBER(SEARCH("somerisk", LOWER(INDEX(Paste_Here!AJ$2:AJ$600, MATCH(B570, Paste_Here!A$2:A$600, 0))))), "Some Risk", IF(ISNUMBER(SEARCH("OT", LOWER(INDEX(Paste_Here!AJ$2:AJ$600, MATCH(B570, Paste_Here!A$2:A$600, 0))))), "On Track", "")))), ""), "")</f>
        <v/>
      </c>
      <c r="BD570" s="47"/>
      <c r="BE570" s="34" t="str">
        <f>IFERROR(IF(B570&lt;&gt;"", IF(AND(INDEX(Paste_Here!AK$2:AK$600, MATCH(B570, Paste_Here!A$2:A$600, 0))&lt;&gt;"", ISNUMBER(VALUE(INDEX(Paste_Here!AK$2:AK$600, MATCH(B570, Paste_Here!A$2:A$600, 0))))), INDEX(Paste_Here!AK$2:AK$600, MATCH(B570, Paste_Here!A$2:A$600, 0)), ""), ""), "")</f>
        <v/>
      </c>
      <c r="BF570" s="47"/>
      <c r="BG570" s="34" t="str" cm="1">
        <f t="array" aca="1" ref="BG570" ca="1">IFERROR(IF(B570&lt;&gt;"", IF(INDEX(Paste_Here!AE$2:AE$600, MATCH(B570, Paste_Here!A$2:A$600, 0))&lt;&gt;"", IF(LEFT(INDEX(Paste_Here!AE$2:AE$600, MATCH(B570, Paste_Here!A$2:A$600, 0)), 2)="EM", -1, 1) * VALUE(_xlfn.TEXTJOIN("", TRUE, IF(ISNUMBER(MID(INDEX(Paste_Here!AE$2:AE$600, MATCH(B570, Paste_Here!A$2:A$600, 0)), ROW(INDIRECT("1:"&amp;LEN(INDEX(Paste_Here!AE$2:AE$600, MATCH(B570, Paste_Here!A$2:A$600, 0))))), 1)*1), MID(INDEX(Paste_Here!AE$2:AE$600, MATCH(B570, Paste_Here!A$2:A$600, 0)), ROW(INDIRECT("1:"&amp;LEN(INDEX(Paste_Here!AE$2:AE$600, MATCH(B570, Paste_Here!A$2:A$600, 0))))), 1), ""))), ""), ""), "")</f>
        <v/>
      </c>
      <c r="BH570" s="47"/>
      <c r="BJ570" s="47"/>
      <c r="BK570" s="2" t="str">
        <f t="shared" si="50"/>
        <v/>
      </c>
      <c r="BL570" s="47"/>
      <c r="BM570" s="34" t="str">
        <f>IFERROR(IF(B570&lt;&gt;"", IF(AND(INDEX(Paste_Here!Z$2:Z$600, MATCH(B570, Paste_Here!A$2:A$600, 0))&lt;&gt;"", ISNUMBER(VALUE(INDEX(Paste_Here!Z$2:Z$600, MATCH(B570, Paste_Here!A$2:A$600, 0))))), INDEX(Paste_Here!Z$2:Z$600, MATCH(B570, Paste_Here!A$2:A$600, 0)), ""), ""), "")</f>
        <v/>
      </c>
      <c r="BN570" s="47"/>
      <c r="BO570" s="34" t="str">
        <f>IFERROR(IF(B570&lt;&gt;"", IF(ISNUMBER(SEARCH("highrisk", LOWER(INDEX(Paste_Here!AA$2:AA$600, MATCH(B570, Paste_Here!A$2:A$600, 0))))), "High Risk", IF(ISNUMBER(SEARCH("lowrisk", LOWER(INDEX(Paste_Here!AA$2:AA$600, MATCH(B570, Paste_Here!A$2:A$600, 0))))), "Low Risk", IF(ISNUMBER(SEARCH("somerisk", LOWER(INDEX(Paste_Here!AA$2:AA$600, MATCH(B570, Paste_Here!A$2:A$600, 0))))), "Some Risk", IF(ISNUMBER(SEARCH("OT", LOWER(INDEX(Paste_Here!AA$2:AA$600, MATCH(B570, Paste_Here!A$2:A$600, 0))))), "On Track", "")))), ""), "")</f>
        <v/>
      </c>
      <c r="BP570" s="47"/>
      <c r="BQ570" s="34" t="str">
        <f>IFERROR(IF(B570&lt;&gt;"", IF(AND(INDEX(Paste_Here!AC$2:AC$600, MATCH(B570, Paste_Here!A$2:A$600, 0))&lt;&gt;"", ISNUMBER(VALUE(INDEX(Paste_Here!AC$2:AC$600, MATCH(B570, Paste_Here!A$2:A$600, 0))))), INDEX(Paste_Here!AC$2:AC$600, MATCH(B570, Paste_Here!A$2:A$600, 0)), ""), ""), "")</f>
        <v/>
      </c>
      <c r="BR570" s="47"/>
      <c r="BS570" s="34" t="str">
        <f>IFERROR(IF(B570&lt;&gt;"", IF(ISNUMBER(SEARCH("highrisk", LOWER(INDEX(Paste_Here!AD$2:AD$600, MATCH(B570, Paste_Here!A$2:A$600, 0))))), "High Risk", IF(ISNUMBER(SEARCH("lowrisk", LOWER(INDEX(Paste_Here!AD$2:AD$600, MATCH(B570, Paste_Here!A$2:A$600, 0))))), "Low Risk", IF(ISNUMBER(SEARCH("somerisk", LOWER(INDEX(Paste_Here!AD$2:AD$600, MATCH(B570, Paste_Here!A$2:A$600, 0))))), "Some Risk", IF(ISNUMBER(SEARCH("OT", LOWER(INDEX(Paste_Here!AD$2:AD$600, MATCH(B570, Paste_Here!A$2:A$600, 0))))), "On Track", "")))), ""), "")</f>
        <v/>
      </c>
      <c r="BT570" s="47"/>
      <c r="BU570" s="34"/>
      <c r="BV570" s="47"/>
      <c r="BW570" s="34"/>
      <c r="BX570" s="47"/>
      <c r="BY570" s="34"/>
      <c r="BZ570" s="47"/>
      <c r="CA570" s="34"/>
      <c r="CB570" s="49"/>
      <c r="DT570" s="47"/>
      <c r="DU570" s="47"/>
      <c r="DV570" s="2" t="str">
        <f t="shared" si="51"/>
        <v/>
      </c>
      <c r="DW570" s="47"/>
      <c r="DX570" s="2" t="str">
        <f>IFERROR(IF(B570&lt;&gt;"", IF(ISNUMBER(SEARCH("s", LOWER(INDEX(Paste_Here!M$2:M$600, MATCH(B570, Paste_Here!A$2:A$600, 0))))), "Yes", IF(INDEX(Paste_Here!M$2:M$600, MATCH(B570, Paste_Here!A$2:A$600, 0))&lt;&gt;"", "No", "")), ""), "")</f>
        <v/>
      </c>
      <c r="DY570" s="47"/>
      <c r="DZ570" s="2" t="str">
        <f>IFERROR(IF(B570&lt;&gt;"", IF(ISNUMBER(SEARCH("yes", LOWER(INDEX(Paste_Here!F$2:F$600, MATCH(B570, Paste_Here!A$2:A$600, 0))))), "Yes", IF(ISNUMBER(SEARCH("no", LOWER(INDEX(Paste_Here!F$2:F$600, MATCH(B570, Paste_Here!A$2:A$600, 0))))), "No", "")), ""), "")</f>
        <v/>
      </c>
      <c r="EA570" s="47"/>
      <c r="EB570" s="2" t="str">
        <f>IFERROR(IF(B570&lt;&gt;"", IF(ISNUMBER(SEARCH("english language learner", LOWER(INDEX(Paste_Here!C$2:C$600, MATCH(B570, Paste_Here!A$2:A$600, 0))))), "Yes", ""), ""), "")</f>
        <v/>
      </c>
      <c r="EC570" s="47"/>
      <c r="ED570" s="2" t="str">
        <f>IFERROR(IF(B570&lt;&gt;"", IF(OR(ISNUMBER(SEARCH("b", LOWER(INDEX(Paste_Here!K$2:K$600, MATCH(B570, Paste_Here!A$2:A$600, 0))))), ISNUMBER(SEARCH("h", LOWER(INDEX(Paste_Here!K$2:K$600, MATCH(B570, Paste_Here!A$2:A$600, 0))))), ISNUMBER(SEARCH("i", LOWER(INDEX(Paste_Here!K$2:K$600, MATCH(B570, Paste_Here!A$2:A$600, 0)))))), "Yes", IF(INDEX(Paste_Here!K$2:K$600, MATCH(B570, Paste_Here!A$2:A$600, 0))&lt;&gt;"", "No", "")), ""), "")</f>
        <v/>
      </c>
      <c r="EE570" s="47"/>
      <c r="EF570" s="34" t="str">
        <f>IFERROR(IF(B570&lt;&gt;"", IF(ISNUMBER(SEARCH("yes", LOWER(INDEX(Paste_Here!L$2:L$600, MATCH(B570, Paste_Here!A$2:A$600, 0))))), "Yes", IF(ISNUMBER(SEARCH("no", LOWER(INDEX(Paste_Here!L$2:L$600, MATCH(B570, Paste_Here!A$2:A$600, 0))))), "No", "")), ""), "")</f>
        <v/>
      </c>
      <c r="EG570" s="47"/>
      <c r="EH570" s="2" t="str">
        <f>IFERROR(IF(B570&lt;&gt;"", IF(ISNUMBER(SEARCH("transitional 2", LOWER(INDEX(Paste_Here!C$2:C$600, MATCH(B570, Paste_Here!A$2:A$600, 0))))), "T2", IF(ISNUMBER(SEARCH("transitional 1", LOWER(INDEX(Paste_Here!C$2:C$600, MATCH(B570, Paste_Here!A$2:A$600, 0))))), "T1", IF(ISNUMBER(SEARCH("waived ell services", LOWER(INDEX(Paste_Here!C$2:C$600, MATCH(B570, Paste_Here!A$2:A$600, 0))))), "W", ""))), ""), "")</f>
        <v/>
      </c>
      <c r="EI570" s="47"/>
      <c r="EJ570" s="2" t="str">
        <f>IFERROR(IF(B570&lt;&gt;"", IF(AND(INDEX(Paste_Here!AG$2:AG$600, MATCH(B570, Paste_Here!A$2:A$600, 0))&lt;&gt;"", ISNUMBER(VALUE(INDEX(Paste_Here!AG$2:AG$600, MATCH(B570, Paste_Here!A$2:A$600, 0))))), INDEX(Paste_Here!AG$2:AG$600, MATCH(B570, Paste_Here!A$2:A$600, 0)), ""), ""), "")</f>
        <v/>
      </c>
      <c r="EK570" s="47"/>
      <c r="EL570" s="2" t="str">
        <f>IFERROR(IF(B570&lt;&gt;"", IF(AND(INDEX(Paste_Here!AL$2:AL$600, MATCH(B570, Paste_Here!A$2:A$600, 0))&lt;&gt;"", ISNUMBER(VALUE(INDEX(Paste_Here!AL$2:AL$600, MATCH(B570, Paste_Here!A$2:A$600, 0))))), INDEX(Paste_Here!AL$2:AL$600, MATCH(B570, Paste_Here!A$2:A$600, 0)), ""), ""), "")</f>
        <v/>
      </c>
      <c r="EM570" s="47"/>
      <c r="FA570" s="4" t="str" cm="1">
        <f t="array" ref="FA570">IFERROR(INDEX(Paste_Here!$B$2:$B$600, MATCH(0, COUNTIF(FA$4:FA569, Paste_Here!$B$2:$B$600) + IF(Paste_Here!$B$2:$B$600="", 1, 0), 0)), "")</f>
        <v/>
      </c>
      <c r="FB570" s="4" t="str">
        <f>IF(FA570&lt;&gt;"", INDEX(Paste_Here!$A$2:$A$600, MATCH(FA570, Paste_Here!$B$2:$B$600, 0)), "")</f>
        <v/>
      </c>
      <c r="FC570" s="4" t="str">
        <f t="shared" si="52"/>
        <v/>
      </c>
      <c r="FD570" s="4" t="str" cm="1">
        <f t="array" ref="FD570">IFERROR(INDEX($FC$5:$FC$600, MATCH(SMALL(IF($FC$5:$FC$600&lt;&gt;"", COUNTIF($FC$5:$FC$600, "&lt;"&amp;$FC$5:$FC$600)+1), ROW()-ROW($FD$5)+1), COUNTIF($FC$5:$FC$600, "&lt;"&amp;$FC$5:$FC$600)+1, 0)), "")</f>
        <v/>
      </c>
      <c r="FF570" s="2" t="str">
        <f>IFERROR(IF(B570&lt;&gt;"", IF(AND(INDEX(Paste_Here!AH$2:AH$600, MATCH(B570, Paste_Here!A$2:A$600, 0))&lt;&gt;"", ISNUMBER(VALUE(INDEX(Paste_Here!AH$2:AH$600, MATCH(B570, Paste_Here!A$2:A$600, 0))))), INDEX(Paste_Here!AH$2:AH$600, MATCH(B570, Paste_Here!A$2:A$600, 0)), ""), ""), "")</f>
        <v/>
      </c>
      <c r="FG570" s="47"/>
      <c r="FH570" s="2" t="str">
        <f>IFERROR(IF(B570&lt;&gt;"", IF(AND(INDEX(Paste_Here!AM$2:AM$600, MATCH(B570, Paste_Here!A$2:A$600, 0))&lt;&gt;"", ISNUMBER(VALUE(INDEX(Paste_Here!AM$2:AM$600, MATCH(B570, Paste_Here!A$2:A$600, 0))))), INDEX(Paste_Here!AM$2:AM$600, MATCH(B570, Paste_Here!A$2:A$600, 0)), ""), ""), "")</f>
        <v/>
      </c>
      <c r="FI570" s="47"/>
      <c r="FJ570" s="47"/>
      <c r="FK570" s="2" t="str">
        <f t="shared" si="53"/>
        <v/>
      </c>
      <c r="FL570" s="47"/>
      <c r="FM570" s="2" t="str">
        <f>IFERROR(IF(B570&lt;&gt;"", IF(ISNUMBER(VALUE(INDEX(Paste_Here!H$2:H$600, MATCH(B570, Paste_Here!A$2:A$600, 0)))), IF(VALUE(INDEX(Paste_Here!H$2:H$600, MATCH(B570, Paste_Here!A$2:A$600, 0)))=0, "No", IF(AND(VALUE(INDEX(Paste_Here!H$2:H$600, MATCH(B570, Paste_Here!A$2:A$600, 0)))&gt;=1, VALUE(INDEX(Paste_Here!H$2:H$600, MATCH(B570, Paste_Here!A$2:A$600, 0)))&lt;=4), VALUE(INDEX(Paste_Here!H$2:H$600, MATCH(B570, Paste_Here!A$2:A$600, 0))), "")), ""), ""), "")</f>
        <v/>
      </c>
      <c r="FN570" s="47"/>
      <c r="FO570" s="34" t="str">
        <f>IFERROR(IF(B570&lt;&gt;"", IF(ISNUMBER(VALUE(INDEX(Paste_Here!I$2:I$600, MATCH(B570, Paste_Here!A$2:A$600, 0)))), IF(VALUE(INDEX(Paste_Here!I$2:I$600, MATCH(B570, Paste_Here!A$2:A$600, 0)))=0, "No", IF(AND(VALUE(INDEX(Paste_Here!I$2:I$600, MATCH(B570, Paste_Here!A$2:A$600, 0)))&gt;=1, VALUE(INDEX(Paste_Here!I$2:I$600, MATCH(B570, Paste_Here!A$2:A$600, 0)))&lt;=4), VALUE(INDEX(Paste_Here!I$2:I$600, MATCH(B570, Paste_Here!A$2:A$600, 0))), "")), ""), ""), "")</f>
        <v/>
      </c>
      <c r="FP570" s="47"/>
      <c r="FQ570" s="2"/>
      <c r="FR570" s="47"/>
      <c r="FS570" s="2"/>
      <c r="FT570" s="47"/>
      <c r="FU570" s="2"/>
      <c r="FV570" s="47"/>
      <c r="FW570" s="2"/>
      <c r="FX570" s="47"/>
      <c r="FY570" s="2"/>
      <c r="FZ570" s="47"/>
      <c r="GA570" s="2"/>
      <c r="GB570" s="47"/>
      <c r="GU570" s="2"/>
      <c r="GV570" s="47"/>
      <c r="GW570" s="2"/>
      <c r="GX570" s="47"/>
    </row>
    <row r="571" spans="1:206">
      <c r="A571" s="47"/>
      <c r="B571" s="2" t="str">
        <f t="shared" si="48"/>
        <v/>
      </c>
      <c r="C571" s="47"/>
      <c r="D571" s="2" t="str">
        <f>IFERROR(IF(B571&lt;&gt;"", IF(COUNTIF(INDEX(Paste_Here!N$2:O$600, MATCH(B571, Paste_Here!A$2:A$600, 0), 0), "yes") &gt; 0, "No", IF(COUNTIF(INDEX(Paste_Here!N$2:O$600, MATCH(B571, Paste_Here!A$2:A$600, 0), 0), "no") &gt; 0, "Yes", "")), ""), "")</f>
        <v/>
      </c>
      <c r="E571" s="47"/>
      <c r="F571" s="84" t="str">
        <f>IFERROR(IF(B571&lt;&gt;"", IF(AND(INDEX(Paste_Here!P$2:P$600, MATCH(B571, Paste_Here!A$2:A$600, 0))&lt;&gt;"", ISNUMBER(VALUE(INDEX(Paste_Here!P$2:P$600, MATCH(B571, Paste_Here!A$2:A$600, 0))))), INDEX(Paste_Here!P$2:P$600, MATCH(B571, Paste_Here!A$2:A$600, 0)), ""), ""), "")</f>
        <v/>
      </c>
      <c r="G571" s="47"/>
      <c r="H571" s="2" t="str">
        <f>IFERROR(IF(B571&lt;&gt;"", IF(ISNUMBER(SEARCH("highrisk", LOWER(INDEX(Paste_Here!Q$2:Q$600, MATCH(B571, Paste_Here!A$2:A$600, 0))))), "High Risk", IF(ISNUMBER(SEARCH("lowrisk", LOWER(INDEX(Paste_Here!Q$2:Q$600, MATCH(B571, Paste_Here!A$2:A$600, 0))))), "Low Risk", IF(ISNUMBER(SEARCH("somerisk", LOWER(INDEX(Paste_Here!Q$2:Q$600, MATCH(B571, Paste_Here!A$2:A$600, 0))))), "Some Risk", ""))), ""), "")</f>
        <v/>
      </c>
      <c r="I571" s="47"/>
      <c r="J571" s="2"/>
      <c r="K571" s="47"/>
      <c r="L571" s="2"/>
      <c r="M571" s="47"/>
      <c r="N571" s="2"/>
      <c r="O571" s="47"/>
      <c r="P571" s="2" t="str">
        <f>IFERROR(IF(B571&lt;&gt;"", IF(AND(ISNUMBER(VALUE(INDEX(Paste_Here!R$2:R$600, MATCH(B571, Paste_Here!A$2:A$600, 0)))), INDEX(Paste_Here!R$2:R$600, MATCH(B571, Paste_Here!A$2:A$600, 0)) &lt;&gt; ""), VALUE(INDEX(Paste_Here!R$2:R$600, MATCH(B571, Paste_Here!A$2:A$600, 0))), ""), ""), "")</f>
        <v/>
      </c>
      <c r="Q571" s="47"/>
      <c r="R571" s="2"/>
      <c r="S571" s="47"/>
      <c r="W571" s="47"/>
      <c r="X571" s="2"/>
      <c r="Y571" s="47"/>
      <c r="Z571" s="2" t="str">
        <f>IFERROR(IF(B571&lt;&gt;"", IF(AND(INDEX(Paste_Here!S$2:S$600, MATCH(B571, Paste_Here!A$2:A$600, 0))&lt;&gt;"", ISNUMBER(VALUE(INDEX(Paste_Here!S$2:S$600, MATCH(B571, Paste_Here!A$2:A$600, 0))))), INDEX(Paste_Here!S$2:S$600, MATCH(B571, Paste_Here!A$2:A$600, 0)), ""), ""), "")</f>
        <v/>
      </c>
      <c r="AA571" s="47"/>
      <c r="AB571" s="2" t="str">
        <f>IFERROR(IF(B571&lt;&gt;"", IF(ISNUMBER(SEARCH("highrisk", LOWER(INDEX(Paste_Here!T$2:T$600, MATCH(B571, Paste_Here!A$2:A$600, 0))))), "High Risk", IF(ISNUMBER(SEARCH("lowrisk", LOWER(INDEX(Paste_Here!T$2:T$600, MATCH(B571, Paste_Here!A$2:A$600, 0))))), "Low Risk", IF(ISNUMBER(SEARCH("somerisk", LOWER(INDEX(Paste_Here!T$2:T$600, MATCH(B571, Paste_Here!A$2:A$600, 0))))), "Some Risk", IF(ISNUMBER(SEARCH("OT", LOWER(INDEX(Paste_Here!T$2:T$600, MATCH(B571, Paste_Here!A$2:A$600, 0))))), "On Track", "")))), ""), "")</f>
        <v/>
      </c>
      <c r="AC571" s="47"/>
      <c r="AD571" s="2"/>
      <c r="AE571" s="47"/>
      <c r="AF571" s="2"/>
      <c r="AG571" s="47"/>
      <c r="AH571" s="2"/>
      <c r="AI571" s="47"/>
      <c r="AJ571" s="2" t="str" cm="1">
        <f t="array" aca="1" ref="AJ571" ca="1">IFERROR(IF(ISNUMBER(SEARCH("BR", INDEX(Paste_Here!AB$2:AB$210, MATCH(B571, Paste_Here!A$2:A$210, 0)))), -1, 1) * VALUE(_xlfn.TEXTJOIN("", TRUE, IF(ISNUMBER(--MID(INDEX(Paste_Here!AB$2:AB$210, MATCH(B571, Paste_Here!A$2:A$210, 0)), ROW(INDIRECT("1:"&amp;LEN(INDEX(Paste_Here!AB$2:AB$210, MATCH(B571, Paste_Here!A$2:A$210, 0))))), 1)), MID(INDEX(Paste_Here!AB$2:AB$210, MATCH(B571, Paste_Here!A$2:A$210, 0)), ROW(INDIRECT("1:"&amp;LEN(INDEX(Paste_Here!AB$2:AB$210, MATCH(B571, Paste_Here!A$2:A$210, 0))))), 1), ""))), "")</f>
        <v/>
      </c>
      <c r="AK571" s="47"/>
      <c r="AL571" s="34" t="str">
        <f>IFERROR(IF(B571&lt;&gt;"", IF(AND(INDEX(Paste_Here!AF$2:AF$600, MATCH(B571, Paste_Here!A$2:A$600, 0))&lt;&gt;"", ISNUMBER(VALUE(INDEX(Paste_Here!AF$2:AF$600, MATCH(B571, Paste_Here!A$2:A$600, 0))))), INDEX(Paste_Here!AF$2:AF$600, MATCH(B571, Paste_Here!A$2:A$600, 0)), ""), ""), "")</f>
        <v/>
      </c>
      <c r="AM571" s="47"/>
      <c r="AN571" s="47"/>
      <c r="AO571" s="2" t="str">
        <f t="shared" si="49"/>
        <v/>
      </c>
      <c r="AP571" s="47"/>
      <c r="AQ571" s="34" t="str">
        <f>IFERROR(IF(B571&lt;&gt;"", IF(COUNTIF(INDEX(Paste_Here!X$2:Y$600, MATCH(B571, Paste_Here!A$2:A$600, 0), 0), "yes") &gt; 0, "No", IF(COUNTIF(INDEX(Paste_Here!X$2:Y$600, MATCH(B571, Paste_Here!A$2:A$600, 0), 0), "no") &gt; 0, "Yes", "")), ""), "")</f>
        <v/>
      </c>
      <c r="AR571" s="47"/>
      <c r="AS571" s="34" t="str">
        <f>IFERROR(IF(B571&lt;&gt;"", IF(AND(INDEX(Paste_Here!U$2:U$600, MATCH(B571, Paste_Here!A$2:A$600, 0))&lt;&gt;"", ISNUMBER(VALUE(INDEX(Paste_Here!U$2:U$600, MATCH(B571, Paste_Here!A$2:A$600, 0))))), INDEX(Paste_Here!U$2:U$600, MATCH(B571, Paste_Here!A$2:A$600, 0)), ""), ""), "")</f>
        <v/>
      </c>
      <c r="AT571" s="47"/>
      <c r="AU571" s="34" t="str">
        <f>IFERROR(IF(B571&lt;&gt;"", IF(ISNUMBER(SEARCH("highrisk", LOWER(INDEX(Paste_Here!V$2:V$600, MATCH(B571, Paste_Here!A$2:A$600, 0))))), "High Risk", IF(ISNUMBER(SEARCH("lowrisk", LOWER(INDEX(Paste_Here!V$2:V$600, MATCH(B571, Paste_Here!A$2:A$600, 0))))), "Low Risk", IF(ISNUMBER(SEARCH("somerisk", LOWER(INDEX(Paste_Here!V$2:V$600, MATCH(B571, Paste_Here!A$2:A$600, 0))))), "Some Risk", ""))), ""), "")</f>
        <v/>
      </c>
      <c r="AV571" s="47"/>
      <c r="AW571" s="34" t="str">
        <f>IFERROR(IF(B571&lt;&gt;"", IF(AND(ISNUMBER(VALUE(INDEX(Paste_Here!W$2:W$600, MATCH(B571, Paste_Here!A$2:A$600, 0)))), INDEX(Paste_Here!W$2:W$600, MATCH(B571, Paste_Here!A$2:A$600, 0)) &lt;&gt; ""), VALUE(INDEX(Paste_Here!W$2:W$600, MATCH(B571, Paste_Here!A$2:A$600, 0))), ""), ""), "")</f>
        <v/>
      </c>
      <c r="AX571" s="47"/>
      <c r="BA571" s="2" t="str">
        <f>IFERROR(IF(B571&lt;&gt;"", IF(AND(INDEX(Paste_Here!AI$2:AI$600, MATCH(B571, Paste_Here!A$2:A$600, 0))&lt;&gt;"", ISNUMBER(VALUE(INDEX(Paste_Here!AI$2:AI$600, MATCH(B571, Paste_Here!A$2:A$600, 0))))), INDEX(Paste_Here!AI$2:AI$600, MATCH(B571, Paste_Here!A$2:A$600, 0)), ""), ""), "")</f>
        <v/>
      </c>
      <c r="BB571" s="47"/>
      <c r="BC571" s="34" t="str">
        <f>IFERROR(IF(B571&lt;&gt;"", IF(ISNUMBER(SEARCH("highrisk", LOWER(INDEX(Paste_Here!AJ$2:AJ$600, MATCH(B571, Paste_Here!A$2:A$600, 0))))), "High Risk", IF(ISNUMBER(SEARCH("lowrisk", LOWER(INDEX(Paste_Here!AJ$2:AJ$600, MATCH(B571, Paste_Here!A$2:A$600, 0))))), "Low Risk", IF(ISNUMBER(SEARCH("somerisk", LOWER(INDEX(Paste_Here!AJ$2:AJ$600, MATCH(B571, Paste_Here!A$2:A$600, 0))))), "Some Risk", IF(ISNUMBER(SEARCH("OT", LOWER(INDEX(Paste_Here!AJ$2:AJ$600, MATCH(B571, Paste_Here!A$2:A$600, 0))))), "On Track", "")))), ""), "")</f>
        <v/>
      </c>
      <c r="BD571" s="47"/>
      <c r="BE571" s="34" t="str">
        <f>IFERROR(IF(B571&lt;&gt;"", IF(AND(INDEX(Paste_Here!AK$2:AK$600, MATCH(B571, Paste_Here!A$2:A$600, 0))&lt;&gt;"", ISNUMBER(VALUE(INDEX(Paste_Here!AK$2:AK$600, MATCH(B571, Paste_Here!A$2:A$600, 0))))), INDEX(Paste_Here!AK$2:AK$600, MATCH(B571, Paste_Here!A$2:A$600, 0)), ""), ""), "")</f>
        <v/>
      </c>
      <c r="BF571" s="47"/>
      <c r="BG571" s="34" t="str" cm="1">
        <f t="array" aca="1" ref="BG571" ca="1">IFERROR(IF(B571&lt;&gt;"", IF(INDEX(Paste_Here!AE$2:AE$600, MATCH(B571, Paste_Here!A$2:A$600, 0))&lt;&gt;"", IF(LEFT(INDEX(Paste_Here!AE$2:AE$600, MATCH(B571, Paste_Here!A$2:A$600, 0)), 2)="EM", -1, 1) * VALUE(_xlfn.TEXTJOIN("", TRUE, IF(ISNUMBER(MID(INDEX(Paste_Here!AE$2:AE$600, MATCH(B571, Paste_Here!A$2:A$600, 0)), ROW(INDIRECT("1:"&amp;LEN(INDEX(Paste_Here!AE$2:AE$600, MATCH(B571, Paste_Here!A$2:A$600, 0))))), 1)*1), MID(INDEX(Paste_Here!AE$2:AE$600, MATCH(B571, Paste_Here!A$2:A$600, 0)), ROW(INDIRECT("1:"&amp;LEN(INDEX(Paste_Here!AE$2:AE$600, MATCH(B571, Paste_Here!A$2:A$600, 0))))), 1), ""))), ""), ""), "")</f>
        <v/>
      </c>
      <c r="BH571" s="47"/>
      <c r="BJ571" s="47"/>
      <c r="BK571" s="2" t="str">
        <f t="shared" si="50"/>
        <v/>
      </c>
      <c r="BL571" s="47"/>
      <c r="BM571" s="34" t="str">
        <f>IFERROR(IF(B571&lt;&gt;"", IF(AND(INDEX(Paste_Here!Z$2:Z$600, MATCH(B571, Paste_Here!A$2:A$600, 0))&lt;&gt;"", ISNUMBER(VALUE(INDEX(Paste_Here!Z$2:Z$600, MATCH(B571, Paste_Here!A$2:A$600, 0))))), INDEX(Paste_Here!Z$2:Z$600, MATCH(B571, Paste_Here!A$2:A$600, 0)), ""), ""), "")</f>
        <v/>
      </c>
      <c r="BN571" s="47"/>
      <c r="BO571" s="34" t="str">
        <f>IFERROR(IF(B571&lt;&gt;"", IF(ISNUMBER(SEARCH("highrisk", LOWER(INDEX(Paste_Here!AA$2:AA$600, MATCH(B571, Paste_Here!A$2:A$600, 0))))), "High Risk", IF(ISNUMBER(SEARCH("lowrisk", LOWER(INDEX(Paste_Here!AA$2:AA$600, MATCH(B571, Paste_Here!A$2:A$600, 0))))), "Low Risk", IF(ISNUMBER(SEARCH("somerisk", LOWER(INDEX(Paste_Here!AA$2:AA$600, MATCH(B571, Paste_Here!A$2:A$600, 0))))), "Some Risk", IF(ISNUMBER(SEARCH("OT", LOWER(INDEX(Paste_Here!AA$2:AA$600, MATCH(B571, Paste_Here!A$2:A$600, 0))))), "On Track", "")))), ""), "")</f>
        <v/>
      </c>
      <c r="BP571" s="47"/>
      <c r="BQ571" s="34" t="str">
        <f>IFERROR(IF(B571&lt;&gt;"", IF(AND(INDEX(Paste_Here!AC$2:AC$600, MATCH(B571, Paste_Here!A$2:A$600, 0))&lt;&gt;"", ISNUMBER(VALUE(INDEX(Paste_Here!AC$2:AC$600, MATCH(B571, Paste_Here!A$2:A$600, 0))))), INDEX(Paste_Here!AC$2:AC$600, MATCH(B571, Paste_Here!A$2:A$600, 0)), ""), ""), "")</f>
        <v/>
      </c>
      <c r="BR571" s="47"/>
      <c r="BS571" s="34" t="str">
        <f>IFERROR(IF(B571&lt;&gt;"", IF(ISNUMBER(SEARCH("highrisk", LOWER(INDEX(Paste_Here!AD$2:AD$600, MATCH(B571, Paste_Here!A$2:A$600, 0))))), "High Risk", IF(ISNUMBER(SEARCH("lowrisk", LOWER(INDEX(Paste_Here!AD$2:AD$600, MATCH(B571, Paste_Here!A$2:A$600, 0))))), "Low Risk", IF(ISNUMBER(SEARCH("somerisk", LOWER(INDEX(Paste_Here!AD$2:AD$600, MATCH(B571, Paste_Here!A$2:A$600, 0))))), "Some Risk", IF(ISNUMBER(SEARCH("OT", LOWER(INDEX(Paste_Here!AD$2:AD$600, MATCH(B571, Paste_Here!A$2:A$600, 0))))), "On Track", "")))), ""), "")</f>
        <v/>
      </c>
      <c r="BT571" s="47"/>
      <c r="BU571" s="34"/>
      <c r="BV571" s="47"/>
      <c r="BW571" s="34"/>
      <c r="BX571" s="47"/>
      <c r="BY571" s="34"/>
      <c r="BZ571" s="47"/>
      <c r="CA571" s="34"/>
      <c r="CB571" s="49"/>
      <c r="DT571" s="47"/>
      <c r="DU571" s="47"/>
      <c r="DV571" s="2" t="str">
        <f t="shared" si="51"/>
        <v/>
      </c>
      <c r="DW571" s="47"/>
      <c r="DX571" s="2" t="str">
        <f>IFERROR(IF(B571&lt;&gt;"", IF(ISNUMBER(SEARCH("s", LOWER(INDEX(Paste_Here!M$2:M$600, MATCH(B571, Paste_Here!A$2:A$600, 0))))), "Yes", IF(INDEX(Paste_Here!M$2:M$600, MATCH(B571, Paste_Here!A$2:A$600, 0))&lt;&gt;"", "No", "")), ""), "")</f>
        <v/>
      </c>
      <c r="DY571" s="47"/>
      <c r="DZ571" s="2" t="str">
        <f>IFERROR(IF(B571&lt;&gt;"", IF(ISNUMBER(SEARCH("yes", LOWER(INDEX(Paste_Here!F$2:F$600, MATCH(B571, Paste_Here!A$2:A$600, 0))))), "Yes", IF(ISNUMBER(SEARCH("no", LOWER(INDEX(Paste_Here!F$2:F$600, MATCH(B571, Paste_Here!A$2:A$600, 0))))), "No", "")), ""), "")</f>
        <v/>
      </c>
      <c r="EA571" s="47"/>
      <c r="EB571" s="2" t="str">
        <f>IFERROR(IF(B571&lt;&gt;"", IF(ISNUMBER(SEARCH("english language learner", LOWER(INDEX(Paste_Here!C$2:C$600, MATCH(B571, Paste_Here!A$2:A$600, 0))))), "Yes", ""), ""), "")</f>
        <v/>
      </c>
      <c r="EC571" s="47"/>
      <c r="ED571" s="2" t="str">
        <f>IFERROR(IF(B571&lt;&gt;"", IF(OR(ISNUMBER(SEARCH("b", LOWER(INDEX(Paste_Here!K$2:K$600, MATCH(B571, Paste_Here!A$2:A$600, 0))))), ISNUMBER(SEARCH("h", LOWER(INDEX(Paste_Here!K$2:K$600, MATCH(B571, Paste_Here!A$2:A$600, 0))))), ISNUMBER(SEARCH("i", LOWER(INDEX(Paste_Here!K$2:K$600, MATCH(B571, Paste_Here!A$2:A$600, 0)))))), "Yes", IF(INDEX(Paste_Here!K$2:K$600, MATCH(B571, Paste_Here!A$2:A$600, 0))&lt;&gt;"", "No", "")), ""), "")</f>
        <v/>
      </c>
      <c r="EE571" s="47"/>
      <c r="EF571" s="34" t="str">
        <f>IFERROR(IF(B571&lt;&gt;"", IF(ISNUMBER(SEARCH("yes", LOWER(INDEX(Paste_Here!L$2:L$600, MATCH(B571, Paste_Here!A$2:A$600, 0))))), "Yes", IF(ISNUMBER(SEARCH("no", LOWER(INDEX(Paste_Here!L$2:L$600, MATCH(B571, Paste_Here!A$2:A$600, 0))))), "No", "")), ""), "")</f>
        <v/>
      </c>
      <c r="EG571" s="47"/>
      <c r="EH571" s="2" t="str">
        <f>IFERROR(IF(B571&lt;&gt;"", IF(ISNUMBER(SEARCH("transitional 2", LOWER(INDEX(Paste_Here!C$2:C$600, MATCH(B571, Paste_Here!A$2:A$600, 0))))), "T2", IF(ISNUMBER(SEARCH("transitional 1", LOWER(INDEX(Paste_Here!C$2:C$600, MATCH(B571, Paste_Here!A$2:A$600, 0))))), "T1", IF(ISNUMBER(SEARCH("waived ell services", LOWER(INDEX(Paste_Here!C$2:C$600, MATCH(B571, Paste_Here!A$2:A$600, 0))))), "W", ""))), ""), "")</f>
        <v/>
      </c>
      <c r="EI571" s="47"/>
      <c r="EJ571" s="2" t="str">
        <f>IFERROR(IF(B571&lt;&gt;"", IF(AND(INDEX(Paste_Here!AG$2:AG$600, MATCH(B571, Paste_Here!A$2:A$600, 0))&lt;&gt;"", ISNUMBER(VALUE(INDEX(Paste_Here!AG$2:AG$600, MATCH(B571, Paste_Here!A$2:A$600, 0))))), INDEX(Paste_Here!AG$2:AG$600, MATCH(B571, Paste_Here!A$2:A$600, 0)), ""), ""), "")</f>
        <v/>
      </c>
      <c r="EK571" s="47"/>
      <c r="EL571" s="2" t="str">
        <f>IFERROR(IF(B571&lt;&gt;"", IF(AND(INDEX(Paste_Here!AL$2:AL$600, MATCH(B571, Paste_Here!A$2:A$600, 0))&lt;&gt;"", ISNUMBER(VALUE(INDEX(Paste_Here!AL$2:AL$600, MATCH(B571, Paste_Here!A$2:A$600, 0))))), INDEX(Paste_Here!AL$2:AL$600, MATCH(B571, Paste_Here!A$2:A$600, 0)), ""), ""), "")</f>
        <v/>
      </c>
      <c r="EM571" s="47"/>
      <c r="FA571" s="4" t="str" cm="1">
        <f t="array" ref="FA571">IFERROR(INDEX(Paste_Here!$B$2:$B$600, MATCH(0, COUNTIF(FA$4:FA570, Paste_Here!$B$2:$B$600) + IF(Paste_Here!$B$2:$B$600="", 1, 0), 0)), "")</f>
        <v/>
      </c>
      <c r="FB571" s="4" t="str">
        <f>IF(FA571&lt;&gt;"", INDEX(Paste_Here!$A$2:$A$600, MATCH(FA571, Paste_Here!$B$2:$B$600, 0)), "")</f>
        <v/>
      </c>
      <c r="FC571" s="4" t="str">
        <f t="shared" si="52"/>
        <v/>
      </c>
      <c r="FD571" s="4" t="str" cm="1">
        <f t="array" ref="FD571">IFERROR(INDEX($FC$5:$FC$600, MATCH(SMALL(IF($FC$5:$FC$600&lt;&gt;"", COUNTIF($FC$5:$FC$600, "&lt;"&amp;$FC$5:$FC$600)+1), ROW()-ROW($FD$5)+1), COUNTIF($FC$5:$FC$600, "&lt;"&amp;$FC$5:$FC$600)+1, 0)), "")</f>
        <v/>
      </c>
      <c r="FF571" s="2" t="str">
        <f>IFERROR(IF(B571&lt;&gt;"", IF(AND(INDEX(Paste_Here!AH$2:AH$600, MATCH(B571, Paste_Here!A$2:A$600, 0))&lt;&gt;"", ISNUMBER(VALUE(INDEX(Paste_Here!AH$2:AH$600, MATCH(B571, Paste_Here!A$2:A$600, 0))))), INDEX(Paste_Here!AH$2:AH$600, MATCH(B571, Paste_Here!A$2:A$600, 0)), ""), ""), "")</f>
        <v/>
      </c>
      <c r="FG571" s="47"/>
      <c r="FH571" s="2" t="str">
        <f>IFERROR(IF(B571&lt;&gt;"", IF(AND(INDEX(Paste_Here!AM$2:AM$600, MATCH(B571, Paste_Here!A$2:A$600, 0))&lt;&gt;"", ISNUMBER(VALUE(INDEX(Paste_Here!AM$2:AM$600, MATCH(B571, Paste_Here!A$2:A$600, 0))))), INDEX(Paste_Here!AM$2:AM$600, MATCH(B571, Paste_Here!A$2:A$600, 0)), ""), ""), "")</f>
        <v/>
      </c>
      <c r="FI571" s="47"/>
      <c r="FJ571" s="47"/>
      <c r="FK571" s="2" t="str">
        <f t="shared" si="53"/>
        <v/>
      </c>
      <c r="FL571" s="47"/>
      <c r="FM571" s="2" t="str">
        <f>IFERROR(IF(B571&lt;&gt;"", IF(ISNUMBER(VALUE(INDEX(Paste_Here!H$2:H$600, MATCH(B571, Paste_Here!A$2:A$600, 0)))), IF(VALUE(INDEX(Paste_Here!H$2:H$600, MATCH(B571, Paste_Here!A$2:A$600, 0)))=0, "No", IF(AND(VALUE(INDEX(Paste_Here!H$2:H$600, MATCH(B571, Paste_Here!A$2:A$600, 0)))&gt;=1, VALUE(INDEX(Paste_Here!H$2:H$600, MATCH(B571, Paste_Here!A$2:A$600, 0)))&lt;=4), VALUE(INDEX(Paste_Here!H$2:H$600, MATCH(B571, Paste_Here!A$2:A$600, 0))), "")), ""), ""), "")</f>
        <v/>
      </c>
      <c r="FN571" s="47"/>
      <c r="FO571" s="34" t="str">
        <f>IFERROR(IF(B571&lt;&gt;"", IF(ISNUMBER(VALUE(INDEX(Paste_Here!I$2:I$600, MATCH(B571, Paste_Here!A$2:A$600, 0)))), IF(VALUE(INDEX(Paste_Here!I$2:I$600, MATCH(B571, Paste_Here!A$2:A$600, 0)))=0, "No", IF(AND(VALUE(INDEX(Paste_Here!I$2:I$600, MATCH(B571, Paste_Here!A$2:A$600, 0)))&gt;=1, VALUE(INDEX(Paste_Here!I$2:I$600, MATCH(B571, Paste_Here!A$2:A$600, 0)))&lt;=4), VALUE(INDEX(Paste_Here!I$2:I$600, MATCH(B571, Paste_Here!A$2:A$600, 0))), "")), ""), ""), "")</f>
        <v/>
      </c>
      <c r="FP571" s="47"/>
      <c r="FQ571" s="2"/>
      <c r="FR571" s="47"/>
      <c r="FS571" s="2"/>
      <c r="FT571" s="47"/>
      <c r="FU571" s="2"/>
      <c r="FV571" s="47"/>
      <c r="FW571" s="2"/>
      <c r="FX571" s="47"/>
      <c r="FY571" s="2"/>
      <c r="FZ571" s="47"/>
      <c r="GA571" s="2"/>
      <c r="GB571" s="47"/>
      <c r="GU571" s="2"/>
      <c r="GV571" s="47"/>
      <c r="GW571" s="2"/>
      <c r="GX571" s="47"/>
    </row>
    <row r="572" spans="1:206">
      <c r="A572" s="47"/>
      <c r="B572" s="2" t="str">
        <f t="shared" si="48"/>
        <v/>
      </c>
      <c r="C572" s="47"/>
      <c r="D572" s="2" t="str">
        <f>IFERROR(IF(B572&lt;&gt;"", IF(COUNTIF(INDEX(Paste_Here!N$2:O$600, MATCH(B572, Paste_Here!A$2:A$600, 0), 0), "yes") &gt; 0, "No", IF(COUNTIF(INDEX(Paste_Here!N$2:O$600, MATCH(B572, Paste_Here!A$2:A$600, 0), 0), "no") &gt; 0, "Yes", "")), ""), "")</f>
        <v/>
      </c>
      <c r="E572" s="47"/>
      <c r="F572" s="84" t="str">
        <f>IFERROR(IF(B572&lt;&gt;"", IF(AND(INDEX(Paste_Here!P$2:P$600, MATCH(B572, Paste_Here!A$2:A$600, 0))&lt;&gt;"", ISNUMBER(VALUE(INDEX(Paste_Here!P$2:P$600, MATCH(B572, Paste_Here!A$2:A$600, 0))))), INDEX(Paste_Here!P$2:P$600, MATCH(B572, Paste_Here!A$2:A$600, 0)), ""), ""), "")</f>
        <v/>
      </c>
      <c r="G572" s="47"/>
      <c r="H572" s="2" t="str">
        <f>IFERROR(IF(B572&lt;&gt;"", IF(ISNUMBER(SEARCH("highrisk", LOWER(INDEX(Paste_Here!Q$2:Q$600, MATCH(B572, Paste_Here!A$2:A$600, 0))))), "High Risk", IF(ISNUMBER(SEARCH("lowrisk", LOWER(INDEX(Paste_Here!Q$2:Q$600, MATCH(B572, Paste_Here!A$2:A$600, 0))))), "Low Risk", IF(ISNUMBER(SEARCH("somerisk", LOWER(INDEX(Paste_Here!Q$2:Q$600, MATCH(B572, Paste_Here!A$2:A$600, 0))))), "Some Risk", ""))), ""), "")</f>
        <v/>
      </c>
      <c r="I572" s="47"/>
      <c r="J572" s="2"/>
      <c r="K572" s="47"/>
      <c r="L572" s="2"/>
      <c r="M572" s="47"/>
      <c r="N572" s="2"/>
      <c r="O572" s="47"/>
      <c r="P572" s="2" t="str">
        <f>IFERROR(IF(B572&lt;&gt;"", IF(AND(ISNUMBER(VALUE(INDEX(Paste_Here!R$2:R$600, MATCH(B572, Paste_Here!A$2:A$600, 0)))), INDEX(Paste_Here!R$2:R$600, MATCH(B572, Paste_Here!A$2:A$600, 0)) &lt;&gt; ""), VALUE(INDEX(Paste_Here!R$2:R$600, MATCH(B572, Paste_Here!A$2:A$600, 0))), ""), ""), "")</f>
        <v/>
      </c>
      <c r="Q572" s="47"/>
      <c r="R572" s="2"/>
      <c r="S572" s="47"/>
      <c r="W572" s="47"/>
      <c r="X572" s="2"/>
      <c r="Y572" s="47"/>
      <c r="Z572" s="2" t="str">
        <f>IFERROR(IF(B572&lt;&gt;"", IF(AND(INDEX(Paste_Here!S$2:S$600, MATCH(B572, Paste_Here!A$2:A$600, 0))&lt;&gt;"", ISNUMBER(VALUE(INDEX(Paste_Here!S$2:S$600, MATCH(B572, Paste_Here!A$2:A$600, 0))))), INDEX(Paste_Here!S$2:S$600, MATCH(B572, Paste_Here!A$2:A$600, 0)), ""), ""), "")</f>
        <v/>
      </c>
      <c r="AA572" s="47"/>
      <c r="AB572" s="2" t="str">
        <f>IFERROR(IF(B572&lt;&gt;"", IF(ISNUMBER(SEARCH("highrisk", LOWER(INDEX(Paste_Here!T$2:T$600, MATCH(B572, Paste_Here!A$2:A$600, 0))))), "High Risk", IF(ISNUMBER(SEARCH("lowrisk", LOWER(INDEX(Paste_Here!T$2:T$600, MATCH(B572, Paste_Here!A$2:A$600, 0))))), "Low Risk", IF(ISNUMBER(SEARCH("somerisk", LOWER(INDEX(Paste_Here!T$2:T$600, MATCH(B572, Paste_Here!A$2:A$600, 0))))), "Some Risk", IF(ISNUMBER(SEARCH("OT", LOWER(INDEX(Paste_Here!T$2:T$600, MATCH(B572, Paste_Here!A$2:A$600, 0))))), "On Track", "")))), ""), "")</f>
        <v/>
      </c>
      <c r="AC572" s="47"/>
      <c r="AD572" s="2"/>
      <c r="AE572" s="47"/>
      <c r="AF572" s="2"/>
      <c r="AG572" s="47"/>
      <c r="AH572" s="2"/>
      <c r="AI572" s="47"/>
      <c r="AJ572" s="2" t="str" cm="1">
        <f t="array" aca="1" ref="AJ572" ca="1">IFERROR(IF(ISNUMBER(SEARCH("BR", INDEX(Paste_Here!AB$2:AB$210, MATCH(B572, Paste_Here!A$2:A$210, 0)))), -1, 1) * VALUE(_xlfn.TEXTJOIN("", TRUE, IF(ISNUMBER(--MID(INDEX(Paste_Here!AB$2:AB$210, MATCH(B572, Paste_Here!A$2:A$210, 0)), ROW(INDIRECT("1:"&amp;LEN(INDEX(Paste_Here!AB$2:AB$210, MATCH(B572, Paste_Here!A$2:A$210, 0))))), 1)), MID(INDEX(Paste_Here!AB$2:AB$210, MATCH(B572, Paste_Here!A$2:A$210, 0)), ROW(INDIRECT("1:"&amp;LEN(INDEX(Paste_Here!AB$2:AB$210, MATCH(B572, Paste_Here!A$2:A$210, 0))))), 1), ""))), "")</f>
        <v/>
      </c>
      <c r="AK572" s="47"/>
      <c r="AL572" s="34" t="str">
        <f>IFERROR(IF(B572&lt;&gt;"", IF(AND(INDEX(Paste_Here!AF$2:AF$600, MATCH(B572, Paste_Here!A$2:A$600, 0))&lt;&gt;"", ISNUMBER(VALUE(INDEX(Paste_Here!AF$2:AF$600, MATCH(B572, Paste_Here!A$2:A$600, 0))))), INDEX(Paste_Here!AF$2:AF$600, MATCH(B572, Paste_Here!A$2:A$600, 0)), ""), ""), "")</f>
        <v/>
      </c>
      <c r="AM572" s="47"/>
      <c r="AN572" s="47"/>
      <c r="AO572" s="2" t="str">
        <f t="shared" si="49"/>
        <v/>
      </c>
      <c r="AP572" s="47"/>
      <c r="AQ572" s="34" t="str">
        <f>IFERROR(IF(B572&lt;&gt;"", IF(COUNTIF(INDEX(Paste_Here!X$2:Y$600, MATCH(B572, Paste_Here!A$2:A$600, 0), 0), "yes") &gt; 0, "No", IF(COUNTIF(INDEX(Paste_Here!X$2:Y$600, MATCH(B572, Paste_Here!A$2:A$600, 0), 0), "no") &gt; 0, "Yes", "")), ""), "")</f>
        <v/>
      </c>
      <c r="AR572" s="47"/>
      <c r="AS572" s="34" t="str">
        <f>IFERROR(IF(B572&lt;&gt;"", IF(AND(INDEX(Paste_Here!U$2:U$600, MATCH(B572, Paste_Here!A$2:A$600, 0))&lt;&gt;"", ISNUMBER(VALUE(INDEX(Paste_Here!U$2:U$600, MATCH(B572, Paste_Here!A$2:A$600, 0))))), INDEX(Paste_Here!U$2:U$600, MATCH(B572, Paste_Here!A$2:A$600, 0)), ""), ""), "")</f>
        <v/>
      </c>
      <c r="AT572" s="47"/>
      <c r="AU572" s="34" t="str">
        <f>IFERROR(IF(B572&lt;&gt;"", IF(ISNUMBER(SEARCH("highrisk", LOWER(INDEX(Paste_Here!V$2:V$600, MATCH(B572, Paste_Here!A$2:A$600, 0))))), "High Risk", IF(ISNUMBER(SEARCH("lowrisk", LOWER(INDEX(Paste_Here!V$2:V$600, MATCH(B572, Paste_Here!A$2:A$600, 0))))), "Low Risk", IF(ISNUMBER(SEARCH("somerisk", LOWER(INDEX(Paste_Here!V$2:V$600, MATCH(B572, Paste_Here!A$2:A$600, 0))))), "Some Risk", ""))), ""), "")</f>
        <v/>
      </c>
      <c r="AV572" s="47"/>
      <c r="AW572" s="34" t="str">
        <f>IFERROR(IF(B572&lt;&gt;"", IF(AND(ISNUMBER(VALUE(INDEX(Paste_Here!W$2:W$600, MATCH(B572, Paste_Here!A$2:A$600, 0)))), INDEX(Paste_Here!W$2:W$600, MATCH(B572, Paste_Here!A$2:A$600, 0)) &lt;&gt; ""), VALUE(INDEX(Paste_Here!W$2:W$600, MATCH(B572, Paste_Here!A$2:A$600, 0))), ""), ""), "")</f>
        <v/>
      </c>
      <c r="AX572" s="47"/>
      <c r="BA572" s="2" t="str">
        <f>IFERROR(IF(B572&lt;&gt;"", IF(AND(INDEX(Paste_Here!AI$2:AI$600, MATCH(B572, Paste_Here!A$2:A$600, 0))&lt;&gt;"", ISNUMBER(VALUE(INDEX(Paste_Here!AI$2:AI$600, MATCH(B572, Paste_Here!A$2:A$600, 0))))), INDEX(Paste_Here!AI$2:AI$600, MATCH(B572, Paste_Here!A$2:A$600, 0)), ""), ""), "")</f>
        <v/>
      </c>
      <c r="BB572" s="47"/>
      <c r="BC572" s="34" t="str">
        <f>IFERROR(IF(B572&lt;&gt;"", IF(ISNUMBER(SEARCH("highrisk", LOWER(INDEX(Paste_Here!AJ$2:AJ$600, MATCH(B572, Paste_Here!A$2:A$600, 0))))), "High Risk", IF(ISNUMBER(SEARCH("lowrisk", LOWER(INDEX(Paste_Here!AJ$2:AJ$600, MATCH(B572, Paste_Here!A$2:A$600, 0))))), "Low Risk", IF(ISNUMBER(SEARCH("somerisk", LOWER(INDEX(Paste_Here!AJ$2:AJ$600, MATCH(B572, Paste_Here!A$2:A$600, 0))))), "Some Risk", IF(ISNUMBER(SEARCH("OT", LOWER(INDEX(Paste_Here!AJ$2:AJ$600, MATCH(B572, Paste_Here!A$2:A$600, 0))))), "On Track", "")))), ""), "")</f>
        <v/>
      </c>
      <c r="BD572" s="47"/>
      <c r="BE572" s="34" t="str">
        <f>IFERROR(IF(B572&lt;&gt;"", IF(AND(INDEX(Paste_Here!AK$2:AK$600, MATCH(B572, Paste_Here!A$2:A$600, 0))&lt;&gt;"", ISNUMBER(VALUE(INDEX(Paste_Here!AK$2:AK$600, MATCH(B572, Paste_Here!A$2:A$600, 0))))), INDEX(Paste_Here!AK$2:AK$600, MATCH(B572, Paste_Here!A$2:A$600, 0)), ""), ""), "")</f>
        <v/>
      </c>
      <c r="BF572" s="47"/>
      <c r="BG572" s="34" t="str" cm="1">
        <f t="array" aca="1" ref="BG572" ca="1">IFERROR(IF(B572&lt;&gt;"", IF(INDEX(Paste_Here!AE$2:AE$600, MATCH(B572, Paste_Here!A$2:A$600, 0))&lt;&gt;"", IF(LEFT(INDEX(Paste_Here!AE$2:AE$600, MATCH(B572, Paste_Here!A$2:A$600, 0)), 2)="EM", -1, 1) * VALUE(_xlfn.TEXTJOIN("", TRUE, IF(ISNUMBER(MID(INDEX(Paste_Here!AE$2:AE$600, MATCH(B572, Paste_Here!A$2:A$600, 0)), ROW(INDIRECT("1:"&amp;LEN(INDEX(Paste_Here!AE$2:AE$600, MATCH(B572, Paste_Here!A$2:A$600, 0))))), 1)*1), MID(INDEX(Paste_Here!AE$2:AE$600, MATCH(B572, Paste_Here!A$2:A$600, 0)), ROW(INDIRECT("1:"&amp;LEN(INDEX(Paste_Here!AE$2:AE$600, MATCH(B572, Paste_Here!A$2:A$600, 0))))), 1), ""))), ""), ""), "")</f>
        <v/>
      </c>
      <c r="BH572" s="47"/>
      <c r="BJ572" s="47"/>
      <c r="BK572" s="2" t="str">
        <f t="shared" si="50"/>
        <v/>
      </c>
      <c r="BL572" s="47"/>
      <c r="BM572" s="34" t="str">
        <f>IFERROR(IF(B572&lt;&gt;"", IF(AND(INDEX(Paste_Here!Z$2:Z$600, MATCH(B572, Paste_Here!A$2:A$600, 0))&lt;&gt;"", ISNUMBER(VALUE(INDEX(Paste_Here!Z$2:Z$600, MATCH(B572, Paste_Here!A$2:A$600, 0))))), INDEX(Paste_Here!Z$2:Z$600, MATCH(B572, Paste_Here!A$2:A$600, 0)), ""), ""), "")</f>
        <v/>
      </c>
      <c r="BN572" s="47"/>
      <c r="BO572" s="34" t="str">
        <f>IFERROR(IF(B572&lt;&gt;"", IF(ISNUMBER(SEARCH("highrisk", LOWER(INDEX(Paste_Here!AA$2:AA$600, MATCH(B572, Paste_Here!A$2:A$600, 0))))), "High Risk", IF(ISNUMBER(SEARCH("lowrisk", LOWER(INDEX(Paste_Here!AA$2:AA$600, MATCH(B572, Paste_Here!A$2:A$600, 0))))), "Low Risk", IF(ISNUMBER(SEARCH("somerisk", LOWER(INDEX(Paste_Here!AA$2:AA$600, MATCH(B572, Paste_Here!A$2:A$600, 0))))), "Some Risk", IF(ISNUMBER(SEARCH("OT", LOWER(INDEX(Paste_Here!AA$2:AA$600, MATCH(B572, Paste_Here!A$2:A$600, 0))))), "On Track", "")))), ""), "")</f>
        <v/>
      </c>
      <c r="BP572" s="47"/>
      <c r="BQ572" s="34" t="str">
        <f>IFERROR(IF(B572&lt;&gt;"", IF(AND(INDEX(Paste_Here!AC$2:AC$600, MATCH(B572, Paste_Here!A$2:A$600, 0))&lt;&gt;"", ISNUMBER(VALUE(INDEX(Paste_Here!AC$2:AC$600, MATCH(B572, Paste_Here!A$2:A$600, 0))))), INDEX(Paste_Here!AC$2:AC$600, MATCH(B572, Paste_Here!A$2:A$600, 0)), ""), ""), "")</f>
        <v/>
      </c>
      <c r="BR572" s="47"/>
      <c r="BS572" s="34" t="str">
        <f>IFERROR(IF(B572&lt;&gt;"", IF(ISNUMBER(SEARCH("highrisk", LOWER(INDEX(Paste_Here!AD$2:AD$600, MATCH(B572, Paste_Here!A$2:A$600, 0))))), "High Risk", IF(ISNUMBER(SEARCH("lowrisk", LOWER(INDEX(Paste_Here!AD$2:AD$600, MATCH(B572, Paste_Here!A$2:A$600, 0))))), "Low Risk", IF(ISNUMBER(SEARCH("somerisk", LOWER(INDEX(Paste_Here!AD$2:AD$600, MATCH(B572, Paste_Here!A$2:A$600, 0))))), "Some Risk", IF(ISNUMBER(SEARCH("OT", LOWER(INDEX(Paste_Here!AD$2:AD$600, MATCH(B572, Paste_Here!A$2:A$600, 0))))), "On Track", "")))), ""), "")</f>
        <v/>
      </c>
      <c r="BT572" s="47"/>
      <c r="BU572" s="34"/>
      <c r="BV572" s="47"/>
      <c r="BW572" s="34"/>
      <c r="BX572" s="47"/>
      <c r="BY572" s="34"/>
      <c r="BZ572" s="47"/>
      <c r="CA572" s="34"/>
      <c r="CB572" s="49"/>
      <c r="DT572" s="47"/>
      <c r="DU572" s="47"/>
      <c r="DV572" s="2" t="str">
        <f t="shared" si="51"/>
        <v/>
      </c>
      <c r="DW572" s="47"/>
      <c r="DX572" s="2" t="str">
        <f>IFERROR(IF(B572&lt;&gt;"", IF(ISNUMBER(SEARCH("s", LOWER(INDEX(Paste_Here!M$2:M$600, MATCH(B572, Paste_Here!A$2:A$600, 0))))), "Yes", IF(INDEX(Paste_Here!M$2:M$600, MATCH(B572, Paste_Here!A$2:A$600, 0))&lt;&gt;"", "No", "")), ""), "")</f>
        <v/>
      </c>
      <c r="DY572" s="47"/>
      <c r="DZ572" s="2" t="str">
        <f>IFERROR(IF(B572&lt;&gt;"", IF(ISNUMBER(SEARCH("yes", LOWER(INDEX(Paste_Here!F$2:F$600, MATCH(B572, Paste_Here!A$2:A$600, 0))))), "Yes", IF(ISNUMBER(SEARCH("no", LOWER(INDEX(Paste_Here!F$2:F$600, MATCH(B572, Paste_Here!A$2:A$600, 0))))), "No", "")), ""), "")</f>
        <v/>
      </c>
      <c r="EA572" s="47"/>
      <c r="EB572" s="2" t="str">
        <f>IFERROR(IF(B572&lt;&gt;"", IF(ISNUMBER(SEARCH("english language learner", LOWER(INDEX(Paste_Here!C$2:C$600, MATCH(B572, Paste_Here!A$2:A$600, 0))))), "Yes", ""), ""), "")</f>
        <v/>
      </c>
      <c r="EC572" s="47"/>
      <c r="ED572" s="2" t="str">
        <f>IFERROR(IF(B572&lt;&gt;"", IF(OR(ISNUMBER(SEARCH("b", LOWER(INDEX(Paste_Here!K$2:K$600, MATCH(B572, Paste_Here!A$2:A$600, 0))))), ISNUMBER(SEARCH("h", LOWER(INDEX(Paste_Here!K$2:K$600, MATCH(B572, Paste_Here!A$2:A$600, 0))))), ISNUMBER(SEARCH("i", LOWER(INDEX(Paste_Here!K$2:K$600, MATCH(B572, Paste_Here!A$2:A$600, 0)))))), "Yes", IF(INDEX(Paste_Here!K$2:K$600, MATCH(B572, Paste_Here!A$2:A$600, 0))&lt;&gt;"", "No", "")), ""), "")</f>
        <v/>
      </c>
      <c r="EE572" s="47"/>
      <c r="EF572" s="34" t="str">
        <f>IFERROR(IF(B572&lt;&gt;"", IF(ISNUMBER(SEARCH("yes", LOWER(INDEX(Paste_Here!L$2:L$600, MATCH(B572, Paste_Here!A$2:A$600, 0))))), "Yes", IF(ISNUMBER(SEARCH("no", LOWER(INDEX(Paste_Here!L$2:L$600, MATCH(B572, Paste_Here!A$2:A$600, 0))))), "No", "")), ""), "")</f>
        <v/>
      </c>
      <c r="EG572" s="47"/>
      <c r="EH572" s="2" t="str">
        <f>IFERROR(IF(B572&lt;&gt;"", IF(ISNUMBER(SEARCH("transitional 2", LOWER(INDEX(Paste_Here!C$2:C$600, MATCH(B572, Paste_Here!A$2:A$600, 0))))), "T2", IF(ISNUMBER(SEARCH("transitional 1", LOWER(INDEX(Paste_Here!C$2:C$600, MATCH(B572, Paste_Here!A$2:A$600, 0))))), "T1", IF(ISNUMBER(SEARCH("waived ell services", LOWER(INDEX(Paste_Here!C$2:C$600, MATCH(B572, Paste_Here!A$2:A$600, 0))))), "W", ""))), ""), "")</f>
        <v/>
      </c>
      <c r="EI572" s="47"/>
      <c r="EJ572" s="2" t="str">
        <f>IFERROR(IF(B572&lt;&gt;"", IF(AND(INDEX(Paste_Here!AG$2:AG$600, MATCH(B572, Paste_Here!A$2:A$600, 0))&lt;&gt;"", ISNUMBER(VALUE(INDEX(Paste_Here!AG$2:AG$600, MATCH(B572, Paste_Here!A$2:A$600, 0))))), INDEX(Paste_Here!AG$2:AG$600, MATCH(B572, Paste_Here!A$2:A$600, 0)), ""), ""), "")</f>
        <v/>
      </c>
      <c r="EK572" s="47"/>
      <c r="EL572" s="2" t="str">
        <f>IFERROR(IF(B572&lt;&gt;"", IF(AND(INDEX(Paste_Here!AL$2:AL$600, MATCH(B572, Paste_Here!A$2:A$600, 0))&lt;&gt;"", ISNUMBER(VALUE(INDEX(Paste_Here!AL$2:AL$600, MATCH(B572, Paste_Here!A$2:A$600, 0))))), INDEX(Paste_Here!AL$2:AL$600, MATCH(B572, Paste_Here!A$2:A$600, 0)), ""), ""), "")</f>
        <v/>
      </c>
      <c r="EM572" s="47"/>
      <c r="FA572" s="4" t="str" cm="1">
        <f t="array" ref="FA572">IFERROR(INDEX(Paste_Here!$B$2:$B$600, MATCH(0, COUNTIF(FA$4:FA571, Paste_Here!$B$2:$B$600) + IF(Paste_Here!$B$2:$B$600="", 1, 0), 0)), "")</f>
        <v/>
      </c>
      <c r="FB572" s="4" t="str">
        <f>IF(FA572&lt;&gt;"", INDEX(Paste_Here!$A$2:$A$600, MATCH(FA572, Paste_Here!$B$2:$B$600, 0)), "")</f>
        <v/>
      </c>
      <c r="FC572" s="4" t="str">
        <f t="shared" si="52"/>
        <v/>
      </c>
      <c r="FD572" s="4" t="str" cm="1">
        <f t="array" ref="FD572">IFERROR(INDEX($FC$5:$FC$600, MATCH(SMALL(IF($FC$5:$FC$600&lt;&gt;"", COUNTIF($FC$5:$FC$600, "&lt;"&amp;$FC$5:$FC$600)+1), ROW()-ROW($FD$5)+1), COUNTIF($FC$5:$FC$600, "&lt;"&amp;$FC$5:$FC$600)+1, 0)), "")</f>
        <v/>
      </c>
      <c r="FF572" s="2" t="str">
        <f>IFERROR(IF(B572&lt;&gt;"", IF(AND(INDEX(Paste_Here!AH$2:AH$600, MATCH(B572, Paste_Here!A$2:A$600, 0))&lt;&gt;"", ISNUMBER(VALUE(INDEX(Paste_Here!AH$2:AH$600, MATCH(B572, Paste_Here!A$2:A$600, 0))))), INDEX(Paste_Here!AH$2:AH$600, MATCH(B572, Paste_Here!A$2:A$600, 0)), ""), ""), "")</f>
        <v/>
      </c>
      <c r="FG572" s="47"/>
      <c r="FH572" s="2" t="str">
        <f>IFERROR(IF(B572&lt;&gt;"", IF(AND(INDEX(Paste_Here!AM$2:AM$600, MATCH(B572, Paste_Here!A$2:A$600, 0))&lt;&gt;"", ISNUMBER(VALUE(INDEX(Paste_Here!AM$2:AM$600, MATCH(B572, Paste_Here!A$2:A$600, 0))))), INDEX(Paste_Here!AM$2:AM$600, MATCH(B572, Paste_Here!A$2:A$600, 0)), ""), ""), "")</f>
        <v/>
      </c>
      <c r="FI572" s="47"/>
      <c r="FJ572" s="47"/>
      <c r="FK572" s="2" t="str">
        <f t="shared" si="53"/>
        <v/>
      </c>
      <c r="FL572" s="47"/>
      <c r="FM572" s="2" t="str">
        <f>IFERROR(IF(B572&lt;&gt;"", IF(ISNUMBER(VALUE(INDEX(Paste_Here!H$2:H$600, MATCH(B572, Paste_Here!A$2:A$600, 0)))), IF(VALUE(INDEX(Paste_Here!H$2:H$600, MATCH(B572, Paste_Here!A$2:A$600, 0)))=0, "No", IF(AND(VALUE(INDEX(Paste_Here!H$2:H$600, MATCH(B572, Paste_Here!A$2:A$600, 0)))&gt;=1, VALUE(INDEX(Paste_Here!H$2:H$600, MATCH(B572, Paste_Here!A$2:A$600, 0)))&lt;=4), VALUE(INDEX(Paste_Here!H$2:H$600, MATCH(B572, Paste_Here!A$2:A$600, 0))), "")), ""), ""), "")</f>
        <v/>
      </c>
      <c r="FN572" s="47"/>
      <c r="FO572" s="34" t="str">
        <f>IFERROR(IF(B572&lt;&gt;"", IF(ISNUMBER(VALUE(INDEX(Paste_Here!I$2:I$600, MATCH(B572, Paste_Here!A$2:A$600, 0)))), IF(VALUE(INDEX(Paste_Here!I$2:I$600, MATCH(B572, Paste_Here!A$2:A$600, 0)))=0, "No", IF(AND(VALUE(INDEX(Paste_Here!I$2:I$600, MATCH(B572, Paste_Here!A$2:A$600, 0)))&gt;=1, VALUE(INDEX(Paste_Here!I$2:I$600, MATCH(B572, Paste_Here!A$2:A$600, 0)))&lt;=4), VALUE(INDEX(Paste_Here!I$2:I$600, MATCH(B572, Paste_Here!A$2:A$600, 0))), "")), ""), ""), "")</f>
        <v/>
      </c>
      <c r="FP572" s="47"/>
      <c r="FQ572" s="2"/>
      <c r="FR572" s="47"/>
      <c r="FS572" s="2"/>
      <c r="FT572" s="47"/>
      <c r="FU572" s="2"/>
      <c r="FV572" s="47"/>
      <c r="FW572" s="2"/>
      <c r="FX572" s="47"/>
      <c r="FY572" s="2"/>
      <c r="FZ572" s="47"/>
      <c r="GA572" s="2"/>
      <c r="GB572" s="47"/>
      <c r="GU572" s="2"/>
      <c r="GV572" s="47"/>
      <c r="GW572" s="2"/>
      <c r="GX572" s="47"/>
    </row>
    <row r="573" spans="1:206">
      <c r="A573" s="47"/>
      <c r="B573" s="2" t="str">
        <f t="shared" si="48"/>
        <v/>
      </c>
      <c r="C573" s="47"/>
      <c r="D573" s="2" t="str">
        <f>IFERROR(IF(B573&lt;&gt;"", IF(COUNTIF(INDEX(Paste_Here!N$2:O$600, MATCH(B573, Paste_Here!A$2:A$600, 0), 0), "yes") &gt; 0, "No", IF(COUNTIF(INDEX(Paste_Here!N$2:O$600, MATCH(B573, Paste_Here!A$2:A$600, 0), 0), "no") &gt; 0, "Yes", "")), ""), "")</f>
        <v/>
      </c>
      <c r="E573" s="47"/>
      <c r="F573" s="84" t="str">
        <f>IFERROR(IF(B573&lt;&gt;"", IF(AND(INDEX(Paste_Here!P$2:P$600, MATCH(B573, Paste_Here!A$2:A$600, 0))&lt;&gt;"", ISNUMBER(VALUE(INDEX(Paste_Here!P$2:P$600, MATCH(B573, Paste_Here!A$2:A$600, 0))))), INDEX(Paste_Here!P$2:P$600, MATCH(B573, Paste_Here!A$2:A$600, 0)), ""), ""), "")</f>
        <v/>
      </c>
      <c r="G573" s="47"/>
      <c r="H573" s="2" t="str">
        <f>IFERROR(IF(B573&lt;&gt;"", IF(ISNUMBER(SEARCH("highrisk", LOWER(INDEX(Paste_Here!Q$2:Q$600, MATCH(B573, Paste_Here!A$2:A$600, 0))))), "High Risk", IF(ISNUMBER(SEARCH("lowrisk", LOWER(INDEX(Paste_Here!Q$2:Q$600, MATCH(B573, Paste_Here!A$2:A$600, 0))))), "Low Risk", IF(ISNUMBER(SEARCH("somerisk", LOWER(INDEX(Paste_Here!Q$2:Q$600, MATCH(B573, Paste_Here!A$2:A$600, 0))))), "Some Risk", ""))), ""), "")</f>
        <v/>
      </c>
      <c r="I573" s="47"/>
      <c r="J573" s="2"/>
      <c r="K573" s="47"/>
      <c r="L573" s="2"/>
      <c r="M573" s="47"/>
      <c r="N573" s="2"/>
      <c r="O573" s="47"/>
      <c r="P573" s="2" t="str">
        <f>IFERROR(IF(B573&lt;&gt;"", IF(AND(ISNUMBER(VALUE(INDEX(Paste_Here!R$2:R$600, MATCH(B573, Paste_Here!A$2:A$600, 0)))), INDEX(Paste_Here!R$2:R$600, MATCH(B573, Paste_Here!A$2:A$600, 0)) &lt;&gt; ""), VALUE(INDEX(Paste_Here!R$2:R$600, MATCH(B573, Paste_Here!A$2:A$600, 0))), ""), ""), "")</f>
        <v/>
      </c>
      <c r="Q573" s="47"/>
      <c r="R573" s="2"/>
      <c r="S573" s="47"/>
      <c r="W573" s="47"/>
      <c r="X573" s="2"/>
      <c r="Y573" s="47"/>
      <c r="Z573" s="2" t="str">
        <f>IFERROR(IF(B573&lt;&gt;"", IF(AND(INDEX(Paste_Here!S$2:S$600, MATCH(B573, Paste_Here!A$2:A$600, 0))&lt;&gt;"", ISNUMBER(VALUE(INDEX(Paste_Here!S$2:S$600, MATCH(B573, Paste_Here!A$2:A$600, 0))))), INDEX(Paste_Here!S$2:S$600, MATCH(B573, Paste_Here!A$2:A$600, 0)), ""), ""), "")</f>
        <v/>
      </c>
      <c r="AA573" s="47"/>
      <c r="AB573" s="2" t="str">
        <f>IFERROR(IF(B573&lt;&gt;"", IF(ISNUMBER(SEARCH("highrisk", LOWER(INDEX(Paste_Here!T$2:T$600, MATCH(B573, Paste_Here!A$2:A$600, 0))))), "High Risk", IF(ISNUMBER(SEARCH("lowrisk", LOWER(INDEX(Paste_Here!T$2:T$600, MATCH(B573, Paste_Here!A$2:A$600, 0))))), "Low Risk", IF(ISNUMBER(SEARCH("somerisk", LOWER(INDEX(Paste_Here!T$2:T$600, MATCH(B573, Paste_Here!A$2:A$600, 0))))), "Some Risk", IF(ISNUMBER(SEARCH("OT", LOWER(INDEX(Paste_Here!T$2:T$600, MATCH(B573, Paste_Here!A$2:A$600, 0))))), "On Track", "")))), ""), "")</f>
        <v/>
      </c>
      <c r="AC573" s="47"/>
      <c r="AD573" s="2"/>
      <c r="AE573" s="47"/>
      <c r="AF573" s="2"/>
      <c r="AG573" s="47"/>
      <c r="AH573" s="2"/>
      <c r="AI573" s="47"/>
      <c r="AJ573" s="2" t="str" cm="1">
        <f t="array" aca="1" ref="AJ573" ca="1">IFERROR(IF(ISNUMBER(SEARCH("BR", INDEX(Paste_Here!AB$2:AB$210, MATCH(B573, Paste_Here!A$2:A$210, 0)))), -1, 1) * VALUE(_xlfn.TEXTJOIN("", TRUE, IF(ISNUMBER(--MID(INDEX(Paste_Here!AB$2:AB$210, MATCH(B573, Paste_Here!A$2:A$210, 0)), ROW(INDIRECT("1:"&amp;LEN(INDEX(Paste_Here!AB$2:AB$210, MATCH(B573, Paste_Here!A$2:A$210, 0))))), 1)), MID(INDEX(Paste_Here!AB$2:AB$210, MATCH(B573, Paste_Here!A$2:A$210, 0)), ROW(INDIRECT("1:"&amp;LEN(INDEX(Paste_Here!AB$2:AB$210, MATCH(B573, Paste_Here!A$2:A$210, 0))))), 1), ""))), "")</f>
        <v/>
      </c>
      <c r="AK573" s="47"/>
      <c r="AL573" s="34" t="str">
        <f>IFERROR(IF(B573&lt;&gt;"", IF(AND(INDEX(Paste_Here!AF$2:AF$600, MATCH(B573, Paste_Here!A$2:A$600, 0))&lt;&gt;"", ISNUMBER(VALUE(INDEX(Paste_Here!AF$2:AF$600, MATCH(B573, Paste_Here!A$2:A$600, 0))))), INDEX(Paste_Here!AF$2:AF$600, MATCH(B573, Paste_Here!A$2:A$600, 0)), ""), ""), "")</f>
        <v/>
      </c>
      <c r="AM573" s="47"/>
      <c r="AN573" s="47"/>
      <c r="AO573" s="2" t="str">
        <f t="shared" si="49"/>
        <v/>
      </c>
      <c r="AP573" s="47"/>
      <c r="AQ573" s="34" t="str">
        <f>IFERROR(IF(B573&lt;&gt;"", IF(COUNTIF(INDEX(Paste_Here!X$2:Y$600, MATCH(B573, Paste_Here!A$2:A$600, 0), 0), "yes") &gt; 0, "No", IF(COUNTIF(INDEX(Paste_Here!X$2:Y$600, MATCH(B573, Paste_Here!A$2:A$600, 0), 0), "no") &gt; 0, "Yes", "")), ""), "")</f>
        <v/>
      </c>
      <c r="AR573" s="47"/>
      <c r="AS573" s="34" t="str">
        <f>IFERROR(IF(B573&lt;&gt;"", IF(AND(INDEX(Paste_Here!U$2:U$600, MATCH(B573, Paste_Here!A$2:A$600, 0))&lt;&gt;"", ISNUMBER(VALUE(INDEX(Paste_Here!U$2:U$600, MATCH(B573, Paste_Here!A$2:A$600, 0))))), INDEX(Paste_Here!U$2:U$600, MATCH(B573, Paste_Here!A$2:A$600, 0)), ""), ""), "")</f>
        <v/>
      </c>
      <c r="AT573" s="47"/>
      <c r="AU573" s="34" t="str">
        <f>IFERROR(IF(B573&lt;&gt;"", IF(ISNUMBER(SEARCH("highrisk", LOWER(INDEX(Paste_Here!V$2:V$600, MATCH(B573, Paste_Here!A$2:A$600, 0))))), "High Risk", IF(ISNUMBER(SEARCH("lowrisk", LOWER(INDEX(Paste_Here!V$2:V$600, MATCH(B573, Paste_Here!A$2:A$600, 0))))), "Low Risk", IF(ISNUMBER(SEARCH("somerisk", LOWER(INDEX(Paste_Here!V$2:V$600, MATCH(B573, Paste_Here!A$2:A$600, 0))))), "Some Risk", ""))), ""), "")</f>
        <v/>
      </c>
      <c r="AV573" s="47"/>
      <c r="AW573" s="34" t="str">
        <f>IFERROR(IF(B573&lt;&gt;"", IF(AND(ISNUMBER(VALUE(INDEX(Paste_Here!W$2:W$600, MATCH(B573, Paste_Here!A$2:A$600, 0)))), INDEX(Paste_Here!W$2:W$600, MATCH(B573, Paste_Here!A$2:A$600, 0)) &lt;&gt; ""), VALUE(INDEX(Paste_Here!W$2:W$600, MATCH(B573, Paste_Here!A$2:A$600, 0))), ""), ""), "")</f>
        <v/>
      </c>
      <c r="AX573" s="47"/>
      <c r="BA573" s="2" t="str">
        <f>IFERROR(IF(B573&lt;&gt;"", IF(AND(INDEX(Paste_Here!AI$2:AI$600, MATCH(B573, Paste_Here!A$2:A$600, 0))&lt;&gt;"", ISNUMBER(VALUE(INDEX(Paste_Here!AI$2:AI$600, MATCH(B573, Paste_Here!A$2:A$600, 0))))), INDEX(Paste_Here!AI$2:AI$600, MATCH(B573, Paste_Here!A$2:A$600, 0)), ""), ""), "")</f>
        <v/>
      </c>
      <c r="BB573" s="47"/>
      <c r="BC573" s="34" t="str">
        <f>IFERROR(IF(B573&lt;&gt;"", IF(ISNUMBER(SEARCH("highrisk", LOWER(INDEX(Paste_Here!AJ$2:AJ$600, MATCH(B573, Paste_Here!A$2:A$600, 0))))), "High Risk", IF(ISNUMBER(SEARCH("lowrisk", LOWER(INDEX(Paste_Here!AJ$2:AJ$600, MATCH(B573, Paste_Here!A$2:A$600, 0))))), "Low Risk", IF(ISNUMBER(SEARCH("somerisk", LOWER(INDEX(Paste_Here!AJ$2:AJ$600, MATCH(B573, Paste_Here!A$2:A$600, 0))))), "Some Risk", IF(ISNUMBER(SEARCH("OT", LOWER(INDEX(Paste_Here!AJ$2:AJ$600, MATCH(B573, Paste_Here!A$2:A$600, 0))))), "On Track", "")))), ""), "")</f>
        <v/>
      </c>
      <c r="BD573" s="47"/>
      <c r="BE573" s="34" t="str">
        <f>IFERROR(IF(B573&lt;&gt;"", IF(AND(INDEX(Paste_Here!AK$2:AK$600, MATCH(B573, Paste_Here!A$2:A$600, 0))&lt;&gt;"", ISNUMBER(VALUE(INDEX(Paste_Here!AK$2:AK$600, MATCH(B573, Paste_Here!A$2:A$600, 0))))), INDEX(Paste_Here!AK$2:AK$600, MATCH(B573, Paste_Here!A$2:A$600, 0)), ""), ""), "")</f>
        <v/>
      </c>
      <c r="BF573" s="47"/>
      <c r="BG573" s="34" t="str" cm="1">
        <f t="array" aca="1" ref="BG573" ca="1">IFERROR(IF(B573&lt;&gt;"", IF(INDEX(Paste_Here!AE$2:AE$600, MATCH(B573, Paste_Here!A$2:A$600, 0))&lt;&gt;"", IF(LEFT(INDEX(Paste_Here!AE$2:AE$600, MATCH(B573, Paste_Here!A$2:A$600, 0)), 2)="EM", -1, 1) * VALUE(_xlfn.TEXTJOIN("", TRUE, IF(ISNUMBER(MID(INDEX(Paste_Here!AE$2:AE$600, MATCH(B573, Paste_Here!A$2:A$600, 0)), ROW(INDIRECT("1:"&amp;LEN(INDEX(Paste_Here!AE$2:AE$600, MATCH(B573, Paste_Here!A$2:A$600, 0))))), 1)*1), MID(INDEX(Paste_Here!AE$2:AE$600, MATCH(B573, Paste_Here!A$2:A$600, 0)), ROW(INDIRECT("1:"&amp;LEN(INDEX(Paste_Here!AE$2:AE$600, MATCH(B573, Paste_Here!A$2:A$600, 0))))), 1), ""))), ""), ""), "")</f>
        <v/>
      </c>
      <c r="BH573" s="47"/>
      <c r="BJ573" s="47"/>
      <c r="BK573" s="2" t="str">
        <f t="shared" si="50"/>
        <v/>
      </c>
      <c r="BL573" s="47"/>
      <c r="BM573" s="34" t="str">
        <f>IFERROR(IF(B573&lt;&gt;"", IF(AND(INDEX(Paste_Here!Z$2:Z$600, MATCH(B573, Paste_Here!A$2:A$600, 0))&lt;&gt;"", ISNUMBER(VALUE(INDEX(Paste_Here!Z$2:Z$600, MATCH(B573, Paste_Here!A$2:A$600, 0))))), INDEX(Paste_Here!Z$2:Z$600, MATCH(B573, Paste_Here!A$2:A$600, 0)), ""), ""), "")</f>
        <v/>
      </c>
      <c r="BN573" s="47"/>
      <c r="BO573" s="34" t="str">
        <f>IFERROR(IF(B573&lt;&gt;"", IF(ISNUMBER(SEARCH("highrisk", LOWER(INDEX(Paste_Here!AA$2:AA$600, MATCH(B573, Paste_Here!A$2:A$600, 0))))), "High Risk", IF(ISNUMBER(SEARCH("lowrisk", LOWER(INDEX(Paste_Here!AA$2:AA$600, MATCH(B573, Paste_Here!A$2:A$600, 0))))), "Low Risk", IF(ISNUMBER(SEARCH("somerisk", LOWER(INDEX(Paste_Here!AA$2:AA$600, MATCH(B573, Paste_Here!A$2:A$600, 0))))), "Some Risk", IF(ISNUMBER(SEARCH("OT", LOWER(INDEX(Paste_Here!AA$2:AA$600, MATCH(B573, Paste_Here!A$2:A$600, 0))))), "On Track", "")))), ""), "")</f>
        <v/>
      </c>
      <c r="BP573" s="47"/>
      <c r="BQ573" s="34" t="str">
        <f>IFERROR(IF(B573&lt;&gt;"", IF(AND(INDEX(Paste_Here!AC$2:AC$600, MATCH(B573, Paste_Here!A$2:A$600, 0))&lt;&gt;"", ISNUMBER(VALUE(INDEX(Paste_Here!AC$2:AC$600, MATCH(B573, Paste_Here!A$2:A$600, 0))))), INDEX(Paste_Here!AC$2:AC$600, MATCH(B573, Paste_Here!A$2:A$600, 0)), ""), ""), "")</f>
        <v/>
      </c>
      <c r="BR573" s="47"/>
      <c r="BS573" s="34" t="str">
        <f>IFERROR(IF(B573&lt;&gt;"", IF(ISNUMBER(SEARCH("highrisk", LOWER(INDEX(Paste_Here!AD$2:AD$600, MATCH(B573, Paste_Here!A$2:A$600, 0))))), "High Risk", IF(ISNUMBER(SEARCH("lowrisk", LOWER(INDEX(Paste_Here!AD$2:AD$600, MATCH(B573, Paste_Here!A$2:A$600, 0))))), "Low Risk", IF(ISNUMBER(SEARCH("somerisk", LOWER(INDEX(Paste_Here!AD$2:AD$600, MATCH(B573, Paste_Here!A$2:A$600, 0))))), "Some Risk", IF(ISNUMBER(SEARCH("OT", LOWER(INDEX(Paste_Here!AD$2:AD$600, MATCH(B573, Paste_Here!A$2:A$600, 0))))), "On Track", "")))), ""), "")</f>
        <v/>
      </c>
      <c r="BT573" s="47"/>
      <c r="BU573" s="34"/>
      <c r="BV573" s="47"/>
      <c r="BW573" s="34"/>
      <c r="BX573" s="47"/>
      <c r="BY573" s="34"/>
      <c r="BZ573" s="47"/>
      <c r="CA573" s="34"/>
      <c r="CB573" s="49"/>
      <c r="DT573" s="47"/>
      <c r="DU573" s="47"/>
      <c r="DV573" s="2" t="str">
        <f t="shared" si="51"/>
        <v/>
      </c>
      <c r="DW573" s="47"/>
      <c r="DX573" s="2" t="str">
        <f>IFERROR(IF(B573&lt;&gt;"", IF(ISNUMBER(SEARCH("s", LOWER(INDEX(Paste_Here!M$2:M$600, MATCH(B573, Paste_Here!A$2:A$600, 0))))), "Yes", IF(INDEX(Paste_Here!M$2:M$600, MATCH(B573, Paste_Here!A$2:A$600, 0))&lt;&gt;"", "No", "")), ""), "")</f>
        <v/>
      </c>
      <c r="DY573" s="47"/>
      <c r="DZ573" s="2" t="str">
        <f>IFERROR(IF(B573&lt;&gt;"", IF(ISNUMBER(SEARCH("yes", LOWER(INDEX(Paste_Here!F$2:F$600, MATCH(B573, Paste_Here!A$2:A$600, 0))))), "Yes", IF(ISNUMBER(SEARCH("no", LOWER(INDEX(Paste_Here!F$2:F$600, MATCH(B573, Paste_Here!A$2:A$600, 0))))), "No", "")), ""), "")</f>
        <v/>
      </c>
      <c r="EA573" s="47"/>
      <c r="EB573" s="2" t="str">
        <f>IFERROR(IF(B573&lt;&gt;"", IF(ISNUMBER(SEARCH("english language learner", LOWER(INDEX(Paste_Here!C$2:C$600, MATCH(B573, Paste_Here!A$2:A$600, 0))))), "Yes", ""), ""), "")</f>
        <v/>
      </c>
      <c r="EC573" s="47"/>
      <c r="ED573" s="2" t="str">
        <f>IFERROR(IF(B573&lt;&gt;"", IF(OR(ISNUMBER(SEARCH("b", LOWER(INDEX(Paste_Here!K$2:K$600, MATCH(B573, Paste_Here!A$2:A$600, 0))))), ISNUMBER(SEARCH("h", LOWER(INDEX(Paste_Here!K$2:K$600, MATCH(B573, Paste_Here!A$2:A$600, 0))))), ISNUMBER(SEARCH("i", LOWER(INDEX(Paste_Here!K$2:K$600, MATCH(B573, Paste_Here!A$2:A$600, 0)))))), "Yes", IF(INDEX(Paste_Here!K$2:K$600, MATCH(B573, Paste_Here!A$2:A$600, 0))&lt;&gt;"", "No", "")), ""), "")</f>
        <v/>
      </c>
      <c r="EE573" s="47"/>
      <c r="EF573" s="34" t="str">
        <f>IFERROR(IF(B573&lt;&gt;"", IF(ISNUMBER(SEARCH("yes", LOWER(INDEX(Paste_Here!L$2:L$600, MATCH(B573, Paste_Here!A$2:A$600, 0))))), "Yes", IF(ISNUMBER(SEARCH("no", LOWER(INDEX(Paste_Here!L$2:L$600, MATCH(B573, Paste_Here!A$2:A$600, 0))))), "No", "")), ""), "")</f>
        <v/>
      </c>
      <c r="EG573" s="47"/>
      <c r="EH573" s="2" t="str">
        <f>IFERROR(IF(B573&lt;&gt;"", IF(ISNUMBER(SEARCH("transitional 2", LOWER(INDEX(Paste_Here!C$2:C$600, MATCH(B573, Paste_Here!A$2:A$600, 0))))), "T2", IF(ISNUMBER(SEARCH("transitional 1", LOWER(INDEX(Paste_Here!C$2:C$600, MATCH(B573, Paste_Here!A$2:A$600, 0))))), "T1", IF(ISNUMBER(SEARCH("waived ell services", LOWER(INDEX(Paste_Here!C$2:C$600, MATCH(B573, Paste_Here!A$2:A$600, 0))))), "W", ""))), ""), "")</f>
        <v/>
      </c>
      <c r="EI573" s="47"/>
      <c r="EJ573" s="2" t="str">
        <f>IFERROR(IF(B573&lt;&gt;"", IF(AND(INDEX(Paste_Here!AG$2:AG$600, MATCH(B573, Paste_Here!A$2:A$600, 0))&lt;&gt;"", ISNUMBER(VALUE(INDEX(Paste_Here!AG$2:AG$600, MATCH(B573, Paste_Here!A$2:A$600, 0))))), INDEX(Paste_Here!AG$2:AG$600, MATCH(B573, Paste_Here!A$2:A$600, 0)), ""), ""), "")</f>
        <v/>
      </c>
      <c r="EK573" s="47"/>
      <c r="EL573" s="2" t="str">
        <f>IFERROR(IF(B573&lt;&gt;"", IF(AND(INDEX(Paste_Here!AL$2:AL$600, MATCH(B573, Paste_Here!A$2:A$600, 0))&lt;&gt;"", ISNUMBER(VALUE(INDEX(Paste_Here!AL$2:AL$600, MATCH(B573, Paste_Here!A$2:A$600, 0))))), INDEX(Paste_Here!AL$2:AL$600, MATCH(B573, Paste_Here!A$2:A$600, 0)), ""), ""), "")</f>
        <v/>
      </c>
      <c r="EM573" s="47"/>
      <c r="FA573" s="4" t="str" cm="1">
        <f t="array" ref="FA573">IFERROR(INDEX(Paste_Here!$B$2:$B$600, MATCH(0, COUNTIF(FA$4:FA572, Paste_Here!$B$2:$B$600) + IF(Paste_Here!$B$2:$B$600="", 1, 0), 0)), "")</f>
        <v/>
      </c>
      <c r="FB573" s="4" t="str">
        <f>IF(FA573&lt;&gt;"", INDEX(Paste_Here!$A$2:$A$600, MATCH(FA573, Paste_Here!$B$2:$B$600, 0)), "")</f>
        <v/>
      </c>
      <c r="FC573" s="4" t="str">
        <f t="shared" si="52"/>
        <v/>
      </c>
      <c r="FD573" s="4" t="str" cm="1">
        <f t="array" ref="FD573">IFERROR(INDEX($FC$5:$FC$600, MATCH(SMALL(IF($FC$5:$FC$600&lt;&gt;"", COUNTIF($FC$5:$FC$600, "&lt;"&amp;$FC$5:$FC$600)+1), ROW()-ROW($FD$5)+1), COUNTIF($FC$5:$FC$600, "&lt;"&amp;$FC$5:$FC$600)+1, 0)), "")</f>
        <v/>
      </c>
      <c r="FF573" s="2" t="str">
        <f>IFERROR(IF(B573&lt;&gt;"", IF(AND(INDEX(Paste_Here!AH$2:AH$600, MATCH(B573, Paste_Here!A$2:A$600, 0))&lt;&gt;"", ISNUMBER(VALUE(INDEX(Paste_Here!AH$2:AH$600, MATCH(B573, Paste_Here!A$2:A$600, 0))))), INDEX(Paste_Here!AH$2:AH$600, MATCH(B573, Paste_Here!A$2:A$600, 0)), ""), ""), "")</f>
        <v/>
      </c>
      <c r="FG573" s="47"/>
      <c r="FH573" s="2" t="str">
        <f>IFERROR(IF(B573&lt;&gt;"", IF(AND(INDEX(Paste_Here!AM$2:AM$600, MATCH(B573, Paste_Here!A$2:A$600, 0))&lt;&gt;"", ISNUMBER(VALUE(INDEX(Paste_Here!AM$2:AM$600, MATCH(B573, Paste_Here!A$2:A$600, 0))))), INDEX(Paste_Here!AM$2:AM$600, MATCH(B573, Paste_Here!A$2:A$600, 0)), ""), ""), "")</f>
        <v/>
      </c>
      <c r="FI573" s="47"/>
      <c r="FJ573" s="47"/>
      <c r="FK573" s="2" t="str">
        <f t="shared" si="53"/>
        <v/>
      </c>
      <c r="FL573" s="47"/>
      <c r="FM573" s="2" t="str">
        <f>IFERROR(IF(B573&lt;&gt;"", IF(ISNUMBER(VALUE(INDEX(Paste_Here!H$2:H$600, MATCH(B573, Paste_Here!A$2:A$600, 0)))), IF(VALUE(INDEX(Paste_Here!H$2:H$600, MATCH(B573, Paste_Here!A$2:A$600, 0)))=0, "No", IF(AND(VALUE(INDEX(Paste_Here!H$2:H$600, MATCH(B573, Paste_Here!A$2:A$600, 0)))&gt;=1, VALUE(INDEX(Paste_Here!H$2:H$600, MATCH(B573, Paste_Here!A$2:A$600, 0)))&lt;=4), VALUE(INDEX(Paste_Here!H$2:H$600, MATCH(B573, Paste_Here!A$2:A$600, 0))), "")), ""), ""), "")</f>
        <v/>
      </c>
      <c r="FN573" s="47"/>
      <c r="FO573" s="34" t="str">
        <f>IFERROR(IF(B573&lt;&gt;"", IF(ISNUMBER(VALUE(INDEX(Paste_Here!I$2:I$600, MATCH(B573, Paste_Here!A$2:A$600, 0)))), IF(VALUE(INDEX(Paste_Here!I$2:I$600, MATCH(B573, Paste_Here!A$2:A$600, 0)))=0, "No", IF(AND(VALUE(INDEX(Paste_Here!I$2:I$600, MATCH(B573, Paste_Here!A$2:A$600, 0)))&gt;=1, VALUE(INDEX(Paste_Here!I$2:I$600, MATCH(B573, Paste_Here!A$2:A$600, 0)))&lt;=4), VALUE(INDEX(Paste_Here!I$2:I$600, MATCH(B573, Paste_Here!A$2:A$600, 0))), "")), ""), ""), "")</f>
        <v/>
      </c>
      <c r="FP573" s="47"/>
      <c r="FQ573" s="2"/>
      <c r="FR573" s="47"/>
      <c r="FS573" s="2"/>
      <c r="FT573" s="47"/>
      <c r="FU573" s="2"/>
      <c r="FV573" s="47"/>
      <c r="FW573" s="2"/>
      <c r="FX573" s="47"/>
      <c r="FY573" s="2"/>
      <c r="FZ573" s="47"/>
      <c r="GA573" s="2"/>
      <c r="GB573" s="47"/>
      <c r="GU573" s="2"/>
      <c r="GV573" s="47"/>
      <c r="GW573" s="2"/>
      <c r="GX573" s="47"/>
    </row>
    <row r="574" spans="1:206">
      <c r="A574" s="47"/>
      <c r="B574" s="2" t="str">
        <f t="shared" si="48"/>
        <v/>
      </c>
      <c r="C574" s="47"/>
      <c r="D574" s="2" t="str">
        <f>IFERROR(IF(B574&lt;&gt;"", IF(COUNTIF(INDEX(Paste_Here!N$2:O$600, MATCH(B574, Paste_Here!A$2:A$600, 0), 0), "yes") &gt; 0, "No", IF(COUNTIF(INDEX(Paste_Here!N$2:O$600, MATCH(B574, Paste_Here!A$2:A$600, 0), 0), "no") &gt; 0, "Yes", "")), ""), "")</f>
        <v/>
      </c>
      <c r="E574" s="47"/>
      <c r="F574" s="84" t="str">
        <f>IFERROR(IF(B574&lt;&gt;"", IF(AND(INDEX(Paste_Here!P$2:P$600, MATCH(B574, Paste_Here!A$2:A$600, 0))&lt;&gt;"", ISNUMBER(VALUE(INDEX(Paste_Here!P$2:P$600, MATCH(B574, Paste_Here!A$2:A$600, 0))))), INDEX(Paste_Here!P$2:P$600, MATCH(B574, Paste_Here!A$2:A$600, 0)), ""), ""), "")</f>
        <v/>
      </c>
      <c r="G574" s="47"/>
      <c r="H574" s="2" t="str">
        <f>IFERROR(IF(B574&lt;&gt;"", IF(ISNUMBER(SEARCH("highrisk", LOWER(INDEX(Paste_Here!Q$2:Q$600, MATCH(B574, Paste_Here!A$2:A$600, 0))))), "High Risk", IF(ISNUMBER(SEARCH("lowrisk", LOWER(INDEX(Paste_Here!Q$2:Q$600, MATCH(B574, Paste_Here!A$2:A$600, 0))))), "Low Risk", IF(ISNUMBER(SEARCH("somerisk", LOWER(INDEX(Paste_Here!Q$2:Q$600, MATCH(B574, Paste_Here!A$2:A$600, 0))))), "Some Risk", ""))), ""), "")</f>
        <v/>
      </c>
      <c r="I574" s="47"/>
      <c r="J574" s="2"/>
      <c r="K574" s="47"/>
      <c r="L574" s="2"/>
      <c r="M574" s="47"/>
      <c r="N574" s="2"/>
      <c r="O574" s="47"/>
      <c r="P574" s="2" t="str">
        <f>IFERROR(IF(B574&lt;&gt;"", IF(AND(ISNUMBER(VALUE(INDEX(Paste_Here!R$2:R$600, MATCH(B574, Paste_Here!A$2:A$600, 0)))), INDEX(Paste_Here!R$2:R$600, MATCH(B574, Paste_Here!A$2:A$600, 0)) &lt;&gt; ""), VALUE(INDEX(Paste_Here!R$2:R$600, MATCH(B574, Paste_Here!A$2:A$600, 0))), ""), ""), "")</f>
        <v/>
      </c>
      <c r="Q574" s="47"/>
      <c r="R574" s="2"/>
      <c r="S574" s="47"/>
      <c r="W574" s="47"/>
      <c r="X574" s="2"/>
      <c r="Y574" s="47"/>
      <c r="Z574" s="2" t="str">
        <f>IFERROR(IF(B574&lt;&gt;"", IF(AND(INDEX(Paste_Here!S$2:S$600, MATCH(B574, Paste_Here!A$2:A$600, 0))&lt;&gt;"", ISNUMBER(VALUE(INDEX(Paste_Here!S$2:S$600, MATCH(B574, Paste_Here!A$2:A$600, 0))))), INDEX(Paste_Here!S$2:S$600, MATCH(B574, Paste_Here!A$2:A$600, 0)), ""), ""), "")</f>
        <v/>
      </c>
      <c r="AA574" s="47"/>
      <c r="AB574" s="2" t="str">
        <f>IFERROR(IF(B574&lt;&gt;"", IF(ISNUMBER(SEARCH("highrisk", LOWER(INDEX(Paste_Here!T$2:T$600, MATCH(B574, Paste_Here!A$2:A$600, 0))))), "High Risk", IF(ISNUMBER(SEARCH("lowrisk", LOWER(INDEX(Paste_Here!T$2:T$600, MATCH(B574, Paste_Here!A$2:A$600, 0))))), "Low Risk", IF(ISNUMBER(SEARCH("somerisk", LOWER(INDEX(Paste_Here!T$2:T$600, MATCH(B574, Paste_Here!A$2:A$600, 0))))), "Some Risk", IF(ISNUMBER(SEARCH("OT", LOWER(INDEX(Paste_Here!T$2:T$600, MATCH(B574, Paste_Here!A$2:A$600, 0))))), "On Track", "")))), ""), "")</f>
        <v/>
      </c>
      <c r="AC574" s="47"/>
      <c r="AD574" s="2"/>
      <c r="AE574" s="47"/>
      <c r="AF574" s="2"/>
      <c r="AG574" s="47"/>
      <c r="AH574" s="2"/>
      <c r="AI574" s="47"/>
      <c r="AJ574" s="2" t="str" cm="1">
        <f t="array" aca="1" ref="AJ574" ca="1">IFERROR(IF(ISNUMBER(SEARCH("BR", INDEX(Paste_Here!AB$2:AB$210, MATCH(B574, Paste_Here!A$2:A$210, 0)))), -1, 1) * VALUE(_xlfn.TEXTJOIN("", TRUE, IF(ISNUMBER(--MID(INDEX(Paste_Here!AB$2:AB$210, MATCH(B574, Paste_Here!A$2:A$210, 0)), ROW(INDIRECT("1:"&amp;LEN(INDEX(Paste_Here!AB$2:AB$210, MATCH(B574, Paste_Here!A$2:A$210, 0))))), 1)), MID(INDEX(Paste_Here!AB$2:AB$210, MATCH(B574, Paste_Here!A$2:A$210, 0)), ROW(INDIRECT("1:"&amp;LEN(INDEX(Paste_Here!AB$2:AB$210, MATCH(B574, Paste_Here!A$2:A$210, 0))))), 1), ""))), "")</f>
        <v/>
      </c>
      <c r="AK574" s="47"/>
      <c r="AL574" s="34" t="str">
        <f>IFERROR(IF(B574&lt;&gt;"", IF(AND(INDEX(Paste_Here!AF$2:AF$600, MATCH(B574, Paste_Here!A$2:A$600, 0))&lt;&gt;"", ISNUMBER(VALUE(INDEX(Paste_Here!AF$2:AF$600, MATCH(B574, Paste_Here!A$2:A$600, 0))))), INDEX(Paste_Here!AF$2:AF$600, MATCH(B574, Paste_Here!A$2:A$600, 0)), ""), ""), "")</f>
        <v/>
      </c>
      <c r="AM574" s="47"/>
      <c r="AN574" s="47"/>
      <c r="AO574" s="2" t="str">
        <f t="shared" si="49"/>
        <v/>
      </c>
      <c r="AP574" s="47"/>
      <c r="AQ574" s="34" t="str">
        <f>IFERROR(IF(B574&lt;&gt;"", IF(COUNTIF(INDEX(Paste_Here!X$2:Y$600, MATCH(B574, Paste_Here!A$2:A$600, 0), 0), "yes") &gt; 0, "No", IF(COUNTIF(INDEX(Paste_Here!X$2:Y$600, MATCH(B574, Paste_Here!A$2:A$600, 0), 0), "no") &gt; 0, "Yes", "")), ""), "")</f>
        <v/>
      </c>
      <c r="AR574" s="47"/>
      <c r="AS574" s="34" t="str">
        <f>IFERROR(IF(B574&lt;&gt;"", IF(AND(INDEX(Paste_Here!U$2:U$600, MATCH(B574, Paste_Here!A$2:A$600, 0))&lt;&gt;"", ISNUMBER(VALUE(INDEX(Paste_Here!U$2:U$600, MATCH(B574, Paste_Here!A$2:A$600, 0))))), INDEX(Paste_Here!U$2:U$600, MATCH(B574, Paste_Here!A$2:A$600, 0)), ""), ""), "")</f>
        <v/>
      </c>
      <c r="AT574" s="47"/>
      <c r="AU574" s="34" t="str">
        <f>IFERROR(IF(B574&lt;&gt;"", IF(ISNUMBER(SEARCH("highrisk", LOWER(INDEX(Paste_Here!V$2:V$600, MATCH(B574, Paste_Here!A$2:A$600, 0))))), "High Risk", IF(ISNUMBER(SEARCH("lowrisk", LOWER(INDEX(Paste_Here!V$2:V$600, MATCH(B574, Paste_Here!A$2:A$600, 0))))), "Low Risk", IF(ISNUMBER(SEARCH("somerisk", LOWER(INDEX(Paste_Here!V$2:V$600, MATCH(B574, Paste_Here!A$2:A$600, 0))))), "Some Risk", ""))), ""), "")</f>
        <v/>
      </c>
      <c r="AV574" s="47"/>
      <c r="AW574" s="34" t="str">
        <f>IFERROR(IF(B574&lt;&gt;"", IF(AND(ISNUMBER(VALUE(INDEX(Paste_Here!W$2:W$600, MATCH(B574, Paste_Here!A$2:A$600, 0)))), INDEX(Paste_Here!W$2:W$600, MATCH(B574, Paste_Here!A$2:A$600, 0)) &lt;&gt; ""), VALUE(INDEX(Paste_Here!W$2:W$600, MATCH(B574, Paste_Here!A$2:A$600, 0))), ""), ""), "")</f>
        <v/>
      </c>
      <c r="AX574" s="47"/>
      <c r="BA574" s="2" t="str">
        <f>IFERROR(IF(B574&lt;&gt;"", IF(AND(INDEX(Paste_Here!AI$2:AI$600, MATCH(B574, Paste_Here!A$2:A$600, 0))&lt;&gt;"", ISNUMBER(VALUE(INDEX(Paste_Here!AI$2:AI$600, MATCH(B574, Paste_Here!A$2:A$600, 0))))), INDEX(Paste_Here!AI$2:AI$600, MATCH(B574, Paste_Here!A$2:A$600, 0)), ""), ""), "")</f>
        <v/>
      </c>
      <c r="BB574" s="47"/>
      <c r="BC574" s="34" t="str">
        <f>IFERROR(IF(B574&lt;&gt;"", IF(ISNUMBER(SEARCH("highrisk", LOWER(INDEX(Paste_Here!AJ$2:AJ$600, MATCH(B574, Paste_Here!A$2:A$600, 0))))), "High Risk", IF(ISNUMBER(SEARCH("lowrisk", LOWER(INDEX(Paste_Here!AJ$2:AJ$600, MATCH(B574, Paste_Here!A$2:A$600, 0))))), "Low Risk", IF(ISNUMBER(SEARCH("somerisk", LOWER(INDEX(Paste_Here!AJ$2:AJ$600, MATCH(B574, Paste_Here!A$2:A$600, 0))))), "Some Risk", IF(ISNUMBER(SEARCH("OT", LOWER(INDEX(Paste_Here!AJ$2:AJ$600, MATCH(B574, Paste_Here!A$2:A$600, 0))))), "On Track", "")))), ""), "")</f>
        <v/>
      </c>
      <c r="BD574" s="47"/>
      <c r="BE574" s="34" t="str">
        <f>IFERROR(IF(B574&lt;&gt;"", IF(AND(INDEX(Paste_Here!AK$2:AK$600, MATCH(B574, Paste_Here!A$2:A$600, 0))&lt;&gt;"", ISNUMBER(VALUE(INDEX(Paste_Here!AK$2:AK$600, MATCH(B574, Paste_Here!A$2:A$600, 0))))), INDEX(Paste_Here!AK$2:AK$600, MATCH(B574, Paste_Here!A$2:A$600, 0)), ""), ""), "")</f>
        <v/>
      </c>
      <c r="BF574" s="47"/>
      <c r="BG574" s="34" t="str" cm="1">
        <f t="array" aca="1" ref="BG574" ca="1">IFERROR(IF(B574&lt;&gt;"", IF(INDEX(Paste_Here!AE$2:AE$600, MATCH(B574, Paste_Here!A$2:A$600, 0))&lt;&gt;"", IF(LEFT(INDEX(Paste_Here!AE$2:AE$600, MATCH(B574, Paste_Here!A$2:A$600, 0)), 2)="EM", -1, 1) * VALUE(_xlfn.TEXTJOIN("", TRUE, IF(ISNUMBER(MID(INDEX(Paste_Here!AE$2:AE$600, MATCH(B574, Paste_Here!A$2:A$600, 0)), ROW(INDIRECT("1:"&amp;LEN(INDEX(Paste_Here!AE$2:AE$600, MATCH(B574, Paste_Here!A$2:A$600, 0))))), 1)*1), MID(INDEX(Paste_Here!AE$2:AE$600, MATCH(B574, Paste_Here!A$2:A$600, 0)), ROW(INDIRECT("1:"&amp;LEN(INDEX(Paste_Here!AE$2:AE$600, MATCH(B574, Paste_Here!A$2:A$600, 0))))), 1), ""))), ""), ""), "")</f>
        <v/>
      </c>
      <c r="BH574" s="47"/>
      <c r="BJ574" s="47"/>
      <c r="BK574" s="2" t="str">
        <f t="shared" si="50"/>
        <v/>
      </c>
      <c r="BL574" s="47"/>
      <c r="BM574" s="34" t="str">
        <f>IFERROR(IF(B574&lt;&gt;"", IF(AND(INDEX(Paste_Here!Z$2:Z$600, MATCH(B574, Paste_Here!A$2:A$600, 0))&lt;&gt;"", ISNUMBER(VALUE(INDEX(Paste_Here!Z$2:Z$600, MATCH(B574, Paste_Here!A$2:A$600, 0))))), INDEX(Paste_Here!Z$2:Z$600, MATCH(B574, Paste_Here!A$2:A$600, 0)), ""), ""), "")</f>
        <v/>
      </c>
      <c r="BN574" s="47"/>
      <c r="BO574" s="34" t="str">
        <f>IFERROR(IF(B574&lt;&gt;"", IF(ISNUMBER(SEARCH("highrisk", LOWER(INDEX(Paste_Here!AA$2:AA$600, MATCH(B574, Paste_Here!A$2:A$600, 0))))), "High Risk", IF(ISNUMBER(SEARCH("lowrisk", LOWER(INDEX(Paste_Here!AA$2:AA$600, MATCH(B574, Paste_Here!A$2:A$600, 0))))), "Low Risk", IF(ISNUMBER(SEARCH("somerisk", LOWER(INDEX(Paste_Here!AA$2:AA$600, MATCH(B574, Paste_Here!A$2:A$600, 0))))), "Some Risk", IF(ISNUMBER(SEARCH("OT", LOWER(INDEX(Paste_Here!AA$2:AA$600, MATCH(B574, Paste_Here!A$2:A$600, 0))))), "On Track", "")))), ""), "")</f>
        <v/>
      </c>
      <c r="BP574" s="47"/>
      <c r="BQ574" s="34" t="str">
        <f>IFERROR(IF(B574&lt;&gt;"", IF(AND(INDEX(Paste_Here!AC$2:AC$600, MATCH(B574, Paste_Here!A$2:A$600, 0))&lt;&gt;"", ISNUMBER(VALUE(INDEX(Paste_Here!AC$2:AC$600, MATCH(B574, Paste_Here!A$2:A$600, 0))))), INDEX(Paste_Here!AC$2:AC$600, MATCH(B574, Paste_Here!A$2:A$600, 0)), ""), ""), "")</f>
        <v/>
      </c>
      <c r="BR574" s="47"/>
      <c r="BS574" s="34" t="str">
        <f>IFERROR(IF(B574&lt;&gt;"", IF(ISNUMBER(SEARCH("highrisk", LOWER(INDEX(Paste_Here!AD$2:AD$600, MATCH(B574, Paste_Here!A$2:A$600, 0))))), "High Risk", IF(ISNUMBER(SEARCH("lowrisk", LOWER(INDEX(Paste_Here!AD$2:AD$600, MATCH(B574, Paste_Here!A$2:A$600, 0))))), "Low Risk", IF(ISNUMBER(SEARCH("somerisk", LOWER(INDEX(Paste_Here!AD$2:AD$600, MATCH(B574, Paste_Here!A$2:A$600, 0))))), "Some Risk", IF(ISNUMBER(SEARCH("OT", LOWER(INDEX(Paste_Here!AD$2:AD$600, MATCH(B574, Paste_Here!A$2:A$600, 0))))), "On Track", "")))), ""), "")</f>
        <v/>
      </c>
      <c r="BT574" s="47"/>
      <c r="BU574" s="34"/>
      <c r="BV574" s="47"/>
      <c r="BW574" s="34"/>
      <c r="BX574" s="47"/>
      <c r="BY574" s="34"/>
      <c r="BZ574" s="47"/>
      <c r="CA574" s="34"/>
      <c r="CB574" s="49"/>
      <c r="DT574" s="47"/>
      <c r="DU574" s="47"/>
      <c r="DV574" s="2" t="str">
        <f t="shared" si="51"/>
        <v/>
      </c>
      <c r="DW574" s="47"/>
      <c r="DX574" s="2" t="str">
        <f>IFERROR(IF(B574&lt;&gt;"", IF(ISNUMBER(SEARCH("s", LOWER(INDEX(Paste_Here!M$2:M$600, MATCH(B574, Paste_Here!A$2:A$600, 0))))), "Yes", IF(INDEX(Paste_Here!M$2:M$600, MATCH(B574, Paste_Here!A$2:A$600, 0))&lt;&gt;"", "No", "")), ""), "")</f>
        <v/>
      </c>
      <c r="DY574" s="47"/>
      <c r="DZ574" s="2" t="str">
        <f>IFERROR(IF(B574&lt;&gt;"", IF(ISNUMBER(SEARCH("yes", LOWER(INDEX(Paste_Here!F$2:F$600, MATCH(B574, Paste_Here!A$2:A$600, 0))))), "Yes", IF(ISNUMBER(SEARCH("no", LOWER(INDEX(Paste_Here!F$2:F$600, MATCH(B574, Paste_Here!A$2:A$600, 0))))), "No", "")), ""), "")</f>
        <v/>
      </c>
      <c r="EA574" s="47"/>
      <c r="EB574" s="2" t="str">
        <f>IFERROR(IF(B574&lt;&gt;"", IF(ISNUMBER(SEARCH("english language learner", LOWER(INDEX(Paste_Here!C$2:C$600, MATCH(B574, Paste_Here!A$2:A$600, 0))))), "Yes", ""), ""), "")</f>
        <v/>
      </c>
      <c r="EC574" s="47"/>
      <c r="ED574" s="2" t="str">
        <f>IFERROR(IF(B574&lt;&gt;"", IF(OR(ISNUMBER(SEARCH("b", LOWER(INDEX(Paste_Here!K$2:K$600, MATCH(B574, Paste_Here!A$2:A$600, 0))))), ISNUMBER(SEARCH("h", LOWER(INDEX(Paste_Here!K$2:K$600, MATCH(B574, Paste_Here!A$2:A$600, 0))))), ISNUMBER(SEARCH("i", LOWER(INDEX(Paste_Here!K$2:K$600, MATCH(B574, Paste_Here!A$2:A$600, 0)))))), "Yes", IF(INDEX(Paste_Here!K$2:K$600, MATCH(B574, Paste_Here!A$2:A$600, 0))&lt;&gt;"", "No", "")), ""), "")</f>
        <v/>
      </c>
      <c r="EE574" s="47"/>
      <c r="EF574" s="34" t="str">
        <f>IFERROR(IF(B574&lt;&gt;"", IF(ISNUMBER(SEARCH("yes", LOWER(INDEX(Paste_Here!L$2:L$600, MATCH(B574, Paste_Here!A$2:A$600, 0))))), "Yes", IF(ISNUMBER(SEARCH("no", LOWER(INDEX(Paste_Here!L$2:L$600, MATCH(B574, Paste_Here!A$2:A$600, 0))))), "No", "")), ""), "")</f>
        <v/>
      </c>
      <c r="EG574" s="47"/>
      <c r="EH574" s="2" t="str">
        <f>IFERROR(IF(B574&lt;&gt;"", IF(ISNUMBER(SEARCH("transitional 2", LOWER(INDEX(Paste_Here!C$2:C$600, MATCH(B574, Paste_Here!A$2:A$600, 0))))), "T2", IF(ISNUMBER(SEARCH("transitional 1", LOWER(INDEX(Paste_Here!C$2:C$600, MATCH(B574, Paste_Here!A$2:A$600, 0))))), "T1", IF(ISNUMBER(SEARCH("waived ell services", LOWER(INDEX(Paste_Here!C$2:C$600, MATCH(B574, Paste_Here!A$2:A$600, 0))))), "W", ""))), ""), "")</f>
        <v/>
      </c>
      <c r="EI574" s="47"/>
      <c r="EJ574" s="2" t="str">
        <f>IFERROR(IF(B574&lt;&gt;"", IF(AND(INDEX(Paste_Here!AG$2:AG$600, MATCH(B574, Paste_Here!A$2:A$600, 0))&lt;&gt;"", ISNUMBER(VALUE(INDEX(Paste_Here!AG$2:AG$600, MATCH(B574, Paste_Here!A$2:A$600, 0))))), INDEX(Paste_Here!AG$2:AG$600, MATCH(B574, Paste_Here!A$2:A$600, 0)), ""), ""), "")</f>
        <v/>
      </c>
      <c r="EK574" s="47"/>
      <c r="EL574" s="2" t="str">
        <f>IFERROR(IF(B574&lt;&gt;"", IF(AND(INDEX(Paste_Here!AL$2:AL$600, MATCH(B574, Paste_Here!A$2:A$600, 0))&lt;&gt;"", ISNUMBER(VALUE(INDEX(Paste_Here!AL$2:AL$600, MATCH(B574, Paste_Here!A$2:A$600, 0))))), INDEX(Paste_Here!AL$2:AL$600, MATCH(B574, Paste_Here!A$2:A$600, 0)), ""), ""), "")</f>
        <v/>
      </c>
      <c r="EM574" s="47"/>
      <c r="FA574" s="4" t="str" cm="1">
        <f t="array" ref="FA574">IFERROR(INDEX(Paste_Here!$B$2:$B$600, MATCH(0, COUNTIF(FA$4:FA573, Paste_Here!$B$2:$B$600) + IF(Paste_Here!$B$2:$B$600="", 1, 0), 0)), "")</f>
        <v/>
      </c>
      <c r="FB574" s="4" t="str">
        <f>IF(FA574&lt;&gt;"", INDEX(Paste_Here!$A$2:$A$600, MATCH(FA574, Paste_Here!$B$2:$B$600, 0)), "")</f>
        <v/>
      </c>
      <c r="FC574" s="4" t="str">
        <f t="shared" si="52"/>
        <v/>
      </c>
      <c r="FD574" s="4" t="str" cm="1">
        <f t="array" ref="FD574">IFERROR(INDEX($FC$5:$FC$600, MATCH(SMALL(IF($FC$5:$FC$600&lt;&gt;"", COUNTIF($FC$5:$FC$600, "&lt;"&amp;$FC$5:$FC$600)+1), ROW()-ROW($FD$5)+1), COUNTIF($FC$5:$FC$600, "&lt;"&amp;$FC$5:$FC$600)+1, 0)), "")</f>
        <v/>
      </c>
      <c r="FF574" s="2" t="str">
        <f>IFERROR(IF(B574&lt;&gt;"", IF(AND(INDEX(Paste_Here!AH$2:AH$600, MATCH(B574, Paste_Here!A$2:A$600, 0))&lt;&gt;"", ISNUMBER(VALUE(INDEX(Paste_Here!AH$2:AH$600, MATCH(B574, Paste_Here!A$2:A$600, 0))))), INDEX(Paste_Here!AH$2:AH$600, MATCH(B574, Paste_Here!A$2:A$600, 0)), ""), ""), "")</f>
        <v/>
      </c>
      <c r="FG574" s="47"/>
      <c r="FH574" s="2" t="str">
        <f>IFERROR(IF(B574&lt;&gt;"", IF(AND(INDEX(Paste_Here!AM$2:AM$600, MATCH(B574, Paste_Here!A$2:A$600, 0))&lt;&gt;"", ISNUMBER(VALUE(INDEX(Paste_Here!AM$2:AM$600, MATCH(B574, Paste_Here!A$2:A$600, 0))))), INDEX(Paste_Here!AM$2:AM$600, MATCH(B574, Paste_Here!A$2:A$600, 0)), ""), ""), "")</f>
        <v/>
      </c>
      <c r="FI574" s="47"/>
      <c r="FJ574" s="47"/>
      <c r="FK574" s="2" t="str">
        <f t="shared" si="53"/>
        <v/>
      </c>
      <c r="FL574" s="47"/>
      <c r="FM574" s="2" t="str">
        <f>IFERROR(IF(B574&lt;&gt;"", IF(ISNUMBER(VALUE(INDEX(Paste_Here!H$2:H$600, MATCH(B574, Paste_Here!A$2:A$600, 0)))), IF(VALUE(INDEX(Paste_Here!H$2:H$600, MATCH(B574, Paste_Here!A$2:A$600, 0)))=0, "No", IF(AND(VALUE(INDEX(Paste_Here!H$2:H$600, MATCH(B574, Paste_Here!A$2:A$600, 0)))&gt;=1, VALUE(INDEX(Paste_Here!H$2:H$600, MATCH(B574, Paste_Here!A$2:A$600, 0)))&lt;=4), VALUE(INDEX(Paste_Here!H$2:H$600, MATCH(B574, Paste_Here!A$2:A$600, 0))), "")), ""), ""), "")</f>
        <v/>
      </c>
      <c r="FN574" s="47"/>
      <c r="FO574" s="34" t="str">
        <f>IFERROR(IF(B574&lt;&gt;"", IF(ISNUMBER(VALUE(INDEX(Paste_Here!I$2:I$600, MATCH(B574, Paste_Here!A$2:A$600, 0)))), IF(VALUE(INDEX(Paste_Here!I$2:I$600, MATCH(B574, Paste_Here!A$2:A$600, 0)))=0, "No", IF(AND(VALUE(INDEX(Paste_Here!I$2:I$600, MATCH(B574, Paste_Here!A$2:A$600, 0)))&gt;=1, VALUE(INDEX(Paste_Here!I$2:I$600, MATCH(B574, Paste_Here!A$2:A$600, 0)))&lt;=4), VALUE(INDEX(Paste_Here!I$2:I$600, MATCH(B574, Paste_Here!A$2:A$600, 0))), "")), ""), ""), "")</f>
        <v/>
      </c>
      <c r="FP574" s="47"/>
      <c r="FQ574" s="2"/>
      <c r="FR574" s="47"/>
      <c r="FS574" s="2"/>
      <c r="FT574" s="47"/>
      <c r="FU574" s="2"/>
      <c r="FV574" s="47"/>
      <c r="FW574" s="2"/>
      <c r="FX574" s="47"/>
      <c r="FY574" s="2"/>
      <c r="FZ574" s="47"/>
      <c r="GA574" s="2"/>
      <c r="GB574" s="47"/>
      <c r="GU574" s="2"/>
      <c r="GV574" s="47"/>
      <c r="GW574" s="2"/>
      <c r="GX574" s="47"/>
    </row>
    <row r="575" spans="1:206">
      <c r="A575" s="47"/>
      <c r="B575" s="2" t="str">
        <f t="shared" si="48"/>
        <v/>
      </c>
      <c r="C575" s="47"/>
      <c r="D575" s="2" t="str">
        <f>IFERROR(IF(B575&lt;&gt;"", IF(COUNTIF(INDEX(Paste_Here!N$2:O$600, MATCH(B575, Paste_Here!A$2:A$600, 0), 0), "yes") &gt; 0, "No", IF(COUNTIF(INDEX(Paste_Here!N$2:O$600, MATCH(B575, Paste_Here!A$2:A$600, 0), 0), "no") &gt; 0, "Yes", "")), ""), "")</f>
        <v/>
      </c>
      <c r="E575" s="47"/>
      <c r="F575" s="84" t="str">
        <f>IFERROR(IF(B575&lt;&gt;"", IF(AND(INDEX(Paste_Here!P$2:P$600, MATCH(B575, Paste_Here!A$2:A$600, 0))&lt;&gt;"", ISNUMBER(VALUE(INDEX(Paste_Here!P$2:P$600, MATCH(B575, Paste_Here!A$2:A$600, 0))))), INDEX(Paste_Here!P$2:P$600, MATCH(B575, Paste_Here!A$2:A$600, 0)), ""), ""), "")</f>
        <v/>
      </c>
      <c r="G575" s="47"/>
      <c r="H575" s="2" t="str">
        <f>IFERROR(IF(B575&lt;&gt;"", IF(ISNUMBER(SEARCH("highrisk", LOWER(INDEX(Paste_Here!Q$2:Q$600, MATCH(B575, Paste_Here!A$2:A$600, 0))))), "High Risk", IF(ISNUMBER(SEARCH("lowrisk", LOWER(INDEX(Paste_Here!Q$2:Q$600, MATCH(B575, Paste_Here!A$2:A$600, 0))))), "Low Risk", IF(ISNUMBER(SEARCH("somerisk", LOWER(INDEX(Paste_Here!Q$2:Q$600, MATCH(B575, Paste_Here!A$2:A$600, 0))))), "Some Risk", ""))), ""), "")</f>
        <v/>
      </c>
      <c r="I575" s="47"/>
      <c r="J575" s="2"/>
      <c r="K575" s="47"/>
      <c r="L575" s="2"/>
      <c r="M575" s="47"/>
      <c r="N575" s="2"/>
      <c r="O575" s="47"/>
      <c r="P575" s="2" t="str">
        <f>IFERROR(IF(B575&lt;&gt;"", IF(AND(ISNUMBER(VALUE(INDEX(Paste_Here!R$2:R$600, MATCH(B575, Paste_Here!A$2:A$600, 0)))), INDEX(Paste_Here!R$2:R$600, MATCH(B575, Paste_Here!A$2:A$600, 0)) &lt;&gt; ""), VALUE(INDEX(Paste_Here!R$2:R$600, MATCH(B575, Paste_Here!A$2:A$600, 0))), ""), ""), "")</f>
        <v/>
      </c>
      <c r="Q575" s="47"/>
      <c r="R575" s="2"/>
      <c r="S575" s="47"/>
      <c r="W575" s="47"/>
      <c r="X575" s="2"/>
      <c r="Y575" s="47"/>
      <c r="Z575" s="2" t="str">
        <f>IFERROR(IF(B575&lt;&gt;"", IF(AND(INDEX(Paste_Here!S$2:S$600, MATCH(B575, Paste_Here!A$2:A$600, 0))&lt;&gt;"", ISNUMBER(VALUE(INDEX(Paste_Here!S$2:S$600, MATCH(B575, Paste_Here!A$2:A$600, 0))))), INDEX(Paste_Here!S$2:S$600, MATCH(B575, Paste_Here!A$2:A$600, 0)), ""), ""), "")</f>
        <v/>
      </c>
      <c r="AA575" s="47"/>
      <c r="AB575" s="2" t="str">
        <f>IFERROR(IF(B575&lt;&gt;"", IF(ISNUMBER(SEARCH("highrisk", LOWER(INDEX(Paste_Here!T$2:T$600, MATCH(B575, Paste_Here!A$2:A$600, 0))))), "High Risk", IF(ISNUMBER(SEARCH("lowrisk", LOWER(INDEX(Paste_Here!T$2:T$600, MATCH(B575, Paste_Here!A$2:A$600, 0))))), "Low Risk", IF(ISNUMBER(SEARCH("somerisk", LOWER(INDEX(Paste_Here!T$2:T$600, MATCH(B575, Paste_Here!A$2:A$600, 0))))), "Some Risk", IF(ISNUMBER(SEARCH("OT", LOWER(INDEX(Paste_Here!T$2:T$600, MATCH(B575, Paste_Here!A$2:A$600, 0))))), "On Track", "")))), ""), "")</f>
        <v/>
      </c>
      <c r="AC575" s="47"/>
      <c r="AD575" s="2"/>
      <c r="AE575" s="47"/>
      <c r="AF575" s="2"/>
      <c r="AG575" s="47"/>
      <c r="AH575" s="2"/>
      <c r="AI575" s="47"/>
      <c r="AJ575" s="2" t="str" cm="1">
        <f t="array" aca="1" ref="AJ575" ca="1">IFERROR(IF(ISNUMBER(SEARCH("BR", INDEX(Paste_Here!AB$2:AB$210, MATCH(B575, Paste_Here!A$2:A$210, 0)))), -1, 1) * VALUE(_xlfn.TEXTJOIN("", TRUE, IF(ISNUMBER(--MID(INDEX(Paste_Here!AB$2:AB$210, MATCH(B575, Paste_Here!A$2:A$210, 0)), ROW(INDIRECT("1:"&amp;LEN(INDEX(Paste_Here!AB$2:AB$210, MATCH(B575, Paste_Here!A$2:A$210, 0))))), 1)), MID(INDEX(Paste_Here!AB$2:AB$210, MATCH(B575, Paste_Here!A$2:A$210, 0)), ROW(INDIRECT("1:"&amp;LEN(INDEX(Paste_Here!AB$2:AB$210, MATCH(B575, Paste_Here!A$2:A$210, 0))))), 1), ""))), "")</f>
        <v/>
      </c>
      <c r="AK575" s="47"/>
      <c r="AL575" s="34" t="str">
        <f>IFERROR(IF(B575&lt;&gt;"", IF(AND(INDEX(Paste_Here!AF$2:AF$600, MATCH(B575, Paste_Here!A$2:A$600, 0))&lt;&gt;"", ISNUMBER(VALUE(INDEX(Paste_Here!AF$2:AF$600, MATCH(B575, Paste_Here!A$2:A$600, 0))))), INDEX(Paste_Here!AF$2:AF$600, MATCH(B575, Paste_Here!A$2:A$600, 0)), ""), ""), "")</f>
        <v/>
      </c>
      <c r="AM575" s="47"/>
      <c r="AN575" s="47"/>
      <c r="AO575" s="2" t="str">
        <f t="shared" si="49"/>
        <v/>
      </c>
      <c r="AP575" s="47"/>
      <c r="AQ575" s="34" t="str">
        <f>IFERROR(IF(B575&lt;&gt;"", IF(COUNTIF(INDEX(Paste_Here!X$2:Y$600, MATCH(B575, Paste_Here!A$2:A$600, 0), 0), "yes") &gt; 0, "No", IF(COUNTIF(INDEX(Paste_Here!X$2:Y$600, MATCH(B575, Paste_Here!A$2:A$600, 0), 0), "no") &gt; 0, "Yes", "")), ""), "")</f>
        <v/>
      </c>
      <c r="AR575" s="47"/>
      <c r="AS575" s="34" t="str">
        <f>IFERROR(IF(B575&lt;&gt;"", IF(AND(INDEX(Paste_Here!U$2:U$600, MATCH(B575, Paste_Here!A$2:A$600, 0))&lt;&gt;"", ISNUMBER(VALUE(INDEX(Paste_Here!U$2:U$600, MATCH(B575, Paste_Here!A$2:A$600, 0))))), INDEX(Paste_Here!U$2:U$600, MATCH(B575, Paste_Here!A$2:A$600, 0)), ""), ""), "")</f>
        <v/>
      </c>
      <c r="AT575" s="47"/>
      <c r="AU575" s="34" t="str">
        <f>IFERROR(IF(B575&lt;&gt;"", IF(ISNUMBER(SEARCH("highrisk", LOWER(INDEX(Paste_Here!V$2:V$600, MATCH(B575, Paste_Here!A$2:A$600, 0))))), "High Risk", IF(ISNUMBER(SEARCH("lowrisk", LOWER(INDEX(Paste_Here!V$2:V$600, MATCH(B575, Paste_Here!A$2:A$600, 0))))), "Low Risk", IF(ISNUMBER(SEARCH("somerisk", LOWER(INDEX(Paste_Here!V$2:V$600, MATCH(B575, Paste_Here!A$2:A$600, 0))))), "Some Risk", ""))), ""), "")</f>
        <v/>
      </c>
      <c r="AV575" s="47"/>
      <c r="AW575" s="34" t="str">
        <f>IFERROR(IF(B575&lt;&gt;"", IF(AND(ISNUMBER(VALUE(INDEX(Paste_Here!W$2:W$600, MATCH(B575, Paste_Here!A$2:A$600, 0)))), INDEX(Paste_Here!W$2:W$600, MATCH(B575, Paste_Here!A$2:A$600, 0)) &lt;&gt; ""), VALUE(INDEX(Paste_Here!W$2:W$600, MATCH(B575, Paste_Here!A$2:A$600, 0))), ""), ""), "")</f>
        <v/>
      </c>
      <c r="AX575" s="47"/>
      <c r="BA575" s="2" t="str">
        <f>IFERROR(IF(B575&lt;&gt;"", IF(AND(INDEX(Paste_Here!AI$2:AI$600, MATCH(B575, Paste_Here!A$2:A$600, 0))&lt;&gt;"", ISNUMBER(VALUE(INDEX(Paste_Here!AI$2:AI$600, MATCH(B575, Paste_Here!A$2:A$600, 0))))), INDEX(Paste_Here!AI$2:AI$600, MATCH(B575, Paste_Here!A$2:A$600, 0)), ""), ""), "")</f>
        <v/>
      </c>
      <c r="BB575" s="47"/>
      <c r="BC575" s="34" t="str">
        <f>IFERROR(IF(B575&lt;&gt;"", IF(ISNUMBER(SEARCH("highrisk", LOWER(INDEX(Paste_Here!AJ$2:AJ$600, MATCH(B575, Paste_Here!A$2:A$600, 0))))), "High Risk", IF(ISNUMBER(SEARCH("lowrisk", LOWER(INDEX(Paste_Here!AJ$2:AJ$600, MATCH(B575, Paste_Here!A$2:A$600, 0))))), "Low Risk", IF(ISNUMBER(SEARCH("somerisk", LOWER(INDEX(Paste_Here!AJ$2:AJ$600, MATCH(B575, Paste_Here!A$2:A$600, 0))))), "Some Risk", IF(ISNUMBER(SEARCH("OT", LOWER(INDEX(Paste_Here!AJ$2:AJ$600, MATCH(B575, Paste_Here!A$2:A$600, 0))))), "On Track", "")))), ""), "")</f>
        <v/>
      </c>
      <c r="BD575" s="47"/>
      <c r="BE575" s="34" t="str">
        <f>IFERROR(IF(B575&lt;&gt;"", IF(AND(INDEX(Paste_Here!AK$2:AK$600, MATCH(B575, Paste_Here!A$2:A$600, 0))&lt;&gt;"", ISNUMBER(VALUE(INDEX(Paste_Here!AK$2:AK$600, MATCH(B575, Paste_Here!A$2:A$600, 0))))), INDEX(Paste_Here!AK$2:AK$600, MATCH(B575, Paste_Here!A$2:A$600, 0)), ""), ""), "")</f>
        <v/>
      </c>
      <c r="BF575" s="47"/>
      <c r="BG575" s="34" t="str" cm="1">
        <f t="array" aca="1" ref="BG575" ca="1">IFERROR(IF(B575&lt;&gt;"", IF(INDEX(Paste_Here!AE$2:AE$600, MATCH(B575, Paste_Here!A$2:A$600, 0))&lt;&gt;"", IF(LEFT(INDEX(Paste_Here!AE$2:AE$600, MATCH(B575, Paste_Here!A$2:A$600, 0)), 2)="EM", -1, 1) * VALUE(_xlfn.TEXTJOIN("", TRUE, IF(ISNUMBER(MID(INDEX(Paste_Here!AE$2:AE$600, MATCH(B575, Paste_Here!A$2:A$600, 0)), ROW(INDIRECT("1:"&amp;LEN(INDEX(Paste_Here!AE$2:AE$600, MATCH(B575, Paste_Here!A$2:A$600, 0))))), 1)*1), MID(INDEX(Paste_Here!AE$2:AE$600, MATCH(B575, Paste_Here!A$2:A$600, 0)), ROW(INDIRECT("1:"&amp;LEN(INDEX(Paste_Here!AE$2:AE$600, MATCH(B575, Paste_Here!A$2:A$600, 0))))), 1), ""))), ""), ""), "")</f>
        <v/>
      </c>
      <c r="BH575" s="47"/>
      <c r="BJ575" s="47"/>
      <c r="BK575" s="2" t="str">
        <f t="shared" si="50"/>
        <v/>
      </c>
      <c r="BL575" s="47"/>
      <c r="BM575" s="34" t="str">
        <f>IFERROR(IF(B575&lt;&gt;"", IF(AND(INDEX(Paste_Here!Z$2:Z$600, MATCH(B575, Paste_Here!A$2:A$600, 0))&lt;&gt;"", ISNUMBER(VALUE(INDEX(Paste_Here!Z$2:Z$600, MATCH(B575, Paste_Here!A$2:A$600, 0))))), INDEX(Paste_Here!Z$2:Z$600, MATCH(B575, Paste_Here!A$2:A$600, 0)), ""), ""), "")</f>
        <v/>
      </c>
      <c r="BN575" s="47"/>
      <c r="BO575" s="34" t="str">
        <f>IFERROR(IF(B575&lt;&gt;"", IF(ISNUMBER(SEARCH("highrisk", LOWER(INDEX(Paste_Here!AA$2:AA$600, MATCH(B575, Paste_Here!A$2:A$600, 0))))), "High Risk", IF(ISNUMBER(SEARCH("lowrisk", LOWER(INDEX(Paste_Here!AA$2:AA$600, MATCH(B575, Paste_Here!A$2:A$600, 0))))), "Low Risk", IF(ISNUMBER(SEARCH("somerisk", LOWER(INDEX(Paste_Here!AA$2:AA$600, MATCH(B575, Paste_Here!A$2:A$600, 0))))), "Some Risk", IF(ISNUMBER(SEARCH("OT", LOWER(INDEX(Paste_Here!AA$2:AA$600, MATCH(B575, Paste_Here!A$2:A$600, 0))))), "On Track", "")))), ""), "")</f>
        <v/>
      </c>
      <c r="BP575" s="47"/>
      <c r="BQ575" s="34" t="str">
        <f>IFERROR(IF(B575&lt;&gt;"", IF(AND(INDEX(Paste_Here!AC$2:AC$600, MATCH(B575, Paste_Here!A$2:A$600, 0))&lt;&gt;"", ISNUMBER(VALUE(INDEX(Paste_Here!AC$2:AC$600, MATCH(B575, Paste_Here!A$2:A$600, 0))))), INDEX(Paste_Here!AC$2:AC$600, MATCH(B575, Paste_Here!A$2:A$600, 0)), ""), ""), "")</f>
        <v/>
      </c>
      <c r="BR575" s="47"/>
      <c r="BS575" s="34" t="str">
        <f>IFERROR(IF(B575&lt;&gt;"", IF(ISNUMBER(SEARCH("highrisk", LOWER(INDEX(Paste_Here!AD$2:AD$600, MATCH(B575, Paste_Here!A$2:A$600, 0))))), "High Risk", IF(ISNUMBER(SEARCH("lowrisk", LOWER(INDEX(Paste_Here!AD$2:AD$600, MATCH(B575, Paste_Here!A$2:A$600, 0))))), "Low Risk", IF(ISNUMBER(SEARCH("somerisk", LOWER(INDEX(Paste_Here!AD$2:AD$600, MATCH(B575, Paste_Here!A$2:A$600, 0))))), "Some Risk", IF(ISNUMBER(SEARCH("OT", LOWER(INDEX(Paste_Here!AD$2:AD$600, MATCH(B575, Paste_Here!A$2:A$600, 0))))), "On Track", "")))), ""), "")</f>
        <v/>
      </c>
      <c r="BT575" s="47"/>
      <c r="BU575" s="34"/>
      <c r="BV575" s="47"/>
      <c r="BW575" s="34"/>
      <c r="BX575" s="47"/>
      <c r="BY575" s="34"/>
      <c r="BZ575" s="47"/>
      <c r="CA575" s="34"/>
      <c r="CB575" s="49"/>
      <c r="DT575" s="47"/>
      <c r="DU575" s="47"/>
      <c r="DV575" s="2" t="str">
        <f t="shared" si="51"/>
        <v/>
      </c>
      <c r="DW575" s="47"/>
      <c r="DX575" s="2" t="str">
        <f>IFERROR(IF(B575&lt;&gt;"", IF(ISNUMBER(SEARCH("s", LOWER(INDEX(Paste_Here!M$2:M$600, MATCH(B575, Paste_Here!A$2:A$600, 0))))), "Yes", IF(INDEX(Paste_Here!M$2:M$600, MATCH(B575, Paste_Here!A$2:A$600, 0))&lt;&gt;"", "No", "")), ""), "")</f>
        <v/>
      </c>
      <c r="DY575" s="47"/>
      <c r="DZ575" s="2" t="str">
        <f>IFERROR(IF(B575&lt;&gt;"", IF(ISNUMBER(SEARCH("yes", LOWER(INDEX(Paste_Here!F$2:F$600, MATCH(B575, Paste_Here!A$2:A$600, 0))))), "Yes", IF(ISNUMBER(SEARCH("no", LOWER(INDEX(Paste_Here!F$2:F$600, MATCH(B575, Paste_Here!A$2:A$600, 0))))), "No", "")), ""), "")</f>
        <v/>
      </c>
      <c r="EA575" s="47"/>
      <c r="EB575" s="2" t="str">
        <f>IFERROR(IF(B575&lt;&gt;"", IF(ISNUMBER(SEARCH("english language learner", LOWER(INDEX(Paste_Here!C$2:C$600, MATCH(B575, Paste_Here!A$2:A$600, 0))))), "Yes", ""), ""), "")</f>
        <v/>
      </c>
      <c r="EC575" s="47"/>
      <c r="ED575" s="2" t="str">
        <f>IFERROR(IF(B575&lt;&gt;"", IF(OR(ISNUMBER(SEARCH("b", LOWER(INDEX(Paste_Here!K$2:K$600, MATCH(B575, Paste_Here!A$2:A$600, 0))))), ISNUMBER(SEARCH("h", LOWER(INDEX(Paste_Here!K$2:K$600, MATCH(B575, Paste_Here!A$2:A$600, 0))))), ISNUMBER(SEARCH("i", LOWER(INDEX(Paste_Here!K$2:K$600, MATCH(B575, Paste_Here!A$2:A$600, 0)))))), "Yes", IF(INDEX(Paste_Here!K$2:K$600, MATCH(B575, Paste_Here!A$2:A$600, 0))&lt;&gt;"", "No", "")), ""), "")</f>
        <v/>
      </c>
      <c r="EE575" s="47"/>
      <c r="EF575" s="34" t="str">
        <f>IFERROR(IF(B575&lt;&gt;"", IF(ISNUMBER(SEARCH("yes", LOWER(INDEX(Paste_Here!L$2:L$600, MATCH(B575, Paste_Here!A$2:A$600, 0))))), "Yes", IF(ISNUMBER(SEARCH("no", LOWER(INDEX(Paste_Here!L$2:L$600, MATCH(B575, Paste_Here!A$2:A$600, 0))))), "No", "")), ""), "")</f>
        <v/>
      </c>
      <c r="EG575" s="47"/>
      <c r="EH575" s="2" t="str">
        <f>IFERROR(IF(B575&lt;&gt;"", IF(ISNUMBER(SEARCH("transitional 2", LOWER(INDEX(Paste_Here!C$2:C$600, MATCH(B575, Paste_Here!A$2:A$600, 0))))), "T2", IF(ISNUMBER(SEARCH("transitional 1", LOWER(INDEX(Paste_Here!C$2:C$600, MATCH(B575, Paste_Here!A$2:A$600, 0))))), "T1", IF(ISNUMBER(SEARCH("waived ell services", LOWER(INDEX(Paste_Here!C$2:C$600, MATCH(B575, Paste_Here!A$2:A$600, 0))))), "W", ""))), ""), "")</f>
        <v/>
      </c>
      <c r="EI575" s="47"/>
      <c r="EJ575" s="2" t="str">
        <f>IFERROR(IF(B575&lt;&gt;"", IF(AND(INDEX(Paste_Here!AG$2:AG$600, MATCH(B575, Paste_Here!A$2:A$600, 0))&lt;&gt;"", ISNUMBER(VALUE(INDEX(Paste_Here!AG$2:AG$600, MATCH(B575, Paste_Here!A$2:A$600, 0))))), INDEX(Paste_Here!AG$2:AG$600, MATCH(B575, Paste_Here!A$2:A$600, 0)), ""), ""), "")</f>
        <v/>
      </c>
      <c r="EK575" s="47"/>
      <c r="EL575" s="2" t="str">
        <f>IFERROR(IF(B575&lt;&gt;"", IF(AND(INDEX(Paste_Here!AL$2:AL$600, MATCH(B575, Paste_Here!A$2:A$600, 0))&lt;&gt;"", ISNUMBER(VALUE(INDEX(Paste_Here!AL$2:AL$600, MATCH(B575, Paste_Here!A$2:A$600, 0))))), INDEX(Paste_Here!AL$2:AL$600, MATCH(B575, Paste_Here!A$2:A$600, 0)), ""), ""), "")</f>
        <v/>
      </c>
      <c r="EM575" s="47"/>
      <c r="FA575" s="4" t="str" cm="1">
        <f t="array" ref="FA575">IFERROR(INDEX(Paste_Here!$B$2:$B$600, MATCH(0, COUNTIF(FA$4:FA574, Paste_Here!$B$2:$B$600) + IF(Paste_Here!$B$2:$B$600="", 1, 0), 0)), "")</f>
        <v/>
      </c>
      <c r="FB575" s="4" t="str">
        <f>IF(FA575&lt;&gt;"", INDEX(Paste_Here!$A$2:$A$600, MATCH(FA575, Paste_Here!$B$2:$B$600, 0)), "")</f>
        <v/>
      </c>
      <c r="FC575" s="4" t="str">
        <f t="shared" si="52"/>
        <v/>
      </c>
      <c r="FD575" s="4" t="str" cm="1">
        <f t="array" ref="FD575">IFERROR(INDEX($FC$5:$FC$600, MATCH(SMALL(IF($FC$5:$FC$600&lt;&gt;"", COUNTIF($FC$5:$FC$600, "&lt;"&amp;$FC$5:$FC$600)+1), ROW()-ROW($FD$5)+1), COUNTIF($FC$5:$FC$600, "&lt;"&amp;$FC$5:$FC$600)+1, 0)), "")</f>
        <v/>
      </c>
      <c r="FF575" s="2" t="str">
        <f>IFERROR(IF(B575&lt;&gt;"", IF(AND(INDEX(Paste_Here!AH$2:AH$600, MATCH(B575, Paste_Here!A$2:A$600, 0))&lt;&gt;"", ISNUMBER(VALUE(INDEX(Paste_Here!AH$2:AH$600, MATCH(B575, Paste_Here!A$2:A$600, 0))))), INDEX(Paste_Here!AH$2:AH$600, MATCH(B575, Paste_Here!A$2:A$600, 0)), ""), ""), "")</f>
        <v/>
      </c>
      <c r="FG575" s="47"/>
      <c r="FH575" s="2" t="str">
        <f>IFERROR(IF(B575&lt;&gt;"", IF(AND(INDEX(Paste_Here!AM$2:AM$600, MATCH(B575, Paste_Here!A$2:A$600, 0))&lt;&gt;"", ISNUMBER(VALUE(INDEX(Paste_Here!AM$2:AM$600, MATCH(B575, Paste_Here!A$2:A$600, 0))))), INDEX(Paste_Here!AM$2:AM$600, MATCH(B575, Paste_Here!A$2:A$600, 0)), ""), ""), "")</f>
        <v/>
      </c>
      <c r="FI575" s="47"/>
      <c r="FJ575" s="47"/>
      <c r="FK575" s="2" t="str">
        <f t="shared" si="53"/>
        <v/>
      </c>
      <c r="FL575" s="47"/>
      <c r="FM575" s="2" t="str">
        <f>IFERROR(IF(B575&lt;&gt;"", IF(ISNUMBER(VALUE(INDEX(Paste_Here!H$2:H$600, MATCH(B575, Paste_Here!A$2:A$600, 0)))), IF(VALUE(INDEX(Paste_Here!H$2:H$600, MATCH(B575, Paste_Here!A$2:A$600, 0)))=0, "No", IF(AND(VALUE(INDEX(Paste_Here!H$2:H$600, MATCH(B575, Paste_Here!A$2:A$600, 0)))&gt;=1, VALUE(INDEX(Paste_Here!H$2:H$600, MATCH(B575, Paste_Here!A$2:A$600, 0)))&lt;=4), VALUE(INDEX(Paste_Here!H$2:H$600, MATCH(B575, Paste_Here!A$2:A$600, 0))), "")), ""), ""), "")</f>
        <v/>
      </c>
      <c r="FN575" s="47"/>
      <c r="FO575" s="34" t="str">
        <f>IFERROR(IF(B575&lt;&gt;"", IF(ISNUMBER(VALUE(INDEX(Paste_Here!I$2:I$600, MATCH(B575, Paste_Here!A$2:A$600, 0)))), IF(VALUE(INDEX(Paste_Here!I$2:I$600, MATCH(B575, Paste_Here!A$2:A$600, 0)))=0, "No", IF(AND(VALUE(INDEX(Paste_Here!I$2:I$600, MATCH(B575, Paste_Here!A$2:A$600, 0)))&gt;=1, VALUE(INDEX(Paste_Here!I$2:I$600, MATCH(B575, Paste_Here!A$2:A$600, 0)))&lt;=4), VALUE(INDEX(Paste_Here!I$2:I$600, MATCH(B575, Paste_Here!A$2:A$600, 0))), "")), ""), ""), "")</f>
        <v/>
      </c>
      <c r="FP575" s="47"/>
      <c r="FQ575" s="2"/>
      <c r="FR575" s="47"/>
      <c r="FS575" s="2"/>
      <c r="FT575" s="47"/>
      <c r="FU575" s="2"/>
      <c r="FV575" s="47"/>
      <c r="FW575" s="2"/>
      <c r="FX575" s="47"/>
      <c r="FY575" s="2"/>
      <c r="FZ575" s="47"/>
      <c r="GA575" s="2"/>
      <c r="GB575" s="47"/>
      <c r="GU575" s="2"/>
      <c r="GV575" s="47"/>
      <c r="GW575" s="2"/>
      <c r="GX575" s="47"/>
    </row>
    <row r="576" spans="1:206">
      <c r="A576" s="47"/>
      <c r="B576" s="2" t="str">
        <f t="shared" si="48"/>
        <v/>
      </c>
      <c r="C576" s="47"/>
      <c r="D576" s="2" t="str">
        <f>IFERROR(IF(B576&lt;&gt;"", IF(COUNTIF(INDEX(Paste_Here!N$2:O$600, MATCH(B576, Paste_Here!A$2:A$600, 0), 0), "yes") &gt; 0, "No", IF(COUNTIF(INDEX(Paste_Here!N$2:O$600, MATCH(B576, Paste_Here!A$2:A$600, 0), 0), "no") &gt; 0, "Yes", "")), ""), "")</f>
        <v/>
      </c>
      <c r="E576" s="47"/>
      <c r="F576" s="84" t="str">
        <f>IFERROR(IF(B576&lt;&gt;"", IF(AND(INDEX(Paste_Here!P$2:P$600, MATCH(B576, Paste_Here!A$2:A$600, 0))&lt;&gt;"", ISNUMBER(VALUE(INDEX(Paste_Here!P$2:P$600, MATCH(B576, Paste_Here!A$2:A$600, 0))))), INDEX(Paste_Here!P$2:P$600, MATCH(B576, Paste_Here!A$2:A$600, 0)), ""), ""), "")</f>
        <v/>
      </c>
      <c r="G576" s="47"/>
      <c r="H576" s="2" t="str">
        <f>IFERROR(IF(B576&lt;&gt;"", IF(ISNUMBER(SEARCH("highrisk", LOWER(INDEX(Paste_Here!Q$2:Q$600, MATCH(B576, Paste_Here!A$2:A$600, 0))))), "High Risk", IF(ISNUMBER(SEARCH("lowrisk", LOWER(INDEX(Paste_Here!Q$2:Q$600, MATCH(B576, Paste_Here!A$2:A$600, 0))))), "Low Risk", IF(ISNUMBER(SEARCH("somerisk", LOWER(INDEX(Paste_Here!Q$2:Q$600, MATCH(B576, Paste_Here!A$2:A$600, 0))))), "Some Risk", ""))), ""), "")</f>
        <v/>
      </c>
      <c r="I576" s="47"/>
      <c r="J576" s="2"/>
      <c r="K576" s="47"/>
      <c r="L576" s="2"/>
      <c r="M576" s="47"/>
      <c r="N576" s="2"/>
      <c r="O576" s="47"/>
      <c r="P576" s="2" t="str">
        <f>IFERROR(IF(B576&lt;&gt;"", IF(AND(ISNUMBER(VALUE(INDEX(Paste_Here!R$2:R$600, MATCH(B576, Paste_Here!A$2:A$600, 0)))), INDEX(Paste_Here!R$2:R$600, MATCH(B576, Paste_Here!A$2:A$600, 0)) &lt;&gt; ""), VALUE(INDEX(Paste_Here!R$2:R$600, MATCH(B576, Paste_Here!A$2:A$600, 0))), ""), ""), "")</f>
        <v/>
      </c>
      <c r="Q576" s="47"/>
      <c r="R576" s="2"/>
      <c r="S576" s="47"/>
      <c r="W576" s="47"/>
      <c r="X576" s="2"/>
      <c r="Y576" s="47"/>
      <c r="Z576" s="2" t="str">
        <f>IFERROR(IF(B576&lt;&gt;"", IF(AND(INDEX(Paste_Here!S$2:S$600, MATCH(B576, Paste_Here!A$2:A$600, 0))&lt;&gt;"", ISNUMBER(VALUE(INDEX(Paste_Here!S$2:S$600, MATCH(B576, Paste_Here!A$2:A$600, 0))))), INDEX(Paste_Here!S$2:S$600, MATCH(B576, Paste_Here!A$2:A$600, 0)), ""), ""), "")</f>
        <v/>
      </c>
      <c r="AA576" s="47"/>
      <c r="AB576" s="2" t="str">
        <f>IFERROR(IF(B576&lt;&gt;"", IF(ISNUMBER(SEARCH("highrisk", LOWER(INDEX(Paste_Here!T$2:T$600, MATCH(B576, Paste_Here!A$2:A$600, 0))))), "High Risk", IF(ISNUMBER(SEARCH("lowrisk", LOWER(INDEX(Paste_Here!T$2:T$600, MATCH(B576, Paste_Here!A$2:A$600, 0))))), "Low Risk", IF(ISNUMBER(SEARCH("somerisk", LOWER(INDEX(Paste_Here!T$2:T$600, MATCH(B576, Paste_Here!A$2:A$600, 0))))), "Some Risk", IF(ISNUMBER(SEARCH("OT", LOWER(INDEX(Paste_Here!T$2:T$600, MATCH(B576, Paste_Here!A$2:A$600, 0))))), "On Track", "")))), ""), "")</f>
        <v/>
      </c>
      <c r="AC576" s="47"/>
      <c r="AD576" s="2"/>
      <c r="AE576" s="47"/>
      <c r="AF576" s="2"/>
      <c r="AG576" s="47"/>
      <c r="AH576" s="2"/>
      <c r="AI576" s="47"/>
      <c r="AJ576" s="2" t="str" cm="1">
        <f t="array" aca="1" ref="AJ576" ca="1">IFERROR(IF(ISNUMBER(SEARCH("BR", INDEX(Paste_Here!AB$2:AB$210, MATCH(B576, Paste_Here!A$2:A$210, 0)))), -1, 1) * VALUE(_xlfn.TEXTJOIN("", TRUE, IF(ISNUMBER(--MID(INDEX(Paste_Here!AB$2:AB$210, MATCH(B576, Paste_Here!A$2:A$210, 0)), ROW(INDIRECT("1:"&amp;LEN(INDEX(Paste_Here!AB$2:AB$210, MATCH(B576, Paste_Here!A$2:A$210, 0))))), 1)), MID(INDEX(Paste_Here!AB$2:AB$210, MATCH(B576, Paste_Here!A$2:A$210, 0)), ROW(INDIRECT("1:"&amp;LEN(INDEX(Paste_Here!AB$2:AB$210, MATCH(B576, Paste_Here!A$2:A$210, 0))))), 1), ""))), "")</f>
        <v/>
      </c>
      <c r="AK576" s="47"/>
      <c r="AL576" s="34" t="str">
        <f>IFERROR(IF(B576&lt;&gt;"", IF(AND(INDEX(Paste_Here!AF$2:AF$600, MATCH(B576, Paste_Here!A$2:A$600, 0))&lt;&gt;"", ISNUMBER(VALUE(INDEX(Paste_Here!AF$2:AF$600, MATCH(B576, Paste_Here!A$2:A$600, 0))))), INDEX(Paste_Here!AF$2:AF$600, MATCH(B576, Paste_Here!A$2:A$600, 0)), ""), ""), "")</f>
        <v/>
      </c>
      <c r="AM576" s="47"/>
      <c r="AN576" s="47"/>
      <c r="AO576" s="2" t="str">
        <f t="shared" si="49"/>
        <v/>
      </c>
      <c r="AP576" s="47"/>
      <c r="AQ576" s="34" t="str">
        <f>IFERROR(IF(B576&lt;&gt;"", IF(COUNTIF(INDEX(Paste_Here!X$2:Y$600, MATCH(B576, Paste_Here!A$2:A$600, 0), 0), "yes") &gt; 0, "No", IF(COUNTIF(INDEX(Paste_Here!X$2:Y$600, MATCH(B576, Paste_Here!A$2:A$600, 0), 0), "no") &gt; 0, "Yes", "")), ""), "")</f>
        <v/>
      </c>
      <c r="AR576" s="47"/>
      <c r="AS576" s="34" t="str">
        <f>IFERROR(IF(B576&lt;&gt;"", IF(AND(INDEX(Paste_Here!U$2:U$600, MATCH(B576, Paste_Here!A$2:A$600, 0))&lt;&gt;"", ISNUMBER(VALUE(INDEX(Paste_Here!U$2:U$600, MATCH(B576, Paste_Here!A$2:A$600, 0))))), INDEX(Paste_Here!U$2:U$600, MATCH(B576, Paste_Here!A$2:A$600, 0)), ""), ""), "")</f>
        <v/>
      </c>
      <c r="AT576" s="47"/>
      <c r="AU576" s="34" t="str">
        <f>IFERROR(IF(B576&lt;&gt;"", IF(ISNUMBER(SEARCH("highrisk", LOWER(INDEX(Paste_Here!V$2:V$600, MATCH(B576, Paste_Here!A$2:A$600, 0))))), "High Risk", IF(ISNUMBER(SEARCH("lowrisk", LOWER(INDEX(Paste_Here!V$2:V$600, MATCH(B576, Paste_Here!A$2:A$600, 0))))), "Low Risk", IF(ISNUMBER(SEARCH("somerisk", LOWER(INDEX(Paste_Here!V$2:V$600, MATCH(B576, Paste_Here!A$2:A$600, 0))))), "Some Risk", ""))), ""), "")</f>
        <v/>
      </c>
      <c r="AV576" s="47"/>
      <c r="AW576" s="34" t="str">
        <f>IFERROR(IF(B576&lt;&gt;"", IF(AND(ISNUMBER(VALUE(INDEX(Paste_Here!W$2:W$600, MATCH(B576, Paste_Here!A$2:A$600, 0)))), INDEX(Paste_Here!W$2:W$600, MATCH(B576, Paste_Here!A$2:A$600, 0)) &lt;&gt; ""), VALUE(INDEX(Paste_Here!W$2:W$600, MATCH(B576, Paste_Here!A$2:A$600, 0))), ""), ""), "")</f>
        <v/>
      </c>
      <c r="AX576" s="47"/>
      <c r="BA576" s="2" t="str">
        <f>IFERROR(IF(B576&lt;&gt;"", IF(AND(INDEX(Paste_Here!AI$2:AI$600, MATCH(B576, Paste_Here!A$2:A$600, 0))&lt;&gt;"", ISNUMBER(VALUE(INDEX(Paste_Here!AI$2:AI$600, MATCH(B576, Paste_Here!A$2:A$600, 0))))), INDEX(Paste_Here!AI$2:AI$600, MATCH(B576, Paste_Here!A$2:A$600, 0)), ""), ""), "")</f>
        <v/>
      </c>
      <c r="BB576" s="47"/>
      <c r="BC576" s="34" t="str">
        <f>IFERROR(IF(B576&lt;&gt;"", IF(ISNUMBER(SEARCH("highrisk", LOWER(INDEX(Paste_Here!AJ$2:AJ$600, MATCH(B576, Paste_Here!A$2:A$600, 0))))), "High Risk", IF(ISNUMBER(SEARCH("lowrisk", LOWER(INDEX(Paste_Here!AJ$2:AJ$600, MATCH(B576, Paste_Here!A$2:A$600, 0))))), "Low Risk", IF(ISNUMBER(SEARCH("somerisk", LOWER(INDEX(Paste_Here!AJ$2:AJ$600, MATCH(B576, Paste_Here!A$2:A$600, 0))))), "Some Risk", IF(ISNUMBER(SEARCH("OT", LOWER(INDEX(Paste_Here!AJ$2:AJ$600, MATCH(B576, Paste_Here!A$2:A$600, 0))))), "On Track", "")))), ""), "")</f>
        <v/>
      </c>
      <c r="BD576" s="47"/>
      <c r="BE576" s="34" t="str">
        <f>IFERROR(IF(B576&lt;&gt;"", IF(AND(INDEX(Paste_Here!AK$2:AK$600, MATCH(B576, Paste_Here!A$2:A$600, 0))&lt;&gt;"", ISNUMBER(VALUE(INDEX(Paste_Here!AK$2:AK$600, MATCH(B576, Paste_Here!A$2:A$600, 0))))), INDEX(Paste_Here!AK$2:AK$600, MATCH(B576, Paste_Here!A$2:A$600, 0)), ""), ""), "")</f>
        <v/>
      </c>
      <c r="BF576" s="47"/>
      <c r="BG576" s="34" t="str" cm="1">
        <f t="array" aca="1" ref="BG576" ca="1">IFERROR(IF(B576&lt;&gt;"", IF(INDEX(Paste_Here!AE$2:AE$600, MATCH(B576, Paste_Here!A$2:A$600, 0))&lt;&gt;"", IF(LEFT(INDEX(Paste_Here!AE$2:AE$600, MATCH(B576, Paste_Here!A$2:A$600, 0)), 2)="EM", -1, 1) * VALUE(_xlfn.TEXTJOIN("", TRUE, IF(ISNUMBER(MID(INDEX(Paste_Here!AE$2:AE$600, MATCH(B576, Paste_Here!A$2:A$600, 0)), ROW(INDIRECT("1:"&amp;LEN(INDEX(Paste_Here!AE$2:AE$600, MATCH(B576, Paste_Here!A$2:A$600, 0))))), 1)*1), MID(INDEX(Paste_Here!AE$2:AE$600, MATCH(B576, Paste_Here!A$2:A$600, 0)), ROW(INDIRECT("1:"&amp;LEN(INDEX(Paste_Here!AE$2:AE$600, MATCH(B576, Paste_Here!A$2:A$600, 0))))), 1), ""))), ""), ""), "")</f>
        <v/>
      </c>
      <c r="BH576" s="47"/>
      <c r="BJ576" s="47"/>
      <c r="BK576" s="2" t="str">
        <f t="shared" si="50"/>
        <v/>
      </c>
      <c r="BL576" s="47"/>
      <c r="BM576" s="34" t="str">
        <f>IFERROR(IF(B576&lt;&gt;"", IF(AND(INDEX(Paste_Here!Z$2:Z$600, MATCH(B576, Paste_Here!A$2:A$600, 0))&lt;&gt;"", ISNUMBER(VALUE(INDEX(Paste_Here!Z$2:Z$600, MATCH(B576, Paste_Here!A$2:A$600, 0))))), INDEX(Paste_Here!Z$2:Z$600, MATCH(B576, Paste_Here!A$2:A$600, 0)), ""), ""), "")</f>
        <v/>
      </c>
      <c r="BN576" s="47"/>
      <c r="BO576" s="34" t="str">
        <f>IFERROR(IF(B576&lt;&gt;"", IF(ISNUMBER(SEARCH("highrisk", LOWER(INDEX(Paste_Here!AA$2:AA$600, MATCH(B576, Paste_Here!A$2:A$600, 0))))), "High Risk", IF(ISNUMBER(SEARCH("lowrisk", LOWER(INDEX(Paste_Here!AA$2:AA$600, MATCH(B576, Paste_Here!A$2:A$600, 0))))), "Low Risk", IF(ISNUMBER(SEARCH("somerisk", LOWER(INDEX(Paste_Here!AA$2:AA$600, MATCH(B576, Paste_Here!A$2:A$600, 0))))), "Some Risk", IF(ISNUMBER(SEARCH("OT", LOWER(INDEX(Paste_Here!AA$2:AA$600, MATCH(B576, Paste_Here!A$2:A$600, 0))))), "On Track", "")))), ""), "")</f>
        <v/>
      </c>
      <c r="BP576" s="47"/>
      <c r="BQ576" s="34" t="str">
        <f>IFERROR(IF(B576&lt;&gt;"", IF(AND(INDEX(Paste_Here!AC$2:AC$600, MATCH(B576, Paste_Here!A$2:A$600, 0))&lt;&gt;"", ISNUMBER(VALUE(INDEX(Paste_Here!AC$2:AC$600, MATCH(B576, Paste_Here!A$2:A$600, 0))))), INDEX(Paste_Here!AC$2:AC$600, MATCH(B576, Paste_Here!A$2:A$600, 0)), ""), ""), "")</f>
        <v/>
      </c>
      <c r="BR576" s="47"/>
      <c r="BS576" s="34" t="str">
        <f>IFERROR(IF(B576&lt;&gt;"", IF(ISNUMBER(SEARCH("highrisk", LOWER(INDEX(Paste_Here!AD$2:AD$600, MATCH(B576, Paste_Here!A$2:A$600, 0))))), "High Risk", IF(ISNUMBER(SEARCH("lowrisk", LOWER(INDEX(Paste_Here!AD$2:AD$600, MATCH(B576, Paste_Here!A$2:A$600, 0))))), "Low Risk", IF(ISNUMBER(SEARCH("somerisk", LOWER(INDEX(Paste_Here!AD$2:AD$600, MATCH(B576, Paste_Here!A$2:A$600, 0))))), "Some Risk", IF(ISNUMBER(SEARCH("OT", LOWER(INDEX(Paste_Here!AD$2:AD$600, MATCH(B576, Paste_Here!A$2:A$600, 0))))), "On Track", "")))), ""), "")</f>
        <v/>
      </c>
      <c r="BT576" s="47"/>
      <c r="BU576" s="34"/>
      <c r="BV576" s="47"/>
      <c r="BW576" s="34"/>
      <c r="BX576" s="47"/>
      <c r="BY576" s="34"/>
      <c r="BZ576" s="47"/>
      <c r="CA576" s="34"/>
      <c r="CB576" s="49"/>
      <c r="DT576" s="47"/>
      <c r="DU576" s="47"/>
      <c r="DV576" s="2" t="str">
        <f t="shared" si="51"/>
        <v/>
      </c>
      <c r="DW576" s="47"/>
      <c r="DX576" s="2" t="str">
        <f>IFERROR(IF(B576&lt;&gt;"", IF(ISNUMBER(SEARCH("s", LOWER(INDEX(Paste_Here!M$2:M$600, MATCH(B576, Paste_Here!A$2:A$600, 0))))), "Yes", IF(INDEX(Paste_Here!M$2:M$600, MATCH(B576, Paste_Here!A$2:A$600, 0))&lt;&gt;"", "No", "")), ""), "")</f>
        <v/>
      </c>
      <c r="DY576" s="47"/>
      <c r="DZ576" s="2" t="str">
        <f>IFERROR(IF(B576&lt;&gt;"", IF(ISNUMBER(SEARCH("yes", LOWER(INDEX(Paste_Here!F$2:F$600, MATCH(B576, Paste_Here!A$2:A$600, 0))))), "Yes", IF(ISNUMBER(SEARCH("no", LOWER(INDEX(Paste_Here!F$2:F$600, MATCH(B576, Paste_Here!A$2:A$600, 0))))), "No", "")), ""), "")</f>
        <v/>
      </c>
      <c r="EA576" s="47"/>
      <c r="EB576" s="2" t="str">
        <f>IFERROR(IF(B576&lt;&gt;"", IF(ISNUMBER(SEARCH("english language learner", LOWER(INDEX(Paste_Here!C$2:C$600, MATCH(B576, Paste_Here!A$2:A$600, 0))))), "Yes", ""), ""), "")</f>
        <v/>
      </c>
      <c r="EC576" s="47"/>
      <c r="ED576" s="2" t="str">
        <f>IFERROR(IF(B576&lt;&gt;"", IF(OR(ISNUMBER(SEARCH("b", LOWER(INDEX(Paste_Here!K$2:K$600, MATCH(B576, Paste_Here!A$2:A$600, 0))))), ISNUMBER(SEARCH("h", LOWER(INDEX(Paste_Here!K$2:K$600, MATCH(B576, Paste_Here!A$2:A$600, 0))))), ISNUMBER(SEARCH("i", LOWER(INDEX(Paste_Here!K$2:K$600, MATCH(B576, Paste_Here!A$2:A$600, 0)))))), "Yes", IF(INDEX(Paste_Here!K$2:K$600, MATCH(B576, Paste_Here!A$2:A$600, 0))&lt;&gt;"", "No", "")), ""), "")</f>
        <v/>
      </c>
      <c r="EE576" s="47"/>
      <c r="EF576" s="34" t="str">
        <f>IFERROR(IF(B576&lt;&gt;"", IF(ISNUMBER(SEARCH("yes", LOWER(INDEX(Paste_Here!L$2:L$600, MATCH(B576, Paste_Here!A$2:A$600, 0))))), "Yes", IF(ISNUMBER(SEARCH("no", LOWER(INDEX(Paste_Here!L$2:L$600, MATCH(B576, Paste_Here!A$2:A$600, 0))))), "No", "")), ""), "")</f>
        <v/>
      </c>
      <c r="EG576" s="47"/>
      <c r="EH576" s="2" t="str">
        <f>IFERROR(IF(B576&lt;&gt;"", IF(ISNUMBER(SEARCH("transitional 2", LOWER(INDEX(Paste_Here!C$2:C$600, MATCH(B576, Paste_Here!A$2:A$600, 0))))), "T2", IF(ISNUMBER(SEARCH("transitional 1", LOWER(INDEX(Paste_Here!C$2:C$600, MATCH(B576, Paste_Here!A$2:A$600, 0))))), "T1", IF(ISNUMBER(SEARCH("waived ell services", LOWER(INDEX(Paste_Here!C$2:C$600, MATCH(B576, Paste_Here!A$2:A$600, 0))))), "W", ""))), ""), "")</f>
        <v/>
      </c>
      <c r="EI576" s="47"/>
      <c r="EJ576" s="2" t="str">
        <f>IFERROR(IF(B576&lt;&gt;"", IF(AND(INDEX(Paste_Here!AG$2:AG$600, MATCH(B576, Paste_Here!A$2:A$600, 0))&lt;&gt;"", ISNUMBER(VALUE(INDEX(Paste_Here!AG$2:AG$600, MATCH(B576, Paste_Here!A$2:A$600, 0))))), INDEX(Paste_Here!AG$2:AG$600, MATCH(B576, Paste_Here!A$2:A$600, 0)), ""), ""), "")</f>
        <v/>
      </c>
      <c r="EK576" s="47"/>
      <c r="EL576" s="2" t="str">
        <f>IFERROR(IF(B576&lt;&gt;"", IF(AND(INDEX(Paste_Here!AL$2:AL$600, MATCH(B576, Paste_Here!A$2:A$600, 0))&lt;&gt;"", ISNUMBER(VALUE(INDEX(Paste_Here!AL$2:AL$600, MATCH(B576, Paste_Here!A$2:A$600, 0))))), INDEX(Paste_Here!AL$2:AL$600, MATCH(B576, Paste_Here!A$2:A$600, 0)), ""), ""), "")</f>
        <v/>
      </c>
      <c r="EM576" s="47"/>
      <c r="FA576" s="4" t="str" cm="1">
        <f t="array" ref="FA576">IFERROR(INDEX(Paste_Here!$B$2:$B$600, MATCH(0, COUNTIF(FA$4:FA575, Paste_Here!$B$2:$B$600) + IF(Paste_Here!$B$2:$B$600="", 1, 0), 0)), "")</f>
        <v/>
      </c>
      <c r="FB576" s="4" t="str">
        <f>IF(FA576&lt;&gt;"", INDEX(Paste_Here!$A$2:$A$600, MATCH(FA576, Paste_Here!$B$2:$B$600, 0)), "")</f>
        <v/>
      </c>
      <c r="FC576" s="4" t="str">
        <f t="shared" si="52"/>
        <v/>
      </c>
      <c r="FD576" s="4" t="str" cm="1">
        <f t="array" ref="FD576">IFERROR(INDEX($FC$5:$FC$600, MATCH(SMALL(IF($FC$5:$FC$600&lt;&gt;"", COUNTIF($FC$5:$FC$600, "&lt;"&amp;$FC$5:$FC$600)+1), ROW()-ROW($FD$5)+1), COUNTIF($FC$5:$FC$600, "&lt;"&amp;$FC$5:$FC$600)+1, 0)), "")</f>
        <v/>
      </c>
      <c r="FF576" s="2" t="str">
        <f>IFERROR(IF(B576&lt;&gt;"", IF(AND(INDEX(Paste_Here!AH$2:AH$600, MATCH(B576, Paste_Here!A$2:A$600, 0))&lt;&gt;"", ISNUMBER(VALUE(INDEX(Paste_Here!AH$2:AH$600, MATCH(B576, Paste_Here!A$2:A$600, 0))))), INDEX(Paste_Here!AH$2:AH$600, MATCH(B576, Paste_Here!A$2:A$600, 0)), ""), ""), "")</f>
        <v/>
      </c>
      <c r="FG576" s="47"/>
      <c r="FH576" s="2" t="str">
        <f>IFERROR(IF(B576&lt;&gt;"", IF(AND(INDEX(Paste_Here!AM$2:AM$600, MATCH(B576, Paste_Here!A$2:A$600, 0))&lt;&gt;"", ISNUMBER(VALUE(INDEX(Paste_Here!AM$2:AM$600, MATCH(B576, Paste_Here!A$2:A$600, 0))))), INDEX(Paste_Here!AM$2:AM$600, MATCH(B576, Paste_Here!A$2:A$600, 0)), ""), ""), "")</f>
        <v/>
      </c>
      <c r="FI576" s="47"/>
      <c r="FJ576" s="47"/>
      <c r="FK576" s="2" t="str">
        <f t="shared" si="53"/>
        <v/>
      </c>
      <c r="FL576" s="47"/>
      <c r="FM576" s="2" t="str">
        <f>IFERROR(IF(B576&lt;&gt;"", IF(ISNUMBER(VALUE(INDEX(Paste_Here!H$2:H$600, MATCH(B576, Paste_Here!A$2:A$600, 0)))), IF(VALUE(INDEX(Paste_Here!H$2:H$600, MATCH(B576, Paste_Here!A$2:A$600, 0)))=0, "No", IF(AND(VALUE(INDEX(Paste_Here!H$2:H$600, MATCH(B576, Paste_Here!A$2:A$600, 0)))&gt;=1, VALUE(INDEX(Paste_Here!H$2:H$600, MATCH(B576, Paste_Here!A$2:A$600, 0)))&lt;=4), VALUE(INDEX(Paste_Here!H$2:H$600, MATCH(B576, Paste_Here!A$2:A$600, 0))), "")), ""), ""), "")</f>
        <v/>
      </c>
      <c r="FN576" s="47"/>
      <c r="FO576" s="34" t="str">
        <f>IFERROR(IF(B576&lt;&gt;"", IF(ISNUMBER(VALUE(INDEX(Paste_Here!I$2:I$600, MATCH(B576, Paste_Here!A$2:A$600, 0)))), IF(VALUE(INDEX(Paste_Here!I$2:I$600, MATCH(B576, Paste_Here!A$2:A$600, 0)))=0, "No", IF(AND(VALUE(INDEX(Paste_Here!I$2:I$600, MATCH(B576, Paste_Here!A$2:A$600, 0)))&gt;=1, VALUE(INDEX(Paste_Here!I$2:I$600, MATCH(B576, Paste_Here!A$2:A$600, 0)))&lt;=4), VALUE(INDEX(Paste_Here!I$2:I$600, MATCH(B576, Paste_Here!A$2:A$600, 0))), "")), ""), ""), "")</f>
        <v/>
      </c>
      <c r="FP576" s="47"/>
      <c r="FQ576" s="2"/>
      <c r="FR576" s="47"/>
      <c r="FS576" s="2"/>
      <c r="FT576" s="47"/>
      <c r="FU576" s="2"/>
      <c r="FV576" s="47"/>
      <c r="FW576" s="2"/>
      <c r="FX576" s="47"/>
      <c r="FY576" s="2"/>
      <c r="FZ576" s="47"/>
      <c r="GA576" s="2"/>
      <c r="GB576" s="47"/>
      <c r="GU576" s="2"/>
      <c r="GV576" s="47"/>
      <c r="GW576" s="2"/>
      <c r="GX576" s="47"/>
    </row>
    <row r="577" spans="1:206">
      <c r="A577" s="47"/>
      <c r="B577" s="2" t="str">
        <f t="shared" si="48"/>
        <v/>
      </c>
      <c r="C577" s="47"/>
      <c r="D577" s="2" t="str">
        <f>IFERROR(IF(B577&lt;&gt;"", IF(COUNTIF(INDEX(Paste_Here!N$2:O$600, MATCH(B577, Paste_Here!A$2:A$600, 0), 0), "yes") &gt; 0, "No", IF(COUNTIF(INDEX(Paste_Here!N$2:O$600, MATCH(B577, Paste_Here!A$2:A$600, 0), 0), "no") &gt; 0, "Yes", "")), ""), "")</f>
        <v/>
      </c>
      <c r="E577" s="47"/>
      <c r="F577" s="84" t="str">
        <f>IFERROR(IF(B577&lt;&gt;"", IF(AND(INDEX(Paste_Here!P$2:P$600, MATCH(B577, Paste_Here!A$2:A$600, 0))&lt;&gt;"", ISNUMBER(VALUE(INDEX(Paste_Here!P$2:P$600, MATCH(B577, Paste_Here!A$2:A$600, 0))))), INDEX(Paste_Here!P$2:P$600, MATCH(B577, Paste_Here!A$2:A$600, 0)), ""), ""), "")</f>
        <v/>
      </c>
      <c r="G577" s="47"/>
      <c r="H577" s="2" t="str">
        <f>IFERROR(IF(B577&lt;&gt;"", IF(ISNUMBER(SEARCH("highrisk", LOWER(INDEX(Paste_Here!Q$2:Q$600, MATCH(B577, Paste_Here!A$2:A$600, 0))))), "High Risk", IF(ISNUMBER(SEARCH("lowrisk", LOWER(INDEX(Paste_Here!Q$2:Q$600, MATCH(B577, Paste_Here!A$2:A$600, 0))))), "Low Risk", IF(ISNUMBER(SEARCH("somerisk", LOWER(INDEX(Paste_Here!Q$2:Q$600, MATCH(B577, Paste_Here!A$2:A$600, 0))))), "Some Risk", ""))), ""), "")</f>
        <v/>
      </c>
      <c r="I577" s="47"/>
      <c r="J577" s="2"/>
      <c r="K577" s="47"/>
      <c r="L577" s="2"/>
      <c r="M577" s="47"/>
      <c r="N577" s="2"/>
      <c r="O577" s="47"/>
      <c r="P577" s="2" t="str">
        <f>IFERROR(IF(B577&lt;&gt;"", IF(AND(ISNUMBER(VALUE(INDEX(Paste_Here!R$2:R$600, MATCH(B577, Paste_Here!A$2:A$600, 0)))), INDEX(Paste_Here!R$2:R$600, MATCH(B577, Paste_Here!A$2:A$600, 0)) &lt;&gt; ""), VALUE(INDEX(Paste_Here!R$2:R$600, MATCH(B577, Paste_Here!A$2:A$600, 0))), ""), ""), "")</f>
        <v/>
      </c>
      <c r="Q577" s="47"/>
      <c r="R577" s="2"/>
      <c r="S577" s="47"/>
      <c r="W577" s="47"/>
      <c r="X577" s="2"/>
      <c r="Y577" s="47"/>
      <c r="Z577" s="2" t="str">
        <f>IFERROR(IF(B577&lt;&gt;"", IF(AND(INDEX(Paste_Here!S$2:S$600, MATCH(B577, Paste_Here!A$2:A$600, 0))&lt;&gt;"", ISNUMBER(VALUE(INDEX(Paste_Here!S$2:S$600, MATCH(B577, Paste_Here!A$2:A$600, 0))))), INDEX(Paste_Here!S$2:S$600, MATCH(B577, Paste_Here!A$2:A$600, 0)), ""), ""), "")</f>
        <v/>
      </c>
      <c r="AA577" s="47"/>
      <c r="AB577" s="2" t="str">
        <f>IFERROR(IF(B577&lt;&gt;"", IF(ISNUMBER(SEARCH("highrisk", LOWER(INDEX(Paste_Here!T$2:T$600, MATCH(B577, Paste_Here!A$2:A$600, 0))))), "High Risk", IF(ISNUMBER(SEARCH("lowrisk", LOWER(INDEX(Paste_Here!T$2:T$600, MATCH(B577, Paste_Here!A$2:A$600, 0))))), "Low Risk", IF(ISNUMBER(SEARCH("somerisk", LOWER(INDEX(Paste_Here!T$2:T$600, MATCH(B577, Paste_Here!A$2:A$600, 0))))), "Some Risk", IF(ISNUMBER(SEARCH("OT", LOWER(INDEX(Paste_Here!T$2:T$600, MATCH(B577, Paste_Here!A$2:A$600, 0))))), "On Track", "")))), ""), "")</f>
        <v/>
      </c>
      <c r="AC577" s="47"/>
      <c r="AD577" s="2"/>
      <c r="AE577" s="47"/>
      <c r="AF577" s="2"/>
      <c r="AG577" s="47"/>
      <c r="AH577" s="2"/>
      <c r="AI577" s="47"/>
      <c r="AJ577" s="2" t="str" cm="1">
        <f t="array" aca="1" ref="AJ577" ca="1">IFERROR(IF(ISNUMBER(SEARCH("BR", INDEX(Paste_Here!AB$2:AB$210, MATCH(B577, Paste_Here!A$2:A$210, 0)))), -1, 1) * VALUE(_xlfn.TEXTJOIN("", TRUE, IF(ISNUMBER(--MID(INDEX(Paste_Here!AB$2:AB$210, MATCH(B577, Paste_Here!A$2:A$210, 0)), ROW(INDIRECT("1:"&amp;LEN(INDEX(Paste_Here!AB$2:AB$210, MATCH(B577, Paste_Here!A$2:A$210, 0))))), 1)), MID(INDEX(Paste_Here!AB$2:AB$210, MATCH(B577, Paste_Here!A$2:A$210, 0)), ROW(INDIRECT("1:"&amp;LEN(INDEX(Paste_Here!AB$2:AB$210, MATCH(B577, Paste_Here!A$2:A$210, 0))))), 1), ""))), "")</f>
        <v/>
      </c>
      <c r="AK577" s="47"/>
      <c r="AL577" s="34" t="str">
        <f>IFERROR(IF(B577&lt;&gt;"", IF(AND(INDEX(Paste_Here!AF$2:AF$600, MATCH(B577, Paste_Here!A$2:A$600, 0))&lt;&gt;"", ISNUMBER(VALUE(INDEX(Paste_Here!AF$2:AF$600, MATCH(B577, Paste_Here!A$2:A$600, 0))))), INDEX(Paste_Here!AF$2:AF$600, MATCH(B577, Paste_Here!A$2:A$600, 0)), ""), ""), "")</f>
        <v/>
      </c>
      <c r="AM577" s="47"/>
      <c r="AN577" s="47"/>
      <c r="AO577" s="2" t="str">
        <f t="shared" si="49"/>
        <v/>
      </c>
      <c r="AP577" s="47"/>
      <c r="AQ577" s="34" t="str">
        <f>IFERROR(IF(B577&lt;&gt;"", IF(COUNTIF(INDEX(Paste_Here!X$2:Y$600, MATCH(B577, Paste_Here!A$2:A$600, 0), 0), "yes") &gt; 0, "No", IF(COUNTIF(INDEX(Paste_Here!X$2:Y$600, MATCH(B577, Paste_Here!A$2:A$600, 0), 0), "no") &gt; 0, "Yes", "")), ""), "")</f>
        <v/>
      </c>
      <c r="AR577" s="47"/>
      <c r="AS577" s="34" t="str">
        <f>IFERROR(IF(B577&lt;&gt;"", IF(AND(INDEX(Paste_Here!U$2:U$600, MATCH(B577, Paste_Here!A$2:A$600, 0))&lt;&gt;"", ISNUMBER(VALUE(INDEX(Paste_Here!U$2:U$600, MATCH(B577, Paste_Here!A$2:A$600, 0))))), INDEX(Paste_Here!U$2:U$600, MATCH(B577, Paste_Here!A$2:A$600, 0)), ""), ""), "")</f>
        <v/>
      </c>
      <c r="AT577" s="47"/>
      <c r="AU577" s="34" t="str">
        <f>IFERROR(IF(B577&lt;&gt;"", IF(ISNUMBER(SEARCH("highrisk", LOWER(INDEX(Paste_Here!V$2:V$600, MATCH(B577, Paste_Here!A$2:A$600, 0))))), "High Risk", IF(ISNUMBER(SEARCH("lowrisk", LOWER(INDEX(Paste_Here!V$2:V$600, MATCH(B577, Paste_Here!A$2:A$600, 0))))), "Low Risk", IF(ISNUMBER(SEARCH("somerisk", LOWER(INDEX(Paste_Here!V$2:V$600, MATCH(B577, Paste_Here!A$2:A$600, 0))))), "Some Risk", ""))), ""), "")</f>
        <v/>
      </c>
      <c r="AV577" s="47"/>
      <c r="AW577" s="34" t="str">
        <f>IFERROR(IF(B577&lt;&gt;"", IF(AND(ISNUMBER(VALUE(INDEX(Paste_Here!W$2:W$600, MATCH(B577, Paste_Here!A$2:A$600, 0)))), INDEX(Paste_Here!W$2:W$600, MATCH(B577, Paste_Here!A$2:A$600, 0)) &lt;&gt; ""), VALUE(INDEX(Paste_Here!W$2:W$600, MATCH(B577, Paste_Here!A$2:A$600, 0))), ""), ""), "")</f>
        <v/>
      </c>
      <c r="AX577" s="47"/>
      <c r="BA577" s="2" t="str">
        <f>IFERROR(IF(B577&lt;&gt;"", IF(AND(INDEX(Paste_Here!AI$2:AI$600, MATCH(B577, Paste_Here!A$2:A$600, 0))&lt;&gt;"", ISNUMBER(VALUE(INDEX(Paste_Here!AI$2:AI$600, MATCH(B577, Paste_Here!A$2:A$600, 0))))), INDEX(Paste_Here!AI$2:AI$600, MATCH(B577, Paste_Here!A$2:A$600, 0)), ""), ""), "")</f>
        <v/>
      </c>
      <c r="BB577" s="47"/>
      <c r="BC577" s="34" t="str">
        <f>IFERROR(IF(B577&lt;&gt;"", IF(ISNUMBER(SEARCH("highrisk", LOWER(INDEX(Paste_Here!AJ$2:AJ$600, MATCH(B577, Paste_Here!A$2:A$600, 0))))), "High Risk", IF(ISNUMBER(SEARCH("lowrisk", LOWER(INDEX(Paste_Here!AJ$2:AJ$600, MATCH(B577, Paste_Here!A$2:A$600, 0))))), "Low Risk", IF(ISNUMBER(SEARCH("somerisk", LOWER(INDEX(Paste_Here!AJ$2:AJ$600, MATCH(B577, Paste_Here!A$2:A$600, 0))))), "Some Risk", IF(ISNUMBER(SEARCH("OT", LOWER(INDEX(Paste_Here!AJ$2:AJ$600, MATCH(B577, Paste_Here!A$2:A$600, 0))))), "On Track", "")))), ""), "")</f>
        <v/>
      </c>
      <c r="BD577" s="47"/>
      <c r="BE577" s="34" t="str">
        <f>IFERROR(IF(B577&lt;&gt;"", IF(AND(INDEX(Paste_Here!AK$2:AK$600, MATCH(B577, Paste_Here!A$2:A$600, 0))&lt;&gt;"", ISNUMBER(VALUE(INDEX(Paste_Here!AK$2:AK$600, MATCH(B577, Paste_Here!A$2:A$600, 0))))), INDEX(Paste_Here!AK$2:AK$600, MATCH(B577, Paste_Here!A$2:A$600, 0)), ""), ""), "")</f>
        <v/>
      </c>
      <c r="BF577" s="47"/>
      <c r="BG577" s="34" t="str" cm="1">
        <f t="array" aca="1" ref="BG577" ca="1">IFERROR(IF(B577&lt;&gt;"", IF(INDEX(Paste_Here!AE$2:AE$600, MATCH(B577, Paste_Here!A$2:A$600, 0))&lt;&gt;"", IF(LEFT(INDEX(Paste_Here!AE$2:AE$600, MATCH(B577, Paste_Here!A$2:A$600, 0)), 2)="EM", -1, 1) * VALUE(_xlfn.TEXTJOIN("", TRUE, IF(ISNUMBER(MID(INDEX(Paste_Here!AE$2:AE$600, MATCH(B577, Paste_Here!A$2:A$600, 0)), ROW(INDIRECT("1:"&amp;LEN(INDEX(Paste_Here!AE$2:AE$600, MATCH(B577, Paste_Here!A$2:A$600, 0))))), 1)*1), MID(INDEX(Paste_Here!AE$2:AE$600, MATCH(B577, Paste_Here!A$2:A$600, 0)), ROW(INDIRECT("1:"&amp;LEN(INDEX(Paste_Here!AE$2:AE$600, MATCH(B577, Paste_Here!A$2:A$600, 0))))), 1), ""))), ""), ""), "")</f>
        <v/>
      </c>
      <c r="BH577" s="47"/>
      <c r="BJ577" s="47"/>
      <c r="BK577" s="2" t="str">
        <f t="shared" si="50"/>
        <v/>
      </c>
      <c r="BL577" s="47"/>
      <c r="BM577" s="34" t="str">
        <f>IFERROR(IF(B577&lt;&gt;"", IF(AND(INDEX(Paste_Here!Z$2:Z$600, MATCH(B577, Paste_Here!A$2:A$600, 0))&lt;&gt;"", ISNUMBER(VALUE(INDEX(Paste_Here!Z$2:Z$600, MATCH(B577, Paste_Here!A$2:A$600, 0))))), INDEX(Paste_Here!Z$2:Z$600, MATCH(B577, Paste_Here!A$2:A$600, 0)), ""), ""), "")</f>
        <v/>
      </c>
      <c r="BN577" s="47"/>
      <c r="BO577" s="34" t="str">
        <f>IFERROR(IF(B577&lt;&gt;"", IF(ISNUMBER(SEARCH("highrisk", LOWER(INDEX(Paste_Here!AA$2:AA$600, MATCH(B577, Paste_Here!A$2:A$600, 0))))), "High Risk", IF(ISNUMBER(SEARCH("lowrisk", LOWER(INDEX(Paste_Here!AA$2:AA$600, MATCH(B577, Paste_Here!A$2:A$600, 0))))), "Low Risk", IF(ISNUMBER(SEARCH("somerisk", LOWER(INDEX(Paste_Here!AA$2:AA$600, MATCH(B577, Paste_Here!A$2:A$600, 0))))), "Some Risk", IF(ISNUMBER(SEARCH("OT", LOWER(INDEX(Paste_Here!AA$2:AA$600, MATCH(B577, Paste_Here!A$2:A$600, 0))))), "On Track", "")))), ""), "")</f>
        <v/>
      </c>
      <c r="BP577" s="47"/>
      <c r="BQ577" s="34" t="str">
        <f>IFERROR(IF(B577&lt;&gt;"", IF(AND(INDEX(Paste_Here!AC$2:AC$600, MATCH(B577, Paste_Here!A$2:A$600, 0))&lt;&gt;"", ISNUMBER(VALUE(INDEX(Paste_Here!AC$2:AC$600, MATCH(B577, Paste_Here!A$2:A$600, 0))))), INDEX(Paste_Here!AC$2:AC$600, MATCH(B577, Paste_Here!A$2:A$600, 0)), ""), ""), "")</f>
        <v/>
      </c>
      <c r="BR577" s="47"/>
      <c r="BS577" s="34" t="str">
        <f>IFERROR(IF(B577&lt;&gt;"", IF(ISNUMBER(SEARCH("highrisk", LOWER(INDEX(Paste_Here!AD$2:AD$600, MATCH(B577, Paste_Here!A$2:A$600, 0))))), "High Risk", IF(ISNUMBER(SEARCH("lowrisk", LOWER(INDEX(Paste_Here!AD$2:AD$600, MATCH(B577, Paste_Here!A$2:A$600, 0))))), "Low Risk", IF(ISNUMBER(SEARCH("somerisk", LOWER(INDEX(Paste_Here!AD$2:AD$600, MATCH(B577, Paste_Here!A$2:A$600, 0))))), "Some Risk", IF(ISNUMBER(SEARCH("OT", LOWER(INDEX(Paste_Here!AD$2:AD$600, MATCH(B577, Paste_Here!A$2:A$600, 0))))), "On Track", "")))), ""), "")</f>
        <v/>
      </c>
      <c r="BT577" s="47"/>
      <c r="BU577" s="34"/>
      <c r="BV577" s="47"/>
      <c r="BW577" s="34"/>
      <c r="BX577" s="47"/>
      <c r="BY577" s="34"/>
      <c r="BZ577" s="47"/>
      <c r="CA577" s="34"/>
      <c r="CB577" s="49"/>
      <c r="DT577" s="47"/>
      <c r="DU577" s="47"/>
      <c r="DV577" s="2" t="str">
        <f t="shared" si="51"/>
        <v/>
      </c>
      <c r="DW577" s="47"/>
      <c r="DX577" s="2" t="str">
        <f>IFERROR(IF(B577&lt;&gt;"", IF(ISNUMBER(SEARCH("s", LOWER(INDEX(Paste_Here!M$2:M$600, MATCH(B577, Paste_Here!A$2:A$600, 0))))), "Yes", IF(INDEX(Paste_Here!M$2:M$600, MATCH(B577, Paste_Here!A$2:A$600, 0))&lt;&gt;"", "No", "")), ""), "")</f>
        <v/>
      </c>
      <c r="DY577" s="47"/>
      <c r="DZ577" s="2" t="str">
        <f>IFERROR(IF(B577&lt;&gt;"", IF(ISNUMBER(SEARCH("yes", LOWER(INDEX(Paste_Here!F$2:F$600, MATCH(B577, Paste_Here!A$2:A$600, 0))))), "Yes", IF(ISNUMBER(SEARCH("no", LOWER(INDEX(Paste_Here!F$2:F$600, MATCH(B577, Paste_Here!A$2:A$600, 0))))), "No", "")), ""), "")</f>
        <v/>
      </c>
      <c r="EA577" s="47"/>
      <c r="EB577" s="2" t="str">
        <f>IFERROR(IF(B577&lt;&gt;"", IF(ISNUMBER(SEARCH("english language learner", LOWER(INDEX(Paste_Here!C$2:C$600, MATCH(B577, Paste_Here!A$2:A$600, 0))))), "Yes", ""), ""), "")</f>
        <v/>
      </c>
      <c r="EC577" s="47"/>
      <c r="ED577" s="2" t="str">
        <f>IFERROR(IF(B577&lt;&gt;"", IF(OR(ISNUMBER(SEARCH("b", LOWER(INDEX(Paste_Here!K$2:K$600, MATCH(B577, Paste_Here!A$2:A$600, 0))))), ISNUMBER(SEARCH("h", LOWER(INDEX(Paste_Here!K$2:K$600, MATCH(B577, Paste_Here!A$2:A$600, 0))))), ISNUMBER(SEARCH("i", LOWER(INDEX(Paste_Here!K$2:K$600, MATCH(B577, Paste_Here!A$2:A$600, 0)))))), "Yes", IF(INDEX(Paste_Here!K$2:K$600, MATCH(B577, Paste_Here!A$2:A$600, 0))&lt;&gt;"", "No", "")), ""), "")</f>
        <v/>
      </c>
      <c r="EE577" s="47"/>
      <c r="EF577" s="34" t="str">
        <f>IFERROR(IF(B577&lt;&gt;"", IF(ISNUMBER(SEARCH("yes", LOWER(INDEX(Paste_Here!L$2:L$600, MATCH(B577, Paste_Here!A$2:A$600, 0))))), "Yes", IF(ISNUMBER(SEARCH("no", LOWER(INDEX(Paste_Here!L$2:L$600, MATCH(B577, Paste_Here!A$2:A$600, 0))))), "No", "")), ""), "")</f>
        <v/>
      </c>
      <c r="EG577" s="47"/>
      <c r="EH577" s="2" t="str">
        <f>IFERROR(IF(B577&lt;&gt;"", IF(ISNUMBER(SEARCH("transitional 2", LOWER(INDEX(Paste_Here!C$2:C$600, MATCH(B577, Paste_Here!A$2:A$600, 0))))), "T2", IF(ISNUMBER(SEARCH("transitional 1", LOWER(INDEX(Paste_Here!C$2:C$600, MATCH(B577, Paste_Here!A$2:A$600, 0))))), "T1", IF(ISNUMBER(SEARCH("waived ell services", LOWER(INDEX(Paste_Here!C$2:C$600, MATCH(B577, Paste_Here!A$2:A$600, 0))))), "W", ""))), ""), "")</f>
        <v/>
      </c>
      <c r="EI577" s="47"/>
      <c r="EJ577" s="2" t="str">
        <f>IFERROR(IF(B577&lt;&gt;"", IF(AND(INDEX(Paste_Here!AG$2:AG$600, MATCH(B577, Paste_Here!A$2:A$600, 0))&lt;&gt;"", ISNUMBER(VALUE(INDEX(Paste_Here!AG$2:AG$600, MATCH(B577, Paste_Here!A$2:A$600, 0))))), INDEX(Paste_Here!AG$2:AG$600, MATCH(B577, Paste_Here!A$2:A$600, 0)), ""), ""), "")</f>
        <v/>
      </c>
      <c r="EK577" s="47"/>
      <c r="EL577" s="2" t="str">
        <f>IFERROR(IF(B577&lt;&gt;"", IF(AND(INDEX(Paste_Here!AL$2:AL$600, MATCH(B577, Paste_Here!A$2:A$600, 0))&lt;&gt;"", ISNUMBER(VALUE(INDEX(Paste_Here!AL$2:AL$600, MATCH(B577, Paste_Here!A$2:A$600, 0))))), INDEX(Paste_Here!AL$2:AL$600, MATCH(B577, Paste_Here!A$2:A$600, 0)), ""), ""), "")</f>
        <v/>
      </c>
      <c r="EM577" s="47"/>
      <c r="FA577" s="4" t="str" cm="1">
        <f t="array" ref="FA577">IFERROR(INDEX(Paste_Here!$B$2:$B$600, MATCH(0, COUNTIF(FA$4:FA576, Paste_Here!$B$2:$B$600) + IF(Paste_Here!$B$2:$B$600="", 1, 0), 0)), "")</f>
        <v/>
      </c>
      <c r="FB577" s="4" t="str">
        <f>IF(FA577&lt;&gt;"", INDEX(Paste_Here!$A$2:$A$600, MATCH(FA577, Paste_Here!$B$2:$B$600, 0)), "")</f>
        <v/>
      </c>
      <c r="FC577" s="4" t="str">
        <f t="shared" si="52"/>
        <v/>
      </c>
      <c r="FD577" s="4" t="str" cm="1">
        <f t="array" ref="FD577">IFERROR(INDEX($FC$5:$FC$600, MATCH(SMALL(IF($FC$5:$FC$600&lt;&gt;"", COUNTIF($FC$5:$FC$600, "&lt;"&amp;$FC$5:$FC$600)+1), ROW()-ROW($FD$5)+1), COUNTIF($FC$5:$FC$600, "&lt;"&amp;$FC$5:$FC$600)+1, 0)), "")</f>
        <v/>
      </c>
      <c r="FF577" s="2" t="str">
        <f>IFERROR(IF(B577&lt;&gt;"", IF(AND(INDEX(Paste_Here!AH$2:AH$600, MATCH(B577, Paste_Here!A$2:A$600, 0))&lt;&gt;"", ISNUMBER(VALUE(INDEX(Paste_Here!AH$2:AH$600, MATCH(B577, Paste_Here!A$2:A$600, 0))))), INDEX(Paste_Here!AH$2:AH$600, MATCH(B577, Paste_Here!A$2:A$600, 0)), ""), ""), "")</f>
        <v/>
      </c>
      <c r="FG577" s="47"/>
      <c r="FH577" s="2" t="str">
        <f>IFERROR(IF(B577&lt;&gt;"", IF(AND(INDEX(Paste_Here!AM$2:AM$600, MATCH(B577, Paste_Here!A$2:A$600, 0))&lt;&gt;"", ISNUMBER(VALUE(INDEX(Paste_Here!AM$2:AM$600, MATCH(B577, Paste_Here!A$2:A$600, 0))))), INDEX(Paste_Here!AM$2:AM$600, MATCH(B577, Paste_Here!A$2:A$600, 0)), ""), ""), "")</f>
        <v/>
      </c>
      <c r="FI577" s="47"/>
      <c r="FJ577" s="47"/>
      <c r="FK577" s="2" t="str">
        <f t="shared" si="53"/>
        <v/>
      </c>
      <c r="FL577" s="47"/>
      <c r="FM577" s="2" t="str">
        <f>IFERROR(IF(B577&lt;&gt;"", IF(ISNUMBER(VALUE(INDEX(Paste_Here!H$2:H$600, MATCH(B577, Paste_Here!A$2:A$600, 0)))), IF(VALUE(INDEX(Paste_Here!H$2:H$600, MATCH(B577, Paste_Here!A$2:A$600, 0)))=0, "No", IF(AND(VALUE(INDEX(Paste_Here!H$2:H$600, MATCH(B577, Paste_Here!A$2:A$600, 0)))&gt;=1, VALUE(INDEX(Paste_Here!H$2:H$600, MATCH(B577, Paste_Here!A$2:A$600, 0)))&lt;=4), VALUE(INDEX(Paste_Here!H$2:H$600, MATCH(B577, Paste_Here!A$2:A$600, 0))), "")), ""), ""), "")</f>
        <v/>
      </c>
      <c r="FN577" s="47"/>
      <c r="FO577" s="34" t="str">
        <f>IFERROR(IF(B577&lt;&gt;"", IF(ISNUMBER(VALUE(INDEX(Paste_Here!I$2:I$600, MATCH(B577, Paste_Here!A$2:A$600, 0)))), IF(VALUE(INDEX(Paste_Here!I$2:I$600, MATCH(B577, Paste_Here!A$2:A$600, 0)))=0, "No", IF(AND(VALUE(INDEX(Paste_Here!I$2:I$600, MATCH(B577, Paste_Here!A$2:A$600, 0)))&gt;=1, VALUE(INDEX(Paste_Here!I$2:I$600, MATCH(B577, Paste_Here!A$2:A$600, 0)))&lt;=4), VALUE(INDEX(Paste_Here!I$2:I$600, MATCH(B577, Paste_Here!A$2:A$600, 0))), "")), ""), ""), "")</f>
        <v/>
      </c>
      <c r="FP577" s="47"/>
      <c r="FQ577" s="2"/>
      <c r="FR577" s="47"/>
      <c r="FS577" s="2"/>
      <c r="FT577" s="47"/>
      <c r="FU577" s="2"/>
      <c r="FV577" s="47"/>
      <c r="FW577" s="2"/>
      <c r="FX577" s="47"/>
      <c r="FY577" s="2"/>
      <c r="FZ577" s="47"/>
      <c r="GA577" s="2"/>
      <c r="GB577" s="47"/>
      <c r="GU577" s="2"/>
      <c r="GV577" s="47"/>
      <c r="GW577" s="2"/>
      <c r="GX577" s="47"/>
    </row>
    <row r="578" spans="1:206">
      <c r="A578" s="47"/>
      <c r="B578" s="2" t="str">
        <f t="shared" si="48"/>
        <v/>
      </c>
      <c r="C578" s="47"/>
      <c r="D578" s="2" t="str">
        <f>IFERROR(IF(B578&lt;&gt;"", IF(COUNTIF(INDEX(Paste_Here!N$2:O$600, MATCH(B578, Paste_Here!A$2:A$600, 0), 0), "yes") &gt; 0, "No", IF(COUNTIF(INDEX(Paste_Here!N$2:O$600, MATCH(B578, Paste_Here!A$2:A$600, 0), 0), "no") &gt; 0, "Yes", "")), ""), "")</f>
        <v/>
      </c>
      <c r="E578" s="47"/>
      <c r="F578" s="84" t="str">
        <f>IFERROR(IF(B578&lt;&gt;"", IF(AND(INDEX(Paste_Here!P$2:P$600, MATCH(B578, Paste_Here!A$2:A$600, 0))&lt;&gt;"", ISNUMBER(VALUE(INDEX(Paste_Here!P$2:P$600, MATCH(B578, Paste_Here!A$2:A$600, 0))))), INDEX(Paste_Here!P$2:P$600, MATCH(B578, Paste_Here!A$2:A$600, 0)), ""), ""), "")</f>
        <v/>
      </c>
      <c r="G578" s="47"/>
      <c r="H578" s="2" t="str">
        <f>IFERROR(IF(B578&lt;&gt;"", IF(ISNUMBER(SEARCH("highrisk", LOWER(INDEX(Paste_Here!Q$2:Q$600, MATCH(B578, Paste_Here!A$2:A$600, 0))))), "High Risk", IF(ISNUMBER(SEARCH("lowrisk", LOWER(INDEX(Paste_Here!Q$2:Q$600, MATCH(B578, Paste_Here!A$2:A$600, 0))))), "Low Risk", IF(ISNUMBER(SEARCH("somerisk", LOWER(INDEX(Paste_Here!Q$2:Q$600, MATCH(B578, Paste_Here!A$2:A$600, 0))))), "Some Risk", ""))), ""), "")</f>
        <v/>
      </c>
      <c r="I578" s="47"/>
      <c r="J578" s="2"/>
      <c r="K578" s="47"/>
      <c r="L578" s="2"/>
      <c r="M578" s="47"/>
      <c r="N578" s="2"/>
      <c r="O578" s="47"/>
      <c r="P578" s="2" t="str">
        <f>IFERROR(IF(B578&lt;&gt;"", IF(AND(ISNUMBER(VALUE(INDEX(Paste_Here!R$2:R$600, MATCH(B578, Paste_Here!A$2:A$600, 0)))), INDEX(Paste_Here!R$2:R$600, MATCH(B578, Paste_Here!A$2:A$600, 0)) &lt;&gt; ""), VALUE(INDEX(Paste_Here!R$2:R$600, MATCH(B578, Paste_Here!A$2:A$600, 0))), ""), ""), "")</f>
        <v/>
      </c>
      <c r="Q578" s="47"/>
      <c r="R578" s="2"/>
      <c r="S578" s="47"/>
      <c r="W578" s="47"/>
      <c r="X578" s="2"/>
      <c r="Y578" s="47"/>
      <c r="Z578" s="2" t="str">
        <f>IFERROR(IF(B578&lt;&gt;"", IF(AND(INDEX(Paste_Here!S$2:S$600, MATCH(B578, Paste_Here!A$2:A$600, 0))&lt;&gt;"", ISNUMBER(VALUE(INDEX(Paste_Here!S$2:S$600, MATCH(B578, Paste_Here!A$2:A$600, 0))))), INDEX(Paste_Here!S$2:S$600, MATCH(B578, Paste_Here!A$2:A$600, 0)), ""), ""), "")</f>
        <v/>
      </c>
      <c r="AA578" s="47"/>
      <c r="AB578" s="2" t="str">
        <f>IFERROR(IF(B578&lt;&gt;"", IF(ISNUMBER(SEARCH("highrisk", LOWER(INDEX(Paste_Here!T$2:T$600, MATCH(B578, Paste_Here!A$2:A$600, 0))))), "High Risk", IF(ISNUMBER(SEARCH("lowrisk", LOWER(INDEX(Paste_Here!T$2:T$600, MATCH(B578, Paste_Here!A$2:A$600, 0))))), "Low Risk", IF(ISNUMBER(SEARCH("somerisk", LOWER(INDEX(Paste_Here!T$2:T$600, MATCH(B578, Paste_Here!A$2:A$600, 0))))), "Some Risk", IF(ISNUMBER(SEARCH("OT", LOWER(INDEX(Paste_Here!T$2:T$600, MATCH(B578, Paste_Here!A$2:A$600, 0))))), "On Track", "")))), ""), "")</f>
        <v/>
      </c>
      <c r="AC578" s="47"/>
      <c r="AD578" s="2"/>
      <c r="AE578" s="47"/>
      <c r="AF578" s="2"/>
      <c r="AG578" s="47"/>
      <c r="AH578" s="2"/>
      <c r="AI578" s="47"/>
      <c r="AJ578" s="2" t="str" cm="1">
        <f t="array" aca="1" ref="AJ578" ca="1">IFERROR(IF(ISNUMBER(SEARCH("BR", INDEX(Paste_Here!AB$2:AB$210, MATCH(B578, Paste_Here!A$2:A$210, 0)))), -1, 1) * VALUE(_xlfn.TEXTJOIN("", TRUE, IF(ISNUMBER(--MID(INDEX(Paste_Here!AB$2:AB$210, MATCH(B578, Paste_Here!A$2:A$210, 0)), ROW(INDIRECT("1:"&amp;LEN(INDEX(Paste_Here!AB$2:AB$210, MATCH(B578, Paste_Here!A$2:A$210, 0))))), 1)), MID(INDEX(Paste_Here!AB$2:AB$210, MATCH(B578, Paste_Here!A$2:A$210, 0)), ROW(INDIRECT("1:"&amp;LEN(INDEX(Paste_Here!AB$2:AB$210, MATCH(B578, Paste_Here!A$2:A$210, 0))))), 1), ""))), "")</f>
        <v/>
      </c>
      <c r="AK578" s="47"/>
      <c r="AL578" s="34" t="str">
        <f>IFERROR(IF(B578&lt;&gt;"", IF(AND(INDEX(Paste_Here!AF$2:AF$600, MATCH(B578, Paste_Here!A$2:A$600, 0))&lt;&gt;"", ISNUMBER(VALUE(INDEX(Paste_Here!AF$2:AF$600, MATCH(B578, Paste_Here!A$2:A$600, 0))))), INDEX(Paste_Here!AF$2:AF$600, MATCH(B578, Paste_Here!A$2:A$600, 0)), ""), ""), "")</f>
        <v/>
      </c>
      <c r="AM578" s="47"/>
      <c r="AN578" s="47"/>
      <c r="AO578" s="2" t="str">
        <f t="shared" si="49"/>
        <v/>
      </c>
      <c r="AP578" s="47"/>
      <c r="AQ578" s="34" t="str">
        <f>IFERROR(IF(B578&lt;&gt;"", IF(COUNTIF(INDEX(Paste_Here!X$2:Y$600, MATCH(B578, Paste_Here!A$2:A$600, 0), 0), "yes") &gt; 0, "No", IF(COUNTIF(INDEX(Paste_Here!X$2:Y$600, MATCH(B578, Paste_Here!A$2:A$600, 0), 0), "no") &gt; 0, "Yes", "")), ""), "")</f>
        <v/>
      </c>
      <c r="AR578" s="47"/>
      <c r="AS578" s="34" t="str">
        <f>IFERROR(IF(B578&lt;&gt;"", IF(AND(INDEX(Paste_Here!U$2:U$600, MATCH(B578, Paste_Here!A$2:A$600, 0))&lt;&gt;"", ISNUMBER(VALUE(INDEX(Paste_Here!U$2:U$600, MATCH(B578, Paste_Here!A$2:A$600, 0))))), INDEX(Paste_Here!U$2:U$600, MATCH(B578, Paste_Here!A$2:A$600, 0)), ""), ""), "")</f>
        <v/>
      </c>
      <c r="AT578" s="47"/>
      <c r="AU578" s="34" t="str">
        <f>IFERROR(IF(B578&lt;&gt;"", IF(ISNUMBER(SEARCH("highrisk", LOWER(INDEX(Paste_Here!V$2:V$600, MATCH(B578, Paste_Here!A$2:A$600, 0))))), "High Risk", IF(ISNUMBER(SEARCH("lowrisk", LOWER(INDEX(Paste_Here!V$2:V$600, MATCH(B578, Paste_Here!A$2:A$600, 0))))), "Low Risk", IF(ISNUMBER(SEARCH("somerisk", LOWER(INDEX(Paste_Here!V$2:V$600, MATCH(B578, Paste_Here!A$2:A$600, 0))))), "Some Risk", ""))), ""), "")</f>
        <v/>
      </c>
      <c r="AV578" s="47"/>
      <c r="AW578" s="34" t="str">
        <f>IFERROR(IF(B578&lt;&gt;"", IF(AND(ISNUMBER(VALUE(INDEX(Paste_Here!W$2:W$600, MATCH(B578, Paste_Here!A$2:A$600, 0)))), INDEX(Paste_Here!W$2:W$600, MATCH(B578, Paste_Here!A$2:A$600, 0)) &lt;&gt; ""), VALUE(INDEX(Paste_Here!W$2:W$600, MATCH(B578, Paste_Here!A$2:A$600, 0))), ""), ""), "")</f>
        <v/>
      </c>
      <c r="AX578" s="47"/>
      <c r="BA578" s="2" t="str">
        <f>IFERROR(IF(B578&lt;&gt;"", IF(AND(INDEX(Paste_Here!AI$2:AI$600, MATCH(B578, Paste_Here!A$2:A$600, 0))&lt;&gt;"", ISNUMBER(VALUE(INDEX(Paste_Here!AI$2:AI$600, MATCH(B578, Paste_Here!A$2:A$600, 0))))), INDEX(Paste_Here!AI$2:AI$600, MATCH(B578, Paste_Here!A$2:A$600, 0)), ""), ""), "")</f>
        <v/>
      </c>
      <c r="BB578" s="47"/>
      <c r="BC578" s="34" t="str">
        <f>IFERROR(IF(B578&lt;&gt;"", IF(ISNUMBER(SEARCH("highrisk", LOWER(INDEX(Paste_Here!AJ$2:AJ$600, MATCH(B578, Paste_Here!A$2:A$600, 0))))), "High Risk", IF(ISNUMBER(SEARCH("lowrisk", LOWER(INDEX(Paste_Here!AJ$2:AJ$600, MATCH(B578, Paste_Here!A$2:A$600, 0))))), "Low Risk", IF(ISNUMBER(SEARCH("somerisk", LOWER(INDEX(Paste_Here!AJ$2:AJ$600, MATCH(B578, Paste_Here!A$2:A$600, 0))))), "Some Risk", IF(ISNUMBER(SEARCH("OT", LOWER(INDEX(Paste_Here!AJ$2:AJ$600, MATCH(B578, Paste_Here!A$2:A$600, 0))))), "On Track", "")))), ""), "")</f>
        <v/>
      </c>
      <c r="BD578" s="47"/>
      <c r="BE578" s="34" t="str">
        <f>IFERROR(IF(B578&lt;&gt;"", IF(AND(INDEX(Paste_Here!AK$2:AK$600, MATCH(B578, Paste_Here!A$2:A$600, 0))&lt;&gt;"", ISNUMBER(VALUE(INDEX(Paste_Here!AK$2:AK$600, MATCH(B578, Paste_Here!A$2:A$600, 0))))), INDEX(Paste_Here!AK$2:AK$600, MATCH(B578, Paste_Here!A$2:A$600, 0)), ""), ""), "")</f>
        <v/>
      </c>
      <c r="BF578" s="47"/>
      <c r="BG578" s="34" t="str" cm="1">
        <f t="array" aca="1" ref="BG578" ca="1">IFERROR(IF(B578&lt;&gt;"", IF(INDEX(Paste_Here!AE$2:AE$600, MATCH(B578, Paste_Here!A$2:A$600, 0))&lt;&gt;"", IF(LEFT(INDEX(Paste_Here!AE$2:AE$600, MATCH(B578, Paste_Here!A$2:A$600, 0)), 2)="EM", -1, 1) * VALUE(_xlfn.TEXTJOIN("", TRUE, IF(ISNUMBER(MID(INDEX(Paste_Here!AE$2:AE$600, MATCH(B578, Paste_Here!A$2:A$600, 0)), ROW(INDIRECT("1:"&amp;LEN(INDEX(Paste_Here!AE$2:AE$600, MATCH(B578, Paste_Here!A$2:A$600, 0))))), 1)*1), MID(INDEX(Paste_Here!AE$2:AE$600, MATCH(B578, Paste_Here!A$2:A$600, 0)), ROW(INDIRECT("1:"&amp;LEN(INDEX(Paste_Here!AE$2:AE$600, MATCH(B578, Paste_Here!A$2:A$600, 0))))), 1), ""))), ""), ""), "")</f>
        <v/>
      </c>
      <c r="BH578" s="47"/>
      <c r="BJ578" s="47"/>
      <c r="BK578" s="2" t="str">
        <f t="shared" si="50"/>
        <v/>
      </c>
      <c r="BL578" s="47"/>
      <c r="BM578" s="34" t="str">
        <f>IFERROR(IF(B578&lt;&gt;"", IF(AND(INDEX(Paste_Here!Z$2:Z$600, MATCH(B578, Paste_Here!A$2:A$600, 0))&lt;&gt;"", ISNUMBER(VALUE(INDEX(Paste_Here!Z$2:Z$600, MATCH(B578, Paste_Here!A$2:A$600, 0))))), INDEX(Paste_Here!Z$2:Z$600, MATCH(B578, Paste_Here!A$2:A$600, 0)), ""), ""), "")</f>
        <v/>
      </c>
      <c r="BN578" s="47"/>
      <c r="BO578" s="34" t="str">
        <f>IFERROR(IF(B578&lt;&gt;"", IF(ISNUMBER(SEARCH("highrisk", LOWER(INDEX(Paste_Here!AA$2:AA$600, MATCH(B578, Paste_Here!A$2:A$600, 0))))), "High Risk", IF(ISNUMBER(SEARCH("lowrisk", LOWER(INDEX(Paste_Here!AA$2:AA$600, MATCH(B578, Paste_Here!A$2:A$600, 0))))), "Low Risk", IF(ISNUMBER(SEARCH("somerisk", LOWER(INDEX(Paste_Here!AA$2:AA$600, MATCH(B578, Paste_Here!A$2:A$600, 0))))), "Some Risk", IF(ISNUMBER(SEARCH("OT", LOWER(INDEX(Paste_Here!AA$2:AA$600, MATCH(B578, Paste_Here!A$2:A$600, 0))))), "On Track", "")))), ""), "")</f>
        <v/>
      </c>
      <c r="BP578" s="47"/>
      <c r="BQ578" s="34" t="str">
        <f>IFERROR(IF(B578&lt;&gt;"", IF(AND(INDEX(Paste_Here!AC$2:AC$600, MATCH(B578, Paste_Here!A$2:A$600, 0))&lt;&gt;"", ISNUMBER(VALUE(INDEX(Paste_Here!AC$2:AC$600, MATCH(B578, Paste_Here!A$2:A$600, 0))))), INDEX(Paste_Here!AC$2:AC$600, MATCH(B578, Paste_Here!A$2:A$600, 0)), ""), ""), "")</f>
        <v/>
      </c>
      <c r="BR578" s="47"/>
      <c r="BS578" s="34" t="str">
        <f>IFERROR(IF(B578&lt;&gt;"", IF(ISNUMBER(SEARCH("highrisk", LOWER(INDEX(Paste_Here!AD$2:AD$600, MATCH(B578, Paste_Here!A$2:A$600, 0))))), "High Risk", IF(ISNUMBER(SEARCH("lowrisk", LOWER(INDEX(Paste_Here!AD$2:AD$600, MATCH(B578, Paste_Here!A$2:A$600, 0))))), "Low Risk", IF(ISNUMBER(SEARCH("somerisk", LOWER(INDEX(Paste_Here!AD$2:AD$600, MATCH(B578, Paste_Here!A$2:A$600, 0))))), "Some Risk", IF(ISNUMBER(SEARCH("OT", LOWER(INDEX(Paste_Here!AD$2:AD$600, MATCH(B578, Paste_Here!A$2:A$600, 0))))), "On Track", "")))), ""), "")</f>
        <v/>
      </c>
      <c r="BT578" s="47"/>
      <c r="BU578" s="34"/>
      <c r="BV578" s="47"/>
      <c r="BW578" s="34"/>
      <c r="BX578" s="47"/>
      <c r="BY578" s="34"/>
      <c r="BZ578" s="47"/>
      <c r="CA578" s="34"/>
      <c r="CB578" s="49"/>
      <c r="DT578" s="47"/>
      <c r="DU578" s="47"/>
      <c r="DV578" s="2" t="str">
        <f t="shared" si="51"/>
        <v/>
      </c>
      <c r="DW578" s="47"/>
      <c r="DX578" s="2" t="str">
        <f>IFERROR(IF(B578&lt;&gt;"", IF(ISNUMBER(SEARCH("s", LOWER(INDEX(Paste_Here!M$2:M$600, MATCH(B578, Paste_Here!A$2:A$600, 0))))), "Yes", IF(INDEX(Paste_Here!M$2:M$600, MATCH(B578, Paste_Here!A$2:A$600, 0))&lt;&gt;"", "No", "")), ""), "")</f>
        <v/>
      </c>
      <c r="DY578" s="47"/>
      <c r="DZ578" s="2" t="str">
        <f>IFERROR(IF(B578&lt;&gt;"", IF(ISNUMBER(SEARCH("yes", LOWER(INDEX(Paste_Here!F$2:F$600, MATCH(B578, Paste_Here!A$2:A$600, 0))))), "Yes", IF(ISNUMBER(SEARCH("no", LOWER(INDEX(Paste_Here!F$2:F$600, MATCH(B578, Paste_Here!A$2:A$600, 0))))), "No", "")), ""), "")</f>
        <v/>
      </c>
      <c r="EA578" s="47"/>
      <c r="EB578" s="2" t="str">
        <f>IFERROR(IF(B578&lt;&gt;"", IF(ISNUMBER(SEARCH("english language learner", LOWER(INDEX(Paste_Here!C$2:C$600, MATCH(B578, Paste_Here!A$2:A$600, 0))))), "Yes", ""), ""), "")</f>
        <v/>
      </c>
      <c r="EC578" s="47"/>
      <c r="ED578" s="2" t="str">
        <f>IFERROR(IF(B578&lt;&gt;"", IF(OR(ISNUMBER(SEARCH("b", LOWER(INDEX(Paste_Here!K$2:K$600, MATCH(B578, Paste_Here!A$2:A$600, 0))))), ISNUMBER(SEARCH("h", LOWER(INDEX(Paste_Here!K$2:K$600, MATCH(B578, Paste_Here!A$2:A$600, 0))))), ISNUMBER(SEARCH("i", LOWER(INDEX(Paste_Here!K$2:K$600, MATCH(B578, Paste_Here!A$2:A$600, 0)))))), "Yes", IF(INDEX(Paste_Here!K$2:K$600, MATCH(B578, Paste_Here!A$2:A$600, 0))&lt;&gt;"", "No", "")), ""), "")</f>
        <v/>
      </c>
      <c r="EE578" s="47"/>
      <c r="EF578" s="34" t="str">
        <f>IFERROR(IF(B578&lt;&gt;"", IF(ISNUMBER(SEARCH("yes", LOWER(INDEX(Paste_Here!L$2:L$600, MATCH(B578, Paste_Here!A$2:A$600, 0))))), "Yes", IF(ISNUMBER(SEARCH("no", LOWER(INDEX(Paste_Here!L$2:L$600, MATCH(B578, Paste_Here!A$2:A$600, 0))))), "No", "")), ""), "")</f>
        <v/>
      </c>
      <c r="EG578" s="47"/>
      <c r="EH578" s="2" t="str">
        <f>IFERROR(IF(B578&lt;&gt;"", IF(ISNUMBER(SEARCH("transitional 2", LOWER(INDEX(Paste_Here!C$2:C$600, MATCH(B578, Paste_Here!A$2:A$600, 0))))), "T2", IF(ISNUMBER(SEARCH("transitional 1", LOWER(INDEX(Paste_Here!C$2:C$600, MATCH(B578, Paste_Here!A$2:A$600, 0))))), "T1", IF(ISNUMBER(SEARCH("waived ell services", LOWER(INDEX(Paste_Here!C$2:C$600, MATCH(B578, Paste_Here!A$2:A$600, 0))))), "W", ""))), ""), "")</f>
        <v/>
      </c>
      <c r="EI578" s="47"/>
      <c r="EJ578" s="2" t="str">
        <f>IFERROR(IF(B578&lt;&gt;"", IF(AND(INDEX(Paste_Here!AG$2:AG$600, MATCH(B578, Paste_Here!A$2:A$600, 0))&lt;&gt;"", ISNUMBER(VALUE(INDEX(Paste_Here!AG$2:AG$600, MATCH(B578, Paste_Here!A$2:A$600, 0))))), INDEX(Paste_Here!AG$2:AG$600, MATCH(B578, Paste_Here!A$2:A$600, 0)), ""), ""), "")</f>
        <v/>
      </c>
      <c r="EK578" s="47"/>
      <c r="EL578" s="2" t="str">
        <f>IFERROR(IF(B578&lt;&gt;"", IF(AND(INDEX(Paste_Here!AL$2:AL$600, MATCH(B578, Paste_Here!A$2:A$600, 0))&lt;&gt;"", ISNUMBER(VALUE(INDEX(Paste_Here!AL$2:AL$600, MATCH(B578, Paste_Here!A$2:A$600, 0))))), INDEX(Paste_Here!AL$2:AL$600, MATCH(B578, Paste_Here!A$2:A$600, 0)), ""), ""), "")</f>
        <v/>
      </c>
      <c r="EM578" s="47"/>
      <c r="FA578" s="4" t="str" cm="1">
        <f t="array" ref="FA578">IFERROR(INDEX(Paste_Here!$B$2:$B$600, MATCH(0, COUNTIF(FA$4:FA577, Paste_Here!$B$2:$B$600) + IF(Paste_Here!$B$2:$B$600="", 1, 0), 0)), "")</f>
        <v/>
      </c>
      <c r="FB578" s="4" t="str">
        <f>IF(FA578&lt;&gt;"", INDEX(Paste_Here!$A$2:$A$600, MATCH(FA578, Paste_Here!$B$2:$B$600, 0)), "")</f>
        <v/>
      </c>
      <c r="FC578" s="4" t="str">
        <f t="shared" si="52"/>
        <v/>
      </c>
      <c r="FD578" s="4" t="str" cm="1">
        <f t="array" ref="FD578">IFERROR(INDEX($FC$5:$FC$600, MATCH(SMALL(IF($FC$5:$FC$600&lt;&gt;"", COUNTIF($FC$5:$FC$600, "&lt;"&amp;$FC$5:$FC$600)+1), ROW()-ROW($FD$5)+1), COUNTIF($FC$5:$FC$600, "&lt;"&amp;$FC$5:$FC$600)+1, 0)), "")</f>
        <v/>
      </c>
      <c r="FF578" s="2" t="str">
        <f>IFERROR(IF(B578&lt;&gt;"", IF(AND(INDEX(Paste_Here!AH$2:AH$600, MATCH(B578, Paste_Here!A$2:A$600, 0))&lt;&gt;"", ISNUMBER(VALUE(INDEX(Paste_Here!AH$2:AH$600, MATCH(B578, Paste_Here!A$2:A$600, 0))))), INDEX(Paste_Here!AH$2:AH$600, MATCH(B578, Paste_Here!A$2:A$600, 0)), ""), ""), "")</f>
        <v/>
      </c>
      <c r="FG578" s="47"/>
      <c r="FH578" s="2" t="str">
        <f>IFERROR(IF(B578&lt;&gt;"", IF(AND(INDEX(Paste_Here!AM$2:AM$600, MATCH(B578, Paste_Here!A$2:A$600, 0))&lt;&gt;"", ISNUMBER(VALUE(INDEX(Paste_Here!AM$2:AM$600, MATCH(B578, Paste_Here!A$2:A$600, 0))))), INDEX(Paste_Here!AM$2:AM$600, MATCH(B578, Paste_Here!A$2:A$600, 0)), ""), ""), "")</f>
        <v/>
      </c>
      <c r="FI578" s="47"/>
      <c r="FJ578" s="47"/>
      <c r="FK578" s="2" t="str">
        <f t="shared" si="53"/>
        <v/>
      </c>
      <c r="FL578" s="47"/>
      <c r="FM578" s="2" t="str">
        <f>IFERROR(IF(B578&lt;&gt;"", IF(ISNUMBER(VALUE(INDEX(Paste_Here!H$2:H$600, MATCH(B578, Paste_Here!A$2:A$600, 0)))), IF(VALUE(INDEX(Paste_Here!H$2:H$600, MATCH(B578, Paste_Here!A$2:A$600, 0)))=0, "No", IF(AND(VALUE(INDEX(Paste_Here!H$2:H$600, MATCH(B578, Paste_Here!A$2:A$600, 0)))&gt;=1, VALUE(INDEX(Paste_Here!H$2:H$600, MATCH(B578, Paste_Here!A$2:A$600, 0)))&lt;=4), VALUE(INDEX(Paste_Here!H$2:H$600, MATCH(B578, Paste_Here!A$2:A$600, 0))), "")), ""), ""), "")</f>
        <v/>
      </c>
      <c r="FN578" s="47"/>
      <c r="FO578" s="34" t="str">
        <f>IFERROR(IF(B578&lt;&gt;"", IF(ISNUMBER(VALUE(INDEX(Paste_Here!I$2:I$600, MATCH(B578, Paste_Here!A$2:A$600, 0)))), IF(VALUE(INDEX(Paste_Here!I$2:I$600, MATCH(B578, Paste_Here!A$2:A$600, 0)))=0, "No", IF(AND(VALUE(INDEX(Paste_Here!I$2:I$600, MATCH(B578, Paste_Here!A$2:A$600, 0)))&gt;=1, VALUE(INDEX(Paste_Here!I$2:I$600, MATCH(B578, Paste_Here!A$2:A$600, 0)))&lt;=4), VALUE(INDEX(Paste_Here!I$2:I$600, MATCH(B578, Paste_Here!A$2:A$600, 0))), "")), ""), ""), "")</f>
        <v/>
      </c>
      <c r="FP578" s="47"/>
      <c r="FQ578" s="2"/>
      <c r="FR578" s="47"/>
      <c r="FS578" s="2"/>
      <c r="FT578" s="47"/>
      <c r="FU578" s="2"/>
      <c r="FV578" s="47"/>
      <c r="FW578" s="2"/>
      <c r="FX578" s="47"/>
      <c r="FY578" s="2"/>
      <c r="FZ578" s="47"/>
      <c r="GA578" s="2"/>
      <c r="GB578" s="47"/>
      <c r="GU578" s="2"/>
      <c r="GV578" s="47"/>
      <c r="GW578" s="2"/>
      <c r="GX578" s="47"/>
    </row>
    <row r="579" spans="1:206">
      <c r="A579" s="47"/>
      <c r="B579" s="2" t="str">
        <f t="shared" si="48"/>
        <v/>
      </c>
      <c r="C579" s="47"/>
      <c r="D579" s="2" t="str">
        <f>IFERROR(IF(B579&lt;&gt;"", IF(COUNTIF(INDEX(Paste_Here!N$2:O$600, MATCH(B579, Paste_Here!A$2:A$600, 0), 0), "yes") &gt; 0, "No", IF(COUNTIF(INDEX(Paste_Here!N$2:O$600, MATCH(B579, Paste_Here!A$2:A$600, 0), 0), "no") &gt; 0, "Yes", "")), ""), "")</f>
        <v/>
      </c>
      <c r="E579" s="47"/>
      <c r="F579" s="84" t="str">
        <f>IFERROR(IF(B579&lt;&gt;"", IF(AND(INDEX(Paste_Here!P$2:P$600, MATCH(B579, Paste_Here!A$2:A$600, 0))&lt;&gt;"", ISNUMBER(VALUE(INDEX(Paste_Here!P$2:P$600, MATCH(B579, Paste_Here!A$2:A$600, 0))))), INDEX(Paste_Here!P$2:P$600, MATCH(B579, Paste_Here!A$2:A$600, 0)), ""), ""), "")</f>
        <v/>
      </c>
      <c r="G579" s="47"/>
      <c r="H579" s="2" t="str">
        <f>IFERROR(IF(B579&lt;&gt;"", IF(ISNUMBER(SEARCH("highrisk", LOWER(INDEX(Paste_Here!Q$2:Q$600, MATCH(B579, Paste_Here!A$2:A$600, 0))))), "High Risk", IF(ISNUMBER(SEARCH("lowrisk", LOWER(INDEX(Paste_Here!Q$2:Q$600, MATCH(B579, Paste_Here!A$2:A$600, 0))))), "Low Risk", IF(ISNUMBER(SEARCH("somerisk", LOWER(INDEX(Paste_Here!Q$2:Q$600, MATCH(B579, Paste_Here!A$2:A$600, 0))))), "Some Risk", ""))), ""), "")</f>
        <v/>
      </c>
      <c r="I579" s="47"/>
      <c r="J579" s="2"/>
      <c r="K579" s="47"/>
      <c r="L579" s="2"/>
      <c r="M579" s="47"/>
      <c r="N579" s="2"/>
      <c r="O579" s="47"/>
      <c r="P579" s="2" t="str">
        <f>IFERROR(IF(B579&lt;&gt;"", IF(AND(ISNUMBER(VALUE(INDEX(Paste_Here!R$2:R$600, MATCH(B579, Paste_Here!A$2:A$600, 0)))), INDEX(Paste_Here!R$2:R$600, MATCH(B579, Paste_Here!A$2:A$600, 0)) &lt;&gt; ""), VALUE(INDEX(Paste_Here!R$2:R$600, MATCH(B579, Paste_Here!A$2:A$600, 0))), ""), ""), "")</f>
        <v/>
      </c>
      <c r="Q579" s="47"/>
      <c r="R579" s="2"/>
      <c r="S579" s="47"/>
      <c r="W579" s="47"/>
      <c r="X579" s="2"/>
      <c r="Y579" s="47"/>
      <c r="Z579" s="2" t="str">
        <f>IFERROR(IF(B579&lt;&gt;"", IF(AND(INDEX(Paste_Here!S$2:S$600, MATCH(B579, Paste_Here!A$2:A$600, 0))&lt;&gt;"", ISNUMBER(VALUE(INDEX(Paste_Here!S$2:S$600, MATCH(B579, Paste_Here!A$2:A$600, 0))))), INDEX(Paste_Here!S$2:S$600, MATCH(B579, Paste_Here!A$2:A$600, 0)), ""), ""), "")</f>
        <v/>
      </c>
      <c r="AA579" s="47"/>
      <c r="AB579" s="2" t="str">
        <f>IFERROR(IF(B579&lt;&gt;"", IF(ISNUMBER(SEARCH("highrisk", LOWER(INDEX(Paste_Here!T$2:T$600, MATCH(B579, Paste_Here!A$2:A$600, 0))))), "High Risk", IF(ISNUMBER(SEARCH("lowrisk", LOWER(INDEX(Paste_Here!T$2:T$600, MATCH(B579, Paste_Here!A$2:A$600, 0))))), "Low Risk", IF(ISNUMBER(SEARCH("somerisk", LOWER(INDEX(Paste_Here!T$2:T$600, MATCH(B579, Paste_Here!A$2:A$600, 0))))), "Some Risk", IF(ISNUMBER(SEARCH("OT", LOWER(INDEX(Paste_Here!T$2:T$600, MATCH(B579, Paste_Here!A$2:A$600, 0))))), "On Track", "")))), ""), "")</f>
        <v/>
      </c>
      <c r="AC579" s="47"/>
      <c r="AD579" s="2"/>
      <c r="AE579" s="47"/>
      <c r="AF579" s="2"/>
      <c r="AG579" s="47"/>
      <c r="AH579" s="2"/>
      <c r="AI579" s="47"/>
      <c r="AJ579" s="2" t="str" cm="1">
        <f t="array" aca="1" ref="AJ579" ca="1">IFERROR(IF(ISNUMBER(SEARCH("BR", INDEX(Paste_Here!AB$2:AB$210, MATCH(B579, Paste_Here!A$2:A$210, 0)))), -1, 1) * VALUE(_xlfn.TEXTJOIN("", TRUE, IF(ISNUMBER(--MID(INDEX(Paste_Here!AB$2:AB$210, MATCH(B579, Paste_Here!A$2:A$210, 0)), ROW(INDIRECT("1:"&amp;LEN(INDEX(Paste_Here!AB$2:AB$210, MATCH(B579, Paste_Here!A$2:A$210, 0))))), 1)), MID(INDEX(Paste_Here!AB$2:AB$210, MATCH(B579, Paste_Here!A$2:A$210, 0)), ROW(INDIRECT("1:"&amp;LEN(INDEX(Paste_Here!AB$2:AB$210, MATCH(B579, Paste_Here!A$2:A$210, 0))))), 1), ""))), "")</f>
        <v/>
      </c>
      <c r="AK579" s="47"/>
      <c r="AL579" s="34" t="str">
        <f>IFERROR(IF(B579&lt;&gt;"", IF(AND(INDEX(Paste_Here!AF$2:AF$600, MATCH(B579, Paste_Here!A$2:A$600, 0))&lt;&gt;"", ISNUMBER(VALUE(INDEX(Paste_Here!AF$2:AF$600, MATCH(B579, Paste_Here!A$2:A$600, 0))))), INDEX(Paste_Here!AF$2:AF$600, MATCH(B579, Paste_Here!A$2:A$600, 0)), ""), ""), "")</f>
        <v/>
      </c>
      <c r="AM579" s="47"/>
      <c r="AN579" s="47"/>
      <c r="AO579" s="2" t="str">
        <f t="shared" si="49"/>
        <v/>
      </c>
      <c r="AP579" s="47"/>
      <c r="AQ579" s="34" t="str">
        <f>IFERROR(IF(B579&lt;&gt;"", IF(COUNTIF(INDEX(Paste_Here!X$2:Y$600, MATCH(B579, Paste_Here!A$2:A$600, 0), 0), "yes") &gt; 0, "No", IF(COUNTIF(INDEX(Paste_Here!X$2:Y$600, MATCH(B579, Paste_Here!A$2:A$600, 0), 0), "no") &gt; 0, "Yes", "")), ""), "")</f>
        <v/>
      </c>
      <c r="AR579" s="47"/>
      <c r="AS579" s="34" t="str">
        <f>IFERROR(IF(B579&lt;&gt;"", IF(AND(INDEX(Paste_Here!U$2:U$600, MATCH(B579, Paste_Here!A$2:A$600, 0))&lt;&gt;"", ISNUMBER(VALUE(INDEX(Paste_Here!U$2:U$600, MATCH(B579, Paste_Here!A$2:A$600, 0))))), INDEX(Paste_Here!U$2:U$600, MATCH(B579, Paste_Here!A$2:A$600, 0)), ""), ""), "")</f>
        <v/>
      </c>
      <c r="AT579" s="47"/>
      <c r="AU579" s="34" t="str">
        <f>IFERROR(IF(B579&lt;&gt;"", IF(ISNUMBER(SEARCH("highrisk", LOWER(INDEX(Paste_Here!V$2:V$600, MATCH(B579, Paste_Here!A$2:A$600, 0))))), "High Risk", IF(ISNUMBER(SEARCH("lowrisk", LOWER(INDEX(Paste_Here!V$2:V$600, MATCH(B579, Paste_Here!A$2:A$600, 0))))), "Low Risk", IF(ISNUMBER(SEARCH("somerisk", LOWER(INDEX(Paste_Here!V$2:V$600, MATCH(B579, Paste_Here!A$2:A$600, 0))))), "Some Risk", ""))), ""), "")</f>
        <v/>
      </c>
      <c r="AV579" s="47"/>
      <c r="AW579" s="34" t="str">
        <f>IFERROR(IF(B579&lt;&gt;"", IF(AND(ISNUMBER(VALUE(INDEX(Paste_Here!W$2:W$600, MATCH(B579, Paste_Here!A$2:A$600, 0)))), INDEX(Paste_Here!W$2:W$600, MATCH(B579, Paste_Here!A$2:A$600, 0)) &lt;&gt; ""), VALUE(INDEX(Paste_Here!W$2:W$600, MATCH(B579, Paste_Here!A$2:A$600, 0))), ""), ""), "")</f>
        <v/>
      </c>
      <c r="AX579" s="47"/>
      <c r="BA579" s="2" t="str">
        <f>IFERROR(IF(B579&lt;&gt;"", IF(AND(INDEX(Paste_Here!AI$2:AI$600, MATCH(B579, Paste_Here!A$2:A$600, 0))&lt;&gt;"", ISNUMBER(VALUE(INDEX(Paste_Here!AI$2:AI$600, MATCH(B579, Paste_Here!A$2:A$600, 0))))), INDEX(Paste_Here!AI$2:AI$600, MATCH(B579, Paste_Here!A$2:A$600, 0)), ""), ""), "")</f>
        <v/>
      </c>
      <c r="BB579" s="47"/>
      <c r="BC579" s="34" t="str">
        <f>IFERROR(IF(B579&lt;&gt;"", IF(ISNUMBER(SEARCH("highrisk", LOWER(INDEX(Paste_Here!AJ$2:AJ$600, MATCH(B579, Paste_Here!A$2:A$600, 0))))), "High Risk", IF(ISNUMBER(SEARCH("lowrisk", LOWER(INDEX(Paste_Here!AJ$2:AJ$600, MATCH(B579, Paste_Here!A$2:A$600, 0))))), "Low Risk", IF(ISNUMBER(SEARCH("somerisk", LOWER(INDEX(Paste_Here!AJ$2:AJ$600, MATCH(B579, Paste_Here!A$2:A$600, 0))))), "Some Risk", IF(ISNUMBER(SEARCH("OT", LOWER(INDEX(Paste_Here!AJ$2:AJ$600, MATCH(B579, Paste_Here!A$2:A$600, 0))))), "On Track", "")))), ""), "")</f>
        <v/>
      </c>
      <c r="BD579" s="47"/>
      <c r="BE579" s="34" t="str">
        <f>IFERROR(IF(B579&lt;&gt;"", IF(AND(INDEX(Paste_Here!AK$2:AK$600, MATCH(B579, Paste_Here!A$2:A$600, 0))&lt;&gt;"", ISNUMBER(VALUE(INDEX(Paste_Here!AK$2:AK$600, MATCH(B579, Paste_Here!A$2:A$600, 0))))), INDEX(Paste_Here!AK$2:AK$600, MATCH(B579, Paste_Here!A$2:A$600, 0)), ""), ""), "")</f>
        <v/>
      </c>
      <c r="BF579" s="47"/>
      <c r="BG579" s="34" t="str" cm="1">
        <f t="array" aca="1" ref="BG579" ca="1">IFERROR(IF(B579&lt;&gt;"", IF(INDEX(Paste_Here!AE$2:AE$600, MATCH(B579, Paste_Here!A$2:A$600, 0))&lt;&gt;"", IF(LEFT(INDEX(Paste_Here!AE$2:AE$600, MATCH(B579, Paste_Here!A$2:A$600, 0)), 2)="EM", -1, 1) * VALUE(_xlfn.TEXTJOIN("", TRUE, IF(ISNUMBER(MID(INDEX(Paste_Here!AE$2:AE$600, MATCH(B579, Paste_Here!A$2:A$600, 0)), ROW(INDIRECT("1:"&amp;LEN(INDEX(Paste_Here!AE$2:AE$600, MATCH(B579, Paste_Here!A$2:A$600, 0))))), 1)*1), MID(INDEX(Paste_Here!AE$2:AE$600, MATCH(B579, Paste_Here!A$2:A$600, 0)), ROW(INDIRECT("1:"&amp;LEN(INDEX(Paste_Here!AE$2:AE$600, MATCH(B579, Paste_Here!A$2:A$600, 0))))), 1), ""))), ""), ""), "")</f>
        <v/>
      </c>
      <c r="BH579" s="47"/>
      <c r="BJ579" s="47"/>
      <c r="BK579" s="2" t="str">
        <f t="shared" si="50"/>
        <v/>
      </c>
      <c r="BL579" s="47"/>
      <c r="BM579" s="34" t="str">
        <f>IFERROR(IF(B579&lt;&gt;"", IF(AND(INDEX(Paste_Here!Z$2:Z$600, MATCH(B579, Paste_Here!A$2:A$600, 0))&lt;&gt;"", ISNUMBER(VALUE(INDEX(Paste_Here!Z$2:Z$600, MATCH(B579, Paste_Here!A$2:A$600, 0))))), INDEX(Paste_Here!Z$2:Z$600, MATCH(B579, Paste_Here!A$2:A$600, 0)), ""), ""), "")</f>
        <v/>
      </c>
      <c r="BN579" s="47"/>
      <c r="BO579" s="34" t="str">
        <f>IFERROR(IF(B579&lt;&gt;"", IF(ISNUMBER(SEARCH("highrisk", LOWER(INDEX(Paste_Here!AA$2:AA$600, MATCH(B579, Paste_Here!A$2:A$600, 0))))), "High Risk", IF(ISNUMBER(SEARCH("lowrisk", LOWER(INDEX(Paste_Here!AA$2:AA$600, MATCH(B579, Paste_Here!A$2:A$600, 0))))), "Low Risk", IF(ISNUMBER(SEARCH("somerisk", LOWER(INDEX(Paste_Here!AA$2:AA$600, MATCH(B579, Paste_Here!A$2:A$600, 0))))), "Some Risk", IF(ISNUMBER(SEARCH("OT", LOWER(INDEX(Paste_Here!AA$2:AA$600, MATCH(B579, Paste_Here!A$2:A$600, 0))))), "On Track", "")))), ""), "")</f>
        <v/>
      </c>
      <c r="BP579" s="47"/>
      <c r="BQ579" s="34" t="str">
        <f>IFERROR(IF(B579&lt;&gt;"", IF(AND(INDEX(Paste_Here!AC$2:AC$600, MATCH(B579, Paste_Here!A$2:A$600, 0))&lt;&gt;"", ISNUMBER(VALUE(INDEX(Paste_Here!AC$2:AC$600, MATCH(B579, Paste_Here!A$2:A$600, 0))))), INDEX(Paste_Here!AC$2:AC$600, MATCH(B579, Paste_Here!A$2:A$600, 0)), ""), ""), "")</f>
        <v/>
      </c>
      <c r="BR579" s="47"/>
      <c r="BS579" s="34" t="str">
        <f>IFERROR(IF(B579&lt;&gt;"", IF(ISNUMBER(SEARCH("highrisk", LOWER(INDEX(Paste_Here!AD$2:AD$600, MATCH(B579, Paste_Here!A$2:A$600, 0))))), "High Risk", IF(ISNUMBER(SEARCH("lowrisk", LOWER(INDEX(Paste_Here!AD$2:AD$600, MATCH(B579, Paste_Here!A$2:A$600, 0))))), "Low Risk", IF(ISNUMBER(SEARCH("somerisk", LOWER(INDEX(Paste_Here!AD$2:AD$600, MATCH(B579, Paste_Here!A$2:A$600, 0))))), "Some Risk", IF(ISNUMBER(SEARCH("OT", LOWER(INDEX(Paste_Here!AD$2:AD$600, MATCH(B579, Paste_Here!A$2:A$600, 0))))), "On Track", "")))), ""), "")</f>
        <v/>
      </c>
      <c r="BT579" s="47"/>
      <c r="BU579" s="34"/>
      <c r="BV579" s="47"/>
      <c r="BW579" s="34"/>
      <c r="BX579" s="47"/>
      <c r="BY579" s="34"/>
      <c r="BZ579" s="47"/>
      <c r="CA579" s="34"/>
      <c r="CB579" s="49"/>
      <c r="DT579" s="47"/>
      <c r="DU579" s="47"/>
      <c r="DV579" s="2" t="str">
        <f t="shared" si="51"/>
        <v/>
      </c>
      <c r="DW579" s="47"/>
      <c r="DX579" s="2" t="str">
        <f>IFERROR(IF(B579&lt;&gt;"", IF(ISNUMBER(SEARCH("s", LOWER(INDEX(Paste_Here!M$2:M$600, MATCH(B579, Paste_Here!A$2:A$600, 0))))), "Yes", IF(INDEX(Paste_Here!M$2:M$600, MATCH(B579, Paste_Here!A$2:A$600, 0))&lt;&gt;"", "No", "")), ""), "")</f>
        <v/>
      </c>
      <c r="DY579" s="47"/>
      <c r="DZ579" s="2" t="str">
        <f>IFERROR(IF(B579&lt;&gt;"", IF(ISNUMBER(SEARCH("yes", LOWER(INDEX(Paste_Here!F$2:F$600, MATCH(B579, Paste_Here!A$2:A$600, 0))))), "Yes", IF(ISNUMBER(SEARCH("no", LOWER(INDEX(Paste_Here!F$2:F$600, MATCH(B579, Paste_Here!A$2:A$600, 0))))), "No", "")), ""), "")</f>
        <v/>
      </c>
      <c r="EA579" s="47"/>
      <c r="EB579" s="2" t="str">
        <f>IFERROR(IF(B579&lt;&gt;"", IF(ISNUMBER(SEARCH("english language learner", LOWER(INDEX(Paste_Here!C$2:C$600, MATCH(B579, Paste_Here!A$2:A$600, 0))))), "Yes", ""), ""), "")</f>
        <v/>
      </c>
      <c r="EC579" s="47"/>
      <c r="ED579" s="2" t="str">
        <f>IFERROR(IF(B579&lt;&gt;"", IF(OR(ISNUMBER(SEARCH("b", LOWER(INDEX(Paste_Here!K$2:K$600, MATCH(B579, Paste_Here!A$2:A$600, 0))))), ISNUMBER(SEARCH("h", LOWER(INDEX(Paste_Here!K$2:K$600, MATCH(B579, Paste_Here!A$2:A$600, 0))))), ISNUMBER(SEARCH("i", LOWER(INDEX(Paste_Here!K$2:K$600, MATCH(B579, Paste_Here!A$2:A$600, 0)))))), "Yes", IF(INDEX(Paste_Here!K$2:K$600, MATCH(B579, Paste_Here!A$2:A$600, 0))&lt;&gt;"", "No", "")), ""), "")</f>
        <v/>
      </c>
      <c r="EE579" s="47"/>
      <c r="EF579" s="34" t="str">
        <f>IFERROR(IF(B579&lt;&gt;"", IF(ISNUMBER(SEARCH("yes", LOWER(INDEX(Paste_Here!L$2:L$600, MATCH(B579, Paste_Here!A$2:A$600, 0))))), "Yes", IF(ISNUMBER(SEARCH("no", LOWER(INDEX(Paste_Here!L$2:L$600, MATCH(B579, Paste_Here!A$2:A$600, 0))))), "No", "")), ""), "")</f>
        <v/>
      </c>
      <c r="EG579" s="47"/>
      <c r="EH579" s="2" t="str">
        <f>IFERROR(IF(B579&lt;&gt;"", IF(ISNUMBER(SEARCH("transitional 2", LOWER(INDEX(Paste_Here!C$2:C$600, MATCH(B579, Paste_Here!A$2:A$600, 0))))), "T2", IF(ISNUMBER(SEARCH("transitional 1", LOWER(INDEX(Paste_Here!C$2:C$600, MATCH(B579, Paste_Here!A$2:A$600, 0))))), "T1", IF(ISNUMBER(SEARCH("waived ell services", LOWER(INDEX(Paste_Here!C$2:C$600, MATCH(B579, Paste_Here!A$2:A$600, 0))))), "W", ""))), ""), "")</f>
        <v/>
      </c>
      <c r="EI579" s="47"/>
      <c r="EJ579" s="2" t="str">
        <f>IFERROR(IF(B579&lt;&gt;"", IF(AND(INDEX(Paste_Here!AG$2:AG$600, MATCH(B579, Paste_Here!A$2:A$600, 0))&lt;&gt;"", ISNUMBER(VALUE(INDEX(Paste_Here!AG$2:AG$600, MATCH(B579, Paste_Here!A$2:A$600, 0))))), INDEX(Paste_Here!AG$2:AG$600, MATCH(B579, Paste_Here!A$2:A$600, 0)), ""), ""), "")</f>
        <v/>
      </c>
      <c r="EK579" s="47"/>
      <c r="EL579" s="2" t="str">
        <f>IFERROR(IF(B579&lt;&gt;"", IF(AND(INDEX(Paste_Here!AL$2:AL$600, MATCH(B579, Paste_Here!A$2:A$600, 0))&lt;&gt;"", ISNUMBER(VALUE(INDEX(Paste_Here!AL$2:AL$600, MATCH(B579, Paste_Here!A$2:A$600, 0))))), INDEX(Paste_Here!AL$2:AL$600, MATCH(B579, Paste_Here!A$2:A$600, 0)), ""), ""), "")</f>
        <v/>
      </c>
      <c r="EM579" s="47"/>
      <c r="FA579" s="4" t="str" cm="1">
        <f t="array" ref="FA579">IFERROR(INDEX(Paste_Here!$B$2:$B$600, MATCH(0, COUNTIF(FA$4:FA578, Paste_Here!$B$2:$B$600) + IF(Paste_Here!$B$2:$B$600="", 1, 0), 0)), "")</f>
        <v/>
      </c>
      <c r="FB579" s="4" t="str">
        <f>IF(FA579&lt;&gt;"", INDEX(Paste_Here!$A$2:$A$600, MATCH(FA579, Paste_Here!$B$2:$B$600, 0)), "")</f>
        <v/>
      </c>
      <c r="FC579" s="4" t="str">
        <f t="shared" si="52"/>
        <v/>
      </c>
      <c r="FD579" s="4" t="str" cm="1">
        <f t="array" ref="FD579">IFERROR(INDEX($FC$5:$FC$600, MATCH(SMALL(IF($FC$5:$FC$600&lt;&gt;"", COUNTIF($FC$5:$FC$600, "&lt;"&amp;$FC$5:$FC$600)+1), ROW()-ROW($FD$5)+1), COUNTIF($FC$5:$FC$600, "&lt;"&amp;$FC$5:$FC$600)+1, 0)), "")</f>
        <v/>
      </c>
      <c r="FF579" s="2" t="str">
        <f>IFERROR(IF(B579&lt;&gt;"", IF(AND(INDEX(Paste_Here!AH$2:AH$600, MATCH(B579, Paste_Here!A$2:A$600, 0))&lt;&gt;"", ISNUMBER(VALUE(INDEX(Paste_Here!AH$2:AH$600, MATCH(B579, Paste_Here!A$2:A$600, 0))))), INDEX(Paste_Here!AH$2:AH$600, MATCH(B579, Paste_Here!A$2:A$600, 0)), ""), ""), "")</f>
        <v/>
      </c>
      <c r="FG579" s="47"/>
      <c r="FH579" s="2" t="str">
        <f>IFERROR(IF(B579&lt;&gt;"", IF(AND(INDEX(Paste_Here!AM$2:AM$600, MATCH(B579, Paste_Here!A$2:A$600, 0))&lt;&gt;"", ISNUMBER(VALUE(INDEX(Paste_Here!AM$2:AM$600, MATCH(B579, Paste_Here!A$2:A$600, 0))))), INDEX(Paste_Here!AM$2:AM$600, MATCH(B579, Paste_Here!A$2:A$600, 0)), ""), ""), "")</f>
        <v/>
      </c>
      <c r="FI579" s="47"/>
      <c r="FJ579" s="47"/>
      <c r="FK579" s="2" t="str">
        <f t="shared" si="53"/>
        <v/>
      </c>
      <c r="FL579" s="47"/>
      <c r="FM579" s="2" t="str">
        <f>IFERROR(IF(B579&lt;&gt;"", IF(ISNUMBER(VALUE(INDEX(Paste_Here!H$2:H$600, MATCH(B579, Paste_Here!A$2:A$600, 0)))), IF(VALUE(INDEX(Paste_Here!H$2:H$600, MATCH(B579, Paste_Here!A$2:A$600, 0)))=0, "No", IF(AND(VALUE(INDEX(Paste_Here!H$2:H$600, MATCH(B579, Paste_Here!A$2:A$600, 0)))&gt;=1, VALUE(INDEX(Paste_Here!H$2:H$600, MATCH(B579, Paste_Here!A$2:A$600, 0)))&lt;=4), VALUE(INDEX(Paste_Here!H$2:H$600, MATCH(B579, Paste_Here!A$2:A$600, 0))), "")), ""), ""), "")</f>
        <v/>
      </c>
      <c r="FN579" s="47"/>
      <c r="FO579" s="34" t="str">
        <f>IFERROR(IF(B579&lt;&gt;"", IF(ISNUMBER(VALUE(INDEX(Paste_Here!I$2:I$600, MATCH(B579, Paste_Here!A$2:A$600, 0)))), IF(VALUE(INDEX(Paste_Here!I$2:I$600, MATCH(B579, Paste_Here!A$2:A$600, 0)))=0, "No", IF(AND(VALUE(INDEX(Paste_Here!I$2:I$600, MATCH(B579, Paste_Here!A$2:A$600, 0)))&gt;=1, VALUE(INDEX(Paste_Here!I$2:I$600, MATCH(B579, Paste_Here!A$2:A$600, 0)))&lt;=4), VALUE(INDEX(Paste_Here!I$2:I$600, MATCH(B579, Paste_Here!A$2:A$600, 0))), "")), ""), ""), "")</f>
        <v/>
      </c>
      <c r="FP579" s="47"/>
      <c r="FQ579" s="2"/>
      <c r="FR579" s="47"/>
      <c r="FS579" s="2"/>
      <c r="FT579" s="47"/>
      <c r="FU579" s="2"/>
      <c r="FV579" s="47"/>
      <c r="FW579" s="2"/>
      <c r="FX579" s="47"/>
      <c r="FY579" s="2"/>
      <c r="FZ579" s="47"/>
      <c r="GA579" s="2"/>
      <c r="GB579" s="47"/>
      <c r="GU579" s="2"/>
      <c r="GV579" s="47"/>
      <c r="GW579" s="2"/>
      <c r="GX579" s="47"/>
    </row>
    <row r="580" spans="1:206">
      <c r="A580" s="47"/>
      <c r="B580" s="2" t="str">
        <f t="shared" si="48"/>
        <v/>
      </c>
      <c r="C580" s="47"/>
      <c r="D580" s="2" t="str">
        <f>IFERROR(IF(B580&lt;&gt;"", IF(COUNTIF(INDEX(Paste_Here!N$2:O$600, MATCH(B580, Paste_Here!A$2:A$600, 0), 0), "yes") &gt; 0, "No", IF(COUNTIF(INDEX(Paste_Here!N$2:O$600, MATCH(B580, Paste_Here!A$2:A$600, 0), 0), "no") &gt; 0, "Yes", "")), ""), "")</f>
        <v/>
      </c>
      <c r="E580" s="47"/>
      <c r="F580" s="84" t="str">
        <f>IFERROR(IF(B580&lt;&gt;"", IF(AND(INDEX(Paste_Here!P$2:P$600, MATCH(B580, Paste_Here!A$2:A$600, 0))&lt;&gt;"", ISNUMBER(VALUE(INDEX(Paste_Here!P$2:P$600, MATCH(B580, Paste_Here!A$2:A$600, 0))))), INDEX(Paste_Here!P$2:P$600, MATCH(B580, Paste_Here!A$2:A$600, 0)), ""), ""), "")</f>
        <v/>
      </c>
      <c r="G580" s="47"/>
      <c r="H580" s="2" t="str">
        <f>IFERROR(IF(B580&lt;&gt;"", IF(ISNUMBER(SEARCH("highrisk", LOWER(INDEX(Paste_Here!Q$2:Q$600, MATCH(B580, Paste_Here!A$2:A$600, 0))))), "High Risk", IF(ISNUMBER(SEARCH("lowrisk", LOWER(INDEX(Paste_Here!Q$2:Q$600, MATCH(B580, Paste_Here!A$2:A$600, 0))))), "Low Risk", IF(ISNUMBER(SEARCH("somerisk", LOWER(INDEX(Paste_Here!Q$2:Q$600, MATCH(B580, Paste_Here!A$2:A$600, 0))))), "Some Risk", ""))), ""), "")</f>
        <v/>
      </c>
      <c r="I580" s="47"/>
      <c r="J580" s="2"/>
      <c r="K580" s="47"/>
      <c r="L580" s="2"/>
      <c r="M580" s="47"/>
      <c r="N580" s="2"/>
      <c r="O580" s="47"/>
      <c r="P580" s="2" t="str">
        <f>IFERROR(IF(B580&lt;&gt;"", IF(AND(ISNUMBER(VALUE(INDEX(Paste_Here!R$2:R$600, MATCH(B580, Paste_Here!A$2:A$600, 0)))), INDEX(Paste_Here!R$2:R$600, MATCH(B580, Paste_Here!A$2:A$600, 0)) &lt;&gt; ""), VALUE(INDEX(Paste_Here!R$2:R$600, MATCH(B580, Paste_Here!A$2:A$600, 0))), ""), ""), "")</f>
        <v/>
      </c>
      <c r="Q580" s="47"/>
      <c r="R580" s="2"/>
      <c r="S580" s="47"/>
      <c r="W580" s="47"/>
      <c r="X580" s="2"/>
      <c r="Y580" s="47"/>
      <c r="Z580" s="2" t="str">
        <f>IFERROR(IF(B580&lt;&gt;"", IF(AND(INDEX(Paste_Here!S$2:S$600, MATCH(B580, Paste_Here!A$2:A$600, 0))&lt;&gt;"", ISNUMBER(VALUE(INDEX(Paste_Here!S$2:S$600, MATCH(B580, Paste_Here!A$2:A$600, 0))))), INDEX(Paste_Here!S$2:S$600, MATCH(B580, Paste_Here!A$2:A$600, 0)), ""), ""), "")</f>
        <v/>
      </c>
      <c r="AA580" s="47"/>
      <c r="AB580" s="2" t="str">
        <f>IFERROR(IF(B580&lt;&gt;"", IF(ISNUMBER(SEARCH("highrisk", LOWER(INDEX(Paste_Here!T$2:T$600, MATCH(B580, Paste_Here!A$2:A$600, 0))))), "High Risk", IF(ISNUMBER(SEARCH("lowrisk", LOWER(INDEX(Paste_Here!T$2:T$600, MATCH(B580, Paste_Here!A$2:A$600, 0))))), "Low Risk", IF(ISNUMBER(SEARCH("somerisk", LOWER(INDEX(Paste_Here!T$2:T$600, MATCH(B580, Paste_Here!A$2:A$600, 0))))), "Some Risk", IF(ISNUMBER(SEARCH("OT", LOWER(INDEX(Paste_Here!T$2:T$600, MATCH(B580, Paste_Here!A$2:A$600, 0))))), "On Track", "")))), ""), "")</f>
        <v/>
      </c>
      <c r="AC580" s="47"/>
      <c r="AD580" s="2"/>
      <c r="AE580" s="47"/>
      <c r="AF580" s="2"/>
      <c r="AG580" s="47"/>
      <c r="AH580" s="2"/>
      <c r="AI580" s="47"/>
      <c r="AJ580" s="2" t="str" cm="1">
        <f t="array" aca="1" ref="AJ580" ca="1">IFERROR(IF(ISNUMBER(SEARCH("BR", INDEX(Paste_Here!AB$2:AB$210, MATCH(B580, Paste_Here!A$2:A$210, 0)))), -1, 1) * VALUE(_xlfn.TEXTJOIN("", TRUE, IF(ISNUMBER(--MID(INDEX(Paste_Here!AB$2:AB$210, MATCH(B580, Paste_Here!A$2:A$210, 0)), ROW(INDIRECT("1:"&amp;LEN(INDEX(Paste_Here!AB$2:AB$210, MATCH(B580, Paste_Here!A$2:A$210, 0))))), 1)), MID(INDEX(Paste_Here!AB$2:AB$210, MATCH(B580, Paste_Here!A$2:A$210, 0)), ROW(INDIRECT("1:"&amp;LEN(INDEX(Paste_Here!AB$2:AB$210, MATCH(B580, Paste_Here!A$2:A$210, 0))))), 1), ""))), "")</f>
        <v/>
      </c>
      <c r="AK580" s="47"/>
      <c r="AL580" s="34" t="str">
        <f>IFERROR(IF(B580&lt;&gt;"", IF(AND(INDEX(Paste_Here!AF$2:AF$600, MATCH(B580, Paste_Here!A$2:A$600, 0))&lt;&gt;"", ISNUMBER(VALUE(INDEX(Paste_Here!AF$2:AF$600, MATCH(B580, Paste_Here!A$2:A$600, 0))))), INDEX(Paste_Here!AF$2:AF$600, MATCH(B580, Paste_Here!A$2:A$600, 0)), ""), ""), "")</f>
        <v/>
      </c>
      <c r="AM580" s="47"/>
      <c r="AN580" s="47"/>
      <c r="AO580" s="2" t="str">
        <f t="shared" si="49"/>
        <v/>
      </c>
      <c r="AP580" s="47"/>
      <c r="AQ580" s="34" t="str">
        <f>IFERROR(IF(B580&lt;&gt;"", IF(COUNTIF(INDEX(Paste_Here!X$2:Y$600, MATCH(B580, Paste_Here!A$2:A$600, 0), 0), "yes") &gt; 0, "No", IF(COUNTIF(INDEX(Paste_Here!X$2:Y$600, MATCH(B580, Paste_Here!A$2:A$600, 0), 0), "no") &gt; 0, "Yes", "")), ""), "")</f>
        <v/>
      </c>
      <c r="AR580" s="47"/>
      <c r="AS580" s="34" t="str">
        <f>IFERROR(IF(B580&lt;&gt;"", IF(AND(INDEX(Paste_Here!U$2:U$600, MATCH(B580, Paste_Here!A$2:A$600, 0))&lt;&gt;"", ISNUMBER(VALUE(INDEX(Paste_Here!U$2:U$600, MATCH(B580, Paste_Here!A$2:A$600, 0))))), INDEX(Paste_Here!U$2:U$600, MATCH(B580, Paste_Here!A$2:A$600, 0)), ""), ""), "")</f>
        <v/>
      </c>
      <c r="AT580" s="47"/>
      <c r="AU580" s="34" t="str">
        <f>IFERROR(IF(B580&lt;&gt;"", IF(ISNUMBER(SEARCH("highrisk", LOWER(INDEX(Paste_Here!V$2:V$600, MATCH(B580, Paste_Here!A$2:A$600, 0))))), "High Risk", IF(ISNUMBER(SEARCH("lowrisk", LOWER(INDEX(Paste_Here!V$2:V$600, MATCH(B580, Paste_Here!A$2:A$600, 0))))), "Low Risk", IF(ISNUMBER(SEARCH("somerisk", LOWER(INDEX(Paste_Here!V$2:V$600, MATCH(B580, Paste_Here!A$2:A$600, 0))))), "Some Risk", ""))), ""), "")</f>
        <v/>
      </c>
      <c r="AV580" s="47"/>
      <c r="AW580" s="34" t="str">
        <f>IFERROR(IF(B580&lt;&gt;"", IF(AND(ISNUMBER(VALUE(INDEX(Paste_Here!W$2:W$600, MATCH(B580, Paste_Here!A$2:A$600, 0)))), INDEX(Paste_Here!W$2:W$600, MATCH(B580, Paste_Here!A$2:A$600, 0)) &lt;&gt; ""), VALUE(INDEX(Paste_Here!W$2:W$600, MATCH(B580, Paste_Here!A$2:A$600, 0))), ""), ""), "")</f>
        <v/>
      </c>
      <c r="AX580" s="47"/>
      <c r="BA580" s="2" t="str">
        <f>IFERROR(IF(B580&lt;&gt;"", IF(AND(INDEX(Paste_Here!AI$2:AI$600, MATCH(B580, Paste_Here!A$2:A$600, 0))&lt;&gt;"", ISNUMBER(VALUE(INDEX(Paste_Here!AI$2:AI$600, MATCH(B580, Paste_Here!A$2:A$600, 0))))), INDEX(Paste_Here!AI$2:AI$600, MATCH(B580, Paste_Here!A$2:A$600, 0)), ""), ""), "")</f>
        <v/>
      </c>
      <c r="BB580" s="47"/>
      <c r="BC580" s="34" t="str">
        <f>IFERROR(IF(B580&lt;&gt;"", IF(ISNUMBER(SEARCH("highrisk", LOWER(INDEX(Paste_Here!AJ$2:AJ$600, MATCH(B580, Paste_Here!A$2:A$600, 0))))), "High Risk", IF(ISNUMBER(SEARCH("lowrisk", LOWER(INDEX(Paste_Here!AJ$2:AJ$600, MATCH(B580, Paste_Here!A$2:A$600, 0))))), "Low Risk", IF(ISNUMBER(SEARCH("somerisk", LOWER(INDEX(Paste_Here!AJ$2:AJ$600, MATCH(B580, Paste_Here!A$2:A$600, 0))))), "Some Risk", IF(ISNUMBER(SEARCH("OT", LOWER(INDEX(Paste_Here!AJ$2:AJ$600, MATCH(B580, Paste_Here!A$2:A$600, 0))))), "On Track", "")))), ""), "")</f>
        <v/>
      </c>
      <c r="BD580" s="47"/>
      <c r="BE580" s="34" t="str">
        <f>IFERROR(IF(B580&lt;&gt;"", IF(AND(INDEX(Paste_Here!AK$2:AK$600, MATCH(B580, Paste_Here!A$2:A$600, 0))&lt;&gt;"", ISNUMBER(VALUE(INDEX(Paste_Here!AK$2:AK$600, MATCH(B580, Paste_Here!A$2:A$600, 0))))), INDEX(Paste_Here!AK$2:AK$600, MATCH(B580, Paste_Here!A$2:A$600, 0)), ""), ""), "")</f>
        <v/>
      </c>
      <c r="BF580" s="47"/>
      <c r="BG580" s="34" t="str" cm="1">
        <f t="array" aca="1" ref="BG580" ca="1">IFERROR(IF(B580&lt;&gt;"", IF(INDEX(Paste_Here!AE$2:AE$600, MATCH(B580, Paste_Here!A$2:A$600, 0))&lt;&gt;"", IF(LEFT(INDEX(Paste_Here!AE$2:AE$600, MATCH(B580, Paste_Here!A$2:A$600, 0)), 2)="EM", -1, 1) * VALUE(_xlfn.TEXTJOIN("", TRUE, IF(ISNUMBER(MID(INDEX(Paste_Here!AE$2:AE$600, MATCH(B580, Paste_Here!A$2:A$600, 0)), ROW(INDIRECT("1:"&amp;LEN(INDEX(Paste_Here!AE$2:AE$600, MATCH(B580, Paste_Here!A$2:A$600, 0))))), 1)*1), MID(INDEX(Paste_Here!AE$2:AE$600, MATCH(B580, Paste_Here!A$2:A$600, 0)), ROW(INDIRECT("1:"&amp;LEN(INDEX(Paste_Here!AE$2:AE$600, MATCH(B580, Paste_Here!A$2:A$600, 0))))), 1), ""))), ""), ""), "")</f>
        <v/>
      </c>
      <c r="BH580" s="47"/>
      <c r="BJ580" s="47"/>
      <c r="BK580" s="2" t="str">
        <f t="shared" si="50"/>
        <v/>
      </c>
      <c r="BL580" s="47"/>
      <c r="BM580" s="34" t="str">
        <f>IFERROR(IF(B580&lt;&gt;"", IF(AND(INDEX(Paste_Here!Z$2:Z$600, MATCH(B580, Paste_Here!A$2:A$600, 0))&lt;&gt;"", ISNUMBER(VALUE(INDEX(Paste_Here!Z$2:Z$600, MATCH(B580, Paste_Here!A$2:A$600, 0))))), INDEX(Paste_Here!Z$2:Z$600, MATCH(B580, Paste_Here!A$2:A$600, 0)), ""), ""), "")</f>
        <v/>
      </c>
      <c r="BN580" s="47"/>
      <c r="BO580" s="34" t="str">
        <f>IFERROR(IF(B580&lt;&gt;"", IF(ISNUMBER(SEARCH("highrisk", LOWER(INDEX(Paste_Here!AA$2:AA$600, MATCH(B580, Paste_Here!A$2:A$600, 0))))), "High Risk", IF(ISNUMBER(SEARCH("lowrisk", LOWER(INDEX(Paste_Here!AA$2:AA$600, MATCH(B580, Paste_Here!A$2:A$600, 0))))), "Low Risk", IF(ISNUMBER(SEARCH("somerisk", LOWER(INDEX(Paste_Here!AA$2:AA$600, MATCH(B580, Paste_Here!A$2:A$600, 0))))), "Some Risk", IF(ISNUMBER(SEARCH("OT", LOWER(INDEX(Paste_Here!AA$2:AA$600, MATCH(B580, Paste_Here!A$2:A$600, 0))))), "On Track", "")))), ""), "")</f>
        <v/>
      </c>
      <c r="BP580" s="47"/>
      <c r="BQ580" s="34" t="str">
        <f>IFERROR(IF(B580&lt;&gt;"", IF(AND(INDEX(Paste_Here!AC$2:AC$600, MATCH(B580, Paste_Here!A$2:A$600, 0))&lt;&gt;"", ISNUMBER(VALUE(INDEX(Paste_Here!AC$2:AC$600, MATCH(B580, Paste_Here!A$2:A$600, 0))))), INDEX(Paste_Here!AC$2:AC$600, MATCH(B580, Paste_Here!A$2:A$600, 0)), ""), ""), "")</f>
        <v/>
      </c>
      <c r="BR580" s="47"/>
      <c r="BS580" s="34" t="str">
        <f>IFERROR(IF(B580&lt;&gt;"", IF(ISNUMBER(SEARCH("highrisk", LOWER(INDEX(Paste_Here!AD$2:AD$600, MATCH(B580, Paste_Here!A$2:A$600, 0))))), "High Risk", IF(ISNUMBER(SEARCH("lowrisk", LOWER(INDEX(Paste_Here!AD$2:AD$600, MATCH(B580, Paste_Here!A$2:A$600, 0))))), "Low Risk", IF(ISNUMBER(SEARCH("somerisk", LOWER(INDEX(Paste_Here!AD$2:AD$600, MATCH(B580, Paste_Here!A$2:A$600, 0))))), "Some Risk", IF(ISNUMBER(SEARCH("OT", LOWER(INDEX(Paste_Here!AD$2:AD$600, MATCH(B580, Paste_Here!A$2:A$600, 0))))), "On Track", "")))), ""), "")</f>
        <v/>
      </c>
      <c r="BT580" s="47"/>
      <c r="BU580" s="34"/>
      <c r="BV580" s="47"/>
      <c r="BW580" s="34"/>
      <c r="BX580" s="47"/>
      <c r="BY580" s="34"/>
      <c r="BZ580" s="47"/>
      <c r="CA580" s="34"/>
      <c r="CB580" s="49"/>
      <c r="DT580" s="47"/>
      <c r="DU580" s="47"/>
      <c r="DV580" s="2" t="str">
        <f t="shared" si="51"/>
        <v/>
      </c>
      <c r="DW580" s="47"/>
      <c r="DX580" s="2" t="str">
        <f>IFERROR(IF(B580&lt;&gt;"", IF(ISNUMBER(SEARCH("s", LOWER(INDEX(Paste_Here!M$2:M$600, MATCH(B580, Paste_Here!A$2:A$600, 0))))), "Yes", IF(INDEX(Paste_Here!M$2:M$600, MATCH(B580, Paste_Here!A$2:A$600, 0))&lt;&gt;"", "No", "")), ""), "")</f>
        <v/>
      </c>
      <c r="DY580" s="47"/>
      <c r="DZ580" s="2" t="str">
        <f>IFERROR(IF(B580&lt;&gt;"", IF(ISNUMBER(SEARCH("yes", LOWER(INDEX(Paste_Here!F$2:F$600, MATCH(B580, Paste_Here!A$2:A$600, 0))))), "Yes", IF(ISNUMBER(SEARCH("no", LOWER(INDEX(Paste_Here!F$2:F$600, MATCH(B580, Paste_Here!A$2:A$600, 0))))), "No", "")), ""), "")</f>
        <v/>
      </c>
      <c r="EA580" s="47"/>
      <c r="EB580" s="2" t="str">
        <f>IFERROR(IF(B580&lt;&gt;"", IF(ISNUMBER(SEARCH("english language learner", LOWER(INDEX(Paste_Here!C$2:C$600, MATCH(B580, Paste_Here!A$2:A$600, 0))))), "Yes", ""), ""), "")</f>
        <v/>
      </c>
      <c r="EC580" s="47"/>
      <c r="ED580" s="2" t="str">
        <f>IFERROR(IF(B580&lt;&gt;"", IF(OR(ISNUMBER(SEARCH("b", LOWER(INDEX(Paste_Here!K$2:K$600, MATCH(B580, Paste_Here!A$2:A$600, 0))))), ISNUMBER(SEARCH("h", LOWER(INDEX(Paste_Here!K$2:K$600, MATCH(B580, Paste_Here!A$2:A$600, 0))))), ISNUMBER(SEARCH("i", LOWER(INDEX(Paste_Here!K$2:K$600, MATCH(B580, Paste_Here!A$2:A$600, 0)))))), "Yes", IF(INDEX(Paste_Here!K$2:K$600, MATCH(B580, Paste_Here!A$2:A$600, 0))&lt;&gt;"", "No", "")), ""), "")</f>
        <v/>
      </c>
      <c r="EE580" s="47"/>
      <c r="EF580" s="34" t="str">
        <f>IFERROR(IF(B580&lt;&gt;"", IF(ISNUMBER(SEARCH("yes", LOWER(INDEX(Paste_Here!L$2:L$600, MATCH(B580, Paste_Here!A$2:A$600, 0))))), "Yes", IF(ISNUMBER(SEARCH("no", LOWER(INDEX(Paste_Here!L$2:L$600, MATCH(B580, Paste_Here!A$2:A$600, 0))))), "No", "")), ""), "")</f>
        <v/>
      </c>
      <c r="EG580" s="47"/>
      <c r="EH580" s="2" t="str">
        <f>IFERROR(IF(B580&lt;&gt;"", IF(ISNUMBER(SEARCH("transitional 2", LOWER(INDEX(Paste_Here!C$2:C$600, MATCH(B580, Paste_Here!A$2:A$600, 0))))), "T2", IF(ISNUMBER(SEARCH("transitional 1", LOWER(INDEX(Paste_Here!C$2:C$600, MATCH(B580, Paste_Here!A$2:A$600, 0))))), "T1", IF(ISNUMBER(SEARCH("waived ell services", LOWER(INDEX(Paste_Here!C$2:C$600, MATCH(B580, Paste_Here!A$2:A$600, 0))))), "W", ""))), ""), "")</f>
        <v/>
      </c>
      <c r="EI580" s="47"/>
      <c r="EJ580" s="2" t="str">
        <f>IFERROR(IF(B580&lt;&gt;"", IF(AND(INDEX(Paste_Here!AG$2:AG$600, MATCH(B580, Paste_Here!A$2:A$600, 0))&lt;&gt;"", ISNUMBER(VALUE(INDEX(Paste_Here!AG$2:AG$600, MATCH(B580, Paste_Here!A$2:A$600, 0))))), INDEX(Paste_Here!AG$2:AG$600, MATCH(B580, Paste_Here!A$2:A$600, 0)), ""), ""), "")</f>
        <v/>
      </c>
      <c r="EK580" s="47"/>
      <c r="EL580" s="2" t="str">
        <f>IFERROR(IF(B580&lt;&gt;"", IF(AND(INDEX(Paste_Here!AL$2:AL$600, MATCH(B580, Paste_Here!A$2:A$600, 0))&lt;&gt;"", ISNUMBER(VALUE(INDEX(Paste_Here!AL$2:AL$600, MATCH(B580, Paste_Here!A$2:A$600, 0))))), INDEX(Paste_Here!AL$2:AL$600, MATCH(B580, Paste_Here!A$2:A$600, 0)), ""), ""), "")</f>
        <v/>
      </c>
      <c r="EM580" s="47"/>
      <c r="FA580" s="4" t="str" cm="1">
        <f t="array" ref="FA580">IFERROR(INDEX(Paste_Here!$B$2:$B$600, MATCH(0, COUNTIF(FA$4:FA579, Paste_Here!$B$2:$B$600) + IF(Paste_Here!$B$2:$B$600="", 1, 0), 0)), "")</f>
        <v/>
      </c>
      <c r="FB580" s="4" t="str">
        <f>IF(FA580&lt;&gt;"", INDEX(Paste_Here!$A$2:$A$600, MATCH(FA580, Paste_Here!$B$2:$B$600, 0)), "")</f>
        <v/>
      </c>
      <c r="FC580" s="4" t="str">
        <f t="shared" si="52"/>
        <v/>
      </c>
      <c r="FD580" s="4" t="str" cm="1">
        <f t="array" ref="FD580">IFERROR(INDEX($FC$5:$FC$600, MATCH(SMALL(IF($FC$5:$FC$600&lt;&gt;"", COUNTIF($FC$5:$FC$600, "&lt;"&amp;$FC$5:$FC$600)+1), ROW()-ROW($FD$5)+1), COUNTIF($FC$5:$FC$600, "&lt;"&amp;$FC$5:$FC$600)+1, 0)), "")</f>
        <v/>
      </c>
      <c r="FF580" s="2" t="str">
        <f>IFERROR(IF(B580&lt;&gt;"", IF(AND(INDEX(Paste_Here!AH$2:AH$600, MATCH(B580, Paste_Here!A$2:A$600, 0))&lt;&gt;"", ISNUMBER(VALUE(INDEX(Paste_Here!AH$2:AH$600, MATCH(B580, Paste_Here!A$2:A$600, 0))))), INDEX(Paste_Here!AH$2:AH$600, MATCH(B580, Paste_Here!A$2:A$600, 0)), ""), ""), "")</f>
        <v/>
      </c>
      <c r="FG580" s="47"/>
      <c r="FH580" s="2" t="str">
        <f>IFERROR(IF(B580&lt;&gt;"", IF(AND(INDEX(Paste_Here!AM$2:AM$600, MATCH(B580, Paste_Here!A$2:A$600, 0))&lt;&gt;"", ISNUMBER(VALUE(INDEX(Paste_Here!AM$2:AM$600, MATCH(B580, Paste_Here!A$2:A$600, 0))))), INDEX(Paste_Here!AM$2:AM$600, MATCH(B580, Paste_Here!A$2:A$600, 0)), ""), ""), "")</f>
        <v/>
      </c>
      <c r="FI580" s="47"/>
      <c r="FJ580" s="47"/>
      <c r="FK580" s="2" t="str">
        <f t="shared" si="53"/>
        <v/>
      </c>
      <c r="FL580" s="47"/>
      <c r="FM580" s="2" t="str">
        <f>IFERROR(IF(B580&lt;&gt;"", IF(ISNUMBER(VALUE(INDEX(Paste_Here!H$2:H$600, MATCH(B580, Paste_Here!A$2:A$600, 0)))), IF(VALUE(INDEX(Paste_Here!H$2:H$600, MATCH(B580, Paste_Here!A$2:A$600, 0)))=0, "No", IF(AND(VALUE(INDEX(Paste_Here!H$2:H$600, MATCH(B580, Paste_Here!A$2:A$600, 0)))&gt;=1, VALUE(INDEX(Paste_Here!H$2:H$600, MATCH(B580, Paste_Here!A$2:A$600, 0)))&lt;=4), VALUE(INDEX(Paste_Here!H$2:H$600, MATCH(B580, Paste_Here!A$2:A$600, 0))), "")), ""), ""), "")</f>
        <v/>
      </c>
      <c r="FN580" s="47"/>
      <c r="FO580" s="34" t="str">
        <f>IFERROR(IF(B580&lt;&gt;"", IF(ISNUMBER(VALUE(INDEX(Paste_Here!I$2:I$600, MATCH(B580, Paste_Here!A$2:A$600, 0)))), IF(VALUE(INDEX(Paste_Here!I$2:I$600, MATCH(B580, Paste_Here!A$2:A$600, 0)))=0, "No", IF(AND(VALUE(INDEX(Paste_Here!I$2:I$600, MATCH(B580, Paste_Here!A$2:A$600, 0)))&gt;=1, VALUE(INDEX(Paste_Here!I$2:I$600, MATCH(B580, Paste_Here!A$2:A$600, 0)))&lt;=4), VALUE(INDEX(Paste_Here!I$2:I$600, MATCH(B580, Paste_Here!A$2:A$600, 0))), "")), ""), ""), "")</f>
        <v/>
      </c>
      <c r="FP580" s="47"/>
      <c r="FQ580" s="2"/>
      <c r="FR580" s="47"/>
      <c r="FS580" s="2"/>
      <c r="FT580" s="47"/>
      <c r="FU580" s="2"/>
      <c r="FV580" s="47"/>
      <c r="FW580" s="2"/>
      <c r="FX580" s="47"/>
      <c r="FY580" s="2"/>
      <c r="FZ580" s="47"/>
      <c r="GA580" s="2"/>
      <c r="GB580" s="47"/>
      <c r="GU580" s="2"/>
      <c r="GV580" s="47"/>
      <c r="GW580" s="2"/>
      <c r="GX580" s="47"/>
    </row>
    <row r="581" spans="1:206">
      <c r="A581" s="47"/>
      <c r="B581" s="2" t="str">
        <f t="shared" si="48"/>
        <v/>
      </c>
      <c r="C581" s="47"/>
      <c r="D581" s="2" t="str">
        <f>IFERROR(IF(B581&lt;&gt;"", IF(COUNTIF(INDEX(Paste_Here!N$2:O$600, MATCH(B581, Paste_Here!A$2:A$600, 0), 0), "yes") &gt; 0, "No", IF(COUNTIF(INDEX(Paste_Here!N$2:O$600, MATCH(B581, Paste_Here!A$2:A$600, 0), 0), "no") &gt; 0, "Yes", "")), ""), "")</f>
        <v/>
      </c>
      <c r="E581" s="47"/>
      <c r="F581" s="84" t="str">
        <f>IFERROR(IF(B581&lt;&gt;"", IF(AND(INDEX(Paste_Here!P$2:P$600, MATCH(B581, Paste_Here!A$2:A$600, 0))&lt;&gt;"", ISNUMBER(VALUE(INDEX(Paste_Here!P$2:P$600, MATCH(B581, Paste_Here!A$2:A$600, 0))))), INDEX(Paste_Here!P$2:P$600, MATCH(B581, Paste_Here!A$2:A$600, 0)), ""), ""), "")</f>
        <v/>
      </c>
      <c r="G581" s="47"/>
      <c r="H581" s="2" t="str">
        <f>IFERROR(IF(B581&lt;&gt;"", IF(ISNUMBER(SEARCH("highrisk", LOWER(INDEX(Paste_Here!Q$2:Q$600, MATCH(B581, Paste_Here!A$2:A$600, 0))))), "High Risk", IF(ISNUMBER(SEARCH("lowrisk", LOWER(INDEX(Paste_Here!Q$2:Q$600, MATCH(B581, Paste_Here!A$2:A$600, 0))))), "Low Risk", IF(ISNUMBER(SEARCH("somerisk", LOWER(INDEX(Paste_Here!Q$2:Q$600, MATCH(B581, Paste_Here!A$2:A$600, 0))))), "Some Risk", ""))), ""), "")</f>
        <v/>
      </c>
      <c r="I581" s="47"/>
      <c r="J581" s="2"/>
      <c r="K581" s="47"/>
      <c r="L581" s="2"/>
      <c r="M581" s="47"/>
      <c r="N581" s="2"/>
      <c r="O581" s="47"/>
      <c r="P581" s="2" t="str">
        <f>IFERROR(IF(B581&lt;&gt;"", IF(AND(ISNUMBER(VALUE(INDEX(Paste_Here!R$2:R$600, MATCH(B581, Paste_Here!A$2:A$600, 0)))), INDEX(Paste_Here!R$2:R$600, MATCH(B581, Paste_Here!A$2:A$600, 0)) &lt;&gt; ""), VALUE(INDEX(Paste_Here!R$2:R$600, MATCH(B581, Paste_Here!A$2:A$600, 0))), ""), ""), "")</f>
        <v/>
      </c>
      <c r="Q581" s="47"/>
      <c r="R581" s="2"/>
      <c r="S581" s="47"/>
      <c r="W581" s="47"/>
      <c r="X581" s="2"/>
      <c r="Y581" s="47"/>
      <c r="Z581" s="2" t="str">
        <f>IFERROR(IF(B581&lt;&gt;"", IF(AND(INDEX(Paste_Here!S$2:S$600, MATCH(B581, Paste_Here!A$2:A$600, 0))&lt;&gt;"", ISNUMBER(VALUE(INDEX(Paste_Here!S$2:S$600, MATCH(B581, Paste_Here!A$2:A$600, 0))))), INDEX(Paste_Here!S$2:S$600, MATCH(B581, Paste_Here!A$2:A$600, 0)), ""), ""), "")</f>
        <v/>
      </c>
      <c r="AA581" s="47"/>
      <c r="AB581" s="2" t="str">
        <f>IFERROR(IF(B581&lt;&gt;"", IF(ISNUMBER(SEARCH("highrisk", LOWER(INDEX(Paste_Here!T$2:T$600, MATCH(B581, Paste_Here!A$2:A$600, 0))))), "High Risk", IF(ISNUMBER(SEARCH("lowrisk", LOWER(INDEX(Paste_Here!T$2:T$600, MATCH(B581, Paste_Here!A$2:A$600, 0))))), "Low Risk", IF(ISNUMBER(SEARCH("somerisk", LOWER(INDEX(Paste_Here!T$2:T$600, MATCH(B581, Paste_Here!A$2:A$600, 0))))), "Some Risk", IF(ISNUMBER(SEARCH("OT", LOWER(INDEX(Paste_Here!T$2:T$600, MATCH(B581, Paste_Here!A$2:A$600, 0))))), "On Track", "")))), ""), "")</f>
        <v/>
      </c>
      <c r="AC581" s="47"/>
      <c r="AD581" s="2"/>
      <c r="AE581" s="47"/>
      <c r="AF581" s="2"/>
      <c r="AG581" s="47"/>
      <c r="AH581" s="2"/>
      <c r="AI581" s="47"/>
      <c r="AJ581" s="2" t="str" cm="1">
        <f t="array" aca="1" ref="AJ581" ca="1">IFERROR(IF(ISNUMBER(SEARCH("BR", INDEX(Paste_Here!AB$2:AB$210, MATCH(B581, Paste_Here!A$2:A$210, 0)))), -1, 1) * VALUE(_xlfn.TEXTJOIN("", TRUE, IF(ISNUMBER(--MID(INDEX(Paste_Here!AB$2:AB$210, MATCH(B581, Paste_Here!A$2:A$210, 0)), ROW(INDIRECT("1:"&amp;LEN(INDEX(Paste_Here!AB$2:AB$210, MATCH(B581, Paste_Here!A$2:A$210, 0))))), 1)), MID(INDEX(Paste_Here!AB$2:AB$210, MATCH(B581, Paste_Here!A$2:A$210, 0)), ROW(INDIRECT("1:"&amp;LEN(INDEX(Paste_Here!AB$2:AB$210, MATCH(B581, Paste_Here!A$2:A$210, 0))))), 1), ""))), "")</f>
        <v/>
      </c>
      <c r="AK581" s="47"/>
      <c r="AL581" s="34" t="str">
        <f>IFERROR(IF(B581&lt;&gt;"", IF(AND(INDEX(Paste_Here!AF$2:AF$600, MATCH(B581, Paste_Here!A$2:A$600, 0))&lt;&gt;"", ISNUMBER(VALUE(INDEX(Paste_Here!AF$2:AF$600, MATCH(B581, Paste_Here!A$2:A$600, 0))))), INDEX(Paste_Here!AF$2:AF$600, MATCH(B581, Paste_Here!A$2:A$600, 0)), ""), ""), "")</f>
        <v/>
      </c>
      <c r="AM581" s="47"/>
      <c r="AN581" s="47"/>
      <c r="AO581" s="2" t="str">
        <f t="shared" si="49"/>
        <v/>
      </c>
      <c r="AP581" s="47"/>
      <c r="AQ581" s="34" t="str">
        <f>IFERROR(IF(B581&lt;&gt;"", IF(COUNTIF(INDEX(Paste_Here!X$2:Y$600, MATCH(B581, Paste_Here!A$2:A$600, 0), 0), "yes") &gt; 0, "No", IF(COUNTIF(INDEX(Paste_Here!X$2:Y$600, MATCH(B581, Paste_Here!A$2:A$600, 0), 0), "no") &gt; 0, "Yes", "")), ""), "")</f>
        <v/>
      </c>
      <c r="AR581" s="47"/>
      <c r="AS581" s="34" t="str">
        <f>IFERROR(IF(B581&lt;&gt;"", IF(AND(INDEX(Paste_Here!U$2:U$600, MATCH(B581, Paste_Here!A$2:A$600, 0))&lt;&gt;"", ISNUMBER(VALUE(INDEX(Paste_Here!U$2:U$600, MATCH(B581, Paste_Here!A$2:A$600, 0))))), INDEX(Paste_Here!U$2:U$600, MATCH(B581, Paste_Here!A$2:A$600, 0)), ""), ""), "")</f>
        <v/>
      </c>
      <c r="AT581" s="47"/>
      <c r="AU581" s="34" t="str">
        <f>IFERROR(IF(B581&lt;&gt;"", IF(ISNUMBER(SEARCH("highrisk", LOWER(INDEX(Paste_Here!V$2:V$600, MATCH(B581, Paste_Here!A$2:A$600, 0))))), "High Risk", IF(ISNUMBER(SEARCH("lowrisk", LOWER(INDEX(Paste_Here!V$2:V$600, MATCH(B581, Paste_Here!A$2:A$600, 0))))), "Low Risk", IF(ISNUMBER(SEARCH("somerisk", LOWER(INDEX(Paste_Here!V$2:V$600, MATCH(B581, Paste_Here!A$2:A$600, 0))))), "Some Risk", ""))), ""), "")</f>
        <v/>
      </c>
      <c r="AV581" s="47"/>
      <c r="AW581" s="34" t="str">
        <f>IFERROR(IF(B581&lt;&gt;"", IF(AND(ISNUMBER(VALUE(INDEX(Paste_Here!W$2:W$600, MATCH(B581, Paste_Here!A$2:A$600, 0)))), INDEX(Paste_Here!W$2:W$600, MATCH(B581, Paste_Here!A$2:A$600, 0)) &lt;&gt; ""), VALUE(INDEX(Paste_Here!W$2:W$600, MATCH(B581, Paste_Here!A$2:A$600, 0))), ""), ""), "")</f>
        <v/>
      </c>
      <c r="AX581" s="47"/>
      <c r="BA581" s="2" t="str">
        <f>IFERROR(IF(B581&lt;&gt;"", IF(AND(INDEX(Paste_Here!AI$2:AI$600, MATCH(B581, Paste_Here!A$2:A$600, 0))&lt;&gt;"", ISNUMBER(VALUE(INDEX(Paste_Here!AI$2:AI$600, MATCH(B581, Paste_Here!A$2:A$600, 0))))), INDEX(Paste_Here!AI$2:AI$600, MATCH(B581, Paste_Here!A$2:A$600, 0)), ""), ""), "")</f>
        <v/>
      </c>
      <c r="BB581" s="47"/>
      <c r="BC581" s="34" t="str">
        <f>IFERROR(IF(B581&lt;&gt;"", IF(ISNUMBER(SEARCH("highrisk", LOWER(INDEX(Paste_Here!AJ$2:AJ$600, MATCH(B581, Paste_Here!A$2:A$600, 0))))), "High Risk", IF(ISNUMBER(SEARCH("lowrisk", LOWER(INDEX(Paste_Here!AJ$2:AJ$600, MATCH(B581, Paste_Here!A$2:A$600, 0))))), "Low Risk", IF(ISNUMBER(SEARCH("somerisk", LOWER(INDEX(Paste_Here!AJ$2:AJ$600, MATCH(B581, Paste_Here!A$2:A$600, 0))))), "Some Risk", IF(ISNUMBER(SEARCH("OT", LOWER(INDEX(Paste_Here!AJ$2:AJ$600, MATCH(B581, Paste_Here!A$2:A$600, 0))))), "On Track", "")))), ""), "")</f>
        <v/>
      </c>
      <c r="BD581" s="47"/>
      <c r="BE581" s="34" t="str">
        <f>IFERROR(IF(B581&lt;&gt;"", IF(AND(INDEX(Paste_Here!AK$2:AK$600, MATCH(B581, Paste_Here!A$2:A$600, 0))&lt;&gt;"", ISNUMBER(VALUE(INDEX(Paste_Here!AK$2:AK$600, MATCH(B581, Paste_Here!A$2:A$600, 0))))), INDEX(Paste_Here!AK$2:AK$600, MATCH(B581, Paste_Here!A$2:A$600, 0)), ""), ""), "")</f>
        <v/>
      </c>
      <c r="BF581" s="47"/>
      <c r="BG581" s="34" t="str" cm="1">
        <f t="array" aca="1" ref="BG581" ca="1">IFERROR(IF(B581&lt;&gt;"", IF(INDEX(Paste_Here!AE$2:AE$600, MATCH(B581, Paste_Here!A$2:A$600, 0))&lt;&gt;"", IF(LEFT(INDEX(Paste_Here!AE$2:AE$600, MATCH(B581, Paste_Here!A$2:A$600, 0)), 2)="EM", -1, 1) * VALUE(_xlfn.TEXTJOIN("", TRUE, IF(ISNUMBER(MID(INDEX(Paste_Here!AE$2:AE$600, MATCH(B581, Paste_Here!A$2:A$600, 0)), ROW(INDIRECT("1:"&amp;LEN(INDEX(Paste_Here!AE$2:AE$600, MATCH(B581, Paste_Here!A$2:A$600, 0))))), 1)*1), MID(INDEX(Paste_Here!AE$2:AE$600, MATCH(B581, Paste_Here!A$2:A$600, 0)), ROW(INDIRECT("1:"&amp;LEN(INDEX(Paste_Here!AE$2:AE$600, MATCH(B581, Paste_Here!A$2:A$600, 0))))), 1), ""))), ""), ""), "")</f>
        <v/>
      </c>
      <c r="BH581" s="47"/>
      <c r="BJ581" s="47"/>
      <c r="BK581" s="2" t="str">
        <f t="shared" si="50"/>
        <v/>
      </c>
      <c r="BL581" s="47"/>
      <c r="BM581" s="34" t="str">
        <f>IFERROR(IF(B581&lt;&gt;"", IF(AND(INDEX(Paste_Here!Z$2:Z$600, MATCH(B581, Paste_Here!A$2:A$600, 0))&lt;&gt;"", ISNUMBER(VALUE(INDEX(Paste_Here!Z$2:Z$600, MATCH(B581, Paste_Here!A$2:A$600, 0))))), INDEX(Paste_Here!Z$2:Z$600, MATCH(B581, Paste_Here!A$2:A$600, 0)), ""), ""), "")</f>
        <v/>
      </c>
      <c r="BN581" s="47"/>
      <c r="BO581" s="34" t="str">
        <f>IFERROR(IF(B581&lt;&gt;"", IF(ISNUMBER(SEARCH("highrisk", LOWER(INDEX(Paste_Here!AA$2:AA$600, MATCH(B581, Paste_Here!A$2:A$600, 0))))), "High Risk", IF(ISNUMBER(SEARCH("lowrisk", LOWER(INDEX(Paste_Here!AA$2:AA$600, MATCH(B581, Paste_Here!A$2:A$600, 0))))), "Low Risk", IF(ISNUMBER(SEARCH("somerisk", LOWER(INDEX(Paste_Here!AA$2:AA$600, MATCH(B581, Paste_Here!A$2:A$600, 0))))), "Some Risk", IF(ISNUMBER(SEARCH("OT", LOWER(INDEX(Paste_Here!AA$2:AA$600, MATCH(B581, Paste_Here!A$2:A$600, 0))))), "On Track", "")))), ""), "")</f>
        <v/>
      </c>
      <c r="BP581" s="47"/>
      <c r="BQ581" s="34" t="str">
        <f>IFERROR(IF(B581&lt;&gt;"", IF(AND(INDEX(Paste_Here!AC$2:AC$600, MATCH(B581, Paste_Here!A$2:A$600, 0))&lt;&gt;"", ISNUMBER(VALUE(INDEX(Paste_Here!AC$2:AC$600, MATCH(B581, Paste_Here!A$2:A$600, 0))))), INDEX(Paste_Here!AC$2:AC$600, MATCH(B581, Paste_Here!A$2:A$600, 0)), ""), ""), "")</f>
        <v/>
      </c>
      <c r="BR581" s="47"/>
      <c r="BS581" s="34" t="str">
        <f>IFERROR(IF(B581&lt;&gt;"", IF(ISNUMBER(SEARCH("highrisk", LOWER(INDEX(Paste_Here!AD$2:AD$600, MATCH(B581, Paste_Here!A$2:A$600, 0))))), "High Risk", IF(ISNUMBER(SEARCH("lowrisk", LOWER(INDEX(Paste_Here!AD$2:AD$600, MATCH(B581, Paste_Here!A$2:A$600, 0))))), "Low Risk", IF(ISNUMBER(SEARCH("somerisk", LOWER(INDEX(Paste_Here!AD$2:AD$600, MATCH(B581, Paste_Here!A$2:A$600, 0))))), "Some Risk", IF(ISNUMBER(SEARCH("OT", LOWER(INDEX(Paste_Here!AD$2:AD$600, MATCH(B581, Paste_Here!A$2:A$600, 0))))), "On Track", "")))), ""), "")</f>
        <v/>
      </c>
      <c r="BT581" s="47"/>
      <c r="BU581" s="34"/>
      <c r="BV581" s="47"/>
      <c r="BW581" s="34"/>
      <c r="BX581" s="47"/>
      <c r="BY581" s="34"/>
      <c r="BZ581" s="47"/>
      <c r="CA581" s="34"/>
      <c r="CB581" s="49"/>
      <c r="DT581" s="47"/>
      <c r="DU581" s="47"/>
      <c r="DV581" s="2" t="str">
        <f t="shared" si="51"/>
        <v/>
      </c>
      <c r="DW581" s="47"/>
      <c r="DX581" s="2" t="str">
        <f>IFERROR(IF(B581&lt;&gt;"", IF(ISNUMBER(SEARCH("s", LOWER(INDEX(Paste_Here!M$2:M$600, MATCH(B581, Paste_Here!A$2:A$600, 0))))), "Yes", IF(INDEX(Paste_Here!M$2:M$600, MATCH(B581, Paste_Here!A$2:A$600, 0))&lt;&gt;"", "No", "")), ""), "")</f>
        <v/>
      </c>
      <c r="DY581" s="47"/>
      <c r="DZ581" s="2" t="str">
        <f>IFERROR(IF(B581&lt;&gt;"", IF(ISNUMBER(SEARCH("yes", LOWER(INDEX(Paste_Here!F$2:F$600, MATCH(B581, Paste_Here!A$2:A$600, 0))))), "Yes", IF(ISNUMBER(SEARCH("no", LOWER(INDEX(Paste_Here!F$2:F$600, MATCH(B581, Paste_Here!A$2:A$600, 0))))), "No", "")), ""), "")</f>
        <v/>
      </c>
      <c r="EA581" s="47"/>
      <c r="EB581" s="2" t="str">
        <f>IFERROR(IF(B581&lt;&gt;"", IF(ISNUMBER(SEARCH("english language learner", LOWER(INDEX(Paste_Here!C$2:C$600, MATCH(B581, Paste_Here!A$2:A$600, 0))))), "Yes", ""), ""), "")</f>
        <v/>
      </c>
      <c r="EC581" s="47"/>
      <c r="ED581" s="2" t="str">
        <f>IFERROR(IF(B581&lt;&gt;"", IF(OR(ISNUMBER(SEARCH("b", LOWER(INDEX(Paste_Here!K$2:K$600, MATCH(B581, Paste_Here!A$2:A$600, 0))))), ISNUMBER(SEARCH("h", LOWER(INDEX(Paste_Here!K$2:K$600, MATCH(B581, Paste_Here!A$2:A$600, 0))))), ISNUMBER(SEARCH("i", LOWER(INDEX(Paste_Here!K$2:K$600, MATCH(B581, Paste_Here!A$2:A$600, 0)))))), "Yes", IF(INDEX(Paste_Here!K$2:K$600, MATCH(B581, Paste_Here!A$2:A$600, 0))&lt;&gt;"", "No", "")), ""), "")</f>
        <v/>
      </c>
      <c r="EE581" s="47"/>
      <c r="EF581" s="34" t="str">
        <f>IFERROR(IF(B581&lt;&gt;"", IF(ISNUMBER(SEARCH("yes", LOWER(INDEX(Paste_Here!L$2:L$600, MATCH(B581, Paste_Here!A$2:A$600, 0))))), "Yes", IF(ISNUMBER(SEARCH("no", LOWER(INDEX(Paste_Here!L$2:L$600, MATCH(B581, Paste_Here!A$2:A$600, 0))))), "No", "")), ""), "")</f>
        <v/>
      </c>
      <c r="EG581" s="47"/>
      <c r="EH581" s="2" t="str">
        <f>IFERROR(IF(B581&lt;&gt;"", IF(ISNUMBER(SEARCH("transitional 2", LOWER(INDEX(Paste_Here!C$2:C$600, MATCH(B581, Paste_Here!A$2:A$600, 0))))), "T2", IF(ISNUMBER(SEARCH("transitional 1", LOWER(INDEX(Paste_Here!C$2:C$600, MATCH(B581, Paste_Here!A$2:A$600, 0))))), "T1", IF(ISNUMBER(SEARCH("waived ell services", LOWER(INDEX(Paste_Here!C$2:C$600, MATCH(B581, Paste_Here!A$2:A$600, 0))))), "W", ""))), ""), "")</f>
        <v/>
      </c>
      <c r="EI581" s="47"/>
      <c r="EJ581" s="2" t="str">
        <f>IFERROR(IF(B581&lt;&gt;"", IF(AND(INDEX(Paste_Here!AG$2:AG$600, MATCH(B581, Paste_Here!A$2:A$600, 0))&lt;&gt;"", ISNUMBER(VALUE(INDEX(Paste_Here!AG$2:AG$600, MATCH(B581, Paste_Here!A$2:A$600, 0))))), INDEX(Paste_Here!AG$2:AG$600, MATCH(B581, Paste_Here!A$2:A$600, 0)), ""), ""), "")</f>
        <v/>
      </c>
      <c r="EK581" s="47"/>
      <c r="EL581" s="2" t="str">
        <f>IFERROR(IF(B581&lt;&gt;"", IF(AND(INDEX(Paste_Here!AL$2:AL$600, MATCH(B581, Paste_Here!A$2:A$600, 0))&lt;&gt;"", ISNUMBER(VALUE(INDEX(Paste_Here!AL$2:AL$600, MATCH(B581, Paste_Here!A$2:A$600, 0))))), INDEX(Paste_Here!AL$2:AL$600, MATCH(B581, Paste_Here!A$2:A$600, 0)), ""), ""), "")</f>
        <v/>
      </c>
      <c r="EM581" s="47"/>
      <c r="FA581" s="4" t="str" cm="1">
        <f t="array" ref="FA581">IFERROR(INDEX(Paste_Here!$B$2:$B$600, MATCH(0, COUNTIF(FA$4:FA580, Paste_Here!$B$2:$B$600) + IF(Paste_Here!$B$2:$B$600="", 1, 0), 0)), "")</f>
        <v/>
      </c>
      <c r="FB581" s="4" t="str">
        <f>IF(FA581&lt;&gt;"", INDEX(Paste_Here!$A$2:$A$600, MATCH(FA581, Paste_Here!$B$2:$B$600, 0)), "")</f>
        <v/>
      </c>
      <c r="FC581" s="4" t="str">
        <f t="shared" si="52"/>
        <v/>
      </c>
      <c r="FD581" s="4" t="str" cm="1">
        <f t="array" ref="FD581">IFERROR(INDEX($FC$5:$FC$600, MATCH(SMALL(IF($FC$5:$FC$600&lt;&gt;"", COUNTIF($FC$5:$FC$600, "&lt;"&amp;$FC$5:$FC$600)+1), ROW()-ROW($FD$5)+1), COUNTIF($FC$5:$FC$600, "&lt;"&amp;$FC$5:$FC$600)+1, 0)), "")</f>
        <v/>
      </c>
      <c r="FF581" s="2" t="str">
        <f>IFERROR(IF(B581&lt;&gt;"", IF(AND(INDEX(Paste_Here!AH$2:AH$600, MATCH(B581, Paste_Here!A$2:A$600, 0))&lt;&gt;"", ISNUMBER(VALUE(INDEX(Paste_Here!AH$2:AH$600, MATCH(B581, Paste_Here!A$2:A$600, 0))))), INDEX(Paste_Here!AH$2:AH$600, MATCH(B581, Paste_Here!A$2:A$600, 0)), ""), ""), "")</f>
        <v/>
      </c>
      <c r="FG581" s="47"/>
      <c r="FH581" s="2" t="str">
        <f>IFERROR(IF(B581&lt;&gt;"", IF(AND(INDEX(Paste_Here!AM$2:AM$600, MATCH(B581, Paste_Here!A$2:A$600, 0))&lt;&gt;"", ISNUMBER(VALUE(INDEX(Paste_Here!AM$2:AM$600, MATCH(B581, Paste_Here!A$2:A$600, 0))))), INDEX(Paste_Here!AM$2:AM$600, MATCH(B581, Paste_Here!A$2:A$600, 0)), ""), ""), "")</f>
        <v/>
      </c>
      <c r="FI581" s="47"/>
      <c r="FJ581" s="47"/>
      <c r="FK581" s="2" t="str">
        <f t="shared" si="53"/>
        <v/>
      </c>
      <c r="FL581" s="47"/>
      <c r="FM581" s="2" t="str">
        <f>IFERROR(IF(B581&lt;&gt;"", IF(ISNUMBER(VALUE(INDEX(Paste_Here!H$2:H$600, MATCH(B581, Paste_Here!A$2:A$600, 0)))), IF(VALUE(INDEX(Paste_Here!H$2:H$600, MATCH(B581, Paste_Here!A$2:A$600, 0)))=0, "No", IF(AND(VALUE(INDEX(Paste_Here!H$2:H$600, MATCH(B581, Paste_Here!A$2:A$600, 0)))&gt;=1, VALUE(INDEX(Paste_Here!H$2:H$600, MATCH(B581, Paste_Here!A$2:A$600, 0)))&lt;=4), VALUE(INDEX(Paste_Here!H$2:H$600, MATCH(B581, Paste_Here!A$2:A$600, 0))), "")), ""), ""), "")</f>
        <v/>
      </c>
      <c r="FN581" s="47"/>
      <c r="FO581" s="34" t="str">
        <f>IFERROR(IF(B581&lt;&gt;"", IF(ISNUMBER(VALUE(INDEX(Paste_Here!I$2:I$600, MATCH(B581, Paste_Here!A$2:A$600, 0)))), IF(VALUE(INDEX(Paste_Here!I$2:I$600, MATCH(B581, Paste_Here!A$2:A$600, 0)))=0, "No", IF(AND(VALUE(INDEX(Paste_Here!I$2:I$600, MATCH(B581, Paste_Here!A$2:A$600, 0)))&gt;=1, VALUE(INDEX(Paste_Here!I$2:I$600, MATCH(B581, Paste_Here!A$2:A$600, 0)))&lt;=4), VALUE(INDEX(Paste_Here!I$2:I$600, MATCH(B581, Paste_Here!A$2:A$600, 0))), "")), ""), ""), "")</f>
        <v/>
      </c>
      <c r="FP581" s="47"/>
      <c r="FQ581" s="2"/>
      <c r="FR581" s="47"/>
      <c r="FS581" s="2"/>
      <c r="FT581" s="47"/>
      <c r="FU581" s="2"/>
      <c r="FV581" s="47"/>
      <c r="FW581" s="2"/>
      <c r="FX581" s="47"/>
      <c r="FY581" s="2"/>
      <c r="FZ581" s="47"/>
      <c r="GA581" s="2"/>
      <c r="GB581" s="47"/>
      <c r="GU581" s="2"/>
      <c r="GV581" s="47"/>
      <c r="GW581" s="2"/>
      <c r="GX581" s="47"/>
    </row>
    <row r="582" spans="1:206">
      <c r="A582" s="47"/>
      <c r="B582" s="2" t="str">
        <f t="shared" ref="B582:B600" si="54">FD582</f>
        <v/>
      </c>
      <c r="C582" s="47"/>
      <c r="D582" s="2" t="str">
        <f>IFERROR(IF(B582&lt;&gt;"", IF(COUNTIF(INDEX(Paste_Here!N$2:O$600, MATCH(B582, Paste_Here!A$2:A$600, 0), 0), "yes") &gt; 0, "No", IF(COUNTIF(INDEX(Paste_Here!N$2:O$600, MATCH(B582, Paste_Here!A$2:A$600, 0), 0), "no") &gt; 0, "Yes", "")), ""), "")</f>
        <v/>
      </c>
      <c r="E582" s="47"/>
      <c r="F582" s="84" t="str">
        <f>IFERROR(IF(B582&lt;&gt;"", IF(AND(INDEX(Paste_Here!P$2:P$600, MATCH(B582, Paste_Here!A$2:A$600, 0))&lt;&gt;"", ISNUMBER(VALUE(INDEX(Paste_Here!P$2:P$600, MATCH(B582, Paste_Here!A$2:A$600, 0))))), INDEX(Paste_Here!P$2:P$600, MATCH(B582, Paste_Here!A$2:A$600, 0)), ""), ""), "")</f>
        <v/>
      </c>
      <c r="G582" s="47"/>
      <c r="H582" s="2" t="str">
        <f>IFERROR(IF(B582&lt;&gt;"", IF(ISNUMBER(SEARCH("highrisk", LOWER(INDEX(Paste_Here!Q$2:Q$600, MATCH(B582, Paste_Here!A$2:A$600, 0))))), "High Risk", IF(ISNUMBER(SEARCH("lowrisk", LOWER(INDEX(Paste_Here!Q$2:Q$600, MATCH(B582, Paste_Here!A$2:A$600, 0))))), "Low Risk", IF(ISNUMBER(SEARCH("somerisk", LOWER(INDEX(Paste_Here!Q$2:Q$600, MATCH(B582, Paste_Here!A$2:A$600, 0))))), "Some Risk", ""))), ""), "")</f>
        <v/>
      </c>
      <c r="I582" s="47"/>
      <c r="J582" s="2"/>
      <c r="K582" s="47"/>
      <c r="L582" s="2"/>
      <c r="M582" s="47"/>
      <c r="N582" s="2"/>
      <c r="O582" s="47"/>
      <c r="P582" s="2" t="str">
        <f>IFERROR(IF(B582&lt;&gt;"", IF(AND(ISNUMBER(VALUE(INDEX(Paste_Here!R$2:R$600, MATCH(B582, Paste_Here!A$2:A$600, 0)))), INDEX(Paste_Here!R$2:R$600, MATCH(B582, Paste_Here!A$2:A$600, 0)) &lt;&gt; ""), VALUE(INDEX(Paste_Here!R$2:R$600, MATCH(B582, Paste_Here!A$2:A$600, 0))), ""), ""), "")</f>
        <v/>
      </c>
      <c r="Q582" s="47"/>
      <c r="R582" s="2"/>
      <c r="S582" s="47"/>
      <c r="W582" s="47"/>
      <c r="X582" s="2"/>
      <c r="Y582" s="47"/>
      <c r="Z582" s="2" t="str">
        <f>IFERROR(IF(B582&lt;&gt;"", IF(AND(INDEX(Paste_Here!S$2:S$600, MATCH(B582, Paste_Here!A$2:A$600, 0))&lt;&gt;"", ISNUMBER(VALUE(INDEX(Paste_Here!S$2:S$600, MATCH(B582, Paste_Here!A$2:A$600, 0))))), INDEX(Paste_Here!S$2:S$600, MATCH(B582, Paste_Here!A$2:A$600, 0)), ""), ""), "")</f>
        <v/>
      </c>
      <c r="AA582" s="47"/>
      <c r="AB582" s="2" t="str">
        <f>IFERROR(IF(B582&lt;&gt;"", IF(ISNUMBER(SEARCH("highrisk", LOWER(INDEX(Paste_Here!T$2:T$600, MATCH(B582, Paste_Here!A$2:A$600, 0))))), "High Risk", IF(ISNUMBER(SEARCH("lowrisk", LOWER(INDEX(Paste_Here!T$2:T$600, MATCH(B582, Paste_Here!A$2:A$600, 0))))), "Low Risk", IF(ISNUMBER(SEARCH("somerisk", LOWER(INDEX(Paste_Here!T$2:T$600, MATCH(B582, Paste_Here!A$2:A$600, 0))))), "Some Risk", IF(ISNUMBER(SEARCH("OT", LOWER(INDEX(Paste_Here!T$2:T$600, MATCH(B582, Paste_Here!A$2:A$600, 0))))), "On Track", "")))), ""), "")</f>
        <v/>
      </c>
      <c r="AC582" s="47"/>
      <c r="AD582" s="2"/>
      <c r="AE582" s="47"/>
      <c r="AF582" s="2"/>
      <c r="AG582" s="47"/>
      <c r="AH582" s="2"/>
      <c r="AI582" s="47"/>
      <c r="AJ582" s="2" t="str" cm="1">
        <f t="array" aca="1" ref="AJ582" ca="1">IFERROR(IF(ISNUMBER(SEARCH("BR", INDEX(Paste_Here!AB$2:AB$210, MATCH(B582, Paste_Here!A$2:A$210, 0)))), -1, 1) * VALUE(_xlfn.TEXTJOIN("", TRUE, IF(ISNUMBER(--MID(INDEX(Paste_Here!AB$2:AB$210, MATCH(B582, Paste_Here!A$2:A$210, 0)), ROW(INDIRECT("1:"&amp;LEN(INDEX(Paste_Here!AB$2:AB$210, MATCH(B582, Paste_Here!A$2:A$210, 0))))), 1)), MID(INDEX(Paste_Here!AB$2:AB$210, MATCH(B582, Paste_Here!A$2:A$210, 0)), ROW(INDIRECT("1:"&amp;LEN(INDEX(Paste_Here!AB$2:AB$210, MATCH(B582, Paste_Here!A$2:A$210, 0))))), 1), ""))), "")</f>
        <v/>
      </c>
      <c r="AK582" s="47"/>
      <c r="AL582" s="34" t="str">
        <f>IFERROR(IF(B582&lt;&gt;"", IF(AND(INDEX(Paste_Here!AF$2:AF$600, MATCH(B582, Paste_Here!A$2:A$600, 0))&lt;&gt;"", ISNUMBER(VALUE(INDEX(Paste_Here!AF$2:AF$600, MATCH(B582, Paste_Here!A$2:A$600, 0))))), INDEX(Paste_Here!AF$2:AF$600, MATCH(B582, Paste_Here!A$2:A$600, 0)), ""), ""), "")</f>
        <v/>
      </c>
      <c r="AM582" s="47"/>
      <c r="AN582" s="47"/>
      <c r="AO582" s="2" t="str">
        <f t="shared" ref="AO582:AO600" si="55">B582</f>
        <v/>
      </c>
      <c r="AP582" s="47"/>
      <c r="AQ582" s="34" t="str">
        <f>IFERROR(IF(B582&lt;&gt;"", IF(COUNTIF(INDEX(Paste_Here!X$2:Y$600, MATCH(B582, Paste_Here!A$2:A$600, 0), 0), "yes") &gt; 0, "No", IF(COUNTIF(INDEX(Paste_Here!X$2:Y$600, MATCH(B582, Paste_Here!A$2:A$600, 0), 0), "no") &gt; 0, "Yes", "")), ""), "")</f>
        <v/>
      </c>
      <c r="AR582" s="47"/>
      <c r="AS582" s="34" t="str">
        <f>IFERROR(IF(B582&lt;&gt;"", IF(AND(INDEX(Paste_Here!U$2:U$600, MATCH(B582, Paste_Here!A$2:A$600, 0))&lt;&gt;"", ISNUMBER(VALUE(INDEX(Paste_Here!U$2:U$600, MATCH(B582, Paste_Here!A$2:A$600, 0))))), INDEX(Paste_Here!U$2:U$600, MATCH(B582, Paste_Here!A$2:A$600, 0)), ""), ""), "")</f>
        <v/>
      </c>
      <c r="AT582" s="47"/>
      <c r="AU582" s="34" t="str">
        <f>IFERROR(IF(B582&lt;&gt;"", IF(ISNUMBER(SEARCH("highrisk", LOWER(INDEX(Paste_Here!V$2:V$600, MATCH(B582, Paste_Here!A$2:A$600, 0))))), "High Risk", IF(ISNUMBER(SEARCH("lowrisk", LOWER(INDEX(Paste_Here!V$2:V$600, MATCH(B582, Paste_Here!A$2:A$600, 0))))), "Low Risk", IF(ISNUMBER(SEARCH("somerisk", LOWER(INDEX(Paste_Here!V$2:V$600, MATCH(B582, Paste_Here!A$2:A$600, 0))))), "Some Risk", ""))), ""), "")</f>
        <v/>
      </c>
      <c r="AV582" s="47"/>
      <c r="AW582" s="34" t="str">
        <f>IFERROR(IF(B582&lt;&gt;"", IF(AND(ISNUMBER(VALUE(INDEX(Paste_Here!W$2:W$600, MATCH(B582, Paste_Here!A$2:A$600, 0)))), INDEX(Paste_Here!W$2:W$600, MATCH(B582, Paste_Here!A$2:A$600, 0)) &lt;&gt; ""), VALUE(INDEX(Paste_Here!W$2:W$600, MATCH(B582, Paste_Here!A$2:A$600, 0))), ""), ""), "")</f>
        <v/>
      </c>
      <c r="AX582" s="47"/>
      <c r="BA582" s="2" t="str">
        <f>IFERROR(IF(B582&lt;&gt;"", IF(AND(INDEX(Paste_Here!AI$2:AI$600, MATCH(B582, Paste_Here!A$2:A$600, 0))&lt;&gt;"", ISNUMBER(VALUE(INDEX(Paste_Here!AI$2:AI$600, MATCH(B582, Paste_Here!A$2:A$600, 0))))), INDEX(Paste_Here!AI$2:AI$600, MATCH(B582, Paste_Here!A$2:A$600, 0)), ""), ""), "")</f>
        <v/>
      </c>
      <c r="BB582" s="47"/>
      <c r="BC582" s="34" t="str">
        <f>IFERROR(IF(B582&lt;&gt;"", IF(ISNUMBER(SEARCH("highrisk", LOWER(INDEX(Paste_Here!AJ$2:AJ$600, MATCH(B582, Paste_Here!A$2:A$600, 0))))), "High Risk", IF(ISNUMBER(SEARCH("lowrisk", LOWER(INDEX(Paste_Here!AJ$2:AJ$600, MATCH(B582, Paste_Here!A$2:A$600, 0))))), "Low Risk", IF(ISNUMBER(SEARCH("somerisk", LOWER(INDEX(Paste_Here!AJ$2:AJ$600, MATCH(B582, Paste_Here!A$2:A$600, 0))))), "Some Risk", IF(ISNUMBER(SEARCH("OT", LOWER(INDEX(Paste_Here!AJ$2:AJ$600, MATCH(B582, Paste_Here!A$2:A$600, 0))))), "On Track", "")))), ""), "")</f>
        <v/>
      </c>
      <c r="BD582" s="47"/>
      <c r="BE582" s="34" t="str">
        <f>IFERROR(IF(B582&lt;&gt;"", IF(AND(INDEX(Paste_Here!AK$2:AK$600, MATCH(B582, Paste_Here!A$2:A$600, 0))&lt;&gt;"", ISNUMBER(VALUE(INDEX(Paste_Here!AK$2:AK$600, MATCH(B582, Paste_Here!A$2:A$600, 0))))), INDEX(Paste_Here!AK$2:AK$600, MATCH(B582, Paste_Here!A$2:A$600, 0)), ""), ""), "")</f>
        <v/>
      </c>
      <c r="BF582" s="47"/>
      <c r="BG582" s="34" t="str" cm="1">
        <f t="array" aca="1" ref="BG582" ca="1">IFERROR(IF(B582&lt;&gt;"", IF(INDEX(Paste_Here!AE$2:AE$600, MATCH(B582, Paste_Here!A$2:A$600, 0))&lt;&gt;"", IF(LEFT(INDEX(Paste_Here!AE$2:AE$600, MATCH(B582, Paste_Here!A$2:A$600, 0)), 2)="EM", -1, 1) * VALUE(_xlfn.TEXTJOIN("", TRUE, IF(ISNUMBER(MID(INDEX(Paste_Here!AE$2:AE$600, MATCH(B582, Paste_Here!A$2:A$600, 0)), ROW(INDIRECT("1:"&amp;LEN(INDEX(Paste_Here!AE$2:AE$600, MATCH(B582, Paste_Here!A$2:A$600, 0))))), 1)*1), MID(INDEX(Paste_Here!AE$2:AE$600, MATCH(B582, Paste_Here!A$2:A$600, 0)), ROW(INDIRECT("1:"&amp;LEN(INDEX(Paste_Here!AE$2:AE$600, MATCH(B582, Paste_Here!A$2:A$600, 0))))), 1), ""))), ""), ""), "")</f>
        <v/>
      </c>
      <c r="BH582" s="47"/>
      <c r="BJ582" s="47"/>
      <c r="BK582" s="2" t="str">
        <f t="shared" ref="BK582:BK600" si="56">B582</f>
        <v/>
      </c>
      <c r="BL582" s="47"/>
      <c r="BM582" s="34" t="str">
        <f>IFERROR(IF(B582&lt;&gt;"", IF(AND(INDEX(Paste_Here!Z$2:Z$600, MATCH(B582, Paste_Here!A$2:A$600, 0))&lt;&gt;"", ISNUMBER(VALUE(INDEX(Paste_Here!Z$2:Z$600, MATCH(B582, Paste_Here!A$2:A$600, 0))))), INDEX(Paste_Here!Z$2:Z$600, MATCH(B582, Paste_Here!A$2:A$600, 0)), ""), ""), "")</f>
        <v/>
      </c>
      <c r="BN582" s="47"/>
      <c r="BO582" s="34" t="str">
        <f>IFERROR(IF(B582&lt;&gt;"", IF(ISNUMBER(SEARCH("highrisk", LOWER(INDEX(Paste_Here!AA$2:AA$600, MATCH(B582, Paste_Here!A$2:A$600, 0))))), "High Risk", IF(ISNUMBER(SEARCH("lowrisk", LOWER(INDEX(Paste_Here!AA$2:AA$600, MATCH(B582, Paste_Here!A$2:A$600, 0))))), "Low Risk", IF(ISNUMBER(SEARCH("somerisk", LOWER(INDEX(Paste_Here!AA$2:AA$600, MATCH(B582, Paste_Here!A$2:A$600, 0))))), "Some Risk", IF(ISNUMBER(SEARCH("OT", LOWER(INDEX(Paste_Here!AA$2:AA$600, MATCH(B582, Paste_Here!A$2:A$600, 0))))), "On Track", "")))), ""), "")</f>
        <v/>
      </c>
      <c r="BP582" s="47"/>
      <c r="BQ582" s="34" t="str">
        <f>IFERROR(IF(B582&lt;&gt;"", IF(AND(INDEX(Paste_Here!AC$2:AC$600, MATCH(B582, Paste_Here!A$2:A$600, 0))&lt;&gt;"", ISNUMBER(VALUE(INDEX(Paste_Here!AC$2:AC$600, MATCH(B582, Paste_Here!A$2:A$600, 0))))), INDEX(Paste_Here!AC$2:AC$600, MATCH(B582, Paste_Here!A$2:A$600, 0)), ""), ""), "")</f>
        <v/>
      </c>
      <c r="BR582" s="47"/>
      <c r="BS582" s="34" t="str">
        <f>IFERROR(IF(B582&lt;&gt;"", IF(ISNUMBER(SEARCH("highrisk", LOWER(INDEX(Paste_Here!AD$2:AD$600, MATCH(B582, Paste_Here!A$2:A$600, 0))))), "High Risk", IF(ISNUMBER(SEARCH("lowrisk", LOWER(INDEX(Paste_Here!AD$2:AD$600, MATCH(B582, Paste_Here!A$2:A$600, 0))))), "Low Risk", IF(ISNUMBER(SEARCH("somerisk", LOWER(INDEX(Paste_Here!AD$2:AD$600, MATCH(B582, Paste_Here!A$2:A$600, 0))))), "Some Risk", IF(ISNUMBER(SEARCH("OT", LOWER(INDEX(Paste_Here!AD$2:AD$600, MATCH(B582, Paste_Here!A$2:A$600, 0))))), "On Track", "")))), ""), "")</f>
        <v/>
      </c>
      <c r="BT582" s="47"/>
      <c r="BU582" s="34"/>
      <c r="BV582" s="47"/>
      <c r="BW582" s="34"/>
      <c r="BX582" s="47"/>
      <c r="BY582" s="34"/>
      <c r="BZ582" s="47"/>
      <c r="CA582" s="34"/>
      <c r="CB582" s="49"/>
      <c r="DT582" s="47"/>
      <c r="DU582" s="47"/>
      <c r="DV582" s="2" t="str">
        <f t="shared" ref="DV582:DV600" si="57">B582</f>
        <v/>
      </c>
      <c r="DW582" s="47"/>
      <c r="DX582" s="2" t="str">
        <f>IFERROR(IF(B582&lt;&gt;"", IF(ISNUMBER(SEARCH("s", LOWER(INDEX(Paste_Here!M$2:M$600, MATCH(B582, Paste_Here!A$2:A$600, 0))))), "Yes", IF(INDEX(Paste_Here!M$2:M$600, MATCH(B582, Paste_Here!A$2:A$600, 0))&lt;&gt;"", "No", "")), ""), "")</f>
        <v/>
      </c>
      <c r="DY582" s="47"/>
      <c r="DZ582" s="2" t="str">
        <f>IFERROR(IF(B582&lt;&gt;"", IF(ISNUMBER(SEARCH("yes", LOWER(INDEX(Paste_Here!F$2:F$600, MATCH(B582, Paste_Here!A$2:A$600, 0))))), "Yes", IF(ISNUMBER(SEARCH("no", LOWER(INDEX(Paste_Here!F$2:F$600, MATCH(B582, Paste_Here!A$2:A$600, 0))))), "No", "")), ""), "")</f>
        <v/>
      </c>
      <c r="EA582" s="47"/>
      <c r="EB582" s="2" t="str">
        <f>IFERROR(IF(B582&lt;&gt;"", IF(ISNUMBER(SEARCH("english language learner", LOWER(INDEX(Paste_Here!C$2:C$600, MATCH(B582, Paste_Here!A$2:A$600, 0))))), "Yes", ""), ""), "")</f>
        <v/>
      </c>
      <c r="EC582" s="47"/>
      <c r="ED582" s="2" t="str">
        <f>IFERROR(IF(B582&lt;&gt;"", IF(OR(ISNUMBER(SEARCH("b", LOWER(INDEX(Paste_Here!K$2:K$600, MATCH(B582, Paste_Here!A$2:A$600, 0))))), ISNUMBER(SEARCH("h", LOWER(INDEX(Paste_Here!K$2:K$600, MATCH(B582, Paste_Here!A$2:A$600, 0))))), ISNUMBER(SEARCH("i", LOWER(INDEX(Paste_Here!K$2:K$600, MATCH(B582, Paste_Here!A$2:A$600, 0)))))), "Yes", IF(INDEX(Paste_Here!K$2:K$600, MATCH(B582, Paste_Here!A$2:A$600, 0))&lt;&gt;"", "No", "")), ""), "")</f>
        <v/>
      </c>
      <c r="EE582" s="47"/>
      <c r="EF582" s="34" t="str">
        <f>IFERROR(IF(B582&lt;&gt;"", IF(ISNUMBER(SEARCH("yes", LOWER(INDEX(Paste_Here!L$2:L$600, MATCH(B582, Paste_Here!A$2:A$600, 0))))), "Yes", IF(ISNUMBER(SEARCH("no", LOWER(INDEX(Paste_Here!L$2:L$600, MATCH(B582, Paste_Here!A$2:A$600, 0))))), "No", "")), ""), "")</f>
        <v/>
      </c>
      <c r="EG582" s="47"/>
      <c r="EH582" s="2" t="str">
        <f>IFERROR(IF(B582&lt;&gt;"", IF(ISNUMBER(SEARCH("transitional 2", LOWER(INDEX(Paste_Here!C$2:C$600, MATCH(B582, Paste_Here!A$2:A$600, 0))))), "T2", IF(ISNUMBER(SEARCH("transitional 1", LOWER(INDEX(Paste_Here!C$2:C$600, MATCH(B582, Paste_Here!A$2:A$600, 0))))), "T1", IF(ISNUMBER(SEARCH("waived ell services", LOWER(INDEX(Paste_Here!C$2:C$600, MATCH(B582, Paste_Here!A$2:A$600, 0))))), "W", ""))), ""), "")</f>
        <v/>
      </c>
      <c r="EI582" s="47"/>
      <c r="EJ582" s="2" t="str">
        <f>IFERROR(IF(B582&lt;&gt;"", IF(AND(INDEX(Paste_Here!AG$2:AG$600, MATCH(B582, Paste_Here!A$2:A$600, 0))&lt;&gt;"", ISNUMBER(VALUE(INDEX(Paste_Here!AG$2:AG$600, MATCH(B582, Paste_Here!A$2:A$600, 0))))), INDEX(Paste_Here!AG$2:AG$600, MATCH(B582, Paste_Here!A$2:A$600, 0)), ""), ""), "")</f>
        <v/>
      </c>
      <c r="EK582" s="47"/>
      <c r="EL582" s="2" t="str">
        <f>IFERROR(IF(B582&lt;&gt;"", IF(AND(INDEX(Paste_Here!AL$2:AL$600, MATCH(B582, Paste_Here!A$2:A$600, 0))&lt;&gt;"", ISNUMBER(VALUE(INDEX(Paste_Here!AL$2:AL$600, MATCH(B582, Paste_Here!A$2:A$600, 0))))), INDEX(Paste_Here!AL$2:AL$600, MATCH(B582, Paste_Here!A$2:A$600, 0)), ""), ""), "")</f>
        <v/>
      </c>
      <c r="EM582" s="47"/>
      <c r="FA582" s="4" t="str" cm="1">
        <f t="array" ref="FA582">IFERROR(INDEX(Paste_Here!$B$2:$B$600, MATCH(0, COUNTIF(FA$4:FA581, Paste_Here!$B$2:$B$600) + IF(Paste_Here!$B$2:$B$600="", 1, 0), 0)), "")</f>
        <v/>
      </c>
      <c r="FB582" s="4" t="str">
        <f>IF(FA582&lt;&gt;"", INDEX(Paste_Here!$A$2:$A$600, MATCH(FA582, Paste_Here!$B$2:$B$600, 0)), "")</f>
        <v/>
      </c>
      <c r="FC582" s="4" t="str">
        <f t="shared" ref="FC582:FC600" si="58">FB582</f>
        <v/>
      </c>
      <c r="FD582" s="4" t="str" cm="1">
        <f t="array" ref="FD582">IFERROR(INDEX($FC$5:$FC$600, MATCH(SMALL(IF($FC$5:$FC$600&lt;&gt;"", COUNTIF($FC$5:$FC$600, "&lt;"&amp;$FC$5:$FC$600)+1), ROW()-ROW($FD$5)+1), COUNTIF($FC$5:$FC$600, "&lt;"&amp;$FC$5:$FC$600)+1, 0)), "")</f>
        <v/>
      </c>
      <c r="FF582" s="2" t="str">
        <f>IFERROR(IF(B582&lt;&gt;"", IF(AND(INDEX(Paste_Here!AH$2:AH$600, MATCH(B582, Paste_Here!A$2:A$600, 0))&lt;&gt;"", ISNUMBER(VALUE(INDEX(Paste_Here!AH$2:AH$600, MATCH(B582, Paste_Here!A$2:A$600, 0))))), INDEX(Paste_Here!AH$2:AH$600, MATCH(B582, Paste_Here!A$2:A$600, 0)), ""), ""), "")</f>
        <v/>
      </c>
      <c r="FG582" s="47"/>
      <c r="FH582" s="2" t="str">
        <f>IFERROR(IF(B582&lt;&gt;"", IF(AND(INDEX(Paste_Here!AM$2:AM$600, MATCH(B582, Paste_Here!A$2:A$600, 0))&lt;&gt;"", ISNUMBER(VALUE(INDEX(Paste_Here!AM$2:AM$600, MATCH(B582, Paste_Here!A$2:A$600, 0))))), INDEX(Paste_Here!AM$2:AM$600, MATCH(B582, Paste_Here!A$2:A$600, 0)), ""), ""), "")</f>
        <v/>
      </c>
      <c r="FI582" s="47"/>
      <c r="FJ582" s="47"/>
      <c r="FK582" s="2" t="str">
        <f t="shared" ref="FK582:FK600" si="59">B582</f>
        <v/>
      </c>
      <c r="FL582" s="47"/>
      <c r="FM582" s="2" t="str">
        <f>IFERROR(IF(B582&lt;&gt;"", IF(ISNUMBER(VALUE(INDEX(Paste_Here!H$2:H$600, MATCH(B582, Paste_Here!A$2:A$600, 0)))), IF(VALUE(INDEX(Paste_Here!H$2:H$600, MATCH(B582, Paste_Here!A$2:A$600, 0)))=0, "No", IF(AND(VALUE(INDEX(Paste_Here!H$2:H$600, MATCH(B582, Paste_Here!A$2:A$600, 0)))&gt;=1, VALUE(INDEX(Paste_Here!H$2:H$600, MATCH(B582, Paste_Here!A$2:A$600, 0)))&lt;=4), VALUE(INDEX(Paste_Here!H$2:H$600, MATCH(B582, Paste_Here!A$2:A$600, 0))), "")), ""), ""), "")</f>
        <v/>
      </c>
      <c r="FN582" s="47"/>
      <c r="FO582" s="34" t="str">
        <f>IFERROR(IF(B582&lt;&gt;"", IF(ISNUMBER(VALUE(INDEX(Paste_Here!I$2:I$600, MATCH(B582, Paste_Here!A$2:A$600, 0)))), IF(VALUE(INDEX(Paste_Here!I$2:I$600, MATCH(B582, Paste_Here!A$2:A$600, 0)))=0, "No", IF(AND(VALUE(INDEX(Paste_Here!I$2:I$600, MATCH(B582, Paste_Here!A$2:A$600, 0)))&gt;=1, VALUE(INDEX(Paste_Here!I$2:I$600, MATCH(B582, Paste_Here!A$2:A$600, 0)))&lt;=4), VALUE(INDEX(Paste_Here!I$2:I$600, MATCH(B582, Paste_Here!A$2:A$600, 0))), "")), ""), ""), "")</f>
        <v/>
      </c>
      <c r="FP582" s="47"/>
      <c r="FQ582" s="2"/>
      <c r="FR582" s="47"/>
      <c r="FS582" s="2"/>
      <c r="FT582" s="47"/>
      <c r="FU582" s="2"/>
      <c r="FV582" s="47"/>
      <c r="FW582" s="2"/>
      <c r="FX582" s="47"/>
      <c r="FY582" s="2"/>
      <c r="FZ582" s="47"/>
      <c r="GA582" s="2"/>
      <c r="GB582" s="47"/>
      <c r="GU582" s="2"/>
      <c r="GV582" s="47"/>
      <c r="GW582" s="2"/>
      <c r="GX582" s="47"/>
    </row>
    <row r="583" spans="1:206">
      <c r="A583" s="47"/>
      <c r="B583" s="2" t="str">
        <f t="shared" si="54"/>
        <v/>
      </c>
      <c r="C583" s="47"/>
      <c r="D583" s="2" t="str">
        <f>IFERROR(IF(B583&lt;&gt;"", IF(COUNTIF(INDEX(Paste_Here!N$2:O$600, MATCH(B583, Paste_Here!A$2:A$600, 0), 0), "yes") &gt; 0, "No", IF(COUNTIF(INDEX(Paste_Here!N$2:O$600, MATCH(B583, Paste_Here!A$2:A$600, 0), 0), "no") &gt; 0, "Yes", "")), ""), "")</f>
        <v/>
      </c>
      <c r="E583" s="47"/>
      <c r="F583" s="84" t="str">
        <f>IFERROR(IF(B583&lt;&gt;"", IF(AND(INDEX(Paste_Here!P$2:P$600, MATCH(B583, Paste_Here!A$2:A$600, 0))&lt;&gt;"", ISNUMBER(VALUE(INDEX(Paste_Here!P$2:P$600, MATCH(B583, Paste_Here!A$2:A$600, 0))))), INDEX(Paste_Here!P$2:P$600, MATCH(B583, Paste_Here!A$2:A$600, 0)), ""), ""), "")</f>
        <v/>
      </c>
      <c r="G583" s="47"/>
      <c r="H583" s="2" t="str">
        <f>IFERROR(IF(B583&lt;&gt;"", IF(ISNUMBER(SEARCH("highrisk", LOWER(INDEX(Paste_Here!Q$2:Q$600, MATCH(B583, Paste_Here!A$2:A$600, 0))))), "High Risk", IF(ISNUMBER(SEARCH("lowrisk", LOWER(INDEX(Paste_Here!Q$2:Q$600, MATCH(B583, Paste_Here!A$2:A$600, 0))))), "Low Risk", IF(ISNUMBER(SEARCH("somerisk", LOWER(INDEX(Paste_Here!Q$2:Q$600, MATCH(B583, Paste_Here!A$2:A$600, 0))))), "Some Risk", ""))), ""), "")</f>
        <v/>
      </c>
      <c r="I583" s="47"/>
      <c r="J583" s="2"/>
      <c r="K583" s="47"/>
      <c r="L583" s="2"/>
      <c r="M583" s="47"/>
      <c r="N583" s="2"/>
      <c r="O583" s="47"/>
      <c r="P583" s="2" t="str">
        <f>IFERROR(IF(B583&lt;&gt;"", IF(AND(ISNUMBER(VALUE(INDEX(Paste_Here!R$2:R$600, MATCH(B583, Paste_Here!A$2:A$600, 0)))), INDEX(Paste_Here!R$2:R$600, MATCH(B583, Paste_Here!A$2:A$600, 0)) &lt;&gt; ""), VALUE(INDEX(Paste_Here!R$2:R$600, MATCH(B583, Paste_Here!A$2:A$600, 0))), ""), ""), "")</f>
        <v/>
      </c>
      <c r="Q583" s="47"/>
      <c r="R583" s="2"/>
      <c r="S583" s="47"/>
      <c r="W583" s="47"/>
      <c r="X583" s="2"/>
      <c r="Y583" s="47"/>
      <c r="Z583" s="2" t="str">
        <f>IFERROR(IF(B583&lt;&gt;"", IF(AND(INDEX(Paste_Here!S$2:S$600, MATCH(B583, Paste_Here!A$2:A$600, 0))&lt;&gt;"", ISNUMBER(VALUE(INDEX(Paste_Here!S$2:S$600, MATCH(B583, Paste_Here!A$2:A$600, 0))))), INDEX(Paste_Here!S$2:S$600, MATCH(B583, Paste_Here!A$2:A$600, 0)), ""), ""), "")</f>
        <v/>
      </c>
      <c r="AA583" s="47"/>
      <c r="AB583" s="2" t="str">
        <f>IFERROR(IF(B583&lt;&gt;"", IF(ISNUMBER(SEARCH("highrisk", LOWER(INDEX(Paste_Here!T$2:T$600, MATCH(B583, Paste_Here!A$2:A$600, 0))))), "High Risk", IF(ISNUMBER(SEARCH("lowrisk", LOWER(INDEX(Paste_Here!T$2:T$600, MATCH(B583, Paste_Here!A$2:A$600, 0))))), "Low Risk", IF(ISNUMBER(SEARCH("somerisk", LOWER(INDEX(Paste_Here!T$2:T$600, MATCH(B583, Paste_Here!A$2:A$600, 0))))), "Some Risk", IF(ISNUMBER(SEARCH("OT", LOWER(INDEX(Paste_Here!T$2:T$600, MATCH(B583, Paste_Here!A$2:A$600, 0))))), "On Track", "")))), ""), "")</f>
        <v/>
      </c>
      <c r="AC583" s="47"/>
      <c r="AD583" s="2"/>
      <c r="AE583" s="47"/>
      <c r="AF583" s="2"/>
      <c r="AG583" s="47"/>
      <c r="AH583" s="2"/>
      <c r="AI583" s="47"/>
      <c r="AJ583" s="2" t="str" cm="1">
        <f t="array" aca="1" ref="AJ583" ca="1">IFERROR(IF(ISNUMBER(SEARCH("BR", INDEX(Paste_Here!AB$2:AB$210, MATCH(B583, Paste_Here!A$2:A$210, 0)))), -1, 1) * VALUE(_xlfn.TEXTJOIN("", TRUE, IF(ISNUMBER(--MID(INDEX(Paste_Here!AB$2:AB$210, MATCH(B583, Paste_Here!A$2:A$210, 0)), ROW(INDIRECT("1:"&amp;LEN(INDEX(Paste_Here!AB$2:AB$210, MATCH(B583, Paste_Here!A$2:A$210, 0))))), 1)), MID(INDEX(Paste_Here!AB$2:AB$210, MATCH(B583, Paste_Here!A$2:A$210, 0)), ROW(INDIRECT("1:"&amp;LEN(INDEX(Paste_Here!AB$2:AB$210, MATCH(B583, Paste_Here!A$2:A$210, 0))))), 1), ""))), "")</f>
        <v/>
      </c>
      <c r="AK583" s="47"/>
      <c r="AL583" s="34" t="str">
        <f>IFERROR(IF(B583&lt;&gt;"", IF(AND(INDEX(Paste_Here!AF$2:AF$600, MATCH(B583, Paste_Here!A$2:A$600, 0))&lt;&gt;"", ISNUMBER(VALUE(INDEX(Paste_Here!AF$2:AF$600, MATCH(B583, Paste_Here!A$2:A$600, 0))))), INDEX(Paste_Here!AF$2:AF$600, MATCH(B583, Paste_Here!A$2:A$600, 0)), ""), ""), "")</f>
        <v/>
      </c>
      <c r="AM583" s="47"/>
      <c r="AN583" s="47"/>
      <c r="AO583" s="2" t="str">
        <f t="shared" si="55"/>
        <v/>
      </c>
      <c r="AP583" s="47"/>
      <c r="AQ583" s="34" t="str">
        <f>IFERROR(IF(B583&lt;&gt;"", IF(COUNTIF(INDEX(Paste_Here!X$2:Y$600, MATCH(B583, Paste_Here!A$2:A$600, 0), 0), "yes") &gt; 0, "No", IF(COUNTIF(INDEX(Paste_Here!X$2:Y$600, MATCH(B583, Paste_Here!A$2:A$600, 0), 0), "no") &gt; 0, "Yes", "")), ""), "")</f>
        <v/>
      </c>
      <c r="AR583" s="47"/>
      <c r="AS583" s="34" t="str">
        <f>IFERROR(IF(B583&lt;&gt;"", IF(AND(INDEX(Paste_Here!U$2:U$600, MATCH(B583, Paste_Here!A$2:A$600, 0))&lt;&gt;"", ISNUMBER(VALUE(INDEX(Paste_Here!U$2:U$600, MATCH(B583, Paste_Here!A$2:A$600, 0))))), INDEX(Paste_Here!U$2:U$600, MATCH(B583, Paste_Here!A$2:A$600, 0)), ""), ""), "")</f>
        <v/>
      </c>
      <c r="AT583" s="47"/>
      <c r="AU583" s="34" t="str">
        <f>IFERROR(IF(B583&lt;&gt;"", IF(ISNUMBER(SEARCH("highrisk", LOWER(INDEX(Paste_Here!V$2:V$600, MATCH(B583, Paste_Here!A$2:A$600, 0))))), "High Risk", IF(ISNUMBER(SEARCH("lowrisk", LOWER(INDEX(Paste_Here!V$2:V$600, MATCH(B583, Paste_Here!A$2:A$600, 0))))), "Low Risk", IF(ISNUMBER(SEARCH("somerisk", LOWER(INDEX(Paste_Here!V$2:V$600, MATCH(B583, Paste_Here!A$2:A$600, 0))))), "Some Risk", ""))), ""), "")</f>
        <v/>
      </c>
      <c r="AV583" s="47"/>
      <c r="AW583" s="34" t="str">
        <f>IFERROR(IF(B583&lt;&gt;"", IF(AND(ISNUMBER(VALUE(INDEX(Paste_Here!W$2:W$600, MATCH(B583, Paste_Here!A$2:A$600, 0)))), INDEX(Paste_Here!W$2:W$600, MATCH(B583, Paste_Here!A$2:A$600, 0)) &lt;&gt; ""), VALUE(INDEX(Paste_Here!W$2:W$600, MATCH(B583, Paste_Here!A$2:A$600, 0))), ""), ""), "")</f>
        <v/>
      </c>
      <c r="AX583" s="47"/>
      <c r="BA583" s="2" t="str">
        <f>IFERROR(IF(B583&lt;&gt;"", IF(AND(INDEX(Paste_Here!AI$2:AI$600, MATCH(B583, Paste_Here!A$2:A$600, 0))&lt;&gt;"", ISNUMBER(VALUE(INDEX(Paste_Here!AI$2:AI$600, MATCH(B583, Paste_Here!A$2:A$600, 0))))), INDEX(Paste_Here!AI$2:AI$600, MATCH(B583, Paste_Here!A$2:A$600, 0)), ""), ""), "")</f>
        <v/>
      </c>
      <c r="BB583" s="47"/>
      <c r="BC583" s="34" t="str">
        <f>IFERROR(IF(B583&lt;&gt;"", IF(ISNUMBER(SEARCH("highrisk", LOWER(INDEX(Paste_Here!AJ$2:AJ$600, MATCH(B583, Paste_Here!A$2:A$600, 0))))), "High Risk", IF(ISNUMBER(SEARCH("lowrisk", LOWER(INDEX(Paste_Here!AJ$2:AJ$600, MATCH(B583, Paste_Here!A$2:A$600, 0))))), "Low Risk", IF(ISNUMBER(SEARCH("somerisk", LOWER(INDEX(Paste_Here!AJ$2:AJ$600, MATCH(B583, Paste_Here!A$2:A$600, 0))))), "Some Risk", IF(ISNUMBER(SEARCH("OT", LOWER(INDEX(Paste_Here!AJ$2:AJ$600, MATCH(B583, Paste_Here!A$2:A$600, 0))))), "On Track", "")))), ""), "")</f>
        <v/>
      </c>
      <c r="BD583" s="47"/>
      <c r="BE583" s="34" t="str">
        <f>IFERROR(IF(B583&lt;&gt;"", IF(AND(INDEX(Paste_Here!AK$2:AK$600, MATCH(B583, Paste_Here!A$2:A$600, 0))&lt;&gt;"", ISNUMBER(VALUE(INDEX(Paste_Here!AK$2:AK$600, MATCH(B583, Paste_Here!A$2:A$600, 0))))), INDEX(Paste_Here!AK$2:AK$600, MATCH(B583, Paste_Here!A$2:A$600, 0)), ""), ""), "")</f>
        <v/>
      </c>
      <c r="BF583" s="47"/>
      <c r="BG583" s="34" t="str" cm="1">
        <f t="array" aca="1" ref="BG583" ca="1">IFERROR(IF(B583&lt;&gt;"", IF(INDEX(Paste_Here!AE$2:AE$600, MATCH(B583, Paste_Here!A$2:A$600, 0))&lt;&gt;"", IF(LEFT(INDEX(Paste_Here!AE$2:AE$600, MATCH(B583, Paste_Here!A$2:A$600, 0)), 2)="EM", -1, 1) * VALUE(_xlfn.TEXTJOIN("", TRUE, IF(ISNUMBER(MID(INDEX(Paste_Here!AE$2:AE$600, MATCH(B583, Paste_Here!A$2:A$600, 0)), ROW(INDIRECT("1:"&amp;LEN(INDEX(Paste_Here!AE$2:AE$600, MATCH(B583, Paste_Here!A$2:A$600, 0))))), 1)*1), MID(INDEX(Paste_Here!AE$2:AE$600, MATCH(B583, Paste_Here!A$2:A$600, 0)), ROW(INDIRECT("1:"&amp;LEN(INDEX(Paste_Here!AE$2:AE$600, MATCH(B583, Paste_Here!A$2:A$600, 0))))), 1), ""))), ""), ""), "")</f>
        <v/>
      </c>
      <c r="BH583" s="47"/>
      <c r="BJ583" s="47"/>
      <c r="BK583" s="2" t="str">
        <f t="shared" si="56"/>
        <v/>
      </c>
      <c r="BL583" s="47"/>
      <c r="BM583" s="34" t="str">
        <f>IFERROR(IF(B583&lt;&gt;"", IF(AND(INDEX(Paste_Here!Z$2:Z$600, MATCH(B583, Paste_Here!A$2:A$600, 0))&lt;&gt;"", ISNUMBER(VALUE(INDEX(Paste_Here!Z$2:Z$600, MATCH(B583, Paste_Here!A$2:A$600, 0))))), INDEX(Paste_Here!Z$2:Z$600, MATCH(B583, Paste_Here!A$2:A$600, 0)), ""), ""), "")</f>
        <v/>
      </c>
      <c r="BN583" s="47"/>
      <c r="BO583" s="34" t="str">
        <f>IFERROR(IF(B583&lt;&gt;"", IF(ISNUMBER(SEARCH("highrisk", LOWER(INDEX(Paste_Here!AA$2:AA$600, MATCH(B583, Paste_Here!A$2:A$600, 0))))), "High Risk", IF(ISNUMBER(SEARCH("lowrisk", LOWER(INDEX(Paste_Here!AA$2:AA$600, MATCH(B583, Paste_Here!A$2:A$600, 0))))), "Low Risk", IF(ISNUMBER(SEARCH("somerisk", LOWER(INDEX(Paste_Here!AA$2:AA$600, MATCH(B583, Paste_Here!A$2:A$600, 0))))), "Some Risk", IF(ISNUMBER(SEARCH("OT", LOWER(INDEX(Paste_Here!AA$2:AA$600, MATCH(B583, Paste_Here!A$2:A$600, 0))))), "On Track", "")))), ""), "")</f>
        <v/>
      </c>
      <c r="BP583" s="47"/>
      <c r="BQ583" s="34" t="str">
        <f>IFERROR(IF(B583&lt;&gt;"", IF(AND(INDEX(Paste_Here!AC$2:AC$600, MATCH(B583, Paste_Here!A$2:A$600, 0))&lt;&gt;"", ISNUMBER(VALUE(INDEX(Paste_Here!AC$2:AC$600, MATCH(B583, Paste_Here!A$2:A$600, 0))))), INDEX(Paste_Here!AC$2:AC$600, MATCH(B583, Paste_Here!A$2:A$600, 0)), ""), ""), "")</f>
        <v/>
      </c>
      <c r="BR583" s="47"/>
      <c r="BS583" s="34" t="str">
        <f>IFERROR(IF(B583&lt;&gt;"", IF(ISNUMBER(SEARCH("highrisk", LOWER(INDEX(Paste_Here!AD$2:AD$600, MATCH(B583, Paste_Here!A$2:A$600, 0))))), "High Risk", IF(ISNUMBER(SEARCH("lowrisk", LOWER(INDEX(Paste_Here!AD$2:AD$600, MATCH(B583, Paste_Here!A$2:A$600, 0))))), "Low Risk", IF(ISNUMBER(SEARCH("somerisk", LOWER(INDEX(Paste_Here!AD$2:AD$600, MATCH(B583, Paste_Here!A$2:A$600, 0))))), "Some Risk", IF(ISNUMBER(SEARCH("OT", LOWER(INDEX(Paste_Here!AD$2:AD$600, MATCH(B583, Paste_Here!A$2:A$600, 0))))), "On Track", "")))), ""), "")</f>
        <v/>
      </c>
      <c r="BT583" s="47"/>
      <c r="BU583" s="34"/>
      <c r="BV583" s="47"/>
      <c r="BW583" s="34"/>
      <c r="BX583" s="47"/>
      <c r="BY583" s="34"/>
      <c r="BZ583" s="47"/>
      <c r="CA583" s="34"/>
      <c r="CB583" s="49"/>
      <c r="DT583" s="47"/>
      <c r="DU583" s="47"/>
      <c r="DV583" s="2" t="str">
        <f t="shared" si="57"/>
        <v/>
      </c>
      <c r="DW583" s="47"/>
      <c r="DX583" s="2" t="str">
        <f>IFERROR(IF(B583&lt;&gt;"", IF(ISNUMBER(SEARCH("s", LOWER(INDEX(Paste_Here!M$2:M$600, MATCH(B583, Paste_Here!A$2:A$600, 0))))), "Yes", IF(INDEX(Paste_Here!M$2:M$600, MATCH(B583, Paste_Here!A$2:A$600, 0))&lt;&gt;"", "No", "")), ""), "")</f>
        <v/>
      </c>
      <c r="DY583" s="47"/>
      <c r="DZ583" s="2" t="str">
        <f>IFERROR(IF(B583&lt;&gt;"", IF(ISNUMBER(SEARCH("yes", LOWER(INDEX(Paste_Here!F$2:F$600, MATCH(B583, Paste_Here!A$2:A$600, 0))))), "Yes", IF(ISNUMBER(SEARCH("no", LOWER(INDEX(Paste_Here!F$2:F$600, MATCH(B583, Paste_Here!A$2:A$600, 0))))), "No", "")), ""), "")</f>
        <v/>
      </c>
      <c r="EA583" s="47"/>
      <c r="EB583" s="2" t="str">
        <f>IFERROR(IF(B583&lt;&gt;"", IF(ISNUMBER(SEARCH("english language learner", LOWER(INDEX(Paste_Here!C$2:C$600, MATCH(B583, Paste_Here!A$2:A$600, 0))))), "Yes", ""), ""), "")</f>
        <v/>
      </c>
      <c r="EC583" s="47"/>
      <c r="ED583" s="2" t="str">
        <f>IFERROR(IF(B583&lt;&gt;"", IF(OR(ISNUMBER(SEARCH("b", LOWER(INDEX(Paste_Here!K$2:K$600, MATCH(B583, Paste_Here!A$2:A$600, 0))))), ISNUMBER(SEARCH("h", LOWER(INDEX(Paste_Here!K$2:K$600, MATCH(B583, Paste_Here!A$2:A$600, 0))))), ISNUMBER(SEARCH("i", LOWER(INDEX(Paste_Here!K$2:K$600, MATCH(B583, Paste_Here!A$2:A$600, 0)))))), "Yes", IF(INDEX(Paste_Here!K$2:K$600, MATCH(B583, Paste_Here!A$2:A$600, 0))&lt;&gt;"", "No", "")), ""), "")</f>
        <v/>
      </c>
      <c r="EE583" s="47"/>
      <c r="EF583" s="34" t="str">
        <f>IFERROR(IF(B583&lt;&gt;"", IF(ISNUMBER(SEARCH("yes", LOWER(INDEX(Paste_Here!L$2:L$600, MATCH(B583, Paste_Here!A$2:A$600, 0))))), "Yes", IF(ISNUMBER(SEARCH("no", LOWER(INDEX(Paste_Here!L$2:L$600, MATCH(B583, Paste_Here!A$2:A$600, 0))))), "No", "")), ""), "")</f>
        <v/>
      </c>
      <c r="EG583" s="47"/>
      <c r="EH583" s="2" t="str">
        <f>IFERROR(IF(B583&lt;&gt;"", IF(ISNUMBER(SEARCH("transitional 2", LOWER(INDEX(Paste_Here!C$2:C$600, MATCH(B583, Paste_Here!A$2:A$600, 0))))), "T2", IF(ISNUMBER(SEARCH("transitional 1", LOWER(INDEX(Paste_Here!C$2:C$600, MATCH(B583, Paste_Here!A$2:A$600, 0))))), "T1", IF(ISNUMBER(SEARCH("waived ell services", LOWER(INDEX(Paste_Here!C$2:C$600, MATCH(B583, Paste_Here!A$2:A$600, 0))))), "W", ""))), ""), "")</f>
        <v/>
      </c>
      <c r="EI583" s="47"/>
      <c r="EJ583" s="2" t="str">
        <f>IFERROR(IF(B583&lt;&gt;"", IF(AND(INDEX(Paste_Here!AG$2:AG$600, MATCH(B583, Paste_Here!A$2:A$600, 0))&lt;&gt;"", ISNUMBER(VALUE(INDEX(Paste_Here!AG$2:AG$600, MATCH(B583, Paste_Here!A$2:A$600, 0))))), INDEX(Paste_Here!AG$2:AG$600, MATCH(B583, Paste_Here!A$2:A$600, 0)), ""), ""), "")</f>
        <v/>
      </c>
      <c r="EK583" s="47"/>
      <c r="EL583" s="2" t="str">
        <f>IFERROR(IF(B583&lt;&gt;"", IF(AND(INDEX(Paste_Here!AL$2:AL$600, MATCH(B583, Paste_Here!A$2:A$600, 0))&lt;&gt;"", ISNUMBER(VALUE(INDEX(Paste_Here!AL$2:AL$600, MATCH(B583, Paste_Here!A$2:A$600, 0))))), INDEX(Paste_Here!AL$2:AL$600, MATCH(B583, Paste_Here!A$2:A$600, 0)), ""), ""), "")</f>
        <v/>
      </c>
      <c r="EM583" s="47"/>
      <c r="FA583" s="4" t="str" cm="1">
        <f t="array" ref="FA583">IFERROR(INDEX(Paste_Here!$B$2:$B$600, MATCH(0, COUNTIF(FA$4:FA582, Paste_Here!$B$2:$B$600) + IF(Paste_Here!$B$2:$B$600="", 1, 0), 0)), "")</f>
        <v/>
      </c>
      <c r="FB583" s="4" t="str">
        <f>IF(FA583&lt;&gt;"", INDEX(Paste_Here!$A$2:$A$600, MATCH(FA583, Paste_Here!$B$2:$B$600, 0)), "")</f>
        <v/>
      </c>
      <c r="FC583" s="4" t="str">
        <f t="shared" si="58"/>
        <v/>
      </c>
      <c r="FD583" s="4" t="str" cm="1">
        <f t="array" ref="FD583">IFERROR(INDEX($FC$5:$FC$600, MATCH(SMALL(IF($FC$5:$FC$600&lt;&gt;"", COUNTIF($FC$5:$FC$600, "&lt;"&amp;$FC$5:$FC$600)+1), ROW()-ROW($FD$5)+1), COUNTIF($FC$5:$FC$600, "&lt;"&amp;$FC$5:$FC$600)+1, 0)), "")</f>
        <v/>
      </c>
      <c r="FF583" s="2" t="str">
        <f>IFERROR(IF(B583&lt;&gt;"", IF(AND(INDEX(Paste_Here!AH$2:AH$600, MATCH(B583, Paste_Here!A$2:A$600, 0))&lt;&gt;"", ISNUMBER(VALUE(INDEX(Paste_Here!AH$2:AH$600, MATCH(B583, Paste_Here!A$2:A$600, 0))))), INDEX(Paste_Here!AH$2:AH$600, MATCH(B583, Paste_Here!A$2:A$600, 0)), ""), ""), "")</f>
        <v/>
      </c>
      <c r="FG583" s="47"/>
      <c r="FH583" s="2" t="str">
        <f>IFERROR(IF(B583&lt;&gt;"", IF(AND(INDEX(Paste_Here!AM$2:AM$600, MATCH(B583, Paste_Here!A$2:A$600, 0))&lt;&gt;"", ISNUMBER(VALUE(INDEX(Paste_Here!AM$2:AM$600, MATCH(B583, Paste_Here!A$2:A$600, 0))))), INDEX(Paste_Here!AM$2:AM$600, MATCH(B583, Paste_Here!A$2:A$600, 0)), ""), ""), "")</f>
        <v/>
      </c>
      <c r="FI583" s="47"/>
      <c r="FJ583" s="47"/>
      <c r="FK583" s="2" t="str">
        <f t="shared" si="59"/>
        <v/>
      </c>
      <c r="FL583" s="47"/>
      <c r="FM583" s="2" t="str">
        <f>IFERROR(IF(B583&lt;&gt;"", IF(ISNUMBER(VALUE(INDEX(Paste_Here!H$2:H$600, MATCH(B583, Paste_Here!A$2:A$600, 0)))), IF(VALUE(INDEX(Paste_Here!H$2:H$600, MATCH(B583, Paste_Here!A$2:A$600, 0)))=0, "No", IF(AND(VALUE(INDEX(Paste_Here!H$2:H$600, MATCH(B583, Paste_Here!A$2:A$600, 0)))&gt;=1, VALUE(INDEX(Paste_Here!H$2:H$600, MATCH(B583, Paste_Here!A$2:A$600, 0)))&lt;=4), VALUE(INDEX(Paste_Here!H$2:H$600, MATCH(B583, Paste_Here!A$2:A$600, 0))), "")), ""), ""), "")</f>
        <v/>
      </c>
      <c r="FN583" s="47"/>
      <c r="FO583" s="34" t="str">
        <f>IFERROR(IF(B583&lt;&gt;"", IF(ISNUMBER(VALUE(INDEX(Paste_Here!I$2:I$600, MATCH(B583, Paste_Here!A$2:A$600, 0)))), IF(VALUE(INDEX(Paste_Here!I$2:I$600, MATCH(B583, Paste_Here!A$2:A$600, 0)))=0, "No", IF(AND(VALUE(INDEX(Paste_Here!I$2:I$600, MATCH(B583, Paste_Here!A$2:A$600, 0)))&gt;=1, VALUE(INDEX(Paste_Here!I$2:I$600, MATCH(B583, Paste_Here!A$2:A$600, 0)))&lt;=4), VALUE(INDEX(Paste_Here!I$2:I$600, MATCH(B583, Paste_Here!A$2:A$600, 0))), "")), ""), ""), "")</f>
        <v/>
      </c>
      <c r="FP583" s="47"/>
      <c r="FQ583" s="2"/>
      <c r="FR583" s="47"/>
      <c r="FS583" s="2"/>
      <c r="FT583" s="47"/>
      <c r="FU583" s="2"/>
      <c r="FV583" s="47"/>
      <c r="FW583" s="2"/>
      <c r="FX583" s="47"/>
      <c r="FY583" s="2"/>
      <c r="FZ583" s="47"/>
      <c r="GA583" s="2"/>
      <c r="GB583" s="47"/>
      <c r="GU583" s="2"/>
      <c r="GV583" s="47"/>
      <c r="GW583" s="2"/>
      <c r="GX583" s="47"/>
    </row>
    <row r="584" spans="1:206">
      <c r="A584" s="47"/>
      <c r="B584" s="2" t="str">
        <f t="shared" si="54"/>
        <v/>
      </c>
      <c r="C584" s="47"/>
      <c r="D584" s="2" t="str">
        <f>IFERROR(IF(B584&lt;&gt;"", IF(COUNTIF(INDEX(Paste_Here!N$2:O$600, MATCH(B584, Paste_Here!A$2:A$600, 0), 0), "yes") &gt; 0, "No", IF(COUNTIF(INDEX(Paste_Here!N$2:O$600, MATCH(B584, Paste_Here!A$2:A$600, 0), 0), "no") &gt; 0, "Yes", "")), ""), "")</f>
        <v/>
      </c>
      <c r="E584" s="47"/>
      <c r="F584" s="84" t="str">
        <f>IFERROR(IF(B584&lt;&gt;"", IF(AND(INDEX(Paste_Here!P$2:P$600, MATCH(B584, Paste_Here!A$2:A$600, 0))&lt;&gt;"", ISNUMBER(VALUE(INDEX(Paste_Here!P$2:P$600, MATCH(B584, Paste_Here!A$2:A$600, 0))))), INDEX(Paste_Here!P$2:P$600, MATCH(B584, Paste_Here!A$2:A$600, 0)), ""), ""), "")</f>
        <v/>
      </c>
      <c r="G584" s="47"/>
      <c r="H584" s="2" t="str">
        <f>IFERROR(IF(B584&lt;&gt;"", IF(ISNUMBER(SEARCH("highrisk", LOWER(INDEX(Paste_Here!Q$2:Q$600, MATCH(B584, Paste_Here!A$2:A$600, 0))))), "High Risk", IF(ISNUMBER(SEARCH("lowrisk", LOWER(INDEX(Paste_Here!Q$2:Q$600, MATCH(B584, Paste_Here!A$2:A$600, 0))))), "Low Risk", IF(ISNUMBER(SEARCH("somerisk", LOWER(INDEX(Paste_Here!Q$2:Q$600, MATCH(B584, Paste_Here!A$2:A$600, 0))))), "Some Risk", ""))), ""), "")</f>
        <v/>
      </c>
      <c r="I584" s="47"/>
      <c r="J584" s="2"/>
      <c r="K584" s="47"/>
      <c r="L584" s="2"/>
      <c r="M584" s="47"/>
      <c r="N584" s="2"/>
      <c r="O584" s="47"/>
      <c r="P584" s="2" t="str">
        <f>IFERROR(IF(B584&lt;&gt;"", IF(AND(ISNUMBER(VALUE(INDEX(Paste_Here!R$2:R$600, MATCH(B584, Paste_Here!A$2:A$600, 0)))), INDEX(Paste_Here!R$2:R$600, MATCH(B584, Paste_Here!A$2:A$600, 0)) &lt;&gt; ""), VALUE(INDEX(Paste_Here!R$2:R$600, MATCH(B584, Paste_Here!A$2:A$600, 0))), ""), ""), "")</f>
        <v/>
      </c>
      <c r="Q584" s="47"/>
      <c r="R584" s="2"/>
      <c r="S584" s="47"/>
      <c r="W584" s="47"/>
      <c r="X584" s="2"/>
      <c r="Y584" s="47"/>
      <c r="Z584" s="2" t="str">
        <f>IFERROR(IF(B584&lt;&gt;"", IF(AND(INDEX(Paste_Here!S$2:S$600, MATCH(B584, Paste_Here!A$2:A$600, 0))&lt;&gt;"", ISNUMBER(VALUE(INDEX(Paste_Here!S$2:S$600, MATCH(B584, Paste_Here!A$2:A$600, 0))))), INDEX(Paste_Here!S$2:S$600, MATCH(B584, Paste_Here!A$2:A$600, 0)), ""), ""), "")</f>
        <v/>
      </c>
      <c r="AA584" s="47"/>
      <c r="AB584" s="2" t="str">
        <f>IFERROR(IF(B584&lt;&gt;"", IF(ISNUMBER(SEARCH("highrisk", LOWER(INDEX(Paste_Here!T$2:T$600, MATCH(B584, Paste_Here!A$2:A$600, 0))))), "High Risk", IF(ISNUMBER(SEARCH("lowrisk", LOWER(INDEX(Paste_Here!T$2:T$600, MATCH(B584, Paste_Here!A$2:A$600, 0))))), "Low Risk", IF(ISNUMBER(SEARCH("somerisk", LOWER(INDEX(Paste_Here!T$2:T$600, MATCH(B584, Paste_Here!A$2:A$600, 0))))), "Some Risk", IF(ISNUMBER(SEARCH("OT", LOWER(INDEX(Paste_Here!T$2:T$600, MATCH(B584, Paste_Here!A$2:A$600, 0))))), "On Track", "")))), ""), "")</f>
        <v/>
      </c>
      <c r="AC584" s="47"/>
      <c r="AD584" s="2"/>
      <c r="AE584" s="47"/>
      <c r="AF584" s="2"/>
      <c r="AG584" s="47"/>
      <c r="AH584" s="2"/>
      <c r="AI584" s="47"/>
      <c r="AJ584" s="2" t="str" cm="1">
        <f t="array" aca="1" ref="AJ584" ca="1">IFERROR(IF(ISNUMBER(SEARCH("BR", INDEX(Paste_Here!AB$2:AB$210, MATCH(B584, Paste_Here!A$2:A$210, 0)))), -1, 1) * VALUE(_xlfn.TEXTJOIN("", TRUE, IF(ISNUMBER(--MID(INDEX(Paste_Here!AB$2:AB$210, MATCH(B584, Paste_Here!A$2:A$210, 0)), ROW(INDIRECT("1:"&amp;LEN(INDEX(Paste_Here!AB$2:AB$210, MATCH(B584, Paste_Here!A$2:A$210, 0))))), 1)), MID(INDEX(Paste_Here!AB$2:AB$210, MATCH(B584, Paste_Here!A$2:A$210, 0)), ROW(INDIRECT("1:"&amp;LEN(INDEX(Paste_Here!AB$2:AB$210, MATCH(B584, Paste_Here!A$2:A$210, 0))))), 1), ""))), "")</f>
        <v/>
      </c>
      <c r="AK584" s="47"/>
      <c r="AL584" s="34" t="str">
        <f>IFERROR(IF(B584&lt;&gt;"", IF(AND(INDEX(Paste_Here!AF$2:AF$600, MATCH(B584, Paste_Here!A$2:A$600, 0))&lt;&gt;"", ISNUMBER(VALUE(INDEX(Paste_Here!AF$2:AF$600, MATCH(B584, Paste_Here!A$2:A$600, 0))))), INDEX(Paste_Here!AF$2:AF$600, MATCH(B584, Paste_Here!A$2:A$600, 0)), ""), ""), "")</f>
        <v/>
      </c>
      <c r="AM584" s="47"/>
      <c r="AN584" s="47"/>
      <c r="AO584" s="2" t="str">
        <f t="shared" si="55"/>
        <v/>
      </c>
      <c r="AP584" s="47"/>
      <c r="AQ584" s="34" t="str">
        <f>IFERROR(IF(B584&lt;&gt;"", IF(COUNTIF(INDEX(Paste_Here!X$2:Y$600, MATCH(B584, Paste_Here!A$2:A$600, 0), 0), "yes") &gt; 0, "No", IF(COUNTIF(INDEX(Paste_Here!X$2:Y$600, MATCH(B584, Paste_Here!A$2:A$600, 0), 0), "no") &gt; 0, "Yes", "")), ""), "")</f>
        <v/>
      </c>
      <c r="AR584" s="47"/>
      <c r="AS584" s="34" t="str">
        <f>IFERROR(IF(B584&lt;&gt;"", IF(AND(INDEX(Paste_Here!U$2:U$600, MATCH(B584, Paste_Here!A$2:A$600, 0))&lt;&gt;"", ISNUMBER(VALUE(INDEX(Paste_Here!U$2:U$600, MATCH(B584, Paste_Here!A$2:A$600, 0))))), INDEX(Paste_Here!U$2:U$600, MATCH(B584, Paste_Here!A$2:A$600, 0)), ""), ""), "")</f>
        <v/>
      </c>
      <c r="AT584" s="47"/>
      <c r="AU584" s="34" t="str">
        <f>IFERROR(IF(B584&lt;&gt;"", IF(ISNUMBER(SEARCH("highrisk", LOWER(INDEX(Paste_Here!V$2:V$600, MATCH(B584, Paste_Here!A$2:A$600, 0))))), "High Risk", IF(ISNUMBER(SEARCH("lowrisk", LOWER(INDEX(Paste_Here!V$2:V$600, MATCH(B584, Paste_Here!A$2:A$600, 0))))), "Low Risk", IF(ISNUMBER(SEARCH("somerisk", LOWER(INDEX(Paste_Here!V$2:V$600, MATCH(B584, Paste_Here!A$2:A$600, 0))))), "Some Risk", ""))), ""), "")</f>
        <v/>
      </c>
      <c r="AV584" s="47"/>
      <c r="AW584" s="34" t="str">
        <f>IFERROR(IF(B584&lt;&gt;"", IF(AND(ISNUMBER(VALUE(INDEX(Paste_Here!W$2:W$600, MATCH(B584, Paste_Here!A$2:A$600, 0)))), INDEX(Paste_Here!W$2:W$600, MATCH(B584, Paste_Here!A$2:A$600, 0)) &lt;&gt; ""), VALUE(INDEX(Paste_Here!W$2:W$600, MATCH(B584, Paste_Here!A$2:A$600, 0))), ""), ""), "")</f>
        <v/>
      </c>
      <c r="AX584" s="47"/>
      <c r="BA584" s="2" t="str">
        <f>IFERROR(IF(B584&lt;&gt;"", IF(AND(INDEX(Paste_Here!AI$2:AI$600, MATCH(B584, Paste_Here!A$2:A$600, 0))&lt;&gt;"", ISNUMBER(VALUE(INDEX(Paste_Here!AI$2:AI$600, MATCH(B584, Paste_Here!A$2:A$600, 0))))), INDEX(Paste_Here!AI$2:AI$600, MATCH(B584, Paste_Here!A$2:A$600, 0)), ""), ""), "")</f>
        <v/>
      </c>
      <c r="BB584" s="47"/>
      <c r="BC584" s="34" t="str">
        <f>IFERROR(IF(B584&lt;&gt;"", IF(ISNUMBER(SEARCH("highrisk", LOWER(INDEX(Paste_Here!AJ$2:AJ$600, MATCH(B584, Paste_Here!A$2:A$600, 0))))), "High Risk", IF(ISNUMBER(SEARCH("lowrisk", LOWER(INDEX(Paste_Here!AJ$2:AJ$600, MATCH(B584, Paste_Here!A$2:A$600, 0))))), "Low Risk", IF(ISNUMBER(SEARCH("somerisk", LOWER(INDEX(Paste_Here!AJ$2:AJ$600, MATCH(B584, Paste_Here!A$2:A$600, 0))))), "Some Risk", IF(ISNUMBER(SEARCH("OT", LOWER(INDEX(Paste_Here!AJ$2:AJ$600, MATCH(B584, Paste_Here!A$2:A$600, 0))))), "On Track", "")))), ""), "")</f>
        <v/>
      </c>
      <c r="BD584" s="47"/>
      <c r="BE584" s="34" t="str">
        <f>IFERROR(IF(B584&lt;&gt;"", IF(AND(INDEX(Paste_Here!AK$2:AK$600, MATCH(B584, Paste_Here!A$2:A$600, 0))&lt;&gt;"", ISNUMBER(VALUE(INDEX(Paste_Here!AK$2:AK$600, MATCH(B584, Paste_Here!A$2:A$600, 0))))), INDEX(Paste_Here!AK$2:AK$600, MATCH(B584, Paste_Here!A$2:A$600, 0)), ""), ""), "")</f>
        <v/>
      </c>
      <c r="BF584" s="47"/>
      <c r="BG584" s="34" t="str" cm="1">
        <f t="array" aca="1" ref="BG584" ca="1">IFERROR(IF(B584&lt;&gt;"", IF(INDEX(Paste_Here!AE$2:AE$600, MATCH(B584, Paste_Here!A$2:A$600, 0))&lt;&gt;"", IF(LEFT(INDEX(Paste_Here!AE$2:AE$600, MATCH(B584, Paste_Here!A$2:A$600, 0)), 2)="EM", -1, 1) * VALUE(_xlfn.TEXTJOIN("", TRUE, IF(ISNUMBER(MID(INDEX(Paste_Here!AE$2:AE$600, MATCH(B584, Paste_Here!A$2:A$600, 0)), ROW(INDIRECT("1:"&amp;LEN(INDEX(Paste_Here!AE$2:AE$600, MATCH(B584, Paste_Here!A$2:A$600, 0))))), 1)*1), MID(INDEX(Paste_Here!AE$2:AE$600, MATCH(B584, Paste_Here!A$2:A$600, 0)), ROW(INDIRECT("1:"&amp;LEN(INDEX(Paste_Here!AE$2:AE$600, MATCH(B584, Paste_Here!A$2:A$600, 0))))), 1), ""))), ""), ""), "")</f>
        <v/>
      </c>
      <c r="BH584" s="47"/>
      <c r="BJ584" s="47"/>
      <c r="BK584" s="2" t="str">
        <f t="shared" si="56"/>
        <v/>
      </c>
      <c r="BL584" s="47"/>
      <c r="BM584" s="34" t="str">
        <f>IFERROR(IF(B584&lt;&gt;"", IF(AND(INDEX(Paste_Here!Z$2:Z$600, MATCH(B584, Paste_Here!A$2:A$600, 0))&lt;&gt;"", ISNUMBER(VALUE(INDEX(Paste_Here!Z$2:Z$600, MATCH(B584, Paste_Here!A$2:A$600, 0))))), INDEX(Paste_Here!Z$2:Z$600, MATCH(B584, Paste_Here!A$2:A$600, 0)), ""), ""), "")</f>
        <v/>
      </c>
      <c r="BN584" s="47"/>
      <c r="BO584" s="34" t="str">
        <f>IFERROR(IF(B584&lt;&gt;"", IF(ISNUMBER(SEARCH("highrisk", LOWER(INDEX(Paste_Here!AA$2:AA$600, MATCH(B584, Paste_Here!A$2:A$600, 0))))), "High Risk", IF(ISNUMBER(SEARCH("lowrisk", LOWER(INDEX(Paste_Here!AA$2:AA$600, MATCH(B584, Paste_Here!A$2:A$600, 0))))), "Low Risk", IF(ISNUMBER(SEARCH("somerisk", LOWER(INDEX(Paste_Here!AA$2:AA$600, MATCH(B584, Paste_Here!A$2:A$600, 0))))), "Some Risk", IF(ISNUMBER(SEARCH("OT", LOWER(INDEX(Paste_Here!AA$2:AA$600, MATCH(B584, Paste_Here!A$2:A$600, 0))))), "On Track", "")))), ""), "")</f>
        <v/>
      </c>
      <c r="BP584" s="47"/>
      <c r="BQ584" s="34" t="str">
        <f>IFERROR(IF(B584&lt;&gt;"", IF(AND(INDEX(Paste_Here!AC$2:AC$600, MATCH(B584, Paste_Here!A$2:A$600, 0))&lt;&gt;"", ISNUMBER(VALUE(INDEX(Paste_Here!AC$2:AC$600, MATCH(B584, Paste_Here!A$2:A$600, 0))))), INDEX(Paste_Here!AC$2:AC$600, MATCH(B584, Paste_Here!A$2:A$600, 0)), ""), ""), "")</f>
        <v/>
      </c>
      <c r="BR584" s="47"/>
      <c r="BS584" s="34" t="str">
        <f>IFERROR(IF(B584&lt;&gt;"", IF(ISNUMBER(SEARCH("highrisk", LOWER(INDEX(Paste_Here!AD$2:AD$600, MATCH(B584, Paste_Here!A$2:A$600, 0))))), "High Risk", IF(ISNUMBER(SEARCH("lowrisk", LOWER(INDEX(Paste_Here!AD$2:AD$600, MATCH(B584, Paste_Here!A$2:A$600, 0))))), "Low Risk", IF(ISNUMBER(SEARCH("somerisk", LOWER(INDEX(Paste_Here!AD$2:AD$600, MATCH(B584, Paste_Here!A$2:A$600, 0))))), "Some Risk", IF(ISNUMBER(SEARCH("OT", LOWER(INDEX(Paste_Here!AD$2:AD$600, MATCH(B584, Paste_Here!A$2:A$600, 0))))), "On Track", "")))), ""), "")</f>
        <v/>
      </c>
      <c r="BT584" s="47"/>
      <c r="BU584" s="34"/>
      <c r="BV584" s="47"/>
      <c r="BW584" s="34"/>
      <c r="BX584" s="47"/>
      <c r="BY584" s="34"/>
      <c r="BZ584" s="47"/>
      <c r="CA584" s="34"/>
      <c r="CB584" s="49"/>
      <c r="DT584" s="47"/>
      <c r="DU584" s="47"/>
      <c r="DV584" s="2" t="str">
        <f t="shared" si="57"/>
        <v/>
      </c>
      <c r="DW584" s="47"/>
      <c r="DX584" s="2" t="str">
        <f>IFERROR(IF(B584&lt;&gt;"", IF(ISNUMBER(SEARCH("s", LOWER(INDEX(Paste_Here!M$2:M$600, MATCH(B584, Paste_Here!A$2:A$600, 0))))), "Yes", IF(INDEX(Paste_Here!M$2:M$600, MATCH(B584, Paste_Here!A$2:A$600, 0))&lt;&gt;"", "No", "")), ""), "")</f>
        <v/>
      </c>
      <c r="DY584" s="47"/>
      <c r="DZ584" s="2" t="str">
        <f>IFERROR(IF(B584&lt;&gt;"", IF(ISNUMBER(SEARCH("yes", LOWER(INDEX(Paste_Here!F$2:F$600, MATCH(B584, Paste_Here!A$2:A$600, 0))))), "Yes", IF(ISNUMBER(SEARCH("no", LOWER(INDEX(Paste_Here!F$2:F$600, MATCH(B584, Paste_Here!A$2:A$600, 0))))), "No", "")), ""), "")</f>
        <v/>
      </c>
      <c r="EA584" s="47"/>
      <c r="EB584" s="2" t="str">
        <f>IFERROR(IF(B584&lt;&gt;"", IF(ISNUMBER(SEARCH("english language learner", LOWER(INDEX(Paste_Here!C$2:C$600, MATCH(B584, Paste_Here!A$2:A$600, 0))))), "Yes", ""), ""), "")</f>
        <v/>
      </c>
      <c r="EC584" s="47"/>
      <c r="ED584" s="2" t="str">
        <f>IFERROR(IF(B584&lt;&gt;"", IF(OR(ISNUMBER(SEARCH("b", LOWER(INDEX(Paste_Here!K$2:K$600, MATCH(B584, Paste_Here!A$2:A$600, 0))))), ISNUMBER(SEARCH("h", LOWER(INDEX(Paste_Here!K$2:K$600, MATCH(B584, Paste_Here!A$2:A$600, 0))))), ISNUMBER(SEARCH("i", LOWER(INDEX(Paste_Here!K$2:K$600, MATCH(B584, Paste_Here!A$2:A$600, 0)))))), "Yes", IF(INDEX(Paste_Here!K$2:K$600, MATCH(B584, Paste_Here!A$2:A$600, 0))&lt;&gt;"", "No", "")), ""), "")</f>
        <v/>
      </c>
      <c r="EE584" s="47"/>
      <c r="EF584" s="34" t="str">
        <f>IFERROR(IF(B584&lt;&gt;"", IF(ISNUMBER(SEARCH("yes", LOWER(INDEX(Paste_Here!L$2:L$600, MATCH(B584, Paste_Here!A$2:A$600, 0))))), "Yes", IF(ISNUMBER(SEARCH("no", LOWER(INDEX(Paste_Here!L$2:L$600, MATCH(B584, Paste_Here!A$2:A$600, 0))))), "No", "")), ""), "")</f>
        <v/>
      </c>
      <c r="EG584" s="47"/>
      <c r="EH584" s="2" t="str">
        <f>IFERROR(IF(B584&lt;&gt;"", IF(ISNUMBER(SEARCH("transitional 2", LOWER(INDEX(Paste_Here!C$2:C$600, MATCH(B584, Paste_Here!A$2:A$600, 0))))), "T2", IF(ISNUMBER(SEARCH("transitional 1", LOWER(INDEX(Paste_Here!C$2:C$600, MATCH(B584, Paste_Here!A$2:A$600, 0))))), "T1", IF(ISNUMBER(SEARCH("waived ell services", LOWER(INDEX(Paste_Here!C$2:C$600, MATCH(B584, Paste_Here!A$2:A$600, 0))))), "W", ""))), ""), "")</f>
        <v/>
      </c>
      <c r="EI584" s="47"/>
      <c r="EJ584" s="2" t="str">
        <f>IFERROR(IF(B584&lt;&gt;"", IF(AND(INDEX(Paste_Here!AG$2:AG$600, MATCH(B584, Paste_Here!A$2:A$600, 0))&lt;&gt;"", ISNUMBER(VALUE(INDEX(Paste_Here!AG$2:AG$600, MATCH(B584, Paste_Here!A$2:A$600, 0))))), INDEX(Paste_Here!AG$2:AG$600, MATCH(B584, Paste_Here!A$2:A$600, 0)), ""), ""), "")</f>
        <v/>
      </c>
      <c r="EK584" s="47"/>
      <c r="EL584" s="2" t="str">
        <f>IFERROR(IF(B584&lt;&gt;"", IF(AND(INDEX(Paste_Here!AL$2:AL$600, MATCH(B584, Paste_Here!A$2:A$600, 0))&lt;&gt;"", ISNUMBER(VALUE(INDEX(Paste_Here!AL$2:AL$600, MATCH(B584, Paste_Here!A$2:A$600, 0))))), INDEX(Paste_Here!AL$2:AL$600, MATCH(B584, Paste_Here!A$2:A$600, 0)), ""), ""), "")</f>
        <v/>
      </c>
      <c r="EM584" s="47"/>
      <c r="FA584" s="4" t="str" cm="1">
        <f t="array" ref="FA584">IFERROR(INDEX(Paste_Here!$B$2:$B$600, MATCH(0, COUNTIF(FA$4:FA583, Paste_Here!$B$2:$B$600) + IF(Paste_Here!$B$2:$B$600="", 1, 0), 0)), "")</f>
        <v/>
      </c>
      <c r="FB584" s="4" t="str">
        <f>IF(FA584&lt;&gt;"", INDEX(Paste_Here!$A$2:$A$600, MATCH(FA584, Paste_Here!$B$2:$B$600, 0)), "")</f>
        <v/>
      </c>
      <c r="FC584" s="4" t="str">
        <f t="shared" si="58"/>
        <v/>
      </c>
      <c r="FD584" s="4" t="str" cm="1">
        <f t="array" ref="FD584">IFERROR(INDEX($FC$5:$FC$600, MATCH(SMALL(IF($FC$5:$FC$600&lt;&gt;"", COUNTIF($FC$5:$FC$600, "&lt;"&amp;$FC$5:$FC$600)+1), ROW()-ROW($FD$5)+1), COUNTIF($FC$5:$FC$600, "&lt;"&amp;$FC$5:$FC$600)+1, 0)), "")</f>
        <v/>
      </c>
      <c r="FF584" s="2" t="str">
        <f>IFERROR(IF(B584&lt;&gt;"", IF(AND(INDEX(Paste_Here!AH$2:AH$600, MATCH(B584, Paste_Here!A$2:A$600, 0))&lt;&gt;"", ISNUMBER(VALUE(INDEX(Paste_Here!AH$2:AH$600, MATCH(B584, Paste_Here!A$2:A$600, 0))))), INDEX(Paste_Here!AH$2:AH$600, MATCH(B584, Paste_Here!A$2:A$600, 0)), ""), ""), "")</f>
        <v/>
      </c>
      <c r="FG584" s="47"/>
      <c r="FH584" s="2" t="str">
        <f>IFERROR(IF(B584&lt;&gt;"", IF(AND(INDEX(Paste_Here!AM$2:AM$600, MATCH(B584, Paste_Here!A$2:A$600, 0))&lt;&gt;"", ISNUMBER(VALUE(INDEX(Paste_Here!AM$2:AM$600, MATCH(B584, Paste_Here!A$2:A$600, 0))))), INDEX(Paste_Here!AM$2:AM$600, MATCH(B584, Paste_Here!A$2:A$600, 0)), ""), ""), "")</f>
        <v/>
      </c>
      <c r="FI584" s="47"/>
      <c r="FJ584" s="47"/>
      <c r="FK584" s="2" t="str">
        <f t="shared" si="59"/>
        <v/>
      </c>
      <c r="FL584" s="47"/>
      <c r="FM584" s="2" t="str">
        <f>IFERROR(IF(B584&lt;&gt;"", IF(ISNUMBER(VALUE(INDEX(Paste_Here!H$2:H$600, MATCH(B584, Paste_Here!A$2:A$600, 0)))), IF(VALUE(INDEX(Paste_Here!H$2:H$600, MATCH(B584, Paste_Here!A$2:A$600, 0)))=0, "No", IF(AND(VALUE(INDEX(Paste_Here!H$2:H$600, MATCH(B584, Paste_Here!A$2:A$600, 0)))&gt;=1, VALUE(INDEX(Paste_Here!H$2:H$600, MATCH(B584, Paste_Here!A$2:A$600, 0)))&lt;=4), VALUE(INDEX(Paste_Here!H$2:H$600, MATCH(B584, Paste_Here!A$2:A$600, 0))), "")), ""), ""), "")</f>
        <v/>
      </c>
      <c r="FN584" s="47"/>
      <c r="FO584" s="34" t="str">
        <f>IFERROR(IF(B584&lt;&gt;"", IF(ISNUMBER(VALUE(INDEX(Paste_Here!I$2:I$600, MATCH(B584, Paste_Here!A$2:A$600, 0)))), IF(VALUE(INDEX(Paste_Here!I$2:I$600, MATCH(B584, Paste_Here!A$2:A$600, 0)))=0, "No", IF(AND(VALUE(INDEX(Paste_Here!I$2:I$600, MATCH(B584, Paste_Here!A$2:A$600, 0)))&gt;=1, VALUE(INDEX(Paste_Here!I$2:I$600, MATCH(B584, Paste_Here!A$2:A$600, 0)))&lt;=4), VALUE(INDEX(Paste_Here!I$2:I$600, MATCH(B584, Paste_Here!A$2:A$600, 0))), "")), ""), ""), "")</f>
        <v/>
      </c>
      <c r="FP584" s="47"/>
      <c r="FQ584" s="2"/>
      <c r="FR584" s="47"/>
      <c r="FS584" s="2"/>
      <c r="FT584" s="47"/>
      <c r="FU584" s="2"/>
      <c r="FV584" s="47"/>
      <c r="FW584" s="2"/>
      <c r="FX584" s="47"/>
      <c r="FY584" s="2"/>
      <c r="FZ584" s="47"/>
      <c r="GA584" s="2"/>
      <c r="GB584" s="47"/>
      <c r="GU584" s="2"/>
      <c r="GV584" s="47"/>
      <c r="GW584" s="2"/>
      <c r="GX584" s="47"/>
    </row>
    <row r="585" spans="1:206">
      <c r="A585" s="47"/>
      <c r="B585" s="2" t="str">
        <f t="shared" si="54"/>
        <v/>
      </c>
      <c r="C585" s="47"/>
      <c r="D585" s="2" t="str">
        <f>IFERROR(IF(B585&lt;&gt;"", IF(COUNTIF(INDEX(Paste_Here!N$2:O$600, MATCH(B585, Paste_Here!A$2:A$600, 0), 0), "yes") &gt; 0, "No", IF(COUNTIF(INDEX(Paste_Here!N$2:O$600, MATCH(B585, Paste_Here!A$2:A$600, 0), 0), "no") &gt; 0, "Yes", "")), ""), "")</f>
        <v/>
      </c>
      <c r="E585" s="47"/>
      <c r="F585" s="84" t="str">
        <f>IFERROR(IF(B585&lt;&gt;"", IF(AND(INDEX(Paste_Here!P$2:P$600, MATCH(B585, Paste_Here!A$2:A$600, 0))&lt;&gt;"", ISNUMBER(VALUE(INDEX(Paste_Here!P$2:P$600, MATCH(B585, Paste_Here!A$2:A$600, 0))))), INDEX(Paste_Here!P$2:P$600, MATCH(B585, Paste_Here!A$2:A$600, 0)), ""), ""), "")</f>
        <v/>
      </c>
      <c r="G585" s="47"/>
      <c r="H585" s="2" t="str">
        <f>IFERROR(IF(B585&lt;&gt;"", IF(ISNUMBER(SEARCH("highrisk", LOWER(INDEX(Paste_Here!Q$2:Q$600, MATCH(B585, Paste_Here!A$2:A$600, 0))))), "High Risk", IF(ISNUMBER(SEARCH("lowrisk", LOWER(INDEX(Paste_Here!Q$2:Q$600, MATCH(B585, Paste_Here!A$2:A$600, 0))))), "Low Risk", IF(ISNUMBER(SEARCH("somerisk", LOWER(INDEX(Paste_Here!Q$2:Q$600, MATCH(B585, Paste_Here!A$2:A$600, 0))))), "Some Risk", ""))), ""), "")</f>
        <v/>
      </c>
      <c r="I585" s="47"/>
      <c r="J585" s="2"/>
      <c r="K585" s="47"/>
      <c r="L585" s="2"/>
      <c r="M585" s="47"/>
      <c r="N585" s="2"/>
      <c r="O585" s="47"/>
      <c r="P585" s="2" t="str">
        <f>IFERROR(IF(B585&lt;&gt;"", IF(AND(ISNUMBER(VALUE(INDEX(Paste_Here!R$2:R$600, MATCH(B585, Paste_Here!A$2:A$600, 0)))), INDEX(Paste_Here!R$2:R$600, MATCH(B585, Paste_Here!A$2:A$600, 0)) &lt;&gt; ""), VALUE(INDEX(Paste_Here!R$2:R$600, MATCH(B585, Paste_Here!A$2:A$600, 0))), ""), ""), "")</f>
        <v/>
      </c>
      <c r="Q585" s="47"/>
      <c r="R585" s="2"/>
      <c r="S585" s="47"/>
      <c r="W585" s="47"/>
      <c r="X585" s="2"/>
      <c r="Y585" s="47"/>
      <c r="Z585" s="2" t="str">
        <f>IFERROR(IF(B585&lt;&gt;"", IF(AND(INDEX(Paste_Here!S$2:S$600, MATCH(B585, Paste_Here!A$2:A$600, 0))&lt;&gt;"", ISNUMBER(VALUE(INDEX(Paste_Here!S$2:S$600, MATCH(B585, Paste_Here!A$2:A$600, 0))))), INDEX(Paste_Here!S$2:S$600, MATCH(B585, Paste_Here!A$2:A$600, 0)), ""), ""), "")</f>
        <v/>
      </c>
      <c r="AA585" s="47"/>
      <c r="AB585" s="2" t="str">
        <f>IFERROR(IF(B585&lt;&gt;"", IF(ISNUMBER(SEARCH("highrisk", LOWER(INDEX(Paste_Here!T$2:T$600, MATCH(B585, Paste_Here!A$2:A$600, 0))))), "High Risk", IF(ISNUMBER(SEARCH("lowrisk", LOWER(INDEX(Paste_Here!T$2:T$600, MATCH(B585, Paste_Here!A$2:A$600, 0))))), "Low Risk", IF(ISNUMBER(SEARCH("somerisk", LOWER(INDEX(Paste_Here!T$2:T$600, MATCH(B585, Paste_Here!A$2:A$600, 0))))), "Some Risk", IF(ISNUMBER(SEARCH("OT", LOWER(INDEX(Paste_Here!T$2:T$600, MATCH(B585, Paste_Here!A$2:A$600, 0))))), "On Track", "")))), ""), "")</f>
        <v/>
      </c>
      <c r="AC585" s="47"/>
      <c r="AD585" s="2"/>
      <c r="AE585" s="47"/>
      <c r="AF585" s="2"/>
      <c r="AG585" s="47"/>
      <c r="AH585" s="2"/>
      <c r="AI585" s="47"/>
      <c r="AJ585" s="2" t="str" cm="1">
        <f t="array" aca="1" ref="AJ585" ca="1">IFERROR(IF(ISNUMBER(SEARCH("BR", INDEX(Paste_Here!AB$2:AB$210, MATCH(B585, Paste_Here!A$2:A$210, 0)))), -1, 1) * VALUE(_xlfn.TEXTJOIN("", TRUE, IF(ISNUMBER(--MID(INDEX(Paste_Here!AB$2:AB$210, MATCH(B585, Paste_Here!A$2:A$210, 0)), ROW(INDIRECT("1:"&amp;LEN(INDEX(Paste_Here!AB$2:AB$210, MATCH(B585, Paste_Here!A$2:A$210, 0))))), 1)), MID(INDEX(Paste_Here!AB$2:AB$210, MATCH(B585, Paste_Here!A$2:A$210, 0)), ROW(INDIRECT("1:"&amp;LEN(INDEX(Paste_Here!AB$2:AB$210, MATCH(B585, Paste_Here!A$2:A$210, 0))))), 1), ""))), "")</f>
        <v/>
      </c>
      <c r="AK585" s="47"/>
      <c r="AL585" s="34" t="str">
        <f>IFERROR(IF(B585&lt;&gt;"", IF(AND(INDEX(Paste_Here!AF$2:AF$600, MATCH(B585, Paste_Here!A$2:A$600, 0))&lt;&gt;"", ISNUMBER(VALUE(INDEX(Paste_Here!AF$2:AF$600, MATCH(B585, Paste_Here!A$2:A$600, 0))))), INDEX(Paste_Here!AF$2:AF$600, MATCH(B585, Paste_Here!A$2:A$600, 0)), ""), ""), "")</f>
        <v/>
      </c>
      <c r="AM585" s="47"/>
      <c r="AN585" s="47"/>
      <c r="AO585" s="2" t="str">
        <f t="shared" si="55"/>
        <v/>
      </c>
      <c r="AP585" s="47"/>
      <c r="AQ585" s="34" t="str">
        <f>IFERROR(IF(B585&lt;&gt;"", IF(COUNTIF(INDEX(Paste_Here!X$2:Y$600, MATCH(B585, Paste_Here!A$2:A$600, 0), 0), "yes") &gt; 0, "No", IF(COUNTIF(INDEX(Paste_Here!X$2:Y$600, MATCH(B585, Paste_Here!A$2:A$600, 0), 0), "no") &gt; 0, "Yes", "")), ""), "")</f>
        <v/>
      </c>
      <c r="AR585" s="47"/>
      <c r="AS585" s="34" t="str">
        <f>IFERROR(IF(B585&lt;&gt;"", IF(AND(INDEX(Paste_Here!U$2:U$600, MATCH(B585, Paste_Here!A$2:A$600, 0))&lt;&gt;"", ISNUMBER(VALUE(INDEX(Paste_Here!U$2:U$600, MATCH(B585, Paste_Here!A$2:A$600, 0))))), INDEX(Paste_Here!U$2:U$600, MATCH(B585, Paste_Here!A$2:A$600, 0)), ""), ""), "")</f>
        <v/>
      </c>
      <c r="AT585" s="47"/>
      <c r="AU585" s="34" t="str">
        <f>IFERROR(IF(B585&lt;&gt;"", IF(ISNUMBER(SEARCH("highrisk", LOWER(INDEX(Paste_Here!V$2:V$600, MATCH(B585, Paste_Here!A$2:A$600, 0))))), "High Risk", IF(ISNUMBER(SEARCH("lowrisk", LOWER(INDEX(Paste_Here!V$2:V$600, MATCH(B585, Paste_Here!A$2:A$600, 0))))), "Low Risk", IF(ISNUMBER(SEARCH("somerisk", LOWER(INDEX(Paste_Here!V$2:V$600, MATCH(B585, Paste_Here!A$2:A$600, 0))))), "Some Risk", ""))), ""), "")</f>
        <v/>
      </c>
      <c r="AV585" s="47"/>
      <c r="AW585" s="34" t="str">
        <f>IFERROR(IF(B585&lt;&gt;"", IF(AND(ISNUMBER(VALUE(INDEX(Paste_Here!W$2:W$600, MATCH(B585, Paste_Here!A$2:A$600, 0)))), INDEX(Paste_Here!W$2:W$600, MATCH(B585, Paste_Here!A$2:A$600, 0)) &lt;&gt; ""), VALUE(INDEX(Paste_Here!W$2:W$600, MATCH(B585, Paste_Here!A$2:A$600, 0))), ""), ""), "")</f>
        <v/>
      </c>
      <c r="AX585" s="47"/>
      <c r="BA585" s="2" t="str">
        <f>IFERROR(IF(B585&lt;&gt;"", IF(AND(INDEX(Paste_Here!AI$2:AI$600, MATCH(B585, Paste_Here!A$2:A$600, 0))&lt;&gt;"", ISNUMBER(VALUE(INDEX(Paste_Here!AI$2:AI$600, MATCH(B585, Paste_Here!A$2:A$600, 0))))), INDEX(Paste_Here!AI$2:AI$600, MATCH(B585, Paste_Here!A$2:A$600, 0)), ""), ""), "")</f>
        <v/>
      </c>
      <c r="BB585" s="47"/>
      <c r="BC585" s="34" t="str">
        <f>IFERROR(IF(B585&lt;&gt;"", IF(ISNUMBER(SEARCH("highrisk", LOWER(INDEX(Paste_Here!AJ$2:AJ$600, MATCH(B585, Paste_Here!A$2:A$600, 0))))), "High Risk", IF(ISNUMBER(SEARCH("lowrisk", LOWER(INDEX(Paste_Here!AJ$2:AJ$600, MATCH(B585, Paste_Here!A$2:A$600, 0))))), "Low Risk", IF(ISNUMBER(SEARCH("somerisk", LOWER(INDEX(Paste_Here!AJ$2:AJ$600, MATCH(B585, Paste_Here!A$2:A$600, 0))))), "Some Risk", IF(ISNUMBER(SEARCH("OT", LOWER(INDEX(Paste_Here!AJ$2:AJ$600, MATCH(B585, Paste_Here!A$2:A$600, 0))))), "On Track", "")))), ""), "")</f>
        <v/>
      </c>
      <c r="BD585" s="47"/>
      <c r="BE585" s="34" t="str">
        <f>IFERROR(IF(B585&lt;&gt;"", IF(AND(INDEX(Paste_Here!AK$2:AK$600, MATCH(B585, Paste_Here!A$2:A$600, 0))&lt;&gt;"", ISNUMBER(VALUE(INDEX(Paste_Here!AK$2:AK$600, MATCH(B585, Paste_Here!A$2:A$600, 0))))), INDEX(Paste_Here!AK$2:AK$600, MATCH(B585, Paste_Here!A$2:A$600, 0)), ""), ""), "")</f>
        <v/>
      </c>
      <c r="BF585" s="47"/>
      <c r="BG585" s="34" t="str" cm="1">
        <f t="array" aca="1" ref="BG585" ca="1">IFERROR(IF(B585&lt;&gt;"", IF(INDEX(Paste_Here!AE$2:AE$600, MATCH(B585, Paste_Here!A$2:A$600, 0))&lt;&gt;"", IF(LEFT(INDEX(Paste_Here!AE$2:AE$600, MATCH(B585, Paste_Here!A$2:A$600, 0)), 2)="EM", -1, 1) * VALUE(_xlfn.TEXTJOIN("", TRUE, IF(ISNUMBER(MID(INDEX(Paste_Here!AE$2:AE$600, MATCH(B585, Paste_Here!A$2:A$600, 0)), ROW(INDIRECT("1:"&amp;LEN(INDEX(Paste_Here!AE$2:AE$600, MATCH(B585, Paste_Here!A$2:A$600, 0))))), 1)*1), MID(INDEX(Paste_Here!AE$2:AE$600, MATCH(B585, Paste_Here!A$2:A$600, 0)), ROW(INDIRECT("1:"&amp;LEN(INDEX(Paste_Here!AE$2:AE$600, MATCH(B585, Paste_Here!A$2:A$600, 0))))), 1), ""))), ""), ""), "")</f>
        <v/>
      </c>
      <c r="BH585" s="47"/>
      <c r="BJ585" s="47"/>
      <c r="BK585" s="2" t="str">
        <f t="shared" si="56"/>
        <v/>
      </c>
      <c r="BL585" s="47"/>
      <c r="BM585" s="34" t="str">
        <f>IFERROR(IF(B585&lt;&gt;"", IF(AND(INDEX(Paste_Here!Z$2:Z$600, MATCH(B585, Paste_Here!A$2:A$600, 0))&lt;&gt;"", ISNUMBER(VALUE(INDEX(Paste_Here!Z$2:Z$600, MATCH(B585, Paste_Here!A$2:A$600, 0))))), INDEX(Paste_Here!Z$2:Z$600, MATCH(B585, Paste_Here!A$2:A$600, 0)), ""), ""), "")</f>
        <v/>
      </c>
      <c r="BN585" s="47"/>
      <c r="BO585" s="34" t="str">
        <f>IFERROR(IF(B585&lt;&gt;"", IF(ISNUMBER(SEARCH("highrisk", LOWER(INDEX(Paste_Here!AA$2:AA$600, MATCH(B585, Paste_Here!A$2:A$600, 0))))), "High Risk", IF(ISNUMBER(SEARCH("lowrisk", LOWER(INDEX(Paste_Here!AA$2:AA$600, MATCH(B585, Paste_Here!A$2:A$600, 0))))), "Low Risk", IF(ISNUMBER(SEARCH("somerisk", LOWER(INDEX(Paste_Here!AA$2:AA$600, MATCH(B585, Paste_Here!A$2:A$600, 0))))), "Some Risk", IF(ISNUMBER(SEARCH("OT", LOWER(INDEX(Paste_Here!AA$2:AA$600, MATCH(B585, Paste_Here!A$2:A$600, 0))))), "On Track", "")))), ""), "")</f>
        <v/>
      </c>
      <c r="BP585" s="47"/>
      <c r="BQ585" s="34" t="str">
        <f>IFERROR(IF(B585&lt;&gt;"", IF(AND(INDEX(Paste_Here!AC$2:AC$600, MATCH(B585, Paste_Here!A$2:A$600, 0))&lt;&gt;"", ISNUMBER(VALUE(INDEX(Paste_Here!AC$2:AC$600, MATCH(B585, Paste_Here!A$2:A$600, 0))))), INDEX(Paste_Here!AC$2:AC$600, MATCH(B585, Paste_Here!A$2:A$600, 0)), ""), ""), "")</f>
        <v/>
      </c>
      <c r="BR585" s="47"/>
      <c r="BS585" s="34" t="str">
        <f>IFERROR(IF(B585&lt;&gt;"", IF(ISNUMBER(SEARCH("highrisk", LOWER(INDEX(Paste_Here!AD$2:AD$600, MATCH(B585, Paste_Here!A$2:A$600, 0))))), "High Risk", IF(ISNUMBER(SEARCH("lowrisk", LOWER(INDEX(Paste_Here!AD$2:AD$600, MATCH(B585, Paste_Here!A$2:A$600, 0))))), "Low Risk", IF(ISNUMBER(SEARCH("somerisk", LOWER(INDEX(Paste_Here!AD$2:AD$600, MATCH(B585, Paste_Here!A$2:A$600, 0))))), "Some Risk", IF(ISNUMBER(SEARCH("OT", LOWER(INDEX(Paste_Here!AD$2:AD$600, MATCH(B585, Paste_Here!A$2:A$600, 0))))), "On Track", "")))), ""), "")</f>
        <v/>
      </c>
      <c r="BT585" s="47"/>
      <c r="BU585" s="34"/>
      <c r="BV585" s="47"/>
      <c r="BW585" s="34"/>
      <c r="BX585" s="47"/>
      <c r="BY585" s="34"/>
      <c r="BZ585" s="47"/>
      <c r="CA585" s="34"/>
      <c r="CB585" s="49"/>
      <c r="DT585" s="47"/>
      <c r="DU585" s="47"/>
      <c r="DV585" s="2" t="str">
        <f t="shared" si="57"/>
        <v/>
      </c>
      <c r="DW585" s="47"/>
      <c r="DX585" s="2" t="str">
        <f>IFERROR(IF(B585&lt;&gt;"", IF(ISNUMBER(SEARCH("s", LOWER(INDEX(Paste_Here!M$2:M$600, MATCH(B585, Paste_Here!A$2:A$600, 0))))), "Yes", IF(INDEX(Paste_Here!M$2:M$600, MATCH(B585, Paste_Here!A$2:A$600, 0))&lt;&gt;"", "No", "")), ""), "")</f>
        <v/>
      </c>
      <c r="DY585" s="47"/>
      <c r="DZ585" s="2" t="str">
        <f>IFERROR(IF(B585&lt;&gt;"", IF(ISNUMBER(SEARCH("yes", LOWER(INDEX(Paste_Here!F$2:F$600, MATCH(B585, Paste_Here!A$2:A$600, 0))))), "Yes", IF(ISNUMBER(SEARCH("no", LOWER(INDEX(Paste_Here!F$2:F$600, MATCH(B585, Paste_Here!A$2:A$600, 0))))), "No", "")), ""), "")</f>
        <v/>
      </c>
      <c r="EA585" s="47"/>
      <c r="EB585" s="2" t="str">
        <f>IFERROR(IF(B585&lt;&gt;"", IF(ISNUMBER(SEARCH("english language learner", LOWER(INDEX(Paste_Here!C$2:C$600, MATCH(B585, Paste_Here!A$2:A$600, 0))))), "Yes", ""), ""), "")</f>
        <v/>
      </c>
      <c r="EC585" s="47"/>
      <c r="ED585" s="2" t="str">
        <f>IFERROR(IF(B585&lt;&gt;"", IF(OR(ISNUMBER(SEARCH("b", LOWER(INDEX(Paste_Here!K$2:K$600, MATCH(B585, Paste_Here!A$2:A$600, 0))))), ISNUMBER(SEARCH("h", LOWER(INDEX(Paste_Here!K$2:K$600, MATCH(B585, Paste_Here!A$2:A$600, 0))))), ISNUMBER(SEARCH("i", LOWER(INDEX(Paste_Here!K$2:K$600, MATCH(B585, Paste_Here!A$2:A$600, 0)))))), "Yes", IF(INDEX(Paste_Here!K$2:K$600, MATCH(B585, Paste_Here!A$2:A$600, 0))&lt;&gt;"", "No", "")), ""), "")</f>
        <v/>
      </c>
      <c r="EE585" s="47"/>
      <c r="EF585" s="34" t="str">
        <f>IFERROR(IF(B585&lt;&gt;"", IF(ISNUMBER(SEARCH("yes", LOWER(INDEX(Paste_Here!L$2:L$600, MATCH(B585, Paste_Here!A$2:A$600, 0))))), "Yes", IF(ISNUMBER(SEARCH("no", LOWER(INDEX(Paste_Here!L$2:L$600, MATCH(B585, Paste_Here!A$2:A$600, 0))))), "No", "")), ""), "")</f>
        <v/>
      </c>
      <c r="EG585" s="47"/>
      <c r="EH585" s="2" t="str">
        <f>IFERROR(IF(B585&lt;&gt;"", IF(ISNUMBER(SEARCH("transitional 2", LOWER(INDEX(Paste_Here!C$2:C$600, MATCH(B585, Paste_Here!A$2:A$600, 0))))), "T2", IF(ISNUMBER(SEARCH("transitional 1", LOWER(INDEX(Paste_Here!C$2:C$600, MATCH(B585, Paste_Here!A$2:A$600, 0))))), "T1", IF(ISNUMBER(SEARCH("waived ell services", LOWER(INDEX(Paste_Here!C$2:C$600, MATCH(B585, Paste_Here!A$2:A$600, 0))))), "W", ""))), ""), "")</f>
        <v/>
      </c>
      <c r="EI585" s="47"/>
      <c r="EJ585" s="2" t="str">
        <f>IFERROR(IF(B585&lt;&gt;"", IF(AND(INDEX(Paste_Here!AG$2:AG$600, MATCH(B585, Paste_Here!A$2:A$600, 0))&lt;&gt;"", ISNUMBER(VALUE(INDEX(Paste_Here!AG$2:AG$600, MATCH(B585, Paste_Here!A$2:A$600, 0))))), INDEX(Paste_Here!AG$2:AG$600, MATCH(B585, Paste_Here!A$2:A$600, 0)), ""), ""), "")</f>
        <v/>
      </c>
      <c r="EK585" s="47"/>
      <c r="EL585" s="2" t="str">
        <f>IFERROR(IF(B585&lt;&gt;"", IF(AND(INDEX(Paste_Here!AL$2:AL$600, MATCH(B585, Paste_Here!A$2:A$600, 0))&lt;&gt;"", ISNUMBER(VALUE(INDEX(Paste_Here!AL$2:AL$600, MATCH(B585, Paste_Here!A$2:A$600, 0))))), INDEX(Paste_Here!AL$2:AL$600, MATCH(B585, Paste_Here!A$2:A$600, 0)), ""), ""), "")</f>
        <v/>
      </c>
      <c r="EM585" s="47"/>
      <c r="FA585" s="4" t="str" cm="1">
        <f t="array" ref="FA585">IFERROR(INDEX(Paste_Here!$B$2:$B$600, MATCH(0, COUNTIF(FA$4:FA584, Paste_Here!$B$2:$B$600) + IF(Paste_Here!$B$2:$B$600="", 1, 0), 0)), "")</f>
        <v/>
      </c>
      <c r="FB585" s="4" t="str">
        <f>IF(FA585&lt;&gt;"", INDEX(Paste_Here!$A$2:$A$600, MATCH(FA585, Paste_Here!$B$2:$B$600, 0)), "")</f>
        <v/>
      </c>
      <c r="FC585" s="4" t="str">
        <f t="shared" si="58"/>
        <v/>
      </c>
      <c r="FD585" s="4" t="str" cm="1">
        <f t="array" ref="FD585">IFERROR(INDEX($FC$5:$FC$600, MATCH(SMALL(IF($FC$5:$FC$600&lt;&gt;"", COUNTIF($FC$5:$FC$600, "&lt;"&amp;$FC$5:$FC$600)+1), ROW()-ROW($FD$5)+1), COUNTIF($FC$5:$FC$600, "&lt;"&amp;$FC$5:$FC$600)+1, 0)), "")</f>
        <v/>
      </c>
      <c r="FF585" s="2" t="str">
        <f>IFERROR(IF(B585&lt;&gt;"", IF(AND(INDEX(Paste_Here!AH$2:AH$600, MATCH(B585, Paste_Here!A$2:A$600, 0))&lt;&gt;"", ISNUMBER(VALUE(INDEX(Paste_Here!AH$2:AH$600, MATCH(B585, Paste_Here!A$2:A$600, 0))))), INDEX(Paste_Here!AH$2:AH$600, MATCH(B585, Paste_Here!A$2:A$600, 0)), ""), ""), "")</f>
        <v/>
      </c>
      <c r="FG585" s="47"/>
      <c r="FH585" s="2" t="str">
        <f>IFERROR(IF(B585&lt;&gt;"", IF(AND(INDEX(Paste_Here!AM$2:AM$600, MATCH(B585, Paste_Here!A$2:A$600, 0))&lt;&gt;"", ISNUMBER(VALUE(INDEX(Paste_Here!AM$2:AM$600, MATCH(B585, Paste_Here!A$2:A$600, 0))))), INDEX(Paste_Here!AM$2:AM$600, MATCH(B585, Paste_Here!A$2:A$600, 0)), ""), ""), "")</f>
        <v/>
      </c>
      <c r="FI585" s="47"/>
      <c r="FJ585" s="47"/>
      <c r="FK585" s="2" t="str">
        <f t="shared" si="59"/>
        <v/>
      </c>
      <c r="FL585" s="47"/>
      <c r="FM585" s="2" t="str">
        <f>IFERROR(IF(B585&lt;&gt;"", IF(ISNUMBER(VALUE(INDEX(Paste_Here!H$2:H$600, MATCH(B585, Paste_Here!A$2:A$600, 0)))), IF(VALUE(INDEX(Paste_Here!H$2:H$600, MATCH(B585, Paste_Here!A$2:A$600, 0)))=0, "No", IF(AND(VALUE(INDEX(Paste_Here!H$2:H$600, MATCH(B585, Paste_Here!A$2:A$600, 0)))&gt;=1, VALUE(INDEX(Paste_Here!H$2:H$600, MATCH(B585, Paste_Here!A$2:A$600, 0)))&lt;=4), VALUE(INDEX(Paste_Here!H$2:H$600, MATCH(B585, Paste_Here!A$2:A$600, 0))), "")), ""), ""), "")</f>
        <v/>
      </c>
      <c r="FN585" s="47"/>
      <c r="FO585" s="34" t="str">
        <f>IFERROR(IF(B585&lt;&gt;"", IF(ISNUMBER(VALUE(INDEX(Paste_Here!I$2:I$600, MATCH(B585, Paste_Here!A$2:A$600, 0)))), IF(VALUE(INDEX(Paste_Here!I$2:I$600, MATCH(B585, Paste_Here!A$2:A$600, 0)))=0, "No", IF(AND(VALUE(INDEX(Paste_Here!I$2:I$600, MATCH(B585, Paste_Here!A$2:A$600, 0)))&gt;=1, VALUE(INDEX(Paste_Here!I$2:I$600, MATCH(B585, Paste_Here!A$2:A$600, 0)))&lt;=4), VALUE(INDEX(Paste_Here!I$2:I$600, MATCH(B585, Paste_Here!A$2:A$600, 0))), "")), ""), ""), "")</f>
        <v/>
      </c>
      <c r="FP585" s="47"/>
      <c r="FQ585" s="2"/>
      <c r="FR585" s="47"/>
      <c r="FS585" s="2"/>
      <c r="FT585" s="47"/>
      <c r="FU585" s="2"/>
      <c r="FV585" s="47"/>
      <c r="FW585" s="2"/>
      <c r="FX585" s="47"/>
      <c r="FY585" s="2"/>
      <c r="FZ585" s="47"/>
      <c r="GA585" s="2"/>
      <c r="GB585" s="47"/>
      <c r="GU585" s="2"/>
      <c r="GV585" s="47"/>
      <c r="GW585" s="2"/>
      <c r="GX585" s="47"/>
    </row>
    <row r="586" spans="1:206">
      <c r="A586" s="47"/>
      <c r="B586" s="2" t="str">
        <f t="shared" si="54"/>
        <v/>
      </c>
      <c r="C586" s="47"/>
      <c r="D586" s="2" t="str">
        <f>IFERROR(IF(B586&lt;&gt;"", IF(COUNTIF(INDEX(Paste_Here!N$2:O$600, MATCH(B586, Paste_Here!A$2:A$600, 0), 0), "yes") &gt; 0, "No", IF(COUNTIF(INDEX(Paste_Here!N$2:O$600, MATCH(B586, Paste_Here!A$2:A$600, 0), 0), "no") &gt; 0, "Yes", "")), ""), "")</f>
        <v/>
      </c>
      <c r="E586" s="47"/>
      <c r="F586" s="84" t="str">
        <f>IFERROR(IF(B586&lt;&gt;"", IF(AND(INDEX(Paste_Here!P$2:P$600, MATCH(B586, Paste_Here!A$2:A$600, 0))&lt;&gt;"", ISNUMBER(VALUE(INDEX(Paste_Here!P$2:P$600, MATCH(B586, Paste_Here!A$2:A$600, 0))))), INDEX(Paste_Here!P$2:P$600, MATCH(B586, Paste_Here!A$2:A$600, 0)), ""), ""), "")</f>
        <v/>
      </c>
      <c r="G586" s="47"/>
      <c r="H586" s="2" t="str">
        <f>IFERROR(IF(B586&lt;&gt;"", IF(ISNUMBER(SEARCH("highrisk", LOWER(INDEX(Paste_Here!Q$2:Q$600, MATCH(B586, Paste_Here!A$2:A$600, 0))))), "High Risk", IF(ISNUMBER(SEARCH("lowrisk", LOWER(INDEX(Paste_Here!Q$2:Q$600, MATCH(B586, Paste_Here!A$2:A$600, 0))))), "Low Risk", IF(ISNUMBER(SEARCH("somerisk", LOWER(INDEX(Paste_Here!Q$2:Q$600, MATCH(B586, Paste_Here!A$2:A$600, 0))))), "Some Risk", ""))), ""), "")</f>
        <v/>
      </c>
      <c r="I586" s="47"/>
      <c r="J586" s="2"/>
      <c r="K586" s="47"/>
      <c r="L586" s="2"/>
      <c r="M586" s="47"/>
      <c r="N586" s="2"/>
      <c r="O586" s="47"/>
      <c r="P586" s="2" t="str">
        <f>IFERROR(IF(B586&lt;&gt;"", IF(AND(ISNUMBER(VALUE(INDEX(Paste_Here!R$2:R$600, MATCH(B586, Paste_Here!A$2:A$600, 0)))), INDEX(Paste_Here!R$2:R$600, MATCH(B586, Paste_Here!A$2:A$600, 0)) &lt;&gt; ""), VALUE(INDEX(Paste_Here!R$2:R$600, MATCH(B586, Paste_Here!A$2:A$600, 0))), ""), ""), "")</f>
        <v/>
      </c>
      <c r="Q586" s="47"/>
      <c r="R586" s="2"/>
      <c r="S586" s="47"/>
      <c r="W586" s="47"/>
      <c r="X586" s="2"/>
      <c r="Y586" s="47"/>
      <c r="Z586" s="2" t="str">
        <f>IFERROR(IF(B586&lt;&gt;"", IF(AND(INDEX(Paste_Here!S$2:S$600, MATCH(B586, Paste_Here!A$2:A$600, 0))&lt;&gt;"", ISNUMBER(VALUE(INDEX(Paste_Here!S$2:S$600, MATCH(B586, Paste_Here!A$2:A$600, 0))))), INDEX(Paste_Here!S$2:S$600, MATCH(B586, Paste_Here!A$2:A$600, 0)), ""), ""), "")</f>
        <v/>
      </c>
      <c r="AA586" s="47"/>
      <c r="AB586" s="2" t="str">
        <f>IFERROR(IF(B586&lt;&gt;"", IF(ISNUMBER(SEARCH("highrisk", LOWER(INDEX(Paste_Here!T$2:T$600, MATCH(B586, Paste_Here!A$2:A$600, 0))))), "High Risk", IF(ISNUMBER(SEARCH("lowrisk", LOWER(INDEX(Paste_Here!T$2:T$600, MATCH(B586, Paste_Here!A$2:A$600, 0))))), "Low Risk", IF(ISNUMBER(SEARCH("somerisk", LOWER(INDEX(Paste_Here!T$2:T$600, MATCH(B586, Paste_Here!A$2:A$600, 0))))), "Some Risk", IF(ISNUMBER(SEARCH("OT", LOWER(INDEX(Paste_Here!T$2:T$600, MATCH(B586, Paste_Here!A$2:A$600, 0))))), "On Track", "")))), ""), "")</f>
        <v/>
      </c>
      <c r="AC586" s="47"/>
      <c r="AD586" s="2"/>
      <c r="AE586" s="47"/>
      <c r="AF586" s="2"/>
      <c r="AG586" s="47"/>
      <c r="AH586" s="2"/>
      <c r="AI586" s="47"/>
      <c r="AJ586" s="2" t="str" cm="1">
        <f t="array" aca="1" ref="AJ586" ca="1">IFERROR(IF(ISNUMBER(SEARCH("BR", INDEX(Paste_Here!AB$2:AB$210, MATCH(B586, Paste_Here!A$2:A$210, 0)))), -1, 1) * VALUE(_xlfn.TEXTJOIN("", TRUE, IF(ISNUMBER(--MID(INDEX(Paste_Here!AB$2:AB$210, MATCH(B586, Paste_Here!A$2:A$210, 0)), ROW(INDIRECT("1:"&amp;LEN(INDEX(Paste_Here!AB$2:AB$210, MATCH(B586, Paste_Here!A$2:A$210, 0))))), 1)), MID(INDEX(Paste_Here!AB$2:AB$210, MATCH(B586, Paste_Here!A$2:A$210, 0)), ROW(INDIRECT("1:"&amp;LEN(INDEX(Paste_Here!AB$2:AB$210, MATCH(B586, Paste_Here!A$2:A$210, 0))))), 1), ""))), "")</f>
        <v/>
      </c>
      <c r="AK586" s="47"/>
      <c r="AL586" s="34" t="str">
        <f>IFERROR(IF(B586&lt;&gt;"", IF(AND(INDEX(Paste_Here!AF$2:AF$600, MATCH(B586, Paste_Here!A$2:A$600, 0))&lt;&gt;"", ISNUMBER(VALUE(INDEX(Paste_Here!AF$2:AF$600, MATCH(B586, Paste_Here!A$2:A$600, 0))))), INDEX(Paste_Here!AF$2:AF$600, MATCH(B586, Paste_Here!A$2:A$600, 0)), ""), ""), "")</f>
        <v/>
      </c>
      <c r="AM586" s="47"/>
      <c r="AN586" s="47"/>
      <c r="AO586" s="2" t="str">
        <f t="shared" si="55"/>
        <v/>
      </c>
      <c r="AP586" s="47"/>
      <c r="AQ586" s="34" t="str">
        <f>IFERROR(IF(B586&lt;&gt;"", IF(COUNTIF(INDEX(Paste_Here!X$2:Y$600, MATCH(B586, Paste_Here!A$2:A$600, 0), 0), "yes") &gt; 0, "No", IF(COUNTIF(INDEX(Paste_Here!X$2:Y$600, MATCH(B586, Paste_Here!A$2:A$600, 0), 0), "no") &gt; 0, "Yes", "")), ""), "")</f>
        <v/>
      </c>
      <c r="AR586" s="47"/>
      <c r="AS586" s="34" t="str">
        <f>IFERROR(IF(B586&lt;&gt;"", IF(AND(INDEX(Paste_Here!U$2:U$600, MATCH(B586, Paste_Here!A$2:A$600, 0))&lt;&gt;"", ISNUMBER(VALUE(INDEX(Paste_Here!U$2:U$600, MATCH(B586, Paste_Here!A$2:A$600, 0))))), INDEX(Paste_Here!U$2:U$600, MATCH(B586, Paste_Here!A$2:A$600, 0)), ""), ""), "")</f>
        <v/>
      </c>
      <c r="AT586" s="47"/>
      <c r="AU586" s="34" t="str">
        <f>IFERROR(IF(B586&lt;&gt;"", IF(ISNUMBER(SEARCH("highrisk", LOWER(INDEX(Paste_Here!V$2:V$600, MATCH(B586, Paste_Here!A$2:A$600, 0))))), "High Risk", IF(ISNUMBER(SEARCH("lowrisk", LOWER(INDEX(Paste_Here!V$2:V$600, MATCH(B586, Paste_Here!A$2:A$600, 0))))), "Low Risk", IF(ISNUMBER(SEARCH("somerisk", LOWER(INDEX(Paste_Here!V$2:V$600, MATCH(B586, Paste_Here!A$2:A$600, 0))))), "Some Risk", ""))), ""), "")</f>
        <v/>
      </c>
      <c r="AV586" s="47"/>
      <c r="AW586" s="34" t="str">
        <f>IFERROR(IF(B586&lt;&gt;"", IF(AND(ISNUMBER(VALUE(INDEX(Paste_Here!W$2:W$600, MATCH(B586, Paste_Here!A$2:A$600, 0)))), INDEX(Paste_Here!W$2:W$600, MATCH(B586, Paste_Here!A$2:A$600, 0)) &lt;&gt; ""), VALUE(INDEX(Paste_Here!W$2:W$600, MATCH(B586, Paste_Here!A$2:A$600, 0))), ""), ""), "")</f>
        <v/>
      </c>
      <c r="AX586" s="47"/>
      <c r="BA586" s="2" t="str">
        <f>IFERROR(IF(B586&lt;&gt;"", IF(AND(INDEX(Paste_Here!AI$2:AI$600, MATCH(B586, Paste_Here!A$2:A$600, 0))&lt;&gt;"", ISNUMBER(VALUE(INDEX(Paste_Here!AI$2:AI$600, MATCH(B586, Paste_Here!A$2:A$600, 0))))), INDEX(Paste_Here!AI$2:AI$600, MATCH(B586, Paste_Here!A$2:A$600, 0)), ""), ""), "")</f>
        <v/>
      </c>
      <c r="BB586" s="47"/>
      <c r="BC586" s="34" t="str">
        <f>IFERROR(IF(B586&lt;&gt;"", IF(ISNUMBER(SEARCH("highrisk", LOWER(INDEX(Paste_Here!AJ$2:AJ$600, MATCH(B586, Paste_Here!A$2:A$600, 0))))), "High Risk", IF(ISNUMBER(SEARCH("lowrisk", LOWER(INDEX(Paste_Here!AJ$2:AJ$600, MATCH(B586, Paste_Here!A$2:A$600, 0))))), "Low Risk", IF(ISNUMBER(SEARCH("somerisk", LOWER(INDEX(Paste_Here!AJ$2:AJ$600, MATCH(B586, Paste_Here!A$2:A$600, 0))))), "Some Risk", IF(ISNUMBER(SEARCH("OT", LOWER(INDEX(Paste_Here!AJ$2:AJ$600, MATCH(B586, Paste_Here!A$2:A$600, 0))))), "On Track", "")))), ""), "")</f>
        <v/>
      </c>
      <c r="BD586" s="47"/>
      <c r="BE586" s="34" t="str">
        <f>IFERROR(IF(B586&lt;&gt;"", IF(AND(INDEX(Paste_Here!AK$2:AK$600, MATCH(B586, Paste_Here!A$2:A$600, 0))&lt;&gt;"", ISNUMBER(VALUE(INDEX(Paste_Here!AK$2:AK$600, MATCH(B586, Paste_Here!A$2:A$600, 0))))), INDEX(Paste_Here!AK$2:AK$600, MATCH(B586, Paste_Here!A$2:A$600, 0)), ""), ""), "")</f>
        <v/>
      </c>
      <c r="BF586" s="47"/>
      <c r="BG586" s="34" t="str" cm="1">
        <f t="array" aca="1" ref="BG586" ca="1">IFERROR(IF(B586&lt;&gt;"", IF(INDEX(Paste_Here!AE$2:AE$600, MATCH(B586, Paste_Here!A$2:A$600, 0))&lt;&gt;"", IF(LEFT(INDEX(Paste_Here!AE$2:AE$600, MATCH(B586, Paste_Here!A$2:A$600, 0)), 2)="EM", -1, 1) * VALUE(_xlfn.TEXTJOIN("", TRUE, IF(ISNUMBER(MID(INDEX(Paste_Here!AE$2:AE$600, MATCH(B586, Paste_Here!A$2:A$600, 0)), ROW(INDIRECT("1:"&amp;LEN(INDEX(Paste_Here!AE$2:AE$600, MATCH(B586, Paste_Here!A$2:A$600, 0))))), 1)*1), MID(INDEX(Paste_Here!AE$2:AE$600, MATCH(B586, Paste_Here!A$2:A$600, 0)), ROW(INDIRECT("1:"&amp;LEN(INDEX(Paste_Here!AE$2:AE$600, MATCH(B586, Paste_Here!A$2:A$600, 0))))), 1), ""))), ""), ""), "")</f>
        <v/>
      </c>
      <c r="BH586" s="47"/>
      <c r="BJ586" s="47"/>
      <c r="BK586" s="2" t="str">
        <f t="shared" si="56"/>
        <v/>
      </c>
      <c r="BL586" s="47"/>
      <c r="BM586" s="34" t="str">
        <f>IFERROR(IF(B586&lt;&gt;"", IF(AND(INDEX(Paste_Here!Z$2:Z$600, MATCH(B586, Paste_Here!A$2:A$600, 0))&lt;&gt;"", ISNUMBER(VALUE(INDEX(Paste_Here!Z$2:Z$600, MATCH(B586, Paste_Here!A$2:A$600, 0))))), INDEX(Paste_Here!Z$2:Z$600, MATCH(B586, Paste_Here!A$2:A$600, 0)), ""), ""), "")</f>
        <v/>
      </c>
      <c r="BN586" s="47"/>
      <c r="BO586" s="34" t="str">
        <f>IFERROR(IF(B586&lt;&gt;"", IF(ISNUMBER(SEARCH("highrisk", LOWER(INDEX(Paste_Here!AA$2:AA$600, MATCH(B586, Paste_Here!A$2:A$600, 0))))), "High Risk", IF(ISNUMBER(SEARCH("lowrisk", LOWER(INDEX(Paste_Here!AA$2:AA$600, MATCH(B586, Paste_Here!A$2:A$600, 0))))), "Low Risk", IF(ISNUMBER(SEARCH("somerisk", LOWER(INDEX(Paste_Here!AA$2:AA$600, MATCH(B586, Paste_Here!A$2:A$600, 0))))), "Some Risk", IF(ISNUMBER(SEARCH("OT", LOWER(INDEX(Paste_Here!AA$2:AA$600, MATCH(B586, Paste_Here!A$2:A$600, 0))))), "On Track", "")))), ""), "")</f>
        <v/>
      </c>
      <c r="BP586" s="47"/>
      <c r="BQ586" s="34" t="str">
        <f>IFERROR(IF(B586&lt;&gt;"", IF(AND(INDEX(Paste_Here!AC$2:AC$600, MATCH(B586, Paste_Here!A$2:A$600, 0))&lt;&gt;"", ISNUMBER(VALUE(INDEX(Paste_Here!AC$2:AC$600, MATCH(B586, Paste_Here!A$2:A$600, 0))))), INDEX(Paste_Here!AC$2:AC$600, MATCH(B586, Paste_Here!A$2:A$600, 0)), ""), ""), "")</f>
        <v/>
      </c>
      <c r="BR586" s="47"/>
      <c r="BS586" s="34" t="str">
        <f>IFERROR(IF(B586&lt;&gt;"", IF(ISNUMBER(SEARCH("highrisk", LOWER(INDEX(Paste_Here!AD$2:AD$600, MATCH(B586, Paste_Here!A$2:A$600, 0))))), "High Risk", IF(ISNUMBER(SEARCH("lowrisk", LOWER(INDEX(Paste_Here!AD$2:AD$600, MATCH(B586, Paste_Here!A$2:A$600, 0))))), "Low Risk", IF(ISNUMBER(SEARCH("somerisk", LOWER(INDEX(Paste_Here!AD$2:AD$600, MATCH(B586, Paste_Here!A$2:A$600, 0))))), "Some Risk", IF(ISNUMBER(SEARCH("OT", LOWER(INDEX(Paste_Here!AD$2:AD$600, MATCH(B586, Paste_Here!A$2:A$600, 0))))), "On Track", "")))), ""), "")</f>
        <v/>
      </c>
      <c r="BT586" s="47"/>
      <c r="BU586" s="34"/>
      <c r="BV586" s="47"/>
      <c r="BW586" s="34"/>
      <c r="BX586" s="47"/>
      <c r="BY586" s="34"/>
      <c r="BZ586" s="47"/>
      <c r="CA586" s="34"/>
      <c r="CB586" s="49"/>
      <c r="DT586" s="47"/>
      <c r="DU586" s="47"/>
      <c r="DV586" s="2" t="str">
        <f t="shared" si="57"/>
        <v/>
      </c>
      <c r="DW586" s="47"/>
      <c r="DX586" s="2" t="str">
        <f>IFERROR(IF(B586&lt;&gt;"", IF(ISNUMBER(SEARCH("s", LOWER(INDEX(Paste_Here!M$2:M$600, MATCH(B586, Paste_Here!A$2:A$600, 0))))), "Yes", IF(INDEX(Paste_Here!M$2:M$600, MATCH(B586, Paste_Here!A$2:A$600, 0))&lt;&gt;"", "No", "")), ""), "")</f>
        <v/>
      </c>
      <c r="DY586" s="47"/>
      <c r="DZ586" s="2" t="str">
        <f>IFERROR(IF(B586&lt;&gt;"", IF(ISNUMBER(SEARCH("yes", LOWER(INDEX(Paste_Here!F$2:F$600, MATCH(B586, Paste_Here!A$2:A$600, 0))))), "Yes", IF(ISNUMBER(SEARCH("no", LOWER(INDEX(Paste_Here!F$2:F$600, MATCH(B586, Paste_Here!A$2:A$600, 0))))), "No", "")), ""), "")</f>
        <v/>
      </c>
      <c r="EA586" s="47"/>
      <c r="EB586" s="2" t="str">
        <f>IFERROR(IF(B586&lt;&gt;"", IF(ISNUMBER(SEARCH("english language learner", LOWER(INDEX(Paste_Here!C$2:C$600, MATCH(B586, Paste_Here!A$2:A$600, 0))))), "Yes", ""), ""), "")</f>
        <v/>
      </c>
      <c r="EC586" s="47"/>
      <c r="ED586" s="2" t="str">
        <f>IFERROR(IF(B586&lt;&gt;"", IF(OR(ISNUMBER(SEARCH("b", LOWER(INDEX(Paste_Here!K$2:K$600, MATCH(B586, Paste_Here!A$2:A$600, 0))))), ISNUMBER(SEARCH("h", LOWER(INDEX(Paste_Here!K$2:K$600, MATCH(B586, Paste_Here!A$2:A$600, 0))))), ISNUMBER(SEARCH("i", LOWER(INDEX(Paste_Here!K$2:K$600, MATCH(B586, Paste_Here!A$2:A$600, 0)))))), "Yes", IF(INDEX(Paste_Here!K$2:K$600, MATCH(B586, Paste_Here!A$2:A$600, 0))&lt;&gt;"", "No", "")), ""), "")</f>
        <v/>
      </c>
      <c r="EE586" s="47"/>
      <c r="EF586" s="34" t="str">
        <f>IFERROR(IF(B586&lt;&gt;"", IF(ISNUMBER(SEARCH("yes", LOWER(INDEX(Paste_Here!L$2:L$600, MATCH(B586, Paste_Here!A$2:A$600, 0))))), "Yes", IF(ISNUMBER(SEARCH("no", LOWER(INDEX(Paste_Here!L$2:L$600, MATCH(B586, Paste_Here!A$2:A$600, 0))))), "No", "")), ""), "")</f>
        <v/>
      </c>
      <c r="EG586" s="47"/>
      <c r="EH586" s="2" t="str">
        <f>IFERROR(IF(B586&lt;&gt;"", IF(ISNUMBER(SEARCH("transitional 2", LOWER(INDEX(Paste_Here!C$2:C$600, MATCH(B586, Paste_Here!A$2:A$600, 0))))), "T2", IF(ISNUMBER(SEARCH("transitional 1", LOWER(INDEX(Paste_Here!C$2:C$600, MATCH(B586, Paste_Here!A$2:A$600, 0))))), "T1", IF(ISNUMBER(SEARCH("waived ell services", LOWER(INDEX(Paste_Here!C$2:C$600, MATCH(B586, Paste_Here!A$2:A$600, 0))))), "W", ""))), ""), "")</f>
        <v/>
      </c>
      <c r="EI586" s="47"/>
      <c r="EJ586" s="2" t="str">
        <f>IFERROR(IF(B586&lt;&gt;"", IF(AND(INDEX(Paste_Here!AG$2:AG$600, MATCH(B586, Paste_Here!A$2:A$600, 0))&lt;&gt;"", ISNUMBER(VALUE(INDEX(Paste_Here!AG$2:AG$600, MATCH(B586, Paste_Here!A$2:A$600, 0))))), INDEX(Paste_Here!AG$2:AG$600, MATCH(B586, Paste_Here!A$2:A$600, 0)), ""), ""), "")</f>
        <v/>
      </c>
      <c r="EK586" s="47"/>
      <c r="EL586" s="2" t="str">
        <f>IFERROR(IF(B586&lt;&gt;"", IF(AND(INDEX(Paste_Here!AL$2:AL$600, MATCH(B586, Paste_Here!A$2:A$600, 0))&lt;&gt;"", ISNUMBER(VALUE(INDEX(Paste_Here!AL$2:AL$600, MATCH(B586, Paste_Here!A$2:A$600, 0))))), INDEX(Paste_Here!AL$2:AL$600, MATCH(B586, Paste_Here!A$2:A$600, 0)), ""), ""), "")</f>
        <v/>
      </c>
      <c r="EM586" s="47"/>
      <c r="FA586" s="4" t="str" cm="1">
        <f t="array" ref="FA586">IFERROR(INDEX(Paste_Here!$B$2:$B$600, MATCH(0, COUNTIF(FA$4:FA585, Paste_Here!$B$2:$B$600) + IF(Paste_Here!$B$2:$B$600="", 1, 0), 0)), "")</f>
        <v/>
      </c>
      <c r="FB586" s="4" t="str">
        <f>IF(FA586&lt;&gt;"", INDEX(Paste_Here!$A$2:$A$600, MATCH(FA586, Paste_Here!$B$2:$B$600, 0)), "")</f>
        <v/>
      </c>
      <c r="FC586" s="4" t="str">
        <f t="shared" si="58"/>
        <v/>
      </c>
      <c r="FD586" s="4" t="str" cm="1">
        <f t="array" ref="FD586">IFERROR(INDEX($FC$5:$FC$600, MATCH(SMALL(IF($FC$5:$FC$600&lt;&gt;"", COUNTIF($FC$5:$FC$600, "&lt;"&amp;$FC$5:$FC$600)+1), ROW()-ROW($FD$5)+1), COUNTIF($FC$5:$FC$600, "&lt;"&amp;$FC$5:$FC$600)+1, 0)), "")</f>
        <v/>
      </c>
      <c r="FF586" s="2" t="str">
        <f>IFERROR(IF(B586&lt;&gt;"", IF(AND(INDEX(Paste_Here!AH$2:AH$600, MATCH(B586, Paste_Here!A$2:A$600, 0))&lt;&gt;"", ISNUMBER(VALUE(INDEX(Paste_Here!AH$2:AH$600, MATCH(B586, Paste_Here!A$2:A$600, 0))))), INDEX(Paste_Here!AH$2:AH$600, MATCH(B586, Paste_Here!A$2:A$600, 0)), ""), ""), "")</f>
        <v/>
      </c>
      <c r="FG586" s="47"/>
      <c r="FH586" s="2" t="str">
        <f>IFERROR(IF(B586&lt;&gt;"", IF(AND(INDEX(Paste_Here!AM$2:AM$600, MATCH(B586, Paste_Here!A$2:A$600, 0))&lt;&gt;"", ISNUMBER(VALUE(INDEX(Paste_Here!AM$2:AM$600, MATCH(B586, Paste_Here!A$2:A$600, 0))))), INDEX(Paste_Here!AM$2:AM$600, MATCH(B586, Paste_Here!A$2:A$600, 0)), ""), ""), "")</f>
        <v/>
      </c>
      <c r="FI586" s="47"/>
      <c r="FJ586" s="47"/>
      <c r="FK586" s="2" t="str">
        <f t="shared" si="59"/>
        <v/>
      </c>
      <c r="FL586" s="47"/>
      <c r="FM586" s="2" t="str">
        <f>IFERROR(IF(B586&lt;&gt;"", IF(ISNUMBER(VALUE(INDEX(Paste_Here!H$2:H$600, MATCH(B586, Paste_Here!A$2:A$600, 0)))), IF(VALUE(INDEX(Paste_Here!H$2:H$600, MATCH(B586, Paste_Here!A$2:A$600, 0)))=0, "No", IF(AND(VALUE(INDEX(Paste_Here!H$2:H$600, MATCH(B586, Paste_Here!A$2:A$600, 0)))&gt;=1, VALUE(INDEX(Paste_Here!H$2:H$600, MATCH(B586, Paste_Here!A$2:A$600, 0)))&lt;=4), VALUE(INDEX(Paste_Here!H$2:H$600, MATCH(B586, Paste_Here!A$2:A$600, 0))), "")), ""), ""), "")</f>
        <v/>
      </c>
      <c r="FN586" s="47"/>
      <c r="FO586" s="34" t="str">
        <f>IFERROR(IF(B586&lt;&gt;"", IF(ISNUMBER(VALUE(INDEX(Paste_Here!I$2:I$600, MATCH(B586, Paste_Here!A$2:A$600, 0)))), IF(VALUE(INDEX(Paste_Here!I$2:I$600, MATCH(B586, Paste_Here!A$2:A$600, 0)))=0, "No", IF(AND(VALUE(INDEX(Paste_Here!I$2:I$600, MATCH(B586, Paste_Here!A$2:A$600, 0)))&gt;=1, VALUE(INDEX(Paste_Here!I$2:I$600, MATCH(B586, Paste_Here!A$2:A$600, 0)))&lt;=4), VALUE(INDEX(Paste_Here!I$2:I$600, MATCH(B586, Paste_Here!A$2:A$600, 0))), "")), ""), ""), "")</f>
        <v/>
      </c>
      <c r="FP586" s="47"/>
      <c r="FQ586" s="2"/>
      <c r="FR586" s="47"/>
      <c r="FS586" s="2"/>
      <c r="FT586" s="47"/>
      <c r="FU586" s="2"/>
      <c r="FV586" s="47"/>
      <c r="FW586" s="2"/>
      <c r="FX586" s="47"/>
      <c r="FY586" s="2"/>
      <c r="FZ586" s="47"/>
      <c r="GA586" s="2"/>
      <c r="GB586" s="47"/>
      <c r="GU586" s="2"/>
      <c r="GV586" s="47"/>
      <c r="GW586" s="2"/>
      <c r="GX586" s="47"/>
    </row>
    <row r="587" spans="1:206">
      <c r="A587" s="47"/>
      <c r="B587" s="2" t="str">
        <f t="shared" si="54"/>
        <v/>
      </c>
      <c r="C587" s="47"/>
      <c r="D587" s="2" t="str">
        <f>IFERROR(IF(B587&lt;&gt;"", IF(COUNTIF(INDEX(Paste_Here!N$2:O$600, MATCH(B587, Paste_Here!A$2:A$600, 0), 0), "yes") &gt; 0, "No", IF(COUNTIF(INDEX(Paste_Here!N$2:O$600, MATCH(B587, Paste_Here!A$2:A$600, 0), 0), "no") &gt; 0, "Yes", "")), ""), "")</f>
        <v/>
      </c>
      <c r="E587" s="47"/>
      <c r="F587" s="84" t="str">
        <f>IFERROR(IF(B587&lt;&gt;"", IF(AND(INDEX(Paste_Here!P$2:P$600, MATCH(B587, Paste_Here!A$2:A$600, 0))&lt;&gt;"", ISNUMBER(VALUE(INDEX(Paste_Here!P$2:P$600, MATCH(B587, Paste_Here!A$2:A$600, 0))))), INDEX(Paste_Here!P$2:P$600, MATCH(B587, Paste_Here!A$2:A$600, 0)), ""), ""), "")</f>
        <v/>
      </c>
      <c r="G587" s="47"/>
      <c r="H587" s="2" t="str">
        <f>IFERROR(IF(B587&lt;&gt;"", IF(ISNUMBER(SEARCH("highrisk", LOWER(INDEX(Paste_Here!Q$2:Q$600, MATCH(B587, Paste_Here!A$2:A$600, 0))))), "High Risk", IF(ISNUMBER(SEARCH("lowrisk", LOWER(INDEX(Paste_Here!Q$2:Q$600, MATCH(B587, Paste_Here!A$2:A$600, 0))))), "Low Risk", IF(ISNUMBER(SEARCH("somerisk", LOWER(INDEX(Paste_Here!Q$2:Q$600, MATCH(B587, Paste_Here!A$2:A$600, 0))))), "Some Risk", ""))), ""), "")</f>
        <v/>
      </c>
      <c r="I587" s="47"/>
      <c r="J587" s="2"/>
      <c r="K587" s="47"/>
      <c r="L587" s="2"/>
      <c r="M587" s="47"/>
      <c r="N587" s="2"/>
      <c r="O587" s="47"/>
      <c r="P587" s="2" t="str">
        <f>IFERROR(IF(B587&lt;&gt;"", IF(AND(ISNUMBER(VALUE(INDEX(Paste_Here!R$2:R$600, MATCH(B587, Paste_Here!A$2:A$600, 0)))), INDEX(Paste_Here!R$2:R$600, MATCH(B587, Paste_Here!A$2:A$600, 0)) &lt;&gt; ""), VALUE(INDEX(Paste_Here!R$2:R$600, MATCH(B587, Paste_Here!A$2:A$600, 0))), ""), ""), "")</f>
        <v/>
      </c>
      <c r="Q587" s="47"/>
      <c r="R587" s="2"/>
      <c r="S587" s="47"/>
      <c r="W587" s="47"/>
      <c r="X587" s="2"/>
      <c r="Y587" s="47"/>
      <c r="Z587" s="2" t="str">
        <f>IFERROR(IF(B587&lt;&gt;"", IF(AND(INDEX(Paste_Here!S$2:S$600, MATCH(B587, Paste_Here!A$2:A$600, 0))&lt;&gt;"", ISNUMBER(VALUE(INDEX(Paste_Here!S$2:S$600, MATCH(B587, Paste_Here!A$2:A$600, 0))))), INDEX(Paste_Here!S$2:S$600, MATCH(B587, Paste_Here!A$2:A$600, 0)), ""), ""), "")</f>
        <v/>
      </c>
      <c r="AA587" s="47"/>
      <c r="AB587" s="2" t="str">
        <f>IFERROR(IF(B587&lt;&gt;"", IF(ISNUMBER(SEARCH("highrisk", LOWER(INDEX(Paste_Here!T$2:T$600, MATCH(B587, Paste_Here!A$2:A$600, 0))))), "High Risk", IF(ISNUMBER(SEARCH("lowrisk", LOWER(INDEX(Paste_Here!T$2:T$600, MATCH(B587, Paste_Here!A$2:A$600, 0))))), "Low Risk", IF(ISNUMBER(SEARCH("somerisk", LOWER(INDEX(Paste_Here!T$2:T$600, MATCH(B587, Paste_Here!A$2:A$600, 0))))), "Some Risk", IF(ISNUMBER(SEARCH("OT", LOWER(INDEX(Paste_Here!T$2:T$600, MATCH(B587, Paste_Here!A$2:A$600, 0))))), "On Track", "")))), ""), "")</f>
        <v/>
      </c>
      <c r="AC587" s="47"/>
      <c r="AD587" s="2"/>
      <c r="AE587" s="47"/>
      <c r="AF587" s="2"/>
      <c r="AG587" s="47"/>
      <c r="AH587" s="2"/>
      <c r="AI587" s="47"/>
      <c r="AJ587" s="2" t="str" cm="1">
        <f t="array" aca="1" ref="AJ587" ca="1">IFERROR(IF(ISNUMBER(SEARCH("BR", INDEX(Paste_Here!AB$2:AB$210, MATCH(B587, Paste_Here!A$2:A$210, 0)))), -1, 1) * VALUE(_xlfn.TEXTJOIN("", TRUE, IF(ISNUMBER(--MID(INDEX(Paste_Here!AB$2:AB$210, MATCH(B587, Paste_Here!A$2:A$210, 0)), ROW(INDIRECT("1:"&amp;LEN(INDEX(Paste_Here!AB$2:AB$210, MATCH(B587, Paste_Here!A$2:A$210, 0))))), 1)), MID(INDEX(Paste_Here!AB$2:AB$210, MATCH(B587, Paste_Here!A$2:A$210, 0)), ROW(INDIRECT("1:"&amp;LEN(INDEX(Paste_Here!AB$2:AB$210, MATCH(B587, Paste_Here!A$2:A$210, 0))))), 1), ""))), "")</f>
        <v/>
      </c>
      <c r="AK587" s="47"/>
      <c r="AL587" s="34" t="str">
        <f>IFERROR(IF(B587&lt;&gt;"", IF(AND(INDEX(Paste_Here!AF$2:AF$600, MATCH(B587, Paste_Here!A$2:A$600, 0))&lt;&gt;"", ISNUMBER(VALUE(INDEX(Paste_Here!AF$2:AF$600, MATCH(B587, Paste_Here!A$2:A$600, 0))))), INDEX(Paste_Here!AF$2:AF$600, MATCH(B587, Paste_Here!A$2:A$600, 0)), ""), ""), "")</f>
        <v/>
      </c>
      <c r="AM587" s="47"/>
      <c r="AN587" s="47"/>
      <c r="AO587" s="2" t="str">
        <f t="shared" si="55"/>
        <v/>
      </c>
      <c r="AP587" s="47"/>
      <c r="AQ587" s="34" t="str">
        <f>IFERROR(IF(B587&lt;&gt;"", IF(COUNTIF(INDEX(Paste_Here!X$2:Y$600, MATCH(B587, Paste_Here!A$2:A$600, 0), 0), "yes") &gt; 0, "No", IF(COUNTIF(INDEX(Paste_Here!X$2:Y$600, MATCH(B587, Paste_Here!A$2:A$600, 0), 0), "no") &gt; 0, "Yes", "")), ""), "")</f>
        <v/>
      </c>
      <c r="AR587" s="47"/>
      <c r="AS587" s="34" t="str">
        <f>IFERROR(IF(B587&lt;&gt;"", IF(AND(INDEX(Paste_Here!U$2:U$600, MATCH(B587, Paste_Here!A$2:A$600, 0))&lt;&gt;"", ISNUMBER(VALUE(INDEX(Paste_Here!U$2:U$600, MATCH(B587, Paste_Here!A$2:A$600, 0))))), INDEX(Paste_Here!U$2:U$600, MATCH(B587, Paste_Here!A$2:A$600, 0)), ""), ""), "")</f>
        <v/>
      </c>
      <c r="AT587" s="47"/>
      <c r="AU587" s="34" t="str">
        <f>IFERROR(IF(B587&lt;&gt;"", IF(ISNUMBER(SEARCH("highrisk", LOWER(INDEX(Paste_Here!V$2:V$600, MATCH(B587, Paste_Here!A$2:A$600, 0))))), "High Risk", IF(ISNUMBER(SEARCH("lowrisk", LOWER(INDEX(Paste_Here!V$2:V$600, MATCH(B587, Paste_Here!A$2:A$600, 0))))), "Low Risk", IF(ISNUMBER(SEARCH("somerisk", LOWER(INDEX(Paste_Here!V$2:V$600, MATCH(B587, Paste_Here!A$2:A$600, 0))))), "Some Risk", ""))), ""), "")</f>
        <v/>
      </c>
      <c r="AV587" s="47"/>
      <c r="AW587" s="34" t="str">
        <f>IFERROR(IF(B587&lt;&gt;"", IF(AND(ISNUMBER(VALUE(INDEX(Paste_Here!W$2:W$600, MATCH(B587, Paste_Here!A$2:A$600, 0)))), INDEX(Paste_Here!W$2:W$600, MATCH(B587, Paste_Here!A$2:A$600, 0)) &lt;&gt; ""), VALUE(INDEX(Paste_Here!W$2:W$600, MATCH(B587, Paste_Here!A$2:A$600, 0))), ""), ""), "")</f>
        <v/>
      </c>
      <c r="AX587" s="47"/>
      <c r="BA587" s="2" t="str">
        <f>IFERROR(IF(B587&lt;&gt;"", IF(AND(INDEX(Paste_Here!AI$2:AI$600, MATCH(B587, Paste_Here!A$2:A$600, 0))&lt;&gt;"", ISNUMBER(VALUE(INDEX(Paste_Here!AI$2:AI$600, MATCH(B587, Paste_Here!A$2:A$600, 0))))), INDEX(Paste_Here!AI$2:AI$600, MATCH(B587, Paste_Here!A$2:A$600, 0)), ""), ""), "")</f>
        <v/>
      </c>
      <c r="BB587" s="47"/>
      <c r="BC587" s="34" t="str">
        <f>IFERROR(IF(B587&lt;&gt;"", IF(ISNUMBER(SEARCH("highrisk", LOWER(INDEX(Paste_Here!AJ$2:AJ$600, MATCH(B587, Paste_Here!A$2:A$600, 0))))), "High Risk", IF(ISNUMBER(SEARCH("lowrisk", LOWER(INDEX(Paste_Here!AJ$2:AJ$600, MATCH(B587, Paste_Here!A$2:A$600, 0))))), "Low Risk", IF(ISNUMBER(SEARCH("somerisk", LOWER(INDEX(Paste_Here!AJ$2:AJ$600, MATCH(B587, Paste_Here!A$2:A$600, 0))))), "Some Risk", IF(ISNUMBER(SEARCH("OT", LOWER(INDEX(Paste_Here!AJ$2:AJ$600, MATCH(B587, Paste_Here!A$2:A$600, 0))))), "On Track", "")))), ""), "")</f>
        <v/>
      </c>
      <c r="BD587" s="47"/>
      <c r="BE587" s="34" t="str">
        <f>IFERROR(IF(B587&lt;&gt;"", IF(AND(INDEX(Paste_Here!AK$2:AK$600, MATCH(B587, Paste_Here!A$2:A$600, 0))&lt;&gt;"", ISNUMBER(VALUE(INDEX(Paste_Here!AK$2:AK$600, MATCH(B587, Paste_Here!A$2:A$600, 0))))), INDEX(Paste_Here!AK$2:AK$600, MATCH(B587, Paste_Here!A$2:A$600, 0)), ""), ""), "")</f>
        <v/>
      </c>
      <c r="BF587" s="47"/>
      <c r="BG587" s="34" t="str" cm="1">
        <f t="array" aca="1" ref="BG587" ca="1">IFERROR(IF(B587&lt;&gt;"", IF(INDEX(Paste_Here!AE$2:AE$600, MATCH(B587, Paste_Here!A$2:A$600, 0))&lt;&gt;"", IF(LEFT(INDEX(Paste_Here!AE$2:AE$600, MATCH(B587, Paste_Here!A$2:A$600, 0)), 2)="EM", -1, 1) * VALUE(_xlfn.TEXTJOIN("", TRUE, IF(ISNUMBER(MID(INDEX(Paste_Here!AE$2:AE$600, MATCH(B587, Paste_Here!A$2:A$600, 0)), ROW(INDIRECT("1:"&amp;LEN(INDEX(Paste_Here!AE$2:AE$600, MATCH(B587, Paste_Here!A$2:A$600, 0))))), 1)*1), MID(INDEX(Paste_Here!AE$2:AE$600, MATCH(B587, Paste_Here!A$2:A$600, 0)), ROW(INDIRECT("1:"&amp;LEN(INDEX(Paste_Here!AE$2:AE$600, MATCH(B587, Paste_Here!A$2:A$600, 0))))), 1), ""))), ""), ""), "")</f>
        <v/>
      </c>
      <c r="BH587" s="47"/>
      <c r="BJ587" s="47"/>
      <c r="BK587" s="2" t="str">
        <f t="shared" si="56"/>
        <v/>
      </c>
      <c r="BL587" s="47"/>
      <c r="BM587" s="34" t="str">
        <f>IFERROR(IF(B587&lt;&gt;"", IF(AND(INDEX(Paste_Here!Z$2:Z$600, MATCH(B587, Paste_Here!A$2:A$600, 0))&lt;&gt;"", ISNUMBER(VALUE(INDEX(Paste_Here!Z$2:Z$600, MATCH(B587, Paste_Here!A$2:A$600, 0))))), INDEX(Paste_Here!Z$2:Z$600, MATCH(B587, Paste_Here!A$2:A$600, 0)), ""), ""), "")</f>
        <v/>
      </c>
      <c r="BN587" s="47"/>
      <c r="BO587" s="34" t="str">
        <f>IFERROR(IF(B587&lt;&gt;"", IF(ISNUMBER(SEARCH("highrisk", LOWER(INDEX(Paste_Here!AA$2:AA$600, MATCH(B587, Paste_Here!A$2:A$600, 0))))), "High Risk", IF(ISNUMBER(SEARCH("lowrisk", LOWER(INDEX(Paste_Here!AA$2:AA$600, MATCH(B587, Paste_Here!A$2:A$600, 0))))), "Low Risk", IF(ISNUMBER(SEARCH("somerisk", LOWER(INDEX(Paste_Here!AA$2:AA$600, MATCH(B587, Paste_Here!A$2:A$600, 0))))), "Some Risk", IF(ISNUMBER(SEARCH("OT", LOWER(INDEX(Paste_Here!AA$2:AA$600, MATCH(B587, Paste_Here!A$2:A$600, 0))))), "On Track", "")))), ""), "")</f>
        <v/>
      </c>
      <c r="BP587" s="47"/>
      <c r="BQ587" s="34" t="str">
        <f>IFERROR(IF(B587&lt;&gt;"", IF(AND(INDEX(Paste_Here!AC$2:AC$600, MATCH(B587, Paste_Here!A$2:A$600, 0))&lt;&gt;"", ISNUMBER(VALUE(INDEX(Paste_Here!AC$2:AC$600, MATCH(B587, Paste_Here!A$2:A$600, 0))))), INDEX(Paste_Here!AC$2:AC$600, MATCH(B587, Paste_Here!A$2:A$600, 0)), ""), ""), "")</f>
        <v/>
      </c>
      <c r="BR587" s="47"/>
      <c r="BS587" s="34" t="str">
        <f>IFERROR(IF(B587&lt;&gt;"", IF(ISNUMBER(SEARCH("highrisk", LOWER(INDEX(Paste_Here!AD$2:AD$600, MATCH(B587, Paste_Here!A$2:A$600, 0))))), "High Risk", IF(ISNUMBER(SEARCH("lowrisk", LOWER(INDEX(Paste_Here!AD$2:AD$600, MATCH(B587, Paste_Here!A$2:A$600, 0))))), "Low Risk", IF(ISNUMBER(SEARCH("somerisk", LOWER(INDEX(Paste_Here!AD$2:AD$600, MATCH(B587, Paste_Here!A$2:A$600, 0))))), "Some Risk", IF(ISNUMBER(SEARCH("OT", LOWER(INDEX(Paste_Here!AD$2:AD$600, MATCH(B587, Paste_Here!A$2:A$600, 0))))), "On Track", "")))), ""), "")</f>
        <v/>
      </c>
      <c r="BT587" s="47"/>
      <c r="BU587" s="34"/>
      <c r="BV587" s="47"/>
      <c r="BW587" s="34"/>
      <c r="BX587" s="47"/>
      <c r="BY587" s="34"/>
      <c r="BZ587" s="47"/>
      <c r="CA587" s="34"/>
      <c r="CB587" s="49"/>
      <c r="DT587" s="47"/>
      <c r="DU587" s="47"/>
      <c r="DV587" s="2" t="str">
        <f t="shared" si="57"/>
        <v/>
      </c>
      <c r="DW587" s="47"/>
      <c r="DX587" s="2" t="str">
        <f>IFERROR(IF(B587&lt;&gt;"", IF(ISNUMBER(SEARCH("s", LOWER(INDEX(Paste_Here!M$2:M$600, MATCH(B587, Paste_Here!A$2:A$600, 0))))), "Yes", IF(INDEX(Paste_Here!M$2:M$600, MATCH(B587, Paste_Here!A$2:A$600, 0))&lt;&gt;"", "No", "")), ""), "")</f>
        <v/>
      </c>
      <c r="DY587" s="47"/>
      <c r="DZ587" s="2" t="str">
        <f>IFERROR(IF(B587&lt;&gt;"", IF(ISNUMBER(SEARCH("yes", LOWER(INDEX(Paste_Here!F$2:F$600, MATCH(B587, Paste_Here!A$2:A$600, 0))))), "Yes", IF(ISNUMBER(SEARCH("no", LOWER(INDEX(Paste_Here!F$2:F$600, MATCH(B587, Paste_Here!A$2:A$600, 0))))), "No", "")), ""), "")</f>
        <v/>
      </c>
      <c r="EA587" s="47"/>
      <c r="EB587" s="2" t="str">
        <f>IFERROR(IF(B587&lt;&gt;"", IF(ISNUMBER(SEARCH("english language learner", LOWER(INDEX(Paste_Here!C$2:C$600, MATCH(B587, Paste_Here!A$2:A$600, 0))))), "Yes", ""), ""), "")</f>
        <v/>
      </c>
      <c r="EC587" s="47"/>
      <c r="ED587" s="2" t="str">
        <f>IFERROR(IF(B587&lt;&gt;"", IF(OR(ISNUMBER(SEARCH("b", LOWER(INDEX(Paste_Here!K$2:K$600, MATCH(B587, Paste_Here!A$2:A$600, 0))))), ISNUMBER(SEARCH("h", LOWER(INDEX(Paste_Here!K$2:K$600, MATCH(B587, Paste_Here!A$2:A$600, 0))))), ISNUMBER(SEARCH("i", LOWER(INDEX(Paste_Here!K$2:K$600, MATCH(B587, Paste_Here!A$2:A$600, 0)))))), "Yes", IF(INDEX(Paste_Here!K$2:K$600, MATCH(B587, Paste_Here!A$2:A$600, 0))&lt;&gt;"", "No", "")), ""), "")</f>
        <v/>
      </c>
      <c r="EE587" s="47"/>
      <c r="EF587" s="34" t="str">
        <f>IFERROR(IF(B587&lt;&gt;"", IF(ISNUMBER(SEARCH("yes", LOWER(INDEX(Paste_Here!L$2:L$600, MATCH(B587, Paste_Here!A$2:A$600, 0))))), "Yes", IF(ISNUMBER(SEARCH("no", LOWER(INDEX(Paste_Here!L$2:L$600, MATCH(B587, Paste_Here!A$2:A$600, 0))))), "No", "")), ""), "")</f>
        <v/>
      </c>
      <c r="EG587" s="47"/>
      <c r="EH587" s="2" t="str">
        <f>IFERROR(IF(B587&lt;&gt;"", IF(ISNUMBER(SEARCH("transitional 2", LOWER(INDEX(Paste_Here!C$2:C$600, MATCH(B587, Paste_Here!A$2:A$600, 0))))), "T2", IF(ISNUMBER(SEARCH("transitional 1", LOWER(INDEX(Paste_Here!C$2:C$600, MATCH(B587, Paste_Here!A$2:A$600, 0))))), "T1", IF(ISNUMBER(SEARCH("waived ell services", LOWER(INDEX(Paste_Here!C$2:C$600, MATCH(B587, Paste_Here!A$2:A$600, 0))))), "W", ""))), ""), "")</f>
        <v/>
      </c>
      <c r="EI587" s="47"/>
      <c r="EJ587" s="2" t="str">
        <f>IFERROR(IF(B587&lt;&gt;"", IF(AND(INDEX(Paste_Here!AG$2:AG$600, MATCH(B587, Paste_Here!A$2:A$600, 0))&lt;&gt;"", ISNUMBER(VALUE(INDEX(Paste_Here!AG$2:AG$600, MATCH(B587, Paste_Here!A$2:A$600, 0))))), INDEX(Paste_Here!AG$2:AG$600, MATCH(B587, Paste_Here!A$2:A$600, 0)), ""), ""), "")</f>
        <v/>
      </c>
      <c r="EK587" s="47"/>
      <c r="EL587" s="2" t="str">
        <f>IFERROR(IF(B587&lt;&gt;"", IF(AND(INDEX(Paste_Here!AL$2:AL$600, MATCH(B587, Paste_Here!A$2:A$600, 0))&lt;&gt;"", ISNUMBER(VALUE(INDEX(Paste_Here!AL$2:AL$600, MATCH(B587, Paste_Here!A$2:A$600, 0))))), INDEX(Paste_Here!AL$2:AL$600, MATCH(B587, Paste_Here!A$2:A$600, 0)), ""), ""), "")</f>
        <v/>
      </c>
      <c r="EM587" s="47"/>
      <c r="FA587" s="4" t="str" cm="1">
        <f t="array" ref="FA587">IFERROR(INDEX(Paste_Here!$B$2:$B$600, MATCH(0, COUNTIF(FA$4:FA586, Paste_Here!$B$2:$B$600) + IF(Paste_Here!$B$2:$B$600="", 1, 0), 0)), "")</f>
        <v/>
      </c>
      <c r="FB587" s="4" t="str">
        <f>IF(FA587&lt;&gt;"", INDEX(Paste_Here!$A$2:$A$600, MATCH(FA587, Paste_Here!$B$2:$B$600, 0)), "")</f>
        <v/>
      </c>
      <c r="FC587" s="4" t="str">
        <f t="shared" si="58"/>
        <v/>
      </c>
      <c r="FD587" s="4" t="str" cm="1">
        <f t="array" ref="FD587">IFERROR(INDEX($FC$5:$FC$600, MATCH(SMALL(IF($FC$5:$FC$600&lt;&gt;"", COUNTIF($FC$5:$FC$600, "&lt;"&amp;$FC$5:$FC$600)+1), ROW()-ROW($FD$5)+1), COUNTIF($FC$5:$FC$600, "&lt;"&amp;$FC$5:$FC$600)+1, 0)), "")</f>
        <v/>
      </c>
      <c r="FF587" s="2" t="str">
        <f>IFERROR(IF(B587&lt;&gt;"", IF(AND(INDEX(Paste_Here!AH$2:AH$600, MATCH(B587, Paste_Here!A$2:A$600, 0))&lt;&gt;"", ISNUMBER(VALUE(INDEX(Paste_Here!AH$2:AH$600, MATCH(B587, Paste_Here!A$2:A$600, 0))))), INDEX(Paste_Here!AH$2:AH$600, MATCH(B587, Paste_Here!A$2:A$600, 0)), ""), ""), "")</f>
        <v/>
      </c>
      <c r="FG587" s="47"/>
      <c r="FH587" s="2" t="str">
        <f>IFERROR(IF(B587&lt;&gt;"", IF(AND(INDEX(Paste_Here!AM$2:AM$600, MATCH(B587, Paste_Here!A$2:A$600, 0))&lt;&gt;"", ISNUMBER(VALUE(INDEX(Paste_Here!AM$2:AM$600, MATCH(B587, Paste_Here!A$2:A$600, 0))))), INDEX(Paste_Here!AM$2:AM$600, MATCH(B587, Paste_Here!A$2:A$600, 0)), ""), ""), "")</f>
        <v/>
      </c>
      <c r="FI587" s="47"/>
      <c r="FJ587" s="47"/>
      <c r="FK587" s="2" t="str">
        <f t="shared" si="59"/>
        <v/>
      </c>
      <c r="FL587" s="47"/>
      <c r="FM587" s="2" t="str">
        <f>IFERROR(IF(B587&lt;&gt;"", IF(ISNUMBER(VALUE(INDEX(Paste_Here!H$2:H$600, MATCH(B587, Paste_Here!A$2:A$600, 0)))), IF(VALUE(INDEX(Paste_Here!H$2:H$600, MATCH(B587, Paste_Here!A$2:A$600, 0)))=0, "No", IF(AND(VALUE(INDEX(Paste_Here!H$2:H$600, MATCH(B587, Paste_Here!A$2:A$600, 0)))&gt;=1, VALUE(INDEX(Paste_Here!H$2:H$600, MATCH(B587, Paste_Here!A$2:A$600, 0)))&lt;=4), VALUE(INDEX(Paste_Here!H$2:H$600, MATCH(B587, Paste_Here!A$2:A$600, 0))), "")), ""), ""), "")</f>
        <v/>
      </c>
      <c r="FN587" s="47"/>
      <c r="FO587" s="34" t="str">
        <f>IFERROR(IF(B587&lt;&gt;"", IF(ISNUMBER(VALUE(INDEX(Paste_Here!I$2:I$600, MATCH(B587, Paste_Here!A$2:A$600, 0)))), IF(VALUE(INDEX(Paste_Here!I$2:I$600, MATCH(B587, Paste_Here!A$2:A$600, 0)))=0, "No", IF(AND(VALUE(INDEX(Paste_Here!I$2:I$600, MATCH(B587, Paste_Here!A$2:A$600, 0)))&gt;=1, VALUE(INDEX(Paste_Here!I$2:I$600, MATCH(B587, Paste_Here!A$2:A$600, 0)))&lt;=4), VALUE(INDEX(Paste_Here!I$2:I$600, MATCH(B587, Paste_Here!A$2:A$600, 0))), "")), ""), ""), "")</f>
        <v/>
      </c>
      <c r="FP587" s="47"/>
      <c r="FQ587" s="2"/>
      <c r="FR587" s="47"/>
      <c r="FS587" s="2"/>
      <c r="FT587" s="47"/>
      <c r="FU587" s="2"/>
      <c r="FV587" s="47"/>
      <c r="FW587" s="2"/>
      <c r="FX587" s="47"/>
      <c r="FY587" s="2"/>
      <c r="FZ587" s="47"/>
      <c r="GA587" s="2"/>
      <c r="GB587" s="47"/>
      <c r="GU587" s="2"/>
      <c r="GV587" s="47"/>
      <c r="GW587" s="2"/>
      <c r="GX587" s="47"/>
    </row>
    <row r="588" spans="1:206">
      <c r="A588" s="47"/>
      <c r="B588" s="2" t="str">
        <f t="shared" si="54"/>
        <v/>
      </c>
      <c r="C588" s="47"/>
      <c r="D588" s="2" t="str">
        <f>IFERROR(IF(B588&lt;&gt;"", IF(COUNTIF(INDEX(Paste_Here!N$2:O$600, MATCH(B588, Paste_Here!A$2:A$600, 0), 0), "yes") &gt; 0, "No", IF(COUNTIF(INDEX(Paste_Here!N$2:O$600, MATCH(B588, Paste_Here!A$2:A$600, 0), 0), "no") &gt; 0, "Yes", "")), ""), "")</f>
        <v/>
      </c>
      <c r="E588" s="47"/>
      <c r="F588" s="84" t="str">
        <f>IFERROR(IF(B588&lt;&gt;"", IF(AND(INDEX(Paste_Here!P$2:P$600, MATCH(B588, Paste_Here!A$2:A$600, 0))&lt;&gt;"", ISNUMBER(VALUE(INDEX(Paste_Here!P$2:P$600, MATCH(B588, Paste_Here!A$2:A$600, 0))))), INDEX(Paste_Here!P$2:P$600, MATCH(B588, Paste_Here!A$2:A$600, 0)), ""), ""), "")</f>
        <v/>
      </c>
      <c r="G588" s="47"/>
      <c r="H588" s="2" t="str">
        <f>IFERROR(IF(B588&lt;&gt;"", IF(ISNUMBER(SEARCH("highrisk", LOWER(INDEX(Paste_Here!Q$2:Q$600, MATCH(B588, Paste_Here!A$2:A$600, 0))))), "High Risk", IF(ISNUMBER(SEARCH("lowrisk", LOWER(INDEX(Paste_Here!Q$2:Q$600, MATCH(B588, Paste_Here!A$2:A$600, 0))))), "Low Risk", IF(ISNUMBER(SEARCH("somerisk", LOWER(INDEX(Paste_Here!Q$2:Q$600, MATCH(B588, Paste_Here!A$2:A$600, 0))))), "Some Risk", ""))), ""), "")</f>
        <v/>
      </c>
      <c r="I588" s="47"/>
      <c r="J588" s="2"/>
      <c r="K588" s="47"/>
      <c r="L588" s="2"/>
      <c r="M588" s="47"/>
      <c r="N588" s="2"/>
      <c r="O588" s="47"/>
      <c r="P588" s="2" t="str">
        <f>IFERROR(IF(B588&lt;&gt;"", IF(AND(ISNUMBER(VALUE(INDEX(Paste_Here!R$2:R$600, MATCH(B588, Paste_Here!A$2:A$600, 0)))), INDEX(Paste_Here!R$2:R$600, MATCH(B588, Paste_Here!A$2:A$600, 0)) &lt;&gt; ""), VALUE(INDEX(Paste_Here!R$2:R$600, MATCH(B588, Paste_Here!A$2:A$600, 0))), ""), ""), "")</f>
        <v/>
      </c>
      <c r="Q588" s="47"/>
      <c r="R588" s="2"/>
      <c r="S588" s="47"/>
      <c r="W588" s="47"/>
      <c r="X588" s="2"/>
      <c r="Y588" s="47"/>
      <c r="Z588" s="2" t="str">
        <f>IFERROR(IF(B588&lt;&gt;"", IF(AND(INDEX(Paste_Here!S$2:S$600, MATCH(B588, Paste_Here!A$2:A$600, 0))&lt;&gt;"", ISNUMBER(VALUE(INDEX(Paste_Here!S$2:S$600, MATCH(B588, Paste_Here!A$2:A$600, 0))))), INDEX(Paste_Here!S$2:S$600, MATCH(B588, Paste_Here!A$2:A$600, 0)), ""), ""), "")</f>
        <v/>
      </c>
      <c r="AA588" s="47"/>
      <c r="AB588" s="2" t="str">
        <f>IFERROR(IF(B588&lt;&gt;"", IF(ISNUMBER(SEARCH("highrisk", LOWER(INDEX(Paste_Here!T$2:T$600, MATCH(B588, Paste_Here!A$2:A$600, 0))))), "High Risk", IF(ISNUMBER(SEARCH("lowrisk", LOWER(INDEX(Paste_Here!T$2:T$600, MATCH(B588, Paste_Here!A$2:A$600, 0))))), "Low Risk", IF(ISNUMBER(SEARCH("somerisk", LOWER(INDEX(Paste_Here!T$2:T$600, MATCH(B588, Paste_Here!A$2:A$600, 0))))), "Some Risk", IF(ISNUMBER(SEARCH("OT", LOWER(INDEX(Paste_Here!T$2:T$600, MATCH(B588, Paste_Here!A$2:A$600, 0))))), "On Track", "")))), ""), "")</f>
        <v/>
      </c>
      <c r="AC588" s="47"/>
      <c r="AD588" s="2"/>
      <c r="AE588" s="47"/>
      <c r="AF588" s="2"/>
      <c r="AG588" s="47"/>
      <c r="AH588" s="2"/>
      <c r="AI588" s="47"/>
      <c r="AJ588" s="2" t="str" cm="1">
        <f t="array" aca="1" ref="AJ588" ca="1">IFERROR(IF(ISNUMBER(SEARCH("BR", INDEX(Paste_Here!AB$2:AB$210, MATCH(B588, Paste_Here!A$2:A$210, 0)))), -1, 1) * VALUE(_xlfn.TEXTJOIN("", TRUE, IF(ISNUMBER(--MID(INDEX(Paste_Here!AB$2:AB$210, MATCH(B588, Paste_Here!A$2:A$210, 0)), ROW(INDIRECT("1:"&amp;LEN(INDEX(Paste_Here!AB$2:AB$210, MATCH(B588, Paste_Here!A$2:A$210, 0))))), 1)), MID(INDEX(Paste_Here!AB$2:AB$210, MATCH(B588, Paste_Here!A$2:A$210, 0)), ROW(INDIRECT("1:"&amp;LEN(INDEX(Paste_Here!AB$2:AB$210, MATCH(B588, Paste_Here!A$2:A$210, 0))))), 1), ""))), "")</f>
        <v/>
      </c>
      <c r="AK588" s="47"/>
      <c r="AL588" s="34" t="str">
        <f>IFERROR(IF(B588&lt;&gt;"", IF(AND(INDEX(Paste_Here!AF$2:AF$600, MATCH(B588, Paste_Here!A$2:A$600, 0))&lt;&gt;"", ISNUMBER(VALUE(INDEX(Paste_Here!AF$2:AF$600, MATCH(B588, Paste_Here!A$2:A$600, 0))))), INDEX(Paste_Here!AF$2:AF$600, MATCH(B588, Paste_Here!A$2:A$600, 0)), ""), ""), "")</f>
        <v/>
      </c>
      <c r="AM588" s="47"/>
      <c r="AN588" s="47"/>
      <c r="AO588" s="2" t="str">
        <f t="shared" si="55"/>
        <v/>
      </c>
      <c r="AP588" s="47"/>
      <c r="AQ588" s="34" t="str">
        <f>IFERROR(IF(B588&lt;&gt;"", IF(COUNTIF(INDEX(Paste_Here!X$2:Y$600, MATCH(B588, Paste_Here!A$2:A$600, 0), 0), "yes") &gt; 0, "No", IF(COUNTIF(INDEX(Paste_Here!X$2:Y$600, MATCH(B588, Paste_Here!A$2:A$600, 0), 0), "no") &gt; 0, "Yes", "")), ""), "")</f>
        <v/>
      </c>
      <c r="AR588" s="47"/>
      <c r="AS588" s="34" t="str">
        <f>IFERROR(IF(B588&lt;&gt;"", IF(AND(INDEX(Paste_Here!U$2:U$600, MATCH(B588, Paste_Here!A$2:A$600, 0))&lt;&gt;"", ISNUMBER(VALUE(INDEX(Paste_Here!U$2:U$600, MATCH(B588, Paste_Here!A$2:A$600, 0))))), INDEX(Paste_Here!U$2:U$600, MATCH(B588, Paste_Here!A$2:A$600, 0)), ""), ""), "")</f>
        <v/>
      </c>
      <c r="AT588" s="47"/>
      <c r="AU588" s="34" t="str">
        <f>IFERROR(IF(B588&lt;&gt;"", IF(ISNUMBER(SEARCH("highrisk", LOWER(INDEX(Paste_Here!V$2:V$600, MATCH(B588, Paste_Here!A$2:A$600, 0))))), "High Risk", IF(ISNUMBER(SEARCH("lowrisk", LOWER(INDEX(Paste_Here!V$2:V$600, MATCH(B588, Paste_Here!A$2:A$600, 0))))), "Low Risk", IF(ISNUMBER(SEARCH("somerisk", LOWER(INDEX(Paste_Here!V$2:V$600, MATCH(B588, Paste_Here!A$2:A$600, 0))))), "Some Risk", ""))), ""), "")</f>
        <v/>
      </c>
      <c r="AV588" s="47"/>
      <c r="AW588" s="34" t="str">
        <f>IFERROR(IF(B588&lt;&gt;"", IF(AND(ISNUMBER(VALUE(INDEX(Paste_Here!W$2:W$600, MATCH(B588, Paste_Here!A$2:A$600, 0)))), INDEX(Paste_Here!W$2:W$600, MATCH(B588, Paste_Here!A$2:A$600, 0)) &lt;&gt; ""), VALUE(INDEX(Paste_Here!W$2:W$600, MATCH(B588, Paste_Here!A$2:A$600, 0))), ""), ""), "")</f>
        <v/>
      </c>
      <c r="AX588" s="47"/>
      <c r="BA588" s="2" t="str">
        <f>IFERROR(IF(B588&lt;&gt;"", IF(AND(INDEX(Paste_Here!AI$2:AI$600, MATCH(B588, Paste_Here!A$2:A$600, 0))&lt;&gt;"", ISNUMBER(VALUE(INDEX(Paste_Here!AI$2:AI$600, MATCH(B588, Paste_Here!A$2:A$600, 0))))), INDEX(Paste_Here!AI$2:AI$600, MATCH(B588, Paste_Here!A$2:A$600, 0)), ""), ""), "")</f>
        <v/>
      </c>
      <c r="BB588" s="47"/>
      <c r="BC588" s="34" t="str">
        <f>IFERROR(IF(B588&lt;&gt;"", IF(ISNUMBER(SEARCH("highrisk", LOWER(INDEX(Paste_Here!AJ$2:AJ$600, MATCH(B588, Paste_Here!A$2:A$600, 0))))), "High Risk", IF(ISNUMBER(SEARCH("lowrisk", LOWER(INDEX(Paste_Here!AJ$2:AJ$600, MATCH(B588, Paste_Here!A$2:A$600, 0))))), "Low Risk", IF(ISNUMBER(SEARCH("somerisk", LOWER(INDEX(Paste_Here!AJ$2:AJ$600, MATCH(B588, Paste_Here!A$2:A$600, 0))))), "Some Risk", IF(ISNUMBER(SEARCH("OT", LOWER(INDEX(Paste_Here!AJ$2:AJ$600, MATCH(B588, Paste_Here!A$2:A$600, 0))))), "On Track", "")))), ""), "")</f>
        <v/>
      </c>
      <c r="BD588" s="47"/>
      <c r="BE588" s="34" t="str">
        <f>IFERROR(IF(B588&lt;&gt;"", IF(AND(INDEX(Paste_Here!AK$2:AK$600, MATCH(B588, Paste_Here!A$2:A$600, 0))&lt;&gt;"", ISNUMBER(VALUE(INDEX(Paste_Here!AK$2:AK$600, MATCH(B588, Paste_Here!A$2:A$600, 0))))), INDEX(Paste_Here!AK$2:AK$600, MATCH(B588, Paste_Here!A$2:A$600, 0)), ""), ""), "")</f>
        <v/>
      </c>
      <c r="BF588" s="47"/>
      <c r="BG588" s="34" t="str" cm="1">
        <f t="array" aca="1" ref="BG588" ca="1">IFERROR(IF(B588&lt;&gt;"", IF(INDEX(Paste_Here!AE$2:AE$600, MATCH(B588, Paste_Here!A$2:A$600, 0))&lt;&gt;"", IF(LEFT(INDEX(Paste_Here!AE$2:AE$600, MATCH(B588, Paste_Here!A$2:A$600, 0)), 2)="EM", -1, 1) * VALUE(_xlfn.TEXTJOIN("", TRUE, IF(ISNUMBER(MID(INDEX(Paste_Here!AE$2:AE$600, MATCH(B588, Paste_Here!A$2:A$600, 0)), ROW(INDIRECT("1:"&amp;LEN(INDEX(Paste_Here!AE$2:AE$600, MATCH(B588, Paste_Here!A$2:A$600, 0))))), 1)*1), MID(INDEX(Paste_Here!AE$2:AE$600, MATCH(B588, Paste_Here!A$2:A$600, 0)), ROW(INDIRECT("1:"&amp;LEN(INDEX(Paste_Here!AE$2:AE$600, MATCH(B588, Paste_Here!A$2:A$600, 0))))), 1), ""))), ""), ""), "")</f>
        <v/>
      </c>
      <c r="BH588" s="47"/>
      <c r="BJ588" s="47"/>
      <c r="BK588" s="2" t="str">
        <f t="shared" si="56"/>
        <v/>
      </c>
      <c r="BL588" s="47"/>
      <c r="BM588" s="34" t="str">
        <f>IFERROR(IF(B588&lt;&gt;"", IF(AND(INDEX(Paste_Here!Z$2:Z$600, MATCH(B588, Paste_Here!A$2:A$600, 0))&lt;&gt;"", ISNUMBER(VALUE(INDEX(Paste_Here!Z$2:Z$600, MATCH(B588, Paste_Here!A$2:A$600, 0))))), INDEX(Paste_Here!Z$2:Z$600, MATCH(B588, Paste_Here!A$2:A$600, 0)), ""), ""), "")</f>
        <v/>
      </c>
      <c r="BN588" s="47"/>
      <c r="BO588" s="34" t="str">
        <f>IFERROR(IF(B588&lt;&gt;"", IF(ISNUMBER(SEARCH("highrisk", LOWER(INDEX(Paste_Here!AA$2:AA$600, MATCH(B588, Paste_Here!A$2:A$600, 0))))), "High Risk", IF(ISNUMBER(SEARCH("lowrisk", LOWER(INDEX(Paste_Here!AA$2:AA$600, MATCH(B588, Paste_Here!A$2:A$600, 0))))), "Low Risk", IF(ISNUMBER(SEARCH("somerisk", LOWER(INDEX(Paste_Here!AA$2:AA$600, MATCH(B588, Paste_Here!A$2:A$600, 0))))), "Some Risk", IF(ISNUMBER(SEARCH("OT", LOWER(INDEX(Paste_Here!AA$2:AA$600, MATCH(B588, Paste_Here!A$2:A$600, 0))))), "On Track", "")))), ""), "")</f>
        <v/>
      </c>
      <c r="BP588" s="47"/>
      <c r="BQ588" s="34" t="str">
        <f>IFERROR(IF(B588&lt;&gt;"", IF(AND(INDEX(Paste_Here!AC$2:AC$600, MATCH(B588, Paste_Here!A$2:A$600, 0))&lt;&gt;"", ISNUMBER(VALUE(INDEX(Paste_Here!AC$2:AC$600, MATCH(B588, Paste_Here!A$2:A$600, 0))))), INDEX(Paste_Here!AC$2:AC$600, MATCH(B588, Paste_Here!A$2:A$600, 0)), ""), ""), "")</f>
        <v/>
      </c>
      <c r="BR588" s="47"/>
      <c r="BS588" s="34" t="str">
        <f>IFERROR(IF(B588&lt;&gt;"", IF(ISNUMBER(SEARCH("highrisk", LOWER(INDEX(Paste_Here!AD$2:AD$600, MATCH(B588, Paste_Here!A$2:A$600, 0))))), "High Risk", IF(ISNUMBER(SEARCH("lowrisk", LOWER(INDEX(Paste_Here!AD$2:AD$600, MATCH(B588, Paste_Here!A$2:A$600, 0))))), "Low Risk", IF(ISNUMBER(SEARCH("somerisk", LOWER(INDEX(Paste_Here!AD$2:AD$600, MATCH(B588, Paste_Here!A$2:A$600, 0))))), "Some Risk", IF(ISNUMBER(SEARCH("OT", LOWER(INDEX(Paste_Here!AD$2:AD$600, MATCH(B588, Paste_Here!A$2:A$600, 0))))), "On Track", "")))), ""), "")</f>
        <v/>
      </c>
      <c r="BT588" s="47"/>
      <c r="BU588" s="34"/>
      <c r="BV588" s="47"/>
      <c r="BW588" s="34"/>
      <c r="BX588" s="47"/>
      <c r="BY588" s="34"/>
      <c r="BZ588" s="47"/>
      <c r="CA588" s="34"/>
      <c r="CB588" s="49"/>
      <c r="DT588" s="47"/>
      <c r="DU588" s="47"/>
      <c r="DV588" s="2" t="str">
        <f t="shared" si="57"/>
        <v/>
      </c>
      <c r="DW588" s="47"/>
      <c r="DX588" s="2" t="str">
        <f>IFERROR(IF(B588&lt;&gt;"", IF(ISNUMBER(SEARCH("s", LOWER(INDEX(Paste_Here!M$2:M$600, MATCH(B588, Paste_Here!A$2:A$600, 0))))), "Yes", IF(INDEX(Paste_Here!M$2:M$600, MATCH(B588, Paste_Here!A$2:A$600, 0))&lt;&gt;"", "No", "")), ""), "")</f>
        <v/>
      </c>
      <c r="DY588" s="47"/>
      <c r="DZ588" s="2" t="str">
        <f>IFERROR(IF(B588&lt;&gt;"", IF(ISNUMBER(SEARCH("yes", LOWER(INDEX(Paste_Here!F$2:F$600, MATCH(B588, Paste_Here!A$2:A$600, 0))))), "Yes", IF(ISNUMBER(SEARCH("no", LOWER(INDEX(Paste_Here!F$2:F$600, MATCH(B588, Paste_Here!A$2:A$600, 0))))), "No", "")), ""), "")</f>
        <v/>
      </c>
      <c r="EA588" s="47"/>
      <c r="EB588" s="2" t="str">
        <f>IFERROR(IF(B588&lt;&gt;"", IF(ISNUMBER(SEARCH("english language learner", LOWER(INDEX(Paste_Here!C$2:C$600, MATCH(B588, Paste_Here!A$2:A$600, 0))))), "Yes", ""), ""), "")</f>
        <v/>
      </c>
      <c r="EC588" s="47"/>
      <c r="ED588" s="2" t="str">
        <f>IFERROR(IF(B588&lt;&gt;"", IF(OR(ISNUMBER(SEARCH("b", LOWER(INDEX(Paste_Here!K$2:K$600, MATCH(B588, Paste_Here!A$2:A$600, 0))))), ISNUMBER(SEARCH("h", LOWER(INDEX(Paste_Here!K$2:K$600, MATCH(B588, Paste_Here!A$2:A$600, 0))))), ISNUMBER(SEARCH("i", LOWER(INDEX(Paste_Here!K$2:K$600, MATCH(B588, Paste_Here!A$2:A$600, 0)))))), "Yes", IF(INDEX(Paste_Here!K$2:K$600, MATCH(B588, Paste_Here!A$2:A$600, 0))&lt;&gt;"", "No", "")), ""), "")</f>
        <v/>
      </c>
      <c r="EE588" s="47"/>
      <c r="EF588" s="34" t="str">
        <f>IFERROR(IF(B588&lt;&gt;"", IF(ISNUMBER(SEARCH("yes", LOWER(INDEX(Paste_Here!L$2:L$600, MATCH(B588, Paste_Here!A$2:A$600, 0))))), "Yes", IF(ISNUMBER(SEARCH("no", LOWER(INDEX(Paste_Here!L$2:L$600, MATCH(B588, Paste_Here!A$2:A$600, 0))))), "No", "")), ""), "")</f>
        <v/>
      </c>
      <c r="EG588" s="47"/>
      <c r="EH588" s="2" t="str">
        <f>IFERROR(IF(B588&lt;&gt;"", IF(ISNUMBER(SEARCH("transitional 2", LOWER(INDEX(Paste_Here!C$2:C$600, MATCH(B588, Paste_Here!A$2:A$600, 0))))), "T2", IF(ISNUMBER(SEARCH("transitional 1", LOWER(INDEX(Paste_Here!C$2:C$600, MATCH(B588, Paste_Here!A$2:A$600, 0))))), "T1", IF(ISNUMBER(SEARCH("waived ell services", LOWER(INDEX(Paste_Here!C$2:C$600, MATCH(B588, Paste_Here!A$2:A$600, 0))))), "W", ""))), ""), "")</f>
        <v/>
      </c>
      <c r="EI588" s="47"/>
      <c r="EJ588" s="2" t="str">
        <f>IFERROR(IF(B588&lt;&gt;"", IF(AND(INDEX(Paste_Here!AG$2:AG$600, MATCH(B588, Paste_Here!A$2:A$600, 0))&lt;&gt;"", ISNUMBER(VALUE(INDEX(Paste_Here!AG$2:AG$600, MATCH(B588, Paste_Here!A$2:A$600, 0))))), INDEX(Paste_Here!AG$2:AG$600, MATCH(B588, Paste_Here!A$2:A$600, 0)), ""), ""), "")</f>
        <v/>
      </c>
      <c r="EK588" s="47"/>
      <c r="EL588" s="2" t="str">
        <f>IFERROR(IF(B588&lt;&gt;"", IF(AND(INDEX(Paste_Here!AL$2:AL$600, MATCH(B588, Paste_Here!A$2:A$600, 0))&lt;&gt;"", ISNUMBER(VALUE(INDEX(Paste_Here!AL$2:AL$600, MATCH(B588, Paste_Here!A$2:A$600, 0))))), INDEX(Paste_Here!AL$2:AL$600, MATCH(B588, Paste_Here!A$2:A$600, 0)), ""), ""), "")</f>
        <v/>
      </c>
      <c r="EM588" s="47"/>
      <c r="FA588" s="4" t="str" cm="1">
        <f t="array" ref="FA588">IFERROR(INDEX(Paste_Here!$B$2:$B$600, MATCH(0, COUNTIF(FA$4:FA587, Paste_Here!$B$2:$B$600) + IF(Paste_Here!$B$2:$B$600="", 1, 0), 0)), "")</f>
        <v/>
      </c>
      <c r="FB588" s="4" t="str">
        <f>IF(FA588&lt;&gt;"", INDEX(Paste_Here!$A$2:$A$600, MATCH(FA588, Paste_Here!$B$2:$B$600, 0)), "")</f>
        <v/>
      </c>
      <c r="FC588" s="4" t="str">
        <f t="shared" si="58"/>
        <v/>
      </c>
      <c r="FD588" s="4" t="str" cm="1">
        <f t="array" ref="FD588">IFERROR(INDEX($FC$5:$FC$600, MATCH(SMALL(IF($FC$5:$FC$600&lt;&gt;"", COUNTIF($FC$5:$FC$600, "&lt;"&amp;$FC$5:$FC$600)+1), ROW()-ROW($FD$5)+1), COUNTIF($FC$5:$FC$600, "&lt;"&amp;$FC$5:$FC$600)+1, 0)), "")</f>
        <v/>
      </c>
      <c r="FF588" s="2" t="str">
        <f>IFERROR(IF(B588&lt;&gt;"", IF(AND(INDEX(Paste_Here!AH$2:AH$600, MATCH(B588, Paste_Here!A$2:A$600, 0))&lt;&gt;"", ISNUMBER(VALUE(INDEX(Paste_Here!AH$2:AH$600, MATCH(B588, Paste_Here!A$2:A$600, 0))))), INDEX(Paste_Here!AH$2:AH$600, MATCH(B588, Paste_Here!A$2:A$600, 0)), ""), ""), "")</f>
        <v/>
      </c>
      <c r="FG588" s="47"/>
      <c r="FH588" s="2" t="str">
        <f>IFERROR(IF(B588&lt;&gt;"", IF(AND(INDEX(Paste_Here!AM$2:AM$600, MATCH(B588, Paste_Here!A$2:A$600, 0))&lt;&gt;"", ISNUMBER(VALUE(INDEX(Paste_Here!AM$2:AM$600, MATCH(B588, Paste_Here!A$2:A$600, 0))))), INDEX(Paste_Here!AM$2:AM$600, MATCH(B588, Paste_Here!A$2:A$600, 0)), ""), ""), "")</f>
        <v/>
      </c>
      <c r="FI588" s="47"/>
      <c r="FJ588" s="47"/>
      <c r="FK588" s="2" t="str">
        <f t="shared" si="59"/>
        <v/>
      </c>
      <c r="FL588" s="47"/>
      <c r="FM588" s="2" t="str">
        <f>IFERROR(IF(B588&lt;&gt;"", IF(ISNUMBER(VALUE(INDEX(Paste_Here!H$2:H$600, MATCH(B588, Paste_Here!A$2:A$600, 0)))), IF(VALUE(INDEX(Paste_Here!H$2:H$600, MATCH(B588, Paste_Here!A$2:A$600, 0)))=0, "No", IF(AND(VALUE(INDEX(Paste_Here!H$2:H$600, MATCH(B588, Paste_Here!A$2:A$600, 0)))&gt;=1, VALUE(INDEX(Paste_Here!H$2:H$600, MATCH(B588, Paste_Here!A$2:A$600, 0)))&lt;=4), VALUE(INDEX(Paste_Here!H$2:H$600, MATCH(B588, Paste_Here!A$2:A$600, 0))), "")), ""), ""), "")</f>
        <v/>
      </c>
      <c r="FN588" s="47"/>
      <c r="FO588" s="34" t="str">
        <f>IFERROR(IF(B588&lt;&gt;"", IF(ISNUMBER(VALUE(INDEX(Paste_Here!I$2:I$600, MATCH(B588, Paste_Here!A$2:A$600, 0)))), IF(VALUE(INDEX(Paste_Here!I$2:I$600, MATCH(B588, Paste_Here!A$2:A$600, 0)))=0, "No", IF(AND(VALUE(INDEX(Paste_Here!I$2:I$600, MATCH(B588, Paste_Here!A$2:A$600, 0)))&gt;=1, VALUE(INDEX(Paste_Here!I$2:I$600, MATCH(B588, Paste_Here!A$2:A$600, 0)))&lt;=4), VALUE(INDEX(Paste_Here!I$2:I$600, MATCH(B588, Paste_Here!A$2:A$600, 0))), "")), ""), ""), "")</f>
        <v/>
      </c>
      <c r="FP588" s="47"/>
      <c r="FQ588" s="2"/>
      <c r="FR588" s="47"/>
      <c r="FS588" s="2"/>
      <c r="FT588" s="47"/>
      <c r="FU588" s="2"/>
      <c r="FV588" s="47"/>
      <c r="FW588" s="2"/>
      <c r="FX588" s="47"/>
      <c r="FY588" s="2"/>
      <c r="FZ588" s="47"/>
      <c r="GA588" s="2"/>
      <c r="GB588" s="47"/>
      <c r="GU588" s="2"/>
      <c r="GV588" s="47"/>
      <c r="GW588" s="2"/>
      <c r="GX588" s="47"/>
    </row>
    <row r="589" spans="1:206">
      <c r="A589" s="47"/>
      <c r="B589" s="2" t="str">
        <f t="shared" si="54"/>
        <v/>
      </c>
      <c r="C589" s="47"/>
      <c r="D589" s="2" t="str">
        <f>IFERROR(IF(B589&lt;&gt;"", IF(COUNTIF(INDEX(Paste_Here!N$2:O$600, MATCH(B589, Paste_Here!A$2:A$600, 0), 0), "yes") &gt; 0, "No", IF(COUNTIF(INDEX(Paste_Here!N$2:O$600, MATCH(B589, Paste_Here!A$2:A$600, 0), 0), "no") &gt; 0, "Yes", "")), ""), "")</f>
        <v/>
      </c>
      <c r="E589" s="47"/>
      <c r="F589" s="84" t="str">
        <f>IFERROR(IF(B589&lt;&gt;"", IF(AND(INDEX(Paste_Here!P$2:P$600, MATCH(B589, Paste_Here!A$2:A$600, 0))&lt;&gt;"", ISNUMBER(VALUE(INDEX(Paste_Here!P$2:P$600, MATCH(B589, Paste_Here!A$2:A$600, 0))))), INDEX(Paste_Here!P$2:P$600, MATCH(B589, Paste_Here!A$2:A$600, 0)), ""), ""), "")</f>
        <v/>
      </c>
      <c r="G589" s="47"/>
      <c r="H589" s="2" t="str">
        <f>IFERROR(IF(B589&lt;&gt;"", IF(ISNUMBER(SEARCH("highrisk", LOWER(INDEX(Paste_Here!Q$2:Q$600, MATCH(B589, Paste_Here!A$2:A$600, 0))))), "High Risk", IF(ISNUMBER(SEARCH("lowrisk", LOWER(INDEX(Paste_Here!Q$2:Q$600, MATCH(B589, Paste_Here!A$2:A$600, 0))))), "Low Risk", IF(ISNUMBER(SEARCH("somerisk", LOWER(INDEX(Paste_Here!Q$2:Q$600, MATCH(B589, Paste_Here!A$2:A$600, 0))))), "Some Risk", ""))), ""), "")</f>
        <v/>
      </c>
      <c r="I589" s="47"/>
      <c r="J589" s="2"/>
      <c r="K589" s="47"/>
      <c r="L589" s="2"/>
      <c r="M589" s="47"/>
      <c r="N589" s="2"/>
      <c r="O589" s="47"/>
      <c r="P589" s="2" t="str">
        <f>IFERROR(IF(B589&lt;&gt;"", IF(AND(ISNUMBER(VALUE(INDEX(Paste_Here!R$2:R$600, MATCH(B589, Paste_Here!A$2:A$600, 0)))), INDEX(Paste_Here!R$2:R$600, MATCH(B589, Paste_Here!A$2:A$600, 0)) &lt;&gt; ""), VALUE(INDEX(Paste_Here!R$2:R$600, MATCH(B589, Paste_Here!A$2:A$600, 0))), ""), ""), "")</f>
        <v/>
      </c>
      <c r="Q589" s="47"/>
      <c r="R589" s="2"/>
      <c r="S589" s="47"/>
      <c r="W589" s="47"/>
      <c r="X589" s="2"/>
      <c r="Y589" s="47"/>
      <c r="Z589" s="2" t="str">
        <f>IFERROR(IF(B589&lt;&gt;"", IF(AND(INDEX(Paste_Here!S$2:S$600, MATCH(B589, Paste_Here!A$2:A$600, 0))&lt;&gt;"", ISNUMBER(VALUE(INDEX(Paste_Here!S$2:S$600, MATCH(B589, Paste_Here!A$2:A$600, 0))))), INDEX(Paste_Here!S$2:S$600, MATCH(B589, Paste_Here!A$2:A$600, 0)), ""), ""), "")</f>
        <v/>
      </c>
      <c r="AA589" s="47"/>
      <c r="AB589" s="2" t="str">
        <f>IFERROR(IF(B589&lt;&gt;"", IF(ISNUMBER(SEARCH("highrisk", LOWER(INDEX(Paste_Here!T$2:T$600, MATCH(B589, Paste_Here!A$2:A$600, 0))))), "High Risk", IF(ISNUMBER(SEARCH("lowrisk", LOWER(INDEX(Paste_Here!T$2:T$600, MATCH(B589, Paste_Here!A$2:A$600, 0))))), "Low Risk", IF(ISNUMBER(SEARCH("somerisk", LOWER(INDEX(Paste_Here!T$2:T$600, MATCH(B589, Paste_Here!A$2:A$600, 0))))), "Some Risk", IF(ISNUMBER(SEARCH("OT", LOWER(INDEX(Paste_Here!T$2:T$600, MATCH(B589, Paste_Here!A$2:A$600, 0))))), "On Track", "")))), ""), "")</f>
        <v/>
      </c>
      <c r="AC589" s="47"/>
      <c r="AD589" s="2"/>
      <c r="AE589" s="47"/>
      <c r="AF589" s="2"/>
      <c r="AG589" s="47"/>
      <c r="AH589" s="2"/>
      <c r="AI589" s="47"/>
      <c r="AJ589" s="2" t="str" cm="1">
        <f t="array" aca="1" ref="AJ589" ca="1">IFERROR(IF(ISNUMBER(SEARCH("BR", INDEX(Paste_Here!AB$2:AB$210, MATCH(B589, Paste_Here!A$2:A$210, 0)))), -1, 1) * VALUE(_xlfn.TEXTJOIN("", TRUE, IF(ISNUMBER(--MID(INDEX(Paste_Here!AB$2:AB$210, MATCH(B589, Paste_Here!A$2:A$210, 0)), ROW(INDIRECT("1:"&amp;LEN(INDEX(Paste_Here!AB$2:AB$210, MATCH(B589, Paste_Here!A$2:A$210, 0))))), 1)), MID(INDEX(Paste_Here!AB$2:AB$210, MATCH(B589, Paste_Here!A$2:A$210, 0)), ROW(INDIRECT("1:"&amp;LEN(INDEX(Paste_Here!AB$2:AB$210, MATCH(B589, Paste_Here!A$2:A$210, 0))))), 1), ""))), "")</f>
        <v/>
      </c>
      <c r="AK589" s="47"/>
      <c r="AL589" s="34" t="str">
        <f>IFERROR(IF(B589&lt;&gt;"", IF(AND(INDEX(Paste_Here!AF$2:AF$600, MATCH(B589, Paste_Here!A$2:A$600, 0))&lt;&gt;"", ISNUMBER(VALUE(INDEX(Paste_Here!AF$2:AF$600, MATCH(B589, Paste_Here!A$2:A$600, 0))))), INDEX(Paste_Here!AF$2:AF$600, MATCH(B589, Paste_Here!A$2:A$600, 0)), ""), ""), "")</f>
        <v/>
      </c>
      <c r="AM589" s="47"/>
      <c r="AN589" s="47"/>
      <c r="AO589" s="2" t="str">
        <f t="shared" si="55"/>
        <v/>
      </c>
      <c r="AP589" s="47"/>
      <c r="AQ589" s="34" t="str">
        <f>IFERROR(IF(B589&lt;&gt;"", IF(COUNTIF(INDEX(Paste_Here!X$2:Y$600, MATCH(B589, Paste_Here!A$2:A$600, 0), 0), "yes") &gt; 0, "No", IF(COUNTIF(INDEX(Paste_Here!X$2:Y$600, MATCH(B589, Paste_Here!A$2:A$600, 0), 0), "no") &gt; 0, "Yes", "")), ""), "")</f>
        <v/>
      </c>
      <c r="AR589" s="47"/>
      <c r="AS589" s="34" t="str">
        <f>IFERROR(IF(B589&lt;&gt;"", IF(AND(INDEX(Paste_Here!U$2:U$600, MATCH(B589, Paste_Here!A$2:A$600, 0))&lt;&gt;"", ISNUMBER(VALUE(INDEX(Paste_Here!U$2:U$600, MATCH(B589, Paste_Here!A$2:A$600, 0))))), INDEX(Paste_Here!U$2:U$600, MATCH(B589, Paste_Here!A$2:A$600, 0)), ""), ""), "")</f>
        <v/>
      </c>
      <c r="AT589" s="47"/>
      <c r="AU589" s="34" t="str">
        <f>IFERROR(IF(B589&lt;&gt;"", IF(ISNUMBER(SEARCH("highrisk", LOWER(INDEX(Paste_Here!V$2:V$600, MATCH(B589, Paste_Here!A$2:A$600, 0))))), "High Risk", IF(ISNUMBER(SEARCH("lowrisk", LOWER(INDEX(Paste_Here!V$2:V$600, MATCH(B589, Paste_Here!A$2:A$600, 0))))), "Low Risk", IF(ISNUMBER(SEARCH("somerisk", LOWER(INDEX(Paste_Here!V$2:V$600, MATCH(B589, Paste_Here!A$2:A$600, 0))))), "Some Risk", ""))), ""), "")</f>
        <v/>
      </c>
      <c r="AV589" s="47"/>
      <c r="AW589" s="34" t="str">
        <f>IFERROR(IF(B589&lt;&gt;"", IF(AND(ISNUMBER(VALUE(INDEX(Paste_Here!W$2:W$600, MATCH(B589, Paste_Here!A$2:A$600, 0)))), INDEX(Paste_Here!W$2:W$600, MATCH(B589, Paste_Here!A$2:A$600, 0)) &lt;&gt; ""), VALUE(INDEX(Paste_Here!W$2:W$600, MATCH(B589, Paste_Here!A$2:A$600, 0))), ""), ""), "")</f>
        <v/>
      </c>
      <c r="AX589" s="47"/>
      <c r="BA589" s="2" t="str">
        <f>IFERROR(IF(B589&lt;&gt;"", IF(AND(INDEX(Paste_Here!AI$2:AI$600, MATCH(B589, Paste_Here!A$2:A$600, 0))&lt;&gt;"", ISNUMBER(VALUE(INDEX(Paste_Here!AI$2:AI$600, MATCH(B589, Paste_Here!A$2:A$600, 0))))), INDEX(Paste_Here!AI$2:AI$600, MATCH(B589, Paste_Here!A$2:A$600, 0)), ""), ""), "")</f>
        <v/>
      </c>
      <c r="BB589" s="47"/>
      <c r="BC589" s="34" t="str">
        <f>IFERROR(IF(B589&lt;&gt;"", IF(ISNUMBER(SEARCH("highrisk", LOWER(INDEX(Paste_Here!AJ$2:AJ$600, MATCH(B589, Paste_Here!A$2:A$600, 0))))), "High Risk", IF(ISNUMBER(SEARCH("lowrisk", LOWER(INDEX(Paste_Here!AJ$2:AJ$600, MATCH(B589, Paste_Here!A$2:A$600, 0))))), "Low Risk", IF(ISNUMBER(SEARCH("somerisk", LOWER(INDEX(Paste_Here!AJ$2:AJ$600, MATCH(B589, Paste_Here!A$2:A$600, 0))))), "Some Risk", IF(ISNUMBER(SEARCH("OT", LOWER(INDEX(Paste_Here!AJ$2:AJ$600, MATCH(B589, Paste_Here!A$2:A$600, 0))))), "On Track", "")))), ""), "")</f>
        <v/>
      </c>
      <c r="BD589" s="47"/>
      <c r="BE589" s="34" t="str">
        <f>IFERROR(IF(B589&lt;&gt;"", IF(AND(INDEX(Paste_Here!AK$2:AK$600, MATCH(B589, Paste_Here!A$2:A$600, 0))&lt;&gt;"", ISNUMBER(VALUE(INDEX(Paste_Here!AK$2:AK$600, MATCH(B589, Paste_Here!A$2:A$600, 0))))), INDEX(Paste_Here!AK$2:AK$600, MATCH(B589, Paste_Here!A$2:A$600, 0)), ""), ""), "")</f>
        <v/>
      </c>
      <c r="BF589" s="47"/>
      <c r="BG589" s="34" t="str" cm="1">
        <f t="array" aca="1" ref="BG589" ca="1">IFERROR(IF(B589&lt;&gt;"", IF(INDEX(Paste_Here!AE$2:AE$600, MATCH(B589, Paste_Here!A$2:A$600, 0))&lt;&gt;"", IF(LEFT(INDEX(Paste_Here!AE$2:AE$600, MATCH(B589, Paste_Here!A$2:A$600, 0)), 2)="EM", -1, 1) * VALUE(_xlfn.TEXTJOIN("", TRUE, IF(ISNUMBER(MID(INDEX(Paste_Here!AE$2:AE$600, MATCH(B589, Paste_Here!A$2:A$600, 0)), ROW(INDIRECT("1:"&amp;LEN(INDEX(Paste_Here!AE$2:AE$600, MATCH(B589, Paste_Here!A$2:A$600, 0))))), 1)*1), MID(INDEX(Paste_Here!AE$2:AE$600, MATCH(B589, Paste_Here!A$2:A$600, 0)), ROW(INDIRECT("1:"&amp;LEN(INDEX(Paste_Here!AE$2:AE$600, MATCH(B589, Paste_Here!A$2:A$600, 0))))), 1), ""))), ""), ""), "")</f>
        <v/>
      </c>
      <c r="BH589" s="47"/>
      <c r="BJ589" s="47"/>
      <c r="BK589" s="2" t="str">
        <f t="shared" si="56"/>
        <v/>
      </c>
      <c r="BL589" s="47"/>
      <c r="BM589" s="34" t="str">
        <f>IFERROR(IF(B589&lt;&gt;"", IF(AND(INDEX(Paste_Here!Z$2:Z$600, MATCH(B589, Paste_Here!A$2:A$600, 0))&lt;&gt;"", ISNUMBER(VALUE(INDEX(Paste_Here!Z$2:Z$600, MATCH(B589, Paste_Here!A$2:A$600, 0))))), INDEX(Paste_Here!Z$2:Z$600, MATCH(B589, Paste_Here!A$2:A$600, 0)), ""), ""), "")</f>
        <v/>
      </c>
      <c r="BN589" s="47"/>
      <c r="BO589" s="34" t="str">
        <f>IFERROR(IF(B589&lt;&gt;"", IF(ISNUMBER(SEARCH("highrisk", LOWER(INDEX(Paste_Here!AA$2:AA$600, MATCH(B589, Paste_Here!A$2:A$600, 0))))), "High Risk", IF(ISNUMBER(SEARCH("lowrisk", LOWER(INDEX(Paste_Here!AA$2:AA$600, MATCH(B589, Paste_Here!A$2:A$600, 0))))), "Low Risk", IF(ISNUMBER(SEARCH("somerisk", LOWER(INDEX(Paste_Here!AA$2:AA$600, MATCH(B589, Paste_Here!A$2:A$600, 0))))), "Some Risk", IF(ISNUMBER(SEARCH("OT", LOWER(INDEX(Paste_Here!AA$2:AA$600, MATCH(B589, Paste_Here!A$2:A$600, 0))))), "On Track", "")))), ""), "")</f>
        <v/>
      </c>
      <c r="BP589" s="47"/>
      <c r="BQ589" s="34" t="str">
        <f>IFERROR(IF(B589&lt;&gt;"", IF(AND(INDEX(Paste_Here!AC$2:AC$600, MATCH(B589, Paste_Here!A$2:A$600, 0))&lt;&gt;"", ISNUMBER(VALUE(INDEX(Paste_Here!AC$2:AC$600, MATCH(B589, Paste_Here!A$2:A$600, 0))))), INDEX(Paste_Here!AC$2:AC$600, MATCH(B589, Paste_Here!A$2:A$600, 0)), ""), ""), "")</f>
        <v/>
      </c>
      <c r="BR589" s="47"/>
      <c r="BS589" s="34" t="str">
        <f>IFERROR(IF(B589&lt;&gt;"", IF(ISNUMBER(SEARCH("highrisk", LOWER(INDEX(Paste_Here!AD$2:AD$600, MATCH(B589, Paste_Here!A$2:A$600, 0))))), "High Risk", IF(ISNUMBER(SEARCH("lowrisk", LOWER(INDEX(Paste_Here!AD$2:AD$600, MATCH(B589, Paste_Here!A$2:A$600, 0))))), "Low Risk", IF(ISNUMBER(SEARCH("somerisk", LOWER(INDEX(Paste_Here!AD$2:AD$600, MATCH(B589, Paste_Here!A$2:A$600, 0))))), "Some Risk", IF(ISNUMBER(SEARCH("OT", LOWER(INDEX(Paste_Here!AD$2:AD$600, MATCH(B589, Paste_Here!A$2:A$600, 0))))), "On Track", "")))), ""), "")</f>
        <v/>
      </c>
      <c r="BT589" s="47"/>
      <c r="BU589" s="34"/>
      <c r="BV589" s="47"/>
      <c r="BW589" s="34"/>
      <c r="BX589" s="47"/>
      <c r="BY589" s="34"/>
      <c r="BZ589" s="47"/>
      <c r="CA589" s="34"/>
      <c r="CB589" s="49"/>
      <c r="DT589" s="47"/>
      <c r="DU589" s="47"/>
      <c r="DV589" s="2" t="str">
        <f t="shared" si="57"/>
        <v/>
      </c>
      <c r="DW589" s="47"/>
      <c r="DX589" s="2" t="str">
        <f>IFERROR(IF(B589&lt;&gt;"", IF(ISNUMBER(SEARCH("s", LOWER(INDEX(Paste_Here!M$2:M$600, MATCH(B589, Paste_Here!A$2:A$600, 0))))), "Yes", IF(INDEX(Paste_Here!M$2:M$600, MATCH(B589, Paste_Here!A$2:A$600, 0))&lt;&gt;"", "No", "")), ""), "")</f>
        <v/>
      </c>
      <c r="DY589" s="47"/>
      <c r="DZ589" s="2" t="str">
        <f>IFERROR(IF(B589&lt;&gt;"", IF(ISNUMBER(SEARCH("yes", LOWER(INDEX(Paste_Here!F$2:F$600, MATCH(B589, Paste_Here!A$2:A$600, 0))))), "Yes", IF(ISNUMBER(SEARCH("no", LOWER(INDEX(Paste_Here!F$2:F$600, MATCH(B589, Paste_Here!A$2:A$600, 0))))), "No", "")), ""), "")</f>
        <v/>
      </c>
      <c r="EA589" s="47"/>
      <c r="EB589" s="2" t="str">
        <f>IFERROR(IF(B589&lt;&gt;"", IF(ISNUMBER(SEARCH("english language learner", LOWER(INDEX(Paste_Here!C$2:C$600, MATCH(B589, Paste_Here!A$2:A$600, 0))))), "Yes", ""), ""), "")</f>
        <v/>
      </c>
      <c r="EC589" s="47"/>
      <c r="ED589" s="2" t="str">
        <f>IFERROR(IF(B589&lt;&gt;"", IF(OR(ISNUMBER(SEARCH("b", LOWER(INDEX(Paste_Here!K$2:K$600, MATCH(B589, Paste_Here!A$2:A$600, 0))))), ISNUMBER(SEARCH("h", LOWER(INDEX(Paste_Here!K$2:K$600, MATCH(B589, Paste_Here!A$2:A$600, 0))))), ISNUMBER(SEARCH("i", LOWER(INDEX(Paste_Here!K$2:K$600, MATCH(B589, Paste_Here!A$2:A$600, 0)))))), "Yes", IF(INDEX(Paste_Here!K$2:K$600, MATCH(B589, Paste_Here!A$2:A$600, 0))&lt;&gt;"", "No", "")), ""), "")</f>
        <v/>
      </c>
      <c r="EE589" s="47"/>
      <c r="EF589" s="34" t="str">
        <f>IFERROR(IF(B589&lt;&gt;"", IF(ISNUMBER(SEARCH("yes", LOWER(INDEX(Paste_Here!L$2:L$600, MATCH(B589, Paste_Here!A$2:A$600, 0))))), "Yes", IF(ISNUMBER(SEARCH("no", LOWER(INDEX(Paste_Here!L$2:L$600, MATCH(B589, Paste_Here!A$2:A$600, 0))))), "No", "")), ""), "")</f>
        <v/>
      </c>
      <c r="EG589" s="47"/>
      <c r="EH589" s="2" t="str">
        <f>IFERROR(IF(B589&lt;&gt;"", IF(ISNUMBER(SEARCH("transitional 2", LOWER(INDEX(Paste_Here!C$2:C$600, MATCH(B589, Paste_Here!A$2:A$600, 0))))), "T2", IF(ISNUMBER(SEARCH("transitional 1", LOWER(INDEX(Paste_Here!C$2:C$600, MATCH(B589, Paste_Here!A$2:A$600, 0))))), "T1", IF(ISNUMBER(SEARCH("waived ell services", LOWER(INDEX(Paste_Here!C$2:C$600, MATCH(B589, Paste_Here!A$2:A$600, 0))))), "W", ""))), ""), "")</f>
        <v/>
      </c>
      <c r="EI589" s="47"/>
      <c r="EJ589" s="2" t="str">
        <f>IFERROR(IF(B589&lt;&gt;"", IF(AND(INDEX(Paste_Here!AG$2:AG$600, MATCH(B589, Paste_Here!A$2:A$600, 0))&lt;&gt;"", ISNUMBER(VALUE(INDEX(Paste_Here!AG$2:AG$600, MATCH(B589, Paste_Here!A$2:A$600, 0))))), INDEX(Paste_Here!AG$2:AG$600, MATCH(B589, Paste_Here!A$2:A$600, 0)), ""), ""), "")</f>
        <v/>
      </c>
      <c r="EK589" s="47"/>
      <c r="EL589" s="2" t="str">
        <f>IFERROR(IF(B589&lt;&gt;"", IF(AND(INDEX(Paste_Here!AL$2:AL$600, MATCH(B589, Paste_Here!A$2:A$600, 0))&lt;&gt;"", ISNUMBER(VALUE(INDEX(Paste_Here!AL$2:AL$600, MATCH(B589, Paste_Here!A$2:A$600, 0))))), INDEX(Paste_Here!AL$2:AL$600, MATCH(B589, Paste_Here!A$2:A$600, 0)), ""), ""), "")</f>
        <v/>
      </c>
      <c r="EM589" s="47"/>
      <c r="FA589" s="4" t="str" cm="1">
        <f t="array" ref="FA589">IFERROR(INDEX(Paste_Here!$B$2:$B$600, MATCH(0, COUNTIF(FA$4:FA588, Paste_Here!$B$2:$B$600) + IF(Paste_Here!$B$2:$B$600="", 1, 0), 0)), "")</f>
        <v/>
      </c>
      <c r="FB589" s="4" t="str">
        <f>IF(FA589&lt;&gt;"", INDEX(Paste_Here!$A$2:$A$600, MATCH(FA589, Paste_Here!$B$2:$B$600, 0)), "")</f>
        <v/>
      </c>
      <c r="FC589" s="4" t="str">
        <f t="shared" si="58"/>
        <v/>
      </c>
      <c r="FD589" s="4" t="str" cm="1">
        <f t="array" ref="FD589">IFERROR(INDEX($FC$5:$FC$600, MATCH(SMALL(IF($FC$5:$FC$600&lt;&gt;"", COUNTIF($FC$5:$FC$600, "&lt;"&amp;$FC$5:$FC$600)+1), ROW()-ROW($FD$5)+1), COUNTIF($FC$5:$FC$600, "&lt;"&amp;$FC$5:$FC$600)+1, 0)), "")</f>
        <v/>
      </c>
      <c r="FF589" s="2" t="str">
        <f>IFERROR(IF(B589&lt;&gt;"", IF(AND(INDEX(Paste_Here!AH$2:AH$600, MATCH(B589, Paste_Here!A$2:A$600, 0))&lt;&gt;"", ISNUMBER(VALUE(INDEX(Paste_Here!AH$2:AH$600, MATCH(B589, Paste_Here!A$2:A$600, 0))))), INDEX(Paste_Here!AH$2:AH$600, MATCH(B589, Paste_Here!A$2:A$600, 0)), ""), ""), "")</f>
        <v/>
      </c>
      <c r="FG589" s="47"/>
      <c r="FH589" s="2" t="str">
        <f>IFERROR(IF(B589&lt;&gt;"", IF(AND(INDEX(Paste_Here!AM$2:AM$600, MATCH(B589, Paste_Here!A$2:A$600, 0))&lt;&gt;"", ISNUMBER(VALUE(INDEX(Paste_Here!AM$2:AM$600, MATCH(B589, Paste_Here!A$2:A$600, 0))))), INDEX(Paste_Here!AM$2:AM$600, MATCH(B589, Paste_Here!A$2:A$600, 0)), ""), ""), "")</f>
        <v/>
      </c>
      <c r="FI589" s="47"/>
      <c r="FJ589" s="47"/>
      <c r="FK589" s="2" t="str">
        <f t="shared" si="59"/>
        <v/>
      </c>
      <c r="FL589" s="47"/>
      <c r="FM589" s="2" t="str">
        <f>IFERROR(IF(B589&lt;&gt;"", IF(ISNUMBER(VALUE(INDEX(Paste_Here!H$2:H$600, MATCH(B589, Paste_Here!A$2:A$600, 0)))), IF(VALUE(INDEX(Paste_Here!H$2:H$600, MATCH(B589, Paste_Here!A$2:A$600, 0)))=0, "No", IF(AND(VALUE(INDEX(Paste_Here!H$2:H$600, MATCH(B589, Paste_Here!A$2:A$600, 0)))&gt;=1, VALUE(INDEX(Paste_Here!H$2:H$600, MATCH(B589, Paste_Here!A$2:A$600, 0)))&lt;=4), VALUE(INDEX(Paste_Here!H$2:H$600, MATCH(B589, Paste_Here!A$2:A$600, 0))), "")), ""), ""), "")</f>
        <v/>
      </c>
      <c r="FN589" s="47"/>
      <c r="FO589" s="34" t="str">
        <f>IFERROR(IF(B589&lt;&gt;"", IF(ISNUMBER(VALUE(INDEX(Paste_Here!I$2:I$600, MATCH(B589, Paste_Here!A$2:A$600, 0)))), IF(VALUE(INDEX(Paste_Here!I$2:I$600, MATCH(B589, Paste_Here!A$2:A$600, 0)))=0, "No", IF(AND(VALUE(INDEX(Paste_Here!I$2:I$600, MATCH(B589, Paste_Here!A$2:A$600, 0)))&gt;=1, VALUE(INDEX(Paste_Here!I$2:I$600, MATCH(B589, Paste_Here!A$2:A$600, 0)))&lt;=4), VALUE(INDEX(Paste_Here!I$2:I$600, MATCH(B589, Paste_Here!A$2:A$600, 0))), "")), ""), ""), "")</f>
        <v/>
      </c>
      <c r="FP589" s="47"/>
      <c r="FQ589" s="2"/>
      <c r="FR589" s="47"/>
      <c r="FS589" s="2"/>
      <c r="FT589" s="47"/>
      <c r="FU589" s="2"/>
      <c r="FV589" s="47"/>
      <c r="FW589" s="2"/>
      <c r="FX589" s="47"/>
      <c r="FY589" s="2"/>
      <c r="FZ589" s="47"/>
      <c r="GA589" s="2"/>
      <c r="GB589" s="47"/>
      <c r="GU589" s="2"/>
      <c r="GV589" s="47"/>
      <c r="GW589" s="2"/>
      <c r="GX589" s="47"/>
    </row>
    <row r="590" spans="1:206">
      <c r="A590" s="47"/>
      <c r="B590" s="2" t="str">
        <f t="shared" si="54"/>
        <v/>
      </c>
      <c r="C590" s="47"/>
      <c r="D590" s="2" t="str">
        <f>IFERROR(IF(B590&lt;&gt;"", IF(COUNTIF(INDEX(Paste_Here!N$2:O$600, MATCH(B590, Paste_Here!A$2:A$600, 0), 0), "yes") &gt; 0, "No", IF(COUNTIF(INDEX(Paste_Here!N$2:O$600, MATCH(B590, Paste_Here!A$2:A$600, 0), 0), "no") &gt; 0, "Yes", "")), ""), "")</f>
        <v/>
      </c>
      <c r="E590" s="47"/>
      <c r="F590" s="84" t="str">
        <f>IFERROR(IF(B590&lt;&gt;"", IF(AND(INDEX(Paste_Here!P$2:P$600, MATCH(B590, Paste_Here!A$2:A$600, 0))&lt;&gt;"", ISNUMBER(VALUE(INDEX(Paste_Here!P$2:P$600, MATCH(B590, Paste_Here!A$2:A$600, 0))))), INDEX(Paste_Here!P$2:P$600, MATCH(B590, Paste_Here!A$2:A$600, 0)), ""), ""), "")</f>
        <v/>
      </c>
      <c r="G590" s="47"/>
      <c r="H590" s="2" t="str">
        <f>IFERROR(IF(B590&lt;&gt;"", IF(ISNUMBER(SEARCH("highrisk", LOWER(INDEX(Paste_Here!Q$2:Q$600, MATCH(B590, Paste_Here!A$2:A$600, 0))))), "High Risk", IF(ISNUMBER(SEARCH("lowrisk", LOWER(INDEX(Paste_Here!Q$2:Q$600, MATCH(B590, Paste_Here!A$2:A$600, 0))))), "Low Risk", IF(ISNUMBER(SEARCH("somerisk", LOWER(INDEX(Paste_Here!Q$2:Q$600, MATCH(B590, Paste_Here!A$2:A$600, 0))))), "Some Risk", ""))), ""), "")</f>
        <v/>
      </c>
      <c r="I590" s="47"/>
      <c r="J590" s="2"/>
      <c r="K590" s="47"/>
      <c r="L590" s="2"/>
      <c r="M590" s="47"/>
      <c r="N590" s="2"/>
      <c r="O590" s="47"/>
      <c r="P590" s="2" t="str">
        <f>IFERROR(IF(B590&lt;&gt;"", IF(AND(ISNUMBER(VALUE(INDEX(Paste_Here!R$2:R$600, MATCH(B590, Paste_Here!A$2:A$600, 0)))), INDEX(Paste_Here!R$2:R$600, MATCH(B590, Paste_Here!A$2:A$600, 0)) &lt;&gt; ""), VALUE(INDEX(Paste_Here!R$2:R$600, MATCH(B590, Paste_Here!A$2:A$600, 0))), ""), ""), "")</f>
        <v/>
      </c>
      <c r="Q590" s="47"/>
      <c r="R590" s="2"/>
      <c r="S590" s="47"/>
      <c r="W590" s="47"/>
      <c r="X590" s="2"/>
      <c r="Y590" s="47"/>
      <c r="Z590" s="2" t="str">
        <f>IFERROR(IF(B590&lt;&gt;"", IF(AND(INDEX(Paste_Here!S$2:S$600, MATCH(B590, Paste_Here!A$2:A$600, 0))&lt;&gt;"", ISNUMBER(VALUE(INDEX(Paste_Here!S$2:S$600, MATCH(B590, Paste_Here!A$2:A$600, 0))))), INDEX(Paste_Here!S$2:S$600, MATCH(B590, Paste_Here!A$2:A$600, 0)), ""), ""), "")</f>
        <v/>
      </c>
      <c r="AA590" s="47"/>
      <c r="AB590" s="2" t="str">
        <f>IFERROR(IF(B590&lt;&gt;"", IF(ISNUMBER(SEARCH("highrisk", LOWER(INDEX(Paste_Here!T$2:T$600, MATCH(B590, Paste_Here!A$2:A$600, 0))))), "High Risk", IF(ISNUMBER(SEARCH("lowrisk", LOWER(INDEX(Paste_Here!T$2:T$600, MATCH(B590, Paste_Here!A$2:A$600, 0))))), "Low Risk", IF(ISNUMBER(SEARCH("somerisk", LOWER(INDEX(Paste_Here!T$2:T$600, MATCH(B590, Paste_Here!A$2:A$600, 0))))), "Some Risk", IF(ISNUMBER(SEARCH("OT", LOWER(INDEX(Paste_Here!T$2:T$600, MATCH(B590, Paste_Here!A$2:A$600, 0))))), "On Track", "")))), ""), "")</f>
        <v/>
      </c>
      <c r="AC590" s="47"/>
      <c r="AD590" s="2"/>
      <c r="AE590" s="47"/>
      <c r="AF590" s="2"/>
      <c r="AG590" s="47"/>
      <c r="AH590" s="2"/>
      <c r="AI590" s="47"/>
      <c r="AJ590" s="2" t="str" cm="1">
        <f t="array" aca="1" ref="AJ590" ca="1">IFERROR(IF(ISNUMBER(SEARCH("BR", INDEX(Paste_Here!AB$2:AB$210, MATCH(B590, Paste_Here!A$2:A$210, 0)))), -1, 1) * VALUE(_xlfn.TEXTJOIN("", TRUE, IF(ISNUMBER(--MID(INDEX(Paste_Here!AB$2:AB$210, MATCH(B590, Paste_Here!A$2:A$210, 0)), ROW(INDIRECT("1:"&amp;LEN(INDEX(Paste_Here!AB$2:AB$210, MATCH(B590, Paste_Here!A$2:A$210, 0))))), 1)), MID(INDEX(Paste_Here!AB$2:AB$210, MATCH(B590, Paste_Here!A$2:A$210, 0)), ROW(INDIRECT("1:"&amp;LEN(INDEX(Paste_Here!AB$2:AB$210, MATCH(B590, Paste_Here!A$2:A$210, 0))))), 1), ""))), "")</f>
        <v/>
      </c>
      <c r="AK590" s="47"/>
      <c r="AL590" s="34" t="str">
        <f>IFERROR(IF(B590&lt;&gt;"", IF(AND(INDEX(Paste_Here!AF$2:AF$600, MATCH(B590, Paste_Here!A$2:A$600, 0))&lt;&gt;"", ISNUMBER(VALUE(INDEX(Paste_Here!AF$2:AF$600, MATCH(B590, Paste_Here!A$2:A$600, 0))))), INDEX(Paste_Here!AF$2:AF$600, MATCH(B590, Paste_Here!A$2:A$600, 0)), ""), ""), "")</f>
        <v/>
      </c>
      <c r="AM590" s="47"/>
      <c r="AN590" s="47"/>
      <c r="AO590" s="2" t="str">
        <f t="shared" si="55"/>
        <v/>
      </c>
      <c r="AP590" s="47"/>
      <c r="AQ590" s="34" t="str">
        <f>IFERROR(IF(B590&lt;&gt;"", IF(COUNTIF(INDEX(Paste_Here!X$2:Y$600, MATCH(B590, Paste_Here!A$2:A$600, 0), 0), "yes") &gt; 0, "No", IF(COUNTIF(INDEX(Paste_Here!X$2:Y$600, MATCH(B590, Paste_Here!A$2:A$600, 0), 0), "no") &gt; 0, "Yes", "")), ""), "")</f>
        <v/>
      </c>
      <c r="AR590" s="47"/>
      <c r="AS590" s="34" t="str">
        <f>IFERROR(IF(B590&lt;&gt;"", IF(AND(INDEX(Paste_Here!U$2:U$600, MATCH(B590, Paste_Here!A$2:A$600, 0))&lt;&gt;"", ISNUMBER(VALUE(INDEX(Paste_Here!U$2:U$600, MATCH(B590, Paste_Here!A$2:A$600, 0))))), INDEX(Paste_Here!U$2:U$600, MATCH(B590, Paste_Here!A$2:A$600, 0)), ""), ""), "")</f>
        <v/>
      </c>
      <c r="AT590" s="47"/>
      <c r="AU590" s="34" t="str">
        <f>IFERROR(IF(B590&lt;&gt;"", IF(ISNUMBER(SEARCH("highrisk", LOWER(INDEX(Paste_Here!V$2:V$600, MATCH(B590, Paste_Here!A$2:A$600, 0))))), "High Risk", IF(ISNUMBER(SEARCH("lowrisk", LOWER(INDEX(Paste_Here!V$2:V$600, MATCH(B590, Paste_Here!A$2:A$600, 0))))), "Low Risk", IF(ISNUMBER(SEARCH("somerisk", LOWER(INDEX(Paste_Here!V$2:V$600, MATCH(B590, Paste_Here!A$2:A$600, 0))))), "Some Risk", ""))), ""), "")</f>
        <v/>
      </c>
      <c r="AV590" s="47"/>
      <c r="AW590" s="34" t="str">
        <f>IFERROR(IF(B590&lt;&gt;"", IF(AND(ISNUMBER(VALUE(INDEX(Paste_Here!W$2:W$600, MATCH(B590, Paste_Here!A$2:A$600, 0)))), INDEX(Paste_Here!W$2:W$600, MATCH(B590, Paste_Here!A$2:A$600, 0)) &lt;&gt; ""), VALUE(INDEX(Paste_Here!W$2:W$600, MATCH(B590, Paste_Here!A$2:A$600, 0))), ""), ""), "")</f>
        <v/>
      </c>
      <c r="AX590" s="47"/>
      <c r="BA590" s="2" t="str">
        <f>IFERROR(IF(B590&lt;&gt;"", IF(AND(INDEX(Paste_Here!AI$2:AI$600, MATCH(B590, Paste_Here!A$2:A$600, 0))&lt;&gt;"", ISNUMBER(VALUE(INDEX(Paste_Here!AI$2:AI$600, MATCH(B590, Paste_Here!A$2:A$600, 0))))), INDEX(Paste_Here!AI$2:AI$600, MATCH(B590, Paste_Here!A$2:A$600, 0)), ""), ""), "")</f>
        <v/>
      </c>
      <c r="BB590" s="47"/>
      <c r="BC590" s="34" t="str">
        <f>IFERROR(IF(B590&lt;&gt;"", IF(ISNUMBER(SEARCH("highrisk", LOWER(INDEX(Paste_Here!AJ$2:AJ$600, MATCH(B590, Paste_Here!A$2:A$600, 0))))), "High Risk", IF(ISNUMBER(SEARCH("lowrisk", LOWER(INDEX(Paste_Here!AJ$2:AJ$600, MATCH(B590, Paste_Here!A$2:A$600, 0))))), "Low Risk", IF(ISNUMBER(SEARCH("somerisk", LOWER(INDEX(Paste_Here!AJ$2:AJ$600, MATCH(B590, Paste_Here!A$2:A$600, 0))))), "Some Risk", IF(ISNUMBER(SEARCH("OT", LOWER(INDEX(Paste_Here!AJ$2:AJ$600, MATCH(B590, Paste_Here!A$2:A$600, 0))))), "On Track", "")))), ""), "")</f>
        <v/>
      </c>
      <c r="BD590" s="47"/>
      <c r="BE590" s="34" t="str">
        <f>IFERROR(IF(B590&lt;&gt;"", IF(AND(INDEX(Paste_Here!AK$2:AK$600, MATCH(B590, Paste_Here!A$2:A$600, 0))&lt;&gt;"", ISNUMBER(VALUE(INDEX(Paste_Here!AK$2:AK$600, MATCH(B590, Paste_Here!A$2:A$600, 0))))), INDEX(Paste_Here!AK$2:AK$600, MATCH(B590, Paste_Here!A$2:A$600, 0)), ""), ""), "")</f>
        <v/>
      </c>
      <c r="BF590" s="47"/>
      <c r="BG590" s="34" t="str" cm="1">
        <f t="array" aca="1" ref="BG590" ca="1">IFERROR(IF(B590&lt;&gt;"", IF(INDEX(Paste_Here!AE$2:AE$600, MATCH(B590, Paste_Here!A$2:A$600, 0))&lt;&gt;"", IF(LEFT(INDEX(Paste_Here!AE$2:AE$600, MATCH(B590, Paste_Here!A$2:A$600, 0)), 2)="EM", -1, 1) * VALUE(_xlfn.TEXTJOIN("", TRUE, IF(ISNUMBER(MID(INDEX(Paste_Here!AE$2:AE$600, MATCH(B590, Paste_Here!A$2:A$600, 0)), ROW(INDIRECT("1:"&amp;LEN(INDEX(Paste_Here!AE$2:AE$600, MATCH(B590, Paste_Here!A$2:A$600, 0))))), 1)*1), MID(INDEX(Paste_Here!AE$2:AE$600, MATCH(B590, Paste_Here!A$2:A$600, 0)), ROW(INDIRECT("1:"&amp;LEN(INDEX(Paste_Here!AE$2:AE$600, MATCH(B590, Paste_Here!A$2:A$600, 0))))), 1), ""))), ""), ""), "")</f>
        <v/>
      </c>
      <c r="BH590" s="47"/>
      <c r="BJ590" s="47"/>
      <c r="BK590" s="2" t="str">
        <f t="shared" si="56"/>
        <v/>
      </c>
      <c r="BL590" s="47"/>
      <c r="BM590" s="34" t="str">
        <f>IFERROR(IF(B590&lt;&gt;"", IF(AND(INDEX(Paste_Here!Z$2:Z$600, MATCH(B590, Paste_Here!A$2:A$600, 0))&lt;&gt;"", ISNUMBER(VALUE(INDEX(Paste_Here!Z$2:Z$600, MATCH(B590, Paste_Here!A$2:A$600, 0))))), INDEX(Paste_Here!Z$2:Z$600, MATCH(B590, Paste_Here!A$2:A$600, 0)), ""), ""), "")</f>
        <v/>
      </c>
      <c r="BN590" s="47"/>
      <c r="BO590" s="34" t="str">
        <f>IFERROR(IF(B590&lt;&gt;"", IF(ISNUMBER(SEARCH("highrisk", LOWER(INDEX(Paste_Here!AA$2:AA$600, MATCH(B590, Paste_Here!A$2:A$600, 0))))), "High Risk", IF(ISNUMBER(SEARCH("lowrisk", LOWER(INDEX(Paste_Here!AA$2:AA$600, MATCH(B590, Paste_Here!A$2:A$600, 0))))), "Low Risk", IF(ISNUMBER(SEARCH("somerisk", LOWER(INDEX(Paste_Here!AA$2:AA$600, MATCH(B590, Paste_Here!A$2:A$600, 0))))), "Some Risk", IF(ISNUMBER(SEARCH("OT", LOWER(INDEX(Paste_Here!AA$2:AA$600, MATCH(B590, Paste_Here!A$2:A$600, 0))))), "On Track", "")))), ""), "")</f>
        <v/>
      </c>
      <c r="BP590" s="47"/>
      <c r="BQ590" s="34" t="str">
        <f>IFERROR(IF(B590&lt;&gt;"", IF(AND(INDEX(Paste_Here!AC$2:AC$600, MATCH(B590, Paste_Here!A$2:A$600, 0))&lt;&gt;"", ISNUMBER(VALUE(INDEX(Paste_Here!AC$2:AC$600, MATCH(B590, Paste_Here!A$2:A$600, 0))))), INDEX(Paste_Here!AC$2:AC$600, MATCH(B590, Paste_Here!A$2:A$600, 0)), ""), ""), "")</f>
        <v/>
      </c>
      <c r="BR590" s="47"/>
      <c r="BS590" s="34" t="str">
        <f>IFERROR(IF(B590&lt;&gt;"", IF(ISNUMBER(SEARCH("highrisk", LOWER(INDEX(Paste_Here!AD$2:AD$600, MATCH(B590, Paste_Here!A$2:A$600, 0))))), "High Risk", IF(ISNUMBER(SEARCH("lowrisk", LOWER(INDEX(Paste_Here!AD$2:AD$600, MATCH(B590, Paste_Here!A$2:A$600, 0))))), "Low Risk", IF(ISNUMBER(SEARCH("somerisk", LOWER(INDEX(Paste_Here!AD$2:AD$600, MATCH(B590, Paste_Here!A$2:A$600, 0))))), "Some Risk", IF(ISNUMBER(SEARCH("OT", LOWER(INDEX(Paste_Here!AD$2:AD$600, MATCH(B590, Paste_Here!A$2:A$600, 0))))), "On Track", "")))), ""), "")</f>
        <v/>
      </c>
      <c r="BT590" s="47"/>
      <c r="BU590" s="34"/>
      <c r="BV590" s="47"/>
      <c r="BW590" s="34"/>
      <c r="BX590" s="47"/>
      <c r="BY590" s="34"/>
      <c r="BZ590" s="47"/>
      <c r="CA590" s="34"/>
      <c r="CB590" s="49"/>
      <c r="DT590" s="47"/>
      <c r="DU590" s="47"/>
      <c r="DV590" s="2" t="str">
        <f t="shared" si="57"/>
        <v/>
      </c>
      <c r="DW590" s="47"/>
      <c r="DX590" s="2" t="str">
        <f>IFERROR(IF(B590&lt;&gt;"", IF(ISNUMBER(SEARCH("s", LOWER(INDEX(Paste_Here!M$2:M$600, MATCH(B590, Paste_Here!A$2:A$600, 0))))), "Yes", IF(INDEX(Paste_Here!M$2:M$600, MATCH(B590, Paste_Here!A$2:A$600, 0))&lt;&gt;"", "No", "")), ""), "")</f>
        <v/>
      </c>
      <c r="DY590" s="47"/>
      <c r="DZ590" s="2" t="str">
        <f>IFERROR(IF(B590&lt;&gt;"", IF(ISNUMBER(SEARCH("yes", LOWER(INDEX(Paste_Here!F$2:F$600, MATCH(B590, Paste_Here!A$2:A$600, 0))))), "Yes", IF(ISNUMBER(SEARCH("no", LOWER(INDEX(Paste_Here!F$2:F$600, MATCH(B590, Paste_Here!A$2:A$600, 0))))), "No", "")), ""), "")</f>
        <v/>
      </c>
      <c r="EA590" s="47"/>
      <c r="EB590" s="2" t="str">
        <f>IFERROR(IF(B590&lt;&gt;"", IF(ISNUMBER(SEARCH("english language learner", LOWER(INDEX(Paste_Here!C$2:C$600, MATCH(B590, Paste_Here!A$2:A$600, 0))))), "Yes", ""), ""), "")</f>
        <v/>
      </c>
      <c r="EC590" s="47"/>
      <c r="ED590" s="2" t="str">
        <f>IFERROR(IF(B590&lt;&gt;"", IF(OR(ISNUMBER(SEARCH("b", LOWER(INDEX(Paste_Here!K$2:K$600, MATCH(B590, Paste_Here!A$2:A$600, 0))))), ISNUMBER(SEARCH("h", LOWER(INDEX(Paste_Here!K$2:K$600, MATCH(B590, Paste_Here!A$2:A$600, 0))))), ISNUMBER(SEARCH("i", LOWER(INDEX(Paste_Here!K$2:K$600, MATCH(B590, Paste_Here!A$2:A$600, 0)))))), "Yes", IF(INDEX(Paste_Here!K$2:K$600, MATCH(B590, Paste_Here!A$2:A$600, 0))&lt;&gt;"", "No", "")), ""), "")</f>
        <v/>
      </c>
      <c r="EE590" s="47"/>
      <c r="EF590" s="34" t="str">
        <f>IFERROR(IF(B590&lt;&gt;"", IF(ISNUMBER(SEARCH("yes", LOWER(INDEX(Paste_Here!L$2:L$600, MATCH(B590, Paste_Here!A$2:A$600, 0))))), "Yes", IF(ISNUMBER(SEARCH("no", LOWER(INDEX(Paste_Here!L$2:L$600, MATCH(B590, Paste_Here!A$2:A$600, 0))))), "No", "")), ""), "")</f>
        <v/>
      </c>
      <c r="EG590" s="47"/>
      <c r="EH590" s="2" t="str">
        <f>IFERROR(IF(B590&lt;&gt;"", IF(ISNUMBER(SEARCH("transitional 2", LOWER(INDEX(Paste_Here!C$2:C$600, MATCH(B590, Paste_Here!A$2:A$600, 0))))), "T2", IF(ISNUMBER(SEARCH("transitional 1", LOWER(INDEX(Paste_Here!C$2:C$600, MATCH(B590, Paste_Here!A$2:A$600, 0))))), "T1", IF(ISNUMBER(SEARCH("waived ell services", LOWER(INDEX(Paste_Here!C$2:C$600, MATCH(B590, Paste_Here!A$2:A$600, 0))))), "W", ""))), ""), "")</f>
        <v/>
      </c>
      <c r="EI590" s="47"/>
      <c r="EJ590" s="2" t="str">
        <f>IFERROR(IF(B590&lt;&gt;"", IF(AND(INDEX(Paste_Here!AG$2:AG$600, MATCH(B590, Paste_Here!A$2:A$600, 0))&lt;&gt;"", ISNUMBER(VALUE(INDEX(Paste_Here!AG$2:AG$600, MATCH(B590, Paste_Here!A$2:A$600, 0))))), INDEX(Paste_Here!AG$2:AG$600, MATCH(B590, Paste_Here!A$2:A$600, 0)), ""), ""), "")</f>
        <v/>
      </c>
      <c r="EK590" s="47"/>
      <c r="EL590" s="2" t="str">
        <f>IFERROR(IF(B590&lt;&gt;"", IF(AND(INDEX(Paste_Here!AL$2:AL$600, MATCH(B590, Paste_Here!A$2:A$600, 0))&lt;&gt;"", ISNUMBER(VALUE(INDEX(Paste_Here!AL$2:AL$600, MATCH(B590, Paste_Here!A$2:A$600, 0))))), INDEX(Paste_Here!AL$2:AL$600, MATCH(B590, Paste_Here!A$2:A$600, 0)), ""), ""), "")</f>
        <v/>
      </c>
      <c r="EM590" s="47"/>
      <c r="FA590" s="4" t="str" cm="1">
        <f t="array" ref="FA590">IFERROR(INDEX(Paste_Here!$B$2:$B$600, MATCH(0, COUNTIF(FA$4:FA589, Paste_Here!$B$2:$B$600) + IF(Paste_Here!$B$2:$B$600="", 1, 0), 0)), "")</f>
        <v/>
      </c>
      <c r="FB590" s="4" t="str">
        <f>IF(FA590&lt;&gt;"", INDEX(Paste_Here!$A$2:$A$600, MATCH(FA590, Paste_Here!$B$2:$B$600, 0)), "")</f>
        <v/>
      </c>
      <c r="FC590" s="4" t="str">
        <f t="shared" si="58"/>
        <v/>
      </c>
      <c r="FD590" s="4" t="str" cm="1">
        <f t="array" ref="FD590">IFERROR(INDEX($FC$5:$FC$600, MATCH(SMALL(IF($FC$5:$FC$600&lt;&gt;"", COUNTIF($FC$5:$FC$600, "&lt;"&amp;$FC$5:$FC$600)+1), ROW()-ROW($FD$5)+1), COUNTIF($FC$5:$FC$600, "&lt;"&amp;$FC$5:$FC$600)+1, 0)), "")</f>
        <v/>
      </c>
      <c r="FF590" s="2" t="str">
        <f>IFERROR(IF(B590&lt;&gt;"", IF(AND(INDEX(Paste_Here!AH$2:AH$600, MATCH(B590, Paste_Here!A$2:A$600, 0))&lt;&gt;"", ISNUMBER(VALUE(INDEX(Paste_Here!AH$2:AH$600, MATCH(B590, Paste_Here!A$2:A$600, 0))))), INDEX(Paste_Here!AH$2:AH$600, MATCH(B590, Paste_Here!A$2:A$600, 0)), ""), ""), "")</f>
        <v/>
      </c>
      <c r="FG590" s="47"/>
      <c r="FH590" s="2" t="str">
        <f>IFERROR(IF(B590&lt;&gt;"", IF(AND(INDEX(Paste_Here!AM$2:AM$600, MATCH(B590, Paste_Here!A$2:A$600, 0))&lt;&gt;"", ISNUMBER(VALUE(INDEX(Paste_Here!AM$2:AM$600, MATCH(B590, Paste_Here!A$2:A$600, 0))))), INDEX(Paste_Here!AM$2:AM$600, MATCH(B590, Paste_Here!A$2:A$600, 0)), ""), ""), "")</f>
        <v/>
      </c>
      <c r="FI590" s="47"/>
      <c r="FJ590" s="47"/>
      <c r="FK590" s="2" t="str">
        <f t="shared" si="59"/>
        <v/>
      </c>
      <c r="FL590" s="47"/>
      <c r="FM590" s="2" t="str">
        <f>IFERROR(IF(B590&lt;&gt;"", IF(ISNUMBER(VALUE(INDEX(Paste_Here!H$2:H$600, MATCH(B590, Paste_Here!A$2:A$600, 0)))), IF(VALUE(INDEX(Paste_Here!H$2:H$600, MATCH(B590, Paste_Here!A$2:A$600, 0)))=0, "No", IF(AND(VALUE(INDEX(Paste_Here!H$2:H$600, MATCH(B590, Paste_Here!A$2:A$600, 0)))&gt;=1, VALUE(INDEX(Paste_Here!H$2:H$600, MATCH(B590, Paste_Here!A$2:A$600, 0)))&lt;=4), VALUE(INDEX(Paste_Here!H$2:H$600, MATCH(B590, Paste_Here!A$2:A$600, 0))), "")), ""), ""), "")</f>
        <v/>
      </c>
      <c r="FN590" s="47"/>
      <c r="FO590" s="34" t="str">
        <f>IFERROR(IF(B590&lt;&gt;"", IF(ISNUMBER(VALUE(INDEX(Paste_Here!I$2:I$600, MATCH(B590, Paste_Here!A$2:A$600, 0)))), IF(VALUE(INDEX(Paste_Here!I$2:I$600, MATCH(B590, Paste_Here!A$2:A$600, 0)))=0, "No", IF(AND(VALUE(INDEX(Paste_Here!I$2:I$600, MATCH(B590, Paste_Here!A$2:A$600, 0)))&gt;=1, VALUE(INDEX(Paste_Here!I$2:I$600, MATCH(B590, Paste_Here!A$2:A$600, 0)))&lt;=4), VALUE(INDEX(Paste_Here!I$2:I$600, MATCH(B590, Paste_Here!A$2:A$600, 0))), "")), ""), ""), "")</f>
        <v/>
      </c>
      <c r="FP590" s="47"/>
      <c r="FQ590" s="2"/>
      <c r="FR590" s="47"/>
      <c r="FS590" s="2"/>
      <c r="FT590" s="47"/>
      <c r="FU590" s="2"/>
      <c r="FV590" s="47"/>
      <c r="FW590" s="2"/>
      <c r="FX590" s="47"/>
      <c r="FY590" s="2"/>
      <c r="FZ590" s="47"/>
      <c r="GA590" s="2"/>
      <c r="GB590" s="47"/>
      <c r="GU590" s="2"/>
      <c r="GV590" s="47"/>
      <c r="GW590" s="2"/>
      <c r="GX590" s="47"/>
    </row>
    <row r="591" spans="1:206">
      <c r="A591" s="47"/>
      <c r="B591" s="2" t="str">
        <f t="shared" si="54"/>
        <v/>
      </c>
      <c r="C591" s="47"/>
      <c r="D591" s="2" t="str">
        <f>IFERROR(IF(B591&lt;&gt;"", IF(COUNTIF(INDEX(Paste_Here!N$2:O$600, MATCH(B591, Paste_Here!A$2:A$600, 0), 0), "yes") &gt; 0, "No", IF(COUNTIF(INDEX(Paste_Here!N$2:O$600, MATCH(B591, Paste_Here!A$2:A$600, 0), 0), "no") &gt; 0, "Yes", "")), ""), "")</f>
        <v/>
      </c>
      <c r="E591" s="47"/>
      <c r="F591" s="84" t="str">
        <f>IFERROR(IF(B591&lt;&gt;"", IF(AND(INDEX(Paste_Here!P$2:P$600, MATCH(B591, Paste_Here!A$2:A$600, 0))&lt;&gt;"", ISNUMBER(VALUE(INDEX(Paste_Here!P$2:P$600, MATCH(B591, Paste_Here!A$2:A$600, 0))))), INDEX(Paste_Here!P$2:P$600, MATCH(B591, Paste_Here!A$2:A$600, 0)), ""), ""), "")</f>
        <v/>
      </c>
      <c r="G591" s="47"/>
      <c r="H591" s="2" t="str">
        <f>IFERROR(IF(B591&lt;&gt;"", IF(ISNUMBER(SEARCH("highrisk", LOWER(INDEX(Paste_Here!Q$2:Q$600, MATCH(B591, Paste_Here!A$2:A$600, 0))))), "High Risk", IF(ISNUMBER(SEARCH("lowrisk", LOWER(INDEX(Paste_Here!Q$2:Q$600, MATCH(B591, Paste_Here!A$2:A$600, 0))))), "Low Risk", IF(ISNUMBER(SEARCH("somerisk", LOWER(INDEX(Paste_Here!Q$2:Q$600, MATCH(B591, Paste_Here!A$2:A$600, 0))))), "Some Risk", ""))), ""), "")</f>
        <v/>
      </c>
      <c r="I591" s="47"/>
      <c r="J591" s="2"/>
      <c r="K591" s="47"/>
      <c r="L591" s="2"/>
      <c r="M591" s="47"/>
      <c r="N591" s="2"/>
      <c r="O591" s="47"/>
      <c r="P591" s="2" t="str">
        <f>IFERROR(IF(B591&lt;&gt;"", IF(AND(ISNUMBER(VALUE(INDEX(Paste_Here!R$2:R$600, MATCH(B591, Paste_Here!A$2:A$600, 0)))), INDEX(Paste_Here!R$2:R$600, MATCH(B591, Paste_Here!A$2:A$600, 0)) &lt;&gt; ""), VALUE(INDEX(Paste_Here!R$2:R$600, MATCH(B591, Paste_Here!A$2:A$600, 0))), ""), ""), "")</f>
        <v/>
      </c>
      <c r="Q591" s="47"/>
      <c r="R591" s="2"/>
      <c r="S591" s="47"/>
      <c r="W591" s="47"/>
      <c r="X591" s="2"/>
      <c r="Y591" s="47"/>
      <c r="Z591" s="2" t="str">
        <f>IFERROR(IF(B591&lt;&gt;"", IF(AND(INDEX(Paste_Here!S$2:S$600, MATCH(B591, Paste_Here!A$2:A$600, 0))&lt;&gt;"", ISNUMBER(VALUE(INDEX(Paste_Here!S$2:S$600, MATCH(B591, Paste_Here!A$2:A$600, 0))))), INDEX(Paste_Here!S$2:S$600, MATCH(B591, Paste_Here!A$2:A$600, 0)), ""), ""), "")</f>
        <v/>
      </c>
      <c r="AA591" s="47"/>
      <c r="AB591" s="2" t="str">
        <f>IFERROR(IF(B591&lt;&gt;"", IF(ISNUMBER(SEARCH("highrisk", LOWER(INDEX(Paste_Here!T$2:T$600, MATCH(B591, Paste_Here!A$2:A$600, 0))))), "High Risk", IF(ISNUMBER(SEARCH("lowrisk", LOWER(INDEX(Paste_Here!T$2:T$600, MATCH(B591, Paste_Here!A$2:A$600, 0))))), "Low Risk", IF(ISNUMBER(SEARCH("somerisk", LOWER(INDEX(Paste_Here!T$2:T$600, MATCH(B591, Paste_Here!A$2:A$600, 0))))), "Some Risk", IF(ISNUMBER(SEARCH("OT", LOWER(INDEX(Paste_Here!T$2:T$600, MATCH(B591, Paste_Here!A$2:A$600, 0))))), "On Track", "")))), ""), "")</f>
        <v/>
      </c>
      <c r="AC591" s="47"/>
      <c r="AD591" s="2"/>
      <c r="AE591" s="47"/>
      <c r="AF591" s="2"/>
      <c r="AG591" s="47"/>
      <c r="AH591" s="2"/>
      <c r="AI591" s="47"/>
      <c r="AJ591" s="2" t="str" cm="1">
        <f t="array" aca="1" ref="AJ591" ca="1">IFERROR(IF(ISNUMBER(SEARCH("BR", INDEX(Paste_Here!AB$2:AB$210, MATCH(B591, Paste_Here!A$2:A$210, 0)))), -1, 1) * VALUE(_xlfn.TEXTJOIN("", TRUE, IF(ISNUMBER(--MID(INDEX(Paste_Here!AB$2:AB$210, MATCH(B591, Paste_Here!A$2:A$210, 0)), ROW(INDIRECT("1:"&amp;LEN(INDEX(Paste_Here!AB$2:AB$210, MATCH(B591, Paste_Here!A$2:A$210, 0))))), 1)), MID(INDEX(Paste_Here!AB$2:AB$210, MATCH(B591, Paste_Here!A$2:A$210, 0)), ROW(INDIRECT("1:"&amp;LEN(INDEX(Paste_Here!AB$2:AB$210, MATCH(B591, Paste_Here!A$2:A$210, 0))))), 1), ""))), "")</f>
        <v/>
      </c>
      <c r="AK591" s="47"/>
      <c r="AL591" s="34" t="str">
        <f>IFERROR(IF(B591&lt;&gt;"", IF(AND(INDEX(Paste_Here!AF$2:AF$600, MATCH(B591, Paste_Here!A$2:A$600, 0))&lt;&gt;"", ISNUMBER(VALUE(INDEX(Paste_Here!AF$2:AF$600, MATCH(B591, Paste_Here!A$2:A$600, 0))))), INDEX(Paste_Here!AF$2:AF$600, MATCH(B591, Paste_Here!A$2:A$600, 0)), ""), ""), "")</f>
        <v/>
      </c>
      <c r="AM591" s="47"/>
      <c r="AN591" s="47"/>
      <c r="AO591" s="2" t="str">
        <f t="shared" si="55"/>
        <v/>
      </c>
      <c r="AP591" s="47"/>
      <c r="AQ591" s="34" t="str">
        <f>IFERROR(IF(B591&lt;&gt;"", IF(COUNTIF(INDEX(Paste_Here!X$2:Y$600, MATCH(B591, Paste_Here!A$2:A$600, 0), 0), "yes") &gt; 0, "No", IF(COUNTIF(INDEX(Paste_Here!X$2:Y$600, MATCH(B591, Paste_Here!A$2:A$600, 0), 0), "no") &gt; 0, "Yes", "")), ""), "")</f>
        <v/>
      </c>
      <c r="AR591" s="47"/>
      <c r="AS591" s="34" t="str">
        <f>IFERROR(IF(B591&lt;&gt;"", IF(AND(INDEX(Paste_Here!U$2:U$600, MATCH(B591, Paste_Here!A$2:A$600, 0))&lt;&gt;"", ISNUMBER(VALUE(INDEX(Paste_Here!U$2:U$600, MATCH(B591, Paste_Here!A$2:A$600, 0))))), INDEX(Paste_Here!U$2:U$600, MATCH(B591, Paste_Here!A$2:A$600, 0)), ""), ""), "")</f>
        <v/>
      </c>
      <c r="AT591" s="47"/>
      <c r="AU591" s="34" t="str">
        <f>IFERROR(IF(B591&lt;&gt;"", IF(ISNUMBER(SEARCH("highrisk", LOWER(INDEX(Paste_Here!V$2:V$600, MATCH(B591, Paste_Here!A$2:A$600, 0))))), "High Risk", IF(ISNUMBER(SEARCH("lowrisk", LOWER(INDEX(Paste_Here!V$2:V$600, MATCH(B591, Paste_Here!A$2:A$600, 0))))), "Low Risk", IF(ISNUMBER(SEARCH("somerisk", LOWER(INDEX(Paste_Here!V$2:V$600, MATCH(B591, Paste_Here!A$2:A$600, 0))))), "Some Risk", ""))), ""), "")</f>
        <v/>
      </c>
      <c r="AV591" s="47"/>
      <c r="AW591" s="34" t="str">
        <f>IFERROR(IF(B591&lt;&gt;"", IF(AND(ISNUMBER(VALUE(INDEX(Paste_Here!W$2:W$600, MATCH(B591, Paste_Here!A$2:A$600, 0)))), INDEX(Paste_Here!W$2:W$600, MATCH(B591, Paste_Here!A$2:A$600, 0)) &lt;&gt; ""), VALUE(INDEX(Paste_Here!W$2:W$600, MATCH(B591, Paste_Here!A$2:A$600, 0))), ""), ""), "")</f>
        <v/>
      </c>
      <c r="AX591" s="47"/>
      <c r="BA591" s="2" t="str">
        <f>IFERROR(IF(B591&lt;&gt;"", IF(AND(INDEX(Paste_Here!AI$2:AI$600, MATCH(B591, Paste_Here!A$2:A$600, 0))&lt;&gt;"", ISNUMBER(VALUE(INDEX(Paste_Here!AI$2:AI$600, MATCH(B591, Paste_Here!A$2:A$600, 0))))), INDEX(Paste_Here!AI$2:AI$600, MATCH(B591, Paste_Here!A$2:A$600, 0)), ""), ""), "")</f>
        <v/>
      </c>
      <c r="BB591" s="47"/>
      <c r="BC591" s="34" t="str">
        <f>IFERROR(IF(B591&lt;&gt;"", IF(ISNUMBER(SEARCH("highrisk", LOWER(INDEX(Paste_Here!AJ$2:AJ$600, MATCH(B591, Paste_Here!A$2:A$600, 0))))), "High Risk", IF(ISNUMBER(SEARCH("lowrisk", LOWER(INDEX(Paste_Here!AJ$2:AJ$600, MATCH(B591, Paste_Here!A$2:A$600, 0))))), "Low Risk", IF(ISNUMBER(SEARCH("somerisk", LOWER(INDEX(Paste_Here!AJ$2:AJ$600, MATCH(B591, Paste_Here!A$2:A$600, 0))))), "Some Risk", IF(ISNUMBER(SEARCH("OT", LOWER(INDEX(Paste_Here!AJ$2:AJ$600, MATCH(B591, Paste_Here!A$2:A$600, 0))))), "On Track", "")))), ""), "")</f>
        <v/>
      </c>
      <c r="BD591" s="47"/>
      <c r="BE591" s="34" t="str">
        <f>IFERROR(IF(B591&lt;&gt;"", IF(AND(INDEX(Paste_Here!AK$2:AK$600, MATCH(B591, Paste_Here!A$2:A$600, 0))&lt;&gt;"", ISNUMBER(VALUE(INDEX(Paste_Here!AK$2:AK$600, MATCH(B591, Paste_Here!A$2:A$600, 0))))), INDEX(Paste_Here!AK$2:AK$600, MATCH(B591, Paste_Here!A$2:A$600, 0)), ""), ""), "")</f>
        <v/>
      </c>
      <c r="BF591" s="47"/>
      <c r="BG591" s="34" t="str" cm="1">
        <f t="array" aca="1" ref="BG591" ca="1">IFERROR(IF(B591&lt;&gt;"", IF(INDEX(Paste_Here!AE$2:AE$600, MATCH(B591, Paste_Here!A$2:A$600, 0))&lt;&gt;"", IF(LEFT(INDEX(Paste_Here!AE$2:AE$600, MATCH(B591, Paste_Here!A$2:A$600, 0)), 2)="EM", -1, 1) * VALUE(_xlfn.TEXTJOIN("", TRUE, IF(ISNUMBER(MID(INDEX(Paste_Here!AE$2:AE$600, MATCH(B591, Paste_Here!A$2:A$600, 0)), ROW(INDIRECT("1:"&amp;LEN(INDEX(Paste_Here!AE$2:AE$600, MATCH(B591, Paste_Here!A$2:A$600, 0))))), 1)*1), MID(INDEX(Paste_Here!AE$2:AE$600, MATCH(B591, Paste_Here!A$2:A$600, 0)), ROW(INDIRECT("1:"&amp;LEN(INDEX(Paste_Here!AE$2:AE$600, MATCH(B591, Paste_Here!A$2:A$600, 0))))), 1), ""))), ""), ""), "")</f>
        <v/>
      </c>
      <c r="BH591" s="47"/>
      <c r="BJ591" s="47"/>
      <c r="BK591" s="2" t="str">
        <f t="shared" si="56"/>
        <v/>
      </c>
      <c r="BL591" s="47"/>
      <c r="BM591" s="34" t="str">
        <f>IFERROR(IF(B591&lt;&gt;"", IF(AND(INDEX(Paste_Here!Z$2:Z$600, MATCH(B591, Paste_Here!A$2:A$600, 0))&lt;&gt;"", ISNUMBER(VALUE(INDEX(Paste_Here!Z$2:Z$600, MATCH(B591, Paste_Here!A$2:A$600, 0))))), INDEX(Paste_Here!Z$2:Z$600, MATCH(B591, Paste_Here!A$2:A$600, 0)), ""), ""), "")</f>
        <v/>
      </c>
      <c r="BN591" s="47"/>
      <c r="BO591" s="34" t="str">
        <f>IFERROR(IF(B591&lt;&gt;"", IF(ISNUMBER(SEARCH("highrisk", LOWER(INDEX(Paste_Here!AA$2:AA$600, MATCH(B591, Paste_Here!A$2:A$600, 0))))), "High Risk", IF(ISNUMBER(SEARCH("lowrisk", LOWER(INDEX(Paste_Here!AA$2:AA$600, MATCH(B591, Paste_Here!A$2:A$600, 0))))), "Low Risk", IF(ISNUMBER(SEARCH("somerisk", LOWER(INDEX(Paste_Here!AA$2:AA$600, MATCH(B591, Paste_Here!A$2:A$600, 0))))), "Some Risk", IF(ISNUMBER(SEARCH("OT", LOWER(INDEX(Paste_Here!AA$2:AA$600, MATCH(B591, Paste_Here!A$2:A$600, 0))))), "On Track", "")))), ""), "")</f>
        <v/>
      </c>
      <c r="BP591" s="47"/>
      <c r="BQ591" s="34" t="str">
        <f>IFERROR(IF(B591&lt;&gt;"", IF(AND(INDEX(Paste_Here!AC$2:AC$600, MATCH(B591, Paste_Here!A$2:A$600, 0))&lt;&gt;"", ISNUMBER(VALUE(INDEX(Paste_Here!AC$2:AC$600, MATCH(B591, Paste_Here!A$2:A$600, 0))))), INDEX(Paste_Here!AC$2:AC$600, MATCH(B591, Paste_Here!A$2:A$600, 0)), ""), ""), "")</f>
        <v/>
      </c>
      <c r="BR591" s="47"/>
      <c r="BS591" s="34" t="str">
        <f>IFERROR(IF(B591&lt;&gt;"", IF(ISNUMBER(SEARCH("highrisk", LOWER(INDEX(Paste_Here!AD$2:AD$600, MATCH(B591, Paste_Here!A$2:A$600, 0))))), "High Risk", IF(ISNUMBER(SEARCH("lowrisk", LOWER(INDEX(Paste_Here!AD$2:AD$600, MATCH(B591, Paste_Here!A$2:A$600, 0))))), "Low Risk", IF(ISNUMBER(SEARCH("somerisk", LOWER(INDEX(Paste_Here!AD$2:AD$600, MATCH(B591, Paste_Here!A$2:A$600, 0))))), "Some Risk", IF(ISNUMBER(SEARCH("OT", LOWER(INDEX(Paste_Here!AD$2:AD$600, MATCH(B591, Paste_Here!A$2:A$600, 0))))), "On Track", "")))), ""), "")</f>
        <v/>
      </c>
      <c r="BT591" s="47"/>
      <c r="BU591" s="34"/>
      <c r="BV591" s="47"/>
      <c r="BW591" s="34"/>
      <c r="BX591" s="47"/>
      <c r="BY591" s="34"/>
      <c r="BZ591" s="47"/>
      <c r="CA591" s="34"/>
      <c r="CB591" s="49"/>
      <c r="DT591" s="47"/>
      <c r="DU591" s="47"/>
      <c r="DV591" s="2" t="str">
        <f t="shared" si="57"/>
        <v/>
      </c>
      <c r="DW591" s="47"/>
      <c r="DX591" s="2" t="str">
        <f>IFERROR(IF(B591&lt;&gt;"", IF(ISNUMBER(SEARCH("s", LOWER(INDEX(Paste_Here!M$2:M$600, MATCH(B591, Paste_Here!A$2:A$600, 0))))), "Yes", IF(INDEX(Paste_Here!M$2:M$600, MATCH(B591, Paste_Here!A$2:A$600, 0))&lt;&gt;"", "No", "")), ""), "")</f>
        <v/>
      </c>
      <c r="DY591" s="47"/>
      <c r="DZ591" s="2" t="str">
        <f>IFERROR(IF(B591&lt;&gt;"", IF(ISNUMBER(SEARCH("yes", LOWER(INDEX(Paste_Here!F$2:F$600, MATCH(B591, Paste_Here!A$2:A$600, 0))))), "Yes", IF(ISNUMBER(SEARCH("no", LOWER(INDEX(Paste_Here!F$2:F$600, MATCH(B591, Paste_Here!A$2:A$600, 0))))), "No", "")), ""), "")</f>
        <v/>
      </c>
      <c r="EA591" s="47"/>
      <c r="EB591" s="2" t="str">
        <f>IFERROR(IF(B591&lt;&gt;"", IF(ISNUMBER(SEARCH("english language learner", LOWER(INDEX(Paste_Here!C$2:C$600, MATCH(B591, Paste_Here!A$2:A$600, 0))))), "Yes", ""), ""), "")</f>
        <v/>
      </c>
      <c r="EC591" s="47"/>
      <c r="ED591" s="2" t="str">
        <f>IFERROR(IF(B591&lt;&gt;"", IF(OR(ISNUMBER(SEARCH("b", LOWER(INDEX(Paste_Here!K$2:K$600, MATCH(B591, Paste_Here!A$2:A$600, 0))))), ISNUMBER(SEARCH("h", LOWER(INDEX(Paste_Here!K$2:K$600, MATCH(B591, Paste_Here!A$2:A$600, 0))))), ISNUMBER(SEARCH("i", LOWER(INDEX(Paste_Here!K$2:K$600, MATCH(B591, Paste_Here!A$2:A$600, 0)))))), "Yes", IF(INDEX(Paste_Here!K$2:K$600, MATCH(B591, Paste_Here!A$2:A$600, 0))&lt;&gt;"", "No", "")), ""), "")</f>
        <v/>
      </c>
      <c r="EE591" s="47"/>
      <c r="EF591" s="34" t="str">
        <f>IFERROR(IF(B591&lt;&gt;"", IF(ISNUMBER(SEARCH("yes", LOWER(INDEX(Paste_Here!L$2:L$600, MATCH(B591, Paste_Here!A$2:A$600, 0))))), "Yes", IF(ISNUMBER(SEARCH("no", LOWER(INDEX(Paste_Here!L$2:L$600, MATCH(B591, Paste_Here!A$2:A$600, 0))))), "No", "")), ""), "")</f>
        <v/>
      </c>
      <c r="EG591" s="47"/>
      <c r="EH591" s="2" t="str">
        <f>IFERROR(IF(B591&lt;&gt;"", IF(ISNUMBER(SEARCH("transitional 2", LOWER(INDEX(Paste_Here!C$2:C$600, MATCH(B591, Paste_Here!A$2:A$600, 0))))), "T2", IF(ISNUMBER(SEARCH("transitional 1", LOWER(INDEX(Paste_Here!C$2:C$600, MATCH(B591, Paste_Here!A$2:A$600, 0))))), "T1", IF(ISNUMBER(SEARCH("waived ell services", LOWER(INDEX(Paste_Here!C$2:C$600, MATCH(B591, Paste_Here!A$2:A$600, 0))))), "W", ""))), ""), "")</f>
        <v/>
      </c>
      <c r="EI591" s="47"/>
      <c r="EJ591" s="2" t="str">
        <f>IFERROR(IF(B591&lt;&gt;"", IF(AND(INDEX(Paste_Here!AG$2:AG$600, MATCH(B591, Paste_Here!A$2:A$600, 0))&lt;&gt;"", ISNUMBER(VALUE(INDEX(Paste_Here!AG$2:AG$600, MATCH(B591, Paste_Here!A$2:A$600, 0))))), INDEX(Paste_Here!AG$2:AG$600, MATCH(B591, Paste_Here!A$2:A$600, 0)), ""), ""), "")</f>
        <v/>
      </c>
      <c r="EK591" s="47"/>
      <c r="EL591" s="2" t="str">
        <f>IFERROR(IF(B591&lt;&gt;"", IF(AND(INDEX(Paste_Here!AL$2:AL$600, MATCH(B591, Paste_Here!A$2:A$600, 0))&lt;&gt;"", ISNUMBER(VALUE(INDEX(Paste_Here!AL$2:AL$600, MATCH(B591, Paste_Here!A$2:A$600, 0))))), INDEX(Paste_Here!AL$2:AL$600, MATCH(B591, Paste_Here!A$2:A$600, 0)), ""), ""), "")</f>
        <v/>
      </c>
      <c r="EM591" s="47"/>
      <c r="FA591" s="4" t="str" cm="1">
        <f t="array" ref="FA591">IFERROR(INDEX(Paste_Here!$B$2:$B$600, MATCH(0, COUNTIF(FA$4:FA590, Paste_Here!$B$2:$B$600) + IF(Paste_Here!$B$2:$B$600="", 1, 0), 0)), "")</f>
        <v/>
      </c>
      <c r="FB591" s="4" t="str">
        <f>IF(FA591&lt;&gt;"", INDEX(Paste_Here!$A$2:$A$600, MATCH(FA591, Paste_Here!$B$2:$B$600, 0)), "")</f>
        <v/>
      </c>
      <c r="FC591" s="4" t="str">
        <f t="shared" si="58"/>
        <v/>
      </c>
      <c r="FD591" s="4" t="str" cm="1">
        <f t="array" ref="FD591">IFERROR(INDEX($FC$5:$FC$600, MATCH(SMALL(IF($FC$5:$FC$600&lt;&gt;"", COUNTIF($FC$5:$FC$600, "&lt;"&amp;$FC$5:$FC$600)+1), ROW()-ROW($FD$5)+1), COUNTIF($FC$5:$FC$600, "&lt;"&amp;$FC$5:$FC$600)+1, 0)), "")</f>
        <v/>
      </c>
      <c r="FF591" s="2" t="str">
        <f>IFERROR(IF(B591&lt;&gt;"", IF(AND(INDEX(Paste_Here!AH$2:AH$600, MATCH(B591, Paste_Here!A$2:A$600, 0))&lt;&gt;"", ISNUMBER(VALUE(INDEX(Paste_Here!AH$2:AH$600, MATCH(B591, Paste_Here!A$2:A$600, 0))))), INDEX(Paste_Here!AH$2:AH$600, MATCH(B591, Paste_Here!A$2:A$600, 0)), ""), ""), "")</f>
        <v/>
      </c>
      <c r="FG591" s="47"/>
      <c r="FH591" s="2" t="str">
        <f>IFERROR(IF(B591&lt;&gt;"", IF(AND(INDEX(Paste_Here!AM$2:AM$600, MATCH(B591, Paste_Here!A$2:A$600, 0))&lt;&gt;"", ISNUMBER(VALUE(INDEX(Paste_Here!AM$2:AM$600, MATCH(B591, Paste_Here!A$2:A$600, 0))))), INDEX(Paste_Here!AM$2:AM$600, MATCH(B591, Paste_Here!A$2:A$600, 0)), ""), ""), "")</f>
        <v/>
      </c>
      <c r="FI591" s="47"/>
      <c r="FJ591" s="47"/>
      <c r="FK591" s="2" t="str">
        <f t="shared" si="59"/>
        <v/>
      </c>
      <c r="FL591" s="47"/>
      <c r="FM591" s="2" t="str">
        <f>IFERROR(IF(B591&lt;&gt;"", IF(ISNUMBER(VALUE(INDEX(Paste_Here!H$2:H$600, MATCH(B591, Paste_Here!A$2:A$600, 0)))), IF(VALUE(INDEX(Paste_Here!H$2:H$600, MATCH(B591, Paste_Here!A$2:A$600, 0)))=0, "No", IF(AND(VALUE(INDEX(Paste_Here!H$2:H$600, MATCH(B591, Paste_Here!A$2:A$600, 0)))&gt;=1, VALUE(INDEX(Paste_Here!H$2:H$600, MATCH(B591, Paste_Here!A$2:A$600, 0)))&lt;=4), VALUE(INDEX(Paste_Here!H$2:H$600, MATCH(B591, Paste_Here!A$2:A$600, 0))), "")), ""), ""), "")</f>
        <v/>
      </c>
      <c r="FN591" s="47"/>
      <c r="FO591" s="34" t="str">
        <f>IFERROR(IF(B591&lt;&gt;"", IF(ISNUMBER(VALUE(INDEX(Paste_Here!I$2:I$600, MATCH(B591, Paste_Here!A$2:A$600, 0)))), IF(VALUE(INDEX(Paste_Here!I$2:I$600, MATCH(B591, Paste_Here!A$2:A$600, 0)))=0, "No", IF(AND(VALUE(INDEX(Paste_Here!I$2:I$600, MATCH(B591, Paste_Here!A$2:A$600, 0)))&gt;=1, VALUE(INDEX(Paste_Here!I$2:I$600, MATCH(B591, Paste_Here!A$2:A$600, 0)))&lt;=4), VALUE(INDEX(Paste_Here!I$2:I$600, MATCH(B591, Paste_Here!A$2:A$600, 0))), "")), ""), ""), "")</f>
        <v/>
      </c>
      <c r="FP591" s="47"/>
      <c r="FQ591" s="2"/>
      <c r="FR591" s="47"/>
      <c r="FS591" s="2"/>
      <c r="FT591" s="47"/>
      <c r="FU591" s="2"/>
      <c r="FV591" s="47"/>
      <c r="FW591" s="2"/>
      <c r="FX591" s="47"/>
      <c r="FY591" s="2"/>
      <c r="FZ591" s="47"/>
      <c r="GA591" s="2"/>
      <c r="GB591" s="47"/>
      <c r="GU591" s="2"/>
      <c r="GV591" s="47"/>
      <c r="GW591" s="2"/>
      <c r="GX591" s="47"/>
    </row>
    <row r="592" spans="1:206">
      <c r="A592" s="47"/>
      <c r="B592" s="2" t="str">
        <f t="shared" si="54"/>
        <v/>
      </c>
      <c r="C592" s="47"/>
      <c r="D592" s="2" t="str">
        <f>IFERROR(IF(B592&lt;&gt;"", IF(COUNTIF(INDEX(Paste_Here!N$2:O$600, MATCH(B592, Paste_Here!A$2:A$600, 0), 0), "yes") &gt; 0, "No", IF(COUNTIF(INDEX(Paste_Here!N$2:O$600, MATCH(B592, Paste_Here!A$2:A$600, 0), 0), "no") &gt; 0, "Yes", "")), ""), "")</f>
        <v/>
      </c>
      <c r="E592" s="47"/>
      <c r="F592" s="84" t="str">
        <f>IFERROR(IF(B592&lt;&gt;"", IF(AND(INDEX(Paste_Here!P$2:P$600, MATCH(B592, Paste_Here!A$2:A$600, 0))&lt;&gt;"", ISNUMBER(VALUE(INDEX(Paste_Here!P$2:P$600, MATCH(B592, Paste_Here!A$2:A$600, 0))))), INDEX(Paste_Here!P$2:P$600, MATCH(B592, Paste_Here!A$2:A$600, 0)), ""), ""), "")</f>
        <v/>
      </c>
      <c r="G592" s="47"/>
      <c r="H592" s="2" t="str">
        <f>IFERROR(IF(B592&lt;&gt;"", IF(ISNUMBER(SEARCH("highrisk", LOWER(INDEX(Paste_Here!Q$2:Q$600, MATCH(B592, Paste_Here!A$2:A$600, 0))))), "High Risk", IF(ISNUMBER(SEARCH("lowrisk", LOWER(INDEX(Paste_Here!Q$2:Q$600, MATCH(B592, Paste_Here!A$2:A$600, 0))))), "Low Risk", IF(ISNUMBER(SEARCH("somerisk", LOWER(INDEX(Paste_Here!Q$2:Q$600, MATCH(B592, Paste_Here!A$2:A$600, 0))))), "Some Risk", ""))), ""), "")</f>
        <v/>
      </c>
      <c r="I592" s="47"/>
      <c r="J592" s="2"/>
      <c r="K592" s="47"/>
      <c r="L592" s="2"/>
      <c r="M592" s="47"/>
      <c r="N592" s="2"/>
      <c r="O592" s="47"/>
      <c r="P592" s="2" t="str">
        <f>IFERROR(IF(B592&lt;&gt;"", IF(AND(ISNUMBER(VALUE(INDEX(Paste_Here!R$2:R$600, MATCH(B592, Paste_Here!A$2:A$600, 0)))), INDEX(Paste_Here!R$2:R$600, MATCH(B592, Paste_Here!A$2:A$600, 0)) &lt;&gt; ""), VALUE(INDEX(Paste_Here!R$2:R$600, MATCH(B592, Paste_Here!A$2:A$600, 0))), ""), ""), "")</f>
        <v/>
      </c>
      <c r="Q592" s="47"/>
      <c r="R592" s="2"/>
      <c r="S592" s="47"/>
      <c r="W592" s="47"/>
      <c r="X592" s="2"/>
      <c r="Y592" s="47"/>
      <c r="Z592" s="2" t="str">
        <f>IFERROR(IF(B592&lt;&gt;"", IF(AND(INDEX(Paste_Here!S$2:S$600, MATCH(B592, Paste_Here!A$2:A$600, 0))&lt;&gt;"", ISNUMBER(VALUE(INDEX(Paste_Here!S$2:S$600, MATCH(B592, Paste_Here!A$2:A$600, 0))))), INDEX(Paste_Here!S$2:S$600, MATCH(B592, Paste_Here!A$2:A$600, 0)), ""), ""), "")</f>
        <v/>
      </c>
      <c r="AA592" s="47"/>
      <c r="AB592" s="2" t="str">
        <f>IFERROR(IF(B592&lt;&gt;"", IF(ISNUMBER(SEARCH("highrisk", LOWER(INDEX(Paste_Here!T$2:T$600, MATCH(B592, Paste_Here!A$2:A$600, 0))))), "High Risk", IF(ISNUMBER(SEARCH("lowrisk", LOWER(INDEX(Paste_Here!T$2:T$600, MATCH(B592, Paste_Here!A$2:A$600, 0))))), "Low Risk", IF(ISNUMBER(SEARCH("somerisk", LOWER(INDEX(Paste_Here!T$2:T$600, MATCH(B592, Paste_Here!A$2:A$600, 0))))), "Some Risk", IF(ISNUMBER(SEARCH("OT", LOWER(INDEX(Paste_Here!T$2:T$600, MATCH(B592, Paste_Here!A$2:A$600, 0))))), "On Track", "")))), ""), "")</f>
        <v/>
      </c>
      <c r="AC592" s="47"/>
      <c r="AD592" s="2"/>
      <c r="AE592" s="47"/>
      <c r="AF592" s="2"/>
      <c r="AG592" s="47"/>
      <c r="AH592" s="2"/>
      <c r="AI592" s="47"/>
      <c r="AJ592" s="2" t="str" cm="1">
        <f t="array" aca="1" ref="AJ592" ca="1">IFERROR(IF(ISNUMBER(SEARCH("BR", INDEX(Paste_Here!AB$2:AB$210, MATCH(B592, Paste_Here!A$2:A$210, 0)))), -1, 1) * VALUE(_xlfn.TEXTJOIN("", TRUE, IF(ISNUMBER(--MID(INDEX(Paste_Here!AB$2:AB$210, MATCH(B592, Paste_Here!A$2:A$210, 0)), ROW(INDIRECT("1:"&amp;LEN(INDEX(Paste_Here!AB$2:AB$210, MATCH(B592, Paste_Here!A$2:A$210, 0))))), 1)), MID(INDEX(Paste_Here!AB$2:AB$210, MATCH(B592, Paste_Here!A$2:A$210, 0)), ROW(INDIRECT("1:"&amp;LEN(INDEX(Paste_Here!AB$2:AB$210, MATCH(B592, Paste_Here!A$2:A$210, 0))))), 1), ""))), "")</f>
        <v/>
      </c>
      <c r="AK592" s="47"/>
      <c r="AL592" s="34" t="str">
        <f>IFERROR(IF(B592&lt;&gt;"", IF(AND(INDEX(Paste_Here!AF$2:AF$600, MATCH(B592, Paste_Here!A$2:A$600, 0))&lt;&gt;"", ISNUMBER(VALUE(INDEX(Paste_Here!AF$2:AF$600, MATCH(B592, Paste_Here!A$2:A$600, 0))))), INDEX(Paste_Here!AF$2:AF$600, MATCH(B592, Paste_Here!A$2:A$600, 0)), ""), ""), "")</f>
        <v/>
      </c>
      <c r="AM592" s="47"/>
      <c r="AN592" s="47"/>
      <c r="AO592" s="2" t="str">
        <f t="shared" si="55"/>
        <v/>
      </c>
      <c r="AP592" s="47"/>
      <c r="AQ592" s="34" t="str">
        <f>IFERROR(IF(B592&lt;&gt;"", IF(COUNTIF(INDEX(Paste_Here!X$2:Y$600, MATCH(B592, Paste_Here!A$2:A$600, 0), 0), "yes") &gt; 0, "No", IF(COUNTIF(INDEX(Paste_Here!X$2:Y$600, MATCH(B592, Paste_Here!A$2:A$600, 0), 0), "no") &gt; 0, "Yes", "")), ""), "")</f>
        <v/>
      </c>
      <c r="AR592" s="47"/>
      <c r="AS592" s="34" t="str">
        <f>IFERROR(IF(B592&lt;&gt;"", IF(AND(INDEX(Paste_Here!U$2:U$600, MATCH(B592, Paste_Here!A$2:A$600, 0))&lt;&gt;"", ISNUMBER(VALUE(INDEX(Paste_Here!U$2:U$600, MATCH(B592, Paste_Here!A$2:A$600, 0))))), INDEX(Paste_Here!U$2:U$600, MATCH(B592, Paste_Here!A$2:A$600, 0)), ""), ""), "")</f>
        <v/>
      </c>
      <c r="AT592" s="47"/>
      <c r="AU592" s="34" t="str">
        <f>IFERROR(IF(B592&lt;&gt;"", IF(ISNUMBER(SEARCH("highrisk", LOWER(INDEX(Paste_Here!V$2:V$600, MATCH(B592, Paste_Here!A$2:A$600, 0))))), "High Risk", IF(ISNUMBER(SEARCH("lowrisk", LOWER(INDEX(Paste_Here!V$2:V$600, MATCH(B592, Paste_Here!A$2:A$600, 0))))), "Low Risk", IF(ISNUMBER(SEARCH("somerisk", LOWER(INDEX(Paste_Here!V$2:V$600, MATCH(B592, Paste_Here!A$2:A$600, 0))))), "Some Risk", ""))), ""), "")</f>
        <v/>
      </c>
      <c r="AV592" s="47"/>
      <c r="AW592" s="34" t="str">
        <f>IFERROR(IF(B592&lt;&gt;"", IF(AND(ISNUMBER(VALUE(INDEX(Paste_Here!W$2:W$600, MATCH(B592, Paste_Here!A$2:A$600, 0)))), INDEX(Paste_Here!W$2:W$600, MATCH(B592, Paste_Here!A$2:A$600, 0)) &lt;&gt; ""), VALUE(INDEX(Paste_Here!W$2:W$600, MATCH(B592, Paste_Here!A$2:A$600, 0))), ""), ""), "")</f>
        <v/>
      </c>
      <c r="AX592" s="47"/>
      <c r="BA592" s="2" t="str">
        <f>IFERROR(IF(B592&lt;&gt;"", IF(AND(INDEX(Paste_Here!AI$2:AI$600, MATCH(B592, Paste_Here!A$2:A$600, 0))&lt;&gt;"", ISNUMBER(VALUE(INDEX(Paste_Here!AI$2:AI$600, MATCH(B592, Paste_Here!A$2:A$600, 0))))), INDEX(Paste_Here!AI$2:AI$600, MATCH(B592, Paste_Here!A$2:A$600, 0)), ""), ""), "")</f>
        <v/>
      </c>
      <c r="BB592" s="47"/>
      <c r="BC592" s="34" t="str">
        <f>IFERROR(IF(B592&lt;&gt;"", IF(ISNUMBER(SEARCH("highrisk", LOWER(INDEX(Paste_Here!AJ$2:AJ$600, MATCH(B592, Paste_Here!A$2:A$600, 0))))), "High Risk", IF(ISNUMBER(SEARCH("lowrisk", LOWER(INDEX(Paste_Here!AJ$2:AJ$600, MATCH(B592, Paste_Here!A$2:A$600, 0))))), "Low Risk", IF(ISNUMBER(SEARCH("somerisk", LOWER(INDEX(Paste_Here!AJ$2:AJ$600, MATCH(B592, Paste_Here!A$2:A$600, 0))))), "Some Risk", IF(ISNUMBER(SEARCH("OT", LOWER(INDEX(Paste_Here!AJ$2:AJ$600, MATCH(B592, Paste_Here!A$2:A$600, 0))))), "On Track", "")))), ""), "")</f>
        <v/>
      </c>
      <c r="BD592" s="47"/>
      <c r="BE592" s="34" t="str">
        <f>IFERROR(IF(B592&lt;&gt;"", IF(AND(INDEX(Paste_Here!AK$2:AK$600, MATCH(B592, Paste_Here!A$2:A$600, 0))&lt;&gt;"", ISNUMBER(VALUE(INDEX(Paste_Here!AK$2:AK$600, MATCH(B592, Paste_Here!A$2:A$600, 0))))), INDEX(Paste_Here!AK$2:AK$600, MATCH(B592, Paste_Here!A$2:A$600, 0)), ""), ""), "")</f>
        <v/>
      </c>
      <c r="BF592" s="47"/>
      <c r="BG592" s="34" t="str" cm="1">
        <f t="array" aca="1" ref="BG592" ca="1">IFERROR(IF(B592&lt;&gt;"", IF(INDEX(Paste_Here!AE$2:AE$600, MATCH(B592, Paste_Here!A$2:A$600, 0))&lt;&gt;"", IF(LEFT(INDEX(Paste_Here!AE$2:AE$600, MATCH(B592, Paste_Here!A$2:A$600, 0)), 2)="EM", -1, 1) * VALUE(_xlfn.TEXTJOIN("", TRUE, IF(ISNUMBER(MID(INDEX(Paste_Here!AE$2:AE$600, MATCH(B592, Paste_Here!A$2:A$600, 0)), ROW(INDIRECT("1:"&amp;LEN(INDEX(Paste_Here!AE$2:AE$600, MATCH(B592, Paste_Here!A$2:A$600, 0))))), 1)*1), MID(INDEX(Paste_Here!AE$2:AE$600, MATCH(B592, Paste_Here!A$2:A$600, 0)), ROW(INDIRECT("1:"&amp;LEN(INDEX(Paste_Here!AE$2:AE$600, MATCH(B592, Paste_Here!A$2:A$600, 0))))), 1), ""))), ""), ""), "")</f>
        <v/>
      </c>
      <c r="BH592" s="47"/>
      <c r="BJ592" s="47"/>
      <c r="BK592" s="2" t="str">
        <f t="shared" si="56"/>
        <v/>
      </c>
      <c r="BL592" s="47"/>
      <c r="BM592" s="34" t="str">
        <f>IFERROR(IF(B592&lt;&gt;"", IF(AND(INDEX(Paste_Here!Z$2:Z$600, MATCH(B592, Paste_Here!A$2:A$600, 0))&lt;&gt;"", ISNUMBER(VALUE(INDEX(Paste_Here!Z$2:Z$600, MATCH(B592, Paste_Here!A$2:A$600, 0))))), INDEX(Paste_Here!Z$2:Z$600, MATCH(B592, Paste_Here!A$2:A$600, 0)), ""), ""), "")</f>
        <v/>
      </c>
      <c r="BN592" s="47"/>
      <c r="BO592" s="34" t="str">
        <f>IFERROR(IF(B592&lt;&gt;"", IF(ISNUMBER(SEARCH("highrisk", LOWER(INDEX(Paste_Here!AA$2:AA$600, MATCH(B592, Paste_Here!A$2:A$600, 0))))), "High Risk", IF(ISNUMBER(SEARCH("lowrisk", LOWER(INDEX(Paste_Here!AA$2:AA$600, MATCH(B592, Paste_Here!A$2:A$600, 0))))), "Low Risk", IF(ISNUMBER(SEARCH("somerisk", LOWER(INDEX(Paste_Here!AA$2:AA$600, MATCH(B592, Paste_Here!A$2:A$600, 0))))), "Some Risk", IF(ISNUMBER(SEARCH("OT", LOWER(INDEX(Paste_Here!AA$2:AA$600, MATCH(B592, Paste_Here!A$2:A$600, 0))))), "On Track", "")))), ""), "")</f>
        <v/>
      </c>
      <c r="BP592" s="47"/>
      <c r="BQ592" s="34" t="str">
        <f>IFERROR(IF(B592&lt;&gt;"", IF(AND(INDEX(Paste_Here!AC$2:AC$600, MATCH(B592, Paste_Here!A$2:A$600, 0))&lt;&gt;"", ISNUMBER(VALUE(INDEX(Paste_Here!AC$2:AC$600, MATCH(B592, Paste_Here!A$2:A$600, 0))))), INDEX(Paste_Here!AC$2:AC$600, MATCH(B592, Paste_Here!A$2:A$600, 0)), ""), ""), "")</f>
        <v/>
      </c>
      <c r="BR592" s="47"/>
      <c r="BS592" s="34" t="str">
        <f>IFERROR(IF(B592&lt;&gt;"", IF(ISNUMBER(SEARCH("highrisk", LOWER(INDEX(Paste_Here!AD$2:AD$600, MATCH(B592, Paste_Here!A$2:A$600, 0))))), "High Risk", IF(ISNUMBER(SEARCH("lowrisk", LOWER(INDEX(Paste_Here!AD$2:AD$600, MATCH(B592, Paste_Here!A$2:A$600, 0))))), "Low Risk", IF(ISNUMBER(SEARCH("somerisk", LOWER(INDEX(Paste_Here!AD$2:AD$600, MATCH(B592, Paste_Here!A$2:A$600, 0))))), "Some Risk", IF(ISNUMBER(SEARCH("OT", LOWER(INDEX(Paste_Here!AD$2:AD$600, MATCH(B592, Paste_Here!A$2:A$600, 0))))), "On Track", "")))), ""), "")</f>
        <v/>
      </c>
      <c r="BT592" s="47"/>
      <c r="BU592" s="34"/>
      <c r="BV592" s="47"/>
      <c r="BW592" s="34"/>
      <c r="BX592" s="47"/>
      <c r="BY592" s="34"/>
      <c r="BZ592" s="47"/>
      <c r="CA592" s="34"/>
      <c r="CB592" s="49"/>
      <c r="DT592" s="47"/>
      <c r="DU592" s="47"/>
      <c r="DV592" s="2" t="str">
        <f t="shared" si="57"/>
        <v/>
      </c>
      <c r="DW592" s="47"/>
      <c r="DX592" s="2" t="str">
        <f>IFERROR(IF(B592&lt;&gt;"", IF(ISNUMBER(SEARCH("s", LOWER(INDEX(Paste_Here!M$2:M$600, MATCH(B592, Paste_Here!A$2:A$600, 0))))), "Yes", IF(INDEX(Paste_Here!M$2:M$600, MATCH(B592, Paste_Here!A$2:A$600, 0))&lt;&gt;"", "No", "")), ""), "")</f>
        <v/>
      </c>
      <c r="DY592" s="47"/>
      <c r="DZ592" s="2" t="str">
        <f>IFERROR(IF(B592&lt;&gt;"", IF(ISNUMBER(SEARCH("yes", LOWER(INDEX(Paste_Here!F$2:F$600, MATCH(B592, Paste_Here!A$2:A$600, 0))))), "Yes", IF(ISNUMBER(SEARCH("no", LOWER(INDEX(Paste_Here!F$2:F$600, MATCH(B592, Paste_Here!A$2:A$600, 0))))), "No", "")), ""), "")</f>
        <v/>
      </c>
      <c r="EA592" s="47"/>
      <c r="EB592" s="2" t="str">
        <f>IFERROR(IF(B592&lt;&gt;"", IF(ISNUMBER(SEARCH("english language learner", LOWER(INDEX(Paste_Here!C$2:C$600, MATCH(B592, Paste_Here!A$2:A$600, 0))))), "Yes", ""), ""), "")</f>
        <v/>
      </c>
      <c r="EC592" s="47"/>
      <c r="ED592" s="2" t="str">
        <f>IFERROR(IF(B592&lt;&gt;"", IF(OR(ISNUMBER(SEARCH("b", LOWER(INDEX(Paste_Here!K$2:K$600, MATCH(B592, Paste_Here!A$2:A$600, 0))))), ISNUMBER(SEARCH("h", LOWER(INDEX(Paste_Here!K$2:K$600, MATCH(B592, Paste_Here!A$2:A$600, 0))))), ISNUMBER(SEARCH("i", LOWER(INDEX(Paste_Here!K$2:K$600, MATCH(B592, Paste_Here!A$2:A$600, 0)))))), "Yes", IF(INDEX(Paste_Here!K$2:K$600, MATCH(B592, Paste_Here!A$2:A$600, 0))&lt;&gt;"", "No", "")), ""), "")</f>
        <v/>
      </c>
      <c r="EE592" s="47"/>
      <c r="EF592" s="34" t="str">
        <f>IFERROR(IF(B592&lt;&gt;"", IF(ISNUMBER(SEARCH("yes", LOWER(INDEX(Paste_Here!L$2:L$600, MATCH(B592, Paste_Here!A$2:A$600, 0))))), "Yes", IF(ISNUMBER(SEARCH("no", LOWER(INDEX(Paste_Here!L$2:L$600, MATCH(B592, Paste_Here!A$2:A$600, 0))))), "No", "")), ""), "")</f>
        <v/>
      </c>
      <c r="EG592" s="47"/>
      <c r="EH592" s="2" t="str">
        <f>IFERROR(IF(B592&lt;&gt;"", IF(ISNUMBER(SEARCH("transitional 2", LOWER(INDEX(Paste_Here!C$2:C$600, MATCH(B592, Paste_Here!A$2:A$600, 0))))), "T2", IF(ISNUMBER(SEARCH("transitional 1", LOWER(INDEX(Paste_Here!C$2:C$600, MATCH(B592, Paste_Here!A$2:A$600, 0))))), "T1", IF(ISNUMBER(SEARCH("waived ell services", LOWER(INDEX(Paste_Here!C$2:C$600, MATCH(B592, Paste_Here!A$2:A$600, 0))))), "W", ""))), ""), "")</f>
        <v/>
      </c>
      <c r="EI592" s="47"/>
      <c r="EJ592" s="2" t="str">
        <f>IFERROR(IF(B592&lt;&gt;"", IF(AND(INDEX(Paste_Here!AG$2:AG$600, MATCH(B592, Paste_Here!A$2:A$600, 0))&lt;&gt;"", ISNUMBER(VALUE(INDEX(Paste_Here!AG$2:AG$600, MATCH(B592, Paste_Here!A$2:A$600, 0))))), INDEX(Paste_Here!AG$2:AG$600, MATCH(B592, Paste_Here!A$2:A$600, 0)), ""), ""), "")</f>
        <v/>
      </c>
      <c r="EK592" s="47"/>
      <c r="EL592" s="2" t="str">
        <f>IFERROR(IF(B592&lt;&gt;"", IF(AND(INDEX(Paste_Here!AL$2:AL$600, MATCH(B592, Paste_Here!A$2:A$600, 0))&lt;&gt;"", ISNUMBER(VALUE(INDEX(Paste_Here!AL$2:AL$600, MATCH(B592, Paste_Here!A$2:A$600, 0))))), INDEX(Paste_Here!AL$2:AL$600, MATCH(B592, Paste_Here!A$2:A$600, 0)), ""), ""), "")</f>
        <v/>
      </c>
      <c r="EM592" s="47"/>
      <c r="FA592" s="4" t="str" cm="1">
        <f t="array" ref="FA592">IFERROR(INDEX(Paste_Here!$B$2:$B$600, MATCH(0, COUNTIF(FA$4:FA591, Paste_Here!$B$2:$B$600) + IF(Paste_Here!$B$2:$B$600="", 1, 0), 0)), "")</f>
        <v/>
      </c>
      <c r="FB592" s="4" t="str">
        <f>IF(FA592&lt;&gt;"", INDEX(Paste_Here!$A$2:$A$600, MATCH(FA592, Paste_Here!$B$2:$B$600, 0)), "")</f>
        <v/>
      </c>
      <c r="FC592" s="4" t="str">
        <f t="shared" si="58"/>
        <v/>
      </c>
      <c r="FD592" s="4" t="str" cm="1">
        <f t="array" ref="FD592">IFERROR(INDEX($FC$5:$FC$600, MATCH(SMALL(IF($FC$5:$FC$600&lt;&gt;"", COUNTIF($FC$5:$FC$600, "&lt;"&amp;$FC$5:$FC$600)+1), ROW()-ROW($FD$5)+1), COUNTIF($FC$5:$FC$600, "&lt;"&amp;$FC$5:$FC$600)+1, 0)), "")</f>
        <v/>
      </c>
      <c r="FF592" s="2" t="str">
        <f>IFERROR(IF(B592&lt;&gt;"", IF(AND(INDEX(Paste_Here!AH$2:AH$600, MATCH(B592, Paste_Here!A$2:A$600, 0))&lt;&gt;"", ISNUMBER(VALUE(INDEX(Paste_Here!AH$2:AH$600, MATCH(B592, Paste_Here!A$2:A$600, 0))))), INDEX(Paste_Here!AH$2:AH$600, MATCH(B592, Paste_Here!A$2:A$600, 0)), ""), ""), "")</f>
        <v/>
      </c>
      <c r="FG592" s="47"/>
      <c r="FH592" s="2" t="str">
        <f>IFERROR(IF(B592&lt;&gt;"", IF(AND(INDEX(Paste_Here!AM$2:AM$600, MATCH(B592, Paste_Here!A$2:A$600, 0))&lt;&gt;"", ISNUMBER(VALUE(INDEX(Paste_Here!AM$2:AM$600, MATCH(B592, Paste_Here!A$2:A$600, 0))))), INDEX(Paste_Here!AM$2:AM$600, MATCH(B592, Paste_Here!A$2:A$600, 0)), ""), ""), "")</f>
        <v/>
      </c>
      <c r="FI592" s="47"/>
      <c r="FJ592" s="47"/>
      <c r="FK592" s="2" t="str">
        <f t="shared" si="59"/>
        <v/>
      </c>
      <c r="FL592" s="47"/>
      <c r="FM592" s="2" t="str">
        <f>IFERROR(IF(B592&lt;&gt;"", IF(ISNUMBER(VALUE(INDEX(Paste_Here!H$2:H$600, MATCH(B592, Paste_Here!A$2:A$600, 0)))), IF(VALUE(INDEX(Paste_Here!H$2:H$600, MATCH(B592, Paste_Here!A$2:A$600, 0)))=0, "No", IF(AND(VALUE(INDEX(Paste_Here!H$2:H$600, MATCH(B592, Paste_Here!A$2:A$600, 0)))&gt;=1, VALUE(INDEX(Paste_Here!H$2:H$600, MATCH(B592, Paste_Here!A$2:A$600, 0)))&lt;=4), VALUE(INDEX(Paste_Here!H$2:H$600, MATCH(B592, Paste_Here!A$2:A$600, 0))), "")), ""), ""), "")</f>
        <v/>
      </c>
      <c r="FN592" s="47"/>
      <c r="FO592" s="34" t="str">
        <f>IFERROR(IF(B592&lt;&gt;"", IF(ISNUMBER(VALUE(INDEX(Paste_Here!I$2:I$600, MATCH(B592, Paste_Here!A$2:A$600, 0)))), IF(VALUE(INDEX(Paste_Here!I$2:I$600, MATCH(B592, Paste_Here!A$2:A$600, 0)))=0, "No", IF(AND(VALUE(INDEX(Paste_Here!I$2:I$600, MATCH(B592, Paste_Here!A$2:A$600, 0)))&gt;=1, VALUE(INDEX(Paste_Here!I$2:I$600, MATCH(B592, Paste_Here!A$2:A$600, 0)))&lt;=4), VALUE(INDEX(Paste_Here!I$2:I$600, MATCH(B592, Paste_Here!A$2:A$600, 0))), "")), ""), ""), "")</f>
        <v/>
      </c>
      <c r="FP592" s="47"/>
      <c r="FQ592" s="2"/>
      <c r="FR592" s="47"/>
      <c r="FS592" s="2"/>
      <c r="FT592" s="47"/>
      <c r="FU592" s="2"/>
      <c r="FV592" s="47"/>
      <c r="FW592" s="2"/>
      <c r="FX592" s="47"/>
      <c r="FY592" s="2"/>
      <c r="FZ592" s="47"/>
      <c r="GA592" s="2"/>
      <c r="GB592" s="47"/>
      <c r="GU592" s="2"/>
      <c r="GV592" s="47"/>
      <c r="GW592" s="2"/>
      <c r="GX592" s="47"/>
    </row>
    <row r="593" spans="1:206">
      <c r="A593" s="47"/>
      <c r="B593" s="2" t="str">
        <f t="shared" si="54"/>
        <v/>
      </c>
      <c r="C593" s="47"/>
      <c r="D593" s="2" t="str">
        <f>IFERROR(IF(B593&lt;&gt;"", IF(COUNTIF(INDEX(Paste_Here!N$2:O$600, MATCH(B593, Paste_Here!A$2:A$600, 0), 0), "yes") &gt; 0, "No", IF(COUNTIF(INDEX(Paste_Here!N$2:O$600, MATCH(B593, Paste_Here!A$2:A$600, 0), 0), "no") &gt; 0, "Yes", "")), ""), "")</f>
        <v/>
      </c>
      <c r="E593" s="47"/>
      <c r="F593" s="84" t="str">
        <f>IFERROR(IF(B593&lt;&gt;"", IF(AND(INDEX(Paste_Here!P$2:P$600, MATCH(B593, Paste_Here!A$2:A$600, 0))&lt;&gt;"", ISNUMBER(VALUE(INDEX(Paste_Here!P$2:P$600, MATCH(B593, Paste_Here!A$2:A$600, 0))))), INDEX(Paste_Here!P$2:P$600, MATCH(B593, Paste_Here!A$2:A$600, 0)), ""), ""), "")</f>
        <v/>
      </c>
      <c r="G593" s="47"/>
      <c r="H593" s="2" t="str">
        <f>IFERROR(IF(B593&lt;&gt;"", IF(ISNUMBER(SEARCH("highrisk", LOWER(INDEX(Paste_Here!Q$2:Q$600, MATCH(B593, Paste_Here!A$2:A$600, 0))))), "High Risk", IF(ISNUMBER(SEARCH("lowrisk", LOWER(INDEX(Paste_Here!Q$2:Q$600, MATCH(B593, Paste_Here!A$2:A$600, 0))))), "Low Risk", IF(ISNUMBER(SEARCH("somerisk", LOWER(INDEX(Paste_Here!Q$2:Q$600, MATCH(B593, Paste_Here!A$2:A$600, 0))))), "Some Risk", ""))), ""), "")</f>
        <v/>
      </c>
      <c r="I593" s="47"/>
      <c r="J593" s="2"/>
      <c r="K593" s="47"/>
      <c r="L593" s="2"/>
      <c r="M593" s="47"/>
      <c r="N593" s="2"/>
      <c r="O593" s="47"/>
      <c r="P593" s="2" t="str">
        <f>IFERROR(IF(B593&lt;&gt;"", IF(AND(ISNUMBER(VALUE(INDEX(Paste_Here!R$2:R$600, MATCH(B593, Paste_Here!A$2:A$600, 0)))), INDEX(Paste_Here!R$2:R$600, MATCH(B593, Paste_Here!A$2:A$600, 0)) &lt;&gt; ""), VALUE(INDEX(Paste_Here!R$2:R$600, MATCH(B593, Paste_Here!A$2:A$600, 0))), ""), ""), "")</f>
        <v/>
      </c>
      <c r="Q593" s="47"/>
      <c r="R593" s="2"/>
      <c r="S593" s="47"/>
      <c r="W593" s="47"/>
      <c r="X593" s="2"/>
      <c r="Y593" s="47"/>
      <c r="Z593" s="2" t="str">
        <f>IFERROR(IF(B593&lt;&gt;"", IF(AND(INDEX(Paste_Here!S$2:S$600, MATCH(B593, Paste_Here!A$2:A$600, 0))&lt;&gt;"", ISNUMBER(VALUE(INDEX(Paste_Here!S$2:S$600, MATCH(B593, Paste_Here!A$2:A$600, 0))))), INDEX(Paste_Here!S$2:S$600, MATCH(B593, Paste_Here!A$2:A$600, 0)), ""), ""), "")</f>
        <v/>
      </c>
      <c r="AA593" s="47"/>
      <c r="AB593" s="2" t="str">
        <f>IFERROR(IF(B593&lt;&gt;"", IF(ISNUMBER(SEARCH("highrisk", LOWER(INDEX(Paste_Here!T$2:T$600, MATCH(B593, Paste_Here!A$2:A$600, 0))))), "High Risk", IF(ISNUMBER(SEARCH("lowrisk", LOWER(INDEX(Paste_Here!T$2:T$600, MATCH(B593, Paste_Here!A$2:A$600, 0))))), "Low Risk", IF(ISNUMBER(SEARCH("somerisk", LOWER(INDEX(Paste_Here!T$2:T$600, MATCH(B593, Paste_Here!A$2:A$600, 0))))), "Some Risk", IF(ISNUMBER(SEARCH("OT", LOWER(INDEX(Paste_Here!T$2:T$600, MATCH(B593, Paste_Here!A$2:A$600, 0))))), "On Track", "")))), ""), "")</f>
        <v/>
      </c>
      <c r="AC593" s="47"/>
      <c r="AD593" s="2"/>
      <c r="AE593" s="47"/>
      <c r="AF593" s="2"/>
      <c r="AG593" s="47"/>
      <c r="AH593" s="2"/>
      <c r="AI593" s="47"/>
      <c r="AJ593" s="2" t="str" cm="1">
        <f t="array" aca="1" ref="AJ593" ca="1">IFERROR(IF(ISNUMBER(SEARCH("BR", INDEX(Paste_Here!AB$2:AB$210, MATCH(B593, Paste_Here!A$2:A$210, 0)))), -1, 1) * VALUE(_xlfn.TEXTJOIN("", TRUE, IF(ISNUMBER(--MID(INDEX(Paste_Here!AB$2:AB$210, MATCH(B593, Paste_Here!A$2:A$210, 0)), ROW(INDIRECT("1:"&amp;LEN(INDEX(Paste_Here!AB$2:AB$210, MATCH(B593, Paste_Here!A$2:A$210, 0))))), 1)), MID(INDEX(Paste_Here!AB$2:AB$210, MATCH(B593, Paste_Here!A$2:A$210, 0)), ROW(INDIRECT("1:"&amp;LEN(INDEX(Paste_Here!AB$2:AB$210, MATCH(B593, Paste_Here!A$2:A$210, 0))))), 1), ""))), "")</f>
        <v/>
      </c>
      <c r="AK593" s="47"/>
      <c r="AL593" s="34" t="str">
        <f>IFERROR(IF(B593&lt;&gt;"", IF(AND(INDEX(Paste_Here!AF$2:AF$600, MATCH(B593, Paste_Here!A$2:A$600, 0))&lt;&gt;"", ISNUMBER(VALUE(INDEX(Paste_Here!AF$2:AF$600, MATCH(B593, Paste_Here!A$2:A$600, 0))))), INDEX(Paste_Here!AF$2:AF$600, MATCH(B593, Paste_Here!A$2:A$600, 0)), ""), ""), "")</f>
        <v/>
      </c>
      <c r="AM593" s="47"/>
      <c r="AN593" s="47"/>
      <c r="AO593" s="2" t="str">
        <f t="shared" si="55"/>
        <v/>
      </c>
      <c r="AP593" s="47"/>
      <c r="AQ593" s="34" t="str">
        <f>IFERROR(IF(B593&lt;&gt;"", IF(COUNTIF(INDEX(Paste_Here!X$2:Y$600, MATCH(B593, Paste_Here!A$2:A$600, 0), 0), "yes") &gt; 0, "No", IF(COUNTIF(INDEX(Paste_Here!X$2:Y$600, MATCH(B593, Paste_Here!A$2:A$600, 0), 0), "no") &gt; 0, "Yes", "")), ""), "")</f>
        <v/>
      </c>
      <c r="AR593" s="47"/>
      <c r="AS593" s="34" t="str">
        <f>IFERROR(IF(B593&lt;&gt;"", IF(AND(INDEX(Paste_Here!U$2:U$600, MATCH(B593, Paste_Here!A$2:A$600, 0))&lt;&gt;"", ISNUMBER(VALUE(INDEX(Paste_Here!U$2:U$600, MATCH(B593, Paste_Here!A$2:A$600, 0))))), INDEX(Paste_Here!U$2:U$600, MATCH(B593, Paste_Here!A$2:A$600, 0)), ""), ""), "")</f>
        <v/>
      </c>
      <c r="AT593" s="47"/>
      <c r="AU593" s="34" t="str">
        <f>IFERROR(IF(B593&lt;&gt;"", IF(ISNUMBER(SEARCH("highrisk", LOWER(INDEX(Paste_Here!V$2:V$600, MATCH(B593, Paste_Here!A$2:A$600, 0))))), "High Risk", IF(ISNUMBER(SEARCH("lowrisk", LOWER(INDEX(Paste_Here!V$2:V$600, MATCH(B593, Paste_Here!A$2:A$600, 0))))), "Low Risk", IF(ISNUMBER(SEARCH("somerisk", LOWER(INDEX(Paste_Here!V$2:V$600, MATCH(B593, Paste_Here!A$2:A$600, 0))))), "Some Risk", ""))), ""), "")</f>
        <v/>
      </c>
      <c r="AV593" s="47"/>
      <c r="AW593" s="34" t="str">
        <f>IFERROR(IF(B593&lt;&gt;"", IF(AND(ISNUMBER(VALUE(INDEX(Paste_Here!W$2:W$600, MATCH(B593, Paste_Here!A$2:A$600, 0)))), INDEX(Paste_Here!W$2:W$600, MATCH(B593, Paste_Here!A$2:A$600, 0)) &lt;&gt; ""), VALUE(INDEX(Paste_Here!W$2:W$600, MATCH(B593, Paste_Here!A$2:A$600, 0))), ""), ""), "")</f>
        <v/>
      </c>
      <c r="AX593" s="47"/>
      <c r="BA593" s="2" t="str">
        <f>IFERROR(IF(B593&lt;&gt;"", IF(AND(INDEX(Paste_Here!AI$2:AI$600, MATCH(B593, Paste_Here!A$2:A$600, 0))&lt;&gt;"", ISNUMBER(VALUE(INDEX(Paste_Here!AI$2:AI$600, MATCH(B593, Paste_Here!A$2:A$600, 0))))), INDEX(Paste_Here!AI$2:AI$600, MATCH(B593, Paste_Here!A$2:A$600, 0)), ""), ""), "")</f>
        <v/>
      </c>
      <c r="BB593" s="47"/>
      <c r="BC593" s="34" t="str">
        <f>IFERROR(IF(B593&lt;&gt;"", IF(ISNUMBER(SEARCH("highrisk", LOWER(INDEX(Paste_Here!AJ$2:AJ$600, MATCH(B593, Paste_Here!A$2:A$600, 0))))), "High Risk", IF(ISNUMBER(SEARCH("lowrisk", LOWER(INDEX(Paste_Here!AJ$2:AJ$600, MATCH(B593, Paste_Here!A$2:A$600, 0))))), "Low Risk", IF(ISNUMBER(SEARCH("somerisk", LOWER(INDEX(Paste_Here!AJ$2:AJ$600, MATCH(B593, Paste_Here!A$2:A$600, 0))))), "Some Risk", IF(ISNUMBER(SEARCH("OT", LOWER(INDEX(Paste_Here!AJ$2:AJ$600, MATCH(B593, Paste_Here!A$2:A$600, 0))))), "On Track", "")))), ""), "")</f>
        <v/>
      </c>
      <c r="BD593" s="47"/>
      <c r="BE593" s="34" t="str">
        <f>IFERROR(IF(B593&lt;&gt;"", IF(AND(INDEX(Paste_Here!AK$2:AK$600, MATCH(B593, Paste_Here!A$2:A$600, 0))&lt;&gt;"", ISNUMBER(VALUE(INDEX(Paste_Here!AK$2:AK$600, MATCH(B593, Paste_Here!A$2:A$600, 0))))), INDEX(Paste_Here!AK$2:AK$600, MATCH(B593, Paste_Here!A$2:A$600, 0)), ""), ""), "")</f>
        <v/>
      </c>
      <c r="BF593" s="47"/>
      <c r="BG593" s="34" t="str" cm="1">
        <f t="array" aca="1" ref="BG593" ca="1">IFERROR(IF(B593&lt;&gt;"", IF(INDEX(Paste_Here!AE$2:AE$600, MATCH(B593, Paste_Here!A$2:A$600, 0))&lt;&gt;"", IF(LEFT(INDEX(Paste_Here!AE$2:AE$600, MATCH(B593, Paste_Here!A$2:A$600, 0)), 2)="EM", -1, 1) * VALUE(_xlfn.TEXTJOIN("", TRUE, IF(ISNUMBER(MID(INDEX(Paste_Here!AE$2:AE$600, MATCH(B593, Paste_Here!A$2:A$600, 0)), ROW(INDIRECT("1:"&amp;LEN(INDEX(Paste_Here!AE$2:AE$600, MATCH(B593, Paste_Here!A$2:A$600, 0))))), 1)*1), MID(INDEX(Paste_Here!AE$2:AE$600, MATCH(B593, Paste_Here!A$2:A$600, 0)), ROW(INDIRECT("1:"&amp;LEN(INDEX(Paste_Here!AE$2:AE$600, MATCH(B593, Paste_Here!A$2:A$600, 0))))), 1), ""))), ""), ""), "")</f>
        <v/>
      </c>
      <c r="BH593" s="47"/>
      <c r="BJ593" s="47"/>
      <c r="BK593" s="2" t="str">
        <f t="shared" si="56"/>
        <v/>
      </c>
      <c r="BL593" s="47"/>
      <c r="BM593" s="34" t="str">
        <f>IFERROR(IF(B593&lt;&gt;"", IF(AND(INDEX(Paste_Here!Z$2:Z$600, MATCH(B593, Paste_Here!A$2:A$600, 0))&lt;&gt;"", ISNUMBER(VALUE(INDEX(Paste_Here!Z$2:Z$600, MATCH(B593, Paste_Here!A$2:A$600, 0))))), INDEX(Paste_Here!Z$2:Z$600, MATCH(B593, Paste_Here!A$2:A$600, 0)), ""), ""), "")</f>
        <v/>
      </c>
      <c r="BN593" s="47"/>
      <c r="BO593" s="34" t="str">
        <f>IFERROR(IF(B593&lt;&gt;"", IF(ISNUMBER(SEARCH("highrisk", LOWER(INDEX(Paste_Here!AA$2:AA$600, MATCH(B593, Paste_Here!A$2:A$600, 0))))), "High Risk", IF(ISNUMBER(SEARCH("lowrisk", LOWER(INDEX(Paste_Here!AA$2:AA$600, MATCH(B593, Paste_Here!A$2:A$600, 0))))), "Low Risk", IF(ISNUMBER(SEARCH("somerisk", LOWER(INDEX(Paste_Here!AA$2:AA$600, MATCH(B593, Paste_Here!A$2:A$600, 0))))), "Some Risk", IF(ISNUMBER(SEARCH("OT", LOWER(INDEX(Paste_Here!AA$2:AA$600, MATCH(B593, Paste_Here!A$2:A$600, 0))))), "On Track", "")))), ""), "")</f>
        <v/>
      </c>
      <c r="BP593" s="47"/>
      <c r="BQ593" s="34" t="str">
        <f>IFERROR(IF(B593&lt;&gt;"", IF(AND(INDEX(Paste_Here!AC$2:AC$600, MATCH(B593, Paste_Here!A$2:A$600, 0))&lt;&gt;"", ISNUMBER(VALUE(INDEX(Paste_Here!AC$2:AC$600, MATCH(B593, Paste_Here!A$2:A$600, 0))))), INDEX(Paste_Here!AC$2:AC$600, MATCH(B593, Paste_Here!A$2:A$600, 0)), ""), ""), "")</f>
        <v/>
      </c>
      <c r="BR593" s="47"/>
      <c r="BS593" s="34" t="str">
        <f>IFERROR(IF(B593&lt;&gt;"", IF(ISNUMBER(SEARCH("highrisk", LOWER(INDEX(Paste_Here!AD$2:AD$600, MATCH(B593, Paste_Here!A$2:A$600, 0))))), "High Risk", IF(ISNUMBER(SEARCH("lowrisk", LOWER(INDEX(Paste_Here!AD$2:AD$600, MATCH(B593, Paste_Here!A$2:A$600, 0))))), "Low Risk", IF(ISNUMBER(SEARCH("somerisk", LOWER(INDEX(Paste_Here!AD$2:AD$600, MATCH(B593, Paste_Here!A$2:A$600, 0))))), "Some Risk", IF(ISNUMBER(SEARCH("OT", LOWER(INDEX(Paste_Here!AD$2:AD$600, MATCH(B593, Paste_Here!A$2:A$600, 0))))), "On Track", "")))), ""), "")</f>
        <v/>
      </c>
      <c r="BT593" s="47"/>
      <c r="BU593" s="34"/>
      <c r="BV593" s="47"/>
      <c r="BW593" s="34"/>
      <c r="BX593" s="47"/>
      <c r="BY593" s="34"/>
      <c r="BZ593" s="47"/>
      <c r="CA593" s="34"/>
      <c r="CB593" s="49"/>
      <c r="DT593" s="47"/>
      <c r="DU593" s="47"/>
      <c r="DV593" s="2" t="str">
        <f t="shared" si="57"/>
        <v/>
      </c>
      <c r="DW593" s="47"/>
      <c r="DX593" s="2" t="str">
        <f>IFERROR(IF(B593&lt;&gt;"", IF(ISNUMBER(SEARCH("s", LOWER(INDEX(Paste_Here!M$2:M$600, MATCH(B593, Paste_Here!A$2:A$600, 0))))), "Yes", IF(INDEX(Paste_Here!M$2:M$600, MATCH(B593, Paste_Here!A$2:A$600, 0))&lt;&gt;"", "No", "")), ""), "")</f>
        <v/>
      </c>
      <c r="DY593" s="47"/>
      <c r="DZ593" s="2" t="str">
        <f>IFERROR(IF(B593&lt;&gt;"", IF(ISNUMBER(SEARCH("yes", LOWER(INDEX(Paste_Here!F$2:F$600, MATCH(B593, Paste_Here!A$2:A$600, 0))))), "Yes", IF(ISNUMBER(SEARCH("no", LOWER(INDEX(Paste_Here!F$2:F$600, MATCH(B593, Paste_Here!A$2:A$600, 0))))), "No", "")), ""), "")</f>
        <v/>
      </c>
      <c r="EA593" s="47"/>
      <c r="EB593" s="2" t="str">
        <f>IFERROR(IF(B593&lt;&gt;"", IF(ISNUMBER(SEARCH("english language learner", LOWER(INDEX(Paste_Here!C$2:C$600, MATCH(B593, Paste_Here!A$2:A$600, 0))))), "Yes", ""), ""), "")</f>
        <v/>
      </c>
      <c r="EC593" s="47"/>
      <c r="ED593" s="2" t="str">
        <f>IFERROR(IF(B593&lt;&gt;"", IF(OR(ISNUMBER(SEARCH("b", LOWER(INDEX(Paste_Here!K$2:K$600, MATCH(B593, Paste_Here!A$2:A$600, 0))))), ISNUMBER(SEARCH("h", LOWER(INDEX(Paste_Here!K$2:K$600, MATCH(B593, Paste_Here!A$2:A$600, 0))))), ISNUMBER(SEARCH("i", LOWER(INDEX(Paste_Here!K$2:K$600, MATCH(B593, Paste_Here!A$2:A$600, 0)))))), "Yes", IF(INDEX(Paste_Here!K$2:K$600, MATCH(B593, Paste_Here!A$2:A$600, 0))&lt;&gt;"", "No", "")), ""), "")</f>
        <v/>
      </c>
      <c r="EE593" s="47"/>
      <c r="EF593" s="34" t="str">
        <f>IFERROR(IF(B593&lt;&gt;"", IF(ISNUMBER(SEARCH("yes", LOWER(INDEX(Paste_Here!L$2:L$600, MATCH(B593, Paste_Here!A$2:A$600, 0))))), "Yes", IF(ISNUMBER(SEARCH("no", LOWER(INDEX(Paste_Here!L$2:L$600, MATCH(B593, Paste_Here!A$2:A$600, 0))))), "No", "")), ""), "")</f>
        <v/>
      </c>
      <c r="EG593" s="47"/>
      <c r="EH593" s="2" t="str">
        <f>IFERROR(IF(B593&lt;&gt;"", IF(ISNUMBER(SEARCH("transitional 2", LOWER(INDEX(Paste_Here!C$2:C$600, MATCH(B593, Paste_Here!A$2:A$600, 0))))), "T2", IF(ISNUMBER(SEARCH("transitional 1", LOWER(INDEX(Paste_Here!C$2:C$600, MATCH(B593, Paste_Here!A$2:A$600, 0))))), "T1", IF(ISNUMBER(SEARCH("waived ell services", LOWER(INDEX(Paste_Here!C$2:C$600, MATCH(B593, Paste_Here!A$2:A$600, 0))))), "W", ""))), ""), "")</f>
        <v/>
      </c>
      <c r="EI593" s="47"/>
      <c r="EJ593" s="2" t="str">
        <f>IFERROR(IF(B593&lt;&gt;"", IF(AND(INDEX(Paste_Here!AG$2:AG$600, MATCH(B593, Paste_Here!A$2:A$600, 0))&lt;&gt;"", ISNUMBER(VALUE(INDEX(Paste_Here!AG$2:AG$600, MATCH(B593, Paste_Here!A$2:A$600, 0))))), INDEX(Paste_Here!AG$2:AG$600, MATCH(B593, Paste_Here!A$2:A$600, 0)), ""), ""), "")</f>
        <v/>
      </c>
      <c r="EK593" s="47"/>
      <c r="EL593" s="2" t="str">
        <f>IFERROR(IF(B593&lt;&gt;"", IF(AND(INDEX(Paste_Here!AL$2:AL$600, MATCH(B593, Paste_Here!A$2:A$600, 0))&lt;&gt;"", ISNUMBER(VALUE(INDEX(Paste_Here!AL$2:AL$600, MATCH(B593, Paste_Here!A$2:A$600, 0))))), INDEX(Paste_Here!AL$2:AL$600, MATCH(B593, Paste_Here!A$2:A$600, 0)), ""), ""), "")</f>
        <v/>
      </c>
      <c r="EM593" s="47"/>
      <c r="FA593" s="4" t="str" cm="1">
        <f t="array" ref="FA593">IFERROR(INDEX(Paste_Here!$B$2:$B$600, MATCH(0, COUNTIF(FA$4:FA592, Paste_Here!$B$2:$B$600) + IF(Paste_Here!$B$2:$B$600="", 1, 0), 0)), "")</f>
        <v/>
      </c>
      <c r="FB593" s="4" t="str">
        <f>IF(FA593&lt;&gt;"", INDEX(Paste_Here!$A$2:$A$600, MATCH(FA593, Paste_Here!$B$2:$B$600, 0)), "")</f>
        <v/>
      </c>
      <c r="FC593" s="4" t="str">
        <f t="shared" si="58"/>
        <v/>
      </c>
      <c r="FD593" s="4" t="str" cm="1">
        <f t="array" ref="FD593">IFERROR(INDEX($FC$5:$FC$600, MATCH(SMALL(IF($FC$5:$FC$600&lt;&gt;"", COUNTIF($FC$5:$FC$600, "&lt;"&amp;$FC$5:$FC$600)+1), ROW()-ROW($FD$5)+1), COUNTIF($FC$5:$FC$600, "&lt;"&amp;$FC$5:$FC$600)+1, 0)), "")</f>
        <v/>
      </c>
      <c r="FF593" s="2" t="str">
        <f>IFERROR(IF(B593&lt;&gt;"", IF(AND(INDEX(Paste_Here!AH$2:AH$600, MATCH(B593, Paste_Here!A$2:A$600, 0))&lt;&gt;"", ISNUMBER(VALUE(INDEX(Paste_Here!AH$2:AH$600, MATCH(B593, Paste_Here!A$2:A$600, 0))))), INDEX(Paste_Here!AH$2:AH$600, MATCH(B593, Paste_Here!A$2:A$600, 0)), ""), ""), "")</f>
        <v/>
      </c>
      <c r="FG593" s="47"/>
      <c r="FH593" s="2" t="str">
        <f>IFERROR(IF(B593&lt;&gt;"", IF(AND(INDEX(Paste_Here!AM$2:AM$600, MATCH(B593, Paste_Here!A$2:A$600, 0))&lt;&gt;"", ISNUMBER(VALUE(INDEX(Paste_Here!AM$2:AM$600, MATCH(B593, Paste_Here!A$2:A$600, 0))))), INDEX(Paste_Here!AM$2:AM$600, MATCH(B593, Paste_Here!A$2:A$600, 0)), ""), ""), "")</f>
        <v/>
      </c>
      <c r="FI593" s="47"/>
      <c r="FJ593" s="47"/>
      <c r="FK593" s="2" t="str">
        <f t="shared" si="59"/>
        <v/>
      </c>
      <c r="FL593" s="47"/>
      <c r="FM593" s="2" t="str">
        <f>IFERROR(IF(B593&lt;&gt;"", IF(ISNUMBER(VALUE(INDEX(Paste_Here!H$2:H$600, MATCH(B593, Paste_Here!A$2:A$600, 0)))), IF(VALUE(INDEX(Paste_Here!H$2:H$600, MATCH(B593, Paste_Here!A$2:A$600, 0)))=0, "No", IF(AND(VALUE(INDEX(Paste_Here!H$2:H$600, MATCH(B593, Paste_Here!A$2:A$600, 0)))&gt;=1, VALUE(INDEX(Paste_Here!H$2:H$600, MATCH(B593, Paste_Here!A$2:A$600, 0)))&lt;=4), VALUE(INDEX(Paste_Here!H$2:H$600, MATCH(B593, Paste_Here!A$2:A$600, 0))), "")), ""), ""), "")</f>
        <v/>
      </c>
      <c r="FN593" s="47"/>
      <c r="FO593" s="34" t="str">
        <f>IFERROR(IF(B593&lt;&gt;"", IF(ISNUMBER(VALUE(INDEX(Paste_Here!I$2:I$600, MATCH(B593, Paste_Here!A$2:A$600, 0)))), IF(VALUE(INDEX(Paste_Here!I$2:I$600, MATCH(B593, Paste_Here!A$2:A$600, 0)))=0, "No", IF(AND(VALUE(INDEX(Paste_Here!I$2:I$600, MATCH(B593, Paste_Here!A$2:A$600, 0)))&gt;=1, VALUE(INDEX(Paste_Here!I$2:I$600, MATCH(B593, Paste_Here!A$2:A$600, 0)))&lt;=4), VALUE(INDEX(Paste_Here!I$2:I$600, MATCH(B593, Paste_Here!A$2:A$600, 0))), "")), ""), ""), "")</f>
        <v/>
      </c>
      <c r="FP593" s="47"/>
      <c r="FQ593" s="2"/>
      <c r="FR593" s="47"/>
      <c r="FS593" s="2"/>
      <c r="FT593" s="47"/>
      <c r="FU593" s="2"/>
      <c r="FV593" s="47"/>
      <c r="FW593" s="2"/>
      <c r="FX593" s="47"/>
      <c r="FY593" s="2"/>
      <c r="FZ593" s="47"/>
      <c r="GA593" s="2"/>
      <c r="GB593" s="47"/>
      <c r="GU593" s="2"/>
      <c r="GV593" s="47"/>
      <c r="GW593" s="2"/>
      <c r="GX593" s="47"/>
    </row>
    <row r="594" spans="1:206">
      <c r="A594" s="47"/>
      <c r="B594" s="2" t="str">
        <f t="shared" si="54"/>
        <v/>
      </c>
      <c r="C594" s="47"/>
      <c r="D594" s="2" t="str">
        <f>IFERROR(IF(B594&lt;&gt;"", IF(COUNTIF(INDEX(Paste_Here!N$2:O$600, MATCH(B594, Paste_Here!A$2:A$600, 0), 0), "yes") &gt; 0, "No", IF(COUNTIF(INDEX(Paste_Here!N$2:O$600, MATCH(B594, Paste_Here!A$2:A$600, 0), 0), "no") &gt; 0, "Yes", "")), ""), "")</f>
        <v/>
      </c>
      <c r="E594" s="47"/>
      <c r="F594" s="84" t="str">
        <f>IFERROR(IF(B594&lt;&gt;"", IF(AND(INDEX(Paste_Here!P$2:P$600, MATCH(B594, Paste_Here!A$2:A$600, 0))&lt;&gt;"", ISNUMBER(VALUE(INDEX(Paste_Here!P$2:P$600, MATCH(B594, Paste_Here!A$2:A$600, 0))))), INDEX(Paste_Here!P$2:P$600, MATCH(B594, Paste_Here!A$2:A$600, 0)), ""), ""), "")</f>
        <v/>
      </c>
      <c r="G594" s="47"/>
      <c r="H594" s="2" t="str">
        <f>IFERROR(IF(B594&lt;&gt;"", IF(ISNUMBER(SEARCH("highrisk", LOWER(INDEX(Paste_Here!Q$2:Q$600, MATCH(B594, Paste_Here!A$2:A$600, 0))))), "High Risk", IF(ISNUMBER(SEARCH("lowrisk", LOWER(INDEX(Paste_Here!Q$2:Q$600, MATCH(B594, Paste_Here!A$2:A$600, 0))))), "Low Risk", IF(ISNUMBER(SEARCH("somerisk", LOWER(INDEX(Paste_Here!Q$2:Q$600, MATCH(B594, Paste_Here!A$2:A$600, 0))))), "Some Risk", ""))), ""), "")</f>
        <v/>
      </c>
      <c r="I594" s="47"/>
      <c r="J594" s="2"/>
      <c r="K594" s="47"/>
      <c r="L594" s="2"/>
      <c r="M594" s="47"/>
      <c r="N594" s="2"/>
      <c r="O594" s="47"/>
      <c r="P594" s="2" t="str">
        <f>IFERROR(IF(B594&lt;&gt;"", IF(AND(ISNUMBER(VALUE(INDEX(Paste_Here!R$2:R$600, MATCH(B594, Paste_Here!A$2:A$600, 0)))), INDEX(Paste_Here!R$2:R$600, MATCH(B594, Paste_Here!A$2:A$600, 0)) &lt;&gt; ""), VALUE(INDEX(Paste_Here!R$2:R$600, MATCH(B594, Paste_Here!A$2:A$600, 0))), ""), ""), "")</f>
        <v/>
      </c>
      <c r="Q594" s="47"/>
      <c r="R594" s="2"/>
      <c r="S594" s="47"/>
      <c r="W594" s="47"/>
      <c r="X594" s="2"/>
      <c r="Y594" s="47"/>
      <c r="Z594" s="2" t="str">
        <f>IFERROR(IF(B594&lt;&gt;"", IF(AND(INDEX(Paste_Here!S$2:S$600, MATCH(B594, Paste_Here!A$2:A$600, 0))&lt;&gt;"", ISNUMBER(VALUE(INDEX(Paste_Here!S$2:S$600, MATCH(B594, Paste_Here!A$2:A$600, 0))))), INDEX(Paste_Here!S$2:S$600, MATCH(B594, Paste_Here!A$2:A$600, 0)), ""), ""), "")</f>
        <v/>
      </c>
      <c r="AA594" s="47"/>
      <c r="AB594" s="2" t="str">
        <f>IFERROR(IF(B594&lt;&gt;"", IF(ISNUMBER(SEARCH("highrisk", LOWER(INDEX(Paste_Here!T$2:T$600, MATCH(B594, Paste_Here!A$2:A$600, 0))))), "High Risk", IF(ISNUMBER(SEARCH("lowrisk", LOWER(INDEX(Paste_Here!T$2:T$600, MATCH(B594, Paste_Here!A$2:A$600, 0))))), "Low Risk", IF(ISNUMBER(SEARCH("somerisk", LOWER(INDEX(Paste_Here!T$2:T$600, MATCH(B594, Paste_Here!A$2:A$600, 0))))), "Some Risk", IF(ISNUMBER(SEARCH("OT", LOWER(INDEX(Paste_Here!T$2:T$600, MATCH(B594, Paste_Here!A$2:A$600, 0))))), "On Track", "")))), ""), "")</f>
        <v/>
      </c>
      <c r="AC594" s="47"/>
      <c r="AD594" s="2"/>
      <c r="AE594" s="47"/>
      <c r="AF594" s="2"/>
      <c r="AG594" s="47"/>
      <c r="AH594" s="2"/>
      <c r="AI594" s="47"/>
      <c r="AJ594" s="2" t="str" cm="1">
        <f t="array" aca="1" ref="AJ594" ca="1">IFERROR(IF(ISNUMBER(SEARCH("BR", INDEX(Paste_Here!AB$2:AB$210, MATCH(B594, Paste_Here!A$2:A$210, 0)))), -1, 1) * VALUE(_xlfn.TEXTJOIN("", TRUE, IF(ISNUMBER(--MID(INDEX(Paste_Here!AB$2:AB$210, MATCH(B594, Paste_Here!A$2:A$210, 0)), ROW(INDIRECT("1:"&amp;LEN(INDEX(Paste_Here!AB$2:AB$210, MATCH(B594, Paste_Here!A$2:A$210, 0))))), 1)), MID(INDEX(Paste_Here!AB$2:AB$210, MATCH(B594, Paste_Here!A$2:A$210, 0)), ROW(INDIRECT("1:"&amp;LEN(INDEX(Paste_Here!AB$2:AB$210, MATCH(B594, Paste_Here!A$2:A$210, 0))))), 1), ""))), "")</f>
        <v/>
      </c>
      <c r="AK594" s="47"/>
      <c r="AL594" s="34" t="str">
        <f>IFERROR(IF(B594&lt;&gt;"", IF(AND(INDEX(Paste_Here!AF$2:AF$600, MATCH(B594, Paste_Here!A$2:A$600, 0))&lt;&gt;"", ISNUMBER(VALUE(INDEX(Paste_Here!AF$2:AF$600, MATCH(B594, Paste_Here!A$2:A$600, 0))))), INDEX(Paste_Here!AF$2:AF$600, MATCH(B594, Paste_Here!A$2:A$600, 0)), ""), ""), "")</f>
        <v/>
      </c>
      <c r="AM594" s="47"/>
      <c r="AN594" s="47"/>
      <c r="AO594" s="2" t="str">
        <f t="shared" si="55"/>
        <v/>
      </c>
      <c r="AP594" s="47"/>
      <c r="AQ594" s="34" t="str">
        <f>IFERROR(IF(B594&lt;&gt;"", IF(COUNTIF(INDEX(Paste_Here!X$2:Y$600, MATCH(B594, Paste_Here!A$2:A$600, 0), 0), "yes") &gt; 0, "No", IF(COUNTIF(INDEX(Paste_Here!X$2:Y$600, MATCH(B594, Paste_Here!A$2:A$600, 0), 0), "no") &gt; 0, "Yes", "")), ""), "")</f>
        <v/>
      </c>
      <c r="AR594" s="47"/>
      <c r="AS594" s="34" t="str">
        <f>IFERROR(IF(B594&lt;&gt;"", IF(AND(INDEX(Paste_Here!U$2:U$600, MATCH(B594, Paste_Here!A$2:A$600, 0))&lt;&gt;"", ISNUMBER(VALUE(INDEX(Paste_Here!U$2:U$600, MATCH(B594, Paste_Here!A$2:A$600, 0))))), INDEX(Paste_Here!U$2:U$600, MATCH(B594, Paste_Here!A$2:A$600, 0)), ""), ""), "")</f>
        <v/>
      </c>
      <c r="AT594" s="47"/>
      <c r="AU594" s="34" t="str">
        <f>IFERROR(IF(B594&lt;&gt;"", IF(ISNUMBER(SEARCH("highrisk", LOWER(INDEX(Paste_Here!V$2:V$600, MATCH(B594, Paste_Here!A$2:A$600, 0))))), "High Risk", IF(ISNUMBER(SEARCH("lowrisk", LOWER(INDEX(Paste_Here!V$2:V$600, MATCH(B594, Paste_Here!A$2:A$600, 0))))), "Low Risk", IF(ISNUMBER(SEARCH("somerisk", LOWER(INDEX(Paste_Here!V$2:V$600, MATCH(B594, Paste_Here!A$2:A$600, 0))))), "Some Risk", ""))), ""), "")</f>
        <v/>
      </c>
      <c r="AV594" s="47"/>
      <c r="AW594" s="34" t="str">
        <f>IFERROR(IF(B594&lt;&gt;"", IF(AND(ISNUMBER(VALUE(INDEX(Paste_Here!W$2:W$600, MATCH(B594, Paste_Here!A$2:A$600, 0)))), INDEX(Paste_Here!W$2:W$600, MATCH(B594, Paste_Here!A$2:A$600, 0)) &lt;&gt; ""), VALUE(INDEX(Paste_Here!W$2:W$600, MATCH(B594, Paste_Here!A$2:A$600, 0))), ""), ""), "")</f>
        <v/>
      </c>
      <c r="AX594" s="47"/>
      <c r="BA594" s="2" t="str">
        <f>IFERROR(IF(B594&lt;&gt;"", IF(AND(INDEX(Paste_Here!AI$2:AI$600, MATCH(B594, Paste_Here!A$2:A$600, 0))&lt;&gt;"", ISNUMBER(VALUE(INDEX(Paste_Here!AI$2:AI$600, MATCH(B594, Paste_Here!A$2:A$600, 0))))), INDEX(Paste_Here!AI$2:AI$600, MATCH(B594, Paste_Here!A$2:A$600, 0)), ""), ""), "")</f>
        <v/>
      </c>
      <c r="BB594" s="47"/>
      <c r="BC594" s="34" t="str">
        <f>IFERROR(IF(B594&lt;&gt;"", IF(ISNUMBER(SEARCH("highrisk", LOWER(INDEX(Paste_Here!AJ$2:AJ$600, MATCH(B594, Paste_Here!A$2:A$600, 0))))), "High Risk", IF(ISNUMBER(SEARCH("lowrisk", LOWER(INDEX(Paste_Here!AJ$2:AJ$600, MATCH(B594, Paste_Here!A$2:A$600, 0))))), "Low Risk", IF(ISNUMBER(SEARCH("somerisk", LOWER(INDEX(Paste_Here!AJ$2:AJ$600, MATCH(B594, Paste_Here!A$2:A$600, 0))))), "Some Risk", IF(ISNUMBER(SEARCH("OT", LOWER(INDEX(Paste_Here!AJ$2:AJ$600, MATCH(B594, Paste_Here!A$2:A$600, 0))))), "On Track", "")))), ""), "")</f>
        <v/>
      </c>
      <c r="BD594" s="47"/>
      <c r="BE594" s="34" t="str">
        <f>IFERROR(IF(B594&lt;&gt;"", IF(AND(INDEX(Paste_Here!AK$2:AK$600, MATCH(B594, Paste_Here!A$2:A$600, 0))&lt;&gt;"", ISNUMBER(VALUE(INDEX(Paste_Here!AK$2:AK$600, MATCH(B594, Paste_Here!A$2:A$600, 0))))), INDEX(Paste_Here!AK$2:AK$600, MATCH(B594, Paste_Here!A$2:A$600, 0)), ""), ""), "")</f>
        <v/>
      </c>
      <c r="BF594" s="47"/>
      <c r="BG594" s="34" t="str" cm="1">
        <f t="array" aca="1" ref="BG594" ca="1">IFERROR(IF(B594&lt;&gt;"", IF(INDEX(Paste_Here!AE$2:AE$600, MATCH(B594, Paste_Here!A$2:A$600, 0))&lt;&gt;"", IF(LEFT(INDEX(Paste_Here!AE$2:AE$600, MATCH(B594, Paste_Here!A$2:A$600, 0)), 2)="EM", -1, 1) * VALUE(_xlfn.TEXTJOIN("", TRUE, IF(ISNUMBER(MID(INDEX(Paste_Here!AE$2:AE$600, MATCH(B594, Paste_Here!A$2:A$600, 0)), ROW(INDIRECT("1:"&amp;LEN(INDEX(Paste_Here!AE$2:AE$600, MATCH(B594, Paste_Here!A$2:A$600, 0))))), 1)*1), MID(INDEX(Paste_Here!AE$2:AE$600, MATCH(B594, Paste_Here!A$2:A$600, 0)), ROW(INDIRECT("1:"&amp;LEN(INDEX(Paste_Here!AE$2:AE$600, MATCH(B594, Paste_Here!A$2:A$600, 0))))), 1), ""))), ""), ""), "")</f>
        <v/>
      </c>
      <c r="BH594" s="47"/>
      <c r="BJ594" s="47"/>
      <c r="BK594" s="2" t="str">
        <f t="shared" si="56"/>
        <v/>
      </c>
      <c r="BL594" s="47"/>
      <c r="BM594" s="34" t="str">
        <f>IFERROR(IF(B594&lt;&gt;"", IF(AND(INDEX(Paste_Here!Z$2:Z$600, MATCH(B594, Paste_Here!A$2:A$600, 0))&lt;&gt;"", ISNUMBER(VALUE(INDEX(Paste_Here!Z$2:Z$600, MATCH(B594, Paste_Here!A$2:A$600, 0))))), INDEX(Paste_Here!Z$2:Z$600, MATCH(B594, Paste_Here!A$2:A$600, 0)), ""), ""), "")</f>
        <v/>
      </c>
      <c r="BN594" s="47"/>
      <c r="BO594" s="34" t="str">
        <f>IFERROR(IF(B594&lt;&gt;"", IF(ISNUMBER(SEARCH("highrisk", LOWER(INDEX(Paste_Here!AA$2:AA$600, MATCH(B594, Paste_Here!A$2:A$600, 0))))), "High Risk", IF(ISNUMBER(SEARCH("lowrisk", LOWER(INDEX(Paste_Here!AA$2:AA$600, MATCH(B594, Paste_Here!A$2:A$600, 0))))), "Low Risk", IF(ISNUMBER(SEARCH("somerisk", LOWER(INDEX(Paste_Here!AA$2:AA$600, MATCH(B594, Paste_Here!A$2:A$600, 0))))), "Some Risk", IF(ISNUMBER(SEARCH("OT", LOWER(INDEX(Paste_Here!AA$2:AA$600, MATCH(B594, Paste_Here!A$2:A$600, 0))))), "On Track", "")))), ""), "")</f>
        <v/>
      </c>
      <c r="BP594" s="47"/>
      <c r="BQ594" s="34" t="str">
        <f>IFERROR(IF(B594&lt;&gt;"", IF(AND(INDEX(Paste_Here!AC$2:AC$600, MATCH(B594, Paste_Here!A$2:A$600, 0))&lt;&gt;"", ISNUMBER(VALUE(INDEX(Paste_Here!AC$2:AC$600, MATCH(B594, Paste_Here!A$2:A$600, 0))))), INDEX(Paste_Here!AC$2:AC$600, MATCH(B594, Paste_Here!A$2:A$600, 0)), ""), ""), "")</f>
        <v/>
      </c>
      <c r="BR594" s="47"/>
      <c r="BS594" s="34" t="str">
        <f>IFERROR(IF(B594&lt;&gt;"", IF(ISNUMBER(SEARCH("highrisk", LOWER(INDEX(Paste_Here!AD$2:AD$600, MATCH(B594, Paste_Here!A$2:A$600, 0))))), "High Risk", IF(ISNUMBER(SEARCH("lowrisk", LOWER(INDEX(Paste_Here!AD$2:AD$600, MATCH(B594, Paste_Here!A$2:A$600, 0))))), "Low Risk", IF(ISNUMBER(SEARCH("somerisk", LOWER(INDEX(Paste_Here!AD$2:AD$600, MATCH(B594, Paste_Here!A$2:A$600, 0))))), "Some Risk", IF(ISNUMBER(SEARCH("OT", LOWER(INDEX(Paste_Here!AD$2:AD$600, MATCH(B594, Paste_Here!A$2:A$600, 0))))), "On Track", "")))), ""), "")</f>
        <v/>
      </c>
      <c r="BT594" s="47"/>
      <c r="BU594" s="34"/>
      <c r="BV594" s="47"/>
      <c r="BW594" s="34"/>
      <c r="BX594" s="47"/>
      <c r="BY594" s="34"/>
      <c r="BZ594" s="47"/>
      <c r="CA594" s="34"/>
      <c r="CB594" s="49"/>
      <c r="DT594" s="47"/>
      <c r="DU594" s="47"/>
      <c r="DV594" s="2" t="str">
        <f t="shared" si="57"/>
        <v/>
      </c>
      <c r="DW594" s="47"/>
      <c r="DX594" s="2" t="str">
        <f>IFERROR(IF(B594&lt;&gt;"", IF(ISNUMBER(SEARCH("s", LOWER(INDEX(Paste_Here!M$2:M$600, MATCH(B594, Paste_Here!A$2:A$600, 0))))), "Yes", IF(INDEX(Paste_Here!M$2:M$600, MATCH(B594, Paste_Here!A$2:A$600, 0))&lt;&gt;"", "No", "")), ""), "")</f>
        <v/>
      </c>
      <c r="DY594" s="47"/>
      <c r="DZ594" s="2" t="str">
        <f>IFERROR(IF(B594&lt;&gt;"", IF(ISNUMBER(SEARCH("yes", LOWER(INDEX(Paste_Here!F$2:F$600, MATCH(B594, Paste_Here!A$2:A$600, 0))))), "Yes", IF(ISNUMBER(SEARCH("no", LOWER(INDEX(Paste_Here!F$2:F$600, MATCH(B594, Paste_Here!A$2:A$600, 0))))), "No", "")), ""), "")</f>
        <v/>
      </c>
      <c r="EA594" s="47"/>
      <c r="EB594" s="2" t="str">
        <f>IFERROR(IF(B594&lt;&gt;"", IF(ISNUMBER(SEARCH("english language learner", LOWER(INDEX(Paste_Here!C$2:C$600, MATCH(B594, Paste_Here!A$2:A$600, 0))))), "Yes", ""), ""), "")</f>
        <v/>
      </c>
      <c r="EC594" s="47"/>
      <c r="ED594" s="2" t="str">
        <f>IFERROR(IF(B594&lt;&gt;"", IF(OR(ISNUMBER(SEARCH("b", LOWER(INDEX(Paste_Here!K$2:K$600, MATCH(B594, Paste_Here!A$2:A$600, 0))))), ISNUMBER(SEARCH("h", LOWER(INDEX(Paste_Here!K$2:K$600, MATCH(B594, Paste_Here!A$2:A$600, 0))))), ISNUMBER(SEARCH("i", LOWER(INDEX(Paste_Here!K$2:K$600, MATCH(B594, Paste_Here!A$2:A$600, 0)))))), "Yes", IF(INDEX(Paste_Here!K$2:K$600, MATCH(B594, Paste_Here!A$2:A$600, 0))&lt;&gt;"", "No", "")), ""), "")</f>
        <v/>
      </c>
      <c r="EE594" s="47"/>
      <c r="EF594" s="34" t="str">
        <f>IFERROR(IF(B594&lt;&gt;"", IF(ISNUMBER(SEARCH("yes", LOWER(INDEX(Paste_Here!L$2:L$600, MATCH(B594, Paste_Here!A$2:A$600, 0))))), "Yes", IF(ISNUMBER(SEARCH("no", LOWER(INDEX(Paste_Here!L$2:L$600, MATCH(B594, Paste_Here!A$2:A$600, 0))))), "No", "")), ""), "")</f>
        <v/>
      </c>
      <c r="EG594" s="47"/>
      <c r="EH594" s="2" t="str">
        <f>IFERROR(IF(B594&lt;&gt;"", IF(ISNUMBER(SEARCH("transitional 2", LOWER(INDEX(Paste_Here!C$2:C$600, MATCH(B594, Paste_Here!A$2:A$600, 0))))), "T2", IF(ISNUMBER(SEARCH("transitional 1", LOWER(INDEX(Paste_Here!C$2:C$600, MATCH(B594, Paste_Here!A$2:A$600, 0))))), "T1", IF(ISNUMBER(SEARCH("waived ell services", LOWER(INDEX(Paste_Here!C$2:C$600, MATCH(B594, Paste_Here!A$2:A$600, 0))))), "W", ""))), ""), "")</f>
        <v/>
      </c>
      <c r="EI594" s="47"/>
      <c r="EJ594" s="2" t="str">
        <f>IFERROR(IF(B594&lt;&gt;"", IF(AND(INDEX(Paste_Here!AG$2:AG$600, MATCH(B594, Paste_Here!A$2:A$600, 0))&lt;&gt;"", ISNUMBER(VALUE(INDEX(Paste_Here!AG$2:AG$600, MATCH(B594, Paste_Here!A$2:A$600, 0))))), INDEX(Paste_Here!AG$2:AG$600, MATCH(B594, Paste_Here!A$2:A$600, 0)), ""), ""), "")</f>
        <v/>
      </c>
      <c r="EK594" s="47"/>
      <c r="EL594" s="2" t="str">
        <f>IFERROR(IF(B594&lt;&gt;"", IF(AND(INDEX(Paste_Here!AL$2:AL$600, MATCH(B594, Paste_Here!A$2:A$600, 0))&lt;&gt;"", ISNUMBER(VALUE(INDEX(Paste_Here!AL$2:AL$600, MATCH(B594, Paste_Here!A$2:A$600, 0))))), INDEX(Paste_Here!AL$2:AL$600, MATCH(B594, Paste_Here!A$2:A$600, 0)), ""), ""), "")</f>
        <v/>
      </c>
      <c r="EM594" s="47"/>
      <c r="FA594" s="4" t="str" cm="1">
        <f t="array" ref="FA594">IFERROR(INDEX(Paste_Here!$B$2:$B$600, MATCH(0, COUNTIF(FA$4:FA593, Paste_Here!$B$2:$B$600) + IF(Paste_Here!$B$2:$B$600="", 1, 0), 0)), "")</f>
        <v/>
      </c>
      <c r="FB594" s="4" t="str">
        <f>IF(FA594&lt;&gt;"", INDEX(Paste_Here!$A$2:$A$600, MATCH(FA594, Paste_Here!$B$2:$B$600, 0)), "")</f>
        <v/>
      </c>
      <c r="FC594" s="4" t="str">
        <f t="shared" si="58"/>
        <v/>
      </c>
      <c r="FD594" s="4" t="str" cm="1">
        <f t="array" ref="FD594">IFERROR(INDEX($FC$5:$FC$600, MATCH(SMALL(IF($FC$5:$FC$600&lt;&gt;"", COUNTIF($FC$5:$FC$600, "&lt;"&amp;$FC$5:$FC$600)+1), ROW()-ROW($FD$5)+1), COUNTIF($FC$5:$FC$600, "&lt;"&amp;$FC$5:$FC$600)+1, 0)), "")</f>
        <v/>
      </c>
      <c r="FF594" s="2" t="str">
        <f>IFERROR(IF(B594&lt;&gt;"", IF(AND(INDEX(Paste_Here!AH$2:AH$600, MATCH(B594, Paste_Here!A$2:A$600, 0))&lt;&gt;"", ISNUMBER(VALUE(INDEX(Paste_Here!AH$2:AH$600, MATCH(B594, Paste_Here!A$2:A$600, 0))))), INDEX(Paste_Here!AH$2:AH$600, MATCH(B594, Paste_Here!A$2:A$600, 0)), ""), ""), "")</f>
        <v/>
      </c>
      <c r="FG594" s="47"/>
      <c r="FH594" s="2" t="str">
        <f>IFERROR(IF(B594&lt;&gt;"", IF(AND(INDEX(Paste_Here!AM$2:AM$600, MATCH(B594, Paste_Here!A$2:A$600, 0))&lt;&gt;"", ISNUMBER(VALUE(INDEX(Paste_Here!AM$2:AM$600, MATCH(B594, Paste_Here!A$2:A$600, 0))))), INDEX(Paste_Here!AM$2:AM$600, MATCH(B594, Paste_Here!A$2:A$600, 0)), ""), ""), "")</f>
        <v/>
      </c>
      <c r="FI594" s="47"/>
      <c r="FJ594" s="47"/>
      <c r="FK594" s="2" t="str">
        <f t="shared" si="59"/>
        <v/>
      </c>
      <c r="FL594" s="47"/>
      <c r="FM594" s="2" t="str">
        <f>IFERROR(IF(B594&lt;&gt;"", IF(ISNUMBER(VALUE(INDEX(Paste_Here!H$2:H$600, MATCH(B594, Paste_Here!A$2:A$600, 0)))), IF(VALUE(INDEX(Paste_Here!H$2:H$600, MATCH(B594, Paste_Here!A$2:A$600, 0)))=0, "No", IF(AND(VALUE(INDEX(Paste_Here!H$2:H$600, MATCH(B594, Paste_Here!A$2:A$600, 0)))&gt;=1, VALUE(INDEX(Paste_Here!H$2:H$600, MATCH(B594, Paste_Here!A$2:A$600, 0)))&lt;=4), VALUE(INDEX(Paste_Here!H$2:H$600, MATCH(B594, Paste_Here!A$2:A$600, 0))), "")), ""), ""), "")</f>
        <v/>
      </c>
      <c r="FN594" s="47"/>
      <c r="FO594" s="34" t="str">
        <f>IFERROR(IF(B594&lt;&gt;"", IF(ISNUMBER(VALUE(INDEX(Paste_Here!I$2:I$600, MATCH(B594, Paste_Here!A$2:A$600, 0)))), IF(VALUE(INDEX(Paste_Here!I$2:I$600, MATCH(B594, Paste_Here!A$2:A$600, 0)))=0, "No", IF(AND(VALUE(INDEX(Paste_Here!I$2:I$600, MATCH(B594, Paste_Here!A$2:A$600, 0)))&gt;=1, VALUE(INDEX(Paste_Here!I$2:I$600, MATCH(B594, Paste_Here!A$2:A$600, 0)))&lt;=4), VALUE(INDEX(Paste_Here!I$2:I$600, MATCH(B594, Paste_Here!A$2:A$600, 0))), "")), ""), ""), "")</f>
        <v/>
      </c>
      <c r="FP594" s="47"/>
      <c r="FQ594" s="2"/>
      <c r="FR594" s="47"/>
      <c r="FS594" s="2"/>
      <c r="FT594" s="47"/>
      <c r="FU594" s="2"/>
      <c r="FV594" s="47"/>
      <c r="FW594" s="2"/>
      <c r="FX594" s="47"/>
      <c r="FY594" s="2"/>
      <c r="FZ594" s="47"/>
      <c r="GA594" s="2"/>
      <c r="GB594" s="47"/>
      <c r="GU594" s="2"/>
      <c r="GV594" s="47"/>
      <c r="GW594" s="2"/>
      <c r="GX594" s="47"/>
    </row>
    <row r="595" spans="1:206">
      <c r="A595" s="47"/>
      <c r="B595" s="2" t="str">
        <f t="shared" si="54"/>
        <v/>
      </c>
      <c r="C595" s="47"/>
      <c r="D595" s="2" t="str">
        <f>IFERROR(IF(B595&lt;&gt;"", IF(COUNTIF(INDEX(Paste_Here!N$2:O$600, MATCH(B595, Paste_Here!A$2:A$600, 0), 0), "yes") &gt; 0, "No", IF(COUNTIF(INDEX(Paste_Here!N$2:O$600, MATCH(B595, Paste_Here!A$2:A$600, 0), 0), "no") &gt; 0, "Yes", "")), ""), "")</f>
        <v/>
      </c>
      <c r="E595" s="47"/>
      <c r="F595" s="84" t="str">
        <f>IFERROR(IF(B595&lt;&gt;"", IF(AND(INDEX(Paste_Here!P$2:P$600, MATCH(B595, Paste_Here!A$2:A$600, 0))&lt;&gt;"", ISNUMBER(VALUE(INDEX(Paste_Here!P$2:P$600, MATCH(B595, Paste_Here!A$2:A$600, 0))))), INDEX(Paste_Here!P$2:P$600, MATCH(B595, Paste_Here!A$2:A$600, 0)), ""), ""), "")</f>
        <v/>
      </c>
      <c r="G595" s="47"/>
      <c r="H595" s="2" t="str">
        <f>IFERROR(IF(B595&lt;&gt;"", IF(ISNUMBER(SEARCH("highrisk", LOWER(INDEX(Paste_Here!Q$2:Q$600, MATCH(B595, Paste_Here!A$2:A$600, 0))))), "High Risk", IF(ISNUMBER(SEARCH("lowrisk", LOWER(INDEX(Paste_Here!Q$2:Q$600, MATCH(B595, Paste_Here!A$2:A$600, 0))))), "Low Risk", IF(ISNUMBER(SEARCH("somerisk", LOWER(INDEX(Paste_Here!Q$2:Q$600, MATCH(B595, Paste_Here!A$2:A$600, 0))))), "Some Risk", ""))), ""), "")</f>
        <v/>
      </c>
      <c r="I595" s="47"/>
      <c r="J595" s="2"/>
      <c r="K595" s="47"/>
      <c r="L595" s="2"/>
      <c r="M595" s="47"/>
      <c r="N595" s="2"/>
      <c r="O595" s="47"/>
      <c r="P595" s="2" t="str">
        <f>IFERROR(IF(B595&lt;&gt;"", IF(AND(ISNUMBER(VALUE(INDEX(Paste_Here!R$2:R$600, MATCH(B595, Paste_Here!A$2:A$600, 0)))), INDEX(Paste_Here!R$2:R$600, MATCH(B595, Paste_Here!A$2:A$600, 0)) &lt;&gt; ""), VALUE(INDEX(Paste_Here!R$2:R$600, MATCH(B595, Paste_Here!A$2:A$600, 0))), ""), ""), "")</f>
        <v/>
      </c>
      <c r="Q595" s="47"/>
      <c r="R595" s="2"/>
      <c r="S595" s="47"/>
      <c r="W595" s="47"/>
      <c r="X595" s="2"/>
      <c r="Y595" s="47"/>
      <c r="Z595" s="2" t="str">
        <f>IFERROR(IF(B595&lt;&gt;"", IF(AND(INDEX(Paste_Here!S$2:S$600, MATCH(B595, Paste_Here!A$2:A$600, 0))&lt;&gt;"", ISNUMBER(VALUE(INDEX(Paste_Here!S$2:S$600, MATCH(B595, Paste_Here!A$2:A$600, 0))))), INDEX(Paste_Here!S$2:S$600, MATCH(B595, Paste_Here!A$2:A$600, 0)), ""), ""), "")</f>
        <v/>
      </c>
      <c r="AA595" s="47"/>
      <c r="AB595" s="2" t="str">
        <f>IFERROR(IF(B595&lt;&gt;"", IF(ISNUMBER(SEARCH("highrisk", LOWER(INDEX(Paste_Here!T$2:T$600, MATCH(B595, Paste_Here!A$2:A$600, 0))))), "High Risk", IF(ISNUMBER(SEARCH("lowrisk", LOWER(INDEX(Paste_Here!T$2:T$600, MATCH(B595, Paste_Here!A$2:A$600, 0))))), "Low Risk", IF(ISNUMBER(SEARCH("somerisk", LOWER(INDEX(Paste_Here!T$2:T$600, MATCH(B595, Paste_Here!A$2:A$600, 0))))), "Some Risk", IF(ISNUMBER(SEARCH("OT", LOWER(INDEX(Paste_Here!T$2:T$600, MATCH(B595, Paste_Here!A$2:A$600, 0))))), "On Track", "")))), ""), "")</f>
        <v/>
      </c>
      <c r="AC595" s="47"/>
      <c r="AD595" s="2"/>
      <c r="AE595" s="47"/>
      <c r="AF595" s="2"/>
      <c r="AG595" s="47"/>
      <c r="AH595" s="2"/>
      <c r="AI595" s="47"/>
      <c r="AJ595" s="2" t="str" cm="1">
        <f t="array" aca="1" ref="AJ595" ca="1">IFERROR(IF(ISNUMBER(SEARCH("BR", INDEX(Paste_Here!AB$2:AB$210, MATCH(B595, Paste_Here!A$2:A$210, 0)))), -1, 1) * VALUE(_xlfn.TEXTJOIN("", TRUE, IF(ISNUMBER(--MID(INDEX(Paste_Here!AB$2:AB$210, MATCH(B595, Paste_Here!A$2:A$210, 0)), ROW(INDIRECT("1:"&amp;LEN(INDEX(Paste_Here!AB$2:AB$210, MATCH(B595, Paste_Here!A$2:A$210, 0))))), 1)), MID(INDEX(Paste_Here!AB$2:AB$210, MATCH(B595, Paste_Here!A$2:A$210, 0)), ROW(INDIRECT("1:"&amp;LEN(INDEX(Paste_Here!AB$2:AB$210, MATCH(B595, Paste_Here!A$2:A$210, 0))))), 1), ""))), "")</f>
        <v/>
      </c>
      <c r="AK595" s="47"/>
      <c r="AL595" s="34" t="str">
        <f>IFERROR(IF(B595&lt;&gt;"", IF(AND(INDEX(Paste_Here!AF$2:AF$600, MATCH(B595, Paste_Here!A$2:A$600, 0))&lt;&gt;"", ISNUMBER(VALUE(INDEX(Paste_Here!AF$2:AF$600, MATCH(B595, Paste_Here!A$2:A$600, 0))))), INDEX(Paste_Here!AF$2:AF$600, MATCH(B595, Paste_Here!A$2:A$600, 0)), ""), ""), "")</f>
        <v/>
      </c>
      <c r="AM595" s="47"/>
      <c r="AN595" s="47"/>
      <c r="AO595" s="2" t="str">
        <f t="shared" si="55"/>
        <v/>
      </c>
      <c r="AP595" s="47"/>
      <c r="AQ595" s="34" t="str">
        <f>IFERROR(IF(B595&lt;&gt;"", IF(COUNTIF(INDEX(Paste_Here!X$2:Y$600, MATCH(B595, Paste_Here!A$2:A$600, 0), 0), "yes") &gt; 0, "No", IF(COUNTIF(INDEX(Paste_Here!X$2:Y$600, MATCH(B595, Paste_Here!A$2:A$600, 0), 0), "no") &gt; 0, "Yes", "")), ""), "")</f>
        <v/>
      </c>
      <c r="AR595" s="47"/>
      <c r="AS595" s="34" t="str">
        <f>IFERROR(IF(B595&lt;&gt;"", IF(AND(INDEX(Paste_Here!U$2:U$600, MATCH(B595, Paste_Here!A$2:A$600, 0))&lt;&gt;"", ISNUMBER(VALUE(INDEX(Paste_Here!U$2:U$600, MATCH(B595, Paste_Here!A$2:A$600, 0))))), INDEX(Paste_Here!U$2:U$600, MATCH(B595, Paste_Here!A$2:A$600, 0)), ""), ""), "")</f>
        <v/>
      </c>
      <c r="AT595" s="47"/>
      <c r="AU595" s="34" t="str">
        <f>IFERROR(IF(B595&lt;&gt;"", IF(ISNUMBER(SEARCH("highrisk", LOWER(INDEX(Paste_Here!V$2:V$600, MATCH(B595, Paste_Here!A$2:A$600, 0))))), "High Risk", IF(ISNUMBER(SEARCH("lowrisk", LOWER(INDEX(Paste_Here!V$2:V$600, MATCH(B595, Paste_Here!A$2:A$600, 0))))), "Low Risk", IF(ISNUMBER(SEARCH("somerisk", LOWER(INDEX(Paste_Here!V$2:V$600, MATCH(B595, Paste_Here!A$2:A$600, 0))))), "Some Risk", ""))), ""), "")</f>
        <v/>
      </c>
      <c r="AV595" s="47"/>
      <c r="AW595" s="34" t="str">
        <f>IFERROR(IF(B595&lt;&gt;"", IF(AND(ISNUMBER(VALUE(INDEX(Paste_Here!W$2:W$600, MATCH(B595, Paste_Here!A$2:A$600, 0)))), INDEX(Paste_Here!W$2:W$600, MATCH(B595, Paste_Here!A$2:A$600, 0)) &lt;&gt; ""), VALUE(INDEX(Paste_Here!W$2:W$600, MATCH(B595, Paste_Here!A$2:A$600, 0))), ""), ""), "")</f>
        <v/>
      </c>
      <c r="AX595" s="47"/>
      <c r="BA595" s="2" t="str">
        <f>IFERROR(IF(B595&lt;&gt;"", IF(AND(INDEX(Paste_Here!AI$2:AI$600, MATCH(B595, Paste_Here!A$2:A$600, 0))&lt;&gt;"", ISNUMBER(VALUE(INDEX(Paste_Here!AI$2:AI$600, MATCH(B595, Paste_Here!A$2:A$600, 0))))), INDEX(Paste_Here!AI$2:AI$600, MATCH(B595, Paste_Here!A$2:A$600, 0)), ""), ""), "")</f>
        <v/>
      </c>
      <c r="BB595" s="47"/>
      <c r="BC595" s="34" t="str">
        <f>IFERROR(IF(B595&lt;&gt;"", IF(ISNUMBER(SEARCH("highrisk", LOWER(INDEX(Paste_Here!AJ$2:AJ$600, MATCH(B595, Paste_Here!A$2:A$600, 0))))), "High Risk", IF(ISNUMBER(SEARCH("lowrisk", LOWER(INDEX(Paste_Here!AJ$2:AJ$600, MATCH(B595, Paste_Here!A$2:A$600, 0))))), "Low Risk", IF(ISNUMBER(SEARCH("somerisk", LOWER(INDEX(Paste_Here!AJ$2:AJ$600, MATCH(B595, Paste_Here!A$2:A$600, 0))))), "Some Risk", IF(ISNUMBER(SEARCH("OT", LOWER(INDEX(Paste_Here!AJ$2:AJ$600, MATCH(B595, Paste_Here!A$2:A$600, 0))))), "On Track", "")))), ""), "")</f>
        <v/>
      </c>
      <c r="BD595" s="47"/>
      <c r="BE595" s="34" t="str">
        <f>IFERROR(IF(B595&lt;&gt;"", IF(AND(INDEX(Paste_Here!AK$2:AK$600, MATCH(B595, Paste_Here!A$2:A$600, 0))&lt;&gt;"", ISNUMBER(VALUE(INDEX(Paste_Here!AK$2:AK$600, MATCH(B595, Paste_Here!A$2:A$600, 0))))), INDEX(Paste_Here!AK$2:AK$600, MATCH(B595, Paste_Here!A$2:A$600, 0)), ""), ""), "")</f>
        <v/>
      </c>
      <c r="BF595" s="47"/>
      <c r="BG595" s="34" t="str" cm="1">
        <f t="array" aca="1" ref="BG595" ca="1">IFERROR(IF(B595&lt;&gt;"", IF(INDEX(Paste_Here!AE$2:AE$600, MATCH(B595, Paste_Here!A$2:A$600, 0))&lt;&gt;"", IF(LEFT(INDEX(Paste_Here!AE$2:AE$600, MATCH(B595, Paste_Here!A$2:A$600, 0)), 2)="EM", -1, 1) * VALUE(_xlfn.TEXTJOIN("", TRUE, IF(ISNUMBER(MID(INDEX(Paste_Here!AE$2:AE$600, MATCH(B595, Paste_Here!A$2:A$600, 0)), ROW(INDIRECT("1:"&amp;LEN(INDEX(Paste_Here!AE$2:AE$600, MATCH(B595, Paste_Here!A$2:A$600, 0))))), 1)*1), MID(INDEX(Paste_Here!AE$2:AE$600, MATCH(B595, Paste_Here!A$2:A$600, 0)), ROW(INDIRECT("1:"&amp;LEN(INDEX(Paste_Here!AE$2:AE$600, MATCH(B595, Paste_Here!A$2:A$600, 0))))), 1), ""))), ""), ""), "")</f>
        <v/>
      </c>
      <c r="BH595" s="47"/>
      <c r="BJ595" s="47"/>
      <c r="BK595" s="2" t="str">
        <f t="shared" si="56"/>
        <v/>
      </c>
      <c r="BL595" s="47"/>
      <c r="BM595" s="34" t="str">
        <f>IFERROR(IF(B595&lt;&gt;"", IF(AND(INDEX(Paste_Here!Z$2:Z$600, MATCH(B595, Paste_Here!A$2:A$600, 0))&lt;&gt;"", ISNUMBER(VALUE(INDEX(Paste_Here!Z$2:Z$600, MATCH(B595, Paste_Here!A$2:A$600, 0))))), INDEX(Paste_Here!Z$2:Z$600, MATCH(B595, Paste_Here!A$2:A$600, 0)), ""), ""), "")</f>
        <v/>
      </c>
      <c r="BN595" s="47"/>
      <c r="BO595" s="34" t="str">
        <f>IFERROR(IF(B595&lt;&gt;"", IF(ISNUMBER(SEARCH("highrisk", LOWER(INDEX(Paste_Here!AA$2:AA$600, MATCH(B595, Paste_Here!A$2:A$600, 0))))), "High Risk", IF(ISNUMBER(SEARCH("lowrisk", LOWER(INDEX(Paste_Here!AA$2:AA$600, MATCH(B595, Paste_Here!A$2:A$600, 0))))), "Low Risk", IF(ISNUMBER(SEARCH("somerisk", LOWER(INDEX(Paste_Here!AA$2:AA$600, MATCH(B595, Paste_Here!A$2:A$600, 0))))), "Some Risk", IF(ISNUMBER(SEARCH("OT", LOWER(INDEX(Paste_Here!AA$2:AA$600, MATCH(B595, Paste_Here!A$2:A$600, 0))))), "On Track", "")))), ""), "")</f>
        <v/>
      </c>
      <c r="BP595" s="47"/>
      <c r="BQ595" s="34" t="str">
        <f>IFERROR(IF(B595&lt;&gt;"", IF(AND(INDEX(Paste_Here!AC$2:AC$600, MATCH(B595, Paste_Here!A$2:A$600, 0))&lt;&gt;"", ISNUMBER(VALUE(INDEX(Paste_Here!AC$2:AC$600, MATCH(B595, Paste_Here!A$2:A$600, 0))))), INDEX(Paste_Here!AC$2:AC$600, MATCH(B595, Paste_Here!A$2:A$600, 0)), ""), ""), "")</f>
        <v/>
      </c>
      <c r="BR595" s="47"/>
      <c r="BS595" s="34" t="str">
        <f>IFERROR(IF(B595&lt;&gt;"", IF(ISNUMBER(SEARCH("highrisk", LOWER(INDEX(Paste_Here!AD$2:AD$600, MATCH(B595, Paste_Here!A$2:A$600, 0))))), "High Risk", IF(ISNUMBER(SEARCH("lowrisk", LOWER(INDEX(Paste_Here!AD$2:AD$600, MATCH(B595, Paste_Here!A$2:A$600, 0))))), "Low Risk", IF(ISNUMBER(SEARCH("somerisk", LOWER(INDEX(Paste_Here!AD$2:AD$600, MATCH(B595, Paste_Here!A$2:A$600, 0))))), "Some Risk", IF(ISNUMBER(SEARCH("OT", LOWER(INDEX(Paste_Here!AD$2:AD$600, MATCH(B595, Paste_Here!A$2:A$600, 0))))), "On Track", "")))), ""), "")</f>
        <v/>
      </c>
      <c r="BT595" s="47"/>
      <c r="BU595" s="34"/>
      <c r="BV595" s="47"/>
      <c r="BW595" s="34"/>
      <c r="BX595" s="47"/>
      <c r="BY595" s="34"/>
      <c r="BZ595" s="47"/>
      <c r="CA595" s="34"/>
      <c r="CB595" s="49"/>
      <c r="DT595" s="47"/>
      <c r="DU595" s="47"/>
      <c r="DV595" s="2" t="str">
        <f t="shared" si="57"/>
        <v/>
      </c>
      <c r="DW595" s="47"/>
      <c r="DX595" s="2" t="str">
        <f>IFERROR(IF(B595&lt;&gt;"", IF(ISNUMBER(SEARCH("s", LOWER(INDEX(Paste_Here!M$2:M$600, MATCH(B595, Paste_Here!A$2:A$600, 0))))), "Yes", IF(INDEX(Paste_Here!M$2:M$600, MATCH(B595, Paste_Here!A$2:A$600, 0))&lt;&gt;"", "No", "")), ""), "")</f>
        <v/>
      </c>
      <c r="DY595" s="47"/>
      <c r="DZ595" s="2" t="str">
        <f>IFERROR(IF(B595&lt;&gt;"", IF(ISNUMBER(SEARCH("yes", LOWER(INDEX(Paste_Here!F$2:F$600, MATCH(B595, Paste_Here!A$2:A$600, 0))))), "Yes", IF(ISNUMBER(SEARCH("no", LOWER(INDEX(Paste_Here!F$2:F$600, MATCH(B595, Paste_Here!A$2:A$600, 0))))), "No", "")), ""), "")</f>
        <v/>
      </c>
      <c r="EA595" s="47"/>
      <c r="EB595" s="2" t="str">
        <f>IFERROR(IF(B595&lt;&gt;"", IF(ISNUMBER(SEARCH("english language learner", LOWER(INDEX(Paste_Here!C$2:C$600, MATCH(B595, Paste_Here!A$2:A$600, 0))))), "Yes", ""), ""), "")</f>
        <v/>
      </c>
      <c r="EC595" s="47"/>
      <c r="ED595" s="2" t="str">
        <f>IFERROR(IF(B595&lt;&gt;"", IF(OR(ISNUMBER(SEARCH("b", LOWER(INDEX(Paste_Here!K$2:K$600, MATCH(B595, Paste_Here!A$2:A$600, 0))))), ISNUMBER(SEARCH("h", LOWER(INDEX(Paste_Here!K$2:K$600, MATCH(B595, Paste_Here!A$2:A$600, 0))))), ISNUMBER(SEARCH("i", LOWER(INDEX(Paste_Here!K$2:K$600, MATCH(B595, Paste_Here!A$2:A$600, 0)))))), "Yes", IF(INDEX(Paste_Here!K$2:K$600, MATCH(B595, Paste_Here!A$2:A$600, 0))&lt;&gt;"", "No", "")), ""), "")</f>
        <v/>
      </c>
      <c r="EE595" s="47"/>
      <c r="EF595" s="34" t="str">
        <f>IFERROR(IF(B595&lt;&gt;"", IF(ISNUMBER(SEARCH("yes", LOWER(INDEX(Paste_Here!L$2:L$600, MATCH(B595, Paste_Here!A$2:A$600, 0))))), "Yes", IF(ISNUMBER(SEARCH("no", LOWER(INDEX(Paste_Here!L$2:L$600, MATCH(B595, Paste_Here!A$2:A$600, 0))))), "No", "")), ""), "")</f>
        <v/>
      </c>
      <c r="EG595" s="47"/>
      <c r="EH595" s="2" t="str">
        <f>IFERROR(IF(B595&lt;&gt;"", IF(ISNUMBER(SEARCH("transitional 2", LOWER(INDEX(Paste_Here!C$2:C$600, MATCH(B595, Paste_Here!A$2:A$600, 0))))), "T2", IF(ISNUMBER(SEARCH("transitional 1", LOWER(INDEX(Paste_Here!C$2:C$600, MATCH(B595, Paste_Here!A$2:A$600, 0))))), "T1", IF(ISNUMBER(SEARCH("waived ell services", LOWER(INDEX(Paste_Here!C$2:C$600, MATCH(B595, Paste_Here!A$2:A$600, 0))))), "W", ""))), ""), "")</f>
        <v/>
      </c>
      <c r="EI595" s="47"/>
      <c r="EJ595" s="2" t="str">
        <f>IFERROR(IF(B595&lt;&gt;"", IF(AND(INDEX(Paste_Here!AG$2:AG$600, MATCH(B595, Paste_Here!A$2:A$600, 0))&lt;&gt;"", ISNUMBER(VALUE(INDEX(Paste_Here!AG$2:AG$600, MATCH(B595, Paste_Here!A$2:A$600, 0))))), INDEX(Paste_Here!AG$2:AG$600, MATCH(B595, Paste_Here!A$2:A$600, 0)), ""), ""), "")</f>
        <v/>
      </c>
      <c r="EK595" s="47"/>
      <c r="EL595" s="2" t="str">
        <f>IFERROR(IF(B595&lt;&gt;"", IF(AND(INDEX(Paste_Here!AL$2:AL$600, MATCH(B595, Paste_Here!A$2:A$600, 0))&lt;&gt;"", ISNUMBER(VALUE(INDEX(Paste_Here!AL$2:AL$600, MATCH(B595, Paste_Here!A$2:A$600, 0))))), INDEX(Paste_Here!AL$2:AL$600, MATCH(B595, Paste_Here!A$2:A$600, 0)), ""), ""), "")</f>
        <v/>
      </c>
      <c r="EM595" s="47"/>
      <c r="FA595" s="4" t="str" cm="1">
        <f t="array" ref="FA595">IFERROR(INDEX(Paste_Here!$B$2:$B$600, MATCH(0, COUNTIF(FA$4:FA594, Paste_Here!$B$2:$B$600) + IF(Paste_Here!$B$2:$B$600="", 1, 0), 0)), "")</f>
        <v/>
      </c>
      <c r="FB595" s="4" t="str">
        <f>IF(FA595&lt;&gt;"", INDEX(Paste_Here!$A$2:$A$600, MATCH(FA595, Paste_Here!$B$2:$B$600, 0)), "")</f>
        <v/>
      </c>
      <c r="FC595" s="4" t="str">
        <f t="shared" si="58"/>
        <v/>
      </c>
      <c r="FD595" s="4" t="str" cm="1">
        <f t="array" ref="FD595">IFERROR(INDEX($FC$5:$FC$600, MATCH(SMALL(IF($FC$5:$FC$600&lt;&gt;"", COUNTIF($FC$5:$FC$600, "&lt;"&amp;$FC$5:$FC$600)+1), ROW()-ROW($FD$5)+1), COUNTIF($FC$5:$FC$600, "&lt;"&amp;$FC$5:$FC$600)+1, 0)), "")</f>
        <v/>
      </c>
      <c r="FF595" s="2" t="str">
        <f>IFERROR(IF(B595&lt;&gt;"", IF(AND(INDEX(Paste_Here!AH$2:AH$600, MATCH(B595, Paste_Here!A$2:A$600, 0))&lt;&gt;"", ISNUMBER(VALUE(INDEX(Paste_Here!AH$2:AH$600, MATCH(B595, Paste_Here!A$2:A$600, 0))))), INDEX(Paste_Here!AH$2:AH$600, MATCH(B595, Paste_Here!A$2:A$600, 0)), ""), ""), "")</f>
        <v/>
      </c>
      <c r="FG595" s="47"/>
      <c r="FH595" s="2" t="str">
        <f>IFERROR(IF(B595&lt;&gt;"", IF(AND(INDEX(Paste_Here!AM$2:AM$600, MATCH(B595, Paste_Here!A$2:A$600, 0))&lt;&gt;"", ISNUMBER(VALUE(INDEX(Paste_Here!AM$2:AM$600, MATCH(B595, Paste_Here!A$2:A$600, 0))))), INDEX(Paste_Here!AM$2:AM$600, MATCH(B595, Paste_Here!A$2:A$600, 0)), ""), ""), "")</f>
        <v/>
      </c>
      <c r="FI595" s="47"/>
      <c r="FJ595" s="47"/>
      <c r="FK595" s="2" t="str">
        <f t="shared" si="59"/>
        <v/>
      </c>
      <c r="FL595" s="47"/>
      <c r="FM595" s="2" t="str">
        <f>IFERROR(IF(B595&lt;&gt;"", IF(ISNUMBER(VALUE(INDEX(Paste_Here!H$2:H$600, MATCH(B595, Paste_Here!A$2:A$600, 0)))), IF(VALUE(INDEX(Paste_Here!H$2:H$600, MATCH(B595, Paste_Here!A$2:A$600, 0)))=0, "No", IF(AND(VALUE(INDEX(Paste_Here!H$2:H$600, MATCH(B595, Paste_Here!A$2:A$600, 0)))&gt;=1, VALUE(INDEX(Paste_Here!H$2:H$600, MATCH(B595, Paste_Here!A$2:A$600, 0)))&lt;=4), VALUE(INDEX(Paste_Here!H$2:H$600, MATCH(B595, Paste_Here!A$2:A$600, 0))), "")), ""), ""), "")</f>
        <v/>
      </c>
      <c r="FN595" s="47"/>
      <c r="FO595" s="34" t="str">
        <f>IFERROR(IF(B595&lt;&gt;"", IF(ISNUMBER(VALUE(INDEX(Paste_Here!I$2:I$600, MATCH(B595, Paste_Here!A$2:A$600, 0)))), IF(VALUE(INDEX(Paste_Here!I$2:I$600, MATCH(B595, Paste_Here!A$2:A$600, 0)))=0, "No", IF(AND(VALUE(INDEX(Paste_Here!I$2:I$600, MATCH(B595, Paste_Here!A$2:A$600, 0)))&gt;=1, VALUE(INDEX(Paste_Here!I$2:I$600, MATCH(B595, Paste_Here!A$2:A$600, 0)))&lt;=4), VALUE(INDEX(Paste_Here!I$2:I$600, MATCH(B595, Paste_Here!A$2:A$600, 0))), "")), ""), ""), "")</f>
        <v/>
      </c>
      <c r="FP595" s="47"/>
      <c r="FQ595" s="2"/>
      <c r="FR595" s="47"/>
      <c r="FS595" s="2"/>
      <c r="FT595" s="47"/>
      <c r="FU595" s="2"/>
      <c r="FV595" s="47"/>
      <c r="FW595" s="2"/>
      <c r="FX595" s="47"/>
      <c r="FY595" s="2"/>
      <c r="FZ595" s="47"/>
      <c r="GA595" s="2"/>
      <c r="GB595" s="47"/>
      <c r="GU595" s="2"/>
      <c r="GV595" s="47"/>
      <c r="GW595" s="2"/>
      <c r="GX595" s="47"/>
    </row>
    <row r="596" spans="1:206">
      <c r="A596" s="47"/>
      <c r="B596" s="2" t="str">
        <f t="shared" si="54"/>
        <v/>
      </c>
      <c r="C596" s="47"/>
      <c r="D596" s="2" t="str">
        <f>IFERROR(IF(B596&lt;&gt;"", IF(COUNTIF(INDEX(Paste_Here!N$2:O$600, MATCH(B596, Paste_Here!A$2:A$600, 0), 0), "yes") &gt; 0, "No", IF(COUNTIF(INDEX(Paste_Here!N$2:O$600, MATCH(B596, Paste_Here!A$2:A$600, 0), 0), "no") &gt; 0, "Yes", "")), ""), "")</f>
        <v/>
      </c>
      <c r="E596" s="47"/>
      <c r="F596" s="84" t="str">
        <f>IFERROR(IF(B596&lt;&gt;"", IF(AND(INDEX(Paste_Here!P$2:P$600, MATCH(B596, Paste_Here!A$2:A$600, 0))&lt;&gt;"", ISNUMBER(VALUE(INDEX(Paste_Here!P$2:P$600, MATCH(B596, Paste_Here!A$2:A$600, 0))))), INDEX(Paste_Here!P$2:P$600, MATCH(B596, Paste_Here!A$2:A$600, 0)), ""), ""), "")</f>
        <v/>
      </c>
      <c r="G596" s="47"/>
      <c r="H596" s="2" t="str">
        <f>IFERROR(IF(B596&lt;&gt;"", IF(ISNUMBER(SEARCH("highrisk", LOWER(INDEX(Paste_Here!Q$2:Q$600, MATCH(B596, Paste_Here!A$2:A$600, 0))))), "High Risk", IF(ISNUMBER(SEARCH("lowrisk", LOWER(INDEX(Paste_Here!Q$2:Q$600, MATCH(B596, Paste_Here!A$2:A$600, 0))))), "Low Risk", IF(ISNUMBER(SEARCH("somerisk", LOWER(INDEX(Paste_Here!Q$2:Q$600, MATCH(B596, Paste_Here!A$2:A$600, 0))))), "Some Risk", ""))), ""), "")</f>
        <v/>
      </c>
      <c r="I596" s="47"/>
      <c r="J596" s="2"/>
      <c r="K596" s="47"/>
      <c r="L596" s="2"/>
      <c r="M596" s="47"/>
      <c r="N596" s="2"/>
      <c r="O596" s="47"/>
      <c r="P596" s="2" t="str">
        <f>IFERROR(IF(B596&lt;&gt;"", IF(AND(ISNUMBER(VALUE(INDEX(Paste_Here!R$2:R$600, MATCH(B596, Paste_Here!A$2:A$600, 0)))), INDEX(Paste_Here!R$2:R$600, MATCH(B596, Paste_Here!A$2:A$600, 0)) &lt;&gt; ""), VALUE(INDEX(Paste_Here!R$2:R$600, MATCH(B596, Paste_Here!A$2:A$600, 0))), ""), ""), "")</f>
        <v/>
      </c>
      <c r="Q596" s="47"/>
      <c r="R596" s="2"/>
      <c r="S596" s="47"/>
      <c r="W596" s="47"/>
      <c r="X596" s="2"/>
      <c r="Y596" s="47"/>
      <c r="Z596" s="2" t="str">
        <f>IFERROR(IF(B596&lt;&gt;"", IF(AND(INDEX(Paste_Here!S$2:S$600, MATCH(B596, Paste_Here!A$2:A$600, 0))&lt;&gt;"", ISNUMBER(VALUE(INDEX(Paste_Here!S$2:S$600, MATCH(B596, Paste_Here!A$2:A$600, 0))))), INDEX(Paste_Here!S$2:S$600, MATCH(B596, Paste_Here!A$2:A$600, 0)), ""), ""), "")</f>
        <v/>
      </c>
      <c r="AA596" s="47"/>
      <c r="AB596" s="2" t="str">
        <f>IFERROR(IF(B596&lt;&gt;"", IF(ISNUMBER(SEARCH("highrisk", LOWER(INDEX(Paste_Here!T$2:T$600, MATCH(B596, Paste_Here!A$2:A$600, 0))))), "High Risk", IF(ISNUMBER(SEARCH("lowrisk", LOWER(INDEX(Paste_Here!T$2:T$600, MATCH(B596, Paste_Here!A$2:A$600, 0))))), "Low Risk", IF(ISNUMBER(SEARCH("somerisk", LOWER(INDEX(Paste_Here!T$2:T$600, MATCH(B596, Paste_Here!A$2:A$600, 0))))), "Some Risk", IF(ISNUMBER(SEARCH("OT", LOWER(INDEX(Paste_Here!T$2:T$600, MATCH(B596, Paste_Here!A$2:A$600, 0))))), "On Track", "")))), ""), "")</f>
        <v/>
      </c>
      <c r="AC596" s="47"/>
      <c r="AD596" s="2"/>
      <c r="AE596" s="47"/>
      <c r="AF596" s="2"/>
      <c r="AG596" s="47"/>
      <c r="AH596" s="2"/>
      <c r="AI596" s="47"/>
      <c r="AJ596" s="2" t="str" cm="1">
        <f t="array" aca="1" ref="AJ596" ca="1">IFERROR(IF(ISNUMBER(SEARCH("BR", INDEX(Paste_Here!AB$2:AB$210, MATCH(B596, Paste_Here!A$2:A$210, 0)))), -1, 1) * VALUE(_xlfn.TEXTJOIN("", TRUE, IF(ISNUMBER(--MID(INDEX(Paste_Here!AB$2:AB$210, MATCH(B596, Paste_Here!A$2:A$210, 0)), ROW(INDIRECT("1:"&amp;LEN(INDEX(Paste_Here!AB$2:AB$210, MATCH(B596, Paste_Here!A$2:A$210, 0))))), 1)), MID(INDEX(Paste_Here!AB$2:AB$210, MATCH(B596, Paste_Here!A$2:A$210, 0)), ROW(INDIRECT("1:"&amp;LEN(INDEX(Paste_Here!AB$2:AB$210, MATCH(B596, Paste_Here!A$2:A$210, 0))))), 1), ""))), "")</f>
        <v/>
      </c>
      <c r="AK596" s="47"/>
      <c r="AL596" s="34" t="str">
        <f>IFERROR(IF(B596&lt;&gt;"", IF(AND(INDEX(Paste_Here!AF$2:AF$600, MATCH(B596, Paste_Here!A$2:A$600, 0))&lt;&gt;"", ISNUMBER(VALUE(INDEX(Paste_Here!AF$2:AF$600, MATCH(B596, Paste_Here!A$2:A$600, 0))))), INDEX(Paste_Here!AF$2:AF$600, MATCH(B596, Paste_Here!A$2:A$600, 0)), ""), ""), "")</f>
        <v/>
      </c>
      <c r="AM596" s="47"/>
      <c r="AN596" s="47"/>
      <c r="AO596" s="2" t="str">
        <f t="shared" si="55"/>
        <v/>
      </c>
      <c r="AP596" s="47"/>
      <c r="AQ596" s="34" t="str">
        <f>IFERROR(IF(B596&lt;&gt;"", IF(COUNTIF(INDEX(Paste_Here!X$2:Y$600, MATCH(B596, Paste_Here!A$2:A$600, 0), 0), "yes") &gt; 0, "No", IF(COUNTIF(INDEX(Paste_Here!X$2:Y$600, MATCH(B596, Paste_Here!A$2:A$600, 0), 0), "no") &gt; 0, "Yes", "")), ""), "")</f>
        <v/>
      </c>
      <c r="AR596" s="47"/>
      <c r="AS596" s="34" t="str">
        <f>IFERROR(IF(B596&lt;&gt;"", IF(AND(INDEX(Paste_Here!U$2:U$600, MATCH(B596, Paste_Here!A$2:A$600, 0))&lt;&gt;"", ISNUMBER(VALUE(INDEX(Paste_Here!U$2:U$600, MATCH(B596, Paste_Here!A$2:A$600, 0))))), INDEX(Paste_Here!U$2:U$600, MATCH(B596, Paste_Here!A$2:A$600, 0)), ""), ""), "")</f>
        <v/>
      </c>
      <c r="AT596" s="47"/>
      <c r="AU596" s="34" t="str">
        <f>IFERROR(IF(B596&lt;&gt;"", IF(ISNUMBER(SEARCH("highrisk", LOWER(INDEX(Paste_Here!V$2:V$600, MATCH(B596, Paste_Here!A$2:A$600, 0))))), "High Risk", IF(ISNUMBER(SEARCH("lowrisk", LOWER(INDEX(Paste_Here!V$2:V$600, MATCH(B596, Paste_Here!A$2:A$600, 0))))), "Low Risk", IF(ISNUMBER(SEARCH("somerisk", LOWER(INDEX(Paste_Here!V$2:V$600, MATCH(B596, Paste_Here!A$2:A$600, 0))))), "Some Risk", ""))), ""), "")</f>
        <v/>
      </c>
      <c r="AV596" s="47"/>
      <c r="AW596" s="34" t="str">
        <f>IFERROR(IF(B596&lt;&gt;"", IF(AND(ISNUMBER(VALUE(INDEX(Paste_Here!W$2:W$600, MATCH(B596, Paste_Here!A$2:A$600, 0)))), INDEX(Paste_Here!W$2:W$600, MATCH(B596, Paste_Here!A$2:A$600, 0)) &lt;&gt; ""), VALUE(INDEX(Paste_Here!W$2:W$600, MATCH(B596, Paste_Here!A$2:A$600, 0))), ""), ""), "")</f>
        <v/>
      </c>
      <c r="AX596" s="47"/>
      <c r="BA596" s="2" t="str">
        <f>IFERROR(IF(B596&lt;&gt;"", IF(AND(INDEX(Paste_Here!AI$2:AI$600, MATCH(B596, Paste_Here!A$2:A$600, 0))&lt;&gt;"", ISNUMBER(VALUE(INDEX(Paste_Here!AI$2:AI$600, MATCH(B596, Paste_Here!A$2:A$600, 0))))), INDEX(Paste_Here!AI$2:AI$600, MATCH(B596, Paste_Here!A$2:A$600, 0)), ""), ""), "")</f>
        <v/>
      </c>
      <c r="BB596" s="47"/>
      <c r="BC596" s="34" t="str">
        <f>IFERROR(IF(B596&lt;&gt;"", IF(ISNUMBER(SEARCH("highrisk", LOWER(INDEX(Paste_Here!AJ$2:AJ$600, MATCH(B596, Paste_Here!A$2:A$600, 0))))), "High Risk", IF(ISNUMBER(SEARCH("lowrisk", LOWER(INDEX(Paste_Here!AJ$2:AJ$600, MATCH(B596, Paste_Here!A$2:A$600, 0))))), "Low Risk", IF(ISNUMBER(SEARCH("somerisk", LOWER(INDEX(Paste_Here!AJ$2:AJ$600, MATCH(B596, Paste_Here!A$2:A$600, 0))))), "Some Risk", IF(ISNUMBER(SEARCH("OT", LOWER(INDEX(Paste_Here!AJ$2:AJ$600, MATCH(B596, Paste_Here!A$2:A$600, 0))))), "On Track", "")))), ""), "")</f>
        <v/>
      </c>
      <c r="BD596" s="47"/>
      <c r="BE596" s="34" t="str">
        <f>IFERROR(IF(B596&lt;&gt;"", IF(AND(INDEX(Paste_Here!AK$2:AK$600, MATCH(B596, Paste_Here!A$2:A$600, 0))&lt;&gt;"", ISNUMBER(VALUE(INDEX(Paste_Here!AK$2:AK$600, MATCH(B596, Paste_Here!A$2:A$600, 0))))), INDEX(Paste_Here!AK$2:AK$600, MATCH(B596, Paste_Here!A$2:A$600, 0)), ""), ""), "")</f>
        <v/>
      </c>
      <c r="BF596" s="47"/>
      <c r="BG596" s="34" t="str" cm="1">
        <f t="array" aca="1" ref="BG596" ca="1">IFERROR(IF(B596&lt;&gt;"", IF(INDEX(Paste_Here!AE$2:AE$600, MATCH(B596, Paste_Here!A$2:A$600, 0))&lt;&gt;"", IF(LEFT(INDEX(Paste_Here!AE$2:AE$600, MATCH(B596, Paste_Here!A$2:A$600, 0)), 2)="EM", -1, 1) * VALUE(_xlfn.TEXTJOIN("", TRUE, IF(ISNUMBER(MID(INDEX(Paste_Here!AE$2:AE$600, MATCH(B596, Paste_Here!A$2:A$600, 0)), ROW(INDIRECT("1:"&amp;LEN(INDEX(Paste_Here!AE$2:AE$600, MATCH(B596, Paste_Here!A$2:A$600, 0))))), 1)*1), MID(INDEX(Paste_Here!AE$2:AE$600, MATCH(B596, Paste_Here!A$2:A$600, 0)), ROW(INDIRECT("1:"&amp;LEN(INDEX(Paste_Here!AE$2:AE$600, MATCH(B596, Paste_Here!A$2:A$600, 0))))), 1), ""))), ""), ""), "")</f>
        <v/>
      </c>
      <c r="BH596" s="47"/>
      <c r="BJ596" s="47"/>
      <c r="BK596" s="2" t="str">
        <f t="shared" si="56"/>
        <v/>
      </c>
      <c r="BL596" s="47"/>
      <c r="BM596" s="34" t="str">
        <f>IFERROR(IF(B596&lt;&gt;"", IF(AND(INDEX(Paste_Here!Z$2:Z$600, MATCH(B596, Paste_Here!A$2:A$600, 0))&lt;&gt;"", ISNUMBER(VALUE(INDEX(Paste_Here!Z$2:Z$600, MATCH(B596, Paste_Here!A$2:A$600, 0))))), INDEX(Paste_Here!Z$2:Z$600, MATCH(B596, Paste_Here!A$2:A$600, 0)), ""), ""), "")</f>
        <v/>
      </c>
      <c r="BN596" s="47"/>
      <c r="BO596" s="34" t="str">
        <f>IFERROR(IF(B596&lt;&gt;"", IF(ISNUMBER(SEARCH("highrisk", LOWER(INDEX(Paste_Here!AA$2:AA$600, MATCH(B596, Paste_Here!A$2:A$600, 0))))), "High Risk", IF(ISNUMBER(SEARCH("lowrisk", LOWER(INDEX(Paste_Here!AA$2:AA$600, MATCH(B596, Paste_Here!A$2:A$600, 0))))), "Low Risk", IF(ISNUMBER(SEARCH("somerisk", LOWER(INDEX(Paste_Here!AA$2:AA$600, MATCH(B596, Paste_Here!A$2:A$600, 0))))), "Some Risk", IF(ISNUMBER(SEARCH("OT", LOWER(INDEX(Paste_Here!AA$2:AA$600, MATCH(B596, Paste_Here!A$2:A$600, 0))))), "On Track", "")))), ""), "")</f>
        <v/>
      </c>
      <c r="BP596" s="47"/>
      <c r="BQ596" s="34" t="str">
        <f>IFERROR(IF(B596&lt;&gt;"", IF(AND(INDEX(Paste_Here!AC$2:AC$600, MATCH(B596, Paste_Here!A$2:A$600, 0))&lt;&gt;"", ISNUMBER(VALUE(INDEX(Paste_Here!AC$2:AC$600, MATCH(B596, Paste_Here!A$2:A$600, 0))))), INDEX(Paste_Here!AC$2:AC$600, MATCH(B596, Paste_Here!A$2:A$600, 0)), ""), ""), "")</f>
        <v/>
      </c>
      <c r="BR596" s="47"/>
      <c r="BS596" s="34" t="str">
        <f>IFERROR(IF(B596&lt;&gt;"", IF(ISNUMBER(SEARCH("highrisk", LOWER(INDEX(Paste_Here!AD$2:AD$600, MATCH(B596, Paste_Here!A$2:A$600, 0))))), "High Risk", IF(ISNUMBER(SEARCH("lowrisk", LOWER(INDEX(Paste_Here!AD$2:AD$600, MATCH(B596, Paste_Here!A$2:A$600, 0))))), "Low Risk", IF(ISNUMBER(SEARCH("somerisk", LOWER(INDEX(Paste_Here!AD$2:AD$600, MATCH(B596, Paste_Here!A$2:A$600, 0))))), "Some Risk", IF(ISNUMBER(SEARCH("OT", LOWER(INDEX(Paste_Here!AD$2:AD$600, MATCH(B596, Paste_Here!A$2:A$600, 0))))), "On Track", "")))), ""), "")</f>
        <v/>
      </c>
      <c r="BT596" s="47"/>
      <c r="BU596" s="34"/>
      <c r="BV596" s="47"/>
      <c r="BW596" s="34"/>
      <c r="BX596" s="47"/>
      <c r="BY596" s="34"/>
      <c r="BZ596" s="47"/>
      <c r="CA596" s="34"/>
      <c r="CB596" s="49"/>
      <c r="DT596" s="47"/>
      <c r="DU596" s="47"/>
      <c r="DV596" s="2" t="str">
        <f t="shared" si="57"/>
        <v/>
      </c>
      <c r="DW596" s="47"/>
      <c r="DX596" s="2" t="str">
        <f>IFERROR(IF(B596&lt;&gt;"", IF(ISNUMBER(SEARCH("s", LOWER(INDEX(Paste_Here!M$2:M$600, MATCH(B596, Paste_Here!A$2:A$600, 0))))), "Yes", IF(INDEX(Paste_Here!M$2:M$600, MATCH(B596, Paste_Here!A$2:A$600, 0))&lt;&gt;"", "No", "")), ""), "")</f>
        <v/>
      </c>
      <c r="DY596" s="47"/>
      <c r="DZ596" s="2" t="str">
        <f>IFERROR(IF(B596&lt;&gt;"", IF(ISNUMBER(SEARCH("yes", LOWER(INDEX(Paste_Here!F$2:F$600, MATCH(B596, Paste_Here!A$2:A$600, 0))))), "Yes", IF(ISNUMBER(SEARCH("no", LOWER(INDEX(Paste_Here!F$2:F$600, MATCH(B596, Paste_Here!A$2:A$600, 0))))), "No", "")), ""), "")</f>
        <v/>
      </c>
      <c r="EA596" s="47"/>
      <c r="EB596" s="2" t="str">
        <f>IFERROR(IF(B596&lt;&gt;"", IF(ISNUMBER(SEARCH("english language learner", LOWER(INDEX(Paste_Here!C$2:C$600, MATCH(B596, Paste_Here!A$2:A$600, 0))))), "Yes", ""), ""), "")</f>
        <v/>
      </c>
      <c r="EC596" s="47"/>
      <c r="ED596" s="2" t="str">
        <f>IFERROR(IF(B596&lt;&gt;"", IF(OR(ISNUMBER(SEARCH("b", LOWER(INDEX(Paste_Here!K$2:K$600, MATCH(B596, Paste_Here!A$2:A$600, 0))))), ISNUMBER(SEARCH("h", LOWER(INDEX(Paste_Here!K$2:K$600, MATCH(B596, Paste_Here!A$2:A$600, 0))))), ISNUMBER(SEARCH("i", LOWER(INDEX(Paste_Here!K$2:K$600, MATCH(B596, Paste_Here!A$2:A$600, 0)))))), "Yes", IF(INDEX(Paste_Here!K$2:K$600, MATCH(B596, Paste_Here!A$2:A$600, 0))&lt;&gt;"", "No", "")), ""), "")</f>
        <v/>
      </c>
      <c r="EE596" s="47"/>
      <c r="EF596" s="34" t="str">
        <f>IFERROR(IF(B596&lt;&gt;"", IF(ISNUMBER(SEARCH("yes", LOWER(INDEX(Paste_Here!L$2:L$600, MATCH(B596, Paste_Here!A$2:A$600, 0))))), "Yes", IF(ISNUMBER(SEARCH("no", LOWER(INDEX(Paste_Here!L$2:L$600, MATCH(B596, Paste_Here!A$2:A$600, 0))))), "No", "")), ""), "")</f>
        <v/>
      </c>
      <c r="EG596" s="47"/>
      <c r="EH596" s="2" t="str">
        <f>IFERROR(IF(B596&lt;&gt;"", IF(ISNUMBER(SEARCH("transitional 2", LOWER(INDEX(Paste_Here!C$2:C$600, MATCH(B596, Paste_Here!A$2:A$600, 0))))), "T2", IF(ISNUMBER(SEARCH("transitional 1", LOWER(INDEX(Paste_Here!C$2:C$600, MATCH(B596, Paste_Here!A$2:A$600, 0))))), "T1", IF(ISNUMBER(SEARCH("waived ell services", LOWER(INDEX(Paste_Here!C$2:C$600, MATCH(B596, Paste_Here!A$2:A$600, 0))))), "W", ""))), ""), "")</f>
        <v/>
      </c>
      <c r="EI596" s="47"/>
      <c r="EJ596" s="2" t="str">
        <f>IFERROR(IF(B596&lt;&gt;"", IF(AND(INDEX(Paste_Here!AG$2:AG$600, MATCH(B596, Paste_Here!A$2:A$600, 0))&lt;&gt;"", ISNUMBER(VALUE(INDEX(Paste_Here!AG$2:AG$600, MATCH(B596, Paste_Here!A$2:A$600, 0))))), INDEX(Paste_Here!AG$2:AG$600, MATCH(B596, Paste_Here!A$2:A$600, 0)), ""), ""), "")</f>
        <v/>
      </c>
      <c r="EK596" s="47"/>
      <c r="EL596" s="2" t="str">
        <f>IFERROR(IF(B596&lt;&gt;"", IF(AND(INDEX(Paste_Here!AL$2:AL$600, MATCH(B596, Paste_Here!A$2:A$600, 0))&lt;&gt;"", ISNUMBER(VALUE(INDEX(Paste_Here!AL$2:AL$600, MATCH(B596, Paste_Here!A$2:A$600, 0))))), INDEX(Paste_Here!AL$2:AL$600, MATCH(B596, Paste_Here!A$2:A$600, 0)), ""), ""), "")</f>
        <v/>
      </c>
      <c r="EM596" s="47"/>
      <c r="FA596" s="4" t="str" cm="1">
        <f t="array" ref="FA596">IFERROR(INDEX(Paste_Here!$B$2:$B$600, MATCH(0, COUNTIF(FA$4:FA595, Paste_Here!$B$2:$B$600) + IF(Paste_Here!$B$2:$B$600="", 1, 0), 0)), "")</f>
        <v/>
      </c>
      <c r="FB596" s="4" t="str">
        <f>IF(FA596&lt;&gt;"", INDEX(Paste_Here!$A$2:$A$600, MATCH(FA596, Paste_Here!$B$2:$B$600, 0)), "")</f>
        <v/>
      </c>
      <c r="FC596" s="4" t="str">
        <f t="shared" si="58"/>
        <v/>
      </c>
      <c r="FD596" s="4" t="str" cm="1">
        <f t="array" ref="FD596">IFERROR(INDEX($FC$5:$FC$600, MATCH(SMALL(IF($FC$5:$FC$600&lt;&gt;"", COUNTIF($FC$5:$FC$600, "&lt;"&amp;$FC$5:$FC$600)+1), ROW()-ROW($FD$5)+1), COUNTIF($FC$5:$FC$600, "&lt;"&amp;$FC$5:$FC$600)+1, 0)), "")</f>
        <v/>
      </c>
      <c r="FF596" s="2" t="str">
        <f>IFERROR(IF(B596&lt;&gt;"", IF(AND(INDEX(Paste_Here!AH$2:AH$600, MATCH(B596, Paste_Here!A$2:A$600, 0))&lt;&gt;"", ISNUMBER(VALUE(INDEX(Paste_Here!AH$2:AH$600, MATCH(B596, Paste_Here!A$2:A$600, 0))))), INDEX(Paste_Here!AH$2:AH$600, MATCH(B596, Paste_Here!A$2:A$600, 0)), ""), ""), "")</f>
        <v/>
      </c>
      <c r="FG596" s="47"/>
      <c r="FH596" s="2" t="str">
        <f>IFERROR(IF(B596&lt;&gt;"", IF(AND(INDEX(Paste_Here!AM$2:AM$600, MATCH(B596, Paste_Here!A$2:A$600, 0))&lt;&gt;"", ISNUMBER(VALUE(INDEX(Paste_Here!AM$2:AM$600, MATCH(B596, Paste_Here!A$2:A$600, 0))))), INDEX(Paste_Here!AM$2:AM$600, MATCH(B596, Paste_Here!A$2:A$600, 0)), ""), ""), "")</f>
        <v/>
      </c>
      <c r="FI596" s="47"/>
      <c r="FJ596" s="47"/>
      <c r="FK596" s="2" t="str">
        <f t="shared" si="59"/>
        <v/>
      </c>
      <c r="FL596" s="47"/>
      <c r="FM596" s="2" t="str">
        <f>IFERROR(IF(B596&lt;&gt;"", IF(ISNUMBER(VALUE(INDEX(Paste_Here!H$2:H$600, MATCH(B596, Paste_Here!A$2:A$600, 0)))), IF(VALUE(INDEX(Paste_Here!H$2:H$600, MATCH(B596, Paste_Here!A$2:A$600, 0)))=0, "No", IF(AND(VALUE(INDEX(Paste_Here!H$2:H$600, MATCH(B596, Paste_Here!A$2:A$600, 0)))&gt;=1, VALUE(INDEX(Paste_Here!H$2:H$600, MATCH(B596, Paste_Here!A$2:A$600, 0)))&lt;=4), VALUE(INDEX(Paste_Here!H$2:H$600, MATCH(B596, Paste_Here!A$2:A$600, 0))), "")), ""), ""), "")</f>
        <v/>
      </c>
      <c r="FN596" s="47"/>
      <c r="FO596" s="34" t="str">
        <f>IFERROR(IF(B596&lt;&gt;"", IF(ISNUMBER(VALUE(INDEX(Paste_Here!I$2:I$600, MATCH(B596, Paste_Here!A$2:A$600, 0)))), IF(VALUE(INDEX(Paste_Here!I$2:I$600, MATCH(B596, Paste_Here!A$2:A$600, 0)))=0, "No", IF(AND(VALUE(INDEX(Paste_Here!I$2:I$600, MATCH(B596, Paste_Here!A$2:A$600, 0)))&gt;=1, VALUE(INDEX(Paste_Here!I$2:I$600, MATCH(B596, Paste_Here!A$2:A$600, 0)))&lt;=4), VALUE(INDEX(Paste_Here!I$2:I$600, MATCH(B596, Paste_Here!A$2:A$600, 0))), "")), ""), ""), "")</f>
        <v/>
      </c>
      <c r="FP596" s="47"/>
      <c r="FQ596" s="2"/>
      <c r="FR596" s="47"/>
      <c r="FS596" s="2"/>
      <c r="FT596" s="47"/>
      <c r="FU596" s="2"/>
      <c r="FV596" s="47"/>
      <c r="FW596" s="2"/>
      <c r="FX596" s="47"/>
      <c r="FY596" s="2"/>
      <c r="FZ596" s="47"/>
      <c r="GA596" s="2"/>
      <c r="GB596" s="47"/>
      <c r="GU596" s="2"/>
      <c r="GV596" s="47"/>
      <c r="GW596" s="2"/>
      <c r="GX596" s="47"/>
    </row>
    <row r="597" spans="1:206">
      <c r="A597" s="47"/>
      <c r="B597" s="2" t="str">
        <f t="shared" si="54"/>
        <v/>
      </c>
      <c r="C597" s="47"/>
      <c r="D597" s="2" t="str">
        <f>IFERROR(IF(B597&lt;&gt;"", IF(COUNTIF(INDEX(Paste_Here!N$2:O$600, MATCH(B597, Paste_Here!A$2:A$600, 0), 0), "yes") &gt; 0, "No", IF(COUNTIF(INDEX(Paste_Here!N$2:O$600, MATCH(B597, Paste_Here!A$2:A$600, 0), 0), "no") &gt; 0, "Yes", "")), ""), "")</f>
        <v/>
      </c>
      <c r="E597" s="47"/>
      <c r="F597" s="84" t="str">
        <f>IFERROR(IF(B597&lt;&gt;"", IF(AND(INDEX(Paste_Here!P$2:P$600, MATCH(B597, Paste_Here!A$2:A$600, 0))&lt;&gt;"", ISNUMBER(VALUE(INDEX(Paste_Here!P$2:P$600, MATCH(B597, Paste_Here!A$2:A$600, 0))))), INDEX(Paste_Here!P$2:P$600, MATCH(B597, Paste_Here!A$2:A$600, 0)), ""), ""), "")</f>
        <v/>
      </c>
      <c r="G597" s="47"/>
      <c r="H597" s="2" t="str">
        <f>IFERROR(IF(B597&lt;&gt;"", IF(ISNUMBER(SEARCH("highrisk", LOWER(INDEX(Paste_Here!Q$2:Q$600, MATCH(B597, Paste_Here!A$2:A$600, 0))))), "High Risk", IF(ISNUMBER(SEARCH("lowrisk", LOWER(INDEX(Paste_Here!Q$2:Q$600, MATCH(B597, Paste_Here!A$2:A$600, 0))))), "Low Risk", IF(ISNUMBER(SEARCH("somerisk", LOWER(INDEX(Paste_Here!Q$2:Q$600, MATCH(B597, Paste_Here!A$2:A$600, 0))))), "Some Risk", ""))), ""), "")</f>
        <v/>
      </c>
      <c r="I597" s="47"/>
      <c r="J597" s="2"/>
      <c r="K597" s="47"/>
      <c r="L597" s="2"/>
      <c r="M597" s="47"/>
      <c r="N597" s="2"/>
      <c r="O597" s="47"/>
      <c r="P597" s="2" t="str">
        <f>IFERROR(IF(B597&lt;&gt;"", IF(AND(ISNUMBER(VALUE(INDEX(Paste_Here!R$2:R$600, MATCH(B597, Paste_Here!A$2:A$600, 0)))), INDEX(Paste_Here!R$2:R$600, MATCH(B597, Paste_Here!A$2:A$600, 0)) &lt;&gt; ""), VALUE(INDEX(Paste_Here!R$2:R$600, MATCH(B597, Paste_Here!A$2:A$600, 0))), ""), ""), "")</f>
        <v/>
      </c>
      <c r="Q597" s="47"/>
      <c r="R597" s="2"/>
      <c r="S597" s="47"/>
      <c r="W597" s="47"/>
      <c r="X597" s="2"/>
      <c r="Y597" s="47"/>
      <c r="Z597" s="2" t="str">
        <f>IFERROR(IF(B597&lt;&gt;"", IF(AND(INDEX(Paste_Here!S$2:S$600, MATCH(B597, Paste_Here!A$2:A$600, 0))&lt;&gt;"", ISNUMBER(VALUE(INDEX(Paste_Here!S$2:S$600, MATCH(B597, Paste_Here!A$2:A$600, 0))))), INDEX(Paste_Here!S$2:S$600, MATCH(B597, Paste_Here!A$2:A$600, 0)), ""), ""), "")</f>
        <v/>
      </c>
      <c r="AA597" s="47"/>
      <c r="AB597" s="2" t="str">
        <f>IFERROR(IF(B597&lt;&gt;"", IF(ISNUMBER(SEARCH("highrisk", LOWER(INDEX(Paste_Here!T$2:T$600, MATCH(B597, Paste_Here!A$2:A$600, 0))))), "High Risk", IF(ISNUMBER(SEARCH("lowrisk", LOWER(INDEX(Paste_Here!T$2:T$600, MATCH(B597, Paste_Here!A$2:A$600, 0))))), "Low Risk", IF(ISNUMBER(SEARCH("somerisk", LOWER(INDEX(Paste_Here!T$2:T$600, MATCH(B597, Paste_Here!A$2:A$600, 0))))), "Some Risk", IF(ISNUMBER(SEARCH("OT", LOWER(INDEX(Paste_Here!T$2:T$600, MATCH(B597, Paste_Here!A$2:A$600, 0))))), "On Track", "")))), ""), "")</f>
        <v/>
      </c>
      <c r="AC597" s="47"/>
      <c r="AD597" s="2"/>
      <c r="AE597" s="47"/>
      <c r="AF597" s="2"/>
      <c r="AG597" s="47"/>
      <c r="AH597" s="2"/>
      <c r="AI597" s="47"/>
      <c r="AJ597" s="2" t="str" cm="1">
        <f t="array" aca="1" ref="AJ597" ca="1">IFERROR(IF(ISNUMBER(SEARCH("BR", INDEX(Paste_Here!AB$2:AB$210, MATCH(B597, Paste_Here!A$2:A$210, 0)))), -1, 1) * VALUE(_xlfn.TEXTJOIN("", TRUE, IF(ISNUMBER(--MID(INDEX(Paste_Here!AB$2:AB$210, MATCH(B597, Paste_Here!A$2:A$210, 0)), ROW(INDIRECT("1:"&amp;LEN(INDEX(Paste_Here!AB$2:AB$210, MATCH(B597, Paste_Here!A$2:A$210, 0))))), 1)), MID(INDEX(Paste_Here!AB$2:AB$210, MATCH(B597, Paste_Here!A$2:A$210, 0)), ROW(INDIRECT("1:"&amp;LEN(INDEX(Paste_Here!AB$2:AB$210, MATCH(B597, Paste_Here!A$2:A$210, 0))))), 1), ""))), "")</f>
        <v/>
      </c>
      <c r="AK597" s="47"/>
      <c r="AL597" s="34" t="str">
        <f>IFERROR(IF(B597&lt;&gt;"", IF(AND(INDEX(Paste_Here!AF$2:AF$600, MATCH(B597, Paste_Here!A$2:A$600, 0))&lt;&gt;"", ISNUMBER(VALUE(INDEX(Paste_Here!AF$2:AF$600, MATCH(B597, Paste_Here!A$2:A$600, 0))))), INDEX(Paste_Here!AF$2:AF$600, MATCH(B597, Paste_Here!A$2:A$600, 0)), ""), ""), "")</f>
        <v/>
      </c>
      <c r="AM597" s="47"/>
      <c r="AN597" s="47"/>
      <c r="AO597" s="2" t="str">
        <f t="shared" si="55"/>
        <v/>
      </c>
      <c r="AP597" s="47"/>
      <c r="AQ597" s="34" t="str">
        <f>IFERROR(IF(B597&lt;&gt;"", IF(COUNTIF(INDEX(Paste_Here!X$2:Y$600, MATCH(B597, Paste_Here!A$2:A$600, 0), 0), "yes") &gt; 0, "No", IF(COUNTIF(INDEX(Paste_Here!X$2:Y$600, MATCH(B597, Paste_Here!A$2:A$600, 0), 0), "no") &gt; 0, "Yes", "")), ""), "")</f>
        <v/>
      </c>
      <c r="AR597" s="47"/>
      <c r="AS597" s="34" t="str">
        <f>IFERROR(IF(B597&lt;&gt;"", IF(AND(INDEX(Paste_Here!U$2:U$600, MATCH(B597, Paste_Here!A$2:A$600, 0))&lt;&gt;"", ISNUMBER(VALUE(INDEX(Paste_Here!U$2:U$600, MATCH(B597, Paste_Here!A$2:A$600, 0))))), INDEX(Paste_Here!U$2:U$600, MATCH(B597, Paste_Here!A$2:A$600, 0)), ""), ""), "")</f>
        <v/>
      </c>
      <c r="AT597" s="47"/>
      <c r="AU597" s="34" t="str">
        <f>IFERROR(IF(B597&lt;&gt;"", IF(ISNUMBER(SEARCH("highrisk", LOWER(INDEX(Paste_Here!V$2:V$600, MATCH(B597, Paste_Here!A$2:A$600, 0))))), "High Risk", IF(ISNUMBER(SEARCH("lowrisk", LOWER(INDEX(Paste_Here!V$2:V$600, MATCH(B597, Paste_Here!A$2:A$600, 0))))), "Low Risk", IF(ISNUMBER(SEARCH("somerisk", LOWER(INDEX(Paste_Here!V$2:V$600, MATCH(B597, Paste_Here!A$2:A$600, 0))))), "Some Risk", ""))), ""), "")</f>
        <v/>
      </c>
      <c r="AV597" s="47"/>
      <c r="AW597" s="34" t="str">
        <f>IFERROR(IF(B597&lt;&gt;"", IF(AND(ISNUMBER(VALUE(INDEX(Paste_Here!W$2:W$600, MATCH(B597, Paste_Here!A$2:A$600, 0)))), INDEX(Paste_Here!W$2:W$600, MATCH(B597, Paste_Here!A$2:A$600, 0)) &lt;&gt; ""), VALUE(INDEX(Paste_Here!W$2:W$600, MATCH(B597, Paste_Here!A$2:A$600, 0))), ""), ""), "")</f>
        <v/>
      </c>
      <c r="AX597" s="47"/>
      <c r="BA597" s="2" t="str">
        <f>IFERROR(IF(B597&lt;&gt;"", IF(AND(INDEX(Paste_Here!AI$2:AI$600, MATCH(B597, Paste_Here!A$2:A$600, 0))&lt;&gt;"", ISNUMBER(VALUE(INDEX(Paste_Here!AI$2:AI$600, MATCH(B597, Paste_Here!A$2:A$600, 0))))), INDEX(Paste_Here!AI$2:AI$600, MATCH(B597, Paste_Here!A$2:A$600, 0)), ""), ""), "")</f>
        <v/>
      </c>
      <c r="BB597" s="47"/>
      <c r="BC597" s="34" t="str">
        <f>IFERROR(IF(B597&lt;&gt;"", IF(ISNUMBER(SEARCH("highrisk", LOWER(INDEX(Paste_Here!AJ$2:AJ$600, MATCH(B597, Paste_Here!A$2:A$600, 0))))), "High Risk", IF(ISNUMBER(SEARCH("lowrisk", LOWER(INDEX(Paste_Here!AJ$2:AJ$600, MATCH(B597, Paste_Here!A$2:A$600, 0))))), "Low Risk", IF(ISNUMBER(SEARCH("somerisk", LOWER(INDEX(Paste_Here!AJ$2:AJ$600, MATCH(B597, Paste_Here!A$2:A$600, 0))))), "Some Risk", IF(ISNUMBER(SEARCH("OT", LOWER(INDEX(Paste_Here!AJ$2:AJ$600, MATCH(B597, Paste_Here!A$2:A$600, 0))))), "On Track", "")))), ""), "")</f>
        <v/>
      </c>
      <c r="BD597" s="47"/>
      <c r="BE597" s="34" t="str">
        <f>IFERROR(IF(B597&lt;&gt;"", IF(AND(INDEX(Paste_Here!AK$2:AK$600, MATCH(B597, Paste_Here!A$2:A$600, 0))&lt;&gt;"", ISNUMBER(VALUE(INDEX(Paste_Here!AK$2:AK$600, MATCH(B597, Paste_Here!A$2:A$600, 0))))), INDEX(Paste_Here!AK$2:AK$600, MATCH(B597, Paste_Here!A$2:A$600, 0)), ""), ""), "")</f>
        <v/>
      </c>
      <c r="BF597" s="47"/>
      <c r="BG597" s="34" t="str" cm="1">
        <f t="array" aca="1" ref="BG597" ca="1">IFERROR(IF(B597&lt;&gt;"", IF(INDEX(Paste_Here!AE$2:AE$600, MATCH(B597, Paste_Here!A$2:A$600, 0))&lt;&gt;"", IF(LEFT(INDEX(Paste_Here!AE$2:AE$600, MATCH(B597, Paste_Here!A$2:A$600, 0)), 2)="EM", -1, 1) * VALUE(_xlfn.TEXTJOIN("", TRUE, IF(ISNUMBER(MID(INDEX(Paste_Here!AE$2:AE$600, MATCH(B597, Paste_Here!A$2:A$600, 0)), ROW(INDIRECT("1:"&amp;LEN(INDEX(Paste_Here!AE$2:AE$600, MATCH(B597, Paste_Here!A$2:A$600, 0))))), 1)*1), MID(INDEX(Paste_Here!AE$2:AE$600, MATCH(B597, Paste_Here!A$2:A$600, 0)), ROW(INDIRECT("1:"&amp;LEN(INDEX(Paste_Here!AE$2:AE$600, MATCH(B597, Paste_Here!A$2:A$600, 0))))), 1), ""))), ""), ""), "")</f>
        <v/>
      </c>
      <c r="BH597" s="47"/>
      <c r="BJ597" s="47"/>
      <c r="BK597" s="2" t="str">
        <f t="shared" si="56"/>
        <v/>
      </c>
      <c r="BL597" s="47"/>
      <c r="BM597" s="34" t="str">
        <f>IFERROR(IF(B597&lt;&gt;"", IF(AND(INDEX(Paste_Here!Z$2:Z$600, MATCH(B597, Paste_Here!A$2:A$600, 0))&lt;&gt;"", ISNUMBER(VALUE(INDEX(Paste_Here!Z$2:Z$600, MATCH(B597, Paste_Here!A$2:A$600, 0))))), INDEX(Paste_Here!Z$2:Z$600, MATCH(B597, Paste_Here!A$2:A$600, 0)), ""), ""), "")</f>
        <v/>
      </c>
      <c r="BN597" s="47"/>
      <c r="BO597" s="34" t="str">
        <f>IFERROR(IF(B597&lt;&gt;"", IF(ISNUMBER(SEARCH("highrisk", LOWER(INDEX(Paste_Here!AA$2:AA$600, MATCH(B597, Paste_Here!A$2:A$600, 0))))), "High Risk", IF(ISNUMBER(SEARCH("lowrisk", LOWER(INDEX(Paste_Here!AA$2:AA$600, MATCH(B597, Paste_Here!A$2:A$600, 0))))), "Low Risk", IF(ISNUMBER(SEARCH("somerisk", LOWER(INDEX(Paste_Here!AA$2:AA$600, MATCH(B597, Paste_Here!A$2:A$600, 0))))), "Some Risk", IF(ISNUMBER(SEARCH("OT", LOWER(INDEX(Paste_Here!AA$2:AA$600, MATCH(B597, Paste_Here!A$2:A$600, 0))))), "On Track", "")))), ""), "")</f>
        <v/>
      </c>
      <c r="BP597" s="47"/>
      <c r="BQ597" s="34" t="str">
        <f>IFERROR(IF(B597&lt;&gt;"", IF(AND(INDEX(Paste_Here!AC$2:AC$600, MATCH(B597, Paste_Here!A$2:A$600, 0))&lt;&gt;"", ISNUMBER(VALUE(INDEX(Paste_Here!AC$2:AC$600, MATCH(B597, Paste_Here!A$2:A$600, 0))))), INDEX(Paste_Here!AC$2:AC$600, MATCH(B597, Paste_Here!A$2:A$600, 0)), ""), ""), "")</f>
        <v/>
      </c>
      <c r="BR597" s="47"/>
      <c r="BS597" s="34" t="str">
        <f>IFERROR(IF(B597&lt;&gt;"", IF(ISNUMBER(SEARCH("highrisk", LOWER(INDEX(Paste_Here!AD$2:AD$600, MATCH(B597, Paste_Here!A$2:A$600, 0))))), "High Risk", IF(ISNUMBER(SEARCH("lowrisk", LOWER(INDEX(Paste_Here!AD$2:AD$600, MATCH(B597, Paste_Here!A$2:A$600, 0))))), "Low Risk", IF(ISNUMBER(SEARCH("somerisk", LOWER(INDEX(Paste_Here!AD$2:AD$600, MATCH(B597, Paste_Here!A$2:A$600, 0))))), "Some Risk", IF(ISNUMBER(SEARCH("OT", LOWER(INDEX(Paste_Here!AD$2:AD$600, MATCH(B597, Paste_Here!A$2:A$600, 0))))), "On Track", "")))), ""), "")</f>
        <v/>
      </c>
      <c r="BT597" s="47"/>
      <c r="BU597" s="34"/>
      <c r="BV597" s="47"/>
      <c r="BW597" s="34"/>
      <c r="BX597" s="47"/>
      <c r="BY597" s="34"/>
      <c r="BZ597" s="47"/>
      <c r="CA597" s="34"/>
      <c r="CB597" s="49"/>
      <c r="DT597" s="47"/>
      <c r="DU597" s="47"/>
      <c r="DV597" s="2" t="str">
        <f t="shared" si="57"/>
        <v/>
      </c>
      <c r="DW597" s="47"/>
      <c r="DX597" s="2" t="str">
        <f>IFERROR(IF(B597&lt;&gt;"", IF(ISNUMBER(SEARCH("s", LOWER(INDEX(Paste_Here!M$2:M$600, MATCH(B597, Paste_Here!A$2:A$600, 0))))), "Yes", IF(INDEX(Paste_Here!M$2:M$600, MATCH(B597, Paste_Here!A$2:A$600, 0))&lt;&gt;"", "No", "")), ""), "")</f>
        <v/>
      </c>
      <c r="DY597" s="47"/>
      <c r="DZ597" s="2" t="str">
        <f>IFERROR(IF(B597&lt;&gt;"", IF(ISNUMBER(SEARCH("yes", LOWER(INDEX(Paste_Here!F$2:F$600, MATCH(B597, Paste_Here!A$2:A$600, 0))))), "Yes", IF(ISNUMBER(SEARCH("no", LOWER(INDEX(Paste_Here!F$2:F$600, MATCH(B597, Paste_Here!A$2:A$600, 0))))), "No", "")), ""), "")</f>
        <v/>
      </c>
      <c r="EA597" s="47"/>
      <c r="EB597" s="2" t="str">
        <f>IFERROR(IF(B597&lt;&gt;"", IF(ISNUMBER(SEARCH("english language learner", LOWER(INDEX(Paste_Here!C$2:C$600, MATCH(B597, Paste_Here!A$2:A$600, 0))))), "Yes", ""), ""), "")</f>
        <v/>
      </c>
      <c r="EC597" s="47"/>
      <c r="ED597" s="2" t="str">
        <f>IFERROR(IF(B597&lt;&gt;"", IF(OR(ISNUMBER(SEARCH("b", LOWER(INDEX(Paste_Here!K$2:K$600, MATCH(B597, Paste_Here!A$2:A$600, 0))))), ISNUMBER(SEARCH("h", LOWER(INDEX(Paste_Here!K$2:K$600, MATCH(B597, Paste_Here!A$2:A$600, 0))))), ISNUMBER(SEARCH("i", LOWER(INDEX(Paste_Here!K$2:K$600, MATCH(B597, Paste_Here!A$2:A$600, 0)))))), "Yes", IF(INDEX(Paste_Here!K$2:K$600, MATCH(B597, Paste_Here!A$2:A$600, 0))&lt;&gt;"", "No", "")), ""), "")</f>
        <v/>
      </c>
      <c r="EE597" s="47"/>
      <c r="EF597" s="34" t="str">
        <f>IFERROR(IF(B597&lt;&gt;"", IF(ISNUMBER(SEARCH("yes", LOWER(INDEX(Paste_Here!L$2:L$600, MATCH(B597, Paste_Here!A$2:A$600, 0))))), "Yes", IF(ISNUMBER(SEARCH("no", LOWER(INDEX(Paste_Here!L$2:L$600, MATCH(B597, Paste_Here!A$2:A$600, 0))))), "No", "")), ""), "")</f>
        <v/>
      </c>
      <c r="EG597" s="47"/>
      <c r="EH597" s="2" t="str">
        <f>IFERROR(IF(B597&lt;&gt;"", IF(ISNUMBER(SEARCH("transitional 2", LOWER(INDEX(Paste_Here!C$2:C$600, MATCH(B597, Paste_Here!A$2:A$600, 0))))), "T2", IF(ISNUMBER(SEARCH("transitional 1", LOWER(INDEX(Paste_Here!C$2:C$600, MATCH(B597, Paste_Here!A$2:A$600, 0))))), "T1", IF(ISNUMBER(SEARCH("waived ell services", LOWER(INDEX(Paste_Here!C$2:C$600, MATCH(B597, Paste_Here!A$2:A$600, 0))))), "W", ""))), ""), "")</f>
        <v/>
      </c>
      <c r="EI597" s="47"/>
      <c r="EJ597" s="2" t="str">
        <f>IFERROR(IF(B597&lt;&gt;"", IF(AND(INDEX(Paste_Here!AG$2:AG$600, MATCH(B597, Paste_Here!A$2:A$600, 0))&lt;&gt;"", ISNUMBER(VALUE(INDEX(Paste_Here!AG$2:AG$600, MATCH(B597, Paste_Here!A$2:A$600, 0))))), INDEX(Paste_Here!AG$2:AG$600, MATCH(B597, Paste_Here!A$2:A$600, 0)), ""), ""), "")</f>
        <v/>
      </c>
      <c r="EK597" s="47"/>
      <c r="EL597" s="2" t="str">
        <f>IFERROR(IF(B597&lt;&gt;"", IF(AND(INDEX(Paste_Here!AL$2:AL$600, MATCH(B597, Paste_Here!A$2:A$600, 0))&lt;&gt;"", ISNUMBER(VALUE(INDEX(Paste_Here!AL$2:AL$600, MATCH(B597, Paste_Here!A$2:A$600, 0))))), INDEX(Paste_Here!AL$2:AL$600, MATCH(B597, Paste_Here!A$2:A$600, 0)), ""), ""), "")</f>
        <v/>
      </c>
      <c r="EM597" s="47"/>
      <c r="FA597" s="4" t="str" cm="1">
        <f t="array" ref="FA597">IFERROR(INDEX(Paste_Here!$B$2:$B$600, MATCH(0, COUNTIF(FA$4:FA596, Paste_Here!$B$2:$B$600) + IF(Paste_Here!$B$2:$B$600="", 1, 0), 0)), "")</f>
        <v/>
      </c>
      <c r="FB597" s="4" t="str">
        <f>IF(FA597&lt;&gt;"", INDEX(Paste_Here!$A$2:$A$600, MATCH(FA597, Paste_Here!$B$2:$B$600, 0)), "")</f>
        <v/>
      </c>
      <c r="FC597" s="4" t="str">
        <f t="shared" si="58"/>
        <v/>
      </c>
      <c r="FD597" s="4" t="str" cm="1">
        <f t="array" ref="FD597">IFERROR(INDEX($FC$5:$FC$600, MATCH(SMALL(IF($FC$5:$FC$600&lt;&gt;"", COUNTIF($FC$5:$FC$600, "&lt;"&amp;$FC$5:$FC$600)+1), ROW()-ROW($FD$5)+1), COUNTIF($FC$5:$FC$600, "&lt;"&amp;$FC$5:$FC$600)+1, 0)), "")</f>
        <v/>
      </c>
      <c r="FF597" s="2" t="str">
        <f>IFERROR(IF(B597&lt;&gt;"", IF(AND(INDEX(Paste_Here!AH$2:AH$600, MATCH(B597, Paste_Here!A$2:A$600, 0))&lt;&gt;"", ISNUMBER(VALUE(INDEX(Paste_Here!AH$2:AH$600, MATCH(B597, Paste_Here!A$2:A$600, 0))))), INDEX(Paste_Here!AH$2:AH$600, MATCH(B597, Paste_Here!A$2:A$600, 0)), ""), ""), "")</f>
        <v/>
      </c>
      <c r="FG597" s="47"/>
      <c r="FH597" s="2" t="str">
        <f>IFERROR(IF(B597&lt;&gt;"", IF(AND(INDEX(Paste_Here!AM$2:AM$600, MATCH(B597, Paste_Here!A$2:A$600, 0))&lt;&gt;"", ISNUMBER(VALUE(INDEX(Paste_Here!AM$2:AM$600, MATCH(B597, Paste_Here!A$2:A$600, 0))))), INDEX(Paste_Here!AM$2:AM$600, MATCH(B597, Paste_Here!A$2:A$600, 0)), ""), ""), "")</f>
        <v/>
      </c>
      <c r="FI597" s="47"/>
      <c r="FJ597" s="47"/>
      <c r="FK597" s="2" t="str">
        <f t="shared" si="59"/>
        <v/>
      </c>
      <c r="FL597" s="47"/>
      <c r="FM597" s="2" t="str">
        <f>IFERROR(IF(B597&lt;&gt;"", IF(ISNUMBER(VALUE(INDEX(Paste_Here!H$2:H$600, MATCH(B597, Paste_Here!A$2:A$600, 0)))), IF(VALUE(INDEX(Paste_Here!H$2:H$600, MATCH(B597, Paste_Here!A$2:A$600, 0)))=0, "No", IF(AND(VALUE(INDEX(Paste_Here!H$2:H$600, MATCH(B597, Paste_Here!A$2:A$600, 0)))&gt;=1, VALUE(INDEX(Paste_Here!H$2:H$600, MATCH(B597, Paste_Here!A$2:A$600, 0)))&lt;=4), VALUE(INDEX(Paste_Here!H$2:H$600, MATCH(B597, Paste_Here!A$2:A$600, 0))), "")), ""), ""), "")</f>
        <v/>
      </c>
      <c r="FN597" s="47"/>
      <c r="FO597" s="34" t="str">
        <f>IFERROR(IF(B597&lt;&gt;"", IF(ISNUMBER(VALUE(INDEX(Paste_Here!I$2:I$600, MATCH(B597, Paste_Here!A$2:A$600, 0)))), IF(VALUE(INDEX(Paste_Here!I$2:I$600, MATCH(B597, Paste_Here!A$2:A$600, 0)))=0, "No", IF(AND(VALUE(INDEX(Paste_Here!I$2:I$600, MATCH(B597, Paste_Here!A$2:A$600, 0)))&gt;=1, VALUE(INDEX(Paste_Here!I$2:I$600, MATCH(B597, Paste_Here!A$2:A$600, 0)))&lt;=4), VALUE(INDEX(Paste_Here!I$2:I$600, MATCH(B597, Paste_Here!A$2:A$600, 0))), "")), ""), ""), "")</f>
        <v/>
      </c>
      <c r="FP597" s="47"/>
      <c r="FQ597" s="2"/>
      <c r="FR597" s="47"/>
      <c r="FS597" s="2"/>
      <c r="FT597" s="47"/>
      <c r="FU597" s="2"/>
      <c r="FV597" s="47"/>
      <c r="FW597" s="2"/>
      <c r="FX597" s="47"/>
      <c r="FY597" s="2"/>
      <c r="FZ597" s="47"/>
      <c r="GA597" s="2"/>
      <c r="GB597" s="47"/>
      <c r="GU597" s="2"/>
      <c r="GV597" s="47"/>
      <c r="GW597" s="2"/>
      <c r="GX597" s="47"/>
    </row>
    <row r="598" spans="1:206">
      <c r="A598" s="47"/>
      <c r="B598" s="2" t="str">
        <f t="shared" si="54"/>
        <v/>
      </c>
      <c r="C598" s="47"/>
      <c r="D598" s="2" t="str">
        <f>IFERROR(IF(B598&lt;&gt;"", IF(COUNTIF(INDEX(Paste_Here!N$2:O$600, MATCH(B598, Paste_Here!A$2:A$600, 0), 0), "yes") &gt; 0, "No", IF(COUNTIF(INDEX(Paste_Here!N$2:O$600, MATCH(B598, Paste_Here!A$2:A$600, 0), 0), "no") &gt; 0, "Yes", "")), ""), "")</f>
        <v/>
      </c>
      <c r="E598" s="47"/>
      <c r="F598" s="84" t="str">
        <f>IFERROR(IF(B598&lt;&gt;"", IF(AND(INDEX(Paste_Here!P$2:P$600, MATCH(B598, Paste_Here!A$2:A$600, 0))&lt;&gt;"", ISNUMBER(VALUE(INDEX(Paste_Here!P$2:P$600, MATCH(B598, Paste_Here!A$2:A$600, 0))))), INDEX(Paste_Here!P$2:P$600, MATCH(B598, Paste_Here!A$2:A$600, 0)), ""), ""), "")</f>
        <v/>
      </c>
      <c r="G598" s="47"/>
      <c r="H598" s="2" t="str">
        <f>IFERROR(IF(B598&lt;&gt;"", IF(ISNUMBER(SEARCH("highrisk", LOWER(INDEX(Paste_Here!Q$2:Q$600, MATCH(B598, Paste_Here!A$2:A$600, 0))))), "High Risk", IF(ISNUMBER(SEARCH("lowrisk", LOWER(INDEX(Paste_Here!Q$2:Q$600, MATCH(B598, Paste_Here!A$2:A$600, 0))))), "Low Risk", IF(ISNUMBER(SEARCH("somerisk", LOWER(INDEX(Paste_Here!Q$2:Q$600, MATCH(B598, Paste_Here!A$2:A$600, 0))))), "Some Risk", ""))), ""), "")</f>
        <v/>
      </c>
      <c r="I598" s="47"/>
      <c r="J598" s="2"/>
      <c r="K598" s="47"/>
      <c r="L598" s="2"/>
      <c r="M598" s="47"/>
      <c r="N598" s="2"/>
      <c r="O598" s="47"/>
      <c r="P598" s="2" t="str">
        <f>IFERROR(IF(B598&lt;&gt;"", IF(AND(ISNUMBER(VALUE(INDEX(Paste_Here!R$2:R$600, MATCH(B598, Paste_Here!A$2:A$600, 0)))), INDEX(Paste_Here!R$2:R$600, MATCH(B598, Paste_Here!A$2:A$600, 0)) &lt;&gt; ""), VALUE(INDEX(Paste_Here!R$2:R$600, MATCH(B598, Paste_Here!A$2:A$600, 0))), ""), ""), "")</f>
        <v/>
      </c>
      <c r="Q598" s="47"/>
      <c r="R598" s="2"/>
      <c r="S598" s="47"/>
      <c r="W598" s="47"/>
      <c r="X598" s="2"/>
      <c r="Y598" s="47"/>
      <c r="Z598" s="2" t="str">
        <f>IFERROR(IF(B598&lt;&gt;"", IF(AND(INDEX(Paste_Here!S$2:S$600, MATCH(B598, Paste_Here!A$2:A$600, 0))&lt;&gt;"", ISNUMBER(VALUE(INDEX(Paste_Here!S$2:S$600, MATCH(B598, Paste_Here!A$2:A$600, 0))))), INDEX(Paste_Here!S$2:S$600, MATCH(B598, Paste_Here!A$2:A$600, 0)), ""), ""), "")</f>
        <v/>
      </c>
      <c r="AA598" s="47"/>
      <c r="AB598" s="2" t="str">
        <f>IFERROR(IF(B598&lt;&gt;"", IF(ISNUMBER(SEARCH("highrisk", LOWER(INDEX(Paste_Here!T$2:T$600, MATCH(B598, Paste_Here!A$2:A$600, 0))))), "High Risk", IF(ISNUMBER(SEARCH("lowrisk", LOWER(INDEX(Paste_Here!T$2:T$600, MATCH(B598, Paste_Here!A$2:A$600, 0))))), "Low Risk", IF(ISNUMBER(SEARCH("somerisk", LOWER(INDEX(Paste_Here!T$2:T$600, MATCH(B598, Paste_Here!A$2:A$600, 0))))), "Some Risk", IF(ISNUMBER(SEARCH("OT", LOWER(INDEX(Paste_Here!T$2:T$600, MATCH(B598, Paste_Here!A$2:A$600, 0))))), "On Track", "")))), ""), "")</f>
        <v/>
      </c>
      <c r="AC598" s="47"/>
      <c r="AD598" s="2"/>
      <c r="AE598" s="47"/>
      <c r="AF598" s="2"/>
      <c r="AG598" s="47"/>
      <c r="AH598" s="2"/>
      <c r="AI598" s="47"/>
      <c r="AJ598" s="2" t="str" cm="1">
        <f t="array" aca="1" ref="AJ598" ca="1">IFERROR(IF(ISNUMBER(SEARCH("BR", INDEX(Paste_Here!AB$2:AB$210, MATCH(B598, Paste_Here!A$2:A$210, 0)))), -1, 1) * VALUE(_xlfn.TEXTJOIN("", TRUE, IF(ISNUMBER(--MID(INDEX(Paste_Here!AB$2:AB$210, MATCH(B598, Paste_Here!A$2:A$210, 0)), ROW(INDIRECT("1:"&amp;LEN(INDEX(Paste_Here!AB$2:AB$210, MATCH(B598, Paste_Here!A$2:A$210, 0))))), 1)), MID(INDEX(Paste_Here!AB$2:AB$210, MATCH(B598, Paste_Here!A$2:A$210, 0)), ROW(INDIRECT("1:"&amp;LEN(INDEX(Paste_Here!AB$2:AB$210, MATCH(B598, Paste_Here!A$2:A$210, 0))))), 1), ""))), "")</f>
        <v/>
      </c>
      <c r="AK598" s="47"/>
      <c r="AL598" s="34" t="str">
        <f>IFERROR(IF(B598&lt;&gt;"", IF(AND(INDEX(Paste_Here!AF$2:AF$600, MATCH(B598, Paste_Here!A$2:A$600, 0))&lt;&gt;"", ISNUMBER(VALUE(INDEX(Paste_Here!AF$2:AF$600, MATCH(B598, Paste_Here!A$2:A$600, 0))))), INDEX(Paste_Here!AF$2:AF$600, MATCH(B598, Paste_Here!A$2:A$600, 0)), ""), ""), "")</f>
        <v/>
      </c>
      <c r="AM598" s="47"/>
      <c r="AN598" s="47"/>
      <c r="AO598" s="2" t="str">
        <f t="shared" si="55"/>
        <v/>
      </c>
      <c r="AP598" s="47"/>
      <c r="AQ598" s="34" t="str">
        <f>IFERROR(IF(B598&lt;&gt;"", IF(COUNTIF(INDEX(Paste_Here!X$2:Y$600, MATCH(B598, Paste_Here!A$2:A$600, 0), 0), "yes") &gt; 0, "No", IF(COUNTIF(INDEX(Paste_Here!X$2:Y$600, MATCH(B598, Paste_Here!A$2:A$600, 0), 0), "no") &gt; 0, "Yes", "")), ""), "")</f>
        <v/>
      </c>
      <c r="AR598" s="47"/>
      <c r="AS598" s="34" t="str">
        <f>IFERROR(IF(B598&lt;&gt;"", IF(AND(INDEX(Paste_Here!U$2:U$600, MATCH(B598, Paste_Here!A$2:A$600, 0))&lt;&gt;"", ISNUMBER(VALUE(INDEX(Paste_Here!U$2:U$600, MATCH(B598, Paste_Here!A$2:A$600, 0))))), INDEX(Paste_Here!U$2:U$600, MATCH(B598, Paste_Here!A$2:A$600, 0)), ""), ""), "")</f>
        <v/>
      </c>
      <c r="AT598" s="47"/>
      <c r="AU598" s="34" t="str">
        <f>IFERROR(IF(B598&lt;&gt;"", IF(ISNUMBER(SEARCH("highrisk", LOWER(INDEX(Paste_Here!V$2:V$600, MATCH(B598, Paste_Here!A$2:A$600, 0))))), "High Risk", IF(ISNUMBER(SEARCH("lowrisk", LOWER(INDEX(Paste_Here!V$2:V$600, MATCH(B598, Paste_Here!A$2:A$600, 0))))), "Low Risk", IF(ISNUMBER(SEARCH("somerisk", LOWER(INDEX(Paste_Here!V$2:V$600, MATCH(B598, Paste_Here!A$2:A$600, 0))))), "Some Risk", ""))), ""), "")</f>
        <v/>
      </c>
      <c r="AV598" s="47"/>
      <c r="AW598" s="34" t="str">
        <f>IFERROR(IF(B598&lt;&gt;"", IF(AND(ISNUMBER(VALUE(INDEX(Paste_Here!W$2:W$600, MATCH(B598, Paste_Here!A$2:A$600, 0)))), INDEX(Paste_Here!W$2:W$600, MATCH(B598, Paste_Here!A$2:A$600, 0)) &lt;&gt; ""), VALUE(INDEX(Paste_Here!W$2:W$600, MATCH(B598, Paste_Here!A$2:A$600, 0))), ""), ""), "")</f>
        <v/>
      </c>
      <c r="AX598" s="47"/>
      <c r="BA598" s="2" t="str">
        <f>IFERROR(IF(B598&lt;&gt;"", IF(AND(INDEX(Paste_Here!AI$2:AI$600, MATCH(B598, Paste_Here!A$2:A$600, 0))&lt;&gt;"", ISNUMBER(VALUE(INDEX(Paste_Here!AI$2:AI$600, MATCH(B598, Paste_Here!A$2:A$600, 0))))), INDEX(Paste_Here!AI$2:AI$600, MATCH(B598, Paste_Here!A$2:A$600, 0)), ""), ""), "")</f>
        <v/>
      </c>
      <c r="BB598" s="47"/>
      <c r="BC598" s="34" t="str">
        <f>IFERROR(IF(B598&lt;&gt;"", IF(ISNUMBER(SEARCH("highrisk", LOWER(INDEX(Paste_Here!AJ$2:AJ$600, MATCH(B598, Paste_Here!A$2:A$600, 0))))), "High Risk", IF(ISNUMBER(SEARCH("lowrisk", LOWER(INDEX(Paste_Here!AJ$2:AJ$600, MATCH(B598, Paste_Here!A$2:A$600, 0))))), "Low Risk", IF(ISNUMBER(SEARCH("somerisk", LOWER(INDEX(Paste_Here!AJ$2:AJ$600, MATCH(B598, Paste_Here!A$2:A$600, 0))))), "Some Risk", IF(ISNUMBER(SEARCH("OT", LOWER(INDEX(Paste_Here!AJ$2:AJ$600, MATCH(B598, Paste_Here!A$2:A$600, 0))))), "On Track", "")))), ""), "")</f>
        <v/>
      </c>
      <c r="BD598" s="47"/>
      <c r="BE598" s="34" t="str">
        <f>IFERROR(IF(B598&lt;&gt;"", IF(AND(INDEX(Paste_Here!AK$2:AK$600, MATCH(B598, Paste_Here!A$2:A$600, 0))&lt;&gt;"", ISNUMBER(VALUE(INDEX(Paste_Here!AK$2:AK$600, MATCH(B598, Paste_Here!A$2:A$600, 0))))), INDEX(Paste_Here!AK$2:AK$600, MATCH(B598, Paste_Here!A$2:A$600, 0)), ""), ""), "")</f>
        <v/>
      </c>
      <c r="BF598" s="47"/>
      <c r="BG598" s="34" t="str" cm="1">
        <f t="array" aca="1" ref="BG598" ca="1">IFERROR(IF(B598&lt;&gt;"", IF(INDEX(Paste_Here!AE$2:AE$600, MATCH(B598, Paste_Here!A$2:A$600, 0))&lt;&gt;"", IF(LEFT(INDEX(Paste_Here!AE$2:AE$600, MATCH(B598, Paste_Here!A$2:A$600, 0)), 2)="EM", -1, 1) * VALUE(_xlfn.TEXTJOIN("", TRUE, IF(ISNUMBER(MID(INDEX(Paste_Here!AE$2:AE$600, MATCH(B598, Paste_Here!A$2:A$600, 0)), ROW(INDIRECT("1:"&amp;LEN(INDEX(Paste_Here!AE$2:AE$600, MATCH(B598, Paste_Here!A$2:A$600, 0))))), 1)*1), MID(INDEX(Paste_Here!AE$2:AE$600, MATCH(B598, Paste_Here!A$2:A$600, 0)), ROW(INDIRECT("1:"&amp;LEN(INDEX(Paste_Here!AE$2:AE$600, MATCH(B598, Paste_Here!A$2:A$600, 0))))), 1), ""))), ""), ""), "")</f>
        <v/>
      </c>
      <c r="BH598" s="47"/>
      <c r="BJ598" s="47"/>
      <c r="BK598" s="2" t="str">
        <f t="shared" si="56"/>
        <v/>
      </c>
      <c r="BL598" s="47"/>
      <c r="BM598" s="34" t="str">
        <f>IFERROR(IF(B598&lt;&gt;"", IF(AND(INDEX(Paste_Here!Z$2:Z$600, MATCH(B598, Paste_Here!A$2:A$600, 0))&lt;&gt;"", ISNUMBER(VALUE(INDEX(Paste_Here!Z$2:Z$600, MATCH(B598, Paste_Here!A$2:A$600, 0))))), INDEX(Paste_Here!Z$2:Z$600, MATCH(B598, Paste_Here!A$2:A$600, 0)), ""), ""), "")</f>
        <v/>
      </c>
      <c r="BN598" s="47"/>
      <c r="BO598" s="34" t="str">
        <f>IFERROR(IF(B598&lt;&gt;"", IF(ISNUMBER(SEARCH("highrisk", LOWER(INDEX(Paste_Here!AA$2:AA$600, MATCH(B598, Paste_Here!A$2:A$600, 0))))), "High Risk", IF(ISNUMBER(SEARCH("lowrisk", LOWER(INDEX(Paste_Here!AA$2:AA$600, MATCH(B598, Paste_Here!A$2:A$600, 0))))), "Low Risk", IF(ISNUMBER(SEARCH("somerisk", LOWER(INDEX(Paste_Here!AA$2:AA$600, MATCH(B598, Paste_Here!A$2:A$600, 0))))), "Some Risk", IF(ISNUMBER(SEARCH("OT", LOWER(INDEX(Paste_Here!AA$2:AA$600, MATCH(B598, Paste_Here!A$2:A$600, 0))))), "On Track", "")))), ""), "")</f>
        <v/>
      </c>
      <c r="BP598" s="47"/>
      <c r="BQ598" s="34" t="str">
        <f>IFERROR(IF(B598&lt;&gt;"", IF(AND(INDEX(Paste_Here!AC$2:AC$600, MATCH(B598, Paste_Here!A$2:A$600, 0))&lt;&gt;"", ISNUMBER(VALUE(INDEX(Paste_Here!AC$2:AC$600, MATCH(B598, Paste_Here!A$2:A$600, 0))))), INDEX(Paste_Here!AC$2:AC$600, MATCH(B598, Paste_Here!A$2:A$600, 0)), ""), ""), "")</f>
        <v/>
      </c>
      <c r="BR598" s="47"/>
      <c r="BS598" s="34" t="str">
        <f>IFERROR(IF(B598&lt;&gt;"", IF(ISNUMBER(SEARCH("highrisk", LOWER(INDEX(Paste_Here!AD$2:AD$600, MATCH(B598, Paste_Here!A$2:A$600, 0))))), "High Risk", IF(ISNUMBER(SEARCH("lowrisk", LOWER(INDEX(Paste_Here!AD$2:AD$600, MATCH(B598, Paste_Here!A$2:A$600, 0))))), "Low Risk", IF(ISNUMBER(SEARCH("somerisk", LOWER(INDEX(Paste_Here!AD$2:AD$600, MATCH(B598, Paste_Here!A$2:A$600, 0))))), "Some Risk", IF(ISNUMBER(SEARCH("OT", LOWER(INDEX(Paste_Here!AD$2:AD$600, MATCH(B598, Paste_Here!A$2:A$600, 0))))), "On Track", "")))), ""), "")</f>
        <v/>
      </c>
      <c r="BT598" s="47"/>
      <c r="BU598" s="34"/>
      <c r="BV598" s="47"/>
      <c r="BW598" s="34"/>
      <c r="BX598" s="47"/>
      <c r="BY598" s="34"/>
      <c r="BZ598" s="47"/>
      <c r="CA598" s="34"/>
      <c r="CB598" s="49"/>
      <c r="DT598" s="47"/>
      <c r="DU598" s="47"/>
      <c r="DV598" s="2" t="str">
        <f t="shared" si="57"/>
        <v/>
      </c>
      <c r="DW598" s="47"/>
      <c r="DX598" s="2" t="str">
        <f>IFERROR(IF(B598&lt;&gt;"", IF(ISNUMBER(SEARCH("s", LOWER(INDEX(Paste_Here!M$2:M$600, MATCH(B598, Paste_Here!A$2:A$600, 0))))), "Yes", IF(INDEX(Paste_Here!M$2:M$600, MATCH(B598, Paste_Here!A$2:A$600, 0))&lt;&gt;"", "No", "")), ""), "")</f>
        <v/>
      </c>
      <c r="DY598" s="47"/>
      <c r="DZ598" s="2" t="str">
        <f>IFERROR(IF(B598&lt;&gt;"", IF(ISNUMBER(SEARCH("yes", LOWER(INDEX(Paste_Here!F$2:F$600, MATCH(B598, Paste_Here!A$2:A$600, 0))))), "Yes", IF(ISNUMBER(SEARCH("no", LOWER(INDEX(Paste_Here!F$2:F$600, MATCH(B598, Paste_Here!A$2:A$600, 0))))), "No", "")), ""), "")</f>
        <v/>
      </c>
      <c r="EA598" s="47"/>
      <c r="EB598" s="2" t="str">
        <f>IFERROR(IF(B598&lt;&gt;"", IF(ISNUMBER(SEARCH("english language learner", LOWER(INDEX(Paste_Here!C$2:C$600, MATCH(B598, Paste_Here!A$2:A$600, 0))))), "Yes", ""), ""), "")</f>
        <v/>
      </c>
      <c r="EC598" s="47"/>
      <c r="ED598" s="2" t="str">
        <f>IFERROR(IF(B598&lt;&gt;"", IF(OR(ISNUMBER(SEARCH("b", LOWER(INDEX(Paste_Here!K$2:K$600, MATCH(B598, Paste_Here!A$2:A$600, 0))))), ISNUMBER(SEARCH("h", LOWER(INDEX(Paste_Here!K$2:K$600, MATCH(B598, Paste_Here!A$2:A$600, 0))))), ISNUMBER(SEARCH("i", LOWER(INDEX(Paste_Here!K$2:K$600, MATCH(B598, Paste_Here!A$2:A$600, 0)))))), "Yes", IF(INDEX(Paste_Here!K$2:K$600, MATCH(B598, Paste_Here!A$2:A$600, 0))&lt;&gt;"", "No", "")), ""), "")</f>
        <v/>
      </c>
      <c r="EE598" s="47"/>
      <c r="EF598" s="34" t="str">
        <f>IFERROR(IF(B598&lt;&gt;"", IF(ISNUMBER(SEARCH("yes", LOWER(INDEX(Paste_Here!L$2:L$600, MATCH(B598, Paste_Here!A$2:A$600, 0))))), "Yes", IF(ISNUMBER(SEARCH("no", LOWER(INDEX(Paste_Here!L$2:L$600, MATCH(B598, Paste_Here!A$2:A$600, 0))))), "No", "")), ""), "")</f>
        <v/>
      </c>
      <c r="EG598" s="47"/>
      <c r="EH598" s="2" t="str">
        <f>IFERROR(IF(B598&lt;&gt;"", IF(ISNUMBER(SEARCH("transitional 2", LOWER(INDEX(Paste_Here!C$2:C$600, MATCH(B598, Paste_Here!A$2:A$600, 0))))), "T2", IF(ISNUMBER(SEARCH("transitional 1", LOWER(INDEX(Paste_Here!C$2:C$600, MATCH(B598, Paste_Here!A$2:A$600, 0))))), "T1", IF(ISNUMBER(SEARCH("waived ell services", LOWER(INDEX(Paste_Here!C$2:C$600, MATCH(B598, Paste_Here!A$2:A$600, 0))))), "W", ""))), ""), "")</f>
        <v/>
      </c>
      <c r="EI598" s="47"/>
      <c r="EJ598" s="2" t="str">
        <f>IFERROR(IF(B598&lt;&gt;"", IF(AND(INDEX(Paste_Here!AG$2:AG$600, MATCH(B598, Paste_Here!A$2:A$600, 0))&lt;&gt;"", ISNUMBER(VALUE(INDEX(Paste_Here!AG$2:AG$600, MATCH(B598, Paste_Here!A$2:A$600, 0))))), INDEX(Paste_Here!AG$2:AG$600, MATCH(B598, Paste_Here!A$2:A$600, 0)), ""), ""), "")</f>
        <v/>
      </c>
      <c r="EK598" s="47"/>
      <c r="EL598" s="2" t="str">
        <f>IFERROR(IF(B598&lt;&gt;"", IF(AND(INDEX(Paste_Here!AL$2:AL$600, MATCH(B598, Paste_Here!A$2:A$600, 0))&lt;&gt;"", ISNUMBER(VALUE(INDEX(Paste_Here!AL$2:AL$600, MATCH(B598, Paste_Here!A$2:A$600, 0))))), INDEX(Paste_Here!AL$2:AL$600, MATCH(B598, Paste_Here!A$2:A$600, 0)), ""), ""), "")</f>
        <v/>
      </c>
      <c r="EM598" s="47"/>
      <c r="FA598" s="4" t="str" cm="1">
        <f t="array" ref="FA598">IFERROR(INDEX(Paste_Here!$B$2:$B$600, MATCH(0, COUNTIF(FA$4:FA597, Paste_Here!$B$2:$B$600) + IF(Paste_Here!$B$2:$B$600="", 1, 0), 0)), "")</f>
        <v/>
      </c>
      <c r="FB598" s="4" t="str">
        <f>IF(FA598&lt;&gt;"", INDEX(Paste_Here!$A$2:$A$600, MATCH(FA598, Paste_Here!$B$2:$B$600, 0)), "")</f>
        <v/>
      </c>
      <c r="FC598" s="4" t="str">
        <f t="shared" si="58"/>
        <v/>
      </c>
      <c r="FD598" s="4" t="str" cm="1">
        <f t="array" ref="FD598">IFERROR(INDEX($FC$5:$FC$600, MATCH(SMALL(IF($FC$5:$FC$600&lt;&gt;"", COUNTIF($FC$5:$FC$600, "&lt;"&amp;$FC$5:$FC$600)+1), ROW()-ROW($FD$5)+1), COUNTIF($FC$5:$FC$600, "&lt;"&amp;$FC$5:$FC$600)+1, 0)), "")</f>
        <v/>
      </c>
      <c r="FF598" s="2" t="str">
        <f>IFERROR(IF(B598&lt;&gt;"", IF(AND(INDEX(Paste_Here!AH$2:AH$600, MATCH(B598, Paste_Here!A$2:A$600, 0))&lt;&gt;"", ISNUMBER(VALUE(INDEX(Paste_Here!AH$2:AH$600, MATCH(B598, Paste_Here!A$2:A$600, 0))))), INDEX(Paste_Here!AH$2:AH$600, MATCH(B598, Paste_Here!A$2:A$600, 0)), ""), ""), "")</f>
        <v/>
      </c>
      <c r="FG598" s="47"/>
      <c r="FH598" s="2" t="str">
        <f>IFERROR(IF(B598&lt;&gt;"", IF(AND(INDEX(Paste_Here!AM$2:AM$600, MATCH(B598, Paste_Here!A$2:A$600, 0))&lt;&gt;"", ISNUMBER(VALUE(INDEX(Paste_Here!AM$2:AM$600, MATCH(B598, Paste_Here!A$2:A$600, 0))))), INDEX(Paste_Here!AM$2:AM$600, MATCH(B598, Paste_Here!A$2:A$600, 0)), ""), ""), "")</f>
        <v/>
      </c>
      <c r="FI598" s="47"/>
      <c r="FJ598" s="47"/>
      <c r="FK598" s="2" t="str">
        <f t="shared" si="59"/>
        <v/>
      </c>
      <c r="FL598" s="47"/>
      <c r="FM598" s="2" t="str">
        <f>IFERROR(IF(B598&lt;&gt;"", IF(ISNUMBER(VALUE(INDEX(Paste_Here!H$2:H$600, MATCH(B598, Paste_Here!A$2:A$600, 0)))), IF(VALUE(INDEX(Paste_Here!H$2:H$600, MATCH(B598, Paste_Here!A$2:A$600, 0)))=0, "No", IF(AND(VALUE(INDEX(Paste_Here!H$2:H$600, MATCH(B598, Paste_Here!A$2:A$600, 0)))&gt;=1, VALUE(INDEX(Paste_Here!H$2:H$600, MATCH(B598, Paste_Here!A$2:A$600, 0)))&lt;=4), VALUE(INDEX(Paste_Here!H$2:H$600, MATCH(B598, Paste_Here!A$2:A$600, 0))), "")), ""), ""), "")</f>
        <v/>
      </c>
      <c r="FN598" s="47"/>
      <c r="FO598" s="34" t="str">
        <f>IFERROR(IF(B598&lt;&gt;"", IF(ISNUMBER(VALUE(INDEX(Paste_Here!I$2:I$600, MATCH(B598, Paste_Here!A$2:A$600, 0)))), IF(VALUE(INDEX(Paste_Here!I$2:I$600, MATCH(B598, Paste_Here!A$2:A$600, 0)))=0, "No", IF(AND(VALUE(INDEX(Paste_Here!I$2:I$600, MATCH(B598, Paste_Here!A$2:A$600, 0)))&gt;=1, VALUE(INDEX(Paste_Here!I$2:I$600, MATCH(B598, Paste_Here!A$2:A$600, 0)))&lt;=4), VALUE(INDEX(Paste_Here!I$2:I$600, MATCH(B598, Paste_Here!A$2:A$600, 0))), "")), ""), ""), "")</f>
        <v/>
      </c>
      <c r="FP598" s="47"/>
      <c r="FQ598" s="2"/>
      <c r="FR598" s="47"/>
      <c r="FS598" s="2"/>
      <c r="FT598" s="47"/>
      <c r="FU598" s="2"/>
      <c r="FV598" s="47"/>
      <c r="FW598" s="2"/>
      <c r="FX598" s="47"/>
      <c r="FY598" s="2"/>
      <c r="FZ598" s="47"/>
      <c r="GA598" s="2"/>
      <c r="GB598" s="47"/>
      <c r="GU598" s="2"/>
      <c r="GV598" s="47"/>
      <c r="GW598" s="2"/>
      <c r="GX598" s="47"/>
    </row>
    <row r="599" spans="1:206">
      <c r="A599" s="47"/>
      <c r="B599" s="2" t="str">
        <f t="shared" si="54"/>
        <v/>
      </c>
      <c r="C599" s="47"/>
      <c r="D599" s="2" t="str">
        <f>IFERROR(IF(B599&lt;&gt;"", IF(COUNTIF(INDEX(Paste_Here!N$2:O$600, MATCH(B599, Paste_Here!A$2:A$600, 0), 0), "yes") &gt; 0, "No", IF(COUNTIF(INDEX(Paste_Here!N$2:O$600, MATCH(B599, Paste_Here!A$2:A$600, 0), 0), "no") &gt; 0, "Yes", "")), ""), "")</f>
        <v/>
      </c>
      <c r="E599" s="47"/>
      <c r="F599" s="84" t="str">
        <f>IFERROR(IF(B599&lt;&gt;"", IF(AND(INDEX(Paste_Here!P$2:P$600, MATCH(B599, Paste_Here!A$2:A$600, 0))&lt;&gt;"", ISNUMBER(VALUE(INDEX(Paste_Here!P$2:P$600, MATCH(B599, Paste_Here!A$2:A$600, 0))))), INDEX(Paste_Here!P$2:P$600, MATCH(B599, Paste_Here!A$2:A$600, 0)), ""), ""), "")</f>
        <v/>
      </c>
      <c r="G599" s="47"/>
      <c r="H599" s="2" t="str">
        <f>IFERROR(IF(B599&lt;&gt;"", IF(ISNUMBER(SEARCH("highrisk", LOWER(INDEX(Paste_Here!Q$2:Q$600, MATCH(B599, Paste_Here!A$2:A$600, 0))))), "High Risk", IF(ISNUMBER(SEARCH("lowrisk", LOWER(INDEX(Paste_Here!Q$2:Q$600, MATCH(B599, Paste_Here!A$2:A$600, 0))))), "Low Risk", IF(ISNUMBER(SEARCH("somerisk", LOWER(INDEX(Paste_Here!Q$2:Q$600, MATCH(B599, Paste_Here!A$2:A$600, 0))))), "Some Risk", ""))), ""), "")</f>
        <v/>
      </c>
      <c r="I599" s="47"/>
      <c r="J599" s="2"/>
      <c r="K599" s="47"/>
      <c r="L599" s="2"/>
      <c r="M599" s="47"/>
      <c r="N599" s="2"/>
      <c r="O599" s="47"/>
      <c r="P599" s="2" t="str">
        <f>IFERROR(IF(B599&lt;&gt;"", IF(AND(ISNUMBER(VALUE(INDEX(Paste_Here!R$2:R$600, MATCH(B599, Paste_Here!A$2:A$600, 0)))), INDEX(Paste_Here!R$2:R$600, MATCH(B599, Paste_Here!A$2:A$600, 0)) &lt;&gt; ""), VALUE(INDEX(Paste_Here!R$2:R$600, MATCH(B599, Paste_Here!A$2:A$600, 0))), ""), ""), "")</f>
        <v/>
      </c>
      <c r="Q599" s="47"/>
      <c r="R599" s="2"/>
      <c r="S599" s="47"/>
      <c r="W599" s="47"/>
      <c r="X599" s="2"/>
      <c r="Y599" s="47"/>
      <c r="Z599" s="2" t="str">
        <f>IFERROR(IF(B599&lt;&gt;"", IF(AND(INDEX(Paste_Here!S$2:S$600, MATCH(B599, Paste_Here!A$2:A$600, 0))&lt;&gt;"", ISNUMBER(VALUE(INDEX(Paste_Here!S$2:S$600, MATCH(B599, Paste_Here!A$2:A$600, 0))))), INDEX(Paste_Here!S$2:S$600, MATCH(B599, Paste_Here!A$2:A$600, 0)), ""), ""), "")</f>
        <v/>
      </c>
      <c r="AA599" s="47"/>
      <c r="AB599" s="2" t="str">
        <f>IFERROR(IF(B599&lt;&gt;"", IF(ISNUMBER(SEARCH("highrisk", LOWER(INDEX(Paste_Here!T$2:T$600, MATCH(B599, Paste_Here!A$2:A$600, 0))))), "High Risk", IF(ISNUMBER(SEARCH("lowrisk", LOWER(INDEX(Paste_Here!T$2:T$600, MATCH(B599, Paste_Here!A$2:A$600, 0))))), "Low Risk", IF(ISNUMBER(SEARCH("somerisk", LOWER(INDEX(Paste_Here!T$2:T$600, MATCH(B599, Paste_Here!A$2:A$600, 0))))), "Some Risk", IF(ISNUMBER(SEARCH("OT", LOWER(INDEX(Paste_Here!T$2:T$600, MATCH(B599, Paste_Here!A$2:A$600, 0))))), "On Track", "")))), ""), "")</f>
        <v/>
      </c>
      <c r="AC599" s="47"/>
      <c r="AD599" s="2"/>
      <c r="AE599" s="47"/>
      <c r="AF599" s="2"/>
      <c r="AG599" s="47"/>
      <c r="AH599" s="2"/>
      <c r="AI599" s="47"/>
      <c r="AJ599" s="2" t="str" cm="1">
        <f t="array" aca="1" ref="AJ599" ca="1">IFERROR(IF(ISNUMBER(SEARCH("BR", INDEX(Paste_Here!AB$2:AB$210, MATCH(B599, Paste_Here!A$2:A$210, 0)))), -1, 1) * VALUE(_xlfn.TEXTJOIN("", TRUE, IF(ISNUMBER(--MID(INDEX(Paste_Here!AB$2:AB$210, MATCH(B599, Paste_Here!A$2:A$210, 0)), ROW(INDIRECT("1:"&amp;LEN(INDEX(Paste_Here!AB$2:AB$210, MATCH(B599, Paste_Here!A$2:A$210, 0))))), 1)), MID(INDEX(Paste_Here!AB$2:AB$210, MATCH(B599, Paste_Here!A$2:A$210, 0)), ROW(INDIRECT("1:"&amp;LEN(INDEX(Paste_Here!AB$2:AB$210, MATCH(B599, Paste_Here!A$2:A$210, 0))))), 1), ""))), "")</f>
        <v/>
      </c>
      <c r="AK599" s="47"/>
      <c r="AL599" s="34" t="str">
        <f>IFERROR(IF(B599&lt;&gt;"", IF(AND(INDEX(Paste_Here!AF$2:AF$600, MATCH(B599, Paste_Here!A$2:A$600, 0))&lt;&gt;"", ISNUMBER(VALUE(INDEX(Paste_Here!AF$2:AF$600, MATCH(B599, Paste_Here!A$2:A$600, 0))))), INDEX(Paste_Here!AF$2:AF$600, MATCH(B599, Paste_Here!A$2:A$600, 0)), ""), ""), "")</f>
        <v/>
      </c>
      <c r="AM599" s="47"/>
      <c r="AN599" s="47"/>
      <c r="AO599" s="2" t="str">
        <f t="shared" si="55"/>
        <v/>
      </c>
      <c r="AP599" s="47"/>
      <c r="AQ599" s="34" t="str">
        <f>IFERROR(IF(B599&lt;&gt;"", IF(COUNTIF(INDEX(Paste_Here!X$2:Y$600, MATCH(B599, Paste_Here!A$2:A$600, 0), 0), "yes") &gt; 0, "No", IF(COUNTIF(INDEX(Paste_Here!X$2:Y$600, MATCH(B599, Paste_Here!A$2:A$600, 0), 0), "no") &gt; 0, "Yes", "")), ""), "")</f>
        <v/>
      </c>
      <c r="AR599" s="47"/>
      <c r="AS599" s="34" t="str">
        <f>IFERROR(IF(B599&lt;&gt;"", IF(AND(INDEX(Paste_Here!U$2:U$600, MATCH(B599, Paste_Here!A$2:A$600, 0))&lt;&gt;"", ISNUMBER(VALUE(INDEX(Paste_Here!U$2:U$600, MATCH(B599, Paste_Here!A$2:A$600, 0))))), INDEX(Paste_Here!U$2:U$600, MATCH(B599, Paste_Here!A$2:A$600, 0)), ""), ""), "")</f>
        <v/>
      </c>
      <c r="AT599" s="47"/>
      <c r="AU599" s="34" t="str">
        <f>IFERROR(IF(B599&lt;&gt;"", IF(ISNUMBER(SEARCH("highrisk", LOWER(INDEX(Paste_Here!V$2:V$600, MATCH(B599, Paste_Here!A$2:A$600, 0))))), "High Risk", IF(ISNUMBER(SEARCH("lowrisk", LOWER(INDEX(Paste_Here!V$2:V$600, MATCH(B599, Paste_Here!A$2:A$600, 0))))), "Low Risk", IF(ISNUMBER(SEARCH("somerisk", LOWER(INDEX(Paste_Here!V$2:V$600, MATCH(B599, Paste_Here!A$2:A$600, 0))))), "Some Risk", ""))), ""), "")</f>
        <v/>
      </c>
      <c r="AV599" s="47"/>
      <c r="AW599" s="34" t="str">
        <f>IFERROR(IF(B599&lt;&gt;"", IF(AND(ISNUMBER(VALUE(INDEX(Paste_Here!W$2:W$600, MATCH(B599, Paste_Here!A$2:A$600, 0)))), INDEX(Paste_Here!W$2:W$600, MATCH(B599, Paste_Here!A$2:A$600, 0)) &lt;&gt; ""), VALUE(INDEX(Paste_Here!W$2:W$600, MATCH(B599, Paste_Here!A$2:A$600, 0))), ""), ""), "")</f>
        <v/>
      </c>
      <c r="AX599" s="47"/>
      <c r="BA599" s="2" t="str">
        <f>IFERROR(IF(B599&lt;&gt;"", IF(AND(INDEX(Paste_Here!AI$2:AI$600, MATCH(B599, Paste_Here!A$2:A$600, 0))&lt;&gt;"", ISNUMBER(VALUE(INDEX(Paste_Here!AI$2:AI$600, MATCH(B599, Paste_Here!A$2:A$600, 0))))), INDEX(Paste_Here!AI$2:AI$600, MATCH(B599, Paste_Here!A$2:A$600, 0)), ""), ""), "")</f>
        <v/>
      </c>
      <c r="BB599" s="47"/>
      <c r="BC599" s="34" t="str">
        <f>IFERROR(IF(B599&lt;&gt;"", IF(ISNUMBER(SEARCH("highrisk", LOWER(INDEX(Paste_Here!AJ$2:AJ$600, MATCH(B599, Paste_Here!A$2:A$600, 0))))), "High Risk", IF(ISNUMBER(SEARCH("lowrisk", LOWER(INDEX(Paste_Here!AJ$2:AJ$600, MATCH(B599, Paste_Here!A$2:A$600, 0))))), "Low Risk", IF(ISNUMBER(SEARCH("somerisk", LOWER(INDEX(Paste_Here!AJ$2:AJ$600, MATCH(B599, Paste_Here!A$2:A$600, 0))))), "Some Risk", IF(ISNUMBER(SEARCH("OT", LOWER(INDEX(Paste_Here!AJ$2:AJ$600, MATCH(B599, Paste_Here!A$2:A$600, 0))))), "On Track", "")))), ""), "")</f>
        <v/>
      </c>
      <c r="BD599" s="47"/>
      <c r="BE599" s="34" t="str">
        <f>IFERROR(IF(B599&lt;&gt;"", IF(AND(INDEX(Paste_Here!AK$2:AK$600, MATCH(B599, Paste_Here!A$2:A$600, 0))&lt;&gt;"", ISNUMBER(VALUE(INDEX(Paste_Here!AK$2:AK$600, MATCH(B599, Paste_Here!A$2:A$600, 0))))), INDEX(Paste_Here!AK$2:AK$600, MATCH(B599, Paste_Here!A$2:A$600, 0)), ""), ""), "")</f>
        <v/>
      </c>
      <c r="BF599" s="47"/>
      <c r="BG599" s="34" t="str" cm="1">
        <f t="array" aca="1" ref="BG599" ca="1">IFERROR(IF(B599&lt;&gt;"", IF(INDEX(Paste_Here!AE$2:AE$600, MATCH(B599, Paste_Here!A$2:A$600, 0))&lt;&gt;"", IF(LEFT(INDEX(Paste_Here!AE$2:AE$600, MATCH(B599, Paste_Here!A$2:A$600, 0)), 2)="EM", -1, 1) * VALUE(_xlfn.TEXTJOIN("", TRUE, IF(ISNUMBER(MID(INDEX(Paste_Here!AE$2:AE$600, MATCH(B599, Paste_Here!A$2:A$600, 0)), ROW(INDIRECT("1:"&amp;LEN(INDEX(Paste_Here!AE$2:AE$600, MATCH(B599, Paste_Here!A$2:A$600, 0))))), 1)*1), MID(INDEX(Paste_Here!AE$2:AE$600, MATCH(B599, Paste_Here!A$2:A$600, 0)), ROW(INDIRECT("1:"&amp;LEN(INDEX(Paste_Here!AE$2:AE$600, MATCH(B599, Paste_Here!A$2:A$600, 0))))), 1), ""))), ""), ""), "")</f>
        <v/>
      </c>
      <c r="BH599" s="47"/>
      <c r="BJ599" s="47"/>
      <c r="BK599" s="2" t="str">
        <f t="shared" si="56"/>
        <v/>
      </c>
      <c r="BL599" s="47"/>
      <c r="BM599" s="34" t="str">
        <f>IFERROR(IF(B599&lt;&gt;"", IF(AND(INDEX(Paste_Here!Z$2:Z$600, MATCH(B599, Paste_Here!A$2:A$600, 0))&lt;&gt;"", ISNUMBER(VALUE(INDEX(Paste_Here!Z$2:Z$600, MATCH(B599, Paste_Here!A$2:A$600, 0))))), INDEX(Paste_Here!Z$2:Z$600, MATCH(B599, Paste_Here!A$2:A$600, 0)), ""), ""), "")</f>
        <v/>
      </c>
      <c r="BN599" s="47"/>
      <c r="BO599" s="34" t="str">
        <f>IFERROR(IF(B599&lt;&gt;"", IF(ISNUMBER(SEARCH("highrisk", LOWER(INDEX(Paste_Here!AA$2:AA$600, MATCH(B599, Paste_Here!A$2:A$600, 0))))), "High Risk", IF(ISNUMBER(SEARCH("lowrisk", LOWER(INDEX(Paste_Here!AA$2:AA$600, MATCH(B599, Paste_Here!A$2:A$600, 0))))), "Low Risk", IF(ISNUMBER(SEARCH("somerisk", LOWER(INDEX(Paste_Here!AA$2:AA$600, MATCH(B599, Paste_Here!A$2:A$600, 0))))), "Some Risk", IF(ISNUMBER(SEARCH("OT", LOWER(INDEX(Paste_Here!AA$2:AA$600, MATCH(B599, Paste_Here!A$2:A$600, 0))))), "On Track", "")))), ""), "")</f>
        <v/>
      </c>
      <c r="BP599" s="47"/>
      <c r="BQ599" s="34" t="str">
        <f>IFERROR(IF(B599&lt;&gt;"", IF(AND(INDEX(Paste_Here!AC$2:AC$600, MATCH(B599, Paste_Here!A$2:A$600, 0))&lt;&gt;"", ISNUMBER(VALUE(INDEX(Paste_Here!AC$2:AC$600, MATCH(B599, Paste_Here!A$2:A$600, 0))))), INDEX(Paste_Here!AC$2:AC$600, MATCH(B599, Paste_Here!A$2:A$600, 0)), ""), ""), "")</f>
        <v/>
      </c>
      <c r="BR599" s="47"/>
      <c r="BS599" s="34" t="str">
        <f>IFERROR(IF(B599&lt;&gt;"", IF(ISNUMBER(SEARCH("highrisk", LOWER(INDEX(Paste_Here!AD$2:AD$600, MATCH(B599, Paste_Here!A$2:A$600, 0))))), "High Risk", IF(ISNUMBER(SEARCH("lowrisk", LOWER(INDEX(Paste_Here!AD$2:AD$600, MATCH(B599, Paste_Here!A$2:A$600, 0))))), "Low Risk", IF(ISNUMBER(SEARCH("somerisk", LOWER(INDEX(Paste_Here!AD$2:AD$600, MATCH(B599, Paste_Here!A$2:A$600, 0))))), "Some Risk", IF(ISNUMBER(SEARCH("OT", LOWER(INDEX(Paste_Here!AD$2:AD$600, MATCH(B599, Paste_Here!A$2:A$600, 0))))), "On Track", "")))), ""), "")</f>
        <v/>
      </c>
      <c r="BT599" s="47"/>
      <c r="BU599" s="34"/>
      <c r="BV599" s="47"/>
      <c r="BW599" s="34"/>
      <c r="BX599" s="47"/>
      <c r="BY599" s="34"/>
      <c r="BZ599" s="47"/>
      <c r="CA599" s="34"/>
      <c r="CB599" s="49"/>
      <c r="DT599" s="47"/>
      <c r="DU599" s="47"/>
      <c r="DV599" s="2" t="str">
        <f t="shared" si="57"/>
        <v/>
      </c>
      <c r="DW599" s="47"/>
      <c r="DX599" s="2" t="str">
        <f>IFERROR(IF(B599&lt;&gt;"", IF(ISNUMBER(SEARCH("s", LOWER(INDEX(Paste_Here!M$2:M$600, MATCH(B599, Paste_Here!A$2:A$600, 0))))), "Yes", IF(INDEX(Paste_Here!M$2:M$600, MATCH(B599, Paste_Here!A$2:A$600, 0))&lt;&gt;"", "No", "")), ""), "")</f>
        <v/>
      </c>
      <c r="DY599" s="47"/>
      <c r="DZ599" s="2" t="str">
        <f>IFERROR(IF(B599&lt;&gt;"", IF(ISNUMBER(SEARCH("yes", LOWER(INDEX(Paste_Here!F$2:F$600, MATCH(B599, Paste_Here!A$2:A$600, 0))))), "Yes", IF(ISNUMBER(SEARCH("no", LOWER(INDEX(Paste_Here!F$2:F$600, MATCH(B599, Paste_Here!A$2:A$600, 0))))), "No", "")), ""), "")</f>
        <v/>
      </c>
      <c r="EA599" s="47"/>
      <c r="EB599" s="2" t="str">
        <f>IFERROR(IF(B599&lt;&gt;"", IF(ISNUMBER(SEARCH("english language learner", LOWER(INDEX(Paste_Here!C$2:C$600, MATCH(B599, Paste_Here!A$2:A$600, 0))))), "Yes", ""), ""), "")</f>
        <v/>
      </c>
      <c r="EC599" s="47"/>
      <c r="ED599" s="2" t="str">
        <f>IFERROR(IF(B599&lt;&gt;"", IF(OR(ISNUMBER(SEARCH("b", LOWER(INDEX(Paste_Here!K$2:K$600, MATCH(B599, Paste_Here!A$2:A$600, 0))))), ISNUMBER(SEARCH("h", LOWER(INDEX(Paste_Here!K$2:K$600, MATCH(B599, Paste_Here!A$2:A$600, 0))))), ISNUMBER(SEARCH("i", LOWER(INDEX(Paste_Here!K$2:K$600, MATCH(B599, Paste_Here!A$2:A$600, 0)))))), "Yes", IF(INDEX(Paste_Here!K$2:K$600, MATCH(B599, Paste_Here!A$2:A$600, 0))&lt;&gt;"", "No", "")), ""), "")</f>
        <v/>
      </c>
      <c r="EE599" s="47"/>
      <c r="EF599" s="34" t="str">
        <f>IFERROR(IF(B599&lt;&gt;"", IF(ISNUMBER(SEARCH("yes", LOWER(INDEX(Paste_Here!L$2:L$600, MATCH(B599, Paste_Here!A$2:A$600, 0))))), "Yes", IF(ISNUMBER(SEARCH("no", LOWER(INDEX(Paste_Here!L$2:L$600, MATCH(B599, Paste_Here!A$2:A$600, 0))))), "No", "")), ""), "")</f>
        <v/>
      </c>
      <c r="EG599" s="47"/>
      <c r="EH599" s="2" t="str">
        <f>IFERROR(IF(B599&lt;&gt;"", IF(ISNUMBER(SEARCH("transitional 2", LOWER(INDEX(Paste_Here!C$2:C$600, MATCH(B599, Paste_Here!A$2:A$600, 0))))), "T2", IF(ISNUMBER(SEARCH("transitional 1", LOWER(INDEX(Paste_Here!C$2:C$600, MATCH(B599, Paste_Here!A$2:A$600, 0))))), "T1", IF(ISNUMBER(SEARCH("waived ell services", LOWER(INDEX(Paste_Here!C$2:C$600, MATCH(B599, Paste_Here!A$2:A$600, 0))))), "W", ""))), ""), "")</f>
        <v/>
      </c>
      <c r="EI599" s="47"/>
      <c r="EJ599" s="2" t="str">
        <f>IFERROR(IF(B599&lt;&gt;"", IF(AND(INDEX(Paste_Here!AG$2:AG$600, MATCH(B599, Paste_Here!A$2:A$600, 0))&lt;&gt;"", ISNUMBER(VALUE(INDEX(Paste_Here!AG$2:AG$600, MATCH(B599, Paste_Here!A$2:A$600, 0))))), INDEX(Paste_Here!AG$2:AG$600, MATCH(B599, Paste_Here!A$2:A$600, 0)), ""), ""), "")</f>
        <v/>
      </c>
      <c r="EK599" s="47"/>
      <c r="EL599" s="2" t="str">
        <f>IFERROR(IF(B599&lt;&gt;"", IF(AND(INDEX(Paste_Here!AL$2:AL$600, MATCH(B599, Paste_Here!A$2:A$600, 0))&lt;&gt;"", ISNUMBER(VALUE(INDEX(Paste_Here!AL$2:AL$600, MATCH(B599, Paste_Here!A$2:A$600, 0))))), INDEX(Paste_Here!AL$2:AL$600, MATCH(B599, Paste_Here!A$2:A$600, 0)), ""), ""), "")</f>
        <v/>
      </c>
      <c r="EM599" s="47"/>
      <c r="FA599" s="4" t="str" cm="1">
        <f t="array" ref="FA599">IFERROR(INDEX(Paste_Here!$B$2:$B$600, MATCH(0, COUNTIF(FA$4:FA598, Paste_Here!$B$2:$B$600) + IF(Paste_Here!$B$2:$B$600="", 1, 0), 0)), "")</f>
        <v/>
      </c>
      <c r="FB599" s="4" t="str">
        <f>IF(FA599&lt;&gt;"", INDEX(Paste_Here!$A$2:$A$600, MATCH(FA599, Paste_Here!$B$2:$B$600, 0)), "")</f>
        <v/>
      </c>
      <c r="FC599" s="4" t="str">
        <f t="shared" si="58"/>
        <v/>
      </c>
      <c r="FD599" s="4" t="str" cm="1">
        <f t="array" ref="FD599">IFERROR(INDEX($FC$5:$FC$600, MATCH(SMALL(IF($FC$5:$FC$600&lt;&gt;"", COUNTIF($FC$5:$FC$600, "&lt;"&amp;$FC$5:$FC$600)+1), ROW()-ROW($FD$5)+1), COUNTIF($FC$5:$FC$600, "&lt;"&amp;$FC$5:$FC$600)+1, 0)), "")</f>
        <v/>
      </c>
      <c r="FF599" s="2" t="str">
        <f>IFERROR(IF(B599&lt;&gt;"", IF(AND(INDEX(Paste_Here!AH$2:AH$600, MATCH(B599, Paste_Here!A$2:A$600, 0))&lt;&gt;"", ISNUMBER(VALUE(INDEX(Paste_Here!AH$2:AH$600, MATCH(B599, Paste_Here!A$2:A$600, 0))))), INDEX(Paste_Here!AH$2:AH$600, MATCH(B599, Paste_Here!A$2:A$600, 0)), ""), ""), "")</f>
        <v/>
      </c>
      <c r="FG599" s="47"/>
      <c r="FH599" s="2" t="str">
        <f>IFERROR(IF(B599&lt;&gt;"", IF(AND(INDEX(Paste_Here!AM$2:AM$600, MATCH(B599, Paste_Here!A$2:A$600, 0))&lt;&gt;"", ISNUMBER(VALUE(INDEX(Paste_Here!AM$2:AM$600, MATCH(B599, Paste_Here!A$2:A$600, 0))))), INDEX(Paste_Here!AM$2:AM$600, MATCH(B599, Paste_Here!A$2:A$600, 0)), ""), ""), "")</f>
        <v/>
      </c>
      <c r="FI599" s="47"/>
      <c r="FJ599" s="47"/>
      <c r="FK599" s="2" t="str">
        <f t="shared" si="59"/>
        <v/>
      </c>
      <c r="FL599" s="47"/>
      <c r="FM599" s="2" t="str">
        <f>IFERROR(IF(B599&lt;&gt;"", IF(ISNUMBER(VALUE(INDEX(Paste_Here!H$2:H$600, MATCH(B599, Paste_Here!A$2:A$600, 0)))), IF(VALUE(INDEX(Paste_Here!H$2:H$600, MATCH(B599, Paste_Here!A$2:A$600, 0)))=0, "No", IF(AND(VALUE(INDEX(Paste_Here!H$2:H$600, MATCH(B599, Paste_Here!A$2:A$600, 0)))&gt;=1, VALUE(INDEX(Paste_Here!H$2:H$600, MATCH(B599, Paste_Here!A$2:A$600, 0)))&lt;=4), VALUE(INDEX(Paste_Here!H$2:H$600, MATCH(B599, Paste_Here!A$2:A$600, 0))), "")), ""), ""), "")</f>
        <v/>
      </c>
      <c r="FN599" s="47"/>
      <c r="FO599" s="34" t="str">
        <f>IFERROR(IF(B599&lt;&gt;"", IF(ISNUMBER(VALUE(INDEX(Paste_Here!I$2:I$600, MATCH(B599, Paste_Here!A$2:A$600, 0)))), IF(VALUE(INDEX(Paste_Here!I$2:I$600, MATCH(B599, Paste_Here!A$2:A$600, 0)))=0, "No", IF(AND(VALUE(INDEX(Paste_Here!I$2:I$600, MATCH(B599, Paste_Here!A$2:A$600, 0)))&gt;=1, VALUE(INDEX(Paste_Here!I$2:I$600, MATCH(B599, Paste_Here!A$2:A$600, 0)))&lt;=4), VALUE(INDEX(Paste_Here!I$2:I$600, MATCH(B599, Paste_Here!A$2:A$600, 0))), "")), ""), ""), "")</f>
        <v/>
      </c>
      <c r="FP599" s="47"/>
      <c r="FQ599" s="2"/>
      <c r="FR599" s="47"/>
      <c r="FS599" s="2"/>
      <c r="FT599" s="47"/>
      <c r="FU599" s="2"/>
      <c r="FV599" s="47"/>
      <c r="FW599" s="2"/>
      <c r="FX599" s="47"/>
      <c r="FY599" s="2"/>
      <c r="FZ599" s="47"/>
      <c r="GA599" s="2"/>
      <c r="GB599" s="47"/>
      <c r="GU599" s="2"/>
      <c r="GV599" s="47"/>
      <c r="GW599" s="2"/>
      <c r="GX599" s="47"/>
    </row>
    <row r="600" spans="1:206">
      <c r="A600" s="47"/>
      <c r="B600" s="2" t="str">
        <f t="shared" si="54"/>
        <v/>
      </c>
      <c r="C600" s="47"/>
      <c r="D600" s="2" t="str">
        <f>IFERROR(IF(B600&lt;&gt;"", IF(COUNTIF(INDEX(Paste_Here!N$2:O$600, MATCH(B600, Paste_Here!A$2:A$600, 0), 0), "yes") &gt; 0, "No", IF(COUNTIF(INDEX(Paste_Here!N$2:O$600, MATCH(B600, Paste_Here!A$2:A$600, 0), 0), "no") &gt; 0, "Yes", "")), ""), "")</f>
        <v/>
      </c>
      <c r="E600" s="47"/>
      <c r="F600" s="84" t="str">
        <f>IFERROR(IF(B600&lt;&gt;"", IF(AND(INDEX(Paste_Here!P$2:P$600, MATCH(B600, Paste_Here!A$2:A$600, 0))&lt;&gt;"", ISNUMBER(VALUE(INDEX(Paste_Here!P$2:P$600, MATCH(B600, Paste_Here!A$2:A$600, 0))))), INDEX(Paste_Here!P$2:P$600, MATCH(B600, Paste_Here!A$2:A$600, 0)), ""), ""), "")</f>
        <v/>
      </c>
      <c r="G600" s="47"/>
      <c r="H600" s="2" t="str">
        <f>IFERROR(IF(B600&lt;&gt;"", IF(ISNUMBER(SEARCH("highrisk", LOWER(INDEX(Paste_Here!Q$2:Q$600, MATCH(B600, Paste_Here!A$2:A$600, 0))))), "High Risk", IF(ISNUMBER(SEARCH("lowrisk", LOWER(INDEX(Paste_Here!Q$2:Q$600, MATCH(B600, Paste_Here!A$2:A$600, 0))))), "Low Risk", IF(ISNUMBER(SEARCH("somerisk", LOWER(INDEX(Paste_Here!Q$2:Q$600, MATCH(B600, Paste_Here!A$2:A$600, 0))))), "Some Risk", ""))), ""), "")</f>
        <v/>
      </c>
      <c r="I600" s="47"/>
      <c r="J600" s="2"/>
      <c r="K600" s="47"/>
      <c r="L600" s="2"/>
      <c r="M600" s="47"/>
      <c r="N600" s="2"/>
      <c r="O600" s="47"/>
      <c r="P600" s="2" t="str">
        <f>IFERROR(IF(B600&lt;&gt;"", IF(AND(ISNUMBER(VALUE(INDEX(Paste_Here!R$2:R$600, MATCH(B600, Paste_Here!A$2:A$600, 0)))), INDEX(Paste_Here!R$2:R$600, MATCH(B600, Paste_Here!A$2:A$600, 0)) &lt;&gt; ""), VALUE(INDEX(Paste_Here!R$2:R$600, MATCH(B600, Paste_Here!A$2:A$600, 0))), ""), ""), "")</f>
        <v/>
      </c>
      <c r="Q600" s="47"/>
      <c r="R600" s="2"/>
      <c r="S600" s="47"/>
      <c r="W600" s="47"/>
      <c r="X600" s="2"/>
      <c r="Y600" s="47"/>
      <c r="Z600" s="2" t="str">
        <f>IFERROR(IF(B600&lt;&gt;"", IF(AND(INDEX(Paste_Here!S$2:S$600, MATCH(B600, Paste_Here!A$2:A$600, 0))&lt;&gt;"", ISNUMBER(VALUE(INDEX(Paste_Here!S$2:S$600, MATCH(B600, Paste_Here!A$2:A$600, 0))))), INDEX(Paste_Here!S$2:S$600, MATCH(B600, Paste_Here!A$2:A$600, 0)), ""), ""), "")</f>
        <v/>
      </c>
      <c r="AA600" s="47"/>
      <c r="AB600" s="2" t="str">
        <f>IFERROR(IF(B600&lt;&gt;"", IF(ISNUMBER(SEARCH("highrisk", LOWER(INDEX(Paste_Here!T$2:T$600, MATCH(B600, Paste_Here!A$2:A$600, 0))))), "High Risk", IF(ISNUMBER(SEARCH("lowrisk", LOWER(INDEX(Paste_Here!T$2:T$600, MATCH(B600, Paste_Here!A$2:A$600, 0))))), "Low Risk", IF(ISNUMBER(SEARCH("somerisk", LOWER(INDEX(Paste_Here!T$2:T$600, MATCH(B600, Paste_Here!A$2:A$600, 0))))), "Some Risk", IF(ISNUMBER(SEARCH("OT", LOWER(INDEX(Paste_Here!T$2:T$600, MATCH(B600, Paste_Here!A$2:A$600, 0))))), "On Track", "")))), ""), "")</f>
        <v/>
      </c>
      <c r="AC600" s="47"/>
      <c r="AD600" s="2"/>
      <c r="AE600" s="47"/>
      <c r="AF600" s="2"/>
      <c r="AG600" s="47"/>
      <c r="AH600" s="2"/>
      <c r="AI600" s="47"/>
      <c r="AJ600" s="2" t="str" cm="1">
        <f t="array" aca="1" ref="AJ600" ca="1">IFERROR(IF(ISNUMBER(SEARCH("BR", INDEX(Paste_Here!AB$2:AB$210, MATCH(B600, Paste_Here!A$2:A$210, 0)))), -1, 1) * VALUE(_xlfn.TEXTJOIN("", TRUE, IF(ISNUMBER(--MID(INDEX(Paste_Here!AB$2:AB$210, MATCH(B600, Paste_Here!A$2:A$210, 0)), ROW(INDIRECT("1:"&amp;LEN(INDEX(Paste_Here!AB$2:AB$210, MATCH(B600, Paste_Here!A$2:A$210, 0))))), 1)), MID(INDEX(Paste_Here!AB$2:AB$210, MATCH(B600, Paste_Here!A$2:A$210, 0)), ROW(INDIRECT("1:"&amp;LEN(INDEX(Paste_Here!AB$2:AB$210, MATCH(B600, Paste_Here!A$2:A$210, 0))))), 1), ""))), "")</f>
        <v/>
      </c>
      <c r="AK600" s="47"/>
      <c r="AL600" s="34" t="str">
        <f>IFERROR(IF(B600&lt;&gt;"", IF(AND(INDEX(Paste_Here!AF$2:AF$600, MATCH(B600, Paste_Here!A$2:A$600, 0))&lt;&gt;"", ISNUMBER(VALUE(INDEX(Paste_Here!AF$2:AF$600, MATCH(B600, Paste_Here!A$2:A$600, 0))))), INDEX(Paste_Here!AF$2:AF$600, MATCH(B600, Paste_Here!A$2:A$600, 0)), ""), ""), "")</f>
        <v/>
      </c>
      <c r="AM600" s="47"/>
      <c r="AN600" s="47"/>
      <c r="AO600" s="2" t="str">
        <f t="shared" si="55"/>
        <v/>
      </c>
      <c r="AP600" s="47"/>
      <c r="AQ600" s="34" t="str">
        <f>IFERROR(IF(B600&lt;&gt;"", IF(COUNTIF(INDEX(Paste_Here!X$2:Y$600, MATCH(B600, Paste_Here!A$2:A$600, 0), 0), "yes") &gt; 0, "No", IF(COUNTIF(INDEX(Paste_Here!X$2:Y$600, MATCH(B600, Paste_Here!A$2:A$600, 0), 0), "no") &gt; 0, "Yes", "")), ""), "")</f>
        <v/>
      </c>
      <c r="AR600" s="47"/>
      <c r="AS600" s="34" t="str">
        <f>IFERROR(IF(B600&lt;&gt;"", IF(AND(INDEX(Paste_Here!U$2:U$600, MATCH(B600, Paste_Here!A$2:A$600, 0))&lt;&gt;"", ISNUMBER(VALUE(INDEX(Paste_Here!U$2:U$600, MATCH(B600, Paste_Here!A$2:A$600, 0))))), INDEX(Paste_Here!U$2:U$600, MATCH(B600, Paste_Here!A$2:A$600, 0)), ""), ""), "")</f>
        <v/>
      </c>
      <c r="AT600" s="47"/>
      <c r="AU600" s="34" t="str">
        <f>IFERROR(IF(B600&lt;&gt;"", IF(ISNUMBER(SEARCH("highrisk", LOWER(INDEX(Paste_Here!V$2:V$600, MATCH(B600, Paste_Here!A$2:A$600, 0))))), "High Risk", IF(ISNUMBER(SEARCH("lowrisk", LOWER(INDEX(Paste_Here!V$2:V$600, MATCH(B600, Paste_Here!A$2:A$600, 0))))), "Low Risk", IF(ISNUMBER(SEARCH("somerisk", LOWER(INDEX(Paste_Here!V$2:V$600, MATCH(B600, Paste_Here!A$2:A$600, 0))))), "Some Risk", ""))), ""), "")</f>
        <v/>
      </c>
      <c r="AV600" s="47"/>
      <c r="AW600" s="34" t="str">
        <f>IFERROR(IF(B600&lt;&gt;"", IF(AND(ISNUMBER(VALUE(INDEX(Paste_Here!W$2:W$600, MATCH(B600, Paste_Here!A$2:A$600, 0)))), INDEX(Paste_Here!W$2:W$600, MATCH(B600, Paste_Here!A$2:A$600, 0)) &lt;&gt; ""), VALUE(INDEX(Paste_Here!W$2:W$600, MATCH(B600, Paste_Here!A$2:A$600, 0))), ""), ""), "")</f>
        <v/>
      </c>
      <c r="AX600" s="47"/>
      <c r="BA600" s="2" t="str">
        <f>IFERROR(IF(B600&lt;&gt;"", IF(AND(INDEX(Paste_Here!AI$2:AI$600, MATCH(B600, Paste_Here!A$2:A$600, 0))&lt;&gt;"", ISNUMBER(VALUE(INDEX(Paste_Here!AI$2:AI$600, MATCH(B600, Paste_Here!A$2:A$600, 0))))), INDEX(Paste_Here!AI$2:AI$600, MATCH(B600, Paste_Here!A$2:A$600, 0)), ""), ""), "")</f>
        <v/>
      </c>
      <c r="BB600" s="47"/>
      <c r="BC600" s="34" t="str">
        <f>IFERROR(IF(B600&lt;&gt;"", IF(ISNUMBER(SEARCH("highrisk", LOWER(INDEX(Paste_Here!AJ$2:AJ$600, MATCH(B600, Paste_Here!A$2:A$600, 0))))), "High Risk", IF(ISNUMBER(SEARCH("lowrisk", LOWER(INDEX(Paste_Here!AJ$2:AJ$600, MATCH(B600, Paste_Here!A$2:A$600, 0))))), "Low Risk", IF(ISNUMBER(SEARCH("somerisk", LOWER(INDEX(Paste_Here!AJ$2:AJ$600, MATCH(B600, Paste_Here!A$2:A$600, 0))))), "Some Risk", IF(ISNUMBER(SEARCH("OT", LOWER(INDEX(Paste_Here!AJ$2:AJ$600, MATCH(B600, Paste_Here!A$2:A$600, 0))))), "On Track", "")))), ""), "")</f>
        <v/>
      </c>
      <c r="BD600" s="47"/>
      <c r="BE600" s="34" t="str">
        <f>IFERROR(IF(B600&lt;&gt;"", IF(AND(INDEX(Paste_Here!AK$2:AK$600, MATCH(B600, Paste_Here!A$2:A$600, 0))&lt;&gt;"", ISNUMBER(VALUE(INDEX(Paste_Here!AK$2:AK$600, MATCH(B600, Paste_Here!A$2:A$600, 0))))), INDEX(Paste_Here!AK$2:AK$600, MATCH(B600, Paste_Here!A$2:A$600, 0)), ""), ""), "")</f>
        <v/>
      </c>
      <c r="BF600" s="47"/>
      <c r="BG600" s="34" t="str" cm="1">
        <f t="array" aca="1" ref="BG600" ca="1">IFERROR(IF(B600&lt;&gt;"", IF(INDEX(Paste_Here!AE$2:AE$600, MATCH(B600, Paste_Here!A$2:A$600, 0))&lt;&gt;"", IF(LEFT(INDEX(Paste_Here!AE$2:AE$600, MATCH(B600, Paste_Here!A$2:A$600, 0)), 2)="EM", -1, 1) * VALUE(_xlfn.TEXTJOIN("", TRUE, IF(ISNUMBER(MID(INDEX(Paste_Here!AE$2:AE$600, MATCH(B600, Paste_Here!A$2:A$600, 0)), ROW(INDIRECT("1:"&amp;LEN(INDEX(Paste_Here!AE$2:AE$600, MATCH(B600, Paste_Here!A$2:A$600, 0))))), 1)*1), MID(INDEX(Paste_Here!AE$2:AE$600, MATCH(B600, Paste_Here!A$2:A$600, 0)), ROW(INDIRECT("1:"&amp;LEN(INDEX(Paste_Here!AE$2:AE$600, MATCH(B600, Paste_Here!A$2:A$600, 0))))), 1), ""))), ""), ""), "")</f>
        <v/>
      </c>
      <c r="BH600" s="47"/>
      <c r="BJ600" s="47"/>
      <c r="BK600" s="2" t="str">
        <f t="shared" si="56"/>
        <v/>
      </c>
      <c r="BL600" s="47"/>
      <c r="BM600" s="34" t="str">
        <f>IFERROR(IF(B600&lt;&gt;"", IF(AND(INDEX(Paste_Here!Z$2:Z$600, MATCH(B600, Paste_Here!A$2:A$600, 0))&lt;&gt;"", ISNUMBER(VALUE(INDEX(Paste_Here!Z$2:Z$600, MATCH(B600, Paste_Here!A$2:A$600, 0))))), INDEX(Paste_Here!Z$2:Z$600, MATCH(B600, Paste_Here!A$2:A$600, 0)), ""), ""), "")</f>
        <v/>
      </c>
      <c r="BN600" s="47"/>
      <c r="BO600" s="34" t="str">
        <f>IFERROR(IF(B600&lt;&gt;"", IF(ISNUMBER(SEARCH("highrisk", LOWER(INDEX(Paste_Here!AA$2:AA$600, MATCH(B600, Paste_Here!A$2:A$600, 0))))), "High Risk", IF(ISNUMBER(SEARCH("lowrisk", LOWER(INDEX(Paste_Here!AA$2:AA$600, MATCH(B600, Paste_Here!A$2:A$600, 0))))), "Low Risk", IF(ISNUMBER(SEARCH("somerisk", LOWER(INDEX(Paste_Here!AA$2:AA$600, MATCH(B600, Paste_Here!A$2:A$600, 0))))), "Some Risk", IF(ISNUMBER(SEARCH("OT", LOWER(INDEX(Paste_Here!AA$2:AA$600, MATCH(B600, Paste_Here!A$2:A$600, 0))))), "On Track", "")))), ""), "")</f>
        <v/>
      </c>
      <c r="BP600" s="47"/>
      <c r="BQ600" s="34" t="str">
        <f>IFERROR(IF(B600&lt;&gt;"", IF(AND(INDEX(Paste_Here!AC$2:AC$600, MATCH(B600, Paste_Here!A$2:A$600, 0))&lt;&gt;"", ISNUMBER(VALUE(INDEX(Paste_Here!AC$2:AC$600, MATCH(B600, Paste_Here!A$2:A$600, 0))))), INDEX(Paste_Here!AC$2:AC$600, MATCH(B600, Paste_Here!A$2:A$600, 0)), ""), ""), "")</f>
        <v/>
      </c>
      <c r="BR600" s="47"/>
      <c r="BS600" s="34" t="str">
        <f>IFERROR(IF(B600&lt;&gt;"", IF(ISNUMBER(SEARCH("highrisk", LOWER(INDEX(Paste_Here!AD$2:AD$600, MATCH(B600, Paste_Here!A$2:A$600, 0))))), "High Risk", IF(ISNUMBER(SEARCH("lowrisk", LOWER(INDEX(Paste_Here!AD$2:AD$600, MATCH(B600, Paste_Here!A$2:A$600, 0))))), "Low Risk", IF(ISNUMBER(SEARCH("somerisk", LOWER(INDEX(Paste_Here!AD$2:AD$600, MATCH(B600, Paste_Here!A$2:A$600, 0))))), "Some Risk", IF(ISNUMBER(SEARCH("OT", LOWER(INDEX(Paste_Here!AD$2:AD$600, MATCH(B600, Paste_Here!A$2:A$600, 0))))), "On Track", "")))), ""), "")</f>
        <v/>
      </c>
      <c r="BT600" s="47"/>
      <c r="BU600" s="34"/>
      <c r="BV600" s="47"/>
      <c r="BW600" s="34"/>
      <c r="BX600" s="47"/>
      <c r="BY600" s="34"/>
      <c r="BZ600" s="47"/>
      <c r="CA600" s="34"/>
      <c r="CB600" s="49"/>
      <c r="DT600" s="47"/>
      <c r="DU600" s="47"/>
      <c r="DV600" s="2" t="str">
        <f t="shared" si="57"/>
        <v/>
      </c>
      <c r="DW600" s="47"/>
      <c r="DX600" s="2" t="str">
        <f>IFERROR(IF(B600&lt;&gt;"", IF(ISNUMBER(SEARCH("s", LOWER(INDEX(Paste_Here!M$2:M$600, MATCH(B600, Paste_Here!A$2:A$600, 0))))), "Yes", IF(INDEX(Paste_Here!M$2:M$600, MATCH(B600, Paste_Here!A$2:A$600, 0))&lt;&gt;"", "No", "")), ""), "")</f>
        <v/>
      </c>
      <c r="DY600" s="47"/>
      <c r="DZ600" s="2" t="str">
        <f>IFERROR(IF(B600&lt;&gt;"", IF(ISNUMBER(SEARCH("yes", LOWER(INDEX(Paste_Here!F$2:F$600, MATCH(B600, Paste_Here!A$2:A$600, 0))))), "Yes", IF(ISNUMBER(SEARCH("no", LOWER(INDEX(Paste_Here!F$2:F$600, MATCH(B600, Paste_Here!A$2:A$600, 0))))), "No", "")), ""), "")</f>
        <v/>
      </c>
      <c r="EA600" s="47"/>
      <c r="EB600" s="2" t="str">
        <f>IFERROR(IF(B600&lt;&gt;"", IF(ISNUMBER(SEARCH("english language learner", LOWER(INDEX(Paste_Here!C$2:C$600, MATCH(B600, Paste_Here!A$2:A$600, 0))))), "Yes", ""), ""), "")</f>
        <v/>
      </c>
      <c r="EC600" s="47"/>
      <c r="ED600" s="2" t="str">
        <f>IFERROR(IF(B600&lt;&gt;"", IF(OR(ISNUMBER(SEARCH("b", LOWER(INDEX(Paste_Here!K$2:K$600, MATCH(B600, Paste_Here!A$2:A$600, 0))))), ISNUMBER(SEARCH("h", LOWER(INDEX(Paste_Here!K$2:K$600, MATCH(B600, Paste_Here!A$2:A$600, 0))))), ISNUMBER(SEARCH("i", LOWER(INDEX(Paste_Here!K$2:K$600, MATCH(B600, Paste_Here!A$2:A$600, 0)))))), "Yes", IF(INDEX(Paste_Here!K$2:K$600, MATCH(B600, Paste_Here!A$2:A$600, 0))&lt;&gt;"", "No", "")), ""), "")</f>
        <v/>
      </c>
      <c r="EE600" s="47"/>
      <c r="EF600" s="34" t="str">
        <f>IFERROR(IF(B600&lt;&gt;"", IF(ISNUMBER(SEARCH("yes", LOWER(INDEX(Paste_Here!L$2:L$600, MATCH(B600, Paste_Here!A$2:A$600, 0))))), "Yes", IF(ISNUMBER(SEARCH("no", LOWER(INDEX(Paste_Here!L$2:L$600, MATCH(B600, Paste_Here!A$2:A$600, 0))))), "No", "")), ""), "")</f>
        <v/>
      </c>
      <c r="EG600" s="47"/>
      <c r="EH600" s="2" t="str">
        <f>IFERROR(IF(B600&lt;&gt;"", IF(ISNUMBER(SEARCH("transitional 2", LOWER(INDEX(Paste_Here!C$2:C$600, MATCH(B600, Paste_Here!A$2:A$600, 0))))), "T2", IF(ISNUMBER(SEARCH("transitional 1", LOWER(INDEX(Paste_Here!C$2:C$600, MATCH(B600, Paste_Here!A$2:A$600, 0))))), "T1", IF(ISNUMBER(SEARCH("waived ell services", LOWER(INDEX(Paste_Here!C$2:C$600, MATCH(B600, Paste_Here!A$2:A$600, 0))))), "W", ""))), ""), "")</f>
        <v/>
      </c>
      <c r="EI600" s="47"/>
      <c r="EJ600" s="2" t="str">
        <f>IFERROR(IF(B600&lt;&gt;"", IF(AND(INDEX(Paste_Here!AG$2:AG$600, MATCH(B600, Paste_Here!A$2:A$600, 0))&lt;&gt;"", ISNUMBER(VALUE(INDEX(Paste_Here!AG$2:AG$600, MATCH(B600, Paste_Here!A$2:A$600, 0))))), INDEX(Paste_Here!AG$2:AG$600, MATCH(B600, Paste_Here!A$2:A$600, 0)), ""), ""), "")</f>
        <v/>
      </c>
      <c r="EK600" s="47"/>
      <c r="EL600" s="2" t="str">
        <f>IFERROR(IF(B600&lt;&gt;"", IF(AND(INDEX(Paste_Here!AL$2:AL$600, MATCH(B600, Paste_Here!A$2:A$600, 0))&lt;&gt;"", ISNUMBER(VALUE(INDEX(Paste_Here!AL$2:AL$600, MATCH(B600, Paste_Here!A$2:A$600, 0))))), INDEX(Paste_Here!AL$2:AL$600, MATCH(B600, Paste_Here!A$2:A$600, 0)), ""), ""), "")</f>
        <v/>
      </c>
      <c r="EM600" s="47"/>
      <c r="FA600" s="4" t="str" cm="1">
        <f t="array" ref="FA600">IFERROR(INDEX(Paste_Here!$B$2:$B$600, MATCH(0, COUNTIF(FA$4:FA599, Paste_Here!$B$2:$B$600) + IF(Paste_Here!$B$2:$B$600="", 1, 0), 0)), "")</f>
        <v/>
      </c>
      <c r="FB600" s="4" t="str">
        <f>IF(FA600&lt;&gt;"", INDEX(Paste_Here!$A$2:$A$600, MATCH(FA600, Paste_Here!$B$2:$B$600, 0)), "")</f>
        <v/>
      </c>
      <c r="FC600" s="4" t="str">
        <f t="shared" si="58"/>
        <v/>
      </c>
      <c r="FD600" s="4" t="str" cm="1">
        <f t="array" ref="FD600">IFERROR(INDEX($FC$5:$FC$600, MATCH(SMALL(IF($FC$5:$FC$600&lt;&gt;"", COUNTIF($FC$5:$FC$600, "&lt;"&amp;$FC$5:$FC$600)+1), ROW()-ROW($FD$5)+1), COUNTIF($FC$5:$FC$600, "&lt;"&amp;$FC$5:$FC$600)+1, 0)), "")</f>
        <v/>
      </c>
      <c r="FF600" s="2" t="str">
        <f>IFERROR(IF(B600&lt;&gt;"", IF(AND(INDEX(Paste_Here!AH$2:AH$600, MATCH(B600, Paste_Here!A$2:A$600, 0))&lt;&gt;"", ISNUMBER(VALUE(INDEX(Paste_Here!AH$2:AH$600, MATCH(B600, Paste_Here!A$2:A$600, 0))))), INDEX(Paste_Here!AH$2:AH$600, MATCH(B600, Paste_Here!A$2:A$600, 0)), ""), ""), "")</f>
        <v/>
      </c>
      <c r="FG600" s="47"/>
      <c r="FH600" s="2" t="str">
        <f>IFERROR(IF(B600&lt;&gt;"", IF(AND(INDEX(Paste_Here!AM$2:AM$600, MATCH(B600, Paste_Here!A$2:A$600, 0))&lt;&gt;"", ISNUMBER(VALUE(INDEX(Paste_Here!AM$2:AM$600, MATCH(B600, Paste_Here!A$2:A$600, 0))))), INDEX(Paste_Here!AM$2:AM$600, MATCH(B600, Paste_Here!A$2:A$600, 0)), ""), ""), "")</f>
        <v/>
      </c>
      <c r="FI600" s="47"/>
      <c r="FJ600" s="47"/>
      <c r="FK600" s="2" t="str">
        <f t="shared" si="59"/>
        <v/>
      </c>
      <c r="FL600" s="47"/>
      <c r="FM600" s="2" t="str">
        <f>IFERROR(IF(B600&lt;&gt;"", IF(ISNUMBER(VALUE(INDEX(Paste_Here!H$2:H$600, MATCH(B600, Paste_Here!A$2:A$600, 0)))), IF(VALUE(INDEX(Paste_Here!H$2:H$600, MATCH(B600, Paste_Here!A$2:A$600, 0)))=0, "No", IF(AND(VALUE(INDEX(Paste_Here!H$2:H$600, MATCH(B600, Paste_Here!A$2:A$600, 0)))&gt;=1, VALUE(INDEX(Paste_Here!H$2:H$600, MATCH(B600, Paste_Here!A$2:A$600, 0)))&lt;=4), VALUE(INDEX(Paste_Here!H$2:H$600, MATCH(B600, Paste_Here!A$2:A$600, 0))), "")), ""), ""), "")</f>
        <v/>
      </c>
      <c r="FN600" s="47"/>
      <c r="FO600" s="34" t="str">
        <f>IFERROR(IF(B600&lt;&gt;"", IF(ISNUMBER(VALUE(INDEX(Paste_Here!I$2:I$600, MATCH(B600, Paste_Here!A$2:A$600, 0)))), IF(VALUE(INDEX(Paste_Here!I$2:I$600, MATCH(B600, Paste_Here!A$2:A$600, 0)))=0, "No", IF(AND(VALUE(INDEX(Paste_Here!I$2:I$600, MATCH(B600, Paste_Here!A$2:A$600, 0)))&gt;=1, VALUE(INDEX(Paste_Here!I$2:I$600, MATCH(B600, Paste_Here!A$2:A$600, 0)))&lt;=4), VALUE(INDEX(Paste_Here!I$2:I$600, MATCH(B600, Paste_Here!A$2:A$600, 0))), "")), ""), ""), "")</f>
        <v/>
      </c>
      <c r="FP600" s="47"/>
      <c r="FQ600" s="2"/>
      <c r="FR600" s="47"/>
      <c r="FS600" s="2"/>
      <c r="FT600" s="47"/>
      <c r="FU600" s="2"/>
      <c r="FV600" s="47"/>
      <c r="FW600" s="2"/>
      <c r="FX600" s="47"/>
      <c r="FY600" s="2"/>
      <c r="FZ600" s="47"/>
      <c r="GA600" s="2"/>
      <c r="GB600" s="47"/>
      <c r="GU600" s="2"/>
      <c r="GV600" s="47"/>
      <c r="GW600" s="2"/>
      <c r="GX600" s="47"/>
    </row>
    <row r="601" spans="1:206" ht="11.65">
      <c r="AL601" s="99"/>
      <c r="AQ601" s="99"/>
      <c r="AS601" s="99"/>
      <c r="AU601" s="99"/>
      <c r="AW601" s="99"/>
      <c r="BC601" s="99"/>
      <c r="BE601" s="99"/>
      <c r="BG601" s="99"/>
      <c r="BM601" s="99"/>
      <c r="BO601" s="99"/>
      <c r="BQ601" s="99"/>
      <c r="BS601" s="99"/>
      <c r="BU601" s="99"/>
      <c r="BW601" s="99"/>
      <c r="BY601" s="99"/>
      <c r="CA601" s="99"/>
      <c r="CB601" s="50"/>
      <c r="DS601" s="4"/>
      <c r="EF601" s="99"/>
      <c r="FO601" s="99"/>
    </row>
    <row r="602" spans="1:206" ht="11.65">
      <c r="AL602" s="99"/>
      <c r="AQ602" s="99"/>
      <c r="AS602" s="99"/>
      <c r="AU602" s="99"/>
      <c r="AW602" s="99"/>
      <c r="BC602" s="99"/>
      <c r="BE602" s="99"/>
      <c r="BG602" s="99"/>
      <c r="BM602" s="99"/>
      <c r="BO602" s="99"/>
      <c r="BQ602" s="99"/>
      <c r="BS602" s="99"/>
      <c r="BU602" s="99"/>
      <c r="BW602" s="99"/>
      <c r="BY602" s="99"/>
      <c r="CA602" s="99"/>
      <c r="CB602" s="50"/>
      <c r="DS602" s="4"/>
      <c r="EF602" s="99"/>
      <c r="FO602" s="99"/>
    </row>
    <row r="603" spans="1:206" ht="11.65">
      <c r="AL603" s="99"/>
      <c r="AQ603" s="99"/>
      <c r="AS603" s="99"/>
      <c r="AU603" s="99"/>
      <c r="AW603" s="99"/>
      <c r="BC603" s="99"/>
      <c r="BE603" s="99"/>
      <c r="BG603" s="99"/>
      <c r="BM603" s="99"/>
      <c r="BO603" s="99"/>
      <c r="BQ603" s="99"/>
      <c r="BS603" s="99"/>
      <c r="BU603" s="99"/>
      <c r="BW603" s="99"/>
      <c r="BY603" s="99"/>
      <c r="CA603" s="99"/>
      <c r="CB603" s="50"/>
      <c r="DS603" s="4"/>
      <c r="EF603" s="99"/>
      <c r="FO603" s="99"/>
    </row>
    <row r="604" spans="1:206" ht="11.65">
      <c r="AL604" s="99"/>
      <c r="AQ604" s="99"/>
      <c r="AS604" s="99"/>
      <c r="AU604" s="99"/>
      <c r="AW604" s="99"/>
      <c r="BC604" s="99"/>
      <c r="BE604" s="99"/>
      <c r="BG604" s="99"/>
      <c r="BM604" s="99"/>
      <c r="BO604" s="99"/>
      <c r="BQ604" s="99"/>
      <c r="BS604" s="99"/>
      <c r="BU604" s="99"/>
      <c r="BW604" s="99"/>
      <c r="BY604" s="99"/>
      <c r="CA604" s="99"/>
      <c r="CB604" s="50"/>
      <c r="DS604" s="4"/>
      <c r="EF604" s="99"/>
      <c r="FO604" s="99"/>
    </row>
    <row r="605" spans="1:206" ht="11.65">
      <c r="AL605" s="99"/>
      <c r="AQ605" s="99"/>
      <c r="AS605" s="99"/>
      <c r="AU605" s="99"/>
      <c r="AW605" s="99"/>
      <c r="BC605" s="99"/>
      <c r="BE605" s="99"/>
      <c r="BG605" s="99"/>
      <c r="BM605" s="99"/>
      <c r="BO605" s="99"/>
      <c r="BQ605" s="99"/>
      <c r="BS605" s="99"/>
      <c r="BU605" s="99"/>
      <c r="BW605" s="99"/>
      <c r="BY605" s="99"/>
      <c r="CA605" s="99"/>
      <c r="CB605" s="50"/>
      <c r="DS605" s="4"/>
      <c r="EF605" s="99"/>
      <c r="FO605" s="99"/>
    </row>
    <row r="606" spans="1:206" ht="11.65">
      <c r="AL606" s="99"/>
      <c r="AQ606" s="99"/>
      <c r="AS606" s="99"/>
      <c r="AU606" s="99"/>
      <c r="AW606" s="99"/>
      <c r="BC606" s="99"/>
      <c r="BE606" s="99"/>
      <c r="BG606" s="99"/>
      <c r="BM606" s="99"/>
      <c r="BO606" s="99"/>
      <c r="BQ606" s="99"/>
      <c r="BS606" s="99"/>
      <c r="BU606" s="99"/>
      <c r="BW606" s="99"/>
      <c r="BY606" s="99"/>
      <c r="CA606" s="99"/>
      <c r="CB606" s="50"/>
      <c r="DS606" s="4"/>
      <c r="EF606" s="99"/>
      <c r="FO606" s="99"/>
    </row>
    <row r="607" spans="1:206" ht="11.65">
      <c r="AL607" s="99"/>
      <c r="AQ607" s="99"/>
      <c r="AS607" s="99"/>
      <c r="AU607" s="99"/>
      <c r="AW607" s="99"/>
      <c r="BC607" s="99"/>
      <c r="BE607" s="99"/>
      <c r="BG607" s="99"/>
      <c r="BM607" s="99"/>
      <c r="BO607" s="99"/>
      <c r="BQ607" s="99"/>
      <c r="BS607" s="99"/>
      <c r="BU607" s="99"/>
      <c r="BW607" s="99"/>
      <c r="BY607" s="99"/>
      <c r="CA607" s="99"/>
      <c r="CB607" s="50"/>
      <c r="DS607" s="4"/>
      <c r="EF607" s="99"/>
      <c r="FO607" s="99"/>
    </row>
    <row r="608" spans="1:206" ht="11.65">
      <c r="AL608" s="99"/>
      <c r="AQ608" s="99"/>
      <c r="AS608" s="99"/>
      <c r="AU608" s="99"/>
      <c r="AW608" s="99"/>
      <c r="BC608" s="99"/>
      <c r="BE608" s="99"/>
      <c r="BG608" s="99"/>
      <c r="BM608" s="99"/>
      <c r="BO608" s="99"/>
      <c r="BQ608" s="99"/>
      <c r="BS608" s="99"/>
      <c r="BU608" s="99"/>
      <c r="BW608" s="99"/>
      <c r="BY608" s="99"/>
      <c r="CA608" s="99"/>
      <c r="CB608" s="50"/>
      <c r="DS608" s="4"/>
      <c r="EF608" s="99"/>
      <c r="FO608" s="99"/>
    </row>
    <row r="609" spans="38:171" ht="11.65">
      <c r="AL609" s="99"/>
      <c r="AQ609" s="99"/>
      <c r="AS609" s="99"/>
      <c r="AU609" s="99"/>
      <c r="AW609" s="99"/>
      <c r="BC609" s="99"/>
      <c r="BE609" s="99"/>
      <c r="BG609" s="99"/>
      <c r="BM609" s="99"/>
      <c r="BO609" s="99"/>
      <c r="BQ609" s="99"/>
      <c r="BS609" s="99"/>
      <c r="BU609" s="99"/>
      <c r="BW609" s="99"/>
      <c r="BY609" s="99"/>
      <c r="CA609" s="99"/>
      <c r="CB609" s="50"/>
      <c r="DS609" s="4"/>
      <c r="EF609" s="99"/>
      <c r="FO609" s="99"/>
    </row>
    <row r="610" spans="38:171" ht="11.65">
      <c r="AL610" s="99"/>
      <c r="AQ610" s="99"/>
      <c r="AS610" s="99"/>
      <c r="AU610" s="99"/>
      <c r="AW610" s="99"/>
      <c r="BC610" s="99"/>
      <c r="BE610" s="99"/>
      <c r="BG610" s="99"/>
      <c r="BM610" s="99"/>
      <c r="BO610" s="99"/>
      <c r="BQ610" s="99"/>
      <c r="BS610" s="99"/>
      <c r="BU610" s="99"/>
      <c r="BW610" s="99"/>
      <c r="BY610" s="99"/>
      <c r="CA610" s="99"/>
      <c r="CB610" s="50"/>
      <c r="DS610" s="4"/>
      <c r="EF610" s="99"/>
      <c r="FO610" s="99"/>
    </row>
    <row r="611" spans="38:171" ht="11.65">
      <c r="AL611" s="99"/>
      <c r="AQ611" s="99"/>
      <c r="AS611" s="99"/>
      <c r="AU611" s="99"/>
      <c r="AW611" s="99"/>
      <c r="BC611" s="99"/>
      <c r="BE611" s="99"/>
      <c r="BG611" s="99"/>
      <c r="BM611" s="99"/>
      <c r="BO611" s="99"/>
      <c r="BQ611" s="99"/>
      <c r="BS611" s="99"/>
      <c r="BU611" s="99"/>
      <c r="BW611" s="99"/>
      <c r="BY611" s="99"/>
      <c r="CA611" s="99"/>
      <c r="CB611" s="50"/>
      <c r="DS611" s="4"/>
      <c r="EF611" s="99"/>
      <c r="FO611" s="99"/>
    </row>
    <row r="612" spans="38:171" ht="11.65">
      <c r="AL612" s="99"/>
      <c r="AQ612" s="99"/>
      <c r="AS612" s="99"/>
      <c r="AU612" s="99"/>
      <c r="AW612" s="99"/>
      <c r="BC612" s="99"/>
      <c r="BE612" s="99"/>
      <c r="BG612" s="99"/>
      <c r="BM612" s="99"/>
      <c r="BO612" s="99"/>
      <c r="BQ612" s="99"/>
      <c r="BS612" s="99"/>
      <c r="BU612" s="99"/>
      <c r="BW612" s="99"/>
      <c r="BY612" s="99"/>
      <c r="CA612" s="99"/>
      <c r="CB612" s="50"/>
      <c r="DS612" s="4"/>
      <c r="EF612" s="99"/>
      <c r="FO612" s="99"/>
    </row>
    <row r="613" spans="38:171" ht="11.65">
      <c r="AL613" s="99"/>
      <c r="AQ613" s="99"/>
      <c r="AS613" s="99"/>
      <c r="AU613" s="99"/>
      <c r="AW613" s="99"/>
      <c r="BC613" s="99"/>
      <c r="BE613" s="99"/>
      <c r="BG613" s="99"/>
      <c r="BM613" s="99"/>
      <c r="BO613" s="99"/>
      <c r="BQ613" s="99"/>
      <c r="BS613" s="99"/>
      <c r="BU613" s="99"/>
      <c r="BW613" s="99"/>
      <c r="BY613" s="99"/>
      <c r="CA613" s="99"/>
      <c r="CB613" s="50"/>
      <c r="DS613" s="4"/>
      <c r="EF613" s="99"/>
      <c r="FO613" s="99"/>
    </row>
    <row r="614" spans="38:171" ht="11.65">
      <c r="AL614" s="99"/>
      <c r="AQ614" s="99"/>
      <c r="AS614" s="99"/>
      <c r="AU614" s="99"/>
      <c r="AW614" s="99"/>
      <c r="BC614" s="99"/>
      <c r="BE614" s="99"/>
      <c r="BG614" s="99"/>
      <c r="BM614" s="99"/>
      <c r="BO614" s="99"/>
      <c r="BQ614" s="99"/>
      <c r="BS614" s="99"/>
      <c r="BU614" s="99"/>
      <c r="BW614" s="99"/>
      <c r="BY614" s="99"/>
      <c r="CA614" s="99"/>
      <c r="CB614" s="50"/>
      <c r="DS614" s="4"/>
      <c r="EF614" s="99"/>
      <c r="FO614" s="99"/>
    </row>
    <row r="615" spans="38:171" ht="11.65">
      <c r="AL615" s="99"/>
      <c r="AQ615" s="99"/>
      <c r="AS615" s="99"/>
      <c r="AU615" s="99"/>
      <c r="AW615" s="99"/>
      <c r="BC615" s="99"/>
      <c r="BE615" s="99"/>
      <c r="BG615" s="99"/>
      <c r="BM615" s="99"/>
      <c r="BO615" s="99"/>
      <c r="BQ615" s="99"/>
      <c r="BS615" s="99"/>
      <c r="BU615" s="99"/>
      <c r="BW615" s="99"/>
      <c r="BY615" s="99"/>
      <c r="CA615" s="99"/>
      <c r="CB615" s="50"/>
      <c r="DS615" s="4"/>
      <c r="EF615" s="99"/>
      <c r="FO615" s="99"/>
    </row>
    <row r="616" spans="38:171" ht="11.65">
      <c r="AL616" s="99"/>
      <c r="AQ616" s="99"/>
      <c r="AS616" s="99"/>
      <c r="AU616" s="99"/>
      <c r="AW616" s="99"/>
      <c r="BC616" s="99"/>
      <c r="BE616" s="99"/>
      <c r="BG616" s="99"/>
      <c r="BM616" s="99"/>
      <c r="BO616" s="99"/>
      <c r="BQ616" s="99"/>
      <c r="BS616" s="99"/>
      <c r="BU616" s="99"/>
      <c r="BW616" s="99"/>
      <c r="BY616" s="99"/>
      <c r="CA616" s="99"/>
      <c r="CB616" s="50"/>
      <c r="DS616" s="4"/>
      <c r="EF616" s="99"/>
      <c r="FO616" s="99"/>
    </row>
    <row r="617" spans="38:171" ht="11.65">
      <c r="AL617" s="99"/>
      <c r="AQ617" s="99"/>
      <c r="AS617" s="99"/>
      <c r="AU617" s="99"/>
      <c r="AW617" s="99"/>
      <c r="BC617" s="99"/>
      <c r="BE617" s="99"/>
      <c r="BG617" s="99"/>
      <c r="BM617" s="99"/>
      <c r="BO617" s="99"/>
      <c r="BQ617" s="99"/>
      <c r="BS617" s="99"/>
      <c r="BU617" s="99"/>
      <c r="BW617" s="99"/>
      <c r="BY617" s="99"/>
      <c r="CA617" s="99"/>
      <c r="CB617" s="50"/>
      <c r="DS617" s="4"/>
      <c r="EF617" s="99"/>
      <c r="FO617" s="99"/>
    </row>
    <row r="618" spans="38:171" ht="11.65">
      <c r="AL618" s="99"/>
      <c r="AQ618" s="99"/>
      <c r="AS618" s="99"/>
      <c r="AU618" s="99"/>
      <c r="AW618" s="99"/>
      <c r="BC618" s="99"/>
      <c r="BE618" s="99"/>
      <c r="BG618" s="99"/>
      <c r="BM618" s="99"/>
      <c r="BO618" s="99"/>
      <c r="BQ618" s="99"/>
      <c r="BS618" s="99"/>
      <c r="BU618" s="99"/>
      <c r="BW618" s="99"/>
      <c r="BY618" s="99"/>
      <c r="CA618" s="99"/>
      <c r="CB618" s="50"/>
      <c r="DS618" s="4"/>
      <c r="EF618" s="99"/>
      <c r="FO618" s="99"/>
    </row>
    <row r="619" spans="38:171" ht="11.65">
      <c r="AL619" s="99"/>
      <c r="AQ619" s="99"/>
      <c r="AS619" s="99"/>
      <c r="AU619" s="99"/>
      <c r="AW619" s="99"/>
      <c r="BC619" s="99"/>
      <c r="BE619" s="99"/>
      <c r="BG619" s="99"/>
      <c r="BM619" s="99"/>
      <c r="BO619" s="99"/>
      <c r="BQ619" s="99"/>
      <c r="BS619" s="99"/>
      <c r="BU619" s="99"/>
      <c r="BW619" s="99"/>
      <c r="BY619" s="99"/>
      <c r="CA619" s="99"/>
      <c r="CB619" s="50"/>
      <c r="DS619" s="4"/>
      <c r="EF619" s="99"/>
      <c r="FO619" s="99"/>
    </row>
    <row r="620" spans="38:171" ht="11.65">
      <c r="AL620" s="99"/>
      <c r="AQ620" s="99"/>
      <c r="AS620" s="99"/>
      <c r="AU620" s="99"/>
      <c r="AW620" s="99"/>
      <c r="BC620" s="99"/>
      <c r="BE620" s="99"/>
      <c r="BG620" s="99"/>
      <c r="BM620" s="99"/>
      <c r="BO620" s="99"/>
      <c r="BQ620" s="99"/>
      <c r="BS620" s="99"/>
      <c r="BU620" s="99"/>
      <c r="BW620" s="99"/>
      <c r="BY620" s="99"/>
      <c r="CA620" s="99"/>
      <c r="CB620" s="50"/>
      <c r="DS620" s="4"/>
      <c r="EF620" s="99"/>
      <c r="FO620" s="99"/>
    </row>
    <row r="621" spans="38:171" ht="11.65">
      <c r="AL621" s="99"/>
      <c r="AQ621" s="99"/>
      <c r="AS621" s="99"/>
      <c r="AU621" s="99"/>
      <c r="AW621" s="99"/>
      <c r="BC621" s="99"/>
      <c r="BE621" s="99"/>
      <c r="BG621" s="99"/>
      <c r="BM621" s="99"/>
      <c r="BO621" s="99"/>
      <c r="BQ621" s="99"/>
      <c r="BS621" s="99"/>
      <c r="BU621" s="99"/>
      <c r="BW621" s="99"/>
      <c r="BY621" s="99"/>
      <c r="CA621" s="99"/>
      <c r="CB621" s="50"/>
      <c r="DS621" s="4"/>
      <c r="EF621" s="99"/>
      <c r="FO621" s="99"/>
    </row>
    <row r="622" spans="38:171" ht="11.65">
      <c r="AL622" s="99"/>
      <c r="AQ622" s="99"/>
      <c r="AS622" s="99"/>
      <c r="AU622" s="99"/>
      <c r="AW622" s="99"/>
      <c r="BC622" s="99"/>
      <c r="BE622" s="99"/>
      <c r="BG622" s="99"/>
      <c r="BM622" s="99"/>
      <c r="BO622" s="99"/>
      <c r="BQ622" s="99"/>
      <c r="BS622" s="99"/>
      <c r="BU622" s="99"/>
      <c r="BW622" s="99"/>
      <c r="BY622" s="99"/>
      <c r="CA622" s="99"/>
      <c r="CB622" s="50"/>
      <c r="DS622" s="4"/>
      <c r="EF622" s="99"/>
      <c r="FO622" s="99"/>
    </row>
    <row r="623" spans="38:171" ht="11.65">
      <c r="AL623" s="99"/>
      <c r="AQ623" s="99"/>
      <c r="AS623" s="99"/>
      <c r="AU623" s="99"/>
      <c r="AW623" s="99"/>
      <c r="BC623" s="99"/>
      <c r="BE623" s="99"/>
      <c r="BG623" s="99"/>
      <c r="BM623" s="99"/>
      <c r="BO623" s="99"/>
      <c r="BQ623" s="99"/>
      <c r="BS623" s="99"/>
      <c r="BU623" s="99"/>
      <c r="BW623" s="99"/>
      <c r="BY623" s="99"/>
      <c r="CA623" s="99"/>
      <c r="CB623" s="50"/>
      <c r="DS623" s="4"/>
      <c r="EF623" s="99"/>
      <c r="FO623" s="99"/>
    </row>
    <row r="624" spans="38:171" ht="11.65">
      <c r="AL624" s="99"/>
      <c r="AQ624" s="99"/>
      <c r="AS624" s="99"/>
      <c r="AU624" s="99"/>
      <c r="AW624" s="99"/>
      <c r="BC624" s="99"/>
      <c r="BE624" s="99"/>
      <c r="BG624" s="99"/>
      <c r="BM624" s="99"/>
      <c r="BO624" s="99"/>
      <c r="BQ624" s="99"/>
      <c r="BS624" s="99"/>
      <c r="BU624" s="99"/>
      <c r="BW624" s="99"/>
      <c r="BY624" s="99"/>
      <c r="CA624" s="99"/>
      <c r="CB624" s="50"/>
      <c r="DS624" s="4"/>
      <c r="EF624" s="99"/>
      <c r="FO624" s="99"/>
    </row>
    <row r="625" spans="38:171" ht="11.65">
      <c r="AL625" s="99"/>
      <c r="AQ625" s="99"/>
      <c r="AS625" s="99"/>
      <c r="AU625" s="99"/>
      <c r="AW625" s="99"/>
      <c r="BC625" s="99"/>
      <c r="BE625" s="99"/>
      <c r="BG625" s="99"/>
      <c r="BM625" s="99"/>
      <c r="BO625" s="99"/>
      <c r="BQ625" s="99"/>
      <c r="BS625" s="99"/>
      <c r="BU625" s="99"/>
      <c r="BW625" s="99"/>
      <c r="BY625" s="99"/>
      <c r="CA625" s="99"/>
      <c r="CB625" s="50"/>
      <c r="DS625" s="4"/>
      <c r="EF625" s="99"/>
      <c r="FO625" s="99"/>
    </row>
    <row r="626" spans="38:171" ht="11.65">
      <c r="AL626" s="99"/>
      <c r="AQ626" s="99"/>
      <c r="AS626" s="99"/>
      <c r="AU626" s="99"/>
      <c r="AW626" s="99"/>
      <c r="BC626" s="99"/>
      <c r="BE626" s="99"/>
      <c r="BG626" s="99"/>
      <c r="BM626" s="99"/>
      <c r="BO626" s="99"/>
      <c r="BQ626" s="99"/>
      <c r="BS626" s="99"/>
      <c r="BU626" s="99"/>
      <c r="BW626" s="99"/>
      <c r="BY626" s="99"/>
      <c r="CA626" s="99"/>
      <c r="CB626" s="50"/>
      <c r="DS626" s="4"/>
      <c r="EF626" s="99"/>
      <c r="FO626" s="99"/>
    </row>
    <row r="627" spans="38:171" ht="11.65">
      <c r="AL627" s="99"/>
      <c r="AQ627" s="99"/>
      <c r="AS627" s="99"/>
      <c r="AU627" s="99"/>
      <c r="AW627" s="99"/>
      <c r="BC627" s="99"/>
      <c r="BE627" s="99"/>
      <c r="BG627" s="99"/>
      <c r="BM627" s="99"/>
      <c r="BO627" s="99"/>
      <c r="BQ627" s="99"/>
      <c r="BS627" s="99"/>
      <c r="BU627" s="99"/>
      <c r="BW627" s="99"/>
      <c r="BY627" s="99"/>
      <c r="CA627" s="99"/>
      <c r="CB627" s="50"/>
      <c r="DS627" s="4"/>
      <c r="EF627" s="99"/>
      <c r="FO627" s="99"/>
    </row>
    <row r="628" spans="38:171" ht="11.65">
      <c r="AL628" s="99"/>
      <c r="AQ628" s="99"/>
      <c r="AS628" s="99"/>
      <c r="AU628" s="99"/>
      <c r="AW628" s="99"/>
      <c r="BC628" s="99"/>
      <c r="BE628" s="99"/>
      <c r="BG628" s="99"/>
      <c r="BM628" s="99"/>
      <c r="BO628" s="99"/>
      <c r="BQ628" s="99"/>
      <c r="BS628" s="99"/>
      <c r="BU628" s="99"/>
      <c r="BW628" s="99"/>
      <c r="BY628" s="99"/>
      <c r="CA628" s="99"/>
      <c r="CB628" s="50"/>
      <c r="DS628" s="4"/>
      <c r="EF628" s="99"/>
      <c r="FO628" s="99"/>
    </row>
    <row r="629" spans="38:171" ht="11.65">
      <c r="AL629" s="99"/>
      <c r="AQ629" s="99"/>
      <c r="AS629" s="99"/>
      <c r="AU629" s="99"/>
      <c r="AW629" s="99"/>
      <c r="BC629" s="99"/>
      <c r="BE629" s="99"/>
      <c r="BG629" s="99"/>
      <c r="BM629" s="99"/>
      <c r="BO629" s="99"/>
      <c r="BQ629" s="99"/>
      <c r="BS629" s="99"/>
      <c r="BU629" s="99"/>
      <c r="BW629" s="99"/>
      <c r="BY629" s="99"/>
      <c r="CA629" s="99"/>
      <c r="CB629" s="50"/>
      <c r="DS629" s="4"/>
      <c r="EF629" s="99"/>
      <c r="FO629" s="99"/>
    </row>
    <row r="630" spans="38:171" ht="11.65">
      <c r="AL630" s="99"/>
      <c r="AQ630" s="99"/>
      <c r="AS630" s="99"/>
      <c r="AU630" s="99"/>
      <c r="AW630" s="99"/>
      <c r="BC630" s="99"/>
      <c r="BE630" s="99"/>
      <c r="BG630" s="99"/>
      <c r="BM630" s="99"/>
      <c r="BO630" s="99"/>
      <c r="BQ630" s="99"/>
      <c r="BS630" s="99"/>
      <c r="BU630" s="99"/>
      <c r="BW630" s="99"/>
      <c r="BY630" s="99"/>
      <c r="CA630" s="99"/>
      <c r="CB630" s="50"/>
      <c r="DS630" s="4"/>
      <c r="EF630" s="99"/>
      <c r="FO630" s="99"/>
    </row>
    <row r="631" spans="38:171" ht="11.65">
      <c r="AL631" s="99"/>
      <c r="AQ631" s="99"/>
      <c r="AS631" s="99"/>
      <c r="AU631" s="99"/>
      <c r="AW631" s="99"/>
      <c r="BC631" s="99"/>
      <c r="BE631" s="99"/>
      <c r="BG631" s="99"/>
      <c r="BM631" s="99"/>
      <c r="BO631" s="99"/>
      <c r="BQ631" s="99"/>
      <c r="BS631" s="99"/>
      <c r="BU631" s="99"/>
      <c r="BW631" s="99"/>
      <c r="BY631" s="99"/>
      <c r="CA631" s="99"/>
      <c r="CB631" s="50"/>
      <c r="DS631" s="4"/>
      <c r="EF631" s="99"/>
      <c r="FO631" s="99"/>
    </row>
    <row r="632" spans="38:171" ht="11.65">
      <c r="AL632" s="99"/>
      <c r="AQ632" s="99"/>
      <c r="AS632" s="99"/>
      <c r="AU632" s="99"/>
      <c r="AW632" s="99"/>
      <c r="BC632" s="99"/>
      <c r="BE632" s="99"/>
      <c r="BG632" s="99"/>
      <c r="BM632" s="99"/>
      <c r="BO632" s="99"/>
      <c r="BQ632" s="99"/>
      <c r="BS632" s="99"/>
      <c r="BU632" s="99"/>
      <c r="BW632" s="99"/>
      <c r="BY632" s="99"/>
      <c r="CA632" s="99"/>
      <c r="CB632" s="50"/>
      <c r="DS632" s="4"/>
      <c r="EF632" s="99"/>
      <c r="FO632" s="99"/>
    </row>
    <row r="633" spans="38:171" ht="11.65">
      <c r="AL633" s="99"/>
      <c r="AQ633" s="99"/>
      <c r="AS633" s="99"/>
      <c r="AU633" s="99"/>
      <c r="AW633" s="99"/>
      <c r="BC633" s="99"/>
      <c r="BE633" s="99"/>
      <c r="BG633" s="99"/>
      <c r="BM633" s="99"/>
      <c r="BO633" s="99"/>
      <c r="BQ633" s="99"/>
      <c r="BS633" s="99"/>
      <c r="BU633" s="99"/>
      <c r="BW633" s="99"/>
      <c r="BY633" s="99"/>
      <c r="CA633" s="99"/>
      <c r="CB633" s="50"/>
      <c r="DS633" s="4"/>
      <c r="EF633" s="99"/>
      <c r="FO633" s="99"/>
    </row>
    <row r="634" spans="38:171" ht="11.65">
      <c r="AL634" s="99"/>
      <c r="AQ634" s="99"/>
      <c r="AS634" s="99"/>
      <c r="AU634" s="99"/>
      <c r="AW634" s="99"/>
      <c r="BC634" s="99"/>
      <c r="BE634" s="99"/>
      <c r="BG634" s="99"/>
      <c r="BM634" s="99"/>
      <c r="BO634" s="99"/>
      <c r="BQ634" s="99"/>
      <c r="BS634" s="99"/>
      <c r="BU634" s="99"/>
      <c r="BW634" s="99"/>
      <c r="BY634" s="99"/>
      <c r="CA634" s="99"/>
      <c r="CB634" s="50"/>
      <c r="DS634" s="4"/>
      <c r="EF634" s="99"/>
      <c r="FO634" s="99"/>
    </row>
    <row r="635" spans="38:171" ht="11.65">
      <c r="AL635" s="99"/>
      <c r="AQ635" s="99"/>
      <c r="AS635" s="99"/>
      <c r="AU635" s="99"/>
      <c r="AW635" s="99"/>
      <c r="BC635" s="99"/>
      <c r="BE635" s="99"/>
      <c r="BG635" s="99"/>
      <c r="BM635" s="99"/>
      <c r="BO635" s="99"/>
      <c r="BQ635" s="99"/>
      <c r="BS635" s="99"/>
      <c r="BU635" s="99"/>
      <c r="BW635" s="99"/>
      <c r="BY635" s="99"/>
      <c r="CA635" s="99"/>
      <c r="CB635" s="50"/>
      <c r="DS635" s="4"/>
      <c r="EF635" s="99"/>
      <c r="FO635" s="99"/>
    </row>
    <row r="636" spans="38:171" ht="11.65">
      <c r="AL636" s="99"/>
      <c r="AQ636" s="99"/>
      <c r="AS636" s="99"/>
      <c r="AU636" s="99"/>
      <c r="AW636" s="99"/>
      <c r="BC636" s="99"/>
      <c r="BE636" s="99"/>
      <c r="BG636" s="99"/>
      <c r="BM636" s="99"/>
      <c r="BO636" s="99"/>
      <c r="BQ636" s="99"/>
      <c r="BS636" s="99"/>
      <c r="BU636" s="99"/>
      <c r="BW636" s="99"/>
      <c r="BY636" s="99"/>
      <c r="CA636" s="99"/>
      <c r="CB636" s="50"/>
      <c r="DS636" s="4"/>
      <c r="EF636" s="99"/>
      <c r="FO636" s="99"/>
    </row>
    <row r="637" spans="38:171" ht="11.65">
      <c r="AL637" s="99"/>
      <c r="AQ637" s="99"/>
      <c r="AS637" s="99"/>
      <c r="AU637" s="99"/>
      <c r="AW637" s="99"/>
      <c r="BC637" s="99"/>
      <c r="BE637" s="99"/>
      <c r="BG637" s="99"/>
      <c r="BM637" s="99"/>
      <c r="BO637" s="99"/>
      <c r="BQ637" s="99"/>
      <c r="BS637" s="99"/>
      <c r="BU637" s="99"/>
      <c r="BW637" s="99"/>
      <c r="BY637" s="99"/>
      <c r="CA637" s="99"/>
      <c r="CB637" s="50"/>
      <c r="DS637" s="4"/>
      <c r="EF637" s="99"/>
      <c r="FO637" s="99"/>
    </row>
    <row r="638" spans="38:171" ht="11.65">
      <c r="AL638" s="99"/>
      <c r="AQ638" s="99"/>
      <c r="AS638" s="99"/>
      <c r="AU638" s="99"/>
      <c r="AW638" s="99"/>
      <c r="BC638" s="99"/>
      <c r="BE638" s="99"/>
      <c r="BG638" s="99"/>
      <c r="BM638" s="99"/>
      <c r="BO638" s="99"/>
      <c r="BQ638" s="99"/>
      <c r="BS638" s="99"/>
      <c r="BU638" s="99"/>
      <c r="BW638" s="99"/>
      <c r="BY638" s="99"/>
      <c r="CA638" s="99"/>
      <c r="CB638" s="50"/>
      <c r="DS638" s="4"/>
      <c r="EF638" s="99"/>
      <c r="FO638" s="99"/>
    </row>
    <row r="639" spans="38:171" ht="11.65">
      <c r="AL639" s="99"/>
      <c r="AQ639" s="99"/>
      <c r="AS639" s="99"/>
      <c r="AU639" s="99"/>
      <c r="AW639" s="99"/>
      <c r="BC639" s="99"/>
      <c r="BE639" s="99"/>
      <c r="BG639" s="99"/>
      <c r="BM639" s="99"/>
      <c r="BO639" s="99"/>
      <c r="BQ639" s="99"/>
      <c r="BS639" s="99"/>
      <c r="BU639" s="99"/>
      <c r="BW639" s="99"/>
      <c r="BY639" s="99"/>
      <c r="CA639" s="99"/>
      <c r="CB639" s="50"/>
      <c r="DS639" s="4"/>
      <c r="EF639" s="99"/>
      <c r="FO639" s="99"/>
    </row>
    <row r="640" spans="38:171" ht="11.65">
      <c r="AL640" s="99"/>
      <c r="AQ640" s="99"/>
      <c r="AS640" s="99"/>
      <c r="AU640" s="99"/>
      <c r="AW640" s="99"/>
      <c r="BC640" s="99"/>
      <c r="BE640" s="99"/>
      <c r="BG640" s="99"/>
      <c r="BM640" s="99"/>
      <c r="BO640" s="99"/>
      <c r="BQ640" s="99"/>
      <c r="BS640" s="99"/>
      <c r="BU640" s="99"/>
      <c r="BW640" s="99"/>
      <c r="BY640" s="99"/>
      <c r="CA640" s="99"/>
      <c r="CB640" s="50"/>
      <c r="DS640" s="4"/>
      <c r="EF640" s="99"/>
      <c r="FO640" s="99"/>
    </row>
    <row r="641" spans="38:171" ht="11.65">
      <c r="AL641" s="99"/>
      <c r="AQ641" s="99"/>
      <c r="AS641" s="99"/>
      <c r="AU641" s="99"/>
      <c r="AW641" s="99"/>
      <c r="BC641" s="99"/>
      <c r="BE641" s="99"/>
      <c r="BG641" s="99"/>
      <c r="BM641" s="99"/>
      <c r="BO641" s="99"/>
      <c r="BQ641" s="99"/>
      <c r="BS641" s="99"/>
      <c r="BU641" s="99"/>
      <c r="BW641" s="99"/>
      <c r="BY641" s="99"/>
      <c r="CA641" s="99"/>
      <c r="CB641" s="50"/>
      <c r="DS641" s="4"/>
      <c r="EF641" s="99"/>
      <c r="FO641" s="99"/>
    </row>
    <row r="642" spans="38:171" ht="11.65">
      <c r="AL642" s="99"/>
      <c r="AQ642" s="99"/>
      <c r="AS642" s="99"/>
      <c r="AU642" s="99"/>
      <c r="AW642" s="99"/>
      <c r="BC642" s="99"/>
      <c r="BE642" s="99"/>
      <c r="BG642" s="99"/>
      <c r="BM642" s="99"/>
      <c r="BO642" s="99"/>
      <c r="BQ642" s="99"/>
      <c r="BS642" s="99"/>
      <c r="BU642" s="99"/>
      <c r="BW642" s="99"/>
      <c r="BY642" s="99"/>
      <c r="CA642" s="99"/>
      <c r="CB642" s="50"/>
      <c r="DS642" s="4"/>
      <c r="EF642" s="99"/>
      <c r="FO642" s="99"/>
    </row>
    <row r="643" spans="38:171" ht="11.65">
      <c r="AL643" s="99"/>
      <c r="AQ643" s="99"/>
      <c r="AS643" s="99"/>
      <c r="AU643" s="99"/>
      <c r="AW643" s="99"/>
      <c r="BC643" s="99"/>
      <c r="BE643" s="99"/>
      <c r="BG643" s="99"/>
      <c r="BM643" s="99"/>
      <c r="BO643" s="99"/>
      <c r="BQ643" s="99"/>
      <c r="BS643" s="99"/>
      <c r="BU643" s="99"/>
      <c r="BW643" s="99"/>
      <c r="BY643" s="99"/>
      <c r="CA643" s="99"/>
      <c r="CB643" s="50"/>
      <c r="DS643" s="4"/>
      <c r="EF643" s="99"/>
      <c r="FO643" s="99"/>
    </row>
    <row r="644" spans="38:171" ht="11.65">
      <c r="AL644" s="99"/>
      <c r="AQ644" s="99"/>
      <c r="AS644" s="99"/>
      <c r="AU644" s="99"/>
      <c r="AW644" s="99"/>
      <c r="BC644" s="99"/>
      <c r="BE644" s="99"/>
      <c r="BG644" s="99"/>
      <c r="BM644" s="99"/>
      <c r="BO644" s="99"/>
      <c r="BQ644" s="99"/>
      <c r="BS644" s="99"/>
      <c r="BU644" s="99"/>
      <c r="BW644" s="99"/>
      <c r="BY644" s="99"/>
      <c r="CA644" s="99"/>
      <c r="CB644" s="50"/>
      <c r="DS644" s="4"/>
      <c r="EF644" s="99"/>
      <c r="FO644" s="99"/>
    </row>
    <row r="645" spans="38:171" ht="11.65">
      <c r="AL645" s="99"/>
      <c r="AQ645" s="99"/>
      <c r="AS645" s="99"/>
      <c r="AU645" s="99"/>
      <c r="AW645" s="99"/>
      <c r="BC645" s="99"/>
      <c r="BE645" s="99"/>
      <c r="BG645" s="99"/>
      <c r="BM645" s="99"/>
      <c r="BO645" s="99"/>
      <c r="BQ645" s="99"/>
      <c r="BS645" s="99"/>
      <c r="BU645" s="99"/>
      <c r="BW645" s="99"/>
      <c r="BY645" s="99"/>
      <c r="CA645" s="99"/>
      <c r="CB645" s="50"/>
      <c r="DS645" s="4"/>
      <c r="EF645" s="99"/>
      <c r="FO645" s="99"/>
    </row>
    <row r="646" spans="38:171" ht="11.65">
      <c r="AL646" s="99"/>
      <c r="AQ646" s="99"/>
      <c r="AS646" s="99"/>
      <c r="AU646" s="99"/>
      <c r="AW646" s="99"/>
      <c r="BC646" s="99"/>
      <c r="BE646" s="99"/>
      <c r="BG646" s="99"/>
      <c r="BM646" s="99"/>
      <c r="BO646" s="99"/>
      <c r="BQ646" s="99"/>
      <c r="BS646" s="99"/>
      <c r="BU646" s="99"/>
      <c r="BW646" s="99"/>
      <c r="BY646" s="99"/>
      <c r="CA646" s="99"/>
      <c r="CB646" s="50"/>
      <c r="DS646" s="4"/>
      <c r="EF646" s="99"/>
      <c r="FO646" s="99"/>
    </row>
    <row r="647" spans="38:171" ht="11.65">
      <c r="AL647" s="99"/>
      <c r="AQ647" s="99"/>
      <c r="AS647" s="99"/>
      <c r="AU647" s="99"/>
      <c r="AW647" s="99"/>
      <c r="BC647" s="99"/>
      <c r="BE647" s="99"/>
      <c r="BG647" s="99"/>
      <c r="BM647" s="99"/>
      <c r="BO647" s="99"/>
      <c r="BQ647" s="99"/>
      <c r="BS647" s="99"/>
      <c r="BU647" s="99"/>
      <c r="BW647" s="99"/>
      <c r="BY647" s="99"/>
      <c r="CA647" s="99"/>
      <c r="CB647" s="50"/>
      <c r="DS647" s="4"/>
      <c r="EF647" s="99"/>
      <c r="FO647" s="99"/>
    </row>
    <row r="648" spans="38:171" ht="11.65">
      <c r="AL648" s="99"/>
      <c r="AQ648" s="99"/>
      <c r="AS648" s="99"/>
      <c r="AU648" s="99"/>
      <c r="AW648" s="99"/>
      <c r="BC648" s="99"/>
      <c r="BE648" s="99"/>
      <c r="BG648" s="99"/>
      <c r="BM648" s="99"/>
      <c r="BO648" s="99"/>
      <c r="BQ648" s="99"/>
      <c r="BS648" s="99"/>
      <c r="BU648" s="99"/>
      <c r="BW648" s="99"/>
      <c r="BY648" s="99"/>
      <c r="CA648" s="99"/>
      <c r="CB648" s="50"/>
      <c r="DS648" s="4"/>
      <c r="EF648" s="99"/>
      <c r="FO648" s="99"/>
    </row>
    <row r="649" spans="38:171" ht="11.65">
      <c r="AL649" s="99"/>
      <c r="AQ649" s="99"/>
      <c r="AS649" s="99"/>
      <c r="AU649" s="99"/>
      <c r="AW649" s="99"/>
      <c r="BC649" s="99"/>
      <c r="BE649" s="99"/>
      <c r="BG649" s="99"/>
      <c r="BM649" s="99"/>
      <c r="BO649" s="99"/>
      <c r="BQ649" s="99"/>
      <c r="BS649" s="99"/>
      <c r="BU649" s="99"/>
      <c r="BW649" s="99"/>
      <c r="BY649" s="99"/>
      <c r="CA649" s="99"/>
      <c r="CB649" s="50"/>
      <c r="DS649" s="4"/>
      <c r="EF649" s="99"/>
      <c r="FO649" s="99"/>
    </row>
    <row r="650" spans="38:171" ht="11.65">
      <c r="AL650" s="99"/>
      <c r="AQ650" s="99"/>
      <c r="AS650" s="99"/>
      <c r="AU650" s="99"/>
      <c r="AW650" s="99"/>
      <c r="BC650" s="99"/>
      <c r="BE650" s="99"/>
      <c r="BG650" s="99"/>
      <c r="BM650" s="99"/>
      <c r="BO650" s="99"/>
      <c r="BQ650" s="99"/>
      <c r="BS650" s="99"/>
      <c r="BU650" s="99"/>
      <c r="BW650" s="99"/>
      <c r="BY650" s="99"/>
      <c r="CA650" s="99"/>
      <c r="CB650" s="50"/>
      <c r="DS650" s="4"/>
      <c r="EF650" s="99"/>
      <c r="FO650" s="99"/>
    </row>
    <row r="651" spans="38:171" ht="11.65">
      <c r="AL651" s="99"/>
      <c r="AQ651" s="99"/>
      <c r="AS651" s="99"/>
      <c r="AU651" s="99"/>
      <c r="AW651" s="99"/>
      <c r="BC651" s="99"/>
      <c r="BE651" s="99"/>
      <c r="BG651" s="99"/>
      <c r="BM651" s="99"/>
      <c r="BO651" s="99"/>
      <c r="BQ651" s="99"/>
      <c r="BS651" s="99"/>
      <c r="BU651" s="99"/>
      <c r="BW651" s="99"/>
      <c r="BY651" s="99"/>
      <c r="CA651" s="99"/>
      <c r="CB651" s="50"/>
      <c r="DS651" s="4"/>
      <c r="EF651" s="99"/>
      <c r="FO651" s="99"/>
    </row>
    <row r="652" spans="38:171" ht="11.65">
      <c r="AL652" s="99"/>
      <c r="AQ652" s="99"/>
      <c r="AS652" s="99"/>
      <c r="AU652" s="99"/>
      <c r="AW652" s="99"/>
      <c r="BC652" s="99"/>
      <c r="BE652" s="99"/>
      <c r="BG652" s="99"/>
      <c r="BM652" s="99"/>
      <c r="BO652" s="99"/>
      <c r="BQ652" s="99"/>
      <c r="BS652" s="99"/>
      <c r="BU652" s="99"/>
      <c r="BW652" s="99"/>
      <c r="BY652" s="99"/>
      <c r="CA652" s="99"/>
      <c r="CB652" s="50"/>
      <c r="DS652" s="4"/>
      <c r="EF652" s="99"/>
      <c r="FO652" s="99"/>
    </row>
    <row r="653" spans="38:171" ht="11.65">
      <c r="AL653" s="99"/>
      <c r="AQ653" s="99"/>
      <c r="AS653" s="99"/>
      <c r="AU653" s="99"/>
      <c r="AW653" s="99"/>
      <c r="BC653" s="99"/>
      <c r="BE653" s="99"/>
      <c r="BG653" s="99"/>
      <c r="BM653" s="99"/>
      <c r="BO653" s="99"/>
      <c r="BQ653" s="99"/>
      <c r="BS653" s="99"/>
      <c r="BU653" s="99"/>
      <c r="BW653" s="99"/>
      <c r="BY653" s="99"/>
      <c r="CA653" s="99"/>
      <c r="CB653" s="50"/>
      <c r="DS653" s="4"/>
      <c r="EF653" s="99"/>
      <c r="FO653" s="99"/>
    </row>
    <row r="654" spans="38:171" ht="11.65">
      <c r="AL654" s="99"/>
      <c r="AQ654" s="99"/>
      <c r="AS654" s="99"/>
      <c r="AU654" s="99"/>
      <c r="AW654" s="99"/>
      <c r="BC654" s="99"/>
      <c r="BE654" s="99"/>
      <c r="BG654" s="99"/>
      <c r="BM654" s="99"/>
      <c r="BO654" s="99"/>
      <c r="BQ654" s="99"/>
      <c r="BS654" s="99"/>
      <c r="BU654" s="99"/>
      <c r="BW654" s="99"/>
      <c r="BY654" s="99"/>
      <c r="CA654" s="99"/>
      <c r="CB654" s="50"/>
      <c r="DS654" s="4"/>
      <c r="EF654" s="99"/>
      <c r="FO654" s="99"/>
    </row>
    <row r="655" spans="38:171" ht="11.65">
      <c r="AL655" s="99"/>
      <c r="AQ655" s="99"/>
      <c r="AS655" s="99"/>
      <c r="AU655" s="99"/>
      <c r="AW655" s="99"/>
      <c r="BC655" s="99"/>
      <c r="BE655" s="99"/>
      <c r="BG655" s="99"/>
      <c r="BM655" s="99"/>
      <c r="BO655" s="99"/>
      <c r="BQ655" s="99"/>
      <c r="BS655" s="99"/>
      <c r="BU655" s="99"/>
      <c r="BW655" s="99"/>
      <c r="BY655" s="99"/>
      <c r="CA655" s="99"/>
      <c r="CB655" s="50"/>
      <c r="DS655" s="4"/>
      <c r="EF655" s="99"/>
      <c r="FO655" s="99"/>
    </row>
    <row r="656" spans="38:171" ht="11.65">
      <c r="AL656" s="99"/>
      <c r="AQ656" s="99"/>
      <c r="AS656" s="99"/>
      <c r="AU656" s="99"/>
      <c r="AW656" s="99"/>
      <c r="BC656" s="99"/>
      <c r="BE656" s="99"/>
      <c r="BG656" s="99"/>
      <c r="BM656" s="99"/>
      <c r="BO656" s="99"/>
      <c r="BQ656" s="99"/>
      <c r="BS656" s="99"/>
      <c r="BU656" s="99"/>
      <c r="BW656" s="99"/>
      <c r="BY656" s="99"/>
      <c r="CA656" s="99"/>
      <c r="CB656" s="50"/>
      <c r="DS656" s="4"/>
      <c r="EF656" s="99"/>
      <c r="FO656" s="99"/>
    </row>
    <row r="657" spans="38:171" ht="11.65">
      <c r="AL657" s="99"/>
      <c r="AQ657" s="99"/>
      <c r="AS657" s="99"/>
      <c r="AU657" s="99"/>
      <c r="AW657" s="99"/>
      <c r="BC657" s="99"/>
      <c r="BE657" s="99"/>
      <c r="BG657" s="99"/>
      <c r="BM657" s="99"/>
      <c r="BO657" s="99"/>
      <c r="BQ657" s="99"/>
      <c r="BS657" s="99"/>
      <c r="BU657" s="99"/>
      <c r="BW657" s="99"/>
      <c r="BY657" s="99"/>
      <c r="CA657" s="99"/>
      <c r="CB657" s="50"/>
      <c r="DS657" s="4"/>
      <c r="EF657" s="99"/>
      <c r="FO657" s="99"/>
    </row>
    <row r="658" spans="38:171" ht="11.65">
      <c r="AL658" s="99"/>
      <c r="AQ658" s="99"/>
      <c r="AS658" s="99"/>
      <c r="AU658" s="99"/>
      <c r="AW658" s="99"/>
      <c r="BC658" s="99"/>
      <c r="BE658" s="99"/>
      <c r="BG658" s="99"/>
      <c r="BM658" s="99"/>
      <c r="BO658" s="99"/>
      <c r="BQ658" s="99"/>
      <c r="BS658" s="99"/>
      <c r="BU658" s="99"/>
      <c r="BW658" s="99"/>
      <c r="BY658" s="99"/>
      <c r="CA658" s="99"/>
      <c r="CB658" s="50"/>
      <c r="DS658" s="4"/>
      <c r="EF658" s="99"/>
      <c r="FO658" s="99"/>
    </row>
    <row r="659" spans="38:171" ht="11.65">
      <c r="AL659" s="99"/>
      <c r="AQ659" s="99"/>
      <c r="AS659" s="99"/>
      <c r="AU659" s="99"/>
      <c r="AW659" s="99"/>
      <c r="BC659" s="99"/>
      <c r="BE659" s="99"/>
      <c r="BG659" s="99"/>
      <c r="BM659" s="99"/>
      <c r="BO659" s="99"/>
      <c r="BQ659" s="99"/>
      <c r="BS659" s="99"/>
      <c r="BU659" s="99"/>
      <c r="BW659" s="99"/>
      <c r="BY659" s="99"/>
      <c r="CA659" s="99"/>
      <c r="CB659" s="50"/>
      <c r="DS659" s="4"/>
      <c r="EF659" s="99"/>
      <c r="FO659" s="99"/>
    </row>
    <row r="660" spans="38:171" ht="11.65">
      <c r="AL660" s="99"/>
      <c r="AQ660" s="99"/>
      <c r="AS660" s="99"/>
      <c r="AU660" s="99"/>
      <c r="AW660" s="99"/>
      <c r="BC660" s="99"/>
      <c r="BE660" s="99"/>
      <c r="BG660" s="99"/>
      <c r="BM660" s="99"/>
      <c r="BO660" s="99"/>
      <c r="BQ660" s="99"/>
      <c r="BS660" s="99"/>
      <c r="BU660" s="99"/>
      <c r="BW660" s="99"/>
      <c r="BY660" s="99"/>
      <c r="CA660" s="99"/>
      <c r="CB660" s="50"/>
      <c r="DS660" s="4"/>
      <c r="EF660" s="99"/>
      <c r="FO660" s="99"/>
    </row>
    <row r="661" spans="38:171" ht="11.65">
      <c r="AL661" s="99"/>
      <c r="AQ661" s="99"/>
      <c r="AS661" s="99"/>
      <c r="AU661" s="99"/>
      <c r="AW661" s="99"/>
      <c r="BC661" s="99"/>
      <c r="BE661" s="99"/>
      <c r="BG661" s="99"/>
      <c r="BM661" s="99"/>
      <c r="BO661" s="99"/>
      <c r="BQ661" s="99"/>
      <c r="BS661" s="99"/>
      <c r="BU661" s="99"/>
      <c r="BW661" s="99"/>
      <c r="BY661" s="99"/>
      <c r="CA661" s="99"/>
      <c r="CB661" s="50"/>
      <c r="DS661" s="4"/>
      <c r="EF661" s="99"/>
      <c r="FO661" s="99"/>
    </row>
    <row r="662" spans="38:171" ht="11.65">
      <c r="AL662" s="99"/>
      <c r="AQ662" s="99"/>
      <c r="AS662" s="99"/>
      <c r="AU662" s="99"/>
      <c r="AW662" s="99"/>
      <c r="BC662" s="99"/>
      <c r="BE662" s="99"/>
      <c r="BG662" s="99"/>
      <c r="BM662" s="99"/>
      <c r="BO662" s="99"/>
      <c r="BQ662" s="99"/>
      <c r="BS662" s="99"/>
      <c r="BU662" s="99"/>
      <c r="BW662" s="99"/>
      <c r="BY662" s="99"/>
      <c r="CA662" s="99"/>
      <c r="CB662" s="50"/>
      <c r="DS662" s="4"/>
      <c r="EF662" s="99"/>
      <c r="FO662" s="99"/>
    </row>
    <row r="663" spans="38:171" ht="11.65">
      <c r="AL663" s="99"/>
      <c r="AQ663" s="99"/>
      <c r="AS663" s="99"/>
      <c r="AU663" s="99"/>
      <c r="AW663" s="99"/>
      <c r="BC663" s="99"/>
      <c r="BE663" s="99"/>
      <c r="BG663" s="99"/>
      <c r="BM663" s="99"/>
      <c r="BO663" s="99"/>
      <c r="BQ663" s="99"/>
      <c r="BS663" s="99"/>
      <c r="BU663" s="99"/>
      <c r="BW663" s="99"/>
      <c r="BY663" s="99"/>
      <c r="CA663" s="99"/>
      <c r="CB663" s="50"/>
      <c r="DS663" s="4"/>
      <c r="EF663" s="99"/>
      <c r="FO663" s="99"/>
    </row>
    <row r="664" spans="38:171" ht="11.65">
      <c r="AL664" s="99"/>
      <c r="AQ664" s="99"/>
      <c r="AS664" s="99"/>
      <c r="AU664" s="99"/>
      <c r="AW664" s="99"/>
      <c r="BC664" s="99"/>
      <c r="BE664" s="99"/>
      <c r="BG664" s="99"/>
      <c r="BM664" s="99"/>
      <c r="BO664" s="99"/>
      <c r="BQ664" s="99"/>
      <c r="BS664" s="99"/>
      <c r="BU664" s="99"/>
      <c r="BW664" s="99"/>
      <c r="BY664" s="99"/>
      <c r="CA664" s="99"/>
      <c r="CB664" s="50"/>
      <c r="DS664" s="4"/>
      <c r="EF664" s="99"/>
      <c r="FO664" s="99"/>
    </row>
    <row r="665" spans="38:171" ht="11.65">
      <c r="AL665" s="99"/>
      <c r="AQ665" s="99"/>
      <c r="AS665" s="99"/>
      <c r="AU665" s="99"/>
      <c r="AW665" s="99"/>
      <c r="BC665" s="99"/>
      <c r="BE665" s="99"/>
      <c r="BG665" s="99"/>
      <c r="BM665" s="99"/>
      <c r="BO665" s="99"/>
      <c r="BQ665" s="99"/>
      <c r="BS665" s="99"/>
      <c r="BU665" s="99"/>
      <c r="BW665" s="99"/>
      <c r="BY665" s="99"/>
      <c r="CA665" s="99"/>
      <c r="CB665" s="50"/>
      <c r="DS665" s="4"/>
      <c r="EF665" s="99"/>
      <c r="FO665" s="99"/>
    </row>
    <row r="666" spans="38:171" ht="11.65">
      <c r="AL666" s="99"/>
      <c r="AQ666" s="99"/>
      <c r="AS666" s="99"/>
      <c r="AU666" s="99"/>
      <c r="AW666" s="99"/>
      <c r="BC666" s="99"/>
      <c r="BE666" s="99"/>
      <c r="BG666" s="99"/>
      <c r="BM666" s="99"/>
      <c r="BO666" s="99"/>
      <c r="BQ666" s="99"/>
      <c r="BS666" s="99"/>
      <c r="BU666" s="99"/>
      <c r="BW666" s="99"/>
      <c r="BY666" s="99"/>
      <c r="CA666" s="99"/>
      <c r="CB666" s="50"/>
      <c r="DS666" s="4"/>
      <c r="EF666" s="99"/>
      <c r="FO666" s="99"/>
    </row>
    <row r="667" spans="38:171" ht="11.65">
      <c r="AL667" s="99"/>
      <c r="AQ667" s="99"/>
      <c r="AS667" s="99"/>
      <c r="AU667" s="99"/>
      <c r="AW667" s="99"/>
      <c r="BC667" s="99"/>
      <c r="BE667" s="99"/>
      <c r="BG667" s="99"/>
      <c r="BM667" s="99"/>
      <c r="BO667" s="99"/>
      <c r="BQ667" s="99"/>
      <c r="BS667" s="99"/>
      <c r="BU667" s="99"/>
      <c r="BW667" s="99"/>
      <c r="BY667" s="99"/>
      <c r="CA667" s="99"/>
      <c r="CB667" s="50"/>
      <c r="DS667" s="4"/>
      <c r="EF667" s="99"/>
      <c r="FO667" s="99"/>
    </row>
    <row r="668" spans="38:171" ht="11.65">
      <c r="AL668" s="99"/>
      <c r="AQ668" s="99"/>
      <c r="AS668" s="99"/>
      <c r="AU668" s="99"/>
      <c r="AW668" s="99"/>
      <c r="BC668" s="99"/>
      <c r="BE668" s="99"/>
      <c r="BG668" s="99"/>
      <c r="BM668" s="99"/>
      <c r="BO668" s="99"/>
      <c r="BQ668" s="99"/>
      <c r="BS668" s="99"/>
      <c r="BU668" s="99"/>
      <c r="BW668" s="99"/>
      <c r="BY668" s="99"/>
      <c r="CA668" s="99"/>
      <c r="CB668" s="50"/>
      <c r="DS668" s="4"/>
      <c r="EF668" s="99"/>
      <c r="FO668" s="99"/>
    </row>
    <row r="669" spans="38:171" ht="11.65">
      <c r="AL669" s="99"/>
      <c r="AQ669" s="99"/>
      <c r="AS669" s="99"/>
      <c r="AU669" s="99"/>
      <c r="AW669" s="99"/>
      <c r="BC669" s="99"/>
      <c r="BE669" s="99"/>
      <c r="BG669" s="99"/>
      <c r="BM669" s="99"/>
      <c r="BO669" s="99"/>
      <c r="BQ669" s="99"/>
      <c r="BS669" s="99"/>
      <c r="BU669" s="99"/>
      <c r="BW669" s="99"/>
      <c r="BY669" s="99"/>
      <c r="CA669" s="99"/>
      <c r="CB669" s="50"/>
      <c r="DS669" s="4"/>
      <c r="EF669" s="99"/>
      <c r="FO669" s="99"/>
    </row>
    <row r="670" spans="38:171" ht="11.65">
      <c r="AL670" s="99"/>
      <c r="AQ670" s="99"/>
      <c r="AS670" s="99"/>
      <c r="AU670" s="99"/>
      <c r="AW670" s="99"/>
      <c r="BC670" s="99"/>
      <c r="BE670" s="99"/>
      <c r="BG670" s="99"/>
      <c r="BM670" s="99"/>
      <c r="BO670" s="99"/>
      <c r="BQ670" s="99"/>
      <c r="BS670" s="99"/>
      <c r="BU670" s="99"/>
      <c r="BW670" s="99"/>
      <c r="BY670" s="99"/>
      <c r="CA670" s="99"/>
      <c r="CB670" s="50"/>
      <c r="DS670" s="4"/>
      <c r="EF670" s="99"/>
      <c r="FO670" s="99"/>
    </row>
    <row r="671" spans="38:171" ht="11.65">
      <c r="AL671" s="99"/>
      <c r="AQ671" s="99"/>
      <c r="AS671" s="99"/>
      <c r="AU671" s="99"/>
      <c r="AW671" s="99"/>
      <c r="BC671" s="99"/>
      <c r="BE671" s="99"/>
      <c r="BG671" s="99"/>
      <c r="BM671" s="99"/>
      <c r="BO671" s="99"/>
      <c r="BQ671" s="99"/>
      <c r="BS671" s="99"/>
      <c r="BU671" s="99"/>
      <c r="BW671" s="99"/>
      <c r="BY671" s="99"/>
      <c r="CA671" s="99"/>
      <c r="CB671" s="50"/>
      <c r="DS671" s="4"/>
      <c r="EF671" s="99"/>
      <c r="FO671" s="99"/>
    </row>
    <row r="672" spans="38:171" ht="11.65">
      <c r="AL672" s="99"/>
      <c r="AQ672" s="99"/>
      <c r="AS672" s="99"/>
      <c r="AU672" s="99"/>
      <c r="AW672" s="99"/>
      <c r="BC672" s="99"/>
      <c r="BE672" s="99"/>
      <c r="BG672" s="99"/>
      <c r="BM672" s="99"/>
      <c r="BO672" s="99"/>
      <c r="BQ672" s="99"/>
      <c r="BS672" s="99"/>
      <c r="BU672" s="99"/>
      <c r="BW672" s="99"/>
      <c r="BY672" s="99"/>
      <c r="CA672" s="99"/>
      <c r="CB672" s="50"/>
      <c r="DS672" s="4"/>
      <c r="EF672" s="99"/>
      <c r="FO672" s="99"/>
    </row>
    <row r="673" spans="38:171" ht="11.65">
      <c r="AL673" s="99"/>
      <c r="AQ673" s="99"/>
      <c r="AS673" s="99"/>
      <c r="AU673" s="99"/>
      <c r="AW673" s="99"/>
      <c r="BC673" s="99"/>
      <c r="BE673" s="99"/>
      <c r="BG673" s="99"/>
      <c r="BM673" s="99"/>
      <c r="BO673" s="99"/>
      <c r="BQ673" s="99"/>
      <c r="BS673" s="99"/>
      <c r="BU673" s="99"/>
      <c r="BW673" s="99"/>
      <c r="BY673" s="99"/>
      <c r="CA673" s="99"/>
      <c r="CB673" s="50"/>
      <c r="DS673" s="4"/>
      <c r="EF673" s="99"/>
      <c r="FO673" s="99"/>
    </row>
    <row r="674" spans="38:171" ht="11.65">
      <c r="AL674" s="99"/>
      <c r="AQ674" s="99"/>
      <c r="AS674" s="99"/>
      <c r="AU674" s="99"/>
      <c r="AW674" s="99"/>
      <c r="BC674" s="99"/>
      <c r="BE674" s="99"/>
      <c r="BG674" s="99"/>
      <c r="BM674" s="99"/>
      <c r="BO674" s="99"/>
      <c r="BQ674" s="99"/>
      <c r="BS674" s="99"/>
      <c r="BU674" s="99"/>
      <c r="BW674" s="99"/>
      <c r="BY674" s="99"/>
      <c r="CA674" s="99"/>
      <c r="CB674" s="50"/>
      <c r="DS674" s="4"/>
      <c r="EF674" s="99"/>
      <c r="FO674" s="99"/>
    </row>
    <row r="675" spans="38:171" ht="11.65">
      <c r="AL675" s="99"/>
      <c r="AQ675" s="99"/>
      <c r="AS675" s="99"/>
      <c r="AU675" s="99"/>
      <c r="AW675" s="99"/>
      <c r="BC675" s="99"/>
      <c r="BE675" s="99"/>
      <c r="BG675" s="99"/>
      <c r="BM675" s="99"/>
      <c r="BO675" s="99"/>
      <c r="BQ675" s="99"/>
      <c r="BS675" s="99"/>
      <c r="BU675" s="99"/>
      <c r="BW675" s="99"/>
      <c r="BY675" s="99"/>
      <c r="CA675" s="99"/>
      <c r="CB675" s="50"/>
      <c r="DS675" s="4"/>
      <c r="EF675" s="99"/>
      <c r="FO675" s="99"/>
    </row>
    <row r="676" spans="38:171" ht="11.65">
      <c r="AL676" s="99"/>
      <c r="AQ676" s="99"/>
      <c r="AS676" s="99"/>
      <c r="AU676" s="99"/>
      <c r="AW676" s="99"/>
      <c r="BC676" s="99"/>
      <c r="BE676" s="99"/>
      <c r="BG676" s="99"/>
      <c r="BM676" s="99"/>
      <c r="BO676" s="99"/>
      <c r="BQ676" s="99"/>
      <c r="BS676" s="99"/>
      <c r="BU676" s="99"/>
      <c r="BW676" s="99"/>
      <c r="BY676" s="99"/>
      <c r="CA676" s="99"/>
      <c r="CB676" s="50"/>
      <c r="DS676" s="4"/>
      <c r="EF676" s="99"/>
      <c r="FO676" s="99"/>
    </row>
    <row r="677" spans="38:171" ht="11.65">
      <c r="AL677" s="99"/>
      <c r="AQ677" s="99"/>
      <c r="AS677" s="99"/>
      <c r="AU677" s="99"/>
      <c r="AW677" s="99"/>
      <c r="BC677" s="99"/>
      <c r="BE677" s="99"/>
      <c r="BG677" s="99"/>
      <c r="BM677" s="99"/>
      <c r="BO677" s="99"/>
      <c r="BQ677" s="99"/>
      <c r="BS677" s="99"/>
      <c r="BU677" s="99"/>
      <c r="BW677" s="99"/>
      <c r="BY677" s="99"/>
      <c r="CA677" s="99"/>
      <c r="CB677" s="50"/>
      <c r="DS677" s="4"/>
      <c r="EF677" s="99"/>
      <c r="FO677" s="99"/>
    </row>
    <row r="678" spans="38:171" ht="11.65">
      <c r="AL678" s="99"/>
      <c r="AQ678" s="99"/>
      <c r="AS678" s="99"/>
      <c r="AU678" s="99"/>
      <c r="AW678" s="99"/>
      <c r="BC678" s="99"/>
      <c r="BE678" s="99"/>
      <c r="BG678" s="99"/>
      <c r="BM678" s="99"/>
      <c r="BO678" s="99"/>
      <c r="BQ678" s="99"/>
      <c r="BS678" s="99"/>
      <c r="BU678" s="99"/>
      <c r="BW678" s="99"/>
      <c r="BY678" s="99"/>
      <c r="CA678" s="99"/>
      <c r="CB678" s="50"/>
      <c r="DS678" s="4"/>
      <c r="EF678" s="99"/>
      <c r="FO678" s="99"/>
    </row>
    <row r="679" spans="38:171" ht="11.65">
      <c r="AL679" s="99"/>
      <c r="AQ679" s="99"/>
      <c r="AS679" s="99"/>
      <c r="AU679" s="99"/>
      <c r="AW679" s="99"/>
      <c r="BC679" s="99"/>
      <c r="BE679" s="99"/>
      <c r="BG679" s="99"/>
      <c r="BM679" s="99"/>
      <c r="BO679" s="99"/>
      <c r="BQ679" s="99"/>
      <c r="BS679" s="99"/>
      <c r="BU679" s="99"/>
      <c r="BW679" s="99"/>
      <c r="BY679" s="99"/>
      <c r="CA679" s="99"/>
      <c r="CB679" s="50"/>
      <c r="DS679" s="4"/>
      <c r="EF679" s="99"/>
      <c r="FO679" s="99"/>
    </row>
    <row r="680" spans="38:171" ht="11.65">
      <c r="AL680" s="99"/>
      <c r="AQ680" s="99"/>
      <c r="AS680" s="99"/>
      <c r="AU680" s="99"/>
      <c r="AW680" s="99"/>
      <c r="BC680" s="99"/>
      <c r="BE680" s="99"/>
      <c r="BG680" s="99"/>
      <c r="BM680" s="99"/>
      <c r="BO680" s="99"/>
      <c r="BQ680" s="99"/>
      <c r="BS680" s="99"/>
      <c r="BU680" s="99"/>
      <c r="BW680" s="99"/>
      <c r="BY680" s="99"/>
      <c r="CA680" s="99"/>
      <c r="CB680" s="50"/>
      <c r="DS680" s="4"/>
      <c r="EF680" s="99"/>
      <c r="FO680" s="99"/>
    </row>
    <row r="681" spans="38:171" ht="11.65">
      <c r="AL681" s="99"/>
      <c r="AQ681" s="99"/>
      <c r="AS681" s="99"/>
      <c r="AU681" s="99"/>
      <c r="AW681" s="99"/>
      <c r="BC681" s="99"/>
      <c r="BE681" s="99"/>
      <c r="BG681" s="99"/>
      <c r="BM681" s="99"/>
      <c r="BO681" s="99"/>
      <c r="BQ681" s="99"/>
      <c r="BS681" s="99"/>
      <c r="BU681" s="99"/>
      <c r="BW681" s="99"/>
      <c r="BY681" s="99"/>
      <c r="CA681" s="99"/>
      <c r="CB681" s="50"/>
      <c r="DS681" s="4"/>
      <c r="EF681" s="99"/>
      <c r="FO681" s="99"/>
    </row>
    <row r="682" spans="38:171" ht="11.65">
      <c r="AL682" s="99"/>
      <c r="AQ682" s="99"/>
      <c r="AS682" s="99"/>
      <c r="AU682" s="99"/>
      <c r="AW682" s="99"/>
      <c r="BC682" s="99"/>
      <c r="BE682" s="99"/>
      <c r="BG682" s="99"/>
      <c r="BM682" s="99"/>
      <c r="BO682" s="99"/>
      <c r="BQ682" s="99"/>
      <c r="BS682" s="99"/>
      <c r="BU682" s="99"/>
      <c r="BW682" s="99"/>
      <c r="BY682" s="99"/>
      <c r="CA682" s="99"/>
      <c r="CB682" s="50"/>
      <c r="DS682" s="4"/>
      <c r="EF682" s="99"/>
      <c r="FO682" s="99"/>
    </row>
    <row r="683" spans="38:171" ht="11.65">
      <c r="AL683" s="99"/>
      <c r="AQ683" s="99"/>
      <c r="AS683" s="99"/>
      <c r="AU683" s="99"/>
      <c r="AW683" s="99"/>
      <c r="BC683" s="99"/>
      <c r="BE683" s="99"/>
      <c r="BG683" s="99"/>
      <c r="BM683" s="99"/>
      <c r="BO683" s="99"/>
      <c r="BQ683" s="99"/>
      <c r="BS683" s="99"/>
      <c r="BU683" s="99"/>
      <c r="BW683" s="99"/>
      <c r="BY683" s="99"/>
      <c r="CA683" s="99"/>
      <c r="CB683" s="50"/>
      <c r="DS683" s="4"/>
      <c r="EF683" s="99"/>
      <c r="FO683" s="99"/>
    </row>
    <row r="684" spans="38:171" ht="11.65">
      <c r="AL684" s="99"/>
      <c r="AQ684" s="99"/>
      <c r="AS684" s="99"/>
      <c r="AU684" s="99"/>
      <c r="AW684" s="99"/>
      <c r="BC684" s="99"/>
      <c r="BE684" s="99"/>
      <c r="BG684" s="99"/>
      <c r="BM684" s="99"/>
      <c r="BO684" s="99"/>
      <c r="BQ684" s="99"/>
      <c r="BS684" s="99"/>
      <c r="BU684" s="99"/>
      <c r="BW684" s="99"/>
      <c r="BY684" s="99"/>
      <c r="CA684" s="99"/>
      <c r="CB684" s="50"/>
      <c r="DS684" s="4"/>
      <c r="EF684" s="99"/>
      <c r="FO684" s="99"/>
    </row>
    <row r="685" spans="38:171" ht="11.65">
      <c r="AL685" s="99"/>
      <c r="AQ685" s="99"/>
      <c r="AS685" s="99"/>
      <c r="AU685" s="99"/>
      <c r="AW685" s="99"/>
      <c r="BC685" s="99"/>
      <c r="BE685" s="99"/>
      <c r="BG685" s="99"/>
      <c r="BM685" s="99"/>
      <c r="BO685" s="99"/>
      <c r="BQ685" s="99"/>
      <c r="BS685" s="99"/>
      <c r="BU685" s="99"/>
      <c r="BW685" s="99"/>
      <c r="BY685" s="99"/>
      <c r="CA685" s="99"/>
      <c r="CB685" s="50"/>
      <c r="DS685" s="4"/>
      <c r="EF685" s="99"/>
      <c r="FO685" s="99"/>
    </row>
    <row r="686" spans="38:171" ht="11.65">
      <c r="AL686" s="99"/>
      <c r="AQ686" s="99"/>
      <c r="AS686" s="99"/>
      <c r="AU686" s="99"/>
      <c r="AW686" s="99"/>
      <c r="BC686" s="99"/>
      <c r="BE686" s="99"/>
      <c r="BG686" s="99"/>
      <c r="BM686" s="99"/>
      <c r="BO686" s="99"/>
      <c r="BQ686" s="99"/>
      <c r="BS686" s="99"/>
      <c r="BU686" s="99"/>
      <c r="BW686" s="99"/>
      <c r="BY686" s="99"/>
      <c r="CA686" s="99"/>
      <c r="CB686" s="50"/>
      <c r="DS686" s="4"/>
      <c r="EF686" s="99"/>
      <c r="FO686" s="99"/>
    </row>
    <row r="687" spans="38:171" ht="11.65">
      <c r="AL687" s="99"/>
      <c r="AQ687" s="99"/>
      <c r="AS687" s="99"/>
      <c r="AU687" s="99"/>
      <c r="AW687" s="99"/>
      <c r="BC687" s="99"/>
      <c r="BE687" s="99"/>
      <c r="BG687" s="99"/>
      <c r="BM687" s="99"/>
      <c r="BO687" s="99"/>
      <c r="BQ687" s="99"/>
      <c r="BS687" s="99"/>
      <c r="BU687" s="99"/>
      <c r="BW687" s="99"/>
      <c r="BY687" s="99"/>
      <c r="CA687" s="99"/>
      <c r="CB687" s="50"/>
      <c r="DS687" s="4"/>
      <c r="EF687" s="99"/>
      <c r="FO687" s="99"/>
    </row>
    <row r="688" spans="38:171" ht="11.65">
      <c r="AL688" s="99"/>
      <c r="AQ688" s="99"/>
      <c r="AS688" s="99"/>
      <c r="AU688" s="99"/>
      <c r="AW688" s="99"/>
      <c r="BC688" s="99"/>
      <c r="BE688" s="99"/>
      <c r="BG688" s="99"/>
      <c r="BM688" s="99"/>
      <c r="BO688" s="99"/>
      <c r="BQ688" s="99"/>
      <c r="BS688" s="99"/>
      <c r="BU688" s="99"/>
      <c r="BW688" s="99"/>
      <c r="BY688" s="99"/>
      <c r="CA688" s="99"/>
      <c r="CB688" s="50"/>
      <c r="DS688" s="4"/>
      <c r="EF688" s="99"/>
      <c r="FO688" s="99"/>
    </row>
    <row r="689" spans="38:171" ht="11.65">
      <c r="AL689" s="99"/>
      <c r="AQ689" s="99"/>
      <c r="AS689" s="99"/>
      <c r="AU689" s="99"/>
      <c r="AW689" s="99"/>
      <c r="BC689" s="99"/>
      <c r="BE689" s="99"/>
      <c r="BG689" s="99"/>
      <c r="BM689" s="99"/>
      <c r="BO689" s="99"/>
      <c r="BQ689" s="99"/>
      <c r="BS689" s="99"/>
      <c r="BU689" s="99"/>
      <c r="BW689" s="99"/>
      <c r="BY689" s="99"/>
      <c r="CA689" s="99"/>
      <c r="CB689" s="50"/>
      <c r="DS689" s="4"/>
      <c r="EF689" s="99"/>
      <c r="FO689" s="99"/>
    </row>
    <row r="690" spans="38:171" ht="11.65">
      <c r="AL690" s="99"/>
      <c r="AQ690" s="99"/>
      <c r="AS690" s="99"/>
      <c r="AU690" s="99"/>
      <c r="AW690" s="99"/>
      <c r="BC690" s="99"/>
      <c r="BE690" s="99"/>
      <c r="BG690" s="99"/>
      <c r="BM690" s="99"/>
      <c r="BO690" s="99"/>
      <c r="BQ690" s="99"/>
      <c r="BS690" s="99"/>
      <c r="BU690" s="99"/>
      <c r="BW690" s="99"/>
      <c r="BY690" s="99"/>
      <c r="CA690" s="99"/>
      <c r="CB690" s="50"/>
      <c r="DS690" s="4"/>
      <c r="EF690" s="99"/>
      <c r="FO690" s="99"/>
    </row>
    <row r="691" spans="38:171" ht="11.65">
      <c r="AL691" s="99"/>
      <c r="AQ691" s="99"/>
      <c r="AS691" s="99"/>
      <c r="AU691" s="99"/>
      <c r="AW691" s="99"/>
      <c r="BC691" s="99"/>
      <c r="BE691" s="99"/>
      <c r="BG691" s="99"/>
      <c r="BM691" s="99"/>
      <c r="BO691" s="99"/>
      <c r="BQ691" s="99"/>
      <c r="BS691" s="99"/>
      <c r="BU691" s="99"/>
      <c r="BW691" s="99"/>
      <c r="BY691" s="99"/>
      <c r="CA691" s="99"/>
      <c r="CB691" s="50"/>
      <c r="DS691" s="4"/>
      <c r="EF691" s="99"/>
      <c r="FO691" s="99"/>
    </row>
    <row r="692" spans="38:171" ht="11.65">
      <c r="AL692" s="99"/>
      <c r="AQ692" s="99"/>
      <c r="AS692" s="99"/>
      <c r="AU692" s="99"/>
      <c r="AW692" s="99"/>
      <c r="BC692" s="99"/>
      <c r="BE692" s="99"/>
      <c r="BG692" s="99"/>
      <c r="BM692" s="99"/>
      <c r="BO692" s="99"/>
      <c r="BQ692" s="99"/>
      <c r="BS692" s="99"/>
      <c r="BU692" s="99"/>
      <c r="BW692" s="99"/>
      <c r="BY692" s="99"/>
      <c r="CA692" s="99"/>
      <c r="CB692" s="50"/>
      <c r="DS692" s="4"/>
      <c r="EF692" s="99"/>
      <c r="FO692" s="99"/>
    </row>
    <row r="693" spans="38:171" ht="11.65">
      <c r="AL693" s="99"/>
      <c r="AQ693" s="99"/>
      <c r="AS693" s="99"/>
      <c r="AU693" s="99"/>
      <c r="AW693" s="99"/>
      <c r="BC693" s="99"/>
      <c r="BE693" s="99"/>
      <c r="BG693" s="99"/>
      <c r="BM693" s="99"/>
      <c r="BO693" s="99"/>
      <c r="BQ693" s="99"/>
      <c r="BS693" s="99"/>
      <c r="BU693" s="99"/>
      <c r="BW693" s="99"/>
      <c r="BY693" s="99"/>
      <c r="CA693" s="99"/>
      <c r="CB693" s="50"/>
      <c r="DS693" s="4"/>
      <c r="EF693" s="99"/>
      <c r="FO693" s="99"/>
    </row>
    <row r="694" spans="38:171" ht="11.65">
      <c r="AL694" s="99"/>
      <c r="AQ694" s="99"/>
      <c r="AS694" s="99"/>
      <c r="AU694" s="99"/>
      <c r="AW694" s="99"/>
      <c r="BC694" s="99"/>
      <c r="BE694" s="99"/>
      <c r="BG694" s="99"/>
      <c r="BM694" s="99"/>
      <c r="BO694" s="99"/>
      <c r="BQ694" s="99"/>
      <c r="BS694" s="99"/>
      <c r="BU694" s="99"/>
      <c r="BW694" s="99"/>
      <c r="BY694" s="99"/>
      <c r="CA694" s="99"/>
      <c r="CB694" s="50"/>
      <c r="DS694" s="4"/>
      <c r="EF694" s="99"/>
      <c r="FO694" s="99"/>
    </row>
    <row r="695" spans="38:171" ht="11.65">
      <c r="AL695" s="99"/>
      <c r="AQ695" s="99"/>
      <c r="AS695" s="99"/>
      <c r="AU695" s="99"/>
      <c r="AW695" s="99"/>
      <c r="BC695" s="99"/>
      <c r="BE695" s="99"/>
      <c r="BG695" s="99"/>
      <c r="BM695" s="99"/>
      <c r="BO695" s="99"/>
      <c r="BQ695" s="99"/>
      <c r="BS695" s="99"/>
      <c r="BU695" s="99"/>
      <c r="BW695" s="99"/>
      <c r="BY695" s="99"/>
      <c r="CA695" s="99"/>
      <c r="CB695" s="50"/>
      <c r="DS695" s="4"/>
      <c r="EF695" s="99"/>
      <c r="FO695" s="99"/>
    </row>
    <row r="696" spans="38:171" ht="11.65">
      <c r="AL696" s="99"/>
      <c r="AQ696" s="99"/>
      <c r="AS696" s="99"/>
      <c r="AU696" s="99"/>
      <c r="AW696" s="99"/>
      <c r="BC696" s="99"/>
      <c r="BE696" s="99"/>
      <c r="BG696" s="99"/>
      <c r="BM696" s="99"/>
      <c r="BO696" s="99"/>
      <c r="BQ696" s="99"/>
      <c r="BS696" s="99"/>
      <c r="BU696" s="99"/>
      <c r="BW696" s="99"/>
      <c r="BY696" s="99"/>
      <c r="CA696" s="99"/>
      <c r="CB696" s="50"/>
      <c r="DS696" s="4"/>
      <c r="EF696" s="99"/>
      <c r="FO696" s="99"/>
    </row>
    <row r="697" spans="38:171" ht="11.65">
      <c r="AL697" s="99"/>
      <c r="AQ697" s="99"/>
      <c r="AS697" s="99"/>
      <c r="AU697" s="99"/>
      <c r="AW697" s="99"/>
      <c r="BC697" s="99"/>
      <c r="BE697" s="99"/>
      <c r="BG697" s="99"/>
      <c r="BM697" s="99"/>
      <c r="BO697" s="99"/>
      <c r="BQ697" s="99"/>
      <c r="BS697" s="99"/>
      <c r="BU697" s="99"/>
      <c r="BW697" s="99"/>
      <c r="BY697" s="99"/>
      <c r="CA697" s="99"/>
      <c r="CB697" s="50"/>
      <c r="DS697" s="4"/>
      <c r="EF697" s="99"/>
      <c r="FO697" s="99"/>
    </row>
    <row r="698" spans="38:171" ht="11.65">
      <c r="AL698" s="99"/>
      <c r="AQ698" s="99"/>
      <c r="AS698" s="99"/>
      <c r="AU698" s="99"/>
      <c r="AW698" s="99"/>
      <c r="BC698" s="99"/>
      <c r="BE698" s="99"/>
      <c r="BG698" s="99"/>
      <c r="BM698" s="99"/>
      <c r="BO698" s="99"/>
      <c r="BQ698" s="99"/>
      <c r="BS698" s="99"/>
      <c r="BU698" s="99"/>
      <c r="BW698" s="99"/>
      <c r="BY698" s="99"/>
      <c r="CA698" s="99"/>
      <c r="CB698" s="50"/>
      <c r="DS698" s="4"/>
      <c r="EF698" s="99"/>
      <c r="FO698" s="99"/>
    </row>
    <row r="699" spans="38:171" ht="11.65">
      <c r="AL699" s="99"/>
      <c r="AQ699" s="99"/>
      <c r="AS699" s="99"/>
      <c r="AU699" s="99"/>
      <c r="AW699" s="99"/>
      <c r="BC699" s="99"/>
      <c r="BE699" s="99"/>
      <c r="BG699" s="99"/>
      <c r="BM699" s="99"/>
      <c r="BO699" s="99"/>
      <c r="BQ699" s="99"/>
      <c r="BS699" s="99"/>
      <c r="BU699" s="99"/>
      <c r="BW699" s="99"/>
      <c r="BY699" s="99"/>
      <c r="CA699" s="99"/>
      <c r="CB699" s="50"/>
      <c r="DS699" s="4"/>
      <c r="EF699" s="99"/>
      <c r="FO699" s="99"/>
    </row>
    <row r="700" spans="38:171" ht="11.65">
      <c r="AL700" s="99"/>
      <c r="AQ700" s="99"/>
      <c r="AS700" s="99"/>
      <c r="AU700" s="99"/>
      <c r="AW700" s="99"/>
      <c r="BC700" s="99"/>
      <c r="BE700" s="99"/>
      <c r="BG700" s="99"/>
      <c r="BM700" s="99"/>
      <c r="BO700" s="99"/>
      <c r="BQ700" s="99"/>
      <c r="BS700" s="99"/>
      <c r="BU700" s="99"/>
      <c r="BW700" s="99"/>
      <c r="BY700" s="99"/>
      <c r="CA700" s="99"/>
      <c r="CB700" s="50"/>
      <c r="DS700" s="4"/>
      <c r="EF700" s="99"/>
      <c r="FO700" s="99"/>
    </row>
    <row r="701" spans="38:171" ht="11.65">
      <c r="AL701" s="99"/>
      <c r="AQ701" s="99"/>
      <c r="AS701" s="99"/>
      <c r="AU701" s="99"/>
      <c r="AW701" s="99"/>
      <c r="BC701" s="99"/>
      <c r="BE701" s="99"/>
      <c r="BG701" s="99"/>
      <c r="BM701" s="99"/>
      <c r="BO701" s="99"/>
      <c r="BQ701" s="99"/>
      <c r="BS701" s="99"/>
      <c r="BU701" s="99"/>
      <c r="BW701" s="99"/>
      <c r="BY701" s="99"/>
      <c r="CA701" s="99"/>
      <c r="CB701" s="50"/>
      <c r="DS701" s="4"/>
      <c r="EF701" s="99"/>
      <c r="FO701" s="99"/>
    </row>
    <row r="702" spans="38:171" ht="11.65">
      <c r="AL702" s="99"/>
      <c r="AQ702" s="99"/>
      <c r="AS702" s="99"/>
      <c r="AU702" s="99"/>
      <c r="AW702" s="99"/>
      <c r="BC702" s="99"/>
      <c r="BE702" s="99"/>
      <c r="BG702" s="99"/>
      <c r="BM702" s="99"/>
      <c r="BO702" s="99"/>
      <c r="BQ702" s="99"/>
      <c r="BS702" s="99"/>
      <c r="BU702" s="99"/>
      <c r="BW702" s="99"/>
      <c r="BY702" s="99"/>
      <c r="CA702" s="99"/>
      <c r="CB702" s="50"/>
      <c r="DS702" s="4"/>
      <c r="EF702" s="99"/>
      <c r="FO702" s="99"/>
    </row>
    <row r="703" spans="38:171" ht="11.65">
      <c r="AL703" s="99"/>
      <c r="AQ703" s="99"/>
      <c r="AS703" s="99"/>
      <c r="AU703" s="99"/>
      <c r="AW703" s="99"/>
      <c r="BC703" s="99"/>
      <c r="BE703" s="99"/>
      <c r="BG703" s="99"/>
      <c r="BM703" s="99"/>
      <c r="BO703" s="99"/>
      <c r="BQ703" s="99"/>
      <c r="BS703" s="99"/>
      <c r="BU703" s="99"/>
      <c r="BW703" s="99"/>
      <c r="BY703" s="99"/>
      <c r="CA703" s="99"/>
      <c r="CB703" s="50"/>
      <c r="DS703" s="4"/>
      <c r="EF703" s="99"/>
      <c r="FO703" s="99"/>
    </row>
    <row r="704" spans="38:171" ht="11.65">
      <c r="AL704" s="99"/>
      <c r="AQ704" s="99"/>
      <c r="AS704" s="99"/>
      <c r="AU704" s="99"/>
      <c r="AW704" s="99"/>
      <c r="BC704" s="99"/>
      <c r="BE704" s="99"/>
      <c r="BG704" s="99"/>
      <c r="BM704" s="99"/>
      <c r="BO704" s="99"/>
      <c r="BQ704" s="99"/>
      <c r="BS704" s="99"/>
      <c r="BU704" s="99"/>
      <c r="BW704" s="99"/>
      <c r="BY704" s="99"/>
      <c r="CA704" s="99"/>
      <c r="CB704" s="50"/>
      <c r="DS704" s="4"/>
      <c r="EF704" s="99"/>
      <c r="FO704" s="99"/>
    </row>
    <row r="705" spans="38:171" ht="11.65">
      <c r="AL705" s="99"/>
      <c r="AQ705" s="99"/>
      <c r="AS705" s="99"/>
      <c r="AU705" s="99"/>
      <c r="AW705" s="99"/>
      <c r="BC705" s="99"/>
      <c r="BE705" s="99"/>
      <c r="BG705" s="99"/>
      <c r="BM705" s="99"/>
      <c r="BO705" s="99"/>
      <c r="BQ705" s="99"/>
      <c r="BS705" s="99"/>
      <c r="BU705" s="99"/>
      <c r="BW705" s="99"/>
      <c r="BY705" s="99"/>
      <c r="CA705" s="99"/>
      <c r="CB705" s="50"/>
      <c r="DS705" s="4"/>
      <c r="EF705" s="99"/>
      <c r="FO705" s="99"/>
    </row>
    <row r="706" spans="38:171" ht="11.65">
      <c r="AL706" s="99"/>
      <c r="AQ706" s="99"/>
      <c r="AS706" s="99"/>
      <c r="AU706" s="99"/>
      <c r="AW706" s="99"/>
      <c r="BC706" s="99"/>
      <c r="BE706" s="99"/>
      <c r="BG706" s="99"/>
      <c r="BM706" s="99"/>
      <c r="BO706" s="99"/>
      <c r="BQ706" s="99"/>
      <c r="BS706" s="99"/>
      <c r="BU706" s="99"/>
      <c r="BW706" s="99"/>
      <c r="BY706" s="99"/>
      <c r="CA706" s="99"/>
      <c r="CB706" s="50"/>
      <c r="DS706" s="4"/>
      <c r="EF706" s="99"/>
      <c r="FO706" s="99"/>
    </row>
    <row r="707" spans="38:171" ht="11.65">
      <c r="AL707" s="99"/>
      <c r="AQ707" s="99"/>
      <c r="AS707" s="99"/>
      <c r="AU707" s="99"/>
      <c r="AW707" s="99"/>
      <c r="BC707" s="99"/>
      <c r="BE707" s="99"/>
      <c r="BG707" s="99"/>
      <c r="BM707" s="99"/>
      <c r="BO707" s="99"/>
      <c r="BQ707" s="99"/>
      <c r="BS707" s="99"/>
      <c r="BU707" s="99"/>
      <c r="BW707" s="99"/>
      <c r="BY707" s="99"/>
      <c r="CA707" s="99"/>
      <c r="CB707" s="50"/>
      <c r="DS707" s="4"/>
      <c r="EF707" s="99"/>
      <c r="FO707" s="99"/>
    </row>
    <row r="708" spans="38:171" ht="11.65">
      <c r="AL708" s="99"/>
      <c r="AQ708" s="99"/>
      <c r="AS708" s="99"/>
      <c r="AU708" s="99"/>
      <c r="AW708" s="99"/>
      <c r="BC708" s="99"/>
      <c r="BE708" s="99"/>
      <c r="BG708" s="99"/>
      <c r="BM708" s="99"/>
      <c r="BO708" s="99"/>
      <c r="BQ708" s="99"/>
      <c r="BS708" s="99"/>
      <c r="BU708" s="99"/>
      <c r="BW708" s="99"/>
      <c r="BY708" s="99"/>
      <c r="CA708" s="99"/>
      <c r="CB708" s="50"/>
      <c r="DS708" s="4"/>
      <c r="EF708" s="99"/>
      <c r="FO708" s="99"/>
    </row>
    <row r="709" spans="38:171" ht="11.65">
      <c r="AL709" s="99"/>
      <c r="AQ709" s="99"/>
      <c r="AS709" s="99"/>
      <c r="AU709" s="99"/>
      <c r="AW709" s="99"/>
      <c r="BC709" s="99"/>
      <c r="BE709" s="99"/>
      <c r="BG709" s="99"/>
      <c r="BM709" s="99"/>
      <c r="BO709" s="99"/>
      <c r="BQ709" s="99"/>
      <c r="BS709" s="99"/>
      <c r="BU709" s="99"/>
      <c r="BW709" s="99"/>
      <c r="BY709" s="99"/>
      <c r="CA709" s="99"/>
      <c r="CB709" s="50"/>
      <c r="DS709" s="4"/>
      <c r="EF709" s="99"/>
      <c r="FO709" s="99"/>
    </row>
    <row r="710" spans="38:171" ht="11.65">
      <c r="AL710" s="99"/>
      <c r="AQ710" s="99"/>
      <c r="AS710" s="99"/>
      <c r="AU710" s="99"/>
      <c r="AW710" s="99"/>
      <c r="BC710" s="99"/>
      <c r="BE710" s="99"/>
      <c r="BG710" s="99"/>
      <c r="BM710" s="99"/>
      <c r="BO710" s="99"/>
      <c r="BQ710" s="99"/>
      <c r="BS710" s="99"/>
      <c r="BU710" s="99"/>
      <c r="BW710" s="99"/>
      <c r="BY710" s="99"/>
      <c r="CA710" s="99"/>
      <c r="CB710" s="50"/>
      <c r="DS710" s="4"/>
      <c r="EF710" s="99"/>
      <c r="FO710" s="99"/>
    </row>
    <row r="711" spans="38:171" ht="11.65">
      <c r="AL711" s="99"/>
      <c r="AQ711" s="99"/>
      <c r="AS711" s="99"/>
      <c r="AU711" s="99"/>
      <c r="AW711" s="99"/>
      <c r="BC711" s="99"/>
      <c r="BE711" s="99"/>
      <c r="BG711" s="99"/>
      <c r="BM711" s="99"/>
      <c r="BO711" s="99"/>
      <c r="BQ711" s="99"/>
      <c r="BS711" s="99"/>
      <c r="BU711" s="99"/>
      <c r="BW711" s="99"/>
      <c r="BY711" s="99"/>
      <c r="CA711" s="99"/>
      <c r="CB711" s="50"/>
      <c r="DS711" s="4"/>
      <c r="EF711" s="99"/>
      <c r="FO711" s="99"/>
    </row>
    <row r="712" spans="38:171" ht="11.65">
      <c r="AL712" s="99"/>
      <c r="AQ712" s="99"/>
      <c r="AS712" s="99"/>
      <c r="AU712" s="99"/>
      <c r="AW712" s="99"/>
      <c r="BC712" s="99"/>
      <c r="BE712" s="99"/>
      <c r="BG712" s="99"/>
      <c r="BM712" s="99"/>
      <c r="BO712" s="99"/>
      <c r="BQ712" s="99"/>
      <c r="BS712" s="99"/>
      <c r="BU712" s="99"/>
      <c r="BW712" s="99"/>
      <c r="BY712" s="99"/>
      <c r="CA712" s="99"/>
      <c r="CB712" s="50"/>
      <c r="DS712" s="4"/>
      <c r="EF712" s="99"/>
      <c r="FO712" s="99"/>
    </row>
    <row r="713" spans="38:171" ht="11.65">
      <c r="AL713" s="99"/>
      <c r="AQ713" s="99"/>
      <c r="AS713" s="99"/>
      <c r="AU713" s="99"/>
      <c r="AW713" s="99"/>
      <c r="BC713" s="99"/>
      <c r="BE713" s="99"/>
      <c r="BG713" s="99"/>
      <c r="BM713" s="99"/>
      <c r="BO713" s="99"/>
      <c r="BQ713" s="99"/>
      <c r="BS713" s="99"/>
      <c r="BU713" s="99"/>
      <c r="BW713" s="99"/>
      <c r="BY713" s="99"/>
      <c r="CA713" s="99"/>
      <c r="CB713" s="50"/>
      <c r="DS713" s="4"/>
      <c r="EF713" s="99"/>
      <c r="FO713" s="99"/>
    </row>
    <row r="714" spans="38:171" ht="11.65">
      <c r="AL714" s="99"/>
      <c r="AQ714" s="99"/>
      <c r="AS714" s="99"/>
      <c r="AU714" s="99"/>
      <c r="AW714" s="99"/>
      <c r="BC714" s="99"/>
      <c r="BE714" s="99"/>
      <c r="BG714" s="99"/>
      <c r="BM714" s="99"/>
      <c r="BO714" s="99"/>
      <c r="BQ714" s="99"/>
      <c r="BS714" s="99"/>
      <c r="BU714" s="99"/>
      <c r="BW714" s="99"/>
      <c r="BY714" s="99"/>
      <c r="CA714" s="99"/>
      <c r="CB714" s="50"/>
      <c r="DS714" s="4"/>
      <c r="EF714" s="99"/>
      <c r="FO714" s="99"/>
    </row>
    <row r="715" spans="38:171" ht="11.65">
      <c r="AL715" s="99"/>
      <c r="AQ715" s="99"/>
      <c r="AS715" s="99"/>
      <c r="AU715" s="99"/>
      <c r="AW715" s="99"/>
      <c r="BC715" s="99"/>
      <c r="BE715" s="99"/>
      <c r="BG715" s="99"/>
      <c r="BM715" s="99"/>
      <c r="BO715" s="99"/>
      <c r="BQ715" s="99"/>
      <c r="BS715" s="99"/>
      <c r="BU715" s="99"/>
      <c r="BW715" s="99"/>
      <c r="BY715" s="99"/>
      <c r="CA715" s="99"/>
      <c r="CB715" s="50"/>
      <c r="DS715" s="4"/>
      <c r="EF715" s="99"/>
      <c r="FO715" s="99"/>
    </row>
    <row r="716" spans="38:171" ht="11.65">
      <c r="AL716" s="99"/>
      <c r="AQ716" s="99"/>
      <c r="AS716" s="99"/>
      <c r="AU716" s="99"/>
      <c r="AW716" s="99"/>
      <c r="BC716" s="99"/>
      <c r="BE716" s="99"/>
      <c r="BG716" s="99"/>
      <c r="BM716" s="99"/>
      <c r="BO716" s="99"/>
      <c r="BQ716" s="99"/>
      <c r="BS716" s="99"/>
      <c r="BU716" s="99"/>
      <c r="BW716" s="99"/>
      <c r="BY716" s="99"/>
      <c r="CA716" s="99"/>
      <c r="CB716" s="50"/>
      <c r="DS716" s="4"/>
      <c r="EF716" s="99"/>
      <c r="FO716" s="99"/>
    </row>
    <row r="717" spans="38:171" ht="11.65">
      <c r="AL717" s="99"/>
      <c r="AQ717" s="99"/>
      <c r="AS717" s="99"/>
      <c r="AU717" s="99"/>
      <c r="AW717" s="99"/>
      <c r="BC717" s="99"/>
      <c r="BE717" s="99"/>
      <c r="BG717" s="99"/>
      <c r="BM717" s="99"/>
      <c r="BO717" s="99"/>
      <c r="BQ717" s="99"/>
      <c r="BS717" s="99"/>
      <c r="BU717" s="99"/>
      <c r="BW717" s="99"/>
      <c r="BY717" s="99"/>
      <c r="CA717" s="99"/>
      <c r="CB717" s="50"/>
      <c r="DS717" s="4"/>
      <c r="EF717" s="99"/>
      <c r="FO717" s="99"/>
    </row>
    <row r="718" spans="38:171" ht="11.65">
      <c r="AL718" s="99"/>
      <c r="AQ718" s="99"/>
      <c r="AS718" s="99"/>
      <c r="AU718" s="99"/>
      <c r="AW718" s="99"/>
      <c r="BC718" s="99"/>
      <c r="BE718" s="99"/>
      <c r="BG718" s="99"/>
      <c r="BM718" s="99"/>
      <c r="BO718" s="99"/>
      <c r="BQ718" s="99"/>
      <c r="BS718" s="99"/>
      <c r="BU718" s="99"/>
      <c r="BW718" s="99"/>
      <c r="BY718" s="99"/>
      <c r="CA718" s="99"/>
      <c r="CB718" s="50"/>
      <c r="DS718" s="4"/>
      <c r="EF718" s="99"/>
      <c r="FO718" s="99"/>
    </row>
    <row r="719" spans="38:171" ht="11.65">
      <c r="AL719" s="99"/>
      <c r="AQ719" s="99"/>
      <c r="AS719" s="99"/>
      <c r="AU719" s="99"/>
      <c r="AW719" s="99"/>
      <c r="BC719" s="99"/>
      <c r="BE719" s="99"/>
      <c r="BG719" s="99"/>
      <c r="BM719" s="99"/>
      <c r="BO719" s="99"/>
      <c r="BQ719" s="99"/>
      <c r="BS719" s="99"/>
      <c r="BU719" s="99"/>
      <c r="BW719" s="99"/>
      <c r="BY719" s="99"/>
      <c r="CA719" s="99"/>
      <c r="CB719" s="50"/>
      <c r="DS719" s="4"/>
      <c r="EF719" s="99"/>
      <c r="FO719" s="99"/>
    </row>
    <row r="720" spans="38:171" ht="11.65">
      <c r="AL720" s="99"/>
      <c r="AQ720" s="99"/>
      <c r="AS720" s="99"/>
      <c r="AU720" s="99"/>
      <c r="AW720" s="99"/>
      <c r="BC720" s="99"/>
      <c r="BE720" s="99"/>
      <c r="BG720" s="99"/>
      <c r="BM720" s="99"/>
      <c r="BO720" s="99"/>
      <c r="BQ720" s="99"/>
      <c r="BS720" s="99"/>
      <c r="BU720" s="99"/>
      <c r="BW720" s="99"/>
      <c r="BY720" s="99"/>
      <c r="CA720" s="99"/>
      <c r="CB720" s="50"/>
      <c r="DS720" s="4"/>
      <c r="EF720" s="99"/>
      <c r="FO720" s="99"/>
    </row>
    <row r="721" spans="38:171" ht="11.65">
      <c r="AL721" s="99"/>
      <c r="AQ721" s="99"/>
      <c r="AS721" s="99"/>
      <c r="AU721" s="99"/>
      <c r="AW721" s="99"/>
      <c r="BC721" s="99"/>
      <c r="BE721" s="99"/>
      <c r="BG721" s="99"/>
      <c r="BM721" s="99"/>
      <c r="BO721" s="99"/>
      <c r="BQ721" s="99"/>
      <c r="BS721" s="99"/>
      <c r="BU721" s="99"/>
      <c r="BW721" s="99"/>
      <c r="BY721" s="99"/>
      <c r="CA721" s="99"/>
      <c r="CB721" s="50"/>
      <c r="DS721" s="4"/>
      <c r="EF721" s="99"/>
      <c r="FO721" s="99"/>
    </row>
    <row r="722" spans="38:171" ht="11.65">
      <c r="AL722" s="99"/>
      <c r="AQ722" s="99"/>
      <c r="AS722" s="99"/>
      <c r="AU722" s="99"/>
      <c r="AW722" s="99"/>
      <c r="BC722" s="99"/>
      <c r="BE722" s="99"/>
      <c r="BG722" s="99"/>
      <c r="BM722" s="99"/>
      <c r="BO722" s="99"/>
      <c r="BQ722" s="99"/>
      <c r="BS722" s="99"/>
      <c r="BU722" s="99"/>
      <c r="BW722" s="99"/>
      <c r="BY722" s="99"/>
      <c r="CA722" s="99"/>
      <c r="CB722" s="50"/>
      <c r="DS722" s="4"/>
      <c r="EF722" s="99"/>
      <c r="FO722" s="99"/>
    </row>
    <row r="723" spans="38:171" ht="11.65">
      <c r="AL723" s="99"/>
      <c r="AQ723" s="99"/>
      <c r="AS723" s="99"/>
      <c r="AU723" s="99"/>
      <c r="AW723" s="99"/>
      <c r="BC723" s="99"/>
      <c r="BE723" s="99"/>
      <c r="BG723" s="99"/>
      <c r="BM723" s="99"/>
      <c r="BO723" s="99"/>
      <c r="BQ723" s="99"/>
      <c r="BS723" s="99"/>
      <c r="BU723" s="99"/>
      <c r="BW723" s="99"/>
      <c r="BY723" s="99"/>
      <c r="CA723" s="99"/>
      <c r="CB723" s="50"/>
      <c r="DS723" s="4"/>
      <c r="EF723" s="99"/>
      <c r="FO723" s="99"/>
    </row>
    <row r="724" spans="38:171" ht="11.65">
      <c r="AL724" s="99"/>
      <c r="AQ724" s="99"/>
      <c r="AS724" s="99"/>
      <c r="AU724" s="99"/>
      <c r="AW724" s="99"/>
      <c r="BC724" s="99"/>
      <c r="BE724" s="99"/>
      <c r="BG724" s="99"/>
      <c r="BM724" s="99"/>
      <c r="BO724" s="99"/>
      <c r="BQ724" s="99"/>
      <c r="BS724" s="99"/>
      <c r="BU724" s="99"/>
      <c r="BW724" s="99"/>
      <c r="BY724" s="99"/>
      <c r="CA724" s="99"/>
      <c r="CB724" s="50"/>
      <c r="DS724" s="4"/>
      <c r="EF724" s="99"/>
      <c r="FO724" s="99"/>
    </row>
    <row r="725" spans="38:171" ht="11.65">
      <c r="AL725" s="99"/>
      <c r="AQ725" s="99"/>
      <c r="AS725" s="99"/>
      <c r="AU725" s="99"/>
      <c r="AW725" s="99"/>
      <c r="BC725" s="99"/>
      <c r="BE725" s="99"/>
      <c r="BG725" s="99"/>
      <c r="BM725" s="99"/>
      <c r="BO725" s="99"/>
      <c r="BQ725" s="99"/>
      <c r="BS725" s="99"/>
      <c r="BU725" s="99"/>
      <c r="BW725" s="99"/>
      <c r="BY725" s="99"/>
      <c r="CA725" s="99"/>
      <c r="CB725" s="50"/>
      <c r="DS725" s="4"/>
      <c r="EF725" s="99"/>
      <c r="FO725" s="99"/>
    </row>
    <row r="726" spans="38:171" ht="11.65">
      <c r="AL726" s="99"/>
      <c r="AQ726" s="99"/>
      <c r="AS726" s="99"/>
      <c r="AU726" s="99"/>
      <c r="AW726" s="99"/>
      <c r="BC726" s="99"/>
      <c r="BE726" s="99"/>
      <c r="BG726" s="99"/>
      <c r="BM726" s="99"/>
      <c r="BO726" s="99"/>
      <c r="BQ726" s="99"/>
      <c r="BS726" s="99"/>
      <c r="BU726" s="99"/>
      <c r="BW726" s="99"/>
      <c r="BY726" s="99"/>
      <c r="CA726" s="99"/>
      <c r="CB726" s="50"/>
      <c r="DS726" s="4"/>
      <c r="EF726" s="99"/>
      <c r="FO726" s="99"/>
    </row>
    <row r="727" spans="38:171" ht="11.65">
      <c r="AL727" s="99"/>
      <c r="AQ727" s="99"/>
      <c r="AS727" s="99"/>
      <c r="AU727" s="99"/>
      <c r="AW727" s="99"/>
      <c r="BC727" s="99"/>
      <c r="BE727" s="99"/>
      <c r="BG727" s="99"/>
      <c r="BM727" s="99"/>
      <c r="BO727" s="99"/>
      <c r="BQ727" s="99"/>
      <c r="BS727" s="99"/>
      <c r="BU727" s="99"/>
      <c r="BW727" s="99"/>
      <c r="BY727" s="99"/>
      <c r="CA727" s="99"/>
      <c r="CB727" s="50"/>
      <c r="DS727" s="4"/>
      <c r="EF727" s="99"/>
      <c r="FO727" s="99"/>
    </row>
    <row r="728" spans="38:171" ht="11.65">
      <c r="AL728" s="99"/>
      <c r="AQ728" s="99"/>
      <c r="AS728" s="99"/>
      <c r="AU728" s="99"/>
      <c r="AW728" s="99"/>
      <c r="BC728" s="99"/>
      <c r="BE728" s="99"/>
      <c r="BG728" s="99"/>
      <c r="BM728" s="99"/>
      <c r="BO728" s="99"/>
      <c r="BQ728" s="99"/>
      <c r="BS728" s="99"/>
      <c r="BU728" s="99"/>
      <c r="BW728" s="99"/>
      <c r="BY728" s="99"/>
      <c r="CA728" s="99"/>
      <c r="CB728" s="50"/>
      <c r="DS728" s="4"/>
      <c r="EF728" s="99"/>
      <c r="FO728" s="99"/>
    </row>
    <row r="729" spans="38:171" ht="11.65">
      <c r="AL729" s="99"/>
      <c r="AQ729" s="99"/>
      <c r="AS729" s="99"/>
      <c r="AU729" s="99"/>
      <c r="AW729" s="99"/>
      <c r="BC729" s="99"/>
      <c r="BE729" s="99"/>
      <c r="BG729" s="99"/>
      <c r="BM729" s="99"/>
      <c r="BO729" s="99"/>
      <c r="BQ729" s="99"/>
      <c r="BS729" s="99"/>
      <c r="BU729" s="99"/>
      <c r="BW729" s="99"/>
      <c r="BY729" s="99"/>
      <c r="CA729" s="99"/>
      <c r="CB729" s="50"/>
      <c r="DS729" s="4"/>
      <c r="EF729" s="99"/>
      <c r="FO729" s="99"/>
    </row>
    <row r="730" spans="38:171" ht="11.65">
      <c r="AL730" s="99"/>
      <c r="AQ730" s="99"/>
      <c r="AS730" s="99"/>
      <c r="AU730" s="99"/>
      <c r="AW730" s="99"/>
      <c r="BC730" s="99"/>
      <c r="BE730" s="99"/>
      <c r="BG730" s="99"/>
      <c r="BM730" s="99"/>
      <c r="BO730" s="99"/>
      <c r="BQ730" s="99"/>
      <c r="BS730" s="99"/>
      <c r="BU730" s="99"/>
      <c r="BW730" s="99"/>
      <c r="BY730" s="99"/>
      <c r="CA730" s="99"/>
      <c r="CB730" s="50"/>
      <c r="DS730" s="4"/>
      <c r="EF730" s="99"/>
      <c r="FO730" s="99"/>
    </row>
    <row r="731" spans="38:171" ht="11.65">
      <c r="AL731" s="99"/>
      <c r="AQ731" s="99"/>
      <c r="AS731" s="99"/>
      <c r="AU731" s="99"/>
      <c r="AW731" s="99"/>
      <c r="BC731" s="99"/>
      <c r="BE731" s="99"/>
      <c r="BG731" s="99"/>
      <c r="BM731" s="99"/>
      <c r="BO731" s="99"/>
      <c r="BQ731" s="99"/>
      <c r="BS731" s="99"/>
      <c r="BU731" s="99"/>
      <c r="BW731" s="99"/>
      <c r="BY731" s="99"/>
      <c r="CA731" s="99"/>
      <c r="CB731" s="50"/>
      <c r="DS731" s="4"/>
      <c r="EF731" s="99"/>
      <c r="FO731" s="99"/>
    </row>
    <row r="732" spans="38:171" ht="11.65">
      <c r="AL732" s="99"/>
      <c r="AQ732" s="99"/>
      <c r="AS732" s="99"/>
      <c r="AU732" s="99"/>
      <c r="AW732" s="99"/>
      <c r="BC732" s="99"/>
      <c r="BE732" s="99"/>
      <c r="BG732" s="99"/>
      <c r="BM732" s="99"/>
      <c r="BO732" s="99"/>
      <c r="BQ732" s="99"/>
      <c r="BS732" s="99"/>
      <c r="BU732" s="99"/>
      <c r="BW732" s="99"/>
      <c r="BY732" s="99"/>
      <c r="CA732" s="99"/>
      <c r="CB732" s="50"/>
      <c r="DS732" s="4"/>
      <c r="EF732" s="99"/>
      <c r="FO732" s="99"/>
    </row>
    <row r="733" spans="38:171" ht="11.65">
      <c r="AL733" s="99"/>
      <c r="AQ733" s="99"/>
      <c r="AS733" s="99"/>
      <c r="AU733" s="99"/>
      <c r="AW733" s="99"/>
      <c r="BC733" s="99"/>
      <c r="BE733" s="99"/>
      <c r="BG733" s="99"/>
      <c r="BM733" s="99"/>
      <c r="BO733" s="99"/>
      <c r="BQ733" s="99"/>
      <c r="BS733" s="99"/>
      <c r="BU733" s="99"/>
      <c r="BW733" s="99"/>
      <c r="BY733" s="99"/>
      <c r="CA733" s="99"/>
      <c r="CB733" s="50"/>
      <c r="DS733" s="4"/>
      <c r="EF733" s="99"/>
      <c r="FO733" s="99"/>
    </row>
    <row r="734" spans="38:171" ht="11.65">
      <c r="AL734" s="99"/>
      <c r="AQ734" s="99"/>
      <c r="AS734" s="99"/>
      <c r="AU734" s="99"/>
      <c r="AW734" s="99"/>
      <c r="BC734" s="99"/>
      <c r="BE734" s="99"/>
      <c r="BG734" s="99"/>
      <c r="BM734" s="99"/>
      <c r="BO734" s="99"/>
      <c r="BQ734" s="99"/>
      <c r="BS734" s="99"/>
      <c r="BU734" s="99"/>
      <c r="BW734" s="99"/>
      <c r="BY734" s="99"/>
      <c r="CA734" s="99"/>
      <c r="CB734" s="50"/>
      <c r="DS734" s="4"/>
      <c r="EF734" s="99"/>
      <c r="FO734" s="99"/>
    </row>
    <row r="735" spans="38:171" ht="11.65">
      <c r="AL735" s="99"/>
      <c r="AQ735" s="99"/>
      <c r="AS735" s="99"/>
      <c r="AU735" s="99"/>
      <c r="AW735" s="99"/>
      <c r="BC735" s="99"/>
      <c r="BE735" s="99"/>
      <c r="BG735" s="99"/>
      <c r="BM735" s="99"/>
      <c r="BO735" s="99"/>
      <c r="BQ735" s="99"/>
      <c r="BS735" s="99"/>
      <c r="BU735" s="99"/>
      <c r="BW735" s="99"/>
      <c r="BY735" s="99"/>
      <c r="CA735" s="99"/>
      <c r="CB735" s="50"/>
      <c r="DS735" s="4"/>
      <c r="EF735" s="99"/>
      <c r="FO735" s="99"/>
    </row>
    <row r="736" spans="38:171" ht="11.65">
      <c r="AL736" s="99"/>
      <c r="AQ736" s="99"/>
      <c r="AS736" s="99"/>
      <c r="AU736" s="99"/>
      <c r="AW736" s="99"/>
      <c r="BC736" s="99"/>
      <c r="BE736" s="99"/>
      <c r="BG736" s="99"/>
      <c r="BM736" s="99"/>
      <c r="BO736" s="99"/>
      <c r="BQ736" s="99"/>
      <c r="BS736" s="99"/>
      <c r="BU736" s="99"/>
      <c r="BW736" s="99"/>
      <c r="BY736" s="99"/>
      <c r="CA736" s="99"/>
      <c r="CB736" s="50"/>
      <c r="DS736" s="4"/>
      <c r="EF736" s="99"/>
      <c r="FO736" s="99"/>
    </row>
    <row r="737" spans="38:171" ht="11.65">
      <c r="AL737" s="99"/>
      <c r="AQ737" s="99"/>
      <c r="AS737" s="99"/>
      <c r="AU737" s="99"/>
      <c r="AW737" s="99"/>
      <c r="BC737" s="99"/>
      <c r="BE737" s="99"/>
      <c r="BG737" s="99"/>
      <c r="BM737" s="99"/>
      <c r="BO737" s="99"/>
      <c r="BQ737" s="99"/>
      <c r="BS737" s="99"/>
      <c r="BU737" s="99"/>
      <c r="BW737" s="99"/>
      <c r="BY737" s="99"/>
      <c r="CA737" s="99"/>
      <c r="CB737" s="50"/>
      <c r="DS737" s="4"/>
      <c r="EF737" s="99"/>
      <c r="FO737" s="99"/>
    </row>
    <row r="738" spans="38:171" ht="11.65">
      <c r="AL738" s="99"/>
      <c r="AQ738" s="99"/>
      <c r="AS738" s="99"/>
      <c r="AU738" s="99"/>
      <c r="AW738" s="99"/>
      <c r="BC738" s="99"/>
      <c r="BE738" s="99"/>
      <c r="BG738" s="99"/>
      <c r="BM738" s="99"/>
      <c r="BO738" s="99"/>
      <c r="BQ738" s="99"/>
      <c r="BS738" s="99"/>
      <c r="BU738" s="99"/>
      <c r="BW738" s="99"/>
      <c r="BY738" s="99"/>
      <c r="CA738" s="99"/>
      <c r="CB738" s="50"/>
      <c r="DS738" s="4"/>
      <c r="EF738" s="99"/>
      <c r="FO738" s="99"/>
    </row>
    <row r="739" spans="38:171" ht="11.65">
      <c r="AL739" s="99"/>
      <c r="AQ739" s="99"/>
      <c r="AS739" s="99"/>
      <c r="AU739" s="99"/>
      <c r="AW739" s="99"/>
      <c r="BC739" s="99"/>
      <c r="BE739" s="99"/>
      <c r="BG739" s="99"/>
      <c r="BM739" s="99"/>
      <c r="BO739" s="99"/>
      <c r="BQ739" s="99"/>
      <c r="BS739" s="99"/>
      <c r="BU739" s="99"/>
      <c r="BW739" s="99"/>
      <c r="BY739" s="99"/>
      <c r="CA739" s="99"/>
      <c r="CB739" s="50"/>
      <c r="DS739" s="4"/>
      <c r="EF739" s="99"/>
      <c r="FO739" s="99"/>
    </row>
    <row r="740" spans="38:171" ht="11.65">
      <c r="AL740" s="99"/>
      <c r="AQ740" s="99"/>
      <c r="AS740" s="99"/>
      <c r="AU740" s="99"/>
      <c r="AW740" s="99"/>
      <c r="BC740" s="99"/>
      <c r="BE740" s="99"/>
      <c r="BG740" s="99"/>
      <c r="BM740" s="99"/>
      <c r="BO740" s="99"/>
      <c r="BQ740" s="99"/>
      <c r="BS740" s="99"/>
      <c r="BU740" s="99"/>
      <c r="BW740" s="99"/>
      <c r="BY740" s="99"/>
      <c r="CA740" s="99"/>
      <c r="CB740" s="50"/>
      <c r="DS740" s="4"/>
      <c r="EF740" s="99"/>
      <c r="FO740" s="99"/>
    </row>
    <row r="741" spans="38:171" ht="11.65">
      <c r="AL741" s="99"/>
      <c r="AQ741" s="99"/>
      <c r="AS741" s="99"/>
      <c r="AU741" s="99"/>
      <c r="AW741" s="99"/>
      <c r="BC741" s="99"/>
      <c r="BE741" s="99"/>
      <c r="BG741" s="99"/>
      <c r="BM741" s="99"/>
      <c r="BO741" s="99"/>
      <c r="BQ741" s="99"/>
      <c r="BS741" s="99"/>
      <c r="BU741" s="99"/>
      <c r="BW741" s="99"/>
      <c r="BY741" s="99"/>
      <c r="CA741" s="99"/>
      <c r="CB741" s="50"/>
      <c r="DS741" s="4"/>
      <c r="EF741" s="99"/>
      <c r="FO741" s="99"/>
    </row>
    <row r="742" spans="38:171" ht="11.65">
      <c r="AL742" s="99"/>
      <c r="AQ742" s="99"/>
      <c r="AS742" s="99"/>
      <c r="AU742" s="99"/>
      <c r="AW742" s="99"/>
      <c r="BC742" s="99"/>
      <c r="BE742" s="99"/>
      <c r="BG742" s="99"/>
      <c r="BM742" s="99"/>
      <c r="BO742" s="99"/>
      <c r="BQ742" s="99"/>
      <c r="BS742" s="99"/>
      <c r="BU742" s="99"/>
      <c r="BW742" s="99"/>
      <c r="BY742" s="99"/>
      <c r="CA742" s="99"/>
      <c r="CB742" s="50"/>
      <c r="DS742" s="4"/>
      <c r="EF742" s="99"/>
      <c r="FO742" s="99"/>
    </row>
    <row r="743" spans="38:171" ht="11.65">
      <c r="AL743" s="99"/>
      <c r="AQ743" s="99"/>
      <c r="AS743" s="99"/>
      <c r="AU743" s="99"/>
      <c r="AW743" s="99"/>
      <c r="BC743" s="99"/>
      <c r="BE743" s="99"/>
      <c r="BG743" s="99"/>
      <c r="BM743" s="99"/>
      <c r="BO743" s="99"/>
      <c r="BQ743" s="99"/>
      <c r="BS743" s="99"/>
      <c r="BU743" s="99"/>
      <c r="BW743" s="99"/>
      <c r="BY743" s="99"/>
      <c r="CA743" s="99"/>
      <c r="CB743" s="50"/>
      <c r="DS743" s="4"/>
      <c r="EF743" s="99"/>
      <c r="FO743" s="99"/>
    </row>
    <row r="744" spans="38:171" ht="11.65">
      <c r="AL744" s="99"/>
      <c r="AQ744" s="99"/>
      <c r="AS744" s="99"/>
      <c r="AU744" s="99"/>
      <c r="AW744" s="99"/>
      <c r="BC744" s="99"/>
      <c r="BE744" s="99"/>
      <c r="BG744" s="99"/>
      <c r="BM744" s="99"/>
      <c r="BO744" s="99"/>
      <c r="BQ744" s="99"/>
      <c r="BS744" s="99"/>
      <c r="BU744" s="99"/>
      <c r="BW744" s="99"/>
      <c r="BY744" s="99"/>
      <c r="CA744" s="99"/>
      <c r="CB744" s="50"/>
      <c r="DS744" s="4"/>
      <c r="EF744" s="99"/>
      <c r="FO744" s="99"/>
    </row>
    <row r="745" spans="38:171" ht="11.65">
      <c r="AL745" s="99"/>
      <c r="AQ745" s="99"/>
      <c r="AS745" s="99"/>
      <c r="AU745" s="99"/>
      <c r="AW745" s="99"/>
      <c r="BC745" s="99"/>
      <c r="BE745" s="99"/>
      <c r="BG745" s="99"/>
      <c r="BM745" s="99"/>
      <c r="BO745" s="99"/>
      <c r="BQ745" s="99"/>
      <c r="BS745" s="99"/>
      <c r="BU745" s="99"/>
      <c r="BW745" s="99"/>
      <c r="BY745" s="99"/>
      <c r="CA745" s="99"/>
      <c r="CB745" s="50"/>
      <c r="DS745" s="4"/>
      <c r="EF745" s="99"/>
      <c r="FO745" s="99"/>
    </row>
    <row r="746" spans="38:171" ht="11.65">
      <c r="AL746" s="99"/>
      <c r="AQ746" s="99"/>
      <c r="AS746" s="99"/>
      <c r="AU746" s="99"/>
      <c r="AW746" s="99"/>
      <c r="BC746" s="99"/>
      <c r="BE746" s="99"/>
      <c r="BG746" s="99"/>
      <c r="BM746" s="99"/>
      <c r="BO746" s="99"/>
      <c r="BQ746" s="99"/>
      <c r="BS746" s="99"/>
      <c r="BU746" s="99"/>
      <c r="BW746" s="99"/>
      <c r="BY746" s="99"/>
      <c r="CA746" s="99"/>
      <c r="CB746" s="50"/>
      <c r="DS746" s="4"/>
      <c r="EF746" s="99"/>
      <c r="FO746" s="99"/>
    </row>
    <row r="747" spans="38:171" ht="11.65">
      <c r="AL747" s="99"/>
      <c r="AQ747" s="99"/>
      <c r="AS747" s="99"/>
      <c r="AU747" s="99"/>
      <c r="AW747" s="99"/>
      <c r="BC747" s="99"/>
      <c r="BE747" s="99"/>
      <c r="BG747" s="99"/>
      <c r="BM747" s="99"/>
      <c r="BO747" s="99"/>
      <c r="BQ747" s="99"/>
      <c r="BS747" s="99"/>
      <c r="BU747" s="99"/>
      <c r="BW747" s="99"/>
      <c r="BY747" s="99"/>
      <c r="CA747" s="99"/>
      <c r="CB747" s="50"/>
      <c r="DS747" s="4"/>
      <c r="EF747" s="99"/>
      <c r="FO747" s="99"/>
    </row>
    <row r="748" spans="38:171" ht="11.65">
      <c r="AL748" s="99"/>
      <c r="AQ748" s="99"/>
      <c r="AS748" s="99"/>
      <c r="AU748" s="99"/>
      <c r="AW748" s="99"/>
      <c r="BC748" s="99"/>
      <c r="BE748" s="99"/>
      <c r="BG748" s="99"/>
      <c r="BM748" s="99"/>
      <c r="BO748" s="99"/>
      <c r="BQ748" s="99"/>
      <c r="BS748" s="99"/>
      <c r="BU748" s="99"/>
      <c r="BW748" s="99"/>
      <c r="BY748" s="99"/>
      <c r="CA748" s="99"/>
      <c r="CB748" s="50"/>
      <c r="DS748" s="4"/>
      <c r="EF748" s="99"/>
      <c r="FO748" s="99"/>
    </row>
    <row r="749" spans="38:171" ht="11.65">
      <c r="AL749" s="99"/>
      <c r="AQ749" s="99"/>
      <c r="AS749" s="99"/>
      <c r="AU749" s="99"/>
      <c r="AW749" s="99"/>
      <c r="BC749" s="99"/>
      <c r="BE749" s="99"/>
      <c r="BG749" s="99"/>
      <c r="BM749" s="99"/>
      <c r="BO749" s="99"/>
      <c r="BQ749" s="99"/>
      <c r="BS749" s="99"/>
      <c r="BU749" s="99"/>
      <c r="BW749" s="99"/>
      <c r="BY749" s="99"/>
      <c r="CA749" s="99"/>
      <c r="CB749" s="50"/>
      <c r="DS749" s="4"/>
      <c r="EF749" s="99"/>
      <c r="FO749" s="99"/>
    </row>
    <row r="750" spans="38:171" ht="11.65">
      <c r="AL750" s="99"/>
      <c r="AQ750" s="99"/>
      <c r="AS750" s="99"/>
      <c r="AU750" s="99"/>
      <c r="AW750" s="99"/>
      <c r="BC750" s="99"/>
      <c r="BE750" s="99"/>
      <c r="BG750" s="99"/>
      <c r="BM750" s="99"/>
      <c r="BO750" s="99"/>
      <c r="BQ750" s="99"/>
      <c r="BS750" s="99"/>
      <c r="BU750" s="99"/>
      <c r="BW750" s="99"/>
      <c r="BY750" s="99"/>
      <c r="CA750" s="99"/>
      <c r="CB750" s="50"/>
      <c r="DS750" s="4"/>
      <c r="EF750" s="99"/>
      <c r="FO750" s="99"/>
    </row>
    <row r="751" spans="38:171" ht="11.65">
      <c r="AL751" s="99"/>
      <c r="AQ751" s="99"/>
      <c r="AS751" s="99"/>
      <c r="AU751" s="99"/>
      <c r="AW751" s="99"/>
      <c r="BC751" s="99"/>
      <c r="BE751" s="99"/>
      <c r="BG751" s="99"/>
      <c r="BM751" s="99"/>
      <c r="BO751" s="99"/>
      <c r="BQ751" s="99"/>
      <c r="BS751" s="99"/>
      <c r="BU751" s="99"/>
      <c r="BW751" s="99"/>
      <c r="BY751" s="99"/>
      <c r="CA751" s="99"/>
      <c r="CB751" s="50"/>
      <c r="DS751" s="4"/>
      <c r="EF751" s="99"/>
      <c r="FO751" s="99"/>
    </row>
    <row r="752" spans="38:171" ht="11.65">
      <c r="AL752" s="99"/>
      <c r="AQ752" s="99"/>
      <c r="AS752" s="99"/>
      <c r="AU752" s="99"/>
      <c r="AW752" s="99"/>
      <c r="BC752" s="99"/>
      <c r="BE752" s="99"/>
      <c r="BG752" s="99"/>
      <c r="BM752" s="99"/>
      <c r="BO752" s="99"/>
      <c r="BQ752" s="99"/>
      <c r="BS752" s="99"/>
      <c r="BU752" s="99"/>
      <c r="BW752" s="99"/>
      <c r="BY752" s="99"/>
      <c r="CA752" s="99"/>
      <c r="CB752" s="50"/>
      <c r="DS752" s="4"/>
      <c r="EF752" s="99"/>
      <c r="FO752" s="99"/>
    </row>
    <row r="753" spans="38:171" ht="11.65">
      <c r="AL753" s="99"/>
      <c r="AQ753" s="99"/>
      <c r="AS753" s="99"/>
      <c r="AU753" s="99"/>
      <c r="AW753" s="99"/>
      <c r="BC753" s="99"/>
      <c r="BE753" s="99"/>
      <c r="BG753" s="99"/>
      <c r="BM753" s="99"/>
      <c r="BO753" s="99"/>
      <c r="BQ753" s="99"/>
      <c r="BS753" s="99"/>
      <c r="BU753" s="99"/>
      <c r="BW753" s="99"/>
      <c r="BY753" s="99"/>
      <c r="CA753" s="99"/>
      <c r="CB753" s="50"/>
      <c r="DS753" s="4"/>
      <c r="EF753" s="99"/>
      <c r="FO753" s="99"/>
    </row>
    <row r="754" spans="38:171" ht="11.65">
      <c r="AL754" s="99"/>
      <c r="AQ754" s="99"/>
      <c r="AS754" s="99"/>
      <c r="AU754" s="99"/>
      <c r="AW754" s="99"/>
      <c r="BC754" s="99"/>
      <c r="BE754" s="99"/>
      <c r="BG754" s="99"/>
      <c r="BM754" s="99"/>
      <c r="BO754" s="99"/>
      <c r="BQ754" s="99"/>
      <c r="BS754" s="99"/>
      <c r="BU754" s="99"/>
      <c r="BW754" s="99"/>
      <c r="BY754" s="99"/>
      <c r="CA754" s="99"/>
      <c r="CB754" s="50"/>
      <c r="DS754" s="4"/>
      <c r="EF754" s="99"/>
      <c r="FO754" s="99"/>
    </row>
    <row r="755" spans="38:171" ht="11.65">
      <c r="AL755" s="99"/>
      <c r="AQ755" s="99"/>
      <c r="AS755" s="99"/>
      <c r="AU755" s="99"/>
      <c r="AW755" s="99"/>
      <c r="BC755" s="99"/>
      <c r="BE755" s="99"/>
      <c r="BG755" s="99"/>
      <c r="BM755" s="99"/>
      <c r="BO755" s="99"/>
      <c r="BQ755" s="99"/>
      <c r="BS755" s="99"/>
      <c r="BU755" s="99"/>
      <c r="BW755" s="99"/>
      <c r="BY755" s="99"/>
      <c r="CA755" s="99"/>
      <c r="CB755" s="50"/>
      <c r="DS755" s="4"/>
      <c r="EF755" s="99"/>
      <c r="FO755" s="99"/>
    </row>
    <row r="756" spans="38:171" ht="11.65">
      <c r="AL756" s="99"/>
      <c r="AQ756" s="99"/>
      <c r="AS756" s="99"/>
      <c r="AU756" s="99"/>
      <c r="AW756" s="99"/>
      <c r="BC756" s="99"/>
      <c r="BE756" s="99"/>
      <c r="BG756" s="99"/>
      <c r="BM756" s="99"/>
      <c r="BO756" s="99"/>
      <c r="BQ756" s="99"/>
      <c r="BS756" s="99"/>
      <c r="BU756" s="99"/>
      <c r="BW756" s="99"/>
      <c r="BY756" s="99"/>
      <c r="CA756" s="99"/>
      <c r="CB756" s="50"/>
      <c r="DS756" s="4"/>
      <c r="EF756" s="99"/>
      <c r="FO756" s="99"/>
    </row>
    <row r="757" spans="38:171" ht="11.65">
      <c r="AL757" s="99"/>
      <c r="AQ757" s="99"/>
      <c r="AS757" s="99"/>
      <c r="AU757" s="99"/>
      <c r="AW757" s="99"/>
      <c r="BC757" s="99"/>
      <c r="BE757" s="99"/>
      <c r="BG757" s="99"/>
      <c r="BM757" s="99"/>
      <c r="BO757" s="99"/>
      <c r="BQ757" s="99"/>
      <c r="BS757" s="99"/>
      <c r="BU757" s="99"/>
      <c r="BW757" s="99"/>
      <c r="BY757" s="99"/>
      <c r="CA757" s="99"/>
      <c r="CB757" s="50"/>
      <c r="DS757" s="4"/>
      <c r="EF757" s="99"/>
      <c r="FO757" s="99"/>
    </row>
    <row r="758" spans="38:171" ht="11.65">
      <c r="AL758" s="99"/>
      <c r="AQ758" s="99"/>
      <c r="AS758" s="99"/>
      <c r="AU758" s="99"/>
      <c r="AW758" s="99"/>
      <c r="BC758" s="99"/>
      <c r="BE758" s="99"/>
      <c r="BG758" s="99"/>
      <c r="BM758" s="99"/>
      <c r="BO758" s="99"/>
      <c r="BQ758" s="99"/>
      <c r="BS758" s="99"/>
      <c r="BU758" s="99"/>
      <c r="BW758" s="99"/>
      <c r="BY758" s="99"/>
      <c r="CA758" s="99"/>
      <c r="CB758" s="50"/>
      <c r="DS758" s="4"/>
      <c r="EF758" s="99"/>
      <c r="FO758" s="99"/>
    </row>
    <row r="759" spans="38:171" ht="11.65">
      <c r="AL759" s="99"/>
      <c r="AQ759" s="99"/>
      <c r="AS759" s="99"/>
      <c r="AU759" s="99"/>
      <c r="AW759" s="99"/>
      <c r="BC759" s="99"/>
      <c r="BE759" s="99"/>
      <c r="BG759" s="99"/>
      <c r="BM759" s="99"/>
      <c r="BO759" s="99"/>
      <c r="BQ759" s="99"/>
      <c r="BS759" s="99"/>
      <c r="BU759" s="99"/>
      <c r="BW759" s="99"/>
      <c r="BY759" s="99"/>
      <c r="CA759" s="99"/>
      <c r="CB759" s="50"/>
      <c r="DS759" s="4"/>
      <c r="EF759" s="99"/>
      <c r="FO759" s="99"/>
    </row>
    <row r="760" spans="38:171" ht="11.65">
      <c r="AL760" s="99"/>
      <c r="AQ760" s="99"/>
      <c r="AS760" s="99"/>
      <c r="AU760" s="99"/>
      <c r="AW760" s="99"/>
      <c r="BC760" s="99"/>
      <c r="BE760" s="99"/>
      <c r="BG760" s="99"/>
      <c r="BM760" s="99"/>
      <c r="BO760" s="99"/>
      <c r="BQ760" s="99"/>
      <c r="BS760" s="99"/>
      <c r="BU760" s="99"/>
      <c r="BW760" s="99"/>
      <c r="BY760" s="99"/>
      <c r="CA760" s="99"/>
      <c r="CB760" s="50"/>
      <c r="DS760" s="4"/>
      <c r="EF760" s="99"/>
      <c r="FO760" s="99"/>
    </row>
    <row r="761" spans="38:171" ht="11.65">
      <c r="AL761" s="99"/>
      <c r="AQ761" s="99"/>
      <c r="AS761" s="99"/>
      <c r="AU761" s="99"/>
      <c r="AW761" s="99"/>
      <c r="BC761" s="99"/>
      <c r="BE761" s="99"/>
      <c r="BG761" s="99"/>
      <c r="BM761" s="99"/>
      <c r="BO761" s="99"/>
      <c r="BQ761" s="99"/>
      <c r="BS761" s="99"/>
      <c r="BU761" s="99"/>
      <c r="BW761" s="99"/>
      <c r="BY761" s="99"/>
      <c r="CA761" s="99"/>
      <c r="CB761" s="50"/>
      <c r="DS761" s="4"/>
      <c r="EF761" s="99"/>
      <c r="FO761" s="99"/>
    </row>
    <row r="762" spans="38:171" ht="11.65">
      <c r="AL762" s="99"/>
      <c r="AQ762" s="99"/>
      <c r="AS762" s="99"/>
      <c r="AU762" s="99"/>
      <c r="AW762" s="99"/>
      <c r="BC762" s="99"/>
      <c r="BE762" s="99"/>
      <c r="BG762" s="99"/>
      <c r="BM762" s="99"/>
      <c r="BO762" s="99"/>
      <c r="BQ762" s="99"/>
      <c r="BS762" s="99"/>
      <c r="BU762" s="99"/>
      <c r="BW762" s="99"/>
      <c r="BY762" s="99"/>
      <c r="CA762" s="99"/>
      <c r="CB762" s="50"/>
      <c r="DS762" s="4"/>
      <c r="EF762" s="99"/>
      <c r="FO762" s="99"/>
    </row>
    <row r="763" spans="38:171" ht="11.65">
      <c r="AL763" s="99"/>
      <c r="AQ763" s="99"/>
      <c r="AS763" s="99"/>
      <c r="AU763" s="99"/>
      <c r="AW763" s="99"/>
      <c r="BC763" s="99"/>
      <c r="BE763" s="99"/>
      <c r="BG763" s="99"/>
      <c r="BM763" s="99"/>
      <c r="BO763" s="99"/>
      <c r="BQ763" s="99"/>
      <c r="BS763" s="99"/>
      <c r="BU763" s="99"/>
      <c r="BW763" s="99"/>
      <c r="BY763" s="99"/>
      <c r="CA763" s="99"/>
      <c r="CB763" s="50"/>
      <c r="DS763" s="4"/>
      <c r="EF763" s="99"/>
      <c r="FO763" s="99"/>
    </row>
    <row r="764" spans="38:171" ht="11.65">
      <c r="AL764" s="99"/>
      <c r="AQ764" s="99"/>
      <c r="AS764" s="99"/>
      <c r="AU764" s="99"/>
      <c r="AW764" s="99"/>
      <c r="BC764" s="99"/>
      <c r="BE764" s="99"/>
      <c r="BG764" s="99"/>
      <c r="BM764" s="99"/>
      <c r="BO764" s="99"/>
      <c r="BQ764" s="99"/>
      <c r="BS764" s="99"/>
      <c r="BU764" s="99"/>
      <c r="BW764" s="99"/>
      <c r="BY764" s="99"/>
      <c r="CA764" s="99"/>
      <c r="CB764" s="50"/>
      <c r="DS764" s="4"/>
      <c r="EF764" s="99"/>
      <c r="FO764" s="99"/>
    </row>
    <row r="765" spans="38:171" ht="11.65">
      <c r="AL765" s="99"/>
      <c r="AQ765" s="99"/>
      <c r="AS765" s="99"/>
      <c r="AU765" s="99"/>
      <c r="AW765" s="99"/>
      <c r="BC765" s="99"/>
      <c r="BE765" s="99"/>
      <c r="BG765" s="99"/>
      <c r="BM765" s="99"/>
      <c r="BO765" s="99"/>
      <c r="BQ765" s="99"/>
      <c r="BS765" s="99"/>
      <c r="BU765" s="99"/>
      <c r="BW765" s="99"/>
      <c r="BY765" s="99"/>
      <c r="CA765" s="99"/>
      <c r="CB765" s="50"/>
      <c r="DS765" s="4"/>
      <c r="EF765" s="99"/>
      <c r="FO765" s="99"/>
    </row>
    <row r="766" spans="38:171" ht="11.65">
      <c r="AL766" s="99"/>
      <c r="AQ766" s="99"/>
      <c r="AS766" s="99"/>
      <c r="AU766" s="99"/>
      <c r="AW766" s="99"/>
      <c r="BC766" s="99"/>
      <c r="BE766" s="99"/>
      <c r="BG766" s="99"/>
      <c r="BM766" s="99"/>
      <c r="BO766" s="99"/>
      <c r="BQ766" s="99"/>
      <c r="BS766" s="99"/>
      <c r="BU766" s="99"/>
      <c r="BW766" s="99"/>
      <c r="BY766" s="99"/>
      <c r="CA766" s="99"/>
      <c r="CB766" s="50"/>
      <c r="DS766" s="4"/>
      <c r="EF766" s="99"/>
      <c r="FO766" s="99"/>
    </row>
    <row r="767" spans="38:171" ht="11.65">
      <c r="AL767" s="99"/>
      <c r="AQ767" s="99"/>
      <c r="AS767" s="99"/>
      <c r="AU767" s="99"/>
      <c r="AW767" s="99"/>
      <c r="BC767" s="99"/>
      <c r="BE767" s="99"/>
      <c r="BG767" s="99"/>
      <c r="BM767" s="99"/>
      <c r="BO767" s="99"/>
      <c r="BQ767" s="99"/>
      <c r="BS767" s="99"/>
      <c r="BU767" s="99"/>
      <c r="BW767" s="99"/>
      <c r="BY767" s="99"/>
      <c r="CA767" s="99"/>
      <c r="CB767" s="50"/>
      <c r="DS767" s="4"/>
      <c r="EF767" s="99"/>
      <c r="FO767" s="99"/>
    </row>
    <row r="768" spans="38:171" ht="11.65">
      <c r="AL768" s="99"/>
      <c r="AQ768" s="99"/>
      <c r="AS768" s="99"/>
      <c r="AU768" s="99"/>
      <c r="AW768" s="99"/>
      <c r="BC768" s="99"/>
      <c r="BE768" s="99"/>
      <c r="BG768" s="99"/>
      <c r="BM768" s="99"/>
      <c r="BO768" s="99"/>
      <c r="BQ768" s="99"/>
      <c r="BS768" s="99"/>
      <c r="BU768" s="99"/>
      <c r="BW768" s="99"/>
      <c r="BY768" s="99"/>
      <c r="CA768" s="99"/>
      <c r="CB768" s="50"/>
      <c r="DS768" s="4"/>
      <c r="EF768" s="99"/>
      <c r="FO768" s="99"/>
    </row>
    <row r="769" spans="38:171" ht="11.65">
      <c r="AL769" s="99"/>
      <c r="AQ769" s="99"/>
      <c r="AS769" s="99"/>
      <c r="AU769" s="99"/>
      <c r="AW769" s="99"/>
      <c r="BC769" s="99"/>
      <c r="BE769" s="99"/>
      <c r="BG769" s="99"/>
      <c r="BM769" s="99"/>
      <c r="BO769" s="99"/>
      <c r="BQ769" s="99"/>
      <c r="BS769" s="99"/>
      <c r="BU769" s="99"/>
      <c r="BW769" s="99"/>
      <c r="BY769" s="99"/>
      <c r="CA769" s="99"/>
      <c r="CB769" s="50"/>
      <c r="DS769" s="4"/>
      <c r="EF769" s="99"/>
      <c r="FO769" s="99"/>
    </row>
    <row r="770" spans="38:171" ht="11.65">
      <c r="AL770" s="99"/>
      <c r="AQ770" s="99"/>
      <c r="AS770" s="99"/>
      <c r="AU770" s="99"/>
      <c r="AW770" s="99"/>
      <c r="BC770" s="99"/>
      <c r="BE770" s="99"/>
      <c r="BG770" s="99"/>
      <c r="BM770" s="99"/>
      <c r="BO770" s="99"/>
      <c r="BQ770" s="99"/>
      <c r="BS770" s="99"/>
      <c r="BU770" s="99"/>
      <c r="BW770" s="99"/>
      <c r="BY770" s="99"/>
      <c r="CA770" s="99"/>
      <c r="CB770" s="50"/>
      <c r="DS770" s="4"/>
      <c r="EF770" s="99"/>
      <c r="FO770" s="99"/>
    </row>
    <row r="771" spans="38:171" ht="11.65">
      <c r="AL771" s="99"/>
      <c r="AQ771" s="99"/>
      <c r="AS771" s="99"/>
      <c r="AU771" s="99"/>
      <c r="AW771" s="99"/>
      <c r="BC771" s="99"/>
      <c r="BE771" s="99"/>
      <c r="BG771" s="99"/>
      <c r="BM771" s="99"/>
      <c r="BO771" s="99"/>
      <c r="BQ771" s="99"/>
      <c r="BS771" s="99"/>
      <c r="BU771" s="99"/>
      <c r="BW771" s="99"/>
      <c r="BY771" s="99"/>
      <c r="CA771" s="99"/>
      <c r="CB771" s="50"/>
      <c r="DS771" s="4"/>
      <c r="EF771" s="99"/>
      <c r="FO771" s="99"/>
    </row>
    <row r="772" spans="38:171" ht="11.65">
      <c r="AL772" s="99"/>
      <c r="AQ772" s="99"/>
      <c r="AS772" s="99"/>
      <c r="AU772" s="99"/>
      <c r="AW772" s="99"/>
      <c r="BC772" s="99"/>
      <c r="BE772" s="99"/>
      <c r="BG772" s="99"/>
      <c r="BM772" s="99"/>
      <c r="BO772" s="99"/>
      <c r="BQ772" s="99"/>
      <c r="BS772" s="99"/>
      <c r="BU772" s="99"/>
      <c r="BW772" s="99"/>
      <c r="BY772" s="99"/>
      <c r="CA772" s="99"/>
      <c r="CB772" s="50"/>
      <c r="DS772" s="4"/>
      <c r="EF772" s="99"/>
      <c r="FO772" s="99"/>
    </row>
    <row r="773" spans="38:171" ht="11.65">
      <c r="AL773" s="99"/>
      <c r="AQ773" s="99"/>
      <c r="AS773" s="99"/>
      <c r="AU773" s="99"/>
      <c r="AW773" s="99"/>
      <c r="BC773" s="99"/>
      <c r="BE773" s="99"/>
      <c r="BG773" s="99"/>
      <c r="BM773" s="99"/>
      <c r="BO773" s="99"/>
      <c r="BQ773" s="99"/>
      <c r="BS773" s="99"/>
      <c r="BU773" s="99"/>
      <c r="BW773" s="99"/>
      <c r="BY773" s="99"/>
      <c r="CA773" s="99"/>
      <c r="CB773" s="50"/>
      <c r="DS773" s="4"/>
      <c r="EF773" s="99"/>
      <c r="FO773" s="99"/>
    </row>
    <row r="774" spans="38:171" ht="11.65">
      <c r="AL774" s="99"/>
      <c r="AQ774" s="99"/>
      <c r="AS774" s="99"/>
      <c r="AU774" s="99"/>
      <c r="AW774" s="99"/>
      <c r="BC774" s="99"/>
      <c r="BE774" s="99"/>
      <c r="BG774" s="99"/>
      <c r="BM774" s="99"/>
      <c r="BO774" s="99"/>
      <c r="BQ774" s="99"/>
      <c r="BS774" s="99"/>
      <c r="BU774" s="99"/>
      <c r="BW774" s="99"/>
      <c r="BY774" s="99"/>
      <c r="CA774" s="99"/>
      <c r="CB774" s="50"/>
      <c r="DS774" s="4"/>
      <c r="EF774" s="99"/>
      <c r="FO774" s="99"/>
    </row>
    <row r="775" spans="38:171" ht="11.65">
      <c r="AL775" s="99"/>
      <c r="AQ775" s="99"/>
      <c r="AS775" s="99"/>
      <c r="AU775" s="99"/>
      <c r="AW775" s="99"/>
      <c r="BC775" s="99"/>
      <c r="BE775" s="99"/>
      <c r="BG775" s="99"/>
      <c r="BM775" s="99"/>
      <c r="BO775" s="99"/>
      <c r="BQ775" s="99"/>
      <c r="BS775" s="99"/>
      <c r="BU775" s="99"/>
      <c r="BW775" s="99"/>
      <c r="BY775" s="99"/>
      <c r="CA775" s="99"/>
      <c r="CB775" s="50"/>
      <c r="DS775" s="4"/>
      <c r="EF775" s="99"/>
      <c r="FO775" s="99"/>
    </row>
    <row r="776" spans="38:171" ht="11.65">
      <c r="AL776" s="99"/>
      <c r="AQ776" s="99"/>
      <c r="AS776" s="99"/>
      <c r="AU776" s="99"/>
      <c r="AW776" s="99"/>
      <c r="BC776" s="99"/>
      <c r="BE776" s="99"/>
      <c r="BG776" s="99"/>
      <c r="BM776" s="99"/>
      <c r="BO776" s="99"/>
      <c r="BQ776" s="99"/>
      <c r="BS776" s="99"/>
      <c r="BU776" s="99"/>
      <c r="BW776" s="99"/>
      <c r="BY776" s="99"/>
      <c r="CA776" s="99"/>
      <c r="CB776" s="50"/>
      <c r="DS776" s="4"/>
      <c r="EF776" s="99"/>
      <c r="FO776" s="99"/>
    </row>
    <row r="777" spans="38:171" ht="11.65">
      <c r="AL777" s="99"/>
      <c r="AQ777" s="99"/>
      <c r="AS777" s="99"/>
      <c r="AU777" s="99"/>
      <c r="AW777" s="99"/>
      <c r="BC777" s="99"/>
      <c r="BE777" s="99"/>
      <c r="BG777" s="99"/>
      <c r="BM777" s="99"/>
      <c r="BO777" s="99"/>
      <c r="BQ777" s="99"/>
      <c r="BS777" s="99"/>
      <c r="BU777" s="99"/>
      <c r="BW777" s="99"/>
      <c r="BY777" s="99"/>
      <c r="CA777" s="99"/>
      <c r="CB777" s="50"/>
      <c r="DS777" s="4"/>
      <c r="EF777" s="99"/>
      <c r="FO777" s="99"/>
    </row>
    <row r="778" spans="38:171" ht="11.65">
      <c r="AL778" s="99"/>
      <c r="AQ778" s="99"/>
      <c r="AS778" s="99"/>
      <c r="AU778" s="99"/>
      <c r="AW778" s="99"/>
      <c r="BC778" s="99"/>
      <c r="BE778" s="99"/>
      <c r="BG778" s="99"/>
      <c r="BM778" s="99"/>
      <c r="BO778" s="99"/>
      <c r="BQ778" s="99"/>
      <c r="BS778" s="99"/>
      <c r="BU778" s="99"/>
      <c r="BW778" s="99"/>
      <c r="BY778" s="99"/>
      <c r="CA778" s="99"/>
      <c r="CB778" s="50"/>
      <c r="DS778" s="4"/>
      <c r="EF778" s="99"/>
      <c r="FO778" s="99"/>
    </row>
    <row r="779" spans="38:171" ht="11.65">
      <c r="AL779" s="99"/>
      <c r="AQ779" s="99"/>
      <c r="AS779" s="99"/>
      <c r="AU779" s="99"/>
      <c r="AW779" s="99"/>
      <c r="BC779" s="99"/>
      <c r="BE779" s="99"/>
      <c r="BG779" s="99"/>
      <c r="BM779" s="99"/>
      <c r="BO779" s="99"/>
      <c r="BQ779" s="99"/>
      <c r="BS779" s="99"/>
      <c r="BU779" s="99"/>
      <c r="BW779" s="99"/>
      <c r="BY779" s="99"/>
      <c r="CA779" s="99"/>
      <c r="CB779" s="50"/>
      <c r="DS779" s="4"/>
      <c r="EF779" s="99"/>
      <c r="FO779" s="99"/>
    </row>
    <row r="780" spans="38:171" ht="11.65">
      <c r="AL780" s="99"/>
      <c r="AQ780" s="99"/>
      <c r="AS780" s="99"/>
      <c r="AU780" s="99"/>
      <c r="AW780" s="99"/>
      <c r="BC780" s="99"/>
      <c r="BE780" s="99"/>
      <c r="BG780" s="99"/>
      <c r="BM780" s="99"/>
      <c r="BO780" s="99"/>
      <c r="BQ780" s="99"/>
      <c r="BS780" s="99"/>
      <c r="BU780" s="99"/>
      <c r="BW780" s="99"/>
      <c r="BY780" s="99"/>
      <c r="CA780" s="99"/>
      <c r="CB780" s="50"/>
      <c r="DS780" s="4"/>
      <c r="EF780" s="99"/>
      <c r="FO780" s="99"/>
    </row>
    <row r="781" spans="38:171" ht="11.65">
      <c r="AL781" s="99"/>
      <c r="AQ781" s="99"/>
      <c r="AS781" s="99"/>
      <c r="AU781" s="99"/>
      <c r="AW781" s="99"/>
      <c r="BC781" s="99"/>
      <c r="BE781" s="99"/>
      <c r="BG781" s="99"/>
      <c r="BM781" s="99"/>
      <c r="BO781" s="99"/>
      <c r="BQ781" s="99"/>
      <c r="BS781" s="99"/>
      <c r="BU781" s="99"/>
      <c r="BW781" s="99"/>
      <c r="BY781" s="99"/>
      <c r="CA781" s="99"/>
      <c r="CB781" s="50"/>
      <c r="DS781" s="4"/>
      <c r="EF781" s="99"/>
      <c r="FO781" s="99"/>
    </row>
    <row r="782" spans="38:171" ht="11.65">
      <c r="AL782" s="99"/>
      <c r="AQ782" s="99"/>
      <c r="AS782" s="99"/>
      <c r="AU782" s="99"/>
      <c r="AW782" s="99"/>
      <c r="BC782" s="99"/>
      <c r="BE782" s="99"/>
      <c r="BG782" s="99"/>
      <c r="BM782" s="99"/>
      <c r="BO782" s="99"/>
      <c r="BQ782" s="99"/>
      <c r="BS782" s="99"/>
      <c r="BU782" s="99"/>
      <c r="BW782" s="99"/>
      <c r="BY782" s="99"/>
      <c r="CA782" s="99"/>
      <c r="CB782" s="50"/>
      <c r="DS782" s="4"/>
      <c r="EF782" s="99"/>
      <c r="FO782" s="99"/>
    </row>
    <row r="783" spans="38:171" ht="11.65">
      <c r="AL783" s="99"/>
      <c r="AQ783" s="99"/>
      <c r="AS783" s="99"/>
      <c r="AU783" s="99"/>
      <c r="AW783" s="99"/>
      <c r="BC783" s="99"/>
      <c r="BE783" s="99"/>
      <c r="BG783" s="99"/>
      <c r="BM783" s="99"/>
      <c r="BO783" s="99"/>
      <c r="BQ783" s="99"/>
      <c r="BS783" s="99"/>
      <c r="BU783" s="99"/>
      <c r="BW783" s="99"/>
      <c r="BY783" s="99"/>
      <c r="CA783" s="99"/>
      <c r="CB783" s="50"/>
      <c r="DS783" s="4"/>
      <c r="EF783" s="99"/>
      <c r="FO783" s="99"/>
    </row>
    <row r="784" spans="38:171" ht="11.65">
      <c r="AL784" s="99"/>
      <c r="AQ784" s="99"/>
      <c r="AS784" s="99"/>
      <c r="AU784" s="99"/>
      <c r="AW784" s="99"/>
      <c r="BC784" s="99"/>
      <c r="BE784" s="99"/>
      <c r="BG784" s="99"/>
      <c r="BM784" s="99"/>
      <c r="BO784" s="99"/>
      <c r="BQ784" s="99"/>
      <c r="BS784" s="99"/>
      <c r="BU784" s="99"/>
      <c r="BW784" s="99"/>
      <c r="BY784" s="99"/>
      <c r="CA784" s="99"/>
      <c r="CB784" s="50"/>
      <c r="DS784" s="4"/>
      <c r="EF784" s="99"/>
      <c r="FO784" s="99"/>
    </row>
    <row r="785" spans="38:171" ht="11.65">
      <c r="AL785" s="99"/>
      <c r="AQ785" s="99"/>
      <c r="AS785" s="99"/>
      <c r="AU785" s="99"/>
      <c r="AW785" s="99"/>
      <c r="BC785" s="99"/>
      <c r="BE785" s="99"/>
      <c r="BG785" s="99"/>
      <c r="BM785" s="99"/>
      <c r="BO785" s="99"/>
      <c r="BQ785" s="99"/>
      <c r="BS785" s="99"/>
      <c r="BU785" s="99"/>
      <c r="BW785" s="99"/>
      <c r="BY785" s="99"/>
      <c r="CA785" s="99"/>
      <c r="CB785" s="50"/>
      <c r="DS785" s="4"/>
      <c r="EF785" s="99"/>
      <c r="FO785" s="99"/>
    </row>
    <row r="786" spans="38:171" ht="11.65">
      <c r="AL786" s="99"/>
      <c r="AQ786" s="99"/>
      <c r="AS786" s="99"/>
      <c r="AU786" s="99"/>
      <c r="AW786" s="99"/>
      <c r="BC786" s="99"/>
      <c r="BE786" s="99"/>
      <c r="BG786" s="99"/>
      <c r="BM786" s="99"/>
      <c r="BO786" s="99"/>
      <c r="BQ786" s="99"/>
      <c r="BS786" s="99"/>
      <c r="BU786" s="99"/>
      <c r="BW786" s="99"/>
      <c r="BY786" s="99"/>
      <c r="CA786" s="99"/>
      <c r="CB786" s="50"/>
      <c r="DS786" s="4"/>
      <c r="EF786" s="99"/>
      <c r="FO786" s="99"/>
    </row>
    <row r="787" spans="38:171" ht="11.65">
      <c r="AL787" s="99"/>
      <c r="AQ787" s="99"/>
      <c r="AS787" s="99"/>
      <c r="AU787" s="99"/>
      <c r="AW787" s="99"/>
      <c r="BC787" s="99"/>
      <c r="BE787" s="99"/>
      <c r="BG787" s="99"/>
      <c r="BM787" s="99"/>
      <c r="BO787" s="99"/>
      <c r="BQ787" s="99"/>
      <c r="BS787" s="99"/>
      <c r="BU787" s="99"/>
      <c r="BW787" s="99"/>
      <c r="BY787" s="99"/>
      <c r="CA787" s="99"/>
      <c r="CB787" s="50"/>
      <c r="DS787" s="4"/>
      <c r="EF787" s="99"/>
      <c r="FO787" s="99"/>
    </row>
    <row r="788" spans="38:171" ht="11.65">
      <c r="AL788" s="99"/>
      <c r="AQ788" s="99"/>
      <c r="AS788" s="99"/>
      <c r="AU788" s="99"/>
      <c r="AW788" s="99"/>
      <c r="BC788" s="99"/>
      <c r="BE788" s="99"/>
      <c r="BG788" s="99"/>
      <c r="BM788" s="99"/>
      <c r="BO788" s="99"/>
      <c r="BQ788" s="99"/>
      <c r="BS788" s="99"/>
      <c r="BU788" s="99"/>
      <c r="BW788" s="99"/>
      <c r="BY788" s="99"/>
      <c r="CA788" s="99"/>
      <c r="CB788" s="50"/>
      <c r="DS788" s="4"/>
      <c r="EF788" s="99"/>
      <c r="FO788" s="99"/>
    </row>
    <row r="789" spans="38:171" ht="11.65">
      <c r="AL789" s="99"/>
      <c r="AQ789" s="99"/>
      <c r="AS789" s="99"/>
      <c r="AU789" s="99"/>
      <c r="AW789" s="99"/>
      <c r="BC789" s="99"/>
      <c r="BE789" s="99"/>
      <c r="BG789" s="99"/>
      <c r="BM789" s="99"/>
      <c r="BO789" s="99"/>
      <c r="BQ789" s="99"/>
      <c r="BS789" s="99"/>
      <c r="BU789" s="99"/>
      <c r="BW789" s="99"/>
      <c r="BY789" s="99"/>
      <c r="CA789" s="99"/>
      <c r="CB789" s="50"/>
      <c r="DS789" s="4"/>
      <c r="EF789" s="99"/>
      <c r="FO789" s="99"/>
    </row>
    <row r="790" spans="38:171" ht="11.65">
      <c r="AL790" s="99"/>
      <c r="AQ790" s="99"/>
      <c r="AS790" s="99"/>
      <c r="AU790" s="99"/>
      <c r="AW790" s="99"/>
      <c r="BC790" s="99"/>
      <c r="BE790" s="99"/>
      <c r="BG790" s="99"/>
      <c r="BM790" s="99"/>
      <c r="BO790" s="99"/>
      <c r="BQ790" s="99"/>
      <c r="BS790" s="99"/>
      <c r="BU790" s="99"/>
      <c r="BW790" s="99"/>
      <c r="BY790" s="99"/>
      <c r="CA790" s="99"/>
      <c r="CB790" s="50"/>
      <c r="DS790" s="4"/>
      <c r="EF790" s="99"/>
      <c r="FO790" s="99"/>
    </row>
    <row r="791" spans="38:171" ht="11.65">
      <c r="AL791" s="99"/>
      <c r="AQ791" s="99"/>
      <c r="AS791" s="99"/>
      <c r="AU791" s="99"/>
      <c r="AW791" s="99"/>
      <c r="BC791" s="99"/>
      <c r="BE791" s="99"/>
      <c r="BG791" s="99"/>
      <c r="BM791" s="99"/>
      <c r="BO791" s="99"/>
      <c r="BQ791" s="99"/>
      <c r="BS791" s="99"/>
      <c r="BU791" s="99"/>
      <c r="BW791" s="99"/>
      <c r="BY791" s="99"/>
      <c r="CA791" s="99"/>
      <c r="CB791" s="50"/>
      <c r="DS791" s="4"/>
      <c r="EF791" s="99"/>
      <c r="FO791" s="99"/>
    </row>
    <row r="792" spans="38:171" ht="11.65">
      <c r="AL792" s="99"/>
      <c r="AQ792" s="99"/>
      <c r="AS792" s="99"/>
      <c r="AU792" s="99"/>
      <c r="AW792" s="99"/>
      <c r="BC792" s="99"/>
      <c r="BE792" s="99"/>
      <c r="BG792" s="99"/>
      <c r="BM792" s="99"/>
      <c r="BO792" s="99"/>
      <c r="BQ792" s="99"/>
      <c r="BS792" s="99"/>
      <c r="BU792" s="99"/>
      <c r="BW792" s="99"/>
      <c r="BY792" s="99"/>
      <c r="CA792" s="99"/>
      <c r="CB792" s="50"/>
      <c r="DS792" s="4"/>
      <c r="EF792" s="99"/>
      <c r="FO792" s="99"/>
    </row>
    <row r="793" spans="38:171" ht="11.65">
      <c r="AL793" s="99"/>
      <c r="AQ793" s="99"/>
      <c r="AS793" s="99"/>
      <c r="AU793" s="99"/>
      <c r="AW793" s="99"/>
      <c r="BC793" s="99"/>
      <c r="BE793" s="99"/>
      <c r="BG793" s="99"/>
      <c r="BM793" s="99"/>
      <c r="BO793" s="99"/>
      <c r="BQ793" s="99"/>
      <c r="BS793" s="99"/>
      <c r="BU793" s="99"/>
      <c r="BW793" s="99"/>
      <c r="BY793" s="99"/>
      <c r="CA793" s="99"/>
      <c r="CB793" s="50"/>
      <c r="DS793" s="4"/>
      <c r="EF793" s="99"/>
      <c r="FO793" s="99"/>
    </row>
    <row r="794" spans="38:171" ht="11.65">
      <c r="AL794" s="99"/>
      <c r="AQ794" s="99"/>
      <c r="AS794" s="99"/>
      <c r="AU794" s="99"/>
      <c r="AW794" s="99"/>
      <c r="BC794" s="99"/>
      <c r="BE794" s="99"/>
      <c r="BG794" s="99"/>
      <c r="BM794" s="99"/>
      <c r="BO794" s="99"/>
      <c r="BQ794" s="99"/>
      <c r="BS794" s="99"/>
      <c r="BU794" s="99"/>
      <c r="BW794" s="99"/>
      <c r="BY794" s="99"/>
      <c r="CA794" s="99"/>
      <c r="CB794" s="50"/>
      <c r="DS794" s="4"/>
      <c r="EF794" s="99"/>
      <c r="FO794" s="99"/>
    </row>
    <row r="795" spans="38:171" ht="11.65">
      <c r="AL795" s="99"/>
      <c r="AQ795" s="99"/>
      <c r="AS795" s="99"/>
      <c r="AU795" s="99"/>
      <c r="AW795" s="99"/>
      <c r="BC795" s="99"/>
      <c r="BE795" s="99"/>
      <c r="BG795" s="99"/>
      <c r="BM795" s="99"/>
      <c r="BO795" s="99"/>
      <c r="BQ795" s="99"/>
      <c r="BS795" s="99"/>
      <c r="BU795" s="99"/>
      <c r="BW795" s="99"/>
      <c r="BY795" s="99"/>
      <c r="CA795" s="99"/>
      <c r="CB795" s="50"/>
      <c r="DS795" s="4"/>
      <c r="EF795" s="99"/>
      <c r="FO795" s="99"/>
    </row>
    <row r="796" spans="38:171" ht="11.65">
      <c r="AL796" s="99"/>
      <c r="AQ796" s="99"/>
      <c r="AS796" s="99"/>
      <c r="AU796" s="99"/>
      <c r="AW796" s="99"/>
      <c r="BC796" s="99"/>
      <c r="BE796" s="99"/>
      <c r="BG796" s="99"/>
      <c r="BM796" s="99"/>
      <c r="BO796" s="99"/>
      <c r="BQ796" s="99"/>
      <c r="BS796" s="99"/>
      <c r="BU796" s="99"/>
      <c r="BW796" s="99"/>
      <c r="BY796" s="99"/>
      <c r="CA796" s="99"/>
      <c r="CB796" s="50"/>
      <c r="DS796" s="4"/>
      <c r="EF796" s="99"/>
      <c r="FO796" s="99"/>
    </row>
    <row r="797" spans="38:171" ht="11.65">
      <c r="AL797" s="99"/>
      <c r="AQ797" s="99"/>
      <c r="AS797" s="99"/>
      <c r="AU797" s="99"/>
      <c r="AW797" s="99"/>
      <c r="BC797" s="99"/>
      <c r="BE797" s="99"/>
      <c r="BG797" s="99"/>
      <c r="BM797" s="99"/>
      <c r="BO797" s="99"/>
      <c r="BQ797" s="99"/>
      <c r="BS797" s="99"/>
      <c r="BU797" s="99"/>
      <c r="BW797" s="99"/>
      <c r="BY797" s="99"/>
      <c r="CA797" s="99"/>
      <c r="CB797" s="50"/>
      <c r="DS797" s="4"/>
      <c r="EF797" s="99"/>
      <c r="FO797" s="99"/>
    </row>
    <row r="798" spans="38:171" ht="11.65">
      <c r="AL798" s="99"/>
      <c r="AQ798" s="99"/>
      <c r="AS798" s="99"/>
      <c r="AU798" s="99"/>
      <c r="AW798" s="99"/>
      <c r="BC798" s="99"/>
      <c r="BE798" s="99"/>
      <c r="BG798" s="99"/>
      <c r="BM798" s="99"/>
      <c r="BO798" s="99"/>
      <c r="BQ798" s="99"/>
      <c r="BS798" s="99"/>
      <c r="BU798" s="99"/>
      <c r="BW798" s="99"/>
      <c r="BY798" s="99"/>
      <c r="CA798" s="99"/>
      <c r="CB798" s="50"/>
      <c r="DS798" s="4"/>
      <c r="EF798" s="99"/>
      <c r="FO798" s="99"/>
    </row>
    <row r="799" spans="38:171" ht="11.65">
      <c r="AL799" s="99"/>
      <c r="AQ799" s="99"/>
      <c r="AS799" s="99"/>
      <c r="AU799" s="99"/>
      <c r="AW799" s="99"/>
      <c r="BC799" s="99"/>
      <c r="BE799" s="99"/>
      <c r="BG799" s="99"/>
      <c r="BM799" s="99"/>
      <c r="BO799" s="99"/>
      <c r="BQ799" s="99"/>
      <c r="BS799" s="99"/>
      <c r="BU799" s="99"/>
      <c r="BW799" s="99"/>
      <c r="BY799" s="99"/>
      <c r="CA799" s="99"/>
      <c r="CB799" s="50"/>
      <c r="DS799" s="4"/>
      <c r="EF799" s="99"/>
      <c r="FO799" s="99"/>
    </row>
    <row r="800" spans="38:171" ht="11.65">
      <c r="AL800" s="99"/>
      <c r="AQ800" s="99"/>
      <c r="AS800" s="99"/>
      <c r="AU800" s="99"/>
      <c r="AW800" s="99"/>
      <c r="BC800" s="99"/>
      <c r="BE800" s="99"/>
      <c r="BG800" s="99"/>
      <c r="BM800" s="99"/>
      <c r="BO800" s="99"/>
      <c r="BQ800" s="99"/>
      <c r="BS800" s="99"/>
      <c r="BU800" s="99"/>
      <c r="BW800" s="99"/>
      <c r="BY800" s="99"/>
      <c r="CA800" s="99"/>
      <c r="CB800" s="50"/>
      <c r="DS800" s="4"/>
      <c r="EF800" s="99"/>
      <c r="FO800" s="99"/>
    </row>
    <row r="801" spans="38:171" ht="11.65">
      <c r="AL801" s="99"/>
      <c r="AQ801" s="99"/>
      <c r="AS801" s="99"/>
      <c r="AU801" s="99"/>
      <c r="AW801" s="99"/>
      <c r="BC801" s="99"/>
      <c r="BE801" s="99"/>
      <c r="BG801" s="99"/>
      <c r="BM801" s="99"/>
      <c r="BO801" s="99"/>
      <c r="BQ801" s="99"/>
      <c r="BS801" s="99"/>
      <c r="BU801" s="99"/>
      <c r="BW801" s="99"/>
      <c r="BY801" s="99"/>
      <c r="CA801" s="99"/>
      <c r="CB801" s="50"/>
      <c r="DS801" s="4"/>
      <c r="EF801" s="99"/>
      <c r="FO801" s="99"/>
    </row>
    <row r="802" spans="38:171" ht="11.65">
      <c r="AL802" s="99"/>
      <c r="AQ802" s="99"/>
      <c r="AS802" s="99"/>
      <c r="AU802" s="99"/>
      <c r="AW802" s="99"/>
      <c r="BC802" s="99"/>
      <c r="BE802" s="99"/>
      <c r="BG802" s="99"/>
      <c r="BM802" s="99"/>
      <c r="BO802" s="99"/>
      <c r="BQ802" s="99"/>
      <c r="BS802" s="99"/>
      <c r="BU802" s="99"/>
      <c r="BW802" s="99"/>
      <c r="BY802" s="99"/>
      <c r="CA802" s="99"/>
      <c r="CB802" s="50"/>
      <c r="DS802" s="4"/>
      <c r="EF802" s="99"/>
      <c r="FO802" s="99"/>
    </row>
    <row r="803" spans="38:171" ht="11.65">
      <c r="AL803" s="99"/>
      <c r="AQ803" s="99"/>
      <c r="AS803" s="99"/>
      <c r="AU803" s="99"/>
      <c r="AW803" s="99"/>
      <c r="BC803" s="99"/>
      <c r="BE803" s="99"/>
      <c r="BG803" s="99"/>
      <c r="BM803" s="99"/>
      <c r="BO803" s="99"/>
      <c r="BQ803" s="99"/>
      <c r="BS803" s="99"/>
      <c r="BU803" s="99"/>
      <c r="BW803" s="99"/>
      <c r="BY803" s="99"/>
      <c r="CA803" s="99"/>
      <c r="CB803" s="50"/>
      <c r="DS803" s="4"/>
      <c r="EF803" s="99"/>
      <c r="FO803" s="99"/>
    </row>
    <row r="804" spans="38:171" ht="11.65">
      <c r="AL804" s="99"/>
      <c r="AQ804" s="99"/>
      <c r="AS804" s="99"/>
      <c r="AU804" s="99"/>
      <c r="AW804" s="99"/>
      <c r="BC804" s="99"/>
      <c r="BE804" s="99"/>
      <c r="BG804" s="99"/>
      <c r="BM804" s="99"/>
      <c r="BO804" s="99"/>
      <c r="BQ804" s="99"/>
      <c r="BS804" s="99"/>
      <c r="BU804" s="99"/>
      <c r="BW804" s="99"/>
      <c r="BY804" s="99"/>
      <c r="CA804" s="99"/>
      <c r="CB804" s="50"/>
      <c r="DS804" s="4"/>
      <c r="EF804" s="99"/>
      <c r="FO804" s="99"/>
    </row>
    <row r="805" spans="38:171" ht="11.65">
      <c r="AL805" s="99"/>
      <c r="AQ805" s="99"/>
      <c r="AS805" s="99"/>
      <c r="AU805" s="99"/>
      <c r="AW805" s="99"/>
      <c r="BC805" s="99"/>
      <c r="BE805" s="99"/>
      <c r="BG805" s="99"/>
      <c r="BM805" s="99"/>
      <c r="BO805" s="99"/>
      <c r="BQ805" s="99"/>
      <c r="BS805" s="99"/>
      <c r="BU805" s="99"/>
      <c r="BW805" s="99"/>
      <c r="BY805" s="99"/>
      <c r="CA805" s="99"/>
      <c r="CB805" s="50"/>
      <c r="DS805" s="4"/>
      <c r="EF805" s="99"/>
      <c r="FO805" s="99"/>
    </row>
    <row r="806" spans="38:171" ht="11.65">
      <c r="AL806" s="99"/>
      <c r="AQ806" s="99"/>
      <c r="AS806" s="99"/>
      <c r="AU806" s="99"/>
      <c r="AW806" s="99"/>
      <c r="BC806" s="99"/>
      <c r="BE806" s="99"/>
      <c r="BG806" s="99"/>
      <c r="BM806" s="99"/>
      <c r="BO806" s="99"/>
      <c r="BQ806" s="99"/>
      <c r="BS806" s="99"/>
      <c r="BU806" s="99"/>
      <c r="BW806" s="99"/>
      <c r="BY806" s="99"/>
      <c r="CA806" s="99"/>
      <c r="CB806" s="50"/>
      <c r="DS806" s="4"/>
      <c r="EF806" s="99"/>
      <c r="FO806" s="99"/>
    </row>
    <row r="807" spans="38:171" ht="11.65">
      <c r="AL807" s="99"/>
      <c r="AQ807" s="99"/>
      <c r="AS807" s="99"/>
      <c r="AU807" s="99"/>
      <c r="AW807" s="99"/>
      <c r="BC807" s="99"/>
      <c r="BE807" s="99"/>
      <c r="BG807" s="99"/>
      <c r="BM807" s="99"/>
      <c r="BO807" s="99"/>
      <c r="BQ807" s="99"/>
      <c r="BS807" s="99"/>
      <c r="BU807" s="99"/>
      <c r="BW807" s="99"/>
      <c r="BY807" s="99"/>
      <c r="CA807" s="99"/>
      <c r="CB807" s="50"/>
      <c r="DS807" s="4"/>
      <c r="EF807" s="99"/>
      <c r="FO807" s="99"/>
    </row>
    <row r="808" spans="38:171" ht="11.65">
      <c r="AL808" s="99"/>
      <c r="AQ808" s="99"/>
      <c r="AS808" s="99"/>
      <c r="AU808" s="99"/>
      <c r="AW808" s="99"/>
      <c r="BC808" s="99"/>
      <c r="BE808" s="99"/>
      <c r="BG808" s="99"/>
      <c r="BM808" s="99"/>
      <c r="BO808" s="99"/>
      <c r="BQ808" s="99"/>
      <c r="BS808" s="99"/>
      <c r="BU808" s="99"/>
      <c r="BW808" s="99"/>
      <c r="BY808" s="99"/>
      <c r="CA808" s="99"/>
      <c r="CB808" s="50"/>
      <c r="DS808" s="4"/>
      <c r="EF808" s="99"/>
      <c r="FO808" s="99"/>
    </row>
    <row r="809" spans="38:171" ht="11.65">
      <c r="AL809" s="99"/>
      <c r="AQ809" s="99"/>
      <c r="AS809" s="99"/>
      <c r="AU809" s="99"/>
      <c r="AW809" s="99"/>
      <c r="BC809" s="99"/>
      <c r="BE809" s="99"/>
      <c r="BG809" s="99"/>
      <c r="BM809" s="99"/>
      <c r="BO809" s="99"/>
      <c r="BQ809" s="99"/>
      <c r="BS809" s="99"/>
      <c r="BU809" s="99"/>
      <c r="BW809" s="99"/>
      <c r="BY809" s="99"/>
      <c r="CA809" s="99"/>
      <c r="CB809" s="50"/>
      <c r="DS809" s="4"/>
      <c r="EF809" s="99"/>
      <c r="FO809" s="99"/>
    </row>
    <row r="810" spans="38:171" ht="11.65">
      <c r="AL810" s="99"/>
      <c r="AQ810" s="99"/>
      <c r="AS810" s="99"/>
      <c r="AU810" s="99"/>
      <c r="AW810" s="99"/>
      <c r="BC810" s="99"/>
      <c r="BE810" s="99"/>
      <c r="BG810" s="99"/>
      <c r="BM810" s="99"/>
      <c r="BO810" s="99"/>
      <c r="BQ810" s="99"/>
      <c r="BS810" s="99"/>
      <c r="BU810" s="99"/>
      <c r="BW810" s="99"/>
      <c r="BY810" s="99"/>
      <c r="CA810" s="99"/>
      <c r="CB810" s="50"/>
      <c r="DS810" s="4"/>
      <c r="EF810" s="99"/>
      <c r="FO810" s="99"/>
    </row>
    <row r="811" spans="38:171" ht="11.65">
      <c r="AL811" s="99"/>
      <c r="AQ811" s="99"/>
      <c r="AS811" s="99"/>
      <c r="AU811" s="99"/>
      <c r="AW811" s="99"/>
      <c r="BC811" s="99"/>
      <c r="BE811" s="99"/>
      <c r="BG811" s="99"/>
      <c r="BM811" s="99"/>
      <c r="BO811" s="99"/>
      <c r="BQ811" s="99"/>
      <c r="BS811" s="99"/>
      <c r="BU811" s="99"/>
      <c r="BW811" s="99"/>
      <c r="BY811" s="99"/>
      <c r="CA811" s="99"/>
      <c r="CB811" s="50"/>
      <c r="DS811" s="4"/>
      <c r="EF811" s="99"/>
      <c r="FO811" s="99"/>
    </row>
    <row r="812" spans="38:171" ht="11.65">
      <c r="AL812" s="99"/>
      <c r="AQ812" s="99"/>
      <c r="AS812" s="99"/>
      <c r="AU812" s="99"/>
      <c r="AW812" s="99"/>
      <c r="BC812" s="99"/>
      <c r="BE812" s="99"/>
      <c r="BG812" s="99"/>
      <c r="BM812" s="99"/>
      <c r="BO812" s="99"/>
      <c r="BQ812" s="99"/>
      <c r="BS812" s="99"/>
      <c r="BU812" s="99"/>
      <c r="BW812" s="99"/>
      <c r="BY812" s="99"/>
      <c r="CA812" s="99"/>
      <c r="CB812" s="50"/>
      <c r="DS812" s="4"/>
      <c r="EF812" s="99"/>
      <c r="FO812" s="99"/>
    </row>
    <row r="813" spans="38:171" ht="11.65">
      <c r="AL813" s="99"/>
      <c r="AQ813" s="99"/>
      <c r="AS813" s="99"/>
      <c r="AU813" s="99"/>
      <c r="AW813" s="99"/>
      <c r="BC813" s="99"/>
      <c r="BE813" s="99"/>
      <c r="BG813" s="99"/>
      <c r="BM813" s="99"/>
      <c r="BO813" s="99"/>
      <c r="BQ813" s="99"/>
      <c r="BS813" s="99"/>
      <c r="BU813" s="99"/>
      <c r="BW813" s="99"/>
      <c r="BY813" s="99"/>
      <c r="CA813" s="99"/>
      <c r="CB813" s="50"/>
      <c r="DS813" s="4"/>
      <c r="EF813" s="99"/>
      <c r="FO813" s="99"/>
    </row>
    <row r="814" spans="38:171" ht="11.65">
      <c r="AL814" s="99"/>
      <c r="AQ814" s="99"/>
      <c r="AS814" s="99"/>
      <c r="AU814" s="99"/>
      <c r="AW814" s="99"/>
      <c r="BC814" s="99"/>
      <c r="BE814" s="99"/>
      <c r="BG814" s="99"/>
      <c r="BM814" s="99"/>
      <c r="BO814" s="99"/>
      <c r="BQ814" s="99"/>
      <c r="BS814" s="99"/>
      <c r="BU814" s="99"/>
      <c r="BW814" s="99"/>
      <c r="BY814" s="99"/>
      <c r="CA814" s="99"/>
      <c r="CB814" s="50"/>
      <c r="DS814" s="4"/>
      <c r="EF814" s="99"/>
      <c r="FO814" s="99"/>
    </row>
    <row r="815" spans="38:171" ht="11.65">
      <c r="AL815" s="99"/>
      <c r="AQ815" s="99"/>
      <c r="AS815" s="99"/>
      <c r="AU815" s="99"/>
      <c r="AW815" s="99"/>
      <c r="BC815" s="99"/>
      <c r="BE815" s="99"/>
      <c r="BG815" s="99"/>
      <c r="BM815" s="99"/>
      <c r="BO815" s="99"/>
      <c r="BQ815" s="99"/>
      <c r="BS815" s="99"/>
      <c r="BU815" s="99"/>
      <c r="BW815" s="99"/>
      <c r="BY815" s="99"/>
      <c r="CA815" s="99"/>
      <c r="CB815" s="50"/>
      <c r="DS815" s="4"/>
      <c r="EF815" s="99"/>
      <c r="FO815" s="99"/>
    </row>
    <row r="816" spans="38:171" ht="11.65">
      <c r="AL816" s="99"/>
      <c r="AQ816" s="99"/>
      <c r="AS816" s="99"/>
      <c r="AU816" s="99"/>
      <c r="AW816" s="99"/>
      <c r="BC816" s="99"/>
      <c r="BE816" s="99"/>
      <c r="BG816" s="99"/>
      <c r="BM816" s="99"/>
      <c r="BO816" s="99"/>
      <c r="BQ816" s="99"/>
      <c r="BS816" s="99"/>
      <c r="BU816" s="99"/>
      <c r="BW816" s="99"/>
      <c r="BY816" s="99"/>
      <c r="CA816" s="99"/>
      <c r="CB816" s="50"/>
      <c r="DS816" s="4"/>
      <c r="EF816" s="99"/>
      <c r="FO816" s="99"/>
    </row>
    <row r="817" spans="38:171" ht="11.65">
      <c r="AL817" s="99"/>
      <c r="AQ817" s="99"/>
      <c r="AS817" s="99"/>
      <c r="AU817" s="99"/>
      <c r="AW817" s="99"/>
      <c r="BC817" s="99"/>
      <c r="BE817" s="99"/>
      <c r="BG817" s="99"/>
      <c r="BM817" s="99"/>
      <c r="BO817" s="99"/>
      <c r="BQ817" s="99"/>
      <c r="BS817" s="99"/>
      <c r="BU817" s="99"/>
      <c r="BW817" s="99"/>
      <c r="BY817" s="99"/>
      <c r="CA817" s="99"/>
      <c r="CB817" s="50"/>
      <c r="DS817" s="4"/>
      <c r="EF817" s="99"/>
      <c r="FO817" s="99"/>
    </row>
    <row r="818" spans="38:171" ht="11.65">
      <c r="AL818" s="99"/>
      <c r="AQ818" s="99"/>
      <c r="AS818" s="99"/>
      <c r="AU818" s="99"/>
      <c r="AW818" s="99"/>
      <c r="BC818" s="99"/>
      <c r="BE818" s="99"/>
      <c r="BG818" s="99"/>
      <c r="BM818" s="99"/>
      <c r="BO818" s="99"/>
      <c r="BQ818" s="99"/>
      <c r="BS818" s="99"/>
      <c r="BU818" s="99"/>
      <c r="BW818" s="99"/>
      <c r="BY818" s="99"/>
      <c r="CA818" s="99"/>
      <c r="CB818" s="50"/>
      <c r="DS818" s="4"/>
      <c r="EF818" s="99"/>
      <c r="FO818" s="99"/>
    </row>
    <row r="819" spans="38:171" ht="11.65">
      <c r="AL819" s="99"/>
      <c r="AQ819" s="99"/>
      <c r="AS819" s="99"/>
      <c r="AU819" s="99"/>
      <c r="AW819" s="99"/>
      <c r="BC819" s="99"/>
      <c r="BE819" s="99"/>
      <c r="BG819" s="99"/>
      <c r="BM819" s="99"/>
      <c r="BO819" s="99"/>
      <c r="BQ819" s="99"/>
      <c r="BS819" s="99"/>
      <c r="BU819" s="99"/>
      <c r="BW819" s="99"/>
      <c r="BY819" s="99"/>
      <c r="CA819" s="99"/>
      <c r="CB819" s="50"/>
      <c r="DS819" s="4"/>
      <c r="EF819" s="99"/>
      <c r="FO819" s="99"/>
    </row>
    <row r="820" spans="38:171" ht="11.65">
      <c r="AL820" s="99"/>
      <c r="AQ820" s="99"/>
      <c r="AS820" s="99"/>
      <c r="AU820" s="99"/>
      <c r="AW820" s="99"/>
      <c r="BC820" s="99"/>
      <c r="BE820" s="99"/>
      <c r="BG820" s="99"/>
      <c r="BM820" s="99"/>
      <c r="BO820" s="99"/>
      <c r="BQ820" s="99"/>
      <c r="BS820" s="99"/>
      <c r="BU820" s="99"/>
      <c r="BW820" s="99"/>
      <c r="BY820" s="99"/>
      <c r="CA820" s="99"/>
      <c r="CB820" s="50"/>
      <c r="DS820" s="4"/>
      <c r="EF820" s="99"/>
      <c r="FO820" s="99"/>
    </row>
    <row r="821" spans="38:171" ht="11.65">
      <c r="AL821" s="99"/>
      <c r="AQ821" s="99"/>
      <c r="AS821" s="99"/>
      <c r="AU821" s="99"/>
      <c r="AW821" s="99"/>
      <c r="BC821" s="99"/>
      <c r="BE821" s="99"/>
      <c r="BG821" s="99"/>
      <c r="BM821" s="99"/>
      <c r="BO821" s="99"/>
      <c r="BQ821" s="99"/>
      <c r="BS821" s="99"/>
      <c r="BU821" s="99"/>
      <c r="BW821" s="99"/>
      <c r="BY821" s="99"/>
      <c r="CA821" s="99"/>
      <c r="CB821" s="50"/>
      <c r="DS821" s="4"/>
      <c r="EF821" s="99"/>
      <c r="FO821" s="99"/>
    </row>
    <row r="822" spans="38:171" ht="11.65">
      <c r="AL822" s="99"/>
      <c r="AQ822" s="99"/>
      <c r="AS822" s="99"/>
      <c r="AU822" s="99"/>
      <c r="AW822" s="99"/>
      <c r="BC822" s="99"/>
      <c r="BE822" s="99"/>
      <c r="BG822" s="99"/>
      <c r="BM822" s="99"/>
      <c r="BO822" s="99"/>
      <c r="BQ822" s="99"/>
      <c r="BS822" s="99"/>
      <c r="BU822" s="99"/>
      <c r="BW822" s="99"/>
      <c r="BY822" s="99"/>
      <c r="CA822" s="99"/>
      <c r="CB822" s="50"/>
      <c r="DS822" s="4"/>
      <c r="EF822" s="99"/>
      <c r="FO822" s="99"/>
    </row>
    <row r="823" spans="38:171" ht="11.65">
      <c r="AL823" s="99"/>
      <c r="AQ823" s="99"/>
      <c r="AS823" s="99"/>
      <c r="AU823" s="99"/>
      <c r="AW823" s="99"/>
      <c r="BC823" s="99"/>
      <c r="BE823" s="99"/>
      <c r="BG823" s="99"/>
      <c r="BM823" s="99"/>
      <c r="BO823" s="99"/>
      <c r="BQ823" s="99"/>
      <c r="BS823" s="99"/>
      <c r="BU823" s="99"/>
      <c r="BW823" s="99"/>
      <c r="BY823" s="99"/>
      <c r="CA823" s="99"/>
      <c r="CB823" s="50"/>
      <c r="DS823" s="4"/>
      <c r="EF823" s="99"/>
      <c r="FO823" s="99"/>
    </row>
    <row r="824" spans="38:171" ht="11.65">
      <c r="AL824" s="99"/>
      <c r="AQ824" s="99"/>
      <c r="AS824" s="99"/>
      <c r="AU824" s="99"/>
      <c r="AW824" s="99"/>
      <c r="BC824" s="99"/>
      <c r="BE824" s="99"/>
      <c r="BG824" s="99"/>
      <c r="BM824" s="99"/>
      <c r="BO824" s="99"/>
      <c r="BQ824" s="99"/>
      <c r="BS824" s="99"/>
      <c r="BU824" s="99"/>
      <c r="BW824" s="99"/>
      <c r="BY824" s="99"/>
      <c r="CA824" s="99"/>
      <c r="CB824" s="50"/>
      <c r="DS824" s="4"/>
      <c r="EF824" s="99"/>
      <c r="FO824" s="99"/>
    </row>
    <row r="825" spans="38:171" ht="11.65">
      <c r="AL825" s="99"/>
      <c r="AQ825" s="99"/>
      <c r="AS825" s="99"/>
      <c r="AU825" s="99"/>
      <c r="AW825" s="99"/>
      <c r="BC825" s="99"/>
      <c r="BE825" s="99"/>
      <c r="BG825" s="99"/>
      <c r="BM825" s="99"/>
      <c r="BO825" s="99"/>
      <c r="BQ825" s="99"/>
      <c r="BS825" s="99"/>
      <c r="BU825" s="99"/>
      <c r="BW825" s="99"/>
      <c r="BY825" s="99"/>
      <c r="CA825" s="99"/>
      <c r="CB825" s="50"/>
      <c r="DS825" s="4"/>
      <c r="EF825" s="99"/>
      <c r="FO825" s="99"/>
    </row>
    <row r="826" spans="38:171" ht="11.65">
      <c r="AL826" s="99"/>
      <c r="AQ826" s="99"/>
      <c r="AS826" s="99"/>
      <c r="AU826" s="99"/>
      <c r="AW826" s="99"/>
      <c r="BC826" s="99"/>
      <c r="BE826" s="99"/>
      <c r="BG826" s="99"/>
      <c r="BM826" s="99"/>
      <c r="BO826" s="99"/>
      <c r="BQ826" s="99"/>
      <c r="BS826" s="99"/>
      <c r="BU826" s="99"/>
      <c r="BW826" s="99"/>
      <c r="BY826" s="99"/>
      <c r="CA826" s="99"/>
      <c r="CB826" s="50"/>
      <c r="DS826" s="4"/>
      <c r="EF826" s="99"/>
      <c r="FO826" s="99"/>
    </row>
    <row r="827" spans="38:171" ht="11.65">
      <c r="AL827" s="99"/>
      <c r="AQ827" s="99"/>
      <c r="AS827" s="99"/>
      <c r="AU827" s="99"/>
      <c r="AW827" s="99"/>
      <c r="BC827" s="99"/>
      <c r="BE827" s="99"/>
      <c r="BG827" s="99"/>
      <c r="BM827" s="99"/>
      <c r="BO827" s="99"/>
      <c r="BQ827" s="99"/>
      <c r="BS827" s="99"/>
      <c r="BU827" s="99"/>
      <c r="BW827" s="99"/>
      <c r="BY827" s="99"/>
      <c r="CA827" s="99"/>
      <c r="CB827" s="50"/>
      <c r="DS827" s="4"/>
      <c r="EF827" s="99"/>
      <c r="FO827" s="99"/>
    </row>
    <row r="828" spans="38:171" ht="11.65">
      <c r="AL828" s="99"/>
      <c r="AQ828" s="99"/>
      <c r="AS828" s="99"/>
      <c r="AU828" s="99"/>
      <c r="AW828" s="99"/>
      <c r="BC828" s="99"/>
      <c r="BE828" s="99"/>
      <c r="BG828" s="99"/>
      <c r="BM828" s="99"/>
      <c r="BO828" s="99"/>
      <c r="BQ828" s="99"/>
      <c r="BS828" s="99"/>
      <c r="BU828" s="99"/>
      <c r="BW828" s="99"/>
      <c r="BY828" s="99"/>
      <c r="CA828" s="99"/>
      <c r="CB828" s="50"/>
      <c r="DS828" s="4"/>
      <c r="EF828" s="99"/>
      <c r="FO828" s="99"/>
    </row>
    <row r="829" spans="38:171" ht="11.65">
      <c r="AL829" s="99"/>
      <c r="AQ829" s="99"/>
      <c r="AS829" s="99"/>
      <c r="AU829" s="99"/>
      <c r="AW829" s="99"/>
      <c r="BC829" s="99"/>
      <c r="BE829" s="99"/>
      <c r="BG829" s="99"/>
      <c r="BM829" s="99"/>
      <c r="BO829" s="99"/>
      <c r="BQ829" s="99"/>
      <c r="BS829" s="99"/>
      <c r="BU829" s="99"/>
      <c r="BW829" s="99"/>
      <c r="BY829" s="99"/>
      <c r="CA829" s="99"/>
      <c r="CB829" s="50"/>
      <c r="DS829" s="4"/>
      <c r="EF829" s="99"/>
      <c r="FO829" s="99"/>
    </row>
    <row r="830" spans="38:171" ht="11.65">
      <c r="AL830" s="99"/>
      <c r="AQ830" s="99"/>
      <c r="AS830" s="99"/>
      <c r="AU830" s="99"/>
      <c r="AW830" s="99"/>
      <c r="BC830" s="99"/>
      <c r="BE830" s="99"/>
      <c r="BG830" s="99"/>
      <c r="BM830" s="99"/>
      <c r="BO830" s="99"/>
      <c r="BQ830" s="99"/>
      <c r="BS830" s="99"/>
      <c r="BU830" s="99"/>
      <c r="BW830" s="99"/>
      <c r="BY830" s="99"/>
      <c r="CA830" s="99"/>
      <c r="CB830" s="50"/>
      <c r="DS830" s="4"/>
      <c r="EF830" s="99"/>
      <c r="FO830" s="99"/>
    </row>
    <row r="831" spans="38:171" ht="11.65">
      <c r="AL831" s="99"/>
      <c r="AQ831" s="99"/>
      <c r="AS831" s="99"/>
      <c r="AU831" s="99"/>
      <c r="AW831" s="99"/>
      <c r="BC831" s="99"/>
      <c r="BE831" s="99"/>
      <c r="BG831" s="99"/>
      <c r="BM831" s="99"/>
      <c r="BO831" s="99"/>
      <c r="BQ831" s="99"/>
      <c r="BS831" s="99"/>
      <c r="BU831" s="99"/>
      <c r="BW831" s="99"/>
      <c r="BY831" s="99"/>
      <c r="CA831" s="99"/>
      <c r="CB831" s="50"/>
      <c r="DS831" s="4"/>
      <c r="EF831" s="99"/>
      <c r="FO831" s="99"/>
    </row>
    <row r="832" spans="38:171" ht="11.65">
      <c r="AL832" s="99"/>
      <c r="AQ832" s="99"/>
      <c r="AS832" s="99"/>
      <c r="AU832" s="99"/>
      <c r="AW832" s="99"/>
      <c r="BC832" s="99"/>
      <c r="BE832" s="99"/>
      <c r="BG832" s="99"/>
      <c r="BM832" s="99"/>
      <c r="BO832" s="99"/>
      <c r="BQ832" s="99"/>
      <c r="BS832" s="99"/>
      <c r="BU832" s="99"/>
      <c r="BW832" s="99"/>
      <c r="BY832" s="99"/>
      <c r="CA832" s="99"/>
      <c r="CB832" s="50"/>
      <c r="DS832" s="4"/>
      <c r="EF832" s="99"/>
      <c r="FO832" s="99"/>
    </row>
    <row r="833" spans="38:171" ht="11.65">
      <c r="AL833" s="99"/>
      <c r="AQ833" s="99"/>
      <c r="AS833" s="99"/>
      <c r="AU833" s="99"/>
      <c r="AW833" s="99"/>
      <c r="BC833" s="99"/>
      <c r="BE833" s="99"/>
      <c r="BG833" s="99"/>
      <c r="BM833" s="99"/>
      <c r="BO833" s="99"/>
      <c r="BQ833" s="99"/>
      <c r="BS833" s="99"/>
      <c r="BU833" s="99"/>
      <c r="BW833" s="99"/>
      <c r="BY833" s="99"/>
      <c r="CA833" s="99"/>
      <c r="CB833" s="50"/>
      <c r="DS833" s="4"/>
      <c r="EF833" s="99"/>
      <c r="FO833" s="99"/>
    </row>
    <row r="834" spans="38:171" ht="11.65">
      <c r="AL834" s="99"/>
      <c r="AQ834" s="99"/>
      <c r="AS834" s="99"/>
      <c r="AU834" s="99"/>
      <c r="AW834" s="99"/>
      <c r="BC834" s="99"/>
      <c r="BE834" s="99"/>
      <c r="BG834" s="99"/>
      <c r="BM834" s="99"/>
      <c r="BO834" s="99"/>
      <c r="BQ834" s="99"/>
      <c r="BS834" s="99"/>
      <c r="BU834" s="99"/>
      <c r="BW834" s="99"/>
      <c r="BY834" s="99"/>
      <c r="CA834" s="99"/>
      <c r="CB834" s="50"/>
      <c r="DS834" s="4"/>
      <c r="EF834" s="99"/>
      <c r="FO834" s="99"/>
    </row>
    <row r="835" spans="38:171" ht="11.65">
      <c r="AL835" s="99"/>
      <c r="AQ835" s="99"/>
      <c r="AS835" s="99"/>
      <c r="AU835" s="99"/>
      <c r="AW835" s="99"/>
      <c r="BC835" s="99"/>
      <c r="BE835" s="99"/>
      <c r="BG835" s="99"/>
      <c r="BM835" s="99"/>
      <c r="BO835" s="99"/>
      <c r="BQ835" s="99"/>
      <c r="BS835" s="99"/>
      <c r="BU835" s="99"/>
      <c r="BW835" s="99"/>
      <c r="BY835" s="99"/>
      <c r="CA835" s="99"/>
      <c r="CB835" s="50"/>
      <c r="DS835" s="4"/>
      <c r="EF835" s="99"/>
      <c r="FO835" s="99"/>
    </row>
    <row r="836" spans="38:171" ht="11.65">
      <c r="AL836" s="99"/>
      <c r="AQ836" s="99"/>
      <c r="AS836" s="99"/>
      <c r="AU836" s="99"/>
      <c r="AW836" s="99"/>
      <c r="BC836" s="99"/>
      <c r="BE836" s="99"/>
      <c r="BG836" s="99"/>
      <c r="BM836" s="99"/>
      <c r="BO836" s="99"/>
      <c r="BQ836" s="99"/>
      <c r="BS836" s="99"/>
      <c r="BU836" s="99"/>
      <c r="BW836" s="99"/>
      <c r="BY836" s="99"/>
      <c r="CA836" s="99"/>
      <c r="CB836" s="50"/>
      <c r="DS836" s="4"/>
      <c r="EF836" s="99"/>
      <c r="FO836" s="99"/>
    </row>
    <row r="837" spans="38:171" ht="11.65">
      <c r="AL837" s="99"/>
      <c r="AQ837" s="99"/>
      <c r="AS837" s="99"/>
      <c r="AU837" s="99"/>
      <c r="AW837" s="99"/>
      <c r="BC837" s="99"/>
      <c r="BE837" s="99"/>
      <c r="BG837" s="99"/>
      <c r="BM837" s="99"/>
      <c r="BO837" s="99"/>
      <c r="BQ837" s="99"/>
      <c r="BS837" s="99"/>
      <c r="BU837" s="99"/>
      <c r="BW837" s="99"/>
      <c r="BY837" s="99"/>
      <c r="CA837" s="99"/>
      <c r="CB837" s="50"/>
      <c r="DS837" s="4"/>
      <c r="EF837" s="99"/>
      <c r="FO837" s="99"/>
    </row>
    <row r="838" spans="38:171" ht="11.65">
      <c r="AL838" s="99"/>
      <c r="AQ838" s="99"/>
      <c r="AS838" s="99"/>
      <c r="AU838" s="99"/>
      <c r="AW838" s="99"/>
      <c r="BC838" s="99"/>
      <c r="BE838" s="99"/>
      <c r="BG838" s="99"/>
      <c r="BM838" s="99"/>
      <c r="BO838" s="99"/>
      <c r="BQ838" s="99"/>
      <c r="BS838" s="99"/>
      <c r="BU838" s="99"/>
      <c r="BW838" s="99"/>
      <c r="BY838" s="99"/>
      <c r="CA838" s="99"/>
      <c r="CB838" s="50"/>
      <c r="DS838" s="4"/>
      <c r="EF838" s="99"/>
      <c r="FO838" s="99"/>
    </row>
    <row r="839" spans="38:171" ht="11.65">
      <c r="AL839" s="99"/>
      <c r="AQ839" s="99"/>
      <c r="AS839" s="99"/>
      <c r="AU839" s="99"/>
      <c r="AW839" s="99"/>
      <c r="BC839" s="99"/>
      <c r="BE839" s="99"/>
      <c r="BG839" s="99"/>
      <c r="BM839" s="99"/>
      <c r="BO839" s="99"/>
      <c r="BQ839" s="99"/>
      <c r="BS839" s="99"/>
      <c r="BU839" s="99"/>
      <c r="BW839" s="99"/>
      <c r="BY839" s="99"/>
      <c r="CA839" s="99"/>
      <c r="CB839" s="50"/>
      <c r="DS839" s="4"/>
      <c r="EF839" s="99"/>
      <c r="FO839" s="99"/>
    </row>
    <row r="840" spans="38:171" ht="11.65">
      <c r="AL840" s="99"/>
      <c r="AQ840" s="99"/>
      <c r="AS840" s="99"/>
      <c r="AU840" s="99"/>
      <c r="AW840" s="99"/>
      <c r="BC840" s="99"/>
      <c r="BE840" s="99"/>
      <c r="BG840" s="99"/>
      <c r="BM840" s="99"/>
      <c r="BO840" s="99"/>
      <c r="BQ840" s="99"/>
      <c r="BS840" s="99"/>
      <c r="BU840" s="99"/>
      <c r="BW840" s="99"/>
      <c r="BY840" s="99"/>
      <c r="CA840" s="99"/>
      <c r="CB840" s="50"/>
      <c r="DS840" s="4"/>
      <c r="EF840" s="99"/>
      <c r="FO840" s="99"/>
    </row>
    <row r="841" spans="38:171" ht="11.65">
      <c r="AL841" s="99"/>
      <c r="AQ841" s="99"/>
      <c r="AS841" s="99"/>
      <c r="AU841" s="99"/>
      <c r="AW841" s="99"/>
      <c r="BC841" s="99"/>
      <c r="BE841" s="99"/>
      <c r="BG841" s="99"/>
      <c r="BM841" s="99"/>
      <c r="BO841" s="99"/>
      <c r="BQ841" s="99"/>
      <c r="BS841" s="99"/>
      <c r="BU841" s="99"/>
      <c r="BW841" s="99"/>
      <c r="BY841" s="99"/>
      <c r="CA841" s="99"/>
      <c r="CB841" s="50"/>
      <c r="DS841" s="4"/>
      <c r="EF841" s="99"/>
      <c r="FO841" s="99"/>
    </row>
    <row r="842" spans="38:171" ht="11.65">
      <c r="AL842" s="99"/>
      <c r="AQ842" s="99"/>
      <c r="AS842" s="99"/>
      <c r="AU842" s="99"/>
      <c r="AW842" s="99"/>
      <c r="BC842" s="99"/>
      <c r="BE842" s="99"/>
      <c r="BG842" s="99"/>
      <c r="BM842" s="99"/>
      <c r="BO842" s="99"/>
      <c r="BQ842" s="99"/>
      <c r="BS842" s="99"/>
      <c r="BU842" s="99"/>
      <c r="BW842" s="99"/>
      <c r="BY842" s="99"/>
      <c r="CA842" s="99"/>
      <c r="CB842" s="50"/>
      <c r="DS842" s="4"/>
      <c r="EF842" s="99"/>
      <c r="FO842" s="99"/>
    </row>
    <row r="843" spans="38:171" ht="11.65">
      <c r="AL843" s="99"/>
      <c r="AQ843" s="99"/>
      <c r="AS843" s="99"/>
      <c r="AU843" s="99"/>
      <c r="AW843" s="99"/>
      <c r="BC843" s="99"/>
      <c r="BE843" s="99"/>
      <c r="BG843" s="99"/>
      <c r="BM843" s="99"/>
      <c r="BO843" s="99"/>
      <c r="BQ843" s="99"/>
      <c r="BS843" s="99"/>
      <c r="BU843" s="99"/>
      <c r="BW843" s="99"/>
      <c r="BY843" s="99"/>
      <c r="CA843" s="99"/>
      <c r="CB843" s="50"/>
      <c r="DS843" s="4"/>
      <c r="EF843" s="99"/>
      <c r="FO843" s="99"/>
    </row>
    <row r="844" spans="38:171" ht="11.65">
      <c r="AL844" s="99"/>
      <c r="AQ844" s="99"/>
      <c r="AS844" s="99"/>
      <c r="AU844" s="99"/>
      <c r="AW844" s="99"/>
      <c r="BC844" s="99"/>
      <c r="BE844" s="99"/>
      <c r="BG844" s="99"/>
      <c r="BM844" s="99"/>
      <c r="BO844" s="99"/>
      <c r="BQ844" s="99"/>
      <c r="BS844" s="99"/>
      <c r="BU844" s="99"/>
      <c r="BW844" s="99"/>
      <c r="BY844" s="99"/>
      <c r="CA844" s="99"/>
      <c r="CB844" s="50"/>
      <c r="DS844" s="4"/>
      <c r="EF844" s="99"/>
      <c r="FO844" s="99"/>
    </row>
    <row r="845" spans="38:171" ht="11.65">
      <c r="AL845" s="99"/>
      <c r="AQ845" s="99"/>
      <c r="AS845" s="99"/>
      <c r="AU845" s="99"/>
      <c r="AW845" s="99"/>
      <c r="BC845" s="99"/>
      <c r="BE845" s="99"/>
      <c r="BG845" s="99"/>
      <c r="BM845" s="99"/>
      <c r="BO845" s="99"/>
      <c r="BQ845" s="99"/>
      <c r="BS845" s="99"/>
      <c r="BU845" s="99"/>
      <c r="BW845" s="99"/>
      <c r="BY845" s="99"/>
      <c r="CA845" s="99"/>
      <c r="CB845" s="50"/>
      <c r="DS845" s="4"/>
      <c r="EF845" s="99"/>
      <c r="FO845" s="99"/>
    </row>
    <row r="846" spans="38:171" ht="11.65">
      <c r="AL846" s="99"/>
      <c r="AQ846" s="99"/>
      <c r="AS846" s="99"/>
      <c r="AU846" s="99"/>
      <c r="AW846" s="99"/>
      <c r="BC846" s="99"/>
      <c r="BE846" s="99"/>
      <c r="BG846" s="99"/>
      <c r="BM846" s="99"/>
      <c r="BO846" s="99"/>
      <c r="BQ846" s="99"/>
      <c r="BS846" s="99"/>
      <c r="BU846" s="99"/>
      <c r="BW846" s="99"/>
      <c r="BY846" s="99"/>
      <c r="CA846" s="99"/>
      <c r="CB846" s="50"/>
      <c r="DS846" s="4"/>
      <c r="EF846" s="99"/>
      <c r="FO846" s="99"/>
    </row>
    <row r="847" spans="38:171" ht="11.65">
      <c r="AL847" s="99"/>
      <c r="AQ847" s="99"/>
      <c r="AS847" s="99"/>
      <c r="AU847" s="99"/>
      <c r="AW847" s="99"/>
      <c r="BC847" s="99"/>
      <c r="BE847" s="99"/>
      <c r="BG847" s="99"/>
      <c r="BM847" s="99"/>
      <c r="BO847" s="99"/>
      <c r="BQ847" s="99"/>
      <c r="BS847" s="99"/>
      <c r="BU847" s="99"/>
      <c r="BW847" s="99"/>
      <c r="BY847" s="99"/>
      <c r="CA847" s="99"/>
      <c r="CB847" s="50"/>
      <c r="DS847" s="4"/>
      <c r="EF847" s="99"/>
      <c r="FO847" s="99"/>
    </row>
    <row r="848" spans="38:171" ht="11.65">
      <c r="AL848" s="99"/>
      <c r="AQ848" s="99"/>
      <c r="AS848" s="99"/>
      <c r="AU848" s="99"/>
      <c r="AW848" s="99"/>
      <c r="BC848" s="99"/>
      <c r="BE848" s="99"/>
      <c r="BG848" s="99"/>
      <c r="BM848" s="99"/>
      <c r="BO848" s="99"/>
      <c r="BQ848" s="99"/>
      <c r="BS848" s="99"/>
      <c r="BU848" s="99"/>
      <c r="BW848" s="99"/>
      <c r="BY848" s="99"/>
      <c r="CA848" s="99"/>
      <c r="CB848" s="50"/>
      <c r="DS848" s="4"/>
      <c r="EF848" s="99"/>
      <c r="FO848" s="99"/>
    </row>
    <row r="849" spans="38:171" ht="11.65">
      <c r="AL849" s="99"/>
      <c r="AQ849" s="99"/>
      <c r="AS849" s="99"/>
      <c r="AU849" s="99"/>
      <c r="AW849" s="99"/>
      <c r="BC849" s="99"/>
      <c r="BE849" s="99"/>
      <c r="BG849" s="99"/>
      <c r="BM849" s="99"/>
      <c r="BO849" s="99"/>
      <c r="BQ849" s="99"/>
      <c r="BS849" s="99"/>
      <c r="BU849" s="99"/>
      <c r="BW849" s="99"/>
      <c r="BY849" s="99"/>
      <c r="CA849" s="99"/>
      <c r="CB849" s="50"/>
      <c r="DS849" s="4"/>
      <c r="EF849" s="99"/>
      <c r="FO849" s="99"/>
    </row>
    <row r="850" spans="38:171" ht="11.65">
      <c r="AL850" s="99"/>
      <c r="AQ850" s="99"/>
      <c r="AS850" s="99"/>
      <c r="AU850" s="99"/>
      <c r="AW850" s="99"/>
      <c r="BC850" s="99"/>
      <c r="BE850" s="99"/>
      <c r="BG850" s="99"/>
      <c r="BM850" s="99"/>
      <c r="BO850" s="99"/>
      <c r="BQ850" s="99"/>
      <c r="BS850" s="99"/>
      <c r="BU850" s="99"/>
      <c r="BW850" s="99"/>
      <c r="BY850" s="99"/>
      <c r="CA850" s="99"/>
      <c r="CB850" s="50"/>
      <c r="DS850" s="4"/>
      <c r="EF850" s="99"/>
      <c r="FO850" s="99"/>
    </row>
    <row r="851" spans="38:171" ht="11.65">
      <c r="AL851" s="99"/>
      <c r="AQ851" s="99"/>
      <c r="AS851" s="99"/>
      <c r="AU851" s="99"/>
      <c r="AW851" s="99"/>
      <c r="BC851" s="99"/>
      <c r="BE851" s="99"/>
      <c r="BG851" s="99"/>
      <c r="BM851" s="99"/>
      <c r="BO851" s="99"/>
      <c r="BQ851" s="99"/>
      <c r="BS851" s="99"/>
      <c r="BU851" s="99"/>
      <c r="BW851" s="99"/>
      <c r="BY851" s="99"/>
      <c r="CA851" s="99"/>
      <c r="CB851" s="50"/>
      <c r="DS851" s="4"/>
      <c r="EF851" s="99"/>
      <c r="FO851" s="99"/>
    </row>
    <row r="852" spans="38:171" ht="11.65">
      <c r="AL852" s="99"/>
      <c r="AQ852" s="99"/>
      <c r="AS852" s="99"/>
      <c r="AU852" s="99"/>
      <c r="AW852" s="99"/>
      <c r="BC852" s="99"/>
      <c r="BE852" s="99"/>
      <c r="BG852" s="99"/>
      <c r="BM852" s="99"/>
      <c r="BO852" s="99"/>
      <c r="BQ852" s="99"/>
      <c r="BS852" s="99"/>
      <c r="BU852" s="99"/>
      <c r="BW852" s="99"/>
      <c r="BY852" s="99"/>
      <c r="CA852" s="99"/>
      <c r="CB852" s="50"/>
      <c r="DS852" s="4"/>
      <c r="EF852" s="99"/>
      <c r="FO852" s="99"/>
    </row>
    <row r="853" spans="38:171" ht="11.65">
      <c r="AL853" s="99"/>
      <c r="AQ853" s="99"/>
      <c r="AS853" s="99"/>
      <c r="AU853" s="99"/>
      <c r="AW853" s="99"/>
      <c r="BC853" s="99"/>
      <c r="BE853" s="99"/>
      <c r="BG853" s="99"/>
      <c r="BM853" s="99"/>
      <c r="BO853" s="99"/>
      <c r="BQ853" s="99"/>
      <c r="BS853" s="99"/>
      <c r="BU853" s="99"/>
      <c r="BW853" s="99"/>
      <c r="BY853" s="99"/>
      <c r="CA853" s="99"/>
      <c r="CB853" s="50"/>
      <c r="DS853" s="4"/>
      <c r="EF853" s="99"/>
      <c r="FO853" s="99"/>
    </row>
    <row r="854" spans="38:171" ht="11.65">
      <c r="AL854" s="99"/>
      <c r="AQ854" s="99"/>
      <c r="AS854" s="99"/>
      <c r="AU854" s="99"/>
      <c r="AW854" s="99"/>
      <c r="BC854" s="99"/>
      <c r="BE854" s="99"/>
      <c r="BG854" s="99"/>
      <c r="BM854" s="99"/>
      <c r="BO854" s="99"/>
      <c r="BQ854" s="99"/>
      <c r="BS854" s="99"/>
      <c r="BU854" s="99"/>
      <c r="BW854" s="99"/>
      <c r="BY854" s="99"/>
      <c r="CA854" s="99"/>
      <c r="CB854" s="50"/>
      <c r="DS854" s="4"/>
      <c r="EF854" s="99"/>
      <c r="FO854" s="99"/>
    </row>
    <row r="855" spans="38:171" ht="11.65">
      <c r="AL855" s="99"/>
      <c r="AQ855" s="99"/>
      <c r="AS855" s="99"/>
      <c r="AU855" s="99"/>
      <c r="AW855" s="99"/>
      <c r="BC855" s="99"/>
      <c r="BE855" s="99"/>
      <c r="BG855" s="99"/>
      <c r="BM855" s="99"/>
      <c r="BO855" s="99"/>
      <c r="BQ855" s="99"/>
      <c r="BS855" s="99"/>
      <c r="BU855" s="99"/>
      <c r="BW855" s="99"/>
      <c r="BY855" s="99"/>
      <c r="CA855" s="99"/>
      <c r="CB855" s="50"/>
      <c r="DS855" s="4"/>
      <c r="EF855" s="99"/>
      <c r="FO855" s="99"/>
    </row>
    <row r="856" spans="38:171" ht="11.65">
      <c r="AL856" s="99"/>
      <c r="AQ856" s="99"/>
      <c r="AS856" s="99"/>
      <c r="AU856" s="99"/>
      <c r="AW856" s="99"/>
      <c r="BC856" s="99"/>
      <c r="BE856" s="99"/>
      <c r="BG856" s="99"/>
      <c r="BM856" s="99"/>
      <c r="BO856" s="99"/>
      <c r="BQ856" s="99"/>
      <c r="BS856" s="99"/>
      <c r="BU856" s="99"/>
      <c r="BW856" s="99"/>
      <c r="BY856" s="99"/>
      <c r="CA856" s="99"/>
      <c r="CB856" s="50"/>
      <c r="DS856" s="4"/>
      <c r="EF856" s="99"/>
      <c r="FO856" s="99"/>
    </row>
    <row r="857" spans="38:171" ht="11.65">
      <c r="AL857" s="99"/>
      <c r="AQ857" s="99"/>
      <c r="AS857" s="99"/>
      <c r="AU857" s="99"/>
      <c r="AW857" s="99"/>
      <c r="BC857" s="99"/>
      <c r="BE857" s="99"/>
      <c r="BG857" s="99"/>
      <c r="BM857" s="99"/>
      <c r="BO857" s="99"/>
      <c r="BQ857" s="99"/>
      <c r="BS857" s="99"/>
      <c r="BU857" s="99"/>
      <c r="BW857" s="99"/>
      <c r="BY857" s="99"/>
      <c r="CA857" s="99"/>
      <c r="CB857" s="50"/>
      <c r="DS857" s="4"/>
      <c r="EF857" s="99"/>
      <c r="FO857" s="99"/>
    </row>
    <row r="858" spans="38:171" ht="11.65">
      <c r="AL858" s="99"/>
      <c r="AQ858" s="99"/>
      <c r="AS858" s="99"/>
      <c r="AU858" s="99"/>
      <c r="AW858" s="99"/>
      <c r="BC858" s="99"/>
      <c r="BE858" s="99"/>
      <c r="BG858" s="99"/>
      <c r="BM858" s="99"/>
      <c r="BO858" s="99"/>
      <c r="BQ858" s="99"/>
      <c r="BS858" s="99"/>
      <c r="BU858" s="99"/>
      <c r="BW858" s="99"/>
      <c r="BY858" s="99"/>
      <c r="CA858" s="99"/>
      <c r="CB858" s="50"/>
      <c r="DS858" s="4"/>
      <c r="EF858" s="99"/>
      <c r="FO858" s="99"/>
    </row>
    <row r="859" spans="38:171" ht="11.65">
      <c r="AL859" s="99"/>
      <c r="AQ859" s="99"/>
      <c r="AS859" s="99"/>
      <c r="AU859" s="99"/>
      <c r="AW859" s="99"/>
      <c r="BC859" s="99"/>
      <c r="BE859" s="99"/>
      <c r="BG859" s="99"/>
      <c r="BM859" s="99"/>
      <c r="BO859" s="99"/>
      <c r="BQ859" s="99"/>
      <c r="BS859" s="99"/>
      <c r="BU859" s="99"/>
      <c r="BW859" s="99"/>
      <c r="BY859" s="99"/>
      <c r="CA859" s="99"/>
      <c r="CB859" s="50"/>
      <c r="DS859" s="4"/>
      <c r="EF859" s="99"/>
      <c r="FO859" s="99"/>
    </row>
    <row r="860" spans="38:171" ht="11.65">
      <c r="AL860" s="99"/>
      <c r="AQ860" s="99"/>
      <c r="AS860" s="99"/>
      <c r="AU860" s="99"/>
      <c r="AW860" s="99"/>
      <c r="BC860" s="99"/>
      <c r="BE860" s="99"/>
      <c r="BG860" s="99"/>
      <c r="BM860" s="99"/>
      <c r="BO860" s="99"/>
      <c r="BQ860" s="99"/>
      <c r="BS860" s="99"/>
      <c r="BU860" s="99"/>
      <c r="BW860" s="99"/>
      <c r="BY860" s="99"/>
      <c r="CA860" s="99"/>
      <c r="CB860" s="50"/>
      <c r="DS860" s="4"/>
      <c r="EF860" s="99"/>
      <c r="FO860" s="99"/>
    </row>
    <row r="861" spans="38:171" ht="11.65">
      <c r="AL861" s="99"/>
      <c r="AQ861" s="99"/>
      <c r="AS861" s="99"/>
      <c r="AU861" s="99"/>
      <c r="AW861" s="99"/>
      <c r="BC861" s="99"/>
      <c r="BE861" s="99"/>
      <c r="BG861" s="99"/>
      <c r="BM861" s="99"/>
      <c r="BO861" s="99"/>
      <c r="BQ861" s="99"/>
      <c r="BS861" s="99"/>
      <c r="BU861" s="99"/>
      <c r="BW861" s="99"/>
      <c r="BY861" s="99"/>
      <c r="CA861" s="99"/>
      <c r="CB861" s="50"/>
      <c r="DS861" s="4"/>
      <c r="EF861" s="99"/>
      <c r="FO861" s="99"/>
    </row>
    <row r="862" spans="38:171" ht="11.65">
      <c r="AL862" s="99"/>
      <c r="AQ862" s="99"/>
      <c r="AS862" s="99"/>
      <c r="AU862" s="99"/>
      <c r="AW862" s="99"/>
      <c r="BC862" s="99"/>
      <c r="BE862" s="99"/>
      <c r="BG862" s="99"/>
      <c r="BM862" s="99"/>
      <c r="BO862" s="99"/>
      <c r="BQ862" s="99"/>
      <c r="BS862" s="99"/>
      <c r="BU862" s="99"/>
      <c r="BW862" s="99"/>
      <c r="BY862" s="99"/>
      <c r="CA862" s="99"/>
      <c r="CB862" s="50"/>
      <c r="DS862" s="4"/>
      <c r="EF862" s="99"/>
      <c r="FO862" s="99"/>
    </row>
    <row r="863" spans="38:171" ht="11.65">
      <c r="AL863" s="99"/>
      <c r="AQ863" s="99"/>
      <c r="AS863" s="99"/>
      <c r="AU863" s="99"/>
      <c r="AW863" s="99"/>
      <c r="BC863" s="99"/>
      <c r="BE863" s="99"/>
      <c r="BG863" s="99"/>
      <c r="BM863" s="99"/>
      <c r="BO863" s="99"/>
      <c r="BQ863" s="99"/>
      <c r="BS863" s="99"/>
      <c r="BU863" s="99"/>
      <c r="BW863" s="99"/>
      <c r="BY863" s="99"/>
      <c r="CA863" s="99"/>
      <c r="CB863" s="50"/>
      <c r="DS863" s="4"/>
      <c r="EF863" s="99"/>
      <c r="FO863" s="99"/>
    </row>
    <row r="864" spans="38:171" ht="11.65">
      <c r="AL864" s="99"/>
      <c r="AQ864" s="99"/>
      <c r="AS864" s="99"/>
      <c r="AU864" s="99"/>
      <c r="AW864" s="99"/>
      <c r="BC864" s="99"/>
      <c r="BE864" s="99"/>
      <c r="BG864" s="99"/>
      <c r="BM864" s="99"/>
      <c r="BO864" s="99"/>
      <c r="BQ864" s="99"/>
      <c r="BS864" s="99"/>
      <c r="BU864" s="99"/>
      <c r="BW864" s="99"/>
      <c r="BY864" s="99"/>
      <c r="CA864" s="99"/>
      <c r="CB864" s="50"/>
      <c r="DS864" s="4"/>
      <c r="EF864" s="99"/>
      <c r="FO864" s="99"/>
    </row>
    <row r="865" spans="38:171" ht="11.65">
      <c r="AL865" s="99"/>
      <c r="AQ865" s="99"/>
      <c r="AS865" s="99"/>
      <c r="AU865" s="99"/>
      <c r="AW865" s="99"/>
      <c r="BC865" s="99"/>
      <c r="BE865" s="99"/>
      <c r="BG865" s="99"/>
      <c r="BM865" s="99"/>
      <c r="BO865" s="99"/>
      <c r="BQ865" s="99"/>
      <c r="BS865" s="99"/>
      <c r="BU865" s="99"/>
      <c r="BW865" s="99"/>
      <c r="BY865" s="99"/>
      <c r="CA865" s="99"/>
      <c r="CB865" s="50"/>
      <c r="DS865" s="4"/>
      <c r="EF865" s="99"/>
      <c r="FO865" s="99"/>
    </row>
    <row r="866" spans="38:171" ht="11.65">
      <c r="AL866" s="99"/>
      <c r="AQ866" s="99"/>
      <c r="AS866" s="99"/>
      <c r="AU866" s="99"/>
      <c r="AW866" s="99"/>
      <c r="BC866" s="99"/>
      <c r="BE866" s="99"/>
      <c r="BG866" s="99"/>
      <c r="BM866" s="99"/>
      <c r="BO866" s="99"/>
      <c r="BQ866" s="99"/>
      <c r="BS866" s="99"/>
      <c r="BU866" s="99"/>
      <c r="BW866" s="99"/>
      <c r="BY866" s="99"/>
      <c r="CA866" s="99"/>
      <c r="CB866" s="50"/>
      <c r="DS866" s="4"/>
      <c r="EF866" s="99"/>
      <c r="FO866" s="99"/>
    </row>
    <row r="867" spans="38:171" ht="11.65">
      <c r="AL867" s="99"/>
      <c r="AQ867" s="99"/>
      <c r="AS867" s="99"/>
      <c r="AU867" s="99"/>
      <c r="AW867" s="99"/>
      <c r="BC867" s="99"/>
      <c r="BE867" s="99"/>
      <c r="BG867" s="99"/>
      <c r="BM867" s="99"/>
      <c r="BO867" s="99"/>
      <c r="BQ867" s="99"/>
      <c r="BS867" s="99"/>
      <c r="BU867" s="99"/>
      <c r="BW867" s="99"/>
      <c r="BY867" s="99"/>
      <c r="CA867" s="99"/>
      <c r="CB867" s="50"/>
      <c r="DS867" s="4"/>
      <c r="EF867" s="99"/>
      <c r="FO867" s="99"/>
    </row>
    <row r="868" spans="38:171" ht="11.65">
      <c r="AL868" s="99"/>
      <c r="AQ868" s="99"/>
      <c r="AS868" s="99"/>
      <c r="AU868" s="99"/>
      <c r="AW868" s="99"/>
      <c r="BC868" s="99"/>
      <c r="BE868" s="99"/>
      <c r="BG868" s="99"/>
      <c r="BM868" s="99"/>
      <c r="BO868" s="99"/>
      <c r="BQ868" s="99"/>
      <c r="BS868" s="99"/>
      <c r="BU868" s="99"/>
      <c r="BW868" s="99"/>
      <c r="BY868" s="99"/>
      <c r="CA868" s="99"/>
      <c r="CB868" s="50"/>
      <c r="DS868" s="4"/>
      <c r="EF868" s="99"/>
      <c r="FO868" s="99"/>
    </row>
    <row r="869" spans="38:171" ht="11.65">
      <c r="AL869" s="99"/>
      <c r="AQ869" s="99"/>
      <c r="AS869" s="99"/>
      <c r="AU869" s="99"/>
      <c r="AW869" s="99"/>
      <c r="BC869" s="99"/>
      <c r="BE869" s="99"/>
      <c r="BG869" s="99"/>
      <c r="BM869" s="99"/>
      <c r="BO869" s="99"/>
      <c r="BQ869" s="99"/>
      <c r="BS869" s="99"/>
      <c r="BU869" s="99"/>
      <c r="BW869" s="99"/>
      <c r="BY869" s="99"/>
      <c r="CA869" s="99"/>
      <c r="CB869" s="50"/>
      <c r="DS869" s="4"/>
      <c r="EF869" s="99"/>
      <c r="FO869" s="99"/>
    </row>
    <row r="870" spans="38:171" ht="11.65">
      <c r="AL870" s="99"/>
      <c r="AQ870" s="99"/>
      <c r="AS870" s="99"/>
      <c r="AU870" s="99"/>
      <c r="AW870" s="99"/>
      <c r="BC870" s="99"/>
      <c r="BE870" s="99"/>
      <c r="BG870" s="99"/>
      <c r="BM870" s="99"/>
      <c r="BO870" s="99"/>
      <c r="BQ870" s="99"/>
      <c r="BS870" s="99"/>
      <c r="BU870" s="99"/>
      <c r="BW870" s="99"/>
      <c r="BY870" s="99"/>
      <c r="CA870" s="99"/>
      <c r="CB870" s="50"/>
      <c r="DS870" s="4"/>
      <c r="EF870" s="99"/>
      <c r="FO870" s="99"/>
    </row>
    <row r="871" spans="38:171" ht="11.65">
      <c r="AL871" s="99"/>
      <c r="AQ871" s="99"/>
      <c r="AS871" s="99"/>
      <c r="AU871" s="99"/>
      <c r="AW871" s="99"/>
      <c r="BC871" s="99"/>
      <c r="BE871" s="99"/>
      <c r="BG871" s="99"/>
      <c r="BM871" s="99"/>
      <c r="BO871" s="99"/>
      <c r="BQ871" s="99"/>
      <c r="BS871" s="99"/>
      <c r="BU871" s="99"/>
      <c r="BW871" s="99"/>
      <c r="BY871" s="99"/>
      <c r="CA871" s="99"/>
      <c r="CB871" s="50"/>
      <c r="DS871" s="4"/>
      <c r="EF871" s="99"/>
      <c r="FO871" s="99"/>
    </row>
    <row r="872" spans="38:171" ht="11.65">
      <c r="AL872" s="99"/>
      <c r="AQ872" s="99"/>
      <c r="AS872" s="99"/>
      <c r="AU872" s="99"/>
      <c r="AW872" s="99"/>
      <c r="BC872" s="99"/>
      <c r="BE872" s="99"/>
      <c r="BG872" s="99"/>
      <c r="BM872" s="99"/>
      <c r="BO872" s="99"/>
      <c r="BQ872" s="99"/>
      <c r="BS872" s="99"/>
      <c r="BU872" s="99"/>
      <c r="BW872" s="99"/>
      <c r="BY872" s="99"/>
      <c r="CA872" s="99"/>
      <c r="CB872" s="50"/>
      <c r="DS872" s="4"/>
      <c r="EF872" s="99"/>
      <c r="FO872" s="99"/>
    </row>
    <row r="873" spans="38:171" ht="11.65">
      <c r="AL873" s="99"/>
      <c r="AQ873" s="99"/>
      <c r="AS873" s="99"/>
      <c r="AU873" s="99"/>
      <c r="AW873" s="99"/>
      <c r="BC873" s="99"/>
      <c r="BE873" s="99"/>
      <c r="BG873" s="99"/>
      <c r="BM873" s="99"/>
      <c r="BO873" s="99"/>
      <c r="BQ873" s="99"/>
      <c r="BS873" s="99"/>
      <c r="BU873" s="99"/>
      <c r="BW873" s="99"/>
      <c r="BY873" s="99"/>
      <c r="CA873" s="99"/>
      <c r="CB873" s="50"/>
      <c r="DS873" s="4"/>
      <c r="EF873" s="99"/>
      <c r="FO873" s="99"/>
    </row>
    <row r="874" spans="38:171" ht="11.65">
      <c r="AL874" s="99"/>
      <c r="AQ874" s="99"/>
      <c r="AS874" s="99"/>
      <c r="AU874" s="99"/>
      <c r="AW874" s="99"/>
      <c r="BC874" s="99"/>
      <c r="BE874" s="99"/>
      <c r="BG874" s="99"/>
      <c r="BM874" s="99"/>
      <c r="BO874" s="99"/>
      <c r="BQ874" s="99"/>
      <c r="BS874" s="99"/>
      <c r="BU874" s="99"/>
      <c r="BW874" s="99"/>
      <c r="BY874" s="99"/>
      <c r="CA874" s="99"/>
      <c r="CB874" s="50"/>
      <c r="DS874" s="4"/>
      <c r="EF874" s="99"/>
      <c r="FO874" s="99"/>
    </row>
    <row r="875" spans="38:171" ht="11.65">
      <c r="AL875" s="99"/>
      <c r="AQ875" s="99"/>
      <c r="AS875" s="99"/>
      <c r="AU875" s="99"/>
      <c r="AW875" s="99"/>
      <c r="BC875" s="99"/>
      <c r="BE875" s="99"/>
      <c r="BG875" s="99"/>
      <c r="BM875" s="99"/>
      <c r="BO875" s="99"/>
      <c r="BQ875" s="99"/>
      <c r="BS875" s="99"/>
      <c r="BU875" s="99"/>
      <c r="BW875" s="99"/>
      <c r="BY875" s="99"/>
      <c r="CA875" s="99"/>
      <c r="CB875" s="50"/>
      <c r="DS875" s="4"/>
      <c r="EF875" s="99"/>
      <c r="FO875" s="99"/>
    </row>
    <row r="876" spans="38:171" ht="11.65">
      <c r="AL876" s="99"/>
      <c r="AQ876" s="99"/>
      <c r="AS876" s="99"/>
      <c r="AU876" s="99"/>
      <c r="AW876" s="99"/>
      <c r="BC876" s="99"/>
      <c r="BE876" s="99"/>
      <c r="BG876" s="99"/>
      <c r="BM876" s="99"/>
      <c r="BO876" s="99"/>
      <c r="BQ876" s="99"/>
      <c r="BS876" s="99"/>
      <c r="BU876" s="99"/>
      <c r="BW876" s="99"/>
      <c r="BY876" s="99"/>
      <c r="CA876" s="99"/>
      <c r="CB876" s="50"/>
      <c r="DS876" s="4"/>
      <c r="EF876" s="99"/>
      <c r="FO876" s="99"/>
    </row>
    <row r="877" spans="38:171" ht="11.65">
      <c r="AL877" s="99"/>
      <c r="AQ877" s="99"/>
      <c r="AS877" s="99"/>
      <c r="AU877" s="99"/>
      <c r="AW877" s="99"/>
      <c r="BC877" s="99"/>
      <c r="BE877" s="99"/>
      <c r="BG877" s="99"/>
      <c r="BM877" s="99"/>
      <c r="BO877" s="99"/>
      <c r="BQ877" s="99"/>
      <c r="BS877" s="99"/>
      <c r="BU877" s="99"/>
      <c r="BW877" s="99"/>
      <c r="BY877" s="99"/>
      <c r="CA877" s="99"/>
      <c r="CB877" s="50"/>
      <c r="DS877" s="4"/>
      <c r="EF877" s="99"/>
      <c r="FO877" s="99"/>
    </row>
    <row r="878" spans="38:171" ht="11.65">
      <c r="AL878" s="99"/>
      <c r="AQ878" s="99"/>
      <c r="AS878" s="99"/>
      <c r="AU878" s="99"/>
      <c r="AW878" s="99"/>
      <c r="BC878" s="99"/>
      <c r="BE878" s="99"/>
      <c r="BG878" s="99"/>
      <c r="BM878" s="99"/>
      <c r="BO878" s="99"/>
      <c r="BQ878" s="99"/>
      <c r="BS878" s="99"/>
      <c r="BU878" s="99"/>
      <c r="BW878" s="99"/>
      <c r="BY878" s="99"/>
      <c r="CA878" s="99"/>
      <c r="CB878" s="50"/>
      <c r="DS878" s="4"/>
      <c r="EF878" s="99"/>
      <c r="FO878" s="99"/>
    </row>
    <row r="879" spans="38:171" ht="11.65">
      <c r="AL879" s="99"/>
      <c r="AQ879" s="99"/>
      <c r="AS879" s="99"/>
      <c r="AU879" s="99"/>
      <c r="AW879" s="99"/>
      <c r="BC879" s="99"/>
      <c r="BE879" s="99"/>
      <c r="BG879" s="99"/>
      <c r="BM879" s="99"/>
      <c r="BO879" s="99"/>
      <c r="BQ879" s="99"/>
      <c r="BS879" s="99"/>
      <c r="BU879" s="99"/>
      <c r="BW879" s="99"/>
      <c r="BY879" s="99"/>
      <c r="CA879" s="99"/>
      <c r="CB879" s="50"/>
      <c r="DS879" s="4"/>
      <c r="EF879" s="99"/>
      <c r="FO879" s="99"/>
    </row>
    <row r="880" spans="38:171" ht="11.65">
      <c r="AL880" s="99"/>
      <c r="AQ880" s="99"/>
      <c r="AS880" s="99"/>
      <c r="AU880" s="99"/>
      <c r="AW880" s="99"/>
      <c r="BC880" s="99"/>
      <c r="BE880" s="99"/>
      <c r="BG880" s="99"/>
      <c r="BM880" s="99"/>
      <c r="BO880" s="99"/>
      <c r="BQ880" s="99"/>
      <c r="BS880" s="99"/>
      <c r="BU880" s="99"/>
      <c r="BW880" s="99"/>
      <c r="BY880" s="99"/>
      <c r="CA880" s="99"/>
      <c r="CB880" s="50"/>
      <c r="DS880" s="4"/>
      <c r="EF880" s="99"/>
      <c r="FO880" s="99"/>
    </row>
    <row r="881" spans="38:171" ht="11.65">
      <c r="AL881" s="99"/>
      <c r="AQ881" s="99"/>
      <c r="AS881" s="99"/>
      <c r="AU881" s="99"/>
      <c r="AW881" s="99"/>
      <c r="BC881" s="99"/>
      <c r="BE881" s="99"/>
      <c r="BG881" s="99"/>
      <c r="BM881" s="99"/>
      <c r="BO881" s="99"/>
      <c r="BQ881" s="99"/>
      <c r="BS881" s="99"/>
      <c r="BU881" s="99"/>
      <c r="BW881" s="99"/>
      <c r="BY881" s="99"/>
      <c r="CA881" s="99"/>
      <c r="CB881" s="50"/>
      <c r="DS881" s="4"/>
      <c r="EF881" s="99"/>
      <c r="FO881" s="99"/>
    </row>
    <row r="882" spans="38:171" ht="11.65">
      <c r="AL882" s="99"/>
      <c r="AQ882" s="99"/>
      <c r="AS882" s="99"/>
      <c r="AU882" s="99"/>
      <c r="AW882" s="99"/>
      <c r="BC882" s="99"/>
      <c r="BE882" s="99"/>
      <c r="BG882" s="99"/>
      <c r="BM882" s="99"/>
      <c r="BO882" s="99"/>
      <c r="BQ882" s="99"/>
      <c r="BS882" s="99"/>
      <c r="BU882" s="99"/>
      <c r="BW882" s="99"/>
      <c r="BY882" s="99"/>
      <c r="CA882" s="99"/>
      <c r="CB882" s="50"/>
      <c r="DS882" s="4"/>
      <c r="EF882" s="99"/>
      <c r="FO882" s="99"/>
    </row>
    <row r="883" spans="38:171" ht="11.65">
      <c r="AL883" s="99"/>
      <c r="AQ883" s="99"/>
      <c r="AS883" s="99"/>
      <c r="AU883" s="99"/>
      <c r="AW883" s="99"/>
      <c r="BC883" s="99"/>
      <c r="BE883" s="99"/>
      <c r="BG883" s="99"/>
      <c r="BM883" s="99"/>
      <c r="BO883" s="99"/>
      <c r="BQ883" s="99"/>
      <c r="BS883" s="99"/>
      <c r="BU883" s="99"/>
      <c r="BW883" s="99"/>
      <c r="BY883" s="99"/>
      <c r="CA883" s="99"/>
      <c r="CB883" s="50"/>
      <c r="DS883" s="4"/>
      <c r="EF883" s="99"/>
      <c r="FO883" s="99"/>
    </row>
    <row r="884" spans="38:171" ht="11.65">
      <c r="AL884" s="99"/>
      <c r="AQ884" s="99"/>
      <c r="AS884" s="99"/>
      <c r="AU884" s="99"/>
      <c r="AW884" s="99"/>
      <c r="BC884" s="99"/>
      <c r="BE884" s="99"/>
      <c r="BG884" s="99"/>
      <c r="BM884" s="99"/>
      <c r="BO884" s="99"/>
      <c r="BQ884" s="99"/>
      <c r="BS884" s="99"/>
      <c r="BU884" s="99"/>
      <c r="BW884" s="99"/>
      <c r="BY884" s="99"/>
      <c r="CA884" s="99"/>
      <c r="CB884" s="50"/>
      <c r="DS884" s="4"/>
      <c r="EF884" s="99"/>
      <c r="FO884" s="99"/>
    </row>
    <row r="885" spans="38:171" ht="11.65">
      <c r="AL885" s="99"/>
      <c r="AQ885" s="99"/>
      <c r="AS885" s="99"/>
      <c r="AU885" s="99"/>
      <c r="AW885" s="99"/>
      <c r="BC885" s="99"/>
      <c r="BE885" s="99"/>
      <c r="BG885" s="99"/>
      <c r="BM885" s="99"/>
      <c r="BO885" s="99"/>
      <c r="BQ885" s="99"/>
      <c r="BS885" s="99"/>
      <c r="BU885" s="99"/>
      <c r="BW885" s="99"/>
      <c r="BY885" s="99"/>
      <c r="CA885" s="99"/>
      <c r="CB885" s="50"/>
      <c r="DS885" s="4"/>
      <c r="EF885" s="99"/>
      <c r="FO885" s="99"/>
    </row>
    <row r="886" spans="38:171" ht="11.65">
      <c r="AL886" s="99"/>
      <c r="AQ886" s="99"/>
      <c r="AS886" s="99"/>
      <c r="AU886" s="99"/>
      <c r="AW886" s="99"/>
      <c r="BC886" s="99"/>
      <c r="BE886" s="99"/>
      <c r="BG886" s="99"/>
      <c r="BM886" s="99"/>
      <c r="BO886" s="99"/>
      <c r="BQ886" s="99"/>
      <c r="BS886" s="99"/>
      <c r="BU886" s="99"/>
      <c r="BW886" s="99"/>
      <c r="BY886" s="99"/>
      <c r="CA886" s="99"/>
      <c r="CB886" s="50"/>
      <c r="DS886" s="4"/>
      <c r="EF886" s="99"/>
      <c r="FO886" s="99"/>
    </row>
    <row r="887" spans="38:171" ht="11.65">
      <c r="AL887" s="99"/>
      <c r="AQ887" s="99"/>
      <c r="AS887" s="99"/>
      <c r="AU887" s="99"/>
      <c r="AW887" s="99"/>
      <c r="BC887" s="99"/>
      <c r="BE887" s="99"/>
      <c r="BG887" s="99"/>
      <c r="BM887" s="99"/>
      <c r="BO887" s="99"/>
      <c r="BQ887" s="99"/>
      <c r="BS887" s="99"/>
      <c r="BU887" s="99"/>
      <c r="BW887" s="99"/>
      <c r="BY887" s="99"/>
      <c r="CA887" s="99"/>
      <c r="CB887" s="50"/>
      <c r="DS887" s="4"/>
      <c r="EF887" s="99"/>
      <c r="FO887" s="99"/>
    </row>
    <row r="888" spans="38:171" ht="11.65">
      <c r="AL888" s="99"/>
      <c r="AQ888" s="99"/>
      <c r="AS888" s="99"/>
      <c r="AU888" s="99"/>
      <c r="AW888" s="99"/>
      <c r="BC888" s="99"/>
      <c r="BE888" s="99"/>
      <c r="BG888" s="99"/>
      <c r="BM888" s="99"/>
      <c r="BO888" s="99"/>
      <c r="BQ888" s="99"/>
      <c r="BS888" s="99"/>
      <c r="BU888" s="99"/>
      <c r="BW888" s="99"/>
      <c r="BY888" s="99"/>
      <c r="CA888" s="99"/>
      <c r="CB888" s="50"/>
      <c r="DS888" s="4"/>
      <c r="EF888" s="99"/>
      <c r="FO888" s="99"/>
    </row>
    <row r="889" spans="38:171" ht="11.65">
      <c r="AL889" s="99"/>
      <c r="AQ889" s="99"/>
      <c r="AS889" s="99"/>
      <c r="AU889" s="99"/>
      <c r="AW889" s="99"/>
      <c r="BC889" s="99"/>
      <c r="BE889" s="99"/>
      <c r="BG889" s="99"/>
      <c r="BM889" s="99"/>
      <c r="BO889" s="99"/>
      <c r="BQ889" s="99"/>
      <c r="BS889" s="99"/>
      <c r="BU889" s="99"/>
      <c r="BW889" s="99"/>
      <c r="BY889" s="99"/>
      <c r="CA889" s="99"/>
      <c r="CB889" s="50"/>
      <c r="DS889" s="4"/>
      <c r="EF889" s="99"/>
      <c r="FO889" s="99"/>
    </row>
    <row r="890" spans="38:171" ht="11.65">
      <c r="AL890" s="99"/>
      <c r="AQ890" s="99"/>
      <c r="AS890" s="99"/>
      <c r="AU890" s="99"/>
      <c r="AW890" s="99"/>
      <c r="BC890" s="99"/>
      <c r="BE890" s="99"/>
      <c r="BG890" s="99"/>
      <c r="BM890" s="99"/>
      <c r="BO890" s="99"/>
      <c r="BQ890" s="99"/>
      <c r="BS890" s="99"/>
      <c r="BU890" s="99"/>
      <c r="BW890" s="99"/>
      <c r="BY890" s="99"/>
      <c r="CA890" s="99"/>
      <c r="CB890" s="50"/>
      <c r="DS890" s="4"/>
      <c r="EF890" s="99"/>
      <c r="FO890" s="99"/>
    </row>
    <row r="891" spans="38:171" ht="11.65">
      <c r="AL891" s="99"/>
      <c r="AQ891" s="99"/>
      <c r="AS891" s="99"/>
      <c r="AU891" s="99"/>
      <c r="AW891" s="99"/>
      <c r="BC891" s="99"/>
      <c r="BE891" s="99"/>
      <c r="BG891" s="99"/>
      <c r="BM891" s="99"/>
      <c r="BO891" s="99"/>
      <c r="BQ891" s="99"/>
      <c r="BS891" s="99"/>
      <c r="BU891" s="99"/>
      <c r="BW891" s="99"/>
      <c r="BY891" s="99"/>
      <c r="CA891" s="99"/>
      <c r="CB891" s="50"/>
      <c r="DS891" s="4"/>
      <c r="EF891" s="99"/>
      <c r="FO891" s="99"/>
    </row>
    <row r="892" spans="38:171" ht="11.65">
      <c r="AL892" s="99"/>
      <c r="AQ892" s="99"/>
      <c r="AS892" s="99"/>
      <c r="AU892" s="99"/>
      <c r="AW892" s="99"/>
      <c r="BC892" s="99"/>
      <c r="BE892" s="99"/>
      <c r="BG892" s="99"/>
      <c r="BM892" s="99"/>
      <c r="BO892" s="99"/>
      <c r="BQ892" s="99"/>
      <c r="BS892" s="99"/>
      <c r="BU892" s="99"/>
      <c r="BW892" s="99"/>
      <c r="BY892" s="99"/>
      <c r="CA892" s="99"/>
      <c r="CB892" s="50"/>
      <c r="DS892" s="4"/>
      <c r="EF892" s="99"/>
      <c r="FO892" s="99"/>
    </row>
    <row r="893" spans="38:171" ht="11.65">
      <c r="AL893" s="99"/>
      <c r="AQ893" s="99"/>
      <c r="AS893" s="99"/>
      <c r="AU893" s="99"/>
      <c r="AW893" s="99"/>
      <c r="BC893" s="99"/>
      <c r="BE893" s="99"/>
      <c r="BG893" s="99"/>
      <c r="BM893" s="99"/>
      <c r="BO893" s="99"/>
      <c r="BQ893" s="99"/>
      <c r="BS893" s="99"/>
      <c r="BU893" s="99"/>
      <c r="BW893" s="99"/>
      <c r="BY893" s="99"/>
      <c r="CA893" s="99"/>
      <c r="CB893" s="50"/>
      <c r="DS893" s="4"/>
      <c r="EF893" s="99"/>
      <c r="FO893" s="99"/>
    </row>
    <row r="894" spans="38:171" ht="11.65">
      <c r="AL894" s="99"/>
      <c r="AQ894" s="99"/>
      <c r="AS894" s="99"/>
      <c r="AU894" s="99"/>
      <c r="AW894" s="99"/>
      <c r="BC894" s="99"/>
      <c r="BE894" s="99"/>
      <c r="BG894" s="99"/>
      <c r="BM894" s="99"/>
      <c r="BO894" s="99"/>
      <c r="BQ894" s="99"/>
      <c r="BS894" s="99"/>
      <c r="BU894" s="99"/>
      <c r="BW894" s="99"/>
      <c r="BY894" s="99"/>
      <c r="CA894" s="99"/>
      <c r="CB894" s="50"/>
      <c r="DS894" s="4"/>
      <c r="EF894" s="99"/>
      <c r="FO894" s="99"/>
    </row>
    <row r="895" spans="38:171" ht="11.65">
      <c r="AL895" s="99"/>
      <c r="AQ895" s="99"/>
      <c r="AS895" s="99"/>
      <c r="AU895" s="99"/>
      <c r="AW895" s="99"/>
      <c r="BC895" s="99"/>
      <c r="BE895" s="99"/>
      <c r="BG895" s="99"/>
      <c r="BM895" s="99"/>
      <c r="BO895" s="99"/>
      <c r="BQ895" s="99"/>
      <c r="BS895" s="99"/>
      <c r="BU895" s="99"/>
      <c r="BW895" s="99"/>
      <c r="BY895" s="99"/>
      <c r="CA895" s="99"/>
      <c r="CB895" s="50"/>
      <c r="DS895" s="4"/>
      <c r="EF895" s="99"/>
      <c r="FO895" s="99"/>
    </row>
    <row r="896" spans="38:171" ht="11.65">
      <c r="AL896" s="99"/>
      <c r="AQ896" s="99"/>
      <c r="AS896" s="99"/>
      <c r="AU896" s="99"/>
      <c r="AW896" s="99"/>
      <c r="BC896" s="99"/>
      <c r="BE896" s="99"/>
      <c r="BG896" s="99"/>
      <c r="BM896" s="99"/>
      <c r="BO896" s="99"/>
      <c r="BQ896" s="99"/>
      <c r="BS896" s="99"/>
      <c r="BU896" s="99"/>
      <c r="BW896" s="99"/>
      <c r="BY896" s="99"/>
      <c r="CA896" s="99"/>
      <c r="CB896" s="50"/>
      <c r="DS896" s="4"/>
      <c r="EF896" s="99"/>
      <c r="FO896" s="99"/>
    </row>
    <row r="897" spans="38:171" ht="11.65">
      <c r="AL897" s="99"/>
      <c r="AQ897" s="99"/>
      <c r="AS897" s="99"/>
      <c r="AU897" s="99"/>
      <c r="AW897" s="99"/>
      <c r="BC897" s="99"/>
      <c r="BE897" s="99"/>
      <c r="BG897" s="99"/>
      <c r="BM897" s="99"/>
      <c r="BO897" s="99"/>
      <c r="BQ897" s="99"/>
      <c r="BS897" s="99"/>
      <c r="BU897" s="99"/>
      <c r="BW897" s="99"/>
      <c r="BY897" s="99"/>
      <c r="CA897" s="99"/>
      <c r="CB897" s="50"/>
      <c r="DS897" s="4"/>
      <c r="EF897" s="99"/>
      <c r="FO897" s="99"/>
    </row>
    <row r="898" spans="38:171" ht="11.65">
      <c r="AL898" s="99"/>
      <c r="AQ898" s="99"/>
      <c r="AS898" s="99"/>
      <c r="AU898" s="99"/>
      <c r="AW898" s="99"/>
      <c r="BC898" s="99"/>
      <c r="BE898" s="99"/>
      <c r="BG898" s="99"/>
      <c r="BM898" s="99"/>
      <c r="BO898" s="99"/>
      <c r="BQ898" s="99"/>
      <c r="BS898" s="99"/>
      <c r="BU898" s="99"/>
      <c r="BW898" s="99"/>
      <c r="BY898" s="99"/>
      <c r="CA898" s="99"/>
      <c r="CB898" s="50"/>
      <c r="DS898" s="4"/>
      <c r="EF898" s="99"/>
      <c r="FO898" s="99"/>
    </row>
    <row r="899" spans="38:171" ht="11.65">
      <c r="AL899" s="99"/>
      <c r="AQ899" s="99"/>
      <c r="AS899" s="99"/>
      <c r="AU899" s="99"/>
      <c r="AW899" s="99"/>
      <c r="BC899" s="99"/>
      <c r="BE899" s="99"/>
      <c r="BG899" s="99"/>
      <c r="BM899" s="99"/>
      <c r="BO899" s="99"/>
      <c r="BQ899" s="99"/>
      <c r="BS899" s="99"/>
      <c r="BU899" s="99"/>
      <c r="BW899" s="99"/>
      <c r="BY899" s="99"/>
      <c r="CA899" s="99"/>
      <c r="CB899" s="50"/>
      <c r="DS899" s="4"/>
      <c r="EF899" s="99"/>
      <c r="FO899" s="99"/>
    </row>
    <row r="900" spans="38:171" ht="11.65">
      <c r="AL900" s="99"/>
      <c r="AQ900" s="99"/>
      <c r="AS900" s="99"/>
      <c r="AU900" s="99"/>
      <c r="AW900" s="99"/>
      <c r="BC900" s="99"/>
      <c r="BE900" s="99"/>
      <c r="BG900" s="99"/>
      <c r="BM900" s="99"/>
      <c r="BO900" s="99"/>
      <c r="BQ900" s="99"/>
      <c r="BS900" s="99"/>
      <c r="BU900" s="99"/>
      <c r="BW900" s="99"/>
      <c r="BY900" s="99"/>
      <c r="CA900" s="99"/>
      <c r="CB900" s="50"/>
      <c r="DS900" s="4"/>
      <c r="EF900" s="99"/>
      <c r="FO900" s="99"/>
    </row>
    <row r="901" spans="38:171" ht="11.65">
      <c r="AL901" s="99"/>
      <c r="AQ901" s="99"/>
      <c r="AS901" s="99"/>
      <c r="AU901" s="99"/>
      <c r="AW901" s="99"/>
      <c r="BC901" s="99"/>
      <c r="BE901" s="99"/>
      <c r="BG901" s="99"/>
      <c r="BM901" s="99"/>
      <c r="BO901" s="99"/>
      <c r="BQ901" s="99"/>
      <c r="BS901" s="99"/>
      <c r="BU901" s="99"/>
      <c r="BW901" s="99"/>
      <c r="BY901" s="99"/>
      <c r="CA901" s="99"/>
      <c r="CB901" s="50"/>
      <c r="DS901" s="4"/>
      <c r="EF901" s="99"/>
      <c r="FO901" s="99"/>
    </row>
    <row r="902" spans="38:171" ht="11.65">
      <c r="AL902" s="99"/>
      <c r="AQ902" s="99"/>
      <c r="AS902" s="99"/>
      <c r="AU902" s="99"/>
      <c r="AW902" s="99"/>
      <c r="BC902" s="99"/>
      <c r="BE902" s="99"/>
      <c r="BG902" s="99"/>
      <c r="BM902" s="99"/>
      <c r="BO902" s="99"/>
      <c r="BQ902" s="99"/>
      <c r="BS902" s="99"/>
      <c r="BU902" s="99"/>
      <c r="BW902" s="99"/>
      <c r="BY902" s="99"/>
      <c r="CA902" s="99"/>
      <c r="CB902" s="50"/>
      <c r="DS902" s="4"/>
      <c r="EF902" s="99"/>
      <c r="FO902" s="99"/>
    </row>
    <row r="903" spans="38:171" ht="11.65">
      <c r="AL903" s="99"/>
      <c r="AQ903" s="99"/>
      <c r="AS903" s="99"/>
      <c r="AU903" s="99"/>
      <c r="AW903" s="99"/>
      <c r="BC903" s="99"/>
      <c r="BE903" s="99"/>
      <c r="BG903" s="99"/>
      <c r="BM903" s="99"/>
      <c r="BO903" s="99"/>
      <c r="BQ903" s="99"/>
      <c r="BS903" s="99"/>
      <c r="BU903" s="99"/>
      <c r="BW903" s="99"/>
      <c r="BY903" s="99"/>
      <c r="CA903" s="99"/>
      <c r="CB903" s="50"/>
      <c r="DS903" s="4"/>
      <c r="EF903" s="99"/>
      <c r="FO903" s="99"/>
    </row>
    <row r="904" spans="38:171" ht="11.65">
      <c r="AL904" s="99"/>
      <c r="AQ904" s="99"/>
      <c r="AS904" s="99"/>
      <c r="AU904" s="99"/>
      <c r="AW904" s="99"/>
      <c r="BC904" s="99"/>
      <c r="BE904" s="99"/>
      <c r="BG904" s="99"/>
      <c r="BM904" s="99"/>
      <c r="BO904" s="99"/>
      <c r="BQ904" s="99"/>
      <c r="BS904" s="99"/>
      <c r="BU904" s="99"/>
      <c r="BW904" s="99"/>
      <c r="BY904" s="99"/>
      <c r="CA904" s="99"/>
      <c r="CB904" s="50"/>
      <c r="DS904" s="4"/>
      <c r="EF904" s="99"/>
      <c r="FO904" s="99"/>
    </row>
    <row r="905" spans="38:171" ht="11.65">
      <c r="AL905" s="99"/>
      <c r="AQ905" s="99"/>
      <c r="AS905" s="99"/>
      <c r="AU905" s="99"/>
      <c r="AW905" s="99"/>
      <c r="BC905" s="99"/>
      <c r="BE905" s="99"/>
      <c r="BG905" s="99"/>
      <c r="BM905" s="99"/>
      <c r="BO905" s="99"/>
      <c r="BQ905" s="99"/>
      <c r="BS905" s="99"/>
      <c r="BU905" s="99"/>
      <c r="BW905" s="99"/>
      <c r="BY905" s="99"/>
      <c r="CA905" s="99"/>
      <c r="CB905" s="50"/>
      <c r="DS905" s="4"/>
      <c r="EF905" s="99"/>
      <c r="FO905" s="99"/>
    </row>
    <row r="906" spans="38:171" ht="11.65">
      <c r="AL906" s="99"/>
      <c r="AQ906" s="99"/>
      <c r="AS906" s="99"/>
      <c r="AU906" s="99"/>
      <c r="AW906" s="99"/>
      <c r="BC906" s="99"/>
      <c r="BE906" s="99"/>
      <c r="BG906" s="99"/>
      <c r="BM906" s="99"/>
      <c r="BO906" s="99"/>
      <c r="BQ906" s="99"/>
      <c r="BS906" s="99"/>
      <c r="BU906" s="99"/>
      <c r="BW906" s="99"/>
      <c r="BY906" s="99"/>
      <c r="CA906" s="99"/>
      <c r="CB906" s="50"/>
      <c r="DS906" s="4"/>
      <c r="EF906" s="99"/>
      <c r="FO906" s="99"/>
    </row>
    <row r="907" spans="38:171" ht="11.65">
      <c r="AL907" s="99"/>
      <c r="AQ907" s="99"/>
      <c r="AS907" s="99"/>
      <c r="AU907" s="99"/>
      <c r="AW907" s="99"/>
      <c r="BC907" s="99"/>
      <c r="BE907" s="99"/>
      <c r="BG907" s="99"/>
      <c r="BM907" s="99"/>
      <c r="BO907" s="99"/>
      <c r="BQ907" s="99"/>
      <c r="BS907" s="99"/>
      <c r="BU907" s="99"/>
      <c r="BW907" s="99"/>
      <c r="BY907" s="99"/>
      <c r="CA907" s="99"/>
      <c r="CB907" s="50"/>
      <c r="DS907" s="4"/>
      <c r="EF907" s="99"/>
      <c r="FO907" s="99"/>
    </row>
    <row r="908" spans="38:171" ht="11.65">
      <c r="AL908" s="99"/>
      <c r="AQ908" s="99"/>
      <c r="AS908" s="99"/>
      <c r="AU908" s="99"/>
      <c r="AW908" s="99"/>
      <c r="BC908" s="99"/>
      <c r="BE908" s="99"/>
      <c r="BG908" s="99"/>
      <c r="BM908" s="99"/>
      <c r="BO908" s="99"/>
      <c r="BQ908" s="99"/>
      <c r="BS908" s="99"/>
      <c r="BU908" s="99"/>
      <c r="BW908" s="99"/>
      <c r="BY908" s="99"/>
      <c r="CA908" s="99"/>
      <c r="CB908" s="50"/>
      <c r="DS908" s="4"/>
      <c r="EF908" s="99"/>
      <c r="FO908" s="99"/>
    </row>
    <row r="909" spans="38:171" ht="11.65">
      <c r="AL909" s="99"/>
      <c r="AQ909" s="99"/>
      <c r="AS909" s="99"/>
      <c r="AU909" s="99"/>
      <c r="AW909" s="99"/>
      <c r="BC909" s="99"/>
      <c r="BE909" s="99"/>
      <c r="BG909" s="99"/>
      <c r="BM909" s="99"/>
      <c r="BO909" s="99"/>
      <c r="BQ909" s="99"/>
      <c r="BS909" s="99"/>
      <c r="BU909" s="99"/>
      <c r="BW909" s="99"/>
      <c r="BY909" s="99"/>
      <c r="CA909" s="99"/>
      <c r="CB909" s="50"/>
      <c r="DS909" s="4"/>
      <c r="EF909" s="99"/>
      <c r="FO909" s="99"/>
    </row>
    <row r="910" spans="38:171" ht="11.65">
      <c r="AL910" s="99"/>
      <c r="AQ910" s="99"/>
      <c r="AS910" s="99"/>
      <c r="AU910" s="99"/>
      <c r="AW910" s="99"/>
      <c r="BC910" s="99"/>
      <c r="BE910" s="99"/>
      <c r="BG910" s="99"/>
      <c r="BM910" s="99"/>
      <c r="BO910" s="99"/>
      <c r="BQ910" s="99"/>
      <c r="BS910" s="99"/>
      <c r="BU910" s="99"/>
      <c r="BW910" s="99"/>
      <c r="BY910" s="99"/>
      <c r="CA910" s="99"/>
      <c r="CB910" s="50"/>
      <c r="DS910" s="4"/>
      <c r="EF910" s="99"/>
      <c r="FO910" s="99"/>
    </row>
    <row r="911" spans="38:171" ht="11.65">
      <c r="AL911" s="99"/>
      <c r="AQ911" s="99"/>
      <c r="AS911" s="99"/>
      <c r="AU911" s="99"/>
      <c r="AW911" s="99"/>
      <c r="BC911" s="99"/>
      <c r="BE911" s="99"/>
      <c r="BG911" s="99"/>
      <c r="BM911" s="99"/>
      <c r="BO911" s="99"/>
      <c r="BQ911" s="99"/>
      <c r="BS911" s="99"/>
      <c r="BU911" s="99"/>
      <c r="BW911" s="99"/>
      <c r="BY911" s="99"/>
      <c r="CA911" s="99"/>
      <c r="CB911" s="50"/>
      <c r="DS911" s="4"/>
      <c r="EF911" s="99"/>
      <c r="FO911" s="99"/>
    </row>
    <row r="912" spans="38:171" ht="11.65">
      <c r="AL912" s="99"/>
      <c r="AQ912" s="99"/>
      <c r="AS912" s="99"/>
      <c r="AU912" s="99"/>
      <c r="AW912" s="99"/>
      <c r="BC912" s="99"/>
      <c r="BE912" s="99"/>
      <c r="BG912" s="99"/>
      <c r="BM912" s="99"/>
      <c r="BO912" s="99"/>
      <c r="BQ912" s="99"/>
      <c r="BS912" s="99"/>
      <c r="BU912" s="99"/>
      <c r="BW912" s="99"/>
      <c r="BY912" s="99"/>
      <c r="CA912" s="99"/>
      <c r="CB912" s="50"/>
      <c r="DS912" s="4"/>
      <c r="EF912" s="99"/>
      <c r="FO912" s="99"/>
    </row>
    <row r="913" spans="38:171" ht="11.65">
      <c r="AL913" s="99"/>
      <c r="AQ913" s="99"/>
      <c r="AS913" s="99"/>
      <c r="AU913" s="99"/>
      <c r="AW913" s="99"/>
      <c r="BC913" s="99"/>
      <c r="BE913" s="99"/>
      <c r="BG913" s="99"/>
      <c r="BM913" s="99"/>
      <c r="BO913" s="99"/>
      <c r="BQ913" s="99"/>
      <c r="BS913" s="99"/>
      <c r="BU913" s="99"/>
      <c r="BW913" s="99"/>
      <c r="BY913" s="99"/>
      <c r="CA913" s="99"/>
      <c r="CB913" s="50"/>
      <c r="DS913" s="4"/>
      <c r="EF913" s="99"/>
      <c r="FO913" s="99"/>
    </row>
    <row r="914" spans="38:171" ht="11.65">
      <c r="AL914" s="99"/>
      <c r="AQ914" s="99"/>
      <c r="AS914" s="99"/>
      <c r="AU914" s="99"/>
      <c r="AW914" s="99"/>
      <c r="BC914" s="99"/>
      <c r="BE914" s="99"/>
      <c r="BG914" s="99"/>
      <c r="BM914" s="99"/>
      <c r="BO914" s="99"/>
      <c r="BQ914" s="99"/>
      <c r="BS914" s="99"/>
      <c r="BU914" s="99"/>
      <c r="BW914" s="99"/>
      <c r="BY914" s="99"/>
      <c r="CA914" s="99"/>
      <c r="CB914" s="50"/>
      <c r="DS914" s="4"/>
      <c r="EF914" s="99"/>
      <c r="FO914" s="99"/>
    </row>
    <row r="915" spans="38:171" ht="11.65">
      <c r="AL915" s="99"/>
      <c r="AQ915" s="99"/>
      <c r="AS915" s="99"/>
      <c r="AU915" s="99"/>
      <c r="AW915" s="99"/>
      <c r="BC915" s="99"/>
      <c r="BE915" s="99"/>
      <c r="BG915" s="99"/>
      <c r="BM915" s="99"/>
      <c r="BO915" s="99"/>
      <c r="BQ915" s="99"/>
      <c r="BS915" s="99"/>
      <c r="BU915" s="99"/>
      <c r="BW915" s="99"/>
      <c r="BY915" s="99"/>
      <c r="CA915" s="99"/>
      <c r="CB915" s="50"/>
      <c r="DS915" s="4"/>
      <c r="EF915" s="99"/>
      <c r="FO915" s="99"/>
    </row>
    <row r="916" spans="38:171" ht="11.65">
      <c r="AL916" s="99"/>
      <c r="AQ916" s="99"/>
      <c r="AS916" s="99"/>
      <c r="AU916" s="99"/>
      <c r="AW916" s="99"/>
      <c r="BC916" s="99"/>
      <c r="BE916" s="99"/>
      <c r="BG916" s="99"/>
      <c r="BM916" s="99"/>
      <c r="BO916" s="99"/>
      <c r="BQ916" s="99"/>
      <c r="BS916" s="99"/>
      <c r="BU916" s="99"/>
      <c r="BW916" s="99"/>
      <c r="BY916" s="99"/>
      <c r="CA916" s="99"/>
      <c r="CB916" s="50"/>
      <c r="DS916" s="4"/>
      <c r="EF916" s="99"/>
      <c r="FO916" s="99"/>
    </row>
    <row r="917" spans="38:171" ht="11.65">
      <c r="AL917" s="99"/>
      <c r="AQ917" s="99"/>
      <c r="AS917" s="99"/>
      <c r="AU917" s="99"/>
      <c r="AW917" s="99"/>
      <c r="BC917" s="99"/>
      <c r="BE917" s="99"/>
      <c r="BG917" s="99"/>
      <c r="BM917" s="99"/>
      <c r="BO917" s="99"/>
      <c r="BQ917" s="99"/>
      <c r="BS917" s="99"/>
      <c r="BU917" s="99"/>
      <c r="BW917" s="99"/>
      <c r="BY917" s="99"/>
      <c r="CA917" s="99"/>
      <c r="CB917" s="50"/>
      <c r="DS917" s="4"/>
      <c r="EF917" s="99"/>
      <c r="FO917" s="99"/>
    </row>
    <row r="918" spans="38:171" ht="11.65">
      <c r="AL918" s="99"/>
      <c r="AQ918" s="99"/>
      <c r="AS918" s="99"/>
      <c r="AU918" s="99"/>
      <c r="AW918" s="99"/>
      <c r="BC918" s="99"/>
      <c r="BE918" s="99"/>
      <c r="BG918" s="99"/>
      <c r="BM918" s="99"/>
      <c r="BO918" s="99"/>
      <c r="BQ918" s="99"/>
      <c r="BS918" s="99"/>
      <c r="BU918" s="99"/>
      <c r="BW918" s="99"/>
      <c r="BY918" s="99"/>
      <c r="CA918" s="99"/>
      <c r="CB918" s="50"/>
      <c r="DS918" s="4"/>
      <c r="EF918" s="99"/>
      <c r="FO918" s="99"/>
    </row>
    <row r="919" spans="38:171" ht="11.65">
      <c r="AL919" s="99"/>
      <c r="AQ919" s="99"/>
      <c r="AS919" s="99"/>
      <c r="AU919" s="99"/>
      <c r="AW919" s="99"/>
      <c r="BC919" s="99"/>
      <c r="BE919" s="99"/>
      <c r="BG919" s="99"/>
      <c r="BM919" s="99"/>
      <c r="BO919" s="99"/>
      <c r="BQ919" s="99"/>
      <c r="BS919" s="99"/>
      <c r="BU919" s="99"/>
      <c r="BW919" s="99"/>
      <c r="BY919" s="99"/>
      <c r="CA919" s="99"/>
      <c r="CB919" s="50"/>
      <c r="DS919" s="4"/>
      <c r="EF919" s="99"/>
      <c r="FO919" s="99"/>
    </row>
    <row r="920" spans="38:171" ht="11.65">
      <c r="AL920" s="99"/>
      <c r="AQ920" s="99"/>
      <c r="AS920" s="99"/>
      <c r="AU920" s="99"/>
      <c r="AW920" s="99"/>
      <c r="BC920" s="99"/>
      <c r="BE920" s="99"/>
      <c r="BG920" s="99"/>
      <c r="BM920" s="99"/>
      <c r="BO920" s="99"/>
      <c r="BQ920" s="99"/>
      <c r="BS920" s="99"/>
      <c r="BU920" s="99"/>
      <c r="BW920" s="99"/>
      <c r="BY920" s="99"/>
      <c r="CA920" s="99"/>
      <c r="CB920" s="50"/>
      <c r="DS920" s="4"/>
      <c r="EF920" s="99"/>
      <c r="FO920" s="99"/>
    </row>
    <row r="921" spans="38:171" ht="11.65">
      <c r="AL921" s="99"/>
      <c r="AQ921" s="99"/>
      <c r="AS921" s="99"/>
      <c r="AU921" s="99"/>
      <c r="AW921" s="99"/>
      <c r="BC921" s="99"/>
      <c r="BE921" s="99"/>
      <c r="BG921" s="99"/>
      <c r="BM921" s="99"/>
      <c r="BO921" s="99"/>
      <c r="BQ921" s="99"/>
      <c r="BS921" s="99"/>
      <c r="BU921" s="99"/>
      <c r="BW921" s="99"/>
      <c r="BY921" s="99"/>
      <c r="CA921" s="99"/>
      <c r="CB921" s="50"/>
      <c r="DS921" s="4"/>
      <c r="EF921" s="99"/>
      <c r="FO921" s="99"/>
    </row>
    <row r="922" spans="38:171" ht="11.65">
      <c r="AL922" s="99"/>
      <c r="AQ922" s="99"/>
      <c r="AS922" s="99"/>
      <c r="AU922" s="99"/>
      <c r="AW922" s="99"/>
      <c r="BC922" s="99"/>
      <c r="BE922" s="99"/>
      <c r="BG922" s="99"/>
      <c r="BM922" s="99"/>
      <c r="BO922" s="99"/>
      <c r="BQ922" s="99"/>
      <c r="BS922" s="99"/>
      <c r="BU922" s="99"/>
      <c r="BW922" s="99"/>
      <c r="BY922" s="99"/>
      <c r="CA922" s="99"/>
      <c r="CB922" s="50"/>
      <c r="DS922" s="4"/>
      <c r="EF922" s="99"/>
      <c r="FO922" s="99"/>
    </row>
    <row r="923" spans="38:171" ht="11.65">
      <c r="AL923" s="99"/>
      <c r="AQ923" s="99"/>
      <c r="AS923" s="99"/>
      <c r="AU923" s="99"/>
      <c r="AW923" s="99"/>
      <c r="BC923" s="99"/>
      <c r="BE923" s="99"/>
      <c r="BG923" s="99"/>
      <c r="BM923" s="99"/>
      <c r="BO923" s="99"/>
      <c r="BQ923" s="99"/>
      <c r="BS923" s="99"/>
      <c r="BU923" s="99"/>
      <c r="BW923" s="99"/>
      <c r="BY923" s="99"/>
      <c r="CA923" s="99"/>
      <c r="CB923" s="50"/>
      <c r="DS923" s="4"/>
      <c r="EF923" s="99"/>
      <c r="FO923" s="99"/>
    </row>
    <row r="924" spans="38:171" ht="11.65">
      <c r="AL924" s="99"/>
      <c r="AQ924" s="99"/>
      <c r="AS924" s="99"/>
      <c r="AU924" s="99"/>
      <c r="AW924" s="99"/>
      <c r="BC924" s="99"/>
      <c r="BE924" s="99"/>
      <c r="BG924" s="99"/>
      <c r="BM924" s="99"/>
      <c r="BO924" s="99"/>
      <c r="BQ924" s="99"/>
      <c r="BS924" s="99"/>
      <c r="BU924" s="99"/>
      <c r="BW924" s="99"/>
      <c r="BY924" s="99"/>
      <c r="CA924" s="99"/>
      <c r="CB924" s="50"/>
      <c r="DS924" s="4"/>
      <c r="EF924" s="99"/>
      <c r="FO924" s="99"/>
    </row>
    <row r="925" spans="38:171" ht="11.65">
      <c r="AL925" s="99"/>
      <c r="AQ925" s="99"/>
      <c r="AS925" s="99"/>
      <c r="AU925" s="99"/>
      <c r="AW925" s="99"/>
      <c r="BC925" s="99"/>
      <c r="BE925" s="99"/>
      <c r="BG925" s="99"/>
      <c r="BM925" s="99"/>
      <c r="BO925" s="99"/>
      <c r="BQ925" s="99"/>
      <c r="BS925" s="99"/>
      <c r="BU925" s="99"/>
      <c r="BW925" s="99"/>
      <c r="BY925" s="99"/>
      <c r="CA925" s="99"/>
      <c r="CB925" s="50"/>
      <c r="DS925" s="4"/>
      <c r="EF925" s="99"/>
      <c r="FO925" s="99"/>
    </row>
    <row r="926" spans="38:171" ht="11.65">
      <c r="AL926" s="99"/>
      <c r="AQ926" s="99"/>
      <c r="AS926" s="99"/>
      <c r="AU926" s="99"/>
      <c r="AW926" s="99"/>
      <c r="BC926" s="99"/>
      <c r="BE926" s="99"/>
      <c r="BG926" s="99"/>
      <c r="BM926" s="99"/>
      <c r="BO926" s="99"/>
      <c r="BQ926" s="99"/>
      <c r="BS926" s="99"/>
      <c r="BU926" s="99"/>
      <c r="BW926" s="99"/>
      <c r="BY926" s="99"/>
      <c r="CA926" s="99"/>
      <c r="CB926" s="50"/>
      <c r="DS926" s="4"/>
      <c r="EF926" s="99"/>
      <c r="FO926" s="99"/>
    </row>
    <row r="927" spans="38:171" ht="11.65">
      <c r="AL927" s="99"/>
      <c r="AQ927" s="99"/>
      <c r="AS927" s="99"/>
      <c r="AU927" s="99"/>
      <c r="AW927" s="99"/>
      <c r="BC927" s="99"/>
      <c r="BE927" s="99"/>
      <c r="BG927" s="99"/>
      <c r="BM927" s="99"/>
      <c r="BO927" s="99"/>
      <c r="BQ927" s="99"/>
      <c r="BS927" s="99"/>
      <c r="BU927" s="99"/>
      <c r="BW927" s="99"/>
      <c r="BY927" s="99"/>
      <c r="CA927" s="99"/>
      <c r="CB927" s="50"/>
      <c r="DS927" s="4"/>
      <c r="EF927" s="99"/>
      <c r="FO927" s="99"/>
    </row>
    <row r="928" spans="38:171" ht="11.65">
      <c r="AL928" s="99"/>
      <c r="AQ928" s="99"/>
      <c r="AS928" s="99"/>
      <c r="AU928" s="99"/>
      <c r="AW928" s="99"/>
      <c r="BC928" s="99"/>
      <c r="BE928" s="99"/>
      <c r="BG928" s="99"/>
      <c r="BM928" s="99"/>
      <c r="BO928" s="99"/>
      <c r="BQ928" s="99"/>
      <c r="BS928" s="99"/>
      <c r="BU928" s="99"/>
      <c r="BW928" s="99"/>
      <c r="BY928" s="99"/>
      <c r="CA928" s="99"/>
      <c r="CB928" s="50"/>
      <c r="DS928" s="4"/>
      <c r="EF928" s="99"/>
      <c r="FO928" s="99"/>
    </row>
    <row r="929" spans="38:171" ht="11.65">
      <c r="AL929" s="99"/>
      <c r="AQ929" s="99"/>
      <c r="AS929" s="99"/>
      <c r="AU929" s="99"/>
      <c r="AW929" s="99"/>
      <c r="BC929" s="99"/>
      <c r="BE929" s="99"/>
      <c r="BG929" s="99"/>
      <c r="BM929" s="99"/>
      <c r="BO929" s="99"/>
      <c r="BQ929" s="99"/>
      <c r="BS929" s="99"/>
      <c r="BU929" s="99"/>
      <c r="BW929" s="99"/>
      <c r="BY929" s="99"/>
      <c r="CA929" s="99"/>
      <c r="CB929" s="50"/>
      <c r="DS929" s="4"/>
      <c r="EF929" s="99"/>
      <c r="FO929" s="99"/>
    </row>
    <row r="930" spans="38:171" ht="11.65">
      <c r="AL930" s="99"/>
      <c r="AQ930" s="99"/>
      <c r="AS930" s="99"/>
      <c r="AU930" s="99"/>
      <c r="AW930" s="99"/>
      <c r="BC930" s="99"/>
      <c r="BE930" s="99"/>
      <c r="BG930" s="99"/>
      <c r="BM930" s="99"/>
      <c r="BO930" s="99"/>
      <c r="BQ930" s="99"/>
      <c r="BS930" s="99"/>
      <c r="BU930" s="99"/>
      <c r="BW930" s="99"/>
      <c r="BY930" s="99"/>
      <c r="CA930" s="99"/>
      <c r="CB930" s="50"/>
      <c r="DS930" s="4"/>
      <c r="EF930" s="99"/>
      <c r="FO930" s="99"/>
    </row>
    <row r="931" spans="38:171" ht="11.65">
      <c r="AL931" s="99"/>
      <c r="AQ931" s="99"/>
      <c r="AS931" s="99"/>
      <c r="AU931" s="99"/>
      <c r="AW931" s="99"/>
      <c r="BC931" s="99"/>
      <c r="BE931" s="99"/>
      <c r="BG931" s="99"/>
      <c r="BM931" s="99"/>
      <c r="BO931" s="99"/>
      <c r="BQ931" s="99"/>
      <c r="BS931" s="99"/>
      <c r="BU931" s="99"/>
      <c r="BW931" s="99"/>
      <c r="BY931" s="99"/>
      <c r="CA931" s="99"/>
      <c r="CB931" s="50"/>
      <c r="DS931" s="4"/>
      <c r="EF931" s="99"/>
      <c r="FO931" s="99"/>
    </row>
    <row r="932" spans="38:171" ht="11.65">
      <c r="AL932" s="99"/>
      <c r="AQ932" s="99"/>
      <c r="AS932" s="99"/>
      <c r="AU932" s="99"/>
      <c r="AW932" s="99"/>
      <c r="BC932" s="99"/>
      <c r="BE932" s="99"/>
      <c r="BG932" s="99"/>
      <c r="BM932" s="99"/>
      <c r="BO932" s="99"/>
      <c r="BQ932" s="99"/>
      <c r="BS932" s="99"/>
      <c r="BU932" s="99"/>
      <c r="BW932" s="99"/>
      <c r="BY932" s="99"/>
      <c r="CA932" s="99"/>
      <c r="CB932" s="50"/>
      <c r="DS932" s="4"/>
      <c r="EF932" s="99"/>
      <c r="FO932" s="99"/>
    </row>
    <row r="933" spans="38:171" ht="11.65">
      <c r="AL933" s="99"/>
      <c r="AQ933" s="99"/>
      <c r="AS933" s="99"/>
      <c r="AU933" s="99"/>
      <c r="AW933" s="99"/>
      <c r="BC933" s="99"/>
      <c r="BE933" s="99"/>
      <c r="BG933" s="99"/>
      <c r="BM933" s="99"/>
      <c r="BO933" s="99"/>
      <c r="BQ933" s="99"/>
      <c r="BS933" s="99"/>
      <c r="BU933" s="99"/>
      <c r="BW933" s="99"/>
      <c r="BY933" s="99"/>
      <c r="CA933" s="99"/>
      <c r="CB933" s="50"/>
      <c r="DS933" s="4"/>
      <c r="EF933" s="99"/>
      <c r="FO933" s="99"/>
    </row>
    <row r="934" spans="38:171" ht="11.65">
      <c r="AL934" s="99"/>
      <c r="AQ934" s="99"/>
      <c r="AS934" s="99"/>
      <c r="AU934" s="99"/>
      <c r="AW934" s="99"/>
      <c r="BC934" s="99"/>
      <c r="BE934" s="99"/>
      <c r="BG934" s="99"/>
      <c r="BM934" s="99"/>
      <c r="BO934" s="99"/>
      <c r="BQ934" s="99"/>
      <c r="BS934" s="99"/>
      <c r="BU934" s="99"/>
      <c r="BW934" s="99"/>
      <c r="BY934" s="99"/>
      <c r="CA934" s="99"/>
      <c r="CB934" s="50"/>
      <c r="DS934" s="4"/>
      <c r="EF934" s="99"/>
      <c r="FO934" s="99"/>
    </row>
    <row r="935" spans="38:171" ht="11.65">
      <c r="AL935" s="99"/>
      <c r="AQ935" s="99"/>
      <c r="AS935" s="99"/>
      <c r="AU935" s="99"/>
      <c r="AW935" s="99"/>
      <c r="BC935" s="99"/>
      <c r="BE935" s="99"/>
      <c r="BG935" s="99"/>
      <c r="BM935" s="99"/>
      <c r="BO935" s="99"/>
      <c r="BQ935" s="99"/>
      <c r="BS935" s="99"/>
      <c r="BU935" s="99"/>
      <c r="BW935" s="99"/>
      <c r="BY935" s="99"/>
      <c r="CA935" s="99"/>
      <c r="CB935" s="50"/>
      <c r="DS935" s="4"/>
      <c r="EF935" s="99"/>
      <c r="FO935" s="99"/>
    </row>
    <row r="936" spans="38:171" ht="11.65">
      <c r="AL936" s="99"/>
      <c r="AQ936" s="99"/>
      <c r="AS936" s="99"/>
      <c r="AU936" s="99"/>
      <c r="AW936" s="99"/>
      <c r="BC936" s="99"/>
      <c r="BE936" s="99"/>
      <c r="BG936" s="99"/>
      <c r="BM936" s="99"/>
      <c r="BO936" s="99"/>
      <c r="BQ936" s="99"/>
      <c r="BS936" s="99"/>
      <c r="BU936" s="99"/>
      <c r="BW936" s="99"/>
      <c r="BY936" s="99"/>
      <c r="CA936" s="99"/>
      <c r="CB936" s="50"/>
      <c r="DS936" s="4"/>
      <c r="EF936" s="99"/>
      <c r="FO936" s="99"/>
    </row>
    <row r="937" spans="38:171" ht="11.65">
      <c r="AL937" s="99"/>
      <c r="AQ937" s="99"/>
      <c r="AS937" s="99"/>
      <c r="AU937" s="99"/>
      <c r="AW937" s="99"/>
      <c r="BC937" s="99"/>
      <c r="BE937" s="99"/>
      <c r="BG937" s="99"/>
      <c r="BM937" s="99"/>
      <c r="BO937" s="99"/>
      <c r="BQ937" s="99"/>
      <c r="BS937" s="99"/>
      <c r="BU937" s="99"/>
      <c r="BW937" s="99"/>
      <c r="BY937" s="99"/>
      <c r="CA937" s="99"/>
      <c r="CB937" s="50"/>
      <c r="DS937" s="4"/>
      <c r="EF937" s="99"/>
      <c r="FO937" s="99"/>
    </row>
    <row r="938" spans="38:171" ht="11.65">
      <c r="AL938" s="99"/>
      <c r="AQ938" s="99"/>
      <c r="AS938" s="99"/>
      <c r="AU938" s="99"/>
      <c r="AW938" s="99"/>
      <c r="BC938" s="99"/>
      <c r="BE938" s="99"/>
      <c r="BG938" s="99"/>
      <c r="BM938" s="99"/>
      <c r="BO938" s="99"/>
      <c r="BQ938" s="99"/>
      <c r="BS938" s="99"/>
      <c r="BU938" s="99"/>
      <c r="BW938" s="99"/>
      <c r="BY938" s="99"/>
      <c r="CA938" s="99"/>
      <c r="CB938" s="50"/>
      <c r="DS938" s="4"/>
      <c r="EF938" s="99"/>
      <c r="FO938" s="99"/>
    </row>
    <row r="939" spans="38:171" ht="11.65">
      <c r="AL939" s="99"/>
      <c r="AQ939" s="99"/>
      <c r="AS939" s="99"/>
      <c r="AU939" s="99"/>
      <c r="AW939" s="99"/>
      <c r="BC939" s="99"/>
      <c r="BE939" s="99"/>
      <c r="BG939" s="99"/>
      <c r="BM939" s="99"/>
      <c r="BO939" s="99"/>
      <c r="BQ939" s="99"/>
      <c r="BS939" s="99"/>
      <c r="BU939" s="99"/>
      <c r="BW939" s="99"/>
      <c r="BY939" s="99"/>
      <c r="CA939" s="99"/>
      <c r="CB939" s="50"/>
      <c r="DS939" s="4"/>
      <c r="EF939" s="99"/>
      <c r="FO939" s="99"/>
    </row>
    <row r="940" spans="38:171" ht="11.65">
      <c r="AL940" s="99"/>
      <c r="AQ940" s="99"/>
      <c r="AS940" s="99"/>
      <c r="AU940" s="99"/>
      <c r="AW940" s="99"/>
      <c r="BC940" s="99"/>
      <c r="BE940" s="99"/>
      <c r="BG940" s="99"/>
      <c r="BM940" s="99"/>
      <c r="BO940" s="99"/>
      <c r="BQ940" s="99"/>
      <c r="BS940" s="99"/>
      <c r="BU940" s="99"/>
      <c r="BW940" s="99"/>
      <c r="BY940" s="99"/>
      <c r="CA940" s="99"/>
      <c r="CB940" s="50"/>
      <c r="DS940" s="4"/>
      <c r="EF940" s="99"/>
      <c r="FO940" s="99"/>
    </row>
    <row r="941" spans="38:171" ht="11.65">
      <c r="AL941" s="99"/>
      <c r="AQ941" s="99"/>
      <c r="AS941" s="99"/>
      <c r="AU941" s="99"/>
      <c r="AW941" s="99"/>
      <c r="BC941" s="99"/>
      <c r="BE941" s="99"/>
      <c r="BG941" s="99"/>
      <c r="BM941" s="99"/>
      <c r="BO941" s="99"/>
      <c r="BQ941" s="99"/>
      <c r="BS941" s="99"/>
      <c r="BU941" s="99"/>
      <c r="BW941" s="99"/>
      <c r="BY941" s="99"/>
      <c r="CA941" s="99"/>
      <c r="CB941" s="50"/>
      <c r="DS941" s="4"/>
      <c r="EF941" s="99"/>
      <c r="FO941" s="99"/>
    </row>
    <row r="942" spans="38:171" ht="11.65">
      <c r="AL942" s="99"/>
      <c r="AQ942" s="99"/>
      <c r="AS942" s="99"/>
      <c r="AU942" s="99"/>
      <c r="AW942" s="99"/>
      <c r="BC942" s="99"/>
      <c r="BE942" s="99"/>
      <c r="BG942" s="99"/>
      <c r="BM942" s="99"/>
      <c r="BO942" s="99"/>
      <c r="BQ942" s="99"/>
      <c r="BS942" s="99"/>
      <c r="BU942" s="99"/>
      <c r="BW942" s="99"/>
      <c r="BY942" s="99"/>
      <c r="CA942" s="99"/>
      <c r="CB942" s="50"/>
      <c r="DS942" s="4"/>
      <c r="EF942" s="99"/>
      <c r="FO942" s="99"/>
    </row>
    <row r="943" spans="38:171" ht="11.65">
      <c r="AL943" s="99"/>
      <c r="AQ943" s="99"/>
      <c r="AS943" s="99"/>
      <c r="AU943" s="99"/>
      <c r="AW943" s="99"/>
      <c r="BC943" s="99"/>
      <c r="BE943" s="99"/>
      <c r="BG943" s="99"/>
      <c r="BM943" s="99"/>
      <c r="BO943" s="99"/>
      <c r="BQ943" s="99"/>
      <c r="BS943" s="99"/>
      <c r="BU943" s="99"/>
      <c r="BW943" s="99"/>
      <c r="BY943" s="99"/>
      <c r="CA943" s="99"/>
      <c r="CB943" s="50"/>
      <c r="DS943" s="4"/>
      <c r="EF943" s="99"/>
      <c r="FO943" s="99"/>
    </row>
    <row r="944" spans="38:171" ht="11.65">
      <c r="AL944" s="99"/>
      <c r="AQ944" s="99"/>
      <c r="AS944" s="99"/>
      <c r="AU944" s="99"/>
      <c r="AW944" s="99"/>
      <c r="BC944" s="99"/>
      <c r="BE944" s="99"/>
      <c r="BG944" s="99"/>
      <c r="BM944" s="99"/>
      <c r="BO944" s="99"/>
      <c r="BQ944" s="99"/>
      <c r="BS944" s="99"/>
      <c r="BU944" s="99"/>
      <c r="BW944" s="99"/>
      <c r="BY944" s="99"/>
      <c r="CA944" s="99"/>
      <c r="CB944" s="50"/>
      <c r="DS944" s="4"/>
      <c r="EF944" s="99"/>
      <c r="FO944" s="99"/>
    </row>
    <row r="945" spans="38:171" ht="11.65">
      <c r="AL945" s="99"/>
      <c r="AQ945" s="99"/>
      <c r="AS945" s="99"/>
      <c r="AU945" s="99"/>
      <c r="AW945" s="99"/>
      <c r="BC945" s="99"/>
      <c r="BE945" s="99"/>
      <c r="BG945" s="99"/>
      <c r="BM945" s="99"/>
      <c r="BO945" s="99"/>
      <c r="BQ945" s="99"/>
      <c r="BS945" s="99"/>
      <c r="BU945" s="99"/>
      <c r="BW945" s="99"/>
      <c r="BY945" s="99"/>
      <c r="CA945" s="99"/>
      <c r="CB945" s="50"/>
      <c r="DS945" s="4"/>
      <c r="EF945" s="99"/>
      <c r="FO945" s="99"/>
    </row>
    <row r="946" spans="38:171" ht="11.65">
      <c r="AL946" s="99"/>
      <c r="AQ946" s="99"/>
      <c r="AS946" s="99"/>
      <c r="AU946" s="99"/>
      <c r="AW946" s="99"/>
      <c r="BC946" s="99"/>
      <c r="BE946" s="99"/>
      <c r="BG946" s="99"/>
      <c r="BM946" s="99"/>
      <c r="BO946" s="99"/>
      <c r="BQ946" s="99"/>
      <c r="BS946" s="99"/>
      <c r="BU946" s="99"/>
      <c r="BW946" s="99"/>
      <c r="BY946" s="99"/>
      <c r="CA946" s="99"/>
      <c r="CB946" s="50"/>
      <c r="DS946" s="4"/>
      <c r="EF946" s="99"/>
      <c r="FO946" s="99"/>
    </row>
    <row r="947" spans="38:171" ht="11.65">
      <c r="AL947" s="99"/>
      <c r="AQ947" s="99"/>
      <c r="AS947" s="99"/>
      <c r="AU947" s="99"/>
      <c r="AW947" s="99"/>
      <c r="BC947" s="99"/>
      <c r="BE947" s="99"/>
      <c r="BG947" s="99"/>
      <c r="BM947" s="99"/>
      <c r="BO947" s="99"/>
      <c r="BQ947" s="99"/>
      <c r="BS947" s="99"/>
      <c r="BU947" s="99"/>
      <c r="BW947" s="99"/>
      <c r="BY947" s="99"/>
      <c r="CA947" s="99"/>
      <c r="CB947" s="50"/>
      <c r="DS947" s="4"/>
      <c r="EF947" s="99"/>
      <c r="FO947" s="99"/>
    </row>
    <row r="948" spans="38:171" ht="11.65">
      <c r="AL948" s="99"/>
      <c r="AQ948" s="99"/>
      <c r="AS948" s="99"/>
      <c r="AU948" s="99"/>
      <c r="AW948" s="99"/>
      <c r="BC948" s="99"/>
      <c r="BE948" s="99"/>
      <c r="BG948" s="99"/>
      <c r="BM948" s="99"/>
      <c r="BO948" s="99"/>
      <c r="BQ948" s="99"/>
      <c r="BS948" s="99"/>
      <c r="BU948" s="99"/>
      <c r="BW948" s="99"/>
      <c r="BY948" s="99"/>
      <c r="CA948" s="99"/>
      <c r="CB948" s="50"/>
      <c r="DS948" s="4"/>
      <c r="EF948" s="99"/>
      <c r="FO948" s="99"/>
    </row>
    <row r="949" spans="38:171" ht="11.65">
      <c r="AL949" s="99"/>
      <c r="AQ949" s="99"/>
      <c r="AS949" s="99"/>
      <c r="AU949" s="99"/>
      <c r="AW949" s="99"/>
      <c r="BC949" s="99"/>
      <c r="BE949" s="99"/>
      <c r="BG949" s="99"/>
      <c r="BM949" s="99"/>
      <c r="BO949" s="99"/>
      <c r="BQ949" s="99"/>
      <c r="BS949" s="99"/>
      <c r="BU949" s="99"/>
      <c r="BW949" s="99"/>
      <c r="BY949" s="99"/>
      <c r="CA949" s="99"/>
      <c r="CB949" s="50"/>
      <c r="DS949" s="4"/>
      <c r="EF949" s="99"/>
      <c r="FO949" s="99"/>
    </row>
    <row r="950" spans="38:171" ht="11.65">
      <c r="AL950" s="99"/>
      <c r="AQ950" s="99"/>
      <c r="AS950" s="99"/>
      <c r="AU950" s="99"/>
      <c r="AW950" s="99"/>
      <c r="BC950" s="99"/>
      <c r="BE950" s="99"/>
      <c r="BG950" s="99"/>
      <c r="BM950" s="99"/>
      <c r="BO950" s="99"/>
      <c r="BQ950" s="99"/>
      <c r="BS950" s="99"/>
      <c r="BU950" s="99"/>
      <c r="BW950" s="99"/>
      <c r="BY950" s="99"/>
      <c r="CA950" s="99"/>
      <c r="CB950" s="50"/>
      <c r="DS950" s="4"/>
      <c r="EF950" s="99"/>
      <c r="FO950" s="99"/>
    </row>
    <row r="951" spans="38:171" ht="11.65">
      <c r="AL951" s="99"/>
      <c r="AQ951" s="99"/>
      <c r="AS951" s="99"/>
      <c r="AU951" s="99"/>
      <c r="AW951" s="99"/>
      <c r="BC951" s="99"/>
      <c r="BE951" s="99"/>
      <c r="BG951" s="99"/>
      <c r="BM951" s="99"/>
      <c r="BO951" s="99"/>
      <c r="BQ951" s="99"/>
      <c r="BS951" s="99"/>
      <c r="BU951" s="99"/>
      <c r="BW951" s="99"/>
      <c r="BY951" s="99"/>
      <c r="CA951" s="99"/>
      <c r="CB951" s="50"/>
      <c r="DS951" s="4"/>
      <c r="EF951" s="99"/>
      <c r="FO951" s="99"/>
    </row>
    <row r="952" spans="38:171" ht="11.65">
      <c r="AL952" s="99"/>
      <c r="AQ952" s="99"/>
      <c r="AS952" s="99"/>
      <c r="AU952" s="99"/>
      <c r="AW952" s="99"/>
      <c r="BC952" s="99"/>
      <c r="BE952" s="99"/>
      <c r="BG952" s="99"/>
      <c r="BM952" s="99"/>
      <c r="BO952" s="99"/>
      <c r="BQ952" s="99"/>
      <c r="BS952" s="99"/>
      <c r="BU952" s="99"/>
      <c r="BW952" s="99"/>
      <c r="BY952" s="99"/>
      <c r="CA952" s="99"/>
      <c r="CB952" s="50"/>
      <c r="DS952" s="4"/>
      <c r="EF952" s="99"/>
      <c r="FO952" s="99"/>
    </row>
    <row r="953" spans="38:171" ht="11.65">
      <c r="AL953" s="99"/>
      <c r="AQ953" s="99"/>
      <c r="AS953" s="99"/>
      <c r="AU953" s="99"/>
      <c r="AW953" s="99"/>
      <c r="BC953" s="99"/>
      <c r="BE953" s="99"/>
      <c r="BG953" s="99"/>
      <c r="BM953" s="99"/>
      <c r="BO953" s="99"/>
      <c r="BQ953" s="99"/>
      <c r="BS953" s="99"/>
      <c r="BU953" s="99"/>
      <c r="BW953" s="99"/>
      <c r="BY953" s="99"/>
      <c r="CA953" s="99"/>
      <c r="CB953" s="50"/>
      <c r="DS953" s="4"/>
      <c r="EF953" s="99"/>
      <c r="FO953" s="99"/>
    </row>
    <row r="954" spans="38:171" ht="11.65">
      <c r="AL954" s="99"/>
      <c r="AQ954" s="99"/>
      <c r="AS954" s="99"/>
      <c r="AU954" s="99"/>
      <c r="AW954" s="99"/>
      <c r="BC954" s="99"/>
      <c r="BE954" s="99"/>
      <c r="BG954" s="99"/>
      <c r="BM954" s="99"/>
      <c r="BO954" s="99"/>
      <c r="BQ954" s="99"/>
      <c r="BS954" s="99"/>
      <c r="BU954" s="99"/>
      <c r="BW954" s="99"/>
      <c r="BY954" s="99"/>
      <c r="CA954" s="99"/>
      <c r="CB954" s="50"/>
      <c r="DS954" s="4"/>
      <c r="EF954" s="99"/>
      <c r="FO954" s="99"/>
    </row>
    <row r="955" spans="38:171" ht="11.65">
      <c r="AL955" s="99"/>
      <c r="AQ955" s="99"/>
      <c r="AS955" s="99"/>
      <c r="AU955" s="99"/>
      <c r="AW955" s="99"/>
      <c r="BC955" s="99"/>
      <c r="BE955" s="99"/>
      <c r="BG955" s="99"/>
      <c r="BM955" s="99"/>
      <c r="BO955" s="99"/>
      <c r="BQ955" s="99"/>
      <c r="BS955" s="99"/>
      <c r="BU955" s="99"/>
      <c r="BW955" s="99"/>
      <c r="BY955" s="99"/>
      <c r="CA955" s="99"/>
      <c r="CB955" s="50"/>
      <c r="DS955" s="4"/>
      <c r="EF955" s="99"/>
      <c r="FO955" s="99"/>
    </row>
    <row r="956" spans="38:171" ht="11.65">
      <c r="AL956" s="99"/>
      <c r="AQ956" s="99"/>
      <c r="AS956" s="99"/>
      <c r="AU956" s="99"/>
      <c r="AW956" s="99"/>
      <c r="BC956" s="99"/>
      <c r="BE956" s="99"/>
      <c r="BG956" s="99"/>
      <c r="BM956" s="99"/>
      <c r="BO956" s="99"/>
      <c r="BQ956" s="99"/>
      <c r="BS956" s="99"/>
      <c r="BU956" s="99"/>
      <c r="BW956" s="99"/>
      <c r="BY956" s="99"/>
      <c r="CA956" s="99"/>
      <c r="CB956" s="50"/>
      <c r="DS956" s="4"/>
      <c r="EF956" s="99"/>
      <c r="FO956" s="99"/>
    </row>
    <row r="957" spans="38:171" ht="11.65">
      <c r="AL957" s="99"/>
      <c r="AQ957" s="99"/>
      <c r="AS957" s="99"/>
      <c r="AU957" s="99"/>
      <c r="AW957" s="99"/>
      <c r="BC957" s="99"/>
      <c r="BE957" s="99"/>
      <c r="BG957" s="99"/>
      <c r="BM957" s="99"/>
      <c r="BO957" s="99"/>
      <c r="BQ957" s="99"/>
      <c r="BS957" s="99"/>
      <c r="BU957" s="99"/>
      <c r="BW957" s="99"/>
      <c r="BY957" s="99"/>
      <c r="CA957" s="99"/>
      <c r="CB957" s="50"/>
      <c r="DS957" s="4"/>
      <c r="EF957" s="99"/>
      <c r="FO957" s="99"/>
    </row>
    <row r="958" spans="38:171" ht="11.65">
      <c r="AL958" s="99"/>
      <c r="AQ958" s="99"/>
      <c r="AS958" s="99"/>
      <c r="AU958" s="99"/>
      <c r="AW958" s="99"/>
      <c r="BC958" s="99"/>
      <c r="BE958" s="99"/>
      <c r="BG958" s="99"/>
      <c r="BM958" s="99"/>
      <c r="BO958" s="99"/>
      <c r="BQ958" s="99"/>
      <c r="BS958" s="99"/>
      <c r="BU958" s="99"/>
      <c r="BW958" s="99"/>
      <c r="BY958" s="99"/>
      <c r="CA958" s="99"/>
      <c r="CB958" s="50"/>
      <c r="DS958" s="4"/>
      <c r="EF958" s="99"/>
      <c r="FO958" s="99"/>
    </row>
    <row r="959" spans="38:171" ht="11.65">
      <c r="AL959" s="99"/>
      <c r="AQ959" s="99"/>
      <c r="AS959" s="99"/>
      <c r="AU959" s="99"/>
      <c r="AW959" s="99"/>
      <c r="BC959" s="99"/>
      <c r="BE959" s="99"/>
      <c r="BG959" s="99"/>
      <c r="BM959" s="99"/>
      <c r="BO959" s="99"/>
      <c r="BQ959" s="99"/>
      <c r="BS959" s="99"/>
      <c r="BU959" s="99"/>
      <c r="BW959" s="99"/>
      <c r="BY959" s="99"/>
      <c r="CA959" s="99"/>
      <c r="CB959" s="50"/>
      <c r="DS959" s="4"/>
      <c r="EF959" s="99"/>
      <c r="FO959" s="99"/>
    </row>
    <row r="960" spans="38:171" ht="11.65">
      <c r="AL960" s="99"/>
      <c r="AQ960" s="99"/>
      <c r="AS960" s="99"/>
      <c r="AU960" s="99"/>
      <c r="AW960" s="99"/>
      <c r="BC960" s="99"/>
      <c r="BE960" s="99"/>
      <c r="BG960" s="99"/>
      <c r="BM960" s="99"/>
      <c r="BO960" s="99"/>
      <c r="BQ960" s="99"/>
      <c r="BS960" s="99"/>
      <c r="BU960" s="99"/>
      <c r="BW960" s="99"/>
      <c r="BY960" s="99"/>
      <c r="CA960" s="99"/>
      <c r="CB960" s="50"/>
      <c r="DS960" s="4"/>
      <c r="EF960" s="99"/>
      <c r="FO960" s="99"/>
    </row>
    <row r="961" spans="38:171" ht="11.65">
      <c r="AL961" s="99"/>
      <c r="AQ961" s="99"/>
      <c r="AS961" s="99"/>
      <c r="AU961" s="99"/>
      <c r="AW961" s="99"/>
      <c r="BC961" s="99"/>
      <c r="BE961" s="99"/>
      <c r="BG961" s="99"/>
      <c r="BM961" s="99"/>
      <c r="BO961" s="99"/>
      <c r="BQ961" s="99"/>
      <c r="BS961" s="99"/>
      <c r="BU961" s="99"/>
      <c r="BW961" s="99"/>
      <c r="BY961" s="99"/>
      <c r="CA961" s="99"/>
      <c r="CB961" s="50"/>
      <c r="DS961" s="4"/>
      <c r="EF961" s="99"/>
      <c r="FO961" s="99"/>
    </row>
    <row r="962" spans="38:171" ht="11.65">
      <c r="AL962" s="99"/>
      <c r="AQ962" s="99"/>
      <c r="AS962" s="99"/>
      <c r="AU962" s="99"/>
      <c r="AW962" s="99"/>
      <c r="BC962" s="99"/>
      <c r="BE962" s="99"/>
      <c r="BG962" s="99"/>
      <c r="BM962" s="99"/>
      <c r="BO962" s="99"/>
      <c r="BQ962" s="99"/>
      <c r="BS962" s="99"/>
      <c r="BU962" s="99"/>
      <c r="BW962" s="99"/>
      <c r="BY962" s="99"/>
      <c r="CA962" s="99"/>
      <c r="CB962" s="50"/>
      <c r="DS962" s="4"/>
      <c r="EF962" s="99"/>
      <c r="FO962" s="99"/>
    </row>
    <row r="963" spans="38:171" ht="11.65">
      <c r="AL963" s="99"/>
      <c r="AQ963" s="99"/>
      <c r="AS963" s="99"/>
      <c r="AU963" s="99"/>
      <c r="AW963" s="99"/>
      <c r="BC963" s="99"/>
      <c r="BE963" s="99"/>
      <c r="BG963" s="99"/>
      <c r="BM963" s="99"/>
      <c r="BO963" s="99"/>
      <c r="BQ963" s="99"/>
      <c r="BS963" s="99"/>
      <c r="BU963" s="99"/>
      <c r="BW963" s="99"/>
      <c r="BY963" s="99"/>
      <c r="CA963" s="99"/>
      <c r="CB963" s="50"/>
      <c r="DS963" s="4"/>
      <c r="EF963" s="99"/>
      <c r="FO963" s="99"/>
    </row>
    <row r="964" spans="38:171" ht="11.65">
      <c r="AL964" s="99"/>
      <c r="AQ964" s="99"/>
      <c r="AS964" s="99"/>
      <c r="AU964" s="99"/>
      <c r="AW964" s="99"/>
      <c r="BC964" s="99"/>
      <c r="BE964" s="99"/>
      <c r="BG964" s="99"/>
      <c r="BM964" s="99"/>
      <c r="BO964" s="99"/>
      <c r="BQ964" s="99"/>
      <c r="BS964" s="99"/>
      <c r="BU964" s="99"/>
      <c r="BW964" s="99"/>
      <c r="BY964" s="99"/>
      <c r="CA964" s="99"/>
      <c r="CB964" s="50"/>
      <c r="DS964" s="4"/>
      <c r="EF964" s="99"/>
      <c r="FO964" s="99"/>
    </row>
    <row r="965" spans="38:171" ht="11.65">
      <c r="AL965" s="99"/>
      <c r="AQ965" s="99"/>
      <c r="AS965" s="99"/>
      <c r="AU965" s="99"/>
      <c r="AW965" s="99"/>
      <c r="BC965" s="99"/>
      <c r="BE965" s="99"/>
      <c r="BG965" s="99"/>
      <c r="BM965" s="99"/>
      <c r="BO965" s="99"/>
      <c r="BQ965" s="99"/>
      <c r="BS965" s="99"/>
      <c r="BU965" s="99"/>
      <c r="BW965" s="99"/>
      <c r="BY965" s="99"/>
      <c r="CA965" s="99"/>
      <c r="CB965" s="50"/>
      <c r="DS965" s="4"/>
      <c r="EF965" s="99"/>
      <c r="FO965" s="99"/>
    </row>
    <row r="966" spans="38:171" ht="11.65">
      <c r="AL966" s="99"/>
      <c r="AQ966" s="99"/>
      <c r="AS966" s="99"/>
      <c r="AU966" s="99"/>
      <c r="AW966" s="99"/>
      <c r="BC966" s="99"/>
      <c r="BE966" s="99"/>
      <c r="BG966" s="99"/>
      <c r="BM966" s="99"/>
      <c r="BO966" s="99"/>
      <c r="BQ966" s="99"/>
      <c r="BS966" s="99"/>
      <c r="BU966" s="99"/>
      <c r="BW966" s="99"/>
      <c r="BY966" s="99"/>
      <c r="CA966" s="99"/>
      <c r="CB966" s="50"/>
      <c r="DS966" s="4"/>
      <c r="EF966" s="99"/>
      <c r="FO966" s="99"/>
    </row>
    <row r="967" spans="38:171" ht="11.65">
      <c r="AL967" s="99"/>
      <c r="AQ967" s="99"/>
      <c r="AS967" s="99"/>
      <c r="AU967" s="99"/>
      <c r="AW967" s="99"/>
      <c r="BC967" s="99"/>
      <c r="BE967" s="99"/>
      <c r="BG967" s="99"/>
      <c r="BM967" s="99"/>
      <c r="BO967" s="99"/>
      <c r="BQ967" s="99"/>
      <c r="BS967" s="99"/>
      <c r="BU967" s="99"/>
      <c r="BW967" s="99"/>
      <c r="BY967" s="99"/>
      <c r="CA967" s="99"/>
      <c r="CB967" s="50"/>
      <c r="DS967" s="4"/>
      <c r="EF967" s="99"/>
      <c r="FO967" s="99"/>
    </row>
    <row r="968" spans="38:171" ht="11.65">
      <c r="AL968" s="99"/>
      <c r="AQ968" s="99"/>
      <c r="AS968" s="99"/>
      <c r="AU968" s="99"/>
      <c r="AW968" s="99"/>
      <c r="BC968" s="99"/>
      <c r="BE968" s="99"/>
      <c r="BG968" s="99"/>
      <c r="BM968" s="99"/>
      <c r="BO968" s="99"/>
      <c r="BQ968" s="99"/>
      <c r="BS968" s="99"/>
      <c r="BU968" s="99"/>
      <c r="BW968" s="99"/>
      <c r="BY968" s="99"/>
      <c r="CA968" s="99"/>
      <c r="CB968" s="50"/>
      <c r="DS968" s="4"/>
      <c r="EF968" s="99"/>
      <c r="FO968" s="99"/>
    </row>
    <row r="969" spans="38:171" ht="11.65">
      <c r="AL969" s="99"/>
      <c r="AQ969" s="99"/>
      <c r="AS969" s="99"/>
      <c r="AU969" s="99"/>
      <c r="AW969" s="99"/>
      <c r="BC969" s="99"/>
      <c r="BE969" s="99"/>
      <c r="BG969" s="99"/>
      <c r="BM969" s="99"/>
      <c r="BO969" s="99"/>
      <c r="BQ969" s="99"/>
      <c r="BS969" s="99"/>
      <c r="BU969" s="99"/>
      <c r="BW969" s="99"/>
      <c r="BY969" s="99"/>
      <c r="CA969" s="99"/>
      <c r="CB969" s="50"/>
      <c r="DS969" s="4"/>
      <c r="EF969" s="99"/>
      <c r="FO969" s="99"/>
    </row>
    <row r="970" spans="38:171" ht="11.65">
      <c r="AL970" s="99"/>
      <c r="AQ970" s="99"/>
      <c r="AS970" s="99"/>
      <c r="AU970" s="99"/>
      <c r="AW970" s="99"/>
      <c r="BC970" s="99"/>
      <c r="BE970" s="99"/>
      <c r="BG970" s="99"/>
      <c r="BM970" s="99"/>
      <c r="BO970" s="99"/>
      <c r="BQ970" s="99"/>
      <c r="BS970" s="99"/>
      <c r="BU970" s="99"/>
      <c r="BW970" s="99"/>
      <c r="BY970" s="99"/>
      <c r="CA970" s="99"/>
      <c r="CB970" s="50"/>
      <c r="DS970" s="4"/>
      <c r="EF970" s="99"/>
      <c r="FO970" s="99"/>
    </row>
    <row r="971" spans="38:171" ht="11.65">
      <c r="AL971" s="99"/>
      <c r="AQ971" s="99"/>
      <c r="AS971" s="99"/>
      <c r="AU971" s="99"/>
      <c r="AW971" s="99"/>
      <c r="BC971" s="99"/>
      <c r="BE971" s="99"/>
      <c r="BG971" s="99"/>
      <c r="BM971" s="99"/>
      <c r="BO971" s="99"/>
      <c r="BQ971" s="99"/>
      <c r="BS971" s="99"/>
      <c r="BU971" s="99"/>
      <c r="BW971" s="99"/>
      <c r="BY971" s="99"/>
      <c r="CA971" s="99"/>
      <c r="CB971" s="50"/>
      <c r="DS971" s="4"/>
      <c r="EF971" s="99"/>
      <c r="FO971" s="99"/>
    </row>
    <row r="972" spans="38:171" ht="11.65">
      <c r="AL972" s="99"/>
      <c r="AQ972" s="99"/>
      <c r="AS972" s="99"/>
      <c r="AU972" s="99"/>
      <c r="AW972" s="99"/>
      <c r="BC972" s="99"/>
      <c r="BE972" s="99"/>
      <c r="BG972" s="99"/>
      <c r="BM972" s="99"/>
      <c r="BO972" s="99"/>
      <c r="BQ972" s="99"/>
      <c r="BS972" s="99"/>
      <c r="BU972" s="99"/>
      <c r="BW972" s="99"/>
      <c r="BY972" s="99"/>
      <c r="CA972" s="99"/>
      <c r="CB972" s="50"/>
      <c r="DS972" s="4"/>
      <c r="EF972" s="99"/>
      <c r="FO972" s="99"/>
    </row>
    <row r="973" spans="38:171" ht="11.65">
      <c r="AL973" s="99"/>
      <c r="AQ973" s="99"/>
      <c r="AS973" s="99"/>
      <c r="AU973" s="99"/>
      <c r="AW973" s="99"/>
      <c r="BC973" s="99"/>
      <c r="BE973" s="99"/>
      <c r="BG973" s="99"/>
      <c r="BM973" s="99"/>
      <c r="BO973" s="99"/>
      <c r="BQ973" s="99"/>
      <c r="BS973" s="99"/>
      <c r="BU973" s="99"/>
      <c r="BW973" s="99"/>
      <c r="BY973" s="99"/>
      <c r="CA973" s="99"/>
      <c r="CB973" s="50"/>
      <c r="DS973" s="4"/>
      <c r="EF973" s="99"/>
      <c r="FO973" s="99"/>
    </row>
    <row r="974" spans="38:171" ht="11.65">
      <c r="AL974" s="99"/>
      <c r="AQ974" s="99"/>
      <c r="AS974" s="99"/>
      <c r="AU974" s="99"/>
      <c r="AW974" s="99"/>
      <c r="BC974" s="99"/>
      <c r="BE974" s="99"/>
      <c r="BG974" s="99"/>
      <c r="BM974" s="99"/>
      <c r="BO974" s="99"/>
      <c r="BQ974" s="99"/>
      <c r="BS974" s="99"/>
      <c r="BU974" s="99"/>
      <c r="BW974" s="99"/>
      <c r="BY974" s="99"/>
      <c r="CA974" s="99"/>
      <c r="CB974" s="50"/>
      <c r="DS974" s="4"/>
      <c r="EF974" s="99"/>
      <c r="FO974" s="99"/>
    </row>
    <row r="975" spans="38:171" ht="11.65">
      <c r="AL975" s="99"/>
      <c r="AQ975" s="99"/>
      <c r="AS975" s="99"/>
      <c r="AU975" s="99"/>
      <c r="AW975" s="99"/>
      <c r="BC975" s="99"/>
      <c r="BE975" s="99"/>
      <c r="BG975" s="99"/>
      <c r="BM975" s="99"/>
      <c r="BO975" s="99"/>
      <c r="BQ975" s="99"/>
      <c r="BS975" s="99"/>
      <c r="BU975" s="99"/>
      <c r="BW975" s="99"/>
      <c r="BY975" s="99"/>
      <c r="CA975" s="99"/>
      <c r="CB975" s="50"/>
      <c r="DS975" s="4"/>
      <c r="EF975" s="99"/>
      <c r="FO975" s="99"/>
    </row>
    <row r="976" spans="38:171" ht="11.65">
      <c r="AL976" s="99"/>
      <c r="AQ976" s="99"/>
      <c r="AS976" s="99"/>
      <c r="AU976" s="99"/>
      <c r="AW976" s="99"/>
      <c r="BC976" s="99"/>
      <c r="BE976" s="99"/>
      <c r="BG976" s="99"/>
      <c r="BM976" s="99"/>
      <c r="BO976" s="99"/>
      <c r="BQ976" s="99"/>
      <c r="BS976" s="99"/>
      <c r="BU976" s="99"/>
      <c r="BW976" s="99"/>
      <c r="BY976" s="99"/>
      <c r="CA976" s="99"/>
      <c r="CB976" s="50"/>
      <c r="DS976" s="4"/>
      <c r="EF976" s="99"/>
      <c r="FO976" s="99"/>
    </row>
    <row r="977" spans="38:171" ht="11.65">
      <c r="AL977" s="99"/>
      <c r="AQ977" s="99"/>
      <c r="AS977" s="99"/>
      <c r="AU977" s="99"/>
      <c r="AW977" s="99"/>
      <c r="BC977" s="99"/>
      <c r="BE977" s="99"/>
      <c r="BG977" s="99"/>
      <c r="BM977" s="99"/>
      <c r="BO977" s="99"/>
      <c r="BQ977" s="99"/>
      <c r="BS977" s="99"/>
      <c r="BU977" s="99"/>
      <c r="BW977" s="99"/>
      <c r="BY977" s="99"/>
      <c r="CA977" s="99"/>
      <c r="CB977" s="50"/>
      <c r="DS977" s="4"/>
      <c r="EF977" s="99"/>
      <c r="FO977" s="99"/>
    </row>
    <row r="978" spans="38:171" ht="11.65">
      <c r="AL978" s="99"/>
      <c r="AQ978" s="99"/>
      <c r="AS978" s="99"/>
      <c r="AU978" s="99"/>
      <c r="AW978" s="99"/>
      <c r="BC978" s="99"/>
      <c r="BE978" s="99"/>
      <c r="BG978" s="99"/>
      <c r="BM978" s="99"/>
      <c r="BO978" s="99"/>
      <c r="BQ978" s="99"/>
      <c r="BS978" s="99"/>
      <c r="BU978" s="99"/>
      <c r="BW978" s="99"/>
      <c r="BY978" s="99"/>
      <c r="CA978" s="99"/>
      <c r="CB978" s="50"/>
      <c r="DS978" s="4"/>
      <c r="EF978" s="99"/>
      <c r="FO978" s="99"/>
    </row>
    <row r="979" spans="38:171" ht="11.65">
      <c r="AL979" s="99"/>
      <c r="AQ979" s="99"/>
      <c r="AS979" s="99"/>
      <c r="AU979" s="99"/>
      <c r="AW979" s="99"/>
      <c r="BC979" s="99"/>
      <c r="BE979" s="99"/>
      <c r="BG979" s="99"/>
      <c r="BM979" s="99"/>
      <c r="BO979" s="99"/>
      <c r="BQ979" s="99"/>
      <c r="BS979" s="99"/>
      <c r="BU979" s="99"/>
      <c r="BW979" s="99"/>
      <c r="BY979" s="99"/>
      <c r="CA979" s="99"/>
      <c r="CB979" s="50"/>
      <c r="DS979" s="4"/>
      <c r="EF979" s="99"/>
      <c r="FO979" s="99"/>
    </row>
    <row r="980" spans="38:171" ht="11.65">
      <c r="AL980" s="99"/>
      <c r="AQ980" s="99"/>
      <c r="AS980" s="99"/>
      <c r="AU980" s="99"/>
      <c r="AW980" s="99"/>
      <c r="BC980" s="99"/>
      <c r="BE980" s="99"/>
      <c r="BG980" s="99"/>
      <c r="BM980" s="99"/>
      <c r="BO980" s="99"/>
      <c r="BQ980" s="99"/>
      <c r="BS980" s="99"/>
      <c r="BU980" s="99"/>
      <c r="BW980" s="99"/>
      <c r="BY980" s="99"/>
      <c r="CA980" s="99"/>
      <c r="CB980" s="50"/>
      <c r="DS980" s="4"/>
      <c r="EF980" s="99"/>
      <c r="FO980" s="99"/>
    </row>
    <row r="981" spans="38:171" ht="11.65">
      <c r="AL981" s="99"/>
      <c r="AQ981" s="99"/>
      <c r="AS981" s="99"/>
      <c r="AU981" s="99"/>
      <c r="AW981" s="99"/>
      <c r="BC981" s="99"/>
      <c r="BE981" s="99"/>
      <c r="BG981" s="99"/>
      <c r="BM981" s="99"/>
      <c r="BO981" s="99"/>
      <c r="BQ981" s="99"/>
      <c r="BS981" s="99"/>
      <c r="BU981" s="99"/>
      <c r="BW981" s="99"/>
      <c r="BY981" s="99"/>
      <c r="CA981" s="99"/>
      <c r="CB981" s="50"/>
      <c r="DS981" s="4"/>
      <c r="EF981" s="99"/>
      <c r="FO981" s="99"/>
    </row>
    <row r="982" spans="38:171" ht="11.65">
      <c r="AL982" s="99"/>
      <c r="AQ982" s="99"/>
      <c r="AS982" s="99"/>
      <c r="AU982" s="99"/>
      <c r="AW982" s="99"/>
      <c r="BC982" s="99"/>
      <c r="BE982" s="99"/>
      <c r="BG982" s="99"/>
      <c r="BM982" s="99"/>
      <c r="BO982" s="99"/>
      <c r="BQ982" s="99"/>
      <c r="BS982" s="99"/>
      <c r="BU982" s="99"/>
      <c r="BW982" s="99"/>
      <c r="BY982" s="99"/>
      <c r="CA982" s="99"/>
      <c r="CB982" s="50"/>
      <c r="DS982" s="4"/>
      <c r="EF982" s="99"/>
      <c r="FO982" s="99"/>
    </row>
    <row r="983" spans="38:171" ht="11.65">
      <c r="AL983" s="99"/>
      <c r="AQ983" s="99"/>
      <c r="AS983" s="99"/>
      <c r="AU983" s="99"/>
      <c r="AW983" s="99"/>
      <c r="BC983" s="99"/>
      <c r="BE983" s="99"/>
      <c r="BG983" s="99"/>
      <c r="BM983" s="99"/>
      <c r="BO983" s="99"/>
      <c r="BQ983" s="99"/>
      <c r="BS983" s="99"/>
      <c r="BU983" s="99"/>
      <c r="BW983" s="99"/>
      <c r="BY983" s="99"/>
      <c r="CA983" s="99"/>
      <c r="CB983" s="50"/>
      <c r="DS983" s="4"/>
      <c r="EF983" s="99"/>
      <c r="FO983" s="99"/>
    </row>
    <row r="984" spans="38:171" ht="11.65">
      <c r="AL984" s="99"/>
      <c r="AQ984" s="99"/>
      <c r="AS984" s="99"/>
      <c r="AU984" s="99"/>
      <c r="AW984" s="99"/>
      <c r="BC984" s="99"/>
      <c r="BE984" s="99"/>
      <c r="BG984" s="99"/>
      <c r="BM984" s="99"/>
      <c r="BO984" s="99"/>
      <c r="BQ984" s="99"/>
      <c r="BS984" s="99"/>
      <c r="BU984" s="99"/>
      <c r="BW984" s="99"/>
      <c r="BY984" s="99"/>
      <c r="CA984" s="99"/>
      <c r="CB984" s="50"/>
      <c r="DS984" s="4"/>
      <c r="EF984" s="99"/>
      <c r="FO984" s="99"/>
    </row>
    <row r="985" spans="38:171" ht="11.65">
      <c r="AL985" s="99"/>
      <c r="AQ985" s="99"/>
      <c r="AS985" s="99"/>
      <c r="AU985" s="99"/>
      <c r="AW985" s="99"/>
      <c r="BC985" s="99"/>
      <c r="BE985" s="99"/>
      <c r="BG985" s="99"/>
      <c r="BM985" s="99"/>
      <c r="BO985" s="99"/>
      <c r="BQ985" s="99"/>
      <c r="BS985" s="99"/>
      <c r="BU985" s="99"/>
      <c r="BW985" s="99"/>
      <c r="BY985" s="99"/>
      <c r="CA985" s="99"/>
      <c r="CB985" s="50"/>
      <c r="DS985" s="4"/>
      <c r="EF985" s="99"/>
      <c r="FO985" s="99"/>
    </row>
    <row r="986" spans="38:171" ht="11.65">
      <c r="AL986" s="99"/>
      <c r="AQ986" s="99"/>
      <c r="AS986" s="99"/>
      <c r="AU986" s="99"/>
      <c r="AW986" s="99"/>
      <c r="BC986" s="99"/>
      <c r="BE986" s="99"/>
      <c r="BG986" s="99"/>
      <c r="BM986" s="99"/>
      <c r="BO986" s="99"/>
      <c r="BQ986" s="99"/>
      <c r="BS986" s="99"/>
      <c r="BU986" s="99"/>
      <c r="BW986" s="99"/>
      <c r="BY986" s="99"/>
      <c r="CA986" s="99"/>
      <c r="CB986" s="50"/>
      <c r="DS986" s="4"/>
      <c r="EF986" s="99"/>
      <c r="FO986" s="99"/>
    </row>
    <row r="987" spans="38:171" ht="11.65">
      <c r="AL987" s="99"/>
      <c r="AQ987" s="99"/>
      <c r="AS987" s="99"/>
      <c r="AU987" s="99"/>
      <c r="AW987" s="99"/>
      <c r="BC987" s="99"/>
      <c r="BE987" s="99"/>
      <c r="BG987" s="99"/>
      <c r="BM987" s="99"/>
      <c r="BO987" s="99"/>
      <c r="BQ987" s="99"/>
      <c r="BS987" s="99"/>
      <c r="BU987" s="99"/>
      <c r="BW987" s="99"/>
      <c r="BY987" s="99"/>
      <c r="CA987" s="99"/>
      <c r="CB987" s="50"/>
      <c r="DS987" s="4"/>
      <c r="EF987" s="99"/>
      <c r="FO987" s="99"/>
    </row>
    <row r="988" spans="38:171" ht="11.65">
      <c r="AL988" s="99"/>
      <c r="AQ988" s="99"/>
      <c r="AS988" s="99"/>
      <c r="AU988" s="99"/>
      <c r="AW988" s="99"/>
      <c r="BC988" s="99"/>
      <c r="BE988" s="99"/>
      <c r="BG988" s="99"/>
      <c r="BM988" s="99"/>
      <c r="BO988" s="99"/>
      <c r="BQ988" s="99"/>
      <c r="BS988" s="99"/>
      <c r="BU988" s="99"/>
      <c r="BW988" s="99"/>
      <c r="BY988" s="99"/>
      <c r="CA988" s="99"/>
      <c r="CB988" s="50"/>
      <c r="DS988" s="4"/>
      <c r="EF988" s="99"/>
      <c r="FO988" s="99"/>
    </row>
    <row r="989" spans="38:171" ht="11.65">
      <c r="AL989" s="99"/>
      <c r="AQ989" s="99"/>
      <c r="AS989" s="99"/>
      <c r="AU989" s="99"/>
      <c r="AW989" s="99"/>
      <c r="BC989" s="99"/>
      <c r="BE989" s="99"/>
      <c r="BG989" s="99"/>
      <c r="BM989" s="99"/>
      <c r="BO989" s="99"/>
      <c r="BQ989" s="99"/>
      <c r="BS989" s="99"/>
      <c r="BU989" s="99"/>
      <c r="BW989" s="99"/>
      <c r="BY989" s="99"/>
      <c r="CA989" s="99"/>
      <c r="CB989" s="50"/>
      <c r="DS989" s="4"/>
      <c r="EF989" s="99"/>
      <c r="FO989" s="99"/>
    </row>
    <row r="990" spans="38:171" ht="11.65">
      <c r="AL990" s="99"/>
      <c r="AQ990" s="99"/>
      <c r="AS990" s="99"/>
      <c r="AU990" s="99"/>
      <c r="AW990" s="99"/>
      <c r="BC990" s="99"/>
      <c r="BE990" s="99"/>
      <c r="BG990" s="99"/>
      <c r="BM990" s="99"/>
      <c r="BO990" s="99"/>
      <c r="BQ990" s="99"/>
      <c r="BS990" s="99"/>
      <c r="BU990" s="99"/>
      <c r="BW990" s="99"/>
      <c r="BY990" s="99"/>
      <c r="CA990" s="99"/>
      <c r="CB990" s="50"/>
      <c r="DS990" s="4"/>
      <c r="EF990" s="99"/>
      <c r="FO990" s="99"/>
    </row>
    <row r="991" spans="38:171" ht="11.65">
      <c r="AL991" s="99"/>
      <c r="AQ991" s="99"/>
      <c r="AS991" s="99"/>
      <c r="AU991" s="99"/>
      <c r="AW991" s="99"/>
      <c r="BC991" s="99"/>
      <c r="BE991" s="99"/>
      <c r="BG991" s="99"/>
      <c r="BM991" s="99"/>
      <c r="BO991" s="99"/>
      <c r="BQ991" s="99"/>
      <c r="BS991" s="99"/>
      <c r="BU991" s="99"/>
      <c r="BW991" s="99"/>
      <c r="BY991" s="99"/>
      <c r="CA991" s="99"/>
      <c r="CB991" s="50"/>
      <c r="DS991" s="4"/>
      <c r="EF991" s="99"/>
      <c r="FO991" s="99"/>
    </row>
    <row r="992" spans="38:171" ht="11.65">
      <c r="AL992" s="99"/>
      <c r="AQ992" s="99"/>
      <c r="AS992" s="99"/>
      <c r="AU992" s="99"/>
      <c r="AW992" s="99"/>
      <c r="BC992" s="99"/>
      <c r="BE992" s="99"/>
      <c r="BG992" s="99"/>
      <c r="BM992" s="99"/>
      <c r="BO992" s="99"/>
      <c r="BQ992" s="99"/>
      <c r="BS992" s="99"/>
      <c r="BU992" s="99"/>
      <c r="BW992" s="99"/>
      <c r="BY992" s="99"/>
      <c r="CA992" s="99"/>
      <c r="CB992" s="50"/>
      <c r="DS992" s="4"/>
      <c r="EF992" s="99"/>
      <c r="FO992" s="99"/>
    </row>
    <row r="993" spans="38:171" ht="11.65">
      <c r="AL993" s="99"/>
      <c r="AQ993" s="99"/>
      <c r="AS993" s="99"/>
      <c r="AU993" s="99"/>
      <c r="AW993" s="99"/>
      <c r="BC993" s="99"/>
      <c r="BE993" s="99"/>
      <c r="BG993" s="99"/>
      <c r="BM993" s="99"/>
      <c r="BO993" s="99"/>
      <c r="BQ993" s="99"/>
      <c r="BS993" s="99"/>
      <c r="BU993" s="99"/>
      <c r="BW993" s="99"/>
      <c r="BY993" s="99"/>
      <c r="CA993" s="99"/>
      <c r="CB993" s="50"/>
      <c r="DS993" s="4"/>
      <c r="EF993" s="99"/>
      <c r="FO993" s="99"/>
    </row>
    <row r="994" spans="38:171" ht="11.65">
      <c r="AL994" s="99"/>
      <c r="AQ994" s="99"/>
      <c r="AS994" s="99"/>
      <c r="AU994" s="99"/>
      <c r="AW994" s="99"/>
      <c r="BC994" s="99"/>
      <c r="BE994" s="99"/>
      <c r="BG994" s="99"/>
      <c r="BM994" s="99"/>
      <c r="BO994" s="99"/>
      <c r="BQ994" s="99"/>
      <c r="BS994" s="99"/>
      <c r="BU994" s="99"/>
      <c r="BW994" s="99"/>
      <c r="BY994" s="99"/>
      <c r="CA994" s="99"/>
      <c r="CB994" s="50"/>
      <c r="DS994" s="4"/>
      <c r="EF994" s="99"/>
      <c r="FO994" s="99"/>
    </row>
    <row r="995" spans="38:171" ht="11.65">
      <c r="AL995" s="99"/>
      <c r="AQ995" s="99"/>
      <c r="AS995" s="99"/>
      <c r="AU995" s="99"/>
      <c r="AW995" s="99"/>
      <c r="BC995" s="99"/>
      <c r="BE995" s="99"/>
      <c r="BG995" s="99"/>
      <c r="BM995" s="99"/>
      <c r="BO995" s="99"/>
      <c r="BQ995" s="99"/>
      <c r="BS995" s="99"/>
      <c r="BU995" s="99"/>
      <c r="BW995" s="99"/>
      <c r="BY995" s="99"/>
      <c r="CA995" s="99"/>
      <c r="CB995" s="50"/>
      <c r="DS995" s="4"/>
      <c r="EF995" s="99"/>
      <c r="FO995" s="99"/>
    </row>
    <row r="996" spans="38:171" ht="11.65">
      <c r="AL996" s="99"/>
      <c r="AQ996" s="99"/>
      <c r="AS996" s="99"/>
      <c r="AU996" s="99"/>
      <c r="AW996" s="99"/>
      <c r="BC996" s="99"/>
      <c r="BE996" s="99"/>
      <c r="BG996" s="99"/>
      <c r="BM996" s="99"/>
      <c r="BO996" s="99"/>
      <c r="BQ996" s="99"/>
      <c r="BS996" s="99"/>
      <c r="BU996" s="99"/>
      <c r="BW996" s="99"/>
      <c r="BY996" s="99"/>
      <c r="CA996" s="99"/>
      <c r="CB996" s="50"/>
      <c r="DS996" s="4"/>
      <c r="EF996" s="99"/>
      <c r="FO996" s="99"/>
    </row>
    <row r="997" spans="38:171" ht="11.65">
      <c r="AL997" s="99"/>
      <c r="AQ997" s="99"/>
      <c r="AS997" s="99"/>
      <c r="AU997" s="99"/>
      <c r="AW997" s="99"/>
      <c r="BC997" s="99"/>
      <c r="BE997" s="99"/>
      <c r="BG997" s="99"/>
      <c r="BM997" s="99"/>
      <c r="BO997" s="99"/>
      <c r="BQ997" s="99"/>
      <c r="BS997" s="99"/>
      <c r="BU997" s="99"/>
      <c r="BW997" s="99"/>
      <c r="BY997" s="99"/>
      <c r="CA997" s="99"/>
      <c r="CB997" s="50"/>
      <c r="DS997" s="4"/>
      <c r="EF997" s="99"/>
      <c r="FO997" s="99"/>
    </row>
    <row r="998" spans="38:171" ht="11.65">
      <c r="AL998" s="99"/>
      <c r="AQ998" s="99"/>
      <c r="AS998" s="99"/>
      <c r="AU998" s="99"/>
      <c r="AW998" s="99"/>
      <c r="BC998" s="99"/>
      <c r="BE998" s="99"/>
      <c r="BG998" s="99"/>
      <c r="BM998" s="99"/>
      <c r="BO998" s="99"/>
      <c r="BQ998" s="99"/>
      <c r="BS998" s="99"/>
      <c r="BU998" s="99"/>
      <c r="BW998" s="99"/>
      <c r="BY998" s="99"/>
      <c r="CA998" s="99"/>
      <c r="CB998" s="50"/>
      <c r="DS998" s="4"/>
      <c r="EF998" s="99"/>
      <c r="FO998" s="99"/>
    </row>
    <row r="999" spans="38:171" ht="11.65">
      <c r="AL999" s="99"/>
      <c r="AQ999" s="99"/>
      <c r="AS999" s="99"/>
      <c r="AU999" s="99"/>
      <c r="AW999" s="99"/>
      <c r="BC999" s="99"/>
      <c r="BE999" s="99"/>
      <c r="BG999" s="99"/>
      <c r="BM999" s="99"/>
      <c r="BO999" s="99"/>
      <c r="BQ999" s="99"/>
      <c r="BS999" s="99"/>
      <c r="BU999" s="99"/>
      <c r="BW999" s="99"/>
      <c r="BY999" s="99"/>
      <c r="CA999" s="99"/>
      <c r="CB999" s="50"/>
      <c r="DS999" s="4"/>
      <c r="EF999" s="99"/>
      <c r="FO999" s="99"/>
    </row>
    <row r="1000" spans="38:171" ht="11.65">
      <c r="AL1000" s="99"/>
      <c r="AQ1000" s="99"/>
      <c r="AS1000" s="99"/>
      <c r="AU1000" s="99"/>
      <c r="AW1000" s="99"/>
      <c r="BC1000" s="99"/>
      <c r="BE1000" s="99"/>
      <c r="BG1000" s="99"/>
      <c r="BM1000" s="99"/>
      <c r="BO1000" s="99"/>
      <c r="BQ1000" s="99"/>
      <c r="BS1000" s="99"/>
      <c r="BU1000" s="99"/>
      <c r="BW1000" s="99"/>
      <c r="BY1000" s="99"/>
      <c r="CA1000" s="99"/>
      <c r="CB1000" s="50"/>
      <c r="DS1000" s="4"/>
      <c r="EF1000" s="99"/>
      <c r="FO1000" s="99"/>
    </row>
    <row r="1001" spans="38:171" ht="11.65">
      <c r="AL1001" s="99"/>
      <c r="AQ1001" s="99"/>
      <c r="AS1001" s="99"/>
      <c r="AU1001" s="99"/>
      <c r="AW1001" s="99"/>
      <c r="BC1001" s="99"/>
      <c r="BE1001" s="99"/>
      <c r="BG1001" s="99"/>
      <c r="BM1001" s="99"/>
      <c r="BO1001" s="99"/>
      <c r="BQ1001" s="99"/>
      <c r="BS1001" s="99"/>
      <c r="BU1001" s="99"/>
      <c r="BW1001" s="99"/>
      <c r="BY1001" s="99"/>
      <c r="CA1001" s="99"/>
      <c r="CB1001" s="50"/>
      <c r="DS1001" s="4"/>
      <c r="EF1001" s="99"/>
      <c r="FO1001" s="99"/>
    </row>
    <row r="1002" spans="38:171" ht="11.65">
      <c r="AL1002" s="99"/>
      <c r="AQ1002" s="99"/>
      <c r="AS1002" s="99"/>
      <c r="AU1002" s="99"/>
      <c r="AW1002" s="99"/>
      <c r="BC1002" s="99"/>
      <c r="BE1002" s="99"/>
      <c r="BG1002" s="99"/>
      <c r="BM1002" s="99"/>
      <c r="BO1002" s="99"/>
      <c r="BQ1002" s="99"/>
      <c r="BS1002" s="99"/>
      <c r="BU1002" s="99"/>
      <c r="BW1002" s="99"/>
      <c r="BY1002" s="99"/>
      <c r="CA1002" s="99"/>
      <c r="CB1002" s="50"/>
      <c r="DS1002" s="4"/>
      <c r="EF1002" s="99"/>
      <c r="FO1002" s="99"/>
    </row>
    <row r="1003" spans="38:171" ht="11.65">
      <c r="AL1003" s="99"/>
      <c r="AQ1003" s="99"/>
      <c r="AS1003" s="99"/>
      <c r="AU1003" s="99"/>
      <c r="AW1003" s="99"/>
      <c r="BC1003" s="99"/>
      <c r="BE1003" s="99"/>
      <c r="BG1003" s="99"/>
      <c r="BM1003" s="99"/>
      <c r="BO1003" s="99"/>
      <c r="BQ1003" s="99"/>
      <c r="BS1003" s="99"/>
      <c r="BU1003" s="99"/>
      <c r="BW1003" s="99"/>
      <c r="BY1003" s="99"/>
      <c r="CA1003" s="99"/>
      <c r="CB1003" s="50"/>
      <c r="DS1003" s="4"/>
      <c r="EF1003" s="99"/>
      <c r="FO1003" s="99"/>
    </row>
    <row r="1004" spans="38:171" ht="11.65">
      <c r="AL1004" s="99"/>
      <c r="AQ1004" s="99"/>
      <c r="AS1004" s="99"/>
      <c r="AU1004" s="99"/>
      <c r="AW1004" s="99"/>
      <c r="BC1004" s="99"/>
      <c r="BE1004" s="99"/>
      <c r="BG1004" s="99"/>
      <c r="BM1004" s="99"/>
      <c r="BO1004" s="99"/>
      <c r="BQ1004" s="99"/>
      <c r="BS1004" s="99"/>
      <c r="BU1004" s="99"/>
      <c r="BW1004" s="99"/>
      <c r="BY1004" s="99"/>
      <c r="CA1004" s="99"/>
      <c r="CB1004" s="50"/>
      <c r="DS1004" s="4"/>
      <c r="EF1004" s="99"/>
      <c r="FO1004" s="99"/>
    </row>
    <row r="1005" spans="38:171" ht="11.65">
      <c r="AL1005" s="99"/>
      <c r="AQ1005" s="99"/>
      <c r="AS1005" s="99"/>
      <c r="AU1005" s="99"/>
      <c r="AW1005" s="99"/>
      <c r="BC1005" s="99"/>
      <c r="BE1005" s="99"/>
      <c r="BG1005" s="99"/>
      <c r="BM1005" s="99"/>
      <c r="BO1005" s="99"/>
      <c r="BQ1005" s="99"/>
      <c r="BS1005" s="99"/>
      <c r="BU1005" s="99"/>
      <c r="BW1005" s="99"/>
      <c r="BY1005" s="99"/>
      <c r="CA1005" s="99"/>
      <c r="CB1005" s="50"/>
      <c r="DS1005" s="4"/>
      <c r="EF1005" s="99"/>
      <c r="FO1005" s="99"/>
    </row>
    <row r="1006" spans="38:171" ht="11.65">
      <c r="AL1006" s="99"/>
      <c r="AQ1006" s="99"/>
      <c r="AS1006" s="99"/>
      <c r="AU1006" s="99"/>
      <c r="AW1006" s="99"/>
      <c r="BC1006" s="99"/>
      <c r="BE1006" s="99"/>
      <c r="BG1006" s="99"/>
      <c r="BM1006" s="99"/>
      <c r="BO1006" s="99"/>
      <c r="BQ1006" s="99"/>
      <c r="BS1006" s="99"/>
      <c r="BU1006" s="99"/>
      <c r="BW1006" s="99"/>
      <c r="BY1006" s="99"/>
      <c r="CA1006" s="99"/>
      <c r="CB1006" s="50"/>
      <c r="DS1006" s="4"/>
      <c r="EF1006" s="99"/>
      <c r="FO1006" s="99"/>
    </row>
    <row r="1007" spans="38:171" ht="11.65">
      <c r="AL1007" s="99"/>
      <c r="AQ1007" s="99"/>
      <c r="AS1007" s="99"/>
      <c r="AU1007" s="99"/>
      <c r="AW1007" s="99"/>
      <c r="BC1007" s="99"/>
      <c r="BE1007" s="99"/>
      <c r="BG1007" s="99"/>
      <c r="BM1007" s="99"/>
      <c r="BO1007" s="99"/>
      <c r="BQ1007" s="99"/>
      <c r="BS1007" s="99"/>
      <c r="BU1007" s="99"/>
      <c r="BW1007" s="99"/>
      <c r="BY1007" s="99"/>
      <c r="CA1007" s="99"/>
      <c r="CB1007" s="50"/>
      <c r="DS1007" s="4"/>
      <c r="EF1007" s="99"/>
      <c r="FO1007" s="99"/>
    </row>
    <row r="1008" spans="38:171" ht="11.65">
      <c r="AL1008" s="99"/>
      <c r="AQ1008" s="99"/>
      <c r="AS1008" s="99"/>
      <c r="AU1008" s="99"/>
      <c r="AW1008" s="99"/>
      <c r="BC1008" s="99"/>
      <c r="BE1008" s="99"/>
      <c r="BG1008" s="99"/>
      <c r="BM1008" s="99"/>
      <c r="BO1008" s="99"/>
      <c r="BQ1008" s="99"/>
      <c r="BS1008" s="99"/>
      <c r="BU1008" s="99"/>
      <c r="BW1008" s="99"/>
      <c r="BY1008" s="99"/>
      <c r="CA1008" s="99"/>
      <c r="CB1008" s="50"/>
      <c r="DS1008" s="4"/>
      <c r="EF1008" s="99"/>
      <c r="FO1008" s="99"/>
    </row>
    <row r="1009" spans="38:171" ht="11.65">
      <c r="AL1009" s="99"/>
      <c r="AQ1009" s="99"/>
      <c r="AS1009" s="99"/>
      <c r="AU1009" s="99"/>
      <c r="AW1009" s="99"/>
      <c r="BC1009" s="99"/>
      <c r="BE1009" s="99"/>
      <c r="BG1009" s="99"/>
      <c r="BM1009" s="99"/>
      <c r="BO1009" s="99"/>
      <c r="BQ1009" s="99"/>
      <c r="BS1009" s="99"/>
      <c r="BU1009" s="99"/>
      <c r="BW1009" s="99"/>
      <c r="BY1009" s="99"/>
      <c r="CA1009" s="99"/>
      <c r="CB1009" s="50"/>
      <c r="DS1009" s="4"/>
      <c r="EF1009" s="99"/>
      <c r="FO1009" s="99"/>
    </row>
    <row r="1010" spans="38:171" ht="11.65">
      <c r="AL1010" s="99"/>
      <c r="AQ1010" s="99"/>
      <c r="AS1010" s="99"/>
      <c r="AU1010" s="99"/>
      <c r="AW1010" s="99"/>
      <c r="BC1010" s="99"/>
      <c r="BE1010" s="99"/>
      <c r="BG1010" s="99"/>
      <c r="BM1010" s="99"/>
      <c r="BO1010" s="99"/>
      <c r="BQ1010" s="99"/>
      <c r="BS1010" s="99"/>
      <c r="BU1010" s="99"/>
      <c r="BW1010" s="99"/>
      <c r="BY1010" s="99"/>
      <c r="CA1010" s="99"/>
      <c r="CB1010" s="50"/>
      <c r="DS1010" s="4"/>
      <c r="EF1010" s="99"/>
      <c r="FO1010" s="99"/>
    </row>
    <row r="1011" spans="38:171" ht="11.65">
      <c r="AL1011" s="99"/>
      <c r="AQ1011" s="99"/>
      <c r="AS1011" s="99"/>
      <c r="AU1011" s="99"/>
      <c r="AW1011" s="99"/>
      <c r="BC1011" s="99"/>
      <c r="BE1011" s="99"/>
      <c r="BG1011" s="99"/>
      <c r="BM1011" s="99"/>
      <c r="BO1011" s="99"/>
      <c r="BQ1011" s="99"/>
      <c r="BS1011" s="99"/>
      <c r="BU1011" s="99"/>
      <c r="BW1011" s="99"/>
      <c r="BY1011" s="99"/>
      <c r="CA1011" s="99"/>
      <c r="CB1011" s="50"/>
      <c r="DS1011" s="4"/>
      <c r="EF1011" s="99"/>
      <c r="FO1011" s="99"/>
    </row>
    <row r="1012" spans="38:171" ht="11.65">
      <c r="AL1012" s="99"/>
      <c r="AQ1012" s="99"/>
      <c r="AS1012" s="99"/>
      <c r="AU1012" s="99"/>
      <c r="AW1012" s="99"/>
      <c r="BC1012" s="99"/>
      <c r="BE1012" s="99"/>
      <c r="BG1012" s="99"/>
      <c r="BM1012" s="99"/>
      <c r="BO1012" s="99"/>
      <c r="BQ1012" s="99"/>
      <c r="BS1012" s="99"/>
      <c r="BU1012" s="99"/>
      <c r="BW1012" s="99"/>
      <c r="BY1012" s="99"/>
      <c r="CA1012" s="99"/>
      <c r="CB1012" s="50"/>
      <c r="DS1012" s="4"/>
      <c r="EF1012" s="99"/>
      <c r="FO1012" s="99"/>
    </row>
    <row r="1013" spans="38:171" ht="11.65">
      <c r="AL1013" s="99"/>
      <c r="AQ1013" s="99"/>
      <c r="AS1013" s="99"/>
      <c r="AU1013" s="99"/>
      <c r="AW1013" s="99"/>
      <c r="BC1013" s="99"/>
      <c r="BE1013" s="99"/>
      <c r="BG1013" s="99"/>
      <c r="BM1013" s="99"/>
      <c r="BO1013" s="99"/>
      <c r="BQ1013" s="99"/>
      <c r="BS1013" s="99"/>
      <c r="BU1013" s="99"/>
      <c r="BW1013" s="99"/>
      <c r="BY1013" s="99"/>
      <c r="CA1013" s="99"/>
      <c r="CB1013" s="50"/>
      <c r="DS1013" s="4"/>
      <c r="EF1013" s="99"/>
      <c r="FO1013" s="99"/>
    </row>
    <row r="1014" spans="38:171" ht="11.65">
      <c r="AL1014" s="99"/>
      <c r="AQ1014" s="99"/>
      <c r="AS1014" s="99"/>
      <c r="AU1014" s="99"/>
      <c r="AW1014" s="99"/>
      <c r="BC1014" s="99"/>
      <c r="BE1014" s="99"/>
      <c r="BG1014" s="99"/>
      <c r="BM1014" s="99"/>
      <c r="BO1014" s="99"/>
      <c r="BQ1014" s="99"/>
      <c r="BS1014" s="99"/>
      <c r="BU1014" s="99"/>
      <c r="BW1014" s="99"/>
      <c r="BY1014" s="99"/>
      <c r="CA1014" s="99"/>
      <c r="CB1014" s="50"/>
      <c r="DS1014" s="4"/>
      <c r="EF1014" s="99"/>
      <c r="FO1014" s="99"/>
    </row>
    <row r="1015" spans="38:171" ht="11.65">
      <c r="AL1015" s="99"/>
      <c r="AQ1015" s="99"/>
      <c r="AS1015" s="99"/>
      <c r="AU1015" s="99"/>
      <c r="AW1015" s="99"/>
      <c r="BC1015" s="99"/>
      <c r="BE1015" s="99"/>
      <c r="BG1015" s="99"/>
      <c r="BM1015" s="99"/>
      <c r="BO1015" s="99"/>
      <c r="BQ1015" s="99"/>
      <c r="BS1015" s="99"/>
      <c r="BU1015" s="99"/>
      <c r="BW1015" s="99"/>
      <c r="BY1015" s="99"/>
      <c r="CA1015" s="99"/>
      <c r="CB1015" s="50"/>
      <c r="DS1015" s="4"/>
      <c r="EF1015" s="99"/>
      <c r="FO1015" s="99"/>
    </row>
    <row r="1016" spans="38:171" ht="11.65">
      <c r="AL1016" s="99"/>
      <c r="AQ1016" s="99"/>
      <c r="AS1016" s="99"/>
      <c r="AU1016" s="99"/>
      <c r="AW1016" s="99"/>
      <c r="BC1016" s="99"/>
      <c r="BE1016" s="99"/>
      <c r="BG1016" s="99"/>
      <c r="BM1016" s="99"/>
      <c r="BO1016" s="99"/>
      <c r="BQ1016" s="99"/>
      <c r="BS1016" s="99"/>
      <c r="BU1016" s="99"/>
      <c r="BW1016" s="99"/>
      <c r="BY1016" s="99"/>
      <c r="CA1016" s="99"/>
      <c r="CB1016" s="50"/>
      <c r="DS1016" s="4"/>
      <c r="EF1016" s="99"/>
      <c r="FO1016" s="99"/>
    </row>
    <row r="1017" spans="38:171" ht="11.65">
      <c r="AL1017" s="99"/>
      <c r="AQ1017" s="99"/>
      <c r="AS1017" s="99"/>
      <c r="AU1017" s="99"/>
      <c r="AW1017" s="99"/>
      <c r="BC1017" s="99"/>
      <c r="BE1017" s="99"/>
      <c r="BG1017" s="99"/>
      <c r="BM1017" s="99"/>
      <c r="BO1017" s="99"/>
      <c r="BQ1017" s="99"/>
      <c r="BS1017" s="99"/>
      <c r="BU1017" s="99"/>
      <c r="BW1017" s="99"/>
      <c r="BY1017" s="99"/>
      <c r="CA1017" s="99"/>
      <c r="CB1017" s="50"/>
      <c r="DS1017" s="4"/>
      <c r="EF1017" s="99"/>
      <c r="FO1017" s="99"/>
    </row>
    <row r="1018" spans="38:171" ht="11.65">
      <c r="AL1018" s="99"/>
      <c r="AQ1018" s="99"/>
      <c r="AS1018" s="99"/>
      <c r="AU1018" s="99"/>
      <c r="AW1018" s="99"/>
      <c r="BC1018" s="99"/>
      <c r="BE1018" s="99"/>
      <c r="BG1018" s="99"/>
      <c r="BM1018" s="99"/>
      <c r="BO1018" s="99"/>
      <c r="BQ1018" s="99"/>
      <c r="BS1018" s="99"/>
      <c r="BU1018" s="99"/>
      <c r="BW1018" s="99"/>
      <c r="BY1018" s="99"/>
      <c r="CA1018" s="99"/>
      <c r="CB1018" s="50"/>
      <c r="DS1018" s="4"/>
      <c r="EF1018" s="99"/>
      <c r="FO1018" s="99"/>
    </row>
    <row r="1019" spans="38:171" ht="11.65">
      <c r="AL1019" s="99"/>
      <c r="AQ1019" s="99"/>
      <c r="AS1019" s="99"/>
      <c r="AU1019" s="99"/>
      <c r="AW1019" s="99"/>
      <c r="BC1019" s="99"/>
      <c r="BE1019" s="99"/>
      <c r="BG1019" s="99"/>
      <c r="BM1019" s="99"/>
      <c r="BO1019" s="99"/>
      <c r="BQ1019" s="99"/>
      <c r="BS1019" s="99"/>
      <c r="BU1019" s="99"/>
      <c r="BW1019" s="99"/>
      <c r="BY1019" s="99"/>
      <c r="CA1019" s="99"/>
      <c r="CB1019" s="50"/>
      <c r="DS1019" s="4"/>
      <c r="EF1019" s="99"/>
      <c r="FO1019" s="99"/>
    </row>
    <row r="1020" spans="38:171" ht="11.65">
      <c r="AL1020" s="99"/>
      <c r="AQ1020" s="99"/>
      <c r="AS1020" s="99"/>
      <c r="AU1020" s="99"/>
      <c r="AW1020" s="99"/>
      <c r="BC1020" s="99"/>
      <c r="BE1020" s="99"/>
      <c r="BG1020" s="99"/>
      <c r="BM1020" s="99"/>
      <c r="BO1020" s="99"/>
      <c r="BQ1020" s="99"/>
      <c r="BS1020" s="99"/>
      <c r="BU1020" s="99"/>
      <c r="BW1020" s="99"/>
      <c r="BY1020" s="99"/>
      <c r="CA1020" s="99"/>
      <c r="CB1020" s="50"/>
      <c r="DS1020" s="4"/>
      <c r="EF1020" s="99"/>
      <c r="FO1020" s="99"/>
    </row>
    <row r="1021" spans="38:171" ht="11.65">
      <c r="AL1021" s="99"/>
      <c r="AQ1021" s="99"/>
      <c r="AS1021" s="99"/>
      <c r="AU1021" s="99"/>
      <c r="AW1021" s="99"/>
      <c r="BC1021" s="99"/>
      <c r="BE1021" s="99"/>
      <c r="BG1021" s="99"/>
      <c r="BM1021" s="99"/>
      <c r="BO1021" s="99"/>
      <c r="BQ1021" s="99"/>
      <c r="BS1021" s="99"/>
      <c r="BU1021" s="99"/>
      <c r="BW1021" s="99"/>
      <c r="BY1021" s="99"/>
      <c r="CA1021" s="99"/>
      <c r="CB1021" s="50"/>
      <c r="DS1021" s="4"/>
      <c r="EF1021" s="99"/>
      <c r="FO1021" s="99"/>
    </row>
    <row r="1022" spans="38:171" ht="11.65">
      <c r="AL1022" s="99"/>
      <c r="AQ1022" s="99"/>
      <c r="AS1022" s="99"/>
      <c r="AU1022" s="99"/>
      <c r="AW1022" s="99"/>
      <c r="BC1022" s="99"/>
      <c r="BE1022" s="99"/>
      <c r="BG1022" s="99"/>
      <c r="BM1022" s="99"/>
      <c r="BO1022" s="99"/>
      <c r="BQ1022" s="99"/>
      <c r="BS1022" s="99"/>
      <c r="BU1022" s="99"/>
      <c r="BW1022" s="99"/>
      <c r="BY1022" s="99"/>
      <c r="CA1022" s="99"/>
      <c r="CB1022" s="50"/>
      <c r="DS1022" s="4"/>
      <c r="EF1022" s="99"/>
      <c r="FO1022" s="99"/>
    </row>
    <row r="1023" spans="38:171" ht="11.65">
      <c r="AL1023" s="99"/>
      <c r="AQ1023" s="99"/>
      <c r="AS1023" s="99"/>
      <c r="AU1023" s="99"/>
      <c r="AW1023" s="99"/>
      <c r="BC1023" s="99"/>
      <c r="BE1023" s="99"/>
      <c r="BG1023" s="99"/>
      <c r="BM1023" s="99"/>
      <c r="BO1023" s="99"/>
      <c r="BQ1023" s="99"/>
      <c r="BS1023" s="99"/>
      <c r="BU1023" s="99"/>
      <c r="BW1023" s="99"/>
      <c r="BY1023" s="99"/>
      <c r="CA1023" s="99"/>
      <c r="CB1023" s="50"/>
      <c r="DS1023" s="4"/>
      <c r="EF1023" s="99"/>
      <c r="FO1023" s="99"/>
    </row>
    <row r="1024" spans="38:171" ht="11.65">
      <c r="AL1024" s="99"/>
      <c r="AQ1024" s="99"/>
      <c r="AS1024" s="99"/>
      <c r="AU1024" s="99"/>
      <c r="AW1024" s="99"/>
      <c r="BC1024" s="99"/>
      <c r="BE1024" s="99"/>
      <c r="BG1024" s="99"/>
      <c r="BM1024" s="99"/>
      <c r="BO1024" s="99"/>
      <c r="BQ1024" s="99"/>
      <c r="BS1024" s="99"/>
      <c r="BU1024" s="99"/>
      <c r="BW1024" s="99"/>
      <c r="BY1024" s="99"/>
      <c r="CA1024" s="99"/>
      <c r="CB1024" s="50"/>
      <c r="DS1024" s="4"/>
      <c r="EF1024" s="99"/>
      <c r="FO1024" s="99"/>
    </row>
    <row r="1025" spans="38:171" ht="11.65">
      <c r="AL1025" s="99"/>
      <c r="AQ1025" s="99"/>
      <c r="AS1025" s="99"/>
      <c r="AU1025" s="99"/>
      <c r="AW1025" s="99"/>
      <c r="BC1025" s="99"/>
      <c r="BE1025" s="99"/>
      <c r="BG1025" s="99"/>
      <c r="BM1025" s="99"/>
      <c r="BO1025" s="99"/>
      <c r="BQ1025" s="99"/>
      <c r="BS1025" s="99"/>
      <c r="BU1025" s="99"/>
      <c r="BW1025" s="99"/>
      <c r="BY1025" s="99"/>
      <c r="CA1025" s="99"/>
      <c r="CB1025" s="50"/>
      <c r="DS1025" s="4"/>
      <c r="EF1025" s="99"/>
      <c r="FO1025" s="99"/>
    </row>
    <row r="1026" spans="38:171" ht="11.65">
      <c r="AL1026" s="99"/>
      <c r="AQ1026" s="99"/>
      <c r="AS1026" s="99"/>
      <c r="AU1026" s="99"/>
      <c r="AW1026" s="99"/>
      <c r="BC1026" s="99"/>
      <c r="BE1026" s="99"/>
      <c r="BG1026" s="99"/>
      <c r="BM1026" s="99"/>
      <c r="BO1026" s="99"/>
      <c r="BQ1026" s="99"/>
      <c r="BS1026" s="99"/>
      <c r="BU1026" s="99"/>
      <c r="BW1026" s="99"/>
      <c r="BY1026" s="99"/>
      <c r="CA1026" s="99"/>
      <c r="CB1026" s="50"/>
      <c r="DS1026" s="4"/>
      <c r="EF1026" s="99"/>
      <c r="FO1026" s="99"/>
    </row>
    <row r="1027" spans="38:171" ht="11.65">
      <c r="AL1027" s="99"/>
      <c r="AQ1027" s="99"/>
      <c r="AS1027" s="99"/>
      <c r="AU1027" s="99"/>
      <c r="AW1027" s="99"/>
      <c r="BC1027" s="99"/>
      <c r="BE1027" s="99"/>
      <c r="BG1027" s="99"/>
      <c r="BM1027" s="99"/>
      <c r="BO1027" s="99"/>
      <c r="BQ1027" s="99"/>
      <c r="BS1027" s="99"/>
      <c r="BU1027" s="99"/>
      <c r="BW1027" s="99"/>
      <c r="BY1027" s="99"/>
      <c r="CA1027" s="99"/>
      <c r="CB1027" s="50"/>
      <c r="DS1027" s="4"/>
      <c r="EF1027" s="99"/>
      <c r="FO1027" s="99"/>
    </row>
    <row r="1028" spans="38:171" ht="11.65">
      <c r="AL1028" s="99"/>
      <c r="AQ1028" s="99"/>
      <c r="AS1028" s="99"/>
      <c r="AU1028" s="99"/>
      <c r="AW1028" s="99"/>
      <c r="BC1028" s="99"/>
      <c r="BE1028" s="99"/>
      <c r="BG1028" s="99"/>
      <c r="BM1028" s="99"/>
      <c r="BO1028" s="99"/>
      <c r="BQ1028" s="99"/>
      <c r="BS1028" s="99"/>
      <c r="BU1028" s="99"/>
      <c r="BW1028" s="99"/>
      <c r="BY1028" s="99"/>
      <c r="CA1028" s="99"/>
      <c r="CB1028" s="50"/>
      <c r="DS1028" s="4"/>
      <c r="EF1028" s="99"/>
      <c r="FO1028" s="99"/>
    </row>
    <row r="1029" spans="38:171" ht="11.65">
      <c r="AL1029" s="99"/>
      <c r="AQ1029" s="99"/>
      <c r="AS1029" s="99"/>
      <c r="AU1029" s="99"/>
      <c r="AW1029" s="99"/>
      <c r="BC1029" s="99"/>
      <c r="BE1029" s="99"/>
      <c r="BG1029" s="99"/>
      <c r="BM1029" s="99"/>
      <c r="BO1029" s="99"/>
      <c r="BQ1029" s="99"/>
      <c r="BS1029" s="99"/>
      <c r="BU1029" s="99"/>
      <c r="BW1029" s="99"/>
      <c r="BY1029" s="99"/>
      <c r="CA1029" s="99"/>
      <c r="CB1029" s="50"/>
      <c r="DS1029" s="4"/>
      <c r="EF1029" s="99"/>
      <c r="FO1029" s="99"/>
    </row>
    <row r="1030" spans="38:171" ht="11.65">
      <c r="AL1030" s="99"/>
      <c r="AQ1030" s="99"/>
      <c r="AS1030" s="99"/>
      <c r="AU1030" s="99"/>
      <c r="AW1030" s="99"/>
      <c r="BC1030" s="99"/>
      <c r="BE1030" s="99"/>
      <c r="BG1030" s="99"/>
      <c r="BM1030" s="99"/>
      <c r="BO1030" s="99"/>
      <c r="BQ1030" s="99"/>
      <c r="BS1030" s="99"/>
      <c r="BU1030" s="99"/>
      <c r="BW1030" s="99"/>
      <c r="BY1030" s="99"/>
      <c r="CA1030" s="99"/>
      <c r="CB1030" s="50"/>
      <c r="DS1030" s="4"/>
      <c r="EF1030" s="99"/>
      <c r="FO1030" s="99"/>
    </row>
    <row r="1031" spans="38:171" ht="11.65">
      <c r="AL1031" s="99"/>
      <c r="AQ1031" s="99"/>
      <c r="AS1031" s="99"/>
      <c r="AU1031" s="99"/>
      <c r="AW1031" s="99"/>
      <c r="BC1031" s="99"/>
      <c r="BE1031" s="99"/>
      <c r="BG1031" s="99"/>
      <c r="BM1031" s="99"/>
      <c r="BO1031" s="99"/>
      <c r="BQ1031" s="99"/>
      <c r="BS1031" s="99"/>
      <c r="BU1031" s="99"/>
      <c r="BW1031" s="99"/>
      <c r="BY1031" s="99"/>
      <c r="CA1031" s="99"/>
      <c r="CB1031" s="50"/>
      <c r="DS1031" s="4"/>
      <c r="EF1031" s="99"/>
      <c r="FO1031" s="99"/>
    </row>
    <row r="1032" spans="38:171" ht="11.65">
      <c r="AL1032" s="99"/>
      <c r="AQ1032" s="99"/>
      <c r="AS1032" s="99"/>
      <c r="AU1032" s="99"/>
      <c r="AW1032" s="99"/>
      <c r="BC1032" s="99"/>
      <c r="BE1032" s="99"/>
      <c r="BG1032" s="99"/>
      <c r="BM1032" s="99"/>
      <c r="BO1032" s="99"/>
      <c r="BQ1032" s="99"/>
      <c r="BS1032" s="99"/>
      <c r="BU1032" s="99"/>
      <c r="BW1032" s="99"/>
      <c r="BY1032" s="99"/>
      <c r="CA1032" s="99"/>
      <c r="CB1032" s="50"/>
      <c r="DS1032" s="4"/>
      <c r="EF1032" s="99"/>
      <c r="FO1032" s="99"/>
    </row>
    <row r="1033" spans="38:171" ht="11.65">
      <c r="AL1033" s="99"/>
      <c r="AQ1033" s="99"/>
      <c r="AS1033" s="99"/>
      <c r="AU1033" s="99"/>
      <c r="AW1033" s="99"/>
      <c r="BC1033" s="99"/>
      <c r="BE1033" s="99"/>
      <c r="BG1033" s="99"/>
      <c r="BM1033" s="99"/>
      <c r="BO1033" s="99"/>
      <c r="BQ1033" s="99"/>
      <c r="BS1033" s="99"/>
      <c r="BU1033" s="99"/>
      <c r="BW1033" s="99"/>
      <c r="BY1033" s="99"/>
      <c r="CA1033" s="99"/>
      <c r="CB1033" s="50"/>
      <c r="DS1033" s="4"/>
      <c r="EF1033" s="99"/>
      <c r="FO1033" s="99"/>
    </row>
    <row r="1034" spans="38:171" ht="11.65">
      <c r="AL1034" s="99"/>
      <c r="AQ1034" s="99"/>
      <c r="AS1034" s="99"/>
      <c r="AU1034" s="99"/>
      <c r="AW1034" s="99"/>
      <c r="BC1034" s="99"/>
      <c r="BE1034" s="99"/>
      <c r="BG1034" s="99"/>
      <c r="BM1034" s="99"/>
      <c r="BO1034" s="99"/>
      <c r="BQ1034" s="99"/>
      <c r="BS1034" s="99"/>
      <c r="BU1034" s="99"/>
      <c r="BW1034" s="99"/>
      <c r="BY1034" s="99"/>
      <c r="CA1034" s="99"/>
      <c r="CB1034" s="50"/>
      <c r="DS1034" s="4"/>
      <c r="EF1034" s="99"/>
      <c r="FO1034" s="99"/>
    </row>
    <row r="1035" spans="38:171" ht="11.65">
      <c r="AL1035" s="99"/>
      <c r="AQ1035" s="99"/>
      <c r="AS1035" s="99"/>
      <c r="AU1035" s="99"/>
      <c r="AW1035" s="99"/>
      <c r="BC1035" s="99"/>
      <c r="BE1035" s="99"/>
      <c r="BG1035" s="99"/>
      <c r="BM1035" s="99"/>
      <c r="BO1035" s="99"/>
      <c r="BQ1035" s="99"/>
      <c r="BS1035" s="99"/>
      <c r="BU1035" s="99"/>
      <c r="BW1035" s="99"/>
      <c r="BY1035" s="99"/>
      <c r="CA1035" s="99"/>
      <c r="CB1035" s="50"/>
      <c r="DS1035" s="4"/>
      <c r="EF1035" s="99"/>
      <c r="FO1035" s="99"/>
    </row>
    <row r="1036" spans="38:171" ht="11.65">
      <c r="AL1036" s="99"/>
      <c r="AQ1036" s="99"/>
      <c r="AS1036" s="99"/>
      <c r="AU1036" s="99"/>
      <c r="AW1036" s="99"/>
      <c r="BC1036" s="99"/>
      <c r="BE1036" s="99"/>
      <c r="BG1036" s="99"/>
      <c r="BM1036" s="99"/>
      <c r="BO1036" s="99"/>
      <c r="BQ1036" s="99"/>
      <c r="BS1036" s="99"/>
      <c r="BU1036" s="99"/>
      <c r="BW1036" s="99"/>
      <c r="BY1036" s="99"/>
      <c r="CA1036" s="99"/>
      <c r="CB1036" s="50"/>
      <c r="DS1036" s="4"/>
      <c r="EF1036" s="99"/>
      <c r="FO1036" s="99"/>
    </row>
    <row r="1037" spans="38:171" ht="11.65">
      <c r="AL1037" s="99"/>
      <c r="AQ1037" s="99"/>
      <c r="AS1037" s="99"/>
      <c r="AU1037" s="99"/>
      <c r="AW1037" s="99"/>
      <c r="BC1037" s="99"/>
      <c r="BE1037" s="99"/>
      <c r="BG1037" s="99"/>
      <c r="BM1037" s="99"/>
      <c r="BO1037" s="99"/>
      <c r="BQ1037" s="99"/>
      <c r="BS1037" s="99"/>
      <c r="BU1037" s="99"/>
      <c r="BW1037" s="99"/>
      <c r="BY1037" s="99"/>
      <c r="CA1037" s="99"/>
      <c r="CB1037" s="50"/>
      <c r="DS1037" s="4"/>
      <c r="EF1037" s="99"/>
      <c r="FO1037" s="99"/>
    </row>
    <row r="1038" spans="38:171" ht="11.65">
      <c r="AL1038" s="99"/>
      <c r="AQ1038" s="99"/>
      <c r="AS1038" s="99"/>
      <c r="AU1038" s="99"/>
      <c r="AW1038" s="99"/>
      <c r="BC1038" s="99"/>
      <c r="BE1038" s="99"/>
      <c r="BG1038" s="99"/>
      <c r="BM1038" s="99"/>
      <c r="BO1038" s="99"/>
      <c r="BQ1038" s="99"/>
      <c r="BS1038" s="99"/>
      <c r="BU1038" s="99"/>
      <c r="BW1038" s="99"/>
      <c r="BY1038" s="99"/>
      <c r="CA1038" s="99"/>
      <c r="CB1038" s="50"/>
      <c r="DS1038" s="4"/>
      <c r="EF1038" s="99"/>
      <c r="FO1038" s="99"/>
    </row>
    <row r="1039" spans="38:171" ht="11.65">
      <c r="AL1039" s="99"/>
      <c r="AQ1039" s="99"/>
      <c r="AS1039" s="99"/>
      <c r="AU1039" s="99"/>
      <c r="AW1039" s="99"/>
      <c r="BC1039" s="99"/>
      <c r="BE1039" s="99"/>
      <c r="BG1039" s="99"/>
      <c r="BM1039" s="99"/>
      <c r="BO1039" s="99"/>
      <c r="BQ1039" s="99"/>
      <c r="BS1039" s="99"/>
      <c r="BU1039" s="99"/>
      <c r="BW1039" s="99"/>
      <c r="BY1039" s="99"/>
      <c r="CA1039" s="99"/>
      <c r="CB1039" s="50"/>
      <c r="DS1039" s="4"/>
      <c r="EF1039" s="99"/>
      <c r="FO1039" s="99"/>
    </row>
    <row r="1040" spans="38:171" ht="11.65">
      <c r="AL1040" s="99"/>
      <c r="AQ1040" s="99"/>
      <c r="AS1040" s="99"/>
      <c r="AU1040" s="99"/>
      <c r="AW1040" s="99"/>
      <c r="BC1040" s="99"/>
      <c r="BE1040" s="99"/>
      <c r="BG1040" s="99"/>
      <c r="BM1040" s="99"/>
      <c r="BO1040" s="99"/>
      <c r="BQ1040" s="99"/>
      <c r="BS1040" s="99"/>
      <c r="BU1040" s="99"/>
      <c r="BW1040" s="99"/>
      <c r="BY1040" s="99"/>
      <c r="CA1040" s="99"/>
      <c r="CB1040" s="50"/>
      <c r="DS1040" s="4"/>
      <c r="EF1040" s="99"/>
      <c r="FO1040" s="99"/>
    </row>
    <row r="1041" spans="38:171" ht="11.65">
      <c r="AL1041" s="99"/>
      <c r="AQ1041" s="99"/>
      <c r="AS1041" s="99"/>
      <c r="AU1041" s="99"/>
      <c r="AW1041" s="99"/>
      <c r="BC1041" s="99"/>
      <c r="BE1041" s="99"/>
      <c r="BG1041" s="99"/>
      <c r="BM1041" s="99"/>
      <c r="BO1041" s="99"/>
      <c r="BQ1041" s="99"/>
      <c r="BS1041" s="99"/>
      <c r="BU1041" s="99"/>
      <c r="BW1041" s="99"/>
      <c r="BY1041" s="99"/>
      <c r="CA1041" s="99"/>
      <c r="CB1041" s="50"/>
      <c r="DS1041" s="4"/>
      <c r="EF1041" s="99"/>
      <c r="FO1041" s="99"/>
    </row>
    <row r="1042" spans="38:171" ht="11.65">
      <c r="AL1042" s="99"/>
      <c r="AQ1042" s="99"/>
      <c r="AS1042" s="99"/>
      <c r="AU1042" s="99"/>
      <c r="AW1042" s="99"/>
      <c r="BC1042" s="99"/>
      <c r="BE1042" s="99"/>
      <c r="BG1042" s="99"/>
      <c r="BM1042" s="99"/>
      <c r="BO1042" s="99"/>
      <c r="BQ1042" s="99"/>
      <c r="BS1042" s="99"/>
      <c r="BU1042" s="99"/>
      <c r="BW1042" s="99"/>
      <c r="BY1042" s="99"/>
      <c r="CA1042" s="99"/>
      <c r="CB1042" s="50"/>
      <c r="DS1042" s="4"/>
      <c r="EF1042" s="99"/>
      <c r="FO1042" s="99"/>
    </row>
    <row r="1043" spans="38:171" ht="11.65">
      <c r="AL1043" s="99"/>
      <c r="AQ1043" s="99"/>
      <c r="AS1043" s="99"/>
      <c r="AU1043" s="99"/>
      <c r="AW1043" s="99"/>
      <c r="BC1043" s="99"/>
      <c r="BE1043" s="99"/>
      <c r="BG1043" s="99"/>
      <c r="BM1043" s="99"/>
      <c r="BO1043" s="99"/>
      <c r="BQ1043" s="99"/>
      <c r="BS1043" s="99"/>
      <c r="BU1043" s="99"/>
      <c r="BW1043" s="99"/>
      <c r="BY1043" s="99"/>
      <c r="CA1043" s="99"/>
      <c r="CB1043" s="50"/>
      <c r="DS1043" s="4"/>
      <c r="EF1043" s="99"/>
      <c r="FO1043" s="99"/>
    </row>
    <row r="1044" spans="38:171" ht="11.65">
      <c r="AL1044" s="99"/>
      <c r="AQ1044" s="99"/>
      <c r="AS1044" s="99"/>
      <c r="AU1044" s="99"/>
      <c r="AW1044" s="99"/>
      <c r="BC1044" s="99"/>
      <c r="BE1044" s="99"/>
      <c r="BG1044" s="99"/>
      <c r="BM1044" s="99"/>
      <c r="BO1044" s="99"/>
      <c r="BQ1044" s="99"/>
      <c r="BS1044" s="99"/>
      <c r="BU1044" s="99"/>
      <c r="BW1044" s="99"/>
      <c r="BY1044" s="99"/>
      <c r="CA1044" s="99"/>
      <c r="CB1044" s="50"/>
      <c r="DS1044" s="4"/>
      <c r="EF1044" s="99"/>
      <c r="FO1044" s="99"/>
    </row>
    <row r="1045" spans="38:171" ht="11.65">
      <c r="AL1045" s="99"/>
      <c r="AQ1045" s="99"/>
      <c r="AS1045" s="99"/>
      <c r="AU1045" s="99"/>
      <c r="AW1045" s="99"/>
      <c r="BC1045" s="99"/>
      <c r="BE1045" s="99"/>
      <c r="BG1045" s="99"/>
      <c r="BM1045" s="99"/>
      <c r="BO1045" s="99"/>
      <c r="BQ1045" s="99"/>
      <c r="BS1045" s="99"/>
      <c r="BU1045" s="99"/>
      <c r="BW1045" s="99"/>
      <c r="BY1045" s="99"/>
      <c r="CA1045" s="99"/>
      <c r="CB1045" s="50"/>
      <c r="DS1045" s="4"/>
      <c r="EF1045" s="99"/>
      <c r="FO1045" s="99"/>
    </row>
    <row r="1046" spans="38:171" ht="11.65">
      <c r="AL1046" s="99"/>
      <c r="AQ1046" s="99"/>
      <c r="AS1046" s="99"/>
      <c r="AU1046" s="99"/>
      <c r="AW1046" s="99"/>
      <c r="BC1046" s="99"/>
      <c r="BE1046" s="99"/>
      <c r="BG1046" s="99"/>
      <c r="BM1046" s="99"/>
      <c r="BO1046" s="99"/>
      <c r="BQ1046" s="99"/>
      <c r="BS1046" s="99"/>
      <c r="BU1046" s="99"/>
      <c r="BW1046" s="99"/>
      <c r="BY1046" s="99"/>
      <c r="CA1046" s="99"/>
      <c r="CB1046" s="50"/>
      <c r="DS1046" s="4"/>
      <c r="EF1046" s="99"/>
      <c r="FO1046" s="99"/>
    </row>
    <row r="1047" spans="38:171" ht="11.65">
      <c r="AL1047" s="99"/>
      <c r="AQ1047" s="99"/>
      <c r="AS1047" s="99"/>
      <c r="AU1047" s="99"/>
      <c r="AW1047" s="99"/>
      <c r="BC1047" s="99"/>
      <c r="BE1047" s="99"/>
      <c r="BG1047" s="99"/>
      <c r="BM1047" s="99"/>
      <c r="BO1047" s="99"/>
      <c r="BQ1047" s="99"/>
      <c r="BS1047" s="99"/>
      <c r="BU1047" s="99"/>
      <c r="BW1047" s="99"/>
      <c r="BY1047" s="99"/>
      <c r="CA1047" s="99"/>
      <c r="CB1047" s="50"/>
      <c r="DS1047" s="4"/>
      <c r="EF1047" s="99"/>
      <c r="FO1047" s="99"/>
    </row>
    <row r="1048" spans="38:171" ht="11.65">
      <c r="AL1048" s="99"/>
      <c r="AQ1048" s="99"/>
      <c r="AS1048" s="99"/>
      <c r="AU1048" s="99"/>
      <c r="AW1048" s="99"/>
      <c r="BC1048" s="99"/>
      <c r="BE1048" s="99"/>
      <c r="BG1048" s="99"/>
      <c r="BM1048" s="99"/>
      <c r="BO1048" s="99"/>
      <c r="BQ1048" s="99"/>
      <c r="BS1048" s="99"/>
      <c r="BU1048" s="99"/>
      <c r="BW1048" s="99"/>
      <c r="BY1048" s="99"/>
      <c r="CA1048" s="99"/>
      <c r="CB1048" s="50"/>
      <c r="DS1048" s="4"/>
      <c r="EF1048" s="99"/>
      <c r="FO1048" s="99"/>
    </row>
    <row r="1049" spans="38:171" ht="11.65">
      <c r="AL1049" s="99"/>
      <c r="AQ1049" s="99"/>
      <c r="AS1049" s="99"/>
      <c r="AU1049" s="99"/>
      <c r="AW1049" s="99"/>
      <c r="BC1049" s="99"/>
      <c r="BE1049" s="99"/>
      <c r="BG1049" s="99"/>
      <c r="BM1049" s="99"/>
      <c r="BO1049" s="99"/>
      <c r="BQ1049" s="99"/>
      <c r="BS1049" s="99"/>
      <c r="BU1049" s="99"/>
      <c r="BW1049" s="99"/>
      <c r="BY1049" s="99"/>
      <c r="CA1049" s="99"/>
      <c r="CB1049" s="50"/>
      <c r="DS1049" s="4"/>
      <c r="EF1049" s="99"/>
      <c r="FO1049" s="99"/>
    </row>
    <row r="1050" spans="38:171" ht="11.65">
      <c r="AL1050" s="99"/>
      <c r="AQ1050" s="99"/>
      <c r="AS1050" s="99"/>
      <c r="AU1050" s="99"/>
      <c r="AW1050" s="99"/>
      <c r="BC1050" s="99"/>
      <c r="BE1050" s="99"/>
      <c r="BG1050" s="99"/>
      <c r="BM1050" s="99"/>
      <c r="BO1050" s="99"/>
      <c r="BQ1050" s="99"/>
      <c r="BS1050" s="99"/>
      <c r="BU1050" s="99"/>
      <c r="BW1050" s="99"/>
      <c r="BY1050" s="99"/>
      <c r="CA1050" s="99"/>
      <c r="CB1050" s="50"/>
      <c r="DS1050" s="4"/>
      <c r="EF1050" s="99"/>
      <c r="FO1050" s="99"/>
    </row>
    <row r="1051" spans="38:171" ht="11.65">
      <c r="AL1051" s="99"/>
      <c r="AQ1051" s="99"/>
      <c r="AS1051" s="99"/>
      <c r="AU1051" s="99"/>
      <c r="AW1051" s="99"/>
      <c r="BC1051" s="99"/>
      <c r="BE1051" s="99"/>
      <c r="BG1051" s="99"/>
      <c r="BM1051" s="99"/>
      <c r="BO1051" s="99"/>
      <c r="BQ1051" s="99"/>
      <c r="BS1051" s="99"/>
      <c r="BU1051" s="99"/>
      <c r="BW1051" s="99"/>
      <c r="BY1051" s="99"/>
      <c r="CA1051" s="99"/>
      <c r="CB1051" s="50"/>
      <c r="DS1051" s="4"/>
      <c r="EF1051" s="99"/>
      <c r="FO1051" s="99"/>
    </row>
    <row r="1052" spans="38:171" ht="11.65">
      <c r="AL1052" s="99"/>
      <c r="AQ1052" s="99"/>
      <c r="AS1052" s="99"/>
      <c r="AU1052" s="99"/>
      <c r="AW1052" s="99"/>
      <c r="BC1052" s="99"/>
      <c r="BE1052" s="99"/>
      <c r="BG1052" s="99"/>
      <c r="BM1052" s="99"/>
      <c r="BO1052" s="99"/>
      <c r="BQ1052" s="99"/>
      <c r="BS1052" s="99"/>
      <c r="BU1052" s="99"/>
      <c r="BW1052" s="99"/>
      <c r="BY1052" s="99"/>
      <c r="CA1052" s="99"/>
      <c r="CB1052" s="50"/>
      <c r="DS1052" s="4"/>
      <c r="EF1052" s="99"/>
      <c r="FO1052" s="99"/>
    </row>
    <row r="1053" spans="38:171" ht="11.65">
      <c r="AL1053" s="99"/>
      <c r="AQ1053" s="99"/>
      <c r="AS1053" s="99"/>
      <c r="AU1053" s="99"/>
      <c r="AW1053" s="99"/>
      <c r="BC1053" s="99"/>
      <c r="BE1053" s="99"/>
      <c r="BG1053" s="99"/>
      <c r="BM1053" s="99"/>
      <c r="BO1053" s="99"/>
      <c r="BQ1053" s="99"/>
      <c r="BS1053" s="99"/>
      <c r="BU1053" s="99"/>
      <c r="BW1053" s="99"/>
      <c r="BY1053" s="99"/>
      <c r="CA1053" s="99"/>
      <c r="CB1053" s="50"/>
      <c r="DS1053" s="4"/>
      <c r="EF1053" s="99"/>
      <c r="FO1053" s="99"/>
    </row>
    <row r="1054" spans="38:171" ht="11.65">
      <c r="AL1054" s="99"/>
      <c r="AQ1054" s="99"/>
      <c r="AS1054" s="99"/>
      <c r="AU1054" s="99"/>
      <c r="AW1054" s="99"/>
      <c r="BC1054" s="99"/>
      <c r="BE1054" s="99"/>
      <c r="BG1054" s="99"/>
      <c r="BM1054" s="99"/>
      <c r="BO1054" s="99"/>
      <c r="BQ1054" s="99"/>
      <c r="BS1054" s="99"/>
      <c r="BU1054" s="99"/>
      <c r="BW1054" s="99"/>
      <c r="BY1054" s="99"/>
      <c r="CA1054" s="99"/>
      <c r="CB1054" s="50"/>
      <c r="DS1054" s="4"/>
      <c r="EF1054" s="99"/>
      <c r="FO1054" s="99"/>
    </row>
    <row r="1055" spans="38:171" ht="11.65">
      <c r="AL1055" s="99"/>
      <c r="AQ1055" s="99"/>
      <c r="AS1055" s="99"/>
      <c r="AU1055" s="99"/>
      <c r="AW1055" s="99"/>
      <c r="BC1055" s="99"/>
      <c r="BE1055" s="99"/>
      <c r="BG1055" s="99"/>
      <c r="BM1055" s="99"/>
      <c r="BO1055" s="99"/>
      <c r="BQ1055" s="99"/>
      <c r="BS1055" s="99"/>
      <c r="BU1055" s="99"/>
      <c r="BW1055" s="99"/>
      <c r="BY1055" s="99"/>
      <c r="CA1055" s="99"/>
      <c r="CB1055" s="50"/>
      <c r="DS1055" s="4"/>
      <c r="EF1055" s="99"/>
      <c r="FO1055" s="99"/>
    </row>
    <row r="1056" spans="38:171" ht="11.65">
      <c r="AL1056" s="99"/>
      <c r="AQ1056" s="99"/>
      <c r="AS1056" s="99"/>
      <c r="AU1056" s="99"/>
      <c r="AW1056" s="99"/>
      <c r="BC1056" s="99"/>
      <c r="BE1056" s="99"/>
      <c r="BG1056" s="99"/>
      <c r="BM1056" s="99"/>
      <c r="BO1056" s="99"/>
      <c r="BQ1056" s="99"/>
      <c r="BS1056" s="99"/>
      <c r="BU1056" s="99"/>
      <c r="BW1056" s="99"/>
      <c r="BY1056" s="99"/>
      <c r="CA1056" s="99"/>
      <c r="CB1056" s="50"/>
      <c r="DS1056" s="4"/>
      <c r="EF1056" s="99"/>
      <c r="FO1056" s="99"/>
    </row>
    <row r="1057" spans="38:171" ht="11.65">
      <c r="AL1057" s="99"/>
      <c r="AQ1057" s="99"/>
      <c r="AS1057" s="99"/>
      <c r="AU1057" s="99"/>
      <c r="AW1057" s="99"/>
      <c r="BC1057" s="99"/>
      <c r="BE1057" s="99"/>
      <c r="BG1057" s="99"/>
      <c r="BM1057" s="99"/>
      <c r="BO1057" s="99"/>
      <c r="BQ1057" s="99"/>
      <c r="BS1057" s="99"/>
      <c r="BU1057" s="99"/>
      <c r="BW1057" s="99"/>
      <c r="BY1057" s="99"/>
      <c r="CA1057" s="99"/>
      <c r="CB1057" s="50"/>
      <c r="DS1057" s="4"/>
      <c r="EF1057" s="99"/>
      <c r="FO1057" s="99"/>
    </row>
    <row r="1058" spans="38:171" ht="11.65">
      <c r="AL1058" s="99"/>
      <c r="AQ1058" s="99"/>
      <c r="AS1058" s="99"/>
      <c r="AU1058" s="99"/>
      <c r="AW1058" s="99"/>
      <c r="BC1058" s="99"/>
      <c r="BE1058" s="99"/>
      <c r="BG1058" s="99"/>
      <c r="BM1058" s="99"/>
      <c r="BO1058" s="99"/>
      <c r="BQ1058" s="99"/>
      <c r="BS1058" s="99"/>
      <c r="BU1058" s="99"/>
      <c r="BW1058" s="99"/>
      <c r="BY1058" s="99"/>
      <c r="CA1058" s="99"/>
      <c r="CB1058" s="50"/>
      <c r="DS1058" s="4"/>
      <c r="EF1058" s="99"/>
      <c r="FO1058" s="99"/>
    </row>
    <row r="1059" spans="38:171" ht="11.65">
      <c r="AL1059" s="99"/>
      <c r="AQ1059" s="99"/>
      <c r="AS1059" s="99"/>
      <c r="AU1059" s="99"/>
      <c r="AW1059" s="99"/>
      <c r="BC1059" s="99"/>
      <c r="BE1059" s="99"/>
      <c r="BG1059" s="99"/>
      <c r="BM1059" s="99"/>
      <c r="BO1059" s="99"/>
      <c r="BQ1059" s="99"/>
      <c r="BS1059" s="99"/>
      <c r="BU1059" s="99"/>
      <c r="BW1059" s="99"/>
      <c r="BY1059" s="99"/>
      <c r="CA1059" s="99"/>
      <c r="CB1059" s="50"/>
      <c r="DS1059" s="4"/>
      <c r="EF1059" s="99"/>
      <c r="FO1059" s="99"/>
    </row>
    <row r="1060" spans="38:171" ht="11.65">
      <c r="AL1060" s="99"/>
      <c r="AQ1060" s="99"/>
      <c r="AS1060" s="99"/>
      <c r="AU1060" s="99"/>
      <c r="AW1060" s="99"/>
      <c r="BC1060" s="99"/>
      <c r="BE1060" s="99"/>
      <c r="BG1060" s="99"/>
      <c r="BM1060" s="99"/>
      <c r="BO1060" s="99"/>
      <c r="BQ1060" s="99"/>
      <c r="BS1060" s="99"/>
      <c r="BU1060" s="99"/>
      <c r="BW1060" s="99"/>
      <c r="BY1060" s="99"/>
      <c r="CA1060" s="99"/>
      <c r="CB1060" s="50"/>
      <c r="DS1060" s="4"/>
      <c r="EF1060" s="99"/>
      <c r="FO1060" s="99"/>
    </row>
    <row r="1061" spans="38:171" ht="11.65">
      <c r="AL1061" s="99"/>
      <c r="AQ1061" s="99"/>
      <c r="AS1061" s="99"/>
      <c r="AU1061" s="99"/>
      <c r="AW1061" s="99"/>
      <c r="BC1061" s="99"/>
      <c r="BE1061" s="99"/>
      <c r="BG1061" s="99"/>
      <c r="BM1061" s="99"/>
      <c r="BO1061" s="99"/>
      <c r="BQ1061" s="99"/>
      <c r="BS1061" s="99"/>
      <c r="BU1061" s="99"/>
      <c r="BW1061" s="99"/>
      <c r="BY1061" s="99"/>
      <c r="CA1061" s="99"/>
      <c r="CB1061" s="50"/>
      <c r="DS1061" s="4"/>
      <c r="EF1061" s="99"/>
      <c r="FO1061" s="99"/>
    </row>
    <row r="1062" spans="38:171" ht="11.65">
      <c r="AL1062" s="99"/>
      <c r="AQ1062" s="99"/>
      <c r="AS1062" s="99"/>
      <c r="AU1062" s="99"/>
      <c r="AW1062" s="99"/>
      <c r="BC1062" s="99"/>
      <c r="BE1062" s="99"/>
      <c r="BG1062" s="99"/>
      <c r="BM1062" s="99"/>
      <c r="BO1062" s="99"/>
      <c r="BQ1062" s="99"/>
      <c r="BS1062" s="99"/>
      <c r="BU1062" s="99"/>
      <c r="BW1062" s="99"/>
      <c r="BY1062" s="99"/>
      <c r="CA1062" s="99"/>
      <c r="CB1062" s="50"/>
      <c r="DS1062" s="4"/>
      <c r="EF1062" s="99"/>
      <c r="FO1062" s="99"/>
    </row>
    <row r="1063" spans="38:171" ht="11.65">
      <c r="AL1063" s="99"/>
      <c r="AQ1063" s="99"/>
      <c r="AS1063" s="99"/>
      <c r="AU1063" s="99"/>
      <c r="AW1063" s="99"/>
      <c r="BC1063" s="99"/>
      <c r="BE1063" s="99"/>
      <c r="BG1063" s="99"/>
      <c r="BM1063" s="99"/>
      <c r="BO1063" s="99"/>
      <c r="BQ1063" s="99"/>
      <c r="BS1063" s="99"/>
      <c r="BU1063" s="99"/>
      <c r="BW1063" s="99"/>
      <c r="BY1063" s="99"/>
      <c r="CA1063" s="99"/>
      <c r="CB1063" s="50"/>
      <c r="DS1063" s="4"/>
      <c r="EF1063" s="99"/>
      <c r="FO1063" s="99"/>
    </row>
    <row r="1064" spans="38:171" ht="11.65">
      <c r="AL1064" s="99"/>
      <c r="AQ1064" s="99"/>
      <c r="AS1064" s="99"/>
      <c r="AU1064" s="99"/>
      <c r="AW1064" s="99"/>
      <c r="BC1064" s="99"/>
      <c r="BE1064" s="99"/>
      <c r="BG1064" s="99"/>
      <c r="BM1064" s="99"/>
      <c r="BO1064" s="99"/>
      <c r="BQ1064" s="99"/>
      <c r="BS1064" s="99"/>
      <c r="BU1064" s="99"/>
      <c r="BW1064" s="99"/>
      <c r="BY1064" s="99"/>
      <c r="CA1064" s="99"/>
      <c r="CB1064" s="50"/>
      <c r="DS1064" s="4"/>
      <c r="EF1064" s="99"/>
      <c r="FO1064" s="99"/>
    </row>
    <row r="1065" spans="38:171" ht="11.65">
      <c r="AL1065" s="99"/>
      <c r="AQ1065" s="99"/>
      <c r="AS1065" s="99"/>
      <c r="AU1065" s="99"/>
      <c r="AW1065" s="99"/>
      <c r="BC1065" s="99"/>
      <c r="BE1065" s="99"/>
      <c r="BG1065" s="99"/>
      <c r="BM1065" s="99"/>
      <c r="BO1065" s="99"/>
      <c r="BQ1065" s="99"/>
      <c r="BS1065" s="99"/>
      <c r="BU1065" s="99"/>
      <c r="BW1065" s="99"/>
      <c r="BY1065" s="99"/>
      <c r="CA1065" s="99"/>
      <c r="CB1065" s="50"/>
      <c r="DS1065" s="4"/>
      <c r="EF1065" s="99"/>
      <c r="FO1065" s="99"/>
    </row>
    <row r="1066" spans="38:171" ht="11.65">
      <c r="AL1066" s="99"/>
      <c r="AQ1066" s="99"/>
      <c r="AS1066" s="99"/>
      <c r="AU1066" s="99"/>
      <c r="AW1066" s="99"/>
      <c r="BC1066" s="99"/>
      <c r="BE1066" s="99"/>
      <c r="BG1066" s="99"/>
      <c r="BM1066" s="99"/>
      <c r="BO1066" s="99"/>
      <c r="BQ1066" s="99"/>
      <c r="BS1066" s="99"/>
      <c r="BU1066" s="99"/>
      <c r="BW1066" s="99"/>
      <c r="BY1066" s="99"/>
      <c r="CA1066" s="99"/>
      <c r="CB1066" s="50"/>
      <c r="DS1066" s="4"/>
      <c r="EF1066" s="99"/>
      <c r="FO1066" s="99"/>
    </row>
    <row r="1067" spans="38:171" ht="11.65">
      <c r="AL1067" s="99"/>
      <c r="AQ1067" s="99"/>
      <c r="AS1067" s="99"/>
      <c r="AU1067" s="99"/>
      <c r="AW1067" s="99"/>
      <c r="BC1067" s="99"/>
      <c r="BE1067" s="99"/>
      <c r="BG1067" s="99"/>
      <c r="BM1067" s="99"/>
      <c r="BO1067" s="99"/>
      <c r="BQ1067" s="99"/>
      <c r="BS1067" s="99"/>
      <c r="BU1067" s="99"/>
      <c r="BW1067" s="99"/>
      <c r="BY1067" s="99"/>
      <c r="CA1067" s="99"/>
      <c r="CB1067" s="50"/>
      <c r="DS1067" s="4"/>
      <c r="EF1067" s="99"/>
      <c r="FO1067" s="99"/>
    </row>
    <row r="1068" spans="38:171" ht="11.65">
      <c r="AL1068" s="99"/>
      <c r="AQ1068" s="99"/>
      <c r="AS1068" s="99"/>
      <c r="AU1068" s="99"/>
      <c r="AW1068" s="99"/>
      <c r="BC1068" s="99"/>
      <c r="BE1068" s="99"/>
      <c r="BG1068" s="99"/>
      <c r="BM1068" s="99"/>
      <c r="BO1068" s="99"/>
      <c r="BQ1068" s="99"/>
      <c r="BS1068" s="99"/>
      <c r="BU1068" s="99"/>
      <c r="BW1068" s="99"/>
      <c r="BY1068" s="99"/>
      <c r="CA1068" s="99"/>
      <c r="CB1068" s="50"/>
      <c r="DS1068" s="4"/>
      <c r="EF1068" s="99"/>
      <c r="FO1068" s="99"/>
    </row>
    <row r="1069" spans="38:171" ht="11.65">
      <c r="AL1069" s="99"/>
      <c r="AQ1069" s="99"/>
      <c r="AS1069" s="99"/>
      <c r="AU1069" s="99"/>
      <c r="AW1069" s="99"/>
      <c r="BC1069" s="99"/>
      <c r="BE1069" s="99"/>
      <c r="BG1069" s="99"/>
      <c r="BM1069" s="99"/>
      <c r="BO1069" s="99"/>
      <c r="BQ1069" s="99"/>
      <c r="BS1069" s="99"/>
      <c r="BU1069" s="99"/>
      <c r="BW1069" s="99"/>
      <c r="BY1069" s="99"/>
      <c r="CA1069" s="99"/>
      <c r="CB1069" s="50"/>
      <c r="DS1069" s="4"/>
      <c r="EF1069" s="99"/>
      <c r="FO1069" s="99"/>
    </row>
    <row r="1070" spans="38:171" ht="11.65">
      <c r="AL1070" s="99"/>
      <c r="AQ1070" s="99"/>
      <c r="AS1070" s="99"/>
      <c r="AU1070" s="99"/>
      <c r="AW1070" s="99"/>
      <c r="BC1070" s="99"/>
      <c r="BE1070" s="99"/>
      <c r="BG1070" s="99"/>
      <c r="BM1070" s="99"/>
      <c r="BO1070" s="99"/>
      <c r="BQ1070" s="99"/>
      <c r="BS1070" s="99"/>
      <c r="BU1070" s="99"/>
      <c r="BW1070" s="99"/>
      <c r="BY1070" s="99"/>
      <c r="CA1070" s="99"/>
      <c r="CB1070" s="50"/>
      <c r="DS1070" s="4"/>
      <c r="EF1070" s="99"/>
      <c r="FO1070" s="99"/>
    </row>
    <row r="1071" spans="38:171" ht="11.65">
      <c r="AL1071" s="99"/>
      <c r="AQ1071" s="99"/>
      <c r="AS1071" s="99"/>
      <c r="AU1071" s="99"/>
      <c r="AW1071" s="99"/>
      <c r="BC1071" s="99"/>
      <c r="BE1071" s="99"/>
      <c r="BG1071" s="99"/>
      <c r="BM1071" s="99"/>
      <c r="BO1071" s="99"/>
      <c r="BQ1071" s="99"/>
      <c r="BS1071" s="99"/>
      <c r="BU1071" s="99"/>
      <c r="BW1071" s="99"/>
      <c r="BY1071" s="99"/>
      <c r="CA1071" s="99"/>
      <c r="CB1071" s="50"/>
      <c r="DS1071" s="4"/>
      <c r="EF1071" s="99"/>
      <c r="FO1071" s="99"/>
    </row>
    <row r="1072" spans="38:171" ht="11.65">
      <c r="AL1072" s="99"/>
      <c r="AQ1072" s="99"/>
      <c r="AS1072" s="99"/>
      <c r="AU1072" s="99"/>
      <c r="AW1072" s="99"/>
      <c r="BC1072" s="99"/>
      <c r="BE1072" s="99"/>
      <c r="BG1072" s="99"/>
      <c r="BM1072" s="99"/>
      <c r="BO1072" s="99"/>
      <c r="BQ1072" s="99"/>
      <c r="BS1072" s="99"/>
      <c r="BU1072" s="99"/>
      <c r="BW1072" s="99"/>
      <c r="BY1072" s="99"/>
      <c r="CA1072" s="99"/>
      <c r="CB1072" s="50"/>
      <c r="DS1072" s="4"/>
      <c r="EF1072" s="99"/>
      <c r="FO1072" s="99"/>
    </row>
    <row r="1073" spans="38:171" ht="11.65">
      <c r="AL1073" s="99"/>
      <c r="AQ1073" s="99"/>
      <c r="AS1073" s="99"/>
      <c r="AU1073" s="99"/>
      <c r="AW1073" s="99"/>
      <c r="BC1073" s="99"/>
      <c r="BE1073" s="99"/>
      <c r="BG1073" s="99"/>
      <c r="BM1073" s="99"/>
      <c r="BO1073" s="99"/>
      <c r="BQ1073" s="99"/>
      <c r="BS1073" s="99"/>
      <c r="BU1073" s="99"/>
      <c r="BW1073" s="99"/>
      <c r="BY1073" s="99"/>
      <c r="CA1073" s="99"/>
      <c r="CB1073" s="50"/>
      <c r="DS1073" s="4"/>
      <c r="EF1073" s="99"/>
      <c r="FO1073" s="99"/>
    </row>
    <row r="1074" spans="38:171" ht="11.65">
      <c r="AL1074" s="99"/>
      <c r="AQ1074" s="99"/>
      <c r="AS1074" s="99"/>
      <c r="AU1074" s="99"/>
      <c r="AW1074" s="99"/>
      <c r="BC1074" s="99"/>
      <c r="BE1074" s="99"/>
      <c r="BG1074" s="99"/>
      <c r="BM1074" s="99"/>
      <c r="BO1074" s="99"/>
      <c r="BQ1074" s="99"/>
      <c r="BS1074" s="99"/>
      <c r="BU1074" s="99"/>
      <c r="BW1074" s="99"/>
      <c r="BY1074" s="99"/>
      <c r="CA1074" s="99"/>
      <c r="CB1074" s="50"/>
      <c r="DS1074" s="4"/>
      <c r="EF1074" s="99"/>
      <c r="FO1074" s="99"/>
    </row>
    <row r="1075" spans="38:171" ht="11.65">
      <c r="AL1075" s="99"/>
      <c r="AQ1075" s="99"/>
      <c r="AS1075" s="99"/>
      <c r="AU1075" s="99"/>
      <c r="AW1075" s="99"/>
      <c r="BC1075" s="99"/>
      <c r="BE1075" s="99"/>
      <c r="BG1075" s="99"/>
      <c r="BM1075" s="99"/>
      <c r="BO1075" s="99"/>
      <c r="BQ1075" s="99"/>
      <c r="BS1075" s="99"/>
      <c r="BU1075" s="99"/>
      <c r="BW1075" s="99"/>
      <c r="BY1075" s="99"/>
      <c r="CA1075" s="99"/>
      <c r="CB1075" s="50"/>
      <c r="DS1075" s="4"/>
      <c r="EF1075" s="99"/>
      <c r="FO1075" s="99"/>
    </row>
    <row r="1076" spans="38:171" ht="11.65">
      <c r="AL1076" s="99"/>
      <c r="AQ1076" s="99"/>
      <c r="AS1076" s="99"/>
      <c r="AU1076" s="99"/>
      <c r="AW1076" s="99"/>
      <c r="BC1076" s="99"/>
      <c r="BE1076" s="99"/>
      <c r="BG1076" s="99"/>
      <c r="BM1076" s="99"/>
      <c r="BO1076" s="99"/>
      <c r="BQ1076" s="99"/>
      <c r="BS1076" s="99"/>
      <c r="BU1076" s="99"/>
      <c r="BW1076" s="99"/>
      <c r="BY1076" s="99"/>
      <c r="CA1076" s="99"/>
      <c r="CB1076" s="50"/>
      <c r="DS1076" s="4"/>
      <c r="EF1076" s="99"/>
      <c r="FO1076" s="99"/>
    </row>
    <row r="1077" spans="38:171" ht="11.65">
      <c r="AL1077" s="99"/>
      <c r="AQ1077" s="99"/>
      <c r="AS1077" s="99"/>
      <c r="AU1077" s="99"/>
      <c r="AW1077" s="99"/>
      <c r="BC1077" s="99"/>
      <c r="BE1077" s="99"/>
      <c r="BG1077" s="99"/>
      <c r="BM1077" s="99"/>
      <c r="BO1077" s="99"/>
      <c r="BQ1077" s="99"/>
      <c r="BS1077" s="99"/>
      <c r="BU1077" s="99"/>
      <c r="BW1077" s="99"/>
      <c r="BY1077" s="99"/>
      <c r="CA1077" s="99"/>
      <c r="CB1077" s="50"/>
      <c r="DS1077" s="4"/>
      <c r="EF1077" s="99"/>
      <c r="FO1077" s="99"/>
    </row>
    <row r="1078" spans="38:171" ht="11.65">
      <c r="AL1078" s="99"/>
      <c r="AQ1078" s="99"/>
      <c r="AS1078" s="99"/>
      <c r="AU1078" s="99"/>
      <c r="AW1078" s="99"/>
      <c r="BC1078" s="99"/>
      <c r="BE1078" s="99"/>
      <c r="BG1078" s="99"/>
      <c r="BM1078" s="99"/>
      <c r="BO1078" s="99"/>
      <c r="BQ1078" s="99"/>
      <c r="BS1078" s="99"/>
      <c r="BU1078" s="99"/>
      <c r="BW1078" s="99"/>
      <c r="BY1078" s="99"/>
      <c r="CA1078" s="99"/>
      <c r="CB1078" s="50"/>
      <c r="DS1078" s="4"/>
      <c r="EF1078" s="99"/>
      <c r="FO1078" s="99"/>
    </row>
    <row r="1079" spans="38:171" ht="11.65">
      <c r="AL1079" s="99"/>
      <c r="AQ1079" s="99"/>
      <c r="AS1079" s="99"/>
      <c r="AU1079" s="99"/>
      <c r="AW1079" s="99"/>
      <c r="BC1079" s="99"/>
      <c r="BE1079" s="99"/>
      <c r="BG1079" s="99"/>
      <c r="BM1079" s="99"/>
      <c r="BO1079" s="99"/>
      <c r="BQ1079" s="99"/>
      <c r="BS1079" s="99"/>
      <c r="BU1079" s="99"/>
      <c r="BW1079" s="99"/>
      <c r="BY1079" s="99"/>
      <c r="CA1079" s="99"/>
      <c r="CB1079" s="50"/>
      <c r="DS1079" s="4"/>
      <c r="EF1079" s="99"/>
      <c r="FO1079" s="99"/>
    </row>
    <row r="1080" spans="38:171" ht="11.65">
      <c r="AL1080" s="99"/>
      <c r="AQ1080" s="99"/>
      <c r="AS1080" s="99"/>
      <c r="AU1080" s="99"/>
      <c r="AW1080" s="99"/>
      <c r="BC1080" s="99"/>
      <c r="BE1080" s="99"/>
      <c r="BG1080" s="99"/>
      <c r="BM1080" s="99"/>
      <c r="BO1080" s="99"/>
      <c r="BQ1080" s="99"/>
      <c r="BS1080" s="99"/>
      <c r="BU1080" s="99"/>
      <c r="BW1080" s="99"/>
      <c r="BY1080" s="99"/>
      <c r="CA1080" s="99"/>
      <c r="CB1080" s="50"/>
      <c r="DS1080" s="4"/>
      <c r="EF1080" s="99"/>
      <c r="FO1080" s="99"/>
    </row>
    <row r="1081" spans="38:171" ht="11.65">
      <c r="AL1081" s="99"/>
      <c r="AQ1081" s="99"/>
      <c r="AS1081" s="99"/>
      <c r="AU1081" s="99"/>
      <c r="AW1081" s="99"/>
      <c r="BC1081" s="99"/>
      <c r="BE1081" s="99"/>
      <c r="BG1081" s="99"/>
      <c r="BM1081" s="99"/>
      <c r="BO1081" s="99"/>
      <c r="BQ1081" s="99"/>
      <c r="BS1081" s="99"/>
      <c r="BU1081" s="99"/>
      <c r="BW1081" s="99"/>
      <c r="BY1081" s="99"/>
      <c r="CA1081" s="99"/>
      <c r="CB1081" s="50"/>
      <c r="DS1081" s="4"/>
      <c r="EF1081" s="99"/>
      <c r="FO1081" s="99"/>
    </row>
    <row r="1082" spans="38:171" ht="11.65">
      <c r="AL1082" s="99"/>
      <c r="AQ1082" s="99"/>
      <c r="AS1082" s="99"/>
      <c r="AU1082" s="99"/>
      <c r="AW1082" s="99"/>
      <c r="BC1082" s="99"/>
      <c r="BE1082" s="99"/>
      <c r="BG1082" s="99"/>
      <c r="BM1082" s="99"/>
      <c r="BO1082" s="99"/>
      <c r="BQ1082" s="99"/>
      <c r="BS1082" s="99"/>
      <c r="BU1082" s="99"/>
      <c r="BW1082" s="99"/>
      <c r="BY1082" s="99"/>
      <c r="CA1082" s="99"/>
      <c r="CB1082" s="50"/>
      <c r="DS1082" s="4"/>
      <c r="EF1082" s="99"/>
      <c r="FO1082" s="99"/>
    </row>
    <row r="1083" spans="38:171" ht="11.65">
      <c r="AL1083" s="99"/>
      <c r="AQ1083" s="99"/>
      <c r="AS1083" s="99"/>
      <c r="AU1083" s="99"/>
      <c r="AW1083" s="99"/>
      <c r="BC1083" s="99"/>
      <c r="BE1083" s="99"/>
      <c r="BG1083" s="99"/>
      <c r="BM1083" s="99"/>
      <c r="BO1083" s="99"/>
      <c r="BQ1083" s="99"/>
      <c r="BS1083" s="99"/>
      <c r="BU1083" s="99"/>
      <c r="BW1083" s="99"/>
      <c r="BY1083" s="99"/>
      <c r="CA1083" s="99"/>
      <c r="CB1083" s="50"/>
      <c r="DS1083" s="4"/>
      <c r="EF1083" s="99"/>
      <c r="FO1083" s="99"/>
    </row>
    <row r="1084" spans="38:171" ht="11.65">
      <c r="AL1084" s="99"/>
      <c r="AQ1084" s="99"/>
      <c r="AS1084" s="99"/>
      <c r="AU1084" s="99"/>
      <c r="AW1084" s="99"/>
      <c r="BC1084" s="99"/>
      <c r="BE1084" s="99"/>
      <c r="BG1084" s="99"/>
      <c r="BM1084" s="99"/>
      <c r="BO1084" s="99"/>
      <c r="BQ1084" s="99"/>
      <c r="BS1084" s="99"/>
      <c r="BU1084" s="99"/>
      <c r="BW1084" s="99"/>
      <c r="BY1084" s="99"/>
      <c r="CA1084" s="99"/>
      <c r="CB1084" s="50"/>
      <c r="DS1084" s="4"/>
      <c r="EF1084" s="99"/>
      <c r="FO1084" s="99"/>
    </row>
    <row r="1085" spans="38:171" ht="11.65">
      <c r="AL1085" s="99"/>
      <c r="AQ1085" s="99"/>
      <c r="AS1085" s="99"/>
      <c r="AU1085" s="99"/>
      <c r="AW1085" s="99"/>
      <c r="BC1085" s="99"/>
      <c r="BE1085" s="99"/>
      <c r="BG1085" s="99"/>
      <c r="BM1085" s="99"/>
      <c r="BO1085" s="99"/>
      <c r="BQ1085" s="99"/>
      <c r="BS1085" s="99"/>
      <c r="BU1085" s="99"/>
      <c r="BW1085" s="99"/>
      <c r="BY1085" s="99"/>
      <c r="CA1085" s="99"/>
      <c r="CB1085" s="50"/>
      <c r="DS1085" s="4"/>
      <c r="EF1085" s="99"/>
      <c r="FO1085" s="99"/>
    </row>
    <row r="1086" spans="38:171" ht="11.65">
      <c r="AL1086" s="99"/>
      <c r="AQ1086" s="99"/>
      <c r="AS1086" s="99"/>
      <c r="AU1086" s="99"/>
      <c r="AW1086" s="99"/>
      <c r="BC1086" s="99"/>
      <c r="BE1086" s="99"/>
      <c r="BG1086" s="99"/>
      <c r="BM1086" s="99"/>
      <c r="BO1086" s="99"/>
      <c r="BQ1086" s="99"/>
      <c r="BS1086" s="99"/>
      <c r="BU1086" s="99"/>
      <c r="BW1086" s="99"/>
      <c r="BY1086" s="99"/>
      <c r="CA1086" s="99"/>
      <c r="CB1086" s="50"/>
      <c r="DS1086" s="4"/>
      <c r="EF1086" s="99"/>
      <c r="FO1086" s="99"/>
    </row>
    <row r="1087" spans="38:171" ht="11.65">
      <c r="AL1087" s="99"/>
      <c r="AQ1087" s="99"/>
      <c r="AS1087" s="99"/>
      <c r="AU1087" s="99"/>
      <c r="AW1087" s="99"/>
      <c r="BC1087" s="99"/>
      <c r="BE1087" s="99"/>
      <c r="BG1087" s="99"/>
      <c r="BM1087" s="99"/>
      <c r="BO1087" s="99"/>
      <c r="BQ1087" s="99"/>
      <c r="BS1087" s="99"/>
      <c r="BU1087" s="99"/>
      <c r="BW1087" s="99"/>
      <c r="BY1087" s="99"/>
      <c r="CA1087" s="99"/>
      <c r="CB1087" s="50"/>
      <c r="DS1087" s="4"/>
      <c r="EF1087" s="99"/>
      <c r="FO1087" s="99"/>
    </row>
    <row r="1088" spans="38:171" ht="11.65">
      <c r="AL1088" s="99"/>
      <c r="AQ1088" s="99"/>
      <c r="AS1088" s="99"/>
      <c r="AU1088" s="99"/>
      <c r="AW1088" s="99"/>
      <c r="BC1088" s="99"/>
      <c r="BE1088" s="99"/>
      <c r="BG1088" s="99"/>
      <c r="BM1088" s="99"/>
      <c r="BO1088" s="99"/>
      <c r="BQ1088" s="99"/>
      <c r="BS1088" s="99"/>
      <c r="BU1088" s="99"/>
      <c r="BW1088" s="99"/>
      <c r="BY1088" s="99"/>
      <c r="CA1088" s="99"/>
      <c r="CB1088" s="50"/>
      <c r="DS1088" s="4"/>
      <c r="EF1088" s="99"/>
      <c r="FO1088" s="99"/>
    </row>
    <row r="1089" spans="38:171" ht="11.65">
      <c r="AL1089" s="99"/>
      <c r="AQ1089" s="99"/>
      <c r="AS1089" s="99"/>
      <c r="AU1089" s="99"/>
      <c r="AW1089" s="99"/>
      <c r="BC1089" s="99"/>
      <c r="BE1089" s="99"/>
      <c r="BG1089" s="99"/>
      <c r="BM1089" s="99"/>
      <c r="BO1089" s="99"/>
      <c r="BQ1089" s="99"/>
      <c r="BS1089" s="99"/>
      <c r="BU1089" s="99"/>
      <c r="BW1089" s="99"/>
      <c r="BY1089" s="99"/>
      <c r="CA1089" s="99"/>
      <c r="CB1089" s="50"/>
      <c r="DS1089" s="4"/>
      <c r="EF1089" s="99"/>
      <c r="FO1089" s="99"/>
    </row>
    <row r="1090" spans="38:171" ht="11.65">
      <c r="AL1090" s="99"/>
      <c r="AQ1090" s="99"/>
      <c r="AS1090" s="99"/>
      <c r="AU1090" s="99"/>
      <c r="AW1090" s="99"/>
      <c r="BC1090" s="99"/>
      <c r="BE1090" s="99"/>
      <c r="BG1090" s="99"/>
      <c r="BM1090" s="99"/>
      <c r="BO1090" s="99"/>
      <c r="BQ1090" s="99"/>
      <c r="BS1090" s="99"/>
      <c r="BU1090" s="99"/>
      <c r="BW1090" s="99"/>
      <c r="BY1090" s="99"/>
      <c r="CA1090" s="99"/>
      <c r="CB1090" s="50"/>
      <c r="DS1090" s="4"/>
      <c r="EF1090" s="99"/>
      <c r="FO1090" s="99"/>
    </row>
    <row r="1091" spans="38:171" ht="11.65">
      <c r="AL1091" s="99"/>
      <c r="AQ1091" s="99"/>
      <c r="AS1091" s="99"/>
      <c r="AU1091" s="99"/>
      <c r="AW1091" s="99"/>
      <c r="BC1091" s="99"/>
      <c r="BE1091" s="99"/>
      <c r="BG1091" s="99"/>
      <c r="BM1091" s="99"/>
      <c r="BO1091" s="99"/>
      <c r="BQ1091" s="99"/>
      <c r="BS1091" s="99"/>
      <c r="BU1091" s="99"/>
      <c r="BW1091" s="99"/>
      <c r="BY1091" s="99"/>
      <c r="CA1091" s="99"/>
      <c r="CB1091" s="50"/>
      <c r="DS1091" s="4"/>
      <c r="EF1091" s="99"/>
      <c r="FO1091" s="99"/>
    </row>
    <row r="1092" spans="38:171" ht="11.65">
      <c r="AL1092" s="99"/>
      <c r="AQ1092" s="99"/>
      <c r="AS1092" s="99"/>
      <c r="AU1092" s="99"/>
      <c r="AW1092" s="99"/>
      <c r="BC1092" s="99"/>
      <c r="BE1092" s="99"/>
      <c r="BG1092" s="99"/>
      <c r="BM1092" s="99"/>
      <c r="BO1092" s="99"/>
      <c r="BQ1092" s="99"/>
      <c r="BS1092" s="99"/>
      <c r="BU1092" s="99"/>
      <c r="BW1092" s="99"/>
      <c r="BY1092" s="99"/>
      <c r="CA1092" s="99"/>
      <c r="CB1092" s="50"/>
      <c r="DS1092" s="4"/>
      <c r="EF1092" s="99"/>
      <c r="FO1092" s="99"/>
    </row>
    <row r="1093" spans="38:171" ht="11.65">
      <c r="AL1093" s="99"/>
      <c r="AQ1093" s="99"/>
      <c r="AS1093" s="99"/>
      <c r="AU1093" s="99"/>
      <c r="AW1093" s="99"/>
      <c r="BC1093" s="99"/>
      <c r="BE1093" s="99"/>
      <c r="BG1093" s="99"/>
      <c r="BM1093" s="99"/>
      <c r="BO1093" s="99"/>
      <c r="BQ1093" s="99"/>
      <c r="BS1093" s="99"/>
      <c r="BU1093" s="99"/>
      <c r="BW1093" s="99"/>
      <c r="BY1093" s="99"/>
      <c r="CA1093" s="99"/>
      <c r="CB1093" s="50"/>
      <c r="DS1093" s="4"/>
      <c r="EF1093" s="99"/>
      <c r="FO1093" s="99"/>
    </row>
    <row r="1094" spans="38:171" ht="11.65">
      <c r="AL1094" s="99"/>
      <c r="AQ1094" s="99"/>
      <c r="AS1094" s="99"/>
      <c r="AU1094" s="99"/>
      <c r="AW1094" s="99"/>
      <c r="BC1094" s="99"/>
      <c r="BE1094" s="99"/>
      <c r="BG1094" s="99"/>
      <c r="BM1094" s="99"/>
      <c r="BO1094" s="99"/>
      <c r="BQ1094" s="99"/>
      <c r="BS1094" s="99"/>
      <c r="BU1094" s="99"/>
      <c r="BW1094" s="99"/>
      <c r="BY1094" s="99"/>
      <c r="CA1094" s="99"/>
      <c r="CB1094" s="50"/>
      <c r="DS1094" s="4"/>
      <c r="EF1094" s="99"/>
      <c r="FO1094" s="99"/>
    </row>
    <row r="1095" spans="38:171" ht="11.65">
      <c r="AL1095" s="99"/>
      <c r="AQ1095" s="99"/>
      <c r="AS1095" s="99"/>
      <c r="AU1095" s="99"/>
      <c r="AW1095" s="99"/>
      <c r="BC1095" s="99"/>
      <c r="BE1095" s="99"/>
      <c r="BG1095" s="99"/>
      <c r="BM1095" s="99"/>
      <c r="BO1095" s="99"/>
      <c r="BQ1095" s="99"/>
      <c r="BS1095" s="99"/>
      <c r="BU1095" s="99"/>
      <c r="BW1095" s="99"/>
      <c r="BY1095" s="99"/>
      <c r="CA1095" s="99"/>
      <c r="CB1095" s="50"/>
      <c r="DS1095" s="4"/>
      <c r="EF1095" s="99"/>
      <c r="FO1095" s="99"/>
    </row>
    <row r="1096" spans="38:171" ht="11.65">
      <c r="AL1096" s="99"/>
      <c r="AQ1096" s="99"/>
      <c r="AS1096" s="99"/>
      <c r="AU1096" s="99"/>
      <c r="AW1096" s="99"/>
      <c r="BC1096" s="99"/>
      <c r="BE1096" s="99"/>
      <c r="BG1096" s="99"/>
      <c r="BM1096" s="99"/>
      <c r="BO1096" s="99"/>
      <c r="BQ1096" s="99"/>
      <c r="BS1096" s="99"/>
      <c r="BU1096" s="99"/>
      <c r="BW1096" s="99"/>
      <c r="BY1096" s="99"/>
      <c r="CA1096" s="99"/>
      <c r="CB1096" s="50"/>
      <c r="DS1096" s="4"/>
      <c r="EF1096" s="99"/>
      <c r="FO1096" s="99"/>
    </row>
    <row r="1097" spans="38:171" ht="11.65">
      <c r="AL1097" s="99"/>
      <c r="AQ1097" s="99"/>
      <c r="AS1097" s="99"/>
      <c r="AU1097" s="99"/>
      <c r="AW1097" s="99"/>
      <c r="BC1097" s="99"/>
      <c r="BE1097" s="99"/>
      <c r="BG1097" s="99"/>
      <c r="BM1097" s="99"/>
      <c r="BO1097" s="99"/>
      <c r="BQ1097" s="99"/>
      <c r="BS1097" s="99"/>
      <c r="BU1097" s="99"/>
      <c r="BW1097" s="99"/>
      <c r="BY1097" s="99"/>
      <c r="CA1097" s="99"/>
      <c r="CB1097" s="50"/>
      <c r="DS1097" s="4"/>
      <c r="EF1097" s="99"/>
      <c r="FO1097" s="99"/>
    </row>
    <row r="1098" spans="38:171" ht="11.65">
      <c r="AL1098" s="99"/>
      <c r="AQ1098" s="99"/>
      <c r="AS1098" s="99"/>
      <c r="AU1098" s="99"/>
      <c r="AW1098" s="99"/>
      <c r="BC1098" s="99"/>
      <c r="BE1098" s="99"/>
      <c r="BG1098" s="99"/>
      <c r="BM1098" s="99"/>
      <c r="BO1098" s="99"/>
      <c r="BQ1098" s="99"/>
      <c r="BS1098" s="99"/>
      <c r="BU1098" s="99"/>
      <c r="BW1098" s="99"/>
      <c r="BY1098" s="99"/>
      <c r="CA1098" s="99"/>
      <c r="CB1098" s="50"/>
      <c r="DS1098" s="4"/>
      <c r="EF1098" s="99"/>
      <c r="FO1098" s="99"/>
    </row>
    <row r="1099" spans="38:171" ht="11.65">
      <c r="AL1099" s="99"/>
      <c r="AQ1099" s="99"/>
      <c r="AS1099" s="99"/>
      <c r="AU1099" s="99"/>
      <c r="AW1099" s="99"/>
      <c r="BC1099" s="99"/>
      <c r="BE1099" s="99"/>
      <c r="BG1099" s="99"/>
      <c r="BM1099" s="99"/>
      <c r="BO1099" s="99"/>
      <c r="BQ1099" s="99"/>
      <c r="BS1099" s="99"/>
      <c r="BU1099" s="99"/>
      <c r="BW1099" s="99"/>
      <c r="BY1099" s="99"/>
      <c r="CA1099" s="99"/>
      <c r="CB1099" s="50"/>
      <c r="DS1099" s="4"/>
      <c r="EF1099" s="99"/>
      <c r="FO1099" s="99"/>
    </row>
    <row r="1100" spans="38:171" ht="11.65">
      <c r="AL1100" s="99"/>
      <c r="AQ1100" s="99"/>
      <c r="AS1100" s="99"/>
      <c r="AU1100" s="99"/>
      <c r="AW1100" s="99"/>
      <c r="BC1100" s="99"/>
      <c r="BE1100" s="99"/>
      <c r="BG1100" s="99"/>
      <c r="BM1100" s="99"/>
      <c r="BO1100" s="99"/>
      <c r="BQ1100" s="99"/>
      <c r="BS1100" s="99"/>
      <c r="BU1100" s="99"/>
      <c r="BW1100" s="99"/>
      <c r="BY1100" s="99"/>
      <c r="CA1100" s="99"/>
      <c r="CB1100" s="50"/>
      <c r="DS1100" s="4"/>
      <c r="EF1100" s="99"/>
      <c r="FO1100" s="99"/>
    </row>
    <row r="1101" spans="38:171" ht="11.65">
      <c r="AL1101" s="99"/>
      <c r="AQ1101" s="99"/>
      <c r="AS1101" s="99"/>
      <c r="AU1101" s="99"/>
      <c r="AW1101" s="99"/>
      <c r="BC1101" s="99"/>
      <c r="BE1101" s="99"/>
      <c r="BG1101" s="99"/>
      <c r="BM1101" s="99"/>
      <c r="BO1101" s="99"/>
      <c r="BQ1101" s="99"/>
      <c r="BS1101" s="99"/>
      <c r="BU1101" s="99"/>
      <c r="BW1101" s="99"/>
      <c r="BY1101" s="99"/>
      <c r="CA1101" s="99"/>
      <c r="CB1101" s="50"/>
      <c r="DS1101" s="4"/>
      <c r="EF1101" s="99"/>
      <c r="FO1101" s="99"/>
    </row>
    <row r="1102" spans="38:171" ht="11.65">
      <c r="AL1102" s="99"/>
      <c r="AQ1102" s="99"/>
      <c r="AS1102" s="99"/>
      <c r="AU1102" s="99"/>
      <c r="AW1102" s="99"/>
      <c r="BC1102" s="99"/>
      <c r="BE1102" s="99"/>
      <c r="BG1102" s="99"/>
      <c r="BM1102" s="99"/>
      <c r="BO1102" s="99"/>
      <c r="BQ1102" s="99"/>
      <c r="BS1102" s="99"/>
      <c r="BU1102" s="99"/>
      <c r="BW1102" s="99"/>
      <c r="BY1102" s="99"/>
      <c r="CA1102" s="99"/>
      <c r="CB1102" s="50"/>
      <c r="DS1102" s="4"/>
      <c r="EF1102" s="99"/>
      <c r="FO1102" s="99"/>
    </row>
    <row r="1103" spans="38:171" ht="11.65">
      <c r="AL1103" s="99"/>
      <c r="AQ1103" s="99"/>
      <c r="AS1103" s="99"/>
      <c r="AU1103" s="99"/>
      <c r="AW1103" s="99"/>
      <c r="BC1103" s="99"/>
      <c r="BE1103" s="99"/>
      <c r="BG1103" s="99"/>
      <c r="BM1103" s="99"/>
      <c r="BO1103" s="99"/>
      <c r="BQ1103" s="99"/>
      <c r="BS1103" s="99"/>
      <c r="BU1103" s="99"/>
      <c r="BW1103" s="99"/>
      <c r="BY1103" s="99"/>
      <c r="CA1103" s="99"/>
      <c r="CB1103" s="50"/>
      <c r="DS1103" s="4"/>
      <c r="EF1103" s="99"/>
      <c r="FO1103" s="99"/>
    </row>
    <row r="1104" spans="38:171" ht="11.65">
      <c r="AL1104" s="99"/>
      <c r="AQ1104" s="99"/>
      <c r="AS1104" s="99"/>
      <c r="AU1104" s="99"/>
      <c r="AW1104" s="99"/>
      <c r="BC1104" s="99"/>
      <c r="BE1104" s="99"/>
      <c r="BG1104" s="99"/>
      <c r="BM1104" s="99"/>
      <c r="BO1104" s="99"/>
      <c r="BQ1104" s="99"/>
      <c r="BS1104" s="99"/>
      <c r="BU1104" s="99"/>
      <c r="BW1104" s="99"/>
      <c r="BY1104" s="99"/>
      <c r="CA1104" s="99"/>
      <c r="CB1104" s="50"/>
      <c r="DS1104" s="4"/>
      <c r="EF1104" s="99"/>
      <c r="FO1104" s="99"/>
    </row>
    <row r="1105" spans="38:171" ht="11.65">
      <c r="AL1105" s="99"/>
      <c r="AQ1105" s="99"/>
      <c r="AS1105" s="99"/>
      <c r="AU1105" s="99"/>
      <c r="AW1105" s="99"/>
      <c r="BC1105" s="99"/>
      <c r="BE1105" s="99"/>
      <c r="BG1105" s="99"/>
      <c r="BM1105" s="99"/>
      <c r="BO1105" s="99"/>
      <c r="BQ1105" s="99"/>
      <c r="BS1105" s="99"/>
      <c r="BU1105" s="99"/>
      <c r="BW1105" s="99"/>
      <c r="BY1105" s="99"/>
      <c r="CA1105" s="99"/>
      <c r="CB1105" s="50"/>
      <c r="DS1105" s="4"/>
      <c r="EF1105" s="99"/>
      <c r="FO1105" s="99"/>
    </row>
    <row r="1106" spans="38:171" ht="11.65">
      <c r="AL1106" s="99"/>
      <c r="AQ1106" s="99"/>
      <c r="AS1106" s="99"/>
      <c r="AU1106" s="99"/>
      <c r="AW1106" s="99"/>
      <c r="BC1106" s="99"/>
      <c r="BE1106" s="99"/>
      <c r="BG1106" s="99"/>
      <c r="BM1106" s="99"/>
      <c r="BO1106" s="99"/>
      <c r="BQ1106" s="99"/>
      <c r="BS1106" s="99"/>
      <c r="BU1106" s="99"/>
      <c r="BW1106" s="99"/>
      <c r="BY1106" s="99"/>
      <c r="CA1106" s="99"/>
      <c r="CB1106" s="50"/>
      <c r="DS1106" s="4"/>
      <c r="EF1106" s="99"/>
      <c r="FO1106" s="99"/>
    </row>
    <row r="1107" spans="38:171" ht="11.65">
      <c r="AL1107" s="99"/>
      <c r="AQ1107" s="99"/>
      <c r="AS1107" s="99"/>
      <c r="AU1107" s="99"/>
      <c r="AW1107" s="99"/>
      <c r="BC1107" s="99"/>
      <c r="BE1107" s="99"/>
      <c r="BG1107" s="99"/>
      <c r="BM1107" s="99"/>
      <c r="BO1107" s="99"/>
      <c r="BQ1107" s="99"/>
      <c r="BS1107" s="99"/>
      <c r="BU1107" s="99"/>
      <c r="BW1107" s="99"/>
      <c r="BY1107" s="99"/>
      <c r="CA1107" s="99"/>
      <c r="CB1107" s="50"/>
      <c r="DS1107" s="4"/>
      <c r="EF1107" s="99"/>
      <c r="FO1107" s="99"/>
    </row>
    <row r="1108" spans="38:171" ht="11.65">
      <c r="AL1108" s="99"/>
      <c r="AQ1108" s="99"/>
      <c r="AS1108" s="99"/>
      <c r="AU1108" s="99"/>
      <c r="AW1108" s="99"/>
      <c r="BC1108" s="99"/>
      <c r="BE1108" s="99"/>
      <c r="BG1108" s="99"/>
      <c r="BM1108" s="99"/>
      <c r="BO1108" s="99"/>
      <c r="BQ1108" s="99"/>
      <c r="BS1108" s="99"/>
      <c r="BU1108" s="99"/>
      <c r="BW1108" s="99"/>
      <c r="BY1108" s="99"/>
      <c r="CA1108" s="99"/>
      <c r="CB1108" s="50"/>
      <c r="DS1108" s="4"/>
      <c r="EF1108" s="99"/>
      <c r="FO1108" s="99"/>
    </row>
    <row r="1109" spans="38:171" ht="11.65">
      <c r="AL1109" s="99"/>
      <c r="AQ1109" s="99"/>
      <c r="AS1109" s="99"/>
      <c r="AU1109" s="99"/>
      <c r="AW1109" s="99"/>
      <c r="BC1109" s="99"/>
      <c r="BE1109" s="99"/>
      <c r="BG1109" s="99"/>
      <c r="BM1109" s="99"/>
      <c r="BO1109" s="99"/>
      <c r="BQ1109" s="99"/>
      <c r="BS1109" s="99"/>
      <c r="BU1109" s="99"/>
      <c r="BW1109" s="99"/>
      <c r="BY1109" s="99"/>
      <c r="CA1109" s="99"/>
      <c r="CB1109" s="50"/>
      <c r="DS1109" s="4"/>
      <c r="EF1109" s="99"/>
      <c r="FO1109" s="99"/>
    </row>
    <row r="1110" spans="38:171" ht="11.65">
      <c r="AL1110" s="99"/>
      <c r="AQ1110" s="99"/>
      <c r="AS1110" s="99"/>
      <c r="AU1110" s="99"/>
      <c r="AW1110" s="99"/>
      <c r="BC1110" s="99"/>
      <c r="BE1110" s="99"/>
      <c r="BG1110" s="99"/>
      <c r="BM1110" s="99"/>
      <c r="BO1110" s="99"/>
      <c r="BQ1110" s="99"/>
      <c r="BS1110" s="99"/>
      <c r="BU1110" s="99"/>
      <c r="BW1110" s="99"/>
      <c r="BY1110" s="99"/>
      <c r="CA1110" s="99"/>
      <c r="CB1110" s="50"/>
      <c r="DS1110" s="4"/>
      <c r="EF1110" s="99"/>
      <c r="FO1110" s="99"/>
    </row>
    <row r="1111" spans="38:171" ht="11.65">
      <c r="AL1111" s="99"/>
      <c r="AQ1111" s="99"/>
      <c r="AS1111" s="99"/>
      <c r="AU1111" s="99"/>
      <c r="AW1111" s="99"/>
      <c r="BC1111" s="99"/>
      <c r="BE1111" s="99"/>
      <c r="BG1111" s="99"/>
      <c r="BM1111" s="99"/>
      <c r="BO1111" s="99"/>
      <c r="BQ1111" s="99"/>
      <c r="BS1111" s="99"/>
      <c r="BU1111" s="99"/>
      <c r="BW1111" s="99"/>
      <c r="BY1111" s="99"/>
      <c r="CA1111" s="99"/>
      <c r="CB1111" s="50"/>
      <c r="DS1111" s="4"/>
      <c r="EF1111" s="99"/>
      <c r="FO1111" s="99"/>
    </row>
    <row r="1112" spans="38:171" ht="11.65">
      <c r="AL1112" s="99"/>
      <c r="AQ1112" s="99"/>
      <c r="AS1112" s="99"/>
      <c r="AU1112" s="99"/>
      <c r="AW1112" s="99"/>
      <c r="BC1112" s="99"/>
      <c r="BE1112" s="99"/>
      <c r="BG1112" s="99"/>
      <c r="BM1112" s="99"/>
      <c r="BO1112" s="99"/>
      <c r="BQ1112" s="99"/>
      <c r="BS1112" s="99"/>
      <c r="BU1112" s="99"/>
      <c r="BW1112" s="99"/>
      <c r="BY1112" s="99"/>
      <c r="CA1112" s="99"/>
      <c r="CB1112" s="50"/>
      <c r="DS1112" s="4"/>
      <c r="EF1112" s="99"/>
      <c r="FO1112" s="99"/>
    </row>
    <row r="1113" spans="38:171" ht="11.65">
      <c r="AL1113" s="99"/>
      <c r="AQ1113" s="99"/>
      <c r="AS1113" s="99"/>
      <c r="AU1113" s="99"/>
      <c r="AW1113" s="99"/>
      <c r="BC1113" s="99"/>
      <c r="BE1113" s="99"/>
      <c r="BG1113" s="99"/>
      <c r="BM1113" s="99"/>
      <c r="BO1113" s="99"/>
      <c r="BQ1113" s="99"/>
      <c r="BS1113" s="99"/>
      <c r="BU1113" s="99"/>
      <c r="BW1113" s="99"/>
      <c r="BY1113" s="99"/>
      <c r="CA1113" s="99"/>
      <c r="CB1113" s="50"/>
      <c r="DS1113" s="4"/>
      <c r="EF1113" s="99"/>
      <c r="FO1113" s="99"/>
    </row>
    <row r="1114" spans="38:171" ht="11.65">
      <c r="AL1114" s="99"/>
      <c r="AQ1114" s="99"/>
      <c r="AS1114" s="99"/>
      <c r="AU1114" s="99"/>
      <c r="AW1114" s="99"/>
      <c r="BC1114" s="99"/>
      <c r="BE1114" s="99"/>
      <c r="BG1114" s="99"/>
      <c r="BM1114" s="99"/>
      <c r="BO1114" s="99"/>
      <c r="BQ1114" s="99"/>
      <c r="BS1114" s="99"/>
      <c r="BU1114" s="99"/>
      <c r="BW1114" s="99"/>
      <c r="BY1114" s="99"/>
      <c r="CA1114" s="99"/>
      <c r="CB1114" s="50"/>
      <c r="DS1114" s="4"/>
      <c r="EF1114" s="99"/>
      <c r="FO1114" s="99"/>
    </row>
    <row r="1115" spans="38:171" ht="11.65">
      <c r="AL1115" s="99"/>
      <c r="AQ1115" s="99"/>
      <c r="AS1115" s="99"/>
      <c r="AU1115" s="99"/>
      <c r="AW1115" s="99"/>
      <c r="BC1115" s="99"/>
      <c r="BE1115" s="99"/>
      <c r="BG1115" s="99"/>
      <c r="BM1115" s="99"/>
      <c r="BO1115" s="99"/>
      <c r="BQ1115" s="99"/>
      <c r="BS1115" s="99"/>
      <c r="BU1115" s="99"/>
      <c r="BW1115" s="99"/>
      <c r="BY1115" s="99"/>
      <c r="CA1115" s="99"/>
      <c r="CB1115" s="50"/>
      <c r="DS1115" s="4"/>
      <c r="EF1115" s="99"/>
      <c r="FO1115" s="99"/>
    </row>
    <row r="1116" spans="38:171" ht="11.65">
      <c r="AL1116" s="99"/>
      <c r="AQ1116" s="99"/>
      <c r="AS1116" s="99"/>
      <c r="AU1116" s="99"/>
      <c r="AW1116" s="99"/>
      <c r="BC1116" s="99"/>
      <c r="BE1116" s="99"/>
      <c r="BG1116" s="99"/>
      <c r="BM1116" s="99"/>
      <c r="BO1116" s="99"/>
      <c r="BQ1116" s="99"/>
      <c r="BS1116" s="99"/>
      <c r="BU1116" s="99"/>
      <c r="BW1116" s="99"/>
      <c r="BY1116" s="99"/>
      <c r="CA1116" s="99"/>
      <c r="CB1116" s="50"/>
      <c r="DS1116" s="4"/>
      <c r="EF1116" s="99"/>
      <c r="FO1116" s="99"/>
    </row>
    <row r="1117" spans="38:171" ht="11.65">
      <c r="AL1117" s="99"/>
      <c r="AQ1117" s="99"/>
      <c r="AS1117" s="99"/>
      <c r="AU1117" s="99"/>
      <c r="AW1117" s="99"/>
      <c r="BC1117" s="99"/>
      <c r="BE1117" s="99"/>
      <c r="BG1117" s="99"/>
      <c r="BM1117" s="99"/>
      <c r="BO1117" s="99"/>
      <c r="BQ1117" s="99"/>
      <c r="BS1117" s="99"/>
      <c r="BU1117" s="99"/>
      <c r="BW1117" s="99"/>
      <c r="BY1117" s="99"/>
      <c r="CA1117" s="99"/>
      <c r="CB1117" s="50"/>
      <c r="DS1117" s="4"/>
      <c r="EF1117" s="99"/>
      <c r="FO1117" s="99"/>
    </row>
    <row r="1118" spans="38:171" ht="11.65">
      <c r="AL1118" s="99"/>
      <c r="AQ1118" s="99"/>
      <c r="AS1118" s="99"/>
      <c r="AU1118" s="99"/>
      <c r="AW1118" s="99"/>
      <c r="BC1118" s="99"/>
      <c r="BE1118" s="99"/>
      <c r="BG1118" s="99"/>
      <c r="BM1118" s="99"/>
      <c r="BO1118" s="99"/>
      <c r="BQ1118" s="99"/>
      <c r="BS1118" s="99"/>
      <c r="BU1118" s="99"/>
      <c r="BW1118" s="99"/>
      <c r="BY1118" s="99"/>
      <c r="CA1118" s="99"/>
      <c r="CB1118" s="50"/>
      <c r="DS1118" s="4"/>
      <c r="EF1118" s="99"/>
      <c r="FO1118" s="99"/>
    </row>
    <row r="1119" spans="38:171" ht="11.65">
      <c r="AL1119" s="99"/>
      <c r="AQ1119" s="99"/>
      <c r="AS1119" s="99"/>
      <c r="AU1119" s="99"/>
      <c r="AW1119" s="99"/>
      <c r="BC1119" s="99"/>
      <c r="BE1119" s="99"/>
      <c r="BG1119" s="99"/>
      <c r="BM1119" s="99"/>
      <c r="BO1119" s="99"/>
      <c r="BQ1119" s="99"/>
      <c r="BS1119" s="99"/>
      <c r="BU1119" s="99"/>
      <c r="BW1119" s="99"/>
      <c r="BY1119" s="99"/>
      <c r="CA1119" s="99"/>
      <c r="CB1119" s="50"/>
      <c r="DS1119" s="4"/>
      <c r="EF1119" s="99"/>
      <c r="FO1119" s="99"/>
    </row>
    <row r="1120" spans="38:171" ht="11.65">
      <c r="AL1120" s="99"/>
      <c r="AQ1120" s="99"/>
      <c r="AS1120" s="99"/>
      <c r="AU1120" s="99"/>
      <c r="AW1120" s="99"/>
      <c r="BC1120" s="99"/>
      <c r="BE1120" s="99"/>
      <c r="BG1120" s="99"/>
      <c r="BM1120" s="99"/>
      <c r="BO1120" s="99"/>
      <c r="BQ1120" s="99"/>
      <c r="BS1120" s="99"/>
      <c r="BU1120" s="99"/>
      <c r="BW1120" s="99"/>
      <c r="BY1120" s="99"/>
      <c r="CA1120" s="99"/>
      <c r="CB1120" s="50"/>
      <c r="DS1120" s="4"/>
      <c r="EF1120" s="99"/>
      <c r="FO1120" s="99"/>
    </row>
    <row r="1121" spans="38:171" ht="11.65">
      <c r="AL1121" s="99"/>
      <c r="AQ1121" s="99"/>
      <c r="AS1121" s="99"/>
      <c r="AU1121" s="99"/>
      <c r="AW1121" s="99"/>
      <c r="BC1121" s="99"/>
      <c r="BE1121" s="99"/>
      <c r="BG1121" s="99"/>
      <c r="BM1121" s="99"/>
      <c r="BO1121" s="99"/>
      <c r="BQ1121" s="99"/>
      <c r="BS1121" s="99"/>
      <c r="BU1121" s="99"/>
      <c r="BW1121" s="99"/>
      <c r="BY1121" s="99"/>
      <c r="CA1121" s="99"/>
      <c r="CB1121" s="50"/>
      <c r="DS1121" s="4"/>
      <c r="EF1121" s="99"/>
      <c r="FO1121" s="99"/>
    </row>
    <row r="1122" spans="38:171" ht="11.65">
      <c r="AL1122" s="99"/>
      <c r="AQ1122" s="99"/>
      <c r="AS1122" s="99"/>
      <c r="AU1122" s="99"/>
      <c r="AW1122" s="99"/>
      <c r="BC1122" s="99"/>
      <c r="BE1122" s="99"/>
      <c r="BG1122" s="99"/>
      <c r="BM1122" s="99"/>
      <c r="BO1122" s="99"/>
      <c r="BQ1122" s="99"/>
      <c r="BS1122" s="99"/>
      <c r="BU1122" s="99"/>
      <c r="BW1122" s="99"/>
      <c r="BY1122" s="99"/>
      <c r="CA1122" s="99"/>
      <c r="CB1122" s="50"/>
      <c r="DS1122" s="4"/>
      <c r="EF1122" s="99"/>
      <c r="FO1122" s="99"/>
    </row>
    <row r="1123" spans="38:171" ht="11.65">
      <c r="AL1123" s="99"/>
      <c r="AQ1123" s="99"/>
      <c r="AS1123" s="99"/>
      <c r="AU1123" s="99"/>
      <c r="AW1123" s="99"/>
      <c r="BC1123" s="99"/>
      <c r="BE1123" s="99"/>
      <c r="BG1123" s="99"/>
      <c r="BM1123" s="99"/>
      <c r="BO1123" s="99"/>
      <c r="BQ1123" s="99"/>
      <c r="BS1123" s="99"/>
      <c r="BU1123" s="99"/>
      <c r="BW1123" s="99"/>
      <c r="BY1123" s="99"/>
      <c r="CA1123" s="99"/>
      <c r="CB1123" s="50"/>
      <c r="DS1123" s="4"/>
      <c r="EF1123" s="99"/>
      <c r="FO1123" s="99"/>
    </row>
    <row r="1124" spans="38:171" ht="11.65">
      <c r="AL1124" s="99"/>
      <c r="AQ1124" s="99"/>
      <c r="AS1124" s="99"/>
      <c r="AU1124" s="99"/>
      <c r="AW1124" s="99"/>
      <c r="BC1124" s="99"/>
      <c r="BE1124" s="99"/>
      <c r="BG1124" s="99"/>
      <c r="BM1124" s="99"/>
      <c r="BO1124" s="99"/>
      <c r="BQ1124" s="99"/>
      <c r="BS1124" s="99"/>
      <c r="BU1124" s="99"/>
      <c r="BW1124" s="99"/>
      <c r="BY1124" s="99"/>
      <c r="CA1124" s="99"/>
      <c r="CB1124" s="50"/>
      <c r="DS1124" s="4"/>
      <c r="EF1124" s="99"/>
      <c r="FO1124" s="99"/>
    </row>
    <row r="1125" spans="38:171" ht="11.65">
      <c r="AL1125" s="99"/>
      <c r="AQ1125" s="99"/>
      <c r="AS1125" s="99"/>
      <c r="AU1125" s="99"/>
      <c r="AW1125" s="99"/>
      <c r="BC1125" s="99"/>
      <c r="BE1125" s="99"/>
      <c r="BG1125" s="99"/>
      <c r="BM1125" s="99"/>
      <c r="BO1125" s="99"/>
      <c r="BQ1125" s="99"/>
      <c r="BS1125" s="99"/>
      <c r="BU1125" s="99"/>
      <c r="BW1125" s="99"/>
      <c r="BY1125" s="99"/>
      <c r="CA1125" s="99"/>
      <c r="CB1125" s="50"/>
      <c r="DS1125" s="4"/>
      <c r="EF1125" s="99"/>
      <c r="FO1125" s="99"/>
    </row>
    <row r="1126" spans="38:171" ht="11.65">
      <c r="AL1126" s="99"/>
      <c r="AQ1126" s="99"/>
      <c r="AS1126" s="99"/>
      <c r="AU1126" s="99"/>
      <c r="AW1126" s="99"/>
      <c r="BC1126" s="99"/>
      <c r="BE1126" s="99"/>
      <c r="BG1126" s="99"/>
      <c r="BM1126" s="99"/>
      <c r="BO1126" s="99"/>
      <c r="BQ1126" s="99"/>
      <c r="BS1126" s="99"/>
      <c r="BU1126" s="99"/>
      <c r="BW1126" s="99"/>
      <c r="BY1126" s="99"/>
      <c r="CA1126" s="99"/>
      <c r="CB1126" s="50"/>
      <c r="DS1126" s="4"/>
      <c r="EF1126" s="99"/>
      <c r="FO1126" s="99"/>
    </row>
    <row r="1127" spans="38:171" ht="11.65">
      <c r="AL1127" s="99"/>
      <c r="AQ1127" s="99"/>
      <c r="AS1127" s="99"/>
      <c r="AU1127" s="99"/>
      <c r="AW1127" s="99"/>
      <c r="BC1127" s="99"/>
      <c r="BE1127" s="99"/>
      <c r="BG1127" s="99"/>
      <c r="BM1127" s="99"/>
      <c r="BO1127" s="99"/>
      <c r="BQ1127" s="99"/>
      <c r="BS1127" s="99"/>
      <c r="BU1127" s="99"/>
      <c r="BW1127" s="99"/>
      <c r="BY1127" s="99"/>
      <c r="CA1127" s="99"/>
      <c r="CB1127" s="50"/>
      <c r="DS1127" s="4"/>
      <c r="EF1127" s="99"/>
      <c r="FO1127" s="99"/>
    </row>
    <row r="1128" spans="38:171" ht="11.65">
      <c r="AL1128" s="99"/>
      <c r="AQ1128" s="99"/>
      <c r="AS1128" s="99"/>
      <c r="AU1128" s="99"/>
      <c r="AW1128" s="99"/>
      <c r="BC1128" s="99"/>
      <c r="BE1128" s="99"/>
      <c r="BG1128" s="99"/>
      <c r="BM1128" s="99"/>
      <c r="BO1128" s="99"/>
      <c r="BQ1128" s="99"/>
      <c r="BS1128" s="99"/>
      <c r="BU1128" s="99"/>
      <c r="BW1128" s="99"/>
      <c r="BY1128" s="99"/>
      <c r="CA1128" s="99"/>
      <c r="CB1128" s="50"/>
      <c r="DS1128" s="4"/>
      <c r="EF1128" s="99"/>
      <c r="FO1128" s="99"/>
    </row>
    <row r="1129" spans="38:171" ht="11.65">
      <c r="AL1129" s="99"/>
      <c r="AQ1129" s="99"/>
      <c r="AS1129" s="99"/>
      <c r="AU1129" s="99"/>
      <c r="AW1129" s="99"/>
      <c r="BC1129" s="99"/>
      <c r="BE1129" s="99"/>
      <c r="BG1129" s="99"/>
      <c r="BM1129" s="99"/>
      <c r="BO1129" s="99"/>
      <c r="BQ1129" s="99"/>
      <c r="BS1129" s="99"/>
      <c r="BU1129" s="99"/>
      <c r="BW1129" s="99"/>
      <c r="BY1129" s="99"/>
      <c r="CA1129" s="99"/>
      <c r="CB1129" s="50"/>
      <c r="DS1129" s="4"/>
      <c r="EF1129" s="99"/>
      <c r="FO1129" s="99"/>
    </row>
    <row r="1130" spans="38:171" ht="11.65">
      <c r="AL1130" s="99"/>
      <c r="AQ1130" s="99"/>
      <c r="AS1130" s="99"/>
      <c r="AU1130" s="99"/>
      <c r="AW1130" s="99"/>
      <c r="BC1130" s="99"/>
      <c r="BE1130" s="99"/>
      <c r="BG1130" s="99"/>
      <c r="BM1130" s="99"/>
      <c r="BO1130" s="99"/>
      <c r="BQ1130" s="99"/>
      <c r="BS1130" s="99"/>
      <c r="BU1130" s="99"/>
      <c r="BW1130" s="99"/>
      <c r="BY1130" s="99"/>
      <c r="CA1130" s="99"/>
      <c r="CB1130" s="50"/>
      <c r="DS1130" s="4"/>
      <c r="EF1130" s="99"/>
      <c r="FO1130" s="99"/>
    </row>
    <row r="1131" spans="38:171" ht="11.65">
      <c r="AL1131" s="99"/>
      <c r="AQ1131" s="99"/>
      <c r="AS1131" s="99"/>
      <c r="AU1131" s="99"/>
      <c r="AW1131" s="99"/>
      <c r="BC1131" s="99"/>
      <c r="BE1131" s="99"/>
      <c r="BG1131" s="99"/>
      <c r="BM1131" s="99"/>
      <c r="BO1131" s="99"/>
      <c r="BQ1131" s="99"/>
      <c r="BS1131" s="99"/>
      <c r="BU1131" s="99"/>
      <c r="BW1131" s="99"/>
      <c r="BY1131" s="99"/>
      <c r="CA1131" s="99"/>
      <c r="CB1131" s="50"/>
      <c r="DS1131" s="4"/>
      <c r="EF1131" s="99"/>
      <c r="FO1131" s="99"/>
    </row>
    <row r="1132" spans="38:171" ht="11.65">
      <c r="AL1132" s="99"/>
      <c r="AQ1132" s="99"/>
      <c r="AS1132" s="99"/>
      <c r="AU1132" s="99"/>
      <c r="AW1132" s="99"/>
      <c r="BC1132" s="99"/>
      <c r="BE1132" s="99"/>
      <c r="BG1132" s="99"/>
      <c r="BM1132" s="99"/>
      <c r="BO1132" s="99"/>
      <c r="BQ1132" s="99"/>
      <c r="BS1132" s="99"/>
      <c r="BU1132" s="99"/>
      <c r="BW1132" s="99"/>
      <c r="BY1132" s="99"/>
      <c r="CA1132" s="99"/>
      <c r="CB1132" s="50"/>
      <c r="DS1132" s="4"/>
      <c r="EF1132" s="99"/>
      <c r="FO1132" s="99"/>
    </row>
    <row r="1133" spans="38:171" ht="11.65">
      <c r="AL1133" s="99"/>
      <c r="AQ1133" s="99"/>
      <c r="AS1133" s="99"/>
      <c r="AU1133" s="99"/>
      <c r="AW1133" s="99"/>
      <c r="BC1133" s="99"/>
      <c r="BE1133" s="99"/>
      <c r="BG1133" s="99"/>
      <c r="BM1133" s="99"/>
      <c r="BO1133" s="99"/>
      <c r="BQ1133" s="99"/>
      <c r="BS1133" s="99"/>
      <c r="BU1133" s="99"/>
      <c r="BW1133" s="99"/>
      <c r="BY1133" s="99"/>
      <c r="CA1133" s="99"/>
      <c r="CB1133" s="50"/>
      <c r="DS1133" s="4"/>
      <c r="EF1133" s="99"/>
      <c r="FO1133" s="99"/>
    </row>
    <row r="1134" spans="38:171" ht="11.65">
      <c r="AL1134" s="99"/>
      <c r="AQ1134" s="99"/>
      <c r="AS1134" s="99"/>
      <c r="AU1134" s="99"/>
      <c r="AW1134" s="99"/>
      <c r="BC1134" s="99"/>
      <c r="BE1134" s="99"/>
      <c r="BG1134" s="99"/>
      <c r="BM1134" s="99"/>
      <c r="BO1134" s="99"/>
      <c r="BQ1134" s="99"/>
      <c r="BS1134" s="99"/>
      <c r="BU1134" s="99"/>
      <c r="BW1134" s="99"/>
      <c r="BY1134" s="99"/>
      <c r="CA1134" s="99"/>
      <c r="CB1134" s="50"/>
      <c r="DS1134" s="4"/>
      <c r="EF1134" s="99"/>
      <c r="FO1134" s="99"/>
    </row>
    <row r="1135" spans="38:171" ht="11.65">
      <c r="AL1135" s="99"/>
      <c r="AQ1135" s="99"/>
      <c r="AS1135" s="99"/>
      <c r="AU1135" s="99"/>
      <c r="AW1135" s="99"/>
      <c r="BC1135" s="99"/>
      <c r="BE1135" s="99"/>
      <c r="BG1135" s="99"/>
      <c r="BM1135" s="99"/>
      <c r="BO1135" s="99"/>
      <c r="BQ1135" s="99"/>
      <c r="BS1135" s="99"/>
      <c r="BU1135" s="99"/>
      <c r="BW1135" s="99"/>
      <c r="BY1135" s="99"/>
      <c r="CA1135" s="99"/>
      <c r="CB1135" s="50"/>
      <c r="DS1135" s="4"/>
      <c r="EF1135" s="99"/>
      <c r="FO1135" s="99"/>
    </row>
    <row r="1136" spans="38:171" ht="11.65">
      <c r="AL1136" s="99"/>
      <c r="AQ1136" s="99"/>
      <c r="AS1136" s="99"/>
      <c r="AU1136" s="99"/>
      <c r="AW1136" s="99"/>
      <c r="BC1136" s="99"/>
      <c r="BE1136" s="99"/>
      <c r="BG1136" s="99"/>
      <c r="BM1136" s="99"/>
      <c r="BO1136" s="99"/>
      <c r="BQ1136" s="99"/>
      <c r="BS1136" s="99"/>
      <c r="BU1136" s="99"/>
      <c r="BW1136" s="99"/>
      <c r="BY1136" s="99"/>
      <c r="CA1136" s="99"/>
      <c r="CB1136" s="50"/>
      <c r="DS1136" s="4"/>
      <c r="EF1136" s="99"/>
      <c r="FO1136" s="99"/>
    </row>
    <row r="1137" spans="38:171" ht="11.65">
      <c r="AL1137" s="99"/>
      <c r="AQ1137" s="99"/>
      <c r="AS1137" s="99"/>
      <c r="AU1137" s="99"/>
      <c r="AW1137" s="99"/>
      <c r="BC1137" s="99"/>
      <c r="BE1137" s="99"/>
      <c r="BG1137" s="99"/>
      <c r="BM1137" s="99"/>
      <c r="BO1137" s="99"/>
      <c r="BQ1137" s="99"/>
      <c r="BS1137" s="99"/>
      <c r="BU1137" s="99"/>
      <c r="BW1137" s="99"/>
      <c r="BY1137" s="99"/>
      <c r="CA1137" s="99"/>
      <c r="CB1137" s="50"/>
      <c r="DS1137" s="4"/>
      <c r="EF1137" s="99"/>
      <c r="FO1137" s="99"/>
    </row>
    <row r="1138" spans="38:171" ht="11.65">
      <c r="AL1138" s="99"/>
      <c r="AQ1138" s="99"/>
      <c r="AS1138" s="99"/>
      <c r="AU1138" s="99"/>
      <c r="AW1138" s="99"/>
      <c r="BC1138" s="99"/>
      <c r="BE1138" s="99"/>
      <c r="BG1138" s="99"/>
      <c r="BM1138" s="99"/>
      <c r="BO1138" s="99"/>
      <c r="BQ1138" s="99"/>
      <c r="BS1138" s="99"/>
      <c r="BU1138" s="99"/>
      <c r="BW1138" s="99"/>
      <c r="BY1138" s="99"/>
      <c r="CA1138" s="99"/>
      <c r="CB1138" s="50"/>
      <c r="DS1138" s="4"/>
      <c r="EF1138" s="99"/>
      <c r="FO1138" s="99"/>
    </row>
    <row r="1139" spans="38:171" ht="11.65">
      <c r="AL1139" s="99"/>
      <c r="AQ1139" s="99"/>
      <c r="AS1139" s="99"/>
      <c r="AU1139" s="99"/>
      <c r="AW1139" s="99"/>
      <c r="BC1139" s="99"/>
      <c r="BE1139" s="99"/>
      <c r="BG1139" s="99"/>
      <c r="BM1139" s="99"/>
      <c r="BO1139" s="99"/>
      <c r="BQ1139" s="99"/>
      <c r="BS1139" s="99"/>
      <c r="BU1139" s="99"/>
      <c r="BW1139" s="99"/>
      <c r="BY1139" s="99"/>
      <c r="CA1139" s="99"/>
      <c r="CB1139" s="50"/>
      <c r="DS1139" s="4"/>
      <c r="EF1139" s="99"/>
      <c r="FO1139" s="99"/>
    </row>
    <row r="1140" spans="38:171" ht="11.65">
      <c r="AL1140" s="99"/>
      <c r="AQ1140" s="99"/>
      <c r="AS1140" s="99"/>
      <c r="AU1140" s="99"/>
      <c r="AW1140" s="99"/>
      <c r="BC1140" s="99"/>
      <c r="BE1140" s="99"/>
      <c r="BG1140" s="99"/>
      <c r="BM1140" s="99"/>
      <c r="BO1140" s="99"/>
      <c r="BQ1140" s="99"/>
      <c r="BS1140" s="99"/>
      <c r="BU1140" s="99"/>
      <c r="BW1140" s="99"/>
      <c r="BY1140" s="99"/>
      <c r="CA1140" s="99"/>
      <c r="CB1140" s="50"/>
      <c r="DS1140" s="4"/>
      <c r="EF1140" s="99"/>
      <c r="FO1140" s="99"/>
    </row>
    <row r="1141" spans="38:171" ht="11.65">
      <c r="AL1141" s="99"/>
      <c r="AQ1141" s="99"/>
      <c r="AS1141" s="99"/>
      <c r="AU1141" s="99"/>
      <c r="AW1141" s="99"/>
      <c r="BC1141" s="99"/>
      <c r="BE1141" s="99"/>
      <c r="BG1141" s="99"/>
      <c r="BM1141" s="99"/>
      <c r="BO1141" s="99"/>
      <c r="BQ1141" s="99"/>
      <c r="BS1141" s="99"/>
      <c r="BU1141" s="99"/>
      <c r="BW1141" s="99"/>
      <c r="BY1141" s="99"/>
      <c r="CA1141" s="99"/>
      <c r="CB1141" s="50"/>
      <c r="DS1141" s="4"/>
      <c r="EF1141" s="99"/>
      <c r="FO1141" s="99"/>
    </row>
    <row r="1142" spans="38:171" ht="11.65">
      <c r="AL1142" s="99"/>
      <c r="AQ1142" s="99"/>
      <c r="AS1142" s="99"/>
      <c r="AU1142" s="99"/>
      <c r="AW1142" s="99"/>
      <c r="BC1142" s="99"/>
      <c r="BE1142" s="99"/>
      <c r="BG1142" s="99"/>
      <c r="BM1142" s="99"/>
      <c r="BO1142" s="99"/>
      <c r="BQ1142" s="99"/>
      <c r="BS1142" s="99"/>
      <c r="BU1142" s="99"/>
      <c r="BW1142" s="99"/>
      <c r="BY1142" s="99"/>
      <c r="CA1142" s="99"/>
      <c r="CB1142" s="50"/>
      <c r="DS1142" s="4"/>
      <c r="EF1142" s="99"/>
      <c r="FO1142" s="99"/>
    </row>
    <row r="1143" spans="38:171" ht="11.65">
      <c r="AL1143" s="99"/>
      <c r="AQ1143" s="99"/>
      <c r="AS1143" s="99"/>
      <c r="AU1143" s="99"/>
      <c r="AW1143" s="99"/>
      <c r="BC1143" s="99"/>
      <c r="BE1143" s="99"/>
      <c r="BG1143" s="99"/>
      <c r="BM1143" s="99"/>
      <c r="BO1143" s="99"/>
      <c r="BQ1143" s="99"/>
      <c r="BS1143" s="99"/>
      <c r="BU1143" s="99"/>
      <c r="BW1143" s="99"/>
      <c r="BY1143" s="99"/>
      <c r="CA1143" s="99"/>
      <c r="CB1143" s="50"/>
      <c r="DS1143" s="4"/>
      <c r="EF1143" s="99"/>
      <c r="FO1143" s="99"/>
    </row>
    <row r="1144" spans="38:171" ht="11.65">
      <c r="AL1144" s="99"/>
      <c r="AQ1144" s="99"/>
      <c r="AS1144" s="99"/>
      <c r="AU1144" s="99"/>
      <c r="AW1144" s="99"/>
      <c r="BC1144" s="99"/>
      <c r="BE1144" s="99"/>
      <c r="BG1144" s="99"/>
      <c r="BM1144" s="99"/>
      <c r="BO1144" s="99"/>
      <c r="BQ1144" s="99"/>
      <c r="BS1144" s="99"/>
      <c r="BU1144" s="99"/>
      <c r="BW1144" s="99"/>
      <c r="BY1144" s="99"/>
      <c r="CA1144" s="99"/>
      <c r="CB1144" s="50"/>
      <c r="DS1144" s="4"/>
      <c r="EF1144" s="99"/>
      <c r="FO1144" s="99"/>
    </row>
    <row r="1145" spans="38:171" ht="11.65">
      <c r="AL1145" s="99"/>
      <c r="AQ1145" s="99"/>
      <c r="AS1145" s="99"/>
      <c r="AU1145" s="99"/>
      <c r="AW1145" s="99"/>
      <c r="BC1145" s="99"/>
      <c r="BE1145" s="99"/>
      <c r="BG1145" s="99"/>
      <c r="BM1145" s="99"/>
      <c r="BO1145" s="99"/>
      <c r="BQ1145" s="99"/>
      <c r="BS1145" s="99"/>
      <c r="BU1145" s="99"/>
      <c r="BW1145" s="99"/>
      <c r="BY1145" s="99"/>
      <c r="CA1145" s="99"/>
      <c r="CB1145" s="50"/>
      <c r="DS1145" s="4"/>
      <c r="EF1145" s="99"/>
      <c r="FO1145" s="99"/>
    </row>
    <row r="1146" spans="38:171" ht="11.65">
      <c r="AL1146" s="99"/>
      <c r="AQ1146" s="99"/>
      <c r="AS1146" s="99"/>
      <c r="AU1146" s="99"/>
      <c r="AW1146" s="99"/>
      <c r="BC1146" s="99"/>
      <c r="BE1146" s="99"/>
      <c r="BG1146" s="99"/>
      <c r="BM1146" s="99"/>
      <c r="BO1146" s="99"/>
      <c r="BQ1146" s="99"/>
      <c r="BS1146" s="99"/>
      <c r="BU1146" s="99"/>
      <c r="BW1146" s="99"/>
      <c r="BY1146" s="99"/>
      <c r="CA1146" s="99"/>
      <c r="CB1146" s="50"/>
      <c r="DS1146" s="4"/>
      <c r="EF1146" s="99"/>
      <c r="FO1146" s="99"/>
    </row>
    <row r="1147" spans="38:171" ht="11.65">
      <c r="AL1147" s="99"/>
      <c r="AQ1147" s="99"/>
      <c r="AS1147" s="99"/>
      <c r="AU1147" s="99"/>
      <c r="AW1147" s="99"/>
      <c r="BC1147" s="99"/>
      <c r="BE1147" s="99"/>
      <c r="BG1147" s="99"/>
      <c r="BM1147" s="99"/>
      <c r="BO1147" s="99"/>
      <c r="BQ1147" s="99"/>
      <c r="BS1147" s="99"/>
      <c r="BU1147" s="99"/>
      <c r="BW1147" s="99"/>
      <c r="BY1147" s="99"/>
      <c r="CA1147" s="99"/>
      <c r="CB1147" s="50"/>
      <c r="DS1147" s="4"/>
      <c r="EF1147" s="99"/>
      <c r="FO1147" s="99"/>
    </row>
    <row r="1148" spans="38:171" ht="11.65">
      <c r="AL1148" s="99"/>
      <c r="AQ1148" s="99"/>
      <c r="AS1148" s="99"/>
      <c r="AU1148" s="99"/>
      <c r="AW1148" s="99"/>
      <c r="BC1148" s="99"/>
      <c r="BE1148" s="99"/>
      <c r="BG1148" s="99"/>
      <c r="BM1148" s="99"/>
      <c r="BO1148" s="99"/>
      <c r="BQ1148" s="99"/>
      <c r="BS1148" s="99"/>
      <c r="BU1148" s="99"/>
      <c r="BW1148" s="99"/>
      <c r="BY1148" s="99"/>
      <c r="CA1148" s="99"/>
      <c r="CB1148" s="50"/>
      <c r="DS1148" s="4"/>
      <c r="EF1148" s="99"/>
      <c r="FO1148" s="99"/>
    </row>
    <row r="1149" spans="38:171" ht="11.65">
      <c r="AL1149" s="99"/>
      <c r="AQ1149" s="99"/>
      <c r="AS1149" s="99"/>
      <c r="AU1149" s="99"/>
      <c r="AW1149" s="99"/>
      <c r="BC1149" s="99"/>
      <c r="BE1149" s="99"/>
      <c r="BG1149" s="99"/>
      <c r="BM1149" s="99"/>
      <c r="BO1149" s="99"/>
      <c r="BQ1149" s="99"/>
      <c r="BS1149" s="99"/>
      <c r="BU1149" s="99"/>
      <c r="BW1149" s="99"/>
      <c r="BY1149" s="99"/>
      <c r="CA1149" s="99"/>
      <c r="CB1149" s="50"/>
      <c r="DS1149" s="4"/>
      <c r="EF1149" s="99"/>
      <c r="FO1149" s="99"/>
    </row>
    <row r="1150" spans="38:171" ht="11.65">
      <c r="AL1150" s="99"/>
      <c r="AQ1150" s="99"/>
      <c r="AS1150" s="99"/>
      <c r="AU1150" s="99"/>
      <c r="AW1150" s="99"/>
      <c r="BC1150" s="99"/>
      <c r="BE1150" s="99"/>
      <c r="BG1150" s="99"/>
      <c r="BM1150" s="99"/>
      <c r="BO1150" s="99"/>
      <c r="BQ1150" s="99"/>
      <c r="BS1150" s="99"/>
      <c r="BU1150" s="99"/>
      <c r="BW1150" s="99"/>
      <c r="BY1150" s="99"/>
      <c r="CA1150" s="99"/>
      <c r="CB1150" s="50"/>
      <c r="DS1150" s="4"/>
      <c r="EF1150" s="99"/>
      <c r="FO1150" s="99"/>
    </row>
    <row r="1151" spans="38:171" ht="11.65">
      <c r="AL1151" s="99"/>
      <c r="AQ1151" s="99"/>
      <c r="AS1151" s="99"/>
      <c r="AU1151" s="99"/>
      <c r="AW1151" s="99"/>
      <c r="BC1151" s="99"/>
      <c r="BE1151" s="99"/>
      <c r="BG1151" s="99"/>
      <c r="BM1151" s="99"/>
      <c r="BO1151" s="99"/>
      <c r="BQ1151" s="99"/>
      <c r="BS1151" s="99"/>
      <c r="BU1151" s="99"/>
      <c r="BW1151" s="99"/>
      <c r="BY1151" s="99"/>
      <c r="CA1151" s="99"/>
      <c r="CB1151" s="50"/>
      <c r="DS1151" s="4"/>
      <c r="EF1151" s="99"/>
      <c r="FO1151" s="99"/>
    </row>
    <row r="1152" spans="38:171" ht="11.65">
      <c r="AL1152" s="99"/>
      <c r="AQ1152" s="99"/>
      <c r="AS1152" s="99"/>
      <c r="AU1152" s="99"/>
      <c r="AW1152" s="99"/>
      <c r="BC1152" s="99"/>
      <c r="BE1152" s="99"/>
      <c r="BG1152" s="99"/>
      <c r="BM1152" s="99"/>
      <c r="BO1152" s="99"/>
      <c r="BQ1152" s="99"/>
      <c r="BS1152" s="99"/>
      <c r="BU1152" s="99"/>
      <c r="BW1152" s="99"/>
      <c r="BY1152" s="99"/>
      <c r="CA1152" s="99"/>
      <c r="CB1152" s="50"/>
      <c r="DS1152" s="4"/>
      <c r="EF1152" s="99"/>
      <c r="FO1152" s="99"/>
    </row>
    <row r="1153" spans="38:171" ht="11.65">
      <c r="AL1153" s="99"/>
      <c r="AQ1153" s="99"/>
      <c r="AS1153" s="99"/>
      <c r="AU1153" s="99"/>
      <c r="AW1153" s="99"/>
      <c r="BC1153" s="99"/>
      <c r="BE1153" s="99"/>
      <c r="BG1153" s="99"/>
      <c r="BM1153" s="99"/>
      <c r="BO1153" s="99"/>
      <c r="BQ1153" s="99"/>
      <c r="BS1153" s="99"/>
      <c r="BU1153" s="99"/>
      <c r="BW1153" s="99"/>
      <c r="BY1153" s="99"/>
      <c r="CA1153" s="99"/>
      <c r="CB1153" s="50"/>
      <c r="DS1153" s="4"/>
      <c r="EF1153" s="99"/>
      <c r="FO1153" s="99"/>
    </row>
    <row r="1154" spans="38:171" ht="11.65">
      <c r="AL1154" s="99"/>
      <c r="AQ1154" s="99"/>
      <c r="AS1154" s="99"/>
      <c r="AU1154" s="99"/>
      <c r="AW1154" s="99"/>
      <c r="BC1154" s="99"/>
      <c r="BE1154" s="99"/>
      <c r="BG1154" s="99"/>
      <c r="BM1154" s="99"/>
      <c r="BO1154" s="99"/>
      <c r="BQ1154" s="99"/>
      <c r="BS1154" s="99"/>
      <c r="BU1154" s="99"/>
      <c r="BW1154" s="99"/>
      <c r="BY1154" s="99"/>
      <c r="CA1154" s="99"/>
      <c r="CB1154" s="50"/>
      <c r="DS1154" s="4"/>
      <c r="EF1154" s="99"/>
      <c r="FO1154" s="99"/>
    </row>
    <row r="1155" spans="38:171" ht="11.65">
      <c r="AL1155" s="99"/>
      <c r="AQ1155" s="99"/>
      <c r="AS1155" s="99"/>
      <c r="AU1155" s="99"/>
      <c r="AW1155" s="99"/>
      <c r="BC1155" s="99"/>
      <c r="BE1155" s="99"/>
      <c r="BG1155" s="99"/>
      <c r="BM1155" s="99"/>
      <c r="BO1155" s="99"/>
      <c r="BQ1155" s="99"/>
      <c r="BS1155" s="99"/>
      <c r="BU1155" s="99"/>
      <c r="BW1155" s="99"/>
      <c r="BY1155" s="99"/>
      <c r="CA1155" s="99"/>
      <c r="CB1155" s="50"/>
      <c r="DS1155" s="4"/>
      <c r="EF1155" s="99"/>
      <c r="FO1155" s="99"/>
    </row>
    <row r="1156" spans="38:171" ht="11.65">
      <c r="AL1156" s="99"/>
      <c r="AQ1156" s="99"/>
      <c r="AS1156" s="99"/>
      <c r="AU1156" s="99"/>
      <c r="AW1156" s="99"/>
      <c r="BC1156" s="99"/>
      <c r="BE1156" s="99"/>
      <c r="BG1156" s="99"/>
      <c r="BM1156" s="99"/>
      <c r="BO1156" s="99"/>
      <c r="BQ1156" s="99"/>
      <c r="BS1156" s="99"/>
      <c r="BU1156" s="99"/>
      <c r="BW1156" s="99"/>
      <c r="BY1156" s="99"/>
      <c r="CA1156" s="99"/>
      <c r="CB1156" s="50"/>
      <c r="DS1156" s="4"/>
      <c r="EF1156" s="99"/>
      <c r="FO1156" s="99"/>
    </row>
    <row r="1157" spans="38:171" ht="11.65">
      <c r="AL1157" s="99"/>
      <c r="AQ1157" s="99"/>
      <c r="AS1157" s="99"/>
      <c r="AU1157" s="99"/>
      <c r="AW1157" s="99"/>
      <c r="BC1157" s="99"/>
      <c r="BE1157" s="99"/>
      <c r="BG1157" s="99"/>
      <c r="BM1157" s="99"/>
      <c r="BO1157" s="99"/>
      <c r="BQ1157" s="99"/>
      <c r="BS1157" s="99"/>
      <c r="BU1157" s="99"/>
      <c r="BW1157" s="99"/>
      <c r="BY1157" s="99"/>
      <c r="CA1157" s="99"/>
      <c r="CB1157" s="50"/>
      <c r="DS1157" s="4"/>
      <c r="EF1157" s="99"/>
      <c r="FO1157" s="99"/>
    </row>
    <row r="1158" spans="38:171" ht="11.65">
      <c r="AL1158" s="99"/>
      <c r="AQ1158" s="99"/>
      <c r="AS1158" s="99"/>
      <c r="AU1158" s="99"/>
      <c r="AW1158" s="99"/>
      <c r="BC1158" s="99"/>
      <c r="BE1158" s="99"/>
      <c r="BG1158" s="99"/>
      <c r="BM1158" s="99"/>
      <c r="BO1158" s="99"/>
      <c r="BQ1158" s="99"/>
      <c r="BS1158" s="99"/>
      <c r="BU1158" s="99"/>
      <c r="BW1158" s="99"/>
      <c r="BY1158" s="99"/>
      <c r="CA1158" s="99"/>
      <c r="CB1158" s="50"/>
      <c r="DS1158" s="4"/>
      <c r="EF1158" s="99"/>
      <c r="FO1158" s="99"/>
    </row>
    <row r="1159" spans="38:171" ht="11.65">
      <c r="AL1159" s="99"/>
      <c r="AQ1159" s="99"/>
      <c r="AS1159" s="99"/>
      <c r="AU1159" s="99"/>
      <c r="AW1159" s="99"/>
      <c r="BC1159" s="99"/>
      <c r="BE1159" s="99"/>
      <c r="BG1159" s="99"/>
      <c r="BM1159" s="99"/>
      <c r="BO1159" s="99"/>
      <c r="BQ1159" s="99"/>
      <c r="BS1159" s="99"/>
      <c r="BU1159" s="99"/>
      <c r="BW1159" s="99"/>
      <c r="BY1159" s="99"/>
      <c r="CA1159" s="99"/>
      <c r="CB1159" s="50"/>
      <c r="DS1159" s="4"/>
      <c r="EF1159" s="99"/>
      <c r="FO1159" s="99"/>
    </row>
    <row r="1160" spans="38:171" ht="11.65">
      <c r="AL1160" s="99"/>
      <c r="AQ1160" s="99"/>
      <c r="AS1160" s="99"/>
      <c r="AU1160" s="99"/>
      <c r="AW1160" s="99"/>
      <c r="BC1160" s="99"/>
      <c r="BE1160" s="99"/>
      <c r="BG1160" s="99"/>
      <c r="BM1160" s="99"/>
      <c r="BO1160" s="99"/>
      <c r="BQ1160" s="99"/>
      <c r="BS1160" s="99"/>
      <c r="BU1160" s="99"/>
      <c r="BW1160" s="99"/>
      <c r="BY1160" s="99"/>
      <c r="CA1160" s="99"/>
      <c r="CB1160" s="50"/>
      <c r="DS1160" s="4"/>
      <c r="EF1160" s="99"/>
      <c r="FO1160" s="99"/>
    </row>
    <row r="1161" spans="38:171" ht="11.65">
      <c r="AL1161" s="99"/>
      <c r="AQ1161" s="99"/>
      <c r="AS1161" s="99"/>
      <c r="AU1161" s="99"/>
      <c r="AW1161" s="99"/>
      <c r="BC1161" s="99"/>
      <c r="BE1161" s="99"/>
      <c r="BG1161" s="99"/>
      <c r="BM1161" s="99"/>
      <c r="BO1161" s="99"/>
      <c r="BQ1161" s="99"/>
      <c r="BS1161" s="99"/>
      <c r="BU1161" s="99"/>
      <c r="BW1161" s="99"/>
      <c r="BY1161" s="99"/>
      <c r="CA1161" s="99"/>
      <c r="CB1161" s="50"/>
      <c r="DS1161" s="4"/>
      <c r="EF1161" s="99"/>
      <c r="FO1161" s="99"/>
    </row>
    <row r="1162" spans="38:171" ht="11.65">
      <c r="AL1162" s="99"/>
      <c r="AQ1162" s="99"/>
      <c r="AS1162" s="99"/>
      <c r="AU1162" s="99"/>
      <c r="AW1162" s="99"/>
      <c r="BC1162" s="99"/>
      <c r="BE1162" s="99"/>
      <c r="BG1162" s="99"/>
      <c r="BM1162" s="99"/>
      <c r="BO1162" s="99"/>
      <c r="BQ1162" s="99"/>
      <c r="BS1162" s="99"/>
      <c r="BU1162" s="99"/>
      <c r="BW1162" s="99"/>
      <c r="BY1162" s="99"/>
      <c r="CA1162" s="99"/>
      <c r="CB1162" s="50"/>
      <c r="DS1162" s="4"/>
      <c r="EF1162" s="99"/>
      <c r="FO1162" s="99"/>
    </row>
    <row r="1163" spans="38:171" ht="11.65">
      <c r="AL1163" s="99"/>
      <c r="AQ1163" s="99"/>
      <c r="AS1163" s="99"/>
      <c r="AU1163" s="99"/>
      <c r="AW1163" s="99"/>
      <c r="BC1163" s="99"/>
      <c r="BE1163" s="99"/>
      <c r="BG1163" s="99"/>
      <c r="BM1163" s="99"/>
      <c r="BO1163" s="99"/>
      <c r="BQ1163" s="99"/>
      <c r="BS1163" s="99"/>
      <c r="BU1163" s="99"/>
      <c r="BW1163" s="99"/>
      <c r="BY1163" s="99"/>
      <c r="CA1163" s="99"/>
      <c r="CB1163" s="50"/>
      <c r="DS1163" s="4"/>
      <c r="EF1163" s="99"/>
      <c r="FO1163" s="99"/>
    </row>
    <row r="1164" spans="38:171" ht="11.65">
      <c r="AL1164" s="99"/>
      <c r="AQ1164" s="99"/>
      <c r="AS1164" s="99"/>
      <c r="AU1164" s="99"/>
      <c r="AW1164" s="99"/>
      <c r="BC1164" s="99"/>
      <c r="BE1164" s="99"/>
      <c r="BG1164" s="99"/>
      <c r="BM1164" s="99"/>
      <c r="BO1164" s="99"/>
      <c r="BQ1164" s="99"/>
      <c r="BS1164" s="99"/>
      <c r="BU1164" s="99"/>
      <c r="BW1164" s="99"/>
      <c r="BY1164" s="99"/>
      <c r="CA1164" s="99"/>
      <c r="CB1164" s="50"/>
      <c r="DS1164" s="4"/>
      <c r="EF1164" s="99"/>
      <c r="FO1164" s="99"/>
    </row>
    <row r="1165" spans="38:171" ht="11.65">
      <c r="AL1165" s="99"/>
      <c r="AQ1165" s="99"/>
      <c r="AS1165" s="99"/>
      <c r="AU1165" s="99"/>
      <c r="AW1165" s="99"/>
      <c r="BC1165" s="99"/>
      <c r="BE1165" s="99"/>
      <c r="BG1165" s="99"/>
      <c r="BM1165" s="99"/>
      <c r="BO1165" s="99"/>
      <c r="BQ1165" s="99"/>
      <c r="BS1165" s="99"/>
      <c r="BU1165" s="99"/>
      <c r="BW1165" s="99"/>
      <c r="BY1165" s="99"/>
      <c r="CA1165" s="99"/>
      <c r="CB1165" s="50"/>
      <c r="DS1165" s="4"/>
      <c r="EF1165" s="99"/>
      <c r="FO1165" s="99"/>
    </row>
    <row r="1166" spans="38:171" ht="11.65">
      <c r="AL1166" s="99"/>
      <c r="AQ1166" s="99"/>
      <c r="AS1166" s="99"/>
      <c r="AU1166" s="99"/>
      <c r="AW1166" s="99"/>
      <c r="BC1166" s="99"/>
      <c r="BE1166" s="99"/>
      <c r="BG1166" s="99"/>
      <c r="BM1166" s="99"/>
      <c r="BO1166" s="99"/>
      <c r="BQ1166" s="99"/>
      <c r="BS1166" s="99"/>
      <c r="BU1166" s="99"/>
      <c r="BW1166" s="99"/>
      <c r="BY1166" s="99"/>
      <c r="CA1166" s="99"/>
      <c r="CB1166" s="50"/>
      <c r="DS1166" s="4"/>
      <c r="EF1166" s="99"/>
      <c r="FO1166" s="99"/>
    </row>
    <row r="1167" spans="38:171" ht="11.65">
      <c r="AL1167" s="99"/>
      <c r="AQ1167" s="99"/>
      <c r="AS1167" s="99"/>
      <c r="AU1167" s="99"/>
      <c r="AW1167" s="99"/>
      <c r="BC1167" s="99"/>
      <c r="BE1167" s="99"/>
      <c r="BG1167" s="99"/>
      <c r="BM1167" s="99"/>
      <c r="BO1167" s="99"/>
      <c r="BQ1167" s="99"/>
      <c r="BS1167" s="99"/>
      <c r="BU1167" s="99"/>
      <c r="BW1167" s="99"/>
      <c r="BY1167" s="99"/>
      <c r="CA1167" s="99"/>
      <c r="CB1167" s="50"/>
      <c r="DS1167" s="4"/>
      <c r="EF1167" s="99"/>
      <c r="FO1167" s="99"/>
    </row>
    <row r="1168" spans="38:171" ht="11.65">
      <c r="AL1168" s="99"/>
      <c r="AQ1168" s="99"/>
      <c r="AS1168" s="99"/>
      <c r="AU1168" s="99"/>
      <c r="AW1168" s="99"/>
      <c r="BC1168" s="99"/>
      <c r="BE1168" s="99"/>
      <c r="BG1168" s="99"/>
      <c r="BM1168" s="99"/>
      <c r="BO1168" s="99"/>
      <c r="BQ1168" s="99"/>
      <c r="BS1168" s="99"/>
      <c r="BU1168" s="99"/>
      <c r="BW1168" s="99"/>
      <c r="BY1168" s="99"/>
      <c r="CA1168" s="99"/>
      <c r="CB1168" s="50"/>
      <c r="DS1168" s="4"/>
      <c r="EF1168" s="99"/>
      <c r="FO1168" s="99"/>
    </row>
    <row r="1169" spans="38:171" ht="11.65">
      <c r="AL1169" s="99"/>
      <c r="AQ1169" s="99"/>
      <c r="AS1169" s="99"/>
      <c r="AU1169" s="99"/>
      <c r="AW1169" s="99"/>
      <c r="BC1169" s="99"/>
      <c r="BE1169" s="99"/>
      <c r="BG1169" s="99"/>
      <c r="BM1169" s="99"/>
      <c r="BO1169" s="99"/>
      <c r="BQ1169" s="99"/>
      <c r="BS1169" s="99"/>
      <c r="BU1169" s="99"/>
      <c r="BW1169" s="99"/>
      <c r="BY1169" s="99"/>
      <c r="CA1169" s="99"/>
      <c r="CB1169" s="50"/>
      <c r="DS1169" s="4"/>
      <c r="EF1169" s="99"/>
      <c r="FO1169" s="99"/>
    </row>
    <row r="1170" spans="38:171" ht="11.65">
      <c r="AL1170" s="99"/>
      <c r="AQ1170" s="99"/>
      <c r="AS1170" s="99"/>
      <c r="AU1170" s="99"/>
      <c r="AW1170" s="99"/>
      <c r="BC1170" s="99"/>
      <c r="BE1170" s="99"/>
      <c r="BG1170" s="99"/>
      <c r="BM1170" s="99"/>
      <c r="BO1170" s="99"/>
      <c r="BQ1170" s="99"/>
      <c r="BS1170" s="99"/>
      <c r="BU1170" s="99"/>
      <c r="BW1170" s="99"/>
      <c r="BY1170" s="99"/>
      <c r="CA1170" s="99"/>
      <c r="CB1170" s="50"/>
      <c r="DS1170" s="4"/>
      <c r="EF1170" s="99"/>
      <c r="FO1170" s="99"/>
    </row>
    <row r="1171" spans="38:171" ht="11.65">
      <c r="AL1171" s="99"/>
      <c r="AQ1171" s="99"/>
      <c r="AS1171" s="99"/>
      <c r="AU1171" s="99"/>
      <c r="AW1171" s="99"/>
      <c r="BC1171" s="99"/>
      <c r="BE1171" s="99"/>
      <c r="BG1171" s="99"/>
      <c r="BM1171" s="99"/>
      <c r="BO1171" s="99"/>
      <c r="BQ1171" s="99"/>
      <c r="BS1171" s="99"/>
      <c r="BU1171" s="99"/>
      <c r="BW1171" s="99"/>
      <c r="BY1171" s="99"/>
      <c r="CA1171" s="99"/>
      <c r="CB1171" s="50"/>
      <c r="DS1171" s="4"/>
      <c r="EF1171" s="99"/>
      <c r="FO1171" s="99"/>
    </row>
    <row r="1172" spans="38:171" ht="11.65">
      <c r="AL1172" s="99"/>
      <c r="AQ1172" s="99"/>
      <c r="AS1172" s="99"/>
      <c r="AU1172" s="99"/>
      <c r="AW1172" s="99"/>
      <c r="BC1172" s="99"/>
      <c r="BE1172" s="99"/>
      <c r="BG1172" s="99"/>
      <c r="BM1172" s="99"/>
      <c r="BO1172" s="99"/>
      <c r="BQ1172" s="99"/>
      <c r="BS1172" s="99"/>
      <c r="BU1172" s="99"/>
      <c r="BW1172" s="99"/>
      <c r="BY1172" s="99"/>
      <c r="CA1172" s="99"/>
      <c r="CB1172" s="50"/>
      <c r="DS1172" s="4"/>
      <c r="EF1172" s="99"/>
      <c r="FO1172" s="99"/>
    </row>
    <row r="1173" spans="38:171" ht="11.65">
      <c r="AL1173" s="99"/>
      <c r="AQ1173" s="99"/>
      <c r="AS1173" s="99"/>
      <c r="AU1173" s="99"/>
      <c r="AW1173" s="99"/>
      <c r="BC1173" s="99"/>
      <c r="BE1173" s="99"/>
      <c r="BG1173" s="99"/>
      <c r="BM1173" s="99"/>
      <c r="BO1173" s="99"/>
      <c r="BQ1173" s="99"/>
      <c r="BS1173" s="99"/>
      <c r="BU1173" s="99"/>
      <c r="BW1173" s="99"/>
      <c r="BY1173" s="99"/>
      <c r="CA1173" s="99"/>
      <c r="CB1173" s="50"/>
      <c r="DS1173" s="4"/>
      <c r="EF1173" s="99"/>
      <c r="FO1173" s="99"/>
    </row>
    <row r="1174" spans="38:171" ht="11.65">
      <c r="AL1174" s="99"/>
      <c r="AQ1174" s="99"/>
      <c r="AS1174" s="99"/>
      <c r="AU1174" s="99"/>
      <c r="AW1174" s="99"/>
      <c r="BC1174" s="99"/>
      <c r="BE1174" s="99"/>
      <c r="BG1174" s="99"/>
      <c r="BM1174" s="99"/>
      <c r="BO1174" s="99"/>
      <c r="BQ1174" s="99"/>
      <c r="BS1174" s="99"/>
      <c r="BU1174" s="99"/>
      <c r="BW1174" s="99"/>
      <c r="BY1174" s="99"/>
      <c r="CA1174" s="99"/>
      <c r="CB1174" s="50"/>
      <c r="DS1174" s="4"/>
      <c r="EF1174" s="99"/>
      <c r="FO1174" s="99"/>
    </row>
    <row r="1175" spans="38:171" ht="11.65">
      <c r="AL1175" s="99"/>
      <c r="AQ1175" s="99"/>
      <c r="AS1175" s="99"/>
      <c r="AU1175" s="99"/>
      <c r="AW1175" s="99"/>
      <c r="BC1175" s="99"/>
      <c r="BE1175" s="99"/>
      <c r="BG1175" s="99"/>
      <c r="BM1175" s="99"/>
      <c r="BO1175" s="99"/>
      <c r="BQ1175" s="99"/>
      <c r="BS1175" s="99"/>
      <c r="BU1175" s="99"/>
      <c r="BW1175" s="99"/>
      <c r="BY1175" s="99"/>
      <c r="CA1175" s="99"/>
      <c r="CB1175" s="50"/>
      <c r="DS1175" s="4"/>
      <c r="EF1175" s="99"/>
      <c r="FO1175" s="99"/>
    </row>
    <row r="1176" spans="38:171" ht="11.65">
      <c r="AL1176" s="99"/>
      <c r="AQ1176" s="99"/>
      <c r="AS1176" s="99"/>
      <c r="AU1176" s="99"/>
      <c r="AW1176" s="99"/>
      <c r="BC1176" s="99"/>
      <c r="BE1176" s="99"/>
      <c r="BG1176" s="99"/>
      <c r="BM1176" s="99"/>
      <c r="BO1176" s="99"/>
      <c r="BQ1176" s="99"/>
      <c r="BS1176" s="99"/>
      <c r="BU1176" s="99"/>
      <c r="BW1176" s="99"/>
      <c r="BY1176" s="99"/>
      <c r="CA1176" s="99"/>
      <c r="CB1176" s="50"/>
      <c r="DS1176" s="4"/>
      <c r="EF1176" s="99"/>
      <c r="FO1176" s="99"/>
    </row>
    <row r="1177" spans="38:171" ht="11.65">
      <c r="AL1177" s="99"/>
      <c r="AQ1177" s="99"/>
      <c r="AS1177" s="99"/>
      <c r="AU1177" s="99"/>
      <c r="AW1177" s="99"/>
      <c r="BC1177" s="99"/>
      <c r="BE1177" s="99"/>
      <c r="BG1177" s="99"/>
      <c r="BM1177" s="99"/>
      <c r="BO1177" s="99"/>
      <c r="BQ1177" s="99"/>
      <c r="BS1177" s="99"/>
      <c r="BU1177" s="99"/>
      <c r="BW1177" s="99"/>
      <c r="BY1177" s="99"/>
      <c r="CA1177" s="99"/>
      <c r="CB1177" s="50"/>
      <c r="DS1177" s="4"/>
      <c r="EF1177" s="99"/>
      <c r="FO1177" s="99"/>
    </row>
    <row r="1178" spans="38:171" ht="11.65">
      <c r="AL1178" s="99"/>
      <c r="AQ1178" s="99"/>
      <c r="AS1178" s="99"/>
      <c r="AU1178" s="99"/>
      <c r="AW1178" s="99"/>
      <c r="BC1178" s="99"/>
      <c r="BE1178" s="99"/>
      <c r="BG1178" s="99"/>
      <c r="BM1178" s="99"/>
      <c r="BO1178" s="99"/>
      <c r="BQ1178" s="99"/>
      <c r="BS1178" s="99"/>
      <c r="BU1178" s="99"/>
      <c r="BW1178" s="99"/>
      <c r="BY1178" s="99"/>
      <c r="CA1178" s="99"/>
      <c r="CB1178" s="50"/>
      <c r="DS1178" s="4"/>
      <c r="EF1178" s="99"/>
      <c r="FO1178" s="99"/>
    </row>
    <row r="1179" spans="38:171" ht="11.65">
      <c r="AL1179" s="99"/>
      <c r="AQ1179" s="99"/>
      <c r="AS1179" s="99"/>
      <c r="AU1179" s="99"/>
      <c r="AW1179" s="99"/>
      <c r="BC1179" s="99"/>
      <c r="BE1179" s="99"/>
      <c r="BG1179" s="99"/>
      <c r="BM1179" s="99"/>
      <c r="BO1179" s="99"/>
      <c r="BQ1179" s="99"/>
      <c r="BS1179" s="99"/>
      <c r="BU1179" s="99"/>
      <c r="BW1179" s="99"/>
      <c r="BY1179" s="99"/>
      <c r="CA1179" s="99"/>
      <c r="CB1179" s="50"/>
      <c r="DS1179" s="4"/>
      <c r="EF1179" s="99"/>
      <c r="FO1179" s="99"/>
    </row>
    <row r="1180" spans="38:171" ht="11.65">
      <c r="AL1180" s="99"/>
      <c r="AQ1180" s="99"/>
      <c r="AS1180" s="99"/>
      <c r="AU1180" s="99"/>
      <c r="AW1180" s="99"/>
      <c r="BC1180" s="99"/>
      <c r="BE1180" s="99"/>
      <c r="BG1180" s="99"/>
      <c r="BM1180" s="99"/>
      <c r="BO1180" s="99"/>
      <c r="BQ1180" s="99"/>
      <c r="BS1180" s="99"/>
      <c r="BU1180" s="99"/>
      <c r="BW1180" s="99"/>
      <c r="BY1180" s="99"/>
      <c r="CA1180" s="99"/>
      <c r="CB1180" s="50"/>
      <c r="DS1180" s="4"/>
      <c r="EF1180" s="99"/>
      <c r="FO1180" s="99"/>
    </row>
    <row r="1181" spans="38:171" ht="11.65">
      <c r="AL1181" s="99"/>
      <c r="AQ1181" s="99"/>
      <c r="AS1181" s="99"/>
      <c r="AU1181" s="99"/>
      <c r="AW1181" s="99"/>
      <c r="BC1181" s="99"/>
      <c r="BE1181" s="99"/>
      <c r="BG1181" s="99"/>
      <c r="BM1181" s="99"/>
      <c r="BO1181" s="99"/>
      <c r="BQ1181" s="99"/>
      <c r="BS1181" s="99"/>
      <c r="BU1181" s="99"/>
      <c r="BW1181" s="99"/>
      <c r="BY1181" s="99"/>
      <c r="CA1181" s="99"/>
      <c r="CB1181" s="50"/>
      <c r="DS1181" s="4"/>
      <c r="EF1181" s="99"/>
      <c r="FO1181" s="99"/>
    </row>
    <row r="1182" spans="38:171" ht="11.65">
      <c r="AL1182" s="99"/>
      <c r="AQ1182" s="99"/>
      <c r="AS1182" s="99"/>
      <c r="AU1182" s="99"/>
      <c r="AW1182" s="99"/>
      <c r="BC1182" s="99"/>
      <c r="BE1182" s="99"/>
      <c r="BG1182" s="99"/>
      <c r="BM1182" s="99"/>
      <c r="BO1182" s="99"/>
      <c r="BQ1182" s="99"/>
      <c r="BS1182" s="99"/>
      <c r="BU1182" s="99"/>
      <c r="BW1182" s="99"/>
      <c r="BY1182" s="99"/>
      <c r="CA1182" s="99"/>
      <c r="CB1182" s="50"/>
      <c r="DS1182" s="4"/>
      <c r="EF1182" s="99"/>
      <c r="FO1182" s="99"/>
    </row>
    <row r="1183" spans="38:171" ht="11.65">
      <c r="AL1183" s="99"/>
      <c r="AQ1183" s="99"/>
      <c r="AS1183" s="99"/>
      <c r="AU1183" s="99"/>
      <c r="AW1183" s="99"/>
      <c r="BC1183" s="99"/>
      <c r="BE1183" s="99"/>
      <c r="BG1183" s="99"/>
      <c r="BM1183" s="99"/>
      <c r="BO1183" s="99"/>
      <c r="BQ1183" s="99"/>
      <c r="BS1183" s="99"/>
      <c r="BU1183" s="99"/>
      <c r="BW1183" s="99"/>
      <c r="BY1183" s="99"/>
      <c r="CA1183" s="99"/>
      <c r="CB1183" s="50"/>
      <c r="DS1183" s="4"/>
      <c r="EF1183" s="99"/>
      <c r="FO1183" s="99"/>
    </row>
    <row r="1184" spans="38:171" ht="11.65">
      <c r="AL1184" s="99"/>
      <c r="AQ1184" s="99"/>
      <c r="AS1184" s="99"/>
      <c r="AU1184" s="99"/>
      <c r="AW1184" s="99"/>
      <c r="BC1184" s="99"/>
      <c r="BE1184" s="99"/>
      <c r="BG1184" s="99"/>
      <c r="BM1184" s="99"/>
      <c r="BO1184" s="99"/>
      <c r="BQ1184" s="99"/>
      <c r="BS1184" s="99"/>
      <c r="BU1184" s="99"/>
      <c r="BW1184" s="99"/>
      <c r="BY1184" s="99"/>
      <c r="CA1184" s="99"/>
      <c r="CB1184" s="50"/>
      <c r="DS1184" s="4"/>
      <c r="EF1184" s="99"/>
      <c r="FO1184" s="99"/>
    </row>
    <row r="1185" spans="38:171" ht="11.65">
      <c r="AL1185" s="99"/>
      <c r="AQ1185" s="99"/>
      <c r="AS1185" s="99"/>
      <c r="AU1185" s="99"/>
      <c r="AW1185" s="99"/>
      <c r="BC1185" s="99"/>
      <c r="BE1185" s="99"/>
      <c r="BG1185" s="99"/>
      <c r="BM1185" s="99"/>
      <c r="BO1185" s="99"/>
      <c r="BQ1185" s="99"/>
      <c r="BS1185" s="99"/>
      <c r="BU1185" s="99"/>
      <c r="BW1185" s="99"/>
      <c r="BY1185" s="99"/>
      <c r="CA1185" s="99"/>
      <c r="CB1185" s="50"/>
      <c r="DS1185" s="4"/>
      <c r="EF1185" s="99"/>
      <c r="FO1185" s="99"/>
    </row>
    <row r="1186" spans="38:171" ht="11.65">
      <c r="AL1186" s="99"/>
      <c r="AQ1186" s="99"/>
      <c r="AS1186" s="99"/>
      <c r="AU1186" s="99"/>
      <c r="AW1186" s="99"/>
      <c r="BC1186" s="99"/>
      <c r="BE1186" s="99"/>
      <c r="BG1186" s="99"/>
      <c r="BM1186" s="99"/>
      <c r="BO1186" s="99"/>
      <c r="BQ1186" s="99"/>
      <c r="BS1186" s="99"/>
      <c r="BU1186" s="99"/>
      <c r="BW1186" s="99"/>
      <c r="BY1186" s="99"/>
      <c r="CA1186" s="99"/>
      <c r="CB1186" s="50"/>
      <c r="DS1186" s="4"/>
      <c r="EF1186" s="99"/>
      <c r="FO1186" s="99"/>
    </row>
    <row r="1187" spans="38:171" ht="11.65">
      <c r="AL1187" s="99"/>
      <c r="AQ1187" s="99"/>
      <c r="AS1187" s="99"/>
      <c r="AU1187" s="99"/>
      <c r="AW1187" s="99"/>
      <c r="BC1187" s="99"/>
      <c r="BE1187" s="99"/>
      <c r="BG1187" s="99"/>
      <c r="BM1187" s="99"/>
      <c r="BO1187" s="99"/>
      <c r="BQ1187" s="99"/>
      <c r="BS1187" s="99"/>
      <c r="BU1187" s="99"/>
      <c r="BW1187" s="99"/>
      <c r="BY1187" s="99"/>
      <c r="CA1187" s="99"/>
      <c r="CB1187" s="50"/>
      <c r="DS1187" s="4"/>
      <c r="EF1187" s="99"/>
      <c r="FO1187" s="99"/>
    </row>
    <row r="1188" spans="38:171" ht="11.65">
      <c r="AL1188" s="99"/>
      <c r="AQ1188" s="99"/>
      <c r="AS1188" s="99"/>
      <c r="AU1188" s="99"/>
      <c r="AW1188" s="99"/>
      <c r="BC1188" s="99"/>
      <c r="BE1188" s="99"/>
      <c r="BG1188" s="99"/>
      <c r="BM1188" s="99"/>
      <c r="BO1188" s="99"/>
      <c r="BQ1188" s="99"/>
      <c r="BS1188" s="99"/>
      <c r="BU1188" s="99"/>
      <c r="BW1188" s="99"/>
      <c r="BY1188" s="99"/>
      <c r="CA1188" s="99"/>
      <c r="CB1188" s="50"/>
      <c r="DS1188" s="4"/>
      <c r="EF1188" s="99"/>
      <c r="FO1188" s="99"/>
    </row>
    <row r="1189" spans="38:171" ht="11.65">
      <c r="AL1189" s="99"/>
      <c r="AQ1189" s="99"/>
      <c r="AS1189" s="99"/>
      <c r="AU1189" s="99"/>
      <c r="AW1189" s="99"/>
      <c r="BC1189" s="99"/>
      <c r="BE1189" s="99"/>
      <c r="BG1189" s="99"/>
      <c r="BM1189" s="99"/>
      <c r="BO1189" s="99"/>
      <c r="BQ1189" s="99"/>
      <c r="BS1189" s="99"/>
      <c r="BU1189" s="99"/>
      <c r="BW1189" s="99"/>
      <c r="BY1189" s="99"/>
      <c r="CA1189" s="99"/>
      <c r="CB1189" s="50"/>
      <c r="DS1189" s="4"/>
      <c r="EF1189" s="99"/>
      <c r="FO1189" s="99"/>
    </row>
    <row r="1190" spans="38:171" ht="11.65">
      <c r="AL1190" s="99"/>
      <c r="AQ1190" s="99"/>
      <c r="AS1190" s="99"/>
      <c r="AU1190" s="99"/>
      <c r="AW1190" s="99"/>
      <c r="BC1190" s="99"/>
      <c r="BE1190" s="99"/>
      <c r="BG1190" s="99"/>
      <c r="BM1190" s="99"/>
      <c r="BO1190" s="99"/>
      <c r="BQ1190" s="99"/>
      <c r="BS1190" s="99"/>
      <c r="BU1190" s="99"/>
      <c r="BW1190" s="99"/>
      <c r="BY1190" s="99"/>
      <c r="CA1190" s="99"/>
      <c r="CB1190" s="50"/>
      <c r="DS1190" s="4"/>
      <c r="EF1190" s="99"/>
      <c r="FO1190" s="99"/>
    </row>
    <row r="1191" spans="38:171" ht="11.65">
      <c r="AL1191" s="99"/>
      <c r="AQ1191" s="99"/>
      <c r="AS1191" s="99"/>
      <c r="AU1191" s="99"/>
      <c r="AW1191" s="99"/>
      <c r="BC1191" s="99"/>
      <c r="BE1191" s="99"/>
      <c r="BG1191" s="99"/>
      <c r="BM1191" s="99"/>
      <c r="BO1191" s="99"/>
      <c r="BQ1191" s="99"/>
      <c r="BS1191" s="99"/>
      <c r="BU1191" s="99"/>
      <c r="BW1191" s="99"/>
      <c r="BY1191" s="99"/>
      <c r="CA1191" s="99"/>
      <c r="CB1191" s="50"/>
      <c r="DS1191" s="4"/>
      <c r="EF1191" s="99"/>
      <c r="FO1191" s="99"/>
    </row>
    <row r="1192" spans="38:171" ht="11.65">
      <c r="AL1192" s="99"/>
      <c r="AQ1192" s="99"/>
      <c r="AS1192" s="99"/>
      <c r="AU1192" s="99"/>
      <c r="AW1192" s="99"/>
      <c r="BC1192" s="99"/>
      <c r="BE1192" s="99"/>
      <c r="BG1192" s="99"/>
      <c r="BM1192" s="99"/>
      <c r="BO1192" s="99"/>
      <c r="BQ1192" s="99"/>
      <c r="BS1192" s="99"/>
      <c r="BU1192" s="99"/>
      <c r="BW1192" s="99"/>
      <c r="BY1192" s="99"/>
      <c r="CA1192" s="99"/>
      <c r="CB1192" s="50"/>
      <c r="DS1192" s="4"/>
      <c r="EF1192" s="99"/>
      <c r="FO1192" s="99"/>
    </row>
    <row r="1193" spans="38:171" ht="11.65">
      <c r="AL1193" s="99"/>
      <c r="AQ1193" s="99"/>
      <c r="AS1193" s="99"/>
      <c r="AU1193" s="99"/>
      <c r="AW1193" s="99"/>
      <c r="BC1193" s="99"/>
      <c r="BE1193" s="99"/>
      <c r="BG1193" s="99"/>
      <c r="BM1193" s="99"/>
      <c r="BO1193" s="99"/>
      <c r="BQ1193" s="99"/>
      <c r="BS1193" s="99"/>
      <c r="BU1193" s="99"/>
      <c r="BW1193" s="99"/>
      <c r="BY1193" s="99"/>
      <c r="CA1193" s="99"/>
      <c r="CB1193" s="50"/>
      <c r="DS1193" s="4"/>
      <c r="EF1193" s="99"/>
      <c r="FO1193" s="99"/>
    </row>
    <row r="1194" spans="38:171" ht="11.65">
      <c r="AL1194" s="99"/>
      <c r="AQ1194" s="99"/>
      <c r="AS1194" s="99"/>
      <c r="AU1194" s="99"/>
      <c r="AW1194" s="99"/>
      <c r="BC1194" s="99"/>
      <c r="BE1194" s="99"/>
      <c r="BG1194" s="99"/>
      <c r="BM1194" s="99"/>
      <c r="BO1194" s="99"/>
      <c r="BQ1194" s="99"/>
      <c r="BS1194" s="99"/>
      <c r="BU1194" s="99"/>
      <c r="BW1194" s="99"/>
      <c r="BY1194" s="99"/>
      <c r="CA1194" s="99"/>
      <c r="CB1194" s="50"/>
      <c r="DS1194" s="4"/>
      <c r="EF1194" s="99"/>
      <c r="FO1194" s="99"/>
    </row>
    <row r="1195" spans="38:171" ht="11.65">
      <c r="AL1195" s="99"/>
      <c r="AQ1195" s="99"/>
      <c r="AS1195" s="99"/>
      <c r="AU1195" s="99"/>
      <c r="AW1195" s="99"/>
      <c r="BC1195" s="99"/>
      <c r="BE1195" s="99"/>
      <c r="BG1195" s="99"/>
      <c r="BM1195" s="99"/>
      <c r="BO1195" s="99"/>
      <c r="BQ1195" s="99"/>
      <c r="BS1195" s="99"/>
      <c r="BU1195" s="99"/>
      <c r="BW1195" s="99"/>
      <c r="BY1195" s="99"/>
      <c r="CA1195" s="99"/>
      <c r="CB1195" s="50"/>
      <c r="DS1195" s="4"/>
      <c r="EF1195" s="99"/>
      <c r="FO1195" s="99"/>
    </row>
    <row r="1196" spans="38:171" ht="11.65">
      <c r="AL1196" s="99"/>
      <c r="AQ1196" s="99"/>
      <c r="AS1196" s="99"/>
      <c r="AU1196" s="99"/>
      <c r="AW1196" s="99"/>
      <c r="BC1196" s="99"/>
      <c r="BE1196" s="99"/>
      <c r="BG1196" s="99"/>
      <c r="BM1196" s="99"/>
      <c r="BO1196" s="99"/>
      <c r="BQ1196" s="99"/>
      <c r="BS1196" s="99"/>
      <c r="BU1196" s="99"/>
      <c r="BW1196" s="99"/>
      <c r="BY1196" s="99"/>
      <c r="CA1196" s="99"/>
      <c r="CB1196" s="50"/>
      <c r="DS1196" s="4"/>
      <c r="EF1196" s="99"/>
      <c r="FO1196" s="99"/>
    </row>
    <row r="1197" spans="38:171" ht="11.65">
      <c r="AL1197" s="99"/>
      <c r="AQ1197" s="99"/>
      <c r="AS1197" s="99"/>
      <c r="AU1197" s="99"/>
      <c r="AW1197" s="99"/>
      <c r="BC1197" s="99"/>
      <c r="BE1197" s="99"/>
      <c r="BG1197" s="99"/>
      <c r="BM1197" s="99"/>
      <c r="BO1197" s="99"/>
      <c r="BQ1197" s="99"/>
      <c r="BS1197" s="99"/>
      <c r="BU1197" s="99"/>
      <c r="BW1197" s="99"/>
      <c r="BY1197" s="99"/>
      <c r="CA1197" s="99"/>
      <c r="CB1197" s="50"/>
      <c r="DS1197" s="4"/>
      <c r="EF1197" s="99"/>
      <c r="FO1197" s="99"/>
    </row>
    <row r="1198" spans="38:171" ht="11.65">
      <c r="AL1198" s="99"/>
      <c r="AQ1198" s="99"/>
      <c r="AS1198" s="99"/>
      <c r="AU1198" s="99"/>
      <c r="AW1198" s="99"/>
      <c r="BC1198" s="99"/>
      <c r="BE1198" s="99"/>
      <c r="BG1198" s="99"/>
      <c r="BM1198" s="99"/>
      <c r="BO1198" s="99"/>
      <c r="BQ1198" s="99"/>
      <c r="BS1198" s="99"/>
      <c r="BU1198" s="99"/>
      <c r="BW1198" s="99"/>
      <c r="BY1198" s="99"/>
      <c r="CA1198" s="99"/>
      <c r="CB1198" s="50"/>
      <c r="DS1198" s="4"/>
      <c r="EF1198" s="99"/>
      <c r="FO1198" s="99"/>
    </row>
    <row r="1199" spans="38:171" ht="11.65">
      <c r="AL1199" s="99"/>
      <c r="AQ1199" s="99"/>
      <c r="AS1199" s="99"/>
      <c r="AU1199" s="99"/>
      <c r="AW1199" s="99"/>
      <c r="BC1199" s="99"/>
      <c r="BE1199" s="99"/>
      <c r="BG1199" s="99"/>
      <c r="BM1199" s="99"/>
      <c r="BO1199" s="99"/>
      <c r="BQ1199" s="99"/>
      <c r="BS1199" s="99"/>
      <c r="BU1199" s="99"/>
      <c r="BW1199" s="99"/>
      <c r="BY1199" s="99"/>
      <c r="CA1199" s="99"/>
      <c r="CB1199" s="50"/>
      <c r="DS1199" s="4"/>
      <c r="EF1199" s="99"/>
      <c r="FO1199" s="99"/>
    </row>
    <row r="1200" spans="38:171" ht="11.65">
      <c r="AL1200" s="99"/>
      <c r="AQ1200" s="99"/>
      <c r="AS1200" s="99"/>
      <c r="AU1200" s="99"/>
      <c r="AW1200" s="99"/>
      <c r="BC1200" s="99"/>
      <c r="BE1200" s="99"/>
      <c r="BG1200" s="99"/>
      <c r="BM1200" s="99"/>
      <c r="BO1200" s="99"/>
      <c r="BQ1200" s="99"/>
      <c r="BS1200" s="99"/>
      <c r="BU1200" s="99"/>
      <c r="BW1200" s="99"/>
      <c r="BY1200" s="99"/>
      <c r="CA1200" s="99"/>
      <c r="CB1200" s="50"/>
      <c r="DS1200" s="4"/>
      <c r="EF1200" s="99"/>
      <c r="FO1200" s="99"/>
    </row>
    <row r="1201" spans="38:171" ht="11.65">
      <c r="AL1201" s="99"/>
      <c r="AQ1201" s="99"/>
      <c r="AS1201" s="99"/>
      <c r="AU1201" s="99"/>
      <c r="AW1201" s="99"/>
      <c r="BC1201" s="99"/>
      <c r="BE1201" s="99"/>
      <c r="BG1201" s="99"/>
      <c r="BM1201" s="99"/>
      <c r="BO1201" s="99"/>
      <c r="BQ1201" s="99"/>
      <c r="BS1201" s="99"/>
      <c r="BU1201" s="99"/>
      <c r="BW1201" s="99"/>
      <c r="BY1201" s="99"/>
      <c r="CA1201" s="99"/>
      <c r="CB1201" s="50"/>
      <c r="DS1201" s="4"/>
      <c r="EF1201" s="99"/>
      <c r="FO1201" s="99"/>
    </row>
    <row r="1202" spans="38:171" ht="11.65">
      <c r="AL1202" s="99"/>
      <c r="AQ1202" s="99"/>
      <c r="AS1202" s="99"/>
      <c r="AU1202" s="99"/>
      <c r="AW1202" s="99"/>
      <c r="BC1202" s="99"/>
      <c r="BE1202" s="99"/>
      <c r="BG1202" s="99"/>
      <c r="BM1202" s="99"/>
      <c r="BO1202" s="99"/>
      <c r="BQ1202" s="99"/>
      <c r="BS1202" s="99"/>
      <c r="BU1202" s="99"/>
      <c r="BW1202" s="99"/>
      <c r="BY1202" s="99"/>
      <c r="CA1202" s="99"/>
      <c r="CB1202" s="50"/>
      <c r="DS1202" s="4"/>
      <c r="EF1202" s="99"/>
      <c r="FO1202" s="99"/>
    </row>
    <row r="1203" spans="38:171" ht="11.65">
      <c r="AL1203" s="99"/>
      <c r="AQ1203" s="99"/>
      <c r="AS1203" s="99"/>
      <c r="AU1203" s="99"/>
      <c r="AW1203" s="99"/>
      <c r="BC1203" s="99"/>
      <c r="BE1203" s="99"/>
      <c r="BG1203" s="99"/>
      <c r="BM1203" s="99"/>
      <c r="BO1203" s="99"/>
      <c r="BQ1203" s="99"/>
      <c r="BS1203" s="99"/>
      <c r="BU1203" s="99"/>
      <c r="BW1203" s="99"/>
      <c r="BY1203" s="99"/>
      <c r="CA1203" s="99"/>
      <c r="CB1203" s="50"/>
      <c r="DS1203" s="4"/>
      <c r="EF1203" s="99"/>
      <c r="FO1203" s="99"/>
    </row>
    <row r="1204" spans="38:171" ht="11.65">
      <c r="AL1204" s="99"/>
      <c r="AQ1204" s="99"/>
      <c r="AS1204" s="99"/>
      <c r="AU1204" s="99"/>
      <c r="AW1204" s="99"/>
      <c r="BC1204" s="99"/>
      <c r="BE1204" s="99"/>
      <c r="BG1204" s="99"/>
      <c r="BM1204" s="99"/>
      <c r="BO1204" s="99"/>
      <c r="BQ1204" s="99"/>
      <c r="BS1204" s="99"/>
      <c r="BU1204" s="99"/>
      <c r="BW1204" s="99"/>
      <c r="BY1204" s="99"/>
      <c r="CA1204" s="99"/>
      <c r="CB1204" s="50"/>
      <c r="DS1204" s="4"/>
      <c r="EF1204" s="99"/>
      <c r="FO1204" s="99"/>
    </row>
    <row r="1205" spans="38:171" ht="11.65">
      <c r="AL1205" s="99"/>
      <c r="AQ1205" s="99"/>
      <c r="AS1205" s="99"/>
      <c r="AU1205" s="99"/>
      <c r="AW1205" s="99"/>
      <c r="BC1205" s="99"/>
      <c r="BE1205" s="99"/>
      <c r="BG1205" s="99"/>
      <c r="BM1205" s="99"/>
      <c r="BO1205" s="99"/>
      <c r="BQ1205" s="99"/>
      <c r="BS1205" s="99"/>
      <c r="BU1205" s="99"/>
      <c r="BW1205" s="99"/>
      <c r="BY1205" s="99"/>
      <c r="CA1205" s="99"/>
      <c r="CB1205" s="50"/>
      <c r="DS1205" s="4"/>
      <c r="EF1205" s="99"/>
      <c r="FO1205" s="99"/>
    </row>
    <row r="1206" spans="38:171" ht="11.65">
      <c r="AL1206" s="99"/>
      <c r="AQ1206" s="99"/>
      <c r="AS1206" s="99"/>
      <c r="AU1206" s="99"/>
      <c r="AW1206" s="99"/>
      <c r="BC1206" s="99"/>
      <c r="BE1206" s="99"/>
      <c r="BG1206" s="99"/>
      <c r="BM1206" s="99"/>
      <c r="BO1206" s="99"/>
      <c r="BQ1206" s="99"/>
      <c r="BS1206" s="99"/>
      <c r="BU1206" s="99"/>
      <c r="BW1206" s="99"/>
      <c r="BY1206" s="99"/>
      <c r="CA1206" s="99"/>
      <c r="CB1206" s="50"/>
      <c r="DS1206" s="4"/>
      <c r="EF1206" s="99"/>
      <c r="FO1206" s="99"/>
    </row>
    <row r="1207" spans="38:171" ht="11.65">
      <c r="AL1207" s="99"/>
      <c r="AQ1207" s="99"/>
      <c r="AS1207" s="99"/>
      <c r="AU1207" s="99"/>
      <c r="AW1207" s="99"/>
      <c r="BC1207" s="99"/>
      <c r="BE1207" s="99"/>
      <c r="BG1207" s="99"/>
      <c r="BM1207" s="99"/>
      <c r="BO1207" s="99"/>
      <c r="BQ1207" s="99"/>
      <c r="BS1207" s="99"/>
      <c r="BU1207" s="99"/>
      <c r="BW1207" s="99"/>
      <c r="BY1207" s="99"/>
      <c r="CA1207" s="99"/>
      <c r="CB1207" s="50"/>
      <c r="DS1207" s="4"/>
      <c r="EF1207" s="99"/>
      <c r="FO1207" s="99"/>
    </row>
    <row r="1208" spans="38:171" ht="11.65">
      <c r="AL1208" s="99"/>
      <c r="AQ1208" s="99"/>
      <c r="AS1208" s="99"/>
      <c r="AU1208" s="99"/>
      <c r="AW1208" s="99"/>
      <c r="BC1208" s="99"/>
      <c r="BE1208" s="99"/>
      <c r="BG1208" s="99"/>
      <c r="BM1208" s="99"/>
      <c r="BO1208" s="99"/>
      <c r="BQ1208" s="99"/>
      <c r="BS1208" s="99"/>
      <c r="BU1208" s="99"/>
      <c r="BW1208" s="99"/>
      <c r="BY1208" s="99"/>
      <c r="CA1208" s="99"/>
      <c r="CB1208" s="50"/>
      <c r="DS1208" s="4"/>
      <c r="EF1208" s="99"/>
      <c r="FO1208" s="99"/>
    </row>
    <row r="1209" spans="38:171" ht="11.65">
      <c r="AL1209" s="99"/>
      <c r="AQ1209" s="99"/>
      <c r="AS1209" s="99"/>
      <c r="AU1209" s="99"/>
      <c r="AW1209" s="99"/>
      <c r="BC1209" s="99"/>
      <c r="BE1209" s="99"/>
      <c r="BG1209" s="99"/>
      <c r="BM1209" s="99"/>
      <c r="BO1209" s="99"/>
      <c r="BQ1209" s="99"/>
      <c r="BS1209" s="99"/>
      <c r="BU1209" s="99"/>
      <c r="BW1209" s="99"/>
      <c r="BY1209" s="99"/>
      <c r="CA1209" s="99"/>
      <c r="CB1209" s="50"/>
      <c r="DS1209" s="4"/>
      <c r="EF1209" s="99"/>
      <c r="FO1209" s="99"/>
    </row>
    <row r="1210" spans="38:171" ht="11.65">
      <c r="AL1210" s="99"/>
      <c r="AQ1210" s="99"/>
      <c r="AS1210" s="99"/>
      <c r="AU1210" s="99"/>
      <c r="AW1210" s="99"/>
      <c r="BC1210" s="99"/>
      <c r="BE1210" s="99"/>
      <c r="BG1210" s="99"/>
      <c r="BM1210" s="99"/>
      <c r="BO1210" s="99"/>
      <c r="BQ1210" s="99"/>
      <c r="BS1210" s="99"/>
      <c r="BU1210" s="99"/>
      <c r="BW1210" s="99"/>
      <c r="BY1210" s="99"/>
      <c r="CA1210" s="99"/>
      <c r="CB1210" s="50"/>
      <c r="DS1210" s="4"/>
      <c r="EF1210" s="99"/>
      <c r="FO1210" s="99"/>
    </row>
    <row r="1211" spans="38:171" ht="11.65">
      <c r="AL1211" s="99"/>
      <c r="AQ1211" s="99"/>
      <c r="AS1211" s="99"/>
      <c r="AU1211" s="99"/>
      <c r="AW1211" s="99"/>
      <c r="BC1211" s="99"/>
      <c r="BE1211" s="99"/>
      <c r="BG1211" s="99"/>
      <c r="BM1211" s="99"/>
      <c r="BO1211" s="99"/>
      <c r="BQ1211" s="99"/>
      <c r="BS1211" s="99"/>
      <c r="BU1211" s="99"/>
      <c r="BW1211" s="99"/>
      <c r="BY1211" s="99"/>
      <c r="CA1211" s="99"/>
      <c r="CB1211" s="50"/>
      <c r="DS1211" s="4"/>
      <c r="EF1211" s="99"/>
      <c r="FO1211" s="99"/>
    </row>
    <row r="1212" spans="38:171" ht="11.65">
      <c r="AL1212" s="99"/>
      <c r="AQ1212" s="99"/>
      <c r="AS1212" s="99"/>
      <c r="AU1212" s="99"/>
      <c r="AW1212" s="99"/>
      <c r="BC1212" s="99"/>
      <c r="BE1212" s="99"/>
      <c r="BG1212" s="99"/>
      <c r="BM1212" s="99"/>
      <c r="BO1212" s="99"/>
      <c r="BQ1212" s="99"/>
      <c r="BS1212" s="99"/>
      <c r="BU1212" s="99"/>
      <c r="BW1212" s="99"/>
      <c r="BY1212" s="99"/>
      <c r="CA1212" s="99"/>
      <c r="CB1212" s="50"/>
      <c r="DS1212" s="4"/>
      <c r="EF1212" s="99"/>
      <c r="FO1212" s="99"/>
    </row>
    <row r="1213" spans="38:171" ht="11.65">
      <c r="AL1213" s="99"/>
      <c r="AQ1213" s="99"/>
      <c r="AS1213" s="99"/>
      <c r="AU1213" s="99"/>
      <c r="AW1213" s="99"/>
      <c r="BC1213" s="99"/>
      <c r="BE1213" s="99"/>
      <c r="BG1213" s="99"/>
      <c r="BM1213" s="99"/>
      <c r="BO1213" s="99"/>
      <c r="BQ1213" s="99"/>
      <c r="BS1213" s="99"/>
      <c r="BU1213" s="99"/>
      <c r="BW1213" s="99"/>
      <c r="BY1213" s="99"/>
      <c r="CA1213" s="99"/>
      <c r="CB1213" s="50"/>
      <c r="DS1213" s="4"/>
      <c r="EF1213" s="99"/>
      <c r="FO1213" s="99"/>
    </row>
    <row r="1214" spans="38:171" ht="11.65">
      <c r="AL1214" s="99"/>
      <c r="AQ1214" s="99"/>
      <c r="AS1214" s="99"/>
      <c r="AU1214" s="99"/>
      <c r="AW1214" s="99"/>
      <c r="BC1214" s="99"/>
      <c r="BE1214" s="99"/>
      <c r="BG1214" s="99"/>
      <c r="BM1214" s="99"/>
      <c r="BO1214" s="99"/>
      <c r="BQ1214" s="99"/>
      <c r="BS1214" s="99"/>
      <c r="BU1214" s="99"/>
      <c r="BW1214" s="99"/>
      <c r="BY1214" s="99"/>
      <c r="CA1214" s="99"/>
      <c r="CB1214" s="50"/>
      <c r="DS1214" s="4"/>
      <c r="EF1214" s="99"/>
      <c r="FO1214" s="99"/>
    </row>
    <row r="1215" spans="38:171" ht="11.65">
      <c r="AL1215" s="99"/>
      <c r="AQ1215" s="99"/>
      <c r="AS1215" s="99"/>
      <c r="AU1215" s="99"/>
      <c r="AW1215" s="99"/>
      <c r="BC1215" s="99"/>
      <c r="BE1215" s="99"/>
      <c r="BG1215" s="99"/>
      <c r="BM1215" s="99"/>
      <c r="BO1215" s="99"/>
      <c r="BQ1215" s="99"/>
      <c r="BS1215" s="99"/>
      <c r="BU1215" s="99"/>
      <c r="BW1215" s="99"/>
      <c r="BY1215" s="99"/>
      <c r="CA1215" s="99"/>
      <c r="CB1215" s="50"/>
      <c r="DS1215" s="4"/>
      <c r="EF1215" s="99"/>
      <c r="FO1215" s="99"/>
    </row>
    <row r="1216" spans="38:171" ht="11.65">
      <c r="AL1216" s="99"/>
      <c r="AQ1216" s="99"/>
      <c r="AS1216" s="99"/>
      <c r="AU1216" s="99"/>
      <c r="AW1216" s="99"/>
      <c r="BC1216" s="99"/>
      <c r="BE1216" s="99"/>
      <c r="BG1216" s="99"/>
      <c r="BM1216" s="99"/>
      <c r="BO1216" s="99"/>
      <c r="BQ1216" s="99"/>
      <c r="BS1216" s="99"/>
      <c r="BU1216" s="99"/>
      <c r="BW1216" s="99"/>
      <c r="BY1216" s="99"/>
      <c r="CA1216" s="99"/>
      <c r="CB1216" s="50"/>
      <c r="DS1216" s="4"/>
      <c r="EF1216" s="99"/>
      <c r="FO1216" s="99"/>
    </row>
    <row r="1217" spans="38:171" ht="11.65">
      <c r="AL1217" s="99"/>
      <c r="AQ1217" s="99"/>
      <c r="AS1217" s="99"/>
      <c r="AU1217" s="99"/>
      <c r="AW1217" s="99"/>
      <c r="BC1217" s="99"/>
      <c r="BE1217" s="99"/>
      <c r="BG1217" s="99"/>
      <c r="BM1217" s="99"/>
      <c r="BO1217" s="99"/>
      <c r="BQ1217" s="99"/>
      <c r="BS1217" s="99"/>
      <c r="BU1217" s="99"/>
      <c r="BW1217" s="99"/>
      <c r="BY1217" s="99"/>
      <c r="CA1217" s="99"/>
      <c r="CB1217" s="50"/>
      <c r="DS1217" s="4"/>
      <c r="EF1217" s="99"/>
      <c r="FO1217" s="99"/>
    </row>
    <row r="1218" spans="38:171" ht="11.65">
      <c r="AL1218" s="99"/>
      <c r="AQ1218" s="99"/>
      <c r="AS1218" s="99"/>
      <c r="AU1218" s="99"/>
      <c r="AW1218" s="99"/>
      <c r="BC1218" s="99"/>
      <c r="BE1218" s="99"/>
      <c r="BG1218" s="99"/>
      <c r="BM1218" s="99"/>
      <c r="BO1218" s="99"/>
      <c r="BQ1218" s="99"/>
      <c r="BS1218" s="99"/>
      <c r="BU1218" s="99"/>
      <c r="BW1218" s="99"/>
      <c r="BY1218" s="99"/>
      <c r="CA1218" s="99"/>
      <c r="CB1218" s="50"/>
      <c r="DS1218" s="4"/>
      <c r="EF1218" s="99"/>
      <c r="FO1218" s="99"/>
    </row>
    <row r="1219" spans="38:171" ht="11.65">
      <c r="AL1219" s="99"/>
      <c r="AQ1219" s="99"/>
      <c r="AS1219" s="99"/>
      <c r="AU1219" s="99"/>
      <c r="AW1219" s="99"/>
      <c r="BC1219" s="99"/>
      <c r="BE1219" s="99"/>
      <c r="BG1219" s="99"/>
      <c r="BM1219" s="99"/>
      <c r="BO1219" s="99"/>
      <c r="BQ1219" s="99"/>
      <c r="BS1219" s="99"/>
      <c r="BU1219" s="99"/>
      <c r="BW1219" s="99"/>
      <c r="BY1219" s="99"/>
      <c r="CA1219" s="99"/>
      <c r="CB1219" s="50"/>
      <c r="DS1219" s="4"/>
      <c r="EF1219" s="99"/>
      <c r="FO1219" s="99"/>
    </row>
    <row r="1220" spans="38:171" ht="11.65">
      <c r="AL1220" s="99"/>
      <c r="AQ1220" s="99"/>
      <c r="AS1220" s="99"/>
      <c r="AU1220" s="99"/>
      <c r="AW1220" s="99"/>
      <c r="BC1220" s="99"/>
      <c r="BE1220" s="99"/>
      <c r="BG1220" s="99"/>
      <c r="BM1220" s="99"/>
      <c r="BO1220" s="99"/>
      <c r="BQ1220" s="99"/>
      <c r="BS1220" s="99"/>
      <c r="BU1220" s="99"/>
      <c r="BW1220" s="99"/>
      <c r="BY1220" s="99"/>
      <c r="CA1220" s="99"/>
      <c r="CB1220" s="50"/>
      <c r="DS1220" s="4"/>
      <c r="EF1220" s="99"/>
      <c r="FO1220" s="99"/>
    </row>
    <row r="1221" spans="38:171" ht="11.65">
      <c r="AL1221" s="99"/>
      <c r="AQ1221" s="99"/>
      <c r="AS1221" s="99"/>
      <c r="AU1221" s="99"/>
      <c r="AW1221" s="99"/>
      <c r="BC1221" s="99"/>
      <c r="BE1221" s="99"/>
      <c r="BG1221" s="99"/>
      <c r="BM1221" s="99"/>
      <c r="BO1221" s="99"/>
      <c r="BQ1221" s="99"/>
      <c r="BS1221" s="99"/>
      <c r="BU1221" s="99"/>
      <c r="BW1221" s="99"/>
      <c r="BY1221" s="99"/>
      <c r="CA1221" s="99"/>
      <c r="CB1221" s="50"/>
      <c r="DS1221" s="4"/>
      <c r="EF1221" s="99"/>
      <c r="FO1221" s="99"/>
    </row>
    <row r="1222" spans="38:171" ht="11.65">
      <c r="AL1222" s="99"/>
      <c r="AQ1222" s="99"/>
      <c r="AS1222" s="99"/>
      <c r="AU1222" s="99"/>
      <c r="AW1222" s="99"/>
      <c r="BC1222" s="99"/>
      <c r="BE1222" s="99"/>
      <c r="BG1222" s="99"/>
      <c r="BM1222" s="99"/>
      <c r="BO1222" s="99"/>
      <c r="BQ1222" s="99"/>
      <c r="BS1222" s="99"/>
      <c r="BU1222" s="99"/>
      <c r="BW1222" s="99"/>
      <c r="BY1222" s="99"/>
      <c r="CA1222" s="99"/>
      <c r="CB1222" s="50"/>
      <c r="DS1222" s="4"/>
      <c r="EF1222" s="99"/>
      <c r="FO1222" s="99"/>
    </row>
    <row r="1223" spans="38:171" ht="11.65">
      <c r="AL1223" s="99"/>
      <c r="AQ1223" s="99"/>
      <c r="AS1223" s="99"/>
      <c r="AU1223" s="99"/>
      <c r="AW1223" s="99"/>
      <c r="BC1223" s="99"/>
      <c r="BE1223" s="99"/>
      <c r="BG1223" s="99"/>
      <c r="BM1223" s="99"/>
      <c r="BO1223" s="99"/>
      <c r="BQ1223" s="99"/>
      <c r="BS1223" s="99"/>
      <c r="BU1223" s="99"/>
      <c r="BW1223" s="99"/>
      <c r="BY1223" s="99"/>
      <c r="CA1223" s="99"/>
      <c r="CB1223" s="50"/>
      <c r="DS1223" s="4"/>
      <c r="EF1223" s="99"/>
      <c r="FO1223" s="99"/>
    </row>
    <row r="1224" spans="38:171" ht="11.65">
      <c r="AL1224" s="99"/>
      <c r="AQ1224" s="99"/>
      <c r="AS1224" s="99"/>
      <c r="AU1224" s="99"/>
      <c r="AW1224" s="99"/>
      <c r="BC1224" s="99"/>
      <c r="BE1224" s="99"/>
      <c r="BG1224" s="99"/>
      <c r="BM1224" s="99"/>
      <c r="BO1224" s="99"/>
      <c r="BQ1224" s="99"/>
      <c r="BS1224" s="99"/>
      <c r="BU1224" s="99"/>
      <c r="BW1224" s="99"/>
      <c r="BY1224" s="99"/>
      <c r="CA1224" s="99"/>
      <c r="CB1224" s="50"/>
      <c r="DS1224" s="4"/>
      <c r="EF1224" s="99"/>
      <c r="FO1224" s="99"/>
    </row>
    <row r="1225" spans="38:171" ht="11.65">
      <c r="AL1225" s="99"/>
      <c r="AQ1225" s="99"/>
      <c r="AS1225" s="99"/>
      <c r="AU1225" s="99"/>
      <c r="AW1225" s="99"/>
      <c r="BC1225" s="99"/>
      <c r="BE1225" s="99"/>
      <c r="BG1225" s="99"/>
      <c r="BM1225" s="99"/>
      <c r="BO1225" s="99"/>
      <c r="BQ1225" s="99"/>
      <c r="BS1225" s="99"/>
      <c r="BU1225" s="99"/>
      <c r="BW1225" s="99"/>
      <c r="BY1225" s="99"/>
      <c r="CA1225" s="99"/>
      <c r="CB1225" s="50"/>
      <c r="DS1225" s="4"/>
      <c r="EF1225" s="99"/>
      <c r="FO1225" s="99"/>
    </row>
    <row r="1226" spans="38:171" ht="11.65">
      <c r="AL1226" s="99"/>
      <c r="AQ1226" s="99"/>
      <c r="AS1226" s="99"/>
      <c r="AU1226" s="99"/>
      <c r="AW1226" s="99"/>
      <c r="BC1226" s="99"/>
      <c r="BE1226" s="99"/>
      <c r="BG1226" s="99"/>
      <c r="BM1226" s="99"/>
      <c r="BO1226" s="99"/>
      <c r="BQ1226" s="99"/>
      <c r="BS1226" s="99"/>
      <c r="BU1226" s="99"/>
      <c r="BW1226" s="99"/>
      <c r="BY1226" s="99"/>
      <c r="CA1226" s="99"/>
      <c r="CB1226" s="50"/>
      <c r="DS1226" s="4"/>
      <c r="EF1226" s="99"/>
      <c r="FO1226" s="99"/>
    </row>
    <row r="1227" spans="38:171" ht="11.65">
      <c r="AL1227" s="99"/>
      <c r="AQ1227" s="99"/>
      <c r="AS1227" s="99"/>
      <c r="AU1227" s="99"/>
      <c r="AW1227" s="99"/>
      <c r="BC1227" s="99"/>
      <c r="BE1227" s="99"/>
      <c r="BG1227" s="99"/>
      <c r="BM1227" s="99"/>
      <c r="BO1227" s="99"/>
      <c r="BQ1227" s="99"/>
      <c r="BS1227" s="99"/>
      <c r="BU1227" s="99"/>
      <c r="BW1227" s="99"/>
      <c r="BY1227" s="99"/>
      <c r="CA1227" s="99"/>
      <c r="CB1227" s="50"/>
      <c r="DS1227" s="4"/>
      <c r="EF1227" s="99"/>
      <c r="FO1227" s="99"/>
    </row>
    <row r="1228" spans="38:171" ht="11.65">
      <c r="AL1228" s="99"/>
      <c r="AQ1228" s="99"/>
      <c r="AS1228" s="99"/>
      <c r="AU1228" s="99"/>
      <c r="AW1228" s="99"/>
      <c r="BC1228" s="99"/>
      <c r="BE1228" s="99"/>
      <c r="BG1228" s="99"/>
      <c r="BM1228" s="99"/>
      <c r="BO1228" s="99"/>
      <c r="BQ1228" s="99"/>
      <c r="BS1228" s="99"/>
      <c r="BU1228" s="99"/>
      <c r="BW1228" s="99"/>
      <c r="BY1228" s="99"/>
      <c r="CA1228" s="99"/>
      <c r="CB1228" s="50"/>
      <c r="DS1228" s="4"/>
      <c r="EF1228" s="99"/>
      <c r="FO1228" s="99"/>
    </row>
    <row r="1229" spans="38:171" ht="11.65">
      <c r="AL1229" s="99"/>
      <c r="AQ1229" s="99"/>
      <c r="AS1229" s="99"/>
      <c r="AU1229" s="99"/>
      <c r="AW1229" s="99"/>
      <c r="BC1229" s="99"/>
      <c r="BE1229" s="99"/>
      <c r="BG1229" s="99"/>
      <c r="BM1229" s="99"/>
      <c r="BO1229" s="99"/>
      <c r="BQ1229" s="99"/>
      <c r="BS1229" s="99"/>
      <c r="BU1229" s="99"/>
      <c r="BW1229" s="99"/>
      <c r="BY1229" s="99"/>
      <c r="CA1229" s="99"/>
      <c r="CB1229" s="50"/>
      <c r="DS1229" s="4"/>
      <c r="EF1229" s="99"/>
      <c r="FO1229" s="99"/>
    </row>
    <row r="1230" spans="38:171" ht="11.65">
      <c r="AL1230" s="99"/>
      <c r="AQ1230" s="99"/>
      <c r="AS1230" s="99"/>
      <c r="AU1230" s="99"/>
      <c r="AW1230" s="99"/>
      <c r="BC1230" s="99"/>
      <c r="BE1230" s="99"/>
      <c r="BG1230" s="99"/>
      <c r="BM1230" s="99"/>
      <c r="BO1230" s="99"/>
      <c r="BQ1230" s="99"/>
      <c r="BS1230" s="99"/>
      <c r="BU1230" s="99"/>
      <c r="BW1230" s="99"/>
      <c r="BY1230" s="99"/>
      <c r="CA1230" s="99"/>
      <c r="CB1230" s="50"/>
      <c r="DS1230" s="4"/>
      <c r="EF1230" s="99"/>
      <c r="FO1230" s="99"/>
    </row>
    <row r="1231" spans="38:171" ht="11.65">
      <c r="AL1231" s="99"/>
      <c r="AQ1231" s="99"/>
      <c r="AS1231" s="99"/>
      <c r="AU1231" s="99"/>
      <c r="AW1231" s="99"/>
      <c r="BC1231" s="99"/>
      <c r="BE1231" s="99"/>
      <c r="BG1231" s="99"/>
      <c r="BM1231" s="99"/>
      <c r="BO1231" s="99"/>
      <c r="BQ1231" s="99"/>
      <c r="BS1231" s="99"/>
      <c r="BU1231" s="99"/>
      <c r="BW1231" s="99"/>
      <c r="BY1231" s="99"/>
      <c r="CA1231" s="99"/>
      <c r="CB1231" s="50"/>
      <c r="DS1231" s="4"/>
      <c r="EF1231" s="99"/>
      <c r="FO1231" s="99"/>
    </row>
    <row r="1232" spans="38:171" ht="11.65">
      <c r="AL1232" s="99"/>
      <c r="AQ1232" s="99"/>
      <c r="AS1232" s="99"/>
      <c r="AU1232" s="99"/>
      <c r="AW1232" s="99"/>
      <c r="BC1232" s="99"/>
      <c r="BE1232" s="99"/>
      <c r="BG1232" s="99"/>
      <c r="BM1232" s="99"/>
      <c r="BO1232" s="99"/>
      <c r="BQ1232" s="99"/>
      <c r="BS1232" s="99"/>
      <c r="BU1232" s="99"/>
      <c r="BW1232" s="99"/>
      <c r="BY1232" s="99"/>
      <c r="CA1232" s="99"/>
      <c r="CB1232" s="50"/>
      <c r="DS1232" s="4"/>
      <c r="EF1232" s="99"/>
      <c r="FO1232" s="99"/>
    </row>
    <row r="1233" spans="38:171" ht="11.65">
      <c r="AL1233" s="99"/>
      <c r="AQ1233" s="99"/>
      <c r="AS1233" s="99"/>
      <c r="AU1233" s="99"/>
      <c r="AW1233" s="99"/>
      <c r="BC1233" s="99"/>
      <c r="BE1233" s="99"/>
      <c r="BG1233" s="99"/>
      <c r="BM1233" s="99"/>
      <c r="BO1233" s="99"/>
      <c r="BQ1233" s="99"/>
      <c r="BS1233" s="99"/>
      <c r="BU1233" s="99"/>
      <c r="BW1233" s="99"/>
      <c r="BY1233" s="99"/>
      <c r="CA1233" s="99"/>
      <c r="CB1233" s="50"/>
      <c r="DS1233" s="4"/>
      <c r="EF1233" s="99"/>
      <c r="FO1233" s="99"/>
    </row>
    <row r="1234" spans="38:171" ht="11.65">
      <c r="AL1234" s="99"/>
      <c r="AQ1234" s="99"/>
      <c r="AS1234" s="99"/>
      <c r="AU1234" s="99"/>
      <c r="AW1234" s="99"/>
      <c r="BC1234" s="99"/>
      <c r="BE1234" s="99"/>
      <c r="BG1234" s="99"/>
      <c r="BM1234" s="99"/>
      <c r="BO1234" s="99"/>
      <c r="BQ1234" s="99"/>
      <c r="BS1234" s="99"/>
      <c r="BU1234" s="99"/>
      <c r="BW1234" s="99"/>
      <c r="BY1234" s="99"/>
      <c r="CA1234" s="99"/>
      <c r="CB1234" s="50"/>
      <c r="DS1234" s="4"/>
      <c r="EF1234" s="99"/>
      <c r="FO1234" s="99"/>
    </row>
    <row r="1235" spans="38:171" ht="11.65">
      <c r="AL1235" s="99"/>
      <c r="AQ1235" s="99"/>
      <c r="AS1235" s="99"/>
      <c r="AU1235" s="99"/>
      <c r="AW1235" s="99"/>
      <c r="BC1235" s="99"/>
      <c r="BE1235" s="99"/>
      <c r="BG1235" s="99"/>
      <c r="BM1235" s="99"/>
      <c r="BO1235" s="99"/>
      <c r="BQ1235" s="99"/>
      <c r="BS1235" s="99"/>
      <c r="BU1235" s="99"/>
      <c r="BW1235" s="99"/>
      <c r="BY1235" s="99"/>
      <c r="CA1235" s="99"/>
      <c r="CB1235" s="50"/>
      <c r="DS1235" s="4"/>
      <c r="EF1235" s="99"/>
      <c r="FO1235" s="99"/>
    </row>
    <row r="1236" spans="38:171" ht="11.65">
      <c r="AL1236" s="99"/>
      <c r="AQ1236" s="99"/>
      <c r="AS1236" s="99"/>
      <c r="AU1236" s="99"/>
      <c r="AW1236" s="99"/>
      <c r="BC1236" s="99"/>
      <c r="BE1236" s="99"/>
      <c r="BG1236" s="99"/>
      <c r="BM1236" s="99"/>
      <c r="BO1236" s="99"/>
      <c r="BQ1236" s="99"/>
      <c r="BS1236" s="99"/>
      <c r="BU1236" s="99"/>
      <c r="BW1236" s="99"/>
      <c r="BY1236" s="99"/>
      <c r="CA1236" s="99"/>
      <c r="CB1236" s="50"/>
      <c r="DS1236" s="4"/>
      <c r="EF1236" s="99"/>
      <c r="FO1236" s="99"/>
    </row>
    <row r="1237" spans="38:171" ht="11.65">
      <c r="AL1237" s="99"/>
      <c r="AQ1237" s="99"/>
      <c r="AS1237" s="99"/>
      <c r="AU1237" s="99"/>
      <c r="AW1237" s="99"/>
      <c r="BC1237" s="99"/>
      <c r="BE1237" s="99"/>
      <c r="BG1237" s="99"/>
      <c r="BM1237" s="99"/>
      <c r="BO1237" s="99"/>
      <c r="BQ1237" s="99"/>
      <c r="BS1237" s="99"/>
      <c r="BU1237" s="99"/>
      <c r="BW1237" s="99"/>
      <c r="BY1237" s="99"/>
      <c r="CA1237" s="99"/>
      <c r="CB1237" s="50"/>
      <c r="DS1237" s="4"/>
      <c r="EF1237" s="99"/>
      <c r="FO1237" s="99"/>
    </row>
    <row r="1238" spans="38:171" ht="11.65">
      <c r="AL1238" s="99"/>
      <c r="AQ1238" s="99"/>
      <c r="AS1238" s="99"/>
      <c r="AU1238" s="99"/>
      <c r="AW1238" s="99"/>
      <c r="BC1238" s="99"/>
      <c r="BE1238" s="99"/>
      <c r="BG1238" s="99"/>
      <c r="BM1238" s="99"/>
      <c r="BO1238" s="99"/>
      <c r="BQ1238" s="99"/>
      <c r="BS1238" s="99"/>
      <c r="BU1238" s="99"/>
      <c r="BW1238" s="99"/>
      <c r="BY1238" s="99"/>
      <c r="CA1238" s="99"/>
      <c r="CB1238" s="50"/>
      <c r="DS1238" s="4"/>
      <c r="EF1238" s="99"/>
      <c r="FO1238" s="99"/>
    </row>
    <row r="1239" spans="38:171" ht="11.65">
      <c r="AL1239" s="99"/>
      <c r="AQ1239" s="99"/>
      <c r="AS1239" s="99"/>
      <c r="AU1239" s="99"/>
      <c r="AW1239" s="99"/>
      <c r="BC1239" s="99"/>
      <c r="BE1239" s="99"/>
      <c r="BG1239" s="99"/>
      <c r="BM1239" s="99"/>
      <c r="BO1239" s="99"/>
      <c r="BQ1239" s="99"/>
      <c r="BS1239" s="99"/>
      <c r="BU1239" s="99"/>
      <c r="BW1239" s="99"/>
      <c r="BY1239" s="99"/>
      <c r="CA1239" s="99"/>
      <c r="CB1239" s="50"/>
      <c r="DS1239" s="4"/>
      <c r="EF1239" s="99"/>
      <c r="FO1239" s="99"/>
    </row>
    <row r="1240" spans="38:171" ht="11.65">
      <c r="AL1240" s="99"/>
      <c r="AQ1240" s="99"/>
      <c r="AS1240" s="99"/>
      <c r="AU1240" s="99"/>
      <c r="AW1240" s="99"/>
      <c r="BC1240" s="99"/>
      <c r="BE1240" s="99"/>
      <c r="BG1240" s="99"/>
      <c r="BM1240" s="99"/>
      <c r="BO1240" s="99"/>
      <c r="BQ1240" s="99"/>
      <c r="BS1240" s="99"/>
      <c r="BU1240" s="99"/>
      <c r="BW1240" s="99"/>
      <c r="BY1240" s="99"/>
      <c r="CA1240" s="99"/>
      <c r="CB1240" s="50"/>
      <c r="DS1240" s="4"/>
      <c r="EF1240" s="99"/>
      <c r="FO1240" s="99"/>
    </row>
    <row r="1241" spans="38:171" ht="11.65">
      <c r="AL1241" s="99"/>
      <c r="AQ1241" s="99"/>
      <c r="AS1241" s="99"/>
      <c r="AU1241" s="99"/>
      <c r="AW1241" s="99"/>
      <c r="BC1241" s="99"/>
      <c r="BE1241" s="99"/>
      <c r="BG1241" s="99"/>
      <c r="BM1241" s="99"/>
      <c r="BO1241" s="99"/>
      <c r="BQ1241" s="99"/>
      <c r="BS1241" s="99"/>
      <c r="BU1241" s="99"/>
      <c r="BW1241" s="99"/>
      <c r="BY1241" s="99"/>
      <c r="CA1241" s="99"/>
      <c r="CB1241" s="50"/>
      <c r="DS1241" s="4"/>
      <c r="EF1241" s="99"/>
      <c r="FO1241" s="99"/>
    </row>
    <row r="1242" spans="38:171" ht="11.65">
      <c r="AL1242" s="99"/>
      <c r="AQ1242" s="99"/>
      <c r="AS1242" s="99"/>
      <c r="AU1242" s="99"/>
      <c r="AW1242" s="99"/>
      <c r="BC1242" s="99"/>
      <c r="BE1242" s="99"/>
      <c r="BG1242" s="99"/>
      <c r="BM1242" s="99"/>
      <c r="BO1242" s="99"/>
      <c r="BQ1242" s="99"/>
      <c r="BS1242" s="99"/>
      <c r="BU1242" s="99"/>
      <c r="BW1242" s="99"/>
      <c r="BY1242" s="99"/>
      <c r="CA1242" s="99"/>
      <c r="CB1242" s="50"/>
      <c r="DS1242" s="4"/>
      <c r="EF1242" s="99"/>
      <c r="FO1242" s="99"/>
    </row>
    <row r="1243" spans="38:171" ht="11.65">
      <c r="AL1243" s="99"/>
      <c r="AQ1243" s="99"/>
      <c r="AS1243" s="99"/>
      <c r="AU1243" s="99"/>
      <c r="AW1243" s="99"/>
      <c r="BC1243" s="99"/>
      <c r="BE1243" s="99"/>
      <c r="BG1243" s="99"/>
      <c r="BM1243" s="99"/>
      <c r="BO1243" s="99"/>
      <c r="BQ1243" s="99"/>
      <c r="BS1243" s="99"/>
      <c r="BU1243" s="99"/>
      <c r="BW1243" s="99"/>
      <c r="BY1243" s="99"/>
      <c r="CA1243" s="99"/>
      <c r="CB1243" s="50"/>
      <c r="DS1243" s="4"/>
      <c r="EF1243" s="99"/>
      <c r="FO1243" s="99"/>
    </row>
    <row r="1244" spans="38:171" ht="11.65">
      <c r="AL1244" s="99"/>
      <c r="AQ1244" s="99"/>
      <c r="AS1244" s="99"/>
      <c r="AU1244" s="99"/>
      <c r="AW1244" s="99"/>
      <c r="BC1244" s="99"/>
      <c r="BE1244" s="99"/>
      <c r="BG1244" s="99"/>
      <c r="BM1244" s="99"/>
      <c r="BO1244" s="99"/>
      <c r="BQ1244" s="99"/>
      <c r="BS1244" s="99"/>
      <c r="BU1244" s="99"/>
      <c r="BW1244" s="99"/>
      <c r="BY1244" s="99"/>
      <c r="CA1244" s="99"/>
      <c r="CB1244" s="50"/>
      <c r="DS1244" s="4"/>
      <c r="EF1244" s="99"/>
      <c r="FO1244" s="99"/>
    </row>
    <row r="1245" spans="38:171" ht="11.65">
      <c r="AL1245" s="99"/>
      <c r="AQ1245" s="99"/>
      <c r="AS1245" s="99"/>
      <c r="AU1245" s="99"/>
      <c r="AW1245" s="99"/>
      <c r="BC1245" s="99"/>
      <c r="BE1245" s="99"/>
      <c r="BG1245" s="99"/>
      <c r="BM1245" s="99"/>
      <c r="BO1245" s="99"/>
      <c r="BQ1245" s="99"/>
      <c r="BS1245" s="99"/>
      <c r="BU1245" s="99"/>
      <c r="BW1245" s="99"/>
      <c r="BY1245" s="99"/>
      <c r="CA1245" s="99"/>
      <c r="CB1245" s="50"/>
      <c r="DS1245" s="4"/>
      <c r="EF1245" s="99"/>
      <c r="FO1245" s="99"/>
    </row>
    <row r="1246" spans="38:171" ht="11.65">
      <c r="AL1246" s="99"/>
      <c r="AQ1246" s="99"/>
      <c r="AS1246" s="99"/>
      <c r="AU1246" s="99"/>
      <c r="AW1246" s="99"/>
      <c r="BC1246" s="99"/>
      <c r="BE1246" s="99"/>
      <c r="BG1246" s="99"/>
      <c r="BM1246" s="99"/>
      <c r="BO1246" s="99"/>
      <c r="BQ1246" s="99"/>
      <c r="BS1246" s="99"/>
      <c r="BU1246" s="99"/>
      <c r="BW1246" s="99"/>
      <c r="BY1246" s="99"/>
      <c r="CA1246" s="99"/>
      <c r="CB1246" s="50"/>
      <c r="DS1246" s="4"/>
      <c r="EF1246" s="99"/>
      <c r="FO1246" s="99"/>
    </row>
    <row r="1247" spans="38:171" ht="11.65">
      <c r="AL1247" s="99"/>
      <c r="AQ1247" s="99"/>
      <c r="AS1247" s="99"/>
      <c r="AU1247" s="99"/>
      <c r="AW1247" s="99"/>
      <c r="BC1247" s="99"/>
      <c r="BE1247" s="99"/>
      <c r="BG1247" s="99"/>
      <c r="BM1247" s="99"/>
      <c r="BO1247" s="99"/>
      <c r="BQ1247" s="99"/>
      <c r="BS1247" s="99"/>
      <c r="BU1247" s="99"/>
      <c r="BW1247" s="99"/>
      <c r="BY1247" s="99"/>
      <c r="CA1247" s="99"/>
      <c r="CB1247" s="50"/>
      <c r="DS1247" s="4"/>
      <c r="EF1247" s="99"/>
      <c r="FO1247" s="99"/>
    </row>
    <row r="1248" spans="38:171" ht="11.65">
      <c r="AL1248" s="99"/>
      <c r="AQ1248" s="99"/>
      <c r="AS1248" s="99"/>
      <c r="AU1248" s="99"/>
      <c r="AW1248" s="99"/>
      <c r="BC1248" s="99"/>
      <c r="BE1248" s="99"/>
      <c r="BG1248" s="99"/>
      <c r="BM1248" s="99"/>
      <c r="BO1248" s="99"/>
      <c r="BQ1248" s="99"/>
      <c r="BS1248" s="99"/>
      <c r="BU1248" s="99"/>
      <c r="BW1248" s="99"/>
      <c r="BY1248" s="99"/>
      <c r="CA1248" s="99"/>
      <c r="CB1248" s="50"/>
      <c r="DS1248" s="4"/>
      <c r="EF1248" s="99"/>
      <c r="FO1248" s="99"/>
    </row>
    <row r="1249" spans="38:171" ht="11.65">
      <c r="AL1249" s="99"/>
      <c r="AQ1249" s="99"/>
      <c r="AS1249" s="99"/>
      <c r="AU1249" s="99"/>
      <c r="AW1249" s="99"/>
      <c r="BC1249" s="99"/>
      <c r="BE1249" s="99"/>
      <c r="BG1249" s="99"/>
      <c r="BM1249" s="99"/>
      <c r="BO1249" s="99"/>
      <c r="BQ1249" s="99"/>
      <c r="BS1249" s="99"/>
      <c r="BU1249" s="99"/>
      <c r="BW1249" s="99"/>
      <c r="BY1249" s="99"/>
      <c r="CA1249" s="99"/>
      <c r="CB1249" s="50"/>
      <c r="DS1249" s="4"/>
      <c r="EF1249" s="99"/>
      <c r="FO1249" s="99"/>
    </row>
    <row r="1250" spans="38:171" ht="11.65">
      <c r="AL1250" s="99"/>
      <c r="AQ1250" s="99"/>
      <c r="AS1250" s="99"/>
      <c r="AU1250" s="99"/>
      <c r="AW1250" s="99"/>
      <c r="BC1250" s="99"/>
      <c r="BE1250" s="99"/>
      <c r="BG1250" s="99"/>
      <c r="BM1250" s="99"/>
      <c r="BO1250" s="99"/>
      <c r="BQ1250" s="99"/>
      <c r="BS1250" s="99"/>
      <c r="BU1250" s="99"/>
      <c r="BW1250" s="99"/>
      <c r="BY1250" s="99"/>
      <c r="CA1250" s="99"/>
      <c r="CB1250" s="50"/>
      <c r="DS1250" s="4"/>
      <c r="EF1250" s="99"/>
      <c r="FO1250" s="99"/>
    </row>
    <row r="1251" spans="38:171" ht="11.65">
      <c r="AL1251" s="99"/>
      <c r="AQ1251" s="99"/>
      <c r="AS1251" s="99"/>
      <c r="AU1251" s="99"/>
      <c r="AW1251" s="99"/>
      <c r="BC1251" s="99"/>
      <c r="BE1251" s="99"/>
      <c r="BG1251" s="99"/>
      <c r="BM1251" s="99"/>
      <c r="BO1251" s="99"/>
      <c r="BQ1251" s="99"/>
      <c r="BS1251" s="99"/>
      <c r="BU1251" s="99"/>
      <c r="BW1251" s="99"/>
      <c r="BY1251" s="99"/>
      <c r="CA1251" s="99"/>
      <c r="CB1251" s="50"/>
      <c r="DS1251" s="4"/>
      <c r="EF1251" s="99"/>
      <c r="FO1251" s="99"/>
    </row>
    <row r="1252" spans="38:171" ht="11.65">
      <c r="AL1252" s="99"/>
      <c r="AQ1252" s="99"/>
      <c r="AS1252" s="99"/>
      <c r="AU1252" s="99"/>
      <c r="AW1252" s="99"/>
      <c r="BC1252" s="99"/>
      <c r="BE1252" s="99"/>
      <c r="BG1252" s="99"/>
      <c r="BM1252" s="99"/>
      <c r="BO1252" s="99"/>
      <c r="BQ1252" s="99"/>
      <c r="BS1252" s="99"/>
      <c r="BU1252" s="99"/>
      <c r="BW1252" s="99"/>
      <c r="BY1252" s="99"/>
      <c r="CA1252" s="99"/>
      <c r="CB1252" s="50"/>
      <c r="DS1252" s="4"/>
      <c r="EF1252" s="99"/>
      <c r="FO1252" s="99"/>
    </row>
    <row r="1253" spans="38:171" ht="11.65">
      <c r="AL1253" s="99"/>
      <c r="AQ1253" s="99"/>
      <c r="AS1253" s="99"/>
      <c r="AU1253" s="99"/>
      <c r="AW1253" s="99"/>
      <c r="BC1253" s="99"/>
      <c r="BE1253" s="99"/>
      <c r="BG1253" s="99"/>
      <c r="BM1253" s="99"/>
      <c r="BO1253" s="99"/>
      <c r="BQ1253" s="99"/>
      <c r="BS1253" s="99"/>
      <c r="BU1253" s="99"/>
      <c r="BW1253" s="99"/>
      <c r="BY1253" s="99"/>
      <c r="CA1253" s="99"/>
      <c r="CB1253" s="50"/>
      <c r="DS1253" s="4"/>
      <c r="EF1253" s="99"/>
      <c r="FO1253" s="99"/>
    </row>
    <row r="1254" spans="38:171" ht="11.65">
      <c r="AL1254" s="99"/>
      <c r="AQ1254" s="99"/>
      <c r="AS1254" s="99"/>
      <c r="AU1254" s="99"/>
      <c r="AW1254" s="99"/>
      <c r="BC1254" s="99"/>
      <c r="BE1254" s="99"/>
      <c r="BG1254" s="99"/>
      <c r="BM1254" s="99"/>
      <c r="BO1254" s="99"/>
      <c r="BQ1254" s="99"/>
      <c r="BS1254" s="99"/>
      <c r="BU1254" s="99"/>
      <c r="BW1254" s="99"/>
      <c r="BY1254" s="99"/>
      <c r="CA1254" s="99"/>
      <c r="CB1254" s="50"/>
      <c r="DS1254" s="4"/>
      <c r="EF1254" s="99"/>
      <c r="FO1254" s="99"/>
    </row>
    <row r="1255" spans="38:171" ht="11.65">
      <c r="AL1255" s="99"/>
      <c r="AQ1255" s="99"/>
      <c r="AS1255" s="99"/>
      <c r="AU1255" s="99"/>
      <c r="AW1255" s="99"/>
      <c r="BC1255" s="99"/>
      <c r="BE1255" s="99"/>
      <c r="BG1255" s="99"/>
      <c r="BM1255" s="99"/>
      <c r="BO1255" s="99"/>
      <c r="BQ1255" s="99"/>
      <c r="BS1255" s="99"/>
      <c r="BU1255" s="99"/>
      <c r="BW1255" s="99"/>
      <c r="BY1255" s="99"/>
      <c r="CA1255" s="99"/>
      <c r="CB1255" s="50"/>
      <c r="DS1255" s="4"/>
      <c r="EF1255" s="99"/>
      <c r="FO1255" s="99"/>
    </row>
    <row r="1256" spans="38:171" ht="11.65">
      <c r="AL1256" s="99"/>
      <c r="AQ1256" s="99"/>
      <c r="AS1256" s="99"/>
      <c r="AU1256" s="99"/>
      <c r="AW1256" s="99"/>
      <c r="BC1256" s="99"/>
      <c r="BE1256" s="99"/>
      <c r="BG1256" s="99"/>
      <c r="BM1256" s="99"/>
      <c r="BO1256" s="99"/>
      <c r="BQ1256" s="99"/>
      <c r="BS1256" s="99"/>
      <c r="BU1256" s="99"/>
      <c r="BW1256" s="99"/>
      <c r="BY1256" s="99"/>
      <c r="CA1256" s="99"/>
      <c r="CB1256" s="50"/>
      <c r="DS1256" s="4"/>
      <c r="EF1256" s="99"/>
      <c r="FO1256" s="99"/>
    </row>
    <row r="1257" spans="38:171" ht="11.65">
      <c r="AL1257" s="99"/>
      <c r="AQ1257" s="99"/>
      <c r="AS1257" s="99"/>
      <c r="AU1257" s="99"/>
      <c r="AW1257" s="99"/>
      <c r="BC1257" s="99"/>
      <c r="BE1257" s="99"/>
      <c r="BG1257" s="99"/>
      <c r="BM1257" s="99"/>
      <c r="BO1257" s="99"/>
      <c r="BQ1257" s="99"/>
      <c r="BS1257" s="99"/>
      <c r="BU1257" s="99"/>
      <c r="BW1257" s="99"/>
      <c r="BY1257" s="99"/>
      <c r="CA1257" s="99"/>
      <c r="CB1257" s="50"/>
      <c r="DS1257" s="4"/>
      <c r="EF1257" s="99"/>
      <c r="FO1257" s="99"/>
    </row>
    <row r="1258" spans="38:171" ht="11.65">
      <c r="AL1258" s="99"/>
      <c r="AQ1258" s="99"/>
      <c r="AS1258" s="99"/>
      <c r="AU1258" s="99"/>
      <c r="AW1258" s="99"/>
      <c r="BC1258" s="99"/>
      <c r="BE1258" s="99"/>
      <c r="BG1258" s="99"/>
      <c r="BM1258" s="99"/>
      <c r="BO1258" s="99"/>
      <c r="BQ1258" s="99"/>
      <c r="BS1258" s="99"/>
      <c r="BU1258" s="99"/>
      <c r="BW1258" s="99"/>
      <c r="BY1258" s="99"/>
      <c r="CA1258" s="99"/>
      <c r="CB1258" s="50"/>
      <c r="DS1258" s="4"/>
      <c r="EF1258" s="99"/>
      <c r="FO1258" s="99"/>
    </row>
    <row r="1259" spans="38:171" ht="11.65">
      <c r="AL1259" s="99"/>
      <c r="AQ1259" s="99"/>
      <c r="AS1259" s="99"/>
      <c r="AU1259" s="99"/>
      <c r="AW1259" s="99"/>
      <c r="BC1259" s="99"/>
      <c r="BE1259" s="99"/>
      <c r="BG1259" s="99"/>
      <c r="BM1259" s="99"/>
      <c r="BO1259" s="99"/>
      <c r="BQ1259" s="99"/>
      <c r="BS1259" s="99"/>
      <c r="BU1259" s="99"/>
      <c r="BW1259" s="99"/>
      <c r="BY1259" s="99"/>
      <c r="CA1259" s="99"/>
      <c r="CB1259" s="50"/>
      <c r="DS1259" s="4"/>
      <c r="EF1259" s="99"/>
      <c r="FO1259" s="99"/>
    </row>
    <row r="1260" spans="38:171" ht="11.65">
      <c r="AL1260" s="99"/>
      <c r="AQ1260" s="99"/>
      <c r="AS1260" s="99"/>
      <c r="AU1260" s="99"/>
      <c r="AW1260" s="99"/>
      <c r="BC1260" s="99"/>
      <c r="BE1260" s="99"/>
      <c r="BG1260" s="99"/>
      <c r="BM1260" s="99"/>
      <c r="BO1260" s="99"/>
      <c r="BQ1260" s="99"/>
      <c r="BS1260" s="99"/>
      <c r="BU1260" s="99"/>
      <c r="BW1260" s="99"/>
      <c r="BY1260" s="99"/>
      <c r="CA1260" s="99"/>
      <c r="CB1260" s="50"/>
      <c r="DS1260" s="4"/>
      <c r="EF1260" s="99"/>
      <c r="FO1260" s="99"/>
    </row>
    <row r="1261" spans="38:171" ht="11.65">
      <c r="AL1261" s="99"/>
      <c r="AQ1261" s="99"/>
      <c r="AS1261" s="99"/>
      <c r="AU1261" s="99"/>
      <c r="AW1261" s="99"/>
      <c r="BC1261" s="99"/>
      <c r="BE1261" s="99"/>
      <c r="BG1261" s="99"/>
      <c r="BM1261" s="99"/>
      <c r="BO1261" s="99"/>
      <c r="BQ1261" s="99"/>
      <c r="BS1261" s="99"/>
      <c r="BU1261" s="99"/>
      <c r="BW1261" s="99"/>
      <c r="BY1261" s="99"/>
      <c r="CA1261" s="99"/>
      <c r="CB1261" s="50"/>
      <c r="DS1261" s="4"/>
      <c r="EF1261" s="99"/>
      <c r="FO1261" s="99"/>
    </row>
    <row r="1262" spans="38:171" ht="11.65">
      <c r="AL1262" s="99"/>
      <c r="AQ1262" s="99"/>
      <c r="AS1262" s="99"/>
      <c r="AU1262" s="99"/>
      <c r="AW1262" s="99"/>
      <c r="BC1262" s="99"/>
      <c r="BE1262" s="99"/>
      <c r="BG1262" s="99"/>
      <c r="BM1262" s="99"/>
      <c r="BO1262" s="99"/>
      <c r="BQ1262" s="99"/>
      <c r="BS1262" s="99"/>
      <c r="BU1262" s="99"/>
      <c r="BW1262" s="99"/>
      <c r="BY1262" s="99"/>
      <c r="CA1262" s="99"/>
      <c r="CB1262" s="50"/>
      <c r="DS1262" s="4"/>
      <c r="EF1262" s="99"/>
      <c r="FO1262" s="99"/>
    </row>
    <row r="1263" spans="38:171" ht="11.65">
      <c r="AL1263" s="99"/>
      <c r="AQ1263" s="99"/>
      <c r="AS1263" s="99"/>
      <c r="AU1263" s="99"/>
      <c r="AW1263" s="99"/>
      <c r="BC1263" s="99"/>
      <c r="BE1263" s="99"/>
      <c r="BG1263" s="99"/>
      <c r="BM1263" s="99"/>
      <c r="BO1263" s="99"/>
      <c r="BQ1263" s="99"/>
      <c r="BS1263" s="99"/>
      <c r="BU1263" s="99"/>
      <c r="BW1263" s="99"/>
      <c r="BY1263" s="99"/>
      <c r="CA1263" s="99"/>
      <c r="CB1263" s="50"/>
      <c r="DS1263" s="4"/>
      <c r="EF1263" s="99"/>
      <c r="FO1263" s="99"/>
    </row>
    <row r="1264" spans="38:171" ht="11.65">
      <c r="AL1264" s="99"/>
      <c r="AQ1264" s="99"/>
      <c r="AS1264" s="99"/>
      <c r="AU1264" s="99"/>
      <c r="AW1264" s="99"/>
      <c r="BC1264" s="99"/>
      <c r="BE1264" s="99"/>
      <c r="BG1264" s="99"/>
      <c r="BM1264" s="99"/>
      <c r="BO1264" s="99"/>
      <c r="BQ1264" s="99"/>
      <c r="BS1264" s="99"/>
      <c r="BU1264" s="99"/>
      <c r="BW1264" s="99"/>
      <c r="BY1264" s="99"/>
      <c r="CA1264" s="99"/>
      <c r="CB1264" s="50"/>
      <c r="DS1264" s="4"/>
      <c r="EF1264" s="99"/>
      <c r="FO1264" s="99"/>
    </row>
    <row r="1265" spans="38:171" ht="11.65">
      <c r="AL1265" s="99"/>
      <c r="AQ1265" s="99"/>
      <c r="AS1265" s="99"/>
      <c r="AU1265" s="99"/>
      <c r="AW1265" s="99"/>
      <c r="BC1265" s="99"/>
      <c r="BE1265" s="99"/>
      <c r="BG1265" s="99"/>
      <c r="BM1265" s="99"/>
      <c r="BO1265" s="99"/>
      <c r="BQ1265" s="99"/>
      <c r="BS1265" s="99"/>
      <c r="BU1265" s="99"/>
      <c r="BW1265" s="99"/>
      <c r="BY1265" s="99"/>
      <c r="CA1265" s="99"/>
      <c r="CB1265" s="50"/>
      <c r="DS1265" s="4"/>
      <c r="EF1265" s="99"/>
      <c r="FO1265" s="99"/>
    </row>
    <row r="1266" spans="38:171" ht="11.65">
      <c r="AL1266" s="99"/>
      <c r="AQ1266" s="99"/>
      <c r="AS1266" s="99"/>
      <c r="AU1266" s="99"/>
      <c r="AW1266" s="99"/>
      <c r="BC1266" s="99"/>
      <c r="BE1266" s="99"/>
      <c r="BG1266" s="99"/>
      <c r="BM1266" s="99"/>
      <c r="BO1266" s="99"/>
      <c r="BQ1266" s="99"/>
      <c r="BS1266" s="99"/>
      <c r="BU1266" s="99"/>
      <c r="BW1266" s="99"/>
      <c r="BY1266" s="99"/>
      <c r="CA1266" s="99"/>
      <c r="CB1266" s="50"/>
      <c r="DS1266" s="4"/>
      <c r="EF1266" s="99"/>
      <c r="FO1266" s="99"/>
    </row>
    <row r="1267" spans="38:171" ht="11.65">
      <c r="AL1267" s="99"/>
      <c r="AQ1267" s="99"/>
      <c r="AS1267" s="99"/>
      <c r="AU1267" s="99"/>
      <c r="AW1267" s="99"/>
      <c r="BC1267" s="99"/>
      <c r="BE1267" s="99"/>
      <c r="BG1267" s="99"/>
      <c r="BM1267" s="99"/>
      <c r="BO1267" s="99"/>
      <c r="BQ1267" s="99"/>
      <c r="BS1267" s="99"/>
      <c r="BU1267" s="99"/>
      <c r="BW1267" s="99"/>
      <c r="BY1267" s="99"/>
      <c r="CA1267" s="99"/>
      <c r="CB1267" s="50"/>
      <c r="DS1267" s="4"/>
      <c r="EF1267" s="99"/>
      <c r="FO1267" s="99"/>
    </row>
    <row r="1268" spans="38:171" ht="11.65">
      <c r="AL1268" s="99"/>
      <c r="AQ1268" s="99"/>
      <c r="AS1268" s="99"/>
      <c r="AU1268" s="99"/>
      <c r="AW1268" s="99"/>
      <c r="BC1268" s="99"/>
      <c r="BE1268" s="99"/>
      <c r="BG1268" s="99"/>
      <c r="BM1268" s="99"/>
      <c r="BO1268" s="99"/>
      <c r="BQ1268" s="99"/>
      <c r="BS1268" s="99"/>
      <c r="BU1268" s="99"/>
      <c r="BW1268" s="99"/>
      <c r="BY1268" s="99"/>
      <c r="CA1268" s="99"/>
      <c r="CB1268" s="50"/>
      <c r="DS1268" s="4"/>
      <c r="EF1268" s="99"/>
      <c r="FO1268" s="99"/>
    </row>
    <row r="1269" spans="38:171" ht="11.65">
      <c r="AL1269" s="99"/>
      <c r="AQ1269" s="99"/>
      <c r="AS1269" s="99"/>
      <c r="AU1269" s="99"/>
      <c r="AW1269" s="99"/>
      <c r="BC1269" s="99"/>
      <c r="BE1269" s="99"/>
      <c r="BG1269" s="99"/>
      <c r="BM1269" s="99"/>
      <c r="BO1269" s="99"/>
      <c r="BQ1269" s="99"/>
      <c r="BS1269" s="99"/>
      <c r="BU1269" s="99"/>
      <c r="BW1269" s="99"/>
      <c r="BY1269" s="99"/>
      <c r="CA1269" s="99"/>
      <c r="CB1269" s="50"/>
      <c r="DS1269" s="4"/>
      <c r="EF1269" s="99"/>
      <c r="FO1269" s="99"/>
    </row>
    <row r="1270" spans="38:171" ht="11.65">
      <c r="AL1270" s="99"/>
      <c r="AQ1270" s="99"/>
      <c r="AS1270" s="99"/>
      <c r="AU1270" s="99"/>
      <c r="AW1270" s="99"/>
      <c r="BC1270" s="99"/>
      <c r="BE1270" s="99"/>
      <c r="BG1270" s="99"/>
      <c r="BM1270" s="99"/>
      <c r="BO1270" s="99"/>
      <c r="BQ1270" s="99"/>
      <c r="BS1270" s="99"/>
      <c r="BU1270" s="99"/>
      <c r="BW1270" s="99"/>
      <c r="BY1270" s="99"/>
      <c r="CA1270" s="99"/>
      <c r="CB1270" s="50"/>
      <c r="DS1270" s="4"/>
      <c r="EF1270" s="99"/>
      <c r="FO1270" s="99"/>
    </row>
    <row r="1271" spans="38:171" ht="11.65">
      <c r="AL1271" s="99"/>
      <c r="AQ1271" s="99"/>
      <c r="AS1271" s="99"/>
      <c r="AU1271" s="99"/>
      <c r="AW1271" s="99"/>
      <c r="BC1271" s="99"/>
      <c r="BE1271" s="99"/>
      <c r="BG1271" s="99"/>
      <c r="BM1271" s="99"/>
      <c r="BO1271" s="99"/>
      <c r="BQ1271" s="99"/>
      <c r="BS1271" s="99"/>
      <c r="BU1271" s="99"/>
      <c r="BW1271" s="99"/>
      <c r="BY1271" s="99"/>
      <c r="CA1271" s="99"/>
      <c r="CB1271" s="50"/>
      <c r="DS1271" s="4"/>
      <c r="EF1271" s="99"/>
      <c r="FO1271" s="99"/>
    </row>
    <row r="1272" spans="38:171" ht="11.65">
      <c r="AL1272" s="99"/>
      <c r="AQ1272" s="99"/>
      <c r="AS1272" s="99"/>
      <c r="AU1272" s="99"/>
      <c r="AW1272" s="99"/>
      <c r="BC1272" s="99"/>
      <c r="BE1272" s="99"/>
      <c r="BG1272" s="99"/>
      <c r="BM1272" s="99"/>
      <c r="BO1272" s="99"/>
      <c r="BQ1272" s="99"/>
      <c r="BS1272" s="99"/>
      <c r="BU1272" s="99"/>
      <c r="BW1272" s="99"/>
      <c r="BY1272" s="99"/>
      <c r="CA1272" s="99"/>
      <c r="CB1272" s="50"/>
      <c r="DS1272" s="4"/>
      <c r="EF1272" s="99"/>
      <c r="FO1272" s="99"/>
    </row>
    <row r="1273" spans="38:171" ht="11.65">
      <c r="AL1273" s="99"/>
      <c r="AQ1273" s="99"/>
      <c r="AS1273" s="99"/>
      <c r="AU1273" s="99"/>
      <c r="AW1273" s="99"/>
      <c r="BC1273" s="99"/>
      <c r="BE1273" s="99"/>
      <c r="BG1273" s="99"/>
      <c r="BM1273" s="99"/>
      <c r="BO1273" s="99"/>
      <c r="BQ1273" s="99"/>
      <c r="BS1273" s="99"/>
      <c r="BU1273" s="99"/>
      <c r="BW1273" s="99"/>
      <c r="BY1273" s="99"/>
      <c r="CA1273" s="99"/>
      <c r="CB1273" s="50"/>
      <c r="DS1273" s="4"/>
      <c r="EF1273" s="99"/>
      <c r="FO1273" s="99"/>
    </row>
    <row r="1274" spans="38:171" ht="11.65">
      <c r="AL1274" s="99"/>
      <c r="AQ1274" s="99"/>
      <c r="AS1274" s="99"/>
      <c r="AU1274" s="99"/>
      <c r="AW1274" s="99"/>
      <c r="BC1274" s="99"/>
      <c r="BE1274" s="99"/>
      <c r="BG1274" s="99"/>
      <c r="BM1274" s="99"/>
      <c r="BO1274" s="99"/>
      <c r="BQ1274" s="99"/>
      <c r="BS1274" s="99"/>
      <c r="BU1274" s="99"/>
      <c r="BW1274" s="99"/>
      <c r="BY1274" s="99"/>
      <c r="CA1274" s="99"/>
      <c r="CB1274" s="50"/>
      <c r="DS1274" s="4"/>
      <c r="EF1274" s="99"/>
      <c r="FO1274" s="99"/>
    </row>
    <row r="1275" spans="38:171" ht="11.65">
      <c r="AL1275" s="99"/>
      <c r="AQ1275" s="99"/>
      <c r="AS1275" s="99"/>
      <c r="AU1275" s="99"/>
      <c r="AW1275" s="99"/>
      <c r="BC1275" s="99"/>
      <c r="BE1275" s="99"/>
      <c r="BG1275" s="99"/>
      <c r="BM1275" s="99"/>
      <c r="BO1275" s="99"/>
      <c r="BQ1275" s="99"/>
      <c r="BS1275" s="99"/>
      <c r="BU1275" s="99"/>
      <c r="BW1275" s="99"/>
      <c r="BY1275" s="99"/>
      <c r="CA1275" s="99"/>
      <c r="CB1275" s="50"/>
      <c r="DS1275" s="4"/>
      <c r="EF1275" s="99"/>
      <c r="FO1275" s="99"/>
    </row>
    <row r="1276" spans="38:171" ht="11.65">
      <c r="AL1276" s="99"/>
      <c r="AQ1276" s="99"/>
      <c r="AS1276" s="99"/>
      <c r="AU1276" s="99"/>
      <c r="AW1276" s="99"/>
      <c r="BC1276" s="99"/>
      <c r="BE1276" s="99"/>
      <c r="BG1276" s="99"/>
      <c r="BM1276" s="99"/>
      <c r="BO1276" s="99"/>
      <c r="BQ1276" s="99"/>
      <c r="BS1276" s="99"/>
      <c r="BU1276" s="99"/>
      <c r="BW1276" s="99"/>
      <c r="BY1276" s="99"/>
      <c r="CA1276" s="99"/>
      <c r="CB1276" s="50"/>
      <c r="DS1276" s="4"/>
      <c r="EF1276" s="99"/>
      <c r="FO1276" s="99"/>
    </row>
    <row r="1277" spans="38:171" ht="11.65">
      <c r="AL1277" s="99"/>
      <c r="AQ1277" s="99"/>
      <c r="AS1277" s="99"/>
      <c r="AU1277" s="99"/>
      <c r="AW1277" s="99"/>
      <c r="BC1277" s="99"/>
      <c r="BE1277" s="99"/>
      <c r="BG1277" s="99"/>
      <c r="BM1277" s="99"/>
      <c r="BO1277" s="99"/>
      <c r="BQ1277" s="99"/>
      <c r="BS1277" s="99"/>
      <c r="BU1277" s="99"/>
      <c r="BW1277" s="99"/>
      <c r="BY1277" s="99"/>
      <c r="CA1277" s="99"/>
      <c r="CB1277" s="50"/>
      <c r="DS1277" s="4"/>
      <c r="EF1277" s="99"/>
      <c r="FO1277" s="99"/>
    </row>
    <row r="1278" spans="38:171" ht="11.65">
      <c r="AL1278" s="99"/>
      <c r="AQ1278" s="99"/>
      <c r="AS1278" s="99"/>
      <c r="AU1278" s="99"/>
      <c r="AW1278" s="99"/>
      <c r="BC1278" s="99"/>
      <c r="BE1278" s="99"/>
      <c r="BG1278" s="99"/>
      <c r="BM1278" s="99"/>
      <c r="BO1278" s="99"/>
      <c r="BQ1278" s="99"/>
      <c r="BS1278" s="99"/>
      <c r="BU1278" s="99"/>
      <c r="BW1278" s="99"/>
      <c r="BY1278" s="99"/>
      <c r="CA1278" s="99"/>
      <c r="CB1278" s="50"/>
      <c r="DS1278" s="4"/>
      <c r="EF1278" s="99"/>
      <c r="FO1278" s="99"/>
    </row>
    <row r="1279" spans="38:171" ht="11.65">
      <c r="AL1279" s="99"/>
      <c r="AQ1279" s="99"/>
      <c r="AS1279" s="99"/>
      <c r="AU1279" s="99"/>
      <c r="AW1279" s="99"/>
      <c r="BC1279" s="99"/>
      <c r="BE1279" s="99"/>
      <c r="BG1279" s="99"/>
      <c r="BM1279" s="99"/>
      <c r="BO1279" s="99"/>
      <c r="BQ1279" s="99"/>
      <c r="BS1279" s="99"/>
      <c r="BU1279" s="99"/>
      <c r="BW1279" s="99"/>
      <c r="BY1279" s="99"/>
      <c r="CA1279" s="99"/>
      <c r="CB1279" s="50"/>
      <c r="DS1279" s="4"/>
      <c r="EF1279" s="99"/>
      <c r="FO1279" s="99"/>
    </row>
    <row r="1280" spans="38:171" ht="11.65">
      <c r="AL1280" s="99"/>
      <c r="AQ1280" s="99"/>
      <c r="AS1280" s="99"/>
      <c r="AU1280" s="99"/>
      <c r="AW1280" s="99"/>
      <c r="BC1280" s="99"/>
      <c r="BE1280" s="99"/>
      <c r="BG1280" s="99"/>
      <c r="BM1280" s="99"/>
      <c r="BO1280" s="99"/>
      <c r="BQ1280" s="99"/>
      <c r="BS1280" s="99"/>
      <c r="BU1280" s="99"/>
      <c r="BW1280" s="99"/>
      <c r="BY1280" s="99"/>
      <c r="CA1280" s="99"/>
      <c r="CB1280" s="50"/>
      <c r="DS1280" s="4"/>
      <c r="EF1280" s="99"/>
      <c r="FO1280" s="99"/>
    </row>
    <row r="1281" spans="38:171" ht="11.65">
      <c r="AL1281" s="99"/>
      <c r="AQ1281" s="99"/>
      <c r="AS1281" s="99"/>
      <c r="AU1281" s="99"/>
      <c r="AW1281" s="99"/>
      <c r="BC1281" s="99"/>
      <c r="BE1281" s="99"/>
      <c r="BG1281" s="99"/>
      <c r="BM1281" s="99"/>
      <c r="BO1281" s="99"/>
      <c r="BQ1281" s="99"/>
      <c r="BS1281" s="99"/>
      <c r="BU1281" s="99"/>
      <c r="BW1281" s="99"/>
      <c r="BY1281" s="99"/>
      <c r="CA1281" s="99"/>
      <c r="CB1281" s="50"/>
      <c r="DS1281" s="4"/>
      <c r="EF1281" s="99"/>
      <c r="FO1281" s="99"/>
    </row>
    <row r="1282" spans="38:171" ht="11.65">
      <c r="AL1282" s="99"/>
      <c r="AQ1282" s="99"/>
      <c r="AS1282" s="99"/>
      <c r="AU1282" s="99"/>
      <c r="AW1282" s="99"/>
      <c r="BC1282" s="99"/>
      <c r="BE1282" s="99"/>
      <c r="BG1282" s="99"/>
      <c r="BM1282" s="99"/>
      <c r="BO1282" s="99"/>
      <c r="BQ1282" s="99"/>
      <c r="BS1282" s="99"/>
      <c r="BU1282" s="99"/>
      <c r="BW1282" s="99"/>
      <c r="BY1282" s="99"/>
      <c r="CA1282" s="99"/>
      <c r="CB1282" s="50"/>
      <c r="DS1282" s="4"/>
      <c r="EF1282" s="99"/>
      <c r="FO1282" s="99"/>
    </row>
    <row r="1283" spans="38:171" ht="11.65">
      <c r="AL1283" s="99"/>
      <c r="AQ1283" s="99"/>
      <c r="AS1283" s="99"/>
      <c r="AU1283" s="99"/>
      <c r="AW1283" s="99"/>
      <c r="BC1283" s="99"/>
      <c r="BE1283" s="99"/>
      <c r="BG1283" s="99"/>
      <c r="BM1283" s="99"/>
      <c r="BO1283" s="99"/>
      <c r="BQ1283" s="99"/>
      <c r="BS1283" s="99"/>
      <c r="BU1283" s="99"/>
      <c r="BW1283" s="99"/>
      <c r="BY1283" s="99"/>
      <c r="CA1283" s="99"/>
      <c r="CB1283" s="50"/>
      <c r="DS1283" s="4"/>
      <c r="EF1283" s="99"/>
      <c r="FO1283" s="99"/>
    </row>
    <row r="1284" spans="38:171" ht="11.65">
      <c r="AL1284" s="99"/>
      <c r="AQ1284" s="99"/>
      <c r="AS1284" s="99"/>
      <c r="AU1284" s="99"/>
      <c r="AW1284" s="99"/>
      <c r="BC1284" s="99"/>
      <c r="BE1284" s="99"/>
      <c r="BG1284" s="99"/>
      <c r="BM1284" s="99"/>
      <c r="BO1284" s="99"/>
      <c r="BQ1284" s="99"/>
      <c r="BS1284" s="99"/>
      <c r="BU1284" s="99"/>
      <c r="BW1284" s="99"/>
      <c r="BY1284" s="99"/>
      <c r="CA1284" s="99"/>
      <c r="CB1284" s="50"/>
      <c r="DS1284" s="4"/>
      <c r="EF1284" s="99"/>
      <c r="FO1284" s="99"/>
    </row>
    <row r="1285" spans="38:171" ht="11.65">
      <c r="AL1285" s="99"/>
      <c r="AQ1285" s="99"/>
      <c r="AS1285" s="99"/>
      <c r="AU1285" s="99"/>
      <c r="AW1285" s="99"/>
      <c r="BC1285" s="99"/>
      <c r="BE1285" s="99"/>
      <c r="BG1285" s="99"/>
      <c r="BM1285" s="99"/>
      <c r="BO1285" s="99"/>
      <c r="BQ1285" s="99"/>
      <c r="BS1285" s="99"/>
      <c r="BU1285" s="99"/>
      <c r="BW1285" s="99"/>
      <c r="BY1285" s="99"/>
      <c r="CA1285" s="99"/>
      <c r="CB1285" s="50"/>
      <c r="DS1285" s="4"/>
      <c r="EF1285" s="99"/>
      <c r="FO1285" s="99"/>
    </row>
    <row r="1286" spans="38:171" ht="11.65">
      <c r="AL1286" s="99"/>
      <c r="AQ1286" s="99"/>
      <c r="AS1286" s="99"/>
      <c r="AU1286" s="99"/>
      <c r="AW1286" s="99"/>
      <c r="BC1286" s="99"/>
      <c r="BE1286" s="99"/>
      <c r="BG1286" s="99"/>
      <c r="BM1286" s="99"/>
      <c r="BO1286" s="99"/>
      <c r="BQ1286" s="99"/>
      <c r="BS1286" s="99"/>
      <c r="BU1286" s="99"/>
      <c r="BW1286" s="99"/>
      <c r="BY1286" s="99"/>
      <c r="CA1286" s="99"/>
      <c r="CB1286" s="50"/>
      <c r="DS1286" s="4"/>
      <c r="EF1286" s="99"/>
      <c r="FO1286" s="99"/>
    </row>
    <row r="1287" spans="38:171" ht="11.65">
      <c r="AL1287" s="99"/>
      <c r="AQ1287" s="99"/>
      <c r="AS1287" s="99"/>
      <c r="AU1287" s="99"/>
      <c r="AW1287" s="99"/>
      <c r="BC1287" s="99"/>
      <c r="BE1287" s="99"/>
      <c r="BG1287" s="99"/>
      <c r="BM1287" s="99"/>
      <c r="BO1287" s="99"/>
      <c r="BQ1287" s="99"/>
      <c r="BS1287" s="99"/>
      <c r="BU1287" s="99"/>
      <c r="BW1287" s="99"/>
      <c r="BY1287" s="99"/>
      <c r="CA1287" s="99"/>
      <c r="CB1287" s="50"/>
      <c r="DS1287" s="4"/>
      <c r="EF1287" s="99"/>
      <c r="FO1287" s="99"/>
    </row>
    <row r="1288" spans="38:171" ht="11.65">
      <c r="AL1288" s="99"/>
      <c r="AQ1288" s="99"/>
      <c r="AS1288" s="99"/>
      <c r="AU1288" s="99"/>
      <c r="AW1288" s="99"/>
      <c r="BC1288" s="99"/>
      <c r="BE1288" s="99"/>
      <c r="BG1288" s="99"/>
      <c r="BM1288" s="99"/>
      <c r="BO1288" s="99"/>
      <c r="BQ1288" s="99"/>
      <c r="BS1288" s="99"/>
      <c r="BU1288" s="99"/>
      <c r="BW1288" s="99"/>
      <c r="BY1288" s="99"/>
      <c r="CA1288" s="99"/>
      <c r="CB1288" s="50"/>
      <c r="DS1288" s="4"/>
      <c r="EF1288" s="99"/>
      <c r="FO1288" s="99"/>
    </row>
    <row r="1289" spans="38:171" ht="11.65">
      <c r="AL1289" s="99"/>
      <c r="AQ1289" s="99"/>
      <c r="AS1289" s="99"/>
      <c r="AU1289" s="99"/>
      <c r="AW1289" s="99"/>
      <c r="BC1289" s="99"/>
      <c r="BE1289" s="99"/>
      <c r="BG1289" s="99"/>
      <c r="BM1289" s="99"/>
      <c r="BO1289" s="99"/>
      <c r="BQ1289" s="99"/>
      <c r="BS1289" s="99"/>
      <c r="BU1289" s="99"/>
      <c r="BW1289" s="99"/>
      <c r="BY1289" s="99"/>
      <c r="CA1289" s="99"/>
      <c r="CB1289" s="50"/>
      <c r="DS1289" s="4"/>
      <c r="EF1289" s="99"/>
      <c r="FO1289" s="99"/>
    </row>
    <row r="1290" spans="38:171" ht="11.65">
      <c r="AL1290" s="99"/>
      <c r="AQ1290" s="99"/>
      <c r="AS1290" s="99"/>
      <c r="AU1290" s="99"/>
      <c r="AW1290" s="99"/>
      <c r="BC1290" s="99"/>
      <c r="BE1290" s="99"/>
      <c r="BG1290" s="99"/>
      <c r="BM1290" s="99"/>
      <c r="BO1290" s="99"/>
      <c r="BQ1290" s="99"/>
      <c r="BS1290" s="99"/>
      <c r="BU1290" s="99"/>
      <c r="BW1290" s="99"/>
      <c r="BY1290" s="99"/>
      <c r="CA1290" s="99"/>
      <c r="CB1290" s="50"/>
      <c r="DS1290" s="4"/>
      <c r="EF1290" s="99"/>
      <c r="FO1290" s="99"/>
    </row>
    <row r="1291" spans="38:171" ht="11.65">
      <c r="AL1291" s="99"/>
      <c r="AQ1291" s="99"/>
      <c r="AS1291" s="99"/>
      <c r="AU1291" s="99"/>
      <c r="AW1291" s="99"/>
      <c r="BC1291" s="99"/>
      <c r="BE1291" s="99"/>
      <c r="BG1291" s="99"/>
      <c r="BM1291" s="99"/>
      <c r="BO1291" s="99"/>
      <c r="BQ1291" s="99"/>
      <c r="BS1291" s="99"/>
      <c r="BU1291" s="99"/>
      <c r="BW1291" s="99"/>
      <c r="BY1291" s="99"/>
      <c r="CA1291" s="99"/>
      <c r="CB1291" s="50"/>
      <c r="DS1291" s="4"/>
      <c r="EF1291" s="99"/>
      <c r="FO1291" s="99"/>
    </row>
    <row r="1292" spans="38:171" ht="11.65">
      <c r="AL1292" s="99"/>
      <c r="AQ1292" s="99"/>
      <c r="AS1292" s="99"/>
      <c r="AU1292" s="99"/>
      <c r="AW1292" s="99"/>
      <c r="BC1292" s="99"/>
      <c r="BE1292" s="99"/>
      <c r="BG1292" s="99"/>
      <c r="BM1292" s="99"/>
      <c r="BO1292" s="99"/>
      <c r="BQ1292" s="99"/>
      <c r="BS1292" s="99"/>
      <c r="BU1292" s="99"/>
      <c r="BW1292" s="99"/>
      <c r="BY1292" s="99"/>
      <c r="CA1292" s="99"/>
      <c r="CB1292" s="50"/>
      <c r="DS1292" s="4"/>
      <c r="EF1292" s="99"/>
      <c r="FO1292" s="99"/>
    </row>
    <row r="1293" spans="38:171" ht="11.65">
      <c r="AL1293" s="99"/>
      <c r="AQ1293" s="99"/>
      <c r="AS1293" s="99"/>
      <c r="AU1293" s="99"/>
      <c r="AW1293" s="99"/>
      <c r="BC1293" s="99"/>
      <c r="BE1293" s="99"/>
      <c r="BG1293" s="99"/>
      <c r="BM1293" s="99"/>
      <c r="BO1293" s="99"/>
      <c r="BQ1293" s="99"/>
      <c r="BS1293" s="99"/>
      <c r="BU1293" s="99"/>
      <c r="BW1293" s="99"/>
      <c r="BY1293" s="99"/>
      <c r="CA1293" s="99"/>
      <c r="CB1293" s="50"/>
      <c r="DS1293" s="4"/>
      <c r="EF1293" s="99"/>
      <c r="FO1293" s="99"/>
    </row>
    <row r="1294" spans="38:171" ht="11.65">
      <c r="AL1294" s="99"/>
      <c r="AQ1294" s="99"/>
      <c r="AS1294" s="99"/>
      <c r="AU1294" s="99"/>
      <c r="AW1294" s="99"/>
      <c r="BC1294" s="99"/>
      <c r="BE1294" s="99"/>
      <c r="BG1294" s="99"/>
      <c r="BM1294" s="99"/>
      <c r="BO1294" s="99"/>
      <c r="BQ1294" s="99"/>
      <c r="BS1294" s="99"/>
      <c r="BU1294" s="99"/>
      <c r="BW1294" s="99"/>
      <c r="BY1294" s="99"/>
      <c r="CA1294" s="99"/>
      <c r="CB1294" s="50"/>
      <c r="DS1294" s="4"/>
      <c r="EF1294" s="99"/>
      <c r="FO1294" s="99"/>
    </row>
    <row r="1295" spans="38:171" ht="11.65">
      <c r="AL1295" s="99"/>
      <c r="AQ1295" s="99"/>
      <c r="AS1295" s="99"/>
      <c r="AU1295" s="99"/>
      <c r="AW1295" s="99"/>
      <c r="BC1295" s="99"/>
      <c r="BE1295" s="99"/>
      <c r="BG1295" s="99"/>
      <c r="BM1295" s="99"/>
      <c r="BO1295" s="99"/>
      <c r="BQ1295" s="99"/>
      <c r="BS1295" s="99"/>
      <c r="BU1295" s="99"/>
      <c r="BW1295" s="99"/>
      <c r="BY1295" s="99"/>
      <c r="CA1295" s="99"/>
      <c r="CB1295" s="50"/>
      <c r="DS1295" s="4"/>
      <c r="EF1295" s="99"/>
      <c r="FO1295" s="99"/>
    </row>
    <row r="1296" spans="38:171" ht="11.65">
      <c r="AL1296" s="99"/>
      <c r="AQ1296" s="99"/>
      <c r="AS1296" s="99"/>
      <c r="AU1296" s="99"/>
      <c r="AW1296" s="99"/>
      <c r="BC1296" s="99"/>
      <c r="BE1296" s="99"/>
      <c r="BG1296" s="99"/>
      <c r="BM1296" s="99"/>
      <c r="BO1296" s="99"/>
      <c r="BQ1296" s="99"/>
      <c r="BS1296" s="99"/>
      <c r="BU1296" s="99"/>
      <c r="BW1296" s="99"/>
      <c r="BY1296" s="99"/>
      <c r="CA1296" s="99"/>
      <c r="CB1296" s="50"/>
      <c r="DS1296" s="4"/>
      <c r="EF1296" s="99"/>
      <c r="FO1296" s="99"/>
    </row>
    <row r="1297" spans="38:171" ht="11.65">
      <c r="AL1297" s="99"/>
      <c r="AQ1297" s="99"/>
      <c r="AS1297" s="99"/>
      <c r="AU1297" s="99"/>
      <c r="AW1297" s="99"/>
      <c r="BC1297" s="99"/>
      <c r="BE1297" s="99"/>
      <c r="BG1297" s="99"/>
      <c r="BM1297" s="99"/>
      <c r="BO1297" s="99"/>
      <c r="BQ1297" s="99"/>
      <c r="BS1297" s="99"/>
      <c r="BU1297" s="99"/>
      <c r="BW1297" s="99"/>
      <c r="BY1297" s="99"/>
      <c r="CA1297" s="99"/>
      <c r="CB1297" s="50"/>
      <c r="DS1297" s="4"/>
      <c r="EF1297" s="99"/>
      <c r="FO1297" s="99"/>
    </row>
    <row r="1298" spans="38:171" ht="11.65">
      <c r="AL1298" s="99"/>
      <c r="AQ1298" s="99"/>
      <c r="AS1298" s="99"/>
      <c r="AU1298" s="99"/>
      <c r="AW1298" s="99"/>
      <c r="BC1298" s="99"/>
      <c r="BE1298" s="99"/>
      <c r="BG1298" s="99"/>
      <c r="BM1298" s="99"/>
      <c r="BO1298" s="99"/>
      <c r="BQ1298" s="99"/>
      <c r="BS1298" s="99"/>
      <c r="BU1298" s="99"/>
      <c r="BW1298" s="99"/>
      <c r="BY1298" s="99"/>
      <c r="CA1298" s="99"/>
      <c r="CB1298" s="50"/>
      <c r="DS1298" s="4"/>
      <c r="EF1298" s="99"/>
      <c r="FO1298" s="99"/>
    </row>
    <row r="1299" spans="38:171" ht="11.65">
      <c r="AL1299" s="99"/>
      <c r="AQ1299" s="99"/>
      <c r="AS1299" s="99"/>
      <c r="AU1299" s="99"/>
      <c r="AW1299" s="99"/>
      <c r="BC1299" s="99"/>
      <c r="BE1299" s="99"/>
      <c r="BG1299" s="99"/>
      <c r="BM1299" s="99"/>
      <c r="BO1299" s="99"/>
      <c r="BQ1299" s="99"/>
      <c r="BS1299" s="99"/>
      <c r="BU1299" s="99"/>
      <c r="BW1299" s="99"/>
      <c r="BY1299" s="99"/>
      <c r="CA1299" s="99"/>
      <c r="CB1299" s="50"/>
      <c r="DS1299" s="4"/>
      <c r="EF1299" s="99"/>
      <c r="FO1299" s="99"/>
    </row>
    <row r="1300" spans="38:171" ht="11.65">
      <c r="AL1300" s="99"/>
      <c r="AQ1300" s="99"/>
      <c r="AS1300" s="99"/>
      <c r="AU1300" s="99"/>
      <c r="AW1300" s="99"/>
      <c r="BC1300" s="99"/>
      <c r="BE1300" s="99"/>
      <c r="BG1300" s="99"/>
      <c r="BM1300" s="99"/>
      <c r="BO1300" s="99"/>
      <c r="BQ1300" s="99"/>
      <c r="BS1300" s="99"/>
      <c r="BU1300" s="99"/>
      <c r="BW1300" s="99"/>
      <c r="BY1300" s="99"/>
      <c r="CA1300" s="99"/>
      <c r="CB1300" s="50"/>
      <c r="DS1300" s="4"/>
      <c r="EF1300" s="99"/>
      <c r="FO1300" s="99"/>
    </row>
    <row r="1301" spans="38:171" ht="11.65">
      <c r="AL1301" s="99"/>
      <c r="AQ1301" s="99"/>
      <c r="AS1301" s="99"/>
      <c r="AU1301" s="99"/>
      <c r="AW1301" s="99"/>
      <c r="BC1301" s="99"/>
      <c r="BE1301" s="99"/>
      <c r="BG1301" s="99"/>
      <c r="BM1301" s="99"/>
      <c r="BO1301" s="99"/>
      <c r="BQ1301" s="99"/>
      <c r="BS1301" s="99"/>
      <c r="BU1301" s="99"/>
      <c r="BW1301" s="99"/>
      <c r="BY1301" s="99"/>
      <c r="CA1301" s="99"/>
      <c r="CB1301" s="50"/>
      <c r="DS1301" s="4"/>
      <c r="EF1301" s="99"/>
      <c r="FO1301" s="99"/>
    </row>
    <row r="1302" spans="38:171" ht="11.65">
      <c r="AL1302" s="99"/>
      <c r="AQ1302" s="99"/>
      <c r="AS1302" s="99"/>
      <c r="AU1302" s="99"/>
      <c r="AW1302" s="99"/>
      <c r="BC1302" s="99"/>
      <c r="BE1302" s="99"/>
      <c r="BG1302" s="99"/>
      <c r="BM1302" s="99"/>
      <c r="BO1302" s="99"/>
      <c r="BQ1302" s="99"/>
      <c r="BS1302" s="99"/>
      <c r="BU1302" s="99"/>
      <c r="BW1302" s="99"/>
      <c r="BY1302" s="99"/>
      <c r="CA1302" s="99"/>
      <c r="CB1302" s="50"/>
      <c r="DS1302" s="4"/>
      <c r="EF1302" s="99"/>
      <c r="FO1302" s="99"/>
    </row>
    <row r="1303" spans="38:171" ht="11.65">
      <c r="AL1303" s="99"/>
      <c r="AQ1303" s="99"/>
      <c r="AS1303" s="99"/>
      <c r="AU1303" s="99"/>
      <c r="AW1303" s="99"/>
      <c r="BC1303" s="99"/>
      <c r="BE1303" s="99"/>
      <c r="BG1303" s="99"/>
      <c r="BM1303" s="99"/>
      <c r="BO1303" s="99"/>
      <c r="BQ1303" s="99"/>
      <c r="BS1303" s="99"/>
      <c r="BU1303" s="99"/>
      <c r="BW1303" s="99"/>
      <c r="BY1303" s="99"/>
      <c r="CA1303" s="99"/>
      <c r="CB1303" s="50"/>
      <c r="DS1303" s="4"/>
      <c r="EF1303" s="99"/>
      <c r="FO1303" s="99"/>
    </row>
    <row r="1304" spans="38:171" ht="11.65">
      <c r="AL1304" s="99"/>
      <c r="AQ1304" s="99"/>
      <c r="AS1304" s="99"/>
      <c r="AU1304" s="99"/>
      <c r="AW1304" s="99"/>
      <c r="BC1304" s="99"/>
      <c r="BE1304" s="99"/>
      <c r="BG1304" s="99"/>
      <c r="BM1304" s="99"/>
      <c r="BO1304" s="99"/>
      <c r="BQ1304" s="99"/>
      <c r="BS1304" s="99"/>
      <c r="BU1304" s="99"/>
      <c r="BW1304" s="99"/>
      <c r="BY1304" s="99"/>
      <c r="CA1304" s="99"/>
      <c r="CB1304" s="50"/>
      <c r="DS1304" s="4"/>
      <c r="EF1304" s="99"/>
      <c r="FO1304" s="99"/>
    </row>
    <row r="1305" spans="38:171" ht="11.65">
      <c r="AL1305" s="99"/>
      <c r="AQ1305" s="99"/>
      <c r="AS1305" s="99"/>
      <c r="AU1305" s="99"/>
      <c r="AW1305" s="99"/>
      <c r="BC1305" s="99"/>
      <c r="BE1305" s="99"/>
      <c r="BG1305" s="99"/>
      <c r="BM1305" s="99"/>
      <c r="BO1305" s="99"/>
      <c r="BQ1305" s="99"/>
      <c r="BS1305" s="99"/>
      <c r="BU1305" s="99"/>
      <c r="BW1305" s="99"/>
      <c r="BY1305" s="99"/>
      <c r="CA1305" s="99"/>
      <c r="CB1305" s="50"/>
      <c r="DS1305" s="4"/>
      <c r="EF1305" s="99"/>
      <c r="FO1305" s="99"/>
    </row>
    <row r="1306" spans="38:171" ht="11.65">
      <c r="AL1306" s="99"/>
      <c r="AQ1306" s="99"/>
      <c r="AS1306" s="99"/>
      <c r="AU1306" s="99"/>
      <c r="AW1306" s="99"/>
      <c r="BC1306" s="99"/>
      <c r="BE1306" s="99"/>
      <c r="BG1306" s="99"/>
      <c r="BM1306" s="99"/>
      <c r="BO1306" s="99"/>
      <c r="BQ1306" s="99"/>
      <c r="BS1306" s="99"/>
      <c r="BU1306" s="99"/>
      <c r="BW1306" s="99"/>
      <c r="BY1306" s="99"/>
      <c r="CA1306" s="99"/>
      <c r="CB1306" s="50"/>
      <c r="DS1306" s="4"/>
      <c r="EF1306" s="99"/>
      <c r="FO1306" s="99"/>
    </row>
    <row r="1307" spans="38:171" ht="11.65">
      <c r="AL1307" s="99"/>
      <c r="AQ1307" s="99"/>
      <c r="AS1307" s="99"/>
      <c r="AU1307" s="99"/>
      <c r="AW1307" s="99"/>
      <c r="BC1307" s="99"/>
      <c r="BE1307" s="99"/>
      <c r="BG1307" s="99"/>
      <c r="BM1307" s="99"/>
      <c r="BO1307" s="99"/>
      <c r="BQ1307" s="99"/>
      <c r="BS1307" s="99"/>
      <c r="BU1307" s="99"/>
      <c r="BW1307" s="99"/>
      <c r="BY1307" s="99"/>
      <c r="CA1307" s="99"/>
      <c r="CB1307" s="50"/>
      <c r="DS1307" s="4"/>
      <c r="EF1307" s="99"/>
      <c r="FO1307" s="99"/>
    </row>
    <row r="1308" spans="38:171" ht="11.65">
      <c r="AL1308" s="99"/>
      <c r="AQ1308" s="99"/>
      <c r="AS1308" s="99"/>
      <c r="AU1308" s="99"/>
      <c r="AW1308" s="99"/>
      <c r="BC1308" s="99"/>
      <c r="BE1308" s="99"/>
      <c r="BG1308" s="99"/>
      <c r="BM1308" s="99"/>
      <c r="BO1308" s="99"/>
      <c r="BQ1308" s="99"/>
      <c r="BS1308" s="99"/>
      <c r="BU1308" s="99"/>
      <c r="BW1308" s="99"/>
      <c r="BY1308" s="99"/>
      <c r="CA1308" s="99"/>
      <c r="CB1308" s="50"/>
      <c r="DS1308" s="4"/>
      <c r="EF1308" s="99"/>
      <c r="FO1308" s="99"/>
    </row>
    <row r="1309" spans="38:171" ht="11.65">
      <c r="AL1309" s="99"/>
      <c r="AQ1309" s="99"/>
      <c r="AS1309" s="99"/>
      <c r="AU1309" s="99"/>
      <c r="AW1309" s="99"/>
      <c r="BC1309" s="99"/>
      <c r="BE1309" s="99"/>
      <c r="BG1309" s="99"/>
      <c r="BM1309" s="99"/>
      <c r="BO1309" s="99"/>
      <c r="BQ1309" s="99"/>
      <c r="BS1309" s="99"/>
      <c r="BU1309" s="99"/>
      <c r="BW1309" s="99"/>
      <c r="BY1309" s="99"/>
      <c r="CA1309" s="99"/>
      <c r="CB1309" s="50"/>
      <c r="DS1309" s="4"/>
      <c r="EF1309" s="99"/>
      <c r="FO1309" s="99"/>
    </row>
    <row r="1310" spans="38:171" ht="11.65">
      <c r="AL1310" s="99"/>
      <c r="AQ1310" s="99"/>
      <c r="AS1310" s="99"/>
      <c r="AU1310" s="99"/>
      <c r="AW1310" s="99"/>
      <c r="BC1310" s="99"/>
      <c r="BE1310" s="99"/>
      <c r="BG1310" s="99"/>
      <c r="BM1310" s="99"/>
      <c r="BO1310" s="99"/>
      <c r="BQ1310" s="99"/>
      <c r="BS1310" s="99"/>
      <c r="BU1310" s="99"/>
      <c r="BW1310" s="99"/>
      <c r="BY1310" s="99"/>
      <c r="CA1310" s="99"/>
      <c r="CB1310" s="50"/>
      <c r="DS1310" s="4"/>
      <c r="EF1310" s="99"/>
      <c r="FO1310" s="99"/>
    </row>
    <row r="1311" spans="38:171" ht="11.65">
      <c r="AL1311" s="99"/>
      <c r="AQ1311" s="99"/>
      <c r="AS1311" s="99"/>
      <c r="AU1311" s="99"/>
      <c r="AW1311" s="99"/>
      <c r="BC1311" s="99"/>
      <c r="BE1311" s="99"/>
      <c r="BG1311" s="99"/>
      <c r="BM1311" s="99"/>
      <c r="BO1311" s="99"/>
      <c r="BQ1311" s="99"/>
      <c r="BS1311" s="99"/>
      <c r="BU1311" s="99"/>
      <c r="BW1311" s="99"/>
      <c r="BY1311" s="99"/>
      <c r="CA1311" s="99"/>
      <c r="CB1311" s="50"/>
      <c r="DS1311" s="4"/>
      <c r="EF1311" s="99"/>
      <c r="FO1311" s="99"/>
    </row>
    <row r="1312" spans="38:171" ht="11.65">
      <c r="AL1312" s="99"/>
      <c r="AQ1312" s="99"/>
      <c r="AS1312" s="99"/>
      <c r="AU1312" s="99"/>
      <c r="AW1312" s="99"/>
      <c r="BC1312" s="99"/>
      <c r="BE1312" s="99"/>
      <c r="BG1312" s="99"/>
      <c r="BM1312" s="99"/>
      <c r="BO1312" s="99"/>
      <c r="BQ1312" s="99"/>
      <c r="BS1312" s="99"/>
      <c r="BU1312" s="99"/>
      <c r="BW1312" s="99"/>
      <c r="BY1312" s="99"/>
      <c r="CA1312" s="99"/>
      <c r="CB1312" s="50"/>
      <c r="DS1312" s="4"/>
      <c r="EF1312" s="99"/>
      <c r="FO1312" s="99"/>
    </row>
    <row r="1313" spans="38:171" ht="11.65">
      <c r="AL1313" s="99"/>
      <c r="AQ1313" s="99"/>
      <c r="AS1313" s="99"/>
      <c r="AU1313" s="99"/>
      <c r="AW1313" s="99"/>
      <c r="BC1313" s="99"/>
      <c r="BE1313" s="99"/>
      <c r="BG1313" s="99"/>
      <c r="BM1313" s="99"/>
      <c r="BO1313" s="99"/>
      <c r="BQ1313" s="99"/>
      <c r="BS1313" s="99"/>
      <c r="BU1313" s="99"/>
      <c r="BW1313" s="99"/>
      <c r="BY1313" s="99"/>
      <c r="CA1313" s="99"/>
      <c r="CB1313" s="50"/>
      <c r="DS1313" s="4"/>
      <c r="EF1313" s="99"/>
      <c r="FO1313" s="99"/>
    </row>
    <row r="1314" spans="38:171" ht="11.65">
      <c r="AL1314" s="99"/>
      <c r="AQ1314" s="99"/>
      <c r="AS1314" s="99"/>
      <c r="AU1314" s="99"/>
      <c r="AW1314" s="99"/>
      <c r="BC1314" s="99"/>
      <c r="BE1314" s="99"/>
      <c r="BG1314" s="99"/>
      <c r="BM1314" s="99"/>
      <c r="BO1314" s="99"/>
      <c r="BQ1314" s="99"/>
      <c r="BS1314" s="99"/>
      <c r="BU1314" s="99"/>
      <c r="BW1314" s="99"/>
      <c r="BY1314" s="99"/>
      <c r="CA1314" s="99"/>
      <c r="CB1314" s="50"/>
      <c r="DS1314" s="4"/>
      <c r="EF1314" s="99"/>
      <c r="FO1314" s="99"/>
    </row>
    <row r="1315" spans="38:171" ht="11.65">
      <c r="AL1315" s="99"/>
      <c r="AQ1315" s="99"/>
      <c r="AS1315" s="99"/>
      <c r="AU1315" s="99"/>
      <c r="AW1315" s="99"/>
      <c r="BC1315" s="99"/>
      <c r="BE1315" s="99"/>
      <c r="BG1315" s="99"/>
      <c r="BM1315" s="99"/>
      <c r="BO1315" s="99"/>
      <c r="BQ1315" s="99"/>
      <c r="BS1315" s="99"/>
      <c r="BU1315" s="99"/>
      <c r="BW1315" s="99"/>
      <c r="BY1315" s="99"/>
      <c r="CA1315" s="99"/>
      <c r="CB1315" s="50"/>
      <c r="DS1315" s="4"/>
      <c r="EF1315" s="99"/>
      <c r="FO1315" s="99"/>
    </row>
    <row r="1316" spans="38:171" ht="11.65">
      <c r="AL1316" s="99"/>
      <c r="AQ1316" s="99"/>
      <c r="AS1316" s="99"/>
      <c r="AU1316" s="99"/>
      <c r="AW1316" s="99"/>
      <c r="BC1316" s="99"/>
      <c r="BE1316" s="99"/>
      <c r="BG1316" s="99"/>
      <c r="BM1316" s="99"/>
      <c r="BO1316" s="99"/>
      <c r="BQ1316" s="99"/>
      <c r="BS1316" s="99"/>
      <c r="BU1316" s="99"/>
      <c r="BW1316" s="99"/>
      <c r="BY1316" s="99"/>
      <c r="CA1316" s="99"/>
      <c r="CB1316" s="50"/>
      <c r="DS1316" s="4"/>
      <c r="EF1316" s="99"/>
      <c r="FO1316" s="99"/>
    </row>
    <row r="1317" spans="38:171" ht="11.65">
      <c r="AL1317" s="99"/>
      <c r="AQ1317" s="99"/>
      <c r="AS1317" s="99"/>
      <c r="AU1317" s="99"/>
      <c r="AW1317" s="99"/>
      <c r="BC1317" s="99"/>
      <c r="BE1317" s="99"/>
      <c r="BG1317" s="99"/>
      <c r="BM1317" s="99"/>
      <c r="BO1317" s="99"/>
      <c r="BQ1317" s="99"/>
      <c r="BS1317" s="99"/>
      <c r="BU1317" s="99"/>
      <c r="BW1317" s="99"/>
      <c r="BY1317" s="99"/>
      <c r="CA1317" s="99"/>
      <c r="CB1317" s="50"/>
      <c r="DS1317" s="4"/>
      <c r="EF1317" s="99"/>
      <c r="FO1317" s="99"/>
    </row>
    <row r="1318" spans="38:171" ht="11.65">
      <c r="AL1318" s="99"/>
      <c r="AQ1318" s="99"/>
      <c r="AS1318" s="99"/>
      <c r="AU1318" s="99"/>
      <c r="AW1318" s="99"/>
      <c r="BC1318" s="99"/>
      <c r="BE1318" s="99"/>
      <c r="BG1318" s="99"/>
      <c r="BM1318" s="99"/>
      <c r="BO1318" s="99"/>
      <c r="BQ1318" s="99"/>
      <c r="BS1318" s="99"/>
      <c r="BU1318" s="99"/>
      <c r="BW1318" s="99"/>
      <c r="BY1318" s="99"/>
      <c r="CA1318" s="99"/>
      <c r="CB1318" s="50"/>
      <c r="DS1318" s="4"/>
      <c r="EF1318" s="99"/>
      <c r="FO1318" s="99"/>
    </row>
    <row r="1319" spans="38:171" ht="11.65">
      <c r="AL1319" s="99"/>
      <c r="AQ1319" s="99"/>
      <c r="AS1319" s="99"/>
      <c r="AU1319" s="99"/>
      <c r="AW1319" s="99"/>
      <c r="BC1319" s="99"/>
      <c r="BE1319" s="99"/>
      <c r="BG1319" s="99"/>
      <c r="BM1319" s="99"/>
      <c r="BO1319" s="99"/>
      <c r="BQ1319" s="99"/>
      <c r="BS1319" s="99"/>
      <c r="BU1319" s="99"/>
      <c r="BW1319" s="99"/>
      <c r="BY1319" s="99"/>
      <c r="CA1319" s="99"/>
      <c r="CB1319" s="50"/>
      <c r="DS1319" s="4"/>
      <c r="EF1319" s="99"/>
      <c r="FO1319" s="99"/>
    </row>
    <row r="1320" spans="38:171" ht="11.65">
      <c r="AL1320" s="99"/>
      <c r="AQ1320" s="99"/>
      <c r="AS1320" s="99"/>
      <c r="AU1320" s="99"/>
      <c r="AW1320" s="99"/>
      <c r="BC1320" s="99"/>
      <c r="BE1320" s="99"/>
      <c r="BG1320" s="99"/>
      <c r="BM1320" s="99"/>
      <c r="BO1320" s="99"/>
      <c r="BQ1320" s="99"/>
      <c r="BS1320" s="99"/>
      <c r="BU1320" s="99"/>
      <c r="BW1320" s="99"/>
      <c r="BY1320" s="99"/>
      <c r="CA1320" s="99"/>
      <c r="CB1320" s="50"/>
      <c r="DS1320" s="4"/>
      <c r="EF1320" s="99"/>
      <c r="FO1320" s="99"/>
    </row>
    <row r="1321" spans="38:171" ht="11.65">
      <c r="AL1321" s="99"/>
      <c r="AQ1321" s="99"/>
      <c r="AS1321" s="99"/>
      <c r="AU1321" s="99"/>
      <c r="AW1321" s="99"/>
      <c r="BC1321" s="99"/>
      <c r="BE1321" s="99"/>
      <c r="BG1321" s="99"/>
      <c r="BM1321" s="99"/>
      <c r="BO1321" s="99"/>
      <c r="BQ1321" s="99"/>
      <c r="BS1321" s="99"/>
      <c r="BU1321" s="99"/>
      <c r="BW1321" s="99"/>
      <c r="BY1321" s="99"/>
      <c r="CA1321" s="99"/>
      <c r="CB1321" s="50"/>
      <c r="DS1321" s="4"/>
      <c r="EF1321" s="99"/>
      <c r="FO1321" s="99"/>
    </row>
    <row r="1322" spans="38:171" ht="11.65">
      <c r="AL1322" s="99"/>
      <c r="AQ1322" s="99"/>
      <c r="AS1322" s="99"/>
      <c r="AU1322" s="99"/>
      <c r="AW1322" s="99"/>
      <c r="BC1322" s="99"/>
      <c r="BE1322" s="99"/>
      <c r="BG1322" s="99"/>
      <c r="BM1322" s="99"/>
      <c r="BO1322" s="99"/>
      <c r="BQ1322" s="99"/>
      <c r="BS1322" s="99"/>
      <c r="BU1322" s="99"/>
      <c r="BW1322" s="99"/>
      <c r="BY1322" s="99"/>
      <c r="CA1322" s="99"/>
      <c r="CB1322" s="50"/>
      <c r="DS1322" s="4"/>
      <c r="EF1322" s="99"/>
      <c r="FO1322" s="99"/>
    </row>
    <row r="1323" spans="38:171" ht="11.65">
      <c r="AL1323" s="99"/>
      <c r="AQ1323" s="99"/>
      <c r="AS1323" s="99"/>
      <c r="AU1323" s="99"/>
      <c r="AW1323" s="99"/>
      <c r="BC1323" s="99"/>
      <c r="BE1323" s="99"/>
      <c r="BG1323" s="99"/>
      <c r="BM1323" s="99"/>
      <c r="BO1323" s="99"/>
      <c r="BQ1323" s="99"/>
      <c r="BS1323" s="99"/>
      <c r="BU1323" s="99"/>
      <c r="BW1323" s="99"/>
      <c r="BY1323" s="99"/>
      <c r="CA1323" s="99"/>
      <c r="CB1323" s="50"/>
      <c r="DS1323" s="4"/>
      <c r="EF1323" s="99"/>
      <c r="FO1323" s="99"/>
    </row>
    <row r="1324" spans="38:171" ht="11.65">
      <c r="AL1324" s="99"/>
      <c r="AQ1324" s="99"/>
      <c r="AS1324" s="99"/>
      <c r="AU1324" s="99"/>
      <c r="AW1324" s="99"/>
      <c r="BC1324" s="99"/>
      <c r="BE1324" s="99"/>
      <c r="BG1324" s="99"/>
      <c r="BM1324" s="99"/>
      <c r="BO1324" s="99"/>
      <c r="BQ1324" s="99"/>
      <c r="BS1324" s="99"/>
      <c r="BU1324" s="99"/>
      <c r="BW1324" s="99"/>
      <c r="BY1324" s="99"/>
      <c r="CA1324" s="99"/>
      <c r="CB1324" s="50"/>
      <c r="DS1324" s="4"/>
      <c r="EF1324" s="99"/>
      <c r="FO1324" s="99"/>
    </row>
    <row r="1325" spans="38:171" ht="11.65">
      <c r="AL1325" s="99"/>
      <c r="AQ1325" s="99"/>
      <c r="AS1325" s="99"/>
      <c r="AU1325" s="99"/>
      <c r="AW1325" s="99"/>
      <c r="BC1325" s="99"/>
      <c r="BE1325" s="99"/>
      <c r="BG1325" s="99"/>
      <c r="BM1325" s="99"/>
      <c r="BO1325" s="99"/>
      <c r="BQ1325" s="99"/>
      <c r="BS1325" s="99"/>
      <c r="BU1325" s="99"/>
      <c r="BW1325" s="99"/>
      <c r="BY1325" s="99"/>
      <c r="CA1325" s="99"/>
      <c r="CB1325" s="50"/>
      <c r="DS1325" s="4"/>
      <c r="EF1325" s="99"/>
      <c r="FO1325" s="99"/>
    </row>
    <row r="1326" spans="38:171" ht="11.65">
      <c r="AL1326" s="99"/>
      <c r="AQ1326" s="99"/>
      <c r="AS1326" s="99"/>
      <c r="AU1326" s="99"/>
      <c r="AW1326" s="99"/>
      <c r="BC1326" s="99"/>
      <c r="BE1326" s="99"/>
      <c r="BG1326" s="99"/>
      <c r="BM1326" s="99"/>
      <c r="BO1326" s="99"/>
      <c r="BQ1326" s="99"/>
      <c r="BS1326" s="99"/>
      <c r="BU1326" s="99"/>
      <c r="BW1326" s="99"/>
      <c r="BY1326" s="99"/>
      <c r="CA1326" s="99"/>
      <c r="CB1326" s="50"/>
      <c r="DS1326" s="4"/>
      <c r="EF1326" s="99"/>
      <c r="FO1326" s="99"/>
    </row>
    <row r="1327" spans="38:171" ht="11.65">
      <c r="AL1327" s="99"/>
      <c r="AQ1327" s="99"/>
      <c r="AS1327" s="99"/>
      <c r="AU1327" s="99"/>
      <c r="AW1327" s="99"/>
      <c r="BC1327" s="99"/>
      <c r="BE1327" s="99"/>
      <c r="BG1327" s="99"/>
      <c r="BM1327" s="99"/>
      <c r="BO1327" s="99"/>
      <c r="BQ1327" s="99"/>
      <c r="BS1327" s="99"/>
      <c r="BU1327" s="99"/>
      <c r="BW1327" s="99"/>
      <c r="BY1327" s="99"/>
      <c r="CA1327" s="99"/>
      <c r="CB1327" s="50"/>
      <c r="DS1327" s="4"/>
      <c r="EF1327" s="99"/>
      <c r="FO1327" s="99"/>
    </row>
    <row r="1328" spans="38:171" ht="11.65">
      <c r="AL1328" s="99"/>
      <c r="AQ1328" s="99"/>
      <c r="AS1328" s="99"/>
      <c r="AU1328" s="99"/>
      <c r="AW1328" s="99"/>
      <c r="BC1328" s="99"/>
      <c r="BE1328" s="99"/>
      <c r="BG1328" s="99"/>
      <c r="BM1328" s="99"/>
      <c r="BO1328" s="99"/>
      <c r="BQ1328" s="99"/>
      <c r="BS1328" s="99"/>
      <c r="BU1328" s="99"/>
      <c r="BW1328" s="99"/>
      <c r="BY1328" s="99"/>
      <c r="CA1328" s="99"/>
      <c r="CB1328" s="50"/>
      <c r="DS1328" s="4"/>
      <c r="EF1328" s="99"/>
      <c r="FO1328" s="99"/>
    </row>
    <row r="1329" spans="38:171" ht="11.65">
      <c r="AL1329" s="99"/>
      <c r="AQ1329" s="99"/>
      <c r="AS1329" s="99"/>
      <c r="AU1329" s="99"/>
      <c r="AW1329" s="99"/>
      <c r="BC1329" s="99"/>
      <c r="BE1329" s="99"/>
      <c r="BG1329" s="99"/>
      <c r="BM1329" s="99"/>
      <c r="BO1329" s="99"/>
      <c r="BQ1329" s="99"/>
      <c r="BS1329" s="99"/>
      <c r="BU1329" s="99"/>
      <c r="BW1329" s="99"/>
      <c r="BY1329" s="99"/>
      <c r="CA1329" s="99"/>
      <c r="CB1329" s="50"/>
      <c r="DS1329" s="4"/>
      <c r="EF1329" s="99"/>
      <c r="FO1329" s="99"/>
    </row>
    <row r="1330" spans="38:171" ht="11.65">
      <c r="AL1330" s="99"/>
      <c r="AQ1330" s="99"/>
      <c r="AS1330" s="99"/>
      <c r="AU1330" s="99"/>
      <c r="AW1330" s="99"/>
      <c r="BC1330" s="99"/>
      <c r="BE1330" s="99"/>
      <c r="BG1330" s="99"/>
      <c r="BM1330" s="99"/>
      <c r="BO1330" s="99"/>
      <c r="BQ1330" s="99"/>
      <c r="BS1330" s="99"/>
      <c r="BU1330" s="99"/>
      <c r="BW1330" s="99"/>
      <c r="BY1330" s="99"/>
      <c r="CA1330" s="99"/>
      <c r="CB1330" s="50"/>
      <c r="DS1330" s="4"/>
      <c r="EF1330" s="99"/>
      <c r="FO1330" s="99"/>
    </row>
    <row r="1331" spans="38:171" ht="11.65">
      <c r="AL1331" s="99"/>
      <c r="AQ1331" s="99"/>
      <c r="AS1331" s="99"/>
      <c r="AU1331" s="99"/>
      <c r="AW1331" s="99"/>
      <c r="BC1331" s="99"/>
      <c r="BE1331" s="99"/>
      <c r="BG1331" s="99"/>
      <c r="BM1331" s="99"/>
      <c r="BO1331" s="99"/>
      <c r="BQ1331" s="99"/>
      <c r="BS1331" s="99"/>
      <c r="BU1331" s="99"/>
      <c r="BW1331" s="99"/>
      <c r="BY1331" s="99"/>
      <c r="CA1331" s="99"/>
      <c r="CB1331" s="50"/>
      <c r="DS1331" s="4"/>
      <c r="EF1331" s="99"/>
      <c r="FO1331" s="99"/>
    </row>
    <row r="1332" spans="38:171" ht="11.65">
      <c r="AL1332" s="99"/>
      <c r="AQ1332" s="99"/>
      <c r="AS1332" s="99"/>
      <c r="AU1332" s="99"/>
      <c r="AW1332" s="99"/>
      <c r="BC1332" s="99"/>
      <c r="BE1332" s="99"/>
      <c r="BG1332" s="99"/>
      <c r="BM1332" s="99"/>
      <c r="BO1332" s="99"/>
      <c r="BQ1332" s="99"/>
      <c r="BS1332" s="99"/>
      <c r="BU1332" s="99"/>
      <c r="BW1332" s="99"/>
      <c r="BY1332" s="99"/>
      <c r="CA1332" s="99"/>
      <c r="CB1332" s="50"/>
      <c r="DS1332" s="4"/>
      <c r="EF1332" s="99"/>
      <c r="FO1332" s="99"/>
    </row>
    <row r="1333" spans="38:171" ht="11.65">
      <c r="AL1333" s="99"/>
      <c r="AQ1333" s="99"/>
      <c r="AS1333" s="99"/>
      <c r="AU1333" s="99"/>
      <c r="AW1333" s="99"/>
      <c r="BC1333" s="99"/>
      <c r="BE1333" s="99"/>
      <c r="BG1333" s="99"/>
      <c r="BM1333" s="99"/>
      <c r="BO1333" s="99"/>
      <c r="BQ1333" s="99"/>
      <c r="BS1333" s="99"/>
      <c r="BU1333" s="99"/>
      <c r="BW1333" s="99"/>
      <c r="BY1333" s="99"/>
      <c r="CA1333" s="99"/>
      <c r="CB1333" s="50"/>
      <c r="DS1333" s="4"/>
      <c r="EF1333" s="99"/>
      <c r="FO1333" s="99"/>
    </row>
    <row r="1334" spans="38:171" ht="11.65">
      <c r="AL1334" s="99"/>
      <c r="AQ1334" s="99"/>
      <c r="AS1334" s="99"/>
      <c r="AU1334" s="99"/>
      <c r="AW1334" s="99"/>
      <c r="BC1334" s="99"/>
      <c r="BE1334" s="99"/>
      <c r="BG1334" s="99"/>
      <c r="BM1334" s="99"/>
      <c r="BO1334" s="99"/>
      <c r="BQ1334" s="99"/>
      <c r="BS1334" s="99"/>
      <c r="BU1334" s="99"/>
      <c r="BW1334" s="99"/>
      <c r="BY1334" s="99"/>
      <c r="CA1334" s="99"/>
      <c r="CB1334" s="50"/>
      <c r="DS1334" s="4"/>
      <c r="EF1334" s="99"/>
      <c r="FO1334" s="99"/>
    </row>
    <row r="1335" spans="38:171" ht="11.65">
      <c r="AL1335" s="99"/>
      <c r="AQ1335" s="99"/>
      <c r="AS1335" s="99"/>
      <c r="AU1335" s="99"/>
      <c r="AW1335" s="99"/>
      <c r="BC1335" s="99"/>
      <c r="BE1335" s="99"/>
      <c r="BG1335" s="99"/>
      <c r="BM1335" s="99"/>
      <c r="BO1335" s="99"/>
      <c r="BQ1335" s="99"/>
      <c r="BS1335" s="99"/>
      <c r="BU1335" s="99"/>
      <c r="BW1335" s="99"/>
      <c r="BY1335" s="99"/>
      <c r="CA1335" s="99"/>
      <c r="CB1335" s="50"/>
      <c r="DS1335" s="4"/>
      <c r="EF1335" s="99"/>
      <c r="FO1335" s="99"/>
    </row>
    <row r="1336" spans="38:171" ht="11.65">
      <c r="AL1336" s="99"/>
      <c r="AQ1336" s="99"/>
      <c r="AS1336" s="99"/>
      <c r="AU1336" s="99"/>
      <c r="AW1336" s="99"/>
      <c r="BC1336" s="99"/>
      <c r="BE1336" s="99"/>
      <c r="BG1336" s="99"/>
      <c r="BM1336" s="99"/>
      <c r="BO1336" s="99"/>
      <c r="BQ1336" s="99"/>
      <c r="BS1336" s="99"/>
      <c r="BU1336" s="99"/>
      <c r="BW1336" s="99"/>
      <c r="BY1336" s="99"/>
      <c r="CA1336" s="99"/>
      <c r="CB1336" s="50"/>
      <c r="DS1336" s="4"/>
      <c r="EF1336" s="99"/>
      <c r="FO1336" s="99"/>
    </row>
    <row r="1337" spans="38:171" ht="11.65">
      <c r="AL1337" s="99"/>
      <c r="AQ1337" s="99"/>
      <c r="AS1337" s="99"/>
      <c r="AU1337" s="99"/>
      <c r="AW1337" s="99"/>
      <c r="BC1337" s="99"/>
      <c r="BE1337" s="99"/>
      <c r="BG1337" s="99"/>
      <c r="BM1337" s="99"/>
      <c r="BO1337" s="99"/>
      <c r="BQ1337" s="99"/>
      <c r="BS1337" s="99"/>
      <c r="BU1337" s="99"/>
      <c r="BW1337" s="99"/>
      <c r="BY1337" s="99"/>
      <c r="CA1337" s="99"/>
      <c r="CB1337" s="50"/>
      <c r="DS1337" s="4"/>
      <c r="EF1337" s="99"/>
      <c r="FO1337" s="99"/>
    </row>
    <row r="1338" spans="38:171" ht="11.65">
      <c r="AL1338" s="99"/>
      <c r="AQ1338" s="99"/>
      <c r="AS1338" s="99"/>
      <c r="AU1338" s="99"/>
      <c r="AW1338" s="99"/>
      <c r="BC1338" s="99"/>
      <c r="BE1338" s="99"/>
      <c r="BG1338" s="99"/>
      <c r="BM1338" s="99"/>
      <c r="BO1338" s="99"/>
      <c r="BQ1338" s="99"/>
      <c r="BS1338" s="99"/>
      <c r="BU1338" s="99"/>
      <c r="BW1338" s="99"/>
      <c r="BY1338" s="99"/>
      <c r="CA1338" s="99"/>
      <c r="CB1338" s="50"/>
      <c r="DS1338" s="4"/>
      <c r="EF1338" s="99"/>
      <c r="FO1338" s="99"/>
    </row>
    <row r="1339" spans="38:171" ht="11.65">
      <c r="AL1339" s="99"/>
      <c r="AQ1339" s="99"/>
      <c r="AS1339" s="99"/>
      <c r="AU1339" s="99"/>
      <c r="AW1339" s="99"/>
      <c r="BC1339" s="99"/>
      <c r="BE1339" s="99"/>
      <c r="BG1339" s="99"/>
      <c r="BM1339" s="99"/>
      <c r="BO1339" s="99"/>
      <c r="BQ1339" s="99"/>
      <c r="BS1339" s="99"/>
      <c r="BU1339" s="99"/>
      <c r="BW1339" s="99"/>
      <c r="BY1339" s="99"/>
      <c r="CA1339" s="99"/>
      <c r="CB1339" s="50"/>
      <c r="DS1339" s="4"/>
      <c r="EF1339" s="99"/>
      <c r="FO1339" s="99"/>
    </row>
    <row r="1340" spans="38:171" ht="11.65">
      <c r="AL1340" s="99"/>
      <c r="AQ1340" s="99"/>
      <c r="AS1340" s="99"/>
      <c r="AU1340" s="99"/>
      <c r="AW1340" s="99"/>
      <c r="BC1340" s="99"/>
      <c r="BE1340" s="99"/>
      <c r="BG1340" s="99"/>
      <c r="BM1340" s="99"/>
      <c r="BO1340" s="99"/>
      <c r="BQ1340" s="99"/>
      <c r="BS1340" s="99"/>
      <c r="BU1340" s="99"/>
      <c r="BW1340" s="99"/>
      <c r="BY1340" s="99"/>
      <c r="CA1340" s="99"/>
      <c r="CB1340" s="50"/>
      <c r="DS1340" s="4"/>
      <c r="EF1340" s="99"/>
      <c r="FO1340" s="99"/>
    </row>
    <row r="1341" spans="38:171" ht="11.65">
      <c r="AL1341" s="99"/>
      <c r="AQ1341" s="99"/>
      <c r="AS1341" s="99"/>
      <c r="AU1341" s="99"/>
      <c r="AW1341" s="99"/>
      <c r="BC1341" s="99"/>
      <c r="BE1341" s="99"/>
      <c r="BG1341" s="99"/>
      <c r="BM1341" s="99"/>
      <c r="BO1341" s="99"/>
      <c r="BQ1341" s="99"/>
      <c r="BS1341" s="99"/>
      <c r="BU1341" s="99"/>
      <c r="BW1341" s="99"/>
      <c r="BY1341" s="99"/>
      <c r="CA1341" s="99"/>
      <c r="CB1341" s="50"/>
      <c r="DS1341" s="4"/>
      <c r="EF1341" s="99"/>
      <c r="FO1341" s="99"/>
    </row>
    <row r="1342" spans="38:171" ht="11.65">
      <c r="AL1342" s="99"/>
      <c r="AQ1342" s="99"/>
      <c r="AS1342" s="99"/>
      <c r="AU1342" s="99"/>
      <c r="AW1342" s="99"/>
      <c r="BC1342" s="99"/>
      <c r="BE1342" s="99"/>
      <c r="BG1342" s="99"/>
      <c r="BM1342" s="99"/>
      <c r="BO1342" s="99"/>
      <c r="BQ1342" s="99"/>
      <c r="BS1342" s="99"/>
      <c r="BU1342" s="99"/>
      <c r="BW1342" s="99"/>
      <c r="BY1342" s="99"/>
      <c r="CA1342" s="99"/>
      <c r="CB1342" s="50"/>
      <c r="DS1342" s="4"/>
      <c r="EF1342" s="99"/>
      <c r="FO1342" s="99"/>
    </row>
    <row r="1343" spans="38:171" ht="11.65">
      <c r="AL1343" s="99"/>
      <c r="AQ1343" s="99"/>
      <c r="AS1343" s="99"/>
      <c r="AU1343" s="99"/>
      <c r="AW1343" s="99"/>
      <c r="BC1343" s="99"/>
      <c r="BE1343" s="99"/>
      <c r="BG1343" s="99"/>
      <c r="BM1343" s="99"/>
      <c r="BO1343" s="99"/>
      <c r="BQ1343" s="99"/>
      <c r="BS1343" s="99"/>
      <c r="BU1343" s="99"/>
      <c r="BW1343" s="99"/>
      <c r="BY1343" s="99"/>
      <c r="CA1343" s="99"/>
      <c r="CB1343" s="50"/>
      <c r="DS1343" s="4"/>
      <c r="EF1343" s="99"/>
      <c r="FO1343" s="99"/>
    </row>
    <row r="1344" spans="38:171" ht="11.65">
      <c r="AL1344" s="99"/>
      <c r="AQ1344" s="99"/>
      <c r="AS1344" s="99"/>
      <c r="AU1344" s="99"/>
      <c r="AW1344" s="99"/>
      <c r="BC1344" s="99"/>
      <c r="BE1344" s="99"/>
      <c r="BG1344" s="99"/>
      <c r="BM1344" s="99"/>
      <c r="BO1344" s="99"/>
      <c r="BQ1344" s="99"/>
      <c r="BS1344" s="99"/>
      <c r="BU1344" s="99"/>
      <c r="BW1344" s="99"/>
      <c r="BY1344" s="99"/>
      <c r="CA1344" s="99"/>
      <c r="CB1344" s="50"/>
      <c r="DS1344" s="4"/>
      <c r="EF1344" s="99"/>
      <c r="FO1344" s="99"/>
    </row>
    <row r="1345" spans="38:171" ht="11.65">
      <c r="AL1345" s="99"/>
      <c r="AQ1345" s="99"/>
      <c r="AS1345" s="99"/>
      <c r="AU1345" s="99"/>
      <c r="AW1345" s="99"/>
      <c r="BC1345" s="99"/>
      <c r="BE1345" s="99"/>
      <c r="BG1345" s="99"/>
      <c r="BM1345" s="99"/>
      <c r="BO1345" s="99"/>
      <c r="BQ1345" s="99"/>
      <c r="BS1345" s="99"/>
      <c r="BU1345" s="99"/>
      <c r="BW1345" s="99"/>
      <c r="BY1345" s="99"/>
      <c r="CA1345" s="99"/>
      <c r="CB1345" s="50"/>
      <c r="DS1345" s="4"/>
      <c r="EF1345" s="99"/>
      <c r="FO1345" s="99"/>
    </row>
    <row r="1346" spans="38:171" ht="11.65">
      <c r="AL1346" s="99"/>
      <c r="AQ1346" s="99"/>
      <c r="AS1346" s="99"/>
      <c r="AU1346" s="99"/>
      <c r="AW1346" s="99"/>
      <c r="BC1346" s="99"/>
      <c r="BE1346" s="99"/>
      <c r="BG1346" s="99"/>
      <c r="BM1346" s="99"/>
      <c r="BO1346" s="99"/>
      <c r="BQ1346" s="99"/>
      <c r="BS1346" s="99"/>
      <c r="BU1346" s="99"/>
      <c r="BW1346" s="99"/>
      <c r="BY1346" s="99"/>
      <c r="CA1346" s="99"/>
      <c r="CB1346" s="50"/>
      <c r="DS1346" s="4"/>
      <c r="EF1346" s="99"/>
      <c r="FO1346" s="99"/>
    </row>
    <row r="1347" spans="38:171" ht="11.65">
      <c r="AL1347" s="99"/>
      <c r="AQ1347" s="99"/>
      <c r="AS1347" s="99"/>
      <c r="AU1347" s="99"/>
      <c r="AW1347" s="99"/>
      <c r="BC1347" s="99"/>
      <c r="BE1347" s="99"/>
      <c r="BG1347" s="99"/>
      <c r="BM1347" s="99"/>
      <c r="BO1347" s="99"/>
      <c r="BQ1347" s="99"/>
      <c r="BS1347" s="99"/>
      <c r="BU1347" s="99"/>
      <c r="BW1347" s="99"/>
      <c r="BY1347" s="99"/>
      <c r="CA1347" s="99"/>
      <c r="CB1347" s="50"/>
      <c r="DS1347" s="4"/>
      <c r="EF1347" s="99"/>
      <c r="FO1347" s="99"/>
    </row>
    <row r="1348" spans="38:171" ht="11.65">
      <c r="AL1348" s="99"/>
      <c r="AQ1348" s="99"/>
      <c r="AS1348" s="99"/>
      <c r="AU1348" s="99"/>
      <c r="AW1348" s="99"/>
      <c r="BC1348" s="99"/>
      <c r="BE1348" s="99"/>
      <c r="BG1348" s="99"/>
      <c r="BM1348" s="99"/>
      <c r="BO1348" s="99"/>
      <c r="BQ1348" s="99"/>
      <c r="BS1348" s="99"/>
      <c r="BU1348" s="99"/>
      <c r="BW1348" s="99"/>
      <c r="BY1348" s="99"/>
      <c r="CA1348" s="99"/>
      <c r="CB1348" s="50"/>
      <c r="DS1348" s="4"/>
      <c r="EF1348" s="99"/>
      <c r="FO1348" s="99"/>
    </row>
    <row r="1349" spans="38:171" ht="11.65">
      <c r="AL1349" s="99"/>
      <c r="AQ1349" s="99"/>
      <c r="AS1349" s="99"/>
      <c r="AU1349" s="99"/>
      <c r="AW1349" s="99"/>
      <c r="BC1349" s="99"/>
      <c r="BE1349" s="99"/>
      <c r="BG1349" s="99"/>
      <c r="BM1349" s="99"/>
      <c r="BO1349" s="99"/>
      <c r="BQ1349" s="99"/>
      <c r="BS1349" s="99"/>
      <c r="BU1349" s="99"/>
      <c r="BW1349" s="99"/>
      <c r="BY1349" s="99"/>
      <c r="CA1349" s="99"/>
      <c r="CB1349" s="50"/>
      <c r="DS1349" s="4"/>
      <c r="EF1349" s="99"/>
      <c r="FO1349" s="99"/>
    </row>
    <row r="1350" spans="38:171" ht="11.65">
      <c r="AL1350" s="99"/>
      <c r="AQ1350" s="99"/>
      <c r="AS1350" s="99"/>
      <c r="AU1350" s="99"/>
      <c r="AW1350" s="99"/>
      <c r="BC1350" s="99"/>
      <c r="BE1350" s="99"/>
      <c r="BG1350" s="99"/>
      <c r="BM1350" s="99"/>
      <c r="BO1350" s="99"/>
      <c r="BQ1350" s="99"/>
      <c r="BS1350" s="99"/>
      <c r="BU1350" s="99"/>
      <c r="BW1350" s="99"/>
      <c r="BY1350" s="99"/>
      <c r="CA1350" s="99"/>
      <c r="CB1350" s="50"/>
      <c r="DS1350" s="4"/>
      <c r="EF1350" s="99"/>
      <c r="FO1350" s="99"/>
    </row>
    <row r="1351" spans="38:171" ht="11.65">
      <c r="AL1351" s="99"/>
      <c r="AQ1351" s="99"/>
      <c r="AS1351" s="99"/>
      <c r="AU1351" s="99"/>
      <c r="AW1351" s="99"/>
      <c r="BC1351" s="99"/>
      <c r="BE1351" s="99"/>
      <c r="BG1351" s="99"/>
      <c r="BM1351" s="99"/>
      <c r="BO1351" s="99"/>
      <c r="BQ1351" s="99"/>
      <c r="BS1351" s="99"/>
      <c r="BU1351" s="99"/>
      <c r="BW1351" s="99"/>
      <c r="BY1351" s="99"/>
      <c r="CA1351" s="99"/>
      <c r="CB1351" s="50"/>
      <c r="DS1351" s="4"/>
      <c r="EF1351" s="99"/>
      <c r="FO1351" s="99"/>
    </row>
    <row r="1352" spans="38:171" ht="11.65">
      <c r="AL1352" s="99"/>
      <c r="AQ1352" s="99"/>
      <c r="AS1352" s="99"/>
      <c r="AU1352" s="99"/>
      <c r="AW1352" s="99"/>
      <c r="BC1352" s="99"/>
      <c r="BE1352" s="99"/>
      <c r="BG1352" s="99"/>
      <c r="BM1352" s="99"/>
      <c r="BO1352" s="99"/>
      <c r="BQ1352" s="99"/>
      <c r="BS1352" s="99"/>
      <c r="BU1352" s="99"/>
      <c r="BW1352" s="99"/>
      <c r="BY1352" s="99"/>
      <c r="CA1352" s="99"/>
      <c r="CB1352" s="50"/>
      <c r="DS1352" s="4"/>
      <c r="EF1352" s="99"/>
      <c r="FO1352" s="99"/>
    </row>
    <row r="1353" spans="38:171" ht="11.65">
      <c r="AL1353" s="99"/>
      <c r="AQ1353" s="99"/>
      <c r="AS1353" s="99"/>
      <c r="AU1353" s="99"/>
      <c r="AW1353" s="99"/>
      <c r="BC1353" s="99"/>
      <c r="BE1353" s="99"/>
      <c r="BG1353" s="99"/>
      <c r="BM1353" s="99"/>
      <c r="BO1353" s="99"/>
      <c r="BQ1353" s="99"/>
      <c r="BS1353" s="99"/>
      <c r="BU1353" s="99"/>
      <c r="BW1353" s="99"/>
      <c r="BY1353" s="99"/>
      <c r="CA1353" s="99"/>
      <c r="CB1353" s="50"/>
      <c r="DS1353" s="4"/>
      <c r="EF1353" s="99"/>
      <c r="FO1353" s="99"/>
    </row>
    <row r="1354" spans="38:171" ht="11.65">
      <c r="AL1354" s="99"/>
      <c r="AQ1354" s="99"/>
      <c r="AS1354" s="99"/>
      <c r="AU1354" s="99"/>
      <c r="AW1354" s="99"/>
      <c r="BC1354" s="99"/>
      <c r="BE1354" s="99"/>
      <c r="BG1354" s="99"/>
      <c r="BM1354" s="99"/>
      <c r="BO1354" s="99"/>
      <c r="BQ1354" s="99"/>
      <c r="BS1354" s="99"/>
      <c r="BU1354" s="99"/>
      <c r="BW1354" s="99"/>
      <c r="BY1354" s="99"/>
      <c r="CA1354" s="99"/>
      <c r="CB1354" s="50"/>
      <c r="DS1354" s="4"/>
      <c r="EF1354" s="99"/>
      <c r="FO1354" s="99"/>
    </row>
    <row r="1355" spans="38:171" ht="11.65">
      <c r="AL1355" s="99"/>
      <c r="AQ1355" s="99"/>
      <c r="AS1355" s="99"/>
      <c r="AU1355" s="99"/>
      <c r="AW1355" s="99"/>
      <c r="BC1355" s="99"/>
      <c r="BE1355" s="99"/>
      <c r="BG1355" s="99"/>
      <c r="BM1355" s="99"/>
      <c r="BO1355" s="99"/>
      <c r="BQ1355" s="99"/>
      <c r="BS1355" s="99"/>
      <c r="BU1355" s="99"/>
      <c r="BW1355" s="99"/>
      <c r="BY1355" s="99"/>
      <c r="CA1355" s="99"/>
      <c r="CB1355" s="50"/>
      <c r="DS1355" s="4"/>
      <c r="EF1355" s="99"/>
      <c r="FO1355" s="99"/>
    </row>
    <row r="1356" spans="38:171" ht="11.65">
      <c r="AL1356" s="99"/>
      <c r="AQ1356" s="99"/>
      <c r="AS1356" s="99"/>
      <c r="AU1356" s="99"/>
      <c r="AW1356" s="99"/>
      <c r="BC1356" s="99"/>
      <c r="BE1356" s="99"/>
      <c r="BG1356" s="99"/>
      <c r="BM1356" s="99"/>
      <c r="BO1356" s="99"/>
      <c r="BQ1356" s="99"/>
      <c r="BS1356" s="99"/>
      <c r="BU1356" s="99"/>
      <c r="BW1356" s="99"/>
      <c r="BY1356" s="99"/>
      <c r="CA1356" s="99"/>
      <c r="CB1356" s="50"/>
      <c r="DS1356" s="4"/>
      <c r="EF1356" s="99"/>
      <c r="FO1356" s="99"/>
    </row>
    <row r="1357" spans="38:171" ht="11.65">
      <c r="AL1357" s="99"/>
      <c r="AQ1357" s="99"/>
      <c r="AS1357" s="99"/>
      <c r="AU1357" s="99"/>
      <c r="AW1357" s="99"/>
      <c r="BC1357" s="99"/>
      <c r="BE1357" s="99"/>
      <c r="BG1357" s="99"/>
      <c r="BM1357" s="99"/>
      <c r="BO1357" s="99"/>
      <c r="BQ1357" s="99"/>
      <c r="BS1357" s="99"/>
      <c r="BU1357" s="99"/>
      <c r="BW1357" s="99"/>
      <c r="BY1357" s="99"/>
      <c r="CA1357" s="99"/>
      <c r="CB1357" s="50"/>
      <c r="DS1357" s="4"/>
      <c r="EF1357" s="99"/>
      <c r="FO1357" s="99"/>
    </row>
    <row r="1358" spans="38:171" ht="11.65">
      <c r="AL1358" s="99"/>
      <c r="AQ1358" s="99"/>
      <c r="AS1358" s="99"/>
      <c r="AU1358" s="99"/>
      <c r="AW1358" s="99"/>
      <c r="BC1358" s="99"/>
      <c r="BE1358" s="99"/>
      <c r="BG1358" s="99"/>
      <c r="BM1358" s="99"/>
      <c r="BO1358" s="99"/>
      <c r="BQ1358" s="99"/>
      <c r="BS1358" s="99"/>
      <c r="BU1358" s="99"/>
      <c r="BW1358" s="99"/>
      <c r="BY1358" s="99"/>
      <c r="CA1358" s="99"/>
      <c r="CB1358" s="50"/>
      <c r="DS1358" s="4"/>
      <c r="EF1358" s="99"/>
      <c r="FO1358" s="99"/>
    </row>
    <row r="1359" spans="38:171" ht="11.65">
      <c r="AL1359" s="99"/>
      <c r="AQ1359" s="99"/>
      <c r="AS1359" s="99"/>
      <c r="AU1359" s="99"/>
      <c r="AW1359" s="99"/>
      <c r="BC1359" s="99"/>
      <c r="BE1359" s="99"/>
      <c r="BG1359" s="99"/>
      <c r="BM1359" s="99"/>
      <c r="BO1359" s="99"/>
      <c r="BQ1359" s="99"/>
      <c r="BS1359" s="99"/>
      <c r="BU1359" s="99"/>
      <c r="BW1359" s="99"/>
      <c r="BY1359" s="99"/>
      <c r="CA1359" s="99"/>
      <c r="CB1359" s="50"/>
      <c r="DS1359" s="4"/>
      <c r="EF1359" s="99"/>
      <c r="FO1359" s="99"/>
    </row>
    <row r="1360" spans="38:171" ht="11.65">
      <c r="AL1360" s="99"/>
      <c r="AQ1360" s="99"/>
      <c r="AS1360" s="99"/>
      <c r="AU1360" s="99"/>
      <c r="AW1360" s="99"/>
      <c r="BC1360" s="99"/>
      <c r="BE1360" s="99"/>
      <c r="BG1360" s="99"/>
      <c r="BM1360" s="99"/>
      <c r="BO1360" s="99"/>
      <c r="BQ1360" s="99"/>
      <c r="BS1360" s="99"/>
      <c r="BU1360" s="99"/>
      <c r="BW1360" s="99"/>
      <c r="BY1360" s="99"/>
      <c r="CA1360" s="99"/>
      <c r="CB1360" s="50"/>
      <c r="DS1360" s="4"/>
      <c r="EF1360" s="99"/>
      <c r="FO1360" s="99"/>
    </row>
    <row r="1361" spans="38:171" ht="11.65">
      <c r="AL1361" s="99"/>
      <c r="AQ1361" s="99"/>
      <c r="AS1361" s="99"/>
      <c r="AU1361" s="99"/>
      <c r="AW1361" s="99"/>
      <c r="BC1361" s="99"/>
      <c r="BE1361" s="99"/>
      <c r="BG1361" s="99"/>
      <c r="BM1361" s="99"/>
      <c r="BO1361" s="99"/>
      <c r="BQ1361" s="99"/>
      <c r="BS1361" s="99"/>
      <c r="BU1361" s="99"/>
      <c r="BW1361" s="99"/>
      <c r="BY1361" s="99"/>
      <c r="CA1361" s="99"/>
      <c r="CB1361" s="50"/>
      <c r="DS1361" s="4"/>
      <c r="EF1361" s="99"/>
      <c r="FO1361" s="99"/>
    </row>
    <row r="1362" spans="38:171" ht="11.65">
      <c r="AL1362" s="99"/>
      <c r="AQ1362" s="99"/>
      <c r="AS1362" s="99"/>
      <c r="AU1362" s="99"/>
      <c r="AW1362" s="99"/>
      <c r="BC1362" s="99"/>
      <c r="BE1362" s="99"/>
      <c r="BG1362" s="99"/>
      <c r="BM1362" s="99"/>
      <c r="BO1362" s="99"/>
      <c r="BQ1362" s="99"/>
      <c r="BS1362" s="99"/>
      <c r="BU1362" s="99"/>
      <c r="BW1362" s="99"/>
      <c r="BY1362" s="99"/>
      <c r="CA1362" s="99"/>
      <c r="CB1362" s="50"/>
      <c r="DS1362" s="4"/>
      <c r="EF1362" s="99"/>
      <c r="FO1362" s="99"/>
    </row>
    <row r="1363" spans="38:171" ht="11.65">
      <c r="AL1363" s="99"/>
      <c r="AQ1363" s="99"/>
      <c r="AS1363" s="99"/>
      <c r="AU1363" s="99"/>
      <c r="AW1363" s="99"/>
      <c r="BC1363" s="99"/>
      <c r="BE1363" s="99"/>
      <c r="BG1363" s="99"/>
      <c r="BM1363" s="99"/>
      <c r="BO1363" s="99"/>
      <c r="BQ1363" s="99"/>
      <c r="BS1363" s="99"/>
      <c r="BU1363" s="99"/>
      <c r="BW1363" s="99"/>
      <c r="BY1363" s="99"/>
      <c r="CA1363" s="99"/>
      <c r="CB1363" s="50"/>
      <c r="DS1363" s="4"/>
      <c r="EF1363" s="99"/>
      <c r="FO1363" s="99"/>
    </row>
    <row r="1364" spans="38:171" ht="11.65">
      <c r="AL1364" s="99"/>
      <c r="AQ1364" s="99"/>
      <c r="AS1364" s="99"/>
      <c r="AU1364" s="99"/>
      <c r="AW1364" s="99"/>
      <c r="BC1364" s="99"/>
      <c r="BE1364" s="99"/>
      <c r="BG1364" s="99"/>
      <c r="BM1364" s="99"/>
      <c r="BO1364" s="99"/>
      <c r="BQ1364" s="99"/>
      <c r="BS1364" s="99"/>
      <c r="BU1364" s="99"/>
      <c r="BW1364" s="99"/>
      <c r="BY1364" s="99"/>
      <c r="CA1364" s="99"/>
      <c r="CB1364" s="50"/>
      <c r="DS1364" s="4"/>
      <c r="EF1364" s="99"/>
      <c r="FO1364" s="99"/>
    </row>
    <row r="1365" spans="38:171" ht="11.65">
      <c r="AL1365" s="99"/>
      <c r="AQ1365" s="99"/>
      <c r="AS1365" s="99"/>
      <c r="AU1365" s="99"/>
      <c r="AW1365" s="99"/>
      <c r="BC1365" s="99"/>
      <c r="BE1365" s="99"/>
      <c r="BG1365" s="99"/>
      <c r="BM1365" s="99"/>
      <c r="BO1365" s="99"/>
      <c r="BQ1365" s="99"/>
      <c r="BS1365" s="99"/>
      <c r="BU1365" s="99"/>
      <c r="BW1365" s="99"/>
      <c r="BY1365" s="99"/>
      <c r="CA1365" s="99"/>
      <c r="CB1365" s="50"/>
      <c r="DS1365" s="4"/>
      <c r="EF1365" s="99"/>
      <c r="FO1365" s="99"/>
    </row>
    <row r="1366" spans="38:171" ht="11.65">
      <c r="AL1366" s="99"/>
      <c r="AQ1366" s="99"/>
      <c r="AS1366" s="99"/>
      <c r="AU1366" s="99"/>
      <c r="AW1366" s="99"/>
      <c r="BC1366" s="99"/>
      <c r="BE1366" s="99"/>
      <c r="BG1366" s="99"/>
      <c r="BM1366" s="99"/>
      <c r="BO1366" s="99"/>
      <c r="BQ1366" s="99"/>
      <c r="BS1366" s="99"/>
      <c r="BU1366" s="99"/>
      <c r="BW1366" s="99"/>
      <c r="BY1366" s="99"/>
      <c r="CA1366" s="99"/>
      <c r="CB1366" s="50"/>
      <c r="DS1366" s="4"/>
      <c r="EF1366" s="99"/>
      <c r="FO1366" s="99"/>
    </row>
    <row r="1367" spans="38:171" ht="11.65">
      <c r="AL1367" s="99"/>
      <c r="AQ1367" s="99"/>
      <c r="AS1367" s="99"/>
      <c r="AU1367" s="99"/>
      <c r="AW1367" s="99"/>
      <c r="BC1367" s="99"/>
      <c r="BE1367" s="99"/>
      <c r="BG1367" s="99"/>
      <c r="BM1367" s="99"/>
      <c r="BO1367" s="99"/>
      <c r="BQ1367" s="99"/>
      <c r="BS1367" s="99"/>
      <c r="BU1367" s="99"/>
      <c r="BW1367" s="99"/>
      <c r="BY1367" s="99"/>
      <c r="CA1367" s="99"/>
      <c r="CB1367" s="50"/>
      <c r="DS1367" s="4"/>
      <c r="EF1367" s="99"/>
      <c r="FO1367" s="99"/>
    </row>
    <row r="1368" spans="38:171" ht="11.65">
      <c r="AL1368" s="99"/>
      <c r="AQ1368" s="99"/>
      <c r="AS1368" s="99"/>
      <c r="AU1368" s="99"/>
      <c r="AW1368" s="99"/>
      <c r="BC1368" s="99"/>
      <c r="BE1368" s="99"/>
      <c r="BG1368" s="99"/>
      <c r="BM1368" s="99"/>
      <c r="BO1368" s="99"/>
      <c r="BQ1368" s="99"/>
      <c r="BS1368" s="99"/>
      <c r="BU1368" s="99"/>
      <c r="BW1368" s="99"/>
      <c r="BY1368" s="99"/>
      <c r="CA1368" s="99"/>
      <c r="CB1368" s="50"/>
      <c r="DS1368" s="4"/>
      <c r="EF1368" s="99"/>
      <c r="FO1368" s="99"/>
    </row>
    <row r="1369" spans="38:171" ht="11.65">
      <c r="AL1369" s="99"/>
      <c r="AQ1369" s="99"/>
      <c r="AS1369" s="99"/>
      <c r="AU1369" s="99"/>
      <c r="AW1369" s="99"/>
      <c r="BC1369" s="99"/>
      <c r="BE1369" s="99"/>
      <c r="BG1369" s="99"/>
      <c r="BM1369" s="99"/>
      <c r="BO1369" s="99"/>
      <c r="BQ1369" s="99"/>
      <c r="BS1369" s="99"/>
      <c r="BU1369" s="99"/>
      <c r="BW1369" s="99"/>
      <c r="BY1369" s="99"/>
      <c r="CA1369" s="99"/>
      <c r="CB1369" s="50"/>
      <c r="DS1369" s="4"/>
      <c r="EF1369" s="99"/>
      <c r="FO1369" s="99"/>
    </row>
    <row r="1370" spans="38:171" ht="11.65">
      <c r="AL1370" s="99"/>
      <c r="AQ1370" s="99"/>
      <c r="AS1370" s="99"/>
      <c r="AU1370" s="99"/>
      <c r="AW1370" s="99"/>
      <c r="BC1370" s="99"/>
      <c r="BE1370" s="99"/>
      <c r="BG1370" s="99"/>
      <c r="BM1370" s="99"/>
      <c r="BO1370" s="99"/>
      <c r="BQ1370" s="99"/>
      <c r="BS1370" s="99"/>
      <c r="BU1370" s="99"/>
      <c r="BW1370" s="99"/>
      <c r="BY1370" s="99"/>
      <c r="CA1370" s="99"/>
      <c r="CB1370" s="50"/>
      <c r="DS1370" s="4"/>
      <c r="EF1370" s="99"/>
      <c r="FO1370" s="99"/>
    </row>
    <row r="1371" spans="38:171" ht="11.65">
      <c r="AL1371" s="99"/>
      <c r="AQ1371" s="99"/>
      <c r="AS1371" s="99"/>
      <c r="AU1371" s="99"/>
      <c r="AW1371" s="99"/>
      <c r="BC1371" s="99"/>
      <c r="BE1371" s="99"/>
      <c r="BG1371" s="99"/>
      <c r="BM1371" s="99"/>
      <c r="BO1371" s="99"/>
      <c r="BQ1371" s="99"/>
      <c r="BS1371" s="99"/>
      <c r="BU1371" s="99"/>
      <c r="BW1371" s="99"/>
      <c r="BY1371" s="99"/>
      <c r="CA1371" s="99"/>
      <c r="CB1371" s="50"/>
      <c r="DS1371" s="4"/>
      <c r="EF1371" s="99"/>
      <c r="FO1371" s="99"/>
    </row>
    <row r="1372" spans="38:171" ht="11.65">
      <c r="AL1372" s="99"/>
      <c r="AQ1372" s="99"/>
      <c r="AS1372" s="99"/>
      <c r="AU1372" s="99"/>
      <c r="AW1372" s="99"/>
      <c r="BC1372" s="99"/>
      <c r="BE1372" s="99"/>
      <c r="BG1372" s="99"/>
      <c r="BM1372" s="99"/>
      <c r="BO1372" s="99"/>
      <c r="BQ1372" s="99"/>
      <c r="BS1372" s="99"/>
      <c r="BU1372" s="99"/>
      <c r="BW1372" s="99"/>
      <c r="BY1372" s="99"/>
      <c r="CA1372" s="99"/>
      <c r="CB1372" s="50"/>
      <c r="DS1372" s="4"/>
      <c r="EF1372" s="99"/>
      <c r="FO1372" s="99"/>
    </row>
    <row r="1373" spans="38:171" ht="11.65">
      <c r="AL1373" s="99"/>
      <c r="AQ1373" s="99"/>
      <c r="AS1373" s="99"/>
      <c r="AU1373" s="99"/>
      <c r="AW1373" s="99"/>
      <c r="BC1373" s="99"/>
      <c r="BE1373" s="99"/>
      <c r="BG1373" s="99"/>
      <c r="BM1373" s="99"/>
      <c r="BO1373" s="99"/>
      <c r="BQ1373" s="99"/>
      <c r="BS1373" s="99"/>
      <c r="BU1373" s="99"/>
      <c r="BW1373" s="99"/>
      <c r="BY1373" s="99"/>
      <c r="CA1373" s="99"/>
      <c r="CB1373" s="50"/>
      <c r="DS1373" s="4"/>
      <c r="EF1373" s="99"/>
      <c r="FO1373" s="99"/>
    </row>
    <row r="1374" spans="38:171" ht="11.65">
      <c r="AL1374" s="99"/>
      <c r="AQ1374" s="99"/>
      <c r="AS1374" s="99"/>
      <c r="AU1374" s="99"/>
      <c r="AW1374" s="99"/>
      <c r="BC1374" s="99"/>
      <c r="BE1374" s="99"/>
      <c r="BG1374" s="99"/>
      <c r="BM1374" s="99"/>
      <c r="BO1374" s="99"/>
      <c r="BQ1374" s="99"/>
      <c r="BS1374" s="99"/>
      <c r="BU1374" s="99"/>
      <c r="BW1374" s="99"/>
      <c r="BY1374" s="99"/>
      <c r="CA1374" s="99"/>
      <c r="CB1374" s="50"/>
      <c r="DS1374" s="4"/>
      <c r="EF1374" s="99"/>
      <c r="FO1374" s="99"/>
    </row>
    <row r="1375" spans="38:171" ht="11.65">
      <c r="AL1375" s="99"/>
      <c r="AQ1375" s="99"/>
      <c r="AS1375" s="99"/>
      <c r="AU1375" s="99"/>
      <c r="AW1375" s="99"/>
      <c r="BC1375" s="99"/>
      <c r="BE1375" s="99"/>
      <c r="BG1375" s="99"/>
      <c r="BM1375" s="99"/>
      <c r="BO1375" s="99"/>
      <c r="BQ1375" s="99"/>
      <c r="BS1375" s="99"/>
      <c r="BU1375" s="99"/>
      <c r="BW1375" s="99"/>
      <c r="BY1375" s="99"/>
      <c r="CA1375" s="99"/>
      <c r="CB1375" s="50"/>
      <c r="DS1375" s="4"/>
      <c r="EF1375" s="99"/>
      <c r="FO1375" s="99"/>
    </row>
    <row r="1376" spans="38:171" ht="11.65">
      <c r="AL1376" s="99"/>
      <c r="AQ1376" s="99"/>
      <c r="AS1376" s="99"/>
      <c r="AU1376" s="99"/>
      <c r="AW1376" s="99"/>
      <c r="BC1376" s="99"/>
      <c r="BE1376" s="99"/>
      <c r="BG1376" s="99"/>
      <c r="BM1376" s="99"/>
      <c r="BO1376" s="99"/>
      <c r="BQ1376" s="99"/>
      <c r="BS1376" s="99"/>
      <c r="BU1376" s="99"/>
      <c r="BW1376" s="99"/>
      <c r="BY1376" s="99"/>
      <c r="CA1376" s="99"/>
      <c r="CB1376" s="50"/>
      <c r="DS1376" s="4"/>
      <c r="EF1376" s="99"/>
      <c r="FO1376" s="99"/>
    </row>
    <row r="1377" spans="38:171" ht="11.65">
      <c r="AL1377" s="99"/>
      <c r="AQ1377" s="99"/>
      <c r="AS1377" s="99"/>
      <c r="AU1377" s="99"/>
      <c r="AW1377" s="99"/>
      <c r="BC1377" s="99"/>
      <c r="BE1377" s="99"/>
      <c r="BG1377" s="99"/>
      <c r="BM1377" s="99"/>
      <c r="BO1377" s="99"/>
      <c r="BQ1377" s="99"/>
      <c r="BS1377" s="99"/>
      <c r="BU1377" s="99"/>
      <c r="BW1377" s="99"/>
      <c r="BY1377" s="99"/>
      <c r="CA1377" s="99"/>
      <c r="CB1377" s="50"/>
      <c r="DS1377" s="4"/>
      <c r="EF1377" s="99"/>
      <c r="FO1377" s="99"/>
    </row>
    <row r="1378" spans="38:171" ht="11.65">
      <c r="AL1378" s="99"/>
      <c r="AQ1378" s="99"/>
      <c r="AS1378" s="99"/>
      <c r="AU1378" s="99"/>
      <c r="AW1378" s="99"/>
      <c r="BC1378" s="99"/>
      <c r="BE1378" s="99"/>
      <c r="BG1378" s="99"/>
      <c r="BM1378" s="99"/>
      <c r="BO1378" s="99"/>
      <c r="BQ1378" s="99"/>
      <c r="BS1378" s="99"/>
      <c r="BU1378" s="99"/>
      <c r="BW1378" s="99"/>
      <c r="BY1378" s="99"/>
      <c r="CA1378" s="99"/>
      <c r="CB1378" s="50"/>
      <c r="DS1378" s="4"/>
      <c r="EF1378" s="99"/>
      <c r="FO1378" s="99"/>
    </row>
    <row r="1379" spans="38:171" ht="11.65">
      <c r="AL1379" s="99"/>
      <c r="AQ1379" s="99"/>
      <c r="AS1379" s="99"/>
      <c r="AU1379" s="99"/>
      <c r="AW1379" s="99"/>
      <c r="BC1379" s="99"/>
      <c r="BE1379" s="99"/>
      <c r="BG1379" s="99"/>
      <c r="BM1379" s="99"/>
      <c r="BO1379" s="99"/>
      <c r="BQ1379" s="99"/>
      <c r="BS1379" s="99"/>
      <c r="BU1379" s="99"/>
      <c r="BW1379" s="99"/>
      <c r="BY1379" s="99"/>
      <c r="CA1379" s="99"/>
      <c r="CB1379" s="50"/>
      <c r="DS1379" s="4"/>
      <c r="EF1379" s="99"/>
      <c r="FO1379" s="99"/>
    </row>
    <row r="1380" spans="38:171" ht="11.65">
      <c r="AL1380" s="99"/>
      <c r="AQ1380" s="99"/>
      <c r="AS1380" s="99"/>
      <c r="AU1380" s="99"/>
      <c r="AW1380" s="99"/>
      <c r="BC1380" s="99"/>
      <c r="BE1380" s="99"/>
      <c r="BG1380" s="99"/>
      <c r="BM1380" s="99"/>
      <c r="BO1380" s="99"/>
      <c r="BQ1380" s="99"/>
      <c r="BS1380" s="99"/>
      <c r="BU1380" s="99"/>
      <c r="BW1380" s="99"/>
      <c r="BY1380" s="99"/>
      <c r="CA1380" s="99"/>
      <c r="CB1380" s="50"/>
      <c r="DS1380" s="4"/>
      <c r="EF1380" s="99"/>
      <c r="FO1380" s="99"/>
    </row>
    <row r="1381" spans="38:171" ht="11.65">
      <c r="AL1381" s="99"/>
      <c r="AQ1381" s="99"/>
      <c r="AS1381" s="99"/>
      <c r="AU1381" s="99"/>
      <c r="AW1381" s="99"/>
      <c r="BC1381" s="99"/>
      <c r="BE1381" s="99"/>
      <c r="BG1381" s="99"/>
      <c r="BM1381" s="99"/>
      <c r="BO1381" s="99"/>
      <c r="BQ1381" s="99"/>
      <c r="BS1381" s="99"/>
      <c r="BU1381" s="99"/>
      <c r="BW1381" s="99"/>
      <c r="BY1381" s="99"/>
      <c r="CA1381" s="99"/>
      <c r="CB1381" s="50"/>
      <c r="DS1381" s="4"/>
      <c r="EF1381" s="99"/>
      <c r="FO1381" s="99"/>
    </row>
    <row r="1382" spans="38:171" ht="11.65">
      <c r="AL1382" s="99"/>
      <c r="AQ1382" s="99"/>
      <c r="AS1382" s="99"/>
      <c r="AU1382" s="99"/>
      <c r="AW1382" s="99"/>
      <c r="BC1382" s="99"/>
      <c r="BE1382" s="99"/>
      <c r="BG1382" s="99"/>
      <c r="BM1382" s="99"/>
      <c r="BO1382" s="99"/>
      <c r="BQ1382" s="99"/>
      <c r="BS1382" s="99"/>
      <c r="BU1382" s="99"/>
      <c r="BW1382" s="99"/>
      <c r="BY1382" s="99"/>
      <c r="CA1382" s="99"/>
      <c r="CB1382" s="50"/>
      <c r="DS1382" s="4"/>
      <c r="EF1382" s="99"/>
      <c r="FO1382" s="99"/>
    </row>
    <row r="1383" spans="38:171" ht="11.65">
      <c r="AL1383" s="99"/>
      <c r="AQ1383" s="99"/>
      <c r="AS1383" s="99"/>
      <c r="AU1383" s="99"/>
      <c r="AW1383" s="99"/>
      <c r="BC1383" s="99"/>
      <c r="BE1383" s="99"/>
      <c r="BG1383" s="99"/>
      <c r="BM1383" s="99"/>
      <c r="BO1383" s="99"/>
      <c r="BQ1383" s="99"/>
      <c r="BS1383" s="99"/>
      <c r="BU1383" s="99"/>
      <c r="BW1383" s="99"/>
      <c r="BY1383" s="99"/>
      <c r="CA1383" s="99"/>
      <c r="CB1383" s="50"/>
      <c r="DS1383" s="4"/>
      <c r="EF1383" s="99"/>
      <c r="FO1383" s="99"/>
    </row>
    <row r="1384" spans="38:171" ht="11.65">
      <c r="AL1384" s="99"/>
      <c r="AQ1384" s="99"/>
      <c r="AS1384" s="99"/>
      <c r="AU1384" s="99"/>
      <c r="AW1384" s="99"/>
      <c r="BC1384" s="99"/>
      <c r="BE1384" s="99"/>
      <c r="BG1384" s="99"/>
      <c r="BM1384" s="99"/>
      <c r="BO1384" s="99"/>
      <c r="BQ1384" s="99"/>
      <c r="BS1384" s="99"/>
      <c r="BU1384" s="99"/>
      <c r="BW1384" s="99"/>
      <c r="BY1384" s="99"/>
      <c r="CA1384" s="99"/>
      <c r="CB1384" s="50"/>
      <c r="DS1384" s="4"/>
      <c r="EF1384" s="99"/>
      <c r="FO1384" s="99"/>
    </row>
    <row r="1385" spans="38:171" ht="11.65">
      <c r="AL1385" s="99"/>
      <c r="AQ1385" s="99"/>
      <c r="AS1385" s="99"/>
      <c r="AU1385" s="99"/>
      <c r="AW1385" s="99"/>
      <c r="BC1385" s="99"/>
      <c r="BE1385" s="99"/>
      <c r="BG1385" s="99"/>
      <c r="BM1385" s="99"/>
      <c r="BO1385" s="99"/>
      <c r="BQ1385" s="99"/>
      <c r="BS1385" s="99"/>
      <c r="BU1385" s="99"/>
      <c r="BW1385" s="99"/>
      <c r="BY1385" s="99"/>
      <c r="CA1385" s="99"/>
      <c r="CB1385" s="50"/>
      <c r="DS1385" s="4"/>
      <c r="EF1385" s="99"/>
      <c r="FO1385" s="99"/>
    </row>
    <row r="1386" spans="38:171" ht="11.65">
      <c r="AL1386" s="99"/>
      <c r="AQ1386" s="99"/>
      <c r="AS1386" s="99"/>
      <c r="AU1386" s="99"/>
      <c r="AW1386" s="99"/>
      <c r="BC1386" s="99"/>
      <c r="BE1386" s="99"/>
      <c r="BG1386" s="99"/>
      <c r="BM1386" s="99"/>
      <c r="BO1386" s="99"/>
      <c r="BQ1386" s="99"/>
      <c r="BS1386" s="99"/>
      <c r="BU1386" s="99"/>
      <c r="BW1386" s="99"/>
      <c r="BY1386" s="99"/>
      <c r="CA1386" s="99"/>
      <c r="CB1386" s="50"/>
      <c r="DS1386" s="4"/>
      <c r="EF1386" s="99"/>
      <c r="FO1386" s="99"/>
    </row>
    <row r="1387" spans="38:171" ht="11.65">
      <c r="AL1387" s="99"/>
      <c r="AQ1387" s="99"/>
      <c r="AS1387" s="99"/>
      <c r="AU1387" s="99"/>
      <c r="AW1387" s="99"/>
      <c r="BC1387" s="99"/>
      <c r="BE1387" s="99"/>
      <c r="BG1387" s="99"/>
      <c r="BM1387" s="99"/>
      <c r="BO1387" s="99"/>
      <c r="BQ1387" s="99"/>
      <c r="BS1387" s="99"/>
      <c r="BU1387" s="99"/>
      <c r="BW1387" s="99"/>
      <c r="BY1387" s="99"/>
      <c r="CA1387" s="99"/>
      <c r="CB1387" s="50"/>
      <c r="DS1387" s="4"/>
      <c r="EF1387" s="99"/>
      <c r="FO1387" s="99"/>
    </row>
    <row r="1388" spans="38:171" ht="11.65">
      <c r="AL1388" s="99"/>
      <c r="AQ1388" s="99"/>
      <c r="AS1388" s="99"/>
      <c r="AU1388" s="99"/>
      <c r="AW1388" s="99"/>
      <c r="BC1388" s="99"/>
      <c r="BE1388" s="99"/>
      <c r="BG1388" s="99"/>
      <c r="BM1388" s="99"/>
      <c r="BO1388" s="99"/>
      <c r="BQ1388" s="99"/>
      <c r="BS1388" s="99"/>
      <c r="BU1388" s="99"/>
      <c r="BW1388" s="99"/>
      <c r="BY1388" s="99"/>
      <c r="CA1388" s="99"/>
      <c r="CB1388" s="50"/>
      <c r="DS1388" s="4"/>
      <c r="EF1388" s="99"/>
      <c r="FO1388" s="99"/>
    </row>
    <row r="1389" spans="38:171" ht="11.65">
      <c r="AL1389" s="99"/>
      <c r="AQ1389" s="99"/>
      <c r="AS1389" s="99"/>
      <c r="AU1389" s="99"/>
      <c r="AW1389" s="99"/>
      <c r="BC1389" s="99"/>
      <c r="BE1389" s="99"/>
      <c r="BG1389" s="99"/>
      <c r="BM1389" s="99"/>
      <c r="BO1389" s="99"/>
      <c r="BQ1389" s="99"/>
      <c r="BS1389" s="99"/>
      <c r="BU1389" s="99"/>
      <c r="BW1389" s="99"/>
      <c r="BY1389" s="99"/>
      <c r="CA1389" s="99"/>
      <c r="CB1389" s="50"/>
      <c r="DS1389" s="4"/>
      <c r="EF1389" s="99"/>
      <c r="FO1389" s="99"/>
    </row>
    <row r="1390" spans="38:171" ht="11.65">
      <c r="AL1390" s="99"/>
      <c r="AQ1390" s="99"/>
      <c r="AS1390" s="99"/>
      <c r="AU1390" s="99"/>
      <c r="AW1390" s="99"/>
      <c r="BC1390" s="99"/>
      <c r="BE1390" s="99"/>
      <c r="BG1390" s="99"/>
      <c r="BM1390" s="99"/>
      <c r="BO1390" s="99"/>
      <c r="BQ1390" s="99"/>
      <c r="BS1390" s="99"/>
      <c r="BU1390" s="99"/>
      <c r="BW1390" s="99"/>
      <c r="BY1390" s="99"/>
      <c r="CA1390" s="99"/>
      <c r="CB1390" s="50"/>
      <c r="DS1390" s="4"/>
      <c r="EF1390" s="99"/>
      <c r="FO1390" s="99"/>
    </row>
    <row r="1391" spans="38:171" ht="11.65">
      <c r="AL1391" s="99"/>
      <c r="AQ1391" s="99"/>
      <c r="AS1391" s="99"/>
      <c r="AU1391" s="99"/>
      <c r="AW1391" s="99"/>
      <c r="BC1391" s="99"/>
      <c r="BE1391" s="99"/>
      <c r="BG1391" s="99"/>
      <c r="BM1391" s="99"/>
      <c r="BO1391" s="99"/>
      <c r="BQ1391" s="99"/>
      <c r="BS1391" s="99"/>
      <c r="BU1391" s="99"/>
      <c r="BW1391" s="99"/>
      <c r="BY1391" s="99"/>
      <c r="CA1391" s="99"/>
      <c r="CB1391" s="50"/>
      <c r="DS1391" s="4"/>
      <c r="EF1391" s="99"/>
      <c r="FO1391" s="99"/>
    </row>
    <row r="1392" spans="38:171" ht="11.65">
      <c r="AL1392" s="99"/>
      <c r="AQ1392" s="99"/>
      <c r="AS1392" s="99"/>
      <c r="AU1392" s="99"/>
      <c r="AW1392" s="99"/>
      <c r="BC1392" s="99"/>
      <c r="BE1392" s="99"/>
      <c r="BG1392" s="99"/>
      <c r="BM1392" s="99"/>
      <c r="BO1392" s="99"/>
      <c r="BQ1392" s="99"/>
      <c r="BS1392" s="99"/>
      <c r="BU1392" s="99"/>
      <c r="BW1392" s="99"/>
      <c r="BY1392" s="99"/>
      <c r="CA1392" s="99"/>
      <c r="CB1392" s="50"/>
      <c r="DS1392" s="4"/>
      <c r="EF1392" s="99"/>
      <c r="FO1392" s="99"/>
    </row>
    <row r="1393" spans="38:171" ht="11.65">
      <c r="AL1393" s="99"/>
      <c r="AQ1393" s="99"/>
      <c r="AS1393" s="99"/>
      <c r="AU1393" s="99"/>
      <c r="AW1393" s="99"/>
      <c r="BC1393" s="99"/>
      <c r="BE1393" s="99"/>
      <c r="BG1393" s="99"/>
      <c r="BM1393" s="99"/>
      <c r="BO1393" s="99"/>
      <c r="BQ1393" s="99"/>
      <c r="BS1393" s="99"/>
      <c r="BU1393" s="99"/>
      <c r="BW1393" s="99"/>
      <c r="BY1393" s="99"/>
      <c r="CA1393" s="99"/>
      <c r="CB1393" s="50"/>
      <c r="DS1393" s="4"/>
      <c r="EF1393" s="99"/>
      <c r="FO1393" s="99"/>
    </row>
    <row r="1394" spans="38:171" ht="11.65">
      <c r="AL1394" s="99"/>
      <c r="AQ1394" s="99"/>
      <c r="AS1394" s="99"/>
      <c r="AU1394" s="99"/>
      <c r="AW1394" s="99"/>
      <c r="BC1394" s="99"/>
      <c r="BE1394" s="99"/>
      <c r="BG1394" s="99"/>
      <c r="BM1394" s="99"/>
      <c r="BO1394" s="99"/>
      <c r="BQ1394" s="99"/>
      <c r="BS1394" s="99"/>
      <c r="BU1394" s="99"/>
      <c r="BW1394" s="99"/>
      <c r="BY1394" s="99"/>
      <c r="CA1394" s="99"/>
      <c r="CB1394" s="50"/>
      <c r="DS1394" s="4"/>
      <c r="EF1394" s="99"/>
      <c r="FO1394" s="99"/>
    </row>
    <row r="1395" spans="38:171" ht="11.65">
      <c r="AL1395" s="99"/>
      <c r="AQ1395" s="99"/>
      <c r="AS1395" s="99"/>
      <c r="AU1395" s="99"/>
      <c r="AW1395" s="99"/>
      <c r="BC1395" s="99"/>
      <c r="BE1395" s="99"/>
      <c r="BG1395" s="99"/>
      <c r="BM1395" s="99"/>
      <c r="BO1395" s="99"/>
      <c r="BQ1395" s="99"/>
      <c r="BS1395" s="99"/>
      <c r="BU1395" s="99"/>
      <c r="BW1395" s="99"/>
      <c r="BY1395" s="99"/>
      <c r="CA1395" s="99"/>
      <c r="CB1395" s="50"/>
      <c r="DS1395" s="4"/>
      <c r="EF1395" s="99"/>
      <c r="FO1395" s="99"/>
    </row>
    <row r="1396" spans="38:171" ht="11.65">
      <c r="AL1396" s="99"/>
      <c r="AQ1396" s="99"/>
      <c r="AS1396" s="99"/>
      <c r="AU1396" s="99"/>
      <c r="AW1396" s="99"/>
      <c r="BC1396" s="99"/>
      <c r="BE1396" s="99"/>
      <c r="BG1396" s="99"/>
      <c r="BM1396" s="99"/>
      <c r="BO1396" s="99"/>
      <c r="BQ1396" s="99"/>
      <c r="BS1396" s="99"/>
      <c r="BU1396" s="99"/>
      <c r="BW1396" s="99"/>
      <c r="BY1396" s="99"/>
      <c r="CA1396" s="99"/>
      <c r="CB1396" s="50"/>
      <c r="DS1396" s="4"/>
      <c r="EF1396" s="99"/>
      <c r="FO1396" s="99"/>
    </row>
    <row r="1397" spans="38:171" ht="11.65">
      <c r="AL1397" s="99"/>
      <c r="AQ1397" s="99"/>
      <c r="AS1397" s="99"/>
      <c r="AU1397" s="99"/>
      <c r="AW1397" s="99"/>
      <c r="BC1397" s="99"/>
      <c r="BE1397" s="99"/>
      <c r="BG1397" s="99"/>
      <c r="BM1397" s="99"/>
      <c r="BO1397" s="99"/>
      <c r="BQ1397" s="99"/>
      <c r="BS1397" s="99"/>
      <c r="BU1397" s="99"/>
      <c r="BW1397" s="99"/>
      <c r="BY1397" s="99"/>
      <c r="CA1397" s="99"/>
      <c r="CB1397" s="50"/>
      <c r="DS1397" s="4"/>
      <c r="EF1397" s="99"/>
      <c r="FO1397" s="99"/>
    </row>
    <row r="1398" spans="38:171" ht="11.65">
      <c r="AL1398" s="99"/>
      <c r="AQ1398" s="99"/>
      <c r="AS1398" s="99"/>
      <c r="AU1398" s="99"/>
      <c r="AW1398" s="99"/>
      <c r="BC1398" s="99"/>
      <c r="BE1398" s="99"/>
      <c r="BG1398" s="99"/>
      <c r="BM1398" s="99"/>
      <c r="BO1398" s="99"/>
      <c r="BQ1398" s="99"/>
      <c r="BS1398" s="99"/>
      <c r="BU1398" s="99"/>
      <c r="BW1398" s="99"/>
      <c r="BY1398" s="99"/>
      <c r="CA1398" s="99"/>
      <c r="CB1398" s="50"/>
      <c r="DS1398" s="4"/>
      <c r="EF1398" s="99"/>
      <c r="FO1398" s="99"/>
    </row>
    <row r="1399" spans="38:171" ht="11.65">
      <c r="AL1399" s="99"/>
      <c r="AQ1399" s="99"/>
      <c r="AS1399" s="99"/>
      <c r="AU1399" s="99"/>
      <c r="AW1399" s="99"/>
      <c r="BC1399" s="99"/>
      <c r="BE1399" s="99"/>
      <c r="BG1399" s="99"/>
      <c r="BM1399" s="99"/>
      <c r="BO1399" s="99"/>
      <c r="BQ1399" s="99"/>
      <c r="BS1399" s="99"/>
      <c r="BU1399" s="99"/>
      <c r="BW1399" s="99"/>
      <c r="BY1399" s="99"/>
      <c r="CA1399" s="99"/>
      <c r="CB1399" s="50"/>
      <c r="DS1399" s="4"/>
      <c r="EF1399" s="99"/>
      <c r="FO1399" s="99"/>
    </row>
    <row r="1400" spans="38:171" ht="11.65">
      <c r="AL1400" s="99"/>
      <c r="AQ1400" s="99"/>
      <c r="AS1400" s="99"/>
      <c r="AU1400" s="99"/>
      <c r="AW1400" s="99"/>
      <c r="BC1400" s="99"/>
      <c r="BE1400" s="99"/>
      <c r="BG1400" s="99"/>
      <c r="BM1400" s="99"/>
      <c r="BO1400" s="99"/>
      <c r="BQ1400" s="99"/>
      <c r="BS1400" s="99"/>
      <c r="BU1400" s="99"/>
      <c r="BW1400" s="99"/>
      <c r="BY1400" s="99"/>
      <c r="CA1400" s="99"/>
      <c r="CB1400" s="50"/>
      <c r="DS1400" s="4"/>
      <c r="EF1400" s="99"/>
      <c r="FO1400" s="99"/>
    </row>
    <row r="1401" spans="38:171" ht="11.65">
      <c r="AL1401" s="99"/>
      <c r="AQ1401" s="99"/>
      <c r="AS1401" s="99"/>
      <c r="AU1401" s="99"/>
      <c r="AW1401" s="99"/>
      <c r="BC1401" s="99"/>
      <c r="BE1401" s="99"/>
      <c r="BG1401" s="99"/>
      <c r="BM1401" s="99"/>
      <c r="BO1401" s="99"/>
      <c r="BQ1401" s="99"/>
      <c r="BS1401" s="99"/>
      <c r="BU1401" s="99"/>
      <c r="BW1401" s="99"/>
      <c r="BY1401" s="99"/>
      <c r="CA1401" s="99"/>
      <c r="CB1401" s="50"/>
      <c r="DS1401" s="4"/>
      <c r="EF1401" s="99"/>
      <c r="FO1401" s="99"/>
    </row>
    <row r="1402" spans="38:171" ht="11.65">
      <c r="AL1402" s="99"/>
      <c r="AQ1402" s="99"/>
      <c r="AS1402" s="99"/>
      <c r="AU1402" s="99"/>
      <c r="AW1402" s="99"/>
      <c r="BC1402" s="99"/>
      <c r="BE1402" s="99"/>
      <c r="BG1402" s="99"/>
      <c r="BM1402" s="99"/>
      <c r="BO1402" s="99"/>
      <c r="BQ1402" s="99"/>
      <c r="BS1402" s="99"/>
      <c r="BU1402" s="99"/>
      <c r="BW1402" s="99"/>
      <c r="BY1402" s="99"/>
      <c r="CA1402" s="99"/>
      <c r="CB1402" s="50"/>
      <c r="DS1402" s="4"/>
      <c r="EF1402" s="99"/>
      <c r="FO1402" s="99"/>
    </row>
    <row r="1403" spans="38:171" ht="11.65">
      <c r="AL1403" s="99"/>
      <c r="AQ1403" s="99"/>
      <c r="AS1403" s="99"/>
      <c r="AU1403" s="99"/>
      <c r="AW1403" s="99"/>
      <c r="BC1403" s="99"/>
      <c r="BE1403" s="99"/>
      <c r="BG1403" s="99"/>
      <c r="BM1403" s="99"/>
      <c r="BO1403" s="99"/>
      <c r="BQ1403" s="99"/>
      <c r="BS1403" s="99"/>
      <c r="BU1403" s="99"/>
      <c r="BW1403" s="99"/>
      <c r="BY1403" s="99"/>
      <c r="CA1403" s="99"/>
      <c r="CB1403" s="50"/>
      <c r="DS1403" s="4"/>
      <c r="EF1403" s="99"/>
      <c r="FO1403" s="99"/>
    </row>
    <row r="1404" spans="38:171" ht="11.65">
      <c r="AL1404" s="99"/>
      <c r="AQ1404" s="99"/>
      <c r="AS1404" s="99"/>
      <c r="AU1404" s="99"/>
      <c r="AW1404" s="99"/>
      <c r="BC1404" s="99"/>
      <c r="BE1404" s="99"/>
      <c r="BG1404" s="99"/>
      <c r="BM1404" s="99"/>
      <c r="BO1404" s="99"/>
      <c r="BQ1404" s="99"/>
      <c r="BS1404" s="99"/>
      <c r="BU1404" s="99"/>
      <c r="BW1404" s="99"/>
      <c r="BY1404" s="99"/>
      <c r="CA1404" s="99"/>
      <c r="CB1404" s="50"/>
      <c r="DS1404" s="4"/>
      <c r="EF1404" s="99"/>
      <c r="FO1404" s="99"/>
    </row>
    <row r="1405" spans="38:171" ht="11.65">
      <c r="AL1405" s="99"/>
      <c r="AQ1405" s="99"/>
      <c r="AS1405" s="99"/>
      <c r="AU1405" s="99"/>
      <c r="AW1405" s="99"/>
      <c r="BC1405" s="99"/>
      <c r="BE1405" s="99"/>
      <c r="BG1405" s="99"/>
      <c r="BM1405" s="99"/>
      <c r="BO1405" s="99"/>
      <c r="BQ1405" s="99"/>
      <c r="BS1405" s="99"/>
      <c r="BU1405" s="99"/>
      <c r="BW1405" s="99"/>
      <c r="BY1405" s="99"/>
      <c r="CA1405" s="99"/>
      <c r="CB1405" s="50"/>
      <c r="DS1405" s="4"/>
      <c r="EF1405" s="99"/>
      <c r="FO1405" s="99"/>
    </row>
    <row r="1406" spans="38:171" ht="11.65">
      <c r="AL1406" s="99"/>
      <c r="AQ1406" s="99"/>
      <c r="AS1406" s="99"/>
      <c r="AU1406" s="99"/>
      <c r="AW1406" s="99"/>
      <c r="BC1406" s="99"/>
      <c r="BE1406" s="99"/>
      <c r="BG1406" s="99"/>
      <c r="BM1406" s="99"/>
      <c r="BO1406" s="99"/>
      <c r="BQ1406" s="99"/>
      <c r="BS1406" s="99"/>
      <c r="BU1406" s="99"/>
      <c r="BW1406" s="99"/>
      <c r="BY1406" s="99"/>
      <c r="CA1406" s="99"/>
      <c r="CB1406" s="50"/>
      <c r="DS1406" s="4"/>
      <c r="EF1406" s="99"/>
      <c r="FO1406" s="99"/>
    </row>
    <row r="1407" spans="38:171" ht="11.65">
      <c r="AL1407" s="99"/>
      <c r="AQ1407" s="99"/>
      <c r="AS1407" s="99"/>
      <c r="AU1407" s="99"/>
      <c r="AW1407" s="99"/>
      <c r="BC1407" s="99"/>
      <c r="BE1407" s="99"/>
      <c r="BG1407" s="99"/>
      <c r="BM1407" s="99"/>
      <c r="BO1407" s="99"/>
      <c r="BQ1407" s="99"/>
      <c r="BS1407" s="99"/>
      <c r="BU1407" s="99"/>
      <c r="BW1407" s="99"/>
      <c r="BY1407" s="99"/>
      <c r="CA1407" s="99"/>
      <c r="CB1407" s="50"/>
      <c r="DS1407" s="4"/>
      <c r="EF1407" s="99"/>
      <c r="FO1407" s="99"/>
    </row>
    <row r="1408" spans="38:171" ht="11.65">
      <c r="AL1408" s="99"/>
      <c r="AQ1408" s="99"/>
      <c r="AS1408" s="99"/>
      <c r="AU1408" s="99"/>
      <c r="AW1408" s="99"/>
      <c r="BC1408" s="99"/>
      <c r="BE1408" s="99"/>
      <c r="BG1408" s="99"/>
      <c r="BM1408" s="99"/>
      <c r="BO1408" s="99"/>
      <c r="BQ1408" s="99"/>
      <c r="BS1408" s="99"/>
      <c r="BU1408" s="99"/>
      <c r="BW1408" s="99"/>
      <c r="BY1408" s="99"/>
      <c r="CA1408" s="99"/>
      <c r="CB1408" s="50"/>
      <c r="DS1408" s="4"/>
      <c r="EF1408" s="99"/>
      <c r="FO1408" s="99"/>
    </row>
    <row r="1409" spans="38:171" ht="11.65">
      <c r="AL1409" s="99"/>
      <c r="AQ1409" s="99"/>
      <c r="AS1409" s="99"/>
      <c r="AU1409" s="99"/>
      <c r="AW1409" s="99"/>
      <c r="BC1409" s="99"/>
      <c r="BE1409" s="99"/>
      <c r="BG1409" s="99"/>
      <c r="BM1409" s="99"/>
      <c r="BO1409" s="99"/>
      <c r="BQ1409" s="99"/>
      <c r="BS1409" s="99"/>
      <c r="BU1409" s="99"/>
      <c r="BW1409" s="99"/>
      <c r="BY1409" s="99"/>
      <c r="CA1409" s="99"/>
      <c r="CB1409" s="50"/>
      <c r="DS1409" s="4"/>
      <c r="EF1409" s="99"/>
      <c r="FO1409" s="99"/>
    </row>
    <row r="1410" spans="38:171" ht="11.65">
      <c r="AL1410" s="99"/>
      <c r="AQ1410" s="99"/>
      <c r="AS1410" s="99"/>
      <c r="AU1410" s="99"/>
      <c r="AW1410" s="99"/>
      <c r="BC1410" s="99"/>
      <c r="BE1410" s="99"/>
      <c r="BG1410" s="99"/>
      <c r="BM1410" s="99"/>
      <c r="BO1410" s="99"/>
      <c r="BQ1410" s="99"/>
      <c r="BS1410" s="99"/>
      <c r="BU1410" s="99"/>
      <c r="BW1410" s="99"/>
      <c r="BY1410" s="99"/>
      <c r="CA1410" s="99"/>
      <c r="CB1410" s="50"/>
      <c r="DS1410" s="4"/>
      <c r="EF1410" s="99"/>
      <c r="FO1410" s="99"/>
    </row>
    <row r="1411" spans="38:171" ht="11.65">
      <c r="AL1411" s="99"/>
      <c r="AQ1411" s="99"/>
      <c r="AS1411" s="99"/>
      <c r="AU1411" s="99"/>
      <c r="AW1411" s="99"/>
      <c r="BC1411" s="99"/>
      <c r="BE1411" s="99"/>
      <c r="BG1411" s="99"/>
      <c r="BM1411" s="99"/>
      <c r="BO1411" s="99"/>
      <c r="BQ1411" s="99"/>
      <c r="BS1411" s="99"/>
      <c r="BU1411" s="99"/>
      <c r="BW1411" s="99"/>
      <c r="BY1411" s="99"/>
      <c r="CA1411" s="99"/>
      <c r="CB1411" s="50"/>
      <c r="DS1411" s="4"/>
      <c r="EF1411" s="99"/>
      <c r="FO1411" s="99"/>
    </row>
    <row r="1412" spans="38:171" ht="11.65">
      <c r="AL1412" s="99"/>
      <c r="AQ1412" s="99"/>
      <c r="AS1412" s="99"/>
      <c r="AU1412" s="99"/>
      <c r="AW1412" s="99"/>
      <c r="BC1412" s="99"/>
      <c r="BE1412" s="99"/>
      <c r="BG1412" s="99"/>
      <c r="BM1412" s="99"/>
      <c r="BO1412" s="99"/>
      <c r="BQ1412" s="99"/>
      <c r="BS1412" s="99"/>
      <c r="BU1412" s="99"/>
      <c r="BW1412" s="99"/>
      <c r="BY1412" s="99"/>
      <c r="CA1412" s="99"/>
      <c r="CB1412" s="50"/>
      <c r="DS1412" s="4"/>
      <c r="EF1412" s="99"/>
      <c r="FO1412" s="99"/>
    </row>
    <row r="1413" spans="38:171" ht="11.65">
      <c r="AL1413" s="99"/>
      <c r="AQ1413" s="99"/>
      <c r="AS1413" s="99"/>
      <c r="AU1413" s="99"/>
      <c r="AW1413" s="99"/>
      <c r="BC1413" s="99"/>
      <c r="BE1413" s="99"/>
      <c r="BG1413" s="99"/>
      <c r="BM1413" s="99"/>
      <c r="BO1413" s="99"/>
      <c r="BQ1413" s="99"/>
      <c r="BS1413" s="99"/>
      <c r="BU1413" s="99"/>
      <c r="BW1413" s="99"/>
      <c r="BY1413" s="99"/>
      <c r="CA1413" s="99"/>
      <c r="CB1413" s="50"/>
      <c r="DS1413" s="4"/>
      <c r="EF1413" s="99"/>
      <c r="FO1413" s="99"/>
    </row>
    <row r="1414" spans="38:171" ht="11.65">
      <c r="AL1414" s="99"/>
      <c r="AQ1414" s="99"/>
      <c r="AS1414" s="99"/>
      <c r="AU1414" s="99"/>
      <c r="AW1414" s="99"/>
      <c r="BC1414" s="99"/>
      <c r="BE1414" s="99"/>
      <c r="BG1414" s="99"/>
      <c r="BM1414" s="99"/>
      <c r="BO1414" s="99"/>
      <c r="BQ1414" s="99"/>
      <c r="BS1414" s="99"/>
      <c r="BU1414" s="99"/>
      <c r="BW1414" s="99"/>
      <c r="BY1414" s="99"/>
      <c r="CA1414" s="99"/>
      <c r="CB1414" s="50"/>
      <c r="DS1414" s="4"/>
      <c r="EF1414" s="99"/>
      <c r="FO1414" s="99"/>
    </row>
    <row r="1415" spans="38:171" ht="11.65">
      <c r="AL1415" s="99"/>
      <c r="AQ1415" s="99"/>
      <c r="AS1415" s="99"/>
      <c r="AU1415" s="99"/>
      <c r="AW1415" s="99"/>
      <c r="BC1415" s="99"/>
      <c r="BE1415" s="99"/>
      <c r="BG1415" s="99"/>
      <c r="BM1415" s="99"/>
      <c r="BO1415" s="99"/>
      <c r="BQ1415" s="99"/>
      <c r="BS1415" s="99"/>
      <c r="BU1415" s="99"/>
      <c r="BW1415" s="99"/>
      <c r="BY1415" s="99"/>
      <c r="CA1415" s="99"/>
      <c r="CB1415" s="50"/>
      <c r="DS1415" s="4"/>
      <c r="EF1415" s="99"/>
      <c r="FO1415" s="99"/>
    </row>
    <row r="1416" spans="38:171" ht="11.65">
      <c r="AL1416" s="99"/>
      <c r="AQ1416" s="99"/>
      <c r="AS1416" s="99"/>
      <c r="AU1416" s="99"/>
      <c r="AW1416" s="99"/>
      <c r="BC1416" s="99"/>
      <c r="BE1416" s="99"/>
      <c r="BG1416" s="99"/>
      <c r="BM1416" s="99"/>
      <c r="BO1416" s="99"/>
      <c r="BQ1416" s="99"/>
      <c r="BS1416" s="99"/>
      <c r="BU1416" s="99"/>
      <c r="BW1416" s="99"/>
      <c r="BY1416" s="99"/>
      <c r="CA1416" s="99"/>
      <c r="CB1416" s="50"/>
      <c r="DS1416" s="4"/>
      <c r="EF1416" s="99"/>
      <c r="FO1416" s="99"/>
    </row>
    <row r="1417" spans="38:171" ht="11.65">
      <c r="AL1417" s="99"/>
      <c r="AQ1417" s="99"/>
      <c r="AS1417" s="99"/>
      <c r="AU1417" s="99"/>
      <c r="AW1417" s="99"/>
      <c r="BC1417" s="99"/>
      <c r="BE1417" s="99"/>
      <c r="BG1417" s="99"/>
      <c r="BM1417" s="99"/>
      <c r="BO1417" s="99"/>
      <c r="BQ1417" s="99"/>
      <c r="BS1417" s="99"/>
      <c r="BU1417" s="99"/>
      <c r="BW1417" s="99"/>
      <c r="BY1417" s="99"/>
      <c r="CA1417" s="99"/>
      <c r="CB1417" s="50"/>
      <c r="DS1417" s="4"/>
      <c r="EF1417" s="99"/>
      <c r="FO1417" s="99"/>
    </row>
    <row r="1418" spans="38:171" ht="11.65">
      <c r="AL1418" s="99"/>
      <c r="AQ1418" s="99"/>
      <c r="AS1418" s="99"/>
      <c r="AU1418" s="99"/>
      <c r="AW1418" s="99"/>
      <c r="BC1418" s="99"/>
      <c r="BE1418" s="99"/>
      <c r="BG1418" s="99"/>
      <c r="BM1418" s="99"/>
      <c r="BO1418" s="99"/>
      <c r="BQ1418" s="99"/>
      <c r="BS1418" s="99"/>
      <c r="BU1418" s="99"/>
      <c r="BW1418" s="99"/>
      <c r="BY1418" s="99"/>
      <c r="CA1418" s="99"/>
      <c r="CB1418" s="50"/>
      <c r="DS1418" s="4"/>
      <c r="EF1418" s="99"/>
      <c r="FO1418" s="99"/>
    </row>
    <row r="1419" spans="38:171" ht="11.65">
      <c r="AL1419" s="99"/>
      <c r="AQ1419" s="99"/>
      <c r="AS1419" s="99"/>
      <c r="AU1419" s="99"/>
      <c r="AW1419" s="99"/>
      <c r="BC1419" s="99"/>
      <c r="BE1419" s="99"/>
      <c r="BG1419" s="99"/>
      <c r="BM1419" s="99"/>
      <c r="BO1419" s="99"/>
      <c r="BQ1419" s="99"/>
      <c r="BS1419" s="99"/>
      <c r="BU1419" s="99"/>
      <c r="BW1419" s="99"/>
      <c r="BY1419" s="99"/>
      <c r="CA1419" s="99"/>
      <c r="CB1419" s="50"/>
      <c r="DS1419" s="4"/>
      <c r="EF1419" s="99"/>
      <c r="FO1419" s="99"/>
    </row>
    <row r="1420" spans="38:171" ht="11.65">
      <c r="AL1420" s="99"/>
      <c r="AQ1420" s="99"/>
      <c r="AS1420" s="99"/>
      <c r="AU1420" s="99"/>
      <c r="AW1420" s="99"/>
      <c r="BC1420" s="99"/>
      <c r="BE1420" s="99"/>
      <c r="BG1420" s="99"/>
      <c r="BM1420" s="99"/>
      <c r="BO1420" s="99"/>
      <c r="BQ1420" s="99"/>
      <c r="BS1420" s="99"/>
      <c r="BU1420" s="99"/>
      <c r="BW1420" s="99"/>
      <c r="BY1420" s="99"/>
      <c r="CA1420" s="99"/>
      <c r="CB1420" s="50"/>
      <c r="DS1420" s="4"/>
      <c r="EF1420" s="99"/>
      <c r="FO1420" s="99"/>
    </row>
    <row r="1421" spans="38:171" ht="11.65">
      <c r="AL1421" s="99"/>
      <c r="AQ1421" s="99"/>
      <c r="AS1421" s="99"/>
      <c r="AU1421" s="99"/>
      <c r="AW1421" s="99"/>
      <c r="BC1421" s="99"/>
      <c r="BE1421" s="99"/>
      <c r="BG1421" s="99"/>
      <c r="BM1421" s="99"/>
      <c r="BO1421" s="99"/>
      <c r="BQ1421" s="99"/>
      <c r="BS1421" s="99"/>
      <c r="BU1421" s="99"/>
      <c r="BW1421" s="99"/>
      <c r="BY1421" s="99"/>
      <c r="CA1421" s="99"/>
      <c r="CB1421" s="50"/>
      <c r="DS1421" s="4"/>
      <c r="EF1421" s="99"/>
      <c r="FO1421" s="99"/>
    </row>
    <row r="1422" spans="38:171" ht="11.65">
      <c r="AL1422" s="99"/>
      <c r="AQ1422" s="99"/>
      <c r="AS1422" s="99"/>
      <c r="AU1422" s="99"/>
      <c r="AW1422" s="99"/>
      <c r="BC1422" s="99"/>
      <c r="BE1422" s="99"/>
      <c r="BG1422" s="99"/>
      <c r="BM1422" s="99"/>
      <c r="BO1422" s="99"/>
      <c r="BQ1422" s="99"/>
      <c r="BS1422" s="99"/>
      <c r="BU1422" s="99"/>
      <c r="BW1422" s="99"/>
      <c r="BY1422" s="99"/>
      <c r="CA1422" s="99"/>
      <c r="CB1422" s="50"/>
      <c r="DS1422" s="4"/>
      <c r="EF1422" s="99"/>
      <c r="FO1422" s="99"/>
    </row>
    <row r="1423" spans="38:171" ht="11.65">
      <c r="AL1423" s="99"/>
      <c r="AQ1423" s="99"/>
      <c r="AS1423" s="99"/>
      <c r="AU1423" s="99"/>
      <c r="AW1423" s="99"/>
      <c r="BC1423" s="99"/>
      <c r="BE1423" s="99"/>
      <c r="BG1423" s="99"/>
      <c r="BM1423" s="99"/>
      <c r="BO1423" s="99"/>
      <c r="BQ1423" s="99"/>
      <c r="BS1423" s="99"/>
      <c r="BU1423" s="99"/>
      <c r="BW1423" s="99"/>
      <c r="BY1423" s="99"/>
      <c r="CA1423" s="99"/>
      <c r="CB1423" s="50"/>
      <c r="DS1423" s="4"/>
      <c r="EF1423" s="99"/>
      <c r="FO1423" s="99"/>
    </row>
    <row r="1424" spans="38:171" ht="11.65">
      <c r="AL1424" s="99"/>
      <c r="AQ1424" s="99"/>
      <c r="AS1424" s="99"/>
      <c r="AU1424" s="99"/>
      <c r="AW1424" s="99"/>
      <c r="BC1424" s="99"/>
      <c r="BE1424" s="99"/>
      <c r="BG1424" s="99"/>
      <c r="BM1424" s="99"/>
      <c r="BO1424" s="99"/>
      <c r="BQ1424" s="99"/>
      <c r="BS1424" s="99"/>
      <c r="BU1424" s="99"/>
      <c r="BW1424" s="99"/>
      <c r="BY1424" s="99"/>
      <c r="CA1424" s="99"/>
      <c r="CB1424" s="50"/>
      <c r="DS1424" s="4"/>
      <c r="EF1424" s="99"/>
      <c r="FO1424" s="99"/>
    </row>
    <row r="1425" spans="38:171" ht="11.65">
      <c r="AL1425" s="99"/>
      <c r="AQ1425" s="99"/>
      <c r="AS1425" s="99"/>
      <c r="AU1425" s="99"/>
      <c r="AW1425" s="99"/>
      <c r="BC1425" s="99"/>
      <c r="BE1425" s="99"/>
      <c r="BG1425" s="99"/>
      <c r="BM1425" s="99"/>
      <c r="BO1425" s="99"/>
      <c r="BQ1425" s="99"/>
      <c r="BS1425" s="99"/>
      <c r="BU1425" s="99"/>
      <c r="BW1425" s="99"/>
      <c r="BY1425" s="99"/>
      <c r="CA1425" s="99"/>
      <c r="CB1425" s="50"/>
      <c r="DS1425" s="4"/>
      <c r="EF1425" s="99"/>
      <c r="FO1425" s="99"/>
    </row>
    <row r="1426" spans="38:171" ht="11.65">
      <c r="AL1426" s="99"/>
      <c r="AQ1426" s="99"/>
      <c r="AS1426" s="99"/>
      <c r="AU1426" s="99"/>
      <c r="AW1426" s="99"/>
      <c r="BC1426" s="99"/>
      <c r="BE1426" s="99"/>
      <c r="BG1426" s="99"/>
      <c r="BM1426" s="99"/>
      <c r="BO1426" s="99"/>
      <c r="BQ1426" s="99"/>
      <c r="BS1426" s="99"/>
      <c r="BU1426" s="99"/>
      <c r="BW1426" s="99"/>
      <c r="BY1426" s="99"/>
      <c r="CA1426" s="99"/>
      <c r="CB1426" s="50"/>
      <c r="DS1426" s="4"/>
      <c r="EF1426" s="99"/>
      <c r="FO1426" s="99"/>
    </row>
    <row r="1427" spans="38:171" ht="11.65">
      <c r="AL1427" s="99"/>
      <c r="AQ1427" s="99"/>
      <c r="AS1427" s="99"/>
      <c r="AU1427" s="99"/>
      <c r="AW1427" s="99"/>
      <c r="BC1427" s="99"/>
      <c r="BE1427" s="99"/>
      <c r="BG1427" s="99"/>
      <c r="BM1427" s="99"/>
      <c r="BO1427" s="99"/>
      <c r="BQ1427" s="99"/>
      <c r="BS1427" s="99"/>
      <c r="BU1427" s="99"/>
      <c r="BW1427" s="99"/>
      <c r="BY1427" s="99"/>
      <c r="CA1427" s="99"/>
      <c r="CB1427" s="50"/>
      <c r="DS1427" s="4"/>
      <c r="EF1427" s="99"/>
      <c r="FO1427" s="99"/>
    </row>
    <row r="1428" spans="38:171" ht="11.65">
      <c r="AL1428" s="99"/>
      <c r="AQ1428" s="99"/>
      <c r="AS1428" s="99"/>
      <c r="AU1428" s="99"/>
      <c r="AW1428" s="99"/>
      <c r="BC1428" s="99"/>
      <c r="BE1428" s="99"/>
      <c r="BG1428" s="99"/>
      <c r="BM1428" s="99"/>
      <c r="BO1428" s="99"/>
      <c r="BQ1428" s="99"/>
      <c r="BS1428" s="99"/>
      <c r="BU1428" s="99"/>
      <c r="BW1428" s="99"/>
      <c r="BY1428" s="99"/>
      <c r="CA1428" s="99"/>
      <c r="CB1428" s="50"/>
      <c r="DS1428" s="4"/>
      <c r="EF1428" s="99"/>
      <c r="FO1428" s="99"/>
    </row>
    <row r="1429" spans="38:171" ht="11.65">
      <c r="AL1429" s="99"/>
      <c r="AQ1429" s="99"/>
      <c r="AS1429" s="99"/>
      <c r="AU1429" s="99"/>
      <c r="AW1429" s="99"/>
      <c r="BC1429" s="99"/>
      <c r="BE1429" s="99"/>
      <c r="BG1429" s="99"/>
      <c r="BM1429" s="99"/>
      <c r="BO1429" s="99"/>
      <c r="BQ1429" s="99"/>
      <c r="BS1429" s="99"/>
      <c r="BU1429" s="99"/>
      <c r="BW1429" s="99"/>
      <c r="BY1429" s="99"/>
      <c r="CA1429" s="99"/>
      <c r="CB1429" s="50"/>
      <c r="DS1429" s="4"/>
      <c r="EF1429" s="99"/>
      <c r="FO1429" s="99"/>
    </row>
    <row r="1430" spans="38:171" ht="11.65">
      <c r="AL1430" s="99"/>
      <c r="AQ1430" s="99"/>
      <c r="AS1430" s="99"/>
      <c r="AU1430" s="99"/>
      <c r="AW1430" s="99"/>
      <c r="BC1430" s="99"/>
      <c r="BE1430" s="99"/>
      <c r="BG1430" s="99"/>
      <c r="BM1430" s="99"/>
      <c r="BO1430" s="99"/>
      <c r="BQ1430" s="99"/>
      <c r="BS1430" s="99"/>
      <c r="BU1430" s="99"/>
      <c r="BW1430" s="99"/>
      <c r="BY1430" s="99"/>
      <c r="CA1430" s="99"/>
      <c r="CB1430" s="50"/>
      <c r="DS1430" s="4"/>
      <c r="EF1430" s="99"/>
      <c r="FO1430" s="99"/>
    </row>
    <row r="1431" spans="38:171" ht="11.65">
      <c r="AL1431" s="99"/>
      <c r="AQ1431" s="99"/>
      <c r="AS1431" s="99"/>
      <c r="AU1431" s="99"/>
      <c r="AW1431" s="99"/>
      <c r="BC1431" s="99"/>
      <c r="BE1431" s="99"/>
      <c r="BG1431" s="99"/>
      <c r="BM1431" s="99"/>
      <c r="BO1431" s="99"/>
      <c r="BQ1431" s="99"/>
      <c r="BS1431" s="99"/>
      <c r="BU1431" s="99"/>
      <c r="BW1431" s="99"/>
      <c r="BY1431" s="99"/>
      <c r="CA1431" s="99"/>
      <c r="CB1431" s="50"/>
      <c r="DS1431" s="4"/>
      <c r="EF1431" s="99"/>
      <c r="FO1431" s="99"/>
    </row>
    <row r="1432" spans="38:171" ht="11.65">
      <c r="AL1432" s="99"/>
      <c r="AQ1432" s="99"/>
      <c r="AS1432" s="99"/>
      <c r="AU1432" s="99"/>
      <c r="AW1432" s="99"/>
      <c r="BC1432" s="99"/>
      <c r="BE1432" s="99"/>
      <c r="BG1432" s="99"/>
      <c r="BM1432" s="99"/>
      <c r="BO1432" s="99"/>
      <c r="BQ1432" s="99"/>
      <c r="BS1432" s="99"/>
      <c r="BU1432" s="99"/>
      <c r="BW1432" s="99"/>
      <c r="BY1432" s="99"/>
      <c r="CA1432" s="99"/>
      <c r="CB1432" s="50"/>
      <c r="DS1432" s="4"/>
      <c r="EF1432" s="99"/>
      <c r="FO1432" s="99"/>
    </row>
    <row r="1433" spans="38:171" ht="11.65">
      <c r="AL1433" s="99"/>
      <c r="AQ1433" s="99"/>
      <c r="AS1433" s="99"/>
      <c r="AU1433" s="99"/>
      <c r="AW1433" s="99"/>
      <c r="BC1433" s="99"/>
      <c r="BE1433" s="99"/>
      <c r="BG1433" s="99"/>
      <c r="BM1433" s="99"/>
      <c r="BO1433" s="99"/>
      <c r="BQ1433" s="99"/>
      <c r="BS1433" s="99"/>
      <c r="BU1433" s="99"/>
      <c r="BW1433" s="99"/>
      <c r="BY1433" s="99"/>
      <c r="CA1433" s="99"/>
      <c r="CB1433" s="50"/>
      <c r="DS1433" s="4"/>
      <c r="EF1433" s="99"/>
      <c r="FO1433" s="99"/>
    </row>
    <row r="1434" spans="38:171" ht="11.65">
      <c r="AL1434" s="99"/>
      <c r="AQ1434" s="99"/>
      <c r="AS1434" s="99"/>
      <c r="AU1434" s="99"/>
      <c r="AW1434" s="99"/>
      <c r="BC1434" s="99"/>
      <c r="BE1434" s="99"/>
      <c r="BG1434" s="99"/>
      <c r="BM1434" s="99"/>
      <c r="BO1434" s="99"/>
      <c r="BQ1434" s="99"/>
      <c r="BS1434" s="99"/>
      <c r="BU1434" s="99"/>
      <c r="BW1434" s="99"/>
      <c r="BY1434" s="99"/>
      <c r="CA1434" s="99"/>
      <c r="CB1434" s="50"/>
      <c r="DS1434" s="4"/>
      <c r="EF1434" s="99"/>
      <c r="FO1434" s="99"/>
    </row>
    <row r="1435" spans="38:171" ht="11.65">
      <c r="AL1435" s="99"/>
      <c r="AQ1435" s="99"/>
      <c r="AS1435" s="99"/>
      <c r="AU1435" s="99"/>
      <c r="AW1435" s="99"/>
      <c r="BC1435" s="99"/>
      <c r="BE1435" s="99"/>
      <c r="BG1435" s="99"/>
      <c r="BM1435" s="99"/>
      <c r="BO1435" s="99"/>
      <c r="BQ1435" s="99"/>
      <c r="BS1435" s="99"/>
      <c r="BU1435" s="99"/>
      <c r="BW1435" s="99"/>
      <c r="BY1435" s="99"/>
      <c r="CA1435" s="99"/>
      <c r="CB1435" s="50"/>
      <c r="DS1435" s="4"/>
      <c r="EF1435" s="99"/>
      <c r="FO1435" s="99"/>
    </row>
    <row r="1436" spans="38:171" ht="11.65">
      <c r="AL1436" s="99"/>
      <c r="AQ1436" s="99"/>
      <c r="AS1436" s="99"/>
      <c r="AU1436" s="99"/>
      <c r="AW1436" s="99"/>
      <c r="BC1436" s="99"/>
      <c r="BE1436" s="99"/>
      <c r="BG1436" s="99"/>
      <c r="BM1436" s="99"/>
      <c r="BO1436" s="99"/>
      <c r="BQ1436" s="99"/>
      <c r="BS1436" s="99"/>
      <c r="BU1436" s="99"/>
      <c r="BW1436" s="99"/>
      <c r="BY1436" s="99"/>
      <c r="CA1436" s="99"/>
      <c r="CB1436" s="50"/>
      <c r="DS1436" s="4"/>
      <c r="EF1436" s="99"/>
      <c r="FO1436" s="99"/>
    </row>
    <row r="1437" spans="38:171" ht="11.65">
      <c r="AL1437" s="99"/>
      <c r="AQ1437" s="99"/>
      <c r="AS1437" s="99"/>
      <c r="AU1437" s="99"/>
      <c r="AW1437" s="99"/>
      <c r="BC1437" s="99"/>
      <c r="BE1437" s="99"/>
      <c r="BG1437" s="99"/>
      <c r="BM1437" s="99"/>
      <c r="BO1437" s="99"/>
      <c r="BQ1437" s="99"/>
      <c r="BS1437" s="99"/>
      <c r="BU1437" s="99"/>
      <c r="BW1437" s="99"/>
      <c r="BY1437" s="99"/>
      <c r="CA1437" s="99"/>
      <c r="CB1437" s="50"/>
      <c r="DS1437" s="4"/>
      <c r="EF1437" s="99"/>
      <c r="FO1437" s="99"/>
    </row>
    <row r="1438" spans="38:171" ht="11.65">
      <c r="AL1438" s="99"/>
      <c r="AQ1438" s="99"/>
      <c r="AS1438" s="99"/>
      <c r="AU1438" s="99"/>
      <c r="AW1438" s="99"/>
      <c r="BC1438" s="99"/>
      <c r="BE1438" s="99"/>
      <c r="BG1438" s="99"/>
      <c r="BM1438" s="99"/>
      <c r="BO1438" s="99"/>
      <c r="BQ1438" s="99"/>
      <c r="BS1438" s="99"/>
      <c r="BU1438" s="99"/>
      <c r="BW1438" s="99"/>
      <c r="BY1438" s="99"/>
      <c r="CA1438" s="99"/>
      <c r="CB1438" s="50"/>
      <c r="DS1438" s="4"/>
      <c r="EF1438" s="99"/>
      <c r="FO1438" s="99"/>
    </row>
    <row r="1439" spans="38:171" ht="11.65">
      <c r="AL1439" s="99"/>
      <c r="AQ1439" s="99"/>
      <c r="AS1439" s="99"/>
      <c r="AU1439" s="99"/>
      <c r="AW1439" s="99"/>
      <c r="BC1439" s="99"/>
      <c r="BE1439" s="99"/>
      <c r="BG1439" s="99"/>
      <c r="BM1439" s="99"/>
      <c r="BO1439" s="99"/>
      <c r="BQ1439" s="99"/>
      <c r="BS1439" s="99"/>
      <c r="BU1439" s="99"/>
      <c r="BW1439" s="99"/>
      <c r="BY1439" s="99"/>
      <c r="CA1439" s="99"/>
      <c r="CB1439" s="50"/>
      <c r="DS1439" s="4"/>
      <c r="EF1439" s="99"/>
      <c r="FO1439" s="99"/>
    </row>
    <row r="1440" spans="38:171" ht="11.65">
      <c r="AL1440" s="99"/>
      <c r="AQ1440" s="99"/>
      <c r="AS1440" s="99"/>
      <c r="AU1440" s="99"/>
      <c r="AW1440" s="99"/>
      <c r="BC1440" s="99"/>
      <c r="BE1440" s="99"/>
      <c r="BG1440" s="99"/>
      <c r="BM1440" s="99"/>
      <c r="BO1440" s="99"/>
      <c r="BQ1440" s="99"/>
      <c r="BS1440" s="99"/>
      <c r="BU1440" s="99"/>
      <c r="BW1440" s="99"/>
      <c r="BY1440" s="99"/>
      <c r="CA1440" s="99"/>
      <c r="CB1440" s="50"/>
      <c r="DS1440" s="4"/>
      <c r="EF1440" s="99"/>
      <c r="FO1440" s="99"/>
    </row>
    <row r="1441" spans="38:171" ht="11.65">
      <c r="AL1441" s="99"/>
      <c r="AQ1441" s="99"/>
      <c r="AS1441" s="99"/>
      <c r="AU1441" s="99"/>
      <c r="AW1441" s="99"/>
      <c r="BC1441" s="99"/>
      <c r="BE1441" s="99"/>
      <c r="BG1441" s="99"/>
      <c r="BM1441" s="99"/>
      <c r="BO1441" s="99"/>
      <c r="BQ1441" s="99"/>
      <c r="BS1441" s="99"/>
      <c r="BU1441" s="99"/>
      <c r="BW1441" s="99"/>
      <c r="BY1441" s="99"/>
      <c r="CA1441" s="99"/>
      <c r="CB1441" s="50"/>
      <c r="DS1441" s="4"/>
      <c r="EF1441" s="99"/>
      <c r="FO1441" s="99"/>
    </row>
    <row r="1442" spans="38:171" ht="11.65">
      <c r="AL1442" s="99"/>
      <c r="AQ1442" s="99"/>
      <c r="AS1442" s="99"/>
      <c r="AU1442" s="99"/>
      <c r="AW1442" s="99"/>
      <c r="BC1442" s="99"/>
      <c r="BE1442" s="99"/>
      <c r="BG1442" s="99"/>
      <c r="BM1442" s="99"/>
      <c r="BO1442" s="99"/>
      <c r="BQ1442" s="99"/>
      <c r="BS1442" s="99"/>
      <c r="BU1442" s="99"/>
      <c r="BW1442" s="99"/>
      <c r="BY1442" s="99"/>
      <c r="CA1442" s="99"/>
      <c r="CB1442" s="50"/>
      <c r="DS1442" s="4"/>
      <c r="EF1442" s="99"/>
      <c r="FO1442" s="99"/>
    </row>
    <row r="1443" spans="38:171" ht="11.65">
      <c r="AL1443" s="99"/>
      <c r="AQ1443" s="99"/>
      <c r="AS1443" s="99"/>
      <c r="AU1443" s="99"/>
      <c r="AW1443" s="99"/>
      <c r="BC1443" s="99"/>
      <c r="BE1443" s="99"/>
      <c r="BG1443" s="99"/>
      <c r="BM1443" s="99"/>
      <c r="BO1443" s="99"/>
      <c r="BQ1443" s="99"/>
      <c r="BS1443" s="99"/>
      <c r="BU1443" s="99"/>
      <c r="BW1443" s="99"/>
      <c r="BY1443" s="99"/>
      <c r="CA1443" s="99"/>
      <c r="CB1443" s="50"/>
      <c r="DS1443" s="4"/>
      <c r="EF1443" s="99"/>
      <c r="FO1443" s="99"/>
    </row>
    <row r="1444" spans="38:171" ht="11.65">
      <c r="AL1444" s="99"/>
      <c r="AQ1444" s="99"/>
      <c r="AS1444" s="99"/>
      <c r="AU1444" s="99"/>
      <c r="AW1444" s="99"/>
      <c r="BC1444" s="99"/>
      <c r="BE1444" s="99"/>
      <c r="BG1444" s="99"/>
      <c r="BM1444" s="99"/>
      <c r="BO1444" s="99"/>
      <c r="BQ1444" s="99"/>
      <c r="BS1444" s="99"/>
      <c r="BU1444" s="99"/>
      <c r="BW1444" s="99"/>
      <c r="BY1444" s="99"/>
      <c r="CA1444" s="99"/>
      <c r="CB1444" s="50"/>
      <c r="DS1444" s="4"/>
      <c r="EF1444" s="99"/>
      <c r="FO1444" s="99"/>
    </row>
    <row r="1445" spans="38:171" ht="11.65">
      <c r="AL1445" s="99"/>
      <c r="AQ1445" s="99"/>
      <c r="AS1445" s="99"/>
      <c r="AU1445" s="99"/>
      <c r="AW1445" s="99"/>
      <c r="BC1445" s="99"/>
      <c r="BE1445" s="99"/>
      <c r="BG1445" s="99"/>
      <c r="BM1445" s="99"/>
      <c r="BO1445" s="99"/>
      <c r="BQ1445" s="99"/>
      <c r="BS1445" s="99"/>
      <c r="BU1445" s="99"/>
      <c r="BW1445" s="99"/>
      <c r="BY1445" s="99"/>
      <c r="CA1445" s="99"/>
      <c r="CB1445" s="50"/>
      <c r="DS1445" s="4"/>
      <c r="EF1445" s="99"/>
      <c r="FO1445" s="99"/>
    </row>
    <row r="1446" spans="38:171" ht="11.65">
      <c r="AL1446" s="99"/>
      <c r="AQ1446" s="99"/>
      <c r="AS1446" s="99"/>
      <c r="AU1446" s="99"/>
      <c r="AW1446" s="99"/>
      <c r="BC1446" s="99"/>
      <c r="BE1446" s="99"/>
      <c r="BG1446" s="99"/>
      <c r="BM1446" s="99"/>
      <c r="BO1446" s="99"/>
      <c r="BQ1446" s="99"/>
      <c r="BS1446" s="99"/>
      <c r="BU1446" s="99"/>
      <c r="BW1446" s="99"/>
      <c r="BY1446" s="99"/>
      <c r="CA1446" s="99"/>
      <c r="CB1446" s="50"/>
      <c r="DS1446" s="4"/>
      <c r="EF1446" s="99"/>
      <c r="FO1446" s="99"/>
    </row>
    <row r="1447" spans="38:171" ht="11.65">
      <c r="AL1447" s="99"/>
      <c r="AQ1447" s="99"/>
      <c r="AS1447" s="99"/>
      <c r="AU1447" s="99"/>
      <c r="AW1447" s="99"/>
      <c r="BC1447" s="99"/>
      <c r="BE1447" s="99"/>
      <c r="BG1447" s="99"/>
      <c r="BM1447" s="99"/>
      <c r="BO1447" s="99"/>
      <c r="BQ1447" s="99"/>
      <c r="BS1447" s="99"/>
      <c r="BU1447" s="99"/>
      <c r="BW1447" s="99"/>
      <c r="BY1447" s="99"/>
      <c r="CA1447" s="99"/>
      <c r="CB1447" s="50"/>
      <c r="DS1447" s="4"/>
      <c r="EF1447" s="99"/>
      <c r="FO1447" s="99"/>
    </row>
    <row r="1448" spans="38:171" ht="11.65">
      <c r="AL1448" s="99"/>
      <c r="AQ1448" s="99"/>
      <c r="AS1448" s="99"/>
      <c r="AU1448" s="99"/>
      <c r="AW1448" s="99"/>
      <c r="BC1448" s="99"/>
      <c r="BE1448" s="99"/>
      <c r="BG1448" s="99"/>
      <c r="BM1448" s="99"/>
      <c r="BO1448" s="99"/>
      <c r="BQ1448" s="99"/>
      <c r="BS1448" s="99"/>
      <c r="BU1448" s="99"/>
      <c r="BW1448" s="99"/>
      <c r="BY1448" s="99"/>
      <c r="CA1448" s="99"/>
      <c r="CB1448" s="50"/>
      <c r="DS1448" s="4"/>
      <c r="EF1448" s="99"/>
      <c r="FO1448" s="99"/>
    </row>
    <row r="1449" spans="38:171" ht="11.65">
      <c r="AL1449" s="99"/>
      <c r="AQ1449" s="99"/>
      <c r="AS1449" s="99"/>
      <c r="AU1449" s="99"/>
      <c r="AW1449" s="99"/>
      <c r="BC1449" s="99"/>
      <c r="BE1449" s="99"/>
      <c r="BG1449" s="99"/>
      <c r="BM1449" s="99"/>
      <c r="BO1449" s="99"/>
      <c r="BQ1449" s="99"/>
      <c r="BS1449" s="99"/>
      <c r="BU1449" s="99"/>
      <c r="BW1449" s="99"/>
      <c r="BY1449" s="99"/>
      <c r="CA1449" s="99"/>
      <c r="CB1449" s="50"/>
      <c r="DS1449" s="4"/>
      <c r="EF1449" s="99"/>
      <c r="FO1449" s="99"/>
    </row>
    <row r="1450" spans="38:171" ht="11.65">
      <c r="AL1450" s="99"/>
      <c r="AQ1450" s="99"/>
      <c r="AS1450" s="99"/>
      <c r="AU1450" s="99"/>
      <c r="AW1450" s="99"/>
      <c r="BC1450" s="99"/>
      <c r="BE1450" s="99"/>
      <c r="BG1450" s="99"/>
      <c r="BM1450" s="99"/>
      <c r="BO1450" s="99"/>
      <c r="BQ1450" s="99"/>
      <c r="BS1450" s="99"/>
      <c r="BU1450" s="99"/>
      <c r="BW1450" s="99"/>
      <c r="BY1450" s="99"/>
      <c r="CA1450" s="99"/>
      <c r="CB1450" s="50"/>
      <c r="DS1450" s="4"/>
      <c r="EF1450" s="99"/>
      <c r="FO1450" s="99"/>
    </row>
    <row r="1451" spans="38:171" ht="11.65">
      <c r="AL1451" s="99"/>
      <c r="AQ1451" s="99"/>
      <c r="AS1451" s="99"/>
      <c r="AU1451" s="99"/>
      <c r="AW1451" s="99"/>
      <c r="BC1451" s="99"/>
      <c r="BE1451" s="99"/>
      <c r="BG1451" s="99"/>
      <c r="BM1451" s="99"/>
      <c r="BO1451" s="99"/>
      <c r="BQ1451" s="99"/>
      <c r="BS1451" s="99"/>
      <c r="BU1451" s="99"/>
      <c r="BW1451" s="99"/>
      <c r="BY1451" s="99"/>
      <c r="CA1451" s="99"/>
      <c r="CB1451" s="50"/>
      <c r="DS1451" s="4"/>
      <c r="EF1451" s="99"/>
      <c r="FO1451" s="99"/>
    </row>
    <row r="1452" spans="38:171" ht="11.65">
      <c r="AL1452" s="99"/>
      <c r="AQ1452" s="99"/>
      <c r="AS1452" s="99"/>
      <c r="AU1452" s="99"/>
      <c r="AW1452" s="99"/>
      <c r="BC1452" s="99"/>
      <c r="BE1452" s="99"/>
      <c r="BG1452" s="99"/>
      <c r="BM1452" s="99"/>
      <c r="BO1452" s="99"/>
      <c r="BQ1452" s="99"/>
      <c r="BS1452" s="99"/>
      <c r="BU1452" s="99"/>
      <c r="BW1452" s="99"/>
      <c r="BY1452" s="99"/>
      <c r="CA1452" s="99"/>
      <c r="CB1452" s="50"/>
      <c r="DS1452" s="4"/>
      <c r="EF1452" s="99"/>
      <c r="FO1452" s="99"/>
    </row>
    <row r="1453" spans="38:171" ht="11.65">
      <c r="AL1453" s="99"/>
      <c r="AQ1453" s="99"/>
      <c r="AS1453" s="99"/>
      <c r="AU1453" s="99"/>
      <c r="AW1453" s="99"/>
      <c r="BC1453" s="99"/>
      <c r="BE1453" s="99"/>
      <c r="BG1453" s="99"/>
      <c r="BM1453" s="99"/>
      <c r="BO1453" s="99"/>
      <c r="BQ1453" s="99"/>
      <c r="BS1453" s="99"/>
      <c r="BU1453" s="99"/>
      <c r="BW1453" s="99"/>
      <c r="BY1453" s="99"/>
      <c r="CA1453" s="99"/>
      <c r="CB1453" s="50"/>
      <c r="DS1453" s="4"/>
      <c r="EF1453" s="99"/>
      <c r="FO1453" s="99"/>
    </row>
    <row r="1454" spans="38:171" ht="11.65">
      <c r="AL1454" s="99"/>
      <c r="AQ1454" s="99"/>
      <c r="AS1454" s="99"/>
      <c r="AU1454" s="99"/>
      <c r="AW1454" s="99"/>
      <c r="BC1454" s="99"/>
      <c r="BE1454" s="99"/>
      <c r="BG1454" s="99"/>
      <c r="BM1454" s="99"/>
      <c r="BO1454" s="99"/>
      <c r="BQ1454" s="99"/>
      <c r="BS1454" s="99"/>
      <c r="BU1454" s="99"/>
      <c r="BW1454" s="99"/>
      <c r="BY1454" s="99"/>
      <c r="CA1454" s="99"/>
      <c r="CB1454" s="50"/>
      <c r="DS1454" s="4"/>
      <c r="EF1454" s="99"/>
      <c r="FO1454" s="99"/>
    </row>
    <row r="1455" spans="38:171" ht="11.65">
      <c r="AL1455" s="99"/>
      <c r="AQ1455" s="99"/>
      <c r="AS1455" s="99"/>
      <c r="AU1455" s="99"/>
      <c r="AW1455" s="99"/>
      <c r="BC1455" s="99"/>
      <c r="BE1455" s="99"/>
      <c r="BG1455" s="99"/>
      <c r="BM1455" s="99"/>
      <c r="BO1455" s="99"/>
      <c r="BQ1455" s="99"/>
      <c r="BS1455" s="99"/>
      <c r="BU1455" s="99"/>
      <c r="BW1455" s="99"/>
      <c r="BY1455" s="99"/>
      <c r="CA1455" s="99"/>
      <c r="CB1455" s="50"/>
      <c r="DS1455" s="4"/>
      <c r="EF1455" s="99"/>
      <c r="FO1455" s="99"/>
    </row>
    <row r="1456" spans="38:171" ht="11.65">
      <c r="AL1456" s="99"/>
      <c r="AQ1456" s="99"/>
      <c r="AS1456" s="99"/>
      <c r="AU1456" s="99"/>
      <c r="AW1456" s="99"/>
      <c r="BC1456" s="99"/>
      <c r="BE1456" s="99"/>
      <c r="BG1456" s="99"/>
      <c r="BM1456" s="99"/>
      <c r="BO1456" s="99"/>
      <c r="BQ1456" s="99"/>
      <c r="BS1456" s="99"/>
      <c r="BU1456" s="99"/>
      <c r="BW1456" s="99"/>
      <c r="BY1456" s="99"/>
      <c r="CA1456" s="99"/>
      <c r="CB1456" s="50"/>
      <c r="DS1456" s="4"/>
      <c r="EF1456" s="99"/>
      <c r="FO1456" s="99"/>
    </row>
    <row r="1457" spans="38:171" ht="11.65">
      <c r="AL1457" s="99"/>
      <c r="AQ1457" s="99"/>
      <c r="AS1457" s="99"/>
      <c r="AU1457" s="99"/>
      <c r="AW1457" s="99"/>
      <c r="BC1457" s="99"/>
      <c r="BE1457" s="99"/>
      <c r="BG1457" s="99"/>
      <c r="BM1457" s="99"/>
      <c r="BO1457" s="99"/>
      <c r="BQ1457" s="99"/>
      <c r="BS1457" s="99"/>
      <c r="BU1457" s="99"/>
      <c r="BW1457" s="99"/>
      <c r="BY1457" s="99"/>
      <c r="CA1457" s="99"/>
      <c r="CB1457" s="50"/>
      <c r="DS1457" s="4"/>
      <c r="EF1457" s="99"/>
      <c r="FO1457" s="99"/>
    </row>
    <row r="1458" spans="38:171" ht="11.65">
      <c r="AL1458" s="99"/>
      <c r="AQ1458" s="99"/>
      <c r="AS1458" s="99"/>
      <c r="AU1458" s="99"/>
      <c r="AW1458" s="99"/>
      <c r="BC1458" s="99"/>
      <c r="BE1458" s="99"/>
      <c r="BG1458" s="99"/>
      <c r="BM1458" s="99"/>
      <c r="BO1458" s="99"/>
      <c r="BQ1458" s="99"/>
      <c r="BS1458" s="99"/>
      <c r="BU1458" s="99"/>
      <c r="BW1458" s="99"/>
      <c r="BY1458" s="99"/>
      <c r="CA1458" s="99"/>
      <c r="CB1458" s="50"/>
      <c r="DS1458" s="4"/>
      <c r="EF1458" s="99"/>
      <c r="FO1458" s="99"/>
    </row>
    <row r="1459" spans="38:171" ht="11.65">
      <c r="AL1459" s="99"/>
      <c r="AQ1459" s="99"/>
      <c r="AS1459" s="99"/>
      <c r="AU1459" s="99"/>
      <c r="AW1459" s="99"/>
      <c r="BC1459" s="99"/>
      <c r="BE1459" s="99"/>
      <c r="BG1459" s="99"/>
      <c r="BM1459" s="99"/>
      <c r="BO1459" s="99"/>
      <c r="BQ1459" s="99"/>
      <c r="BS1459" s="99"/>
      <c r="BU1459" s="99"/>
      <c r="BW1459" s="99"/>
      <c r="BY1459" s="99"/>
      <c r="CA1459" s="99"/>
      <c r="CB1459" s="50"/>
      <c r="DS1459" s="4"/>
      <c r="EF1459" s="99"/>
      <c r="FO1459" s="99"/>
    </row>
    <row r="1460" spans="38:171" ht="11.65">
      <c r="AL1460" s="99"/>
      <c r="AQ1460" s="99"/>
      <c r="AS1460" s="99"/>
      <c r="AU1460" s="99"/>
      <c r="AW1460" s="99"/>
      <c r="BC1460" s="99"/>
      <c r="BE1460" s="99"/>
      <c r="BG1460" s="99"/>
      <c r="BM1460" s="99"/>
      <c r="BO1460" s="99"/>
      <c r="BQ1460" s="99"/>
      <c r="BS1460" s="99"/>
      <c r="BU1460" s="99"/>
      <c r="BW1460" s="99"/>
      <c r="BY1460" s="99"/>
      <c r="CA1460" s="99"/>
      <c r="CB1460" s="50"/>
      <c r="DS1460" s="4"/>
      <c r="EF1460" s="99"/>
      <c r="FO1460" s="99"/>
    </row>
    <row r="1461" spans="38:171" ht="11.65">
      <c r="AL1461" s="99"/>
      <c r="AQ1461" s="99"/>
      <c r="AS1461" s="99"/>
      <c r="AU1461" s="99"/>
      <c r="AW1461" s="99"/>
      <c r="BC1461" s="99"/>
      <c r="BE1461" s="99"/>
      <c r="BG1461" s="99"/>
      <c r="BM1461" s="99"/>
      <c r="BO1461" s="99"/>
      <c r="BQ1461" s="99"/>
      <c r="BS1461" s="99"/>
      <c r="BU1461" s="99"/>
      <c r="BW1461" s="99"/>
      <c r="BY1461" s="99"/>
      <c r="CA1461" s="99"/>
      <c r="CB1461" s="50"/>
      <c r="DS1461" s="4"/>
      <c r="EF1461" s="99"/>
      <c r="FO1461" s="99"/>
    </row>
    <row r="1462" spans="38:171" ht="11.65">
      <c r="AL1462" s="99"/>
      <c r="AQ1462" s="99"/>
      <c r="AS1462" s="99"/>
      <c r="AU1462" s="99"/>
      <c r="AW1462" s="99"/>
      <c r="BC1462" s="99"/>
      <c r="BE1462" s="99"/>
      <c r="BG1462" s="99"/>
      <c r="BM1462" s="99"/>
      <c r="BO1462" s="99"/>
      <c r="BQ1462" s="99"/>
      <c r="BS1462" s="99"/>
      <c r="BU1462" s="99"/>
      <c r="BW1462" s="99"/>
      <c r="BY1462" s="99"/>
      <c r="CA1462" s="99"/>
      <c r="CB1462" s="50"/>
      <c r="DS1462" s="4"/>
      <c r="EF1462" s="99"/>
      <c r="FO1462" s="99"/>
    </row>
    <row r="1463" spans="38:171" ht="11.65">
      <c r="AL1463" s="99"/>
      <c r="AQ1463" s="99"/>
      <c r="AS1463" s="99"/>
      <c r="AU1463" s="99"/>
      <c r="AW1463" s="99"/>
      <c r="BC1463" s="99"/>
      <c r="BE1463" s="99"/>
      <c r="BG1463" s="99"/>
      <c r="BM1463" s="99"/>
      <c r="BO1463" s="99"/>
      <c r="BQ1463" s="99"/>
      <c r="BS1463" s="99"/>
      <c r="BU1463" s="99"/>
      <c r="BW1463" s="99"/>
      <c r="BY1463" s="99"/>
      <c r="CA1463" s="99"/>
      <c r="CB1463" s="50"/>
      <c r="DS1463" s="4"/>
      <c r="EF1463" s="99"/>
      <c r="FO1463" s="99"/>
    </row>
    <row r="1464" spans="38:171" ht="11.65">
      <c r="AL1464" s="99"/>
      <c r="AQ1464" s="99"/>
      <c r="AS1464" s="99"/>
      <c r="AU1464" s="99"/>
      <c r="AW1464" s="99"/>
      <c r="BC1464" s="99"/>
      <c r="BE1464" s="99"/>
      <c r="BG1464" s="99"/>
      <c r="BM1464" s="99"/>
      <c r="BO1464" s="99"/>
      <c r="BQ1464" s="99"/>
      <c r="BS1464" s="99"/>
      <c r="BU1464" s="99"/>
      <c r="BW1464" s="99"/>
      <c r="BY1464" s="99"/>
      <c r="CA1464" s="99"/>
      <c r="CB1464" s="50"/>
      <c r="DS1464" s="4"/>
      <c r="EF1464" s="99"/>
      <c r="FO1464" s="99"/>
    </row>
    <row r="1465" spans="38:171" ht="11.65">
      <c r="AL1465" s="99"/>
      <c r="AQ1465" s="99"/>
      <c r="AS1465" s="99"/>
      <c r="AU1465" s="99"/>
      <c r="AW1465" s="99"/>
      <c r="BC1465" s="99"/>
      <c r="BE1465" s="99"/>
      <c r="BG1465" s="99"/>
      <c r="BM1465" s="99"/>
      <c r="BO1465" s="99"/>
      <c r="BQ1465" s="99"/>
      <c r="BS1465" s="99"/>
      <c r="BU1465" s="99"/>
      <c r="BW1465" s="99"/>
      <c r="BY1465" s="99"/>
      <c r="CA1465" s="99"/>
      <c r="CB1465" s="50"/>
      <c r="DS1465" s="4"/>
      <c r="EF1465" s="99"/>
      <c r="FO1465" s="99"/>
    </row>
    <row r="1466" spans="38:171" ht="11.65">
      <c r="AL1466" s="99"/>
      <c r="AQ1466" s="99"/>
      <c r="AS1466" s="99"/>
      <c r="AU1466" s="99"/>
      <c r="AW1466" s="99"/>
      <c r="BC1466" s="99"/>
      <c r="BE1466" s="99"/>
      <c r="BG1466" s="99"/>
      <c r="BM1466" s="99"/>
      <c r="BO1466" s="99"/>
      <c r="BQ1466" s="99"/>
      <c r="BS1466" s="99"/>
      <c r="BU1466" s="99"/>
      <c r="BW1466" s="99"/>
      <c r="BY1466" s="99"/>
      <c r="CA1466" s="99"/>
      <c r="CB1466" s="50"/>
      <c r="DS1466" s="4"/>
      <c r="EF1466" s="99"/>
      <c r="FO1466" s="99"/>
    </row>
    <row r="1467" spans="38:171" ht="11.65">
      <c r="AL1467" s="99"/>
      <c r="AQ1467" s="99"/>
      <c r="AS1467" s="99"/>
      <c r="AU1467" s="99"/>
      <c r="AW1467" s="99"/>
      <c r="BC1467" s="99"/>
      <c r="BE1467" s="99"/>
      <c r="BG1467" s="99"/>
      <c r="BM1467" s="99"/>
      <c r="BO1467" s="99"/>
      <c r="BQ1467" s="99"/>
      <c r="BS1467" s="99"/>
      <c r="BU1467" s="99"/>
      <c r="BW1467" s="99"/>
      <c r="BY1467" s="99"/>
      <c r="CA1467" s="99"/>
      <c r="CB1467" s="50"/>
      <c r="DS1467" s="4"/>
      <c r="EF1467" s="99"/>
      <c r="FO1467" s="99"/>
    </row>
    <row r="1468" spans="38:171" ht="11.65">
      <c r="AL1468" s="99"/>
      <c r="AQ1468" s="99"/>
      <c r="AS1468" s="99"/>
      <c r="AU1468" s="99"/>
      <c r="AW1468" s="99"/>
      <c r="BC1468" s="99"/>
      <c r="BE1468" s="99"/>
      <c r="BG1468" s="99"/>
      <c r="BM1468" s="99"/>
      <c r="BO1468" s="99"/>
      <c r="BQ1468" s="99"/>
      <c r="BS1468" s="99"/>
      <c r="BU1468" s="99"/>
      <c r="BW1468" s="99"/>
      <c r="BY1468" s="99"/>
      <c r="CA1468" s="99"/>
      <c r="CB1468" s="50"/>
      <c r="DS1468" s="4"/>
      <c r="EF1468" s="99"/>
      <c r="FO1468" s="99"/>
    </row>
    <row r="1469" spans="38:171" ht="11.65">
      <c r="AL1469" s="99"/>
      <c r="AQ1469" s="99"/>
      <c r="AS1469" s="99"/>
      <c r="AU1469" s="99"/>
      <c r="AW1469" s="99"/>
      <c r="BC1469" s="99"/>
      <c r="BE1469" s="99"/>
      <c r="BG1469" s="99"/>
      <c r="BM1469" s="99"/>
      <c r="BO1469" s="99"/>
      <c r="BQ1469" s="99"/>
      <c r="BS1469" s="99"/>
      <c r="BU1469" s="99"/>
      <c r="BW1469" s="99"/>
      <c r="BY1469" s="99"/>
      <c r="CA1469" s="99"/>
      <c r="CB1469" s="50"/>
      <c r="DS1469" s="4"/>
      <c r="EF1469" s="99"/>
      <c r="FO1469" s="99"/>
    </row>
    <row r="1470" spans="38:171" ht="11.65">
      <c r="AL1470" s="99"/>
      <c r="AQ1470" s="99"/>
      <c r="AS1470" s="99"/>
      <c r="AU1470" s="99"/>
      <c r="AW1470" s="99"/>
      <c r="BC1470" s="99"/>
      <c r="BE1470" s="99"/>
      <c r="BG1470" s="99"/>
      <c r="BM1470" s="99"/>
      <c r="BO1470" s="99"/>
      <c r="BQ1470" s="99"/>
      <c r="BS1470" s="99"/>
      <c r="BU1470" s="99"/>
      <c r="BW1470" s="99"/>
      <c r="BY1470" s="99"/>
      <c r="CA1470" s="99"/>
      <c r="CB1470" s="50"/>
      <c r="DS1470" s="4"/>
      <c r="EF1470" s="99"/>
      <c r="FO1470" s="99"/>
    </row>
    <row r="1471" spans="38:171" ht="11.65">
      <c r="AL1471" s="99"/>
      <c r="AQ1471" s="99"/>
      <c r="AS1471" s="99"/>
      <c r="AU1471" s="99"/>
      <c r="AW1471" s="99"/>
      <c r="BC1471" s="99"/>
      <c r="BE1471" s="99"/>
      <c r="BG1471" s="99"/>
      <c r="BM1471" s="99"/>
      <c r="BO1471" s="99"/>
      <c r="BQ1471" s="99"/>
      <c r="BS1471" s="99"/>
      <c r="BU1471" s="99"/>
      <c r="BW1471" s="99"/>
      <c r="BY1471" s="99"/>
      <c r="CA1471" s="99"/>
      <c r="CB1471" s="50"/>
      <c r="DS1471" s="4"/>
      <c r="EF1471" s="99"/>
      <c r="FO1471" s="99"/>
    </row>
    <row r="1472" spans="38:171" ht="11.65">
      <c r="AL1472" s="99"/>
      <c r="AQ1472" s="99"/>
      <c r="AS1472" s="99"/>
      <c r="AU1472" s="99"/>
      <c r="AW1472" s="99"/>
      <c r="BC1472" s="99"/>
      <c r="BE1472" s="99"/>
      <c r="BG1472" s="99"/>
      <c r="BM1472" s="99"/>
      <c r="BO1472" s="99"/>
      <c r="BQ1472" s="99"/>
      <c r="BS1472" s="99"/>
      <c r="BU1472" s="99"/>
      <c r="BW1472" s="99"/>
      <c r="BY1472" s="99"/>
      <c r="CA1472" s="99"/>
      <c r="CB1472" s="50"/>
      <c r="DS1472" s="4"/>
      <c r="EF1472" s="99"/>
      <c r="FO1472" s="99"/>
    </row>
    <row r="1473" spans="38:171" ht="11.65">
      <c r="AL1473" s="99"/>
      <c r="AQ1473" s="99"/>
      <c r="AS1473" s="99"/>
      <c r="AU1473" s="99"/>
      <c r="AW1473" s="99"/>
      <c r="BC1473" s="99"/>
      <c r="BE1473" s="99"/>
      <c r="BG1473" s="99"/>
      <c r="BM1473" s="99"/>
      <c r="BO1473" s="99"/>
      <c r="BQ1473" s="99"/>
      <c r="BS1473" s="99"/>
      <c r="BU1473" s="99"/>
      <c r="BW1473" s="99"/>
      <c r="BY1473" s="99"/>
      <c r="CA1473" s="99"/>
      <c r="CB1473" s="50"/>
      <c r="DS1473" s="4"/>
      <c r="EF1473" s="99"/>
      <c r="FO1473" s="99"/>
    </row>
    <row r="1474" spans="38:171" ht="11.65">
      <c r="AL1474" s="99"/>
      <c r="AQ1474" s="99"/>
      <c r="AS1474" s="99"/>
      <c r="AU1474" s="99"/>
      <c r="AW1474" s="99"/>
      <c r="BC1474" s="99"/>
      <c r="BE1474" s="99"/>
      <c r="BG1474" s="99"/>
      <c r="BM1474" s="99"/>
      <c r="BO1474" s="99"/>
      <c r="BQ1474" s="99"/>
      <c r="BS1474" s="99"/>
      <c r="BU1474" s="99"/>
      <c r="BW1474" s="99"/>
      <c r="BY1474" s="99"/>
      <c r="CA1474" s="99"/>
      <c r="CB1474" s="50"/>
      <c r="DS1474" s="4"/>
      <c r="EF1474" s="99"/>
      <c r="FO1474" s="99"/>
    </row>
    <row r="1475" spans="38:171" ht="11.65">
      <c r="AL1475" s="99"/>
      <c r="AQ1475" s="99"/>
      <c r="AS1475" s="99"/>
      <c r="AU1475" s="99"/>
      <c r="AW1475" s="99"/>
      <c r="BC1475" s="99"/>
      <c r="BE1475" s="99"/>
      <c r="BG1475" s="99"/>
      <c r="BM1475" s="99"/>
      <c r="BO1475" s="99"/>
      <c r="BQ1475" s="99"/>
      <c r="BS1475" s="99"/>
      <c r="BU1475" s="99"/>
      <c r="BW1475" s="99"/>
      <c r="BY1475" s="99"/>
      <c r="CA1475" s="99"/>
      <c r="CB1475" s="50"/>
      <c r="DS1475" s="4"/>
      <c r="EF1475" s="99"/>
      <c r="FO1475" s="99"/>
    </row>
    <row r="1476" spans="38:171" ht="11.65">
      <c r="AL1476" s="99"/>
      <c r="AQ1476" s="99"/>
      <c r="AS1476" s="99"/>
      <c r="AU1476" s="99"/>
      <c r="AW1476" s="99"/>
      <c r="BC1476" s="99"/>
      <c r="BE1476" s="99"/>
      <c r="BG1476" s="99"/>
      <c r="BM1476" s="99"/>
      <c r="BO1476" s="99"/>
      <c r="BQ1476" s="99"/>
      <c r="BS1476" s="99"/>
      <c r="BU1476" s="99"/>
      <c r="BW1476" s="99"/>
      <c r="BY1476" s="99"/>
      <c r="CA1476" s="99"/>
      <c r="CB1476" s="50"/>
      <c r="DS1476" s="4"/>
      <c r="EF1476" s="99"/>
      <c r="FO1476" s="99"/>
    </row>
    <row r="1477" spans="38:171" ht="11.65">
      <c r="AL1477" s="99"/>
      <c r="AQ1477" s="99"/>
      <c r="AS1477" s="99"/>
      <c r="AU1477" s="99"/>
      <c r="AW1477" s="99"/>
      <c r="BC1477" s="99"/>
      <c r="BE1477" s="99"/>
      <c r="BG1477" s="99"/>
      <c r="BM1477" s="99"/>
      <c r="BO1477" s="99"/>
      <c r="BQ1477" s="99"/>
      <c r="BS1477" s="99"/>
      <c r="BU1477" s="99"/>
      <c r="BW1477" s="99"/>
      <c r="BY1477" s="99"/>
      <c r="CA1477" s="99"/>
      <c r="CB1477" s="50"/>
      <c r="DS1477" s="4"/>
      <c r="EF1477" s="99"/>
      <c r="FO1477" s="99"/>
    </row>
    <row r="1478" spans="38:171" ht="11.65">
      <c r="AL1478" s="99"/>
      <c r="AQ1478" s="99"/>
      <c r="AS1478" s="99"/>
      <c r="AU1478" s="99"/>
      <c r="AW1478" s="99"/>
      <c r="BC1478" s="99"/>
      <c r="BE1478" s="99"/>
      <c r="BG1478" s="99"/>
      <c r="BM1478" s="99"/>
      <c r="BO1478" s="99"/>
      <c r="BQ1478" s="99"/>
      <c r="BS1478" s="99"/>
      <c r="BU1478" s="99"/>
      <c r="BW1478" s="99"/>
      <c r="BY1478" s="99"/>
      <c r="CA1478" s="99"/>
      <c r="CB1478" s="50"/>
      <c r="DS1478" s="4"/>
      <c r="EF1478" s="99"/>
      <c r="FO1478" s="99"/>
    </row>
    <row r="1479" spans="38:171" ht="11.65">
      <c r="AL1479" s="99"/>
      <c r="AQ1479" s="99"/>
      <c r="AS1479" s="99"/>
      <c r="AU1479" s="99"/>
      <c r="AW1479" s="99"/>
      <c r="BC1479" s="99"/>
      <c r="BE1479" s="99"/>
      <c r="BG1479" s="99"/>
      <c r="BM1479" s="99"/>
      <c r="BO1479" s="99"/>
      <c r="BQ1479" s="99"/>
      <c r="BS1479" s="99"/>
      <c r="BU1479" s="99"/>
      <c r="BW1479" s="99"/>
      <c r="BY1479" s="99"/>
      <c r="CA1479" s="99"/>
      <c r="CB1479" s="50"/>
      <c r="DS1479" s="4"/>
      <c r="EF1479" s="99"/>
      <c r="FO1479" s="99"/>
    </row>
    <row r="1480" spans="38:171" ht="11.65">
      <c r="AL1480" s="99"/>
      <c r="AQ1480" s="99"/>
      <c r="AS1480" s="99"/>
      <c r="AU1480" s="99"/>
      <c r="AW1480" s="99"/>
      <c r="BC1480" s="99"/>
      <c r="BE1480" s="99"/>
      <c r="BG1480" s="99"/>
      <c r="BM1480" s="99"/>
      <c r="BO1480" s="99"/>
      <c r="BQ1480" s="99"/>
      <c r="BS1480" s="99"/>
      <c r="BU1480" s="99"/>
      <c r="BW1480" s="99"/>
      <c r="BY1480" s="99"/>
      <c r="CA1480" s="99"/>
      <c r="CB1480" s="50"/>
      <c r="DS1480" s="4"/>
      <c r="EF1480" s="99"/>
      <c r="FO1480" s="99"/>
    </row>
    <row r="1481" spans="38:171" ht="11.65">
      <c r="AL1481" s="99"/>
      <c r="AQ1481" s="99"/>
      <c r="AS1481" s="99"/>
      <c r="AU1481" s="99"/>
      <c r="AW1481" s="99"/>
      <c r="BC1481" s="99"/>
      <c r="BE1481" s="99"/>
      <c r="BG1481" s="99"/>
      <c r="BM1481" s="99"/>
      <c r="BO1481" s="99"/>
      <c r="BQ1481" s="99"/>
      <c r="BS1481" s="99"/>
      <c r="BU1481" s="99"/>
      <c r="BW1481" s="99"/>
      <c r="BY1481" s="99"/>
      <c r="CA1481" s="99"/>
      <c r="CB1481" s="50"/>
      <c r="DS1481" s="4"/>
      <c r="EF1481" s="99"/>
      <c r="FO1481" s="99"/>
    </row>
    <row r="1482" spans="38:171" ht="11.65">
      <c r="AL1482" s="99"/>
      <c r="AQ1482" s="99"/>
      <c r="AS1482" s="99"/>
      <c r="AU1482" s="99"/>
      <c r="AW1482" s="99"/>
      <c r="BC1482" s="99"/>
      <c r="BE1482" s="99"/>
      <c r="BG1482" s="99"/>
      <c r="BM1482" s="99"/>
      <c r="BO1482" s="99"/>
      <c r="BQ1482" s="99"/>
      <c r="BS1482" s="99"/>
      <c r="BU1482" s="99"/>
      <c r="BW1482" s="99"/>
      <c r="BY1482" s="99"/>
      <c r="CA1482" s="99"/>
      <c r="CB1482" s="50"/>
      <c r="DS1482" s="4"/>
      <c r="EF1482" s="99"/>
      <c r="FO1482" s="99"/>
    </row>
    <row r="1483" spans="38:171" ht="11.65">
      <c r="AL1483" s="99"/>
      <c r="AQ1483" s="99"/>
      <c r="AS1483" s="99"/>
      <c r="AU1483" s="99"/>
      <c r="AW1483" s="99"/>
      <c r="BC1483" s="99"/>
      <c r="BE1483" s="99"/>
      <c r="BG1483" s="99"/>
      <c r="BM1483" s="99"/>
      <c r="BO1483" s="99"/>
      <c r="BQ1483" s="99"/>
      <c r="BS1483" s="99"/>
      <c r="BU1483" s="99"/>
      <c r="BW1483" s="99"/>
      <c r="BY1483" s="99"/>
      <c r="CA1483" s="99"/>
      <c r="CB1483" s="50"/>
      <c r="DS1483" s="4"/>
      <c r="EF1483" s="99"/>
      <c r="FO1483" s="99"/>
    </row>
    <row r="1484" spans="38:171" ht="11.65">
      <c r="AL1484" s="99"/>
      <c r="AQ1484" s="99"/>
      <c r="AS1484" s="99"/>
      <c r="AU1484" s="99"/>
      <c r="AW1484" s="99"/>
      <c r="BC1484" s="99"/>
      <c r="BE1484" s="99"/>
      <c r="BG1484" s="99"/>
      <c r="BM1484" s="99"/>
      <c r="BO1484" s="99"/>
      <c r="BQ1484" s="99"/>
      <c r="BS1484" s="99"/>
      <c r="BU1484" s="99"/>
      <c r="BW1484" s="99"/>
      <c r="BY1484" s="99"/>
      <c r="CA1484" s="99"/>
      <c r="CB1484" s="50"/>
      <c r="DS1484" s="4"/>
      <c r="EF1484" s="99"/>
      <c r="FO1484" s="99"/>
    </row>
    <row r="1485" spans="38:171" ht="11.65">
      <c r="AL1485" s="99"/>
      <c r="AQ1485" s="99"/>
      <c r="AS1485" s="99"/>
      <c r="AU1485" s="99"/>
      <c r="AW1485" s="99"/>
      <c r="BC1485" s="99"/>
      <c r="BE1485" s="99"/>
      <c r="BG1485" s="99"/>
      <c r="BM1485" s="99"/>
      <c r="BO1485" s="99"/>
      <c r="BQ1485" s="99"/>
      <c r="BS1485" s="99"/>
      <c r="BU1485" s="99"/>
      <c r="BW1485" s="99"/>
      <c r="BY1485" s="99"/>
      <c r="CA1485" s="99"/>
      <c r="CB1485" s="50"/>
      <c r="DS1485" s="4"/>
      <c r="EF1485" s="99"/>
      <c r="FO1485" s="99"/>
    </row>
    <row r="1486" spans="38:171" ht="11.65">
      <c r="AL1486" s="99"/>
      <c r="AQ1486" s="99"/>
      <c r="AS1486" s="99"/>
      <c r="AU1486" s="99"/>
      <c r="AW1486" s="99"/>
      <c r="BC1486" s="99"/>
      <c r="BE1486" s="99"/>
      <c r="BG1486" s="99"/>
      <c r="BM1486" s="99"/>
      <c r="BO1486" s="99"/>
      <c r="BQ1486" s="99"/>
      <c r="BS1486" s="99"/>
      <c r="BU1486" s="99"/>
      <c r="BW1486" s="99"/>
      <c r="BY1486" s="99"/>
      <c r="CA1486" s="99"/>
      <c r="CB1486" s="50"/>
      <c r="DS1486" s="4"/>
      <c r="EF1486" s="99"/>
      <c r="FO1486" s="99"/>
    </row>
    <row r="1487" spans="38:171" ht="11.65">
      <c r="AL1487" s="99"/>
      <c r="AQ1487" s="99"/>
      <c r="AS1487" s="99"/>
      <c r="AU1487" s="99"/>
      <c r="AW1487" s="99"/>
      <c r="BC1487" s="99"/>
      <c r="BE1487" s="99"/>
      <c r="BG1487" s="99"/>
      <c r="BM1487" s="99"/>
      <c r="BO1487" s="99"/>
      <c r="BQ1487" s="99"/>
      <c r="BS1487" s="99"/>
      <c r="BU1487" s="99"/>
      <c r="BW1487" s="99"/>
      <c r="BY1487" s="99"/>
      <c r="CA1487" s="99"/>
      <c r="CB1487" s="50"/>
      <c r="DS1487" s="4"/>
      <c r="EF1487" s="99"/>
      <c r="FO1487" s="99"/>
    </row>
    <row r="1488" spans="38:171" ht="11.65">
      <c r="AL1488" s="99"/>
      <c r="AQ1488" s="99"/>
      <c r="AS1488" s="99"/>
      <c r="AU1488" s="99"/>
      <c r="AW1488" s="99"/>
      <c r="BC1488" s="99"/>
      <c r="BE1488" s="99"/>
      <c r="BG1488" s="99"/>
      <c r="BM1488" s="99"/>
      <c r="BO1488" s="99"/>
      <c r="BQ1488" s="99"/>
      <c r="BS1488" s="99"/>
      <c r="BU1488" s="99"/>
      <c r="BW1488" s="99"/>
      <c r="BY1488" s="99"/>
      <c r="CA1488" s="99"/>
      <c r="CB1488" s="50"/>
      <c r="DS1488" s="4"/>
      <c r="EF1488" s="99"/>
      <c r="FO1488" s="99"/>
    </row>
    <row r="1489" spans="38:171" ht="11.65">
      <c r="AL1489" s="99"/>
      <c r="AQ1489" s="99"/>
      <c r="AS1489" s="99"/>
      <c r="AU1489" s="99"/>
      <c r="AW1489" s="99"/>
      <c r="BC1489" s="99"/>
      <c r="BE1489" s="99"/>
      <c r="BG1489" s="99"/>
      <c r="BM1489" s="99"/>
      <c r="BO1489" s="99"/>
      <c r="BQ1489" s="99"/>
      <c r="BS1489" s="99"/>
      <c r="BU1489" s="99"/>
      <c r="BW1489" s="99"/>
      <c r="BY1489" s="99"/>
      <c r="CA1489" s="99"/>
      <c r="CB1489" s="50"/>
      <c r="DS1489" s="4"/>
      <c r="EF1489" s="99"/>
      <c r="FO1489" s="99"/>
    </row>
    <row r="1490" spans="38:171" ht="11.65">
      <c r="AL1490" s="99"/>
      <c r="AQ1490" s="99"/>
      <c r="AS1490" s="99"/>
      <c r="AU1490" s="99"/>
      <c r="AW1490" s="99"/>
      <c r="BC1490" s="99"/>
      <c r="BE1490" s="99"/>
      <c r="BG1490" s="99"/>
      <c r="BM1490" s="99"/>
      <c r="BO1490" s="99"/>
      <c r="BQ1490" s="99"/>
      <c r="BS1490" s="99"/>
      <c r="BU1490" s="99"/>
      <c r="BW1490" s="99"/>
      <c r="BY1490" s="99"/>
      <c r="CA1490" s="99"/>
      <c r="CB1490" s="50"/>
      <c r="DS1490" s="4"/>
      <c r="EF1490" s="99"/>
      <c r="FO1490" s="99"/>
    </row>
    <row r="1491" spans="38:171" ht="11.65">
      <c r="AL1491" s="99"/>
      <c r="AQ1491" s="99"/>
      <c r="AS1491" s="99"/>
      <c r="AU1491" s="99"/>
      <c r="AW1491" s="99"/>
      <c r="BC1491" s="99"/>
      <c r="BE1491" s="99"/>
      <c r="BG1491" s="99"/>
      <c r="BM1491" s="99"/>
      <c r="BO1491" s="99"/>
      <c r="BQ1491" s="99"/>
      <c r="BS1491" s="99"/>
      <c r="BU1491" s="99"/>
      <c r="BW1491" s="99"/>
      <c r="BY1491" s="99"/>
      <c r="CA1491" s="99"/>
      <c r="CB1491" s="50"/>
      <c r="DS1491" s="4"/>
      <c r="EF1491" s="99"/>
      <c r="FO1491" s="99"/>
    </row>
    <row r="1492" spans="38:171" ht="11.65">
      <c r="AL1492" s="99"/>
      <c r="AQ1492" s="99"/>
      <c r="AS1492" s="99"/>
      <c r="AU1492" s="99"/>
      <c r="AW1492" s="99"/>
      <c r="BC1492" s="99"/>
      <c r="BE1492" s="99"/>
      <c r="BG1492" s="99"/>
      <c r="BM1492" s="99"/>
      <c r="BO1492" s="99"/>
      <c r="BQ1492" s="99"/>
      <c r="BS1492" s="99"/>
      <c r="BU1492" s="99"/>
      <c r="BW1492" s="99"/>
      <c r="BY1492" s="99"/>
      <c r="CA1492" s="99"/>
      <c r="CB1492" s="50"/>
      <c r="DS1492" s="4"/>
      <c r="EF1492" s="99"/>
      <c r="FO1492" s="99"/>
    </row>
    <row r="1493" spans="38:171" ht="11.65">
      <c r="AL1493" s="99"/>
      <c r="AQ1493" s="99"/>
      <c r="AS1493" s="99"/>
      <c r="AU1493" s="99"/>
      <c r="AW1493" s="99"/>
      <c r="BC1493" s="99"/>
      <c r="BE1493" s="99"/>
      <c r="BG1493" s="99"/>
      <c r="BM1493" s="99"/>
      <c r="BO1493" s="99"/>
      <c r="BQ1493" s="99"/>
      <c r="BS1493" s="99"/>
      <c r="BU1493" s="99"/>
      <c r="BW1493" s="99"/>
      <c r="BY1493" s="99"/>
      <c r="CA1493" s="99"/>
      <c r="CB1493" s="50"/>
      <c r="DS1493" s="4"/>
      <c r="EF1493" s="99"/>
      <c r="FO1493" s="99"/>
    </row>
    <row r="1494" spans="38:171" ht="11.65">
      <c r="AL1494" s="99"/>
      <c r="AQ1494" s="99"/>
      <c r="AS1494" s="99"/>
      <c r="AU1494" s="99"/>
      <c r="AW1494" s="99"/>
      <c r="BC1494" s="99"/>
      <c r="BE1494" s="99"/>
      <c r="BG1494" s="99"/>
      <c r="BM1494" s="99"/>
      <c r="BO1494" s="99"/>
      <c r="BQ1494" s="99"/>
      <c r="BS1494" s="99"/>
      <c r="BU1494" s="99"/>
      <c r="BW1494" s="99"/>
      <c r="BY1494" s="99"/>
      <c r="CA1494" s="99"/>
      <c r="CB1494" s="50"/>
      <c r="DS1494" s="4"/>
      <c r="EF1494" s="99"/>
      <c r="FO1494" s="99"/>
    </row>
    <row r="1495" spans="38:171" ht="11.65">
      <c r="AL1495" s="99"/>
      <c r="AQ1495" s="99"/>
      <c r="AS1495" s="99"/>
      <c r="AU1495" s="99"/>
      <c r="AW1495" s="99"/>
      <c r="BC1495" s="99"/>
      <c r="BE1495" s="99"/>
      <c r="BG1495" s="99"/>
      <c r="BM1495" s="99"/>
      <c r="BO1495" s="99"/>
      <c r="BQ1495" s="99"/>
      <c r="BS1495" s="99"/>
      <c r="BU1495" s="99"/>
      <c r="BW1495" s="99"/>
      <c r="BY1495" s="99"/>
      <c r="CA1495" s="99"/>
      <c r="CB1495" s="50"/>
      <c r="DS1495" s="4"/>
      <c r="EF1495" s="99"/>
      <c r="FO1495" s="99"/>
    </row>
    <row r="1496" spans="38:171" ht="11.65">
      <c r="AL1496" s="99"/>
      <c r="AQ1496" s="99"/>
      <c r="AS1496" s="99"/>
      <c r="AU1496" s="99"/>
      <c r="AW1496" s="99"/>
      <c r="BC1496" s="99"/>
      <c r="BE1496" s="99"/>
      <c r="BG1496" s="99"/>
      <c r="BM1496" s="99"/>
      <c r="BO1496" s="99"/>
      <c r="BQ1496" s="99"/>
      <c r="BS1496" s="99"/>
      <c r="BU1496" s="99"/>
      <c r="BW1496" s="99"/>
      <c r="BY1496" s="99"/>
      <c r="CA1496" s="99"/>
      <c r="CB1496" s="50"/>
      <c r="DS1496" s="4"/>
      <c r="EF1496" s="99"/>
      <c r="FO1496" s="99"/>
    </row>
    <row r="1497" spans="38:171" ht="11.65">
      <c r="AL1497" s="99"/>
      <c r="AQ1497" s="99"/>
      <c r="AS1497" s="99"/>
      <c r="AU1497" s="99"/>
      <c r="AW1497" s="99"/>
      <c r="BC1497" s="99"/>
      <c r="BE1497" s="99"/>
      <c r="BG1497" s="99"/>
      <c r="BM1497" s="99"/>
      <c r="BO1497" s="99"/>
      <c r="BQ1497" s="99"/>
      <c r="BS1497" s="99"/>
      <c r="BU1497" s="99"/>
      <c r="BW1497" s="99"/>
      <c r="BY1497" s="99"/>
      <c r="CA1497" s="99"/>
      <c r="CB1497" s="50"/>
      <c r="DS1497" s="4"/>
      <c r="EF1497" s="99"/>
      <c r="FO1497" s="99"/>
    </row>
    <row r="1498" spans="38:171" ht="11.65">
      <c r="AL1498" s="99"/>
      <c r="AQ1498" s="99"/>
      <c r="AS1498" s="99"/>
      <c r="AU1498" s="99"/>
      <c r="AW1498" s="99"/>
      <c r="BC1498" s="99"/>
      <c r="BE1498" s="99"/>
      <c r="BG1498" s="99"/>
      <c r="BM1498" s="99"/>
      <c r="BO1498" s="99"/>
      <c r="BQ1498" s="99"/>
      <c r="BS1498" s="99"/>
      <c r="BU1498" s="99"/>
      <c r="BW1498" s="99"/>
      <c r="BY1498" s="99"/>
      <c r="CA1498" s="99"/>
      <c r="CB1498" s="50"/>
      <c r="DS1498" s="4"/>
      <c r="EF1498" s="99"/>
      <c r="FO1498" s="99"/>
    </row>
    <row r="1499" spans="38:171" ht="11.65">
      <c r="AL1499" s="99"/>
      <c r="AQ1499" s="99"/>
      <c r="AS1499" s="99"/>
      <c r="AU1499" s="99"/>
      <c r="AW1499" s="99"/>
      <c r="BC1499" s="99"/>
      <c r="BE1499" s="99"/>
      <c r="BG1499" s="99"/>
      <c r="BM1499" s="99"/>
      <c r="BO1499" s="99"/>
      <c r="BQ1499" s="99"/>
      <c r="BS1499" s="99"/>
      <c r="BU1499" s="99"/>
      <c r="BW1499" s="99"/>
      <c r="BY1499" s="99"/>
      <c r="CA1499" s="99"/>
      <c r="CB1499" s="50"/>
      <c r="DS1499" s="4"/>
      <c r="EF1499" s="99"/>
      <c r="FO1499" s="99"/>
    </row>
    <row r="1500" spans="38:171" ht="11.65">
      <c r="AL1500" s="99"/>
      <c r="AQ1500" s="99"/>
      <c r="AS1500" s="99"/>
      <c r="AU1500" s="99"/>
      <c r="AW1500" s="99"/>
      <c r="BC1500" s="99"/>
      <c r="BE1500" s="99"/>
      <c r="BG1500" s="99"/>
      <c r="BM1500" s="99"/>
      <c r="BO1500" s="99"/>
      <c r="BQ1500" s="99"/>
      <c r="BS1500" s="99"/>
      <c r="BU1500" s="99"/>
      <c r="BW1500" s="99"/>
      <c r="BY1500" s="99"/>
      <c r="CA1500" s="99"/>
      <c r="CB1500" s="50"/>
      <c r="DS1500" s="4"/>
      <c r="EF1500" s="99"/>
      <c r="FO1500" s="99"/>
    </row>
    <row r="1501" spans="38:171" ht="11.65">
      <c r="DS1501" s="4"/>
    </row>
    <row r="1502" spans="38:171" ht="11.65">
      <c r="DS1502" s="4"/>
    </row>
    <row r="1503" spans="38:171" ht="11.65">
      <c r="DS1503" s="4"/>
    </row>
    <row r="1504" spans="38:171" ht="11.65">
      <c r="DS1504" s="4"/>
    </row>
  </sheetData>
  <sheetProtection algorithmName="SHA-512" hashValue="4mDZJ+f6tvPnenlf0tN5xENg6ruUDAi3f5Ce3NDY3tVGoktUOugY7+onEjMQutF80onR803RmBOE6Pv2qYLKxg==" saltValue="b38a1YDSXe24sRoSkAFLUA==" spinCount="100000" sheet="1" objects="1" scenarios="1"/>
  <conditionalFormatting sqref="D1:E1048576 Q1:R1048576">
    <cfRule type="cellIs" dxfId="153" priority="449" operator="equal">
      <formula>"Yes"</formula>
    </cfRule>
  </conditionalFormatting>
  <conditionalFormatting sqref="G1:O1048576">
    <cfRule type="cellIs" dxfId="152" priority="444" operator="equal">
      <formula>"Yes"</formula>
    </cfRule>
  </conditionalFormatting>
  <conditionalFormatting sqref="H1:H1048576 AB1:AB1048576 AU1:AU1048576 BC1:BC1048576 BO1:BO1048576">
    <cfRule type="containsText" dxfId="151" priority="199" operator="containsText" text="Some">
      <formula>NOT(ISERROR(SEARCH("Some",H1)))</formula>
    </cfRule>
    <cfRule type="containsText" dxfId="150" priority="200" operator="containsText" text="High">
      <formula>NOT(ISERROR(SEARCH("High",H1)))</formula>
    </cfRule>
  </conditionalFormatting>
  <conditionalFormatting sqref="Q5:Q1500">
    <cfRule type="cellIs" dxfId="149" priority="443" operator="equal">
      <formula>"Yes"</formula>
    </cfRule>
  </conditionalFormatting>
  <conditionalFormatting sqref="R5:R1500 AB5:AB1500 AD4">
    <cfRule type="containsText" dxfId="148" priority="500" operator="containsText" text="Sec">
      <formula>NOT(ISERROR(SEARCH("Sec",R4)))</formula>
    </cfRule>
  </conditionalFormatting>
  <conditionalFormatting sqref="Z1 AS1:AS1048576 BA1:BA1048576 BM1:BM1048576 Z3:Z1048576">
    <cfRule type="cellIs" dxfId="147" priority="204" operator="between">
      <formula>1</formula>
      <formula>19</formula>
    </cfRule>
  </conditionalFormatting>
  <conditionalFormatting sqref="AA1:AA1048576">
    <cfRule type="cellIs" dxfId="146" priority="415" operator="equal">
      <formula>"Yes"</formula>
    </cfRule>
  </conditionalFormatting>
  <conditionalFormatting sqref="AB3:AB4">
    <cfRule type="cellIs" dxfId="145" priority="223" operator="equal">
      <formula>"Yes"</formula>
    </cfRule>
  </conditionalFormatting>
  <conditionalFormatting sqref="AC1:AC1048576">
    <cfRule type="cellIs" dxfId="144" priority="41" operator="equal">
      <formula>"Yes"</formula>
    </cfRule>
  </conditionalFormatting>
  <conditionalFormatting sqref="AD3">
    <cfRule type="cellIs" dxfId="143" priority="402" operator="equal">
      <formula>"Yes"</formula>
    </cfRule>
  </conditionalFormatting>
  <conditionalFormatting sqref="AD4 R5:R1500 AB5:AB1500">
    <cfRule type="containsText" dxfId="142" priority="501" operator="containsText" text="Prim">
      <formula>NOT(ISERROR(SEARCH("Prim",R4)))</formula>
    </cfRule>
  </conditionalFormatting>
  <conditionalFormatting sqref="AD5:AD1500 AF5:AF1500">
    <cfRule type="cellIs" dxfId="141" priority="455" operator="equal">
      <formula>"Yes"</formula>
    </cfRule>
  </conditionalFormatting>
  <conditionalFormatting sqref="AE1:AE1048576">
    <cfRule type="cellIs" dxfId="140" priority="398" operator="equal">
      <formula>"Yes"</formula>
    </cfRule>
  </conditionalFormatting>
  <conditionalFormatting sqref="AF3">
    <cfRule type="cellIs" dxfId="139" priority="397" operator="equal">
      <formula>"Yes"</formula>
    </cfRule>
  </conditionalFormatting>
  <conditionalFormatting sqref="AF4">
    <cfRule type="containsText" dxfId="138" priority="470" operator="containsText" text="Sec">
      <formula>NOT(ISERROR(SEARCH("Sec",AF4)))</formula>
    </cfRule>
    <cfRule type="containsText" dxfId="137" priority="471" operator="containsText" text="Prim">
      <formula>NOT(ISERROR(SEARCH("Prim",AF4)))</formula>
    </cfRule>
  </conditionalFormatting>
  <conditionalFormatting sqref="AG1:AG1048576">
    <cfRule type="cellIs" dxfId="136" priority="401" operator="equal">
      <formula>"Yes"</formula>
    </cfRule>
  </conditionalFormatting>
  <conditionalFormatting sqref="AH4">
    <cfRule type="containsText" dxfId="135" priority="466" operator="containsText" text="Sec">
      <formula>NOT(ISERROR(SEARCH("Sec",AH4)))</formula>
    </cfRule>
    <cfRule type="containsText" dxfId="134" priority="467" operator="containsText" text="Prim">
      <formula>NOT(ISERROR(SEARCH("Prim",AH4)))</formula>
    </cfRule>
  </conditionalFormatting>
  <conditionalFormatting sqref="AH5:AH1500">
    <cfRule type="cellIs" dxfId="133" priority="453" operator="equal">
      <formula>"Yes"</formula>
    </cfRule>
  </conditionalFormatting>
  <conditionalFormatting sqref="AI1:AI1048576">
    <cfRule type="cellIs" dxfId="132" priority="400" operator="equal">
      <formula>"Yes"</formula>
    </cfRule>
  </conditionalFormatting>
  <conditionalFormatting sqref="AJ1:AJ1048576">
    <cfRule type="cellIs" dxfId="131" priority="151" operator="between">
      <formula>300</formula>
      <formula>600</formula>
    </cfRule>
    <cfRule type="cellIs" dxfId="130" priority="152" operator="between">
      <formula>100</formula>
      <formula>299</formula>
    </cfRule>
    <cfRule type="cellIs" dxfId="129" priority="153" operator="between">
      <formula>1</formula>
      <formula>99</formula>
    </cfRule>
    <cfRule type="cellIs" dxfId="128" priority="154" operator="between">
      <formula>-3000</formula>
      <formula>-1</formula>
    </cfRule>
  </conditionalFormatting>
  <conditionalFormatting sqref="AK1:AK1048576">
    <cfRule type="cellIs" dxfId="127" priority="37" operator="equal">
      <formula>"Yes"</formula>
    </cfRule>
  </conditionalFormatting>
  <conditionalFormatting sqref="AL1:AL3 AL5:AL1048576">
    <cfRule type="containsText" dxfId="126" priority="77" operator="containsText" text="Some">
      <formula>NOT(ISERROR(SEARCH("Some",AL1)))</formula>
    </cfRule>
    <cfRule type="containsText" dxfId="125" priority="78" operator="containsText" text="Low">
      <formula>NOT(ISERROR(SEARCH("Low",AL1)))</formula>
    </cfRule>
    <cfRule type="containsText" dxfId="124" priority="79" operator="containsText" text="High">
      <formula>NOT(ISERROR(SEARCH("High",AL1)))</formula>
    </cfRule>
    <cfRule type="cellIs" dxfId="123" priority="73" operator="between">
      <formula>220</formula>
      <formula>420</formula>
    </cfRule>
    <cfRule type="cellIs" dxfId="122" priority="74" operator="between">
      <formula>105</formula>
      <formula>215</formula>
    </cfRule>
    <cfRule type="cellIs" dxfId="121" priority="75" operator="between">
      <formula>1</formula>
      <formula>100</formula>
    </cfRule>
    <cfRule type="cellIs" dxfId="120" priority="76" operator="between">
      <formula>-3000</formula>
      <formula>-1</formula>
    </cfRule>
  </conditionalFormatting>
  <conditionalFormatting sqref="AL4">
    <cfRule type="cellIs" dxfId="119" priority="72" operator="equal">
      <formula>"Yes"</formula>
    </cfRule>
    <cfRule type="containsText" dxfId="118" priority="71" operator="containsText" text="High">
      <formula>NOT(ISERROR(SEARCH("High",AL4)))</formula>
    </cfRule>
    <cfRule type="containsText" dxfId="117" priority="70" operator="containsText" text="Some">
      <formula>NOT(ISERROR(SEARCH("Some",AL4)))</formula>
    </cfRule>
    <cfRule type="containsText" dxfId="116" priority="69" operator="containsText" text="Low">
      <formula>NOT(ISERROR(SEARCH("Low",AL4)))</formula>
    </cfRule>
  </conditionalFormatting>
  <conditionalFormatting sqref="AQ1:AQ1048576">
    <cfRule type="containsText" dxfId="115" priority="156" operator="containsText" text="Yes">
      <formula>NOT(ISERROR(SEARCH("Yes",AQ1)))</formula>
    </cfRule>
  </conditionalFormatting>
  <conditionalFormatting sqref="AQ2">
    <cfRule type="cellIs" dxfId="114" priority="157" operator="equal">
      <formula>"Yes"</formula>
    </cfRule>
  </conditionalFormatting>
  <conditionalFormatting sqref="AQ4">
    <cfRule type="cellIs" dxfId="113" priority="216" operator="equal">
      <formula>"Yes"</formula>
    </cfRule>
  </conditionalFormatting>
  <conditionalFormatting sqref="AR1:AR1048576">
    <cfRule type="cellIs" dxfId="112" priority="393" operator="equal">
      <formula>"Yes"</formula>
    </cfRule>
  </conditionalFormatting>
  <conditionalFormatting sqref="AT1:AT1048576">
    <cfRule type="cellIs" dxfId="111" priority="212" operator="equal">
      <formula>"Yes"</formula>
    </cfRule>
  </conditionalFormatting>
  <conditionalFormatting sqref="AU4">
    <cfRule type="cellIs" dxfId="110" priority="214" operator="equal">
      <formula>"Yes"</formula>
    </cfRule>
  </conditionalFormatting>
  <conditionalFormatting sqref="AV1:AV1048576">
    <cfRule type="cellIs" dxfId="109" priority="385" operator="equal">
      <formula>"Yes"</formula>
    </cfRule>
  </conditionalFormatting>
  <conditionalFormatting sqref="BB1:BB1048576">
    <cfRule type="cellIs" dxfId="108" priority="381" operator="equal">
      <formula>"Yes"</formula>
    </cfRule>
  </conditionalFormatting>
  <conditionalFormatting sqref="BC3:BC4">
    <cfRule type="cellIs" dxfId="107" priority="209" operator="equal">
      <formula>"Yes"</formula>
    </cfRule>
  </conditionalFormatting>
  <conditionalFormatting sqref="BD1:BD1048576">
    <cfRule type="cellIs" dxfId="106" priority="377" operator="equal">
      <formula>"Yes"</formula>
    </cfRule>
  </conditionalFormatting>
  <conditionalFormatting sqref="BE1 BE3 BE5:BE1048576">
    <cfRule type="containsText" dxfId="105" priority="63" operator="containsText" text="Low">
      <formula>NOT(ISERROR(SEARCH("Low",BE1)))</formula>
    </cfRule>
    <cfRule type="containsText" dxfId="104" priority="64" operator="containsText" text="High">
      <formula>NOT(ISERROR(SEARCH("High",BE1)))</formula>
    </cfRule>
  </conditionalFormatting>
  <conditionalFormatting sqref="BE1:BE3">
    <cfRule type="containsText" dxfId="103" priority="56" operator="containsText" text="Some">
      <formula>NOT(ISERROR(SEARCH("Some",BE1)))</formula>
    </cfRule>
  </conditionalFormatting>
  <conditionalFormatting sqref="BE2">
    <cfRule type="containsText" dxfId="102" priority="57" operator="containsText" text="High">
      <formula>NOT(ISERROR(SEARCH("High",BE2)))</formula>
    </cfRule>
    <cfRule type="containsText" dxfId="101" priority="55" operator="containsText" text="Low">
      <formula>NOT(ISERROR(SEARCH("Low",BE2)))</formula>
    </cfRule>
  </conditionalFormatting>
  <conditionalFormatting sqref="BE4">
    <cfRule type="containsText" dxfId="100" priority="53" operator="containsText" text="High">
      <formula>NOT(ISERROR(SEARCH("High",BE4)))</formula>
    </cfRule>
    <cfRule type="containsText" dxfId="99" priority="51" operator="containsText" text="Low">
      <formula>NOT(ISERROR(SEARCH("Low",BE4)))</formula>
    </cfRule>
    <cfRule type="cellIs" dxfId="98" priority="54" operator="equal">
      <formula>"Yes"</formula>
    </cfRule>
  </conditionalFormatting>
  <conditionalFormatting sqref="BE4:BE1048576">
    <cfRule type="containsText" dxfId="97" priority="52" operator="containsText" text="Some">
      <formula>NOT(ISERROR(SEARCH("Some",BE4)))</formula>
    </cfRule>
  </conditionalFormatting>
  <conditionalFormatting sqref="BF1:BF1048576">
    <cfRule type="cellIs" dxfId="96" priority="65" operator="equal">
      <formula>"Yes"</formula>
    </cfRule>
  </conditionalFormatting>
  <conditionalFormatting sqref="BG1:BG1048576 BQ3 BQ5:BQ1048576 BS3 BS5:BS1048576 BS1">
    <cfRule type="containsText" dxfId="95" priority="177" operator="containsText" text="Low">
      <formula>NOT(ISERROR(SEARCH("Low",BG1)))</formula>
    </cfRule>
  </conditionalFormatting>
  <conditionalFormatting sqref="BG1:BG1048576 BQ3 BQ5:BQ1048576">
    <cfRule type="containsText" dxfId="94" priority="176" operator="containsText" text="Some">
      <formula>NOT(ISERROR(SEARCH("Some",BG1)))</formula>
    </cfRule>
  </conditionalFormatting>
  <conditionalFormatting sqref="BG1:BG1048576">
    <cfRule type="cellIs" dxfId="93" priority="150" operator="between">
      <formula>-3000</formula>
      <formula>-1</formula>
    </cfRule>
    <cfRule type="cellIs" dxfId="92" priority="148" operator="between">
      <formula>105</formula>
      <formula>215</formula>
    </cfRule>
    <cfRule type="cellIs" dxfId="91" priority="147" operator="between">
      <formula>220</formula>
      <formula>420</formula>
    </cfRule>
    <cfRule type="cellIs" dxfId="90" priority="149" operator="between">
      <formula>1</formula>
      <formula>100</formula>
    </cfRule>
  </conditionalFormatting>
  <conditionalFormatting sqref="BG4">
    <cfRule type="containsText" dxfId="89" priority="196" operator="containsText" text="High">
      <formula>NOT(ISERROR(SEARCH("High",BG4)))</formula>
    </cfRule>
    <cfRule type="cellIs" dxfId="88" priority="197" operator="equal">
      <formula>"Yes"</formula>
    </cfRule>
    <cfRule type="containsText" dxfId="87" priority="194" operator="containsText" text="Low">
      <formula>NOT(ISERROR(SEARCH("Low",BG4)))</formula>
    </cfRule>
    <cfRule type="containsText" dxfId="86" priority="195" operator="containsText" text="Some">
      <formula>NOT(ISERROR(SEARCH("Some",BG4)))</formula>
    </cfRule>
  </conditionalFormatting>
  <conditionalFormatting sqref="BN1:BN1048576">
    <cfRule type="cellIs" dxfId="85" priority="169" operator="equal">
      <formula>"Yes"</formula>
    </cfRule>
  </conditionalFormatting>
  <conditionalFormatting sqref="BO1:BO1048576 H1:H1048576 AB1:AB1048576 AU1:AU1048576 BC1:BC1048576">
    <cfRule type="containsText" dxfId="84" priority="198" operator="containsText" text="Low">
      <formula>NOT(ISERROR(SEARCH("Low",H1)))</formula>
    </cfRule>
  </conditionalFormatting>
  <conditionalFormatting sqref="BO4">
    <cfRule type="cellIs" dxfId="83" priority="168" operator="equal">
      <formula>"Yes"</formula>
    </cfRule>
  </conditionalFormatting>
  <conditionalFormatting sqref="BP1:BP1048576">
    <cfRule type="cellIs" dxfId="82" priority="365" operator="equal">
      <formula>"Yes"</formula>
    </cfRule>
  </conditionalFormatting>
  <conditionalFormatting sqref="BQ1">
    <cfRule type="cellIs" dxfId="81" priority="158" operator="between">
      <formula>1</formula>
      <formula>19</formula>
    </cfRule>
  </conditionalFormatting>
  <conditionalFormatting sqref="BQ4">
    <cfRule type="cellIs" dxfId="80" priority="165" operator="between">
      <formula>1</formula>
      <formula>19</formula>
    </cfRule>
  </conditionalFormatting>
  <conditionalFormatting sqref="BR1:BR1048576">
    <cfRule type="cellIs" dxfId="79" priority="167" operator="equal">
      <formula>"Yes"</formula>
    </cfRule>
  </conditionalFormatting>
  <conditionalFormatting sqref="BS1 BG1:BG1048576 BQ3 BS3 BQ5:BQ1048576 BS5:BS1048576">
    <cfRule type="containsText" dxfId="78" priority="178" operator="containsText" text="High">
      <formula>NOT(ISERROR(SEARCH("High",BG1)))</formula>
    </cfRule>
  </conditionalFormatting>
  <conditionalFormatting sqref="BS1:BS2">
    <cfRule type="containsText" dxfId="77" priority="160" operator="containsText" text="Some">
      <formula>NOT(ISERROR(SEARCH("Some",BS1)))</formula>
    </cfRule>
  </conditionalFormatting>
  <conditionalFormatting sqref="BS2">
    <cfRule type="containsText" dxfId="76" priority="159" operator="containsText" text="Low">
      <formula>NOT(ISERROR(SEARCH("Low",BS2)))</formula>
    </cfRule>
    <cfRule type="containsText" dxfId="75" priority="161" operator="containsText" text="High">
      <formula>NOT(ISERROR(SEARCH("High",BS2)))</formula>
    </cfRule>
  </conditionalFormatting>
  <conditionalFormatting sqref="BS3:BS1048576">
    <cfRule type="containsText" dxfId="74" priority="163" operator="containsText" text="Some">
      <formula>NOT(ISERROR(SEARCH("Some",BS3)))</formula>
    </cfRule>
  </conditionalFormatting>
  <conditionalFormatting sqref="BS4">
    <cfRule type="cellIs" dxfId="73" priority="166" operator="equal">
      <formula>"Yes"</formula>
    </cfRule>
    <cfRule type="containsText" dxfId="72" priority="164" operator="containsText" text="High">
      <formula>NOT(ISERROR(SEARCH("High",BS4)))</formula>
    </cfRule>
    <cfRule type="containsText" dxfId="71" priority="162" operator="containsText" text="Low">
      <formula>NOT(ISERROR(SEARCH("Low",BS4)))</formula>
    </cfRule>
  </conditionalFormatting>
  <conditionalFormatting sqref="BV1:BV1048576">
    <cfRule type="cellIs" dxfId="70" priority="357" operator="equal">
      <formula>"Yes"</formula>
    </cfRule>
  </conditionalFormatting>
  <conditionalFormatting sqref="BX1:BX1048576">
    <cfRule type="cellIs" dxfId="69" priority="353" operator="equal">
      <formula>"Yes"</formula>
    </cfRule>
  </conditionalFormatting>
  <conditionalFormatting sqref="BZ1:BZ1048576">
    <cfRule type="cellIs" dxfId="68" priority="349" operator="equal">
      <formula>"Yes"</formula>
    </cfRule>
  </conditionalFormatting>
  <conditionalFormatting sqref="CF5:CF251">
    <cfRule type="cellIs" dxfId="67" priority="450" operator="equal">
      <formula>"Yes"</formula>
    </cfRule>
  </conditionalFormatting>
  <conditionalFormatting sqref="CI1:CI1048576">
    <cfRule type="cellIs" dxfId="66" priority="345" operator="equal">
      <formula>"Yes"</formula>
    </cfRule>
  </conditionalFormatting>
  <conditionalFormatting sqref="CK1:CK1048576">
    <cfRule type="cellIs" dxfId="65" priority="341" operator="equal">
      <formula>"Yes"</formula>
    </cfRule>
  </conditionalFormatting>
  <conditionalFormatting sqref="CM1:CM1048576">
    <cfRule type="cellIs" dxfId="64" priority="321" operator="equal">
      <formula>"Yes"</formula>
    </cfRule>
  </conditionalFormatting>
  <conditionalFormatting sqref="CQ1:CQ1048576">
    <cfRule type="cellIs" dxfId="63" priority="333" operator="equal">
      <formula>"Yes"</formula>
    </cfRule>
  </conditionalFormatting>
  <conditionalFormatting sqref="CS1:CS1048576">
    <cfRule type="cellIs" dxfId="62" priority="329" operator="equal">
      <formula>"Yes"</formula>
    </cfRule>
  </conditionalFormatting>
  <conditionalFormatting sqref="CU1:CU1048576">
    <cfRule type="cellIs" dxfId="61" priority="325" operator="equal">
      <formula>"Yes"</formula>
    </cfRule>
  </conditionalFormatting>
  <conditionalFormatting sqref="DA5:DA251">
    <cfRule type="cellIs" dxfId="60" priority="252" operator="equal">
      <formula>"Yes"</formula>
    </cfRule>
  </conditionalFormatting>
  <conditionalFormatting sqref="DD1:DD1048576">
    <cfRule type="cellIs" dxfId="59" priority="317" operator="equal">
      <formula>"Yes"</formula>
    </cfRule>
  </conditionalFormatting>
  <conditionalFormatting sqref="DF1:DF1048576">
    <cfRule type="cellIs" dxfId="58" priority="313" operator="equal">
      <formula>"Yes"</formula>
    </cfRule>
  </conditionalFormatting>
  <conditionalFormatting sqref="DH1:DH1048576">
    <cfRule type="cellIs" dxfId="57" priority="297" operator="equal">
      <formula>"Yes"</formula>
    </cfRule>
  </conditionalFormatting>
  <conditionalFormatting sqref="DL1:DL1048576">
    <cfRule type="cellIs" dxfId="56" priority="305" operator="equal">
      <formula>"Yes"</formula>
    </cfRule>
  </conditionalFormatting>
  <conditionalFormatting sqref="DN1:DN1048576">
    <cfRule type="cellIs" dxfId="55" priority="301" operator="equal">
      <formula>"Yes"</formula>
    </cfRule>
  </conditionalFormatting>
  <conditionalFormatting sqref="DP1:DP1048576">
    <cfRule type="cellIs" dxfId="54" priority="293" operator="equal">
      <formula>"Yes"</formula>
    </cfRule>
  </conditionalFormatting>
  <conditionalFormatting sqref="DV5:DV1500">
    <cfRule type="cellIs" dxfId="53" priority="251" operator="equal">
      <formula>"Yes"</formula>
    </cfRule>
  </conditionalFormatting>
  <conditionalFormatting sqref="DX2">
    <cfRule type="cellIs" dxfId="52" priority="250" operator="equal">
      <formula>"Yes"</formula>
    </cfRule>
  </conditionalFormatting>
  <conditionalFormatting sqref="DX5:DX1500 DZ5:DZ1500 EB5:EB1500 ED5:ED1500 EF5:EF1500">
    <cfRule type="cellIs" dxfId="51" priority="499" operator="equal">
      <formula>"Yes"</formula>
    </cfRule>
  </conditionalFormatting>
  <conditionalFormatting sqref="DY1:DY1048576">
    <cfRule type="cellIs" dxfId="50" priority="289" operator="equal">
      <formula>"Yes"</formula>
    </cfRule>
  </conditionalFormatting>
  <conditionalFormatting sqref="DZ2">
    <cfRule type="cellIs" dxfId="49" priority="249" operator="equal">
      <formula>"Yes"</formula>
    </cfRule>
  </conditionalFormatting>
  <conditionalFormatting sqref="EA1:EA1048576">
    <cfRule type="cellIs" dxfId="48" priority="285" operator="equal">
      <formula>"Yes"</formula>
    </cfRule>
  </conditionalFormatting>
  <conditionalFormatting sqref="EB2">
    <cfRule type="cellIs" dxfId="47" priority="248" operator="equal">
      <formula>"Yes"</formula>
    </cfRule>
  </conditionalFormatting>
  <conditionalFormatting sqref="EC1:EC1048576">
    <cfRule type="cellIs" dxfId="46" priority="281" operator="equal">
      <formula>"Yes"</formula>
    </cfRule>
  </conditionalFormatting>
  <conditionalFormatting sqref="ED2">
    <cfRule type="cellIs" dxfId="45" priority="247" operator="equal">
      <formula>"Yes"</formula>
    </cfRule>
  </conditionalFormatting>
  <conditionalFormatting sqref="EE1:EE1048576">
    <cfRule type="cellIs" dxfId="44" priority="277" operator="equal">
      <formula>"Yes"</formula>
    </cfRule>
  </conditionalFormatting>
  <conditionalFormatting sqref="EF2">
    <cfRule type="cellIs" dxfId="43" priority="246" operator="equal">
      <formula>"Yes"</formula>
    </cfRule>
  </conditionalFormatting>
  <conditionalFormatting sqref="EG1:EG1048576">
    <cfRule type="cellIs" dxfId="42" priority="273" operator="equal">
      <formula>"Yes"</formula>
    </cfRule>
  </conditionalFormatting>
  <conditionalFormatting sqref="EH5:EH1500">
    <cfRule type="cellIs" dxfId="41" priority="496" operator="equal">
      <formula>"T2"</formula>
    </cfRule>
    <cfRule type="cellIs" dxfId="40" priority="497" operator="equal">
      <formula>"T1"</formula>
    </cfRule>
    <cfRule type="cellIs" dxfId="39" priority="498" operator="equal">
      <formula>"W"</formula>
    </cfRule>
  </conditionalFormatting>
  <conditionalFormatting sqref="EI1:EI1048576">
    <cfRule type="cellIs" dxfId="38" priority="269" operator="equal">
      <formula>"Yes"</formula>
    </cfRule>
  </conditionalFormatting>
  <conditionalFormatting sqref="EJ5:EJ1500">
    <cfRule type="cellIs" dxfId="37" priority="495" operator="between">
      <formula>13</formula>
      <formula>180</formula>
    </cfRule>
    <cfRule type="cellIs" dxfId="36" priority="494" operator="between">
      <formula>7</formula>
      <formula>12</formula>
    </cfRule>
  </conditionalFormatting>
  <conditionalFormatting sqref="EK1:EK1048576">
    <cfRule type="cellIs" dxfId="35" priority="12" operator="equal">
      <formula>"Yes"</formula>
    </cfRule>
  </conditionalFormatting>
  <conditionalFormatting sqref="EM1:EM1048576">
    <cfRule type="cellIs" dxfId="34" priority="3" operator="equal">
      <formula>"Yes"</formula>
    </cfRule>
  </conditionalFormatting>
  <conditionalFormatting sqref="EO1:EO1048576">
    <cfRule type="cellIs" dxfId="33" priority="11" operator="equal">
      <formula>"Yes"</formula>
    </cfRule>
  </conditionalFormatting>
  <conditionalFormatting sqref="EQ1:EQ1048576">
    <cfRule type="cellIs" dxfId="32" priority="10" operator="equal">
      <formula>"Yes"</formula>
    </cfRule>
  </conditionalFormatting>
  <conditionalFormatting sqref="ES1:ES1048576">
    <cfRule type="cellIs" dxfId="31" priority="9" operator="equal">
      <formula>"Yes"</formula>
    </cfRule>
  </conditionalFormatting>
  <conditionalFormatting sqref="FF5:FF1500">
    <cfRule type="cellIs" dxfId="30" priority="174" operator="between">
      <formula>7</formula>
      <formula>12</formula>
    </cfRule>
    <cfRule type="cellIs" dxfId="29" priority="175" operator="between">
      <formula>13</formula>
      <formula>180</formula>
    </cfRule>
  </conditionalFormatting>
  <conditionalFormatting sqref="FG1:FG1048576">
    <cfRule type="cellIs" dxfId="28" priority="8" operator="equal">
      <formula>"Yes"</formula>
    </cfRule>
  </conditionalFormatting>
  <conditionalFormatting sqref="FK5:FK1500">
    <cfRule type="cellIs" dxfId="27" priority="100" operator="equal">
      <formula>"Yes"</formula>
    </cfRule>
  </conditionalFormatting>
  <conditionalFormatting sqref="FM1:FO1 FM3:FO1048576">
    <cfRule type="cellIs" dxfId="26" priority="1" operator="between">
      <formula>3</formula>
      <formula>4</formula>
    </cfRule>
    <cfRule type="cellIs" dxfId="25" priority="2" operator="equal">
      <formula>2</formula>
    </cfRule>
  </conditionalFormatting>
  <conditionalFormatting sqref="FP1:FP1048576">
    <cfRule type="cellIs" dxfId="24" priority="133" operator="equal">
      <formula>"Yes"</formula>
    </cfRule>
  </conditionalFormatting>
  <conditionalFormatting sqref="FQ2">
    <cfRule type="cellIs" dxfId="23" priority="97" operator="equal">
      <formula>"Yes"</formula>
    </cfRule>
  </conditionalFormatting>
  <conditionalFormatting sqref="FQ5:FQ1500">
    <cfRule type="cellIs" dxfId="22" priority="146" operator="equal">
      <formula>"Yes"</formula>
    </cfRule>
  </conditionalFormatting>
  <conditionalFormatting sqref="FR1:FR1048576">
    <cfRule type="cellIs" dxfId="21" priority="129" operator="equal">
      <formula>"Yes"</formula>
    </cfRule>
  </conditionalFormatting>
  <conditionalFormatting sqref="FS5:FS1500">
    <cfRule type="cellIs" dxfId="20" priority="50" operator="equal">
      <formula>"W"</formula>
    </cfRule>
    <cfRule type="cellIs" dxfId="19" priority="48" operator="equal">
      <formula>"T2"</formula>
    </cfRule>
    <cfRule type="cellIs" dxfId="18" priority="49" operator="equal">
      <formula>"T1"</formula>
    </cfRule>
  </conditionalFormatting>
  <conditionalFormatting sqref="FT1:FT1048576">
    <cfRule type="cellIs" dxfId="17" priority="84" operator="between">
      <formula>1</formula>
      <formula>4</formula>
    </cfRule>
  </conditionalFormatting>
  <conditionalFormatting sqref="FU5:FU1500">
    <cfRule type="cellIs" dxfId="16" priority="47" operator="equal">
      <formula>"W"</formula>
    </cfRule>
    <cfRule type="cellIs" dxfId="15" priority="46" operator="equal">
      <formula>"T1"</formula>
    </cfRule>
    <cfRule type="cellIs" dxfId="14" priority="45" operator="equal">
      <formula>"T2"</formula>
    </cfRule>
  </conditionalFormatting>
  <conditionalFormatting sqref="FV1:FV1048576">
    <cfRule type="cellIs" dxfId="13" priority="121" operator="equal">
      <formula>"Yes"</formula>
    </cfRule>
  </conditionalFormatting>
  <conditionalFormatting sqref="FW5:FW1500">
    <cfRule type="cellIs" dxfId="12" priority="145" operator="equal">
      <formula>"W"</formula>
    </cfRule>
    <cfRule type="cellIs" dxfId="11" priority="144" operator="equal">
      <formula>"T1"</formula>
    </cfRule>
    <cfRule type="cellIs" dxfId="10" priority="143" operator="equal">
      <formula>"T2"</formula>
    </cfRule>
  </conditionalFormatting>
  <conditionalFormatting sqref="FX1:FX1048576">
    <cfRule type="cellIs" dxfId="9" priority="117" operator="equal">
      <formula>"Yes"</formula>
    </cfRule>
  </conditionalFormatting>
  <conditionalFormatting sqref="FY5:FY1500">
    <cfRule type="cellIs" dxfId="8" priority="142" operator="between">
      <formula>13</formula>
      <formula>180</formula>
    </cfRule>
    <cfRule type="cellIs" dxfId="7" priority="141" operator="between">
      <formula>7</formula>
      <formula>12</formula>
    </cfRule>
  </conditionalFormatting>
  <conditionalFormatting sqref="FZ1:FZ1048576">
    <cfRule type="cellIs" dxfId="6" priority="113" operator="equal">
      <formula>"Yes"</formula>
    </cfRule>
  </conditionalFormatting>
  <conditionalFormatting sqref="GD1:GD1048576">
    <cfRule type="cellIs" dxfId="5" priority="109" operator="equal">
      <formula>"Yes"</formula>
    </cfRule>
  </conditionalFormatting>
  <conditionalFormatting sqref="GF1:GF1048576">
    <cfRule type="cellIs" dxfId="4" priority="105" operator="equal">
      <formula>"Yes"</formula>
    </cfRule>
  </conditionalFormatting>
  <conditionalFormatting sqref="GH1:GH1048576">
    <cfRule type="cellIs" dxfId="3" priority="101" operator="equal">
      <formula>"Yes"</formula>
    </cfRule>
  </conditionalFormatting>
  <conditionalFormatting sqref="GU5:GU1500">
    <cfRule type="cellIs" dxfId="2" priority="94" operator="between">
      <formula>13</formula>
      <formula>180</formula>
    </cfRule>
    <cfRule type="cellIs" dxfId="1" priority="93" operator="between">
      <formula>7</formula>
      <formula>12</formula>
    </cfRule>
  </conditionalFormatting>
  <conditionalFormatting sqref="GV1:GV1048576">
    <cfRule type="cellIs" dxfId="0" priority="89" operator="equal">
      <formula>"Yes"</formula>
    </cfRule>
  </conditionalFormatting>
  <printOptions horizontalCentered="1"/>
  <pageMargins left="0.25" right="0.25" top="0.75" bottom="0.75" header="0.3" footer="0.3"/>
  <pageSetup orientation="landscape" r:id="rId1"/>
  <headerFooter>
    <oddHeader>&amp;C&amp;"Arial,Bold"&amp;20 2nd Grade BOY Screener Data</oddHeader>
    <oddFooter>&amp;C&amp;G&amp;R&amp;"Arial,Bold"&amp;8Last Updated On 9/04/2024</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202425 Links</vt:lpstr>
      <vt:lpstr>Descriptors</vt:lpstr>
      <vt:lpstr>Paste_Here</vt:lpstr>
      <vt:lpstr>Dashboard</vt:lpstr>
      <vt:lpstr>Paste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2024-08-09T13:14:35Z</cp:lastPrinted>
  <dcterms:created xsi:type="dcterms:W3CDTF">2024-07-15T20:35:58Z</dcterms:created>
  <dcterms:modified xsi:type="dcterms:W3CDTF">2024-09-22T22:49:18Z</dcterms:modified>
</cp:coreProperties>
</file>